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drawings/drawing12.xml" ContentType="application/vnd.openxmlformats-officedocument.drawing+xml"/>
  <Override PartName="/xl/tables/table1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e8a61ec622112f/Desktop/Dushii- project/"/>
    </mc:Choice>
  </mc:AlternateContent>
  <xr:revisionPtr revIDLastSave="3" documentId="13_ncr:1_{3CCA8C30-F042-41F3-A764-2A6679738030}" xr6:coauthVersionLast="47" xr6:coauthVersionMax="47" xr10:uidLastSave="{8B5B38FE-C572-4AF6-B1C8-09E05CDBDF62}"/>
  <bookViews>
    <workbookView xWindow="-108" yWindow="-108" windowWidth="23256" windowHeight="12456" activeTab="1" xr2:uid="{AAF85427-5681-4ABB-B3E4-92C3F0E7B290}"/>
  </bookViews>
  <sheets>
    <sheet name="Data" sheetId="1" r:id="rId1"/>
    <sheet name="Jan" sheetId="2" r:id="rId2"/>
    <sheet name="Feb" sheetId="4" r:id="rId3"/>
    <sheet name="Mar" sheetId="5" r:id="rId4"/>
    <sheet name="Apr" sheetId="6" r:id="rId5"/>
    <sheet name="May" sheetId="7" r:id="rId6"/>
    <sheet name="Jun" sheetId="8" r:id="rId7"/>
    <sheet name="Jul" sheetId="9" r:id="rId8"/>
    <sheet name="Aug" sheetId="10" r:id="rId9"/>
    <sheet name="Sep" sheetId="11" r:id="rId10"/>
    <sheet name="Oct" sheetId="12" r:id="rId11"/>
    <sheet name="Nov" sheetId="13" r:id="rId12"/>
    <sheet name="Dec" sheetId="14" r:id="rId13"/>
    <sheet name="Rough" sheetId="3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7" i="4" l="1"/>
  <c r="AP7" i="4"/>
  <c r="AN7" i="4"/>
  <c r="AN8" i="4"/>
  <c r="AO8" i="4" s="1"/>
  <c r="AP8" i="4" s="1"/>
  <c r="S9" i="8"/>
  <c r="Z9" i="8"/>
  <c r="AG9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L8" i="14"/>
  <c r="L7" i="14"/>
  <c r="M5" i="14"/>
  <c r="K5" i="14"/>
  <c r="AU27" i="14" s="1"/>
  <c r="J5" i="14"/>
  <c r="BA26" i="14" s="1"/>
  <c r="BD26" i="14" s="1"/>
  <c r="L8" i="13"/>
  <c r="L7" i="13" s="1"/>
  <c r="M5" i="13"/>
  <c r="J5" i="13" s="1"/>
  <c r="K5" i="13"/>
  <c r="AU27" i="13" s="1"/>
  <c r="L8" i="12"/>
  <c r="L7" i="12" s="1"/>
  <c r="M5" i="12"/>
  <c r="K5" i="12"/>
  <c r="AU22" i="12" s="1"/>
  <c r="J5" i="12"/>
  <c r="BA8" i="12" s="1"/>
  <c r="BD8" i="12" s="1"/>
  <c r="AU26" i="11"/>
  <c r="AU25" i="11"/>
  <c r="AU15" i="11"/>
  <c r="AU14" i="11"/>
  <c r="L8" i="11"/>
  <c r="M5" i="11"/>
  <c r="K5" i="11"/>
  <c r="AU24" i="11" s="1"/>
  <c r="J5" i="11"/>
  <c r="BA8" i="11" s="1"/>
  <c r="BD8" i="11" s="1"/>
  <c r="L8" i="10"/>
  <c r="M5" i="10"/>
  <c r="J5" i="10" s="1"/>
  <c r="K5" i="10"/>
  <c r="AU16" i="10" s="1"/>
  <c r="AU26" i="9"/>
  <c r="AU25" i="9"/>
  <c r="AU19" i="9"/>
  <c r="AU12" i="9"/>
  <c r="AU11" i="9"/>
  <c r="L8" i="9"/>
  <c r="L7" i="9"/>
  <c r="M5" i="9"/>
  <c r="K5" i="9"/>
  <c r="AU18" i="9" s="1"/>
  <c r="J5" i="9"/>
  <c r="BA27" i="9" s="1"/>
  <c r="BD27" i="9" s="1"/>
  <c r="L8" i="8"/>
  <c r="M5" i="8"/>
  <c r="J5" i="8" s="1"/>
  <c r="K5" i="8"/>
  <c r="AU8" i="8" s="1"/>
  <c r="BA19" i="7"/>
  <c r="L8" i="7"/>
  <c r="M5" i="7"/>
  <c r="J5" i="7" s="1"/>
  <c r="BA15" i="7" s="1"/>
  <c r="K5" i="7"/>
  <c r="AU19" i="7" s="1"/>
  <c r="L8" i="6"/>
  <c r="L7" i="6" s="1"/>
  <c r="M5" i="6"/>
  <c r="J5" i="6" s="1"/>
  <c r="K5" i="6"/>
  <c r="AU17" i="6" s="1"/>
  <c r="BA20" i="5"/>
  <c r="BD20" i="5" s="1"/>
  <c r="L8" i="5"/>
  <c r="M8" i="5" s="1"/>
  <c r="L7" i="5"/>
  <c r="M5" i="5"/>
  <c r="K5" i="5"/>
  <c r="AU18" i="5" s="1"/>
  <c r="J5" i="5"/>
  <c r="BA18" i="5" s="1"/>
  <c r="BA26" i="4"/>
  <c r="AU26" i="4"/>
  <c r="AU24" i="4"/>
  <c r="AU19" i="4"/>
  <c r="AU18" i="4"/>
  <c r="BA10" i="4"/>
  <c r="BD10" i="4" s="1"/>
  <c r="AU9" i="4"/>
  <c r="L8" i="4"/>
  <c r="L7" i="4" s="1"/>
  <c r="M5" i="4"/>
  <c r="K5" i="4"/>
  <c r="AU15" i="4" s="1"/>
  <c r="J5" i="4"/>
  <c r="BA14" i="4" s="1"/>
  <c r="BD14" i="4" s="1"/>
  <c r="K5" i="2"/>
  <c r="AU8" i="2" s="1"/>
  <c r="M5" i="2"/>
  <c r="J5" i="2" s="1"/>
  <c r="BA11" i="2" s="1"/>
  <c r="BD11" i="2" s="1"/>
  <c r="L8" i="2"/>
  <c r="L7" i="2" s="1"/>
  <c r="BA22" i="13" l="1"/>
  <c r="BD22" i="13" s="1"/>
  <c r="BA16" i="13"/>
  <c r="BD16" i="13" s="1"/>
  <c r="BA10" i="13"/>
  <c r="BD10" i="13" s="1"/>
  <c r="BA26" i="8"/>
  <c r="BD26" i="8" s="1"/>
  <c r="BA14" i="8"/>
  <c r="BD14" i="8" s="1"/>
  <c r="BA8" i="8"/>
  <c r="BD8" i="8" s="1"/>
  <c r="BA24" i="8"/>
  <c r="BD24" i="8" s="1"/>
  <c r="BA16" i="8"/>
  <c r="BD16" i="8" s="1"/>
  <c r="M8" i="8"/>
  <c r="M7" i="8" s="1"/>
  <c r="BA12" i="14"/>
  <c r="BD12" i="14" s="1"/>
  <c r="AU20" i="14"/>
  <c r="AU13" i="14"/>
  <c r="BA20" i="14"/>
  <c r="BD20" i="14" s="1"/>
  <c r="AU14" i="14"/>
  <c r="AU21" i="14"/>
  <c r="BA14" i="14"/>
  <c r="BD14" i="14" s="1"/>
  <c r="M8" i="14"/>
  <c r="N8" i="14" s="1"/>
  <c r="O8" i="14" s="1"/>
  <c r="P8" i="14" s="1"/>
  <c r="P7" i="14" s="1"/>
  <c r="BA22" i="14"/>
  <c r="BD22" i="14" s="1"/>
  <c r="AU8" i="14"/>
  <c r="AU15" i="14"/>
  <c r="AU23" i="14"/>
  <c r="AU9" i="14"/>
  <c r="AU16" i="14"/>
  <c r="AU24" i="14"/>
  <c r="BA16" i="14"/>
  <c r="BD16" i="14" s="1"/>
  <c r="AU25" i="14"/>
  <c r="BA10" i="14"/>
  <c r="BD10" i="14" s="1"/>
  <c r="AU17" i="14"/>
  <c r="AU22" i="14"/>
  <c r="AU10" i="14"/>
  <c r="AU26" i="14"/>
  <c r="AU11" i="14"/>
  <c r="AU18" i="14"/>
  <c r="AU12" i="14"/>
  <c r="AU19" i="14"/>
  <c r="AU17" i="13"/>
  <c r="AU10" i="13"/>
  <c r="AU22" i="13"/>
  <c r="AU23" i="13"/>
  <c r="AU13" i="13"/>
  <c r="BA26" i="13"/>
  <c r="BD26" i="13" s="1"/>
  <c r="M8" i="13"/>
  <c r="AU8" i="13"/>
  <c r="AU17" i="12"/>
  <c r="M8" i="12"/>
  <c r="M7" i="12" s="1"/>
  <c r="AU18" i="12"/>
  <c r="AU15" i="12"/>
  <c r="AU27" i="12"/>
  <c r="AU16" i="12"/>
  <c r="AU8" i="12"/>
  <c r="AU19" i="12"/>
  <c r="AU20" i="12"/>
  <c r="AU11" i="12"/>
  <c r="AU23" i="12"/>
  <c r="AU12" i="12"/>
  <c r="AU24" i="12"/>
  <c r="AU13" i="12"/>
  <c r="AU25" i="12"/>
  <c r="AU14" i="12"/>
  <c r="AU26" i="12"/>
  <c r="AU9" i="12"/>
  <c r="AU21" i="12"/>
  <c r="AU10" i="12"/>
  <c r="AU16" i="11"/>
  <c r="AU27" i="11"/>
  <c r="AU17" i="11"/>
  <c r="M8" i="11"/>
  <c r="N8" i="11" s="1"/>
  <c r="O8" i="11" s="1"/>
  <c r="O7" i="11" s="1"/>
  <c r="AU18" i="11"/>
  <c r="AU8" i="11"/>
  <c r="BA18" i="11"/>
  <c r="BD18" i="11" s="1"/>
  <c r="AU19" i="11"/>
  <c r="AU9" i="11"/>
  <c r="AU20" i="11"/>
  <c r="AU10" i="11"/>
  <c r="AU21" i="11"/>
  <c r="AU11" i="11"/>
  <c r="AU22" i="11"/>
  <c r="AU12" i="11"/>
  <c r="AU23" i="11"/>
  <c r="AU13" i="11"/>
  <c r="BA16" i="10"/>
  <c r="BA20" i="10"/>
  <c r="BA22" i="10"/>
  <c r="BA14" i="10"/>
  <c r="BA10" i="10"/>
  <c r="BD10" i="10" s="1"/>
  <c r="M8" i="10"/>
  <c r="BA12" i="9"/>
  <c r="AU20" i="9"/>
  <c r="BA26" i="9"/>
  <c r="BD26" i="9" s="1"/>
  <c r="AU13" i="9"/>
  <c r="BA20" i="9"/>
  <c r="BD20" i="9" s="1"/>
  <c r="AU27" i="9"/>
  <c r="AU22" i="9"/>
  <c r="M8" i="9"/>
  <c r="AU15" i="9"/>
  <c r="BA22" i="9"/>
  <c r="BD22" i="9" s="1"/>
  <c r="AU8" i="9"/>
  <c r="AU16" i="9"/>
  <c r="BA8" i="9"/>
  <c r="BA16" i="9"/>
  <c r="BD16" i="9" s="1"/>
  <c r="AU23" i="9"/>
  <c r="AU9" i="9"/>
  <c r="AU17" i="9"/>
  <c r="AU24" i="9"/>
  <c r="AU14" i="9"/>
  <c r="AU21" i="9"/>
  <c r="BA14" i="9"/>
  <c r="BD14" i="9" s="1"/>
  <c r="AU10" i="9"/>
  <c r="BA24" i="9"/>
  <c r="BD24" i="9" s="1"/>
  <c r="BA10" i="9"/>
  <c r="BD10" i="9" s="1"/>
  <c r="BA18" i="9"/>
  <c r="BD18" i="9" s="1"/>
  <c r="AU13" i="8"/>
  <c r="AU27" i="8"/>
  <c r="AU15" i="8"/>
  <c r="AU9" i="8"/>
  <c r="AU22" i="8"/>
  <c r="AU10" i="8"/>
  <c r="AU23" i="8"/>
  <c r="AU12" i="8"/>
  <c r="BA18" i="8"/>
  <c r="BD18" i="8" s="1"/>
  <c r="AU25" i="8"/>
  <c r="AU26" i="8"/>
  <c r="AU21" i="8"/>
  <c r="AU16" i="8"/>
  <c r="AU11" i="8"/>
  <c r="AU24" i="8"/>
  <c r="AU17" i="8"/>
  <c r="BA12" i="8"/>
  <c r="BD12" i="8" s="1"/>
  <c r="AU20" i="8"/>
  <c r="L7" i="8"/>
  <c r="L16" i="8" s="1"/>
  <c r="AU14" i="8"/>
  <c r="BA20" i="8"/>
  <c r="BD20" i="8" s="1"/>
  <c r="AU10" i="7"/>
  <c r="AU11" i="7"/>
  <c r="AU20" i="7"/>
  <c r="AU12" i="7"/>
  <c r="AU21" i="7"/>
  <c r="BA12" i="7"/>
  <c r="AU22" i="7"/>
  <c r="AU13" i="7"/>
  <c r="AU23" i="7"/>
  <c r="AU14" i="7"/>
  <c r="AU24" i="7"/>
  <c r="AU15" i="7"/>
  <c r="AU25" i="7"/>
  <c r="AU16" i="7"/>
  <c r="AU27" i="7"/>
  <c r="AU18" i="7"/>
  <c r="AU8" i="7"/>
  <c r="BA18" i="7"/>
  <c r="BD18" i="7" s="1"/>
  <c r="AU26" i="7"/>
  <c r="AU17" i="7"/>
  <c r="AU9" i="7"/>
  <c r="BA12" i="6"/>
  <c r="BD12" i="6" s="1"/>
  <c r="BA8" i="6"/>
  <c r="AU25" i="6"/>
  <c r="AU14" i="6"/>
  <c r="AU20" i="6"/>
  <c r="AU24" i="6"/>
  <c r="M8" i="6"/>
  <c r="M7" i="6" s="1"/>
  <c r="AU8" i="6"/>
  <c r="AU26" i="6"/>
  <c r="AU27" i="6"/>
  <c r="AU16" i="6"/>
  <c r="AU19" i="6"/>
  <c r="N8" i="5"/>
  <c r="N7" i="5" s="1"/>
  <c r="M7" i="5"/>
  <c r="AU9" i="5"/>
  <c r="AU20" i="5"/>
  <c r="AU10" i="5"/>
  <c r="BA12" i="5"/>
  <c r="BD12" i="5" s="1"/>
  <c r="AU21" i="5"/>
  <c r="AU13" i="5"/>
  <c r="AU14" i="5"/>
  <c r="AU15" i="5"/>
  <c r="AU17" i="5"/>
  <c r="AU27" i="5"/>
  <c r="AU22" i="5"/>
  <c r="AU23" i="5"/>
  <c r="AU8" i="5"/>
  <c r="AU19" i="5"/>
  <c r="AU13" i="4"/>
  <c r="AU22" i="4"/>
  <c r="AU8" i="4"/>
  <c r="BA22" i="4"/>
  <c r="BD22" i="4" s="1"/>
  <c r="AU20" i="4"/>
  <c r="BA12" i="4"/>
  <c r="BD12" i="4" s="1"/>
  <c r="AU14" i="4"/>
  <c r="AU12" i="4"/>
  <c r="BA20" i="4"/>
  <c r="BA8" i="4"/>
  <c r="BD8" i="4" s="1"/>
  <c r="BA27" i="14"/>
  <c r="BA25" i="14"/>
  <c r="BA23" i="14"/>
  <c r="BA21" i="14"/>
  <c r="BA19" i="14"/>
  <c r="BA17" i="14"/>
  <c r="BA15" i="14"/>
  <c r="BA13" i="14"/>
  <c r="BA11" i="14"/>
  <c r="BA9" i="14"/>
  <c r="BA18" i="14"/>
  <c r="BA8" i="14"/>
  <c r="BA24" i="14"/>
  <c r="AU19" i="13"/>
  <c r="AU18" i="13"/>
  <c r="AU20" i="13"/>
  <c r="AU21" i="13"/>
  <c r="AU12" i="13"/>
  <c r="AU26" i="13"/>
  <c r="AU11" i="13"/>
  <c r="AU24" i="13"/>
  <c r="AU16" i="13"/>
  <c r="AU15" i="13"/>
  <c r="AU9" i="13"/>
  <c r="AU14" i="13"/>
  <c r="AU25" i="13"/>
  <c r="BA27" i="13"/>
  <c r="BA25" i="13"/>
  <c r="BA23" i="13"/>
  <c r="BA21" i="13"/>
  <c r="BA19" i="13"/>
  <c r="BA17" i="13"/>
  <c r="BA15" i="13"/>
  <c r="BA13" i="13"/>
  <c r="BA11" i="13"/>
  <c r="BA9" i="13"/>
  <c r="BA24" i="13"/>
  <c r="BA12" i="13"/>
  <c r="BA20" i="13"/>
  <c r="BA14" i="13"/>
  <c r="BA8" i="13"/>
  <c r="BA18" i="13"/>
  <c r="N8" i="12"/>
  <c r="BA27" i="12"/>
  <c r="BA25" i="12"/>
  <c r="BA23" i="12"/>
  <c r="BA21" i="12"/>
  <c r="BA19" i="12"/>
  <c r="BA17" i="12"/>
  <c r="BA15" i="12"/>
  <c r="BA13" i="12"/>
  <c r="BA11" i="12"/>
  <c r="BA9" i="12"/>
  <c r="BA26" i="12"/>
  <c r="BA24" i="12"/>
  <c r="BA22" i="12"/>
  <c r="BA20" i="12"/>
  <c r="BA18" i="12"/>
  <c r="BA16" i="12"/>
  <c r="BA14" i="12"/>
  <c r="BA12" i="12"/>
  <c r="BA10" i="12"/>
  <c r="N7" i="11"/>
  <c r="P8" i="11"/>
  <c r="L7" i="11"/>
  <c r="BA27" i="11"/>
  <c r="BA25" i="11"/>
  <c r="BA23" i="11"/>
  <c r="BA21" i="11"/>
  <c r="BA19" i="11"/>
  <c r="BA17" i="11"/>
  <c r="BA15" i="11"/>
  <c r="BA13" i="11"/>
  <c r="BA11" i="11"/>
  <c r="BA9" i="11"/>
  <c r="BA22" i="11"/>
  <c r="BA10" i="11"/>
  <c r="BA24" i="11"/>
  <c r="BA12" i="11"/>
  <c r="BA14" i="11"/>
  <c r="BA26" i="11"/>
  <c r="BA20" i="11"/>
  <c r="BA16" i="11"/>
  <c r="N8" i="10"/>
  <c r="M7" i="10"/>
  <c r="BD16" i="10"/>
  <c r="BD22" i="10"/>
  <c r="AU27" i="10"/>
  <c r="AU25" i="10"/>
  <c r="AU23" i="10"/>
  <c r="AU21" i="10"/>
  <c r="AU19" i="10"/>
  <c r="AU17" i="10"/>
  <c r="AU15" i="10"/>
  <c r="AU13" i="10"/>
  <c r="AU11" i="10"/>
  <c r="AU9" i="10"/>
  <c r="AU12" i="10"/>
  <c r="AU18" i="10"/>
  <c r="AU26" i="10"/>
  <c r="L7" i="10"/>
  <c r="AU10" i="10"/>
  <c r="AU14" i="10"/>
  <c r="AU20" i="10"/>
  <c r="AU8" i="10"/>
  <c r="AU22" i="10"/>
  <c r="BD14" i="10"/>
  <c r="BD20" i="10"/>
  <c r="AU24" i="10"/>
  <c r="BA27" i="10"/>
  <c r="BA25" i="10"/>
  <c r="BA23" i="10"/>
  <c r="BA21" i="10"/>
  <c r="BA19" i="10"/>
  <c r="BA17" i="10"/>
  <c r="BA15" i="10"/>
  <c r="BA13" i="10"/>
  <c r="BA11" i="10"/>
  <c r="BA9" i="10"/>
  <c r="BA26" i="10"/>
  <c r="BA8" i="10"/>
  <c r="BA12" i="10"/>
  <c r="BA24" i="10"/>
  <c r="BA18" i="10"/>
  <c r="BD12" i="9"/>
  <c r="BD8" i="9"/>
  <c r="BA9" i="9"/>
  <c r="BA11" i="9"/>
  <c r="BA13" i="9"/>
  <c r="BA15" i="9"/>
  <c r="BA17" i="9"/>
  <c r="BA19" i="9"/>
  <c r="BA21" i="9"/>
  <c r="BA23" i="9"/>
  <c r="BA25" i="9"/>
  <c r="N8" i="8"/>
  <c r="BA27" i="8"/>
  <c r="BA25" i="8"/>
  <c r="BA23" i="8"/>
  <c r="BA21" i="8"/>
  <c r="BA19" i="8"/>
  <c r="BA17" i="8"/>
  <c r="BA15" i="8"/>
  <c r="BA13" i="8"/>
  <c r="BA11" i="8"/>
  <c r="BA9" i="8"/>
  <c r="AU18" i="8"/>
  <c r="AU19" i="8"/>
  <c r="BA10" i="8"/>
  <c r="BA22" i="8"/>
  <c r="BD15" i="7"/>
  <c r="L7" i="7"/>
  <c r="M8" i="7"/>
  <c r="BD19" i="7"/>
  <c r="BD12" i="7"/>
  <c r="BA11" i="7"/>
  <c r="BA20" i="7"/>
  <c r="BA24" i="7"/>
  <c r="BA9" i="7"/>
  <c r="BA21" i="7"/>
  <c r="BA10" i="7"/>
  <c r="BA23" i="7"/>
  <c r="BA13" i="7"/>
  <c r="BA27" i="7"/>
  <c r="BA26" i="7"/>
  <c r="BA8" i="7"/>
  <c r="BA25" i="7"/>
  <c r="BA17" i="7"/>
  <c r="BA14" i="7"/>
  <c r="BA22" i="7"/>
  <c r="BA16" i="7"/>
  <c r="BA27" i="6"/>
  <c r="BA25" i="6"/>
  <c r="BA23" i="6"/>
  <c r="BA21" i="6"/>
  <c r="BA19" i="6"/>
  <c r="BA17" i="6"/>
  <c r="BA15" i="6"/>
  <c r="BA13" i="6"/>
  <c r="BA11" i="6"/>
  <c r="BA9" i="6"/>
  <c r="BA22" i="6"/>
  <c r="BA18" i="6"/>
  <c r="BA24" i="6"/>
  <c r="BA26" i="6"/>
  <c r="BA16" i="6"/>
  <c r="BA10" i="6"/>
  <c r="BA20" i="6"/>
  <c r="AU11" i="6"/>
  <c r="BA14" i="6"/>
  <c r="AU15" i="6"/>
  <c r="AU21" i="6"/>
  <c r="AU10" i="6"/>
  <c r="AU12" i="6"/>
  <c r="AU18" i="6"/>
  <c r="AU23" i="6"/>
  <c r="AU22" i="6"/>
  <c r="AU9" i="6"/>
  <c r="BD8" i="6"/>
  <c r="AU13" i="6"/>
  <c r="BD18" i="5"/>
  <c r="M18" i="5"/>
  <c r="M13" i="5"/>
  <c r="M17" i="5"/>
  <c r="M28" i="5"/>
  <c r="M15" i="5"/>
  <c r="M20" i="5"/>
  <c r="M10" i="5"/>
  <c r="M14" i="5"/>
  <c r="M22" i="5"/>
  <c r="M21" i="5"/>
  <c r="M24" i="5"/>
  <c r="M23" i="5"/>
  <c r="M12" i="5"/>
  <c r="O8" i="5"/>
  <c r="M9" i="5"/>
  <c r="M11" i="5"/>
  <c r="BA27" i="5"/>
  <c r="BA25" i="5"/>
  <c r="BA23" i="5"/>
  <c r="BA21" i="5"/>
  <c r="BA19" i="5"/>
  <c r="BA17" i="5"/>
  <c r="BA15" i="5"/>
  <c r="BA13" i="5"/>
  <c r="BA11" i="5"/>
  <c r="BA9" i="5"/>
  <c r="BA10" i="5"/>
  <c r="BA22" i="5"/>
  <c r="BA24" i="5"/>
  <c r="BA14" i="5"/>
  <c r="BA8" i="5"/>
  <c r="BA16" i="5"/>
  <c r="BA26" i="5"/>
  <c r="AU12" i="5"/>
  <c r="AU26" i="5"/>
  <c r="AU16" i="5"/>
  <c r="AU11" i="5"/>
  <c r="AU24" i="5"/>
  <c r="AU25" i="5"/>
  <c r="BD26" i="4"/>
  <c r="AU25" i="4"/>
  <c r="M8" i="4"/>
  <c r="AU21" i="4"/>
  <c r="AU27" i="4"/>
  <c r="AU11" i="4"/>
  <c r="AU10" i="4"/>
  <c r="AU23" i="4"/>
  <c r="AU16" i="4"/>
  <c r="AU17" i="4"/>
  <c r="BD20" i="4"/>
  <c r="BA27" i="4"/>
  <c r="BA25" i="4"/>
  <c r="BA23" i="4"/>
  <c r="BA21" i="4"/>
  <c r="BA19" i="4"/>
  <c r="BA17" i="4"/>
  <c r="BA15" i="4"/>
  <c r="BA13" i="4"/>
  <c r="BA11" i="4"/>
  <c r="BA9" i="4"/>
  <c r="BA24" i="4"/>
  <c r="BA18" i="4"/>
  <c r="BA16" i="4"/>
  <c r="BA10" i="2"/>
  <c r="BD10" i="2" s="1"/>
  <c r="BA21" i="2"/>
  <c r="BD21" i="2" s="1"/>
  <c r="BA22" i="2"/>
  <c r="BD22" i="2" s="1"/>
  <c r="BA9" i="2"/>
  <c r="BD9" i="2" s="1"/>
  <c r="AU19" i="2"/>
  <c r="AU18" i="2"/>
  <c r="AU17" i="2"/>
  <c r="AU22" i="2"/>
  <c r="AU10" i="2"/>
  <c r="AU16" i="2"/>
  <c r="AU27" i="2"/>
  <c r="AU15" i="2"/>
  <c r="AU26" i="2"/>
  <c r="AU14" i="2"/>
  <c r="AU25" i="2"/>
  <c r="AU13" i="2"/>
  <c r="AU24" i="2"/>
  <c r="AU12" i="2"/>
  <c r="AU23" i="2"/>
  <c r="AU11" i="2"/>
  <c r="AU21" i="2"/>
  <c r="AU9" i="2"/>
  <c r="AU20" i="2"/>
  <c r="BA8" i="2"/>
  <c r="BD8" i="2" s="1"/>
  <c r="BA17" i="2"/>
  <c r="BD17" i="2" s="1"/>
  <c r="BA16" i="2"/>
  <c r="BD16" i="2" s="1"/>
  <c r="BA27" i="2"/>
  <c r="BD27" i="2" s="1"/>
  <c r="BA15" i="2"/>
  <c r="BD15" i="2" s="1"/>
  <c r="BA26" i="2"/>
  <c r="BD26" i="2" s="1"/>
  <c r="BA14" i="2"/>
  <c r="BD14" i="2" s="1"/>
  <c r="BA25" i="2"/>
  <c r="BD25" i="2" s="1"/>
  <c r="BA13" i="2"/>
  <c r="BD13" i="2" s="1"/>
  <c r="BA24" i="2"/>
  <c r="BD24" i="2" s="1"/>
  <c r="BA12" i="2"/>
  <c r="BD12" i="2" s="1"/>
  <c r="BA20" i="2"/>
  <c r="BD20" i="2" s="1"/>
  <c r="BA19" i="2"/>
  <c r="BD19" i="2" s="1"/>
  <c r="BA18" i="2"/>
  <c r="BD18" i="2" s="1"/>
  <c r="BA23" i="2"/>
  <c r="BD23" i="2" s="1"/>
  <c r="M8" i="2"/>
  <c r="M7" i="2" s="1"/>
  <c r="L13" i="8" l="1"/>
  <c r="L15" i="8"/>
  <c r="O7" i="14"/>
  <c r="N7" i="14"/>
  <c r="M7" i="14"/>
  <c r="Q8" i="14"/>
  <c r="Q7" i="14" s="1"/>
  <c r="N8" i="13"/>
  <c r="M7" i="13"/>
  <c r="M7" i="11"/>
  <c r="N8" i="9"/>
  <c r="M7" i="9"/>
  <c r="L17" i="8"/>
  <c r="L19" i="8"/>
  <c r="L18" i="8"/>
  <c r="L24" i="8"/>
  <c r="L14" i="8"/>
  <c r="L26" i="8"/>
  <c r="L12" i="8"/>
  <c r="L20" i="8"/>
  <c r="L22" i="8"/>
  <c r="L9" i="8"/>
  <c r="L21" i="8"/>
  <c r="L23" i="8"/>
  <c r="L25" i="8"/>
  <c r="L10" i="8"/>
  <c r="L27" i="8"/>
  <c r="L28" i="8"/>
  <c r="L11" i="8"/>
  <c r="N8" i="6"/>
  <c r="O8" i="6" s="1"/>
  <c r="M19" i="5"/>
  <c r="M26" i="5"/>
  <c r="M27" i="5"/>
  <c r="M16" i="5"/>
  <c r="M25" i="5"/>
  <c r="BD17" i="14"/>
  <c r="BD19" i="14"/>
  <c r="BD21" i="14"/>
  <c r="BD23" i="14"/>
  <c r="BD25" i="14"/>
  <c r="BD24" i="14"/>
  <c r="BD18" i="14"/>
  <c r="BD9" i="14"/>
  <c r="BD11" i="14"/>
  <c r="BD15" i="14"/>
  <c r="BD27" i="14"/>
  <c r="BD8" i="14"/>
  <c r="BD13" i="14"/>
  <c r="R8" i="14"/>
  <c r="BD12" i="13"/>
  <c r="BD24" i="13"/>
  <c r="BD9" i="13"/>
  <c r="BD11" i="13"/>
  <c r="BD13" i="13"/>
  <c r="BD15" i="13"/>
  <c r="BD17" i="13"/>
  <c r="BD19" i="13"/>
  <c r="BD18" i="13"/>
  <c r="BD21" i="13"/>
  <c r="BD8" i="13"/>
  <c r="BD23" i="13"/>
  <c r="BD14" i="13"/>
  <c r="BD25" i="13"/>
  <c r="BD20" i="13"/>
  <c r="BD27" i="13"/>
  <c r="BD26" i="12"/>
  <c r="BD9" i="12"/>
  <c r="BD11" i="12"/>
  <c r="BD13" i="12"/>
  <c r="BD10" i="12"/>
  <c r="BD15" i="12"/>
  <c r="BD12" i="12"/>
  <c r="BD17" i="12"/>
  <c r="BD14" i="12"/>
  <c r="BD19" i="12"/>
  <c r="BD16" i="12"/>
  <c r="BD21" i="12"/>
  <c r="BD18" i="12"/>
  <c r="BD23" i="12"/>
  <c r="BD20" i="12"/>
  <c r="BD25" i="12"/>
  <c r="BD22" i="12"/>
  <c r="BD27" i="12"/>
  <c r="BD24" i="12"/>
  <c r="O8" i="12"/>
  <c r="N7" i="12"/>
  <c r="BD10" i="11"/>
  <c r="BD23" i="11"/>
  <c r="BD12" i="11"/>
  <c r="BD24" i="11"/>
  <c r="BD27" i="11"/>
  <c r="BD9" i="11"/>
  <c r="BD11" i="11"/>
  <c r="BD13" i="11"/>
  <c r="BD15" i="11"/>
  <c r="BD16" i="11"/>
  <c r="BD17" i="11"/>
  <c r="BD14" i="11"/>
  <c r="BD25" i="11"/>
  <c r="BD22" i="11"/>
  <c r="P7" i="11"/>
  <c r="Q8" i="11"/>
  <c r="BD20" i="11"/>
  <c r="BD19" i="11"/>
  <c r="BD26" i="11"/>
  <c r="BD21" i="11"/>
  <c r="BD21" i="10"/>
  <c r="BD8" i="10"/>
  <c r="BD26" i="10"/>
  <c r="BD9" i="10"/>
  <c r="BD11" i="10"/>
  <c r="BD18" i="10"/>
  <c r="BD12" i="10"/>
  <c r="BD27" i="10"/>
  <c r="BD15" i="10"/>
  <c r="BD17" i="10"/>
  <c r="N7" i="10"/>
  <c r="O8" i="10"/>
  <c r="BD23" i="10"/>
  <c r="BD24" i="10"/>
  <c r="BD25" i="10"/>
  <c r="BD13" i="10"/>
  <c r="BD19" i="10"/>
  <c r="BD19" i="9"/>
  <c r="BD13" i="9"/>
  <c r="BD11" i="9"/>
  <c r="BD9" i="9"/>
  <c r="BD17" i="9"/>
  <c r="BD25" i="9"/>
  <c r="BD23" i="9"/>
  <c r="BD21" i="9"/>
  <c r="BD15" i="9"/>
  <c r="BD15" i="8"/>
  <c r="BD17" i="8"/>
  <c r="N7" i="8"/>
  <c r="O8" i="8"/>
  <c r="BD22" i="8"/>
  <c r="BD9" i="8"/>
  <c r="BD13" i="8"/>
  <c r="BD19" i="8"/>
  <c r="BD21" i="8"/>
  <c r="BD23" i="8"/>
  <c r="BD10" i="8"/>
  <c r="BD25" i="8"/>
  <c r="BD27" i="8"/>
  <c r="BD11" i="8"/>
  <c r="BD21" i="7"/>
  <c r="BD22" i="7"/>
  <c r="BD20" i="7"/>
  <c r="BD11" i="7"/>
  <c r="BD23" i="7"/>
  <c r="BD24" i="7"/>
  <c r="BD14" i="7"/>
  <c r="BD17" i="7"/>
  <c r="BD25" i="7"/>
  <c r="BD8" i="7"/>
  <c r="BD26" i="7"/>
  <c r="BD27" i="7"/>
  <c r="BD13" i="7"/>
  <c r="BD10" i="7"/>
  <c r="N8" i="7"/>
  <c r="M7" i="7"/>
  <c r="BD16" i="7"/>
  <c r="BD9" i="7"/>
  <c r="BD14" i="6"/>
  <c r="BD17" i="6"/>
  <c r="BD19" i="6"/>
  <c r="BD10" i="6"/>
  <c r="BD23" i="6"/>
  <c r="BD24" i="6"/>
  <c r="BD27" i="6"/>
  <c r="BD11" i="6"/>
  <c r="BD13" i="6"/>
  <c r="BD20" i="6"/>
  <c r="BD21" i="6"/>
  <c r="BD16" i="6"/>
  <c r="BD18" i="6"/>
  <c r="BD26" i="6"/>
  <c r="BD22" i="6"/>
  <c r="BD15" i="6"/>
  <c r="BD25" i="6"/>
  <c r="BD9" i="6"/>
  <c r="BD13" i="5"/>
  <c r="BD17" i="5"/>
  <c r="BD16" i="5"/>
  <c r="BD23" i="5"/>
  <c r="P8" i="5"/>
  <c r="O7" i="5"/>
  <c r="BD26" i="5"/>
  <c r="BD19" i="5"/>
  <c r="BD8" i="5"/>
  <c r="BD14" i="5"/>
  <c r="BD24" i="5"/>
  <c r="BD22" i="5"/>
  <c r="BD15" i="5"/>
  <c r="BD21" i="5"/>
  <c r="BD25" i="5"/>
  <c r="BD27" i="5"/>
  <c r="BD10" i="5"/>
  <c r="BD9" i="5"/>
  <c r="BD11" i="5"/>
  <c r="BD17" i="4"/>
  <c r="BD23" i="4"/>
  <c r="BD27" i="4"/>
  <c r="BD9" i="4"/>
  <c r="BD11" i="4"/>
  <c r="BD13" i="4"/>
  <c r="BD15" i="4"/>
  <c r="BD19" i="4"/>
  <c r="BD21" i="4"/>
  <c r="BD25" i="4"/>
  <c r="BD16" i="4"/>
  <c r="M7" i="4"/>
  <c r="N8" i="4"/>
  <c r="BD18" i="4"/>
  <c r="BD24" i="4"/>
  <c r="N8" i="2"/>
  <c r="N7" i="2" s="1"/>
  <c r="M16" i="13" l="1"/>
  <c r="M27" i="13"/>
  <c r="M25" i="13"/>
  <c r="M12" i="13"/>
  <c r="M15" i="13"/>
  <c r="M26" i="13"/>
  <c r="M14" i="13"/>
  <c r="M21" i="13"/>
  <c r="M10" i="13"/>
  <c r="M9" i="13"/>
  <c r="M19" i="13"/>
  <c r="M22" i="13"/>
  <c r="M28" i="13"/>
  <c r="M18" i="13"/>
  <c r="M24" i="13"/>
  <c r="M23" i="13"/>
  <c r="M11" i="13"/>
  <c r="M13" i="13"/>
  <c r="M17" i="13"/>
  <c r="M20" i="13"/>
  <c r="O8" i="13"/>
  <c r="N7" i="13"/>
  <c r="O8" i="9"/>
  <c r="N7" i="9"/>
  <c r="N7" i="6"/>
  <c r="S8" i="14"/>
  <c r="R7" i="14"/>
  <c r="P8" i="12"/>
  <c r="O7" i="12"/>
  <c r="Q7" i="11"/>
  <c r="R8" i="11"/>
  <c r="P8" i="10"/>
  <c r="O7" i="10"/>
  <c r="N28" i="10"/>
  <c r="N26" i="10"/>
  <c r="N24" i="10"/>
  <c r="N22" i="10"/>
  <c r="N20" i="10"/>
  <c r="N18" i="10"/>
  <c r="N16" i="10"/>
  <c r="N14" i="10"/>
  <c r="N9" i="10"/>
  <c r="N19" i="10"/>
  <c r="N10" i="10"/>
  <c r="N11" i="10"/>
  <c r="N27" i="10"/>
  <c r="N17" i="10"/>
  <c r="N25" i="10"/>
  <c r="N12" i="10"/>
  <c r="N23" i="10"/>
  <c r="N15" i="10"/>
  <c r="N13" i="10"/>
  <c r="N21" i="10"/>
  <c r="P8" i="8"/>
  <c r="O7" i="8"/>
  <c r="O8" i="7"/>
  <c r="N7" i="7"/>
  <c r="P8" i="6"/>
  <c r="O7" i="6"/>
  <c r="P7" i="5"/>
  <c r="Q8" i="5"/>
  <c r="M13" i="4"/>
  <c r="M27" i="4"/>
  <c r="M25" i="4"/>
  <c r="M23" i="4"/>
  <c r="M10" i="4"/>
  <c r="M14" i="4"/>
  <c r="M24" i="4"/>
  <c r="M26" i="4"/>
  <c r="M16" i="4"/>
  <c r="M11" i="4"/>
  <c r="M18" i="4"/>
  <c r="M15" i="4"/>
  <c r="M22" i="4"/>
  <c r="M9" i="4"/>
  <c r="M19" i="4"/>
  <c r="M28" i="4"/>
  <c r="M20" i="4"/>
  <c r="M12" i="4"/>
  <c r="M21" i="4"/>
  <c r="M17" i="4"/>
  <c r="O8" i="4"/>
  <c r="N7" i="4"/>
  <c r="O8" i="2"/>
  <c r="O7" i="2" s="1"/>
  <c r="P8" i="13" l="1"/>
  <c r="O7" i="13"/>
  <c r="P8" i="9"/>
  <c r="O7" i="9"/>
  <c r="R28" i="14"/>
  <c r="R26" i="14"/>
  <c r="R24" i="14"/>
  <c r="R22" i="14"/>
  <c r="R20" i="14"/>
  <c r="R18" i="14"/>
  <c r="R16" i="14"/>
  <c r="R14" i="14"/>
  <c r="R12" i="14"/>
  <c r="R10" i="14"/>
  <c r="R27" i="14"/>
  <c r="R25" i="14"/>
  <c r="R19" i="14"/>
  <c r="R17" i="14"/>
  <c r="R9" i="14"/>
  <c r="R13" i="14"/>
  <c r="R21" i="14"/>
  <c r="R11" i="14"/>
  <c r="R23" i="14"/>
  <c r="R15" i="14"/>
  <c r="T8" i="14"/>
  <c r="S7" i="14"/>
  <c r="Q8" i="12"/>
  <c r="P7" i="12"/>
  <c r="R7" i="11"/>
  <c r="S8" i="11"/>
  <c r="P7" i="10"/>
  <c r="Q8" i="10"/>
  <c r="Q8" i="8"/>
  <c r="P7" i="8"/>
  <c r="O7" i="7"/>
  <c r="P8" i="7"/>
  <c r="Q8" i="6"/>
  <c r="P7" i="6"/>
  <c r="Q7" i="5"/>
  <c r="R8" i="5"/>
  <c r="P8" i="4"/>
  <c r="O7" i="4"/>
  <c r="P8" i="2"/>
  <c r="P7" i="2" s="1"/>
  <c r="P7" i="13" l="1"/>
  <c r="Q8" i="13"/>
  <c r="P7" i="9"/>
  <c r="Q8" i="9"/>
  <c r="U8" i="14"/>
  <c r="T7" i="14"/>
  <c r="P20" i="12"/>
  <c r="P16" i="12"/>
  <c r="P28" i="12"/>
  <c r="P26" i="12"/>
  <c r="P24" i="12"/>
  <c r="P22" i="12"/>
  <c r="P18" i="12"/>
  <c r="P27" i="12"/>
  <c r="P25" i="12"/>
  <c r="P23" i="12"/>
  <c r="P21" i="12"/>
  <c r="P19" i="12"/>
  <c r="P14" i="12"/>
  <c r="P9" i="12"/>
  <c r="P12" i="12"/>
  <c r="P15" i="12"/>
  <c r="P11" i="12"/>
  <c r="P10" i="12"/>
  <c r="P13" i="12"/>
  <c r="P17" i="12"/>
  <c r="Q7" i="12"/>
  <c r="R8" i="12"/>
  <c r="S7" i="11"/>
  <c r="T8" i="11"/>
  <c r="R28" i="11"/>
  <c r="R26" i="11"/>
  <c r="R24" i="11"/>
  <c r="R22" i="11"/>
  <c r="R20" i="11"/>
  <c r="R18" i="11"/>
  <c r="R16" i="11"/>
  <c r="R14" i="11"/>
  <c r="R12" i="11"/>
  <c r="R10" i="11"/>
  <c r="R21" i="11"/>
  <c r="R23" i="11"/>
  <c r="R11" i="11"/>
  <c r="R19" i="11"/>
  <c r="R13" i="11"/>
  <c r="R25" i="11"/>
  <c r="R15" i="11"/>
  <c r="R27" i="11"/>
  <c r="R9" i="11"/>
  <c r="R17" i="11"/>
  <c r="R8" i="10"/>
  <c r="Q7" i="10"/>
  <c r="R8" i="8"/>
  <c r="Q7" i="8"/>
  <c r="P7" i="7"/>
  <c r="Q8" i="7"/>
  <c r="O28" i="7"/>
  <c r="O26" i="7"/>
  <c r="O16" i="7"/>
  <c r="O15" i="7"/>
  <c r="O27" i="7"/>
  <c r="O12" i="7"/>
  <c r="O19" i="7"/>
  <c r="O23" i="7"/>
  <c r="O10" i="7"/>
  <c r="O25" i="7"/>
  <c r="O20" i="7"/>
  <c r="O13" i="7"/>
  <c r="O17" i="7"/>
  <c r="O22" i="7"/>
  <c r="O9" i="7"/>
  <c r="O21" i="7"/>
  <c r="O24" i="7"/>
  <c r="O18" i="7"/>
  <c r="O14" i="7"/>
  <c r="O11" i="7"/>
  <c r="R8" i="6"/>
  <c r="Q7" i="6"/>
  <c r="R7" i="5"/>
  <c r="S8" i="5"/>
  <c r="P7" i="4"/>
  <c r="Q8" i="4"/>
  <c r="P18" i="2"/>
  <c r="P13" i="2"/>
  <c r="P25" i="2"/>
  <c r="P20" i="2"/>
  <c r="P12" i="2"/>
  <c r="P23" i="2"/>
  <c r="P10" i="2"/>
  <c r="P26" i="2"/>
  <c r="P9" i="2"/>
  <c r="P11" i="2"/>
  <c r="P17" i="2"/>
  <c r="P14" i="2"/>
  <c r="P21" i="2"/>
  <c r="P22" i="2"/>
  <c r="P24" i="2"/>
  <c r="P16" i="2"/>
  <c r="P28" i="2"/>
  <c r="P15" i="2"/>
  <c r="P27" i="2"/>
  <c r="P19" i="2"/>
  <c r="Q8" i="2"/>
  <c r="Q7" i="2" s="1"/>
  <c r="Q7" i="13" l="1"/>
  <c r="R8" i="13"/>
  <c r="R8" i="9"/>
  <c r="Q7" i="9"/>
  <c r="U7" i="14"/>
  <c r="V8" i="14"/>
  <c r="S8" i="12"/>
  <c r="R7" i="12"/>
  <c r="T7" i="11"/>
  <c r="U8" i="11"/>
  <c r="R7" i="10"/>
  <c r="S8" i="10"/>
  <c r="R7" i="8"/>
  <c r="S8" i="8"/>
  <c r="R8" i="7"/>
  <c r="Q7" i="7"/>
  <c r="S8" i="6"/>
  <c r="R7" i="6"/>
  <c r="Q26" i="6"/>
  <c r="Q22" i="6"/>
  <c r="Q28" i="6"/>
  <c r="Q24" i="6"/>
  <c r="Q20" i="6"/>
  <c r="Q21" i="6"/>
  <c r="Q15" i="6"/>
  <c r="Q10" i="6"/>
  <c r="Q9" i="6"/>
  <c r="Q19" i="6"/>
  <c r="Q23" i="6"/>
  <c r="Q13" i="6"/>
  <c r="Q16" i="6"/>
  <c r="Q17" i="6"/>
  <c r="Q14" i="6"/>
  <c r="Q27" i="6"/>
  <c r="Q11" i="6"/>
  <c r="Q25" i="6"/>
  <c r="Q18" i="6"/>
  <c r="Q12" i="6"/>
  <c r="S7" i="5"/>
  <c r="T8" i="5"/>
  <c r="R8" i="4"/>
  <c r="Q7" i="4"/>
  <c r="R8" i="2"/>
  <c r="R7" i="2" s="1"/>
  <c r="R7" i="13" l="1"/>
  <c r="S8" i="13"/>
  <c r="Q26" i="9"/>
  <c r="Q19" i="9"/>
  <c r="Q24" i="9"/>
  <c r="Q17" i="9"/>
  <c r="Q22" i="9"/>
  <c r="Q11" i="9"/>
  <c r="Q20" i="9"/>
  <c r="Q15" i="9"/>
  <c r="Q18" i="9"/>
  <c r="Q16" i="9"/>
  <c r="Q14" i="9"/>
  <c r="Q10" i="9"/>
  <c r="Q21" i="9"/>
  <c r="Q13" i="9"/>
  <c r="Q27" i="9"/>
  <c r="Q23" i="9"/>
  <c r="Q9" i="9"/>
  <c r="Q28" i="9"/>
  <c r="Q25" i="9"/>
  <c r="Q12" i="9"/>
  <c r="S8" i="9"/>
  <c r="R7" i="9"/>
  <c r="V7" i="14"/>
  <c r="W8" i="14"/>
  <c r="T8" i="12"/>
  <c r="S7" i="12"/>
  <c r="U7" i="11"/>
  <c r="V8" i="11"/>
  <c r="S7" i="10"/>
  <c r="T8" i="10"/>
  <c r="S7" i="8"/>
  <c r="T8" i="8"/>
  <c r="S8" i="7"/>
  <c r="R7" i="7"/>
  <c r="T8" i="6"/>
  <c r="S7" i="6"/>
  <c r="U8" i="5"/>
  <c r="T7" i="5"/>
  <c r="S8" i="4"/>
  <c r="R7" i="4"/>
  <c r="S8" i="2"/>
  <c r="S7" i="2" s="1"/>
  <c r="S10" i="8" l="1"/>
  <c r="T8" i="13"/>
  <c r="S7" i="13"/>
  <c r="S7" i="9"/>
  <c r="T8" i="9"/>
  <c r="W7" i="14"/>
  <c r="X8" i="14"/>
  <c r="U8" i="12"/>
  <c r="T7" i="12"/>
  <c r="V7" i="11"/>
  <c r="W8" i="11"/>
  <c r="T7" i="10"/>
  <c r="U8" i="10"/>
  <c r="T7" i="8"/>
  <c r="U8" i="8"/>
  <c r="S7" i="7"/>
  <c r="T8" i="7"/>
  <c r="U8" i="6"/>
  <c r="T7" i="6"/>
  <c r="T23" i="5"/>
  <c r="T22" i="5"/>
  <c r="T20" i="5"/>
  <c r="T15" i="5"/>
  <c r="T25" i="5"/>
  <c r="T24" i="5"/>
  <c r="T19" i="5"/>
  <c r="T10" i="5"/>
  <c r="T9" i="5"/>
  <c r="T12" i="5"/>
  <c r="T18" i="5"/>
  <c r="T26" i="5"/>
  <c r="T14" i="5"/>
  <c r="T11" i="5"/>
  <c r="T17" i="5"/>
  <c r="T16" i="5"/>
  <c r="T13" i="5"/>
  <c r="T28" i="5"/>
  <c r="T27" i="5"/>
  <c r="T21" i="5"/>
  <c r="V8" i="5"/>
  <c r="U7" i="5"/>
  <c r="T8" i="4"/>
  <c r="S7" i="4"/>
  <c r="T8" i="2"/>
  <c r="T7" i="2" s="1"/>
  <c r="T7" i="13" l="1"/>
  <c r="U8" i="13"/>
  <c r="T7" i="9"/>
  <c r="U8" i="9"/>
  <c r="X7" i="14"/>
  <c r="Y8" i="14"/>
  <c r="V8" i="12"/>
  <c r="U7" i="12"/>
  <c r="W7" i="11"/>
  <c r="X8" i="11"/>
  <c r="V8" i="10"/>
  <c r="U7" i="10"/>
  <c r="U7" i="8"/>
  <c r="V8" i="8"/>
  <c r="T7" i="7"/>
  <c r="U8" i="7"/>
  <c r="U7" i="6"/>
  <c r="V8" i="6"/>
  <c r="W8" i="5"/>
  <c r="V7" i="5"/>
  <c r="T7" i="4"/>
  <c r="U8" i="4"/>
  <c r="U8" i="2"/>
  <c r="U7" i="2" s="1"/>
  <c r="U7" i="13" l="1"/>
  <c r="V8" i="13"/>
  <c r="T27" i="13"/>
  <c r="T14" i="13"/>
  <c r="T22" i="13"/>
  <c r="T28" i="13"/>
  <c r="T9" i="13"/>
  <c r="T20" i="13"/>
  <c r="T26" i="13"/>
  <c r="T11" i="13"/>
  <c r="T13" i="13"/>
  <c r="T12" i="13"/>
  <c r="T10" i="13"/>
  <c r="T21" i="13"/>
  <c r="T24" i="13"/>
  <c r="T19" i="13"/>
  <c r="T16" i="13"/>
  <c r="T18" i="13"/>
  <c r="T23" i="13"/>
  <c r="T25" i="13"/>
  <c r="T15" i="13"/>
  <c r="T17" i="13"/>
  <c r="U7" i="9"/>
  <c r="V8" i="9"/>
  <c r="Y7" i="14"/>
  <c r="Z8" i="14"/>
  <c r="V7" i="12"/>
  <c r="W8" i="12"/>
  <c r="Y8" i="11"/>
  <c r="X7" i="11"/>
  <c r="U12" i="10"/>
  <c r="U25" i="10"/>
  <c r="U13" i="10"/>
  <c r="U24" i="10"/>
  <c r="U23" i="10"/>
  <c r="U15" i="10"/>
  <c r="U26" i="10"/>
  <c r="U22" i="10"/>
  <c r="U21" i="10"/>
  <c r="U16" i="10"/>
  <c r="U20" i="10"/>
  <c r="U19" i="10"/>
  <c r="U9" i="10"/>
  <c r="U28" i="10"/>
  <c r="U18" i="10"/>
  <c r="U10" i="10"/>
  <c r="U17" i="10"/>
  <c r="U14" i="10"/>
  <c r="U11" i="10"/>
  <c r="U27" i="10"/>
  <c r="W8" i="10"/>
  <c r="V7" i="10"/>
  <c r="V7" i="8"/>
  <c r="W8" i="8"/>
  <c r="U7" i="7"/>
  <c r="V8" i="7"/>
  <c r="V7" i="6"/>
  <c r="W8" i="6"/>
  <c r="W7" i="5"/>
  <c r="X8" i="5"/>
  <c r="T28" i="4"/>
  <c r="T20" i="4"/>
  <c r="T15" i="4"/>
  <c r="T24" i="4"/>
  <c r="T17" i="4"/>
  <c r="T16" i="4"/>
  <c r="T19" i="4"/>
  <c r="T18" i="4"/>
  <c r="T26" i="4"/>
  <c r="T22" i="4"/>
  <c r="T9" i="4"/>
  <c r="T23" i="4"/>
  <c r="T13" i="4"/>
  <c r="T12" i="4"/>
  <c r="T10" i="4"/>
  <c r="T14" i="4"/>
  <c r="T25" i="4"/>
  <c r="T27" i="4"/>
  <c r="T11" i="4"/>
  <c r="T21" i="4"/>
  <c r="V8" i="4"/>
  <c r="U7" i="4"/>
  <c r="V8" i="2"/>
  <c r="V7" i="2" s="1"/>
  <c r="V7" i="13" l="1"/>
  <c r="W8" i="13"/>
  <c r="V7" i="9"/>
  <c r="W8" i="9"/>
  <c r="AA8" i="14"/>
  <c r="Z7" i="14"/>
  <c r="Y22" i="14"/>
  <c r="Y21" i="14"/>
  <c r="Y10" i="14"/>
  <c r="Y11" i="14"/>
  <c r="Y26" i="14"/>
  <c r="Y23" i="14"/>
  <c r="Y12" i="14"/>
  <c r="Y25" i="14"/>
  <c r="Y16" i="14"/>
  <c r="Y18" i="14"/>
  <c r="Y14" i="14"/>
  <c r="Y24" i="14"/>
  <c r="Y15" i="14"/>
  <c r="Y17" i="14"/>
  <c r="Y27" i="14"/>
  <c r="Y20" i="14"/>
  <c r="Y19" i="14"/>
  <c r="Y9" i="14"/>
  <c r="Y28" i="14"/>
  <c r="Y13" i="14"/>
  <c r="W7" i="12"/>
  <c r="X8" i="12"/>
  <c r="Y7" i="11"/>
  <c r="Z8" i="11"/>
  <c r="W7" i="10"/>
  <c r="X8" i="10"/>
  <c r="W7" i="8"/>
  <c r="X8" i="8"/>
  <c r="V7" i="7"/>
  <c r="W8" i="7"/>
  <c r="W7" i="6"/>
  <c r="X8" i="6"/>
  <c r="Y8" i="5"/>
  <c r="X7" i="5"/>
  <c r="W8" i="4"/>
  <c r="V7" i="4"/>
  <c r="W8" i="2"/>
  <c r="W7" i="2" s="1"/>
  <c r="X8" i="13" l="1"/>
  <c r="W7" i="13"/>
  <c r="X8" i="9"/>
  <c r="W7" i="9"/>
  <c r="AB8" i="14"/>
  <c r="AA7" i="14"/>
  <c r="Y8" i="12"/>
  <c r="X7" i="12"/>
  <c r="W27" i="12"/>
  <c r="W25" i="12"/>
  <c r="W23" i="12"/>
  <c r="W21" i="12"/>
  <c r="W19" i="12"/>
  <c r="W17" i="12"/>
  <c r="W15" i="12"/>
  <c r="W13" i="12"/>
  <c r="W11" i="12"/>
  <c r="W10" i="12"/>
  <c r="W26" i="12"/>
  <c r="W22" i="12"/>
  <c r="W18" i="12"/>
  <c r="W12" i="12"/>
  <c r="W16" i="12"/>
  <c r="W28" i="12"/>
  <c r="W9" i="12"/>
  <c r="W14" i="12"/>
  <c r="W20" i="12"/>
  <c r="W24" i="12"/>
  <c r="Y26" i="11"/>
  <c r="Y16" i="11"/>
  <c r="Y15" i="11"/>
  <c r="Y18" i="11"/>
  <c r="Y13" i="11"/>
  <c r="Y22" i="11"/>
  <c r="Y10" i="11"/>
  <c r="Y21" i="11"/>
  <c r="Y12" i="11"/>
  <c r="Y23" i="11"/>
  <c r="Y17" i="11"/>
  <c r="Y28" i="11"/>
  <c r="Y27" i="11"/>
  <c r="Y19" i="11"/>
  <c r="Y14" i="11"/>
  <c r="Y9" i="11"/>
  <c r="Y24" i="11"/>
  <c r="Y20" i="11"/>
  <c r="Y25" i="11"/>
  <c r="Y11" i="11"/>
  <c r="AA8" i="11"/>
  <c r="Z7" i="11"/>
  <c r="Y8" i="10"/>
  <c r="X7" i="10"/>
  <c r="Y8" i="8"/>
  <c r="X7" i="8"/>
  <c r="X8" i="7"/>
  <c r="W7" i="7"/>
  <c r="V27" i="7"/>
  <c r="V25" i="7"/>
  <c r="V23" i="7"/>
  <c r="V21" i="7"/>
  <c r="V19" i="7"/>
  <c r="V17" i="7"/>
  <c r="V15" i="7"/>
  <c r="V13" i="7"/>
  <c r="V11" i="7"/>
  <c r="V22" i="7"/>
  <c r="V20" i="7"/>
  <c r="V14" i="7"/>
  <c r="V24" i="7"/>
  <c r="V18" i="7"/>
  <c r="V28" i="7"/>
  <c r="V10" i="7"/>
  <c r="V26" i="7"/>
  <c r="V9" i="7"/>
  <c r="V16" i="7"/>
  <c r="V12" i="7"/>
  <c r="Y8" i="6"/>
  <c r="X7" i="6"/>
  <c r="Y7" i="5"/>
  <c r="Z8" i="5"/>
  <c r="W7" i="4"/>
  <c r="X8" i="4"/>
  <c r="W17" i="2"/>
  <c r="W12" i="2"/>
  <c r="W24" i="2"/>
  <c r="W19" i="2"/>
  <c r="W20" i="2"/>
  <c r="W21" i="2"/>
  <c r="W27" i="2"/>
  <c r="W16" i="2"/>
  <c r="W14" i="2"/>
  <c r="W22" i="2"/>
  <c r="W18" i="2"/>
  <c r="W25" i="2"/>
  <c r="W26" i="2"/>
  <c r="W15" i="2"/>
  <c r="W13" i="2"/>
  <c r="W9" i="2"/>
  <c r="W10" i="2"/>
  <c r="W28" i="2"/>
  <c r="W11" i="2"/>
  <c r="W23" i="2"/>
  <c r="X8" i="2"/>
  <c r="X7" i="2" s="1"/>
  <c r="X7" i="13" l="1"/>
  <c r="Y8" i="13"/>
  <c r="Y8" i="9"/>
  <c r="X7" i="9"/>
  <c r="AB7" i="14"/>
  <c r="AC8" i="14"/>
  <c r="Z8" i="12"/>
  <c r="Y7" i="12"/>
  <c r="AB8" i="11"/>
  <c r="AA7" i="11"/>
  <c r="Z8" i="10"/>
  <c r="Y7" i="10"/>
  <c r="Z8" i="8"/>
  <c r="Y7" i="8"/>
  <c r="X7" i="7"/>
  <c r="Y8" i="7"/>
  <c r="X27" i="6"/>
  <c r="X25" i="6"/>
  <c r="X23" i="6"/>
  <c r="X21" i="6"/>
  <c r="X19" i="6"/>
  <c r="X17" i="6"/>
  <c r="X15" i="6"/>
  <c r="X13" i="6"/>
  <c r="X11" i="6"/>
  <c r="X26" i="6"/>
  <c r="X28" i="6"/>
  <c r="X12" i="6"/>
  <c r="X9" i="6"/>
  <c r="X14" i="6"/>
  <c r="X22" i="6"/>
  <c r="X24" i="6"/>
  <c r="X10" i="6"/>
  <c r="X20" i="6"/>
  <c r="X16" i="6"/>
  <c r="X18" i="6"/>
  <c r="Y7" i="6"/>
  <c r="Z8" i="6"/>
  <c r="Z7" i="5"/>
  <c r="AA8" i="5"/>
  <c r="Y8" i="4"/>
  <c r="X7" i="4"/>
  <c r="Y8" i="2"/>
  <c r="Y7" i="2" s="1"/>
  <c r="Z8" i="13" l="1"/>
  <c r="Y7" i="13"/>
  <c r="X25" i="9"/>
  <c r="X14" i="9"/>
  <c r="X23" i="9"/>
  <c r="X18" i="9"/>
  <c r="X21" i="9"/>
  <c r="X22" i="9"/>
  <c r="X19" i="9"/>
  <c r="X28" i="9"/>
  <c r="X17" i="9"/>
  <c r="X26" i="9"/>
  <c r="X15" i="9"/>
  <c r="X16" i="9"/>
  <c r="X13" i="9"/>
  <c r="X11" i="9"/>
  <c r="X9" i="9"/>
  <c r="X24" i="9"/>
  <c r="X27" i="9"/>
  <c r="X20" i="9"/>
  <c r="X12" i="9"/>
  <c r="X10" i="9"/>
  <c r="Z8" i="9"/>
  <c r="Y7" i="9"/>
  <c r="AD8" i="14"/>
  <c r="AC7" i="14"/>
  <c r="AA8" i="12"/>
  <c r="Z7" i="12"/>
  <c r="AC8" i="11"/>
  <c r="AB7" i="11"/>
  <c r="AA8" i="10"/>
  <c r="Z7" i="10"/>
  <c r="AA8" i="8"/>
  <c r="Z7" i="8"/>
  <c r="Z8" i="7"/>
  <c r="Y7" i="7"/>
  <c r="Z7" i="6"/>
  <c r="AA8" i="6"/>
  <c r="AB8" i="5"/>
  <c r="AA7" i="5"/>
  <c r="Y7" i="4"/>
  <c r="Z8" i="4"/>
  <c r="Z8" i="2"/>
  <c r="Z7" i="2" s="1"/>
  <c r="AA8" i="13" l="1"/>
  <c r="Z7" i="13"/>
  <c r="AA8" i="9"/>
  <c r="Z7" i="9"/>
  <c r="AE8" i="14"/>
  <c r="AD7" i="14"/>
  <c r="AB8" i="12"/>
  <c r="AA7" i="12"/>
  <c r="AD8" i="11"/>
  <c r="AC7" i="11"/>
  <c r="AB8" i="10"/>
  <c r="AA7" i="10"/>
  <c r="Z28" i="8"/>
  <c r="Z27" i="8"/>
  <c r="Z16" i="8"/>
  <c r="Z15" i="8"/>
  <c r="Z18" i="8"/>
  <c r="Z17" i="8"/>
  <c r="Z11" i="8"/>
  <c r="Z13" i="8"/>
  <c r="Z19" i="8"/>
  <c r="Z26" i="8"/>
  <c r="Z21" i="8"/>
  <c r="Z20" i="8"/>
  <c r="Z10" i="8"/>
  <c r="Z12" i="8"/>
  <c r="Z25" i="8"/>
  <c r="Z24" i="8"/>
  <c r="Z23" i="8"/>
  <c r="Z14" i="8"/>
  <c r="Z22" i="8"/>
  <c r="AB8" i="8"/>
  <c r="AA7" i="8"/>
  <c r="AA8" i="7"/>
  <c r="Z7" i="7"/>
  <c r="AB8" i="6"/>
  <c r="AA7" i="6"/>
  <c r="AA26" i="5"/>
  <c r="AA13" i="5"/>
  <c r="AA17" i="5"/>
  <c r="AA12" i="5"/>
  <c r="AA16" i="5"/>
  <c r="AA11" i="5"/>
  <c r="AA15" i="5"/>
  <c r="AA27" i="5"/>
  <c r="AA28" i="5"/>
  <c r="AA21" i="5"/>
  <c r="AA14" i="5"/>
  <c r="AA10" i="5"/>
  <c r="AA25" i="5"/>
  <c r="AA24" i="5"/>
  <c r="AA20" i="5"/>
  <c r="AA22" i="5"/>
  <c r="AA23" i="5"/>
  <c r="AA9" i="5"/>
  <c r="AA19" i="5"/>
  <c r="AA18" i="5"/>
  <c r="AB7" i="5"/>
  <c r="AC8" i="5"/>
  <c r="Z7" i="4"/>
  <c r="AA8" i="4"/>
  <c r="AA8" i="2"/>
  <c r="AA7" i="2" s="1"/>
  <c r="AB8" i="13" l="1"/>
  <c r="AA7" i="13"/>
  <c r="AA7" i="9"/>
  <c r="AB8" i="9"/>
  <c r="AF8" i="14"/>
  <c r="AE7" i="14"/>
  <c r="AB7" i="12"/>
  <c r="AC8" i="12"/>
  <c r="AD7" i="11"/>
  <c r="AE8" i="11"/>
  <c r="AC8" i="10"/>
  <c r="AB7" i="10"/>
  <c r="AC8" i="8"/>
  <c r="AB7" i="8"/>
  <c r="AB8" i="7"/>
  <c r="AA7" i="7"/>
  <c r="AB7" i="6"/>
  <c r="AC8" i="6"/>
  <c r="AC7" i="5"/>
  <c r="AD8" i="5"/>
  <c r="AB8" i="4"/>
  <c r="AA7" i="4"/>
  <c r="AB8" i="2"/>
  <c r="AB7" i="2" s="1"/>
  <c r="AA14" i="13" l="1"/>
  <c r="AA22" i="13"/>
  <c r="AA12" i="13"/>
  <c r="AA23" i="13"/>
  <c r="AA24" i="13"/>
  <c r="AA17" i="13"/>
  <c r="AA13" i="13"/>
  <c r="AA21" i="13"/>
  <c r="AA10" i="13"/>
  <c r="AA15" i="13"/>
  <c r="AA27" i="13"/>
  <c r="AA16" i="13"/>
  <c r="AA11" i="13"/>
  <c r="AA25" i="13"/>
  <c r="AA28" i="13"/>
  <c r="AA18" i="13"/>
  <c r="AA26" i="13"/>
  <c r="AA19" i="13"/>
  <c r="AA20" i="13"/>
  <c r="AA9" i="13"/>
  <c r="AC8" i="13"/>
  <c r="AB7" i="13"/>
  <c r="AC8" i="9"/>
  <c r="AB7" i="9"/>
  <c r="AG8" i="14"/>
  <c r="AF7" i="14"/>
  <c r="AC7" i="12"/>
  <c r="AD8" i="12"/>
  <c r="AE7" i="11"/>
  <c r="AF8" i="11"/>
  <c r="AC7" i="10"/>
  <c r="AD8" i="10"/>
  <c r="AB28" i="10"/>
  <c r="AB26" i="10"/>
  <c r="AB24" i="10"/>
  <c r="AB22" i="10"/>
  <c r="AB20" i="10"/>
  <c r="AB18" i="10"/>
  <c r="AB16" i="10"/>
  <c r="AB14" i="10"/>
  <c r="AB27" i="10"/>
  <c r="AB19" i="10"/>
  <c r="AB17" i="10"/>
  <c r="AB9" i="10"/>
  <c r="AB25" i="10"/>
  <c r="AB15" i="10"/>
  <c r="AB10" i="10"/>
  <c r="AB11" i="10"/>
  <c r="AB12" i="10"/>
  <c r="AB13" i="10"/>
  <c r="AB23" i="10"/>
  <c r="AB21" i="10"/>
  <c r="AD8" i="8"/>
  <c r="AC7" i="8"/>
  <c r="AC8" i="7"/>
  <c r="AB7" i="7"/>
  <c r="AD8" i="6"/>
  <c r="AC7" i="6"/>
  <c r="AD7" i="5"/>
  <c r="AE8" i="5"/>
  <c r="AB7" i="4"/>
  <c r="AC8" i="4"/>
  <c r="AA22" i="4"/>
  <c r="AA9" i="4"/>
  <c r="AA10" i="4"/>
  <c r="AA23" i="4"/>
  <c r="AA27" i="4"/>
  <c r="AA14" i="4"/>
  <c r="AA13" i="4"/>
  <c r="AA28" i="4"/>
  <c r="AA25" i="4"/>
  <c r="AA17" i="4"/>
  <c r="AA11" i="4"/>
  <c r="AA12" i="4"/>
  <c r="AA20" i="4"/>
  <c r="AA15" i="4"/>
  <c r="AA21" i="4"/>
  <c r="AA16" i="4"/>
  <c r="AA24" i="4"/>
  <c r="AA18" i="4"/>
  <c r="AA19" i="4"/>
  <c r="AA26" i="4"/>
  <c r="AC8" i="2"/>
  <c r="AC7" i="2" s="1"/>
  <c r="AD8" i="13" l="1"/>
  <c r="AC7" i="13"/>
  <c r="AD8" i="9"/>
  <c r="AC7" i="9"/>
  <c r="AF19" i="14"/>
  <c r="AF27" i="14"/>
  <c r="AF24" i="14"/>
  <c r="AF17" i="14"/>
  <c r="AF16" i="14"/>
  <c r="AF18" i="14"/>
  <c r="AF23" i="14"/>
  <c r="AF22" i="14"/>
  <c r="AF13" i="14"/>
  <c r="AF25" i="14"/>
  <c r="AF14" i="14"/>
  <c r="AF28" i="14"/>
  <c r="AF10" i="14"/>
  <c r="AF9" i="14"/>
  <c r="AF12" i="14"/>
  <c r="AF26" i="14"/>
  <c r="AF20" i="14"/>
  <c r="AF15" i="14"/>
  <c r="AF11" i="14"/>
  <c r="AF21" i="14"/>
  <c r="AH8" i="14"/>
  <c r="AG7" i="14"/>
  <c r="AD7" i="12"/>
  <c r="AE8" i="12"/>
  <c r="AF7" i="11"/>
  <c r="AG8" i="11"/>
  <c r="AD7" i="10"/>
  <c r="AE8" i="10"/>
  <c r="AE8" i="8"/>
  <c r="AD7" i="8"/>
  <c r="AD8" i="7"/>
  <c r="AC7" i="7"/>
  <c r="AE8" i="6"/>
  <c r="AD7" i="6"/>
  <c r="AF8" i="5"/>
  <c r="AE7" i="5"/>
  <c r="AC7" i="4"/>
  <c r="AD8" i="4"/>
  <c r="AD8" i="2"/>
  <c r="AD7" i="2" s="1"/>
  <c r="AD7" i="13" l="1"/>
  <c r="AE8" i="13"/>
  <c r="AD7" i="9"/>
  <c r="AE8" i="9"/>
  <c r="AH7" i="14"/>
  <c r="AI8" i="14"/>
  <c r="AD28" i="12"/>
  <c r="AD26" i="12"/>
  <c r="AD24" i="12"/>
  <c r="AD22" i="12"/>
  <c r="AD20" i="12"/>
  <c r="AD18" i="12"/>
  <c r="AD16" i="12"/>
  <c r="AD14" i="12"/>
  <c r="AD12" i="12"/>
  <c r="AD10" i="12"/>
  <c r="AD27" i="12"/>
  <c r="AD25" i="12"/>
  <c r="AD23" i="12"/>
  <c r="AD21" i="12"/>
  <c r="AD19" i="12"/>
  <c r="AD17" i="12"/>
  <c r="AD15" i="12"/>
  <c r="AD13" i="12"/>
  <c r="AD11" i="12"/>
  <c r="AD9" i="12"/>
  <c r="AE7" i="12"/>
  <c r="AF8" i="12"/>
  <c r="AG7" i="11"/>
  <c r="AH8" i="11"/>
  <c r="AF21" i="11"/>
  <c r="AF20" i="11"/>
  <c r="AF23" i="11"/>
  <c r="AF22" i="11"/>
  <c r="AF12" i="11"/>
  <c r="AF28" i="11"/>
  <c r="AF25" i="11"/>
  <c r="AF14" i="11"/>
  <c r="AF24" i="11"/>
  <c r="AF27" i="11"/>
  <c r="AF26" i="11"/>
  <c r="AF9" i="11"/>
  <c r="AF16" i="11"/>
  <c r="AF11" i="11"/>
  <c r="AF18" i="11"/>
  <c r="AF13" i="11"/>
  <c r="AF17" i="11"/>
  <c r="AF15" i="11"/>
  <c r="AF19" i="11"/>
  <c r="AF10" i="11"/>
  <c r="AE7" i="10"/>
  <c r="AF8" i="10"/>
  <c r="AE7" i="8"/>
  <c r="AF8" i="8"/>
  <c r="AC28" i="7"/>
  <c r="AC26" i="7"/>
  <c r="AC24" i="7"/>
  <c r="AC22" i="7"/>
  <c r="AC20" i="7"/>
  <c r="AC18" i="7"/>
  <c r="AC16" i="7"/>
  <c r="AC14" i="7"/>
  <c r="AC12" i="7"/>
  <c r="AC10" i="7"/>
  <c r="AC15" i="7"/>
  <c r="AC27" i="7"/>
  <c r="AC21" i="7"/>
  <c r="AC19" i="7"/>
  <c r="AC23" i="7"/>
  <c r="AC25" i="7"/>
  <c r="AC17" i="7"/>
  <c r="AC11" i="7"/>
  <c r="AC9" i="7"/>
  <c r="AC13" i="7"/>
  <c r="AE8" i="7"/>
  <c r="AD7" i="7"/>
  <c r="AE7" i="6"/>
  <c r="AF8" i="6"/>
  <c r="AG8" i="5"/>
  <c r="AF7" i="5"/>
  <c r="AD7" i="4"/>
  <c r="AE8" i="4"/>
  <c r="AD16" i="2"/>
  <c r="AD11" i="2"/>
  <c r="AD23" i="2"/>
  <c r="AD18" i="2"/>
  <c r="AD10" i="2"/>
  <c r="AD26" i="2"/>
  <c r="AD9" i="2"/>
  <c r="AD15" i="2"/>
  <c r="AD28" i="2"/>
  <c r="AD27" i="2"/>
  <c r="AD12" i="2"/>
  <c r="AD25" i="2"/>
  <c r="AD19" i="2"/>
  <c r="AD20" i="2"/>
  <c r="AD22" i="2"/>
  <c r="AD13" i="2"/>
  <c r="AD24" i="2"/>
  <c r="AD17" i="2"/>
  <c r="AD14" i="2"/>
  <c r="AD21" i="2"/>
  <c r="AE8" i="2"/>
  <c r="AE7" i="2" s="1"/>
  <c r="AE7" i="13" l="1"/>
  <c r="AF8" i="13"/>
  <c r="AE7" i="9"/>
  <c r="AF8" i="9"/>
  <c r="AI7" i="14"/>
  <c r="AJ8" i="14"/>
  <c r="AF7" i="12"/>
  <c r="AG8" i="12"/>
  <c r="AH7" i="11"/>
  <c r="AI8" i="11"/>
  <c r="AF7" i="10"/>
  <c r="AG8" i="10"/>
  <c r="AG8" i="8"/>
  <c r="AF7" i="8"/>
  <c r="AF8" i="7"/>
  <c r="AE7" i="7"/>
  <c r="AG8" i="6"/>
  <c r="AF7" i="6"/>
  <c r="AE21" i="6"/>
  <c r="AE10" i="6"/>
  <c r="AE9" i="6"/>
  <c r="AE23" i="6"/>
  <c r="AE22" i="6"/>
  <c r="AE20" i="6"/>
  <c r="AE19" i="6"/>
  <c r="AE18" i="6"/>
  <c r="AE15" i="6"/>
  <c r="AE12" i="6"/>
  <c r="AE27" i="6"/>
  <c r="AE26" i="6"/>
  <c r="AE13" i="6"/>
  <c r="AE16" i="6"/>
  <c r="AE28" i="6"/>
  <c r="AE25" i="6"/>
  <c r="AE24" i="6"/>
  <c r="AE17" i="6"/>
  <c r="AE11" i="6"/>
  <c r="AE14" i="6"/>
  <c r="AH8" i="5"/>
  <c r="AG7" i="5"/>
  <c r="AE7" i="4"/>
  <c r="AF8" i="4"/>
  <c r="AF8" i="2"/>
  <c r="AF7" i="2" s="1"/>
  <c r="AF7" i="13" l="1"/>
  <c r="AG8" i="13"/>
  <c r="AF7" i="9"/>
  <c r="AG8" i="9"/>
  <c r="AE14" i="9"/>
  <c r="AE27" i="9"/>
  <c r="AE22" i="9"/>
  <c r="AE9" i="9"/>
  <c r="AE26" i="9"/>
  <c r="AE20" i="9"/>
  <c r="AE23" i="9"/>
  <c r="AE11" i="9"/>
  <c r="AE21" i="9"/>
  <c r="AE17" i="9"/>
  <c r="AE18" i="9"/>
  <c r="AE25" i="9"/>
  <c r="AE13" i="9"/>
  <c r="AE24" i="9"/>
  <c r="AE10" i="9"/>
  <c r="AE28" i="9"/>
  <c r="AE16" i="9"/>
  <c r="AE15" i="9"/>
  <c r="AE19" i="9"/>
  <c r="AE12" i="9"/>
  <c r="AJ7" i="14"/>
  <c r="AK8" i="14"/>
  <c r="AH8" i="12"/>
  <c r="AG7" i="12"/>
  <c r="AI7" i="11"/>
  <c r="AJ8" i="11"/>
  <c r="AH8" i="10"/>
  <c r="AG7" i="10"/>
  <c r="AH8" i="8"/>
  <c r="AG7" i="8"/>
  <c r="AG8" i="7"/>
  <c r="AF7" i="7"/>
  <c r="AH8" i="6"/>
  <c r="AG7" i="6"/>
  <c r="AH7" i="5"/>
  <c r="AI8" i="5"/>
  <c r="AG8" i="4"/>
  <c r="AF7" i="4"/>
  <c r="AG8" i="2"/>
  <c r="AG7" i="2" s="1"/>
  <c r="AH8" i="13" l="1"/>
  <c r="AG7" i="13"/>
  <c r="AH8" i="9"/>
  <c r="AG7" i="9"/>
  <c r="AK7" i="14"/>
  <c r="AL8" i="14"/>
  <c r="AH7" i="12"/>
  <c r="AI8" i="12"/>
  <c r="AK8" i="11"/>
  <c r="AJ7" i="11"/>
  <c r="AI8" i="10"/>
  <c r="AH7" i="10"/>
  <c r="AH7" i="8"/>
  <c r="AI8" i="8"/>
  <c r="AG23" i="8"/>
  <c r="AG22" i="8"/>
  <c r="AG11" i="8"/>
  <c r="AG10" i="8"/>
  <c r="AG20" i="8"/>
  <c r="AG28" i="8"/>
  <c r="AG17" i="8"/>
  <c r="AG24" i="8"/>
  <c r="AG19" i="8"/>
  <c r="AG12" i="8"/>
  <c r="AG14" i="8"/>
  <c r="AG18" i="8"/>
  <c r="AG27" i="8"/>
  <c r="AG25" i="8"/>
  <c r="AG21" i="8"/>
  <c r="AG13" i="8"/>
  <c r="AG16" i="8"/>
  <c r="AG15" i="8"/>
  <c r="AG26" i="8"/>
  <c r="AG7" i="7"/>
  <c r="AH8" i="7"/>
  <c r="AI8" i="6"/>
  <c r="AH7" i="6"/>
  <c r="AH27" i="5"/>
  <c r="AH20" i="5"/>
  <c r="AH15" i="5"/>
  <c r="AH23" i="5"/>
  <c r="AH22" i="5"/>
  <c r="AH10" i="5"/>
  <c r="AH25" i="5"/>
  <c r="AH24" i="5"/>
  <c r="AH14" i="5"/>
  <c r="AH19" i="5"/>
  <c r="AH28" i="5"/>
  <c r="AH13" i="5"/>
  <c r="AH21" i="5"/>
  <c r="AH26" i="5"/>
  <c r="AH16" i="5"/>
  <c r="AH18" i="5"/>
  <c r="AH11" i="5"/>
  <c r="AH9" i="5"/>
  <c r="AH17" i="5"/>
  <c r="AH12" i="5"/>
  <c r="AI7" i="5"/>
  <c r="AJ8" i="5"/>
  <c r="AH8" i="4"/>
  <c r="AG7" i="4"/>
  <c r="AH8" i="2"/>
  <c r="AH7" i="2" s="1"/>
  <c r="AH7" i="13" l="1"/>
  <c r="AI8" i="13"/>
  <c r="AI8" i="9"/>
  <c r="AH7" i="9"/>
  <c r="AM8" i="14"/>
  <c r="AL7" i="14"/>
  <c r="AI7" i="12"/>
  <c r="AJ8" i="12"/>
  <c r="AL8" i="11"/>
  <c r="AK7" i="11"/>
  <c r="AI7" i="10"/>
  <c r="AJ8" i="10"/>
  <c r="AI7" i="8"/>
  <c r="AJ8" i="8"/>
  <c r="AH7" i="7"/>
  <c r="AI8" i="7"/>
  <c r="AI7" i="6"/>
  <c r="AJ8" i="6"/>
  <c r="AK8" i="5"/>
  <c r="AJ7" i="5"/>
  <c r="AH7" i="4"/>
  <c r="AI8" i="4"/>
  <c r="AI8" i="2"/>
  <c r="AI7" i="2" s="1"/>
  <c r="AH26" i="13" l="1"/>
  <c r="AH20" i="13"/>
  <c r="AH21" i="13"/>
  <c r="AH11" i="13"/>
  <c r="AH28" i="13"/>
  <c r="AH17" i="13"/>
  <c r="AH22" i="13"/>
  <c r="AH16" i="13"/>
  <c r="AH25" i="13"/>
  <c r="AH27" i="13"/>
  <c r="AH13" i="13"/>
  <c r="AH9" i="13"/>
  <c r="AH10" i="13"/>
  <c r="AH24" i="13"/>
  <c r="AH14" i="13"/>
  <c r="AH12" i="13"/>
  <c r="AH15" i="13"/>
  <c r="AH19" i="13"/>
  <c r="AH23" i="13"/>
  <c r="AH18" i="13"/>
  <c r="AI7" i="13"/>
  <c r="AJ8" i="13"/>
  <c r="AJ8" i="9"/>
  <c r="AI7" i="9"/>
  <c r="AN8" i="14"/>
  <c r="AM7" i="14"/>
  <c r="AK8" i="12"/>
  <c r="AJ7" i="12"/>
  <c r="AM8" i="11"/>
  <c r="AL7" i="11"/>
  <c r="AK8" i="10"/>
  <c r="AJ7" i="10"/>
  <c r="AI19" i="10"/>
  <c r="AI27" i="10"/>
  <c r="AI25" i="10"/>
  <c r="AI23" i="10"/>
  <c r="AI21" i="10"/>
  <c r="AI17" i="10"/>
  <c r="AI28" i="10"/>
  <c r="AI16" i="10"/>
  <c r="AI12" i="10"/>
  <c r="AI13" i="10"/>
  <c r="AI9" i="10"/>
  <c r="AI24" i="10"/>
  <c r="AI15" i="10"/>
  <c r="AI22" i="10"/>
  <c r="AI26" i="10"/>
  <c r="AI20" i="10"/>
  <c r="AI10" i="10"/>
  <c r="AI11" i="10"/>
  <c r="AI18" i="10"/>
  <c r="AI14" i="10"/>
  <c r="AJ7" i="8"/>
  <c r="AK8" i="8"/>
  <c r="AJ8" i="7"/>
  <c r="AI7" i="7"/>
  <c r="AK8" i="6"/>
  <c r="AJ7" i="6"/>
  <c r="AL8" i="5"/>
  <c r="AK7" i="5"/>
  <c r="AI7" i="4"/>
  <c r="AJ8" i="4"/>
  <c r="AH27" i="4"/>
  <c r="AH28" i="4"/>
  <c r="AH10" i="4"/>
  <c r="AH17" i="4"/>
  <c r="AH16" i="4"/>
  <c r="AH19" i="4"/>
  <c r="AH18" i="4"/>
  <c r="AH24" i="4"/>
  <c r="AH26" i="4"/>
  <c r="AH22" i="4"/>
  <c r="AH9" i="4"/>
  <c r="AH13" i="4"/>
  <c r="AH20" i="4"/>
  <c r="AH11" i="4"/>
  <c r="AH21" i="4"/>
  <c r="AH14" i="4"/>
  <c r="AH23" i="4"/>
  <c r="AH12" i="4"/>
  <c r="AH15" i="4"/>
  <c r="AH25" i="4"/>
  <c r="AJ8" i="2"/>
  <c r="AJ7" i="2" s="1"/>
  <c r="AK8" i="13" l="1"/>
  <c r="AJ7" i="13"/>
  <c r="AJ7" i="9"/>
  <c r="AK8" i="9"/>
  <c r="AN7" i="14"/>
  <c r="AO8" i="14"/>
  <c r="AM28" i="14"/>
  <c r="AM25" i="14"/>
  <c r="AM22" i="14"/>
  <c r="AM21" i="14"/>
  <c r="AM10" i="14"/>
  <c r="AM9" i="14"/>
  <c r="AM26" i="14"/>
  <c r="AM23" i="14"/>
  <c r="AM11" i="14"/>
  <c r="AM12" i="14"/>
  <c r="AM16" i="14"/>
  <c r="AM15" i="14"/>
  <c r="AM24" i="14"/>
  <c r="AM18" i="14"/>
  <c r="AM19" i="14"/>
  <c r="AM14" i="14"/>
  <c r="AM13" i="14"/>
  <c r="AM17" i="14"/>
  <c r="AM20" i="14"/>
  <c r="AM27" i="14"/>
  <c r="AL8" i="12"/>
  <c r="AK7" i="12"/>
  <c r="AN8" i="11"/>
  <c r="AM7" i="11"/>
  <c r="AK7" i="10"/>
  <c r="AL8" i="10"/>
  <c r="AL8" i="8"/>
  <c r="AK7" i="8"/>
  <c r="AJ7" i="7"/>
  <c r="AK8" i="7"/>
  <c r="AL8" i="6"/>
  <c r="AK7" i="6"/>
  <c r="AL7" i="5"/>
  <c r="AM8" i="5"/>
  <c r="AK8" i="4"/>
  <c r="AJ7" i="4"/>
  <c r="AK8" i="2"/>
  <c r="AK7" i="2" s="1"/>
  <c r="AK7" i="13" l="1"/>
  <c r="AL8" i="13"/>
  <c r="AK7" i="9"/>
  <c r="AL8" i="9"/>
  <c r="AO7" i="14"/>
  <c r="AP8" i="14"/>
  <c r="AK12" i="12"/>
  <c r="AK10" i="12"/>
  <c r="AK28" i="12"/>
  <c r="AK24" i="12"/>
  <c r="AK20" i="12"/>
  <c r="AK16" i="12"/>
  <c r="AK27" i="12"/>
  <c r="AK26" i="12"/>
  <c r="AK21" i="12"/>
  <c r="AK17" i="12"/>
  <c r="AK15" i="12"/>
  <c r="AK11" i="12"/>
  <c r="AK25" i="12"/>
  <c r="AK13" i="12"/>
  <c r="AK18" i="12"/>
  <c r="AK14" i="12"/>
  <c r="AK19" i="12"/>
  <c r="AK22" i="12"/>
  <c r="AK9" i="12"/>
  <c r="AK23" i="12"/>
  <c r="AM8" i="12"/>
  <c r="AL7" i="12"/>
  <c r="AM28" i="11"/>
  <c r="AM26" i="11"/>
  <c r="AM16" i="11"/>
  <c r="AM15" i="11"/>
  <c r="AM25" i="11"/>
  <c r="AM13" i="11"/>
  <c r="AM22" i="11"/>
  <c r="AM24" i="11"/>
  <c r="AM19" i="11"/>
  <c r="AM11" i="11"/>
  <c r="AM18" i="11"/>
  <c r="AM23" i="11"/>
  <c r="AM10" i="11"/>
  <c r="AM9" i="11"/>
  <c r="AM12" i="11"/>
  <c r="AM27" i="11"/>
  <c r="AM21" i="11"/>
  <c r="AM17" i="11"/>
  <c r="AM20" i="11"/>
  <c r="AM14" i="11"/>
  <c r="AN7" i="11"/>
  <c r="AO8" i="11"/>
  <c r="AM8" i="10"/>
  <c r="AL7" i="10"/>
  <c r="AL7" i="8"/>
  <c r="AM8" i="8"/>
  <c r="AJ27" i="7"/>
  <c r="AJ22" i="7"/>
  <c r="AJ21" i="7"/>
  <c r="AJ28" i="7"/>
  <c r="AJ26" i="7"/>
  <c r="AJ19" i="7"/>
  <c r="AJ23" i="7"/>
  <c r="AJ10" i="7"/>
  <c r="AJ25" i="7"/>
  <c r="AJ17" i="7"/>
  <c r="AJ20" i="7"/>
  <c r="AJ14" i="7"/>
  <c r="AJ11" i="7"/>
  <c r="AJ24" i="7"/>
  <c r="AJ18" i="7"/>
  <c r="AJ9" i="7"/>
  <c r="AJ12" i="7"/>
  <c r="AJ16" i="7"/>
  <c r="AJ15" i="7"/>
  <c r="AJ13" i="7"/>
  <c r="AL8" i="7"/>
  <c r="AK7" i="7"/>
  <c r="AL7" i="6"/>
  <c r="AM8" i="6"/>
  <c r="AN8" i="5"/>
  <c r="AM7" i="5"/>
  <c r="AL8" i="4"/>
  <c r="AK7" i="4"/>
  <c r="AK15" i="2"/>
  <c r="AK10" i="2"/>
  <c r="AK22" i="2"/>
  <c r="AK9" i="2"/>
  <c r="AK17" i="2"/>
  <c r="AK18" i="2"/>
  <c r="AK21" i="2"/>
  <c r="AK16" i="2"/>
  <c r="AK27" i="2"/>
  <c r="AK14" i="2"/>
  <c r="AK12" i="2"/>
  <c r="AK26" i="2"/>
  <c r="AK28" i="2"/>
  <c r="AK23" i="2"/>
  <c r="AK13" i="2"/>
  <c r="AK20" i="2"/>
  <c r="AK24" i="2"/>
  <c r="AK11" i="2"/>
  <c r="AK25" i="2"/>
  <c r="AK19" i="2"/>
  <c r="AL8" i="2"/>
  <c r="AL7" i="2" s="1"/>
  <c r="AM8" i="13" l="1"/>
  <c r="AL7" i="13"/>
  <c r="AL7" i="9"/>
  <c r="AM8" i="9"/>
  <c r="AP7" i="14"/>
  <c r="AQ8" i="14"/>
  <c r="AN8" i="12"/>
  <c r="AM7" i="12"/>
  <c r="AP8" i="11"/>
  <c r="AO7" i="11"/>
  <c r="AN8" i="10"/>
  <c r="AM7" i="10"/>
  <c r="AN8" i="8"/>
  <c r="AM7" i="8"/>
  <c r="AM8" i="7"/>
  <c r="AL7" i="7"/>
  <c r="AN8" i="6"/>
  <c r="AM7" i="6"/>
  <c r="AL26" i="6"/>
  <c r="AL25" i="6"/>
  <c r="AL17" i="6"/>
  <c r="AL12" i="6"/>
  <c r="AL28" i="6"/>
  <c r="AL27" i="6"/>
  <c r="AL14" i="6"/>
  <c r="AL11" i="6"/>
  <c r="AL19" i="6"/>
  <c r="AL10" i="6"/>
  <c r="AL13" i="6"/>
  <c r="AL15" i="6"/>
  <c r="AL18" i="6"/>
  <c r="AL24" i="6"/>
  <c r="AL9" i="6"/>
  <c r="AL22" i="6"/>
  <c r="AL21" i="6"/>
  <c r="AL16" i="6"/>
  <c r="AL23" i="6"/>
  <c r="AL20" i="6"/>
  <c r="AN7" i="5"/>
  <c r="AO8" i="5"/>
  <c r="AM8" i="4"/>
  <c r="AL7" i="4"/>
  <c r="AM8" i="2"/>
  <c r="AM7" i="2" s="1"/>
  <c r="AN8" i="13" l="1"/>
  <c r="AM7" i="13"/>
  <c r="AM7" i="9"/>
  <c r="AN8" i="9"/>
  <c r="AL28" i="9"/>
  <c r="AL9" i="9"/>
  <c r="AL19" i="9"/>
  <c r="AL16" i="9"/>
  <c r="AL11" i="9"/>
  <c r="AL15" i="9"/>
  <c r="AL20" i="9"/>
  <c r="AL27" i="9"/>
  <c r="AL17" i="9"/>
  <c r="AL22" i="9"/>
  <c r="AL13" i="9"/>
  <c r="AL23" i="9"/>
  <c r="AL12" i="9"/>
  <c r="AL26" i="9"/>
  <c r="AL10" i="9"/>
  <c r="AL14" i="9"/>
  <c r="AL21" i="9"/>
  <c r="AL24" i="9"/>
  <c r="AL25" i="9"/>
  <c r="AL18" i="9"/>
  <c r="K24" i="14"/>
  <c r="K14" i="14"/>
  <c r="K20" i="14"/>
  <c r="K28" i="14"/>
  <c r="K11" i="14"/>
  <c r="K23" i="14"/>
  <c r="K26" i="14"/>
  <c r="K18" i="14"/>
  <c r="K10" i="14"/>
  <c r="K17" i="14"/>
  <c r="K12" i="14"/>
  <c r="K25" i="14"/>
  <c r="K19" i="14"/>
  <c r="K13" i="14"/>
  <c r="K15" i="14"/>
  <c r="K22" i="14"/>
  <c r="K21" i="14"/>
  <c r="K27" i="14"/>
  <c r="K16" i="14"/>
  <c r="K9" i="14"/>
  <c r="AN7" i="12"/>
  <c r="AO8" i="12"/>
  <c r="AQ8" i="11"/>
  <c r="AP7" i="11"/>
  <c r="AO8" i="10"/>
  <c r="AN7" i="10"/>
  <c r="AO8" i="8"/>
  <c r="AN7" i="8"/>
  <c r="AM7" i="7"/>
  <c r="AN8" i="7"/>
  <c r="AN7" i="6"/>
  <c r="AO8" i="6"/>
  <c r="AO7" i="5"/>
  <c r="AP8" i="5"/>
  <c r="AM7" i="4"/>
  <c r="AN8" i="2"/>
  <c r="AN7" i="2" s="1"/>
  <c r="AN7" i="13" l="1"/>
  <c r="AO8" i="13"/>
  <c r="AP8" i="13" s="1"/>
  <c r="AP7" i="13" s="1"/>
  <c r="AO8" i="9"/>
  <c r="AN7" i="9"/>
  <c r="AW11" i="14"/>
  <c r="AY11" i="14"/>
  <c r="AX11" i="14"/>
  <c r="AW26" i="14"/>
  <c r="AX26" i="14"/>
  <c r="AY26" i="14"/>
  <c r="AX15" i="14"/>
  <c r="AY15" i="14"/>
  <c r="AW15" i="14"/>
  <c r="AX22" i="14"/>
  <c r="AW22" i="14"/>
  <c r="AY22" i="14"/>
  <c r="AW13" i="14"/>
  <c r="AX13" i="14"/>
  <c r="AY13" i="14"/>
  <c r="AZ27" i="14"/>
  <c r="AZ25" i="14"/>
  <c r="AZ23" i="14"/>
  <c r="AZ21" i="14"/>
  <c r="AZ19" i="14"/>
  <c r="AZ17" i="14"/>
  <c r="AZ15" i="14"/>
  <c r="AZ13" i="14"/>
  <c r="AZ11" i="14"/>
  <c r="AZ9" i="14"/>
  <c r="AZ16" i="14"/>
  <c r="AZ24" i="14"/>
  <c r="AZ8" i="14"/>
  <c r="AZ18" i="14"/>
  <c r="AZ22" i="14"/>
  <c r="AZ10" i="14"/>
  <c r="AZ26" i="14"/>
  <c r="AZ20" i="14"/>
  <c r="AZ14" i="14"/>
  <c r="AZ12" i="14"/>
  <c r="AY20" i="14"/>
  <c r="AX20" i="14"/>
  <c r="AW20" i="14"/>
  <c r="AX21" i="14"/>
  <c r="AY21" i="14"/>
  <c r="AW21" i="14"/>
  <c r="AY14" i="14"/>
  <c r="AW14" i="14"/>
  <c r="AX14" i="14"/>
  <c r="AY8" i="14"/>
  <c r="AX8" i="14"/>
  <c r="AW8" i="14"/>
  <c r="AX17" i="14"/>
  <c r="AY17" i="14"/>
  <c r="AW17" i="14"/>
  <c r="AY18" i="14"/>
  <c r="AW18" i="14"/>
  <c r="AX18" i="14"/>
  <c r="AY23" i="14"/>
  <c r="AW23" i="14"/>
  <c r="AX23" i="14"/>
  <c r="AW16" i="14"/>
  <c r="AX16" i="14"/>
  <c r="AY16" i="14"/>
  <c r="AX24" i="14"/>
  <c r="AW24" i="14"/>
  <c r="AY24" i="14"/>
  <c r="AW10" i="14"/>
  <c r="AX10" i="14"/>
  <c r="AY10" i="14"/>
  <c r="AX25" i="14"/>
  <c r="AW25" i="14"/>
  <c r="AY25" i="14"/>
  <c r="AY9" i="14"/>
  <c r="AX9" i="14"/>
  <c r="AW9" i="14"/>
  <c r="AY19" i="14"/>
  <c r="AX19" i="14"/>
  <c r="AW19" i="14"/>
  <c r="AW12" i="14"/>
  <c r="AY12" i="14"/>
  <c r="AX12" i="14"/>
  <c r="AX27" i="14"/>
  <c r="AW27" i="14"/>
  <c r="AY27" i="14"/>
  <c r="AO7" i="12"/>
  <c r="AP8" i="12"/>
  <c r="K9" i="11"/>
  <c r="K11" i="11"/>
  <c r="K14" i="11"/>
  <c r="K20" i="11"/>
  <c r="K23" i="11"/>
  <c r="K15" i="11"/>
  <c r="K22" i="11"/>
  <c r="K21" i="11"/>
  <c r="K27" i="11"/>
  <c r="K25" i="11"/>
  <c r="K12" i="11"/>
  <c r="K17" i="11"/>
  <c r="K18" i="11"/>
  <c r="K10" i="11"/>
  <c r="K26" i="11"/>
  <c r="K16" i="11"/>
  <c r="K13" i="11"/>
  <c r="K28" i="11"/>
  <c r="K19" i="11"/>
  <c r="K24" i="11"/>
  <c r="AP8" i="10"/>
  <c r="AO7" i="10"/>
  <c r="AN28" i="8"/>
  <c r="AN27" i="8"/>
  <c r="AN16" i="8"/>
  <c r="AN15" i="8"/>
  <c r="AN18" i="8"/>
  <c r="AN17" i="8"/>
  <c r="AN23" i="8"/>
  <c r="AN9" i="8"/>
  <c r="AN11" i="8"/>
  <c r="AN13" i="8"/>
  <c r="AN20" i="8"/>
  <c r="AN22" i="8"/>
  <c r="AN21" i="8"/>
  <c r="AN26" i="8"/>
  <c r="AN10" i="8"/>
  <c r="AN12" i="8"/>
  <c r="AN19" i="8"/>
  <c r="AN24" i="8"/>
  <c r="AN14" i="8"/>
  <c r="AN25" i="8"/>
  <c r="AO7" i="8"/>
  <c r="AP8" i="8"/>
  <c r="AO8" i="7"/>
  <c r="AN7" i="7"/>
  <c r="AO7" i="6"/>
  <c r="AP8" i="6"/>
  <c r="AP7" i="5"/>
  <c r="AQ8" i="5"/>
  <c r="AO24" i="5"/>
  <c r="AO22" i="5"/>
  <c r="AO28" i="5"/>
  <c r="AO26" i="5"/>
  <c r="AO17" i="5"/>
  <c r="AO12" i="5"/>
  <c r="AO16" i="5"/>
  <c r="AO23" i="5"/>
  <c r="AO19" i="5"/>
  <c r="AO11" i="5"/>
  <c r="AO9" i="5"/>
  <c r="AO25" i="5"/>
  <c r="AO18" i="5"/>
  <c r="AO15" i="5"/>
  <c r="AO13" i="5"/>
  <c r="AO21" i="5"/>
  <c r="AO20" i="5"/>
  <c r="AO10" i="5"/>
  <c r="AO14" i="5"/>
  <c r="AO27" i="5"/>
  <c r="AO8" i="2"/>
  <c r="AO7" i="2" s="1"/>
  <c r="AO7" i="13" l="1"/>
  <c r="AO7" i="9"/>
  <c r="AP8" i="9"/>
  <c r="BB24" i="14"/>
  <c r="BE24" i="14"/>
  <c r="BF24" i="14" s="1"/>
  <c r="BB16" i="14"/>
  <c r="BE16" i="14"/>
  <c r="BF16" i="14" s="1"/>
  <c r="BE22" i="14"/>
  <c r="BF22" i="14" s="1"/>
  <c r="BB22" i="14"/>
  <c r="BB15" i="14"/>
  <c r="BE15" i="14"/>
  <c r="BF15" i="14" s="1"/>
  <c r="BB17" i="14"/>
  <c r="BE17" i="14"/>
  <c r="BF17" i="14" s="1"/>
  <c r="BB9" i="14"/>
  <c r="BE9" i="14"/>
  <c r="BF9" i="14" s="1"/>
  <c r="BB25" i="14"/>
  <c r="BE25" i="14"/>
  <c r="BF25" i="14" s="1"/>
  <c r="BB23" i="14"/>
  <c r="BE23" i="14"/>
  <c r="BF23" i="14" s="1"/>
  <c r="BB27" i="14"/>
  <c r="BE27" i="14"/>
  <c r="BF27" i="14" s="1"/>
  <c r="BB14" i="14"/>
  <c r="BE14" i="14"/>
  <c r="BF14" i="14" s="1"/>
  <c r="BE12" i="14"/>
  <c r="BF12" i="14" s="1"/>
  <c r="BB12" i="14"/>
  <c r="BB10" i="14"/>
  <c r="BE10" i="14"/>
  <c r="BF10" i="14" s="1"/>
  <c r="BB21" i="14"/>
  <c r="BE21" i="14"/>
  <c r="BF21" i="14" s="1"/>
  <c r="BB11" i="14"/>
  <c r="BE11" i="14"/>
  <c r="BF11" i="14" s="1"/>
  <c r="BB13" i="14"/>
  <c r="BE13" i="14"/>
  <c r="BF13" i="14" s="1"/>
  <c r="BB8" i="14"/>
  <c r="BE8" i="14"/>
  <c r="BF8" i="14" s="1"/>
  <c r="BB18" i="14"/>
  <c r="BE18" i="14"/>
  <c r="BF18" i="14" s="1"/>
  <c r="BE26" i="14"/>
  <c r="BF26" i="14" s="1"/>
  <c r="BB26" i="14"/>
  <c r="BB19" i="14"/>
  <c r="BE19" i="14"/>
  <c r="BF19" i="14" s="1"/>
  <c r="BE20" i="14"/>
  <c r="BF20" i="14" s="1"/>
  <c r="BB20" i="14"/>
  <c r="AQ8" i="12"/>
  <c r="AP7" i="12"/>
  <c r="AZ27" i="11"/>
  <c r="AZ25" i="11"/>
  <c r="AZ23" i="11"/>
  <c r="AZ21" i="11"/>
  <c r="AZ19" i="11"/>
  <c r="AZ17" i="11"/>
  <c r="AZ15" i="11"/>
  <c r="AZ13" i="11"/>
  <c r="AZ11" i="11"/>
  <c r="AZ9" i="11"/>
  <c r="AZ22" i="11"/>
  <c r="AZ10" i="11"/>
  <c r="AZ14" i="11"/>
  <c r="AZ12" i="11"/>
  <c r="AZ26" i="11"/>
  <c r="AZ24" i="11"/>
  <c r="AZ20" i="11"/>
  <c r="AZ18" i="11"/>
  <c r="AZ8" i="11"/>
  <c r="AZ16" i="11"/>
  <c r="AY11" i="11"/>
  <c r="AX11" i="11"/>
  <c r="AW11" i="11"/>
  <c r="AW8" i="11"/>
  <c r="AX8" i="11"/>
  <c r="AY8" i="11"/>
  <c r="AY15" i="11"/>
  <c r="AX15" i="11"/>
  <c r="AW15" i="11"/>
  <c r="AY18" i="11"/>
  <c r="AX18" i="11"/>
  <c r="AW18" i="11"/>
  <c r="AW21" i="11"/>
  <c r="AY21" i="11"/>
  <c r="AX21" i="11"/>
  <c r="AW16" i="11"/>
  <c r="AY16" i="11"/>
  <c r="AX16" i="11"/>
  <c r="AX13" i="11"/>
  <c r="AY13" i="11"/>
  <c r="AW13" i="11"/>
  <c r="AW24" i="11"/>
  <c r="AY24" i="11"/>
  <c r="AX24" i="11"/>
  <c r="AW22" i="11"/>
  <c r="AY22" i="11"/>
  <c r="AX22" i="11"/>
  <c r="AX20" i="11"/>
  <c r="AW20" i="11"/>
  <c r="AY20" i="11"/>
  <c r="AX23" i="11"/>
  <c r="AY23" i="11"/>
  <c r="AW23" i="11"/>
  <c r="AX10" i="11"/>
  <c r="AY10" i="11"/>
  <c r="AW10" i="11"/>
  <c r="AY26" i="11"/>
  <c r="AX26" i="11"/>
  <c r="AW26" i="11"/>
  <c r="AY14" i="11"/>
  <c r="AW14" i="11"/>
  <c r="AX14" i="11"/>
  <c r="AY25" i="11"/>
  <c r="AX25" i="11"/>
  <c r="AW25" i="11"/>
  <c r="AW9" i="11"/>
  <c r="AX9" i="11"/>
  <c r="AY9" i="11"/>
  <c r="AW17" i="11"/>
  <c r="AY17" i="11"/>
  <c r="AX17" i="11"/>
  <c r="AY19" i="11"/>
  <c r="AW19" i="11"/>
  <c r="AX19" i="11"/>
  <c r="AW12" i="11"/>
  <c r="AY12" i="11"/>
  <c r="AX12" i="11"/>
  <c r="AY27" i="11"/>
  <c r="AW27" i="11"/>
  <c r="AX27" i="11"/>
  <c r="AP7" i="10"/>
  <c r="AQ8" i="10"/>
  <c r="AQ8" i="8"/>
  <c r="AP7" i="8"/>
  <c r="AO7" i="7"/>
  <c r="AP8" i="7"/>
  <c r="AP7" i="6"/>
  <c r="AQ8" i="6"/>
  <c r="K13" i="5"/>
  <c r="K14" i="5"/>
  <c r="K9" i="5"/>
  <c r="K17" i="5"/>
  <c r="K23" i="5"/>
  <c r="K26" i="5"/>
  <c r="K27" i="5"/>
  <c r="K21" i="5"/>
  <c r="K12" i="5"/>
  <c r="K19" i="5"/>
  <c r="K18" i="5"/>
  <c r="K24" i="5"/>
  <c r="K15" i="5"/>
  <c r="K16" i="5"/>
  <c r="K20" i="5"/>
  <c r="K22" i="5"/>
  <c r="K11" i="5"/>
  <c r="K28" i="5"/>
  <c r="K10" i="5"/>
  <c r="K25" i="5"/>
  <c r="AP8" i="2"/>
  <c r="AP7" i="2" s="1"/>
  <c r="K23" i="13" l="1"/>
  <c r="AO14" i="13"/>
  <c r="AO19" i="13"/>
  <c r="AO26" i="13"/>
  <c r="AO12" i="13"/>
  <c r="AO21" i="13"/>
  <c r="AO9" i="13"/>
  <c r="AO25" i="13"/>
  <c r="AO20" i="13"/>
  <c r="AO13" i="13"/>
  <c r="AO10" i="13"/>
  <c r="AO23" i="13"/>
  <c r="AO17" i="13"/>
  <c r="AO15" i="13"/>
  <c r="AO27" i="13"/>
  <c r="AO28" i="13"/>
  <c r="AO24" i="13"/>
  <c r="AO11" i="13"/>
  <c r="AO16" i="13"/>
  <c r="AO22" i="13"/>
  <c r="AO18" i="13"/>
  <c r="K25" i="9"/>
  <c r="K10" i="9"/>
  <c r="K26" i="9"/>
  <c r="K19" i="9"/>
  <c r="K13" i="9"/>
  <c r="K23" i="9"/>
  <c r="AP7" i="9"/>
  <c r="AQ8" i="9"/>
  <c r="K17" i="9"/>
  <c r="K16" i="9"/>
  <c r="K28" i="9"/>
  <c r="K18" i="12"/>
  <c r="K9" i="12"/>
  <c r="K19" i="12"/>
  <c r="K25" i="12"/>
  <c r="K17" i="12"/>
  <c r="K12" i="12"/>
  <c r="K14" i="12"/>
  <c r="K20" i="12"/>
  <c r="K21" i="12"/>
  <c r="K23" i="12"/>
  <c r="K16" i="12"/>
  <c r="K24" i="12"/>
  <c r="K11" i="12"/>
  <c r="K22" i="12"/>
  <c r="K28" i="12"/>
  <c r="K10" i="12"/>
  <c r="K13" i="12"/>
  <c r="K15" i="12"/>
  <c r="K26" i="12"/>
  <c r="K27" i="12"/>
  <c r="BB21" i="11"/>
  <c r="BE21" i="11"/>
  <c r="BF21" i="11" s="1"/>
  <c r="BB15" i="11"/>
  <c r="BE15" i="11"/>
  <c r="BF15" i="11" s="1"/>
  <c r="BB9" i="11"/>
  <c r="BE9" i="11"/>
  <c r="BF9" i="11" s="1"/>
  <c r="BB18" i="11"/>
  <c r="BE18" i="11"/>
  <c r="BF18" i="11" s="1"/>
  <c r="BB12" i="11"/>
  <c r="BE12" i="11"/>
  <c r="BF12" i="11" s="1"/>
  <c r="BB23" i="11"/>
  <c r="BE23" i="11"/>
  <c r="BF23" i="11" s="1"/>
  <c r="BB13" i="11"/>
  <c r="BE13" i="11"/>
  <c r="BF13" i="11" s="1"/>
  <c r="BB26" i="11"/>
  <c r="BE26" i="11"/>
  <c r="BF26" i="11" s="1"/>
  <c r="BB11" i="11"/>
  <c r="BE11" i="11"/>
  <c r="BF11" i="11" s="1"/>
  <c r="BB27" i="11"/>
  <c r="BE27" i="11"/>
  <c r="BF27" i="11" s="1"/>
  <c r="BB24" i="11"/>
  <c r="BE24" i="11"/>
  <c r="BF24" i="11" s="1"/>
  <c r="BB10" i="11"/>
  <c r="BE10" i="11"/>
  <c r="BF10" i="11" s="1"/>
  <c r="BB19" i="11"/>
  <c r="BE19" i="11"/>
  <c r="BF19" i="11" s="1"/>
  <c r="BB14" i="11"/>
  <c r="BE14" i="11"/>
  <c r="BF14" i="11" s="1"/>
  <c r="BB16" i="11"/>
  <c r="BE16" i="11"/>
  <c r="BF16" i="11" s="1"/>
  <c r="BB20" i="11"/>
  <c r="BE20" i="11"/>
  <c r="BF20" i="11" s="1"/>
  <c r="BB17" i="11"/>
  <c r="BE17" i="11"/>
  <c r="BF17" i="11" s="1"/>
  <c r="BB22" i="11"/>
  <c r="BE22" i="11"/>
  <c r="BF22" i="11" s="1"/>
  <c r="BB25" i="11"/>
  <c r="BE25" i="11"/>
  <c r="BF25" i="11" s="1"/>
  <c r="BB8" i="11"/>
  <c r="BE8" i="11"/>
  <c r="BF8" i="11" s="1"/>
  <c r="AP28" i="10"/>
  <c r="AP26" i="10"/>
  <c r="AP24" i="10"/>
  <c r="AP22" i="10"/>
  <c r="AP20" i="10"/>
  <c r="AP18" i="10"/>
  <c r="AP16" i="10"/>
  <c r="AP14" i="10"/>
  <c r="AP12" i="10"/>
  <c r="AP10" i="10"/>
  <c r="AP27" i="10"/>
  <c r="AP25" i="10"/>
  <c r="AP23" i="10"/>
  <c r="AP21" i="10"/>
  <c r="AP19" i="10"/>
  <c r="AP9" i="10"/>
  <c r="AP17" i="10"/>
  <c r="AP11" i="10"/>
  <c r="AP13" i="10"/>
  <c r="AP15" i="10"/>
  <c r="K12" i="10"/>
  <c r="K9" i="10"/>
  <c r="K15" i="10"/>
  <c r="K20" i="10"/>
  <c r="K18" i="10"/>
  <c r="K27" i="10"/>
  <c r="K25" i="10"/>
  <c r="K21" i="10"/>
  <c r="K19" i="10"/>
  <c r="K10" i="10"/>
  <c r="K16" i="10"/>
  <c r="K28" i="10"/>
  <c r="K13" i="10"/>
  <c r="K24" i="10"/>
  <c r="K17" i="10"/>
  <c r="K22" i="10"/>
  <c r="K14" i="10"/>
  <c r="K11" i="10"/>
  <c r="K23" i="10"/>
  <c r="K26" i="10"/>
  <c r="K14" i="8"/>
  <c r="K27" i="8"/>
  <c r="K13" i="8"/>
  <c r="K23" i="8"/>
  <c r="K24" i="8"/>
  <c r="K11" i="8"/>
  <c r="K18" i="8"/>
  <c r="K9" i="8"/>
  <c r="K20" i="8"/>
  <c r="K15" i="8"/>
  <c r="K26" i="8"/>
  <c r="K12" i="8"/>
  <c r="K21" i="8"/>
  <c r="K16" i="8"/>
  <c r="K17" i="8"/>
  <c r="K19" i="8"/>
  <c r="K25" i="8"/>
  <c r="K28" i="8"/>
  <c r="K10" i="8"/>
  <c r="K22" i="8"/>
  <c r="AP7" i="7"/>
  <c r="AQ8" i="7"/>
  <c r="K12" i="6"/>
  <c r="K9" i="6"/>
  <c r="K25" i="6"/>
  <c r="K19" i="6"/>
  <c r="K22" i="6"/>
  <c r="K26" i="6"/>
  <c r="K11" i="6"/>
  <c r="K21" i="6"/>
  <c r="K15" i="6"/>
  <c r="K13" i="6"/>
  <c r="K28" i="6"/>
  <c r="K23" i="6"/>
  <c r="K10" i="6"/>
  <c r="K20" i="6"/>
  <c r="K27" i="6"/>
  <c r="K17" i="6"/>
  <c r="K24" i="6"/>
  <c r="K16" i="6"/>
  <c r="K14" i="6"/>
  <c r="K18" i="6"/>
  <c r="AY11" i="5"/>
  <c r="AW11" i="5"/>
  <c r="AX11" i="5"/>
  <c r="AX13" i="5"/>
  <c r="AY13" i="5"/>
  <c r="AW13" i="5"/>
  <c r="AX20" i="5"/>
  <c r="AY20" i="5"/>
  <c r="AW20" i="5"/>
  <c r="AY15" i="5"/>
  <c r="AW15" i="5"/>
  <c r="AX15" i="5"/>
  <c r="AW8" i="5"/>
  <c r="AY8" i="5"/>
  <c r="AX8" i="5"/>
  <c r="AY16" i="5"/>
  <c r="AX16" i="5"/>
  <c r="AW16" i="5"/>
  <c r="AW25" i="5"/>
  <c r="AY25" i="5"/>
  <c r="AX25" i="5"/>
  <c r="AZ23" i="5"/>
  <c r="AZ21" i="5"/>
  <c r="AZ27" i="5"/>
  <c r="AZ25" i="5"/>
  <c r="AZ20" i="5"/>
  <c r="AZ15" i="5"/>
  <c r="AZ10" i="5"/>
  <c r="AZ14" i="5"/>
  <c r="AZ22" i="5"/>
  <c r="AZ19" i="5"/>
  <c r="AZ26" i="5"/>
  <c r="AZ16" i="5"/>
  <c r="AZ17" i="5"/>
  <c r="AZ12" i="5"/>
  <c r="AZ13" i="5"/>
  <c r="AZ11" i="5"/>
  <c r="AZ8" i="5"/>
  <c r="AZ24" i="5"/>
  <c r="AZ18" i="5"/>
  <c r="AZ9" i="5"/>
  <c r="AX9" i="5"/>
  <c r="AW9" i="5"/>
  <c r="AY9" i="5"/>
  <c r="AW18" i="5"/>
  <c r="AX18" i="5"/>
  <c r="AY18" i="5"/>
  <c r="AY26" i="5"/>
  <c r="AW26" i="5"/>
  <c r="AX26" i="5"/>
  <c r="AX17" i="5"/>
  <c r="AY17" i="5"/>
  <c r="AW17" i="5"/>
  <c r="AY22" i="5"/>
  <c r="AW22" i="5"/>
  <c r="AX22" i="5"/>
  <c r="AY19" i="5"/>
  <c r="AW19" i="5"/>
  <c r="AX19" i="5"/>
  <c r="AW12" i="5"/>
  <c r="AY12" i="5"/>
  <c r="AX12" i="5"/>
  <c r="AY21" i="5"/>
  <c r="AW21" i="5"/>
  <c r="AX21" i="5"/>
  <c r="AX14" i="5"/>
  <c r="AY14" i="5"/>
  <c r="AW14" i="5"/>
  <c r="AY23" i="5"/>
  <c r="AX23" i="5"/>
  <c r="AW23" i="5"/>
  <c r="AY10" i="5"/>
  <c r="AX10" i="5"/>
  <c r="AW10" i="5"/>
  <c r="AW24" i="5"/>
  <c r="AX24" i="5"/>
  <c r="AY24" i="5"/>
  <c r="AX27" i="5"/>
  <c r="AY27" i="5"/>
  <c r="AW27" i="5"/>
  <c r="AQ8" i="4"/>
  <c r="K11" i="2"/>
  <c r="K27" i="2"/>
  <c r="K10" i="2"/>
  <c r="K21" i="2"/>
  <c r="K13" i="2"/>
  <c r="K16" i="2"/>
  <c r="K9" i="2"/>
  <c r="K17" i="2"/>
  <c r="K24" i="2"/>
  <c r="K12" i="2"/>
  <c r="K18" i="2"/>
  <c r="K25" i="2"/>
  <c r="K14" i="2"/>
  <c r="K22" i="2"/>
  <c r="K15" i="2"/>
  <c r="K23" i="2"/>
  <c r="K28" i="2"/>
  <c r="K26" i="2"/>
  <c r="K19" i="2"/>
  <c r="K20" i="2"/>
  <c r="AQ8" i="2"/>
  <c r="K9" i="13" l="1"/>
  <c r="AZ25" i="13" s="1"/>
  <c r="K24" i="13"/>
  <c r="K26" i="13"/>
  <c r="K10" i="13"/>
  <c r="AW8" i="13"/>
  <c r="AY14" i="13"/>
  <c r="AX10" i="13"/>
  <c r="BB10" i="13" s="1"/>
  <c r="AY20" i="13"/>
  <c r="AW27" i="13"/>
  <c r="AW16" i="13"/>
  <c r="AX8" i="13"/>
  <c r="BB8" i="13" s="1"/>
  <c r="AW24" i="13"/>
  <c r="AW21" i="13"/>
  <c r="K18" i="13"/>
  <c r="AX24" i="13"/>
  <c r="BB24" i="13" s="1"/>
  <c r="AX27" i="13"/>
  <c r="BB27" i="13" s="1"/>
  <c r="AX13" i="13"/>
  <c r="BE13" i="13" s="1"/>
  <c r="BF13" i="13" s="1"/>
  <c r="K28" i="13"/>
  <c r="AY27" i="13"/>
  <c r="AX20" i="13"/>
  <c r="AW25" i="13"/>
  <c r="AW10" i="13"/>
  <c r="AX16" i="13"/>
  <c r="AY23" i="13"/>
  <c r="AY24" i="13"/>
  <c r="AY8" i="13"/>
  <c r="AX21" i="13"/>
  <c r="AW14" i="13"/>
  <c r="AY13" i="13"/>
  <c r="K12" i="13"/>
  <c r="AY11" i="13"/>
  <c r="AX14" i="13"/>
  <c r="BB14" i="13" s="1"/>
  <c r="K22" i="13"/>
  <c r="K20" i="13"/>
  <c r="K21" i="13"/>
  <c r="AY21" i="13"/>
  <c r="K17" i="13"/>
  <c r="K11" i="13"/>
  <c r="K13" i="13"/>
  <c r="K19" i="13"/>
  <c r="K14" i="13"/>
  <c r="K16" i="13"/>
  <c r="K25" i="13"/>
  <c r="K15" i="13"/>
  <c r="K27" i="13"/>
  <c r="AY20" i="9"/>
  <c r="AW11" i="9"/>
  <c r="K11" i="9"/>
  <c r="K9" i="9"/>
  <c r="K20" i="9"/>
  <c r="K24" i="9"/>
  <c r="AW9" i="9"/>
  <c r="K22" i="9"/>
  <c r="AY26" i="9"/>
  <c r="AW20" i="9"/>
  <c r="K21" i="9"/>
  <c r="AX27" i="9"/>
  <c r="K14" i="9"/>
  <c r="K12" i="9"/>
  <c r="K18" i="9"/>
  <c r="K27" i="9"/>
  <c r="K15" i="9"/>
  <c r="AY11" i="12"/>
  <c r="AX11" i="12"/>
  <c r="AW11" i="12"/>
  <c r="AW12" i="12"/>
  <c r="AX12" i="12"/>
  <c r="AY12" i="12"/>
  <c r="AW17" i="12"/>
  <c r="AX17" i="12"/>
  <c r="AY17" i="12"/>
  <c r="AY24" i="12"/>
  <c r="AX24" i="12"/>
  <c r="AW24" i="12"/>
  <c r="AX8" i="12"/>
  <c r="AY8" i="12"/>
  <c r="AW8" i="12"/>
  <c r="AW16" i="12"/>
  <c r="AX16" i="12"/>
  <c r="AY16" i="12"/>
  <c r="AY21" i="12"/>
  <c r="AX21" i="12"/>
  <c r="AW21" i="12"/>
  <c r="AW26" i="12"/>
  <c r="AX26" i="12"/>
  <c r="AY26" i="12"/>
  <c r="AY10" i="12"/>
  <c r="AX10" i="12"/>
  <c r="AW10" i="12"/>
  <c r="AY18" i="12"/>
  <c r="AW18" i="12"/>
  <c r="AX18" i="12"/>
  <c r="AX23" i="12"/>
  <c r="AW23" i="12"/>
  <c r="AY23" i="12"/>
  <c r="AY9" i="12"/>
  <c r="AX9" i="12"/>
  <c r="AW9" i="12"/>
  <c r="AW13" i="12"/>
  <c r="AX13" i="12"/>
  <c r="AY13" i="12"/>
  <c r="AY15" i="12"/>
  <c r="AX15" i="12"/>
  <c r="AW15" i="12"/>
  <c r="AX19" i="12"/>
  <c r="AW19" i="12"/>
  <c r="AY19" i="12"/>
  <c r="AW20" i="12"/>
  <c r="AY20" i="12"/>
  <c r="AX20" i="12"/>
  <c r="AW25" i="12"/>
  <c r="AX25" i="12"/>
  <c r="AY25" i="12"/>
  <c r="AZ27" i="12"/>
  <c r="AZ25" i="12"/>
  <c r="AZ23" i="12"/>
  <c r="AZ21" i="12"/>
  <c r="AZ19" i="12"/>
  <c r="AZ17" i="12"/>
  <c r="AZ15" i="12"/>
  <c r="AZ13" i="12"/>
  <c r="AZ11" i="12"/>
  <c r="AZ9" i="12"/>
  <c r="AZ26" i="12"/>
  <c r="AZ22" i="12"/>
  <c r="AZ18" i="12"/>
  <c r="AZ14" i="12"/>
  <c r="AZ20" i="12"/>
  <c r="AZ16" i="12"/>
  <c r="AZ24" i="12"/>
  <c r="AZ12" i="12"/>
  <c r="AZ8" i="12"/>
  <c r="AZ10" i="12"/>
  <c r="AX14" i="12"/>
  <c r="AY14" i="12"/>
  <c r="AW14" i="12"/>
  <c r="AY22" i="12"/>
  <c r="AW22" i="12"/>
  <c r="AX22" i="12"/>
  <c r="AY27" i="12"/>
  <c r="AX27" i="12"/>
  <c r="AW27" i="12"/>
  <c r="AY24" i="10"/>
  <c r="AX24" i="10"/>
  <c r="AW24" i="10"/>
  <c r="AX11" i="10"/>
  <c r="AY11" i="10"/>
  <c r="AW11" i="10"/>
  <c r="AX14" i="10"/>
  <c r="AW14" i="10"/>
  <c r="AY14" i="10"/>
  <c r="AX13" i="10"/>
  <c r="AW13" i="10"/>
  <c r="AY13" i="10"/>
  <c r="AX12" i="10"/>
  <c r="AY12" i="10"/>
  <c r="AW12" i="10"/>
  <c r="AW15" i="10"/>
  <c r="AY15" i="10"/>
  <c r="AX15" i="10"/>
  <c r="AY10" i="10"/>
  <c r="AW10" i="10"/>
  <c r="AX10" i="10"/>
  <c r="AW17" i="10"/>
  <c r="AY17" i="10"/>
  <c r="AX17" i="10"/>
  <c r="AZ19" i="10"/>
  <c r="AZ27" i="10"/>
  <c r="AZ25" i="10"/>
  <c r="AZ23" i="10"/>
  <c r="AZ21" i="10"/>
  <c r="AZ17" i="10"/>
  <c r="AZ20" i="10"/>
  <c r="AZ14" i="10"/>
  <c r="AZ10" i="10"/>
  <c r="AZ24" i="10"/>
  <c r="AZ18" i="10"/>
  <c r="AZ11" i="10"/>
  <c r="AZ15" i="10"/>
  <c r="AZ26" i="10"/>
  <c r="AZ12" i="10"/>
  <c r="AZ16" i="10"/>
  <c r="AZ22" i="10"/>
  <c r="AZ13" i="10"/>
  <c r="AZ9" i="10"/>
  <c r="AZ8" i="10"/>
  <c r="AW8" i="10"/>
  <c r="AY8" i="10"/>
  <c r="AX8" i="10"/>
  <c r="AX21" i="10"/>
  <c r="AY21" i="10"/>
  <c r="AW21" i="10"/>
  <c r="AY26" i="10"/>
  <c r="AX26" i="10"/>
  <c r="AW26" i="10"/>
  <c r="AY16" i="10"/>
  <c r="AW16" i="10"/>
  <c r="AX16" i="10"/>
  <c r="AY18" i="10"/>
  <c r="AW18" i="10"/>
  <c r="AX18" i="10"/>
  <c r="AY23" i="10"/>
  <c r="AW23" i="10"/>
  <c r="AX23" i="10"/>
  <c r="AX9" i="10"/>
  <c r="AW9" i="10"/>
  <c r="AY9" i="10"/>
  <c r="AW19" i="10"/>
  <c r="AX19" i="10"/>
  <c r="AY19" i="10"/>
  <c r="AY20" i="10"/>
  <c r="AX20" i="10"/>
  <c r="AW20" i="10"/>
  <c r="AX25" i="10"/>
  <c r="AY25" i="10"/>
  <c r="AW25" i="10"/>
  <c r="AY22" i="10"/>
  <c r="AW22" i="10"/>
  <c r="AX22" i="10"/>
  <c r="AX27" i="10"/>
  <c r="AW27" i="10"/>
  <c r="AY27" i="10"/>
  <c r="AX11" i="8"/>
  <c r="AY11" i="8"/>
  <c r="AW11" i="8"/>
  <c r="AX9" i="8"/>
  <c r="AY9" i="8"/>
  <c r="AW9" i="8"/>
  <c r="AX15" i="8"/>
  <c r="AW15" i="8"/>
  <c r="AY15" i="8"/>
  <c r="AZ25" i="8"/>
  <c r="AZ9" i="8"/>
  <c r="AZ27" i="8"/>
  <c r="AZ23" i="8"/>
  <c r="AZ21" i="8"/>
  <c r="AZ19" i="8"/>
  <c r="AZ17" i="8"/>
  <c r="AZ15" i="8"/>
  <c r="AZ13" i="8"/>
  <c r="AZ11" i="8"/>
  <c r="AZ22" i="8"/>
  <c r="AZ10" i="8"/>
  <c r="AZ14" i="8"/>
  <c r="AZ20" i="8"/>
  <c r="AZ12" i="8"/>
  <c r="AZ24" i="8"/>
  <c r="AZ18" i="8"/>
  <c r="AZ16" i="8"/>
  <c r="AZ8" i="8"/>
  <c r="AZ26" i="8"/>
  <c r="AY26" i="8"/>
  <c r="AX26" i="8"/>
  <c r="AW26" i="8"/>
  <c r="AW21" i="8"/>
  <c r="AY21" i="8"/>
  <c r="AX21" i="8"/>
  <c r="AX18" i="8"/>
  <c r="AW18" i="8"/>
  <c r="AY18" i="8"/>
  <c r="AW12" i="8"/>
  <c r="AX12" i="8"/>
  <c r="AY12" i="8"/>
  <c r="AY20" i="8"/>
  <c r="AW20" i="8"/>
  <c r="AX20" i="8"/>
  <c r="AX14" i="8"/>
  <c r="AY14" i="8"/>
  <c r="AW14" i="8"/>
  <c r="AY23" i="8"/>
  <c r="AX23" i="8"/>
  <c r="AW23" i="8"/>
  <c r="AW13" i="8"/>
  <c r="AX13" i="8"/>
  <c r="AY13" i="8"/>
  <c r="AX24" i="8"/>
  <c r="AW24" i="8"/>
  <c r="AY24" i="8"/>
  <c r="AX25" i="8"/>
  <c r="AY25" i="8"/>
  <c r="AW25" i="8"/>
  <c r="AX16" i="8"/>
  <c r="AW16" i="8"/>
  <c r="AY16" i="8"/>
  <c r="AX22" i="8"/>
  <c r="AY22" i="8"/>
  <c r="AW22" i="8"/>
  <c r="AW8" i="8"/>
  <c r="AY8" i="8"/>
  <c r="AX8" i="8"/>
  <c r="AY17" i="8"/>
  <c r="AW17" i="8"/>
  <c r="AX17" i="8"/>
  <c r="AY19" i="8"/>
  <c r="AX19" i="8"/>
  <c r="AW19" i="8"/>
  <c r="AX10" i="8"/>
  <c r="AY10" i="8"/>
  <c r="AW10" i="8"/>
  <c r="AY27" i="8"/>
  <c r="AW27" i="8"/>
  <c r="AX27" i="8"/>
  <c r="K18" i="7"/>
  <c r="K11" i="7"/>
  <c r="K24" i="7"/>
  <c r="K9" i="7"/>
  <c r="K17" i="7"/>
  <c r="K27" i="7"/>
  <c r="K23" i="7"/>
  <c r="K14" i="7"/>
  <c r="K16" i="7"/>
  <c r="K20" i="7"/>
  <c r="K12" i="7"/>
  <c r="K19" i="7"/>
  <c r="K15" i="7"/>
  <c r="K25" i="7"/>
  <c r="K13" i="7"/>
  <c r="K10" i="7"/>
  <c r="K28" i="7"/>
  <c r="K22" i="7"/>
  <c r="K26" i="7"/>
  <c r="K21" i="7"/>
  <c r="AW18" i="6"/>
  <c r="AX18" i="6"/>
  <c r="AY18" i="6"/>
  <c r="AX17" i="6"/>
  <c r="AW17" i="6"/>
  <c r="AY17" i="6"/>
  <c r="AX11" i="6"/>
  <c r="AW11" i="6"/>
  <c r="AY11" i="6"/>
  <c r="AX13" i="6"/>
  <c r="AW13" i="6"/>
  <c r="AY13" i="6"/>
  <c r="AY15" i="6"/>
  <c r="AW15" i="6"/>
  <c r="AX15" i="6"/>
  <c r="AW26" i="6"/>
  <c r="AY26" i="6"/>
  <c r="AX26" i="6"/>
  <c r="AX22" i="6"/>
  <c r="AW22" i="6"/>
  <c r="AY22" i="6"/>
  <c r="AY10" i="6"/>
  <c r="AW10" i="6"/>
  <c r="AX10" i="6"/>
  <c r="AY14" i="6"/>
  <c r="AX14" i="6"/>
  <c r="AW14" i="6"/>
  <c r="AW24" i="6"/>
  <c r="AX24" i="6"/>
  <c r="AY24" i="6"/>
  <c r="AW16" i="6"/>
  <c r="AY16" i="6"/>
  <c r="AX16" i="6"/>
  <c r="AX12" i="6"/>
  <c r="AW12" i="6"/>
  <c r="AY12" i="6"/>
  <c r="AW8" i="6"/>
  <c r="AY8" i="6"/>
  <c r="AX8" i="6"/>
  <c r="AW25" i="6"/>
  <c r="AY25" i="6"/>
  <c r="AX25" i="6"/>
  <c r="AZ25" i="6"/>
  <c r="AZ27" i="6"/>
  <c r="AZ23" i="6"/>
  <c r="AZ21" i="6"/>
  <c r="AZ22" i="6"/>
  <c r="AZ18" i="6"/>
  <c r="AZ13" i="6"/>
  <c r="AZ24" i="6"/>
  <c r="AZ9" i="6"/>
  <c r="AZ10" i="6"/>
  <c r="AZ26" i="6"/>
  <c r="AZ16" i="6"/>
  <c r="AZ17" i="6"/>
  <c r="AZ11" i="6"/>
  <c r="AZ20" i="6"/>
  <c r="AZ12" i="6"/>
  <c r="AZ8" i="6"/>
  <c r="AZ19" i="6"/>
  <c r="AZ14" i="6"/>
  <c r="AZ15" i="6"/>
  <c r="AX9" i="6"/>
  <c r="AY9" i="6"/>
  <c r="AW9" i="6"/>
  <c r="AY19" i="6"/>
  <c r="AW19" i="6"/>
  <c r="AX19" i="6"/>
  <c r="AY21" i="6"/>
  <c r="AW21" i="6"/>
  <c r="AX21" i="6"/>
  <c r="AW23" i="6"/>
  <c r="AY23" i="6"/>
  <c r="AX23" i="6"/>
  <c r="AW20" i="6"/>
  <c r="AY20" i="6"/>
  <c r="AX20" i="6"/>
  <c r="AW27" i="6"/>
  <c r="AX27" i="6"/>
  <c r="AY27" i="6"/>
  <c r="BE20" i="5"/>
  <c r="BF20" i="5" s="1"/>
  <c r="BB20" i="5"/>
  <c r="BB16" i="5"/>
  <c r="BE16" i="5"/>
  <c r="BF16" i="5" s="1"/>
  <c r="BB19" i="5"/>
  <c r="BE19" i="5"/>
  <c r="BF19" i="5" s="1"/>
  <c r="BB25" i="5"/>
  <c r="BE25" i="5"/>
  <c r="BF25" i="5" s="1"/>
  <c r="BB13" i="5"/>
  <c r="BE13" i="5"/>
  <c r="BF13" i="5" s="1"/>
  <c r="BB15" i="5"/>
  <c r="BE15" i="5"/>
  <c r="BF15" i="5" s="1"/>
  <c r="BB18" i="5"/>
  <c r="BE18" i="5"/>
  <c r="BF18" i="5" s="1"/>
  <c r="BB27" i="5"/>
  <c r="BE27" i="5"/>
  <c r="BF27" i="5" s="1"/>
  <c r="BB9" i="5"/>
  <c r="BE9" i="5"/>
  <c r="BF9" i="5" s="1"/>
  <c r="BB8" i="5"/>
  <c r="BE8" i="5"/>
  <c r="BF8" i="5" s="1"/>
  <c r="BB26" i="5"/>
  <c r="BE26" i="5"/>
  <c r="BF26" i="5" s="1"/>
  <c r="BB23" i="5"/>
  <c r="BE23" i="5"/>
  <c r="BF23" i="5" s="1"/>
  <c r="BB22" i="5"/>
  <c r="BE22" i="5"/>
  <c r="BF22" i="5" s="1"/>
  <c r="BB14" i="5"/>
  <c r="BE14" i="5"/>
  <c r="BF14" i="5" s="1"/>
  <c r="BB21" i="5"/>
  <c r="BE21" i="5"/>
  <c r="BF21" i="5" s="1"/>
  <c r="BB24" i="5"/>
  <c r="BE24" i="5"/>
  <c r="BF24" i="5" s="1"/>
  <c r="BB17" i="5"/>
  <c r="BE17" i="5"/>
  <c r="BF17" i="5" s="1"/>
  <c r="BB11" i="5"/>
  <c r="BE11" i="5"/>
  <c r="BF11" i="5" s="1"/>
  <c r="BB12" i="5"/>
  <c r="BE12" i="5"/>
  <c r="BF12" i="5" s="1"/>
  <c r="BB10" i="5"/>
  <c r="BE10" i="5"/>
  <c r="BF10" i="5" s="1"/>
  <c r="K20" i="4"/>
  <c r="K9" i="4"/>
  <c r="K12" i="4"/>
  <c r="K13" i="4"/>
  <c r="K26" i="4"/>
  <c r="K27" i="4"/>
  <c r="K24" i="4"/>
  <c r="K28" i="4"/>
  <c r="K19" i="4"/>
  <c r="K10" i="4"/>
  <c r="K25" i="4"/>
  <c r="K21" i="4"/>
  <c r="K23" i="4"/>
  <c r="K15" i="4"/>
  <c r="K18" i="4"/>
  <c r="K14" i="4"/>
  <c r="K11" i="4"/>
  <c r="K17" i="4"/>
  <c r="K16" i="4"/>
  <c r="K22" i="4"/>
  <c r="AX17" i="2"/>
  <c r="AW17" i="2"/>
  <c r="AY17" i="2"/>
  <c r="AX27" i="2"/>
  <c r="AW27" i="2"/>
  <c r="AY27" i="2"/>
  <c r="AW13" i="2"/>
  <c r="AY13" i="2"/>
  <c r="AX13" i="2"/>
  <c r="AX23" i="2"/>
  <c r="AY23" i="2"/>
  <c r="AW23" i="2"/>
  <c r="AY22" i="2"/>
  <c r="AX22" i="2"/>
  <c r="AW22" i="2"/>
  <c r="AY8" i="2"/>
  <c r="AX8" i="2"/>
  <c r="AW8" i="2"/>
  <c r="AY25" i="2"/>
  <c r="AW25" i="2"/>
  <c r="AX25" i="2"/>
  <c r="AZ19" i="2"/>
  <c r="AZ14" i="2"/>
  <c r="AZ15" i="2"/>
  <c r="AZ18" i="2"/>
  <c r="AZ8" i="2"/>
  <c r="AZ20" i="2"/>
  <c r="AZ10" i="2"/>
  <c r="AZ23" i="2"/>
  <c r="AZ12" i="2"/>
  <c r="AZ24" i="2"/>
  <c r="AZ13" i="2"/>
  <c r="AZ26" i="2"/>
  <c r="AZ27" i="2"/>
  <c r="AZ16" i="2"/>
  <c r="AZ17" i="2"/>
  <c r="AZ9" i="2"/>
  <c r="AZ21" i="2"/>
  <c r="AZ22" i="2"/>
  <c r="AZ11" i="2"/>
  <c r="AZ25" i="2"/>
  <c r="AW24" i="2"/>
  <c r="AX24" i="2"/>
  <c r="AY24" i="2"/>
  <c r="AY10" i="2"/>
  <c r="AW10" i="2"/>
  <c r="AX10" i="2"/>
  <c r="AW16" i="2"/>
  <c r="AX16" i="2"/>
  <c r="AY16" i="2"/>
  <c r="AY12" i="2"/>
  <c r="AX12" i="2"/>
  <c r="AW12" i="2"/>
  <c r="AW18" i="2"/>
  <c r="AY18" i="2"/>
  <c r="AX18" i="2"/>
  <c r="AW20" i="2"/>
  <c r="AX20" i="2"/>
  <c r="AY20" i="2"/>
  <c r="AY19" i="2"/>
  <c r="AX19" i="2"/>
  <c r="AW19" i="2"/>
  <c r="AX14" i="2"/>
  <c r="AW14" i="2"/>
  <c r="AY14" i="2"/>
  <c r="AY9" i="2"/>
  <c r="AW9" i="2"/>
  <c r="AX9" i="2"/>
  <c r="AW21" i="2"/>
  <c r="AY21" i="2"/>
  <c r="AX21" i="2"/>
  <c r="AW26" i="2"/>
  <c r="AX26" i="2"/>
  <c r="AY26" i="2"/>
  <c r="AX11" i="2"/>
  <c r="AW11" i="2"/>
  <c r="AY11" i="2"/>
  <c r="AX15" i="2"/>
  <c r="AW15" i="2"/>
  <c r="AY15" i="2"/>
  <c r="AZ18" i="13" l="1"/>
  <c r="AZ14" i="13"/>
  <c r="BE27" i="13"/>
  <c r="BF27" i="13" s="1"/>
  <c r="AZ17" i="13"/>
  <c r="AZ26" i="13"/>
  <c r="AZ20" i="13"/>
  <c r="AZ9" i="13"/>
  <c r="AZ22" i="13"/>
  <c r="AZ15" i="13"/>
  <c r="AZ10" i="13"/>
  <c r="AZ16" i="13"/>
  <c r="AZ27" i="13"/>
  <c r="AZ23" i="13"/>
  <c r="AZ13" i="13"/>
  <c r="AZ19" i="13"/>
  <c r="AZ8" i="13"/>
  <c r="AZ12" i="13"/>
  <c r="AZ24" i="13"/>
  <c r="AZ21" i="13"/>
  <c r="AZ11" i="13"/>
  <c r="BE8" i="13"/>
  <c r="BF8" i="13" s="1"/>
  <c r="BE14" i="13"/>
  <c r="BF14" i="13" s="1"/>
  <c r="BB20" i="13"/>
  <c r="BE20" i="13"/>
  <c r="BF20" i="13" s="1"/>
  <c r="BB21" i="13"/>
  <c r="BE21" i="13"/>
  <c r="BF21" i="13" s="1"/>
  <c r="BB16" i="13"/>
  <c r="BE16" i="13"/>
  <c r="BF16" i="13" s="1"/>
  <c r="AX19" i="13"/>
  <c r="AY19" i="13"/>
  <c r="AW19" i="13"/>
  <c r="AW26" i="13"/>
  <c r="AX26" i="13"/>
  <c r="AW13" i="13"/>
  <c r="BB13" i="13"/>
  <c r="AY16" i="13"/>
  <c r="AW23" i="13"/>
  <c r="AW9" i="13"/>
  <c r="AY9" i="13"/>
  <c r="AX9" i="13"/>
  <c r="AW11" i="13"/>
  <c r="AY22" i="13"/>
  <c r="AX22" i="13"/>
  <c r="AW22" i="13"/>
  <c r="BE10" i="13"/>
  <c r="BF10" i="13" s="1"/>
  <c r="AX18" i="13"/>
  <c r="AW18" i="13"/>
  <c r="AY18" i="13"/>
  <c r="AX11" i="13"/>
  <c r="AY15" i="13"/>
  <c r="AX15" i="13"/>
  <c r="AX25" i="13"/>
  <c r="AW17" i="13"/>
  <c r="AY17" i="13"/>
  <c r="AX17" i="13"/>
  <c r="AY26" i="13"/>
  <c r="AX12" i="13"/>
  <c r="AY12" i="13"/>
  <c r="AW12" i="13"/>
  <c r="BE24" i="13"/>
  <c r="BF24" i="13" s="1"/>
  <c r="AX23" i="13"/>
  <c r="AY25" i="13"/>
  <c r="AW15" i="13"/>
  <c r="AY10" i="13"/>
  <c r="AW20" i="13"/>
  <c r="BB27" i="9"/>
  <c r="BE27" i="9"/>
  <c r="BF27" i="9" s="1"/>
  <c r="AY18" i="9"/>
  <c r="AX18" i="9"/>
  <c r="AW13" i="9"/>
  <c r="AX13" i="9"/>
  <c r="AY13" i="9"/>
  <c r="AX16" i="9"/>
  <c r="AW16" i="9"/>
  <c r="AY16" i="9"/>
  <c r="AY10" i="9"/>
  <c r="AW10" i="9"/>
  <c r="AX10" i="9"/>
  <c r="AY24" i="9"/>
  <c r="AX24" i="9"/>
  <c r="AY11" i="9"/>
  <c r="AX11" i="9"/>
  <c r="AX19" i="9"/>
  <c r="AY19" i="9"/>
  <c r="AY23" i="9"/>
  <c r="AW23" i="9"/>
  <c r="AX23" i="9"/>
  <c r="AY25" i="9"/>
  <c r="AW25" i="9"/>
  <c r="AX25" i="9"/>
  <c r="AY27" i="9"/>
  <c r="AW14" i="9"/>
  <c r="AX14" i="9"/>
  <c r="AY14" i="9"/>
  <c r="AW15" i="9"/>
  <c r="AY15" i="9"/>
  <c r="AX15" i="9"/>
  <c r="AW8" i="9"/>
  <c r="AY8" i="9"/>
  <c r="AX8" i="9"/>
  <c r="AX26" i="9"/>
  <c r="AZ25" i="9"/>
  <c r="AZ26" i="9"/>
  <c r="AZ19" i="9"/>
  <c r="AZ20" i="9"/>
  <c r="AZ13" i="9"/>
  <c r="AZ10" i="9"/>
  <c r="AZ23" i="9"/>
  <c r="AZ16" i="9"/>
  <c r="AZ18" i="9"/>
  <c r="AZ27" i="9"/>
  <c r="AZ21" i="9"/>
  <c r="AZ24" i="9"/>
  <c r="AZ15" i="9"/>
  <c r="AZ12" i="9"/>
  <c r="AZ22" i="9"/>
  <c r="AZ14" i="9"/>
  <c r="AZ8" i="9"/>
  <c r="AZ17" i="9"/>
  <c r="AZ11" i="9"/>
  <c r="AZ9" i="9"/>
  <c r="AW27" i="9"/>
  <c r="AW22" i="9"/>
  <c r="AX22" i="9"/>
  <c r="AY22" i="9"/>
  <c r="AX21" i="9"/>
  <c r="AY21" i="9"/>
  <c r="AW21" i="9"/>
  <c r="AW24" i="9"/>
  <c r="AY9" i="9"/>
  <c r="AX9" i="9"/>
  <c r="AW18" i="9"/>
  <c r="AW26" i="9"/>
  <c r="AW17" i="9"/>
  <c r="AY17" i="9"/>
  <c r="AX17" i="9"/>
  <c r="AW12" i="9"/>
  <c r="AX12" i="9"/>
  <c r="AY12" i="9"/>
  <c r="AX20" i="9"/>
  <c r="AW19" i="9"/>
  <c r="BB14" i="12"/>
  <c r="BE14" i="12"/>
  <c r="BF14" i="12" s="1"/>
  <c r="BB18" i="12"/>
  <c r="BE18" i="12"/>
  <c r="BF18" i="12" s="1"/>
  <c r="BB26" i="12"/>
  <c r="BE26" i="12"/>
  <c r="BF26" i="12" s="1"/>
  <c r="BB17" i="12"/>
  <c r="BE17" i="12"/>
  <c r="BF17" i="12" s="1"/>
  <c r="BB22" i="12"/>
  <c r="BE22" i="12"/>
  <c r="BF22" i="12" s="1"/>
  <c r="BB20" i="12"/>
  <c r="BE20" i="12"/>
  <c r="BF20" i="12" s="1"/>
  <c r="BB24" i="12"/>
  <c r="BE24" i="12"/>
  <c r="BF24" i="12" s="1"/>
  <c r="BB27" i="12"/>
  <c r="BE27" i="12"/>
  <c r="BF27" i="12" s="1"/>
  <c r="BB16" i="12"/>
  <c r="BE16" i="12"/>
  <c r="BF16" i="12" s="1"/>
  <c r="BB23" i="12"/>
  <c r="BE23" i="12"/>
  <c r="BF23" i="12" s="1"/>
  <c r="BB15" i="12"/>
  <c r="BE15" i="12"/>
  <c r="BF15" i="12" s="1"/>
  <c r="BB25" i="12"/>
  <c r="BE25" i="12"/>
  <c r="BF25" i="12" s="1"/>
  <c r="BB13" i="12"/>
  <c r="BE13" i="12"/>
  <c r="BF13" i="12" s="1"/>
  <c r="BB10" i="12"/>
  <c r="BE10" i="12"/>
  <c r="BF10" i="12" s="1"/>
  <c r="BB11" i="12"/>
  <c r="BE11" i="12"/>
  <c r="BF11" i="12" s="1"/>
  <c r="BB9" i="12"/>
  <c r="BE9" i="12"/>
  <c r="BF9" i="12" s="1"/>
  <c r="BB21" i="12"/>
  <c r="BE21" i="12"/>
  <c r="BF21" i="12" s="1"/>
  <c r="BB19" i="12"/>
  <c r="BE19" i="12"/>
  <c r="BF19" i="12" s="1"/>
  <c r="BB12" i="12"/>
  <c r="BE12" i="12"/>
  <c r="BF12" i="12" s="1"/>
  <c r="BB8" i="12"/>
  <c r="BE8" i="12"/>
  <c r="BF8" i="12" s="1"/>
  <c r="BB20" i="10"/>
  <c r="BE20" i="10"/>
  <c r="BF20" i="10" s="1"/>
  <c r="BB13" i="10"/>
  <c r="BE13" i="10"/>
  <c r="BF13" i="10" s="1"/>
  <c r="BE10" i="10"/>
  <c r="BF10" i="10" s="1"/>
  <c r="BB10" i="10"/>
  <c r="BB18" i="10"/>
  <c r="BE18" i="10"/>
  <c r="BF18" i="10" s="1"/>
  <c r="BB16" i="10"/>
  <c r="BE16" i="10"/>
  <c r="BF16" i="10" s="1"/>
  <c r="BB14" i="10"/>
  <c r="BE14" i="10"/>
  <c r="BF14" i="10" s="1"/>
  <c r="BB27" i="10"/>
  <c r="BE27" i="10"/>
  <c r="BF27" i="10" s="1"/>
  <c r="BB15" i="10"/>
  <c r="BE15" i="10"/>
  <c r="BF15" i="10" s="1"/>
  <c r="BB17" i="10"/>
  <c r="BE17" i="10"/>
  <c r="BF17" i="10" s="1"/>
  <c r="BB19" i="10"/>
  <c r="BE19" i="10"/>
  <c r="BF19" i="10" s="1"/>
  <c r="BB22" i="10"/>
  <c r="BE22" i="10"/>
  <c r="BF22" i="10" s="1"/>
  <c r="BB25" i="10"/>
  <c r="BE25" i="10"/>
  <c r="BF25" i="10" s="1"/>
  <c r="BB26" i="10"/>
  <c r="BE26" i="10"/>
  <c r="BF26" i="10" s="1"/>
  <c r="BB11" i="10"/>
  <c r="BE11" i="10"/>
  <c r="BF11" i="10" s="1"/>
  <c r="BB8" i="10"/>
  <c r="BE8" i="10"/>
  <c r="BF8" i="10" s="1"/>
  <c r="BB9" i="10"/>
  <c r="BE9" i="10"/>
  <c r="BF9" i="10" s="1"/>
  <c r="BB21" i="10"/>
  <c r="BE21" i="10"/>
  <c r="BF21" i="10" s="1"/>
  <c r="BB23" i="10"/>
  <c r="BE23" i="10"/>
  <c r="BF23" i="10" s="1"/>
  <c r="BB24" i="10"/>
  <c r="BE24" i="10"/>
  <c r="BF24" i="10" s="1"/>
  <c r="BB12" i="10"/>
  <c r="BE12" i="10"/>
  <c r="BF12" i="10" s="1"/>
  <c r="BE18" i="8"/>
  <c r="BF18" i="8" s="1"/>
  <c r="BB18" i="8"/>
  <c r="BE14" i="8"/>
  <c r="BF14" i="8" s="1"/>
  <c r="BB14" i="8"/>
  <c r="BE8" i="8"/>
  <c r="BF8" i="8" s="1"/>
  <c r="BB8" i="8"/>
  <c r="BB26" i="8"/>
  <c r="BE26" i="8"/>
  <c r="BF26" i="8" s="1"/>
  <c r="BB9" i="8"/>
  <c r="BE9" i="8"/>
  <c r="BF9" i="8" s="1"/>
  <c r="BB15" i="8"/>
  <c r="BE15" i="8"/>
  <c r="BF15" i="8" s="1"/>
  <c r="BB12" i="8"/>
  <c r="BE12" i="8"/>
  <c r="BF12" i="8" s="1"/>
  <c r="BB10" i="8"/>
  <c r="BE10" i="8"/>
  <c r="BF10" i="8" s="1"/>
  <c r="BB22" i="8"/>
  <c r="BE22" i="8"/>
  <c r="BF22" i="8" s="1"/>
  <c r="BB16" i="8"/>
  <c r="BE16" i="8"/>
  <c r="BF16" i="8" s="1"/>
  <c r="BB17" i="8"/>
  <c r="BE17" i="8"/>
  <c r="BF17" i="8" s="1"/>
  <c r="BB25" i="8"/>
  <c r="BE25" i="8"/>
  <c r="BF25" i="8" s="1"/>
  <c r="BE20" i="8"/>
  <c r="BF20" i="8" s="1"/>
  <c r="BB20" i="8"/>
  <c r="BB24" i="8"/>
  <c r="BE24" i="8"/>
  <c r="BF24" i="8" s="1"/>
  <c r="BB21" i="8"/>
  <c r="BE21" i="8"/>
  <c r="BF21" i="8" s="1"/>
  <c r="BB27" i="8"/>
  <c r="BE27" i="8"/>
  <c r="BF27" i="8" s="1"/>
  <c r="BB13" i="8"/>
  <c r="BE13" i="8"/>
  <c r="BF13" i="8" s="1"/>
  <c r="BB19" i="8"/>
  <c r="BE19" i="8"/>
  <c r="BF19" i="8" s="1"/>
  <c r="BB23" i="8"/>
  <c r="BE23" i="8"/>
  <c r="BF23" i="8" s="1"/>
  <c r="BB11" i="8"/>
  <c r="BE11" i="8"/>
  <c r="BF11" i="8" s="1"/>
  <c r="AY14" i="7"/>
  <c r="AW14" i="7"/>
  <c r="AX14" i="7"/>
  <c r="AZ27" i="7"/>
  <c r="AZ25" i="7"/>
  <c r="AZ23" i="7"/>
  <c r="AZ21" i="7"/>
  <c r="AZ19" i="7"/>
  <c r="AZ17" i="7"/>
  <c r="AZ15" i="7"/>
  <c r="AZ13" i="7"/>
  <c r="AZ11" i="7"/>
  <c r="AZ9" i="7"/>
  <c r="AZ18" i="7"/>
  <c r="AZ24" i="7"/>
  <c r="AZ12" i="7"/>
  <c r="AZ16" i="7"/>
  <c r="AZ10" i="7"/>
  <c r="AZ26" i="7"/>
  <c r="AZ20" i="7"/>
  <c r="AZ8" i="7"/>
  <c r="AZ22" i="7"/>
  <c r="AZ14" i="7"/>
  <c r="AX9" i="7"/>
  <c r="AY9" i="7"/>
  <c r="AW9" i="7"/>
  <c r="AW13" i="7"/>
  <c r="AX13" i="7"/>
  <c r="AY13" i="7"/>
  <c r="AX8" i="7"/>
  <c r="AW8" i="7"/>
  <c r="AY8" i="7"/>
  <c r="AW23" i="7"/>
  <c r="AY23" i="7"/>
  <c r="AX23" i="7"/>
  <c r="AY26" i="7"/>
  <c r="AW26" i="7"/>
  <c r="AX26" i="7"/>
  <c r="AX18" i="7"/>
  <c r="AY18" i="7"/>
  <c r="AW18" i="7"/>
  <c r="AY22" i="7"/>
  <c r="AW22" i="7"/>
  <c r="AX22" i="7"/>
  <c r="AY12" i="7"/>
  <c r="AX12" i="7"/>
  <c r="AW12" i="7"/>
  <c r="AY10" i="7"/>
  <c r="AX10" i="7"/>
  <c r="AW10" i="7"/>
  <c r="AY19" i="7"/>
  <c r="AW19" i="7"/>
  <c r="AX19" i="7"/>
  <c r="AW24" i="7"/>
  <c r="AY24" i="7"/>
  <c r="AX24" i="7"/>
  <c r="AY20" i="7"/>
  <c r="AW20" i="7"/>
  <c r="AX20" i="7"/>
  <c r="AX25" i="7"/>
  <c r="AY25" i="7"/>
  <c r="AW25" i="7"/>
  <c r="AW17" i="7"/>
  <c r="AY17" i="7"/>
  <c r="AX17" i="7"/>
  <c r="AY21" i="7"/>
  <c r="AX21" i="7"/>
  <c r="AW21" i="7"/>
  <c r="AY16" i="7"/>
  <c r="AW16" i="7"/>
  <c r="AX16" i="7"/>
  <c r="AY15" i="7"/>
  <c r="AX15" i="7"/>
  <c r="AW15" i="7"/>
  <c r="AY11" i="7"/>
  <c r="AX11" i="7"/>
  <c r="AW11" i="7"/>
  <c r="AX27" i="7"/>
  <c r="AW27" i="7"/>
  <c r="AY27" i="7"/>
  <c r="BB10" i="6"/>
  <c r="BE10" i="6"/>
  <c r="BF10" i="6" s="1"/>
  <c r="BB24" i="6"/>
  <c r="BE24" i="6"/>
  <c r="BF24" i="6" s="1"/>
  <c r="BB17" i="6"/>
  <c r="BE17" i="6"/>
  <c r="BF17" i="6" s="1"/>
  <c r="BB21" i="6"/>
  <c r="BE21" i="6"/>
  <c r="BF21" i="6" s="1"/>
  <c r="BB13" i="6"/>
  <c r="BE13" i="6"/>
  <c r="BF13" i="6" s="1"/>
  <c r="BB16" i="6"/>
  <c r="BE16" i="6"/>
  <c r="BF16" i="6" s="1"/>
  <c r="BB22" i="6"/>
  <c r="BE22" i="6"/>
  <c r="BF22" i="6" s="1"/>
  <c r="BB26" i="6"/>
  <c r="BE26" i="6"/>
  <c r="BF26" i="6" s="1"/>
  <c r="BB20" i="6"/>
  <c r="BE20" i="6"/>
  <c r="BF20" i="6" s="1"/>
  <c r="BB15" i="6"/>
  <c r="BE15" i="6"/>
  <c r="BF15" i="6" s="1"/>
  <c r="BE12" i="6"/>
  <c r="BF12" i="6" s="1"/>
  <c r="BB12" i="6"/>
  <c r="BB19" i="6"/>
  <c r="BE19" i="6"/>
  <c r="BF19" i="6" s="1"/>
  <c r="BB27" i="6"/>
  <c r="BE27" i="6"/>
  <c r="BF27" i="6" s="1"/>
  <c r="BB11" i="6"/>
  <c r="BE11" i="6"/>
  <c r="BF11" i="6" s="1"/>
  <c r="BB25" i="6"/>
  <c r="BE25" i="6"/>
  <c r="BF25" i="6" s="1"/>
  <c r="BB9" i="6"/>
  <c r="BE9" i="6"/>
  <c r="BF9" i="6" s="1"/>
  <c r="BB23" i="6"/>
  <c r="BE23" i="6"/>
  <c r="BF23" i="6" s="1"/>
  <c r="BB14" i="6"/>
  <c r="BE14" i="6"/>
  <c r="BF14" i="6" s="1"/>
  <c r="BB18" i="6"/>
  <c r="BE18" i="6"/>
  <c r="BF18" i="6" s="1"/>
  <c r="BB8" i="6"/>
  <c r="BE8" i="6"/>
  <c r="BF8" i="6" s="1"/>
  <c r="AW11" i="4"/>
  <c r="AX11" i="4"/>
  <c r="AY11" i="4"/>
  <c r="AW15" i="4"/>
  <c r="AX15" i="4"/>
  <c r="AY15" i="4"/>
  <c r="AY16" i="4"/>
  <c r="AX16" i="4"/>
  <c r="AW16" i="4"/>
  <c r="AY17" i="4"/>
  <c r="AX17" i="4"/>
  <c r="AW17" i="4"/>
  <c r="AY8" i="4"/>
  <c r="AX8" i="4"/>
  <c r="AW8" i="4"/>
  <c r="AY9" i="4"/>
  <c r="AX9" i="4"/>
  <c r="AW9" i="4"/>
  <c r="AY20" i="4"/>
  <c r="AW20" i="4"/>
  <c r="AX20" i="4"/>
  <c r="AX19" i="4"/>
  <c r="AW19" i="4"/>
  <c r="AY19" i="4"/>
  <c r="AY18" i="4"/>
  <c r="AX18" i="4"/>
  <c r="AW18" i="4"/>
  <c r="AY21" i="4"/>
  <c r="AX21" i="4"/>
  <c r="AW21" i="4"/>
  <c r="AX13" i="4"/>
  <c r="AW13" i="4"/>
  <c r="AY13" i="4"/>
  <c r="AW12" i="4"/>
  <c r="AX12" i="4"/>
  <c r="AY12" i="4"/>
  <c r="AW14" i="4"/>
  <c r="AY14" i="4"/>
  <c r="AX14" i="4"/>
  <c r="AW23" i="4"/>
  <c r="AX23" i="4"/>
  <c r="AY23" i="4"/>
  <c r="AX24" i="4"/>
  <c r="AY24" i="4"/>
  <c r="AW24" i="4"/>
  <c r="AY25" i="4"/>
  <c r="AX25" i="4"/>
  <c r="AW25" i="4"/>
  <c r="AY10" i="4"/>
  <c r="AW10" i="4"/>
  <c r="AX10" i="4"/>
  <c r="AZ25" i="4"/>
  <c r="AZ27" i="4"/>
  <c r="AZ23" i="4"/>
  <c r="AZ10" i="4"/>
  <c r="AZ15" i="4"/>
  <c r="AZ17" i="4"/>
  <c r="AZ16" i="4"/>
  <c r="AZ19" i="4"/>
  <c r="AZ18" i="4"/>
  <c r="AZ21" i="4"/>
  <c r="AZ20" i="4"/>
  <c r="AZ8" i="4"/>
  <c r="AZ24" i="4"/>
  <c r="AZ11" i="4"/>
  <c r="AZ22" i="4"/>
  <c r="AZ26" i="4"/>
  <c r="AZ12" i="4"/>
  <c r="AZ9" i="4"/>
  <c r="AZ14" i="4"/>
  <c r="AZ13" i="4"/>
  <c r="AY26" i="4"/>
  <c r="AX26" i="4"/>
  <c r="AW26" i="4"/>
  <c r="AX22" i="4"/>
  <c r="AY22" i="4"/>
  <c r="AW22" i="4"/>
  <c r="AX27" i="4"/>
  <c r="AW27" i="4"/>
  <c r="AY27" i="4"/>
  <c r="BB26" i="2"/>
  <c r="BE26" i="2"/>
  <c r="BF26" i="2" s="1"/>
  <c r="BB17" i="2"/>
  <c r="BE17" i="2"/>
  <c r="BF17" i="2" s="1"/>
  <c r="BB21" i="2"/>
  <c r="BE21" i="2"/>
  <c r="BF21" i="2" s="1"/>
  <c r="BB20" i="2"/>
  <c r="BE20" i="2"/>
  <c r="BF20" i="2" s="1"/>
  <c r="BE18" i="2"/>
  <c r="BF18" i="2" s="1"/>
  <c r="BB18" i="2"/>
  <c r="BB24" i="2"/>
  <c r="BE24" i="2"/>
  <c r="BF24" i="2" s="1"/>
  <c r="BB15" i="2"/>
  <c r="BE15" i="2"/>
  <c r="BF15" i="2" s="1"/>
  <c r="BB8" i="2"/>
  <c r="BE8" i="2"/>
  <c r="BF8" i="2" s="1"/>
  <c r="BE16" i="2"/>
  <c r="BF16" i="2" s="1"/>
  <c r="BB16" i="2"/>
  <c r="BB10" i="2"/>
  <c r="BE10" i="2"/>
  <c r="BF10" i="2" s="1"/>
  <c r="BB23" i="2"/>
  <c r="BE23" i="2"/>
  <c r="BF23" i="2" s="1"/>
  <c r="BB13" i="2"/>
  <c r="BE13" i="2"/>
  <c r="BF13" i="2" s="1"/>
  <c r="BB9" i="2"/>
  <c r="BE9" i="2"/>
  <c r="BF9" i="2" s="1"/>
  <c r="BB12" i="2"/>
  <c r="BE12" i="2"/>
  <c r="BF12" i="2" s="1"/>
  <c r="BB27" i="2"/>
  <c r="BE27" i="2"/>
  <c r="BF27" i="2" s="1"/>
  <c r="BB11" i="2"/>
  <c r="BE11" i="2"/>
  <c r="BF11" i="2" s="1"/>
  <c r="BB14" i="2"/>
  <c r="BE14" i="2"/>
  <c r="BF14" i="2" s="1"/>
  <c r="BE19" i="2"/>
  <c r="BF19" i="2" s="1"/>
  <c r="BB19" i="2"/>
  <c r="BB25" i="2"/>
  <c r="BE25" i="2"/>
  <c r="BF25" i="2" s="1"/>
  <c r="BB22" i="2"/>
  <c r="BE22" i="2"/>
  <c r="BF22" i="2" s="1"/>
  <c r="BB17" i="13" l="1"/>
  <c r="BE17" i="13"/>
  <c r="BF17" i="13" s="1"/>
  <c r="BB22" i="13"/>
  <c r="BE22" i="13"/>
  <c r="BF22" i="13" s="1"/>
  <c r="BB15" i="13"/>
  <c r="BE15" i="13"/>
  <c r="BF15" i="13" s="1"/>
  <c r="BB19" i="13"/>
  <c r="BE19" i="13"/>
  <c r="BF19" i="13" s="1"/>
  <c r="BB26" i="13"/>
  <c r="BE26" i="13"/>
  <c r="BF26" i="13" s="1"/>
  <c r="BE25" i="13"/>
  <c r="BF25" i="13" s="1"/>
  <c r="BB25" i="13"/>
  <c r="BB12" i="13"/>
  <c r="BE12" i="13"/>
  <c r="BF12" i="13" s="1"/>
  <c r="BB9" i="13"/>
  <c r="BE9" i="13"/>
  <c r="BF9" i="13" s="1"/>
  <c r="BB11" i="13"/>
  <c r="BE11" i="13"/>
  <c r="BF11" i="13" s="1"/>
  <c r="BB18" i="13"/>
  <c r="BE18" i="13"/>
  <c r="BF18" i="13" s="1"/>
  <c r="BE23" i="13"/>
  <c r="BF23" i="13" s="1"/>
  <c r="BB23" i="13"/>
  <c r="BE22" i="9"/>
  <c r="BF22" i="9" s="1"/>
  <c r="BB22" i="9"/>
  <c r="BE26" i="9"/>
  <c r="BF26" i="9" s="1"/>
  <c r="BB26" i="9"/>
  <c r="BE15" i="9"/>
  <c r="BF15" i="9" s="1"/>
  <c r="BB15" i="9"/>
  <c r="BB9" i="9"/>
  <c r="BE9" i="9"/>
  <c r="BF9" i="9" s="1"/>
  <c r="BB19" i="9"/>
  <c r="BE19" i="9"/>
  <c r="BF19" i="9" s="1"/>
  <c r="BB13" i="9"/>
  <c r="BE13" i="9"/>
  <c r="BF13" i="9" s="1"/>
  <c r="BE16" i="9"/>
  <c r="BF16" i="9" s="1"/>
  <c r="BB16" i="9"/>
  <c r="BE11" i="9"/>
  <c r="BF11" i="9" s="1"/>
  <c r="BB11" i="9"/>
  <c r="BB17" i="9"/>
  <c r="BE17" i="9"/>
  <c r="BF17" i="9" s="1"/>
  <c r="BB23" i="9"/>
  <c r="BE23" i="9"/>
  <c r="BF23" i="9" s="1"/>
  <c r="BE18" i="9"/>
  <c r="BF18" i="9" s="1"/>
  <c r="BB18" i="9"/>
  <c r="BB20" i="9"/>
  <c r="BE20" i="9"/>
  <c r="BF20" i="9" s="1"/>
  <c r="BE24" i="9"/>
  <c r="BF24" i="9" s="1"/>
  <c r="BB24" i="9"/>
  <c r="BE8" i="9"/>
  <c r="BF8" i="9" s="1"/>
  <c r="BB8" i="9"/>
  <c r="BE14" i="9"/>
  <c r="BF14" i="9" s="1"/>
  <c r="BB14" i="9"/>
  <c r="BB12" i="9"/>
  <c r="BE12" i="9"/>
  <c r="BF12" i="9" s="1"/>
  <c r="BB21" i="9"/>
  <c r="BE21" i="9"/>
  <c r="BF21" i="9" s="1"/>
  <c r="BE25" i="9"/>
  <c r="BF25" i="9" s="1"/>
  <c r="BB25" i="9"/>
  <c r="BB10" i="9"/>
  <c r="BE10" i="9"/>
  <c r="BF10" i="9" s="1"/>
  <c r="BB16" i="7"/>
  <c r="BE16" i="7"/>
  <c r="BF16" i="7" s="1"/>
  <c r="BB9" i="7"/>
  <c r="BE9" i="7"/>
  <c r="BF9" i="7" s="1"/>
  <c r="BB12" i="7"/>
  <c r="BE12" i="7"/>
  <c r="BF12" i="7" s="1"/>
  <c r="BB27" i="7"/>
  <c r="BE27" i="7"/>
  <c r="BF27" i="7" s="1"/>
  <c r="BB17" i="7"/>
  <c r="BE17" i="7"/>
  <c r="BF17" i="7" s="1"/>
  <c r="BB19" i="7"/>
  <c r="BE19" i="7"/>
  <c r="BF19" i="7" s="1"/>
  <c r="BB13" i="7"/>
  <c r="BE13" i="7"/>
  <c r="BF13" i="7" s="1"/>
  <c r="BB20" i="7"/>
  <c r="BE20" i="7"/>
  <c r="BF20" i="7" s="1"/>
  <c r="BB24" i="7"/>
  <c r="BE24" i="7"/>
  <c r="BF24" i="7" s="1"/>
  <c r="BB22" i="7"/>
  <c r="BE22" i="7"/>
  <c r="BF22" i="7" s="1"/>
  <c r="BB21" i="7"/>
  <c r="BE21" i="7"/>
  <c r="BF21" i="7" s="1"/>
  <c r="BE18" i="7"/>
  <c r="BF18" i="7" s="1"/>
  <c r="BB18" i="7"/>
  <c r="BB26" i="7"/>
  <c r="BE26" i="7"/>
  <c r="BF26" i="7" s="1"/>
  <c r="BB25" i="7"/>
  <c r="BE25" i="7"/>
  <c r="BF25" i="7" s="1"/>
  <c r="BB23" i="7"/>
  <c r="BE23" i="7"/>
  <c r="BF23" i="7" s="1"/>
  <c r="BB8" i="7"/>
  <c r="BE8" i="7"/>
  <c r="BF8" i="7" s="1"/>
  <c r="BB11" i="7"/>
  <c r="BE11" i="7"/>
  <c r="BF11" i="7" s="1"/>
  <c r="BB14" i="7"/>
  <c r="BE14" i="7"/>
  <c r="BF14" i="7" s="1"/>
  <c r="BB15" i="7"/>
  <c r="BE15" i="7"/>
  <c r="BF15" i="7" s="1"/>
  <c r="BB10" i="7"/>
  <c r="BE10" i="7"/>
  <c r="BF10" i="7" s="1"/>
  <c r="BB12" i="4"/>
  <c r="BE12" i="4"/>
  <c r="BF12" i="4" s="1"/>
  <c r="BB16" i="4"/>
  <c r="BE16" i="4"/>
  <c r="BF16" i="4" s="1"/>
  <c r="BB27" i="4"/>
  <c r="BE27" i="4"/>
  <c r="BF27" i="4" s="1"/>
  <c r="BB23" i="4"/>
  <c r="BE23" i="4"/>
  <c r="BF23" i="4" s="1"/>
  <c r="BB17" i="4"/>
  <c r="BE17" i="4"/>
  <c r="BF17" i="4" s="1"/>
  <c r="BB24" i="4"/>
  <c r="BE24" i="4"/>
  <c r="BF24" i="4" s="1"/>
  <c r="BB9" i="4"/>
  <c r="BE9" i="4"/>
  <c r="BF9" i="4" s="1"/>
  <c r="BE22" i="4"/>
  <c r="BF22" i="4" s="1"/>
  <c r="BB22" i="4"/>
  <c r="BE14" i="4"/>
  <c r="BF14" i="4" s="1"/>
  <c r="BB14" i="4"/>
  <c r="BB18" i="4"/>
  <c r="BE18" i="4"/>
  <c r="BF18" i="4" s="1"/>
  <c r="BB8" i="4"/>
  <c r="BE8" i="4"/>
  <c r="BF8" i="4" s="1"/>
  <c r="BB11" i="4"/>
  <c r="BE11" i="4"/>
  <c r="BF11" i="4" s="1"/>
  <c r="BB25" i="4"/>
  <c r="BE25" i="4"/>
  <c r="BF25" i="4" s="1"/>
  <c r="BB19" i="4"/>
  <c r="BE19" i="4"/>
  <c r="BF19" i="4" s="1"/>
  <c r="BB20" i="4"/>
  <c r="BE20" i="4"/>
  <c r="BF20" i="4" s="1"/>
  <c r="BB13" i="4"/>
  <c r="BE13" i="4"/>
  <c r="BF13" i="4" s="1"/>
  <c r="BB21" i="4"/>
  <c r="BE21" i="4"/>
  <c r="BF21" i="4" s="1"/>
  <c r="BB15" i="4"/>
  <c r="BE15" i="4"/>
  <c r="BF15" i="4" s="1"/>
  <c r="BE10" i="4"/>
  <c r="BF10" i="4" s="1"/>
  <c r="BB10" i="4"/>
  <c r="BB26" i="4"/>
  <c r="BE26" i="4"/>
  <c r="BF26" i="4" s="1"/>
</calcChain>
</file>

<file path=xl/sharedStrings.xml><?xml version="1.0" encoding="utf-8"?>
<sst xmlns="http://schemas.openxmlformats.org/spreadsheetml/2006/main" count="7059" uniqueCount="44">
  <si>
    <t>S.NO</t>
  </si>
  <si>
    <t>Employee Id</t>
  </si>
  <si>
    <t>Name</t>
  </si>
  <si>
    <t>Aarav Sharma</t>
  </si>
  <si>
    <t>Saanvi Mehta</t>
  </si>
  <si>
    <t>Vedant Iyer</t>
  </si>
  <si>
    <t>Anaya Kapoor</t>
  </si>
  <si>
    <t>Karan Malhotra</t>
  </si>
  <si>
    <t>Ishita Joshi</t>
  </si>
  <si>
    <t>Rohan Verma</t>
  </si>
  <si>
    <t>Nisha Gupta</t>
  </si>
  <si>
    <t>Arjun Patel</t>
  </si>
  <si>
    <t>Priya Desai</t>
  </si>
  <si>
    <t>Kabir Rathi</t>
  </si>
  <si>
    <t>Meera Nair</t>
  </si>
  <si>
    <t>Sidharth Bansal</t>
  </si>
  <si>
    <t>Aanya Khanna</t>
  </si>
  <si>
    <t>Laksh Singhania</t>
  </si>
  <si>
    <t>Tanvi Goyal</t>
  </si>
  <si>
    <t>Aditya Shekhawat</t>
  </si>
  <si>
    <t>Isha Chauchan</t>
  </si>
  <si>
    <t>Vihaan Reddy</t>
  </si>
  <si>
    <t>Riya Kaur</t>
  </si>
  <si>
    <t>Employee ID</t>
  </si>
  <si>
    <t>Employee Name</t>
  </si>
  <si>
    <t xml:space="preserve">Week off </t>
  </si>
  <si>
    <t>To</t>
  </si>
  <si>
    <t>From</t>
  </si>
  <si>
    <t>Days</t>
  </si>
  <si>
    <t>Additional Information</t>
  </si>
  <si>
    <t>Present</t>
  </si>
  <si>
    <t>Absent</t>
  </si>
  <si>
    <t>Leave</t>
  </si>
  <si>
    <t>WeekOff</t>
  </si>
  <si>
    <t>Paid Days</t>
  </si>
  <si>
    <t>Salary</t>
  </si>
  <si>
    <t>Per Day Salary</t>
  </si>
  <si>
    <t>Deduction</t>
  </si>
  <si>
    <t>Total Salary</t>
  </si>
  <si>
    <t>P</t>
  </si>
  <si>
    <t>L</t>
  </si>
  <si>
    <t>A</t>
  </si>
  <si>
    <t>Sparkline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</si>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</sst>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m/yyyy"/>
    <numFmt numFmtId="165" formatCode="dd"/>
    <numFmt numFmtId="166" formatCode="d"/>
    <numFmt numFmtId="167" formatCode="_ &quot;₹&quot;\ * #,##0_ ;_ &quot;₹&quot;\ * \-#,##0_ ;_ &quot;₹&quot;\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0"/>
      <name val="Calibri"/>
      <family val="2"/>
      <scheme val="minor"/>
    </font>
    <font>
      <b/>
      <sz val="11"/>
      <color theme="0"/>
      <name val="Aptos Narrow"/>
      <family val="2"/>
    </font>
    <font>
      <b/>
      <sz val="11"/>
      <color theme="1"/>
      <name val="Aptos Narrow"/>
      <family val="2"/>
    </font>
    <font>
      <sz val="11"/>
      <color theme="0"/>
      <name val="Calibri"/>
      <family val="2"/>
      <scheme val="minor"/>
    </font>
    <font>
      <sz val="11"/>
      <color theme="0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DFE34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BD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65" fontId="4" fillId="4" borderId="5" xfId="0" applyNumberFormat="1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0" fillId="0" borderId="5" xfId="0" applyNumberFormat="1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167" fontId="0" fillId="0" borderId="7" xfId="0" applyNumberFormat="1" applyBorder="1" applyAlignment="1">
      <alignment horizontal="center" vertical="center"/>
    </xf>
    <xf numFmtId="167" fontId="0" fillId="0" borderId="8" xfId="0" applyNumberFormat="1" applyBorder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center" vertical="center"/>
    </xf>
    <xf numFmtId="0" fontId="0" fillId="7" borderId="0" xfId="0" applyFill="1"/>
    <xf numFmtId="165" fontId="1" fillId="7" borderId="0" xfId="0" applyNumberFormat="1" applyFont="1" applyFill="1"/>
    <xf numFmtId="0" fontId="0" fillId="8" borderId="0" xfId="0" applyFill="1"/>
    <xf numFmtId="0" fontId="0" fillId="8" borderId="0" xfId="0" applyFill="1" applyAlignment="1">
      <alignment horizontal="center" vertical="center"/>
    </xf>
    <xf numFmtId="165" fontId="4" fillId="4" borderId="0" xfId="0" applyNumberFormat="1" applyFont="1" applyFill="1" applyAlignment="1">
      <alignment horizontal="center" vertical="center"/>
    </xf>
    <xf numFmtId="0" fontId="6" fillId="6" borderId="0" xfId="0" applyFont="1" applyFill="1"/>
    <xf numFmtId="164" fontId="6" fillId="6" borderId="0" xfId="0" applyNumberFormat="1" applyFont="1" applyFill="1"/>
    <xf numFmtId="166" fontId="5" fillId="6" borderId="0" xfId="0" applyNumberFormat="1" applyFont="1" applyFill="1"/>
    <xf numFmtId="0" fontId="5" fillId="6" borderId="0" xfId="0" applyFont="1" applyFill="1"/>
    <xf numFmtId="15" fontId="5" fillId="6" borderId="0" xfId="0" applyNumberFormat="1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264">
    <dxf>
      <fill>
        <patternFill>
          <bgColor theme="2" tint="-9.9948118533890809E-2"/>
        </patternFill>
      </fill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7" tint="-0.24994659260841701"/>
      </font>
    </dxf>
    <dxf>
      <fill>
        <patternFill>
          <bgColor theme="2" tint="-9.9948118533890809E-2"/>
        </patternFill>
      </fill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7" tint="-0.24994659260841701"/>
      </font>
    </dxf>
    <dxf>
      <fill>
        <patternFill>
          <bgColor theme="2" tint="-9.9948118533890809E-2"/>
        </patternFill>
      </fill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7" tint="-0.24994659260841701"/>
      </font>
    </dxf>
    <dxf>
      <fill>
        <patternFill>
          <bgColor theme="2" tint="-9.9948118533890809E-2"/>
        </patternFill>
      </fill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7" tint="-0.24994659260841701"/>
      </font>
    </dxf>
    <dxf>
      <fill>
        <patternFill>
          <bgColor theme="2" tint="-9.9948118533890809E-2"/>
        </patternFill>
      </fill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7" tint="-0.24994659260841701"/>
      </font>
    </dxf>
    <dxf>
      <fill>
        <patternFill>
          <bgColor theme="2" tint="-9.9948118533890809E-2"/>
        </patternFill>
      </fill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7" tint="-0.24994659260841701"/>
      </font>
    </dxf>
    <dxf>
      <fill>
        <patternFill>
          <bgColor theme="2" tint="-9.9948118533890809E-2"/>
        </patternFill>
      </fill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7" tint="-0.24994659260841701"/>
      </font>
    </dxf>
    <dxf>
      <fill>
        <patternFill>
          <bgColor theme="2" tint="-9.9948118533890809E-2"/>
        </patternFill>
      </fill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7" tint="-0.24994659260841701"/>
      </font>
    </dxf>
    <dxf>
      <fill>
        <patternFill>
          <bgColor theme="2" tint="-9.9948118533890809E-2"/>
        </patternFill>
      </fill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7" tint="-0.24994659260841701"/>
      </font>
    </dxf>
    <dxf>
      <fill>
        <patternFill>
          <bgColor theme="2" tint="-9.9948118533890809E-2"/>
        </patternFill>
      </fill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7" tint="-0.24994659260841701"/>
      </font>
    </dxf>
    <dxf>
      <fill>
        <patternFill>
          <bgColor theme="2" tint="-9.9948118533890809E-2"/>
        </patternFill>
      </fill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7" tint="-0.24994659260841701"/>
      </font>
    </dxf>
    <dxf>
      <fill>
        <patternFill>
          <bgColor theme="2" tint="-9.9948118533890809E-2"/>
        </patternFill>
      </fill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7" tint="-0.24994659260841701"/>
      </font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  <border diagonalUp="0" diagonalDown="0">
        <left/>
        <right style="medium">
          <color auto="1"/>
        </right>
        <top/>
        <bottom/>
        <vertical/>
        <horizontal/>
      </border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</dxf>
    <dxf>
      <numFmt numFmtId="166" formatCode="d"/>
      <alignment horizontal="center" vertical="center" textRotation="0" wrapText="0" indent="0" justifyLastLine="0" shrinkToFit="0" readingOrder="0"/>
    </dxf>
    <dxf>
      <numFmt numFmtId="166" formatCode="d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top style="medium">
          <color indexed="64"/>
        </top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rgb="FFDFE34F"/>
        </patternFill>
      </fill>
      <alignment horizontal="center" vertical="center" textRotation="0" wrapText="0" indent="0" justifyLastLine="0" shrinkToFit="0" readingOrder="0"/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  <border diagonalUp="0" diagonalDown="0">
        <left/>
        <right style="medium">
          <color auto="1"/>
        </right>
        <top/>
        <bottom/>
        <vertical/>
        <horizontal/>
      </border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</dxf>
    <dxf>
      <numFmt numFmtId="166" formatCode="d"/>
      <alignment horizontal="center" vertical="center" textRotation="0" wrapText="0" indent="0" justifyLastLine="0" shrinkToFit="0" readingOrder="0"/>
    </dxf>
    <dxf>
      <numFmt numFmtId="166" formatCode="d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top style="medium">
          <color indexed="64"/>
        </top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rgb="FFDFE34F"/>
        </patternFill>
      </fill>
      <alignment horizontal="center" vertical="center" textRotation="0" wrapText="0" indent="0" justifyLastLine="0" shrinkToFit="0" readingOrder="0"/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  <border diagonalUp="0" diagonalDown="0">
        <left/>
        <right style="medium">
          <color auto="1"/>
        </right>
        <top/>
        <bottom/>
        <vertical/>
        <horizontal/>
      </border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</dxf>
    <dxf>
      <numFmt numFmtId="166" formatCode="d"/>
      <alignment horizontal="center" vertical="center" textRotation="0" wrapText="0" indent="0" justifyLastLine="0" shrinkToFit="0" readingOrder="0"/>
    </dxf>
    <dxf>
      <numFmt numFmtId="166" formatCode="d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top style="medium">
          <color indexed="64"/>
        </top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rgb="FFDFE34F"/>
        </patternFill>
      </fill>
      <alignment horizontal="center" vertical="center" textRotation="0" wrapText="0" indent="0" justifyLastLine="0" shrinkToFit="0" readingOrder="0"/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  <border diagonalUp="0" diagonalDown="0">
        <left/>
        <right style="medium">
          <color auto="1"/>
        </right>
        <top/>
        <bottom/>
        <vertical/>
        <horizontal/>
      </border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</dxf>
    <dxf>
      <numFmt numFmtId="166" formatCode="d"/>
      <alignment horizontal="center" vertical="center" textRotation="0" wrapText="0" indent="0" justifyLastLine="0" shrinkToFit="0" readingOrder="0"/>
    </dxf>
    <dxf>
      <numFmt numFmtId="166" formatCode="d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top style="medium">
          <color indexed="64"/>
        </top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rgb="FFDFE34F"/>
        </patternFill>
      </fill>
      <alignment horizontal="center" vertical="center" textRotation="0" wrapText="0" indent="0" justifyLastLine="0" shrinkToFit="0" readingOrder="0"/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  <border diagonalUp="0" diagonalDown="0">
        <left/>
        <right style="medium">
          <color auto="1"/>
        </right>
        <top/>
        <bottom/>
        <vertical/>
        <horizontal/>
      </border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</dxf>
    <dxf>
      <numFmt numFmtId="166" formatCode="d"/>
      <alignment horizontal="center" vertical="center" textRotation="0" wrapText="0" indent="0" justifyLastLine="0" shrinkToFit="0" readingOrder="0"/>
    </dxf>
    <dxf>
      <numFmt numFmtId="166" formatCode="d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top style="medium">
          <color indexed="64"/>
        </top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rgb="FFDFE34F"/>
        </patternFill>
      </fill>
      <alignment horizontal="center" vertical="center" textRotation="0" wrapText="0" indent="0" justifyLastLine="0" shrinkToFit="0" readingOrder="0"/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  <border diagonalUp="0" diagonalDown="0">
        <left/>
        <right style="medium">
          <color auto="1"/>
        </right>
        <top/>
        <bottom/>
        <vertical/>
        <horizontal/>
      </border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</dxf>
    <dxf>
      <numFmt numFmtId="166" formatCode="d"/>
      <alignment horizontal="center" vertical="center" textRotation="0" wrapText="0" indent="0" justifyLastLine="0" shrinkToFit="0" readingOrder="0"/>
    </dxf>
    <dxf>
      <numFmt numFmtId="166" formatCode="d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top style="medium">
          <color indexed="64"/>
        </top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rgb="FFDFE34F"/>
        </patternFill>
      </fill>
      <alignment horizontal="center" vertical="center" textRotation="0" wrapText="0" indent="0" justifyLastLine="0" shrinkToFit="0" readingOrder="0"/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  <border diagonalUp="0" diagonalDown="0">
        <left/>
        <right style="medium">
          <color auto="1"/>
        </right>
        <top/>
        <bottom/>
        <vertical/>
        <horizontal/>
      </border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</dxf>
    <dxf>
      <numFmt numFmtId="166" formatCode="d"/>
      <alignment horizontal="center" vertical="center" textRotation="0" wrapText="0" indent="0" justifyLastLine="0" shrinkToFit="0" readingOrder="0"/>
    </dxf>
    <dxf>
      <numFmt numFmtId="166" formatCode="d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top style="medium">
          <color indexed="64"/>
        </top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rgb="FFDFE34F"/>
        </patternFill>
      </fill>
      <alignment horizontal="center" vertical="center" textRotation="0" wrapText="0" indent="0" justifyLastLine="0" shrinkToFit="0" readingOrder="0"/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  <border diagonalUp="0" diagonalDown="0">
        <left/>
        <right style="medium">
          <color auto="1"/>
        </right>
        <top/>
        <bottom/>
        <vertical/>
        <horizontal/>
      </border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</dxf>
    <dxf>
      <numFmt numFmtId="166" formatCode="d"/>
      <alignment horizontal="center" vertical="center" textRotation="0" wrapText="0" indent="0" justifyLastLine="0" shrinkToFit="0" readingOrder="0"/>
    </dxf>
    <dxf>
      <numFmt numFmtId="166" formatCode="d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top style="medium">
          <color indexed="64"/>
        </top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rgb="FFDFE34F"/>
        </patternFill>
      </fill>
      <alignment horizontal="center" vertical="center" textRotation="0" wrapText="0" indent="0" justifyLastLine="0" shrinkToFit="0" readingOrder="0"/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  <border diagonalUp="0" diagonalDown="0">
        <left/>
        <right style="medium">
          <color auto="1"/>
        </right>
        <top/>
        <bottom/>
        <vertical/>
        <horizontal/>
      </border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</dxf>
    <dxf>
      <numFmt numFmtId="166" formatCode="d"/>
      <alignment horizontal="center" vertical="center" textRotation="0" wrapText="0" indent="0" justifyLastLine="0" shrinkToFit="0" readingOrder="0"/>
    </dxf>
    <dxf>
      <numFmt numFmtId="166" formatCode="d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top style="medium">
          <color indexed="64"/>
        </top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rgb="FFDFE34F"/>
        </patternFill>
      </fill>
      <alignment horizontal="center" vertical="center" textRotation="0" wrapText="0" indent="0" justifyLastLine="0" shrinkToFit="0" readingOrder="0"/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  <border diagonalUp="0" diagonalDown="0">
        <left/>
        <right style="medium">
          <color auto="1"/>
        </right>
        <top/>
        <bottom/>
        <vertical/>
        <horizontal/>
      </border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</dxf>
    <dxf>
      <numFmt numFmtId="166" formatCode="d"/>
      <alignment horizontal="center" vertical="center" textRotation="0" wrapText="0" indent="0" justifyLastLine="0" shrinkToFit="0" readingOrder="0"/>
    </dxf>
    <dxf>
      <numFmt numFmtId="166" formatCode="d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top style="medium">
          <color indexed="64"/>
        </top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rgb="FFDFE34F"/>
        </patternFill>
      </fill>
      <alignment horizontal="center" vertical="center" textRotation="0" wrapText="0" indent="0" justifyLastLine="0" shrinkToFit="0" readingOrder="0"/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  <border diagonalUp="0" diagonalDown="0">
        <left/>
        <right style="medium">
          <color auto="1"/>
        </right>
        <top/>
        <bottom/>
        <vertical/>
        <horizontal/>
      </border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</dxf>
    <dxf>
      <numFmt numFmtId="166" formatCode="d"/>
      <alignment horizontal="center" vertical="center" textRotation="0" wrapText="0" indent="0" justifyLastLine="0" shrinkToFit="0" readingOrder="0"/>
    </dxf>
    <dxf>
      <numFmt numFmtId="166" formatCode="d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top style="medium">
          <color indexed="64"/>
        </top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rgb="FFDFE34F"/>
        </patternFill>
      </fill>
      <alignment horizontal="center" vertical="center" textRotation="0" wrapText="0" indent="0" justifyLastLine="0" shrinkToFit="0" readingOrder="0"/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  <border diagonalUp="0" diagonalDown="0">
        <left/>
        <right style="medium">
          <color auto="1"/>
        </right>
        <top/>
        <bottom/>
        <vertical/>
        <horizontal/>
      </border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</dxf>
    <dxf>
      <numFmt numFmtId="167" formatCode="_ &quot;₹&quot;\ * #,##0_ ;_ &quot;₹&quot;\ * \-#,##0_ ;_ &quot;₹&quot;\ * &quot;-&quot;??_ ;_ @_ "/>
      <alignment horizontal="center" vertical="center" textRotation="0" wrapText="0" indent="0" justifyLastLine="0" shrinkToFit="0" readingOrder="0"/>
    </dxf>
    <dxf>
      <numFmt numFmtId="166" formatCode="d"/>
      <alignment horizontal="center" vertical="center" textRotation="0" wrapText="0" indent="0" justifyLastLine="0" shrinkToFit="0" readingOrder="0"/>
    </dxf>
    <dxf>
      <numFmt numFmtId="166" formatCode="d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top style="medium">
          <color indexed="64"/>
        </top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rgb="FFDFE34F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BD"/>
      <color rgb="FFDFE34F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Apr!A1"/><Relationship Id="rId13" Type="http://schemas.openxmlformats.org/officeDocument/2006/relationships/image" Target="../media/image1.png"/><Relationship Id="rId3" Type="http://schemas.openxmlformats.org/officeDocument/2006/relationships/hyperlink" Target="#Oct!A1"/><Relationship Id="rId7" Type="http://schemas.openxmlformats.org/officeDocument/2006/relationships/hyperlink" Target="#Mar!A1"/><Relationship Id="rId12" Type="http://schemas.openxmlformats.org/officeDocument/2006/relationships/hyperlink" Target="#Aug!A1"/><Relationship Id="rId2" Type="http://schemas.openxmlformats.org/officeDocument/2006/relationships/hyperlink" Target="#Sep!A1"/><Relationship Id="rId1" Type="http://schemas.openxmlformats.org/officeDocument/2006/relationships/hyperlink" Target="#Jan!A1"/><Relationship Id="rId6" Type="http://schemas.openxmlformats.org/officeDocument/2006/relationships/hyperlink" Target="#Feb!A1"/><Relationship Id="rId11" Type="http://schemas.openxmlformats.org/officeDocument/2006/relationships/hyperlink" Target="#Jul!A1"/><Relationship Id="rId5" Type="http://schemas.openxmlformats.org/officeDocument/2006/relationships/hyperlink" Target="#Dec!A1"/><Relationship Id="rId10" Type="http://schemas.openxmlformats.org/officeDocument/2006/relationships/hyperlink" Target="#Jun!A1"/><Relationship Id="rId4" Type="http://schemas.openxmlformats.org/officeDocument/2006/relationships/hyperlink" Target="#Nov!A1"/><Relationship Id="rId9" Type="http://schemas.openxmlformats.org/officeDocument/2006/relationships/hyperlink" Target="#May!A1"/><Relationship Id="rId14" Type="http://schemas.openxmlformats.org/officeDocument/2006/relationships/image" Target="../media/image2.sv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Apr!A1"/><Relationship Id="rId13" Type="http://schemas.openxmlformats.org/officeDocument/2006/relationships/image" Target="../media/image1.png"/><Relationship Id="rId3" Type="http://schemas.openxmlformats.org/officeDocument/2006/relationships/hyperlink" Target="#Oct!A1"/><Relationship Id="rId7" Type="http://schemas.openxmlformats.org/officeDocument/2006/relationships/hyperlink" Target="#Mar!A1"/><Relationship Id="rId12" Type="http://schemas.openxmlformats.org/officeDocument/2006/relationships/hyperlink" Target="#Aug!A1"/><Relationship Id="rId2" Type="http://schemas.openxmlformats.org/officeDocument/2006/relationships/hyperlink" Target="#Sep!A1"/><Relationship Id="rId1" Type="http://schemas.openxmlformats.org/officeDocument/2006/relationships/hyperlink" Target="#Jan!A1"/><Relationship Id="rId6" Type="http://schemas.openxmlformats.org/officeDocument/2006/relationships/hyperlink" Target="#Feb!A1"/><Relationship Id="rId11" Type="http://schemas.openxmlformats.org/officeDocument/2006/relationships/hyperlink" Target="#Jul!A1"/><Relationship Id="rId5" Type="http://schemas.openxmlformats.org/officeDocument/2006/relationships/hyperlink" Target="#Dec!A1"/><Relationship Id="rId10" Type="http://schemas.openxmlformats.org/officeDocument/2006/relationships/hyperlink" Target="#Jun!A1"/><Relationship Id="rId4" Type="http://schemas.openxmlformats.org/officeDocument/2006/relationships/hyperlink" Target="#Nov!A1"/><Relationship Id="rId9" Type="http://schemas.openxmlformats.org/officeDocument/2006/relationships/hyperlink" Target="#May!A1"/><Relationship Id="rId14" Type="http://schemas.openxmlformats.org/officeDocument/2006/relationships/image" Target="../media/image2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pr!A1"/><Relationship Id="rId13" Type="http://schemas.openxmlformats.org/officeDocument/2006/relationships/image" Target="../media/image1.png"/><Relationship Id="rId3" Type="http://schemas.openxmlformats.org/officeDocument/2006/relationships/hyperlink" Target="#Oct!A1"/><Relationship Id="rId7" Type="http://schemas.openxmlformats.org/officeDocument/2006/relationships/hyperlink" Target="#Mar!A1"/><Relationship Id="rId12" Type="http://schemas.openxmlformats.org/officeDocument/2006/relationships/hyperlink" Target="#Aug!A1"/><Relationship Id="rId2" Type="http://schemas.openxmlformats.org/officeDocument/2006/relationships/hyperlink" Target="#Sep!A1"/><Relationship Id="rId1" Type="http://schemas.openxmlformats.org/officeDocument/2006/relationships/hyperlink" Target="#Jan!A1"/><Relationship Id="rId6" Type="http://schemas.openxmlformats.org/officeDocument/2006/relationships/hyperlink" Target="#Feb!A1"/><Relationship Id="rId11" Type="http://schemas.openxmlformats.org/officeDocument/2006/relationships/hyperlink" Target="#Jul!A1"/><Relationship Id="rId5" Type="http://schemas.openxmlformats.org/officeDocument/2006/relationships/hyperlink" Target="#Dec!A1"/><Relationship Id="rId10" Type="http://schemas.openxmlformats.org/officeDocument/2006/relationships/hyperlink" Target="#Jun!A1"/><Relationship Id="rId4" Type="http://schemas.openxmlformats.org/officeDocument/2006/relationships/hyperlink" Target="#Nov!A1"/><Relationship Id="rId9" Type="http://schemas.openxmlformats.org/officeDocument/2006/relationships/hyperlink" Target="#May!A1"/><Relationship Id="rId14" Type="http://schemas.openxmlformats.org/officeDocument/2006/relationships/image" Target="../media/image2.sv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Apr!A1"/><Relationship Id="rId13" Type="http://schemas.openxmlformats.org/officeDocument/2006/relationships/image" Target="../media/image1.png"/><Relationship Id="rId3" Type="http://schemas.openxmlformats.org/officeDocument/2006/relationships/hyperlink" Target="#Oct!A1"/><Relationship Id="rId7" Type="http://schemas.openxmlformats.org/officeDocument/2006/relationships/hyperlink" Target="#Mar!A1"/><Relationship Id="rId12" Type="http://schemas.openxmlformats.org/officeDocument/2006/relationships/hyperlink" Target="#Aug!A1"/><Relationship Id="rId2" Type="http://schemas.openxmlformats.org/officeDocument/2006/relationships/hyperlink" Target="#Sep!A1"/><Relationship Id="rId1" Type="http://schemas.openxmlformats.org/officeDocument/2006/relationships/hyperlink" Target="#Jan!A1"/><Relationship Id="rId6" Type="http://schemas.openxmlformats.org/officeDocument/2006/relationships/hyperlink" Target="#Feb!A1"/><Relationship Id="rId11" Type="http://schemas.openxmlformats.org/officeDocument/2006/relationships/hyperlink" Target="#Jul!A1"/><Relationship Id="rId5" Type="http://schemas.openxmlformats.org/officeDocument/2006/relationships/hyperlink" Target="#Dec!A1"/><Relationship Id="rId10" Type="http://schemas.openxmlformats.org/officeDocument/2006/relationships/hyperlink" Target="#Jun!A1"/><Relationship Id="rId4" Type="http://schemas.openxmlformats.org/officeDocument/2006/relationships/hyperlink" Target="#Nov!A1"/><Relationship Id="rId9" Type="http://schemas.openxmlformats.org/officeDocument/2006/relationships/hyperlink" Target="#May!A1"/><Relationship Id="rId14" Type="http://schemas.openxmlformats.org/officeDocument/2006/relationships/image" Target="../media/image2.sv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Apr!A1"/><Relationship Id="rId13" Type="http://schemas.openxmlformats.org/officeDocument/2006/relationships/image" Target="../media/image1.png"/><Relationship Id="rId3" Type="http://schemas.openxmlformats.org/officeDocument/2006/relationships/hyperlink" Target="#Oct!A1"/><Relationship Id="rId7" Type="http://schemas.openxmlformats.org/officeDocument/2006/relationships/hyperlink" Target="#Mar!A1"/><Relationship Id="rId12" Type="http://schemas.openxmlformats.org/officeDocument/2006/relationships/hyperlink" Target="#Aug!A1"/><Relationship Id="rId2" Type="http://schemas.openxmlformats.org/officeDocument/2006/relationships/hyperlink" Target="#Sep!A1"/><Relationship Id="rId1" Type="http://schemas.openxmlformats.org/officeDocument/2006/relationships/hyperlink" Target="#Jan!A1"/><Relationship Id="rId6" Type="http://schemas.openxmlformats.org/officeDocument/2006/relationships/hyperlink" Target="#Feb!A1"/><Relationship Id="rId11" Type="http://schemas.openxmlformats.org/officeDocument/2006/relationships/hyperlink" Target="#Jul!A1"/><Relationship Id="rId5" Type="http://schemas.openxmlformats.org/officeDocument/2006/relationships/hyperlink" Target="#Dec!A1"/><Relationship Id="rId10" Type="http://schemas.openxmlformats.org/officeDocument/2006/relationships/hyperlink" Target="#Jun!A1"/><Relationship Id="rId4" Type="http://schemas.openxmlformats.org/officeDocument/2006/relationships/hyperlink" Target="#Nov!A1"/><Relationship Id="rId9" Type="http://schemas.openxmlformats.org/officeDocument/2006/relationships/hyperlink" Target="#May!A1"/><Relationship Id="rId14" Type="http://schemas.openxmlformats.org/officeDocument/2006/relationships/image" Target="../media/image2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Apr!A1"/><Relationship Id="rId13" Type="http://schemas.openxmlformats.org/officeDocument/2006/relationships/image" Target="../media/image1.png"/><Relationship Id="rId3" Type="http://schemas.openxmlformats.org/officeDocument/2006/relationships/hyperlink" Target="#Oct!A1"/><Relationship Id="rId7" Type="http://schemas.openxmlformats.org/officeDocument/2006/relationships/hyperlink" Target="#Mar!A1"/><Relationship Id="rId12" Type="http://schemas.openxmlformats.org/officeDocument/2006/relationships/hyperlink" Target="#Aug!A1"/><Relationship Id="rId2" Type="http://schemas.openxmlformats.org/officeDocument/2006/relationships/hyperlink" Target="#Sep!A1"/><Relationship Id="rId1" Type="http://schemas.openxmlformats.org/officeDocument/2006/relationships/hyperlink" Target="#Jan!A1"/><Relationship Id="rId6" Type="http://schemas.openxmlformats.org/officeDocument/2006/relationships/hyperlink" Target="#Feb!A1"/><Relationship Id="rId11" Type="http://schemas.openxmlformats.org/officeDocument/2006/relationships/hyperlink" Target="#Jul!A1"/><Relationship Id="rId5" Type="http://schemas.openxmlformats.org/officeDocument/2006/relationships/hyperlink" Target="#Dec!A1"/><Relationship Id="rId10" Type="http://schemas.openxmlformats.org/officeDocument/2006/relationships/hyperlink" Target="#Jun!A1"/><Relationship Id="rId4" Type="http://schemas.openxmlformats.org/officeDocument/2006/relationships/hyperlink" Target="#Nov!A1"/><Relationship Id="rId9" Type="http://schemas.openxmlformats.org/officeDocument/2006/relationships/hyperlink" Target="#May!A1"/><Relationship Id="rId14" Type="http://schemas.openxmlformats.org/officeDocument/2006/relationships/image" Target="../media/image2.sv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Apr!A1"/><Relationship Id="rId13" Type="http://schemas.openxmlformats.org/officeDocument/2006/relationships/image" Target="../media/image1.png"/><Relationship Id="rId3" Type="http://schemas.openxmlformats.org/officeDocument/2006/relationships/hyperlink" Target="#Oct!A1"/><Relationship Id="rId7" Type="http://schemas.openxmlformats.org/officeDocument/2006/relationships/hyperlink" Target="#Mar!A1"/><Relationship Id="rId12" Type="http://schemas.openxmlformats.org/officeDocument/2006/relationships/hyperlink" Target="#Aug!A1"/><Relationship Id="rId2" Type="http://schemas.openxmlformats.org/officeDocument/2006/relationships/hyperlink" Target="#Sep!A1"/><Relationship Id="rId1" Type="http://schemas.openxmlformats.org/officeDocument/2006/relationships/hyperlink" Target="#Jan!A1"/><Relationship Id="rId6" Type="http://schemas.openxmlformats.org/officeDocument/2006/relationships/hyperlink" Target="#Feb!A1"/><Relationship Id="rId11" Type="http://schemas.openxmlformats.org/officeDocument/2006/relationships/hyperlink" Target="#Jul!A1"/><Relationship Id="rId5" Type="http://schemas.openxmlformats.org/officeDocument/2006/relationships/hyperlink" Target="#Dec!A1"/><Relationship Id="rId10" Type="http://schemas.openxmlformats.org/officeDocument/2006/relationships/hyperlink" Target="#Jun!A1"/><Relationship Id="rId4" Type="http://schemas.openxmlformats.org/officeDocument/2006/relationships/hyperlink" Target="#Nov!A1"/><Relationship Id="rId9" Type="http://schemas.openxmlformats.org/officeDocument/2006/relationships/hyperlink" Target="#May!A1"/><Relationship Id="rId14" Type="http://schemas.openxmlformats.org/officeDocument/2006/relationships/image" Target="../media/image2.sv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Apr!A1"/><Relationship Id="rId13" Type="http://schemas.openxmlformats.org/officeDocument/2006/relationships/image" Target="../media/image1.png"/><Relationship Id="rId3" Type="http://schemas.openxmlformats.org/officeDocument/2006/relationships/hyperlink" Target="#Oct!A1"/><Relationship Id="rId7" Type="http://schemas.openxmlformats.org/officeDocument/2006/relationships/hyperlink" Target="#Mar!A1"/><Relationship Id="rId12" Type="http://schemas.openxmlformats.org/officeDocument/2006/relationships/hyperlink" Target="#Aug!A1"/><Relationship Id="rId2" Type="http://schemas.openxmlformats.org/officeDocument/2006/relationships/hyperlink" Target="#Sep!A1"/><Relationship Id="rId1" Type="http://schemas.openxmlformats.org/officeDocument/2006/relationships/hyperlink" Target="#Jan!A1"/><Relationship Id="rId6" Type="http://schemas.openxmlformats.org/officeDocument/2006/relationships/hyperlink" Target="#Feb!A1"/><Relationship Id="rId11" Type="http://schemas.openxmlformats.org/officeDocument/2006/relationships/hyperlink" Target="#Jul!A1"/><Relationship Id="rId5" Type="http://schemas.openxmlformats.org/officeDocument/2006/relationships/hyperlink" Target="#Dec!A1"/><Relationship Id="rId10" Type="http://schemas.openxmlformats.org/officeDocument/2006/relationships/hyperlink" Target="#Jun!A1"/><Relationship Id="rId4" Type="http://schemas.openxmlformats.org/officeDocument/2006/relationships/hyperlink" Target="#Nov!A1"/><Relationship Id="rId9" Type="http://schemas.openxmlformats.org/officeDocument/2006/relationships/hyperlink" Target="#May!A1"/><Relationship Id="rId14" Type="http://schemas.openxmlformats.org/officeDocument/2006/relationships/image" Target="../media/image2.sv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Apr!A1"/><Relationship Id="rId13" Type="http://schemas.openxmlformats.org/officeDocument/2006/relationships/image" Target="../media/image1.png"/><Relationship Id="rId3" Type="http://schemas.openxmlformats.org/officeDocument/2006/relationships/hyperlink" Target="#Oct!A1"/><Relationship Id="rId7" Type="http://schemas.openxmlformats.org/officeDocument/2006/relationships/hyperlink" Target="#Mar!A1"/><Relationship Id="rId12" Type="http://schemas.openxmlformats.org/officeDocument/2006/relationships/hyperlink" Target="#Aug!A1"/><Relationship Id="rId2" Type="http://schemas.openxmlformats.org/officeDocument/2006/relationships/hyperlink" Target="#Sep!A1"/><Relationship Id="rId1" Type="http://schemas.openxmlformats.org/officeDocument/2006/relationships/hyperlink" Target="#Jan!A1"/><Relationship Id="rId6" Type="http://schemas.openxmlformats.org/officeDocument/2006/relationships/hyperlink" Target="#Feb!A1"/><Relationship Id="rId11" Type="http://schemas.openxmlformats.org/officeDocument/2006/relationships/hyperlink" Target="#Jul!A1"/><Relationship Id="rId5" Type="http://schemas.openxmlformats.org/officeDocument/2006/relationships/hyperlink" Target="#Dec!A1"/><Relationship Id="rId10" Type="http://schemas.openxmlformats.org/officeDocument/2006/relationships/hyperlink" Target="#Jun!A1"/><Relationship Id="rId4" Type="http://schemas.openxmlformats.org/officeDocument/2006/relationships/hyperlink" Target="#Nov!A1"/><Relationship Id="rId9" Type="http://schemas.openxmlformats.org/officeDocument/2006/relationships/hyperlink" Target="#May!A1"/><Relationship Id="rId14" Type="http://schemas.openxmlformats.org/officeDocument/2006/relationships/image" Target="../media/image2.sv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#Apr!A1"/><Relationship Id="rId13" Type="http://schemas.openxmlformats.org/officeDocument/2006/relationships/image" Target="../media/image1.png"/><Relationship Id="rId3" Type="http://schemas.openxmlformats.org/officeDocument/2006/relationships/hyperlink" Target="#Oct!A1"/><Relationship Id="rId7" Type="http://schemas.openxmlformats.org/officeDocument/2006/relationships/hyperlink" Target="#Mar!A1"/><Relationship Id="rId12" Type="http://schemas.openxmlformats.org/officeDocument/2006/relationships/hyperlink" Target="#Aug!A1"/><Relationship Id="rId2" Type="http://schemas.openxmlformats.org/officeDocument/2006/relationships/hyperlink" Target="#Sep!A1"/><Relationship Id="rId1" Type="http://schemas.openxmlformats.org/officeDocument/2006/relationships/hyperlink" Target="#Jan!A1"/><Relationship Id="rId6" Type="http://schemas.openxmlformats.org/officeDocument/2006/relationships/hyperlink" Target="#Feb!A1"/><Relationship Id="rId11" Type="http://schemas.openxmlformats.org/officeDocument/2006/relationships/hyperlink" Target="#Jul!A1"/><Relationship Id="rId5" Type="http://schemas.openxmlformats.org/officeDocument/2006/relationships/hyperlink" Target="#Dec!A1"/><Relationship Id="rId10" Type="http://schemas.openxmlformats.org/officeDocument/2006/relationships/hyperlink" Target="#Jun!A1"/><Relationship Id="rId4" Type="http://schemas.openxmlformats.org/officeDocument/2006/relationships/hyperlink" Target="#Nov!A1"/><Relationship Id="rId9" Type="http://schemas.openxmlformats.org/officeDocument/2006/relationships/hyperlink" Target="#May!A1"/><Relationship Id="rId14" Type="http://schemas.openxmlformats.org/officeDocument/2006/relationships/image" Target="../media/image2.sv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hyperlink" Target="#Apr!A1"/><Relationship Id="rId13" Type="http://schemas.openxmlformats.org/officeDocument/2006/relationships/image" Target="../media/image1.png"/><Relationship Id="rId3" Type="http://schemas.openxmlformats.org/officeDocument/2006/relationships/hyperlink" Target="#Oct!A1"/><Relationship Id="rId7" Type="http://schemas.openxmlformats.org/officeDocument/2006/relationships/hyperlink" Target="#Mar!A1"/><Relationship Id="rId12" Type="http://schemas.openxmlformats.org/officeDocument/2006/relationships/hyperlink" Target="#Aug!A1"/><Relationship Id="rId2" Type="http://schemas.openxmlformats.org/officeDocument/2006/relationships/hyperlink" Target="#Sep!A1"/><Relationship Id="rId1" Type="http://schemas.openxmlformats.org/officeDocument/2006/relationships/hyperlink" Target="#Jan!A1"/><Relationship Id="rId6" Type="http://schemas.openxmlformats.org/officeDocument/2006/relationships/hyperlink" Target="#Feb!A1"/><Relationship Id="rId11" Type="http://schemas.openxmlformats.org/officeDocument/2006/relationships/hyperlink" Target="#Jul!A1"/><Relationship Id="rId5" Type="http://schemas.openxmlformats.org/officeDocument/2006/relationships/hyperlink" Target="#Dec!A1"/><Relationship Id="rId10" Type="http://schemas.openxmlformats.org/officeDocument/2006/relationships/hyperlink" Target="#Jun!A1"/><Relationship Id="rId4" Type="http://schemas.openxmlformats.org/officeDocument/2006/relationships/hyperlink" Target="#Nov!A1"/><Relationship Id="rId9" Type="http://schemas.openxmlformats.org/officeDocument/2006/relationships/hyperlink" Target="#May!A1"/><Relationship Id="rId14" Type="http://schemas.openxmlformats.org/officeDocument/2006/relationships/image" Target="../media/image2.sv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hyperlink" Target="#Apr!A1"/><Relationship Id="rId13" Type="http://schemas.openxmlformats.org/officeDocument/2006/relationships/image" Target="../media/image1.png"/><Relationship Id="rId3" Type="http://schemas.openxmlformats.org/officeDocument/2006/relationships/hyperlink" Target="#Oct!A1"/><Relationship Id="rId7" Type="http://schemas.openxmlformats.org/officeDocument/2006/relationships/hyperlink" Target="#Mar!A1"/><Relationship Id="rId12" Type="http://schemas.openxmlformats.org/officeDocument/2006/relationships/hyperlink" Target="#Aug!A1"/><Relationship Id="rId2" Type="http://schemas.openxmlformats.org/officeDocument/2006/relationships/hyperlink" Target="#Sep!A1"/><Relationship Id="rId1" Type="http://schemas.openxmlformats.org/officeDocument/2006/relationships/hyperlink" Target="#Jan!A1"/><Relationship Id="rId6" Type="http://schemas.openxmlformats.org/officeDocument/2006/relationships/hyperlink" Target="#Feb!A1"/><Relationship Id="rId11" Type="http://schemas.openxmlformats.org/officeDocument/2006/relationships/hyperlink" Target="#Jul!A1"/><Relationship Id="rId5" Type="http://schemas.openxmlformats.org/officeDocument/2006/relationships/hyperlink" Target="#Dec!A1"/><Relationship Id="rId10" Type="http://schemas.openxmlformats.org/officeDocument/2006/relationships/hyperlink" Target="#Jun!A1"/><Relationship Id="rId4" Type="http://schemas.openxmlformats.org/officeDocument/2006/relationships/hyperlink" Target="#Nov!A1"/><Relationship Id="rId9" Type="http://schemas.openxmlformats.org/officeDocument/2006/relationships/hyperlink" Target="#May!A1"/><Relationship Id="rId14" Type="http://schemas.openxmlformats.org/officeDocument/2006/relationships/image" Target="../media/image2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10886</xdr:colOff>
      <xdr:row>0</xdr:row>
      <xdr:rowOff>0</xdr:rowOff>
    </xdr:from>
    <xdr:to>
      <xdr:col>43</xdr:col>
      <xdr:colOff>22860</xdr:colOff>
      <xdr:row>3</xdr:row>
      <xdr:rowOff>6145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3771FEA-31A0-4046-E4D0-4D0EC3F29ED7}"/>
            </a:ext>
          </a:extLst>
        </xdr:cNvPr>
        <xdr:cNvSpPr/>
      </xdr:nvSpPr>
      <xdr:spPr>
        <a:xfrm>
          <a:off x="1839686" y="0"/>
          <a:ext cx="15975874" cy="55478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7620</xdr:colOff>
      <xdr:row>38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40E29D6-1AB6-3F78-C5BB-145CE3ADF6E5}"/>
            </a:ext>
          </a:extLst>
        </xdr:cNvPr>
        <xdr:cNvSpPr/>
      </xdr:nvSpPr>
      <xdr:spPr>
        <a:xfrm>
          <a:off x="0" y="0"/>
          <a:ext cx="1836420" cy="694944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162198</xdr:colOff>
      <xdr:row>3</xdr:row>
      <xdr:rowOff>165316</xdr:rowOff>
    </xdr:from>
    <xdr:to>
      <xdr:col>4</xdr:col>
      <xdr:colOff>451758</xdr:colOff>
      <xdr:row>5</xdr:row>
      <xdr:rowOff>132990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D198DE-BA31-F69C-4BF9-9DE0743F708E}"/>
            </a:ext>
          </a:extLst>
        </xdr:cNvPr>
        <xdr:cNvSpPr/>
      </xdr:nvSpPr>
      <xdr:spPr>
        <a:xfrm>
          <a:off x="774107" y="719498"/>
          <a:ext cx="2125287" cy="33712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tx1">
                  <a:lumMod val="85000"/>
                  <a:lumOff val="1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Janaury</a:t>
          </a:r>
        </a:p>
      </xdr:txBody>
    </xdr:sp>
    <xdr:clientData/>
  </xdr:twoCellAnchor>
  <xdr:twoCellAnchor>
    <xdr:from>
      <xdr:col>0</xdr:col>
      <xdr:colOff>2472</xdr:colOff>
      <xdr:row>27</xdr:row>
      <xdr:rowOff>16394</xdr:rowOff>
    </xdr:from>
    <xdr:to>
      <xdr:col>3</xdr:col>
      <xdr:colOff>292032</xdr:colOff>
      <xdr:row>28</xdr:row>
      <xdr:rowOff>166022</xdr:rowOff>
    </xdr:to>
    <xdr:sp macro="" textlink="">
      <xdr:nvSpPr>
        <xdr:cNvPr id="12" name="Rectangle: Rounded Corners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857FC1B-9402-8422-82C2-34C27E1C33D0}"/>
            </a:ext>
          </a:extLst>
        </xdr:cNvPr>
        <xdr:cNvSpPr/>
      </xdr:nvSpPr>
      <xdr:spPr>
        <a:xfrm>
          <a:off x="2472" y="5004030"/>
          <a:ext cx="2125287" cy="334356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September</a:t>
          </a:r>
        </a:p>
      </xdr:txBody>
    </xdr:sp>
    <xdr:clientData/>
  </xdr:twoCellAnchor>
  <xdr:twoCellAnchor>
    <xdr:from>
      <xdr:col>0</xdr:col>
      <xdr:colOff>11775</xdr:colOff>
      <xdr:row>29</xdr:row>
      <xdr:rowOff>157776</xdr:rowOff>
    </xdr:from>
    <xdr:to>
      <xdr:col>3</xdr:col>
      <xdr:colOff>301335</xdr:colOff>
      <xdr:row>31</xdr:row>
      <xdr:rowOff>122678</xdr:rowOff>
    </xdr:to>
    <xdr:sp macro="" textlink="">
      <xdr:nvSpPr>
        <xdr:cNvPr id="13" name="Rectangle: Rounded Corners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79D4578-53DA-9722-1113-CC8637D82A24}"/>
            </a:ext>
          </a:extLst>
        </xdr:cNvPr>
        <xdr:cNvSpPr/>
      </xdr:nvSpPr>
      <xdr:spPr>
        <a:xfrm>
          <a:off x="11775" y="5514867"/>
          <a:ext cx="2125287" cy="334356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October</a:t>
          </a:r>
        </a:p>
      </xdr:txBody>
    </xdr:sp>
    <xdr:clientData/>
  </xdr:twoCellAnchor>
  <xdr:twoCellAnchor>
    <xdr:from>
      <xdr:col>0</xdr:col>
      <xdr:colOff>5541</xdr:colOff>
      <xdr:row>32</xdr:row>
      <xdr:rowOff>118684</xdr:rowOff>
    </xdr:from>
    <xdr:to>
      <xdr:col>3</xdr:col>
      <xdr:colOff>295101</xdr:colOff>
      <xdr:row>34</xdr:row>
      <xdr:rowOff>83586</xdr:rowOff>
    </xdr:to>
    <xdr:sp macro="" textlink="">
      <xdr:nvSpPr>
        <xdr:cNvPr id="14" name="Rectangle: Rounded Corners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614B5A8-AEBA-02D2-70A6-1307997016DB}"/>
            </a:ext>
          </a:extLst>
        </xdr:cNvPr>
        <xdr:cNvSpPr/>
      </xdr:nvSpPr>
      <xdr:spPr>
        <a:xfrm>
          <a:off x="5541" y="6029957"/>
          <a:ext cx="2125287" cy="334356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November</a:t>
          </a:r>
        </a:p>
      </xdr:txBody>
    </xdr:sp>
    <xdr:clientData/>
  </xdr:twoCellAnchor>
  <xdr:twoCellAnchor>
    <xdr:from>
      <xdr:col>0</xdr:col>
      <xdr:colOff>0</xdr:colOff>
      <xdr:row>35</xdr:row>
      <xdr:rowOff>54038</xdr:rowOff>
    </xdr:from>
    <xdr:to>
      <xdr:col>3</xdr:col>
      <xdr:colOff>289560</xdr:colOff>
      <xdr:row>37</xdr:row>
      <xdr:rowOff>18940</xdr:rowOff>
    </xdr:to>
    <xdr:sp macro="" textlink="">
      <xdr:nvSpPr>
        <xdr:cNvPr id="15" name="Rectangle: Rounded Corners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5690A20-AF6F-88F7-32FC-A2AA04F275B3}"/>
            </a:ext>
          </a:extLst>
        </xdr:cNvPr>
        <xdr:cNvSpPr/>
      </xdr:nvSpPr>
      <xdr:spPr>
        <a:xfrm>
          <a:off x="0" y="6519493"/>
          <a:ext cx="2125287" cy="334356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December</a:t>
          </a:r>
        </a:p>
      </xdr:txBody>
    </xdr:sp>
    <xdr:clientData/>
  </xdr:twoCellAnchor>
  <xdr:twoCellAnchor>
    <xdr:from>
      <xdr:col>0</xdr:col>
      <xdr:colOff>3959</xdr:colOff>
      <xdr:row>6</xdr:row>
      <xdr:rowOff>164411</xdr:rowOff>
    </xdr:from>
    <xdr:to>
      <xdr:col>3</xdr:col>
      <xdr:colOff>293519</xdr:colOff>
      <xdr:row>8</xdr:row>
      <xdr:rowOff>128982</xdr:rowOff>
    </xdr:to>
    <xdr:sp macro="" textlink="">
      <xdr:nvSpPr>
        <xdr:cNvPr id="20" name="Rectangle: Rounded Corners 1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003CCD0-578E-8FD6-B1F2-878537397FDD}"/>
            </a:ext>
          </a:extLst>
        </xdr:cNvPr>
        <xdr:cNvSpPr/>
      </xdr:nvSpPr>
      <xdr:spPr>
        <a:xfrm>
          <a:off x="3959" y="1272775"/>
          <a:ext cx="2125287" cy="334025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February</a:t>
          </a:r>
        </a:p>
      </xdr:txBody>
    </xdr:sp>
    <xdr:clientData/>
  </xdr:twoCellAnchor>
  <xdr:twoCellAnchor>
    <xdr:from>
      <xdr:col>0</xdr:col>
      <xdr:colOff>2277</xdr:colOff>
      <xdr:row>9</xdr:row>
      <xdr:rowOff>130970</xdr:rowOff>
    </xdr:from>
    <xdr:to>
      <xdr:col>3</xdr:col>
      <xdr:colOff>291837</xdr:colOff>
      <xdr:row>11</xdr:row>
      <xdr:rowOff>103590</xdr:rowOff>
    </xdr:to>
    <xdr:sp macro="" textlink="">
      <xdr:nvSpPr>
        <xdr:cNvPr id="21" name="Rectangle: Rounded Corners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8608FEC-3A5E-674A-905C-C28A5824D381}"/>
            </a:ext>
          </a:extLst>
        </xdr:cNvPr>
        <xdr:cNvSpPr/>
      </xdr:nvSpPr>
      <xdr:spPr>
        <a:xfrm>
          <a:off x="2277" y="1793515"/>
          <a:ext cx="2125287" cy="342075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March</a:t>
          </a:r>
        </a:p>
      </xdr:txBody>
    </xdr:sp>
    <xdr:clientData/>
  </xdr:twoCellAnchor>
  <xdr:twoCellAnchor>
    <xdr:from>
      <xdr:col>0</xdr:col>
      <xdr:colOff>3564</xdr:colOff>
      <xdr:row>12</xdr:row>
      <xdr:rowOff>120276</xdr:rowOff>
    </xdr:from>
    <xdr:to>
      <xdr:col>3</xdr:col>
      <xdr:colOff>293124</xdr:colOff>
      <xdr:row>14</xdr:row>
      <xdr:rowOff>90125</xdr:rowOff>
    </xdr:to>
    <xdr:sp macro="" textlink="">
      <xdr:nvSpPr>
        <xdr:cNvPr id="22" name="Rectangle: Rounded Corners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0815497-2401-296F-9132-5707B7AA321A}"/>
            </a:ext>
          </a:extLst>
        </xdr:cNvPr>
        <xdr:cNvSpPr/>
      </xdr:nvSpPr>
      <xdr:spPr>
        <a:xfrm>
          <a:off x="3564" y="2337003"/>
          <a:ext cx="2125287" cy="339304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April</a:t>
          </a:r>
        </a:p>
      </xdr:txBody>
    </xdr:sp>
    <xdr:clientData/>
  </xdr:twoCellAnchor>
  <xdr:twoCellAnchor>
    <xdr:from>
      <xdr:col>0</xdr:col>
      <xdr:colOff>10094</xdr:colOff>
      <xdr:row>15</xdr:row>
      <xdr:rowOff>111196</xdr:rowOff>
    </xdr:from>
    <xdr:to>
      <xdr:col>3</xdr:col>
      <xdr:colOff>299654</xdr:colOff>
      <xdr:row>17</xdr:row>
      <xdr:rowOff>80715</xdr:rowOff>
    </xdr:to>
    <xdr:sp macro="" textlink="">
      <xdr:nvSpPr>
        <xdr:cNvPr id="23" name="Rectangle: Rounded Corners 2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C524534-5DE0-1ED5-1FC0-E7DFC13EBB94}"/>
            </a:ext>
          </a:extLst>
        </xdr:cNvPr>
        <xdr:cNvSpPr/>
      </xdr:nvSpPr>
      <xdr:spPr>
        <a:xfrm>
          <a:off x="10094" y="2882105"/>
          <a:ext cx="2125287" cy="338974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May</a:t>
          </a:r>
        </a:p>
      </xdr:txBody>
    </xdr:sp>
    <xdr:clientData/>
  </xdr:twoCellAnchor>
  <xdr:twoCellAnchor>
    <xdr:from>
      <xdr:col>0</xdr:col>
      <xdr:colOff>3861</xdr:colOff>
      <xdr:row>18</xdr:row>
      <xdr:rowOff>90451</xdr:rowOff>
    </xdr:from>
    <xdr:to>
      <xdr:col>3</xdr:col>
      <xdr:colOff>293421</xdr:colOff>
      <xdr:row>20</xdr:row>
      <xdr:rowOff>59972</xdr:rowOff>
    </xdr:to>
    <xdr:sp macro="" textlink="">
      <xdr:nvSpPr>
        <xdr:cNvPr id="24" name="Rectangle: Rounded Corners 2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D3AC930-BCD6-70FF-BCEE-2A4FFDEE5063}"/>
            </a:ext>
          </a:extLst>
        </xdr:cNvPr>
        <xdr:cNvSpPr/>
      </xdr:nvSpPr>
      <xdr:spPr>
        <a:xfrm>
          <a:off x="3861" y="3415542"/>
          <a:ext cx="2125287" cy="338975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June</a:t>
          </a:r>
        </a:p>
      </xdr:txBody>
    </xdr:sp>
    <xdr:clientData/>
  </xdr:twoCellAnchor>
  <xdr:twoCellAnchor>
    <xdr:from>
      <xdr:col>0</xdr:col>
      <xdr:colOff>3861</xdr:colOff>
      <xdr:row>21</xdr:row>
      <xdr:rowOff>58255</xdr:rowOff>
    </xdr:from>
    <xdr:to>
      <xdr:col>3</xdr:col>
      <xdr:colOff>293421</xdr:colOff>
      <xdr:row>23</xdr:row>
      <xdr:rowOff>30548</xdr:rowOff>
    </xdr:to>
    <xdr:sp macro="" textlink="">
      <xdr:nvSpPr>
        <xdr:cNvPr id="25" name="Rectangle: Rounded Corners 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26113EEE-7696-420F-6F99-CBCEB448B382}"/>
            </a:ext>
          </a:extLst>
        </xdr:cNvPr>
        <xdr:cNvSpPr/>
      </xdr:nvSpPr>
      <xdr:spPr>
        <a:xfrm>
          <a:off x="3861" y="3937528"/>
          <a:ext cx="2125287" cy="341747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July</a:t>
          </a:r>
        </a:p>
      </xdr:txBody>
    </xdr:sp>
    <xdr:clientData/>
  </xdr:twoCellAnchor>
  <xdr:twoCellAnchor>
    <xdr:from>
      <xdr:col>0</xdr:col>
      <xdr:colOff>7123</xdr:colOff>
      <xdr:row>24</xdr:row>
      <xdr:rowOff>50002</xdr:rowOff>
    </xdr:from>
    <xdr:to>
      <xdr:col>3</xdr:col>
      <xdr:colOff>296683</xdr:colOff>
      <xdr:row>26</xdr:row>
      <xdr:rowOff>19524</xdr:rowOff>
    </xdr:to>
    <xdr:sp macro="" textlink="">
      <xdr:nvSpPr>
        <xdr:cNvPr id="26" name="Rectangle: Rounded Corners 2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5C20A0C6-77A7-1A8E-CD17-A064DDBCF913}"/>
            </a:ext>
          </a:extLst>
        </xdr:cNvPr>
        <xdr:cNvSpPr/>
      </xdr:nvSpPr>
      <xdr:spPr>
        <a:xfrm>
          <a:off x="7123" y="4483457"/>
          <a:ext cx="2125287" cy="338976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August</a:t>
          </a:r>
        </a:p>
      </xdr:txBody>
    </xdr:sp>
    <xdr:clientData/>
  </xdr:twoCellAnchor>
  <xdr:twoCellAnchor>
    <xdr:from>
      <xdr:col>43</xdr:col>
      <xdr:colOff>591139</xdr:colOff>
      <xdr:row>0</xdr:row>
      <xdr:rowOff>10297</xdr:rowOff>
    </xdr:from>
    <xdr:to>
      <xdr:col>58</xdr:col>
      <xdr:colOff>1018591</xdr:colOff>
      <xdr:row>3</xdr:row>
      <xdr:rowOff>7775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FA7E35D-0CF5-4918-B010-4AAECFB05FC6}"/>
            </a:ext>
          </a:extLst>
        </xdr:cNvPr>
        <xdr:cNvSpPr/>
      </xdr:nvSpPr>
      <xdr:spPr>
        <a:xfrm>
          <a:off x="18303751" y="10297"/>
          <a:ext cx="9866922" cy="557315"/>
        </a:xfrm>
        <a:prstGeom prst="rect">
          <a:avLst/>
        </a:prstGeom>
        <a:solidFill>
          <a:srgbClr val="DFE34F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800" b="1">
              <a:solidFill>
                <a:schemeClr val="tx1"/>
              </a:solidFill>
              <a:latin typeface="Arial Black" panose="020B0A04020102020204" pitchFamily="34" charset="0"/>
            </a:rPr>
            <a:t>Monthly Report</a:t>
          </a:r>
        </a:p>
      </xdr:txBody>
    </xdr:sp>
    <xdr:clientData/>
  </xdr:twoCellAnchor>
  <xdr:twoCellAnchor>
    <xdr:from>
      <xdr:col>3</xdr:col>
      <xdr:colOff>7621</xdr:colOff>
      <xdr:row>1</xdr:row>
      <xdr:rowOff>52234</xdr:rowOff>
    </xdr:from>
    <xdr:to>
      <xdr:col>4</xdr:col>
      <xdr:colOff>216556</xdr:colOff>
      <xdr:row>2</xdr:row>
      <xdr:rowOff>77756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BFA9655-B4AA-8A00-B54B-0BD74B54E281}"/>
            </a:ext>
          </a:extLst>
        </xdr:cNvPr>
        <xdr:cNvSpPr txBox="1"/>
      </xdr:nvSpPr>
      <xdr:spPr>
        <a:xfrm>
          <a:off x="1836421" y="235114"/>
          <a:ext cx="818535" cy="208402"/>
        </a:xfrm>
        <a:prstGeom prst="rect">
          <a:avLst/>
        </a:prstGeom>
        <a:solidFill>
          <a:srgbClr val="DFE34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>
              <a:latin typeface="Arial Narrow" panose="020B0606020202030204" pitchFamily="34" charset="0"/>
            </a:rPr>
            <a:t>From</a:t>
          </a:r>
        </a:p>
      </xdr:txBody>
    </xdr:sp>
    <xdr:clientData/>
  </xdr:twoCellAnchor>
  <xdr:twoCellAnchor>
    <xdr:from>
      <xdr:col>4</xdr:col>
      <xdr:colOff>218402</xdr:colOff>
      <xdr:row>1</xdr:row>
      <xdr:rowOff>54073</xdr:rowOff>
    </xdr:from>
    <xdr:to>
      <xdr:col>6</xdr:col>
      <xdr:colOff>105942</xdr:colOff>
      <xdr:row>2</xdr:row>
      <xdr:rowOff>79595</xdr:rowOff>
    </xdr:to>
    <xdr:sp macro="" textlink="$I$5">
      <xdr:nvSpPr>
        <xdr:cNvPr id="7" name="TextBox 6">
          <a:extLst>
            <a:ext uri="{FF2B5EF4-FFF2-40B4-BE49-F238E27FC236}">
              <a16:creationId xmlns:a16="http://schemas.microsoft.com/office/drawing/2014/main" id="{AD5B4FF3-C9C1-4050-BD4D-A4E8F156F368}"/>
            </a:ext>
          </a:extLst>
        </xdr:cNvPr>
        <xdr:cNvSpPr txBox="1"/>
      </xdr:nvSpPr>
      <xdr:spPr>
        <a:xfrm>
          <a:off x="2656802" y="236953"/>
          <a:ext cx="1106740" cy="2084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B3EC9DE-6959-4CB7-A1BB-75C90C491D69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01-Jan-2025</a:t>
          </a:fld>
          <a:endParaRPr lang="en-IN" sz="12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6</xdr:col>
      <xdr:colOff>267561</xdr:colOff>
      <xdr:row>1</xdr:row>
      <xdr:rowOff>51004</xdr:rowOff>
    </xdr:from>
    <xdr:to>
      <xdr:col>7</xdr:col>
      <xdr:colOff>474899</xdr:colOff>
      <xdr:row>2</xdr:row>
      <xdr:rowOff>76526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8A19CD5-93C8-4B26-A04B-22D1E5BF05E1}"/>
            </a:ext>
          </a:extLst>
        </xdr:cNvPr>
        <xdr:cNvSpPr txBox="1"/>
      </xdr:nvSpPr>
      <xdr:spPr>
        <a:xfrm>
          <a:off x="3925161" y="233884"/>
          <a:ext cx="816938" cy="208402"/>
        </a:xfrm>
        <a:prstGeom prst="rect">
          <a:avLst/>
        </a:prstGeom>
        <a:solidFill>
          <a:srgbClr val="DFE34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>
              <a:latin typeface="Arial Narrow" panose="020B0606020202030204" pitchFamily="34" charset="0"/>
            </a:rPr>
            <a:t>To</a:t>
          </a:r>
        </a:p>
      </xdr:txBody>
    </xdr:sp>
    <xdr:clientData/>
  </xdr:twoCellAnchor>
  <xdr:twoCellAnchor>
    <xdr:from>
      <xdr:col>7</xdr:col>
      <xdr:colOff>476745</xdr:colOff>
      <xdr:row>1</xdr:row>
      <xdr:rowOff>52843</xdr:rowOff>
    </xdr:from>
    <xdr:to>
      <xdr:col>9</xdr:col>
      <xdr:colOff>180298</xdr:colOff>
      <xdr:row>2</xdr:row>
      <xdr:rowOff>78365</xdr:rowOff>
    </xdr:to>
    <xdr:sp macro="" textlink="$M$5">
      <xdr:nvSpPr>
        <xdr:cNvPr id="9" name="TextBox 8">
          <a:extLst>
            <a:ext uri="{FF2B5EF4-FFF2-40B4-BE49-F238E27FC236}">
              <a16:creationId xmlns:a16="http://schemas.microsoft.com/office/drawing/2014/main" id="{21B69B42-E00B-4661-9B94-22E281A55105}"/>
            </a:ext>
          </a:extLst>
        </xdr:cNvPr>
        <xdr:cNvSpPr txBox="1"/>
      </xdr:nvSpPr>
      <xdr:spPr>
        <a:xfrm>
          <a:off x="4743945" y="235723"/>
          <a:ext cx="1105633" cy="2084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6E06D4DE-4A62-4C05-9B0D-DC97CE209342}" type="TxLink">
            <a:rPr lang="en-US" sz="11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31-Jan-25</a:t>
          </a:fld>
          <a:endParaRPr lang="en-IN" sz="11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525780</xdr:colOff>
      <xdr:row>0</xdr:row>
      <xdr:rowOff>76200</xdr:rowOff>
    </xdr:from>
    <xdr:to>
      <xdr:col>25</xdr:col>
      <xdr:colOff>297180</xdr:colOff>
      <xdr:row>2</xdr:row>
      <xdr:rowOff>106680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C42D9897-9A08-B9C7-2C78-A9B70CAEF0BF}"/>
            </a:ext>
          </a:extLst>
        </xdr:cNvPr>
        <xdr:cNvSpPr/>
      </xdr:nvSpPr>
      <xdr:spPr>
        <a:xfrm>
          <a:off x="7216140" y="76200"/>
          <a:ext cx="5074920" cy="39624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518160</xdr:colOff>
      <xdr:row>0</xdr:row>
      <xdr:rowOff>91440</xdr:rowOff>
    </xdr:from>
    <xdr:to>
      <xdr:col>23</xdr:col>
      <xdr:colOff>114300</xdr:colOff>
      <xdr:row>2</xdr:row>
      <xdr:rowOff>76200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A15D53A-9244-9507-33AF-CE10A3EC3B33}"/>
            </a:ext>
          </a:extLst>
        </xdr:cNvPr>
        <xdr:cNvSpPr txBox="1"/>
      </xdr:nvSpPr>
      <xdr:spPr>
        <a:xfrm>
          <a:off x="7208520" y="91440"/>
          <a:ext cx="4236720" cy="350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n-IN" sz="1800" b="1">
              <a:solidFill>
                <a:schemeClr val="tx1"/>
              </a:solidFill>
              <a:latin typeface="Arial Rounded MT Bold" panose="020F0704030504030204" pitchFamily="34" charset="0"/>
              <a:cs typeface="Arial" panose="020B0604020202020204" pitchFamily="34" charset="0"/>
            </a:rPr>
            <a:t>Dashboard</a:t>
          </a:r>
          <a:r>
            <a:rPr lang="en-IN" sz="1800" b="1" baseline="0">
              <a:solidFill>
                <a:schemeClr val="tx1"/>
              </a:solidFill>
              <a:latin typeface="Arial Rounded MT Bold" panose="020F0704030504030204" pitchFamily="34" charset="0"/>
              <a:cs typeface="Arial" panose="020B0604020202020204" pitchFamily="34" charset="0"/>
            </a:rPr>
            <a:t> For The Month of </a:t>
          </a:r>
          <a:endParaRPr lang="en-IN" sz="1800" b="1">
            <a:solidFill>
              <a:schemeClr val="tx1"/>
            </a:solidFill>
            <a:latin typeface="Arial Rounded MT Bold" panose="020F070403050403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487680</xdr:colOff>
      <xdr:row>0</xdr:row>
      <xdr:rowOff>68580</xdr:rowOff>
    </xdr:from>
    <xdr:to>
      <xdr:col>11</xdr:col>
      <xdr:colOff>320040</xdr:colOff>
      <xdr:row>2</xdr:row>
      <xdr:rowOff>152400</xdr:rowOff>
    </xdr:to>
    <xdr:pic>
      <xdr:nvPicPr>
        <xdr:cNvPr id="17" name="Graphic 16" descr="Magnifying glass with solid fill">
          <a:extLst>
            <a:ext uri="{FF2B5EF4-FFF2-40B4-BE49-F238E27FC236}">
              <a16:creationId xmlns:a16="http://schemas.microsoft.com/office/drawing/2014/main" id="{FA4BADB7-50C6-4472-9F1A-C8E122F48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rot="5400000">
          <a:off x="7178040" y="68580"/>
          <a:ext cx="449580" cy="449580"/>
        </a:xfrm>
        <a:prstGeom prst="rect">
          <a:avLst/>
        </a:prstGeom>
      </xdr:spPr>
    </xdr:pic>
    <xdr:clientData/>
  </xdr:twoCellAnchor>
  <xdr:twoCellAnchor>
    <xdr:from>
      <xdr:col>20</xdr:col>
      <xdr:colOff>167640</xdr:colOff>
      <xdr:row>0</xdr:row>
      <xdr:rowOff>114300</xdr:rowOff>
    </xdr:from>
    <xdr:to>
      <xdr:col>25</xdr:col>
      <xdr:colOff>243840</xdr:colOff>
      <xdr:row>2</xdr:row>
      <xdr:rowOff>68580</xdr:rowOff>
    </xdr:to>
    <xdr:sp macro="" textlink="$K$5">
      <xdr:nvSpPr>
        <xdr:cNvPr id="18" name="TextBox 17">
          <a:extLst>
            <a:ext uri="{FF2B5EF4-FFF2-40B4-BE49-F238E27FC236}">
              <a16:creationId xmlns:a16="http://schemas.microsoft.com/office/drawing/2014/main" id="{450C27E8-CAD0-E701-AFCD-BAF025EF0622}"/>
            </a:ext>
          </a:extLst>
        </xdr:cNvPr>
        <xdr:cNvSpPr txBox="1"/>
      </xdr:nvSpPr>
      <xdr:spPr>
        <a:xfrm>
          <a:off x="10668000" y="114300"/>
          <a:ext cx="156972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320B405-E2DF-4C8F-B1E4-DBF0C1896FE1}" type="TxLink">
            <a:rPr lang="en-US" sz="1800" b="1" i="0" u="none" strike="noStrike">
              <a:solidFill>
                <a:schemeClr val="accent2">
                  <a:lumMod val="75000"/>
                </a:schemeClr>
              </a:solidFill>
              <a:latin typeface="Arial Rounded MT Bold" panose="020F0704030504030204" pitchFamily="34" charset="0"/>
              <a:ea typeface="Calibri"/>
              <a:cs typeface="Calibri"/>
            </a:rPr>
            <a:pPr algn="ctr"/>
            <a:t>January</a:t>
          </a:fld>
          <a:endParaRPr lang="en-IN" sz="1800" b="1">
            <a:solidFill>
              <a:schemeClr val="accent2">
                <a:lumMod val="75000"/>
              </a:schemeClr>
            </a:solidFill>
            <a:latin typeface="Arial Rounded MT Bold" panose="020F0704030504030204" pitchFamily="34" charset="0"/>
          </a:endParaRPr>
        </a:p>
      </xdr:txBody>
    </xdr:sp>
    <xdr:clientData/>
  </xdr:twoCellAnchor>
  <xdr:twoCellAnchor>
    <xdr:from>
      <xdr:col>28</xdr:col>
      <xdr:colOff>149859</xdr:colOff>
      <xdr:row>0</xdr:row>
      <xdr:rowOff>143564</xdr:rowOff>
    </xdr:from>
    <xdr:to>
      <xdr:col>30</xdr:col>
      <xdr:colOff>88349</xdr:colOff>
      <xdr:row>2</xdr:row>
      <xdr:rowOff>84549</xdr:rowOff>
    </xdr:to>
    <xdr:sp macro="" textlink="$M$5">
      <xdr:nvSpPr>
        <xdr:cNvPr id="19" name="TextBox 18">
          <a:extLst>
            <a:ext uri="{FF2B5EF4-FFF2-40B4-BE49-F238E27FC236}">
              <a16:creationId xmlns:a16="http://schemas.microsoft.com/office/drawing/2014/main" id="{3DBBAD92-D82B-4E3A-A69E-D7F00134E04E}"/>
            </a:ext>
          </a:extLst>
        </xdr:cNvPr>
        <xdr:cNvSpPr txBox="1"/>
      </xdr:nvSpPr>
      <xdr:spPr>
        <a:xfrm>
          <a:off x="13070729" y="143564"/>
          <a:ext cx="523794" cy="3164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12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t>🟢</a:t>
          </a:r>
        </a:p>
      </xdr:txBody>
    </xdr:sp>
    <xdr:clientData/>
  </xdr:twoCellAnchor>
  <xdr:twoCellAnchor>
    <xdr:from>
      <xdr:col>29</xdr:col>
      <xdr:colOff>83604</xdr:colOff>
      <xdr:row>0</xdr:row>
      <xdr:rowOff>165651</xdr:rowOff>
    </xdr:from>
    <xdr:to>
      <xdr:col>32</xdr:col>
      <xdr:colOff>217853</xdr:colOff>
      <xdr:row>2</xdr:row>
      <xdr:rowOff>51418</xdr:rowOff>
    </xdr:to>
    <xdr:sp macro="" textlink="$M$5">
      <xdr:nvSpPr>
        <xdr:cNvPr id="28" name="TextBox 27">
          <a:extLst>
            <a:ext uri="{FF2B5EF4-FFF2-40B4-BE49-F238E27FC236}">
              <a16:creationId xmlns:a16="http://schemas.microsoft.com/office/drawing/2014/main" id="{9620AF03-7A33-417B-919E-8E440AEEAE5B}"/>
            </a:ext>
          </a:extLst>
        </xdr:cNvPr>
        <xdr:cNvSpPr txBox="1"/>
      </xdr:nvSpPr>
      <xdr:spPr>
        <a:xfrm>
          <a:off x="13280561" y="165651"/>
          <a:ext cx="1106075" cy="2612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6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Present</a:t>
          </a:r>
          <a:endParaRPr lang="en-IN" sz="16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33</xdr:col>
      <xdr:colOff>55218</xdr:colOff>
      <xdr:row>0</xdr:row>
      <xdr:rowOff>154609</xdr:rowOff>
    </xdr:from>
    <xdr:to>
      <xdr:col>36</xdr:col>
      <xdr:colOff>176695</xdr:colOff>
      <xdr:row>2</xdr:row>
      <xdr:rowOff>66261</xdr:rowOff>
    </xdr:to>
    <xdr:sp macro="" textlink="$M$5">
      <xdr:nvSpPr>
        <xdr:cNvPr id="29" name="TextBox 28">
          <a:extLst>
            <a:ext uri="{FF2B5EF4-FFF2-40B4-BE49-F238E27FC236}">
              <a16:creationId xmlns:a16="http://schemas.microsoft.com/office/drawing/2014/main" id="{9FC88F62-1C4B-4DDB-816C-5E0BB67F44FD}"/>
            </a:ext>
          </a:extLst>
        </xdr:cNvPr>
        <xdr:cNvSpPr txBox="1"/>
      </xdr:nvSpPr>
      <xdr:spPr>
        <a:xfrm>
          <a:off x="14588435" y="154609"/>
          <a:ext cx="938695" cy="2871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6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Absent</a:t>
          </a:r>
          <a:endParaRPr lang="en-IN" sz="16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36</xdr:col>
      <xdr:colOff>266926</xdr:colOff>
      <xdr:row>0</xdr:row>
      <xdr:rowOff>183321</xdr:rowOff>
    </xdr:from>
    <xdr:to>
      <xdr:col>40</xdr:col>
      <xdr:colOff>80914</xdr:colOff>
      <xdr:row>2</xdr:row>
      <xdr:rowOff>69088</xdr:rowOff>
    </xdr:to>
    <xdr:sp macro="" textlink="$M$5">
      <xdr:nvSpPr>
        <xdr:cNvPr id="30" name="TextBox 29">
          <a:extLst>
            <a:ext uri="{FF2B5EF4-FFF2-40B4-BE49-F238E27FC236}">
              <a16:creationId xmlns:a16="http://schemas.microsoft.com/office/drawing/2014/main" id="{300DBC6D-5995-4535-8230-4245034588CE}"/>
            </a:ext>
          </a:extLst>
        </xdr:cNvPr>
        <xdr:cNvSpPr txBox="1"/>
      </xdr:nvSpPr>
      <xdr:spPr>
        <a:xfrm>
          <a:off x="15617361" y="183321"/>
          <a:ext cx="1106075" cy="2612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6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Leave</a:t>
          </a:r>
          <a:endParaRPr lang="en-IN" sz="16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32</xdr:col>
      <xdr:colOff>220869</xdr:colOff>
      <xdr:row>1</xdr:row>
      <xdr:rowOff>0</xdr:rowOff>
    </xdr:from>
    <xdr:to>
      <xdr:col>33</xdr:col>
      <xdr:colOff>284922</xdr:colOff>
      <xdr:row>2</xdr:row>
      <xdr:rowOff>75097</xdr:rowOff>
    </xdr:to>
    <xdr:sp macro="" textlink="$M$5">
      <xdr:nvSpPr>
        <xdr:cNvPr id="31" name="TextBox 30">
          <a:extLst>
            <a:ext uri="{FF2B5EF4-FFF2-40B4-BE49-F238E27FC236}">
              <a16:creationId xmlns:a16="http://schemas.microsoft.com/office/drawing/2014/main" id="{C51CEB13-81C1-4D0A-B4ED-B1D37E4D538B}"/>
            </a:ext>
          </a:extLst>
        </xdr:cNvPr>
        <xdr:cNvSpPr txBox="1"/>
      </xdr:nvSpPr>
      <xdr:spPr>
        <a:xfrm>
          <a:off x="14389652" y="187739"/>
          <a:ext cx="428487" cy="2628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12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🔴</a:t>
          </a:r>
        </a:p>
      </xdr:txBody>
    </xdr:sp>
    <xdr:clientData/>
  </xdr:twoCellAnchor>
  <xdr:twoCellAnchor>
    <xdr:from>
      <xdr:col>36</xdr:col>
      <xdr:colOff>231913</xdr:colOff>
      <xdr:row>0</xdr:row>
      <xdr:rowOff>165653</xdr:rowOff>
    </xdr:from>
    <xdr:to>
      <xdr:col>37</xdr:col>
      <xdr:colOff>315843</xdr:colOff>
      <xdr:row>2</xdr:row>
      <xdr:rowOff>61846</xdr:rowOff>
    </xdr:to>
    <xdr:sp macro="" textlink="$M$5">
      <xdr:nvSpPr>
        <xdr:cNvPr id="32" name="TextBox 31">
          <a:extLst>
            <a:ext uri="{FF2B5EF4-FFF2-40B4-BE49-F238E27FC236}">
              <a16:creationId xmlns:a16="http://schemas.microsoft.com/office/drawing/2014/main" id="{E76C4614-7A30-405B-8777-44ADE7064A08}"/>
            </a:ext>
          </a:extLst>
        </xdr:cNvPr>
        <xdr:cNvSpPr txBox="1"/>
      </xdr:nvSpPr>
      <xdr:spPr>
        <a:xfrm>
          <a:off x="15582348" y="165653"/>
          <a:ext cx="382104" cy="2716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12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🟡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10886</xdr:colOff>
      <xdr:row>0</xdr:row>
      <xdr:rowOff>0</xdr:rowOff>
    </xdr:from>
    <xdr:to>
      <xdr:col>43</xdr:col>
      <xdr:colOff>22860</xdr:colOff>
      <xdr:row>3</xdr:row>
      <xdr:rowOff>6145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27F1557-36C1-494E-9222-974695673C83}"/>
            </a:ext>
          </a:extLst>
        </xdr:cNvPr>
        <xdr:cNvSpPr/>
      </xdr:nvSpPr>
      <xdr:spPr>
        <a:xfrm>
          <a:off x="1839686" y="0"/>
          <a:ext cx="15975874" cy="55478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7620</xdr:colOff>
      <xdr:row>38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B1FAC00-F06D-4C0C-82CE-17E0A0395771}"/>
            </a:ext>
          </a:extLst>
        </xdr:cNvPr>
        <xdr:cNvSpPr/>
      </xdr:nvSpPr>
      <xdr:spPr>
        <a:xfrm>
          <a:off x="0" y="0"/>
          <a:ext cx="1836420" cy="697992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2178</xdr:colOff>
      <xdr:row>3</xdr:row>
      <xdr:rowOff>165316</xdr:rowOff>
    </xdr:from>
    <xdr:to>
      <xdr:col>3</xdr:col>
      <xdr:colOff>291738</xdr:colOff>
      <xdr:row>5</xdr:row>
      <xdr:rowOff>132990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EBA844-6D57-4A7A-9000-3D07D7949429}"/>
            </a:ext>
          </a:extLst>
        </xdr:cNvPr>
        <xdr:cNvSpPr/>
      </xdr:nvSpPr>
      <xdr:spPr>
        <a:xfrm>
          <a:off x="2178" y="713956"/>
          <a:ext cx="2118360" cy="333434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  <a:cs typeface="+mn-cs"/>
            </a:rPr>
            <a:t>Janaury</a:t>
          </a:r>
        </a:p>
      </xdr:txBody>
    </xdr:sp>
    <xdr:clientData/>
  </xdr:twoCellAnchor>
  <xdr:twoCellAnchor>
    <xdr:from>
      <xdr:col>0</xdr:col>
      <xdr:colOff>2472</xdr:colOff>
      <xdr:row>27</xdr:row>
      <xdr:rowOff>16394</xdr:rowOff>
    </xdr:from>
    <xdr:to>
      <xdr:col>3</xdr:col>
      <xdr:colOff>292032</xdr:colOff>
      <xdr:row>28</xdr:row>
      <xdr:rowOff>166022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DA6502B-956D-4A6B-8192-A126F76040A9}"/>
            </a:ext>
          </a:extLst>
        </xdr:cNvPr>
        <xdr:cNvSpPr/>
      </xdr:nvSpPr>
      <xdr:spPr>
        <a:xfrm>
          <a:off x="2472" y="4977014"/>
          <a:ext cx="2118360" cy="340128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September</a:t>
          </a:r>
        </a:p>
      </xdr:txBody>
    </xdr:sp>
    <xdr:clientData/>
  </xdr:twoCellAnchor>
  <xdr:twoCellAnchor>
    <xdr:from>
      <xdr:col>0</xdr:col>
      <xdr:colOff>11775</xdr:colOff>
      <xdr:row>29</xdr:row>
      <xdr:rowOff>157776</xdr:rowOff>
    </xdr:from>
    <xdr:to>
      <xdr:col>3</xdr:col>
      <xdr:colOff>301335</xdr:colOff>
      <xdr:row>31</xdr:row>
      <xdr:rowOff>122678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14C3D6-44BE-4781-A342-99B57F256E5F}"/>
            </a:ext>
          </a:extLst>
        </xdr:cNvPr>
        <xdr:cNvSpPr/>
      </xdr:nvSpPr>
      <xdr:spPr>
        <a:xfrm>
          <a:off x="11775" y="5491776"/>
          <a:ext cx="2118360" cy="330662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October</a:t>
          </a:r>
        </a:p>
      </xdr:txBody>
    </xdr:sp>
    <xdr:clientData/>
  </xdr:twoCellAnchor>
  <xdr:twoCellAnchor>
    <xdr:from>
      <xdr:col>0</xdr:col>
      <xdr:colOff>5541</xdr:colOff>
      <xdr:row>32</xdr:row>
      <xdr:rowOff>118684</xdr:rowOff>
    </xdr:from>
    <xdr:to>
      <xdr:col>3</xdr:col>
      <xdr:colOff>295101</xdr:colOff>
      <xdr:row>34</xdr:row>
      <xdr:rowOff>83586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30A505A-DF33-4362-9D30-2DA8EE559B4F}"/>
            </a:ext>
          </a:extLst>
        </xdr:cNvPr>
        <xdr:cNvSpPr/>
      </xdr:nvSpPr>
      <xdr:spPr>
        <a:xfrm>
          <a:off x="5541" y="6001324"/>
          <a:ext cx="2118360" cy="330662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November</a:t>
          </a:r>
        </a:p>
      </xdr:txBody>
    </xdr:sp>
    <xdr:clientData/>
  </xdr:twoCellAnchor>
  <xdr:twoCellAnchor>
    <xdr:from>
      <xdr:col>0</xdr:col>
      <xdr:colOff>0</xdr:colOff>
      <xdr:row>35</xdr:row>
      <xdr:rowOff>54038</xdr:rowOff>
    </xdr:from>
    <xdr:to>
      <xdr:col>3</xdr:col>
      <xdr:colOff>289560</xdr:colOff>
      <xdr:row>37</xdr:row>
      <xdr:rowOff>18940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B2253FA-592B-4ED6-8696-B07C12147EDB}"/>
            </a:ext>
          </a:extLst>
        </xdr:cNvPr>
        <xdr:cNvSpPr/>
      </xdr:nvSpPr>
      <xdr:spPr>
        <a:xfrm>
          <a:off x="0" y="6485318"/>
          <a:ext cx="2118360" cy="330662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December</a:t>
          </a:r>
        </a:p>
      </xdr:txBody>
    </xdr:sp>
    <xdr:clientData/>
  </xdr:twoCellAnchor>
  <xdr:twoCellAnchor>
    <xdr:from>
      <xdr:col>1</xdr:col>
      <xdr:colOff>141119</xdr:colOff>
      <xdr:row>6</xdr:row>
      <xdr:rowOff>164411</xdr:rowOff>
    </xdr:from>
    <xdr:to>
      <xdr:col>4</xdr:col>
      <xdr:colOff>430679</xdr:colOff>
      <xdr:row>8</xdr:row>
      <xdr:rowOff>128982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D34656F-6DBA-4E28-AB4A-5A89534E370A}"/>
            </a:ext>
          </a:extLst>
        </xdr:cNvPr>
        <xdr:cNvSpPr/>
      </xdr:nvSpPr>
      <xdr:spPr>
        <a:xfrm>
          <a:off x="750719" y="1269311"/>
          <a:ext cx="2118360" cy="337951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ln>
                <a:noFill/>
              </a:ln>
              <a:solidFill>
                <a:schemeClr val="tx1">
                  <a:lumMod val="85000"/>
                  <a:lumOff val="1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  <a:cs typeface="+mn-cs"/>
            </a:rPr>
            <a:t>February</a:t>
          </a:r>
        </a:p>
      </xdr:txBody>
    </xdr:sp>
    <xdr:clientData/>
  </xdr:twoCellAnchor>
  <xdr:twoCellAnchor>
    <xdr:from>
      <xdr:col>0</xdr:col>
      <xdr:colOff>2277</xdr:colOff>
      <xdr:row>9</xdr:row>
      <xdr:rowOff>130970</xdr:rowOff>
    </xdr:from>
    <xdr:to>
      <xdr:col>3</xdr:col>
      <xdr:colOff>291837</xdr:colOff>
      <xdr:row>11</xdr:row>
      <xdr:rowOff>103590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BA55DC3-135F-4D28-BD79-FA84B3179C29}"/>
            </a:ext>
          </a:extLst>
        </xdr:cNvPr>
        <xdr:cNvSpPr/>
      </xdr:nvSpPr>
      <xdr:spPr>
        <a:xfrm>
          <a:off x="2277" y="1792130"/>
          <a:ext cx="2118360" cy="33838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  <a:cs typeface="+mn-cs"/>
            </a:rPr>
            <a:t>March</a:t>
          </a:r>
        </a:p>
      </xdr:txBody>
    </xdr:sp>
    <xdr:clientData/>
  </xdr:twoCellAnchor>
  <xdr:twoCellAnchor>
    <xdr:from>
      <xdr:col>0</xdr:col>
      <xdr:colOff>3564</xdr:colOff>
      <xdr:row>12</xdr:row>
      <xdr:rowOff>120276</xdr:rowOff>
    </xdr:from>
    <xdr:to>
      <xdr:col>3</xdr:col>
      <xdr:colOff>293124</xdr:colOff>
      <xdr:row>14</xdr:row>
      <xdr:rowOff>90125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3FCB208-72F1-456C-A790-F5355951F47F}"/>
            </a:ext>
          </a:extLst>
        </xdr:cNvPr>
        <xdr:cNvSpPr/>
      </xdr:nvSpPr>
      <xdr:spPr>
        <a:xfrm>
          <a:off x="3564" y="2330076"/>
          <a:ext cx="2118360" cy="335609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April</a:t>
          </a:r>
        </a:p>
      </xdr:txBody>
    </xdr:sp>
    <xdr:clientData/>
  </xdr:twoCellAnchor>
  <xdr:twoCellAnchor>
    <xdr:from>
      <xdr:col>0</xdr:col>
      <xdr:colOff>10094</xdr:colOff>
      <xdr:row>15</xdr:row>
      <xdr:rowOff>111196</xdr:rowOff>
    </xdr:from>
    <xdr:to>
      <xdr:col>3</xdr:col>
      <xdr:colOff>299654</xdr:colOff>
      <xdr:row>17</xdr:row>
      <xdr:rowOff>80715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5698947-B04C-47DB-A17D-CB032E3F6C58}"/>
            </a:ext>
          </a:extLst>
        </xdr:cNvPr>
        <xdr:cNvSpPr/>
      </xdr:nvSpPr>
      <xdr:spPr>
        <a:xfrm>
          <a:off x="10094" y="2869636"/>
          <a:ext cx="2118360" cy="335279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May</a:t>
          </a:r>
        </a:p>
      </xdr:txBody>
    </xdr:sp>
    <xdr:clientData/>
  </xdr:twoCellAnchor>
  <xdr:twoCellAnchor>
    <xdr:from>
      <xdr:col>0</xdr:col>
      <xdr:colOff>3861</xdr:colOff>
      <xdr:row>18</xdr:row>
      <xdr:rowOff>90451</xdr:rowOff>
    </xdr:from>
    <xdr:to>
      <xdr:col>3</xdr:col>
      <xdr:colOff>293421</xdr:colOff>
      <xdr:row>20</xdr:row>
      <xdr:rowOff>59972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139C1BF-8B9D-45E5-BC5E-3BBB165A1776}"/>
            </a:ext>
          </a:extLst>
        </xdr:cNvPr>
        <xdr:cNvSpPr/>
      </xdr:nvSpPr>
      <xdr:spPr>
        <a:xfrm>
          <a:off x="3861" y="3397531"/>
          <a:ext cx="2118360" cy="335281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June</a:t>
          </a:r>
        </a:p>
      </xdr:txBody>
    </xdr:sp>
    <xdr:clientData/>
  </xdr:twoCellAnchor>
  <xdr:twoCellAnchor>
    <xdr:from>
      <xdr:col>0</xdr:col>
      <xdr:colOff>3861</xdr:colOff>
      <xdr:row>21</xdr:row>
      <xdr:rowOff>58255</xdr:rowOff>
    </xdr:from>
    <xdr:to>
      <xdr:col>3</xdr:col>
      <xdr:colOff>293421</xdr:colOff>
      <xdr:row>23</xdr:row>
      <xdr:rowOff>30548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AD7BD52-687D-4283-9031-495DE26DB117}"/>
            </a:ext>
          </a:extLst>
        </xdr:cNvPr>
        <xdr:cNvSpPr/>
      </xdr:nvSpPr>
      <xdr:spPr>
        <a:xfrm>
          <a:off x="3861" y="3913975"/>
          <a:ext cx="2118360" cy="338053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July</a:t>
          </a:r>
        </a:p>
      </xdr:txBody>
    </xdr:sp>
    <xdr:clientData/>
  </xdr:twoCellAnchor>
  <xdr:twoCellAnchor>
    <xdr:from>
      <xdr:col>0</xdr:col>
      <xdr:colOff>7123</xdr:colOff>
      <xdr:row>24</xdr:row>
      <xdr:rowOff>50002</xdr:rowOff>
    </xdr:from>
    <xdr:to>
      <xdr:col>3</xdr:col>
      <xdr:colOff>296683</xdr:colOff>
      <xdr:row>26</xdr:row>
      <xdr:rowOff>19524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890BD68-7000-49AC-BF0B-CA64A67E3D3D}"/>
            </a:ext>
          </a:extLst>
        </xdr:cNvPr>
        <xdr:cNvSpPr/>
      </xdr:nvSpPr>
      <xdr:spPr>
        <a:xfrm>
          <a:off x="7123" y="4454362"/>
          <a:ext cx="2118360" cy="335282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August</a:t>
          </a:r>
        </a:p>
      </xdr:txBody>
    </xdr:sp>
    <xdr:clientData/>
  </xdr:twoCellAnchor>
  <xdr:twoCellAnchor>
    <xdr:from>
      <xdr:col>43</xdr:col>
      <xdr:colOff>591139</xdr:colOff>
      <xdr:row>0</xdr:row>
      <xdr:rowOff>10297</xdr:rowOff>
    </xdr:from>
    <xdr:to>
      <xdr:col>58</xdr:col>
      <xdr:colOff>1018591</xdr:colOff>
      <xdr:row>3</xdr:row>
      <xdr:rowOff>7775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549C7D3-0252-4EDB-BCDB-B104EB075905}"/>
            </a:ext>
          </a:extLst>
        </xdr:cNvPr>
        <xdr:cNvSpPr/>
      </xdr:nvSpPr>
      <xdr:spPr>
        <a:xfrm>
          <a:off x="18383839" y="10297"/>
          <a:ext cx="10767792" cy="546118"/>
        </a:xfrm>
        <a:prstGeom prst="rect">
          <a:avLst/>
        </a:prstGeom>
        <a:solidFill>
          <a:srgbClr val="DFE34F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800" b="1">
              <a:solidFill>
                <a:schemeClr val="tx1"/>
              </a:solidFill>
              <a:latin typeface="Arial Black" panose="020B0A04020102020204" pitchFamily="34" charset="0"/>
            </a:rPr>
            <a:t>Monthly Report</a:t>
          </a:r>
        </a:p>
      </xdr:txBody>
    </xdr:sp>
    <xdr:clientData/>
  </xdr:twoCellAnchor>
  <xdr:twoCellAnchor>
    <xdr:from>
      <xdr:col>3</xdr:col>
      <xdr:colOff>7621</xdr:colOff>
      <xdr:row>1</xdr:row>
      <xdr:rowOff>52234</xdr:rowOff>
    </xdr:from>
    <xdr:to>
      <xdr:col>4</xdr:col>
      <xdr:colOff>216556</xdr:colOff>
      <xdr:row>2</xdr:row>
      <xdr:rowOff>77756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7AAFC29-BC98-488F-87E6-F01A22895F8E}"/>
            </a:ext>
          </a:extLst>
        </xdr:cNvPr>
        <xdr:cNvSpPr txBox="1"/>
      </xdr:nvSpPr>
      <xdr:spPr>
        <a:xfrm>
          <a:off x="1836421" y="235114"/>
          <a:ext cx="818535" cy="208402"/>
        </a:xfrm>
        <a:prstGeom prst="rect">
          <a:avLst/>
        </a:prstGeom>
        <a:solidFill>
          <a:srgbClr val="DFE34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>
              <a:latin typeface="Arial Narrow" panose="020B0606020202030204" pitchFamily="34" charset="0"/>
            </a:rPr>
            <a:t>From</a:t>
          </a:r>
        </a:p>
      </xdr:txBody>
    </xdr:sp>
    <xdr:clientData/>
  </xdr:twoCellAnchor>
  <xdr:twoCellAnchor>
    <xdr:from>
      <xdr:col>4</xdr:col>
      <xdr:colOff>218402</xdr:colOff>
      <xdr:row>1</xdr:row>
      <xdr:rowOff>54073</xdr:rowOff>
    </xdr:from>
    <xdr:to>
      <xdr:col>6</xdr:col>
      <xdr:colOff>105942</xdr:colOff>
      <xdr:row>2</xdr:row>
      <xdr:rowOff>79595</xdr:rowOff>
    </xdr:to>
    <xdr:sp macro="" textlink="$I$5">
      <xdr:nvSpPr>
        <xdr:cNvPr id="18" name="TextBox 17">
          <a:extLst>
            <a:ext uri="{FF2B5EF4-FFF2-40B4-BE49-F238E27FC236}">
              <a16:creationId xmlns:a16="http://schemas.microsoft.com/office/drawing/2014/main" id="{E04C0CA5-3DC6-4D81-BCB0-1005C8E5D3A6}"/>
            </a:ext>
          </a:extLst>
        </xdr:cNvPr>
        <xdr:cNvSpPr txBox="1"/>
      </xdr:nvSpPr>
      <xdr:spPr>
        <a:xfrm>
          <a:off x="2656802" y="236953"/>
          <a:ext cx="1106740" cy="2084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B3EC9DE-6959-4CB7-A1BB-75C90C491D69}" type="TxLink">
            <a:rPr lang="en-US" sz="1100" b="1" i="0" u="none" strike="noStrike">
              <a:solidFill>
                <a:srgbClr val="000000"/>
              </a:solidFill>
              <a:latin typeface="Aptos Narrow"/>
              <a:ea typeface="Calibri"/>
              <a:cs typeface="Calibri"/>
            </a:rPr>
            <a:pPr algn="ctr"/>
            <a:t>01-Feb-2025</a:t>
          </a:fld>
          <a:endParaRPr lang="en-IN" sz="12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6</xdr:col>
      <xdr:colOff>267561</xdr:colOff>
      <xdr:row>1</xdr:row>
      <xdr:rowOff>51004</xdr:rowOff>
    </xdr:from>
    <xdr:to>
      <xdr:col>7</xdr:col>
      <xdr:colOff>474899</xdr:colOff>
      <xdr:row>2</xdr:row>
      <xdr:rowOff>76526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291634AE-17DD-4F1D-B726-D7AF6C9EAD5A}"/>
            </a:ext>
          </a:extLst>
        </xdr:cNvPr>
        <xdr:cNvSpPr txBox="1"/>
      </xdr:nvSpPr>
      <xdr:spPr>
        <a:xfrm>
          <a:off x="3925161" y="233884"/>
          <a:ext cx="816938" cy="208402"/>
        </a:xfrm>
        <a:prstGeom prst="rect">
          <a:avLst/>
        </a:prstGeom>
        <a:solidFill>
          <a:srgbClr val="DFE34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>
              <a:latin typeface="Arial Narrow" panose="020B0606020202030204" pitchFamily="34" charset="0"/>
            </a:rPr>
            <a:t>To</a:t>
          </a:r>
        </a:p>
      </xdr:txBody>
    </xdr:sp>
    <xdr:clientData/>
  </xdr:twoCellAnchor>
  <xdr:twoCellAnchor>
    <xdr:from>
      <xdr:col>7</xdr:col>
      <xdr:colOff>476745</xdr:colOff>
      <xdr:row>1</xdr:row>
      <xdr:rowOff>52843</xdr:rowOff>
    </xdr:from>
    <xdr:to>
      <xdr:col>9</xdr:col>
      <xdr:colOff>180298</xdr:colOff>
      <xdr:row>2</xdr:row>
      <xdr:rowOff>78365</xdr:rowOff>
    </xdr:to>
    <xdr:sp macro="" textlink="$M$5">
      <xdr:nvSpPr>
        <xdr:cNvPr id="20" name="TextBox 19">
          <a:extLst>
            <a:ext uri="{FF2B5EF4-FFF2-40B4-BE49-F238E27FC236}">
              <a16:creationId xmlns:a16="http://schemas.microsoft.com/office/drawing/2014/main" id="{A7A23221-8AC1-44A3-910C-FC6511A15C28}"/>
            </a:ext>
          </a:extLst>
        </xdr:cNvPr>
        <xdr:cNvSpPr txBox="1"/>
      </xdr:nvSpPr>
      <xdr:spPr>
        <a:xfrm>
          <a:off x="4743945" y="235723"/>
          <a:ext cx="1105633" cy="2084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6E06D4DE-4A62-4C05-9B0D-DC97CE209342}" type="TxLink">
            <a:rPr lang="en-US" sz="11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28-Feb-25</a:t>
          </a:fld>
          <a:endParaRPr lang="en-IN" sz="11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525780</xdr:colOff>
      <xdr:row>0</xdr:row>
      <xdr:rowOff>76200</xdr:rowOff>
    </xdr:from>
    <xdr:to>
      <xdr:col>25</xdr:col>
      <xdr:colOff>297180</xdr:colOff>
      <xdr:row>2</xdr:row>
      <xdr:rowOff>106680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84CE70E-9E00-4D93-9933-42A4CE31AFBB}"/>
            </a:ext>
          </a:extLst>
        </xdr:cNvPr>
        <xdr:cNvSpPr/>
      </xdr:nvSpPr>
      <xdr:spPr>
        <a:xfrm>
          <a:off x="7216140" y="76200"/>
          <a:ext cx="5074920" cy="39624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518160</xdr:colOff>
      <xdr:row>0</xdr:row>
      <xdr:rowOff>91440</xdr:rowOff>
    </xdr:from>
    <xdr:to>
      <xdr:col>23</xdr:col>
      <xdr:colOff>114300</xdr:colOff>
      <xdr:row>2</xdr:row>
      <xdr:rowOff>76200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CA2A909-992E-4BDD-A898-1C4AE8321FE7}"/>
            </a:ext>
          </a:extLst>
        </xdr:cNvPr>
        <xdr:cNvSpPr txBox="1"/>
      </xdr:nvSpPr>
      <xdr:spPr>
        <a:xfrm>
          <a:off x="7208520" y="91440"/>
          <a:ext cx="4236720" cy="350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n-IN" sz="1800" b="1">
              <a:solidFill>
                <a:schemeClr val="tx1"/>
              </a:solidFill>
              <a:latin typeface="Arial Rounded MT Bold" panose="020F0704030504030204" pitchFamily="34" charset="0"/>
              <a:cs typeface="Arial" panose="020B0604020202020204" pitchFamily="34" charset="0"/>
            </a:rPr>
            <a:t>Dashboard</a:t>
          </a:r>
          <a:r>
            <a:rPr lang="en-IN" sz="1800" b="1" baseline="0">
              <a:solidFill>
                <a:schemeClr val="tx1"/>
              </a:solidFill>
              <a:latin typeface="Arial Rounded MT Bold" panose="020F0704030504030204" pitchFamily="34" charset="0"/>
              <a:cs typeface="Arial" panose="020B0604020202020204" pitchFamily="34" charset="0"/>
            </a:rPr>
            <a:t> For The Month of </a:t>
          </a:r>
          <a:endParaRPr lang="en-IN" sz="1800" b="1">
            <a:solidFill>
              <a:schemeClr val="tx1"/>
            </a:solidFill>
            <a:latin typeface="Arial Rounded MT Bold" panose="020F070403050403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487680</xdr:colOff>
      <xdr:row>0</xdr:row>
      <xdr:rowOff>68580</xdr:rowOff>
    </xdr:from>
    <xdr:to>
      <xdr:col>11</xdr:col>
      <xdr:colOff>320040</xdr:colOff>
      <xdr:row>2</xdr:row>
      <xdr:rowOff>152400</xdr:rowOff>
    </xdr:to>
    <xdr:pic>
      <xdr:nvPicPr>
        <xdr:cNvPr id="23" name="Graphic 22" descr="Magnifying glass with solid fill">
          <a:extLst>
            <a:ext uri="{FF2B5EF4-FFF2-40B4-BE49-F238E27FC236}">
              <a16:creationId xmlns:a16="http://schemas.microsoft.com/office/drawing/2014/main" id="{C55B93F4-9912-4938-AE72-BF99CCCD0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rot="5400000">
          <a:off x="7178040" y="68580"/>
          <a:ext cx="449580" cy="449580"/>
        </a:xfrm>
        <a:prstGeom prst="rect">
          <a:avLst/>
        </a:prstGeom>
      </xdr:spPr>
    </xdr:pic>
    <xdr:clientData/>
  </xdr:twoCellAnchor>
  <xdr:twoCellAnchor>
    <xdr:from>
      <xdr:col>21</xdr:col>
      <xdr:colOff>35477</xdr:colOff>
      <xdr:row>0</xdr:row>
      <xdr:rowOff>106680</xdr:rowOff>
    </xdr:from>
    <xdr:to>
      <xdr:col>26</xdr:col>
      <xdr:colOff>167016</xdr:colOff>
      <xdr:row>2</xdr:row>
      <xdr:rowOff>60960</xdr:rowOff>
    </xdr:to>
    <xdr:sp macro="" textlink="$K$5">
      <xdr:nvSpPr>
        <xdr:cNvPr id="24" name="TextBox 23">
          <a:extLst>
            <a:ext uri="{FF2B5EF4-FFF2-40B4-BE49-F238E27FC236}">
              <a16:creationId xmlns:a16="http://schemas.microsoft.com/office/drawing/2014/main" id="{548F2506-2E4E-4C7A-9FA2-B220C73EDAC2}"/>
            </a:ext>
          </a:extLst>
        </xdr:cNvPr>
        <xdr:cNvSpPr txBox="1"/>
      </xdr:nvSpPr>
      <xdr:spPr>
        <a:xfrm>
          <a:off x="10715969" y="106680"/>
          <a:ext cx="1493145" cy="3290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320B405-E2DF-4C8F-B1E4-DBF0C1896FE1}" type="TxLink">
            <a:rPr lang="en-US" sz="1800" b="1" i="0" u="none" strike="noStrike">
              <a:solidFill>
                <a:schemeClr val="accent2">
                  <a:lumMod val="75000"/>
                </a:schemeClr>
              </a:solidFill>
              <a:latin typeface="Arial Rounded MT Bold" panose="020F0704030504030204" pitchFamily="34" charset="0"/>
              <a:ea typeface="Calibri"/>
              <a:cs typeface="Calibri"/>
            </a:rPr>
            <a:pPr algn="ctr"/>
            <a:t>February</a:t>
          </a:fld>
          <a:endParaRPr lang="en-IN" sz="1800" b="1">
            <a:solidFill>
              <a:schemeClr val="accent2">
                <a:lumMod val="75000"/>
              </a:schemeClr>
            </a:solidFill>
            <a:latin typeface="Arial Rounded MT Bold" panose="020F0704030504030204" pitchFamily="34" charset="0"/>
          </a:endParaRPr>
        </a:p>
      </xdr:txBody>
    </xdr:sp>
    <xdr:clientData/>
  </xdr:twoCellAnchor>
  <xdr:twoCellAnchor>
    <xdr:from>
      <xdr:col>28</xdr:col>
      <xdr:colOff>149859</xdr:colOff>
      <xdr:row>0</xdr:row>
      <xdr:rowOff>143564</xdr:rowOff>
    </xdr:from>
    <xdr:to>
      <xdr:col>30</xdr:col>
      <xdr:colOff>88349</xdr:colOff>
      <xdr:row>2</xdr:row>
      <xdr:rowOff>84549</xdr:rowOff>
    </xdr:to>
    <xdr:sp macro="" textlink="$M$5">
      <xdr:nvSpPr>
        <xdr:cNvPr id="25" name="TextBox 24">
          <a:extLst>
            <a:ext uri="{FF2B5EF4-FFF2-40B4-BE49-F238E27FC236}">
              <a16:creationId xmlns:a16="http://schemas.microsoft.com/office/drawing/2014/main" id="{EEE3588D-BAB2-4844-A24B-7220A6176DF8}"/>
            </a:ext>
          </a:extLst>
        </xdr:cNvPr>
        <xdr:cNvSpPr txBox="1"/>
      </xdr:nvSpPr>
      <xdr:spPr>
        <a:xfrm>
          <a:off x="13065759" y="143564"/>
          <a:ext cx="517610" cy="3067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12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t>🟢</a:t>
          </a:r>
        </a:p>
      </xdr:txBody>
    </xdr:sp>
    <xdr:clientData/>
  </xdr:twoCellAnchor>
  <xdr:twoCellAnchor>
    <xdr:from>
      <xdr:col>29</xdr:col>
      <xdr:colOff>83604</xdr:colOff>
      <xdr:row>0</xdr:row>
      <xdr:rowOff>165651</xdr:rowOff>
    </xdr:from>
    <xdr:to>
      <xdr:col>32</xdr:col>
      <xdr:colOff>217853</xdr:colOff>
      <xdr:row>2</xdr:row>
      <xdr:rowOff>51418</xdr:rowOff>
    </xdr:to>
    <xdr:sp macro="" textlink="$M$5">
      <xdr:nvSpPr>
        <xdr:cNvPr id="26" name="TextBox 25">
          <a:extLst>
            <a:ext uri="{FF2B5EF4-FFF2-40B4-BE49-F238E27FC236}">
              <a16:creationId xmlns:a16="http://schemas.microsoft.com/office/drawing/2014/main" id="{D5ABA0A8-5CDF-4314-9006-16B660683775}"/>
            </a:ext>
          </a:extLst>
        </xdr:cNvPr>
        <xdr:cNvSpPr txBox="1"/>
      </xdr:nvSpPr>
      <xdr:spPr>
        <a:xfrm>
          <a:off x="13273824" y="165651"/>
          <a:ext cx="1101989" cy="2515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6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Present</a:t>
          </a:r>
          <a:endParaRPr lang="en-IN" sz="16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33</xdr:col>
      <xdr:colOff>55218</xdr:colOff>
      <xdr:row>0</xdr:row>
      <xdr:rowOff>154609</xdr:rowOff>
    </xdr:from>
    <xdr:to>
      <xdr:col>36</xdr:col>
      <xdr:colOff>176695</xdr:colOff>
      <xdr:row>2</xdr:row>
      <xdr:rowOff>66261</xdr:rowOff>
    </xdr:to>
    <xdr:sp macro="" textlink="$M$5">
      <xdr:nvSpPr>
        <xdr:cNvPr id="27" name="TextBox 26">
          <a:extLst>
            <a:ext uri="{FF2B5EF4-FFF2-40B4-BE49-F238E27FC236}">
              <a16:creationId xmlns:a16="http://schemas.microsoft.com/office/drawing/2014/main" id="{71451F06-AD84-4688-9E02-9AB4DB04091C}"/>
            </a:ext>
          </a:extLst>
        </xdr:cNvPr>
        <xdr:cNvSpPr txBox="1"/>
      </xdr:nvSpPr>
      <xdr:spPr>
        <a:xfrm>
          <a:off x="14578938" y="154609"/>
          <a:ext cx="936817" cy="2774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6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Absent</a:t>
          </a:r>
          <a:endParaRPr lang="en-IN" sz="16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36</xdr:col>
      <xdr:colOff>266926</xdr:colOff>
      <xdr:row>0</xdr:row>
      <xdr:rowOff>183321</xdr:rowOff>
    </xdr:from>
    <xdr:to>
      <xdr:col>40</xdr:col>
      <xdr:colOff>80914</xdr:colOff>
      <xdr:row>2</xdr:row>
      <xdr:rowOff>69088</xdr:rowOff>
    </xdr:to>
    <xdr:sp macro="" textlink="$M$5">
      <xdr:nvSpPr>
        <xdr:cNvPr id="28" name="TextBox 27">
          <a:extLst>
            <a:ext uri="{FF2B5EF4-FFF2-40B4-BE49-F238E27FC236}">
              <a16:creationId xmlns:a16="http://schemas.microsoft.com/office/drawing/2014/main" id="{390BBF87-2C4A-4DE0-8B87-DA2ACC456BEC}"/>
            </a:ext>
          </a:extLst>
        </xdr:cNvPr>
        <xdr:cNvSpPr txBox="1"/>
      </xdr:nvSpPr>
      <xdr:spPr>
        <a:xfrm>
          <a:off x="15605986" y="183321"/>
          <a:ext cx="1117008" cy="2515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6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Leave</a:t>
          </a:r>
          <a:endParaRPr lang="en-IN" sz="16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32</xdr:col>
      <xdr:colOff>220869</xdr:colOff>
      <xdr:row>1</xdr:row>
      <xdr:rowOff>0</xdr:rowOff>
    </xdr:from>
    <xdr:to>
      <xdr:col>33</xdr:col>
      <xdr:colOff>284922</xdr:colOff>
      <xdr:row>2</xdr:row>
      <xdr:rowOff>75097</xdr:rowOff>
    </xdr:to>
    <xdr:sp macro="" textlink="$M$5">
      <xdr:nvSpPr>
        <xdr:cNvPr id="29" name="TextBox 28">
          <a:extLst>
            <a:ext uri="{FF2B5EF4-FFF2-40B4-BE49-F238E27FC236}">
              <a16:creationId xmlns:a16="http://schemas.microsoft.com/office/drawing/2014/main" id="{5DCCC93D-5B31-47B8-9445-F247FB693C95}"/>
            </a:ext>
          </a:extLst>
        </xdr:cNvPr>
        <xdr:cNvSpPr txBox="1"/>
      </xdr:nvSpPr>
      <xdr:spPr>
        <a:xfrm>
          <a:off x="14378829" y="182880"/>
          <a:ext cx="429813" cy="2579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12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🔴</a:t>
          </a:r>
        </a:p>
      </xdr:txBody>
    </xdr:sp>
    <xdr:clientData/>
  </xdr:twoCellAnchor>
  <xdr:twoCellAnchor>
    <xdr:from>
      <xdr:col>36</xdr:col>
      <xdr:colOff>231913</xdr:colOff>
      <xdr:row>0</xdr:row>
      <xdr:rowOff>165653</xdr:rowOff>
    </xdr:from>
    <xdr:to>
      <xdr:col>37</xdr:col>
      <xdr:colOff>315843</xdr:colOff>
      <xdr:row>2</xdr:row>
      <xdr:rowOff>61846</xdr:rowOff>
    </xdr:to>
    <xdr:sp macro="" textlink="$M$5">
      <xdr:nvSpPr>
        <xdr:cNvPr id="30" name="TextBox 29">
          <a:extLst>
            <a:ext uri="{FF2B5EF4-FFF2-40B4-BE49-F238E27FC236}">
              <a16:creationId xmlns:a16="http://schemas.microsoft.com/office/drawing/2014/main" id="{74630E0A-E30E-41AF-AC38-AFC8EBBDEB3B}"/>
            </a:ext>
          </a:extLst>
        </xdr:cNvPr>
        <xdr:cNvSpPr txBox="1"/>
      </xdr:nvSpPr>
      <xdr:spPr>
        <a:xfrm>
          <a:off x="15570973" y="165653"/>
          <a:ext cx="381110" cy="2619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12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🟡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10886</xdr:colOff>
      <xdr:row>0</xdr:row>
      <xdr:rowOff>0</xdr:rowOff>
    </xdr:from>
    <xdr:to>
      <xdr:col>43</xdr:col>
      <xdr:colOff>22860</xdr:colOff>
      <xdr:row>3</xdr:row>
      <xdr:rowOff>6145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A1176D3-A8A1-4E25-A8A5-9CB5901C544D}"/>
            </a:ext>
          </a:extLst>
        </xdr:cNvPr>
        <xdr:cNvSpPr/>
      </xdr:nvSpPr>
      <xdr:spPr>
        <a:xfrm>
          <a:off x="1839686" y="0"/>
          <a:ext cx="15975874" cy="55478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7620</xdr:colOff>
      <xdr:row>38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DA344B9-8932-429D-A0BB-D6112147C9A0}"/>
            </a:ext>
          </a:extLst>
        </xdr:cNvPr>
        <xdr:cNvSpPr/>
      </xdr:nvSpPr>
      <xdr:spPr>
        <a:xfrm>
          <a:off x="0" y="0"/>
          <a:ext cx="1836420" cy="697992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2178</xdr:colOff>
      <xdr:row>3</xdr:row>
      <xdr:rowOff>165316</xdr:rowOff>
    </xdr:from>
    <xdr:to>
      <xdr:col>3</xdr:col>
      <xdr:colOff>291738</xdr:colOff>
      <xdr:row>5</xdr:row>
      <xdr:rowOff>132990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490B1D-B06B-44A8-8551-00AB6E6520FE}"/>
            </a:ext>
          </a:extLst>
        </xdr:cNvPr>
        <xdr:cNvSpPr/>
      </xdr:nvSpPr>
      <xdr:spPr>
        <a:xfrm>
          <a:off x="2178" y="713956"/>
          <a:ext cx="2118360" cy="333434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  <a:cs typeface="+mn-cs"/>
            </a:rPr>
            <a:t>Janaury</a:t>
          </a:r>
        </a:p>
      </xdr:txBody>
    </xdr:sp>
    <xdr:clientData/>
  </xdr:twoCellAnchor>
  <xdr:twoCellAnchor>
    <xdr:from>
      <xdr:col>0</xdr:col>
      <xdr:colOff>2472</xdr:colOff>
      <xdr:row>27</xdr:row>
      <xdr:rowOff>16394</xdr:rowOff>
    </xdr:from>
    <xdr:to>
      <xdr:col>3</xdr:col>
      <xdr:colOff>292032</xdr:colOff>
      <xdr:row>28</xdr:row>
      <xdr:rowOff>166022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ED6AB81-3554-4D77-951E-E7670F9FF395}"/>
            </a:ext>
          </a:extLst>
        </xdr:cNvPr>
        <xdr:cNvSpPr/>
      </xdr:nvSpPr>
      <xdr:spPr>
        <a:xfrm>
          <a:off x="2472" y="4977014"/>
          <a:ext cx="2118360" cy="340128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September</a:t>
          </a:r>
        </a:p>
      </xdr:txBody>
    </xdr:sp>
    <xdr:clientData/>
  </xdr:twoCellAnchor>
  <xdr:twoCellAnchor>
    <xdr:from>
      <xdr:col>0</xdr:col>
      <xdr:colOff>11775</xdr:colOff>
      <xdr:row>29</xdr:row>
      <xdr:rowOff>157776</xdr:rowOff>
    </xdr:from>
    <xdr:to>
      <xdr:col>3</xdr:col>
      <xdr:colOff>301335</xdr:colOff>
      <xdr:row>31</xdr:row>
      <xdr:rowOff>122678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5F3D640-3014-4481-9640-60C6D91EFCBB}"/>
            </a:ext>
          </a:extLst>
        </xdr:cNvPr>
        <xdr:cNvSpPr/>
      </xdr:nvSpPr>
      <xdr:spPr>
        <a:xfrm>
          <a:off x="11775" y="5491776"/>
          <a:ext cx="2118360" cy="330662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October</a:t>
          </a:r>
        </a:p>
      </xdr:txBody>
    </xdr:sp>
    <xdr:clientData/>
  </xdr:twoCellAnchor>
  <xdr:twoCellAnchor>
    <xdr:from>
      <xdr:col>0</xdr:col>
      <xdr:colOff>5541</xdr:colOff>
      <xdr:row>32</xdr:row>
      <xdr:rowOff>118684</xdr:rowOff>
    </xdr:from>
    <xdr:to>
      <xdr:col>3</xdr:col>
      <xdr:colOff>295101</xdr:colOff>
      <xdr:row>34</xdr:row>
      <xdr:rowOff>83586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1CA1A70-2EB0-4C29-B2FA-0AD7167E2F30}"/>
            </a:ext>
          </a:extLst>
        </xdr:cNvPr>
        <xdr:cNvSpPr/>
      </xdr:nvSpPr>
      <xdr:spPr>
        <a:xfrm>
          <a:off x="5541" y="6001324"/>
          <a:ext cx="2118360" cy="330662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November</a:t>
          </a:r>
        </a:p>
      </xdr:txBody>
    </xdr:sp>
    <xdr:clientData/>
  </xdr:twoCellAnchor>
  <xdr:twoCellAnchor>
    <xdr:from>
      <xdr:col>0</xdr:col>
      <xdr:colOff>0</xdr:colOff>
      <xdr:row>35</xdr:row>
      <xdr:rowOff>54038</xdr:rowOff>
    </xdr:from>
    <xdr:to>
      <xdr:col>3</xdr:col>
      <xdr:colOff>289560</xdr:colOff>
      <xdr:row>37</xdr:row>
      <xdr:rowOff>18940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BBAE907-E890-4F6B-8A38-D885F12CADCB}"/>
            </a:ext>
          </a:extLst>
        </xdr:cNvPr>
        <xdr:cNvSpPr/>
      </xdr:nvSpPr>
      <xdr:spPr>
        <a:xfrm>
          <a:off x="0" y="6485318"/>
          <a:ext cx="2118360" cy="330662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December</a:t>
          </a:r>
        </a:p>
      </xdr:txBody>
    </xdr:sp>
    <xdr:clientData/>
  </xdr:twoCellAnchor>
  <xdr:twoCellAnchor>
    <xdr:from>
      <xdr:col>0</xdr:col>
      <xdr:colOff>3959</xdr:colOff>
      <xdr:row>6</xdr:row>
      <xdr:rowOff>164411</xdr:rowOff>
    </xdr:from>
    <xdr:to>
      <xdr:col>3</xdr:col>
      <xdr:colOff>293519</xdr:colOff>
      <xdr:row>8</xdr:row>
      <xdr:rowOff>128982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157C016-6B13-4DF6-8055-FEF83607C194}"/>
            </a:ext>
          </a:extLst>
        </xdr:cNvPr>
        <xdr:cNvSpPr/>
      </xdr:nvSpPr>
      <xdr:spPr>
        <a:xfrm>
          <a:off x="3959" y="1269311"/>
          <a:ext cx="2118360" cy="337951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February</a:t>
          </a:r>
        </a:p>
      </xdr:txBody>
    </xdr:sp>
    <xdr:clientData/>
  </xdr:twoCellAnchor>
  <xdr:twoCellAnchor>
    <xdr:from>
      <xdr:col>1</xdr:col>
      <xdr:colOff>162297</xdr:colOff>
      <xdr:row>9</xdr:row>
      <xdr:rowOff>130970</xdr:rowOff>
    </xdr:from>
    <xdr:to>
      <xdr:col>4</xdr:col>
      <xdr:colOff>451857</xdr:colOff>
      <xdr:row>11</xdr:row>
      <xdr:rowOff>103590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ACE8DFB-F94C-438D-922D-F1CAFC7A1C93}"/>
            </a:ext>
          </a:extLst>
        </xdr:cNvPr>
        <xdr:cNvSpPr/>
      </xdr:nvSpPr>
      <xdr:spPr>
        <a:xfrm>
          <a:off x="771897" y="1792130"/>
          <a:ext cx="2118360" cy="33838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ln>
                <a:noFill/>
              </a:ln>
              <a:solidFill>
                <a:schemeClr val="tx1">
                  <a:lumMod val="85000"/>
                  <a:lumOff val="1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  <a:cs typeface="+mn-cs"/>
            </a:rPr>
            <a:t>March</a:t>
          </a:r>
        </a:p>
      </xdr:txBody>
    </xdr:sp>
    <xdr:clientData/>
  </xdr:twoCellAnchor>
  <xdr:twoCellAnchor>
    <xdr:from>
      <xdr:col>0</xdr:col>
      <xdr:colOff>3564</xdr:colOff>
      <xdr:row>12</xdr:row>
      <xdr:rowOff>120276</xdr:rowOff>
    </xdr:from>
    <xdr:to>
      <xdr:col>3</xdr:col>
      <xdr:colOff>293124</xdr:colOff>
      <xdr:row>14</xdr:row>
      <xdr:rowOff>90125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179B72C-0D87-42D0-B65B-71B74E66DB2E}"/>
            </a:ext>
          </a:extLst>
        </xdr:cNvPr>
        <xdr:cNvSpPr/>
      </xdr:nvSpPr>
      <xdr:spPr>
        <a:xfrm>
          <a:off x="3564" y="2330076"/>
          <a:ext cx="2118360" cy="335609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  <a:cs typeface="+mn-cs"/>
            </a:rPr>
            <a:t>April</a:t>
          </a:r>
        </a:p>
      </xdr:txBody>
    </xdr:sp>
    <xdr:clientData/>
  </xdr:twoCellAnchor>
  <xdr:twoCellAnchor>
    <xdr:from>
      <xdr:col>0</xdr:col>
      <xdr:colOff>10094</xdr:colOff>
      <xdr:row>15</xdr:row>
      <xdr:rowOff>111196</xdr:rowOff>
    </xdr:from>
    <xdr:to>
      <xdr:col>3</xdr:col>
      <xdr:colOff>299654</xdr:colOff>
      <xdr:row>17</xdr:row>
      <xdr:rowOff>80715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CAAD4BE-2C98-4365-8C6F-21E661392AD3}"/>
            </a:ext>
          </a:extLst>
        </xdr:cNvPr>
        <xdr:cNvSpPr/>
      </xdr:nvSpPr>
      <xdr:spPr>
        <a:xfrm>
          <a:off x="10094" y="2869636"/>
          <a:ext cx="2118360" cy="335279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May</a:t>
          </a:r>
        </a:p>
      </xdr:txBody>
    </xdr:sp>
    <xdr:clientData/>
  </xdr:twoCellAnchor>
  <xdr:twoCellAnchor>
    <xdr:from>
      <xdr:col>0</xdr:col>
      <xdr:colOff>3861</xdr:colOff>
      <xdr:row>18</xdr:row>
      <xdr:rowOff>90451</xdr:rowOff>
    </xdr:from>
    <xdr:to>
      <xdr:col>3</xdr:col>
      <xdr:colOff>293421</xdr:colOff>
      <xdr:row>20</xdr:row>
      <xdr:rowOff>59972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4ACC9E4-2E28-47DD-8714-5050FFEE91D2}"/>
            </a:ext>
          </a:extLst>
        </xdr:cNvPr>
        <xdr:cNvSpPr/>
      </xdr:nvSpPr>
      <xdr:spPr>
        <a:xfrm>
          <a:off x="3861" y="3397531"/>
          <a:ext cx="2118360" cy="335281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June</a:t>
          </a:r>
        </a:p>
      </xdr:txBody>
    </xdr:sp>
    <xdr:clientData/>
  </xdr:twoCellAnchor>
  <xdr:twoCellAnchor>
    <xdr:from>
      <xdr:col>0</xdr:col>
      <xdr:colOff>3861</xdr:colOff>
      <xdr:row>21</xdr:row>
      <xdr:rowOff>58255</xdr:rowOff>
    </xdr:from>
    <xdr:to>
      <xdr:col>3</xdr:col>
      <xdr:colOff>293421</xdr:colOff>
      <xdr:row>23</xdr:row>
      <xdr:rowOff>30548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28E7626-8385-47F6-BF57-A8F34263EE6A}"/>
            </a:ext>
          </a:extLst>
        </xdr:cNvPr>
        <xdr:cNvSpPr/>
      </xdr:nvSpPr>
      <xdr:spPr>
        <a:xfrm>
          <a:off x="3861" y="3913975"/>
          <a:ext cx="2118360" cy="338053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July</a:t>
          </a:r>
        </a:p>
      </xdr:txBody>
    </xdr:sp>
    <xdr:clientData/>
  </xdr:twoCellAnchor>
  <xdr:twoCellAnchor>
    <xdr:from>
      <xdr:col>0</xdr:col>
      <xdr:colOff>7123</xdr:colOff>
      <xdr:row>24</xdr:row>
      <xdr:rowOff>50002</xdr:rowOff>
    </xdr:from>
    <xdr:to>
      <xdr:col>3</xdr:col>
      <xdr:colOff>296683</xdr:colOff>
      <xdr:row>26</xdr:row>
      <xdr:rowOff>19524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538519C-115A-456E-933C-42CE38D5712B}"/>
            </a:ext>
          </a:extLst>
        </xdr:cNvPr>
        <xdr:cNvSpPr/>
      </xdr:nvSpPr>
      <xdr:spPr>
        <a:xfrm>
          <a:off x="7123" y="4454362"/>
          <a:ext cx="2118360" cy="335282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August</a:t>
          </a:r>
        </a:p>
      </xdr:txBody>
    </xdr:sp>
    <xdr:clientData/>
  </xdr:twoCellAnchor>
  <xdr:twoCellAnchor>
    <xdr:from>
      <xdr:col>43</xdr:col>
      <xdr:colOff>591139</xdr:colOff>
      <xdr:row>0</xdr:row>
      <xdr:rowOff>10297</xdr:rowOff>
    </xdr:from>
    <xdr:to>
      <xdr:col>58</xdr:col>
      <xdr:colOff>1018591</xdr:colOff>
      <xdr:row>3</xdr:row>
      <xdr:rowOff>7775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2473557-DD59-4B67-980A-68110B4C0BD4}"/>
            </a:ext>
          </a:extLst>
        </xdr:cNvPr>
        <xdr:cNvSpPr/>
      </xdr:nvSpPr>
      <xdr:spPr>
        <a:xfrm>
          <a:off x="18383839" y="10297"/>
          <a:ext cx="10767792" cy="546118"/>
        </a:xfrm>
        <a:prstGeom prst="rect">
          <a:avLst/>
        </a:prstGeom>
        <a:solidFill>
          <a:srgbClr val="DFE34F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800" b="1">
              <a:solidFill>
                <a:schemeClr val="tx1"/>
              </a:solidFill>
              <a:latin typeface="Arial Black" panose="020B0A04020102020204" pitchFamily="34" charset="0"/>
            </a:rPr>
            <a:t>Monthly Report</a:t>
          </a:r>
        </a:p>
      </xdr:txBody>
    </xdr:sp>
    <xdr:clientData/>
  </xdr:twoCellAnchor>
  <xdr:twoCellAnchor>
    <xdr:from>
      <xdr:col>3</xdr:col>
      <xdr:colOff>7621</xdr:colOff>
      <xdr:row>1</xdr:row>
      <xdr:rowOff>52234</xdr:rowOff>
    </xdr:from>
    <xdr:to>
      <xdr:col>4</xdr:col>
      <xdr:colOff>216556</xdr:colOff>
      <xdr:row>2</xdr:row>
      <xdr:rowOff>77756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1FF5896-6547-434D-8064-AC3055FCDDF3}"/>
            </a:ext>
          </a:extLst>
        </xdr:cNvPr>
        <xdr:cNvSpPr txBox="1"/>
      </xdr:nvSpPr>
      <xdr:spPr>
        <a:xfrm>
          <a:off x="1836421" y="235114"/>
          <a:ext cx="818535" cy="208402"/>
        </a:xfrm>
        <a:prstGeom prst="rect">
          <a:avLst/>
        </a:prstGeom>
        <a:solidFill>
          <a:srgbClr val="DFE34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>
              <a:latin typeface="Arial Narrow" panose="020B0606020202030204" pitchFamily="34" charset="0"/>
            </a:rPr>
            <a:t>From</a:t>
          </a:r>
        </a:p>
      </xdr:txBody>
    </xdr:sp>
    <xdr:clientData/>
  </xdr:twoCellAnchor>
  <xdr:twoCellAnchor>
    <xdr:from>
      <xdr:col>4</xdr:col>
      <xdr:colOff>218402</xdr:colOff>
      <xdr:row>1</xdr:row>
      <xdr:rowOff>54073</xdr:rowOff>
    </xdr:from>
    <xdr:to>
      <xdr:col>6</xdr:col>
      <xdr:colOff>105942</xdr:colOff>
      <xdr:row>2</xdr:row>
      <xdr:rowOff>79595</xdr:rowOff>
    </xdr:to>
    <xdr:sp macro="" textlink="$I$5">
      <xdr:nvSpPr>
        <xdr:cNvPr id="18" name="TextBox 17">
          <a:extLst>
            <a:ext uri="{FF2B5EF4-FFF2-40B4-BE49-F238E27FC236}">
              <a16:creationId xmlns:a16="http://schemas.microsoft.com/office/drawing/2014/main" id="{6A971F6A-2507-46F1-AD8A-EE319E5DB289}"/>
            </a:ext>
          </a:extLst>
        </xdr:cNvPr>
        <xdr:cNvSpPr txBox="1"/>
      </xdr:nvSpPr>
      <xdr:spPr>
        <a:xfrm>
          <a:off x="2656802" y="236953"/>
          <a:ext cx="1106740" cy="2084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B3EC9DE-6959-4CB7-A1BB-75C90C491D69}" type="TxLink">
            <a:rPr lang="en-US" sz="1100" b="1" i="0" u="none" strike="noStrike">
              <a:solidFill>
                <a:srgbClr val="000000"/>
              </a:solidFill>
              <a:latin typeface="Aptos Narrow"/>
              <a:ea typeface="Calibri"/>
              <a:cs typeface="Calibri"/>
            </a:rPr>
            <a:pPr algn="ctr"/>
            <a:t>01-Mar-2025</a:t>
          </a:fld>
          <a:endParaRPr lang="en-IN" sz="12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6</xdr:col>
      <xdr:colOff>267561</xdr:colOff>
      <xdr:row>1</xdr:row>
      <xdr:rowOff>51004</xdr:rowOff>
    </xdr:from>
    <xdr:to>
      <xdr:col>7</xdr:col>
      <xdr:colOff>474899</xdr:colOff>
      <xdr:row>2</xdr:row>
      <xdr:rowOff>76526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EE0E18A-13A9-4751-A518-53B16F9DE7BC}"/>
            </a:ext>
          </a:extLst>
        </xdr:cNvPr>
        <xdr:cNvSpPr txBox="1"/>
      </xdr:nvSpPr>
      <xdr:spPr>
        <a:xfrm>
          <a:off x="3925161" y="233884"/>
          <a:ext cx="816938" cy="208402"/>
        </a:xfrm>
        <a:prstGeom prst="rect">
          <a:avLst/>
        </a:prstGeom>
        <a:solidFill>
          <a:srgbClr val="DFE34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>
              <a:latin typeface="Arial Narrow" panose="020B0606020202030204" pitchFamily="34" charset="0"/>
            </a:rPr>
            <a:t>To</a:t>
          </a:r>
        </a:p>
      </xdr:txBody>
    </xdr:sp>
    <xdr:clientData/>
  </xdr:twoCellAnchor>
  <xdr:twoCellAnchor>
    <xdr:from>
      <xdr:col>7</xdr:col>
      <xdr:colOff>476745</xdr:colOff>
      <xdr:row>1</xdr:row>
      <xdr:rowOff>52843</xdr:rowOff>
    </xdr:from>
    <xdr:to>
      <xdr:col>9</xdr:col>
      <xdr:colOff>180298</xdr:colOff>
      <xdr:row>2</xdr:row>
      <xdr:rowOff>78365</xdr:rowOff>
    </xdr:to>
    <xdr:sp macro="" textlink="$M$5">
      <xdr:nvSpPr>
        <xdr:cNvPr id="20" name="TextBox 19">
          <a:extLst>
            <a:ext uri="{FF2B5EF4-FFF2-40B4-BE49-F238E27FC236}">
              <a16:creationId xmlns:a16="http://schemas.microsoft.com/office/drawing/2014/main" id="{B894C4ED-F8A4-442F-9A67-1E53320F54A9}"/>
            </a:ext>
          </a:extLst>
        </xdr:cNvPr>
        <xdr:cNvSpPr txBox="1"/>
      </xdr:nvSpPr>
      <xdr:spPr>
        <a:xfrm>
          <a:off x="4743945" y="235723"/>
          <a:ext cx="1105633" cy="2084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6E06D4DE-4A62-4C05-9B0D-DC97CE209342}" type="TxLink">
            <a:rPr lang="en-US" sz="11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31-Mar-25</a:t>
          </a:fld>
          <a:endParaRPr lang="en-IN" sz="11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525780</xdr:colOff>
      <xdr:row>0</xdr:row>
      <xdr:rowOff>76200</xdr:rowOff>
    </xdr:from>
    <xdr:to>
      <xdr:col>25</xdr:col>
      <xdr:colOff>297180</xdr:colOff>
      <xdr:row>2</xdr:row>
      <xdr:rowOff>106680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A5927807-9C90-4CEE-8992-4EF2F3E75D8D}"/>
            </a:ext>
          </a:extLst>
        </xdr:cNvPr>
        <xdr:cNvSpPr/>
      </xdr:nvSpPr>
      <xdr:spPr>
        <a:xfrm>
          <a:off x="7216140" y="76200"/>
          <a:ext cx="5074920" cy="39624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518160</xdr:colOff>
      <xdr:row>0</xdr:row>
      <xdr:rowOff>91440</xdr:rowOff>
    </xdr:from>
    <xdr:to>
      <xdr:col>23</xdr:col>
      <xdr:colOff>114300</xdr:colOff>
      <xdr:row>2</xdr:row>
      <xdr:rowOff>76200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3C922EC2-AD92-45CA-B8A2-4943D9F5166A}"/>
            </a:ext>
          </a:extLst>
        </xdr:cNvPr>
        <xdr:cNvSpPr txBox="1"/>
      </xdr:nvSpPr>
      <xdr:spPr>
        <a:xfrm>
          <a:off x="7208520" y="91440"/>
          <a:ext cx="4236720" cy="350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n-IN" sz="1800" b="1">
              <a:solidFill>
                <a:schemeClr val="tx1"/>
              </a:solidFill>
              <a:latin typeface="Arial Rounded MT Bold" panose="020F0704030504030204" pitchFamily="34" charset="0"/>
              <a:cs typeface="Arial" panose="020B0604020202020204" pitchFamily="34" charset="0"/>
            </a:rPr>
            <a:t>Dashboard</a:t>
          </a:r>
          <a:r>
            <a:rPr lang="en-IN" sz="1800" b="1" baseline="0">
              <a:solidFill>
                <a:schemeClr val="tx1"/>
              </a:solidFill>
              <a:latin typeface="Arial Rounded MT Bold" panose="020F0704030504030204" pitchFamily="34" charset="0"/>
              <a:cs typeface="Arial" panose="020B0604020202020204" pitchFamily="34" charset="0"/>
            </a:rPr>
            <a:t> For The Month of </a:t>
          </a:r>
          <a:endParaRPr lang="en-IN" sz="1800" b="1">
            <a:solidFill>
              <a:schemeClr val="tx1"/>
            </a:solidFill>
            <a:latin typeface="Arial Rounded MT Bold" panose="020F070403050403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487680</xdr:colOff>
      <xdr:row>0</xdr:row>
      <xdr:rowOff>68580</xdr:rowOff>
    </xdr:from>
    <xdr:to>
      <xdr:col>11</xdr:col>
      <xdr:colOff>320040</xdr:colOff>
      <xdr:row>2</xdr:row>
      <xdr:rowOff>152400</xdr:rowOff>
    </xdr:to>
    <xdr:pic>
      <xdr:nvPicPr>
        <xdr:cNvPr id="23" name="Graphic 22" descr="Magnifying glass with solid fill">
          <a:extLst>
            <a:ext uri="{FF2B5EF4-FFF2-40B4-BE49-F238E27FC236}">
              <a16:creationId xmlns:a16="http://schemas.microsoft.com/office/drawing/2014/main" id="{3606BE5B-D2C9-4C88-ADA6-6C42CD088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rot="5400000">
          <a:off x="7178040" y="68580"/>
          <a:ext cx="449580" cy="449580"/>
        </a:xfrm>
        <a:prstGeom prst="rect">
          <a:avLst/>
        </a:prstGeom>
      </xdr:spPr>
    </xdr:pic>
    <xdr:clientData/>
  </xdr:twoCellAnchor>
  <xdr:twoCellAnchor>
    <xdr:from>
      <xdr:col>20</xdr:col>
      <xdr:colOff>22860</xdr:colOff>
      <xdr:row>0</xdr:row>
      <xdr:rowOff>114300</xdr:rowOff>
    </xdr:from>
    <xdr:to>
      <xdr:col>25</xdr:col>
      <xdr:colOff>99060</xdr:colOff>
      <xdr:row>2</xdr:row>
      <xdr:rowOff>68580</xdr:rowOff>
    </xdr:to>
    <xdr:sp macro="" textlink="$K$5">
      <xdr:nvSpPr>
        <xdr:cNvPr id="24" name="TextBox 23">
          <a:extLst>
            <a:ext uri="{FF2B5EF4-FFF2-40B4-BE49-F238E27FC236}">
              <a16:creationId xmlns:a16="http://schemas.microsoft.com/office/drawing/2014/main" id="{63C3838A-2687-4810-AC7A-05C04C136A58}"/>
            </a:ext>
          </a:extLst>
        </xdr:cNvPr>
        <xdr:cNvSpPr txBox="1"/>
      </xdr:nvSpPr>
      <xdr:spPr>
        <a:xfrm>
          <a:off x="10523220" y="114300"/>
          <a:ext cx="156972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320B405-E2DF-4C8F-B1E4-DBF0C1896FE1}" type="TxLink">
            <a:rPr lang="en-US" sz="1800" b="1" i="0" u="none" strike="noStrike">
              <a:solidFill>
                <a:schemeClr val="accent2">
                  <a:lumMod val="75000"/>
                </a:schemeClr>
              </a:solidFill>
              <a:latin typeface="Arial Rounded MT Bold" panose="020F0704030504030204" pitchFamily="34" charset="0"/>
              <a:ea typeface="Calibri"/>
              <a:cs typeface="Calibri"/>
            </a:rPr>
            <a:pPr algn="ctr"/>
            <a:t>March</a:t>
          </a:fld>
          <a:endParaRPr lang="en-IN" sz="1800" b="1">
            <a:solidFill>
              <a:schemeClr val="accent2">
                <a:lumMod val="75000"/>
              </a:schemeClr>
            </a:solidFill>
            <a:latin typeface="Arial Rounded MT Bold" panose="020F0704030504030204" pitchFamily="34" charset="0"/>
          </a:endParaRPr>
        </a:p>
      </xdr:txBody>
    </xdr:sp>
    <xdr:clientData/>
  </xdr:twoCellAnchor>
  <xdr:twoCellAnchor>
    <xdr:from>
      <xdr:col>28</xdr:col>
      <xdr:colOff>149859</xdr:colOff>
      <xdr:row>0</xdr:row>
      <xdr:rowOff>143564</xdr:rowOff>
    </xdr:from>
    <xdr:to>
      <xdr:col>30</xdr:col>
      <xdr:colOff>88349</xdr:colOff>
      <xdr:row>2</xdr:row>
      <xdr:rowOff>84549</xdr:rowOff>
    </xdr:to>
    <xdr:sp macro="" textlink="$M$5">
      <xdr:nvSpPr>
        <xdr:cNvPr id="25" name="TextBox 24">
          <a:extLst>
            <a:ext uri="{FF2B5EF4-FFF2-40B4-BE49-F238E27FC236}">
              <a16:creationId xmlns:a16="http://schemas.microsoft.com/office/drawing/2014/main" id="{F8DD041E-9A67-4715-B07E-4E3E13FB5B0C}"/>
            </a:ext>
          </a:extLst>
        </xdr:cNvPr>
        <xdr:cNvSpPr txBox="1"/>
      </xdr:nvSpPr>
      <xdr:spPr>
        <a:xfrm>
          <a:off x="13065759" y="143564"/>
          <a:ext cx="517610" cy="3067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12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t>🟢</a:t>
          </a:r>
        </a:p>
      </xdr:txBody>
    </xdr:sp>
    <xdr:clientData/>
  </xdr:twoCellAnchor>
  <xdr:twoCellAnchor>
    <xdr:from>
      <xdr:col>29</xdr:col>
      <xdr:colOff>22644</xdr:colOff>
      <xdr:row>0</xdr:row>
      <xdr:rowOff>165651</xdr:rowOff>
    </xdr:from>
    <xdr:to>
      <xdr:col>32</xdr:col>
      <xdr:colOff>156893</xdr:colOff>
      <xdr:row>2</xdr:row>
      <xdr:rowOff>51418</xdr:rowOff>
    </xdr:to>
    <xdr:sp macro="" textlink="$M$5">
      <xdr:nvSpPr>
        <xdr:cNvPr id="26" name="TextBox 25">
          <a:extLst>
            <a:ext uri="{FF2B5EF4-FFF2-40B4-BE49-F238E27FC236}">
              <a16:creationId xmlns:a16="http://schemas.microsoft.com/office/drawing/2014/main" id="{5243804D-6B72-41CF-A9E1-935F49A7AE00}"/>
            </a:ext>
          </a:extLst>
        </xdr:cNvPr>
        <xdr:cNvSpPr txBox="1"/>
      </xdr:nvSpPr>
      <xdr:spPr>
        <a:xfrm>
          <a:off x="13487184" y="165651"/>
          <a:ext cx="1101989" cy="2515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6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Present</a:t>
          </a:r>
          <a:endParaRPr lang="en-IN" sz="16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32</xdr:col>
      <xdr:colOff>337158</xdr:colOff>
      <xdr:row>0</xdr:row>
      <xdr:rowOff>169849</xdr:rowOff>
    </xdr:from>
    <xdr:to>
      <xdr:col>36</xdr:col>
      <xdr:colOff>92875</xdr:colOff>
      <xdr:row>2</xdr:row>
      <xdr:rowOff>81501</xdr:rowOff>
    </xdr:to>
    <xdr:sp macro="" textlink="$M$5">
      <xdr:nvSpPr>
        <xdr:cNvPr id="27" name="TextBox 26">
          <a:extLst>
            <a:ext uri="{FF2B5EF4-FFF2-40B4-BE49-F238E27FC236}">
              <a16:creationId xmlns:a16="http://schemas.microsoft.com/office/drawing/2014/main" id="{CE3F436E-696D-4C80-9382-099CE9BA7828}"/>
            </a:ext>
          </a:extLst>
        </xdr:cNvPr>
        <xdr:cNvSpPr txBox="1"/>
      </xdr:nvSpPr>
      <xdr:spPr>
        <a:xfrm>
          <a:off x="14769438" y="169849"/>
          <a:ext cx="1035877" cy="2774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6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Absent</a:t>
          </a:r>
          <a:endParaRPr lang="en-IN" sz="16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36</xdr:col>
      <xdr:colOff>266926</xdr:colOff>
      <xdr:row>0</xdr:row>
      <xdr:rowOff>183321</xdr:rowOff>
    </xdr:from>
    <xdr:to>
      <xdr:col>40</xdr:col>
      <xdr:colOff>80914</xdr:colOff>
      <xdr:row>2</xdr:row>
      <xdr:rowOff>69088</xdr:rowOff>
    </xdr:to>
    <xdr:sp macro="" textlink="$M$5">
      <xdr:nvSpPr>
        <xdr:cNvPr id="28" name="TextBox 27">
          <a:extLst>
            <a:ext uri="{FF2B5EF4-FFF2-40B4-BE49-F238E27FC236}">
              <a16:creationId xmlns:a16="http://schemas.microsoft.com/office/drawing/2014/main" id="{8CCA5BE4-1BA7-4DD8-8041-6A8451D88FE6}"/>
            </a:ext>
          </a:extLst>
        </xdr:cNvPr>
        <xdr:cNvSpPr txBox="1"/>
      </xdr:nvSpPr>
      <xdr:spPr>
        <a:xfrm>
          <a:off x="15605986" y="183321"/>
          <a:ext cx="1117008" cy="2515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6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Leave</a:t>
          </a:r>
          <a:endParaRPr lang="en-IN" sz="16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32</xdr:col>
      <xdr:colOff>220869</xdr:colOff>
      <xdr:row>1</xdr:row>
      <xdr:rowOff>0</xdr:rowOff>
    </xdr:from>
    <xdr:to>
      <xdr:col>33</xdr:col>
      <xdr:colOff>284922</xdr:colOff>
      <xdr:row>2</xdr:row>
      <xdr:rowOff>75097</xdr:rowOff>
    </xdr:to>
    <xdr:sp macro="" textlink="$M$5">
      <xdr:nvSpPr>
        <xdr:cNvPr id="29" name="TextBox 28">
          <a:extLst>
            <a:ext uri="{FF2B5EF4-FFF2-40B4-BE49-F238E27FC236}">
              <a16:creationId xmlns:a16="http://schemas.microsoft.com/office/drawing/2014/main" id="{1714CCB4-6F18-4667-8BEC-74E59AA5CA56}"/>
            </a:ext>
          </a:extLst>
        </xdr:cNvPr>
        <xdr:cNvSpPr txBox="1"/>
      </xdr:nvSpPr>
      <xdr:spPr>
        <a:xfrm>
          <a:off x="14378829" y="182880"/>
          <a:ext cx="429813" cy="2579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12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🔴</a:t>
          </a:r>
        </a:p>
      </xdr:txBody>
    </xdr:sp>
    <xdr:clientData/>
  </xdr:twoCellAnchor>
  <xdr:twoCellAnchor>
    <xdr:from>
      <xdr:col>36</xdr:col>
      <xdr:colOff>231913</xdr:colOff>
      <xdr:row>0</xdr:row>
      <xdr:rowOff>165653</xdr:rowOff>
    </xdr:from>
    <xdr:to>
      <xdr:col>37</xdr:col>
      <xdr:colOff>315843</xdr:colOff>
      <xdr:row>2</xdr:row>
      <xdr:rowOff>61846</xdr:rowOff>
    </xdr:to>
    <xdr:sp macro="" textlink="$M$5">
      <xdr:nvSpPr>
        <xdr:cNvPr id="30" name="TextBox 29">
          <a:extLst>
            <a:ext uri="{FF2B5EF4-FFF2-40B4-BE49-F238E27FC236}">
              <a16:creationId xmlns:a16="http://schemas.microsoft.com/office/drawing/2014/main" id="{88B5092A-8CC6-4909-B2F1-098F0A862549}"/>
            </a:ext>
          </a:extLst>
        </xdr:cNvPr>
        <xdr:cNvSpPr txBox="1"/>
      </xdr:nvSpPr>
      <xdr:spPr>
        <a:xfrm>
          <a:off x="15570973" y="165653"/>
          <a:ext cx="381110" cy="2619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12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🟡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10886</xdr:colOff>
      <xdr:row>0</xdr:row>
      <xdr:rowOff>0</xdr:rowOff>
    </xdr:from>
    <xdr:to>
      <xdr:col>43</xdr:col>
      <xdr:colOff>22860</xdr:colOff>
      <xdr:row>3</xdr:row>
      <xdr:rowOff>6145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5ED20C3-2AE8-46C8-8FCA-514AAE1B89F2}"/>
            </a:ext>
          </a:extLst>
        </xdr:cNvPr>
        <xdr:cNvSpPr/>
      </xdr:nvSpPr>
      <xdr:spPr>
        <a:xfrm>
          <a:off x="1839686" y="0"/>
          <a:ext cx="15975874" cy="55478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7620</xdr:colOff>
      <xdr:row>38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90404D1-2968-4C8C-ABAE-0536AD4FEF9B}"/>
            </a:ext>
          </a:extLst>
        </xdr:cNvPr>
        <xdr:cNvSpPr/>
      </xdr:nvSpPr>
      <xdr:spPr>
        <a:xfrm>
          <a:off x="0" y="0"/>
          <a:ext cx="1836420" cy="697992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2178</xdr:colOff>
      <xdr:row>3</xdr:row>
      <xdr:rowOff>165316</xdr:rowOff>
    </xdr:from>
    <xdr:to>
      <xdr:col>3</xdr:col>
      <xdr:colOff>291738</xdr:colOff>
      <xdr:row>5</xdr:row>
      <xdr:rowOff>132990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0C5C16-56FB-47B9-949A-FA2026442ED9}"/>
            </a:ext>
          </a:extLst>
        </xdr:cNvPr>
        <xdr:cNvSpPr/>
      </xdr:nvSpPr>
      <xdr:spPr>
        <a:xfrm>
          <a:off x="2178" y="713956"/>
          <a:ext cx="2118360" cy="333434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  <a:cs typeface="+mn-cs"/>
            </a:rPr>
            <a:t>Janaury</a:t>
          </a:r>
        </a:p>
      </xdr:txBody>
    </xdr:sp>
    <xdr:clientData/>
  </xdr:twoCellAnchor>
  <xdr:twoCellAnchor>
    <xdr:from>
      <xdr:col>0</xdr:col>
      <xdr:colOff>2472</xdr:colOff>
      <xdr:row>27</xdr:row>
      <xdr:rowOff>16394</xdr:rowOff>
    </xdr:from>
    <xdr:to>
      <xdr:col>3</xdr:col>
      <xdr:colOff>292032</xdr:colOff>
      <xdr:row>28</xdr:row>
      <xdr:rowOff>166022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667592B-98AB-4001-8CC3-82193A5C3845}"/>
            </a:ext>
          </a:extLst>
        </xdr:cNvPr>
        <xdr:cNvSpPr/>
      </xdr:nvSpPr>
      <xdr:spPr>
        <a:xfrm>
          <a:off x="2472" y="4977014"/>
          <a:ext cx="2118360" cy="340128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September</a:t>
          </a:r>
        </a:p>
      </xdr:txBody>
    </xdr:sp>
    <xdr:clientData/>
  </xdr:twoCellAnchor>
  <xdr:twoCellAnchor>
    <xdr:from>
      <xdr:col>0</xdr:col>
      <xdr:colOff>11775</xdr:colOff>
      <xdr:row>29</xdr:row>
      <xdr:rowOff>157776</xdr:rowOff>
    </xdr:from>
    <xdr:to>
      <xdr:col>3</xdr:col>
      <xdr:colOff>301335</xdr:colOff>
      <xdr:row>31</xdr:row>
      <xdr:rowOff>122678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9CA20BE-AECB-48DD-B30F-01ECD17A021D}"/>
            </a:ext>
          </a:extLst>
        </xdr:cNvPr>
        <xdr:cNvSpPr/>
      </xdr:nvSpPr>
      <xdr:spPr>
        <a:xfrm>
          <a:off x="11775" y="5491776"/>
          <a:ext cx="2118360" cy="330662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October</a:t>
          </a:r>
        </a:p>
      </xdr:txBody>
    </xdr:sp>
    <xdr:clientData/>
  </xdr:twoCellAnchor>
  <xdr:twoCellAnchor>
    <xdr:from>
      <xdr:col>0</xdr:col>
      <xdr:colOff>5541</xdr:colOff>
      <xdr:row>32</xdr:row>
      <xdr:rowOff>118684</xdr:rowOff>
    </xdr:from>
    <xdr:to>
      <xdr:col>3</xdr:col>
      <xdr:colOff>295101</xdr:colOff>
      <xdr:row>34</xdr:row>
      <xdr:rowOff>83586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F4207DE-011A-4757-9DE5-6E6E156F6F4C}"/>
            </a:ext>
          </a:extLst>
        </xdr:cNvPr>
        <xdr:cNvSpPr/>
      </xdr:nvSpPr>
      <xdr:spPr>
        <a:xfrm>
          <a:off x="5541" y="6001324"/>
          <a:ext cx="2118360" cy="330662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November</a:t>
          </a:r>
        </a:p>
      </xdr:txBody>
    </xdr:sp>
    <xdr:clientData/>
  </xdr:twoCellAnchor>
  <xdr:twoCellAnchor>
    <xdr:from>
      <xdr:col>0</xdr:col>
      <xdr:colOff>0</xdr:colOff>
      <xdr:row>35</xdr:row>
      <xdr:rowOff>54038</xdr:rowOff>
    </xdr:from>
    <xdr:to>
      <xdr:col>3</xdr:col>
      <xdr:colOff>289560</xdr:colOff>
      <xdr:row>37</xdr:row>
      <xdr:rowOff>18940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9A0ADFC-2663-4928-AA63-A8583EB29A4F}"/>
            </a:ext>
          </a:extLst>
        </xdr:cNvPr>
        <xdr:cNvSpPr/>
      </xdr:nvSpPr>
      <xdr:spPr>
        <a:xfrm>
          <a:off x="0" y="6485318"/>
          <a:ext cx="2118360" cy="330662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December</a:t>
          </a:r>
        </a:p>
      </xdr:txBody>
    </xdr:sp>
    <xdr:clientData/>
  </xdr:twoCellAnchor>
  <xdr:twoCellAnchor>
    <xdr:from>
      <xdr:col>0</xdr:col>
      <xdr:colOff>3959</xdr:colOff>
      <xdr:row>6</xdr:row>
      <xdr:rowOff>164411</xdr:rowOff>
    </xdr:from>
    <xdr:to>
      <xdr:col>3</xdr:col>
      <xdr:colOff>293519</xdr:colOff>
      <xdr:row>8</xdr:row>
      <xdr:rowOff>128982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26AD13E-D73D-441D-BAFE-F5F1F1CE9E20}"/>
            </a:ext>
          </a:extLst>
        </xdr:cNvPr>
        <xdr:cNvSpPr/>
      </xdr:nvSpPr>
      <xdr:spPr>
        <a:xfrm>
          <a:off x="3959" y="1269311"/>
          <a:ext cx="2118360" cy="337951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February</a:t>
          </a:r>
        </a:p>
      </xdr:txBody>
    </xdr:sp>
    <xdr:clientData/>
  </xdr:twoCellAnchor>
  <xdr:twoCellAnchor>
    <xdr:from>
      <xdr:col>0</xdr:col>
      <xdr:colOff>2277</xdr:colOff>
      <xdr:row>9</xdr:row>
      <xdr:rowOff>130970</xdr:rowOff>
    </xdr:from>
    <xdr:to>
      <xdr:col>3</xdr:col>
      <xdr:colOff>291837</xdr:colOff>
      <xdr:row>11</xdr:row>
      <xdr:rowOff>103590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8680C38-57C1-4B95-8F0C-F241F73D569C}"/>
            </a:ext>
          </a:extLst>
        </xdr:cNvPr>
        <xdr:cNvSpPr/>
      </xdr:nvSpPr>
      <xdr:spPr>
        <a:xfrm>
          <a:off x="2277" y="1792130"/>
          <a:ext cx="2118360" cy="33838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March</a:t>
          </a:r>
        </a:p>
      </xdr:txBody>
    </xdr:sp>
    <xdr:clientData/>
  </xdr:twoCellAnchor>
  <xdr:twoCellAnchor>
    <xdr:from>
      <xdr:col>1</xdr:col>
      <xdr:colOff>163584</xdr:colOff>
      <xdr:row>12</xdr:row>
      <xdr:rowOff>120276</xdr:rowOff>
    </xdr:from>
    <xdr:to>
      <xdr:col>4</xdr:col>
      <xdr:colOff>453144</xdr:colOff>
      <xdr:row>14</xdr:row>
      <xdr:rowOff>90125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B9D4526-2DF9-4FCF-BEE7-C2EFC999A5B1}"/>
            </a:ext>
          </a:extLst>
        </xdr:cNvPr>
        <xdr:cNvSpPr/>
      </xdr:nvSpPr>
      <xdr:spPr>
        <a:xfrm>
          <a:off x="773184" y="2330076"/>
          <a:ext cx="2118360" cy="335609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ln>
                <a:noFill/>
              </a:ln>
              <a:solidFill>
                <a:schemeClr val="tx1">
                  <a:lumMod val="85000"/>
                  <a:lumOff val="1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  <a:cs typeface="+mn-cs"/>
            </a:rPr>
            <a:t>April</a:t>
          </a:r>
        </a:p>
      </xdr:txBody>
    </xdr:sp>
    <xdr:clientData/>
  </xdr:twoCellAnchor>
  <xdr:twoCellAnchor>
    <xdr:from>
      <xdr:col>0</xdr:col>
      <xdr:colOff>10094</xdr:colOff>
      <xdr:row>15</xdr:row>
      <xdr:rowOff>111196</xdr:rowOff>
    </xdr:from>
    <xdr:to>
      <xdr:col>3</xdr:col>
      <xdr:colOff>299654</xdr:colOff>
      <xdr:row>17</xdr:row>
      <xdr:rowOff>80715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2C72E8C-2CE1-4EAF-BDC8-295FD73C52E0}"/>
            </a:ext>
          </a:extLst>
        </xdr:cNvPr>
        <xdr:cNvSpPr/>
      </xdr:nvSpPr>
      <xdr:spPr>
        <a:xfrm>
          <a:off x="10094" y="2869636"/>
          <a:ext cx="2118360" cy="335279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  <a:cs typeface="+mn-cs"/>
            </a:rPr>
            <a:t>May</a:t>
          </a:r>
        </a:p>
      </xdr:txBody>
    </xdr:sp>
    <xdr:clientData/>
  </xdr:twoCellAnchor>
  <xdr:twoCellAnchor>
    <xdr:from>
      <xdr:col>0</xdr:col>
      <xdr:colOff>3861</xdr:colOff>
      <xdr:row>18</xdr:row>
      <xdr:rowOff>90451</xdr:rowOff>
    </xdr:from>
    <xdr:to>
      <xdr:col>3</xdr:col>
      <xdr:colOff>293421</xdr:colOff>
      <xdr:row>20</xdr:row>
      <xdr:rowOff>59972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5765C4C-0FE5-4A86-8740-465C17191C81}"/>
            </a:ext>
          </a:extLst>
        </xdr:cNvPr>
        <xdr:cNvSpPr/>
      </xdr:nvSpPr>
      <xdr:spPr>
        <a:xfrm>
          <a:off x="3861" y="3397531"/>
          <a:ext cx="2118360" cy="335281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June</a:t>
          </a:r>
        </a:p>
      </xdr:txBody>
    </xdr:sp>
    <xdr:clientData/>
  </xdr:twoCellAnchor>
  <xdr:twoCellAnchor>
    <xdr:from>
      <xdr:col>0</xdr:col>
      <xdr:colOff>3861</xdr:colOff>
      <xdr:row>21</xdr:row>
      <xdr:rowOff>58255</xdr:rowOff>
    </xdr:from>
    <xdr:to>
      <xdr:col>3</xdr:col>
      <xdr:colOff>293421</xdr:colOff>
      <xdr:row>23</xdr:row>
      <xdr:rowOff>30548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28C7A2DE-A3E4-4D2C-9FAB-8944E92B85B1}"/>
            </a:ext>
          </a:extLst>
        </xdr:cNvPr>
        <xdr:cNvSpPr/>
      </xdr:nvSpPr>
      <xdr:spPr>
        <a:xfrm>
          <a:off x="3861" y="3913975"/>
          <a:ext cx="2118360" cy="338053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July</a:t>
          </a:r>
        </a:p>
      </xdr:txBody>
    </xdr:sp>
    <xdr:clientData/>
  </xdr:twoCellAnchor>
  <xdr:twoCellAnchor>
    <xdr:from>
      <xdr:col>0</xdr:col>
      <xdr:colOff>7123</xdr:colOff>
      <xdr:row>24</xdr:row>
      <xdr:rowOff>50002</xdr:rowOff>
    </xdr:from>
    <xdr:to>
      <xdr:col>3</xdr:col>
      <xdr:colOff>296683</xdr:colOff>
      <xdr:row>26</xdr:row>
      <xdr:rowOff>19524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7DA77646-7B1C-4B79-AEA1-CAC3310436C1}"/>
            </a:ext>
          </a:extLst>
        </xdr:cNvPr>
        <xdr:cNvSpPr/>
      </xdr:nvSpPr>
      <xdr:spPr>
        <a:xfrm>
          <a:off x="7123" y="4454362"/>
          <a:ext cx="2118360" cy="335282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August</a:t>
          </a:r>
        </a:p>
      </xdr:txBody>
    </xdr:sp>
    <xdr:clientData/>
  </xdr:twoCellAnchor>
  <xdr:twoCellAnchor>
    <xdr:from>
      <xdr:col>43</xdr:col>
      <xdr:colOff>591139</xdr:colOff>
      <xdr:row>0</xdr:row>
      <xdr:rowOff>10297</xdr:rowOff>
    </xdr:from>
    <xdr:to>
      <xdr:col>58</xdr:col>
      <xdr:colOff>1018591</xdr:colOff>
      <xdr:row>3</xdr:row>
      <xdr:rowOff>7775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303D0905-A942-4CB0-B5C2-D1D72E193CC8}"/>
            </a:ext>
          </a:extLst>
        </xdr:cNvPr>
        <xdr:cNvSpPr/>
      </xdr:nvSpPr>
      <xdr:spPr>
        <a:xfrm>
          <a:off x="18383839" y="10297"/>
          <a:ext cx="10767792" cy="546118"/>
        </a:xfrm>
        <a:prstGeom prst="rect">
          <a:avLst/>
        </a:prstGeom>
        <a:solidFill>
          <a:srgbClr val="DFE34F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800" b="1">
              <a:solidFill>
                <a:schemeClr val="tx1"/>
              </a:solidFill>
              <a:latin typeface="Arial Black" panose="020B0A04020102020204" pitchFamily="34" charset="0"/>
            </a:rPr>
            <a:t>Monthly Report</a:t>
          </a:r>
        </a:p>
      </xdr:txBody>
    </xdr:sp>
    <xdr:clientData/>
  </xdr:twoCellAnchor>
  <xdr:twoCellAnchor>
    <xdr:from>
      <xdr:col>3</xdr:col>
      <xdr:colOff>7621</xdr:colOff>
      <xdr:row>1</xdr:row>
      <xdr:rowOff>52234</xdr:rowOff>
    </xdr:from>
    <xdr:to>
      <xdr:col>4</xdr:col>
      <xdr:colOff>216556</xdr:colOff>
      <xdr:row>2</xdr:row>
      <xdr:rowOff>77756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466225B-112A-4922-824E-20E6F84F0832}"/>
            </a:ext>
          </a:extLst>
        </xdr:cNvPr>
        <xdr:cNvSpPr txBox="1"/>
      </xdr:nvSpPr>
      <xdr:spPr>
        <a:xfrm>
          <a:off x="1836421" y="235114"/>
          <a:ext cx="818535" cy="208402"/>
        </a:xfrm>
        <a:prstGeom prst="rect">
          <a:avLst/>
        </a:prstGeom>
        <a:solidFill>
          <a:srgbClr val="DFE34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>
              <a:latin typeface="Arial Narrow" panose="020B0606020202030204" pitchFamily="34" charset="0"/>
            </a:rPr>
            <a:t>From</a:t>
          </a:r>
        </a:p>
      </xdr:txBody>
    </xdr:sp>
    <xdr:clientData/>
  </xdr:twoCellAnchor>
  <xdr:twoCellAnchor>
    <xdr:from>
      <xdr:col>4</xdr:col>
      <xdr:colOff>218402</xdr:colOff>
      <xdr:row>1</xdr:row>
      <xdr:rowOff>54073</xdr:rowOff>
    </xdr:from>
    <xdr:to>
      <xdr:col>6</xdr:col>
      <xdr:colOff>105942</xdr:colOff>
      <xdr:row>2</xdr:row>
      <xdr:rowOff>79595</xdr:rowOff>
    </xdr:to>
    <xdr:sp macro="" textlink="$I$5">
      <xdr:nvSpPr>
        <xdr:cNvPr id="18" name="TextBox 17">
          <a:extLst>
            <a:ext uri="{FF2B5EF4-FFF2-40B4-BE49-F238E27FC236}">
              <a16:creationId xmlns:a16="http://schemas.microsoft.com/office/drawing/2014/main" id="{4B5FF27A-E2FB-480C-8EEB-5DA4D4930EEA}"/>
            </a:ext>
          </a:extLst>
        </xdr:cNvPr>
        <xdr:cNvSpPr txBox="1"/>
      </xdr:nvSpPr>
      <xdr:spPr>
        <a:xfrm>
          <a:off x="2656802" y="236953"/>
          <a:ext cx="1106740" cy="2084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B3EC9DE-6959-4CB7-A1BB-75C90C491D69}" type="TxLink">
            <a:rPr lang="en-US" sz="1100" b="1" i="0" u="none" strike="noStrike">
              <a:solidFill>
                <a:srgbClr val="000000"/>
              </a:solidFill>
              <a:latin typeface="Aptos Narrow"/>
              <a:ea typeface="Calibri"/>
              <a:cs typeface="Calibri"/>
            </a:rPr>
            <a:pPr algn="ctr"/>
            <a:t>01-Apr-2025</a:t>
          </a:fld>
          <a:endParaRPr lang="en-IN" sz="12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6</xdr:col>
      <xdr:colOff>267561</xdr:colOff>
      <xdr:row>1</xdr:row>
      <xdr:rowOff>51004</xdr:rowOff>
    </xdr:from>
    <xdr:to>
      <xdr:col>7</xdr:col>
      <xdr:colOff>474899</xdr:colOff>
      <xdr:row>2</xdr:row>
      <xdr:rowOff>76526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9185290E-E639-4184-9F5C-8F16F393140C}"/>
            </a:ext>
          </a:extLst>
        </xdr:cNvPr>
        <xdr:cNvSpPr txBox="1"/>
      </xdr:nvSpPr>
      <xdr:spPr>
        <a:xfrm>
          <a:off x="3925161" y="233884"/>
          <a:ext cx="816938" cy="208402"/>
        </a:xfrm>
        <a:prstGeom prst="rect">
          <a:avLst/>
        </a:prstGeom>
        <a:solidFill>
          <a:srgbClr val="DFE34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>
              <a:latin typeface="Arial Narrow" panose="020B0606020202030204" pitchFamily="34" charset="0"/>
            </a:rPr>
            <a:t>To</a:t>
          </a:r>
        </a:p>
      </xdr:txBody>
    </xdr:sp>
    <xdr:clientData/>
  </xdr:twoCellAnchor>
  <xdr:twoCellAnchor>
    <xdr:from>
      <xdr:col>7</xdr:col>
      <xdr:colOff>476745</xdr:colOff>
      <xdr:row>1</xdr:row>
      <xdr:rowOff>52843</xdr:rowOff>
    </xdr:from>
    <xdr:to>
      <xdr:col>9</xdr:col>
      <xdr:colOff>180298</xdr:colOff>
      <xdr:row>2</xdr:row>
      <xdr:rowOff>78365</xdr:rowOff>
    </xdr:to>
    <xdr:sp macro="" textlink="$M$5">
      <xdr:nvSpPr>
        <xdr:cNvPr id="20" name="TextBox 19">
          <a:extLst>
            <a:ext uri="{FF2B5EF4-FFF2-40B4-BE49-F238E27FC236}">
              <a16:creationId xmlns:a16="http://schemas.microsoft.com/office/drawing/2014/main" id="{4FB8BFC6-03EE-415A-A14C-0087CE7E9FA8}"/>
            </a:ext>
          </a:extLst>
        </xdr:cNvPr>
        <xdr:cNvSpPr txBox="1"/>
      </xdr:nvSpPr>
      <xdr:spPr>
        <a:xfrm>
          <a:off x="4743945" y="235723"/>
          <a:ext cx="1105633" cy="2084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6E06D4DE-4A62-4C05-9B0D-DC97CE209342}" type="TxLink">
            <a:rPr lang="en-US" sz="11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30-Apr-25</a:t>
          </a:fld>
          <a:endParaRPr lang="en-IN" sz="11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525780</xdr:colOff>
      <xdr:row>0</xdr:row>
      <xdr:rowOff>76200</xdr:rowOff>
    </xdr:from>
    <xdr:to>
      <xdr:col>25</xdr:col>
      <xdr:colOff>297180</xdr:colOff>
      <xdr:row>2</xdr:row>
      <xdr:rowOff>106680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2B019782-2DD0-41FA-8339-D028ECDBBA33}"/>
            </a:ext>
          </a:extLst>
        </xdr:cNvPr>
        <xdr:cNvSpPr/>
      </xdr:nvSpPr>
      <xdr:spPr>
        <a:xfrm>
          <a:off x="7216140" y="76200"/>
          <a:ext cx="5074920" cy="39624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518160</xdr:colOff>
      <xdr:row>0</xdr:row>
      <xdr:rowOff>91440</xdr:rowOff>
    </xdr:from>
    <xdr:to>
      <xdr:col>23</xdr:col>
      <xdr:colOff>114300</xdr:colOff>
      <xdr:row>2</xdr:row>
      <xdr:rowOff>76200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34911B3F-68A6-4587-AF66-C8C1325B9135}"/>
            </a:ext>
          </a:extLst>
        </xdr:cNvPr>
        <xdr:cNvSpPr txBox="1"/>
      </xdr:nvSpPr>
      <xdr:spPr>
        <a:xfrm>
          <a:off x="7208520" y="91440"/>
          <a:ext cx="4236720" cy="350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n-IN" sz="1800" b="1">
              <a:solidFill>
                <a:schemeClr val="tx1"/>
              </a:solidFill>
              <a:latin typeface="Arial Rounded MT Bold" panose="020F0704030504030204" pitchFamily="34" charset="0"/>
              <a:cs typeface="Arial" panose="020B0604020202020204" pitchFamily="34" charset="0"/>
            </a:rPr>
            <a:t>Dashboard</a:t>
          </a:r>
          <a:r>
            <a:rPr lang="en-IN" sz="1800" b="1" baseline="0">
              <a:solidFill>
                <a:schemeClr val="tx1"/>
              </a:solidFill>
              <a:latin typeface="Arial Rounded MT Bold" panose="020F0704030504030204" pitchFamily="34" charset="0"/>
              <a:cs typeface="Arial" panose="020B0604020202020204" pitchFamily="34" charset="0"/>
            </a:rPr>
            <a:t> For The Month of </a:t>
          </a:r>
          <a:endParaRPr lang="en-IN" sz="1800" b="1">
            <a:solidFill>
              <a:schemeClr val="tx1"/>
            </a:solidFill>
            <a:latin typeface="Arial Rounded MT Bold" panose="020F070403050403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487680</xdr:colOff>
      <xdr:row>0</xdr:row>
      <xdr:rowOff>68580</xdr:rowOff>
    </xdr:from>
    <xdr:to>
      <xdr:col>11</xdr:col>
      <xdr:colOff>320040</xdr:colOff>
      <xdr:row>2</xdr:row>
      <xdr:rowOff>152400</xdr:rowOff>
    </xdr:to>
    <xdr:pic>
      <xdr:nvPicPr>
        <xdr:cNvPr id="23" name="Graphic 22" descr="Magnifying glass with solid fill">
          <a:extLst>
            <a:ext uri="{FF2B5EF4-FFF2-40B4-BE49-F238E27FC236}">
              <a16:creationId xmlns:a16="http://schemas.microsoft.com/office/drawing/2014/main" id="{41BE9221-71BA-414C-8FE6-CA218A903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rot="5400000">
          <a:off x="7178040" y="68580"/>
          <a:ext cx="449580" cy="449580"/>
        </a:xfrm>
        <a:prstGeom prst="rect">
          <a:avLst/>
        </a:prstGeom>
      </xdr:spPr>
    </xdr:pic>
    <xdr:clientData/>
  </xdr:twoCellAnchor>
  <xdr:twoCellAnchor>
    <xdr:from>
      <xdr:col>19</xdr:col>
      <xdr:colOff>259080</xdr:colOff>
      <xdr:row>0</xdr:row>
      <xdr:rowOff>114300</xdr:rowOff>
    </xdr:from>
    <xdr:to>
      <xdr:col>25</xdr:col>
      <xdr:colOff>30480</xdr:colOff>
      <xdr:row>2</xdr:row>
      <xdr:rowOff>68580</xdr:rowOff>
    </xdr:to>
    <xdr:sp macro="" textlink="$K$5">
      <xdr:nvSpPr>
        <xdr:cNvPr id="24" name="TextBox 23">
          <a:extLst>
            <a:ext uri="{FF2B5EF4-FFF2-40B4-BE49-F238E27FC236}">
              <a16:creationId xmlns:a16="http://schemas.microsoft.com/office/drawing/2014/main" id="{E94D0417-58BB-4D63-A84D-64DF9658E0BC}"/>
            </a:ext>
          </a:extLst>
        </xdr:cNvPr>
        <xdr:cNvSpPr txBox="1"/>
      </xdr:nvSpPr>
      <xdr:spPr>
        <a:xfrm>
          <a:off x="10454640" y="114300"/>
          <a:ext cx="156972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320B405-E2DF-4C8F-B1E4-DBF0C1896FE1}" type="TxLink">
            <a:rPr lang="en-US" sz="1800" b="1" i="0" u="none" strike="noStrike">
              <a:solidFill>
                <a:schemeClr val="accent2">
                  <a:lumMod val="75000"/>
                </a:schemeClr>
              </a:solidFill>
              <a:latin typeface="Arial Rounded MT Bold" panose="020F0704030504030204" pitchFamily="34" charset="0"/>
              <a:ea typeface="Calibri"/>
              <a:cs typeface="Calibri"/>
            </a:rPr>
            <a:pPr algn="ctr"/>
            <a:t>April</a:t>
          </a:fld>
          <a:endParaRPr lang="en-IN" sz="1800" b="1">
            <a:solidFill>
              <a:schemeClr val="accent2">
                <a:lumMod val="75000"/>
              </a:schemeClr>
            </a:solidFill>
            <a:latin typeface="Arial Rounded MT Bold" panose="020F0704030504030204" pitchFamily="34" charset="0"/>
          </a:endParaRPr>
        </a:p>
      </xdr:txBody>
    </xdr:sp>
    <xdr:clientData/>
  </xdr:twoCellAnchor>
  <xdr:twoCellAnchor>
    <xdr:from>
      <xdr:col>28</xdr:col>
      <xdr:colOff>149859</xdr:colOff>
      <xdr:row>0</xdr:row>
      <xdr:rowOff>143564</xdr:rowOff>
    </xdr:from>
    <xdr:to>
      <xdr:col>30</xdr:col>
      <xdr:colOff>88349</xdr:colOff>
      <xdr:row>2</xdr:row>
      <xdr:rowOff>84549</xdr:rowOff>
    </xdr:to>
    <xdr:sp macro="" textlink="$M$5">
      <xdr:nvSpPr>
        <xdr:cNvPr id="25" name="TextBox 24">
          <a:extLst>
            <a:ext uri="{FF2B5EF4-FFF2-40B4-BE49-F238E27FC236}">
              <a16:creationId xmlns:a16="http://schemas.microsoft.com/office/drawing/2014/main" id="{CBA9D06C-D48B-4600-868B-61813516AA79}"/>
            </a:ext>
          </a:extLst>
        </xdr:cNvPr>
        <xdr:cNvSpPr txBox="1"/>
      </xdr:nvSpPr>
      <xdr:spPr>
        <a:xfrm>
          <a:off x="13065759" y="143564"/>
          <a:ext cx="517610" cy="3067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12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t>🟢</a:t>
          </a:r>
        </a:p>
      </xdr:txBody>
    </xdr:sp>
    <xdr:clientData/>
  </xdr:twoCellAnchor>
  <xdr:twoCellAnchor>
    <xdr:from>
      <xdr:col>29</xdr:col>
      <xdr:colOff>83604</xdr:colOff>
      <xdr:row>0</xdr:row>
      <xdr:rowOff>165651</xdr:rowOff>
    </xdr:from>
    <xdr:to>
      <xdr:col>32</xdr:col>
      <xdr:colOff>217853</xdr:colOff>
      <xdr:row>2</xdr:row>
      <xdr:rowOff>51418</xdr:rowOff>
    </xdr:to>
    <xdr:sp macro="" textlink="$M$5">
      <xdr:nvSpPr>
        <xdr:cNvPr id="26" name="TextBox 25">
          <a:extLst>
            <a:ext uri="{FF2B5EF4-FFF2-40B4-BE49-F238E27FC236}">
              <a16:creationId xmlns:a16="http://schemas.microsoft.com/office/drawing/2014/main" id="{944E122B-2DF7-4349-927A-91357242C5B9}"/>
            </a:ext>
          </a:extLst>
        </xdr:cNvPr>
        <xdr:cNvSpPr txBox="1"/>
      </xdr:nvSpPr>
      <xdr:spPr>
        <a:xfrm>
          <a:off x="13273824" y="165651"/>
          <a:ext cx="1101989" cy="2515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6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Present</a:t>
          </a:r>
          <a:endParaRPr lang="en-IN" sz="16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33</xdr:col>
      <xdr:colOff>55218</xdr:colOff>
      <xdr:row>0</xdr:row>
      <xdr:rowOff>154609</xdr:rowOff>
    </xdr:from>
    <xdr:to>
      <xdr:col>36</xdr:col>
      <xdr:colOff>176695</xdr:colOff>
      <xdr:row>2</xdr:row>
      <xdr:rowOff>66261</xdr:rowOff>
    </xdr:to>
    <xdr:sp macro="" textlink="$M$5">
      <xdr:nvSpPr>
        <xdr:cNvPr id="27" name="TextBox 26">
          <a:extLst>
            <a:ext uri="{FF2B5EF4-FFF2-40B4-BE49-F238E27FC236}">
              <a16:creationId xmlns:a16="http://schemas.microsoft.com/office/drawing/2014/main" id="{28896F51-3579-471F-925C-1030E9A7A629}"/>
            </a:ext>
          </a:extLst>
        </xdr:cNvPr>
        <xdr:cNvSpPr txBox="1"/>
      </xdr:nvSpPr>
      <xdr:spPr>
        <a:xfrm>
          <a:off x="14578938" y="154609"/>
          <a:ext cx="936817" cy="2774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6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Absent</a:t>
          </a:r>
          <a:endParaRPr lang="en-IN" sz="16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36</xdr:col>
      <xdr:colOff>266926</xdr:colOff>
      <xdr:row>0</xdr:row>
      <xdr:rowOff>183321</xdr:rowOff>
    </xdr:from>
    <xdr:to>
      <xdr:col>40</xdr:col>
      <xdr:colOff>80914</xdr:colOff>
      <xdr:row>2</xdr:row>
      <xdr:rowOff>69088</xdr:rowOff>
    </xdr:to>
    <xdr:sp macro="" textlink="$M$5">
      <xdr:nvSpPr>
        <xdr:cNvPr id="28" name="TextBox 27">
          <a:extLst>
            <a:ext uri="{FF2B5EF4-FFF2-40B4-BE49-F238E27FC236}">
              <a16:creationId xmlns:a16="http://schemas.microsoft.com/office/drawing/2014/main" id="{9DE3D889-018F-40A9-B0F3-80512901DE57}"/>
            </a:ext>
          </a:extLst>
        </xdr:cNvPr>
        <xdr:cNvSpPr txBox="1"/>
      </xdr:nvSpPr>
      <xdr:spPr>
        <a:xfrm>
          <a:off x="15605986" y="183321"/>
          <a:ext cx="1117008" cy="2515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6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Leave</a:t>
          </a:r>
          <a:endParaRPr lang="en-IN" sz="16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32</xdr:col>
      <xdr:colOff>220869</xdr:colOff>
      <xdr:row>1</xdr:row>
      <xdr:rowOff>0</xdr:rowOff>
    </xdr:from>
    <xdr:to>
      <xdr:col>33</xdr:col>
      <xdr:colOff>284922</xdr:colOff>
      <xdr:row>2</xdr:row>
      <xdr:rowOff>75097</xdr:rowOff>
    </xdr:to>
    <xdr:sp macro="" textlink="$M$5">
      <xdr:nvSpPr>
        <xdr:cNvPr id="29" name="TextBox 28">
          <a:extLst>
            <a:ext uri="{FF2B5EF4-FFF2-40B4-BE49-F238E27FC236}">
              <a16:creationId xmlns:a16="http://schemas.microsoft.com/office/drawing/2014/main" id="{AB670DA1-E6F8-46D2-8547-F87C11512B04}"/>
            </a:ext>
          </a:extLst>
        </xdr:cNvPr>
        <xdr:cNvSpPr txBox="1"/>
      </xdr:nvSpPr>
      <xdr:spPr>
        <a:xfrm>
          <a:off x="14378829" y="182880"/>
          <a:ext cx="429813" cy="2579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12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🔴</a:t>
          </a:r>
        </a:p>
      </xdr:txBody>
    </xdr:sp>
    <xdr:clientData/>
  </xdr:twoCellAnchor>
  <xdr:twoCellAnchor>
    <xdr:from>
      <xdr:col>36</xdr:col>
      <xdr:colOff>231913</xdr:colOff>
      <xdr:row>0</xdr:row>
      <xdr:rowOff>165653</xdr:rowOff>
    </xdr:from>
    <xdr:to>
      <xdr:col>37</xdr:col>
      <xdr:colOff>315843</xdr:colOff>
      <xdr:row>2</xdr:row>
      <xdr:rowOff>61846</xdr:rowOff>
    </xdr:to>
    <xdr:sp macro="" textlink="$M$5">
      <xdr:nvSpPr>
        <xdr:cNvPr id="30" name="TextBox 29">
          <a:extLst>
            <a:ext uri="{FF2B5EF4-FFF2-40B4-BE49-F238E27FC236}">
              <a16:creationId xmlns:a16="http://schemas.microsoft.com/office/drawing/2014/main" id="{2AB29EDA-6157-4941-917E-305F43C09DFF}"/>
            </a:ext>
          </a:extLst>
        </xdr:cNvPr>
        <xdr:cNvSpPr txBox="1"/>
      </xdr:nvSpPr>
      <xdr:spPr>
        <a:xfrm>
          <a:off x="15570973" y="165653"/>
          <a:ext cx="381110" cy="2619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12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🟡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10886</xdr:colOff>
      <xdr:row>0</xdr:row>
      <xdr:rowOff>0</xdr:rowOff>
    </xdr:from>
    <xdr:to>
      <xdr:col>43</xdr:col>
      <xdr:colOff>22860</xdr:colOff>
      <xdr:row>3</xdr:row>
      <xdr:rowOff>6145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76E8537-033E-4F5B-8F93-59D6EB816CD9}"/>
            </a:ext>
          </a:extLst>
        </xdr:cNvPr>
        <xdr:cNvSpPr/>
      </xdr:nvSpPr>
      <xdr:spPr>
        <a:xfrm>
          <a:off x="1839686" y="0"/>
          <a:ext cx="15975874" cy="55478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7620</xdr:colOff>
      <xdr:row>38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05D49B2-3F30-4DD4-B894-34422907EF6F}"/>
            </a:ext>
          </a:extLst>
        </xdr:cNvPr>
        <xdr:cNvSpPr/>
      </xdr:nvSpPr>
      <xdr:spPr>
        <a:xfrm>
          <a:off x="0" y="0"/>
          <a:ext cx="1836420" cy="697992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39903</xdr:colOff>
      <xdr:row>3</xdr:row>
      <xdr:rowOff>165316</xdr:rowOff>
    </xdr:from>
    <xdr:to>
      <xdr:col>3</xdr:col>
      <xdr:colOff>329464</xdr:colOff>
      <xdr:row>5</xdr:row>
      <xdr:rowOff>132990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D39086-FE25-432B-BA18-1EC317DDCF5B}"/>
            </a:ext>
          </a:extLst>
        </xdr:cNvPr>
        <xdr:cNvSpPr/>
      </xdr:nvSpPr>
      <xdr:spPr>
        <a:xfrm>
          <a:off x="39903" y="701538"/>
          <a:ext cx="2124005" cy="325156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  <a:cs typeface="+mn-cs"/>
            </a:rPr>
            <a:t>Janaury</a:t>
          </a:r>
        </a:p>
      </xdr:txBody>
    </xdr:sp>
    <xdr:clientData/>
  </xdr:twoCellAnchor>
  <xdr:twoCellAnchor>
    <xdr:from>
      <xdr:col>0</xdr:col>
      <xdr:colOff>2472</xdr:colOff>
      <xdr:row>27</xdr:row>
      <xdr:rowOff>16394</xdr:rowOff>
    </xdr:from>
    <xdr:to>
      <xdr:col>3</xdr:col>
      <xdr:colOff>292032</xdr:colOff>
      <xdr:row>28</xdr:row>
      <xdr:rowOff>166022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20FA620-A947-428B-84AF-05A458269D73}"/>
            </a:ext>
          </a:extLst>
        </xdr:cNvPr>
        <xdr:cNvSpPr/>
      </xdr:nvSpPr>
      <xdr:spPr>
        <a:xfrm>
          <a:off x="2472" y="4977014"/>
          <a:ext cx="2118360" cy="340128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September</a:t>
          </a:r>
        </a:p>
      </xdr:txBody>
    </xdr:sp>
    <xdr:clientData/>
  </xdr:twoCellAnchor>
  <xdr:twoCellAnchor>
    <xdr:from>
      <xdr:col>0</xdr:col>
      <xdr:colOff>11775</xdr:colOff>
      <xdr:row>29</xdr:row>
      <xdr:rowOff>157776</xdr:rowOff>
    </xdr:from>
    <xdr:to>
      <xdr:col>3</xdr:col>
      <xdr:colOff>301335</xdr:colOff>
      <xdr:row>31</xdr:row>
      <xdr:rowOff>122678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8C810EA-9975-4B6B-8D33-6375258A0AB3}"/>
            </a:ext>
          </a:extLst>
        </xdr:cNvPr>
        <xdr:cNvSpPr/>
      </xdr:nvSpPr>
      <xdr:spPr>
        <a:xfrm>
          <a:off x="11775" y="5491776"/>
          <a:ext cx="2118360" cy="330662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October</a:t>
          </a:r>
        </a:p>
      </xdr:txBody>
    </xdr:sp>
    <xdr:clientData/>
  </xdr:twoCellAnchor>
  <xdr:twoCellAnchor>
    <xdr:from>
      <xdr:col>0</xdr:col>
      <xdr:colOff>5541</xdr:colOff>
      <xdr:row>32</xdr:row>
      <xdr:rowOff>118684</xdr:rowOff>
    </xdr:from>
    <xdr:to>
      <xdr:col>3</xdr:col>
      <xdr:colOff>295101</xdr:colOff>
      <xdr:row>34</xdr:row>
      <xdr:rowOff>83586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0A61766-38A6-40A5-A865-8C49FAFA4CD9}"/>
            </a:ext>
          </a:extLst>
        </xdr:cNvPr>
        <xdr:cNvSpPr/>
      </xdr:nvSpPr>
      <xdr:spPr>
        <a:xfrm>
          <a:off x="5541" y="6001324"/>
          <a:ext cx="2118360" cy="330662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November</a:t>
          </a:r>
        </a:p>
      </xdr:txBody>
    </xdr:sp>
    <xdr:clientData/>
  </xdr:twoCellAnchor>
  <xdr:twoCellAnchor>
    <xdr:from>
      <xdr:col>0</xdr:col>
      <xdr:colOff>0</xdr:colOff>
      <xdr:row>35</xdr:row>
      <xdr:rowOff>54038</xdr:rowOff>
    </xdr:from>
    <xdr:to>
      <xdr:col>3</xdr:col>
      <xdr:colOff>289560</xdr:colOff>
      <xdr:row>37</xdr:row>
      <xdr:rowOff>18940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FC96394-B0DF-4877-945E-3CEDE92A3E29}"/>
            </a:ext>
          </a:extLst>
        </xdr:cNvPr>
        <xdr:cNvSpPr/>
      </xdr:nvSpPr>
      <xdr:spPr>
        <a:xfrm>
          <a:off x="0" y="6485318"/>
          <a:ext cx="2118360" cy="330662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December</a:t>
          </a:r>
        </a:p>
      </xdr:txBody>
    </xdr:sp>
    <xdr:clientData/>
  </xdr:twoCellAnchor>
  <xdr:twoCellAnchor>
    <xdr:from>
      <xdr:col>0</xdr:col>
      <xdr:colOff>3959</xdr:colOff>
      <xdr:row>6</xdr:row>
      <xdr:rowOff>164411</xdr:rowOff>
    </xdr:from>
    <xdr:to>
      <xdr:col>3</xdr:col>
      <xdr:colOff>293519</xdr:colOff>
      <xdr:row>8</xdr:row>
      <xdr:rowOff>128982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3064897-5A42-4CA6-B522-6A2E689B31DB}"/>
            </a:ext>
          </a:extLst>
        </xdr:cNvPr>
        <xdr:cNvSpPr/>
      </xdr:nvSpPr>
      <xdr:spPr>
        <a:xfrm>
          <a:off x="3959" y="1269311"/>
          <a:ext cx="2118360" cy="337951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February</a:t>
          </a:r>
        </a:p>
      </xdr:txBody>
    </xdr:sp>
    <xdr:clientData/>
  </xdr:twoCellAnchor>
  <xdr:twoCellAnchor>
    <xdr:from>
      <xdr:col>0</xdr:col>
      <xdr:colOff>2277</xdr:colOff>
      <xdr:row>9</xdr:row>
      <xdr:rowOff>130970</xdr:rowOff>
    </xdr:from>
    <xdr:to>
      <xdr:col>3</xdr:col>
      <xdr:colOff>291837</xdr:colOff>
      <xdr:row>11</xdr:row>
      <xdr:rowOff>103590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77C253B-0E32-42A0-B4CB-68934D503CC8}"/>
            </a:ext>
          </a:extLst>
        </xdr:cNvPr>
        <xdr:cNvSpPr/>
      </xdr:nvSpPr>
      <xdr:spPr>
        <a:xfrm>
          <a:off x="2277" y="1792130"/>
          <a:ext cx="2118360" cy="33838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March</a:t>
          </a:r>
        </a:p>
      </xdr:txBody>
    </xdr:sp>
    <xdr:clientData/>
  </xdr:twoCellAnchor>
  <xdr:twoCellAnchor>
    <xdr:from>
      <xdr:col>0</xdr:col>
      <xdr:colOff>3564</xdr:colOff>
      <xdr:row>12</xdr:row>
      <xdr:rowOff>120276</xdr:rowOff>
    </xdr:from>
    <xdr:to>
      <xdr:col>3</xdr:col>
      <xdr:colOff>293124</xdr:colOff>
      <xdr:row>14</xdr:row>
      <xdr:rowOff>90125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3AE5D86-EAED-44B9-ACB6-DF302489E242}"/>
            </a:ext>
          </a:extLst>
        </xdr:cNvPr>
        <xdr:cNvSpPr/>
      </xdr:nvSpPr>
      <xdr:spPr>
        <a:xfrm>
          <a:off x="3564" y="2330076"/>
          <a:ext cx="2118360" cy="335609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April</a:t>
          </a:r>
        </a:p>
      </xdr:txBody>
    </xdr:sp>
    <xdr:clientData/>
  </xdr:twoCellAnchor>
  <xdr:twoCellAnchor>
    <xdr:from>
      <xdr:col>1</xdr:col>
      <xdr:colOff>170011</xdr:colOff>
      <xdr:row>15</xdr:row>
      <xdr:rowOff>111196</xdr:rowOff>
    </xdr:from>
    <xdr:to>
      <xdr:col>4</xdr:col>
      <xdr:colOff>459570</xdr:colOff>
      <xdr:row>17</xdr:row>
      <xdr:rowOff>80715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B7627E8-C206-4BE8-B668-B26407CEDD21}"/>
            </a:ext>
          </a:extLst>
        </xdr:cNvPr>
        <xdr:cNvSpPr/>
      </xdr:nvSpPr>
      <xdr:spPr>
        <a:xfrm>
          <a:off x="781492" y="2811122"/>
          <a:ext cx="2124004" cy="3270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ln>
                <a:noFill/>
              </a:ln>
              <a:solidFill>
                <a:schemeClr val="tx1">
                  <a:lumMod val="85000"/>
                  <a:lumOff val="1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  <a:cs typeface="+mn-cs"/>
            </a:rPr>
            <a:t>May</a:t>
          </a:r>
        </a:p>
      </xdr:txBody>
    </xdr:sp>
    <xdr:clientData/>
  </xdr:twoCellAnchor>
  <xdr:twoCellAnchor>
    <xdr:from>
      <xdr:col>0</xdr:col>
      <xdr:colOff>3861</xdr:colOff>
      <xdr:row>18</xdr:row>
      <xdr:rowOff>90451</xdr:rowOff>
    </xdr:from>
    <xdr:to>
      <xdr:col>3</xdr:col>
      <xdr:colOff>293421</xdr:colOff>
      <xdr:row>20</xdr:row>
      <xdr:rowOff>59972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21C45A9-210E-4B81-877B-E348F8C5E0F7}"/>
            </a:ext>
          </a:extLst>
        </xdr:cNvPr>
        <xdr:cNvSpPr/>
      </xdr:nvSpPr>
      <xdr:spPr>
        <a:xfrm>
          <a:off x="3861" y="3397531"/>
          <a:ext cx="2118360" cy="335281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  <a:cs typeface="+mn-cs"/>
            </a:rPr>
            <a:t>June</a:t>
          </a:r>
        </a:p>
      </xdr:txBody>
    </xdr:sp>
    <xdr:clientData/>
  </xdr:twoCellAnchor>
  <xdr:twoCellAnchor>
    <xdr:from>
      <xdr:col>0</xdr:col>
      <xdr:colOff>3861</xdr:colOff>
      <xdr:row>21</xdr:row>
      <xdr:rowOff>58255</xdr:rowOff>
    </xdr:from>
    <xdr:to>
      <xdr:col>3</xdr:col>
      <xdr:colOff>293421</xdr:colOff>
      <xdr:row>23</xdr:row>
      <xdr:rowOff>30548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BEFB4DBC-BF09-4F15-92FB-C85FEDFD2D27}"/>
            </a:ext>
          </a:extLst>
        </xdr:cNvPr>
        <xdr:cNvSpPr/>
      </xdr:nvSpPr>
      <xdr:spPr>
        <a:xfrm>
          <a:off x="3861" y="3913975"/>
          <a:ext cx="2118360" cy="338053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July</a:t>
          </a:r>
        </a:p>
      </xdr:txBody>
    </xdr:sp>
    <xdr:clientData/>
  </xdr:twoCellAnchor>
  <xdr:twoCellAnchor>
    <xdr:from>
      <xdr:col>0</xdr:col>
      <xdr:colOff>7123</xdr:colOff>
      <xdr:row>24</xdr:row>
      <xdr:rowOff>50002</xdr:rowOff>
    </xdr:from>
    <xdr:to>
      <xdr:col>3</xdr:col>
      <xdr:colOff>296683</xdr:colOff>
      <xdr:row>26</xdr:row>
      <xdr:rowOff>19524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654490E-E5EB-43AB-B80C-BF4ACEB24957}"/>
            </a:ext>
          </a:extLst>
        </xdr:cNvPr>
        <xdr:cNvSpPr/>
      </xdr:nvSpPr>
      <xdr:spPr>
        <a:xfrm>
          <a:off x="7123" y="4454362"/>
          <a:ext cx="2118360" cy="335282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August</a:t>
          </a:r>
        </a:p>
      </xdr:txBody>
    </xdr:sp>
    <xdr:clientData/>
  </xdr:twoCellAnchor>
  <xdr:twoCellAnchor>
    <xdr:from>
      <xdr:col>43</xdr:col>
      <xdr:colOff>591139</xdr:colOff>
      <xdr:row>0</xdr:row>
      <xdr:rowOff>10297</xdr:rowOff>
    </xdr:from>
    <xdr:to>
      <xdr:col>58</xdr:col>
      <xdr:colOff>1018591</xdr:colOff>
      <xdr:row>3</xdr:row>
      <xdr:rowOff>7775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A8174EA-51BD-4DE7-BEBB-DDFE8893500B}"/>
            </a:ext>
          </a:extLst>
        </xdr:cNvPr>
        <xdr:cNvSpPr/>
      </xdr:nvSpPr>
      <xdr:spPr>
        <a:xfrm>
          <a:off x="18383839" y="10297"/>
          <a:ext cx="10767792" cy="546118"/>
        </a:xfrm>
        <a:prstGeom prst="rect">
          <a:avLst/>
        </a:prstGeom>
        <a:solidFill>
          <a:srgbClr val="DFE34F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800" b="1">
              <a:solidFill>
                <a:schemeClr val="tx1"/>
              </a:solidFill>
              <a:latin typeface="Arial Black" panose="020B0A04020102020204" pitchFamily="34" charset="0"/>
            </a:rPr>
            <a:t>Monthly Report</a:t>
          </a:r>
        </a:p>
      </xdr:txBody>
    </xdr:sp>
    <xdr:clientData/>
  </xdr:twoCellAnchor>
  <xdr:twoCellAnchor>
    <xdr:from>
      <xdr:col>3</xdr:col>
      <xdr:colOff>7621</xdr:colOff>
      <xdr:row>1</xdr:row>
      <xdr:rowOff>52234</xdr:rowOff>
    </xdr:from>
    <xdr:to>
      <xdr:col>4</xdr:col>
      <xdr:colOff>216556</xdr:colOff>
      <xdr:row>2</xdr:row>
      <xdr:rowOff>77756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BA93468-4DDE-48D7-AB1A-F75C6A1118A9}"/>
            </a:ext>
          </a:extLst>
        </xdr:cNvPr>
        <xdr:cNvSpPr txBox="1"/>
      </xdr:nvSpPr>
      <xdr:spPr>
        <a:xfrm>
          <a:off x="1836421" y="235114"/>
          <a:ext cx="818535" cy="208402"/>
        </a:xfrm>
        <a:prstGeom prst="rect">
          <a:avLst/>
        </a:prstGeom>
        <a:solidFill>
          <a:srgbClr val="DFE34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>
              <a:latin typeface="Arial Narrow" panose="020B0606020202030204" pitchFamily="34" charset="0"/>
            </a:rPr>
            <a:t>From</a:t>
          </a:r>
        </a:p>
      </xdr:txBody>
    </xdr:sp>
    <xdr:clientData/>
  </xdr:twoCellAnchor>
  <xdr:twoCellAnchor>
    <xdr:from>
      <xdr:col>4</xdr:col>
      <xdr:colOff>218402</xdr:colOff>
      <xdr:row>1</xdr:row>
      <xdr:rowOff>54073</xdr:rowOff>
    </xdr:from>
    <xdr:to>
      <xdr:col>6</xdr:col>
      <xdr:colOff>105942</xdr:colOff>
      <xdr:row>2</xdr:row>
      <xdr:rowOff>79595</xdr:rowOff>
    </xdr:to>
    <xdr:sp macro="" textlink="$I$5">
      <xdr:nvSpPr>
        <xdr:cNvPr id="18" name="TextBox 17">
          <a:extLst>
            <a:ext uri="{FF2B5EF4-FFF2-40B4-BE49-F238E27FC236}">
              <a16:creationId xmlns:a16="http://schemas.microsoft.com/office/drawing/2014/main" id="{6CB531E8-7564-472C-BAA8-E21525422BE6}"/>
            </a:ext>
          </a:extLst>
        </xdr:cNvPr>
        <xdr:cNvSpPr txBox="1"/>
      </xdr:nvSpPr>
      <xdr:spPr>
        <a:xfrm>
          <a:off x="2656802" y="236953"/>
          <a:ext cx="1106740" cy="2084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B3EC9DE-6959-4CB7-A1BB-75C90C491D69}" type="TxLink">
            <a:rPr lang="en-US" sz="1100" b="1" i="0" u="none" strike="noStrike">
              <a:solidFill>
                <a:srgbClr val="000000"/>
              </a:solidFill>
              <a:latin typeface="Aptos Narrow"/>
              <a:ea typeface="Calibri"/>
              <a:cs typeface="Calibri"/>
            </a:rPr>
            <a:pPr algn="ctr"/>
            <a:t>01-May-2025</a:t>
          </a:fld>
          <a:endParaRPr lang="en-IN" sz="12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6</xdr:col>
      <xdr:colOff>267561</xdr:colOff>
      <xdr:row>1</xdr:row>
      <xdr:rowOff>51004</xdr:rowOff>
    </xdr:from>
    <xdr:to>
      <xdr:col>7</xdr:col>
      <xdr:colOff>474899</xdr:colOff>
      <xdr:row>2</xdr:row>
      <xdr:rowOff>76526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D7E44A0-6BDA-4684-87A3-9C930380A66E}"/>
            </a:ext>
          </a:extLst>
        </xdr:cNvPr>
        <xdr:cNvSpPr txBox="1"/>
      </xdr:nvSpPr>
      <xdr:spPr>
        <a:xfrm>
          <a:off x="3925161" y="233884"/>
          <a:ext cx="816938" cy="208402"/>
        </a:xfrm>
        <a:prstGeom prst="rect">
          <a:avLst/>
        </a:prstGeom>
        <a:solidFill>
          <a:srgbClr val="DFE34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>
              <a:latin typeface="Arial Narrow" panose="020B0606020202030204" pitchFamily="34" charset="0"/>
            </a:rPr>
            <a:t>To</a:t>
          </a:r>
        </a:p>
      </xdr:txBody>
    </xdr:sp>
    <xdr:clientData/>
  </xdr:twoCellAnchor>
  <xdr:twoCellAnchor>
    <xdr:from>
      <xdr:col>7</xdr:col>
      <xdr:colOff>476745</xdr:colOff>
      <xdr:row>1</xdr:row>
      <xdr:rowOff>52843</xdr:rowOff>
    </xdr:from>
    <xdr:to>
      <xdr:col>9</xdr:col>
      <xdr:colOff>180298</xdr:colOff>
      <xdr:row>2</xdr:row>
      <xdr:rowOff>78365</xdr:rowOff>
    </xdr:to>
    <xdr:sp macro="" textlink="$M$5">
      <xdr:nvSpPr>
        <xdr:cNvPr id="20" name="TextBox 19">
          <a:extLst>
            <a:ext uri="{FF2B5EF4-FFF2-40B4-BE49-F238E27FC236}">
              <a16:creationId xmlns:a16="http://schemas.microsoft.com/office/drawing/2014/main" id="{119C41BB-9BFF-4E3D-8691-6D40F4C21550}"/>
            </a:ext>
          </a:extLst>
        </xdr:cNvPr>
        <xdr:cNvSpPr txBox="1"/>
      </xdr:nvSpPr>
      <xdr:spPr>
        <a:xfrm>
          <a:off x="4743945" y="235723"/>
          <a:ext cx="1105633" cy="2084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6E06D4DE-4A62-4C05-9B0D-DC97CE209342}" type="TxLink">
            <a:rPr lang="en-US" sz="11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31-May-25</a:t>
          </a:fld>
          <a:endParaRPr lang="en-IN" sz="11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525780</xdr:colOff>
      <xdr:row>0</xdr:row>
      <xdr:rowOff>76200</xdr:rowOff>
    </xdr:from>
    <xdr:to>
      <xdr:col>25</xdr:col>
      <xdr:colOff>297180</xdr:colOff>
      <xdr:row>2</xdr:row>
      <xdr:rowOff>106680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4B815C13-618A-4663-AED9-D5A077E02889}"/>
            </a:ext>
          </a:extLst>
        </xdr:cNvPr>
        <xdr:cNvSpPr/>
      </xdr:nvSpPr>
      <xdr:spPr>
        <a:xfrm>
          <a:off x="7216140" y="76200"/>
          <a:ext cx="5074920" cy="39624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518160</xdr:colOff>
      <xdr:row>0</xdr:row>
      <xdr:rowOff>91440</xdr:rowOff>
    </xdr:from>
    <xdr:to>
      <xdr:col>23</xdr:col>
      <xdr:colOff>114300</xdr:colOff>
      <xdr:row>2</xdr:row>
      <xdr:rowOff>76200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75E1AC33-3151-4EF7-8DC5-18E7A58C7406}"/>
            </a:ext>
          </a:extLst>
        </xdr:cNvPr>
        <xdr:cNvSpPr txBox="1"/>
      </xdr:nvSpPr>
      <xdr:spPr>
        <a:xfrm>
          <a:off x="7208520" y="91440"/>
          <a:ext cx="4236720" cy="350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n-IN" sz="1800" b="1">
              <a:solidFill>
                <a:schemeClr val="tx1"/>
              </a:solidFill>
              <a:latin typeface="Arial Rounded MT Bold" panose="020F0704030504030204" pitchFamily="34" charset="0"/>
              <a:cs typeface="Arial" panose="020B0604020202020204" pitchFamily="34" charset="0"/>
            </a:rPr>
            <a:t>Dashboard</a:t>
          </a:r>
          <a:r>
            <a:rPr lang="en-IN" sz="1800" b="1" baseline="0">
              <a:solidFill>
                <a:schemeClr val="tx1"/>
              </a:solidFill>
              <a:latin typeface="Arial Rounded MT Bold" panose="020F0704030504030204" pitchFamily="34" charset="0"/>
              <a:cs typeface="Arial" panose="020B0604020202020204" pitchFamily="34" charset="0"/>
            </a:rPr>
            <a:t> For The Month of </a:t>
          </a:r>
          <a:endParaRPr lang="en-IN" sz="1800" b="1">
            <a:solidFill>
              <a:schemeClr val="tx1"/>
            </a:solidFill>
            <a:latin typeface="Arial Rounded MT Bold" panose="020F070403050403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487680</xdr:colOff>
      <xdr:row>0</xdr:row>
      <xdr:rowOff>68580</xdr:rowOff>
    </xdr:from>
    <xdr:to>
      <xdr:col>11</xdr:col>
      <xdr:colOff>320040</xdr:colOff>
      <xdr:row>2</xdr:row>
      <xdr:rowOff>152400</xdr:rowOff>
    </xdr:to>
    <xdr:pic>
      <xdr:nvPicPr>
        <xdr:cNvPr id="23" name="Graphic 22" descr="Magnifying glass with solid fill">
          <a:extLst>
            <a:ext uri="{FF2B5EF4-FFF2-40B4-BE49-F238E27FC236}">
              <a16:creationId xmlns:a16="http://schemas.microsoft.com/office/drawing/2014/main" id="{F080028C-A0D1-4123-81CE-C57608850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rot="5400000">
          <a:off x="7178040" y="68580"/>
          <a:ext cx="449580" cy="449580"/>
        </a:xfrm>
        <a:prstGeom prst="rect">
          <a:avLst/>
        </a:prstGeom>
      </xdr:spPr>
    </xdr:pic>
    <xdr:clientData/>
  </xdr:twoCellAnchor>
  <xdr:twoCellAnchor>
    <xdr:from>
      <xdr:col>19</xdr:col>
      <xdr:colOff>228600</xdr:colOff>
      <xdr:row>0</xdr:row>
      <xdr:rowOff>114300</xdr:rowOff>
    </xdr:from>
    <xdr:to>
      <xdr:col>25</xdr:col>
      <xdr:colOff>0</xdr:colOff>
      <xdr:row>2</xdr:row>
      <xdr:rowOff>68580</xdr:rowOff>
    </xdr:to>
    <xdr:sp macro="" textlink="$K$5">
      <xdr:nvSpPr>
        <xdr:cNvPr id="24" name="TextBox 23">
          <a:extLst>
            <a:ext uri="{FF2B5EF4-FFF2-40B4-BE49-F238E27FC236}">
              <a16:creationId xmlns:a16="http://schemas.microsoft.com/office/drawing/2014/main" id="{73127A2B-A0B6-4C21-A388-A37AB90D81E4}"/>
            </a:ext>
          </a:extLst>
        </xdr:cNvPr>
        <xdr:cNvSpPr txBox="1"/>
      </xdr:nvSpPr>
      <xdr:spPr>
        <a:xfrm>
          <a:off x="10424160" y="114300"/>
          <a:ext cx="156972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320B405-E2DF-4C8F-B1E4-DBF0C1896FE1}" type="TxLink">
            <a:rPr lang="en-US" sz="1800" b="1" i="0" u="none" strike="noStrike">
              <a:solidFill>
                <a:schemeClr val="accent2">
                  <a:lumMod val="75000"/>
                </a:schemeClr>
              </a:solidFill>
              <a:latin typeface="Arial Rounded MT Bold" panose="020F0704030504030204" pitchFamily="34" charset="0"/>
              <a:ea typeface="Calibri"/>
              <a:cs typeface="Calibri"/>
            </a:rPr>
            <a:pPr algn="ctr"/>
            <a:t>May</a:t>
          </a:fld>
          <a:endParaRPr lang="en-IN" sz="1800" b="1">
            <a:solidFill>
              <a:schemeClr val="accent2">
                <a:lumMod val="75000"/>
              </a:schemeClr>
            </a:solidFill>
            <a:latin typeface="Arial Rounded MT Bold" panose="020F0704030504030204" pitchFamily="34" charset="0"/>
          </a:endParaRPr>
        </a:p>
      </xdr:txBody>
    </xdr:sp>
    <xdr:clientData/>
  </xdr:twoCellAnchor>
  <xdr:twoCellAnchor>
    <xdr:from>
      <xdr:col>28</xdr:col>
      <xdr:colOff>149859</xdr:colOff>
      <xdr:row>0</xdr:row>
      <xdr:rowOff>143564</xdr:rowOff>
    </xdr:from>
    <xdr:to>
      <xdr:col>30</xdr:col>
      <xdr:colOff>88349</xdr:colOff>
      <xdr:row>2</xdr:row>
      <xdr:rowOff>84549</xdr:rowOff>
    </xdr:to>
    <xdr:sp macro="" textlink="$M$5">
      <xdr:nvSpPr>
        <xdr:cNvPr id="25" name="TextBox 24">
          <a:extLst>
            <a:ext uri="{FF2B5EF4-FFF2-40B4-BE49-F238E27FC236}">
              <a16:creationId xmlns:a16="http://schemas.microsoft.com/office/drawing/2014/main" id="{BEE85A08-F5C1-440B-84EA-23E92FB8552A}"/>
            </a:ext>
          </a:extLst>
        </xdr:cNvPr>
        <xdr:cNvSpPr txBox="1"/>
      </xdr:nvSpPr>
      <xdr:spPr>
        <a:xfrm>
          <a:off x="13065759" y="143564"/>
          <a:ext cx="517610" cy="3067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12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t>🟢</a:t>
          </a:r>
        </a:p>
      </xdr:txBody>
    </xdr:sp>
    <xdr:clientData/>
  </xdr:twoCellAnchor>
  <xdr:twoCellAnchor>
    <xdr:from>
      <xdr:col>29</xdr:col>
      <xdr:colOff>83604</xdr:colOff>
      <xdr:row>0</xdr:row>
      <xdr:rowOff>165651</xdr:rowOff>
    </xdr:from>
    <xdr:to>
      <xdr:col>32</xdr:col>
      <xdr:colOff>217853</xdr:colOff>
      <xdr:row>2</xdr:row>
      <xdr:rowOff>51418</xdr:rowOff>
    </xdr:to>
    <xdr:sp macro="" textlink="$M$5">
      <xdr:nvSpPr>
        <xdr:cNvPr id="26" name="TextBox 25">
          <a:extLst>
            <a:ext uri="{FF2B5EF4-FFF2-40B4-BE49-F238E27FC236}">
              <a16:creationId xmlns:a16="http://schemas.microsoft.com/office/drawing/2014/main" id="{5BEA9D76-6AA7-41E1-9624-C81E7CE843C7}"/>
            </a:ext>
          </a:extLst>
        </xdr:cNvPr>
        <xdr:cNvSpPr txBox="1"/>
      </xdr:nvSpPr>
      <xdr:spPr>
        <a:xfrm>
          <a:off x="13273824" y="165651"/>
          <a:ext cx="1101989" cy="2515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6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Present</a:t>
          </a:r>
          <a:endParaRPr lang="en-IN" sz="16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33</xdr:col>
      <xdr:colOff>55218</xdr:colOff>
      <xdr:row>0</xdr:row>
      <xdr:rowOff>154609</xdr:rowOff>
    </xdr:from>
    <xdr:to>
      <xdr:col>36</xdr:col>
      <xdr:colOff>176695</xdr:colOff>
      <xdr:row>2</xdr:row>
      <xdr:rowOff>66261</xdr:rowOff>
    </xdr:to>
    <xdr:sp macro="" textlink="$M$5">
      <xdr:nvSpPr>
        <xdr:cNvPr id="27" name="TextBox 26">
          <a:extLst>
            <a:ext uri="{FF2B5EF4-FFF2-40B4-BE49-F238E27FC236}">
              <a16:creationId xmlns:a16="http://schemas.microsoft.com/office/drawing/2014/main" id="{62CE6E5A-8017-4A37-A313-5949769E4ADD}"/>
            </a:ext>
          </a:extLst>
        </xdr:cNvPr>
        <xdr:cNvSpPr txBox="1"/>
      </xdr:nvSpPr>
      <xdr:spPr>
        <a:xfrm>
          <a:off x="14578938" y="154609"/>
          <a:ext cx="936817" cy="2774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6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Absent</a:t>
          </a:r>
          <a:endParaRPr lang="en-IN" sz="16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36</xdr:col>
      <xdr:colOff>266926</xdr:colOff>
      <xdr:row>0</xdr:row>
      <xdr:rowOff>183321</xdr:rowOff>
    </xdr:from>
    <xdr:to>
      <xdr:col>40</xdr:col>
      <xdr:colOff>80914</xdr:colOff>
      <xdr:row>2</xdr:row>
      <xdr:rowOff>69088</xdr:rowOff>
    </xdr:to>
    <xdr:sp macro="" textlink="$M$5">
      <xdr:nvSpPr>
        <xdr:cNvPr id="28" name="TextBox 27">
          <a:extLst>
            <a:ext uri="{FF2B5EF4-FFF2-40B4-BE49-F238E27FC236}">
              <a16:creationId xmlns:a16="http://schemas.microsoft.com/office/drawing/2014/main" id="{FF523EBF-A454-4A0B-B047-AE092617F43F}"/>
            </a:ext>
          </a:extLst>
        </xdr:cNvPr>
        <xdr:cNvSpPr txBox="1"/>
      </xdr:nvSpPr>
      <xdr:spPr>
        <a:xfrm>
          <a:off x="15605986" y="183321"/>
          <a:ext cx="1117008" cy="2515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6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Leave</a:t>
          </a:r>
          <a:endParaRPr lang="en-IN" sz="16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32</xdr:col>
      <xdr:colOff>220869</xdr:colOff>
      <xdr:row>1</xdr:row>
      <xdr:rowOff>0</xdr:rowOff>
    </xdr:from>
    <xdr:to>
      <xdr:col>33</xdr:col>
      <xdr:colOff>284922</xdr:colOff>
      <xdr:row>2</xdr:row>
      <xdr:rowOff>75097</xdr:rowOff>
    </xdr:to>
    <xdr:sp macro="" textlink="$M$5">
      <xdr:nvSpPr>
        <xdr:cNvPr id="29" name="TextBox 28">
          <a:extLst>
            <a:ext uri="{FF2B5EF4-FFF2-40B4-BE49-F238E27FC236}">
              <a16:creationId xmlns:a16="http://schemas.microsoft.com/office/drawing/2014/main" id="{BBB22ABD-3E79-4128-B935-04A99A9EF675}"/>
            </a:ext>
          </a:extLst>
        </xdr:cNvPr>
        <xdr:cNvSpPr txBox="1"/>
      </xdr:nvSpPr>
      <xdr:spPr>
        <a:xfrm>
          <a:off x="14378829" y="182880"/>
          <a:ext cx="429813" cy="2579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12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🔴</a:t>
          </a:r>
        </a:p>
      </xdr:txBody>
    </xdr:sp>
    <xdr:clientData/>
  </xdr:twoCellAnchor>
  <xdr:twoCellAnchor>
    <xdr:from>
      <xdr:col>36</xdr:col>
      <xdr:colOff>231913</xdr:colOff>
      <xdr:row>0</xdr:row>
      <xdr:rowOff>165653</xdr:rowOff>
    </xdr:from>
    <xdr:to>
      <xdr:col>37</xdr:col>
      <xdr:colOff>315843</xdr:colOff>
      <xdr:row>2</xdr:row>
      <xdr:rowOff>61846</xdr:rowOff>
    </xdr:to>
    <xdr:sp macro="" textlink="$M$5">
      <xdr:nvSpPr>
        <xdr:cNvPr id="30" name="TextBox 29">
          <a:extLst>
            <a:ext uri="{FF2B5EF4-FFF2-40B4-BE49-F238E27FC236}">
              <a16:creationId xmlns:a16="http://schemas.microsoft.com/office/drawing/2014/main" id="{6E50EF74-7343-486D-BCE0-F18CCB7F5AD5}"/>
            </a:ext>
          </a:extLst>
        </xdr:cNvPr>
        <xdr:cNvSpPr txBox="1"/>
      </xdr:nvSpPr>
      <xdr:spPr>
        <a:xfrm>
          <a:off x="15570973" y="165653"/>
          <a:ext cx="381110" cy="2619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12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🟡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10886</xdr:colOff>
      <xdr:row>0</xdr:row>
      <xdr:rowOff>0</xdr:rowOff>
    </xdr:from>
    <xdr:to>
      <xdr:col>43</xdr:col>
      <xdr:colOff>22860</xdr:colOff>
      <xdr:row>3</xdr:row>
      <xdr:rowOff>6145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59815A2-91E3-4BC7-B98A-E322A908877C}"/>
            </a:ext>
          </a:extLst>
        </xdr:cNvPr>
        <xdr:cNvSpPr/>
      </xdr:nvSpPr>
      <xdr:spPr>
        <a:xfrm>
          <a:off x="1839686" y="0"/>
          <a:ext cx="15975874" cy="55478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7620</xdr:colOff>
      <xdr:row>38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365A38E-D7C5-4D1D-BE33-D83F1D6F9819}"/>
            </a:ext>
          </a:extLst>
        </xdr:cNvPr>
        <xdr:cNvSpPr/>
      </xdr:nvSpPr>
      <xdr:spPr>
        <a:xfrm>
          <a:off x="0" y="0"/>
          <a:ext cx="1836420" cy="697992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5314</xdr:colOff>
      <xdr:row>3</xdr:row>
      <xdr:rowOff>165316</xdr:rowOff>
    </xdr:from>
    <xdr:to>
      <xdr:col>3</xdr:col>
      <xdr:colOff>294874</xdr:colOff>
      <xdr:row>5</xdr:row>
      <xdr:rowOff>132990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79F4C2-9A82-4C2C-8481-9C42519B2971}"/>
            </a:ext>
          </a:extLst>
        </xdr:cNvPr>
        <xdr:cNvSpPr/>
      </xdr:nvSpPr>
      <xdr:spPr>
        <a:xfrm>
          <a:off x="5314" y="703198"/>
          <a:ext cx="2104913" cy="326263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  <a:cs typeface="+mn-cs"/>
            </a:rPr>
            <a:t>Janaury</a:t>
          </a:r>
        </a:p>
      </xdr:txBody>
    </xdr:sp>
    <xdr:clientData/>
  </xdr:twoCellAnchor>
  <xdr:twoCellAnchor>
    <xdr:from>
      <xdr:col>0</xdr:col>
      <xdr:colOff>2472</xdr:colOff>
      <xdr:row>27</xdr:row>
      <xdr:rowOff>16394</xdr:rowOff>
    </xdr:from>
    <xdr:to>
      <xdr:col>3</xdr:col>
      <xdr:colOff>292032</xdr:colOff>
      <xdr:row>28</xdr:row>
      <xdr:rowOff>166022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0AF1D63-E1CE-4A7D-B0B3-75D63DCAEA9B}"/>
            </a:ext>
          </a:extLst>
        </xdr:cNvPr>
        <xdr:cNvSpPr/>
      </xdr:nvSpPr>
      <xdr:spPr>
        <a:xfrm>
          <a:off x="2472" y="4977014"/>
          <a:ext cx="2118360" cy="340128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September</a:t>
          </a:r>
        </a:p>
      </xdr:txBody>
    </xdr:sp>
    <xdr:clientData/>
  </xdr:twoCellAnchor>
  <xdr:twoCellAnchor>
    <xdr:from>
      <xdr:col>0</xdr:col>
      <xdr:colOff>11775</xdr:colOff>
      <xdr:row>29</xdr:row>
      <xdr:rowOff>157776</xdr:rowOff>
    </xdr:from>
    <xdr:to>
      <xdr:col>3</xdr:col>
      <xdr:colOff>301335</xdr:colOff>
      <xdr:row>31</xdr:row>
      <xdr:rowOff>122678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5F1539-0650-4BD7-A3B1-8C09AB6EB516}"/>
            </a:ext>
          </a:extLst>
        </xdr:cNvPr>
        <xdr:cNvSpPr/>
      </xdr:nvSpPr>
      <xdr:spPr>
        <a:xfrm>
          <a:off x="11775" y="5491776"/>
          <a:ext cx="2118360" cy="330662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October</a:t>
          </a:r>
        </a:p>
      </xdr:txBody>
    </xdr:sp>
    <xdr:clientData/>
  </xdr:twoCellAnchor>
  <xdr:twoCellAnchor>
    <xdr:from>
      <xdr:col>0</xdr:col>
      <xdr:colOff>5541</xdr:colOff>
      <xdr:row>32</xdr:row>
      <xdr:rowOff>118684</xdr:rowOff>
    </xdr:from>
    <xdr:to>
      <xdr:col>3</xdr:col>
      <xdr:colOff>295101</xdr:colOff>
      <xdr:row>34</xdr:row>
      <xdr:rowOff>83586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EC700EA-656F-4CF9-BCF0-9EC4499CB4A5}"/>
            </a:ext>
          </a:extLst>
        </xdr:cNvPr>
        <xdr:cNvSpPr/>
      </xdr:nvSpPr>
      <xdr:spPr>
        <a:xfrm>
          <a:off x="5541" y="6001324"/>
          <a:ext cx="2118360" cy="330662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November</a:t>
          </a:r>
        </a:p>
      </xdr:txBody>
    </xdr:sp>
    <xdr:clientData/>
  </xdr:twoCellAnchor>
  <xdr:twoCellAnchor>
    <xdr:from>
      <xdr:col>0</xdr:col>
      <xdr:colOff>0</xdr:colOff>
      <xdr:row>35</xdr:row>
      <xdr:rowOff>54038</xdr:rowOff>
    </xdr:from>
    <xdr:to>
      <xdr:col>3</xdr:col>
      <xdr:colOff>289560</xdr:colOff>
      <xdr:row>37</xdr:row>
      <xdr:rowOff>18940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6D18435-1907-45CB-86C1-127AEDAA860E}"/>
            </a:ext>
          </a:extLst>
        </xdr:cNvPr>
        <xdr:cNvSpPr/>
      </xdr:nvSpPr>
      <xdr:spPr>
        <a:xfrm>
          <a:off x="0" y="6485318"/>
          <a:ext cx="2118360" cy="330662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December</a:t>
          </a:r>
        </a:p>
      </xdr:txBody>
    </xdr:sp>
    <xdr:clientData/>
  </xdr:twoCellAnchor>
  <xdr:twoCellAnchor>
    <xdr:from>
      <xdr:col>0</xdr:col>
      <xdr:colOff>3959</xdr:colOff>
      <xdr:row>6</xdr:row>
      <xdr:rowOff>164411</xdr:rowOff>
    </xdr:from>
    <xdr:to>
      <xdr:col>3</xdr:col>
      <xdr:colOff>293519</xdr:colOff>
      <xdr:row>8</xdr:row>
      <xdr:rowOff>128982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40B7F6C-EB85-46C9-8BC5-37D919911F34}"/>
            </a:ext>
          </a:extLst>
        </xdr:cNvPr>
        <xdr:cNvSpPr/>
      </xdr:nvSpPr>
      <xdr:spPr>
        <a:xfrm>
          <a:off x="3959" y="1269311"/>
          <a:ext cx="2118360" cy="337951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February</a:t>
          </a:r>
        </a:p>
      </xdr:txBody>
    </xdr:sp>
    <xdr:clientData/>
  </xdr:twoCellAnchor>
  <xdr:twoCellAnchor>
    <xdr:from>
      <xdr:col>0</xdr:col>
      <xdr:colOff>2277</xdr:colOff>
      <xdr:row>9</xdr:row>
      <xdr:rowOff>130970</xdr:rowOff>
    </xdr:from>
    <xdr:to>
      <xdr:col>3</xdr:col>
      <xdr:colOff>291837</xdr:colOff>
      <xdr:row>11</xdr:row>
      <xdr:rowOff>103590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FD5089-DD2F-4A26-B640-CB16DF57FC77}"/>
            </a:ext>
          </a:extLst>
        </xdr:cNvPr>
        <xdr:cNvSpPr/>
      </xdr:nvSpPr>
      <xdr:spPr>
        <a:xfrm>
          <a:off x="2277" y="1792130"/>
          <a:ext cx="2118360" cy="33838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March</a:t>
          </a:r>
        </a:p>
      </xdr:txBody>
    </xdr:sp>
    <xdr:clientData/>
  </xdr:twoCellAnchor>
  <xdr:twoCellAnchor>
    <xdr:from>
      <xdr:col>0</xdr:col>
      <xdr:colOff>3564</xdr:colOff>
      <xdr:row>12</xdr:row>
      <xdr:rowOff>120276</xdr:rowOff>
    </xdr:from>
    <xdr:to>
      <xdr:col>3</xdr:col>
      <xdr:colOff>293124</xdr:colOff>
      <xdr:row>14</xdr:row>
      <xdr:rowOff>90125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670520B-8002-4174-8205-76FBA9EC4EEB}"/>
            </a:ext>
          </a:extLst>
        </xdr:cNvPr>
        <xdr:cNvSpPr/>
      </xdr:nvSpPr>
      <xdr:spPr>
        <a:xfrm>
          <a:off x="3564" y="2330076"/>
          <a:ext cx="2118360" cy="335609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April</a:t>
          </a:r>
        </a:p>
      </xdr:txBody>
    </xdr:sp>
    <xdr:clientData/>
  </xdr:twoCellAnchor>
  <xdr:twoCellAnchor>
    <xdr:from>
      <xdr:col>0</xdr:col>
      <xdr:colOff>10094</xdr:colOff>
      <xdr:row>15</xdr:row>
      <xdr:rowOff>111196</xdr:rowOff>
    </xdr:from>
    <xdr:to>
      <xdr:col>3</xdr:col>
      <xdr:colOff>299654</xdr:colOff>
      <xdr:row>17</xdr:row>
      <xdr:rowOff>80715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EBABFF1-E2B7-4418-9043-43F8029F358F}"/>
            </a:ext>
          </a:extLst>
        </xdr:cNvPr>
        <xdr:cNvSpPr/>
      </xdr:nvSpPr>
      <xdr:spPr>
        <a:xfrm>
          <a:off x="10094" y="2869636"/>
          <a:ext cx="2118360" cy="335279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May</a:t>
          </a:r>
        </a:p>
      </xdr:txBody>
    </xdr:sp>
    <xdr:clientData/>
  </xdr:twoCellAnchor>
  <xdr:twoCellAnchor>
    <xdr:from>
      <xdr:col>1</xdr:col>
      <xdr:colOff>160748</xdr:colOff>
      <xdr:row>18</xdr:row>
      <xdr:rowOff>90451</xdr:rowOff>
    </xdr:from>
    <xdr:to>
      <xdr:col>4</xdr:col>
      <xdr:colOff>450308</xdr:colOff>
      <xdr:row>20</xdr:row>
      <xdr:rowOff>59972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697DDFE-5A2B-4DB6-8EF1-2F220076FCA5}"/>
            </a:ext>
          </a:extLst>
        </xdr:cNvPr>
        <xdr:cNvSpPr/>
      </xdr:nvSpPr>
      <xdr:spPr>
        <a:xfrm>
          <a:off x="765866" y="3340157"/>
          <a:ext cx="2104913" cy="328109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ln>
                <a:noFill/>
              </a:ln>
              <a:solidFill>
                <a:schemeClr val="tx1">
                  <a:lumMod val="85000"/>
                  <a:lumOff val="1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  <a:cs typeface="+mn-cs"/>
            </a:rPr>
            <a:t>June</a:t>
          </a:r>
        </a:p>
      </xdr:txBody>
    </xdr:sp>
    <xdr:clientData/>
  </xdr:twoCellAnchor>
  <xdr:twoCellAnchor>
    <xdr:from>
      <xdr:col>0</xdr:col>
      <xdr:colOff>3861</xdr:colOff>
      <xdr:row>21</xdr:row>
      <xdr:rowOff>58255</xdr:rowOff>
    </xdr:from>
    <xdr:to>
      <xdr:col>3</xdr:col>
      <xdr:colOff>293421</xdr:colOff>
      <xdr:row>23</xdr:row>
      <xdr:rowOff>30548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AF3106F0-0468-4EAD-AF00-07619FC563BC}"/>
            </a:ext>
          </a:extLst>
        </xdr:cNvPr>
        <xdr:cNvSpPr/>
      </xdr:nvSpPr>
      <xdr:spPr>
        <a:xfrm>
          <a:off x="3861" y="3913975"/>
          <a:ext cx="2118360" cy="338053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  <a:cs typeface="+mn-cs"/>
            </a:rPr>
            <a:t>July</a:t>
          </a:r>
        </a:p>
      </xdr:txBody>
    </xdr:sp>
    <xdr:clientData/>
  </xdr:twoCellAnchor>
  <xdr:twoCellAnchor>
    <xdr:from>
      <xdr:col>0</xdr:col>
      <xdr:colOff>7123</xdr:colOff>
      <xdr:row>24</xdr:row>
      <xdr:rowOff>50002</xdr:rowOff>
    </xdr:from>
    <xdr:to>
      <xdr:col>3</xdr:col>
      <xdr:colOff>296683</xdr:colOff>
      <xdr:row>26</xdr:row>
      <xdr:rowOff>19524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77BFC7C-E8D6-4A3E-88E9-9C087CFA0245}"/>
            </a:ext>
          </a:extLst>
        </xdr:cNvPr>
        <xdr:cNvSpPr/>
      </xdr:nvSpPr>
      <xdr:spPr>
        <a:xfrm>
          <a:off x="7123" y="4454362"/>
          <a:ext cx="2118360" cy="335282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August</a:t>
          </a:r>
        </a:p>
      </xdr:txBody>
    </xdr:sp>
    <xdr:clientData/>
  </xdr:twoCellAnchor>
  <xdr:twoCellAnchor>
    <xdr:from>
      <xdr:col>43</xdr:col>
      <xdr:colOff>591139</xdr:colOff>
      <xdr:row>0</xdr:row>
      <xdr:rowOff>10297</xdr:rowOff>
    </xdr:from>
    <xdr:to>
      <xdr:col>58</xdr:col>
      <xdr:colOff>1018591</xdr:colOff>
      <xdr:row>3</xdr:row>
      <xdr:rowOff>7775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3018EC3D-CBD1-4D19-9A30-C307F5AD8186}"/>
            </a:ext>
          </a:extLst>
        </xdr:cNvPr>
        <xdr:cNvSpPr/>
      </xdr:nvSpPr>
      <xdr:spPr>
        <a:xfrm>
          <a:off x="18383839" y="10297"/>
          <a:ext cx="10767792" cy="546118"/>
        </a:xfrm>
        <a:prstGeom prst="rect">
          <a:avLst/>
        </a:prstGeom>
        <a:solidFill>
          <a:srgbClr val="DFE34F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800" b="1">
              <a:solidFill>
                <a:schemeClr val="tx1"/>
              </a:solidFill>
              <a:latin typeface="Arial Black" panose="020B0A04020102020204" pitchFamily="34" charset="0"/>
            </a:rPr>
            <a:t>Monthly Report</a:t>
          </a:r>
        </a:p>
      </xdr:txBody>
    </xdr:sp>
    <xdr:clientData/>
  </xdr:twoCellAnchor>
  <xdr:twoCellAnchor>
    <xdr:from>
      <xdr:col>3</xdr:col>
      <xdr:colOff>7621</xdr:colOff>
      <xdr:row>1</xdr:row>
      <xdr:rowOff>52234</xdr:rowOff>
    </xdr:from>
    <xdr:to>
      <xdr:col>4</xdr:col>
      <xdr:colOff>216556</xdr:colOff>
      <xdr:row>2</xdr:row>
      <xdr:rowOff>77756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C2619CA-64A9-4CB1-B1E5-E08356E07B07}"/>
            </a:ext>
          </a:extLst>
        </xdr:cNvPr>
        <xdr:cNvSpPr txBox="1"/>
      </xdr:nvSpPr>
      <xdr:spPr>
        <a:xfrm>
          <a:off x="1836421" y="235114"/>
          <a:ext cx="818535" cy="208402"/>
        </a:xfrm>
        <a:prstGeom prst="rect">
          <a:avLst/>
        </a:prstGeom>
        <a:solidFill>
          <a:srgbClr val="DFE34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>
              <a:latin typeface="Arial Narrow" panose="020B0606020202030204" pitchFamily="34" charset="0"/>
            </a:rPr>
            <a:t>From</a:t>
          </a:r>
        </a:p>
      </xdr:txBody>
    </xdr:sp>
    <xdr:clientData/>
  </xdr:twoCellAnchor>
  <xdr:twoCellAnchor>
    <xdr:from>
      <xdr:col>4</xdr:col>
      <xdr:colOff>218402</xdr:colOff>
      <xdr:row>1</xdr:row>
      <xdr:rowOff>54073</xdr:rowOff>
    </xdr:from>
    <xdr:to>
      <xdr:col>6</xdr:col>
      <xdr:colOff>105942</xdr:colOff>
      <xdr:row>2</xdr:row>
      <xdr:rowOff>79595</xdr:rowOff>
    </xdr:to>
    <xdr:sp macro="" textlink="$I$5">
      <xdr:nvSpPr>
        <xdr:cNvPr id="18" name="TextBox 17">
          <a:extLst>
            <a:ext uri="{FF2B5EF4-FFF2-40B4-BE49-F238E27FC236}">
              <a16:creationId xmlns:a16="http://schemas.microsoft.com/office/drawing/2014/main" id="{7B301172-7126-4646-844E-8180C4228B3A}"/>
            </a:ext>
          </a:extLst>
        </xdr:cNvPr>
        <xdr:cNvSpPr txBox="1"/>
      </xdr:nvSpPr>
      <xdr:spPr>
        <a:xfrm>
          <a:off x="2656802" y="236953"/>
          <a:ext cx="1106740" cy="2084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B3EC9DE-6959-4CB7-A1BB-75C90C491D69}" type="TxLink">
            <a:rPr lang="en-US" sz="1100" b="1" i="0" u="none" strike="noStrike">
              <a:solidFill>
                <a:srgbClr val="000000"/>
              </a:solidFill>
              <a:latin typeface="Aptos Narrow"/>
              <a:ea typeface="Calibri"/>
              <a:cs typeface="Calibri"/>
            </a:rPr>
            <a:pPr algn="ctr"/>
            <a:t>01-Jun-2025</a:t>
          </a:fld>
          <a:endParaRPr lang="en-IN" sz="12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6</xdr:col>
      <xdr:colOff>267561</xdr:colOff>
      <xdr:row>1</xdr:row>
      <xdr:rowOff>51004</xdr:rowOff>
    </xdr:from>
    <xdr:to>
      <xdr:col>7</xdr:col>
      <xdr:colOff>474899</xdr:colOff>
      <xdr:row>2</xdr:row>
      <xdr:rowOff>76526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A2D4632-9ABB-4E56-A64F-C9F016937578}"/>
            </a:ext>
          </a:extLst>
        </xdr:cNvPr>
        <xdr:cNvSpPr txBox="1"/>
      </xdr:nvSpPr>
      <xdr:spPr>
        <a:xfrm>
          <a:off x="3925161" y="233884"/>
          <a:ext cx="816938" cy="208402"/>
        </a:xfrm>
        <a:prstGeom prst="rect">
          <a:avLst/>
        </a:prstGeom>
        <a:solidFill>
          <a:srgbClr val="DFE34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>
              <a:latin typeface="Arial Narrow" panose="020B0606020202030204" pitchFamily="34" charset="0"/>
            </a:rPr>
            <a:t>To</a:t>
          </a:r>
        </a:p>
      </xdr:txBody>
    </xdr:sp>
    <xdr:clientData/>
  </xdr:twoCellAnchor>
  <xdr:twoCellAnchor>
    <xdr:from>
      <xdr:col>7</xdr:col>
      <xdr:colOff>476745</xdr:colOff>
      <xdr:row>1</xdr:row>
      <xdr:rowOff>52843</xdr:rowOff>
    </xdr:from>
    <xdr:to>
      <xdr:col>9</xdr:col>
      <xdr:colOff>180298</xdr:colOff>
      <xdr:row>2</xdr:row>
      <xdr:rowOff>78365</xdr:rowOff>
    </xdr:to>
    <xdr:sp macro="" textlink="$M$5">
      <xdr:nvSpPr>
        <xdr:cNvPr id="20" name="TextBox 19">
          <a:extLst>
            <a:ext uri="{FF2B5EF4-FFF2-40B4-BE49-F238E27FC236}">
              <a16:creationId xmlns:a16="http://schemas.microsoft.com/office/drawing/2014/main" id="{6811EEF2-8A77-4885-B1FC-345B43F3ECF4}"/>
            </a:ext>
          </a:extLst>
        </xdr:cNvPr>
        <xdr:cNvSpPr txBox="1"/>
      </xdr:nvSpPr>
      <xdr:spPr>
        <a:xfrm>
          <a:off x="4743945" y="235723"/>
          <a:ext cx="1105633" cy="2084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6E06D4DE-4A62-4C05-9B0D-DC97CE209342}" type="TxLink">
            <a:rPr lang="en-US" sz="11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30-Jun-25</a:t>
          </a:fld>
          <a:endParaRPr lang="en-IN" sz="11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525780</xdr:colOff>
      <xdr:row>0</xdr:row>
      <xdr:rowOff>76200</xdr:rowOff>
    </xdr:from>
    <xdr:to>
      <xdr:col>25</xdr:col>
      <xdr:colOff>297180</xdr:colOff>
      <xdr:row>2</xdr:row>
      <xdr:rowOff>106680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B12C55B0-A4D0-4212-A043-8FD047A18D81}"/>
            </a:ext>
          </a:extLst>
        </xdr:cNvPr>
        <xdr:cNvSpPr/>
      </xdr:nvSpPr>
      <xdr:spPr>
        <a:xfrm>
          <a:off x="7216140" y="76200"/>
          <a:ext cx="5074920" cy="39624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518160</xdr:colOff>
      <xdr:row>0</xdr:row>
      <xdr:rowOff>91440</xdr:rowOff>
    </xdr:from>
    <xdr:to>
      <xdr:col>23</xdr:col>
      <xdr:colOff>114300</xdr:colOff>
      <xdr:row>2</xdr:row>
      <xdr:rowOff>76200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CDA6324D-52B3-4606-A693-05F903E98ECA}"/>
            </a:ext>
          </a:extLst>
        </xdr:cNvPr>
        <xdr:cNvSpPr txBox="1"/>
      </xdr:nvSpPr>
      <xdr:spPr>
        <a:xfrm>
          <a:off x="7208520" y="91440"/>
          <a:ext cx="4236720" cy="350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n-IN" sz="1800" b="1">
              <a:solidFill>
                <a:schemeClr val="tx1"/>
              </a:solidFill>
              <a:latin typeface="Arial Rounded MT Bold" panose="020F0704030504030204" pitchFamily="34" charset="0"/>
              <a:cs typeface="Arial" panose="020B0604020202020204" pitchFamily="34" charset="0"/>
            </a:rPr>
            <a:t>Dashboard</a:t>
          </a:r>
          <a:r>
            <a:rPr lang="en-IN" sz="1800" b="1" baseline="0">
              <a:solidFill>
                <a:schemeClr val="tx1"/>
              </a:solidFill>
              <a:latin typeface="Arial Rounded MT Bold" panose="020F0704030504030204" pitchFamily="34" charset="0"/>
              <a:cs typeface="Arial" panose="020B0604020202020204" pitchFamily="34" charset="0"/>
            </a:rPr>
            <a:t> For The Month of </a:t>
          </a:r>
          <a:endParaRPr lang="en-IN" sz="1800" b="1">
            <a:solidFill>
              <a:schemeClr val="tx1"/>
            </a:solidFill>
            <a:latin typeface="Arial Rounded MT Bold" panose="020F070403050403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487680</xdr:colOff>
      <xdr:row>0</xdr:row>
      <xdr:rowOff>68580</xdr:rowOff>
    </xdr:from>
    <xdr:to>
      <xdr:col>11</xdr:col>
      <xdr:colOff>320040</xdr:colOff>
      <xdr:row>2</xdr:row>
      <xdr:rowOff>152400</xdr:rowOff>
    </xdr:to>
    <xdr:pic>
      <xdr:nvPicPr>
        <xdr:cNvPr id="23" name="Graphic 22" descr="Magnifying glass with solid fill">
          <a:extLst>
            <a:ext uri="{FF2B5EF4-FFF2-40B4-BE49-F238E27FC236}">
              <a16:creationId xmlns:a16="http://schemas.microsoft.com/office/drawing/2014/main" id="{8DA0E461-4C0A-4E83-A5BE-3A0B324A3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rot="5400000">
          <a:off x="7178040" y="68580"/>
          <a:ext cx="449580" cy="449580"/>
        </a:xfrm>
        <a:prstGeom prst="rect">
          <a:avLst/>
        </a:prstGeom>
      </xdr:spPr>
    </xdr:pic>
    <xdr:clientData/>
  </xdr:twoCellAnchor>
  <xdr:twoCellAnchor>
    <xdr:from>
      <xdr:col>19</xdr:col>
      <xdr:colOff>274320</xdr:colOff>
      <xdr:row>0</xdr:row>
      <xdr:rowOff>114300</xdr:rowOff>
    </xdr:from>
    <xdr:to>
      <xdr:col>25</xdr:col>
      <xdr:colOff>45720</xdr:colOff>
      <xdr:row>2</xdr:row>
      <xdr:rowOff>68580</xdr:rowOff>
    </xdr:to>
    <xdr:sp macro="" textlink="$K$5">
      <xdr:nvSpPr>
        <xdr:cNvPr id="24" name="TextBox 23">
          <a:extLst>
            <a:ext uri="{FF2B5EF4-FFF2-40B4-BE49-F238E27FC236}">
              <a16:creationId xmlns:a16="http://schemas.microsoft.com/office/drawing/2014/main" id="{96164C54-8C39-4658-96B6-1FA09EE72214}"/>
            </a:ext>
          </a:extLst>
        </xdr:cNvPr>
        <xdr:cNvSpPr txBox="1"/>
      </xdr:nvSpPr>
      <xdr:spPr>
        <a:xfrm>
          <a:off x="10469880" y="114300"/>
          <a:ext cx="156972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320B405-E2DF-4C8F-B1E4-DBF0C1896FE1}" type="TxLink">
            <a:rPr lang="en-US" sz="1800" b="1" i="0" u="none" strike="noStrike">
              <a:solidFill>
                <a:schemeClr val="accent2">
                  <a:lumMod val="75000"/>
                </a:schemeClr>
              </a:solidFill>
              <a:latin typeface="Arial Rounded MT Bold" panose="020F0704030504030204" pitchFamily="34" charset="0"/>
              <a:ea typeface="Calibri"/>
              <a:cs typeface="Calibri"/>
            </a:rPr>
            <a:pPr algn="ctr"/>
            <a:t>June</a:t>
          </a:fld>
          <a:endParaRPr lang="en-IN" sz="1800" b="1">
            <a:solidFill>
              <a:schemeClr val="accent2">
                <a:lumMod val="75000"/>
              </a:schemeClr>
            </a:solidFill>
            <a:latin typeface="Arial Rounded MT Bold" panose="020F0704030504030204" pitchFamily="34" charset="0"/>
          </a:endParaRPr>
        </a:p>
      </xdr:txBody>
    </xdr:sp>
    <xdr:clientData/>
  </xdr:twoCellAnchor>
  <xdr:twoCellAnchor>
    <xdr:from>
      <xdr:col>28</xdr:col>
      <xdr:colOff>149859</xdr:colOff>
      <xdr:row>0</xdr:row>
      <xdr:rowOff>143564</xdr:rowOff>
    </xdr:from>
    <xdr:to>
      <xdr:col>30</xdr:col>
      <xdr:colOff>88349</xdr:colOff>
      <xdr:row>2</xdr:row>
      <xdr:rowOff>84549</xdr:rowOff>
    </xdr:to>
    <xdr:sp macro="" textlink="$M$5">
      <xdr:nvSpPr>
        <xdr:cNvPr id="25" name="TextBox 24">
          <a:extLst>
            <a:ext uri="{FF2B5EF4-FFF2-40B4-BE49-F238E27FC236}">
              <a16:creationId xmlns:a16="http://schemas.microsoft.com/office/drawing/2014/main" id="{F5CE08FD-FCAD-49BC-AD03-E6473A216D21}"/>
            </a:ext>
          </a:extLst>
        </xdr:cNvPr>
        <xdr:cNvSpPr txBox="1"/>
      </xdr:nvSpPr>
      <xdr:spPr>
        <a:xfrm>
          <a:off x="13065759" y="143564"/>
          <a:ext cx="517610" cy="3067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12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t>🟢</a:t>
          </a:r>
        </a:p>
      </xdr:txBody>
    </xdr:sp>
    <xdr:clientData/>
  </xdr:twoCellAnchor>
  <xdr:twoCellAnchor>
    <xdr:from>
      <xdr:col>29</xdr:col>
      <xdr:colOff>83604</xdr:colOff>
      <xdr:row>0</xdr:row>
      <xdr:rowOff>165651</xdr:rowOff>
    </xdr:from>
    <xdr:to>
      <xdr:col>32</xdr:col>
      <xdr:colOff>217853</xdr:colOff>
      <xdr:row>2</xdr:row>
      <xdr:rowOff>51418</xdr:rowOff>
    </xdr:to>
    <xdr:sp macro="" textlink="$M$5">
      <xdr:nvSpPr>
        <xdr:cNvPr id="26" name="TextBox 25">
          <a:extLst>
            <a:ext uri="{FF2B5EF4-FFF2-40B4-BE49-F238E27FC236}">
              <a16:creationId xmlns:a16="http://schemas.microsoft.com/office/drawing/2014/main" id="{B5DAAC7F-5AD7-4ADD-BB34-4550B5F1F3CD}"/>
            </a:ext>
          </a:extLst>
        </xdr:cNvPr>
        <xdr:cNvSpPr txBox="1"/>
      </xdr:nvSpPr>
      <xdr:spPr>
        <a:xfrm>
          <a:off x="13273824" y="165651"/>
          <a:ext cx="1101989" cy="2515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6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Present</a:t>
          </a:r>
          <a:endParaRPr lang="en-IN" sz="16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33</xdr:col>
      <xdr:colOff>55218</xdr:colOff>
      <xdr:row>0</xdr:row>
      <xdr:rowOff>154609</xdr:rowOff>
    </xdr:from>
    <xdr:to>
      <xdr:col>36</xdr:col>
      <xdr:colOff>176695</xdr:colOff>
      <xdr:row>2</xdr:row>
      <xdr:rowOff>66261</xdr:rowOff>
    </xdr:to>
    <xdr:sp macro="" textlink="$M$5">
      <xdr:nvSpPr>
        <xdr:cNvPr id="27" name="TextBox 26">
          <a:extLst>
            <a:ext uri="{FF2B5EF4-FFF2-40B4-BE49-F238E27FC236}">
              <a16:creationId xmlns:a16="http://schemas.microsoft.com/office/drawing/2014/main" id="{6781E8C3-FF4A-4F3B-B9ED-D8C1453C8DC7}"/>
            </a:ext>
          </a:extLst>
        </xdr:cNvPr>
        <xdr:cNvSpPr txBox="1"/>
      </xdr:nvSpPr>
      <xdr:spPr>
        <a:xfrm>
          <a:off x="14578938" y="154609"/>
          <a:ext cx="936817" cy="2774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6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Absent</a:t>
          </a:r>
          <a:endParaRPr lang="en-IN" sz="16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36</xdr:col>
      <xdr:colOff>266926</xdr:colOff>
      <xdr:row>0</xdr:row>
      <xdr:rowOff>183321</xdr:rowOff>
    </xdr:from>
    <xdr:to>
      <xdr:col>40</xdr:col>
      <xdr:colOff>80914</xdr:colOff>
      <xdr:row>2</xdr:row>
      <xdr:rowOff>69088</xdr:rowOff>
    </xdr:to>
    <xdr:sp macro="" textlink="$M$5">
      <xdr:nvSpPr>
        <xdr:cNvPr id="28" name="TextBox 27">
          <a:extLst>
            <a:ext uri="{FF2B5EF4-FFF2-40B4-BE49-F238E27FC236}">
              <a16:creationId xmlns:a16="http://schemas.microsoft.com/office/drawing/2014/main" id="{EED6B4CC-ECFA-4178-B076-B261DE7A6C13}"/>
            </a:ext>
          </a:extLst>
        </xdr:cNvPr>
        <xdr:cNvSpPr txBox="1"/>
      </xdr:nvSpPr>
      <xdr:spPr>
        <a:xfrm>
          <a:off x="15605986" y="183321"/>
          <a:ext cx="1117008" cy="2515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6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Leave</a:t>
          </a:r>
          <a:endParaRPr lang="en-IN" sz="16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32</xdr:col>
      <xdr:colOff>220869</xdr:colOff>
      <xdr:row>1</xdr:row>
      <xdr:rowOff>0</xdr:rowOff>
    </xdr:from>
    <xdr:to>
      <xdr:col>33</xdr:col>
      <xdr:colOff>284922</xdr:colOff>
      <xdr:row>2</xdr:row>
      <xdr:rowOff>75097</xdr:rowOff>
    </xdr:to>
    <xdr:sp macro="" textlink="$M$5">
      <xdr:nvSpPr>
        <xdr:cNvPr id="29" name="TextBox 28">
          <a:extLst>
            <a:ext uri="{FF2B5EF4-FFF2-40B4-BE49-F238E27FC236}">
              <a16:creationId xmlns:a16="http://schemas.microsoft.com/office/drawing/2014/main" id="{A7FF04A7-C01F-4A54-845C-6AE0F3451958}"/>
            </a:ext>
          </a:extLst>
        </xdr:cNvPr>
        <xdr:cNvSpPr txBox="1"/>
      </xdr:nvSpPr>
      <xdr:spPr>
        <a:xfrm>
          <a:off x="14378829" y="182880"/>
          <a:ext cx="429813" cy="2579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12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🔴</a:t>
          </a:r>
        </a:p>
      </xdr:txBody>
    </xdr:sp>
    <xdr:clientData/>
  </xdr:twoCellAnchor>
  <xdr:twoCellAnchor>
    <xdr:from>
      <xdr:col>36</xdr:col>
      <xdr:colOff>231913</xdr:colOff>
      <xdr:row>0</xdr:row>
      <xdr:rowOff>165653</xdr:rowOff>
    </xdr:from>
    <xdr:to>
      <xdr:col>37</xdr:col>
      <xdr:colOff>315843</xdr:colOff>
      <xdr:row>2</xdr:row>
      <xdr:rowOff>61846</xdr:rowOff>
    </xdr:to>
    <xdr:sp macro="" textlink="$M$5">
      <xdr:nvSpPr>
        <xdr:cNvPr id="30" name="TextBox 29">
          <a:extLst>
            <a:ext uri="{FF2B5EF4-FFF2-40B4-BE49-F238E27FC236}">
              <a16:creationId xmlns:a16="http://schemas.microsoft.com/office/drawing/2014/main" id="{1F688C6D-053D-479A-B95F-649DF3F13CBA}"/>
            </a:ext>
          </a:extLst>
        </xdr:cNvPr>
        <xdr:cNvSpPr txBox="1"/>
      </xdr:nvSpPr>
      <xdr:spPr>
        <a:xfrm>
          <a:off x="15570973" y="165653"/>
          <a:ext cx="381110" cy="2619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12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🟡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10886</xdr:colOff>
      <xdr:row>0</xdr:row>
      <xdr:rowOff>0</xdr:rowOff>
    </xdr:from>
    <xdr:to>
      <xdr:col>43</xdr:col>
      <xdr:colOff>22860</xdr:colOff>
      <xdr:row>3</xdr:row>
      <xdr:rowOff>6145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92A0FF8-6EE6-44EE-9EF4-7F7C10314B66}"/>
            </a:ext>
          </a:extLst>
        </xdr:cNvPr>
        <xdr:cNvSpPr/>
      </xdr:nvSpPr>
      <xdr:spPr>
        <a:xfrm>
          <a:off x="1839686" y="0"/>
          <a:ext cx="15975874" cy="55478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7620</xdr:colOff>
      <xdr:row>38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04D88F6-9279-4504-8892-CF6A785A357C}"/>
            </a:ext>
          </a:extLst>
        </xdr:cNvPr>
        <xdr:cNvSpPr/>
      </xdr:nvSpPr>
      <xdr:spPr>
        <a:xfrm>
          <a:off x="0" y="0"/>
          <a:ext cx="1836420" cy="697992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1213</xdr:colOff>
      <xdr:row>3</xdr:row>
      <xdr:rowOff>165316</xdr:rowOff>
    </xdr:from>
    <xdr:to>
      <xdr:col>3</xdr:col>
      <xdr:colOff>290774</xdr:colOff>
      <xdr:row>5</xdr:row>
      <xdr:rowOff>132990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180292-2FD6-49CA-A53D-CFCA06418D82}"/>
            </a:ext>
          </a:extLst>
        </xdr:cNvPr>
        <xdr:cNvSpPr/>
      </xdr:nvSpPr>
      <xdr:spPr>
        <a:xfrm>
          <a:off x="1213" y="712668"/>
          <a:ext cx="2124800" cy="332576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  <a:cs typeface="+mn-cs"/>
            </a:rPr>
            <a:t>Janaury</a:t>
          </a:r>
        </a:p>
      </xdr:txBody>
    </xdr:sp>
    <xdr:clientData/>
  </xdr:twoCellAnchor>
  <xdr:twoCellAnchor>
    <xdr:from>
      <xdr:col>0</xdr:col>
      <xdr:colOff>2472</xdr:colOff>
      <xdr:row>27</xdr:row>
      <xdr:rowOff>16394</xdr:rowOff>
    </xdr:from>
    <xdr:to>
      <xdr:col>3</xdr:col>
      <xdr:colOff>292032</xdr:colOff>
      <xdr:row>28</xdr:row>
      <xdr:rowOff>166022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3C3F759-D5C2-477A-A444-05E6C1F3E086}"/>
            </a:ext>
          </a:extLst>
        </xdr:cNvPr>
        <xdr:cNvSpPr/>
      </xdr:nvSpPr>
      <xdr:spPr>
        <a:xfrm>
          <a:off x="2472" y="4977014"/>
          <a:ext cx="2118360" cy="340128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September</a:t>
          </a:r>
        </a:p>
      </xdr:txBody>
    </xdr:sp>
    <xdr:clientData/>
  </xdr:twoCellAnchor>
  <xdr:twoCellAnchor>
    <xdr:from>
      <xdr:col>0</xdr:col>
      <xdr:colOff>11775</xdr:colOff>
      <xdr:row>29</xdr:row>
      <xdr:rowOff>157776</xdr:rowOff>
    </xdr:from>
    <xdr:to>
      <xdr:col>3</xdr:col>
      <xdr:colOff>301335</xdr:colOff>
      <xdr:row>31</xdr:row>
      <xdr:rowOff>122678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9B92DA8-2D35-4C72-83F9-769AE9A03A59}"/>
            </a:ext>
          </a:extLst>
        </xdr:cNvPr>
        <xdr:cNvSpPr/>
      </xdr:nvSpPr>
      <xdr:spPr>
        <a:xfrm>
          <a:off x="11775" y="5491776"/>
          <a:ext cx="2118360" cy="330662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October</a:t>
          </a:r>
        </a:p>
      </xdr:txBody>
    </xdr:sp>
    <xdr:clientData/>
  </xdr:twoCellAnchor>
  <xdr:twoCellAnchor>
    <xdr:from>
      <xdr:col>0</xdr:col>
      <xdr:colOff>5541</xdr:colOff>
      <xdr:row>32</xdr:row>
      <xdr:rowOff>118684</xdr:rowOff>
    </xdr:from>
    <xdr:to>
      <xdr:col>3</xdr:col>
      <xdr:colOff>295101</xdr:colOff>
      <xdr:row>34</xdr:row>
      <xdr:rowOff>83586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841C39D-9924-4570-9201-31150D04CC51}"/>
            </a:ext>
          </a:extLst>
        </xdr:cNvPr>
        <xdr:cNvSpPr/>
      </xdr:nvSpPr>
      <xdr:spPr>
        <a:xfrm>
          <a:off x="5541" y="6001324"/>
          <a:ext cx="2118360" cy="330662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November</a:t>
          </a:r>
        </a:p>
      </xdr:txBody>
    </xdr:sp>
    <xdr:clientData/>
  </xdr:twoCellAnchor>
  <xdr:twoCellAnchor>
    <xdr:from>
      <xdr:col>0</xdr:col>
      <xdr:colOff>0</xdr:colOff>
      <xdr:row>35</xdr:row>
      <xdr:rowOff>54038</xdr:rowOff>
    </xdr:from>
    <xdr:to>
      <xdr:col>3</xdr:col>
      <xdr:colOff>289560</xdr:colOff>
      <xdr:row>37</xdr:row>
      <xdr:rowOff>18940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EDA085B-EC01-4B2F-A6AB-92D98509F0D6}"/>
            </a:ext>
          </a:extLst>
        </xdr:cNvPr>
        <xdr:cNvSpPr/>
      </xdr:nvSpPr>
      <xdr:spPr>
        <a:xfrm>
          <a:off x="0" y="6485318"/>
          <a:ext cx="2118360" cy="330662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December</a:t>
          </a:r>
        </a:p>
      </xdr:txBody>
    </xdr:sp>
    <xdr:clientData/>
  </xdr:twoCellAnchor>
  <xdr:twoCellAnchor>
    <xdr:from>
      <xdr:col>0</xdr:col>
      <xdr:colOff>3959</xdr:colOff>
      <xdr:row>6</xdr:row>
      <xdr:rowOff>164411</xdr:rowOff>
    </xdr:from>
    <xdr:to>
      <xdr:col>3</xdr:col>
      <xdr:colOff>293519</xdr:colOff>
      <xdr:row>8</xdr:row>
      <xdr:rowOff>128982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617655E-6AA5-47F0-A5DB-4EB7941D0890}"/>
            </a:ext>
          </a:extLst>
        </xdr:cNvPr>
        <xdr:cNvSpPr/>
      </xdr:nvSpPr>
      <xdr:spPr>
        <a:xfrm>
          <a:off x="3959" y="1269311"/>
          <a:ext cx="2118360" cy="337951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February</a:t>
          </a:r>
        </a:p>
      </xdr:txBody>
    </xdr:sp>
    <xdr:clientData/>
  </xdr:twoCellAnchor>
  <xdr:twoCellAnchor>
    <xdr:from>
      <xdr:col>0</xdr:col>
      <xdr:colOff>2277</xdr:colOff>
      <xdr:row>9</xdr:row>
      <xdr:rowOff>130970</xdr:rowOff>
    </xdr:from>
    <xdr:to>
      <xdr:col>3</xdr:col>
      <xdr:colOff>291837</xdr:colOff>
      <xdr:row>11</xdr:row>
      <xdr:rowOff>103590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20A6489-9FAB-4940-9308-13558434EA00}"/>
            </a:ext>
          </a:extLst>
        </xdr:cNvPr>
        <xdr:cNvSpPr/>
      </xdr:nvSpPr>
      <xdr:spPr>
        <a:xfrm>
          <a:off x="2277" y="1792130"/>
          <a:ext cx="2118360" cy="33838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March</a:t>
          </a:r>
        </a:p>
      </xdr:txBody>
    </xdr:sp>
    <xdr:clientData/>
  </xdr:twoCellAnchor>
  <xdr:twoCellAnchor>
    <xdr:from>
      <xdr:col>0</xdr:col>
      <xdr:colOff>3564</xdr:colOff>
      <xdr:row>12</xdr:row>
      <xdr:rowOff>120276</xdr:rowOff>
    </xdr:from>
    <xdr:to>
      <xdr:col>3</xdr:col>
      <xdr:colOff>293124</xdr:colOff>
      <xdr:row>14</xdr:row>
      <xdr:rowOff>90125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2ED310C-DECD-4C7C-BB84-2F7389CE8692}"/>
            </a:ext>
          </a:extLst>
        </xdr:cNvPr>
        <xdr:cNvSpPr/>
      </xdr:nvSpPr>
      <xdr:spPr>
        <a:xfrm>
          <a:off x="3564" y="2330076"/>
          <a:ext cx="2118360" cy="335609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April</a:t>
          </a:r>
        </a:p>
      </xdr:txBody>
    </xdr:sp>
    <xdr:clientData/>
  </xdr:twoCellAnchor>
  <xdr:twoCellAnchor>
    <xdr:from>
      <xdr:col>0</xdr:col>
      <xdr:colOff>10094</xdr:colOff>
      <xdr:row>15</xdr:row>
      <xdr:rowOff>111196</xdr:rowOff>
    </xdr:from>
    <xdr:to>
      <xdr:col>3</xdr:col>
      <xdr:colOff>299654</xdr:colOff>
      <xdr:row>17</xdr:row>
      <xdr:rowOff>80715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86C0AE7-A70B-4A44-8563-3AAC346C0BBA}"/>
            </a:ext>
          </a:extLst>
        </xdr:cNvPr>
        <xdr:cNvSpPr/>
      </xdr:nvSpPr>
      <xdr:spPr>
        <a:xfrm>
          <a:off x="10094" y="2869636"/>
          <a:ext cx="2118360" cy="335279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May</a:t>
          </a:r>
        </a:p>
      </xdr:txBody>
    </xdr:sp>
    <xdr:clientData/>
  </xdr:twoCellAnchor>
  <xdr:twoCellAnchor>
    <xdr:from>
      <xdr:col>0</xdr:col>
      <xdr:colOff>3861</xdr:colOff>
      <xdr:row>18</xdr:row>
      <xdr:rowOff>90451</xdr:rowOff>
    </xdr:from>
    <xdr:to>
      <xdr:col>3</xdr:col>
      <xdr:colOff>293421</xdr:colOff>
      <xdr:row>20</xdr:row>
      <xdr:rowOff>59972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3AEAC39-31F1-4AB0-97E6-EC284AC04F8E}"/>
            </a:ext>
          </a:extLst>
        </xdr:cNvPr>
        <xdr:cNvSpPr/>
      </xdr:nvSpPr>
      <xdr:spPr>
        <a:xfrm>
          <a:off x="3861" y="3397531"/>
          <a:ext cx="2118360" cy="335281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June</a:t>
          </a:r>
        </a:p>
      </xdr:txBody>
    </xdr:sp>
    <xdr:clientData/>
  </xdr:twoCellAnchor>
  <xdr:twoCellAnchor>
    <xdr:from>
      <xdr:col>1</xdr:col>
      <xdr:colOff>164843</xdr:colOff>
      <xdr:row>21</xdr:row>
      <xdr:rowOff>58255</xdr:rowOff>
    </xdr:from>
    <xdr:to>
      <xdr:col>4</xdr:col>
      <xdr:colOff>454402</xdr:colOff>
      <xdr:row>23</xdr:row>
      <xdr:rowOff>30548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112709BB-E693-4C35-B62A-3752C5416163}"/>
            </a:ext>
          </a:extLst>
        </xdr:cNvPr>
        <xdr:cNvSpPr/>
      </xdr:nvSpPr>
      <xdr:spPr>
        <a:xfrm>
          <a:off x="776589" y="3911185"/>
          <a:ext cx="2124799" cy="33719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ln>
                <a:noFill/>
              </a:ln>
              <a:solidFill>
                <a:schemeClr val="tx1">
                  <a:lumMod val="85000"/>
                  <a:lumOff val="1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  <a:cs typeface="+mn-cs"/>
            </a:rPr>
            <a:t>July</a:t>
          </a:r>
        </a:p>
      </xdr:txBody>
    </xdr:sp>
    <xdr:clientData/>
  </xdr:twoCellAnchor>
  <xdr:twoCellAnchor>
    <xdr:from>
      <xdr:col>0</xdr:col>
      <xdr:colOff>7123</xdr:colOff>
      <xdr:row>24</xdr:row>
      <xdr:rowOff>50002</xdr:rowOff>
    </xdr:from>
    <xdr:to>
      <xdr:col>3</xdr:col>
      <xdr:colOff>296683</xdr:colOff>
      <xdr:row>26</xdr:row>
      <xdr:rowOff>19524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483CDCD-059B-462C-8920-990239FE3246}"/>
            </a:ext>
          </a:extLst>
        </xdr:cNvPr>
        <xdr:cNvSpPr/>
      </xdr:nvSpPr>
      <xdr:spPr>
        <a:xfrm>
          <a:off x="7123" y="4454362"/>
          <a:ext cx="2118360" cy="335282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  <a:cs typeface="+mn-cs"/>
            </a:rPr>
            <a:t>August</a:t>
          </a:r>
        </a:p>
      </xdr:txBody>
    </xdr:sp>
    <xdr:clientData/>
  </xdr:twoCellAnchor>
  <xdr:twoCellAnchor>
    <xdr:from>
      <xdr:col>43</xdr:col>
      <xdr:colOff>591139</xdr:colOff>
      <xdr:row>0</xdr:row>
      <xdr:rowOff>10297</xdr:rowOff>
    </xdr:from>
    <xdr:to>
      <xdr:col>58</xdr:col>
      <xdr:colOff>1018591</xdr:colOff>
      <xdr:row>3</xdr:row>
      <xdr:rowOff>7775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24EE9F64-9EFB-4706-B36C-1B5E2AC386C5}"/>
            </a:ext>
          </a:extLst>
        </xdr:cNvPr>
        <xdr:cNvSpPr/>
      </xdr:nvSpPr>
      <xdr:spPr>
        <a:xfrm>
          <a:off x="18383839" y="10297"/>
          <a:ext cx="10767792" cy="546118"/>
        </a:xfrm>
        <a:prstGeom prst="rect">
          <a:avLst/>
        </a:prstGeom>
        <a:solidFill>
          <a:srgbClr val="DFE34F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800" b="1">
              <a:solidFill>
                <a:schemeClr val="tx1"/>
              </a:solidFill>
              <a:latin typeface="Arial Black" panose="020B0A04020102020204" pitchFamily="34" charset="0"/>
            </a:rPr>
            <a:t>Monthly Report</a:t>
          </a:r>
        </a:p>
      </xdr:txBody>
    </xdr:sp>
    <xdr:clientData/>
  </xdr:twoCellAnchor>
  <xdr:twoCellAnchor>
    <xdr:from>
      <xdr:col>3</xdr:col>
      <xdr:colOff>7621</xdr:colOff>
      <xdr:row>1</xdr:row>
      <xdr:rowOff>52234</xdr:rowOff>
    </xdr:from>
    <xdr:to>
      <xdr:col>4</xdr:col>
      <xdr:colOff>216556</xdr:colOff>
      <xdr:row>2</xdr:row>
      <xdr:rowOff>77756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B6613D0-488A-4592-9DA5-9BF3863912AA}"/>
            </a:ext>
          </a:extLst>
        </xdr:cNvPr>
        <xdr:cNvSpPr txBox="1"/>
      </xdr:nvSpPr>
      <xdr:spPr>
        <a:xfrm>
          <a:off x="1836421" y="235114"/>
          <a:ext cx="818535" cy="208402"/>
        </a:xfrm>
        <a:prstGeom prst="rect">
          <a:avLst/>
        </a:prstGeom>
        <a:solidFill>
          <a:srgbClr val="DFE34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>
              <a:latin typeface="Arial Narrow" panose="020B0606020202030204" pitchFamily="34" charset="0"/>
            </a:rPr>
            <a:t>From</a:t>
          </a:r>
        </a:p>
      </xdr:txBody>
    </xdr:sp>
    <xdr:clientData/>
  </xdr:twoCellAnchor>
  <xdr:twoCellAnchor>
    <xdr:from>
      <xdr:col>4</xdr:col>
      <xdr:colOff>218402</xdr:colOff>
      <xdr:row>1</xdr:row>
      <xdr:rowOff>54073</xdr:rowOff>
    </xdr:from>
    <xdr:to>
      <xdr:col>6</xdr:col>
      <xdr:colOff>105942</xdr:colOff>
      <xdr:row>2</xdr:row>
      <xdr:rowOff>79595</xdr:rowOff>
    </xdr:to>
    <xdr:sp macro="" textlink="$I$5">
      <xdr:nvSpPr>
        <xdr:cNvPr id="18" name="TextBox 17">
          <a:extLst>
            <a:ext uri="{FF2B5EF4-FFF2-40B4-BE49-F238E27FC236}">
              <a16:creationId xmlns:a16="http://schemas.microsoft.com/office/drawing/2014/main" id="{49241A2D-5E7D-40D4-864E-E1475347786F}"/>
            </a:ext>
          </a:extLst>
        </xdr:cNvPr>
        <xdr:cNvSpPr txBox="1"/>
      </xdr:nvSpPr>
      <xdr:spPr>
        <a:xfrm>
          <a:off x="2656802" y="236953"/>
          <a:ext cx="1106740" cy="2084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B3EC9DE-6959-4CB7-A1BB-75C90C491D69}" type="TxLink">
            <a:rPr lang="en-US" sz="1100" b="1" i="0" u="none" strike="noStrike">
              <a:solidFill>
                <a:srgbClr val="000000"/>
              </a:solidFill>
              <a:latin typeface="Aptos Narrow"/>
              <a:ea typeface="Calibri"/>
              <a:cs typeface="Calibri"/>
            </a:rPr>
            <a:pPr algn="ctr"/>
            <a:t>01-Jul-2025</a:t>
          </a:fld>
          <a:endParaRPr lang="en-IN" sz="12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6</xdr:col>
      <xdr:colOff>267561</xdr:colOff>
      <xdr:row>1</xdr:row>
      <xdr:rowOff>51004</xdr:rowOff>
    </xdr:from>
    <xdr:to>
      <xdr:col>7</xdr:col>
      <xdr:colOff>474899</xdr:colOff>
      <xdr:row>2</xdr:row>
      <xdr:rowOff>76526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E241F98-6CC4-4ED7-A27A-0186475B4CEF}"/>
            </a:ext>
          </a:extLst>
        </xdr:cNvPr>
        <xdr:cNvSpPr txBox="1"/>
      </xdr:nvSpPr>
      <xdr:spPr>
        <a:xfrm>
          <a:off x="3925161" y="233884"/>
          <a:ext cx="816938" cy="208402"/>
        </a:xfrm>
        <a:prstGeom prst="rect">
          <a:avLst/>
        </a:prstGeom>
        <a:solidFill>
          <a:srgbClr val="DFE34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>
              <a:latin typeface="Arial Narrow" panose="020B0606020202030204" pitchFamily="34" charset="0"/>
            </a:rPr>
            <a:t>To</a:t>
          </a:r>
        </a:p>
      </xdr:txBody>
    </xdr:sp>
    <xdr:clientData/>
  </xdr:twoCellAnchor>
  <xdr:twoCellAnchor>
    <xdr:from>
      <xdr:col>7</xdr:col>
      <xdr:colOff>476745</xdr:colOff>
      <xdr:row>1</xdr:row>
      <xdr:rowOff>52843</xdr:rowOff>
    </xdr:from>
    <xdr:to>
      <xdr:col>9</xdr:col>
      <xdr:colOff>180298</xdr:colOff>
      <xdr:row>2</xdr:row>
      <xdr:rowOff>78365</xdr:rowOff>
    </xdr:to>
    <xdr:sp macro="" textlink="$M$5">
      <xdr:nvSpPr>
        <xdr:cNvPr id="20" name="TextBox 19">
          <a:extLst>
            <a:ext uri="{FF2B5EF4-FFF2-40B4-BE49-F238E27FC236}">
              <a16:creationId xmlns:a16="http://schemas.microsoft.com/office/drawing/2014/main" id="{7806CABE-475F-42B6-B91B-20B57973D490}"/>
            </a:ext>
          </a:extLst>
        </xdr:cNvPr>
        <xdr:cNvSpPr txBox="1"/>
      </xdr:nvSpPr>
      <xdr:spPr>
        <a:xfrm>
          <a:off x="4743945" y="235723"/>
          <a:ext cx="1105633" cy="2084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6E06D4DE-4A62-4C05-9B0D-DC97CE209342}" type="TxLink">
            <a:rPr lang="en-US" sz="11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31-Jul-25</a:t>
          </a:fld>
          <a:endParaRPr lang="en-IN" sz="11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525780</xdr:colOff>
      <xdr:row>0</xdr:row>
      <xdr:rowOff>76200</xdr:rowOff>
    </xdr:from>
    <xdr:to>
      <xdr:col>25</xdr:col>
      <xdr:colOff>297180</xdr:colOff>
      <xdr:row>2</xdr:row>
      <xdr:rowOff>106680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12CF9F0A-3B58-4104-8716-CD3C19ED1E56}"/>
            </a:ext>
          </a:extLst>
        </xdr:cNvPr>
        <xdr:cNvSpPr/>
      </xdr:nvSpPr>
      <xdr:spPr>
        <a:xfrm>
          <a:off x="7216140" y="76200"/>
          <a:ext cx="5074920" cy="39624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518160</xdr:colOff>
      <xdr:row>0</xdr:row>
      <xdr:rowOff>91440</xdr:rowOff>
    </xdr:from>
    <xdr:to>
      <xdr:col>23</xdr:col>
      <xdr:colOff>114300</xdr:colOff>
      <xdr:row>2</xdr:row>
      <xdr:rowOff>76200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64536E4-FACA-48D0-A003-34BDF220AEAF}"/>
            </a:ext>
          </a:extLst>
        </xdr:cNvPr>
        <xdr:cNvSpPr txBox="1"/>
      </xdr:nvSpPr>
      <xdr:spPr>
        <a:xfrm>
          <a:off x="7208520" y="91440"/>
          <a:ext cx="4236720" cy="350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n-IN" sz="1800" b="1">
              <a:solidFill>
                <a:schemeClr val="tx1"/>
              </a:solidFill>
              <a:latin typeface="Arial Rounded MT Bold" panose="020F0704030504030204" pitchFamily="34" charset="0"/>
              <a:cs typeface="Arial" panose="020B0604020202020204" pitchFamily="34" charset="0"/>
            </a:rPr>
            <a:t>Dashboard</a:t>
          </a:r>
          <a:r>
            <a:rPr lang="en-IN" sz="1800" b="1" baseline="0">
              <a:solidFill>
                <a:schemeClr val="tx1"/>
              </a:solidFill>
              <a:latin typeface="Arial Rounded MT Bold" panose="020F0704030504030204" pitchFamily="34" charset="0"/>
              <a:cs typeface="Arial" panose="020B0604020202020204" pitchFamily="34" charset="0"/>
            </a:rPr>
            <a:t> For The Month of </a:t>
          </a:r>
          <a:endParaRPr lang="en-IN" sz="1800" b="1">
            <a:solidFill>
              <a:schemeClr val="tx1"/>
            </a:solidFill>
            <a:latin typeface="Arial Rounded MT Bold" panose="020F070403050403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487680</xdr:colOff>
      <xdr:row>0</xdr:row>
      <xdr:rowOff>68580</xdr:rowOff>
    </xdr:from>
    <xdr:to>
      <xdr:col>12</xdr:col>
      <xdr:colOff>0</xdr:colOff>
      <xdr:row>2</xdr:row>
      <xdr:rowOff>152400</xdr:rowOff>
    </xdr:to>
    <xdr:pic>
      <xdr:nvPicPr>
        <xdr:cNvPr id="23" name="Graphic 22" descr="Magnifying glass with solid fill">
          <a:extLst>
            <a:ext uri="{FF2B5EF4-FFF2-40B4-BE49-F238E27FC236}">
              <a16:creationId xmlns:a16="http://schemas.microsoft.com/office/drawing/2014/main" id="{0EF85070-D0F0-40A1-8EEF-5F78BCD9E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rot="5400000">
          <a:off x="7178040" y="68580"/>
          <a:ext cx="449580" cy="449580"/>
        </a:xfrm>
        <a:prstGeom prst="rect">
          <a:avLst/>
        </a:prstGeom>
      </xdr:spPr>
    </xdr:pic>
    <xdr:clientData/>
  </xdr:twoCellAnchor>
  <xdr:twoCellAnchor>
    <xdr:from>
      <xdr:col>19</xdr:col>
      <xdr:colOff>236220</xdr:colOff>
      <xdr:row>0</xdr:row>
      <xdr:rowOff>114300</xdr:rowOff>
    </xdr:from>
    <xdr:to>
      <xdr:col>25</xdr:col>
      <xdr:colOff>7620</xdr:colOff>
      <xdr:row>2</xdr:row>
      <xdr:rowOff>68580</xdr:rowOff>
    </xdr:to>
    <xdr:sp macro="" textlink="$K$5">
      <xdr:nvSpPr>
        <xdr:cNvPr id="24" name="TextBox 23">
          <a:extLst>
            <a:ext uri="{FF2B5EF4-FFF2-40B4-BE49-F238E27FC236}">
              <a16:creationId xmlns:a16="http://schemas.microsoft.com/office/drawing/2014/main" id="{884D61D7-6947-4FE8-8EA4-C2894B21C405}"/>
            </a:ext>
          </a:extLst>
        </xdr:cNvPr>
        <xdr:cNvSpPr txBox="1"/>
      </xdr:nvSpPr>
      <xdr:spPr>
        <a:xfrm>
          <a:off x="10431780" y="114300"/>
          <a:ext cx="156972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320B405-E2DF-4C8F-B1E4-DBF0C1896FE1}" type="TxLink">
            <a:rPr lang="en-US" sz="1800" b="1" i="0" u="none" strike="noStrike">
              <a:solidFill>
                <a:schemeClr val="accent2">
                  <a:lumMod val="75000"/>
                </a:schemeClr>
              </a:solidFill>
              <a:latin typeface="Arial Rounded MT Bold" panose="020F0704030504030204" pitchFamily="34" charset="0"/>
              <a:ea typeface="Calibri"/>
              <a:cs typeface="Calibri"/>
            </a:rPr>
            <a:pPr algn="ctr"/>
            <a:t>July</a:t>
          </a:fld>
          <a:endParaRPr lang="en-IN" sz="1800" b="1">
            <a:solidFill>
              <a:schemeClr val="accent2">
                <a:lumMod val="75000"/>
              </a:schemeClr>
            </a:solidFill>
            <a:latin typeface="Arial Rounded MT Bold" panose="020F0704030504030204" pitchFamily="34" charset="0"/>
          </a:endParaRPr>
        </a:p>
      </xdr:txBody>
    </xdr:sp>
    <xdr:clientData/>
  </xdr:twoCellAnchor>
  <xdr:twoCellAnchor>
    <xdr:from>
      <xdr:col>28</xdr:col>
      <xdr:colOff>149859</xdr:colOff>
      <xdr:row>0</xdr:row>
      <xdr:rowOff>143564</xdr:rowOff>
    </xdr:from>
    <xdr:to>
      <xdr:col>30</xdr:col>
      <xdr:colOff>88349</xdr:colOff>
      <xdr:row>2</xdr:row>
      <xdr:rowOff>84549</xdr:rowOff>
    </xdr:to>
    <xdr:sp macro="" textlink="$M$5">
      <xdr:nvSpPr>
        <xdr:cNvPr id="25" name="TextBox 24">
          <a:extLst>
            <a:ext uri="{FF2B5EF4-FFF2-40B4-BE49-F238E27FC236}">
              <a16:creationId xmlns:a16="http://schemas.microsoft.com/office/drawing/2014/main" id="{E81A833D-D062-4E61-BA4A-D1CEB866362E}"/>
            </a:ext>
          </a:extLst>
        </xdr:cNvPr>
        <xdr:cNvSpPr txBox="1"/>
      </xdr:nvSpPr>
      <xdr:spPr>
        <a:xfrm>
          <a:off x="13065759" y="143564"/>
          <a:ext cx="517610" cy="3067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12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t>🟢</a:t>
          </a:r>
        </a:p>
      </xdr:txBody>
    </xdr:sp>
    <xdr:clientData/>
  </xdr:twoCellAnchor>
  <xdr:twoCellAnchor>
    <xdr:from>
      <xdr:col>29</xdr:col>
      <xdr:colOff>83604</xdr:colOff>
      <xdr:row>0</xdr:row>
      <xdr:rowOff>165651</xdr:rowOff>
    </xdr:from>
    <xdr:to>
      <xdr:col>32</xdr:col>
      <xdr:colOff>217853</xdr:colOff>
      <xdr:row>2</xdr:row>
      <xdr:rowOff>51418</xdr:rowOff>
    </xdr:to>
    <xdr:sp macro="" textlink="$M$5">
      <xdr:nvSpPr>
        <xdr:cNvPr id="26" name="TextBox 25">
          <a:extLst>
            <a:ext uri="{FF2B5EF4-FFF2-40B4-BE49-F238E27FC236}">
              <a16:creationId xmlns:a16="http://schemas.microsoft.com/office/drawing/2014/main" id="{00462304-09AA-45B4-8333-7D2D55352419}"/>
            </a:ext>
          </a:extLst>
        </xdr:cNvPr>
        <xdr:cNvSpPr txBox="1"/>
      </xdr:nvSpPr>
      <xdr:spPr>
        <a:xfrm>
          <a:off x="13273824" y="165651"/>
          <a:ext cx="1101989" cy="2515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6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Present</a:t>
          </a:r>
          <a:endParaRPr lang="en-IN" sz="16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33</xdr:col>
      <xdr:colOff>55218</xdr:colOff>
      <xdr:row>0</xdr:row>
      <xdr:rowOff>154609</xdr:rowOff>
    </xdr:from>
    <xdr:to>
      <xdr:col>36</xdr:col>
      <xdr:colOff>176695</xdr:colOff>
      <xdr:row>2</xdr:row>
      <xdr:rowOff>66261</xdr:rowOff>
    </xdr:to>
    <xdr:sp macro="" textlink="$M$5">
      <xdr:nvSpPr>
        <xdr:cNvPr id="27" name="TextBox 26">
          <a:extLst>
            <a:ext uri="{FF2B5EF4-FFF2-40B4-BE49-F238E27FC236}">
              <a16:creationId xmlns:a16="http://schemas.microsoft.com/office/drawing/2014/main" id="{D3474BA6-848F-4878-B10F-93B7308185C5}"/>
            </a:ext>
          </a:extLst>
        </xdr:cNvPr>
        <xdr:cNvSpPr txBox="1"/>
      </xdr:nvSpPr>
      <xdr:spPr>
        <a:xfrm>
          <a:off x="14578938" y="154609"/>
          <a:ext cx="936817" cy="2774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6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Absent</a:t>
          </a:r>
          <a:endParaRPr lang="en-IN" sz="16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36</xdr:col>
      <xdr:colOff>266926</xdr:colOff>
      <xdr:row>0</xdr:row>
      <xdr:rowOff>183321</xdr:rowOff>
    </xdr:from>
    <xdr:to>
      <xdr:col>40</xdr:col>
      <xdr:colOff>80914</xdr:colOff>
      <xdr:row>2</xdr:row>
      <xdr:rowOff>69088</xdr:rowOff>
    </xdr:to>
    <xdr:sp macro="" textlink="$M$5">
      <xdr:nvSpPr>
        <xdr:cNvPr id="28" name="TextBox 27">
          <a:extLst>
            <a:ext uri="{FF2B5EF4-FFF2-40B4-BE49-F238E27FC236}">
              <a16:creationId xmlns:a16="http://schemas.microsoft.com/office/drawing/2014/main" id="{E6B1F1DE-754C-4AEB-A8A1-348021E399F4}"/>
            </a:ext>
          </a:extLst>
        </xdr:cNvPr>
        <xdr:cNvSpPr txBox="1"/>
      </xdr:nvSpPr>
      <xdr:spPr>
        <a:xfrm>
          <a:off x="15605986" y="183321"/>
          <a:ext cx="1117008" cy="2515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6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Leave</a:t>
          </a:r>
          <a:endParaRPr lang="en-IN" sz="16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32</xdr:col>
      <xdr:colOff>220869</xdr:colOff>
      <xdr:row>1</xdr:row>
      <xdr:rowOff>0</xdr:rowOff>
    </xdr:from>
    <xdr:to>
      <xdr:col>33</xdr:col>
      <xdr:colOff>284922</xdr:colOff>
      <xdr:row>2</xdr:row>
      <xdr:rowOff>75097</xdr:rowOff>
    </xdr:to>
    <xdr:sp macro="" textlink="$M$5">
      <xdr:nvSpPr>
        <xdr:cNvPr id="29" name="TextBox 28">
          <a:extLst>
            <a:ext uri="{FF2B5EF4-FFF2-40B4-BE49-F238E27FC236}">
              <a16:creationId xmlns:a16="http://schemas.microsoft.com/office/drawing/2014/main" id="{C780BEB9-C368-4887-97EA-B7042B2FB2AB}"/>
            </a:ext>
          </a:extLst>
        </xdr:cNvPr>
        <xdr:cNvSpPr txBox="1"/>
      </xdr:nvSpPr>
      <xdr:spPr>
        <a:xfrm>
          <a:off x="14378829" y="182880"/>
          <a:ext cx="429813" cy="2579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12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🔴</a:t>
          </a:r>
        </a:p>
      </xdr:txBody>
    </xdr:sp>
    <xdr:clientData/>
  </xdr:twoCellAnchor>
  <xdr:twoCellAnchor>
    <xdr:from>
      <xdr:col>36</xdr:col>
      <xdr:colOff>231913</xdr:colOff>
      <xdr:row>0</xdr:row>
      <xdr:rowOff>165653</xdr:rowOff>
    </xdr:from>
    <xdr:to>
      <xdr:col>37</xdr:col>
      <xdr:colOff>315843</xdr:colOff>
      <xdr:row>2</xdr:row>
      <xdr:rowOff>61846</xdr:rowOff>
    </xdr:to>
    <xdr:sp macro="" textlink="$M$5">
      <xdr:nvSpPr>
        <xdr:cNvPr id="30" name="TextBox 29">
          <a:extLst>
            <a:ext uri="{FF2B5EF4-FFF2-40B4-BE49-F238E27FC236}">
              <a16:creationId xmlns:a16="http://schemas.microsoft.com/office/drawing/2014/main" id="{E21536C6-4EE9-43C0-BCC1-C93CF9F8BF55}"/>
            </a:ext>
          </a:extLst>
        </xdr:cNvPr>
        <xdr:cNvSpPr txBox="1"/>
      </xdr:nvSpPr>
      <xdr:spPr>
        <a:xfrm>
          <a:off x="15570973" y="165653"/>
          <a:ext cx="381110" cy="2619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12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🟡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10886</xdr:colOff>
      <xdr:row>0</xdr:row>
      <xdr:rowOff>0</xdr:rowOff>
    </xdr:from>
    <xdr:to>
      <xdr:col>43</xdr:col>
      <xdr:colOff>22860</xdr:colOff>
      <xdr:row>3</xdr:row>
      <xdr:rowOff>6145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0ABC340-E030-4005-9FC2-C2B79F38993C}"/>
            </a:ext>
          </a:extLst>
        </xdr:cNvPr>
        <xdr:cNvSpPr/>
      </xdr:nvSpPr>
      <xdr:spPr>
        <a:xfrm>
          <a:off x="1839686" y="0"/>
          <a:ext cx="15975874" cy="55478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7620</xdr:colOff>
      <xdr:row>38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E03099B-E466-4D49-B884-07B5AB524479}"/>
            </a:ext>
          </a:extLst>
        </xdr:cNvPr>
        <xdr:cNvSpPr/>
      </xdr:nvSpPr>
      <xdr:spPr>
        <a:xfrm>
          <a:off x="0" y="0"/>
          <a:ext cx="1836420" cy="697992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4221</xdr:colOff>
      <xdr:row>3</xdr:row>
      <xdr:rowOff>165316</xdr:rowOff>
    </xdr:from>
    <xdr:to>
      <xdr:col>3</xdr:col>
      <xdr:colOff>293781</xdr:colOff>
      <xdr:row>5</xdr:row>
      <xdr:rowOff>132990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42C247-DFB3-4D24-A3B0-1D70DC8CFCD7}"/>
            </a:ext>
          </a:extLst>
        </xdr:cNvPr>
        <xdr:cNvSpPr/>
      </xdr:nvSpPr>
      <xdr:spPr>
        <a:xfrm>
          <a:off x="4221" y="722877"/>
          <a:ext cx="2129511" cy="339381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  <a:cs typeface="+mn-cs"/>
            </a:rPr>
            <a:t>Janaury</a:t>
          </a:r>
        </a:p>
      </xdr:txBody>
    </xdr:sp>
    <xdr:clientData/>
  </xdr:twoCellAnchor>
  <xdr:twoCellAnchor>
    <xdr:from>
      <xdr:col>0</xdr:col>
      <xdr:colOff>2472</xdr:colOff>
      <xdr:row>27</xdr:row>
      <xdr:rowOff>16394</xdr:rowOff>
    </xdr:from>
    <xdr:to>
      <xdr:col>3</xdr:col>
      <xdr:colOff>292032</xdr:colOff>
      <xdr:row>28</xdr:row>
      <xdr:rowOff>166022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DD5464B-2D79-46FB-980A-D88044C4D4B6}"/>
            </a:ext>
          </a:extLst>
        </xdr:cNvPr>
        <xdr:cNvSpPr/>
      </xdr:nvSpPr>
      <xdr:spPr>
        <a:xfrm>
          <a:off x="2472" y="4977014"/>
          <a:ext cx="2118360" cy="340128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September</a:t>
          </a:r>
        </a:p>
      </xdr:txBody>
    </xdr:sp>
    <xdr:clientData/>
  </xdr:twoCellAnchor>
  <xdr:twoCellAnchor>
    <xdr:from>
      <xdr:col>0</xdr:col>
      <xdr:colOff>11775</xdr:colOff>
      <xdr:row>29</xdr:row>
      <xdr:rowOff>157776</xdr:rowOff>
    </xdr:from>
    <xdr:to>
      <xdr:col>3</xdr:col>
      <xdr:colOff>301335</xdr:colOff>
      <xdr:row>31</xdr:row>
      <xdr:rowOff>122678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6504693-F5DA-4DA0-9079-4CD7EA1D43CB}"/>
            </a:ext>
          </a:extLst>
        </xdr:cNvPr>
        <xdr:cNvSpPr/>
      </xdr:nvSpPr>
      <xdr:spPr>
        <a:xfrm>
          <a:off x="11775" y="5491776"/>
          <a:ext cx="2118360" cy="330662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October</a:t>
          </a:r>
        </a:p>
      </xdr:txBody>
    </xdr:sp>
    <xdr:clientData/>
  </xdr:twoCellAnchor>
  <xdr:twoCellAnchor>
    <xdr:from>
      <xdr:col>0</xdr:col>
      <xdr:colOff>5541</xdr:colOff>
      <xdr:row>32</xdr:row>
      <xdr:rowOff>118684</xdr:rowOff>
    </xdr:from>
    <xdr:to>
      <xdr:col>3</xdr:col>
      <xdr:colOff>295101</xdr:colOff>
      <xdr:row>34</xdr:row>
      <xdr:rowOff>83586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079FDB5-98D9-4AD7-B76E-833C7904DABB}"/>
            </a:ext>
          </a:extLst>
        </xdr:cNvPr>
        <xdr:cNvSpPr/>
      </xdr:nvSpPr>
      <xdr:spPr>
        <a:xfrm>
          <a:off x="5541" y="6001324"/>
          <a:ext cx="2118360" cy="330662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November</a:t>
          </a:r>
        </a:p>
      </xdr:txBody>
    </xdr:sp>
    <xdr:clientData/>
  </xdr:twoCellAnchor>
  <xdr:twoCellAnchor>
    <xdr:from>
      <xdr:col>0</xdr:col>
      <xdr:colOff>0</xdr:colOff>
      <xdr:row>35</xdr:row>
      <xdr:rowOff>54038</xdr:rowOff>
    </xdr:from>
    <xdr:to>
      <xdr:col>3</xdr:col>
      <xdr:colOff>289560</xdr:colOff>
      <xdr:row>37</xdr:row>
      <xdr:rowOff>18940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41796D7-3C2E-4509-96A0-C0019F3EB8EE}"/>
            </a:ext>
          </a:extLst>
        </xdr:cNvPr>
        <xdr:cNvSpPr/>
      </xdr:nvSpPr>
      <xdr:spPr>
        <a:xfrm>
          <a:off x="0" y="6485318"/>
          <a:ext cx="2118360" cy="330662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December</a:t>
          </a:r>
        </a:p>
      </xdr:txBody>
    </xdr:sp>
    <xdr:clientData/>
  </xdr:twoCellAnchor>
  <xdr:twoCellAnchor>
    <xdr:from>
      <xdr:col>0</xdr:col>
      <xdr:colOff>3959</xdr:colOff>
      <xdr:row>6</xdr:row>
      <xdr:rowOff>164411</xdr:rowOff>
    </xdr:from>
    <xdr:to>
      <xdr:col>3</xdr:col>
      <xdr:colOff>293519</xdr:colOff>
      <xdr:row>8</xdr:row>
      <xdr:rowOff>128982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2B39A7A-E725-453B-BF07-EA04C0DCCD44}"/>
            </a:ext>
          </a:extLst>
        </xdr:cNvPr>
        <xdr:cNvSpPr/>
      </xdr:nvSpPr>
      <xdr:spPr>
        <a:xfrm>
          <a:off x="3959" y="1269311"/>
          <a:ext cx="2118360" cy="337951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February</a:t>
          </a:r>
        </a:p>
      </xdr:txBody>
    </xdr:sp>
    <xdr:clientData/>
  </xdr:twoCellAnchor>
  <xdr:twoCellAnchor>
    <xdr:from>
      <xdr:col>0</xdr:col>
      <xdr:colOff>2277</xdr:colOff>
      <xdr:row>9</xdr:row>
      <xdr:rowOff>130970</xdr:rowOff>
    </xdr:from>
    <xdr:to>
      <xdr:col>3</xdr:col>
      <xdr:colOff>291837</xdr:colOff>
      <xdr:row>11</xdr:row>
      <xdr:rowOff>103590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1E1F2CA-3727-4B55-A74B-2C428B29A351}"/>
            </a:ext>
          </a:extLst>
        </xdr:cNvPr>
        <xdr:cNvSpPr/>
      </xdr:nvSpPr>
      <xdr:spPr>
        <a:xfrm>
          <a:off x="2277" y="1792130"/>
          <a:ext cx="2118360" cy="33838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March</a:t>
          </a:r>
        </a:p>
      </xdr:txBody>
    </xdr:sp>
    <xdr:clientData/>
  </xdr:twoCellAnchor>
  <xdr:twoCellAnchor>
    <xdr:from>
      <xdr:col>0</xdr:col>
      <xdr:colOff>3564</xdr:colOff>
      <xdr:row>12</xdr:row>
      <xdr:rowOff>120276</xdr:rowOff>
    </xdr:from>
    <xdr:to>
      <xdr:col>3</xdr:col>
      <xdr:colOff>293124</xdr:colOff>
      <xdr:row>14</xdr:row>
      <xdr:rowOff>90125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5A2C30A-7B7C-4C18-9613-8E097C3E1F62}"/>
            </a:ext>
          </a:extLst>
        </xdr:cNvPr>
        <xdr:cNvSpPr/>
      </xdr:nvSpPr>
      <xdr:spPr>
        <a:xfrm>
          <a:off x="3564" y="2330076"/>
          <a:ext cx="2118360" cy="335609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April</a:t>
          </a:r>
        </a:p>
      </xdr:txBody>
    </xdr:sp>
    <xdr:clientData/>
  </xdr:twoCellAnchor>
  <xdr:twoCellAnchor>
    <xdr:from>
      <xdr:col>0</xdr:col>
      <xdr:colOff>10094</xdr:colOff>
      <xdr:row>15</xdr:row>
      <xdr:rowOff>111196</xdr:rowOff>
    </xdr:from>
    <xdr:to>
      <xdr:col>3</xdr:col>
      <xdr:colOff>299654</xdr:colOff>
      <xdr:row>17</xdr:row>
      <xdr:rowOff>80715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49ACF03-AF53-4CFC-9DE6-3E1E10F90A69}"/>
            </a:ext>
          </a:extLst>
        </xdr:cNvPr>
        <xdr:cNvSpPr/>
      </xdr:nvSpPr>
      <xdr:spPr>
        <a:xfrm>
          <a:off x="10094" y="2869636"/>
          <a:ext cx="2118360" cy="335279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May</a:t>
          </a:r>
        </a:p>
      </xdr:txBody>
    </xdr:sp>
    <xdr:clientData/>
  </xdr:twoCellAnchor>
  <xdr:twoCellAnchor>
    <xdr:from>
      <xdr:col>0</xdr:col>
      <xdr:colOff>3861</xdr:colOff>
      <xdr:row>18</xdr:row>
      <xdr:rowOff>90451</xdr:rowOff>
    </xdr:from>
    <xdr:to>
      <xdr:col>3</xdr:col>
      <xdr:colOff>293421</xdr:colOff>
      <xdr:row>20</xdr:row>
      <xdr:rowOff>59972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705DA15-BE15-41F9-9299-3407792CD0C3}"/>
            </a:ext>
          </a:extLst>
        </xdr:cNvPr>
        <xdr:cNvSpPr/>
      </xdr:nvSpPr>
      <xdr:spPr>
        <a:xfrm>
          <a:off x="3861" y="3397531"/>
          <a:ext cx="2118360" cy="335281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June</a:t>
          </a:r>
        </a:p>
      </xdr:txBody>
    </xdr:sp>
    <xdr:clientData/>
  </xdr:twoCellAnchor>
  <xdr:twoCellAnchor>
    <xdr:from>
      <xdr:col>0</xdr:col>
      <xdr:colOff>3861</xdr:colOff>
      <xdr:row>21</xdr:row>
      <xdr:rowOff>58255</xdr:rowOff>
    </xdr:from>
    <xdr:to>
      <xdr:col>3</xdr:col>
      <xdr:colOff>293421</xdr:colOff>
      <xdr:row>23</xdr:row>
      <xdr:rowOff>30548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14FE774D-8436-4552-B16E-7421046D38F3}"/>
            </a:ext>
          </a:extLst>
        </xdr:cNvPr>
        <xdr:cNvSpPr/>
      </xdr:nvSpPr>
      <xdr:spPr>
        <a:xfrm>
          <a:off x="3861" y="3913975"/>
          <a:ext cx="2118360" cy="338053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  <a:cs typeface="+mn-cs"/>
            </a:rPr>
            <a:t>July</a:t>
          </a:r>
        </a:p>
      </xdr:txBody>
    </xdr:sp>
    <xdr:clientData/>
  </xdr:twoCellAnchor>
  <xdr:twoCellAnchor>
    <xdr:from>
      <xdr:col>1</xdr:col>
      <xdr:colOff>165100</xdr:colOff>
      <xdr:row>24</xdr:row>
      <xdr:rowOff>50002</xdr:rowOff>
    </xdr:from>
    <xdr:to>
      <xdr:col>4</xdr:col>
      <xdr:colOff>454660</xdr:colOff>
      <xdr:row>26</xdr:row>
      <xdr:rowOff>19524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23CCC87-008F-41BD-BDD3-A54C33B6AE64}"/>
            </a:ext>
          </a:extLst>
        </xdr:cNvPr>
        <xdr:cNvSpPr/>
      </xdr:nvSpPr>
      <xdr:spPr>
        <a:xfrm>
          <a:off x="778417" y="4529075"/>
          <a:ext cx="2129511" cy="341229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ln>
                <a:noFill/>
              </a:ln>
              <a:solidFill>
                <a:schemeClr val="tx1">
                  <a:lumMod val="85000"/>
                  <a:lumOff val="1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  <a:cs typeface="+mn-cs"/>
            </a:rPr>
            <a:t>August</a:t>
          </a:r>
        </a:p>
      </xdr:txBody>
    </xdr:sp>
    <xdr:clientData/>
  </xdr:twoCellAnchor>
  <xdr:twoCellAnchor>
    <xdr:from>
      <xdr:col>43</xdr:col>
      <xdr:colOff>591139</xdr:colOff>
      <xdr:row>0</xdr:row>
      <xdr:rowOff>10297</xdr:rowOff>
    </xdr:from>
    <xdr:to>
      <xdr:col>58</xdr:col>
      <xdr:colOff>1018591</xdr:colOff>
      <xdr:row>3</xdr:row>
      <xdr:rowOff>7775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F053E9CA-8FDC-4902-A047-DE807BE4C12B}"/>
            </a:ext>
          </a:extLst>
        </xdr:cNvPr>
        <xdr:cNvSpPr/>
      </xdr:nvSpPr>
      <xdr:spPr>
        <a:xfrm>
          <a:off x="18383839" y="10297"/>
          <a:ext cx="10767792" cy="546118"/>
        </a:xfrm>
        <a:prstGeom prst="rect">
          <a:avLst/>
        </a:prstGeom>
        <a:solidFill>
          <a:srgbClr val="DFE34F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800" b="1">
              <a:solidFill>
                <a:schemeClr val="tx1"/>
              </a:solidFill>
              <a:latin typeface="Arial Black" panose="020B0A04020102020204" pitchFamily="34" charset="0"/>
            </a:rPr>
            <a:t>Monthly Report</a:t>
          </a:r>
        </a:p>
      </xdr:txBody>
    </xdr:sp>
    <xdr:clientData/>
  </xdr:twoCellAnchor>
  <xdr:twoCellAnchor>
    <xdr:from>
      <xdr:col>3</xdr:col>
      <xdr:colOff>7621</xdr:colOff>
      <xdr:row>1</xdr:row>
      <xdr:rowOff>52234</xdr:rowOff>
    </xdr:from>
    <xdr:to>
      <xdr:col>4</xdr:col>
      <xdr:colOff>216556</xdr:colOff>
      <xdr:row>2</xdr:row>
      <xdr:rowOff>77756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CE31574-C6E3-44D4-A174-4C5FDAAF5201}"/>
            </a:ext>
          </a:extLst>
        </xdr:cNvPr>
        <xdr:cNvSpPr txBox="1"/>
      </xdr:nvSpPr>
      <xdr:spPr>
        <a:xfrm>
          <a:off x="1836421" y="235114"/>
          <a:ext cx="818535" cy="208402"/>
        </a:xfrm>
        <a:prstGeom prst="rect">
          <a:avLst/>
        </a:prstGeom>
        <a:solidFill>
          <a:srgbClr val="DFE34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>
              <a:latin typeface="Arial Narrow" panose="020B0606020202030204" pitchFamily="34" charset="0"/>
            </a:rPr>
            <a:t>From</a:t>
          </a:r>
        </a:p>
      </xdr:txBody>
    </xdr:sp>
    <xdr:clientData/>
  </xdr:twoCellAnchor>
  <xdr:twoCellAnchor>
    <xdr:from>
      <xdr:col>4</xdr:col>
      <xdr:colOff>218402</xdr:colOff>
      <xdr:row>1</xdr:row>
      <xdr:rowOff>54073</xdr:rowOff>
    </xdr:from>
    <xdr:to>
      <xdr:col>6</xdr:col>
      <xdr:colOff>105942</xdr:colOff>
      <xdr:row>2</xdr:row>
      <xdr:rowOff>79595</xdr:rowOff>
    </xdr:to>
    <xdr:sp macro="" textlink="$I$5">
      <xdr:nvSpPr>
        <xdr:cNvPr id="18" name="TextBox 17">
          <a:extLst>
            <a:ext uri="{FF2B5EF4-FFF2-40B4-BE49-F238E27FC236}">
              <a16:creationId xmlns:a16="http://schemas.microsoft.com/office/drawing/2014/main" id="{F51EC1F2-EA94-44D6-9861-A11DA21DE5C8}"/>
            </a:ext>
          </a:extLst>
        </xdr:cNvPr>
        <xdr:cNvSpPr txBox="1"/>
      </xdr:nvSpPr>
      <xdr:spPr>
        <a:xfrm>
          <a:off x="2656802" y="236953"/>
          <a:ext cx="1106740" cy="2084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B3EC9DE-6959-4CB7-A1BB-75C90C491D69}" type="TxLink">
            <a:rPr lang="en-US" sz="1100" b="1" i="0" u="none" strike="noStrike">
              <a:solidFill>
                <a:srgbClr val="000000"/>
              </a:solidFill>
              <a:latin typeface="Aptos Narrow"/>
              <a:ea typeface="Calibri"/>
              <a:cs typeface="Calibri"/>
            </a:rPr>
            <a:pPr algn="ctr"/>
            <a:t>01-Aug-2025</a:t>
          </a:fld>
          <a:endParaRPr lang="en-IN" sz="12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6</xdr:col>
      <xdr:colOff>267561</xdr:colOff>
      <xdr:row>1</xdr:row>
      <xdr:rowOff>51004</xdr:rowOff>
    </xdr:from>
    <xdr:to>
      <xdr:col>7</xdr:col>
      <xdr:colOff>474899</xdr:colOff>
      <xdr:row>2</xdr:row>
      <xdr:rowOff>76526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74C4C222-E8C3-4170-9E9B-B19B0335DC03}"/>
            </a:ext>
          </a:extLst>
        </xdr:cNvPr>
        <xdr:cNvSpPr txBox="1"/>
      </xdr:nvSpPr>
      <xdr:spPr>
        <a:xfrm>
          <a:off x="3925161" y="233884"/>
          <a:ext cx="816938" cy="208402"/>
        </a:xfrm>
        <a:prstGeom prst="rect">
          <a:avLst/>
        </a:prstGeom>
        <a:solidFill>
          <a:srgbClr val="DFE34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>
              <a:latin typeface="Arial Narrow" panose="020B0606020202030204" pitchFamily="34" charset="0"/>
            </a:rPr>
            <a:t>To</a:t>
          </a:r>
        </a:p>
      </xdr:txBody>
    </xdr:sp>
    <xdr:clientData/>
  </xdr:twoCellAnchor>
  <xdr:twoCellAnchor>
    <xdr:from>
      <xdr:col>7</xdr:col>
      <xdr:colOff>476745</xdr:colOff>
      <xdr:row>1</xdr:row>
      <xdr:rowOff>52843</xdr:rowOff>
    </xdr:from>
    <xdr:to>
      <xdr:col>9</xdr:col>
      <xdr:colOff>180298</xdr:colOff>
      <xdr:row>2</xdr:row>
      <xdr:rowOff>78365</xdr:rowOff>
    </xdr:to>
    <xdr:sp macro="" textlink="$M$5">
      <xdr:nvSpPr>
        <xdr:cNvPr id="20" name="TextBox 19">
          <a:extLst>
            <a:ext uri="{FF2B5EF4-FFF2-40B4-BE49-F238E27FC236}">
              <a16:creationId xmlns:a16="http://schemas.microsoft.com/office/drawing/2014/main" id="{A0955E3D-7157-41FC-8162-AEB1D685E83C}"/>
            </a:ext>
          </a:extLst>
        </xdr:cNvPr>
        <xdr:cNvSpPr txBox="1"/>
      </xdr:nvSpPr>
      <xdr:spPr>
        <a:xfrm>
          <a:off x="4743945" y="235723"/>
          <a:ext cx="1105633" cy="2084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6E06D4DE-4A62-4C05-9B0D-DC97CE209342}" type="TxLink">
            <a:rPr lang="en-US" sz="11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31-Aug-25</a:t>
          </a:fld>
          <a:endParaRPr lang="en-IN" sz="11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525780</xdr:colOff>
      <xdr:row>0</xdr:row>
      <xdr:rowOff>76200</xdr:rowOff>
    </xdr:from>
    <xdr:to>
      <xdr:col>25</xdr:col>
      <xdr:colOff>297180</xdr:colOff>
      <xdr:row>2</xdr:row>
      <xdr:rowOff>106680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F2A7F9B9-B435-4122-A60A-4056C95554CB}"/>
            </a:ext>
          </a:extLst>
        </xdr:cNvPr>
        <xdr:cNvSpPr/>
      </xdr:nvSpPr>
      <xdr:spPr>
        <a:xfrm>
          <a:off x="7216140" y="76200"/>
          <a:ext cx="5074920" cy="39624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518160</xdr:colOff>
      <xdr:row>0</xdr:row>
      <xdr:rowOff>91440</xdr:rowOff>
    </xdr:from>
    <xdr:to>
      <xdr:col>23</xdr:col>
      <xdr:colOff>114300</xdr:colOff>
      <xdr:row>2</xdr:row>
      <xdr:rowOff>76200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33F9E0E2-039D-4AF3-B076-C6388BC4EB2A}"/>
            </a:ext>
          </a:extLst>
        </xdr:cNvPr>
        <xdr:cNvSpPr txBox="1"/>
      </xdr:nvSpPr>
      <xdr:spPr>
        <a:xfrm>
          <a:off x="7208520" y="91440"/>
          <a:ext cx="4236720" cy="350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n-IN" sz="1800" b="1">
              <a:solidFill>
                <a:schemeClr val="tx1"/>
              </a:solidFill>
              <a:latin typeface="Arial Rounded MT Bold" panose="020F0704030504030204" pitchFamily="34" charset="0"/>
              <a:cs typeface="Arial" panose="020B0604020202020204" pitchFamily="34" charset="0"/>
            </a:rPr>
            <a:t>Dashboard</a:t>
          </a:r>
          <a:r>
            <a:rPr lang="en-IN" sz="1800" b="1" baseline="0">
              <a:solidFill>
                <a:schemeClr val="tx1"/>
              </a:solidFill>
              <a:latin typeface="Arial Rounded MT Bold" panose="020F0704030504030204" pitchFamily="34" charset="0"/>
              <a:cs typeface="Arial" panose="020B0604020202020204" pitchFamily="34" charset="0"/>
            </a:rPr>
            <a:t> For The Month of </a:t>
          </a:r>
          <a:endParaRPr lang="en-IN" sz="1800" b="1">
            <a:solidFill>
              <a:schemeClr val="tx1"/>
            </a:solidFill>
            <a:latin typeface="Arial Rounded MT Bold" panose="020F070403050403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487680</xdr:colOff>
      <xdr:row>0</xdr:row>
      <xdr:rowOff>68580</xdr:rowOff>
    </xdr:from>
    <xdr:to>
      <xdr:col>11</xdr:col>
      <xdr:colOff>320040</xdr:colOff>
      <xdr:row>2</xdr:row>
      <xdr:rowOff>152400</xdr:rowOff>
    </xdr:to>
    <xdr:pic>
      <xdr:nvPicPr>
        <xdr:cNvPr id="23" name="Graphic 22" descr="Magnifying glass with solid fill">
          <a:extLst>
            <a:ext uri="{FF2B5EF4-FFF2-40B4-BE49-F238E27FC236}">
              <a16:creationId xmlns:a16="http://schemas.microsoft.com/office/drawing/2014/main" id="{3AD0E7CA-310C-4C2E-AB8D-F9C6B6F2C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rot="5400000">
          <a:off x="7178040" y="68580"/>
          <a:ext cx="449580" cy="449580"/>
        </a:xfrm>
        <a:prstGeom prst="rect">
          <a:avLst/>
        </a:prstGeom>
      </xdr:spPr>
    </xdr:pic>
    <xdr:clientData/>
  </xdr:twoCellAnchor>
  <xdr:twoCellAnchor>
    <xdr:from>
      <xdr:col>20</xdr:col>
      <xdr:colOff>102589</xdr:colOff>
      <xdr:row>0</xdr:row>
      <xdr:rowOff>105007</xdr:rowOff>
    </xdr:from>
    <xdr:to>
      <xdr:col>25</xdr:col>
      <xdr:colOff>178789</xdr:colOff>
      <xdr:row>2</xdr:row>
      <xdr:rowOff>59287</xdr:rowOff>
    </xdr:to>
    <xdr:sp macro="" textlink="$K$5">
      <xdr:nvSpPr>
        <xdr:cNvPr id="24" name="TextBox 23">
          <a:extLst>
            <a:ext uri="{FF2B5EF4-FFF2-40B4-BE49-F238E27FC236}">
              <a16:creationId xmlns:a16="http://schemas.microsoft.com/office/drawing/2014/main" id="{622CADE1-4BA2-43B0-BA0E-FD2E2F611EFD}"/>
            </a:ext>
          </a:extLst>
        </xdr:cNvPr>
        <xdr:cNvSpPr txBox="1"/>
      </xdr:nvSpPr>
      <xdr:spPr>
        <a:xfrm>
          <a:off x="10612613" y="105007"/>
          <a:ext cx="1572322" cy="3259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320B405-E2DF-4C8F-B1E4-DBF0C1896FE1}" type="TxLink">
            <a:rPr lang="en-US" sz="1800" b="1" i="0" u="none" strike="noStrike">
              <a:solidFill>
                <a:schemeClr val="accent2">
                  <a:lumMod val="75000"/>
                </a:schemeClr>
              </a:solidFill>
              <a:latin typeface="Arial Rounded MT Bold" panose="020F0704030504030204" pitchFamily="34" charset="0"/>
              <a:ea typeface="Calibri"/>
              <a:cs typeface="Calibri"/>
            </a:rPr>
            <a:pPr algn="ctr"/>
            <a:t>August</a:t>
          </a:fld>
          <a:endParaRPr lang="en-IN" sz="1800" b="1">
            <a:solidFill>
              <a:schemeClr val="accent2">
                <a:lumMod val="75000"/>
              </a:schemeClr>
            </a:solidFill>
            <a:latin typeface="Arial Rounded MT Bold" panose="020F0704030504030204" pitchFamily="34" charset="0"/>
          </a:endParaRPr>
        </a:p>
      </xdr:txBody>
    </xdr:sp>
    <xdr:clientData/>
  </xdr:twoCellAnchor>
  <xdr:twoCellAnchor>
    <xdr:from>
      <xdr:col>28</xdr:col>
      <xdr:colOff>149859</xdr:colOff>
      <xdr:row>0</xdr:row>
      <xdr:rowOff>143564</xdr:rowOff>
    </xdr:from>
    <xdr:to>
      <xdr:col>30</xdr:col>
      <xdr:colOff>88349</xdr:colOff>
      <xdr:row>2</xdr:row>
      <xdr:rowOff>84549</xdr:rowOff>
    </xdr:to>
    <xdr:sp macro="" textlink="$M$5">
      <xdr:nvSpPr>
        <xdr:cNvPr id="25" name="TextBox 24">
          <a:extLst>
            <a:ext uri="{FF2B5EF4-FFF2-40B4-BE49-F238E27FC236}">
              <a16:creationId xmlns:a16="http://schemas.microsoft.com/office/drawing/2014/main" id="{51F11847-C917-4DCD-B3E3-4631F7BF2D24}"/>
            </a:ext>
          </a:extLst>
        </xdr:cNvPr>
        <xdr:cNvSpPr txBox="1"/>
      </xdr:nvSpPr>
      <xdr:spPr>
        <a:xfrm>
          <a:off x="13065759" y="143564"/>
          <a:ext cx="517610" cy="3067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12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t>🟢</a:t>
          </a:r>
        </a:p>
      </xdr:txBody>
    </xdr:sp>
    <xdr:clientData/>
  </xdr:twoCellAnchor>
  <xdr:twoCellAnchor>
    <xdr:from>
      <xdr:col>29</xdr:col>
      <xdr:colOff>83604</xdr:colOff>
      <xdr:row>0</xdr:row>
      <xdr:rowOff>165651</xdr:rowOff>
    </xdr:from>
    <xdr:to>
      <xdr:col>32</xdr:col>
      <xdr:colOff>217853</xdr:colOff>
      <xdr:row>2</xdr:row>
      <xdr:rowOff>51418</xdr:rowOff>
    </xdr:to>
    <xdr:sp macro="" textlink="$M$5">
      <xdr:nvSpPr>
        <xdr:cNvPr id="26" name="TextBox 25">
          <a:extLst>
            <a:ext uri="{FF2B5EF4-FFF2-40B4-BE49-F238E27FC236}">
              <a16:creationId xmlns:a16="http://schemas.microsoft.com/office/drawing/2014/main" id="{05315FE9-377B-4F0A-9C41-2E3BBC601EE7}"/>
            </a:ext>
          </a:extLst>
        </xdr:cNvPr>
        <xdr:cNvSpPr txBox="1"/>
      </xdr:nvSpPr>
      <xdr:spPr>
        <a:xfrm>
          <a:off x="13273824" y="165651"/>
          <a:ext cx="1101989" cy="2515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6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Present</a:t>
          </a:r>
          <a:endParaRPr lang="en-IN" sz="16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33</xdr:col>
      <xdr:colOff>55218</xdr:colOff>
      <xdr:row>0</xdr:row>
      <xdr:rowOff>154609</xdr:rowOff>
    </xdr:from>
    <xdr:to>
      <xdr:col>36</xdr:col>
      <xdr:colOff>176695</xdr:colOff>
      <xdr:row>2</xdr:row>
      <xdr:rowOff>66261</xdr:rowOff>
    </xdr:to>
    <xdr:sp macro="" textlink="$M$5">
      <xdr:nvSpPr>
        <xdr:cNvPr id="27" name="TextBox 26">
          <a:extLst>
            <a:ext uri="{FF2B5EF4-FFF2-40B4-BE49-F238E27FC236}">
              <a16:creationId xmlns:a16="http://schemas.microsoft.com/office/drawing/2014/main" id="{17E13B9F-1545-4B26-8C6F-C7F43031B14E}"/>
            </a:ext>
          </a:extLst>
        </xdr:cNvPr>
        <xdr:cNvSpPr txBox="1"/>
      </xdr:nvSpPr>
      <xdr:spPr>
        <a:xfrm>
          <a:off x="14578938" y="154609"/>
          <a:ext cx="936817" cy="2774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6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Absent</a:t>
          </a:r>
          <a:endParaRPr lang="en-IN" sz="16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36</xdr:col>
      <xdr:colOff>266926</xdr:colOff>
      <xdr:row>0</xdr:row>
      <xdr:rowOff>183321</xdr:rowOff>
    </xdr:from>
    <xdr:to>
      <xdr:col>40</xdr:col>
      <xdr:colOff>80914</xdr:colOff>
      <xdr:row>2</xdr:row>
      <xdr:rowOff>69088</xdr:rowOff>
    </xdr:to>
    <xdr:sp macro="" textlink="$M$5">
      <xdr:nvSpPr>
        <xdr:cNvPr id="28" name="TextBox 27">
          <a:extLst>
            <a:ext uri="{FF2B5EF4-FFF2-40B4-BE49-F238E27FC236}">
              <a16:creationId xmlns:a16="http://schemas.microsoft.com/office/drawing/2014/main" id="{5B8ECB0A-648B-4A71-AF9E-E97D3AD8FB20}"/>
            </a:ext>
          </a:extLst>
        </xdr:cNvPr>
        <xdr:cNvSpPr txBox="1"/>
      </xdr:nvSpPr>
      <xdr:spPr>
        <a:xfrm>
          <a:off x="15605986" y="183321"/>
          <a:ext cx="1117008" cy="2515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6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Leave</a:t>
          </a:r>
          <a:endParaRPr lang="en-IN" sz="16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32</xdr:col>
      <xdr:colOff>220869</xdr:colOff>
      <xdr:row>1</xdr:row>
      <xdr:rowOff>0</xdr:rowOff>
    </xdr:from>
    <xdr:to>
      <xdr:col>33</xdr:col>
      <xdr:colOff>284922</xdr:colOff>
      <xdr:row>2</xdr:row>
      <xdr:rowOff>75097</xdr:rowOff>
    </xdr:to>
    <xdr:sp macro="" textlink="$M$5">
      <xdr:nvSpPr>
        <xdr:cNvPr id="29" name="TextBox 28">
          <a:extLst>
            <a:ext uri="{FF2B5EF4-FFF2-40B4-BE49-F238E27FC236}">
              <a16:creationId xmlns:a16="http://schemas.microsoft.com/office/drawing/2014/main" id="{8891EA9C-8FA2-4E07-8477-F75A9FA0C0E7}"/>
            </a:ext>
          </a:extLst>
        </xdr:cNvPr>
        <xdr:cNvSpPr txBox="1"/>
      </xdr:nvSpPr>
      <xdr:spPr>
        <a:xfrm>
          <a:off x="14378829" y="182880"/>
          <a:ext cx="429813" cy="2579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12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🔴</a:t>
          </a:r>
        </a:p>
      </xdr:txBody>
    </xdr:sp>
    <xdr:clientData/>
  </xdr:twoCellAnchor>
  <xdr:twoCellAnchor>
    <xdr:from>
      <xdr:col>36</xdr:col>
      <xdr:colOff>231913</xdr:colOff>
      <xdr:row>0</xdr:row>
      <xdr:rowOff>165653</xdr:rowOff>
    </xdr:from>
    <xdr:to>
      <xdr:col>37</xdr:col>
      <xdr:colOff>315843</xdr:colOff>
      <xdr:row>2</xdr:row>
      <xdr:rowOff>61846</xdr:rowOff>
    </xdr:to>
    <xdr:sp macro="" textlink="$M$5">
      <xdr:nvSpPr>
        <xdr:cNvPr id="30" name="TextBox 29">
          <a:extLst>
            <a:ext uri="{FF2B5EF4-FFF2-40B4-BE49-F238E27FC236}">
              <a16:creationId xmlns:a16="http://schemas.microsoft.com/office/drawing/2014/main" id="{F540EC91-3933-4AB5-86CF-1B21C0C49356}"/>
            </a:ext>
          </a:extLst>
        </xdr:cNvPr>
        <xdr:cNvSpPr txBox="1"/>
      </xdr:nvSpPr>
      <xdr:spPr>
        <a:xfrm>
          <a:off x="15570973" y="165653"/>
          <a:ext cx="381110" cy="2619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12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🟡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10886</xdr:colOff>
      <xdr:row>0</xdr:row>
      <xdr:rowOff>0</xdr:rowOff>
    </xdr:from>
    <xdr:to>
      <xdr:col>43</xdr:col>
      <xdr:colOff>22860</xdr:colOff>
      <xdr:row>3</xdr:row>
      <xdr:rowOff>6145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FA6677F-886B-47FC-9513-7D9E5B44CCCB}"/>
            </a:ext>
          </a:extLst>
        </xdr:cNvPr>
        <xdr:cNvSpPr/>
      </xdr:nvSpPr>
      <xdr:spPr>
        <a:xfrm>
          <a:off x="1839686" y="0"/>
          <a:ext cx="15975874" cy="55478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7620</xdr:colOff>
      <xdr:row>38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964A2A7-F464-4A5D-A36D-CDFF610E1B06}"/>
            </a:ext>
          </a:extLst>
        </xdr:cNvPr>
        <xdr:cNvSpPr/>
      </xdr:nvSpPr>
      <xdr:spPr>
        <a:xfrm>
          <a:off x="0" y="0"/>
          <a:ext cx="1836420" cy="697992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2178</xdr:colOff>
      <xdr:row>3</xdr:row>
      <xdr:rowOff>165316</xdr:rowOff>
    </xdr:from>
    <xdr:to>
      <xdr:col>3</xdr:col>
      <xdr:colOff>291738</xdr:colOff>
      <xdr:row>5</xdr:row>
      <xdr:rowOff>132990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0FDA90-3EAE-45FA-B992-B7608A6FED3A}"/>
            </a:ext>
          </a:extLst>
        </xdr:cNvPr>
        <xdr:cNvSpPr/>
      </xdr:nvSpPr>
      <xdr:spPr>
        <a:xfrm>
          <a:off x="2178" y="713956"/>
          <a:ext cx="2118360" cy="333434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  <a:cs typeface="+mn-cs"/>
            </a:rPr>
            <a:t>Janaury</a:t>
          </a:r>
        </a:p>
      </xdr:txBody>
    </xdr:sp>
    <xdr:clientData/>
  </xdr:twoCellAnchor>
  <xdr:twoCellAnchor>
    <xdr:from>
      <xdr:col>1</xdr:col>
      <xdr:colOff>162492</xdr:colOff>
      <xdr:row>27</xdr:row>
      <xdr:rowOff>16394</xdr:rowOff>
    </xdr:from>
    <xdr:to>
      <xdr:col>4</xdr:col>
      <xdr:colOff>452052</xdr:colOff>
      <xdr:row>28</xdr:row>
      <xdr:rowOff>166022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8D98A1B-1945-4D22-BBBB-2A5285C9D6A7}"/>
            </a:ext>
          </a:extLst>
        </xdr:cNvPr>
        <xdr:cNvSpPr/>
      </xdr:nvSpPr>
      <xdr:spPr>
        <a:xfrm>
          <a:off x="772092" y="4977014"/>
          <a:ext cx="2118360" cy="34012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ln>
                <a:noFill/>
              </a:ln>
              <a:solidFill>
                <a:schemeClr val="tx1">
                  <a:lumMod val="85000"/>
                  <a:lumOff val="1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  <a:cs typeface="+mn-cs"/>
            </a:rPr>
            <a:t>September</a:t>
          </a:r>
        </a:p>
      </xdr:txBody>
    </xdr:sp>
    <xdr:clientData/>
  </xdr:twoCellAnchor>
  <xdr:twoCellAnchor>
    <xdr:from>
      <xdr:col>0</xdr:col>
      <xdr:colOff>11775</xdr:colOff>
      <xdr:row>29</xdr:row>
      <xdr:rowOff>157776</xdr:rowOff>
    </xdr:from>
    <xdr:to>
      <xdr:col>3</xdr:col>
      <xdr:colOff>301335</xdr:colOff>
      <xdr:row>31</xdr:row>
      <xdr:rowOff>122678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7B5A70D-D2C3-4E90-BA9A-C3A14FF14C71}"/>
            </a:ext>
          </a:extLst>
        </xdr:cNvPr>
        <xdr:cNvSpPr/>
      </xdr:nvSpPr>
      <xdr:spPr>
        <a:xfrm>
          <a:off x="11775" y="5491776"/>
          <a:ext cx="2118360" cy="330662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October</a:t>
          </a:r>
        </a:p>
      </xdr:txBody>
    </xdr:sp>
    <xdr:clientData/>
  </xdr:twoCellAnchor>
  <xdr:twoCellAnchor>
    <xdr:from>
      <xdr:col>0</xdr:col>
      <xdr:colOff>5541</xdr:colOff>
      <xdr:row>32</xdr:row>
      <xdr:rowOff>118684</xdr:rowOff>
    </xdr:from>
    <xdr:to>
      <xdr:col>3</xdr:col>
      <xdr:colOff>295101</xdr:colOff>
      <xdr:row>34</xdr:row>
      <xdr:rowOff>83586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786DAFF-FCFB-43CE-82C9-840E56B273AC}"/>
            </a:ext>
          </a:extLst>
        </xdr:cNvPr>
        <xdr:cNvSpPr/>
      </xdr:nvSpPr>
      <xdr:spPr>
        <a:xfrm>
          <a:off x="5541" y="6001324"/>
          <a:ext cx="2118360" cy="330662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November</a:t>
          </a:r>
        </a:p>
      </xdr:txBody>
    </xdr:sp>
    <xdr:clientData/>
  </xdr:twoCellAnchor>
  <xdr:twoCellAnchor>
    <xdr:from>
      <xdr:col>0</xdr:col>
      <xdr:colOff>0</xdr:colOff>
      <xdr:row>35</xdr:row>
      <xdr:rowOff>54038</xdr:rowOff>
    </xdr:from>
    <xdr:to>
      <xdr:col>3</xdr:col>
      <xdr:colOff>289560</xdr:colOff>
      <xdr:row>37</xdr:row>
      <xdr:rowOff>18940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F3B78BE-7307-49B3-AB7C-8AAF21D63377}"/>
            </a:ext>
          </a:extLst>
        </xdr:cNvPr>
        <xdr:cNvSpPr/>
      </xdr:nvSpPr>
      <xdr:spPr>
        <a:xfrm>
          <a:off x="0" y="6485318"/>
          <a:ext cx="2118360" cy="330662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December</a:t>
          </a:r>
        </a:p>
      </xdr:txBody>
    </xdr:sp>
    <xdr:clientData/>
  </xdr:twoCellAnchor>
  <xdr:twoCellAnchor>
    <xdr:from>
      <xdr:col>0</xdr:col>
      <xdr:colOff>3959</xdr:colOff>
      <xdr:row>6</xdr:row>
      <xdr:rowOff>164411</xdr:rowOff>
    </xdr:from>
    <xdr:to>
      <xdr:col>3</xdr:col>
      <xdr:colOff>293519</xdr:colOff>
      <xdr:row>8</xdr:row>
      <xdr:rowOff>128982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19FD82B-CC7A-4EFB-9A51-B66DE5AE558A}"/>
            </a:ext>
          </a:extLst>
        </xdr:cNvPr>
        <xdr:cNvSpPr/>
      </xdr:nvSpPr>
      <xdr:spPr>
        <a:xfrm>
          <a:off x="3959" y="1269311"/>
          <a:ext cx="2118360" cy="337951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February</a:t>
          </a:r>
        </a:p>
      </xdr:txBody>
    </xdr:sp>
    <xdr:clientData/>
  </xdr:twoCellAnchor>
  <xdr:twoCellAnchor>
    <xdr:from>
      <xdr:col>0</xdr:col>
      <xdr:colOff>2277</xdr:colOff>
      <xdr:row>9</xdr:row>
      <xdr:rowOff>130970</xdr:rowOff>
    </xdr:from>
    <xdr:to>
      <xdr:col>3</xdr:col>
      <xdr:colOff>291837</xdr:colOff>
      <xdr:row>11</xdr:row>
      <xdr:rowOff>103590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9490920-7E07-4229-BA39-154B475A28CD}"/>
            </a:ext>
          </a:extLst>
        </xdr:cNvPr>
        <xdr:cNvSpPr/>
      </xdr:nvSpPr>
      <xdr:spPr>
        <a:xfrm>
          <a:off x="2277" y="1792130"/>
          <a:ext cx="2118360" cy="33838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March</a:t>
          </a:r>
        </a:p>
      </xdr:txBody>
    </xdr:sp>
    <xdr:clientData/>
  </xdr:twoCellAnchor>
  <xdr:twoCellAnchor>
    <xdr:from>
      <xdr:col>0</xdr:col>
      <xdr:colOff>3564</xdr:colOff>
      <xdr:row>12</xdr:row>
      <xdr:rowOff>120276</xdr:rowOff>
    </xdr:from>
    <xdr:to>
      <xdr:col>3</xdr:col>
      <xdr:colOff>293124</xdr:colOff>
      <xdr:row>14</xdr:row>
      <xdr:rowOff>90125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61EF860-4E75-462A-8904-2784ACB3D44F}"/>
            </a:ext>
          </a:extLst>
        </xdr:cNvPr>
        <xdr:cNvSpPr/>
      </xdr:nvSpPr>
      <xdr:spPr>
        <a:xfrm>
          <a:off x="3564" y="2330076"/>
          <a:ext cx="2118360" cy="335609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April</a:t>
          </a:r>
        </a:p>
      </xdr:txBody>
    </xdr:sp>
    <xdr:clientData/>
  </xdr:twoCellAnchor>
  <xdr:twoCellAnchor>
    <xdr:from>
      <xdr:col>0</xdr:col>
      <xdr:colOff>10094</xdr:colOff>
      <xdr:row>15</xdr:row>
      <xdr:rowOff>111196</xdr:rowOff>
    </xdr:from>
    <xdr:to>
      <xdr:col>3</xdr:col>
      <xdr:colOff>299654</xdr:colOff>
      <xdr:row>17</xdr:row>
      <xdr:rowOff>80715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3945853-15E0-4C21-8F13-1AFDB2E5A6B5}"/>
            </a:ext>
          </a:extLst>
        </xdr:cNvPr>
        <xdr:cNvSpPr/>
      </xdr:nvSpPr>
      <xdr:spPr>
        <a:xfrm>
          <a:off x="10094" y="2869636"/>
          <a:ext cx="2118360" cy="335279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May</a:t>
          </a:r>
        </a:p>
      </xdr:txBody>
    </xdr:sp>
    <xdr:clientData/>
  </xdr:twoCellAnchor>
  <xdr:twoCellAnchor>
    <xdr:from>
      <xdr:col>0</xdr:col>
      <xdr:colOff>3861</xdr:colOff>
      <xdr:row>18</xdr:row>
      <xdr:rowOff>90451</xdr:rowOff>
    </xdr:from>
    <xdr:to>
      <xdr:col>3</xdr:col>
      <xdr:colOff>293421</xdr:colOff>
      <xdr:row>20</xdr:row>
      <xdr:rowOff>59972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C806F0E-1CA4-460E-82AC-4DA5CDEE94C9}"/>
            </a:ext>
          </a:extLst>
        </xdr:cNvPr>
        <xdr:cNvSpPr/>
      </xdr:nvSpPr>
      <xdr:spPr>
        <a:xfrm>
          <a:off x="3861" y="3397531"/>
          <a:ext cx="2118360" cy="335281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June</a:t>
          </a:r>
        </a:p>
      </xdr:txBody>
    </xdr:sp>
    <xdr:clientData/>
  </xdr:twoCellAnchor>
  <xdr:twoCellAnchor>
    <xdr:from>
      <xdr:col>0</xdr:col>
      <xdr:colOff>3861</xdr:colOff>
      <xdr:row>21</xdr:row>
      <xdr:rowOff>58255</xdr:rowOff>
    </xdr:from>
    <xdr:to>
      <xdr:col>3</xdr:col>
      <xdr:colOff>293421</xdr:colOff>
      <xdr:row>23</xdr:row>
      <xdr:rowOff>30548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7EFD7434-2AA3-4D2F-A9DB-148D69515AE7}"/>
            </a:ext>
          </a:extLst>
        </xdr:cNvPr>
        <xdr:cNvSpPr/>
      </xdr:nvSpPr>
      <xdr:spPr>
        <a:xfrm>
          <a:off x="3861" y="3913975"/>
          <a:ext cx="2118360" cy="338053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July</a:t>
          </a:r>
        </a:p>
      </xdr:txBody>
    </xdr:sp>
    <xdr:clientData/>
  </xdr:twoCellAnchor>
  <xdr:twoCellAnchor>
    <xdr:from>
      <xdr:col>0</xdr:col>
      <xdr:colOff>7123</xdr:colOff>
      <xdr:row>24</xdr:row>
      <xdr:rowOff>50002</xdr:rowOff>
    </xdr:from>
    <xdr:to>
      <xdr:col>3</xdr:col>
      <xdr:colOff>296683</xdr:colOff>
      <xdr:row>26</xdr:row>
      <xdr:rowOff>19524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76FE4C13-596A-4CA0-9D31-EE33BE9F2D11}"/>
            </a:ext>
          </a:extLst>
        </xdr:cNvPr>
        <xdr:cNvSpPr/>
      </xdr:nvSpPr>
      <xdr:spPr>
        <a:xfrm>
          <a:off x="7123" y="4454362"/>
          <a:ext cx="2118360" cy="335282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  <a:cs typeface="+mn-cs"/>
            </a:rPr>
            <a:t>August</a:t>
          </a:r>
        </a:p>
      </xdr:txBody>
    </xdr:sp>
    <xdr:clientData/>
  </xdr:twoCellAnchor>
  <xdr:twoCellAnchor>
    <xdr:from>
      <xdr:col>43</xdr:col>
      <xdr:colOff>591139</xdr:colOff>
      <xdr:row>0</xdr:row>
      <xdr:rowOff>10297</xdr:rowOff>
    </xdr:from>
    <xdr:to>
      <xdr:col>58</xdr:col>
      <xdr:colOff>1018591</xdr:colOff>
      <xdr:row>3</xdr:row>
      <xdr:rowOff>7775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2F782753-3366-4C3F-85BE-B5BF8CA1B1B4}"/>
            </a:ext>
          </a:extLst>
        </xdr:cNvPr>
        <xdr:cNvSpPr/>
      </xdr:nvSpPr>
      <xdr:spPr>
        <a:xfrm>
          <a:off x="18383839" y="10297"/>
          <a:ext cx="10767792" cy="546118"/>
        </a:xfrm>
        <a:prstGeom prst="rect">
          <a:avLst/>
        </a:prstGeom>
        <a:solidFill>
          <a:srgbClr val="DFE34F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800" b="1">
              <a:solidFill>
                <a:schemeClr val="tx1"/>
              </a:solidFill>
              <a:latin typeface="Arial Black" panose="020B0A04020102020204" pitchFamily="34" charset="0"/>
            </a:rPr>
            <a:t>Monthly Report</a:t>
          </a:r>
        </a:p>
      </xdr:txBody>
    </xdr:sp>
    <xdr:clientData/>
  </xdr:twoCellAnchor>
  <xdr:twoCellAnchor>
    <xdr:from>
      <xdr:col>3</xdr:col>
      <xdr:colOff>7621</xdr:colOff>
      <xdr:row>1</xdr:row>
      <xdr:rowOff>52234</xdr:rowOff>
    </xdr:from>
    <xdr:to>
      <xdr:col>4</xdr:col>
      <xdr:colOff>216556</xdr:colOff>
      <xdr:row>2</xdr:row>
      <xdr:rowOff>77756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9AE786B-34C4-4DB1-9883-231E1232EBDC}"/>
            </a:ext>
          </a:extLst>
        </xdr:cNvPr>
        <xdr:cNvSpPr txBox="1"/>
      </xdr:nvSpPr>
      <xdr:spPr>
        <a:xfrm>
          <a:off x="1836421" y="235114"/>
          <a:ext cx="818535" cy="208402"/>
        </a:xfrm>
        <a:prstGeom prst="rect">
          <a:avLst/>
        </a:prstGeom>
        <a:solidFill>
          <a:srgbClr val="DFE34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>
              <a:latin typeface="Arial Narrow" panose="020B0606020202030204" pitchFamily="34" charset="0"/>
            </a:rPr>
            <a:t>From</a:t>
          </a:r>
        </a:p>
      </xdr:txBody>
    </xdr:sp>
    <xdr:clientData/>
  </xdr:twoCellAnchor>
  <xdr:twoCellAnchor>
    <xdr:from>
      <xdr:col>4</xdr:col>
      <xdr:colOff>218402</xdr:colOff>
      <xdr:row>1</xdr:row>
      <xdr:rowOff>54073</xdr:rowOff>
    </xdr:from>
    <xdr:to>
      <xdr:col>6</xdr:col>
      <xdr:colOff>105942</xdr:colOff>
      <xdr:row>2</xdr:row>
      <xdr:rowOff>79595</xdr:rowOff>
    </xdr:to>
    <xdr:sp macro="" textlink="$I$5">
      <xdr:nvSpPr>
        <xdr:cNvPr id="18" name="TextBox 17">
          <a:extLst>
            <a:ext uri="{FF2B5EF4-FFF2-40B4-BE49-F238E27FC236}">
              <a16:creationId xmlns:a16="http://schemas.microsoft.com/office/drawing/2014/main" id="{247E20AC-1FAE-426E-8FE7-F6D5CAF6814E}"/>
            </a:ext>
          </a:extLst>
        </xdr:cNvPr>
        <xdr:cNvSpPr txBox="1"/>
      </xdr:nvSpPr>
      <xdr:spPr>
        <a:xfrm>
          <a:off x="2656802" y="236953"/>
          <a:ext cx="1106740" cy="2084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B3EC9DE-6959-4CB7-A1BB-75C90C491D69}" type="TxLink">
            <a:rPr lang="en-US" sz="1100" b="1" i="0" u="none" strike="noStrike">
              <a:solidFill>
                <a:srgbClr val="000000"/>
              </a:solidFill>
              <a:latin typeface="Aptos Narrow"/>
              <a:ea typeface="Calibri"/>
              <a:cs typeface="Calibri"/>
            </a:rPr>
            <a:pPr algn="ctr"/>
            <a:t>01-Sep-2025</a:t>
          </a:fld>
          <a:endParaRPr lang="en-IN" sz="12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6</xdr:col>
      <xdr:colOff>267561</xdr:colOff>
      <xdr:row>1</xdr:row>
      <xdr:rowOff>51004</xdr:rowOff>
    </xdr:from>
    <xdr:to>
      <xdr:col>7</xdr:col>
      <xdr:colOff>474899</xdr:colOff>
      <xdr:row>2</xdr:row>
      <xdr:rowOff>76526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A9FA7B2-5C66-4875-9F40-C04B64EE9969}"/>
            </a:ext>
          </a:extLst>
        </xdr:cNvPr>
        <xdr:cNvSpPr txBox="1"/>
      </xdr:nvSpPr>
      <xdr:spPr>
        <a:xfrm>
          <a:off x="3925161" y="233884"/>
          <a:ext cx="816938" cy="208402"/>
        </a:xfrm>
        <a:prstGeom prst="rect">
          <a:avLst/>
        </a:prstGeom>
        <a:solidFill>
          <a:srgbClr val="DFE34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>
              <a:latin typeface="Arial Narrow" panose="020B0606020202030204" pitchFamily="34" charset="0"/>
            </a:rPr>
            <a:t>To</a:t>
          </a:r>
        </a:p>
      </xdr:txBody>
    </xdr:sp>
    <xdr:clientData/>
  </xdr:twoCellAnchor>
  <xdr:twoCellAnchor>
    <xdr:from>
      <xdr:col>7</xdr:col>
      <xdr:colOff>476745</xdr:colOff>
      <xdr:row>1</xdr:row>
      <xdr:rowOff>52843</xdr:rowOff>
    </xdr:from>
    <xdr:to>
      <xdr:col>9</xdr:col>
      <xdr:colOff>180298</xdr:colOff>
      <xdr:row>2</xdr:row>
      <xdr:rowOff>78365</xdr:rowOff>
    </xdr:to>
    <xdr:sp macro="" textlink="$M$5">
      <xdr:nvSpPr>
        <xdr:cNvPr id="20" name="TextBox 19">
          <a:extLst>
            <a:ext uri="{FF2B5EF4-FFF2-40B4-BE49-F238E27FC236}">
              <a16:creationId xmlns:a16="http://schemas.microsoft.com/office/drawing/2014/main" id="{D18314AB-C2D5-49DD-96C3-7C31C8E181C3}"/>
            </a:ext>
          </a:extLst>
        </xdr:cNvPr>
        <xdr:cNvSpPr txBox="1"/>
      </xdr:nvSpPr>
      <xdr:spPr>
        <a:xfrm>
          <a:off x="4743945" y="235723"/>
          <a:ext cx="1105633" cy="2084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6E06D4DE-4A62-4C05-9B0D-DC97CE209342}" type="TxLink">
            <a:rPr lang="en-US" sz="11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30-Sep-25</a:t>
          </a:fld>
          <a:endParaRPr lang="en-IN" sz="11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525780</xdr:colOff>
      <xdr:row>0</xdr:row>
      <xdr:rowOff>76200</xdr:rowOff>
    </xdr:from>
    <xdr:to>
      <xdr:col>25</xdr:col>
      <xdr:colOff>297180</xdr:colOff>
      <xdr:row>2</xdr:row>
      <xdr:rowOff>106680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F2D36790-0FAE-4771-A48C-BC7AB511C021}"/>
            </a:ext>
          </a:extLst>
        </xdr:cNvPr>
        <xdr:cNvSpPr/>
      </xdr:nvSpPr>
      <xdr:spPr>
        <a:xfrm>
          <a:off x="7216140" y="76200"/>
          <a:ext cx="5074920" cy="39624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518160</xdr:colOff>
      <xdr:row>0</xdr:row>
      <xdr:rowOff>91440</xdr:rowOff>
    </xdr:from>
    <xdr:to>
      <xdr:col>23</xdr:col>
      <xdr:colOff>114300</xdr:colOff>
      <xdr:row>2</xdr:row>
      <xdr:rowOff>76200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F923D04-B021-45DE-9EE6-6486442A0A3C}"/>
            </a:ext>
          </a:extLst>
        </xdr:cNvPr>
        <xdr:cNvSpPr txBox="1"/>
      </xdr:nvSpPr>
      <xdr:spPr>
        <a:xfrm>
          <a:off x="7208520" y="91440"/>
          <a:ext cx="4236720" cy="350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n-IN" sz="1800" b="1">
              <a:solidFill>
                <a:schemeClr val="tx1"/>
              </a:solidFill>
              <a:latin typeface="Arial Rounded MT Bold" panose="020F0704030504030204" pitchFamily="34" charset="0"/>
              <a:cs typeface="Arial" panose="020B0604020202020204" pitchFamily="34" charset="0"/>
            </a:rPr>
            <a:t>Dashboard</a:t>
          </a:r>
          <a:r>
            <a:rPr lang="en-IN" sz="1800" b="1" baseline="0">
              <a:solidFill>
                <a:schemeClr val="tx1"/>
              </a:solidFill>
              <a:latin typeface="Arial Rounded MT Bold" panose="020F0704030504030204" pitchFamily="34" charset="0"/>
              <a:cs typeface="Arial" panose="020B0604020202020204" pitchFamily="34" charset="0"/>
            </a:rPr>
            <a:t> For The Month of </a:t>
          </a:r>
          <a:endParaRPr lang="en-IN" sz="1800" b="1">
            <a:solidFill>
              <a:schemeClr val="tx1"/>
            </a:solidFill>
            <a:latin typeface="Arial Rounded MT Bold" panose="020F070403050403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487680</xdr:colOff>
      <xdr:row>0</xdr:row>
      <xdr:rowOff>68580</xdr:rowOff>
    </xdr:from>
    <xdr:to>
      <xdr:col>11</xdr:col>
      <xdr:colOff>320040</xdr:colOff>
      <xdr:row>2</xdr:row>
      <xdr:rowOff>152400</xdr:rowOff>
    </xdr:to>
    <xdr:pic>
      <xdr:nvPicPr>
        <xdr:cNvPr id="23" name="Graphic 22" descr="Magnifying glass with solid fill">
          <a:extLst>
            <a:ext uri="{FF2B5EF4-FFF2-40B4-BE49-F238E27FC236}">
              <a16:creationId xmlns:a16="http://schemas.microsoft.com/office/drawing/2014/main" id="{AE5423FE-D360-48F5-AA58-BF251F49B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rot="5400000">
          <a:off x="7178040" y="68580"/>
          <a:ext cx="449580" cy="449580"/>
        </a:xfrm>
        <a:prstGeom prst="rect">
          <a:avLst/>
        </a:prstGeom>
      </xdr:spPr>
    </xdr:pic>
    <xdr:clientData/>
  </xdr:twoCellAnchor>
  <xdr:twoCellAnchor>
    <xdr:from>
      <xdr:col>21</xdr:col>
      <xdr:colOff>38100</xdr:colOff>
      <xdr:row>0</xdr:row>
      <xdr:rowOff>114300</xdr:rowOff>
    </xdr:from>
    <xdr:to>
      <xdr:col>26</xdr:col>
      <xdr:colOff>0</xdr:colOff>
      <xdr:row>2</xdr:row>
      <xdr:rowOff>68580</xdr:rowOff>
    </xdr:to>
    <xdr:sp macro="" textlink="$K$5">
      <xdr:nvSpPr>
        <xdr:cNvPr id="24" name="TextBox 23">
          <a:extLst>
            <a:ext uri="{FF2B5EF4-FFF2-40B4-BE49-F238E27FC236}">
              <a16:creationId xmlns:a16="http://schemas.microsoft.com/office/drawing/2014/main" id="{E5225703-A76C-4188-B1E4-FA4E59E701C6}"/>
            </a:ext>
          </a:extLst>
        </xdr:cNvPr>
        <xdr:cNvSpPr txBox="1"/>
      </xdr:nvSpPr>
      <xdr:spPr>
        <a:xfrm>
          <a:off x="10789920" y="114300"/>
          <a:ext cx="156972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320B405-E2DF-4C8F-B1E4-DBF0C1896FE1}" type="TxLink">
            <a:rPr lang="en-US" sz="1800" b="1" i="0" u="none" strike="noStrike">
              <a:solidFill>
                <a:schemeClr val="accent2">
                  <a:lumMod val="75000"/>
                </a:schemeClr>
              </a:solidFill>
              <a:latin typeface="Arial Rounded MT Bold" panose="020F0704030504030204" pitchFamily="34" charset="0"/>
              <a:ea typeface="Calibri"/>
              <a:cs typeface="Calibri"/>
            </a:rPr>
            <a:pPr algn="ctr"/>
            <a:t>September</a:t>
          </a:fld>
          <a:endParaRPr lang="en-IN" sz="1800" b="1">
            <a:solidFill>
              <a:schemeClr val="accent2">
                <a:lumMod val="75000"/>
              </a:schemeClr>
            </a:solidFill>
            <a:latin typeface="Arial Rounded MT Bold" panose="020F0704030504030204" pitchFamily="34" charset="0"/>
          </a:endParaRPr>
        </a:p>
      </xdr:txBody>
    </xdr:sp>
    <xdr:clientData/>
  </xdr:twoCellAnchor>
  <xdr:twoCellAnchor>
    <xdr:from>
      <xdr:col>28</xdr:col>
      <xdr:colOff>149859</xdr:colOff>
      <xdr:row>0</xdr:row>
      <xdr:rowOff>143564</xdr:rowOff>
    </xdr:from>
    <xdr:to>
      <xdr:col>30</xdr:col>
      <xdr:colOff>88349</xdr:colOff>
      <xdr:row>2</xdr:row>
      <xdr:rowOff>84549</xdr:rowOff>
    </xdr:to>
    <xdr:sp macro="" textlink="$M$5">
      <xdr:nvSpPr>
        <xdr:cNvPr id="25" name="TextBox 24">
          <a:extLst>
            <a:ext uri="{FF2B5EF4-FFF2-40B4-BE49-F238E27FC236}">
              <a16:creationId xmlns:a16="http://schemas.microsoft.com/office/drawing/2014/main" id="{4407598D-8C78-4F49-80CE-7B205848BEE8}"/>
            </a:ext>
          </a:extLst>
        </xdr:cNvPr>
        <xdr:cNvSpPr txBox="1"/>
      </xdr:nvSpPr>
      <xdr:spPr>
        <a:xfrm>
          <a:off x="13065759" y="143564"/>
          <a:ext cx="517610" cy="3067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12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t>🟢</a:t>
          </a:r>
        </a:p>
      </xdr:txBody>
    </xdr:sp>
    <xdr:clientData/>
  </xdr:twoCellAnchor>
  <xdr:twoCellAnchor>
    <xdr:from>
      <xdr:col>29</xdr:col>
      <xdr:colOff>83604</xdr:colOff>
      <xdr:row>0</xdr:row>
      <xdr:rowOff>165651</xdr:rowOff>
    </xdr:from>
    <xdr:to>
      <xdr:col>32</xdr:col>
      <xdr:colOff>217853</xdr:colOff>
      <xdr:row>2</xdr:row>
      <xdr:rowOff>51418</xdr:rowOff>
    </xdr:to>
    <xdr:sp macro="" textlink="$M$5">
      <xdr:nvSpPr>
        <xdr:cNvPr id="26" name="TextBox 25">
          <a:extLst>
            <a:ext uri="{FF2B5EF4-FFF2-40B4-BE49-F238E27FC236}">
              <a16:creationId xmlns:a16="http://schemas.microsoft.com/office/drawing/2014/main" id="{776A84E4-6564-4AD5-9B31-D0564C7DCC50}"/>
            </a:ext>
          </a:extLst>
        </xdr:cNvPr>
        <xdr:cNvSpPr txBox="1"/>
      </xdr:nvSpPr>
      <xdr:spPr>
        <a:xfrm>
          <a:off x="13273824" y="165651"/>
          <a:ext cx="1101989" cy="2515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6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Present</a:t>
          </a:r>
          <a:endParaRPr lang="en-IN" sz="16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33</xdr:col>
      <xdr:colOff>55218</xdr:colOff>
      <xdr:row>0</xdr:row>
      <xdr:rowOff>154609</xdr:rowOff>
    </xdr:from>
    <xdr:to>
      <xdr:col>36</xdr:col>
      <xdr:colOff>176695</xdr:colOff>
      <xdr:row>2</xdr:row>
      <xdr:rowOff>66261</xdr:rowOff>
    </xdr:to>
    <xdr:sp macro="" textlink="$M$5">
      <xdr:nvSpPr>
        <xdr:cNvPr id="27" name="TextBox 26">
          <a:extLst>
            <a:ext uri="{FF2B5EF4-FFF2-40B4-BE49-F238E27FC236}">
              <a16:creationId xmlns:a16="http://schemas.microsoft.com/office/drawing/2014/main" id="{DC645A8C-A29E-4520-A5C0-DAFB9E43E176}"/>
            </a:ext>
          </a:extLst>
        </xdr:cNvPr>
        <xdr:cNvSpPr txBox="1"/>
      </xdr:nvSpPr>
      <xdr:spPr>
        <a:xfrm>
          <a:off x="14578938" y="154609"/>
          <a:ext cx="936817" cy="2774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6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Absent</a:t>
          </a:r>
          <a:endParaRPr lang="en-IN" sz="16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36</xdr:col>
      <xdr:colOff>266926</xdr:colOff>
      <xdr:row>0</xdr:row>
      <xdr:rowOff>183321</xdr:rowOff>
    </xdr:from>
    <xdr:to>
      <xdr:col>40</xdr:col>
      <xdr:colOff>80914</xdr:colOff>
      <xdr:row>2</xdr:row>
      <xdr:rowOff>69088</xdr:rowOff>
    </xdr:to>
    <xdr:sp macro="" textlink="$M$5">
      <xdr:nvSpPr>
        <xdr:cNvPr id="28" name="TextBox 27">
          <a:extLst>
            <a:ext uri="{FF2B5EF4-FFF2-40B4-BE49-F238E27FC236}">
              <a16:creationId xmlns:a16="http://schemas.microsoft.com/office/drawing/2014/main" id="{8465B8D3-3F49-4A97-AED1-CEB615604D56}"/>
            </a:ext>
          </a:extLst>
        </xdr:cNvPr>
        <xdr:cNvSpPr txBox="1"/>
      </xdr:nvSpPr>
      <xdr:spPr>
        <a:xfrm>
          <a:off x="15605986" y="183321"/>
          <a:ext cx="1117008" cy="2515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6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Leave</a:t>
          </a:r>
          <a:endParaRPr lang="en-IN" sz="16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32</xdr:col>
      <xdr:colOff>220869</xdr:colOff>
      <xdr:row>1</xdr:row>
      <xdr:rowOff>0</xdr:rowOff>
    </xdr:from>
    <xdr:to>
      <xdr:col>33</xdr:col>
      <xdr:colOff>284922</xdr:colOff>
      <xdr:row>2</xdr:row>
      <xdr:rowOff>75097</xdr:rowOff>
    </xdr:to>
    <xdr:sp macro="" textlink="$M$5">
      <xdr:nvSpPr>
        <xdr:cNvPr id="29" name="TextBox 28">
          <a:extLst>
            <a:ext uri="{FF2B5EF4-FFF2-40B4-BE49-F238E27FC236}">
              <a16:creationId xmlns:a16="http://schemas.microsoft.com/office/drawing/2014/main" id="{F43042BA-F878-479A-8DA4-BA8558F737B4}"/>
            </a:ext>
          </a:extLst>
        </xdr:cNvPr>
        <xdr:cNvSpPr txBox="1"/>
      </xdr:nvSpPr>
      <xdr:spPr>
        <a:xfrm>
          <a:off x="14378829" y="182880"/>
          <a:ext cx="429813" cy="2579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12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🔴</a:t>
          </a:r>
        </a:p>
      </xdr:txBody>
    </xdr:sp>
    <xdr:clientData/>
  </xdr:twoCellAnchor>
  <xdr:twoCellAnchor>
    <xdr:from>
      <xdr:col>36</xdr:col>
      <xdr:colOff>231913</xdr:colOff>
      <xdr:row>0</xdr:row>
      <xdr:rowOff>165653</xdr:rowOff>
    </xdr:from>
    <xdr:to>
      <xdr:col>37</xdr:col>
      <xdr:colOff>315843</xdr:colOff>
      <xdr:row>2</xdr:row>
      <xdr:rowOff>61846</xdr:rowOff>
    </xdr:to>
    <xdr:sp macro="" textlink="$M$5">
      <xdr:nvSpPr>
        <xdr:cNvPr id="30" name="TextBox 29">
          <a:extLst>
            <a:ext uri="{FF2B5EF4-FFF2-40B4-BE49-F238E27FC236}">
              <a16:creationId xmlns:a16="http://schemas.microsoft.com/office/drawing/2014/main" id="{5592A8CA-0734-4E05-8A8F-37F512A99EE3}"/>
            </a:ext>
          </a:extLst>
        </xdr:cNvPr>
        <xdr:cNvSpPr txBox="1"/>
      </xdr:nvSpPr>
      <xdr:spPr>
        <a:xfrm>
          <a:off x="15570973" y="165653"/>
          <a:ext cx="381110" cy="2619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12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🟡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10886</xdr:colOff>
      <xdr:row>0</xdr:row>
      <xdr:rowOff>0</xdr:rowOff>
    </xdr:from>
    <xdr:to>
      <xdr:col>43</xdr:col>
      <xdr:colOff>22860</xdr:colOff>
      <xdr:row>3</xdr:row>
      <xdr:rowOff>6145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B66E899-839A-4360-AA3C-BEBBD366016E}"/>
            </a:ext>
          </a:extLst>
        </xdr:cNvPr>
        <xdr:cNvSpPr/>
      </xdr:nvSpPr>
      <xdr:spPr>
        <a:xfrm>
          <a:off x="1839686" y="0"/>
          <a:ext cx="15975874" cy="55478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7620</xdr:colOff>
      <xdr:row>38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73673BB-FD0C-44DE-873B-B9B846DF5FF1}"/>
            </a:ext>
          </a:extLst>
        </xdr:cNvPr>
        <xdr:cNvSpPr/>
      </xdr:nvSpPr>
      <xdr:spPr>
        <a:xfrm>
          <a:off x="0" y="0"/>
          <a:ext cx="1836420" cy="697992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2178</xdr:colOff>
      <xdr:row>3</xdr:row>
      <xdr:rowOff>165316</xdr:rowOff>
    </xdr:from>
    <xdr:to>
      <xdr:col>3</xdr:col>
      <xdr:colOff>291738</xdr:colOff>
      <xdr:row>5</xdr:row>
      <xdr:rowOff>132990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94DA34-0DC3-47F2-9CFE-40492DADB748}"/>
            </a:ext>
          </a:extLst>
        </xdr:cNvPr>
        <xdr:cNvSpPr/>
      </xdr:nvSpPr>
      <xdr:spPr>
        <a:xfrm>
          <a:off x="2178" y="713956"/>
          <a:ext cx="2118360" cy="333434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  <a:cs typeface="+mn-cs"/>
            </a:rPr>
            <a:t>Janaury</a:t>
          </a:r>
        </a:p>
      </xdr:txBody>
    </xdr:sp>
    <xdr:clientData/>
  </xdr:twoCellAnchor>
  <xdr:twoCellAnchor>
    <xdr:from>
      <xdr:col>0</xdr:col>
      <xdr:colOff>2472</xdr:colOff>
      <xdr:row>27</xdr:row>
      <xdr:rowOff>16394</xdr:rowOff>
    </xdr:from>
    <xdr:to>
      <xdr:col>3</xdr:col>
      <xdr:colOff>292032</xdr:colOff>
      <xdr:row>28</xdr:row>
      <xdr:rowOff>166022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9240668-2FFD-45D5-90AF-6CC05DD1B1AE}"/>
            </a:ext>
          </a:extLst>
        </xdr:cNvPr>
        <xdr:cNvSpPr/>
      </xdr:nvSpPr>
      <xdr:spPr>
        <a:xfrm>
          <a:off x="2472" y="4977014"/>
          <a:ext cx="2118360" cy="340128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September</a:t>
          </a:r>
        </a:p>
      </xdr:txBody>
    </xdr:sp>
    <xdr:clientData/>
  </xdr:twoCellAnchor>
  <xdr:twoCellAnchor>
    <xdr:from>
      <xdr:col>1</xdr:col>
      <xdr:colOff>164175</xdr:colOff>
      <xdr:row>29</xdr:row>
      <xdr:rowOff>157776</xdr:rowOff>
    </xdr:from>
    <xdr:to>
      <xdr:col>4</xdr:col>
      <xdr:colOff>453735</xdr:colOff>
      <xdr:row>31</xdr:row>
      <xdr:rowOff>122678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C582372-7408-4C71-8EAE-8A006C322197}"/>
            </a:ext>
          </a:extLst>
        </xdr:cNvPr>
        <xdr:cNvSpPr/>
      </xdr:nvSpPr>
      <xdr:spPr>
        <a:xfrm>
          <a:off x="773775" y="5491776"/>
          <a:ext cx="2118360" cy="33066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ln>
                <a:noFill/>
              </a:ln>
              <a:solidFill>
                <a:schemeClr val="tx1">
                  <a:lumMod val="85000"/>
                  <a:lumOff val="1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  <a:cs typeface="+mn-cs"/>
            </a:rPr>
            <a:t>October</a:t>
          </a:r>
        </a:p>
      </xdr:txBody>
    </xdr:sp>
    <xdr:clientData/>
  </xdr:twoCellAnchor>
  <xdr:twoCellAnchor>
    <xdr:from>
      <xdr:col>0</xdr:col>
      <xdr:colOff>5541</xdr:colOff>
      <xdr:row>32</xdr:row>
      <xdr:rowOff>118684</xdr:rowOff>
    </xdr:from>
    <xdr:to>
      <xdr:col>3</xdr:col>
      <xdr:colOff>295101</xdr:colOff>
      <xdr:row>34</xdr:row>
      <xdr:rowOff>83586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7BC51E5-EE04-4EB5-9C71-0921582CD38D}"/>
            </a:ext>
          </a:extLst>
        </xdr:cNvPr>
        <xdr:cNvSpPr/>
      </xdr:nvSpPr>
      <xdr:spPr>
        <a:xfrm>
          <a:off x="5541" y="6001324"/>
          <a:ext cx="2118360" cy="330662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November</a:t>
          </a:r>
        </a:p>
      </xdr:txBody>
    </xdr:sp>
    <xdr:clientData/>
  </xdr:twoCellAnchor>
  <xdr:twoCellAnchor>
    <xdr:from>
      <xdr:col>0</xdr:col>
      <xdr:colOff>0</xdr:colOff>
      <xdr:row>35</xdr:row>
      <xdr:rowOff>54038</xdr:rowOff>
    </xdr:from>
    <xdr:to>
      <xdr:col>3</xdr:col>
      <xdr:colOff>289560</xdr:colOff>
      <xdr:row>37</xdr:row>
      <xdr:rowOff>18940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832F8CE-D63F-46CA-8CD7-EECA1D883958}"/>
            </a:ext>
          </a:extLst>
        </xdr:cNvPr>
        <xdr:cNvSpPr/>
      </xdr:nvSpPr>
      <xdr:spPr>
        <a:xfrm>
          <a:off x="0" y="6485318"/>
          <a:ext cx="2118360" cy="330662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December</a:t>
          </a:r>
        </a:p>
      </xdr:txBody>
    </xdr:sp>
    <xdr:clientData/>
  </xdr:twoCellAnchor>
  <xdr:twoCellAnchor>
    <xdr:from>
      <xdr:col>0</xdr:col>
      <xdr:colOff>3959</xdr:colOff>
      <xdr:row>6</xdr:row>
      <xdr:rowOff>164411</xdr:rowOff>
    </xdr:from>
    <xdr:to>
      <xdr:col>3</xdr:col>
      <xdr:colOff>293519</xdr:colOff>
      <xdr:row>8</xdr:row>
      <xdr:rowOff>128982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4241E5A-983F-4444-9420-CE5B07D703C1}"/>
            </a:ext>
          </a:extLst>
        </xdr:cNvPr>
        <xdr:cNvSpPr/>
      </xdr:nvSpPr>
      <xdr:spPr>
        <a:xfrm>
          <a:off x="3959" y="1269311"/>
          <a:ext cx="2118360" cy="337951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February</a:t>
          </a:r>
        </a:p>
      </xdr:txBody>
    </xdr:sp>
    <xdr:clientData/>
  </xdr:twoCellAnchor>
  <xdr:twoCellAnchor>
    <xdr:from>
      <xdr:col>0</xdr:col>
      <xdr:colOff>2277</xdr:colOff>
      <xdr:row>9</xdr:row>
      <xdr:rowOff>130970</xdr:rowOff>
    </xdr:from>
    <xdr:to>
      <xdr:col>3</xdr:col>
      <xdr:colOff>291837</xdr:colOff>
      <xdr:row>11</xdr:row>
      <xdr:rowOff>103590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13D7353-8075-4BD1-9C8B-B49A856176C8}"/>
            </a:ext>
          </a:extLst>
        </xdr:cNvPr>
        <xdr:cNvSpPr/>
      </xdr:nvSpPr>
      <xdr:spPr>
        <a:xfrm>
          <a:off x="2277" y="1792130"/>
          <a:ext cx="2118360" cy="33838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March</a:t>
          </a:r>
        </a:p>
      </xdr:txBody>
    </xdr:sp>
    <xdr:clientData/>
  </xdr:twoCellAnchor>
  <xdr:twoCellAnchor>
    <xdr:from>
      <xdr:col>0</xdr:col>
      <xdr:colOff>3564</xdr:colOff>
      <xdr:row>12</xdr:row>
      <xdr:rowOff>120276</xdr:rowOff>
    </xdr:from>
    <xdr:to>
      <xdr:col>3</xdr:col>
      <xdr:colOff>293124</xdr:colOff>
      <xdr:row>14</xdr:row>
      <xdr:rowOff>90125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CB449EA-5DC0-4895-9599-D58ABAD5FD31}"/>
            </a:ext>
          </a:extLst>
        </xdr:cNvPr>
        <xdr:cNvSpPr/>
      </xdr:nvSpPr>
      <xdr:spPr>
        <a:xfrm>
          <a:off x="3564" y="2330076"/>
          <a:ext cx="2118360" cy="335609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April</a:t>
          </a:r>
        </a:p>
      </xdr:txBody>
    </xdr:sp>
    <xdr:clientData/>
  </xdr:twoCellAnchor>
  <xdr:twoCellAnchor>
    <xdr:from>
      <xdr:col>0</xdr:col>
      <xdr:colOff>10094</xdr:colOff>
      <xdr:row>15</xdr:row>
      <xdr:rowOff>111196</xdr:rowOff>
    </xdr:from>
    <xdr:to>
      <xdr:col>3</xdr:col>
      <xdr:colOff>299654</xdr:colOff>
      <xdr:row>17</xdr:row>
      <xdr:rowOff>80715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51AD532-A771-48F7-9756-3EE95216F1B6}"/>
            </a:ext>
          </a:extLst>
        </xdr:cNvPr>
        <xdr:cNvSpPr/>
      </xdr:nvSpPr>
      <xdr:spPr>
        <a:xfrm>
          <a:off x="10094" y="2869636"/>
          <a:ext cx="2118360" cy="335279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May</a:t>
          </a:r>
        </a:p>
      </xdr:txBody>
    </xdr:sp>
    <xdr:clientData/>
  </xdr:twoCellAnchor>
  <xdr:twoCellAnchor>
    <xdr:from>
      <xdr:col>0</xdr:col>
      <xdr:colOff>3861</xdr:colOff>
      <xdr:row>18</xdr:row>
      <xdr:rowOff>90451</xdr:rowOff>
    </xdr:from>
    <xdr:to>
      <xdr:col>3</xdr:col>
      <xdr:colOff>293421</xdr:colOff>
      <xdr:row>20</xdr:row>
      <xdr:rowOff>59972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FA48009-BE17-4267-B9A5-5A2FDBB6F14F}"/>
            </a:ext>
          </a:extLst>
        </xdr:cNvPr>
        <xdr:cNvSpPr/>
      </xdr:nvSpPr>
      <xdr:spPr>
        <a:xfrm>
          <a:off x="3861" y="3397531"/>
          <a:ext cx="2118360" cy="335281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June</a:t>
          </a:r>
        </a:p>
      </xdr:txBody>
    </xdr:sp>
    <xdr:clientData/>
  </xdr:twoCellAnchor>
  <xdr:twoCellAnchor>
    <xdr:from>
      <xdr:col>0</xdr:col>
      <xdr:colOff>3861</xdr:colOff>
      <xdr:row>21</xdr:row>
      <xdr:rowOff>58255</xdr:rowOff>
    </xdr:from>
    <xdr:to>
      <xdr:col>3</xdr:col>
      <xdr:colOff>293421</xdr:colOff>
      <xdr:row>23</xdr:row>
      <xdr:rowOff>30548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17606424-19D5-407D-A4B6-E08F43E45392}"/>
            </a:ext>
          </a:extLst>
        </xdr:cNvPr>
        <xdr:cNvSpPr/>
      </xdr:nvSpPr>
      <xdr:spPr>
        <a:xfrm>
          <a:off x="3861" y="3913975"/>
          <a:ext cx="2118360" cy="338053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July</a:t>
          </a:r>
        </a:p>
      </xdr:txBody>
    </xdr:sp>
    <xdr:clientData/>
  </xdr:twoCellAnchor>
  <xdr:twoCellAnchor>
    <xdr:from>
      <xdr:col>0</xdr:col>
      <xdr:colOff>7123</xdr:colOff>
      <xdr:row>24</xdr:row>
      <xdr:rowOff>50002</xdr:rowOff>
    </xdr:from>
    <xdr:to>
      <xdr:col>3</xdr:col>
      <xdr:colOff>296683</xdr:colOff>
      <xdr:row>26</xdr:row>
      <xdr:rowOff>19524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431A0AAA-0112-405A-81A4-F958566A91AF}"/>
            </a:ext>
          </a:extLst>
        </xdr:cNvPr>
        <xdr:cNvSpPr/>
      </xdr:nvSpPr>
      <xdr:spPr>
        <a:xfrm>
          <a:off x="7123" y="4454362"/>
          <a:ext cx="2118360" cy="335282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  <a:cs typeface="+mn-cs"/>
            </a:rPr>
            <a:t>August</a:t>
          </a:r>
        </a:p>
      </xdr:txBody>
    </xdr:sp>
    <xdr:clientData/>
  </xdr:twoCellAnchor>
  <xdr:twoCellAnchor>
    <xdr:from>
      <xdr:col>43</xdr:col>
      <xdr:colOff>591139</xdr:colOff>
      <xdr:row>0</xdr:row>
      <xdr:rowOff>10297</xdr:rowOff>
    </xdr:from>
    <xdr:to>
      <xdr:col>58</xdr:col>
      <xdr:colOff>1018591</xdr:colOff>
      <xdr:row>3</xdr:row>
      <xdr:rowOff>7775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97F5EAC-5880-4CFE-8A2C-9C1923500F8C}"/>
            </a:ext>
          </a:extLst>
        </xdr:cNvPr>
        <xdr:cNvSpPr/>
      </xdr:nvSpPr>
      <xdr:spPr>
        <a:xfrm>
          <a:off x="18383839" y="10297"/>
          <a:ext cx="10767792" cy="546118"/>
        </a:xfrm>
        <a:prstGeom prst="rect">
          <a:avLst/>
        </a:prstGeom>
        <a:solidFill>
          <a:srgbClr val="DFE34F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800" b="1">
              <a:solidFill>
                <a:schemeClr val="tx1"/>
              </a:solidFill>
              <a:latin typeface="Arial Black" panose="020B0A04020102020204" pitchFamily="34" charset="0"/>
            </a:rPr>
            <a:t>Monthly Report</a:t>
          </a:r>
        </a:p>
      </xdr:txBody>
    </xdr:sp>
    <xdr:clientData/>
  </xdr:twoCellAnchor>
  <xdr:twoCellAnchor>
    <xdr:from>
      <xdr:col>3</xdr:col>
      <xdr:colOff>7621</xdr:colOff>
      <xdr:row>1</xdr:row>
      <xdr:rowOff>52234</xdr:rowOff>
    </xdr:from>
    <xdr:to>
      <xdr:col>4</xdr:col>
      <xdr:colOff>216556</xdr:colOff>
      <xdr:row>2</xdr:row>
      <xdr:rowOff>77756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926B90CB-F4ED-44F5-B9C5-7FDEDAEB080E}"/>
            </a:ext>
          </a:extLst>
        </xdr:cNvPr>
        <xdr:cNvSpPr txBox="1"/>
      </xdr:nvSpPr>
      <xdr:spPr>
        <a:xfrm>
          <a:off x="1836421" y="235114"/>
          <a:ext cx="818535" cy="208402"/>
        </a:xfrm>
        <a:prstGeom prst="rect">
          <a:avLst/>
        </a:prstGeom>
        <a:solidFill>
          <a:srgbClr val="DFE34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>
              <a:latin typeface="Arial Narrow" panose="020B0606020202030204" pitchFamily="34" charset="0"/>
            </a:rPr>
            <a:t>From</a:t>
          </a:r>
        </a:p>
      </xdr:txBody>
    </xdr:sp>
    <xdr:clientData/>
  </xdr:twoCellAnchor>
  <xdr:twoCellAnchor>
    <xdr:from>
      <xdr:col>4</xdr:col>
      <xdr:colOff>218402</xdr:colOff>
      <xdr:row>1</xdr:row>
      <xdr:rowOff>54073</xdr:rowOff>
    </xdr:from>
    <xdr:to>
      <xdr:col>6</xdr:col>
      <xdr:colOff>105942</xdr:colOff>
      <xdr:row>2</xdr:row>
      <xdr:rowOff>79595</xdr:rowOff>
    </xdr:to>
    <xdr:sp macro="" textlink="$I$5">
      <xdr:nvSpPr>
        <xdr:cNvPr id="18" name="TextBox 17">
          <a:extLst>
            <a:ext uri="{FF2B5EF4-FFF2-40B4-BE49-F238E27FC236}">
              <a16:creationId xmlns:a16="http://schemas.microsoft.com/office/drawing/2014/main" id="{BF2E30E0-01A7-471C-B1A0-919B63C61355}"/>
            </a:ext>
          </a:extLst>
        </xdr:cNvPr>
        <xdr:cNvSpPr txBox="1"/>
      </xdr:nvSpPr>
      <xdr:spPr>
        <a:xfrm>
          <a:off x="2656802" y="236953"/>
          <a:ext cx="1106740" cy="2084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B3EC9DE-6959-4CB7-A1BB-75C90C491D69}" type="TxLink">
            <a:rPr lang="en-US" sz="1100" b="1" i="0" u="none" strike="noStrike">
              <a:solidFill>
                <a:srgbClr val="000000"/>
              </a:solidFill>
              <a:latin typeface="Aptos Narrow"/>
              <a:ea typeface="Calibri"/>
              <a:cs typeface="Calibri"/>
            </a:rPr>
            <a:pPr algn="ctr"/>
            <a:t>01-Oct-2025</a:t>
          </a:fld>
          <a:endParaRPr lang="en-IN" sz="12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6</xdr:col>
      <xdr:colOff>267561</xdr:colOff>
      <xdr:row>1</xdr:row>
      <xdr:rowOff>51004</xdr:rowOff>
    </xdr:from>
    <xdr:to>
      <xdr:col>7</xdr:col>
      <xdr:colOff>474899</xdr:colOff>
      <xdr:row>2</xdr:row>
      <xdr:rowOff>76526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D279A0D-1A0C-4017-9F7E-A214B9B92B35}"/>
            </a:ext>
          </a:extLst>
        </xdr:cNvPr>
        <xdr:cNvSpPr txBox="1"/>
      </xdr:nvSpPr>
      <xdr:spPr>
        <a:xfrm>
          <a:off x="3925161" y="233884"/>
          <a:ext cx="816938" cy="208402"/>
        </a:xfrm>
        <a:prstGeom prst="rect">
          <a:avLst/>
        </a:prstGeom>
        <a:solidFill>
          <a:srgbClr val="DFE34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>
              <a:latin typeface="Arial Narrow" panose="020B0606020202030204" pitchFamily="34" charset="0"/>
            </a:rPr>
            <a:t>To</a:t>
          </a:r>
        </a:p>
      </xdr:txBody>
    </xdr:sp>
    <xdr:clientData/>
  </xdr:twoCellAnchor>
  <xdr:twoCellAnchor>
    <xdr:from>
      <xdr:col>7</xdr:col>
      <xdr:colOff>476745</xdr:colOff>
      <xdr:row>1</xdr:row>
      <xdr:rowOff>52843</xdr:rowOff>
    </xdr:from>
    <xdr:to>
      <xdr:col>9</xdr:col>
      <xdr:colOff>180298</xdr:colOff>
      <xdr:row>2</xdr:row>
      <xdr:rowOff>78365</xdr:rowOff>
    </xdr:to>
    <xdr:sp macro="" textlink="$M$5">
      <xdr:nvSpPr>
        <xdr:cNvPr id="20" name="TextBox 19">
          <a:extLst>
            <a:ext uri="{FF2B5EF4-FFF2-40B4-BE49-F238E27FC236}">
              <a16:creationId xmlns:a16="http://schemas.microsoft.com/office/drawing/2014/main" id="{EE0B5817-B6E2-439F-8942-75CEC26BF533}"/>
            </a:ext>
          </a:extLst>
        </xdr:cNvPr>
        <xdr:cNvSpPr txBox="1"/>
      </xdr:nvSpPr>
      <xdr:spPr>
        <a:xfrm>
          <a:off x="4743945" y="235723"/>
          <a:ext cx="1105633" cy="2084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6E06D4DE-4A62-4C05-9B0D-DC97CE209342}" type="TxLink">
            <a:rPr lang="en-US" sz="11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31-Oct-25</a:t>
          </a:fld>
          <a:endParaRPr lang="en-IN" sz="11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525780</xdr:colOff>
      <xdr:row>0</xdr:row>
      <xdr:rowOff>76200</xdr:rowOff>
    </xdr:from>
    <xdr:to>
      <xdr:col>25</xdr:col>
      <xdr:colOff>297180</xdr:colOff>
      <xdr:row>2</xdr:row>
      <xdr:rowOff>106680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DE03095D-7B8F-4426-B2EE-CDD38B847F5A}"/>
            </a:ext>
          </a:extLst>
        </xdr:cNvPr>
        <xdr:cNvSpPr/>
      </xdr:nvSpPr>
      <xdr:spPr>
        <a:xfrm>
          <a:off x="7216140" y="76200"/>
          <a:ext cx="5074920" cy="39624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518160</xdr:colOff>
      <xdr:row>0</xdr:row>
      <xdr:rowOff>91440</xdr:rowOff>
    </xdr:from>
    <xdr:to>
      <xdr:col>23</xdr:col>
      <xdr:colOff>114300</xdr:colOff>
      <xdr:row>2</xdr:row>
      <xdr:rowOff>76200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53E206A9-3D97-4736-800A-F5A528A55CD6}"/>
            </a:ext>
          </a:extLst>
        </xdr:cNvPr>
        <xdr:cNvSpPr txBox="1"/>
      </xdr:nvSpPr>
      <xdr:spPr>
        <a:xfrm>
          <a:off x="7208520" y="91440"/>
          <a:ext cx="4236720" cy="350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n-IN" sz="1800" b="1">
              <a:solidFill>
                <a:schemeClr val="tx1"/>
              </a:solidFill>
              <a:latin typeface="Arial Rounded MT Bold" panose="020F0704030504030204" pitchFamily="34" charset="0"/>
              <a:cs typeface="Arial" panose="020B0604020202020204" pitchFamily="34" charset="0"/>
            </a:rPr>
            <a:t>Dashboard</a:t>
          </a:r>
          <a:r>
            <a:rPr lang="en-IN" sz="1800" b="1" baseline="0">
              <a:solidFill>
                <a:schemeClr val="tx1"/>
              </a:solidFill>
              <a:latin typeface="Arial Rounded MT Bold" panose="020F0704030504030204" pitchFamily="34" charset="0"/>
              <a:cs typeface="Arial" panose="020B0604020202020204" pitchFamily="34" charset="0"/>
            </a:rPr>
            <a:t> For The Month of </a:t>
          </a:r>
          <a:endParaRPr lang="en-IN" sz="1800" b="1">
            <a:solidFill>
              <a:schemeClr val="tx1"/>
            </a:solidFill>
            <a:latin typeface="Arial Rounded MT Bold" panose="020F070403050403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487680</xdr:colOff>
      <xdr:row>0</xdr:row>
      <xdr:rowOff>68580</xdr:rowOff>
    </xdr:from>
    <xdr:to>
      <xdr:col>11</xdr:col>
      <xdr:colOff>320040</xdr:colOff>
      <xdr:row>2</xdr:row>
      <xdr:rowOff>152400</xdr:rowOff>
    </xdr:to>
    <xdr:pic>
      <xdr:nvPicPr>
        <xdr:cNvPr id="23" name="Graphic 22" descr="Magnifying glass with solid fill">
          <a:extLst>
            <a:ext uri="{FF2B5EF4-FFF2-40B4-BE49-F238E27FC236}">
              <a16:creationId xmlns:a16="http://schemas.microsoft.com/office/drawing/2014/main" id="{9677D69B-6A54-4B8B-B710-B75447A72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rot="5400000">
          <a:off x="7178040" y="68580"/>
          <a:ext cx="449580" cy="449580"/>
        </a:xfrm>
        <a:prstGeom prst="rect">
          <a:avLst/>
        </a:prstGeom>
      </xdr:spPr>
    </xdr:pic>
    <xdr:clientData/>
  </xdr:twoCellAnchor>
  <xdr:twoCellAnchor>
    <xdr:from>
      <xdr:col>20</xdr:col>
      <xdr:colOff>167640</xdr:colOff>
      <xdr:row>0</xdr:row>
      <xdr:rowOff>114300</xdr:rowOff>
    </xdr:from>
    <xdr:to>
      <xdr:col>25</xdr:col>
      <xdr:colOff>243840</xdr:colOff>
      <xdr:row>2</xdr:row>
      <xdr:rowOff>68580</xdr:rowOff>
    </xdr:to>
    <xdr:sp macro="" textlink="$K$5">
      <xdr:nvSpPr>
        <xdr:cNvPr id="24" name="TextBox 23">
          <a:extLst>
            <a:ext uri="{FF2B5EF4-FFF2-40B4-BE49-F238E27FC236}">
              <a16:creationId xmlns:a16="http://schemas.microsoft.com/office/drawing/2014/main" id="{1309C343-D3E7-48F4-A162-D47178BCFAFB}"/>
            </a:ext>
          </a:extLst>
        </xdr:cNvPr>
        <xdr:cNvSpPr txBox="1"/>
      </xdr:nvSpPr>
      <xdr:spPr>
        <a:xfrm>
          <a:off x="10668000" y="114300"/>
          <a:ext cx="156972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320B405-E2DF-4C8F-B1E4-DBF0C1896FE1}" type="TxLink">
            <a:rPr lang="en-US" sz="1800" b="1" i="0" u="none" strike="noStrike">
              <a:solidFill>
                <a:schemeClr val="accent2">
                  <a:lumMod val="75000"/>
                </a:schemeClr>
              </a:solidFill>
              <a:latin typeface="Arial Rounded MT Bold" panose="020F0704030504030204" pitchFamily="34" charset="0"/>
              <a:ea typeface="Calibri"/>
              <a:cs typeface="Calibri"/>
            </a:rPr>
            <a:pPr algn="ctr"/>
            <a:t>October</a:t>
          </a:fld>
          <a:endParaRPr lang="en-IN" sz="1800" b="1">
            <a:solidFill>
              <a:schemeClr val="accent2">
                <a:lumMod val="75000"/>
              </a:schemeClr>
            </a:solidFill>
            <a:latin typeface="Arial Rounded MT Bold" panose="020F0704030504030204" pitchFamily="34" charset="0"/>
          </a:endParaRPr>
        </a:p>
      </xdr:txBody>
    </xdr:sp>
    <xdr:clientData/>
  </xdr:twoCellAnchor>
  <xdr:twoCellAnchor>
    <xdr:from>
      <xdr:col>28</xdr:col>
      <xdr:colOff>149859</xdr:colOff>
      <xdr:row>0</xdr:row>
      <xdr:rowOff>143564</xdr:rowOff>
    </xdr:from>
    <xdr:to>
      <xdr:col>30</xdr:col>
      <xdr:colOff>88349</xdr:colOff>
      <xdr:row>2</xdr:row>
      <xdr:rowOff>84549</xdr:rowOff>
    </xdr:to>
    <xdr:sp macro="" textlink="$M$5">
      <xdr:nvSpPr>
        <xdr:cNvPr id="25" name="TextBox 24">
          <a:extLst>
            <a:ext uri="{FF2B5EF4-FFF2-40B4-BE49-F238E27FC236}">
              <a16:creationId xmlns:a16="http://schemas.microsoft.com/office/drawing/2014/main" id="{7ACAA890-08E1-41CA-9A30-EA51E8F9EACB}"/>
            </a:ext>
          </a:extLst>
        </xdr:cNvPr>
        <xdr:cNvSpPr txBox="1"/>
      </xdr:nvSpPr>
      <xdr:spPr>
        <a:xfrm>
          <a:off x="13065759" y="143564"/>
          <a:ext cx="517610" cy="3067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12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t>🟢</a:t>
          </a:r>
        </a:p>
      </xdr:txBody>
    </xdr:sp>
    <xdr:clientData/>
  </xdr:twoCellAnchor>
  <xdr:twoCellAnchor>
    <xdr:from>
      <xdr:col>29</xdr:col>
      <xdr:colOff>83604</xdr:colOff>
      <xdr:row>0</xdr:row>
      <xdr:rowOff>165651</xdr:rowOff>
    </xdr:from>
    <xdr:to>
      <xdr:col>32</xdr:col>
      <xdr:colOff>217853</xdr:colOff>
      <xdr:row>2</xdr:row>
      <xdr:rowOff>51418</xdr:rowOff>
    </xdr:to>
    <xdr:sp macro="" textlink="$M$5">
      <xdr:nvSpPr>
        <xdr:cNvPr id="26" name="TextBox 25">
          <a:extLst>
            <a:ext uri="{FF2B5EF4-FFF2-40B4-BE49-F238E27FC236}">
              <a16:creationId xmlns:a16="http://schemas.microsoft.com/office/drawing/2014/main" id="{7052C5F4-78D0-45ED-9FAD-A62AB6F54387}"/>
            </a:ext>
          </a:extLst>
        </xdr:cNvPr>
        <xdr:cNvSpPr txBox="1"/>
      </xdr:nvSpPr>
      <xdr:spPr>
        <a:xfrm>
          <a:off x="13273824" y="165651"/>
          <a:ext cx="1101989" cy="2515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6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Present</a:t>
          </a:r>
          <a:endParaRPr lang="en-IN" sz="16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33</xdr:col>
      <xdr:colOff>55218</xdr:colOff>
      <xdr:row>0</xdr:row>
      <xdr:rowOff>154609</xdr:rowOff>
    </xdr:from>
    <xdr:to>
      <xdr:col>36</xdr:col>
      <xdr:colOff>176695</xdr:colOff>
      <xdr:row>2</xdr:row>
      <xdr:rowOff>66261</xdr:rowOff>
    </xdr:to>
    <xdr:sp macro="" textlink="$M$5">
      <xdr:nvSpPr>
        <xdr:cNvPr id="27" name="TextBox 26">
          <a:extLst>
            <a:ext uri="{FF2B5EF4-FFF2-40B4-BE49-F238E27FC236}">
              <a16:creationId xmlns:a16="http://schemas.microsoft.com/office/drawing/2014/main" id="{2129E89E-9888-4817-AC0E-B3B87AE8FA95}"/>
            </a:ext>
          </a:extLst>
        </xdr:cNvPr>
        <xdr:cNvSpPr txBox="1"/>
      </xdr:nvSpPr>
      <xdr:spPr>
        <a:xfrm>
          <a:off x="14578938" y="154609"/>
          <a:ext cx="936817" cy="2774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6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Absent</a:t>
          </a:r>
          <a:endParaRPr lang="en-IN" sz="16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36</xdr:col>
      <xdr:colOff>266926</xdr:colOff>
      <xdr:row>0</xdr:row>
      <xdr:rowOff>183321</xdr:rowOff>
    </xdr:from>
    <xdr:to>
      <xdr:col>40</xdr:col>
      <xdr:colOff>80914</xdr:colOff>
      <xdr:row>2</xdr:row>
      <xdr:rowOff>69088</xdr:rowOff>
    </xdr:to>
    <xdr:sp macro="" textlink="$M$5">
      <xdr:nvSpPr>
        <xdr:cNvPr id="28" name="TextBox 27">
          <a:extLst>
            <a:ext uri="{FF2B5EF4-FFF2-40B4-BE49-F238E27FC236}">
              <a16:creationId xmlns:a16="http://schemas.microsoft.com/office/drawing/2014/main" id="{7B2C643F-09D9-403C-8161-C7A584284474}"/>
            </a:ext>
          </a:extLst>
        </xdr:cNvPr>
        <xdr:cNvSpPr txBox="1"/>
      </xdr:nvSpPr>
      <xdr:spPr>
        <a:xfrm>
          <a:off x="15605986" y="183321"/>
          <a:ext cx="1117008" cy="2515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6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Leave</a:t>
          </a:r>
          <a:endParaRPr lang="en-IN" sz="16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32</xdr:col>
      <xdr:colOff>220869</xdr:colOff>
      <xdr:row>1</xdr:row>
      <xdr:rowOff>0</xdr:rowOff>
    </xdr:from>
    <xdr:to>
      <xdr:col>33</xdr:col>
      <xdr:colOff>284922</xdr:colOff>
      <xdr:row>2</xdr:row>
      <xdr:rowOff>75097</xdr:rowOff>
    </xdr:to>
    <xdr:sp macro="" textlink="$M$5">
      <xdr:nvSpPr>
        <xdr:cNvPr id="29" name="TextBox 28">
          <a:extLst>
            <a:ext uri="{FF2B5EF4-FFF2-40B4-BE49-F238E27FC236}">
              <a16:creationId xmlns:a16="http://schemas.microsoft.com/office/drawing/2014/main" id="{5BEB4234-2FFB-48E8-A0FD-D26563DEDF1F}"/>
            </a:ext>
          </a:extLst>
        </xdr:cNvPr>
        <xdr:cNvSpPr txBox="1"/>
      </xdr:nvSpPr>
      <xdr:spPr>
        <a:xfrm>
          <a:off x="14378829" y="182880"/>
          <a:ext cx="429813" cy="2579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12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🔴</a:t>
          </a:r>
        </a:p>
      </xdr:txBody>
    </xdr:sp>
    <xdr:clientData/>
  </xdr:twoCellAnchor>
  <xdr:twoCellAnchor>
    <xdr:from>
      <xdr:col>36</xdr:col>
      <xdr:colOff>231913</xdr:colOff>
      <xdr:row>0</xdr:row>
      <xdr:rowOff>165653</xdr:rowOff>
    </xdr:from>
    <xdr:to>
      <xdr:col>37</xdr:col>
      <xdr:colOff>315843</xdr:colOff>
      <xdr:row>2</xdr:row>
      <xdr:rowOff>61846</xdr:rowOff>
    </xdr:to>
    <xdr:sp macro="" textlink="$M$5">
      <xdr:nvSpPr>
        <xdr:cNvPr id="30" name="TextBox 29">
          <a:extLst>
            <a:ext uri="{FF2B5EF4-FFF2-40B4-BE49-F238E27FC236}">
              <a16:creationId xmlns:a16="http://schemas.microsoft.com/office/drawing/2014/main" id="{7C5F283A-E9C3-405B-A963-5B93636B677D}"/>
            </a:ext>
          </a:extLst>
        </xdr:cNvPr>
        <xdr:cNvSpPr txBox="1"/>
      </xdr:nvSpPr>
      <xdr:spPr>
        <a:xfrm>
          <a:off x="15570973" y="165653"/>
          <a:ext cx="381110" cy="2619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12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🟡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10886</xdr:colOff>
      <xdr:row>0</xdr:row>
      <xdr:rowOff>0</xdr:rowOff>
    </xdr:from>
    <xdr:to>
      <xdr:col>43</xdr:col>
      <xdr:colOff>22860</xdr:colOff>
      <xdr:row>3</xdr:row>
      <xdr:rowOff>6145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FE465D9-ABAD-43FF-A51C-355829D18CA3}"/>
            </a:ext>
          </a:extLst>
        </xdr:cNvPr>
        <xdr:cNvSpPr/>
      </xdr:nvSpPr>
      <xdr:spPr>
        <a:xfrm>
          <a:off x="1839686" y="0"/>
          <a:ext cx="15975874" cy="55478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7620</xdr:colOff>
      <xdr:row>38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BE7625A-F9FA-49CC-90F0-50B902E0467F}"/>
            </a:ext>
          </a:extLst>
        </xdr:cNvPr>
        <xdr:cNvSpPr/>
      </xdr:nvSpPr>
      <xdr:spPr>
        <a:xfrm>
          <a:off x="0" y="0"/>
          <a:ext cx="1836420" cy="697992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9796</xdr:colOff>
      <xdr:row>3</xdr:row>
      <xdr:rowOff>165316</xdr:rowOff>
    </xdr:from>
    <xdr:to>
      <xdr:col>3</xdr:col>
      <xdr:colOff>299356</xdr:colOff>
      <xdr:row>5</xdr:row>
      <xdr:rowOff>132990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9A45C1-B7F8-4FD1-947C-2A218BCEA3C9}"/>
            </a:ext>
          </a:extLst>
        </xdr:cNvPr>
        <xdr:cNvSpPr/>
      </xdr:nvSpPr>
      <xdr:spPr>
        <a:xfrm>
          <a:off x="9796" y="720487"/>
          <a:ext cx="2118360" cy="337789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  <a:cs typeface="+mn-cs"/>
            </a:rPr>
            <a:t>Janaury</a:t>
          </a:r>
        </a:p>
      </xdr:txBody>
    </xdr:sp>
    <xdr:clientData/>
  </xdr:twoCellAnchor>
  <xdr:twoCellAnchor>
    <xdr:from>
      <xdr:col>0</xdr:col>
      <xdr:colOff>2472</xdr:colOff>
      <xdr:row>27</xdr:row>
      <xdr:rowOff>16394</xdr:rowOff>
    </xdr:from>
    <xdr:to>
      <xdr:col>3</xdr:col>
      <xdr:colOff>292032</xdr:colOff>
      <xdr:row>28</xdr:row>
      <xdr:rowOff>166022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CA67987-4233-4542-B642-A4CA30D8CD19}"/>
            </a:ext>
          </a:extLst>
        </xdr:cNvPr>
        <xdr:cNvSpPr/>
      </xdr:nvSpPr>
      <xdr:spPr>
        <a:xfrm>
          <a:off x="2472" y="4977014"/>
          <a:ext cx="2118360" cy="340128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September</a:t>
          </a:r>
        </a:p>
      </xdr:txBody>
    </xdr:sp>
    <xdr:clientData/>
  </xdr:twoCellAnchor>
  <xdr:twoCellAnchor>
    <xdr:from>
      <xdr:col>0</xdr:col>
      <xdr:colOff>11775</xdr:colOff>
      <xdr:row>29</xdr:row>
      <xdr:rowOff>157776</xdr:rowOff>
    </xdr:from>
    <xdr:to>
      <xdr:col>3</xdr:col>
      <xdr:colOff>301335</xdr:colOff>
      <xdr:row>31</xdr:row>
      <xdr:rowOff>122678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BA9E0C6-DCCE-433B-BA36-21B6D8D8E53E}"/>
            </a:ext>
          </a:extLst>
        </xdr:cNvPr>
        <xdr:cNvSpPr/>
      </xdr:nvSpPr>
      <xdr:spPr>
        <a:xfrm>
          <a:off x="11775" y="5491776"/>
          <a:ext cx="2118360" cy="330662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  <a:cs typeface="+mn-cs"/>
            </a:rPr>
            <a:t>October</a:t>
          </a:r>
        </a:p>
      </xdr:txBody>
    </xdr:sp>
    <xdr:clientData/>
  </xdr:twoCellAnchor>
  <xdr:twoCellAnchor>
    <xdr:from>
      <xdr:col>1</xdr:col>
      <xdr:colOff>168827</xdr:colOff>
      <xdr:row>32</xdr:row>
      <xdr:rowOff>118684</xdr:rowOff>
    </xdr:from>
    <xdr:to>
      <xdr:col>4</xdr:col>
      <xdr:colOff>458387</xdr:colOff>
      <xdr:row>34</xdr:row>
      <xdr:rowOff>83586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C88B831-F8FF-4921-BF5C-89DD6350987F}"/>
            </a:ext>
          </a:extLst>
        </xdr:cNvPr>
        <xdr:cNvSpPr/>
      </xdr:nvSpPr>
      <xdr:spPr>
        <a:xfrm>
          <a:off x="778427" y="6084055"/>
          <a:ext cx="2118360" cy="33501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ln>
                <a:noFill/>
              </a:ln>
              <a:solidFill>
                <a:schemeClr val="tx1">
                  <a:lumMod val="85000"/>
                  <a:lumOff val="1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  <a:cs typeface="+mn-cs"/>
            </a:rPr>
            <a:t>November</a:t>
          </a:r>
        </a:p>
      </xdr:txBody>
    </xdr:sp>
    <xdr:clientData/>
  </xdr:twoCellAnchor>
  <xdr:twoCellAnchor>
    <xdr:from>
      <xdr:col>0</xdr:col>
      <xdr:colOff>0</xdr:colOff>
      <xdr:row>35</xdr:row>
      <xdr:rowOff>54038</xdr:rowOff>
    </xdr:from>
    <xdr:to>
      <xdr:col>3</xdr:col>
      <xdr:colOff>289560</xdr:colOff>
      <xdr:row>37</xdr:row>
      <xdr:rowOff>18940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509C8CE-363E-4C4E-B2F8-5F8162578131}"/>
            </a:ext>
          </a:extLst>
        </xdr:cNvPr>
        <xdr:cNvSpPr/>
      </xdr:nvSpPr>
      <xdr:spPr>
        <a:xfrm>
          <a:off x="0" y="6485318"/>
          <a:ext cx="2118360" cy="330662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December</a:t>
          </a:r>
        </a:p>
      </xdr:txBody>
    </xdr:sp>
    <xdr:clientData/>
  </xdr:twoCellAnchor>
  <xdr:twoCellAnchor>
    <xdr:from>
      <xdr:col>0</xdr:col>
      <xdr:colOff>3959</xdr:colOff>
      <xdr:row>6</xdr:row>
      <xdr:rowOff>164411</xdr:rowOff>
    </xdr:from>
    <xdr:to>
      <xdr:col>3</xdr:col>
      <xdr:colOff>293519</xdr:colOff>
      <xdr:row>8</xdr:row>
      <xdr:rowOff>128982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CF11092-8966-434D-8D3A-0B2531490657}"/>
            </a:ext>
          </a:extLst>
        </xdr:cNvPr>
        <xdr:cNvSpPr/>
      </xdr:nvSpPr>
      <xdr:spPr>
        <a:xfrm>
          <a:off x="3959" y="1269311"/>
          <a:ext cx="2118360" cy="337951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February</a:t>
          </a:r>
        </a:p>
      </xdr:txBody>
    </xdr:sp>
    <xdr:clientData/>
  </xdr:twoCellAnchor>
  <xdr:twoCellAnchor>
    <xdr:from>
      <xdr:col>0</xdr:col>
      <xdr:colOff>2277</xdr:colOff>
      <xdr:row>9</xdr:row>
      <xdr:rowOff>130970</xdr:rowOff>
    </xdr:from>
    <xdr:to>
      <xdr:col>3</xdr:col>
      <xdr:colOff>291837</xdr:colOff>
      <xdr:row>11</xdr:row>
      <xdr:rowOff>103590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75F53DB-D957-460C-9FD8-E073710EFD50}"/>
            </a:ext>
          </a:extLst>
        </xdr:cNvPr>
        <xdr:cNvSpPr/>
      </xdr:nvSpPr>
      <xdr:spPr>
        <a:xfrm>
          <a:off x="2277" y="1792130"/>
          <a:ext cx="2118360" cy="33838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March</a:t>
          </a:r>
        </a:p>
      </xdr:txBody>
    </xdr:sp>
    <xdr:clientData/>
  </xdr:twoCellAnchor>
  <xdr:twoCellAnchor>
    <xdr:from>
      <xdr:col>0</xdr:col>
      <xdr:colOff>3564</xdr:colOff>
      <xdr:row>12</xdr:row>
      <xdr:rowOff>120276</xdr:rowOff>
    </xdr:from>
    <xdr:to>
      <xdr:col>3</xdr:col>
      <xdr:colOff>293124</xdr:colOff>
      <xdr:row>14</xdr:row>
      <xdr:rowOff>90125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83E411E-1782-46C7-BB9D-6FF8DFB499BB}"/>
            </a:ext>
          </a:extLst>
        </xdr:cNvPr>
        <xdr:cNvSpPr/>
      </xdr:nvSpPr>
      <xdr:spPr>
        <a:xfrm>
          <a:off x="3564" y="2330076"/>
          <a:ext cx="2118360" cy="335609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April</a:t>
          </a:r>
        </a:p>
      </xdr:txBody>
    </xdr:sp>
    <xdr:clientData/>
  </xdr:twoCellAnchor>
  <xdr:twoCellAnchor>
    <xdr:from>
      <xdr:col>0</xdr:col>
      <xdr:colOff>10094</xdr:colOff>
      <xdr:row>15</xdr:row>
      <xdr:rowOff>111196</xdr:rowOff>
    </xdr:from>
    <xdr:to>
      <xdr:col>3</xdr:col>
      <xdr:colOff>299654</xdr:colOff>
      <xdr:row>17</xdr:row>
      <xdr:rowOff>80715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458DDCE-D754-4543-B630-F7E87859D43B}"/>
            </a:ext>
          </a:extLst>
        </xdr:cNvPr>
        <xdr:cNvSpPr/>
      </xdr:nvSpPr>
      <xdr:spPr>
        <a:xfrm>
          <a:off x="10094" y="2869636"/>
          <a:ext cx="2118360" cy="335279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May</a:t>
          </a:r>
        </a:p>
      </xdr:txBody>
    </xdr:sp>
    <xdr:clientData/>
  </xdr:twoCellAnchor>
  <xdr:twoCellAnchor>
    <xdr:from>
      <xdr:col>0</xdr:col>
      <xdr:colOff>3861</xdr:colOff>
      <xdr:row>18</xdr:row>
      <xdr:rowOff>90451</xdr:rowOff>
    </xdr:from>
    <xdr:to>
      <xdr:col>3</xdr:col>
      <xdr:colOff>293421</xdr:colOff>
      <xdr:row>20</xdr:row>
      <xdr:rowOff>59972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4B22442-4F5D-4B96-A1F0-04162D10D887}"/>
            </a:ext>
          </a:extLst>
        </xdr:cNvPr>
        <xdr:cNvSpPr/>
      </xdr:nvSpPr>
      <xdr:spPr>
        <a:xfrm>
          <a:off x="3861" y="3397531"/>
          <a:ext cx="2118360" cy="335281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June</a:t>
          </a:r>
        </a:p>
      </xdr:txBody>
    </xdr:sp>
    <xdr:clientData/>
  </xdr:twoCellAnchor>
  <xdr:twoCellAnchor>
    <xdr:from>
      <xdr:col>0</xdr:col>
      <xdr:colOff>3861</xdr:colOff>
      <xdr:row>21</xdr:row>
      <xdr:rowOff>58255</xdr:rowOff>
    </xdr:from>
    <xdr:to>
      <xdr:col>3</xdr:col>
      <xdr:colOff>293421</xdr:colOff>
      <xdr:row>23</xdr:row>
      <xdr:rowOff>30548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E9F0EFCC-7613-406E-AE58-240D0B9924F0}"/>
            </a:ext>
          </a:extLst>
        </xdr:cNvPr>
        <xdr:cNvSpPr/>
      </xdr:nvSpPr>
      <xdr:spPr>
        <a:xfrm>
          <a:off x="3861" y="3913975"/>
          <a:ext cx="2118360" cy="338053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July</a:t>
          </a:r>
        </a:p>
      </xdr:txBody>
    </xdr:sp>
    <xdr:clientData/>
  </xdr:twoCellAnchor>
  <xdr:twoCellAnchor>
    <xdr:from>
      <xdr:col>0</xdr:col>
      <xdr:colOff>7123</xdr:colOff>
      <xdr:row>24</xdr:row>
      <xdr:rowOff>50002</xdr:rowOff>
    </xdr:from>
    <xdr:to>
      <xdr:col>3</xdr:col>
      <xdr:colOff>296683</xdr:colOff>
      <xdr:row>26</xdr:row>
      <xdr:rowOff>19524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72AA583D-9211-4E07-94A0-F806773AD1F2}"/>
            </a:ext>
          </a:extLst>
        </xdr:cNvPr>
        <xdr:cNvSpPr/>
      </xdr:nvSpPr>
      <xdr:spPr>
        <a:xfrm>
          <a:off x="7123" y="4454362"/>
          <a:ext cx="2118360" cy="335282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August</a:t>
          </a:r>
        </a:p>
      </xdr:txBody>
    </xdr:sp>
    <xdr:clientData/>
  </xdr:twoCellAnchor>
  <xdr:twoCellAnchor>
    <xdr:from>
      <xdr:col>43</xdr:col>
      <xdr:colOff>591139</xdr:colOff>
      <xdr:row>0</xdr:row>
      <xdr:rowOff>10297</xdr:rowOff>
    </xdr:from>
    <xdr:to>
      <xdr:col>58</xdr:col>
      <xdr:colOff>1018591</xdr:colOff>
      <xdr:row>3</xdr:row>
      <xdr:rowOff>7775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2A39B73D-C5F7-46D4-9614-13CC1FCBC49B}"/>
            </a:ext>
          </a:extLst>
        </xdr:cNvPr>
        <xdr:cNvSpPr/>
      </xdr:nvSpPr>
      <xdr:spPr>
        <a:xfrm>
          <a:off x="18383839" y="10297"/>
          <a:ext cx="10767792" cy="546118"/>
        </a:xfrm>
        <a:prstGeom prst="rect">
          <a:avLst/>
        </a:prstGeom>
        <a:solidFill>
          <a:srgbClr val="DFE34F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800" b="1">
              <a:solidFill>
                <a:schemeClr val="tx1"/>
              </a:solidFill>
              <a:latin typeface="Arial Black" panose="020B0A04020102020204" pitchFamily="34" charset="0"/>
            </a:rPr>
            <a:t>Monthly Report</a:t>
          </a:r>
        </a:p>
      </xdr:txBody>
    </xdr:sp>
    <xdr:clientData/>
  </xdr:twoCellAnchor>
  <xdr:twoCellAnchor>
    <xdr:from>
      <xdr:col>3</xdr:col>
      <xdr:colOff>7621</xdr:colOff>
      <xdr:row>1</xdr:row>
      <xdr:rowOff>52234</xdr:rowOff>
    </xdr:from>
    <xdr:to>
      <xdr:col>4</xdr:col>
      <xdr:colOff>216556</xdr:colOff>
      <xdr:row>2</xdr:row>
      <xdr:rowOff>77756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D15CE98-B500-481B-8CAB-6261D463D896}"/>
            </a:ext>
          </a:extLst>
        </xdr:cNvPr>
        <xdr:cNvSpPr txBox="1"/>
      </xdr:nvSpPr>
      <xdr:spPr>
        <a:xfrm>
          <a:off x="1836421" y="235114"/>
          <a:ext cx="818535" cy="208402"/>
        </a:xfrm>
        <a:prstGeom prst="rect">
          <a:avLst/>
        </a:prstGeom>
        <a:solidFill>
          <a:srgbClr val="DFE34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>
              <a:latin typeface="Arial Narrow" panose="020B0606020202030204" pitchFamily="34" charset="0"/>
            </a:rPr>
            <a:t>From</a:t>
          </a:r>
        </a:p>
      </xdr:txBody>
    </xdr:sp>
    <xdr:clientData/>
  </xdr:twoCellAnchor>
  <xdr:twoCellAnchor>
    <xdr:from>
      <xdr:col>4</xdr:col>
      <xdr:colOff>218402</xdr:colOff>
      <xdr:row>1</xdr:row>
      <xdr:rowOff>54073</xdr:rowOff>
    </xdr:from>
    <xdr:to>
      <xdr:col>6</xdr:col>
      <xdr:colOff>105942</xdr:colOff>
      <xdr:row>2</xdr:row>
      <xdr:rowOff>79595</xdr:rowOff>
    </xdr:to>
    <xdr:sp macro="" textlink="$I$5">
      <xdr:nvSpPr>
        <xdr:cNvPr id="18" name="TextBox 17">
          <a:extLst>
            <a:ext uri="{FF2B5EF4-FFF2-40B4-BE49-F238E27FC236}">
              <a16:creationId xmlns:a16="http://schemas.microsoft.com/office/drawing/2014/main" id="{E57F26D8-B970-468C-9B31-BCD30CDF5C4A}"/>
            </a:ext>
          </a:extLst>
        </xdr:cNvPr>
        <xdr:cNvSpPr txBox="1"/>
      </xdr:nvSpPr>
      <xdr:spPr>
        <a:xfrm>
          <a:off x="2656802" y="236953"/>
          <a:ext cx="1106740" cy="2084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B3EC9DE-6959-4CB7-A1BB-75C90C491D69}" type="TxLink">
            <a:rPr lang="en-US" sz="1100" b="1" i="0" u="none" strike="noStrike">
              <a:solidFill>
                <a:srgbClr val="000000"/>
              </a:solidFill>
              <a:latin typeface="Aptos Narrow"/>
              <a:ea typeface="Calibri"/>
              <a:cs typeface="Calibri"/>
            </a:rPr>
            <a:pPr algn="ctr"/>
            <a:t>01-Nov-2025</a:t>
          </a:fld>
          <a:endParaRPr lang="en-IN" sz="12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6</xdr:col>
      <xdr:colOff>267561</xdr:colOff>
      <xdr:row>1</xdr:row>
      <xdr:rowOff>51004</xdr:rowOff>
    </xdr:from>
    <xdr:to>
      <xdr:col>7</xdr:col>
      <xdr:colOff>474899</xdr:colOff>
      <xdr:row>2</xdr:row>
      <xdr:rowOff>76526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14D1C85-E57F-4E4E-9F9B-828E615008A0}"/>
            </a:ext>
          </a:extLst>
        </xdr:cNvPr>
        <xdr:cNvSpPr txBox="1"/>
      </xdr:nvSpPr>
      <xdr:spPr>
        <a:xfrm>
          <a:off x="3925161" y="233884"/>
          <a:ext cx="816938" cy="208402"/>
        </a:xfrm>
        <a:prstGeom prst="rect">
          <a:avLst/>
        </a:prstGeom>
        <a:solidFill>
          <a:srgbClr val="DFE34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>
              <a:latin typeface="Arial Narrow" panose="020B0606020202030204" pitchFamily="34" charset="0"/>
            </a:rPr>
            <a:t>To</a:t>
          </a:r>
        </a:p>
      </xdr:txBody>
    </xdr:sp>
    <xdr:clientData/>
  </xdr:twoCellAnchor>
  <xdr:twoCellAnchor>
    <xdr:from>
      <xdr:col>7</xdr:col>
      <xdr:colOff>476745</xdr:colOff>
      <xdr:row>1</xdr:row>
      <xdr:rowOff>52843</xdr:rowOff>
    </xdr:from>
    <xdr:to>
      <xdr:col>9</xdr:col>
      <xdr:colOff>180298</xdr:colOff>
      <xdr:row>2</xdr:row>
      <xdr:rowOff>78365</xdr:rowOff>
    </xdr:to>
    <xdr:sp macro="" textlink="$M$5">
      <xdr:nvSpPr>
        <xdr:cNvPr id="20" name="TextBox 19">
          <a:extLst>
            <a:ext uri="{FF2B5EF4-FFF2-40B4-BE49-F238E27FC236}">
              <a16:creationId xmlns:a16="http://schemas.microsoft.com/office/drawing/2014/main" id="{52ED695A-B47A-4B07-B6D2-D15856B73741}"/>
            </a:ext>
          </a:extLst>
        </xdr:cNvPr>
        <xdr:cNvSpPr txBox="1"/>
      </xdr:nvSpPr>
      <xdr:spPr>
        <a:xfrm>
          <a:off x="4743945" y="235723"/>
          <a:ext cx="1105633" cy="2084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6E06D4DE-4A62-4C05-9B0D-DC97CE209342}" type="TxLink">
            <a:rPr lang="en-US" sz="11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30-Nov-25</a:t>
          </a:fld>
          <a:endParaRPr lang="en-IN" sz="11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525780</xdr:colOff>
      <xdr:row>0</xdr:row>
      <xdr:rowOff>76200</xdr:rowOff>
    </xdr:from>
    <xdr:to>
      <xdr:col>25</xdr:col>
      <xdr:colOff>297180</xdr:colOff>
      <xdr:row>2</xdr:row>
      <xdr:rowOff>106680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49897711-DC01-4FC5-B285-7B66053CEE2A}"/>
            </a:ext>
          </a:extLst>
        </xdr:cNvPr>
        <xdr:cNvSpPr/>
      </xdr:nvSpPr>
      <xdr:spPr>
        <a:xfrm>
          <a:off x="7216140" y="76200"/>
          <a:ext cx="5074920" cy="39624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518160</xdr:colOff>
      <xdr:row>0</xdr:row>
      <xdr:rowOff>91440</xdr:rowOff>
    </xdr:from>
    <xdr:to>
      <xdr:col>23</xdr:col>
      <xdr:colOff>114300</xdr:colOff>
      <xdr:row>2</xdr:row>
      <xdr:rowOff>76200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1DC0788F-9154-4F67-A8E8-644C23D71420}"/>
            </a:ext>
          </a:extLst>
        </xdr:cNvPr>
        <xdr:cNvSpPr txBox="1"/>
      </xdr:nvSpPr>
      <xdr:spPr>
        <a:xfrm>
          <a:off x="7208520" y="91440"/>
          <a:ext cx="4236720" cy="350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n-IN" sz="1800" b="1">
              <a:solidFill>
                <a:schemeClr val="tx1"/>
              </a:solidFill>
              <a:latin typeface="Arial Rounded MT Bold" panose="020F0704030504030204" pitchFamily="34" charset="0"/>
              <a:cs typeface="Arial" panose="020B0604020202020204" pitchFamily="34" charset="0"/>
            </a:rPr>
            <a:t>Dashboard</a:t>
          </a:r>
          <a:r>
            <a:rPr lang="en-IN" sz="1800" b="1" baseline="0">
              <a:solidFill>
                <a:schemeClr val="tx1"/>
              </a:solidFill>
              <a:latin typeface="Arial Rounded MT Bold" panose="020F0704030504030204" pitchFamily="34" charset="0"/>
              <a:cs typeface="Arial" panose="020B0604020202020204" pitchFamily="34" charset="0"/>
            </a:rPr>
            <a:t> For The Month of </a:t>
          </a:r>
          <a:endParaRPr lang="en-IN" sz="1800" b="1">
            <a:solidFill>
              <a:schemeClr val="tx1"/>
            </a:solidFill>
            <a:latin typeface="Arial Rounded MT Bold" panose="020F070403050403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487680</xdr:colOff>
      <xdr:row>0</xdr:row>
      <xdr:rowOff>68580</xdr:rowOff>
    </xdr:from>
    <xdr:to>
      <xdr:col>11</xdr:col>
      <xdr:colOff>320040</xdr:colOff>
      <xdr:row>2</xdr:row>
      <xdr:rowOff>152400</xdr:rowOff>
    </xdr:to>
    <xdr:pic>
      <xdr:nvPicPr>
        <xdr:cNvPr id="23" name="Graphic 22" descr="Magnifying glass with solid fill">
          <a:extLst>
            <a:ext uri="{FF2B5EF4-FFF2-40B4-BE49-F238E27FC236}">
              <a16:creationId xmlns:a16="http://schemas.microsoft.com/office/drawing/2014/main" id="{6D349C90-7530-4F11-9919-D0DC8BDD4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rot="5400000">
          <a:off x="7178040" y="68580"/>
          <a:ext cx="449580" cy="449580"/>
        </a:xfrm>
        <a:prstGeom prst="rect">
          <a:avLst/>
        </a:prstGeom>
      </xdr:spPr>
    </xdr:pic>
    <xdr:clientData/>
  </xdr:twoCellAnchor>
  <xdr:twoCellAnchor>
    <xdr:from>
      <xdr:col>20</xdr:col>
      <xdr:colOff>243840</xdr:colOff>
      <xdr:row>0</xdr:row>
      <xdr:rowOff>114300</xdr:rowOff>
    </xdr:from>
    <xdr:to>
      <xdr:col>25</xdr:col>
      <xdr:colOff>320040</xdr:colOff>
      <xdr:row>2</xdr:row>
      <xdr:rowOff>68580</xdr:rowOff>
    </xdr:to>
    <xdr:sp macro="" textlink="$K$5">
      <xdr:nvSpPr>
        <xdr:cNvPr id="24" name="TextBox 23">
          <a:extLst>
            <a:ext uri="{FF2B5EF4-FFF2-40B4-BE49-F238E27FC236}">
              <a16:creationId xmlns:a16="http://schemas.microsoft.com/office/drawing/2014/main" id="{BCB23FA7-C0CA-40D7-B787-614C35AC6F30}"/>
            </a:ext>
          </a:extLst>
        </xdr:cNvPr>
        <xdr:cNvSpPr txBox="1"/>
      </xdr:nvSpPr>
      <xdr:spPr>
        <a:xfrm>
          <a:off x="10744200" y="114300"/>
          <a:ext cx="156972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320B405-E2DF-4C8F-B1E4-DBF0C1896FE1}" type="TxLink">
            <a:rPr lang="en-US" sz="1800" b="1" i="0" u="none" strike="noStrike">
              <a:solidFill>
                <a:schemeClr val="accent2">
                  <a:lumMod val="75000"/>
                </a:schemeClr>
              </a:solidFill>
              <a:latin typeface="Arial Rounded MT Bold" panose="020F0704030504030204" pitchFamily="34" charset="0"/>
              <a:ea typeface="Calibri"/>
              <a:cs typeface="Calibri"/>
            </a:rPr>
            <a:pPr algn="ctr"/>
            <a:t>November</a:t>
          </a:fld>
          <a:endParaRPr lang="en-IN" sz="1800" b="1">
            <a:solidFill>
              <a:schemeClr val="accent2">
                <a:lumMod val="75000"/>
              </a:schemeClr>
            </a:solidFill>
            <a:latin typeface="Arial Rounded MT Bold" panose="020F0704030504030204" pitchFamily="34" charset="0"/>
          </a:endParaRPr>
        </a:p>
      </xdr:txBody>
    </xdr:sp>
    <xdr:clientData/>
  </xdr:twoCellAnchor>
  <xdr:twoCellAnchor>
    <xdr:from>
      <xdr:col>28</xdr:col>
      <xdr:colOff>149859</xdr:colOff>
      <xdr:row>0</xdr:row>
      <xdr:rowOff>143564</xdr:rowOff>
    </xdr:from>
    <xdr:to>
      <xdr:col>30</xdr:col>
      <xdr:colOff>88349</xdr:colOff>
      <xdr:row>2</xdr:row>
      <xdr:rowOff>84549</xdr:rowOff>
    </xdr:to>
    <xdr:sp macro="" textlink="$M$5">
      <xdr:nvSpPr>
        <xdr:cNvPr id="25" name="TextBox 24">
          <a:extLst>
            <a:ext uri="{FF2B5EF4-FFF2-40B4-BE49-F238E27FC236}">
              <a16:creationId xmlns:a16="http://schemas.microsoft.com/office/drawing/2014/main" id="{D4D81D1D-E228-43EE-877F-40D691458432}"/>
            </a:ext>
          </a:extLst>
        </xdr:cNvPr>
        <xdr:cNvSpPr txBox="1"/>
      </xdr:nvSpPr>
      <xdr:spPr>
        <a:xfrm>
          <a:off x="13065759" y="143564"/>
          <a:ext cx="517610" cy="3067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12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t>🟢</a:t>
          </a:r>
        </a:p>
      </xdr:txBody>
    </xdr:sp>
    <xdr:clientData/>
  </xdr:twoCellAnchor>
  <xdr:twoCellAnchor>
    <xdr:from>
      <xdr:col>29</xdr:col>
      <xdr:colOff>83604</xdr:colOff>
      <xdr:row>0</xdr:row>
      <xdr:rowOff>165651</xdr:rowOff>
    </xdr:from>
    <xdr:to>
      <xdr:col>32</xdr:col>
      <xdr:colOff>217853</xdr:colOff>
      <xdr:row>2</xdr:row>
      <xdr:rowOff>51418</xdr:rowOff>
    </xdr:to>
    <xdr:sp macro="" textlink="$M$5">
      <xdr:nvSpPr>
        <xdr:cNvPr id="26" name="TextBox 25">
          <a:extLst>
            <a:ext uri="{FF2B5EF4-FFF2-40B4-BE49-F238E27FC236}">
              <a16:creationId xmlns:a16="http://schemas.microsoft.com/office/drawing/2014/main" id="{C139D39E-F270-448F-B806-933EECBAE349}"/>
            </a:ext>
          </a:extLst>
        </xdr:cNvPr>
        <xdr:cNvSpPr txBox="1"/>
      </xdr:nvSpPr>
      <xdr:spPr>
        <a:xfrm>
          <a:off x="13273824" y="165651"/>
          <a:ext cx="1101989" cy="2515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6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Present</a:t>
          </a:r>
          <a:endParaRPr lang="en-IN" sz="16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33</xdr:col>
      <xdr:colOff>55218</xdr:colOff>
      <xdr:row>0</xdr:row>
      <xdr:rowOff>154609</xdr:rowOff>
    </xdr:from>
    <xdr:to>
      <xdr:col>36</xdr:col>
      <xdr:colOff>176695</xdr:colOff>
      <xdr:row>2</xdr:row>
      <xdr:rowOff>66261</xdr:rowOff>
    </xdr:to>
    <xdr:sp macro="" textlink="$M$5">
      <xdr:nvSpPr>
        <xdr:cNvPr id="27" name="TextBox 26">
          <a:extLst>
            <a:ext uri="{FF2B5EF4-FFF2-40B4-BE49-F238E27FC236}">
              <a16:creationId xmlns:a16="http://schemas.microsoft.com/office/drawing/2014/main" id="{D6CF0A0D-2D12-4843-AC35-4F70F3F6C4F0}"/>
            </a:ext>
          </a:extLst>
        </xdr:cNvPr>
        <xdr:cNvSpPr txBox="1"/>
      </xdr:nvSpPr>
      <xdr:spPr>
        <a:xfrm>
          <a:off x="14578938" y="154609"/>
          <a:ext cx="936817" cy="2774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6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Absent</a:t>
          </a:r>
          <a:endParaRPr lang="en-IN" sz="16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36</xdr:col>
      <xdr:colOff>266926</xdr:colOff>
      <xdr:row>0</xdr:row>
      <xdr:rowOff>183321</xdr:rowOff>
    </xdr:from>
    <xdr:to>
      <xdr:col>40</xdr:col>
      <xdr:colOff>80914</xdr:colOff>
      <xdr:row>2</xdr:row>
      <xdr:rowOff>69088</xdr:rowOff>
    </xdr:to>
    <xdr:sp macro="" textlink="$M$5">
      <xdr:nvSpPr>
        <xdr:cNvPr id="28" name="TextBox 27">
          <a:extLst>
            <a:ext uri="{FF2B5EF4-FFF2-40B4-BE49-F238E27FC236}">
              <a16:creationId xmlns:a16="http://schemas.microsoft.com/office/drawing/2014/main" id="{D49C1F57-E051-425F-9281-A3FB550BC02D}"/>
            </a:ext>
          </a:extLst>
        </xdr:cNvPr>
        <xdr:cNvSpPr txBox="1"/>
      </xdr:nvSpPr>
      <xdr:spPr>
        <a:xfrm>
          <a:off x="15605986" y="183321"/>
          <a:ext cx="1117008" cy="2515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6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Leave</a:t>
          </a:r>
          <a:endParaRPr lang="en-IN" sz="16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32</xdr:col>
      <xdr:colOff>220869</xdr:colOff>
      <xdr:row>1</xdr:row>
      <xdr:rowOff>0</xdr:rowOff>
    </xdr:from>
    <xdr:to>
      <xdr:col>33</xdr:col>
      <xdr:colOff>284922</xdr:colOff>
      <xdr:row>2</xdr:row>
      <xdr:rowOff>75097</xdr:rowOff>
    </xdr:to>
    <xdr:sp macro="" textlink="$M$5">
      <xdr:nvSpPr>
        <xdr:cNvPr id="29" name="TextBox 28">
          <a:extLst>
            <a:ext uri="{FF2B5EF4-FFF2-40B4-BE49-F238E27FC236}">
              <a16:creationId xmlns:a16="http://schemas.microsoft.com/office/drawing/2014/main" id="{6B607FAE-FF9B-4AF5-BB6B-640B5C531A96}"/>
            </a:ext>
          </a:extLst>
        </xdr:cNvPr>
        <xdr:cNvSpPr txBox="1"/>
      </xdr:nvSpPr>
      <xdr:spPr>
        <a:xfrm>
          <a:off x="14378829" y="182880"/>
          <a:ext cx="429813" cy="2579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12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🔴</a:t>
          </a:r>
        </a:p>
      </xdr:txBody>
    </xdr:sp>
    <xdr:clientData/>
  </xdr:twoCellAnchor>
  <xdr:twoCellAnchor>
    <xdr:from>
      <xdr:col>36</xdr:col>
      <xdr:colOff>231913</xdr:colOff>
      <xdr:row>0</xdr:row>
      <xdr:rowOff>165653</xdr:rowOff>
    </xdr:from>
    <xdr:to>
      <xdr:col>37</xdr:col>
      <xdr:colOff>315843</xdr:colOff>
      <xdr:row>2</xdr:row>
      <xdr:rowOff>61846</xdr:rowOff>
    </xdr:to>
    <xdr:sp macro="" textlink="$M$5">
      <xdr:nvSpPr>
        <xdr:cNvPr id="30" name="TextBox 29">
          <a:extLst>
            <a:ext uri="{FF2B5EF4-FFF2-40B4-BE49-F238E27FC236}">
              <a16:creationId xmlns:a16="http://schemas.microsoft.com/office/drawing/2014/main" id="{5D381EE4-AE8D-4DC7-9E22-9146E4AC58F2}"/>
            </a:ext>
          </a:extLst>
        </xdr:cNvPr>
        <xdr:cNvSpPr txBox="1"/>
      </xdr:nvSpPr>
      <xdr:spPr>
        <a:xfrm>
          <a:off x="15570973" y="165653"/>
          <a:ext cx="381110" cy="2619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12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🟡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10886</xdr:colOff>
      <xdr:row>0</xdr:row>
      <xdr:rowOff>0</xdr:rowOff>
    </xdr:from>
    <xdr:to>
      <xdr:col>43</xdr:col>
      <xdr:colOff>22860</xdr:colOff>
      <xdr:row>3</xdr:row>
      <xdr:rowOff>6145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3276A23-2471-444C-A87E-BCAC815FDB71}"/>
            </a:ext>
          </a:extLst>
        </xdr:cNvPr>
        <xdr:cNvSpPr/>
      </xdr:nvSpPr>
      <xdr:spPr>
        <a:xfrm>
          <a:off x="1839686" y="0"/>
          <a:ext cx="15975874" cy="55478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7620</xdr:colOff>
      <xdr:row>38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50D7EEB-3B92-4BBD-9403-6956364A5E5C}"/>
            </a:ext>
          </a:extLst>
        </xdr:cNvPr>
        <xdr:cNvSpPr/>
      </xdr:nvSpPr>
      <xdr:spPr>
        <a:xfrm>
          <a:off x="0" y="0"/>
          <a:ext cx="1836420" cy="697992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2178</xdr:colOff>
      <xdr:row>3</xdr:row>
      <xdr:rowOff>165316</xdr:rowOff>
    </xdr:from>
    <xdr:to>
      <xdr:col>3</xdr:col>
      <xdr:colOff>291738</xdr:colOff>
      <xdr:row>5</xdr:row>
      <xdr:rowOff>132990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E4343D-ADDD-4B22-AAC1-AEFADA40393B}"/>
            </a:ext>
          </a:extLst>
        </xdr:cNvPr>
        <xdr:cNvSpPr/>
      </xdr:nvSpPr>
      <xdr:spPr>
        <a:xfrm>
          <a:off x="2178" y="713956"/>
          <a:ext cx="2118360" cy="333434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  <a:cs typeface="+mn-cs"/>
            </a:rPr>
            <a:t>Janaury</a:t>
          </a:r>
        </a:p>
      </xdr:txBody>
    </xdr:sp>
    <xdr:clientData/>
  </xdr:twoCellAnchor>
  <xdr:twoCellAnchor>
    <xdr:from>
      <xdr:col>0</xdr:col>
      <xdr:colOff>2472</xdr:colOff>
      <xdr:row>27</xdr:row>
      <xdr:rowOff>16394</xdr:rowOff>
    </xdr:from>
    <xdr:to>
      <xdr:col>3</xdr:col>
      <xdr:colOff>292032</xdr:colOff>
      <xdr:row>28</xdr:row>
      <xdr:rowOff>166022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8B2E644-5CA0-4127-8637-E1BED59618ED}"/>
            </a:ext>
          </a:extLst>
        </xdr:cNvPr>
        <xdr:cNvSpPr/>
      </xdr:nvSpPr>
      <xdr:spPr>
        <a:xfrm>
          <a:off x="2472" y="4977014"/>
          <a:ext cx="2118360" cy="340128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September</a:t>
          </a:r>
        </a:p>
      </xdr:txBody>
    </xdr:sp>
    <xdr:clientData/>
  </xdr:twoCellAnchor>
  <xdr:twoCellAnchor>
    <xdr:from>
      <xdr:col>0</xdr:col>
      <xdr:colOff>11775</xdr:colOff>
      <xdr:row>29</xdr:row>
      <xdr:rowOff>157776</xdr:rowOff>
    </xdr:from>
    <xdr:to>
      <xdr:col>3</xdr:col>
      <xdr:colOff>301335</xdr:colOff>
      <xdr:row>31</xdr:row>
      <xdr:rowOff>122678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9854A8F-E2BA-487C-AD9D-4AE28C739090}"/>
            </a:ext>
          </a:extLst>
        </xdr:cNvPr>
        <xdr:cNvSpPr/>
      </xdr:nvSpPr>
      <xdr:spPr>
        <a:xfrm>
          <a:off x="11775" y="5491776"/>
          <a:ext cx="2118360" cy="330662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October</a:t>
          </a:r>
        </a:p>
      </xdr:txBody>
    </xdr:sp>
    <xdr:clientData/>
  </xdr:twoCellAnchor>
  <xdr:twoCellAnchor>
    <xdr:from>
      <xdr:col>0</xdr:col>
      <xdr:colOff>5541</xdr:colOff>
      <xdr:row>32</xdr:row>
      <xdr:rowOff>118684</xdr:rowOff>
    </xdr:from>
    <xdr:to>
      <xdr:col>3</xdr:col>
      <xdr:colOff>295101</xdr:colOff>
      <xdr:row>34</xdr:row>
      <xdr:rowOff>83586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838E172-7DCF-40CF-91FF-8E3E21C68901}"/>
            </a:ext>
          </a:extLst>
        </xdr:cNvPr>
        <xdr:cNvSpPr/>
      </xdr:nvSpPr>
      <xdr:spPr>
        <a:xfrm>
          <a:off x="5541" y="6001324"/>
          <a:ext cx="2118360" cy="330662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November</a:t>
          </a:r>
        </a:p>
      </xdr:txBody>
    </xdr:sp>
    <xdr:clientData/>
  </xdr:twoCellAnchor>
  <xdr:twoCellAnchor>
    <xdr:from>
      <xdr:col>1</xdr:col>
      <xdr:colOff>160020</xdr:colOff>
      <xdr:row>35</xdr:row>
      <xdr:rowOff>54038</xdr:rowOff>
    </xdr:from>
    <xdr:to>
      <xdr:col>4</xdr:col>
      <xdr:colOff>449580</xdr:colOff>
      <xdr:row>37</xdr:row>
      <xdr:rowOff>18940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6F1ECBE-B35D-461D-820D-8072E1FAD436}"/>
            </a:ext>
          </a:extLst>
        </xdr:cNvPr>
        <xdr:cNvSpPr/>
      </xdr:nvSpPr>
      <xdr:spPr>
        <a:xfrm>
          <a:off x="769620" y="6485318"/>
          <a:ext cx="2118360" cy="33066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ln>
                <a:noFill/>
              </a:ln>
              <a:solidFill>
                <a:schemeClr val="tx1">
                  <a:lumMod val="85000"/>
                  <a:lumOff val="1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  <a:cs typeface="+mn-cs"/>
            </a:rPr>
            <a:t>December</a:t>
          </a:r>
        </a:p>
      </xdr:txBody>
    </xdr:sp>
    <xdr:clientData/>
  </xdr:twoCellAnchor>
  <xdr:twoCellAnchor>
    <xdr:from>
      <xdr:col>0</xdr:col>
      <xdr:colOff>3959</xdr:colOff>
      <xdr:row>6</xdr:row>
      <xdr:rowOff>164411</xdr:rowOff>
    </xdr:from>
    <xdr:to>
      <xdr:col>3</xdr:col>
      <xdr:colOff>293519</xdr:colOff>
      <xdr:row>8</xdr:row>
      <xdr:rowOff>128982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546DD3D-86D4-4836-9B24-50B8BFE6F7EC}"/>
            </a:ext>
          </a:extLst>
        </xdr:cNvPr>
        <xdr:cNvSpPr/>
      </xdr:nvSpPr>
      <xdr:spPr>
        <a:xfrm>
          <a:off x="3959" y="1269311"/>
          <a:ext cx="2118360" cy="337951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  <a:cs typeface="+mn-cs"/>
            </a:rPr>
            <a:t>February</a:t>
          </a:r>
        </a:p>
      </xdr:txBody>
    </xdr:sp>
    <xdr:clientData/>
  </xdr:twoCellAnchor>
  <xdr:twoCellAnchor>
    <xdr:from>
      <xdr:col>0</xdr:col>
      <xdr:colOff>2277</xdr:colOff>
      <xdr:row>9</xdr:row>
      <xdr:rowOff>130970</xdr:rowOff>
    </xdr:from>
    <xdr:to>
      <xdr:col>3</xdr:col>
      <xdr:colOff>291837</xdr:colOff>
      <xdr:row>11</xdr:row>
      <xdr:rowOff>103590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D24B562-B144-49F8-88C4-17F287A3EAB7}"/>
            </a:ext>
          </a:extLst>
        </xdr:cNvPr>
        <xdr:cNvSpPr/>
      </xdr:nvSpPr>
      <xdr:spPr>
        <a:xfrm>
          <a:off x="2277" y="1792130"/>
          <a:ext cx="2118360" cy="33838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March</a:t>
          </a:r>
        </a:p>
      </xdr:txBody>
    </xdr:sp>
    <xdr:clientData/>
  </xdr:twoCellAnchor>
  <xdr:twoCellAnchor>
    <xdr:from>
      <xdr:col>0</xdr:col>
      <xdr:colOff>3564</xdr:colOff>
      <xdr:row>12</xdr:row>
      <xdr:rowOff>120276</xdr:rowOff>
    </xdr:from>
    <xdr:to>
      <xdr:col>3</xdr:col>
      <xdr:colOff>293124</xdr:colOff>
      <xdr:row>14</xdr:row>
      <xdr:rowOff>90125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3C7E56E-E860-4A60-A556-A9791B263976}"/>
            </a:ext>
          </a:extLst>
        </xdr:cNvPr>
        <xdr:cNvSpPr/>
      </xdr:nvSpPr>
      <xdr:spPr>
        <a:xfrm>
          <a:off x="3564" y="2330076"/>
          <a:ext cx="2118360" cy="335609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April</a:t>
          </a:r>
        </a:p>
      </xdr:txBody>
    </xdr:sp>
    <xdr:clientData/>
  </xdr:twoCellAnchor>
  <xdr:twoCellAnchor>
    <xdr:from>
      <xdr:col>0</xdr:col>
      <xdr:colOff>10094</xdr:colOff>
      <xdr:row>15</xdr:row>
      <xdr:rowOff>111196</xdr:rowOff>
    </xdr:from>
    <xdr:to>
      <xdr:col>3</xdr:col>
      <xdr:colOff>299654</xdr:colOff>
      <xdr:row>17</xdr:row>
      <xdr:rowOff>80715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EB63C6A-767D-4912-9470-A60B299B584A}"/>
            </a:ext>
          </a:extLst>
        </xdr:cNvPr>
        <xdr:cNvSpPr/>
      </xdr:nvSpPr>
      <xdr:spPr>
        <a:xfrm>
          <a:off x="10094" y="2869636"/>
          <a:ext cx="2118360" cy="335279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May</a:t>
          </a:r>
        </a:p>
      </xdr:txBody>
    </xdr:sp>
    <xdr:clientData/>
  </xdr:twoCellAnchor>
  <xdr:twoCellAnchor>
    <xdr:from>
      <xdr:col>0</xdr:col>
      <xdr:colOff>3861</xdr:colOff>
      <xdr:row>18</xdr:row>
      <xdr:rowOff>90451</xdr:rowOff>
    </xdr:from>
    <xdr:to>
      <xdr:col>3</xdr:col>
      <xdr:colOff>293421</xdr:colOff>
      <xdr:row>20</xdr:row>
      <xdr:rowOff>59972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951F952-EA47-4C6B-A6B6-AED774810050}"/>
            </a:ext>
          </a:extLst>
        </xdr:cNvPr>
        <xdr:cNvSpPr/>
      </xdr:nvSpPr>
      <xdr:spPr>
        <a:xfrm>
          <a:off x="3861" y="3397531"/>
          <a:ext cx="2118360" cy="335281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June</a:t>
          </a:r>
        </a:p>
      </xdr:txBody>
    </xdr:sp>
    <xdr:clientData/>
  </xdr:twoCellAnchor>
  <xdr:twoCellAnchor>
    <xdr:from>
      <xdr:col>0</xdr:col>
      <xdr:colOff>3861</xdr:colOff>
      <xdr:row>21</xdr:row>
      <xdr:rowOff>58255</xdr:rowOff>
    </xdr:from>
    <xdr:to>
      <xdr:col>3</xdr:col>
      <xdr:colOff>293421</xdr:colOff>
      <xdr:row>23</xdr:row>
      <xdr:rowOff>30548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CDBE71C-7D8A-4050-9708-2711E01D724A}"/>
            </a:ext>
          </a:extLst>
        </xdr:cNvPr>
        <xdr:cNvSpPr/>
      </xdr:nvSpPr>
      <xdr:spPr>
        <a:xfrm>
          <a:off x="3861" y="3913975"/>
          <a:ext cx="2118360" cy="338053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July</a:t>
          </a:r>
        </a:p>
      </xdr:txBody>
    </xdr:sp>
    <xdr:clientData/>
  </xdr:twoCellAnchor>
  <xdr:twoCellAnchor>
    <xdr:from>
      <xdr:col>0</xdr:col>
      <xdr:colOff>7123</xdr:colOff>
      <xdr:row>24</xdr:row>
      <xdr:rowOff>50002</xdr:rowOff>
    </xdr:from>
    <xdr:to>
      <xdr:col>3</xdr:col>
      <xdr:colOff>296683</xdr:colOff>
      <xdr:row>26</xdr:row>
      <xdr:rowOff>19524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B20A46C-D0DC-4482-AA9C-4545661EAE3A}"/>
            </a:ext>
          </a:extLst>
        </xdr:cNvPr>
        <xdr:cNvSpPr/>
      </xdr:nvSpPr>
      <xdr:spPr>
        <a:xfrm>
          <a:off x="7123" y="4454362"/>
          <a:ext cx="2118360" cy="335282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n>
                <a:noFill/>
              </a:ln>
              <a:solidFill>
                <a:schemeClr val="bg1">
                  <a:lumMod val="85000"/>
                </a:schemeClr>
              </a:solidFill>
              <a:latin typeface="Bookman Old Style" panose="02050604050505020204" pitchFamily="18" charset="0"/>
              <a:ea typeface="Cambria Math" panose="02040503050406030204" pitchFamily="18" charset="0"/>
            </a:rPr>
            <a:t>August</a:t>
          </a:r>
        </a:p>
      </xdr:txBody>
    </xdr:sp>
    <xdr:clientData/>
  </xdr:twoCellAnchor>
  <xdr:twoCellAnchor>
    <xdr:from>
      <xdr:col>43</xdr:col>
      <xdr:colOff>591139</xdr:colOff>
      <xdr:row>0</xdr:row>
      <xdr:rowOff>10297</xdr:rowOff>
    </xdr:from>
    <xdr:to>
      <xdr:col>58</xdr:col>
      <xdr:colOff>1018591</xdr:colOff>
      <xdr:row>3</xdr:row>
      <xdr:rowOff>7775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2F3A0156-602B-429D-AD23-A02A69075D7E}"/>
            </a:ext>
          </a:extLst>
        </xdr:cNvPr>
        <xdr:cNvSpPr/>
      </xdr:nvSpPr>
      <xdr:spPr>
        <a:xfrm>
          <a:off x="18383839" y="10297"/>
          <a:ext cx="10767792" cy="546118"/>
        </a:xfrm>
        <a:prstGeom prst="rect">
          <a:avLst/>
        </a:prstGeom>
        <a:solidFill>
          <a:srgbClr val="DFE34F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800" b="1">
              <a:solidFill>
                <a:schemeClr val="tx1"/>
              </a:solidFill>
              <a:latin typeface="Arial Black" panose="020B0A04020102020204" pitchFamily="34" charset="0"/>
            </a:rPr>
            <a:t>Monthly Report</a:t>
          </a:r>
        </a:p>
      </xdr:txBody>
    </xdr:sp>
    <xdr:clientData/>
  </xdr:twoCellAnchor>
  <xdr:twoCellAnchor>
    <xdr:from>
      <xdr:col>3</xdr:col>
      <xdr:colOff>7621</xdr:colOff>
      <xdr:row>1</xdr:row>
      <xdr:rowOff>52234</xdr:rowOff>
    </xdr:from>
    <xdr:to>
      <xdr:col>4</xdr:col>
      <xdr:colOff>216556</xdr:colOff>
      <xdr:row>2</xdr:row>
      <xdr:rowOff>77756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3B9C22F-D9C0-462B-BC41-5DD33D2A36E8}"/>
            </a:ext>
          </a:extLst>
        </xdr:cNvPr>
        <xdr:cNvSpPr txBox="1"/>
      </xdr:nvSpPr>
      <xdr:spPr>
        <a:xfrm>
          <a:off x="1836421" y="235114"/>
          <a:ext cx="818535" cy="208402"/>
        </a:xfrm>
        <a:prstGeom prst="rect">
          <a:avLst/>
        </a:prstGeom>
        <a:solidFill>
          <a:srgbClr val="DFE34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>
              <a:latin typeface="Arial Narrow" panose="020B0606020202030204" pitchFamily="34" charset="0"/>
            </a:rPr>
            <a:t>From</a:t>
          </a:r>
        </a:p>
      </xdr:txBody>
    </xdr:sp>
    <xdr:clientData/>
  </xdr:twoCellAnchor>
  <xdr:twoCellAnchor>
    <xdr:from>
      <xdr:col>4</xdr:col>
      <xdr:colOff>218402</xdr:colOff>
      <xdr:row>1</xdr:row>
      <xdr:rowOff>54073</xdr:rowOff>
    </xdr:from>
    <xdr:to>
      <xdr:col>6</xdr:col>
      <xdr:colOff>105942</xdr:colOff>
      <xdr:row>2</xdr:row>
      <xdr:rowOff>79595</xdr:rowOff>
    </xdr:to>
    <xdr:sp macro="" textlink="$I$5">
      <xdr:nvSpPr>
        <xdr:cNvPr id="18" name="TextBox 17">
          <a:extLst>
            <a:ext uri="{FF2B5EF4-FFF2-40B4-BE49-F238E27FC236}">
              <a16:creationId xmlns:a16="http://schemas.microsoft.com/office/drawing/2014/main" id="{CE038A02-DC9E-4160-A7A4-8B66B83EF4DC}"/>
            </a:ext>
          </a:extLst>
        </xdr:cNvPr>
        <xdr:cNvSpPr txBox="1"/>
      </xdr:nvSpPr>
      <xdr:spPr>
        <a:xfrm>
          <a:off x="2656802" y="236953"/>
          <a:ext cx="1106740" cy="2084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B3EC9DE-6959-4CB7-A1BB-75C90C491D69}" type="TxLink">
            <a:rPr lang="en-US" sz="1100" b="1" i="0" u="none" strike="noStrike">
              <a:solidFill>
                <a:srgbClr val="000000"/>
              </a:solidFill>
              <a:latin typeface="Aptos Narrow"/>
              <a:ea typeface="Calibri"/>
              <a:cs typeface="Calibri"/>
            </a:rPr>
            <a:pPr algn="ctr"/>
            <a:t>01-Dec-2025</a:t>
          </a:fld>
          <a:endParaRPr lang="en-IN" sz="12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6</xdr:col>
      <xdr:colOff>267561</xdr:colOff>
      <xdr:row>1</xdr:row>
      <xdr:rowOff>51004</xdr:rowOff>
    </xdr:from>
    <xdr:to>
      <xdr:col>7</xdr:col>
      <xdr:colOff>474899</xdr:colOff>
      <xdr:row>2</xdr:row>
      <xdr:rowOff>76526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D97BF21B-881E-4985-B384-DD1B8E39B970}"/>
            </a:ext>
          </a:extLst>
        </xdr:cNvPr>
        <xdr:cNvSpPr txBox="1"/>
      </xdr:nvSpPr>
      <xdr:spPr>
        <a:xfrm>
          <a:off x="3925161" y="233884"/>
          <a:ext cx="816938" cy="208402"/>
        </a:xfrm>
        <a:prstGeom prst="rect">
          <a:avLst/>
        </a:prstGeom>
        <a:solidFill>
          <a:srgbClr val="DFE34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>
              <a:latin typeface="Arial Narrow" panose="020B0606020202030204" pitchFamily="34" charset="0"/>
            </a:rPr>
            <a:t>To</a:t>
          </a:r>
        </a:p>
      </xdr:txBody>
    </xdr:sp>
    <xdr:clientData/>
  </xdr:twoCellAnchor>
  <xdr:twoCellAnchor>
    <xdr:from>
      <xdr:col>7</xdr:col>
      <xdr:colOff>476745</xdr:colOff>
      <xdr:row>1</xdr:row>
      <xdr:rowOff>52843</xdr:rowOff>
    </xdr:from>
    <xdr:to>
      <xdr:col>9</xdr:col>
      <xdr:colOff>180298</xdr:colOff>
      <xdr:row>2</xdr:row>
      <xdr:rowOff>78365</xdr:rowOff>
    </xdr:to>
    <xdr:sp macro="" textlink="$M$5">
      <xdr:nvSpPr>
        <xdr:cNvPr id="20" name="TextBox 19">
          <a:extLst>
            <a:ext uri="{FF2B5EF4-FFF2-40B4-BE49-F238E27FC236}">
              <a16:creationId xmlns:a16="http://schemas.microsoft.com/office/drawing/2014/main" id="{A7E9030E-7C51-48CC-A68E-A4F0568CCA08}"/>
            </a:ext>
          </a:extLst>
        </xdr:cNvPr>
        <xdr:cNvSpPr txBox="1"/>
      </xdr:nvSpPr>
      <xdr:spPr>
        <a:xfrm>
          <a:off x="4743945" y="235723"/>
          <a:ext cx="1105633" cy="2084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6E06D4DE-4A62-4C05-9B0D-DC97CE209342}" type="TxLink">
            <a:rPr lang="en-US" sz="11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31-Dec-25</a:t>
          </a:fld>
          <a:endParaRPr lang="en-IN" sz="11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525780</xdr:colOff>
      <xdr:row>0</xdr:row>
      <xdr:rowOff>76200</xdr:rowOff>
    </xdr:from>
    <xdr:to>
      <xdr:col>25</xdr:col>
      <xdr:colOff>297180</xdr:colOff>
      <xdr:row>2</xdr:row>
      <xdr:rowOff>106680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72C6F228-390D-4685-B1FB-C506027B4C76}"/>
            </a:ext>
          </a:extLst>
        </xdr:cNvPr>
        <xdr:cNvSpPr/>
      </xdr:nvSpPr>
      <xdr:spPr>
        <a:xfrm>
          <a:off x="7216140" y="76200"/>
          <a:ext cx="5074920" cy="39624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518160</xdr:colOff>
      <xdr:row>0</xdr:row>
      <xdr:rowOff>91440</xdr:rowOff>
    </xdr:from>
    <xdr:to>
      <xdr:col>23</xdr:col>
      <xdr:colOff>114300</xdr:colOff>
      <xdr:row>2</xdr:row>
      <xdr:rowOff>76200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39271258-F49F-4EBC-B76E-488CACD56B75}"/>
            </a:ext>
          </a:extLst>
        </xdr:cNvPr>
        <xdr:cNvSpPr txBox="1"/>
      </xdr:nvSpPr>
      <xdr:spPr>
        <a:xfrm>
          <a:off x="7208520" y="91440"/>
          <a:ext cx="4236720" cy="350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n-IN" sz="1800" b="1">
              <a:solidFill>
                <a:schemeClr val="tx1"/>
              </a:solidFill>
              <a:latin typeface="Arial Rounded MT Bold" panose="020F0704030504030204" pitchFamily="34" charset="0"/>
              <a:cs typeface="Arial" panose="020B0604020202020204" pitchFamily="34" charset="0"/>
            </a:rPr>
            <a:t>Dashboard</a:t>
          </a:r>
          <a:r>
            <a:rPr lang="en-IN" sz="1800" b="1" baseline="0">
              <a:solidFill>
                <a:schemeClr val="tx1"/>
              </a:solidFill>
              <a:latin typeface="Arial Rounded MT Bold" panose="020F0704030504030204" pitchFamily="34" charset="0"/>
              <a:cs typeface="Arial" panose="020B0604020202020204" pitchFamily="34" charset="0"/>
            </a:rPr>
            <a:t> For The Month of </a:t>
          </a:r>
          <a:endParaRPr lang="en-IN" sz="1800" b="1">
            <a:solidFill>
              <a:schemeClr val="tx1"/>
            </a:solidFill>
            <a:latin typeface="Arial Rounded MT Bold" panose="020F070403050403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487680</xdr:colOff>
      <xdr:row>0</xdr:row>
      <xdr:rowOff>68580</xdr:rowOff>
    </xdr:from>
    <xdr:to>
      <xdr:col>11</xdr:col>
      <xdr:colOff>320040</xdr:colOff>
      <xdr:row>2</xdr:row>
      <xdr:rowOff>152400</xdr:rowOff>
    </xdr:to>
    <xdr:pic>
      <xdr:nvPicPr>
        <xdr:cNvPr id="23" name="Graphic 22" descr="Magnifying glass with solid fill">
          <a:extLst>
            <a:ext uri="{FF2B5EF4-FFF2-40B4-BE49-F238E27FC236}">
              <a16:creationId xmlns:a16="http://schemas.microsoft.com/office/drawing/2014/main" id="{71A83121-0656-495E-9919-865B96C7F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rot="5400000">
          <a:off x="7178040" y="68580"/>
          <a:ext cx="449580" cy="449580"/>
        </a:xfrm>
        <a:prstGeom prst="rect">
          <a:avLst/>
        </a:prstGeom>
      </xdr:spPr>
    </xdr:pic>
    <xdr:clientData/>
  </xdr:twoCellAnchor>
  <xdr:twoCellAnchor>
    <xdr:from>
      <xdr:col>20</xdr:col>
      <xdr:colOff>236220</xdr:colOff>
      <xdr:row>0</xdr:row>
      <xdr:rowOff>114300</xdr:rowOff>
    </xdr:from>
    <xdr:to>
      <xdr:col>25</xdr:col>
      <xdr:colOff>312420</xdr:colOff>
      <xdr:row>2</xdr:row>
      <xdr:rowOff>68580</xdr:rowOff>
    </xdr:to>
    <xdr:sp macro="" textlink="$K$5">
      <xdr:nvSpPr>
        <xdr:cNvPr id="24" name="TextBox 23">
          <a:extLst>
            <a:ext uri="{FF2B5EF4-FFF2-40B4-BE49-F238E27FC236}">
              <a16:creationId xmlns:a16="http://schemas.microsoft.com/office/drawing/2014/main" id="{C32CA05B-490C-4E46-AF0C-8F402383CFC7}"/>
            </a:ext>
          </a:extLst>
        </xdr:cNvPr>
        <xdr:cNvSpPr txBox="1"/>
      </xdr:nvSpPr>
      <xdr:spPr>
        <a:xfrm>
          <a:off x="10736580" y="114300"/>
          <a:ext cx="156972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320B405-E2DF-4C8F-B1E4-DBF0C1896FE1}" type="TxLink">
            <a:rPr lang="en-US" sz="1800" b="1" i="0" u="none" strike="noStrike">
              <a:solidFill>
                <a:schemeClr val="accent2">
                  <a:lumMod val="75000"/>
                </a:schemeClr>
              </a:solidFill>
              <a:latin typeface="Arial Rounded MT Bold" panose="020F0704030504030204" pitchFamily="34" charset="0"/>
              <a:ea typeface="Calibri"/>
              <a:cs typeface="Calibri"/>
            </a:rPr>
            <a:pPr algn="ctr"/>
            <a:t>December</a:t>
          </a:fld>
          <a:endParaRPr lang="en-IN" sz="1800" b="1">
            <a:solidFill>
              <a:schemeClr val="accent2">
                <a:lumMod val="75000"/>
              </a:schemeClr>
            </a:solidFill>
            <a:latin typeface="Arial Rounded MT Bold" panose="020F0704030504030204" pitchFamily="34" charset="0"/>
          </a:endParaRPr>
        </a:p>
      </xdr:txBody>
    </xdr:sp>
    <xdr:clientData/>
  </xdr:twoCellAnchor>
  <xdr:twoCellAnchor>
    <xdr:from>
      <xdr:col>28</xdr:col>
      <xdr:colOff>149859</xdr:colOff>
      <xdr:row>0</xdr:row>
      <xdr:rowOff>143564</xdr:rowOff>
    </xdr:from>
    <xdr:to>
      <xdr:col>30</xdr:col>
      <xdr:colOff>88349</xdr:colOff>
      <xdr:row>2</xdr:row>
      <xdr:rowOff>84549</xdr:rowOff>
    </xdr:to>
    <xdr:sp macro="" textlink="$M$5">
      <xdr:nvSpPr>
        <xdr:cNvPr id="25" name="TextBox 24">
          <a:extLst>
            <a:ext uri="{FF2B5EF4-FFF2-40B4-BE49-F238E27FC236}">
              <a16:creationId xmlns:a16="http://schemas.microsoft.com/office/drawing/2014/main" id="{E1E9DA78-89B8-45A5-B7FE-3A3F09A0AB85}"/>
            </a:ext>
          </a:extLst>
        </xdr:cNvPr>
        <xdr:cNvSpPr txBox="1"/>
      </xdr:nvSpPr>
      <xdr:spPr>
        <a:xfrm>
          <a:off x="13065759" y="143564"/>
          <a:ext cx="517610" cy="3067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12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t>🟢</a:t>
          </a:r>
        </a:p>
      </xdr:txBody>
    </xdr:sp>
    <xdr:clientData/>
  </xdr:twoCellAnchor>
  <xdr:twoCellAnchor>
    <xdr:from>
      <xdr:col>29</xdr:col>
      <xdr:colOff>83604</xdr:colOff>
      <xdr:row>0</xdr:row>
      <xdr:rowOff>165651</xdr:rowOff>
    </xdr:from>
    <xdr:to>
      <xdr:col>32</xdr:col>
      <xdr:colOff>217853</xdr:colOff>
      <xdr:row>2</xdr:row>
      <xdr:rowOff>51418</xdr:rowOff>
    </xdr:to>
    <xdr:sp macro="" textlink="$M$5">
      <xdr:nvSpPr>
        <xdr:cNvPr id="26" name="TextBox 25">
          <a:extLst>
            <a:ext uri="{FF2B5EF4-FFF2-40B4-BE49-F238E27FC236}">
              <a16:creationId xmlns:a16="http://schemas.microsoft.com/office/drawing/2014/main" id="{2A5B37F4-F687-4FD5-9C31-F7F408ABB474}"/>
            </a:ext>
          </a:extLst>
        </xdr:cNvPr>
        <xdr:cNvSpPr txBox="1"/>
      </xdr:nvSpPr>
      <xdr:spPr>
        <a:xfrm>
          <a:off x="13273824" y="165651"/>
          <a:ext cx="1101989" cy="2515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6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Present</a:t>
          </a:r>
          <a:endParaRPr lang="en-IN" sz="16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33</xdr:col>
      <xdr:colOff>55218</xdr:colOff>
      <xdr:row>0</xdr:row>
      <xdr:rowOff>154609</xdr:rowOff>
    </xdr:from>
    <xdr:to>
      <xdr:col>36</xdr:col>
      <xdr:colOff>176695</xdr:colOff>
      <xdr:row>2</xdr:row>
      <xdr:rowOff>66261</xdr:rowOff>
    </xdr:to>
    <xdr:sp macro="" textlink="$M$5">
      <xdr:nvSpPr>
        <xdr:cNvPr id="27" name="TextBox 26">
          <a:extLst>
            <a:ext uri="{FF2B5EF4-FFF2-40B4-BE49-F238E27FC236}">
              <a16:creationId xmlns:a16="http://schemas.microsoft.com/office/drawing/2014/main" id="{36F1F65F-F66B-4345-BFB3-5F0699CA64C8}"/>
            </a:ext>
          </a:extLst>
        </xdr:cNvPr>
        <xdr:cNvSpPr txBox="1"/>
      </xdr:nvSpPr>
      <xdr:spPr>
        <a:xfrm>
          <a:off x="14578938" y="154609"/>
          <a:ext cx="936817" cy="2774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6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Absent</a:t>
          </a:r>
          <a:endParaRPr lang="en-IN" sz="16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36</xdr:col>
      <xdr:colOff>266926</xdr:colOff>
      <xdr:row>0</xdr:row>
      <xdr:rowOff>183321</xdr:rowOff>
    </xdr:from>
    <xdr:to>
      <xdr:col>40</xdr:col>
      <xdr:colOff>80914</xdr:colOff>
      <xdr:row>2</xdr:row>
      <xdr:rowOff>69088</xdr:rowOff>
    </xdr:to>
    <xdr:sp macro="" textlink="$M$5">
      <xdr:nvSpPr>
        <xdr:cNvPr id="28" name="TextBox 27">
          <a:extLst>
            <a:ext uri="{FF2B5EF4-FFF2-40B4-BE49-F238E27FC236}">
              <a16:creationId xmlns:a16="http://schemas.microsoft.com/office/drawing/2014/main" id="{12AD6E28-CE25-4D89-9DB0-3FCDEE4C184F}"/>
            </a:ext>
          </a:extLst>
        </xdr:cNvPr>
        <xdr:cNvSpPr txBox="1"/>
      </xdr:nvSpPr>
      <xdr:spPr>
        <a:xfrm>
          <a:off x="15605986" y="183321"/>
          <a:ext cx="1117008" cy="2515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6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Leave</a:t>
          </a:r>
          <a:endParaRPr lang="en-IN" sz="16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32</xdr:col>
      <xdr:colOff>220869</xdr:colOff>
      <xdr:row>1</xdr:row>
      <xdr:rowOff>0</xdr:rowOff>
    </xdr:from>
    <xdr:to>
      <xdr:col>33</xdr:col>
      <xdr:colOff>284922</xdr:colOff>
      <xdr:row>2</xdr:row>
      <xdr:rowOff>75097</xdr:rowOff>
    </xdr:to>
    <xdr:sp macro="" textlink="$M$5">
      <xdr:nvSpPr>
        <xdr:cNvPr id="29" name="TextBox 28">
          <a:extLst>
            <a:ext uri="{FF2B5EF4-FFF2-40B4-BE49-F238E27FC236}">
              <a16:creationId xmlns:a16="http://schemas.microsoft.com/office/drawing/2014/main" id="{41940DFA-2759-4F49-AD3A-1B018944A1A7}"/>
            </a:ext>
          </a:extLst>
        </xdr:cNvPr>
        <xdr:cNvSpPr txBox="1"/>
      </xdr:nvSpPr>
      <xdr:spPr>
        <a:xfrm>
          <a:off x="14378829" y="182880"/>
          <a:ext cx="429813" cy="2579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12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🔴</a:t>
          </a:r>
        </a:p>
      </xdr:txBody>
    </xdr:sp>
    <xdr:clientData/>
  </xdr:twoCellAnchor>
  <xdr:twoCellAnchor>
    <xdr:from>
      <xdr:col>36</xdr:col>
      <xdr:colOff>231913</xdr:colOff>
      <xdr:row>0</xdr:row>
      <xdr:rowOff>165653</xdr:rowOff>
    </xdr:from>
    <xdr:to>
      <xdr:col>37</xdr:col>
      <xdr:colOff>315843</xdr:colOff>
      <xdr:row>2</xdr:row>
      <xdr:rowOff>61846</xdr:rowOff>
    </xdr:to>
    <xdr:sp macro="" textlink="$M$5">
      <xdr:nvSpPr>
        <xdr:cNvPr id="30" name="TextBox 29">
          <a:extLst>
            <a:ext uri="{FF2B5EF4-FFF2-40B4-BE49-F238E27FC236}">
              <a16:creationId xmlns:a16="http://schemas.microsoft.com/office/drawing/2014/main" id="{71A0867E-9003-4983-B26A-99A2AEE6261E}"/>
            </a:ext>
          </a:extLst>
        </xdr:cNvPr>
        <xdr:cNvSpPr txBox="1"/>
      </xdr:nvSpPr>
      <xdr:spPr>
        <a:xfrm>
          <a:off x="15570973" y="165653"/>
          <a:ext cx="381110" cy="2619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12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t>🟡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962AE6-AADF-4749-AA09-6BCA28BFA101}" name="Janreport" displayName="Janreport" ref="AS7:BG27" totalsRowShown="0" headerRowDxfId="263" headerRowBorderDxfId="262" tableBorderDxfId="261">
  <autoFilter ref="AS7:BG27" xr:uid="{FA962AE6-AADF-4749-AA09-6BCA28BFA10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A6C68DC7-22F0-4335-9FD2-626A72650707}" name="S.NO" dataDxfId="260"/>
    <tableColumn id="2" xr3:uid="{C4BFBACA-5C96-4ADB-8797-8734F064570D}" name="Employee ID" dataDxfId="259"/>
    <tableColumn id="15" xr3:uid="{0EA55679-16DB-40C8-AE81-093B498B1709}" name="Months" dataDxfId="258">
      <calculatedColumnFormula>$K$5</calculatedColumnFormula>
    </tableColumn>
    <tableColumn id="3" xr3:uid="{F5599A22-3579-42C7-8767-C11FAF4F0064}" name="Employee Name" dataDxfId="257"/>
    <tableColumn id="4" xr3:uid="{51568D7B-AE46-48A4-BAAB-65C409A3FA17}" name="Present" dataDxfId="256">
      <calculatedColumnFormula>COUNTIF($L9:$AP9,"P")</calculatedColumnFormula>
    </tableColumn>
    <tableColumn id="5" xr3:uid="{7FB4F6D7-8049-42FC-B0D3-A8B4E0167793}" name="Absent" dataDxfId="255">
      <calculatedColumnFormula>COUNTIF($L9:$AP9,"A")</calculatedColumnFormula>
    </tableColumn>
    <tableColumn id="6" xr3:uid="{547B9F33-9C8C-4A17-A104-A8A1CE66BD44}" name="Leave" dataDxfId="254">
      <calculatedColumnFormula>COUNTIF($L9:$AP9,"L")</calculatedColumnFormula>
    </tableColumn>
    <tableColumn id="7" xr3:uid="{DA1D1CEB-CBBD-46EB-8F7B-CC1853A50074}" name="WeekOff" dataDxfId="253">
      <calculatedColumnFormula>$K$9</calculatedColumnFormula>
    </tableColumn>
    <tableColumn id="8" xr3:uid="{40547CE9-2BDA-45D9-B954-8F4E42564A06}" name="Days" dataDxfId="252">
      <calculatedColumnFormula>$J$5</calculatedColumnFormula>
    </tableColumn>
    <tableColumn id="9" xr3:uid="{04962A64-573B-4B53-9D8F-5C76293E4E58}" name="Paid Days" dataDxfId="251">
      <calculatedColumnFormula>Janreport[[#This Row],[Days]]-Janreport[[#This Row],[Absent]]</calculatedColumnFormula>
    </tableColumn>
    <tableColumn id="10" xr3:uid="{3E406F43-27F7-42B8-80AF-31D7BB4790A1}" name="Salary" dataDxfId="250"/>
    <tableColumn id="11" xr3:uid="{908EB5E2-BFF2-49A5-A283-ED95210B26E3}" name="Per Day Salary" dataDxfId="249">
      <calculatedColumnFormula>Janreport[[#This Row],[Salary]]/Janreport[[#This Row],[Days]]</calculatedColumnFormula>
    </tableColumn>
    <tableColumn id="12" xr3:uid="{C9F59AB3-8EFE-4C67-8631-33A4099239A1}" name="Deduction" dataDxfId="248">
      <calculatedColumnFormula>Janreport[[#This Row],[Per Day Salary]]*Janreport[[#This Row],[Absent]]</calculatedColumnFormula>
    </tableColumn>
    <tableColumn id="13" xr3:uid="{2DE1BF01-82B2-45A2-B917-3334E5CA33EA}" name="Total Salary" dataDxfId="247">
      <calculatedColumnFormula>Janreport[[#This Row],[Salary]]-Janreport[[#This Row],[Deduction]]</calculatedColumnFormula>
    </tableColumn>
    <tableColumn id="14" xr3:uid="{E3681908-8607-4183-B961-A1D521C4BA6C}" name="Sparkline" dataDxfId="246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DA0920-D7A8-4DFB-B102-DC4AA62F2052}" name="Febreport" displayName="Febreport" ref="AS7:BG27" totalsRowShown="0" headerRowDxfId="245" headerRowBorderDxfId="244" tableBorderDxfId="243">
  <autoFilter ref="AS7:BG27" xr:uid="{94DA0920-D7A8-4DFB-B102-DC4AA62F2052}"/>
  <tableColumns count="15">
    <tableColumn id="1" xr3:uid="{898C1C0A-BEEA-419D-8EA3-2E35F6B21261}" name="S.NO" dataDxfId="242"/>
    <tableColumn id="2" xr3:uid="{B7732423-5328-461B-88EF-7A771CBEA960}" name="Employee ID" dataDxfId="241"/>
    <tableColumn id="15" xr3:uid="{D5D19B8C-9872-40BF-B14A-0066563F3D2D}" name="Months" dataDxfId="240">
      <calculatedColumnFormula>$K$5</calculatedColumnFormula>
    </tableColumn>
    <tableColumn id="3" xr3:uid="{A638224A-180D-4466-AC26-257FCF6B33D7}" name="Employee Name" dataDxfId="239"/>
    <tableColumn id="4" xr3:uid="{E62E4B11-5EAD-47B0-814D-49DB10AB22E6}" name="Present" dataDxfId="238">
      <calculatedColumnFormula>COUNTIF($L9:$AP9,"P")</calculatedColumnFormula>
    </tableColumn>
    <tableColumn id="5" xr3:uid="{33CBA331-3C30-46C4-846B-850173CDEF54}" name="Absent" dataDxfId="237">
      <calculatedColumnFormula>COUNTIF($L9:$AP9,"A")</calculatedColumnFormula>
    </tableColumn>
    <tableColumn id="6" xr3:uid="{6F848BD3-DC3A-47B9-A05A-FC592B822B69}" name="Leave" dataDxfId="236">
      <calculatedColumnFormula>COUNTIF($L9:$AP9,"L")</calculatedColumnFormula>
    </tableColumn>
    <tableColumn id="7" xr3:uid="{53A14892-6BD7-4862-A897-B3FD872B9359}" name="WeekOff" dataDxfId="235">
      <calculatedColumnFormula>$K$9</calculatedColumnFormula>
    </tableColumn>
    <tableColumn id="8" xr3:uid="{F06F2617-0A3A-4625-B242-74EB7B0D6E9C}" name="Days" dataDxfId="234">
      <calculatedColumnFormula>$J$5</calculatedColumnFormula>
    </tableColumn>
    <tableColumn id="9" xr3:uid="{3BBF3406-F685-477B-B32F-DB1F9B3E623C}" name="Paid Days" dataDxfId="233">
      <calculatedColumnFormula>Febreport[[#This Row],[Days]]-Febreport[[#This Row],[Absent]]</calculatedColumnFormula>
    </tableColumn>
    <tableColumn id="10" xr3:uid="{F716DE47-7E89-47EA-B467-2B95FC46F968}" name="Salary" dataDxfId="232"/>
    <tableColumn id="11" xr3:uid="{3B618E5A-D94E-4E2D-82F3-E7E1C5FB9E48}" name="Per Day Salary" dataDxfId="231">
      <calculatedColumnFormula>Febreport[[#This Row],[Salary]]/Febreport[[#This Row],[Days]]</calculatedColumnFormula>
    </tableColumn>
    <tableColumn id="12" xr3:uid="{5ADE7CA1-8133-4F3B-AA81-B424CD2AD73B}" name="Deduction" dataDxfId="230">
      <calculatedColumnFormula>Febreport[[#This Row],[Per Day Salary]]*Febreport[[#This Row],[Absent]]</calculatedColumnFormula>
    </tableColumn>
    <tableColumn id="13" xr3:uid="{D8E329C0-DD30-4D90-903D-B8F1EE330F03}" name="Total Salary" dataDxfId="229">
      <calculatedColumnFormula>Febreport[[#This Row],[Salary]]-Febreport[[#This Row],[Deduction]]</calculatedColumnFormula>
    </tableColumn>
    <tableColumn id="14" xr3:uid="{665FA929-6C8D-4E50-834B-4AC24E5C14B7}" name="Sparkline" dataDxfId="228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3F3C68-E0B6-45F0-9398-8149490562E5}" name="Marreport" displayName="Marreport" ref="AS7:BG27" totalsRowShown="0" headerRowDxfId="227" headerRowBorderDxfId="226" tableBorderDxfId="225">
  <autoFilter ref="AS7:BG27" xr:uid="{DF3F3C68-E0B6-45F0-9398-8149490562E5}"/>
  <tableColumns count="15">
    <tableColumn id="1" xr3:uid="{C1850224-BE21-4DF3-BB32-49A0C9E7F660}" name="S.NO" dataDxfId="224"/>
    <tableColumn id="2" xr3:uid="{15F806A1-57D8-4277-8A90-06183F67D576}" name="Employee ID" dataDxfId="223"/>
    <tableColumn id="15" xr3:uid="{FA8D2C6C-D7C9-4D2B-8D22-69C10E6C33A2}" name="Months" dataDxfId="222">
      <calculatedColumnFormula>$K$5</calculatedColumnFormula>
    </tableColumn>
    <tableColumn id="3" xr3:uid="{C6EB2CEB-CBEA-491A-B850-3F50D001D40B}" name="Employee Name" dataDxfId="221"/>
    <tableColumn id="4" xr3:uid="{6D42D572-96AA-47AB-8418-58A2BCB125FB}" name="Present" dataDxfId="220">
      <calculatedColumnFormula>COUNTIF($L9:$AP9,"P")</calculatedColumnFormula>
    </tableColumn>
    <tableColumn id="5" xr3:uid="{042E8989-799B-48C7-AFEA-35648683B9DC}" name="Absent" dataDxfId="219">
      <calculatedColumnFormula>COUNTIF($L9:$AP9,"A")</calculatedColumnFormula>
    </tableColumn>
    <tableColumn id="6" xr3:uid="{254A6ED8-D162-4513-A587-BEB1A2E12E17}" name="Leave" dataDxfId="218">
      <calculatedColumnFormula>COUNTIF($L9:$AP9,"L")</calculatedColumnFormula>
    </tableColumn>
    <tableColumn id="7" xr3:uid="{32890E36-5EC2-4978-9AC6-1CE871AD7924}" name="WeekOff" dataDxfId="217">
      <calculatedColumnFormula>$K$9</calculatedColumnFormula>
    </tableColumn>
    <tableColumn id="8" xr3:uid="{F1726355-B0EA-46D4-B0D2-D2575C541600}" name="Days" dataDxfId="216">
      <calculatedColumnFormula>$J$5</calculatedColumnFormula>
    </tableColumn>
    <tableColumn id="9" xr3:uid="{DFB2775E-4F06-49C5-B5F5-829F74B137D1}" name="Paid Days" dataDxfId="215">
      <calculatedColumnFormula>Marreport[[#This Row],[Days]]-Marreport[[#This Row],[Absent]]</calculatedColumnFormula>
    </tableColumn>
    <tableColumn id="10" xr3:uid="{C82837F2-64FC-469A-B48B-D11EF7F1F48E}" name="Salary" dataDxfId="214"/>
    <tableColumn id="11" xr3:uid="{C1BBDE02-DC96-4A67-AEC5-491A57839479}" name="Per Day Salary" dataDxfId="213">
      <calculatedColumnFormula>Marreport[[#This Row],[Salary]]/Marreport[[#This Row],[Days]]</calculatedColumnFormula>
    </tableColumn>
    <tableColumn id="12" xr3:uid="{6C0F6164-3A8E-4AB9-8E36-4CF1EB45477D}" name="Deduction" dataDxfId="212">
      <calculatedColumnFormula>Marreport[[#This Row],[Per Day Salary]]*Marreport[[#This Row],[Absent]]</calculatedColumnFormula>
    </tableColumn>
    <tableColumn id="13" xr3:uid="{07538732-61F0-4018-A0A3-8F287BC81DF7}" name="Total Salary" dataDxfId="211">
      <calculatedColumnFormula>Marreport[[#This Row],[Salary]]-Marreport[[#This Row],[Deduction]]</calculatedColumnFormula>
    </tableColumn>
    <tableColumn id="14" xr3:uid="{E60C4EDC-FE93-4DD8-8A8D-F3182E47F3B8}" name="Sparkline" dataDxfId="210"/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54043D-3B4D-49FB-92EA-F845893C0EF8}" name="Apreport" displayName="Apreport" ref="AS7:BG27" totalsRowShown="0" headerRowDxfId="209" headerRowBorderDxfId="208" tableBorderDxfId="207">
  <autoFilter ref="AS7:BG27" xr:uid="{6C54043D-3B4D-49FB-92EA-F845893C0EF8}"/>
  <tableColumns count="15">
    <tableColumn id="1" xr3:uid="{48D2C7A2-FC57-4A78-83BF-3F865BF3E353}" name="S.NO" dataDxfId="206"/>
    <tableColumn id="2" xr3:uid="{8C067124-7008-4176-B876-59D7843483BD}" name="Employee ID" dataDxfId="205"/>
    <tableColumn id="15" xr3:uid="{415F5215-F400-498C-9B74-0427D8E4B6CA}" name="Months" dataDxfId="204">
      <calculatedColumnFormula>$K$5</calculatedColumnFormula>
    </tableColumn>
    <tableColumn id="3" xr3:uid="{6A3EBB06-BD0E-4C2F-A2F8-ECFF8F9B9B3A}" name="Employee Name" dataDxfId="203"/>
    <tableColumn id="4" xr3:uid="{14C964AA-59EA-4AE9-A04F-F29101EFC05E}" name="Present" dataDxfId="202">
      <calculatedColumnFormula>COUNTIF($L9:$AP9,"P")</calculatedColumnFormula>
    </tableColumn>
    <tableColumn id="5" xr3:uid="{22491367-D303-41BA-A2A9-EA237DEC92DB}" name="Absent" dataDxfId="201">
      <calculatedColumnFormula>COUNTIF($L9:$AP9,"A")</calculatedColumnFormula>
    </tableColumn>
    <tableColumn id="6" xr3:uid="{229C627B-7424-4B1A-BCAB-3EA99353CFEF}" name="Leave" dataDxfId="200">
      <calculatedColumnFormula>COUNTIF($L9:$AP9,"L")</calculatedColumnFormula>
    </tableColumn>
    <tableColumn id="7" xr3:uid="{7D018AC8-B7DA-4845-A69C-8554E762CE77}" name="WeekOff" dataDxfId="199">
      <calculatedColumnFormula>$K$9</calculatedColumnFormula>
    </tableColumn>
    <tableColumn id="8" xr3:uid="{06029FCE-BB0D-4BFB-A08C-EC06E7DA30E4}" name="Days" dataDxfId="198">
      <calculatedColumnFormula>$J$5</calculatedColumnFormula>
    </tableColumn>
    <tableColumn id="9" xr3:uid="{AD4E23C3-E692-454E-8DFB-60EC4AFFB243}" name="Paid Days" dataDxfId="197">
      <calculatedColumnFormula>Apreport[[#This Row],[Days]]-Apreport[[#This Row],[Absent]]</calculatedColumnFormula>
    </tableColumn>
    <tableColumn id="10" xr3:uid="{F39F810B-B5BB-44CF-8B20-03D7FCE15277}" name="Salary" dataDxfId="196"/>
    <tableColumn id="11" xr3:uid="{C727EFBB-609C-4FE7-B5D9-169307D37172}" name="Per Day Salary" dataDxfId="195">
      <calculatedColumnFormula>Apreport[[#This Row],[Salary]]/Apreport[[#This Row],[Days]]</calculatedColumnFormula>
    </tableColumn>
    <tableColumn id="12" xr3:uid="{60EF09C1-89AC-4372-A911-47D1A65693B4}" name="Deduction" dataDxfId="194">
      <calculatedColumnFormula>Apreport[[#This Row],[Per Day Salary]]*Apreport[[#This Row],[Absent]]</calculatedColumnFormula>
    </tableColumn>
    <tableColumn id="13" xr3:uid="{D19AEA9D-1A3F-4F62-9406-B55DFD628B53}" name="Total Salary" dataDxfId="193">
      <calculatedColumnFormula>Apreport[[#This Row],[Salary]]-Apreport[[#This Row],[Deduction]]</calculatedColumnFormula>
    </tableColumn>
    <tableColumn id="14" xr3:uid="{F84D15C6-2FC6-4856-8B79-E55CABAA2B36}" name="Sparkline" dataDxfId="192"/>
  </tableColumns>
  <tableStyleInfo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9DEE9E4-4FDF-4D5F-9EBD-236DD5CC0AB9}" name="Mayreport" displayName="Mayreport" ref="AS7:BG27" totalsRowShown="0" headerRowDxfId="191" headerRowBorderDxfId="190" tableBorderDxfId="189">
  <autoFilter ref="AS7:BG27" xr:uid="{C9DEE9E4-4FDF-4D5F-9EBD-236DD5CC0AB9}"/>
  <tableColumns count="15">
    <tableColumn id="1" xr3:uid="{3A573AB4-0905-4260-8CF3-1EA043FFC3BF}" name="S.NO" dataDxfId="188"/>
    <tableColumn id="2" xr3:uid="{68A6F95F-5D69-4217-A64F-593EE33C8A37}" name="Employee ID" dataDxfId="187"/>
    <tableColumn id="15" xr3:uid="{181342C3-0417-4F69-94A1-71D0ED23BEF1}" name="Months" dataDxfId="186">
      <calculatedColumnFormula>$K$5</calculatedColumnFormula>
    </tableColumn>
    <tableColumn id="3" xr3:uid="{6FFB3A46-C95C-4185-9148-567A9BAD505A}" name="Employee Name" dataDxfId="185"/>
    <tableColumn id="4" xr3:uid="{13BE1E15-1BCD-4499-9160-AB8572486556}" name="Present" dataDxfId="184">
      <calculatedColumnFormula>COUNTIF($L9:$AP9,"P")</calculatedColumnFormula>
    </tableColumn>
    <tableColumn id="5" xr3:uid="{0E00E473-F944-4E42-89F4-70B674EB6E3A}" name="Absent" dataDxfId="183">
      <calculatedColumnFormula>COUNTIF($L9:$AP9,"A")</calculatedColumnFormula>
    </tableColumn>
    <tableColumn id="6" xr3:uid="{01AF946A-8492-42A6-84E7-753B033009D3}" name="Leave" dataDxfId="182">
      <calculatedColumnFormula>COUNTIF($L9:$AP9,"L")</calculatedColumnFormula>
    </tableColumn>
    <tableColumn id="7" xr3:uid="{91A971D0-6743-4A25-9811-F274D128E38E}" name="WeekOff" dataDxfId="181">
      <calculatedColumnFormula>$K$9</calculatedColumnFormula>
    </tableColumn>
    <tableColumn id="8" xr3:uid="{D6E5FA6F-F8BE-4423-B867-7D58EC4F58A7}" name="Days" dataDxfId="180">
      <calculatedColumnFormula>$J$5</calculatedColumnFormula>
    </tableColumn>
    <tableColumn id="9" xr3:uid="{D110954B-E871-4E95-ADB6-8BB5F96D3286}" name="Paid Days" dataDxfId="179">
      <calculatedColumnFormula>Mayreport[[#This Row],[Days]]-Mayreport[[#This Row],[Absent]]</calculatedColumnFormula>
    </tableColumn>
    <tableColumn id="10" xr3:uid="{B6D53927-2089-46D7-B436-43269836056E}" name="Salary" dataDxfId="178"/>
    <tableColumn id="11" xr3:uid="{37BA41DB-0274-4DF6-B687-8ABF01A72E7B}" name="Per Day Salary" dataDxfId="177">
      <calculatedColumnFormula>Mayreport[[#This Row],[Salary]]/Mayreport[[#This Row],[Days]]</calculatedColumnFormula>
    </tableColumn>
    <tableColumn id="12" xr3:uid="{4DBC242E-8B01-49C8-85EF-BD2C1D1432FE}" name="Deduction" dataDxfId="176">
      <calculatedColumnFormula>Mayreport[[#This Row],[Per Day Salary]]*Mayreport[[#This Row],[Absent]]</calculatedColumnFormula>
    </tableColumn>
    <tableColumn id="13" xr3:uid="{6AEA70B8-42B8-4D0B-B9F8-8357043494DB}" name="Total Salary" dataDxfId="175">
      <calculatedColumnFormula>Mayreport[[#This Row],[Salary]]-Mayreport[[#This Row],[Deduction]]</calculatedColumnFormula>
    </tableColumn>
    <tableColumn id="14" xr3:uid="{FD82FE14-97F3-4DD5-9F84-3E3F2FD8858F}" name="Sparkline" dataDxfId="174"/>
  </tableColumns>
  <tableStyleInfo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29ABC85-2BBB-492C-A718-ACEE2A419FDC}" name="Junreport" displayName="Junreport" ref="AS7:BG27" totalsRowShown="0" headerRowDxfId="173" headerRowBorderDxfId="172" tableBorderDxfId="171">
  <autoFilter ref="AS7:BG27" xr:uid="{A29ABC85-2BBB-492C-A718-ACEE2A419FDC}"/>
  <tableColumns count="15">
    <tableColumn id="1" xr3:uid="{860D55D9-E8CA-4667-8635-50B3D5165AA9}" name="S.NO" dataDxfId="170"/>
    <tableColumn id="2" xr3:uid="{92E360AF-017E-4403-B719-FA4A3884164D}" name="Employee ID" dataDxfId="169"/>
    <tableColumn id="15" xr3:uid="{34D67B7B-66A1-427F-A8BE-C77DFDE115FD}" name="Months" dataDxfId="168">
      <calculatedColumnFormula>$K$5</calculatedColumnFormula>
    </tableColumn>
    <tableColumn id="3" xr3:uid="{2BEC6C5D-2E1D-4BC2-9160-831646C7B683}" name="Employee Name" dataDxfId="167"/>
    <tableColumn id="4" xr3:uid="{F062135A-FE39-48DB-BAFA-03FC856E90EC}" name="Present" dataDxfId="166">
      <calculatedColumnFormula>COUNTIF($L9:$AP9,"P")</calculatedColumnFormula>
    </tableColumn>
    <tableColumn id="5" xr3:uid="{7110C177-D905-4438-804F-6A9EF8BCAA59}" name="Absent" dataDxfId="165">
      <calculatedColumnFormula>COUNTIF($L9:$AP9,"A")</calculatedColumnFormula>
    </tableColumn>
    <tableColumn id="6" xr3:uid="{E0BA1C8F-012A-4C08-B5E9-73F8F6ADC73F}" name="Leave" dataDxfId="164">
      <calculatedColumnFormula>COUNTIF($L9:$AP9,"L")</calculatedColumnFormula>
    </tableColumn>
    <tableColumn id="7" xr3:uid="{3248600D-9C5D-4209-A616-A743DE8F9989}" name="WeekOff" dataDxfId="163">
      <calculatedColumnFormula>$K$9</calculatedColumnFormula>
    </tableColumn>
    <tableColumn id="8" xr3:uid="{4F11B8EA-EBA7-4AF6-848A-AF38B1090B1D}" name="Days" dataDxfId="162">
      <calculatedColumnFormula>$J$5</calculatedColumnFormula>
    </tableColumn>
    <tableColumn id="9" xr3:uid="{71714CD3-E4C8-46DC-AF66-ABCCE0EC10DB}" name="Paid Days" dataDxfId="161">
      <calculatedColumnFormula>Junreport[[#This Row],[Days]]-Junreport[[#This Row],[Absent]]</calculatedColumnFormula>
    </tableColumn>
    <tableColumn id="10" xr3:uid="{B2F79657-55D6-4B30-8E37-97BC402965BC}" name="Salary" dataDxfId="160"/>
    <tableColumn id="11" xr3:uid="{1A2A2C50-9330-4CE8-AE64-3DF5B8D7018B}" name="Per Day Salary" dataDxfId="159">
      <calculatedColumnFormula>Junreport[[#This Row],[Salary]]/Junreport[[#This Row],[Days]]</calculatedColumnFormula>
    </tableColumn>
    <tableColumn id="12" xr3:uid="{98C159B5-8E3E-4330-9138-3C0B65409253}" name="Deduction" dataDxfId="158">
      <calculatedColumnFormula>Junreport[[#This Row],[Per Day Salary]]*Junreport[[#This Row],[Absent]]</calculatedColumnFormula>
    </tableColumn>
    <tableColumn id="13" xr3:uid="{EAFF68C1-86A5-45D5-AB03-7543626797A0}" name="Total Salary" dataDxfId="157">
      <calculatedColumnFormula>Junreport[[#This Row],[Salary]]-Junreport[[#This Row],[Deduction]]</calculatedColumnFormula>
    </tableColumn>
    <tableColumn id="14" xr3:uid="{4BB9F865-0AB1-4D03-9370-3D199A41C4E4}" name="Sparkline" dataDxfId="156"/>
  </tableColumns>
  <tableStyleInfo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724E603-FFE8-4830-9918-708AAECBD400}" name="Julreport" displayName="Julreport" ref="AS7:BG27" totalsRowShown="0" headerRowDxfId="155" headerRowBorderDxfId="154" tableBorderDxfId="153">
  <autoFilter ref="AS7:BG27" xr:uid="{A724E603-FFE8-4830-9918-708AAECBD400}"/>
  <tableColumns count="15">
    <tableColumn id="1" xr3:uid="{BE686F9A-367C-41C3-AD17-60132E26A324}" name="S.NO" dataDxfId="152"/>
    <tableColumn id="2" xr3:uid="{7DF4921B-9CF0-4F2A-BF5C-FA8C54BB0B75}" name="Employee ID" dataDxfId="151"/>
    <tableColumn id="15" xr3:uid="{3E6F9E7C-13A4-4B99-8D7F-22FB4430F469}" name="Months" dataDxfId="150">
      <calculatedColumnFormula>$K$5</calculatedColumnFormula>
    </tableColumn>
    <tableColumn id="3" xr3:uid="{9B798F30-1A84-46B0-94D1-506703CF5BB0}" name="Employee Name" dataDxfId="149"/>
    <tableColumn id="4" xr3:uid="{477EE48E-26FA-44EB-9F68-3E524332E3AB}" name="Present" dataDxfId="148">
      <calculatedColumnFormula>COUNTIF($L9:$AP9,"P")</calculatedColumnFormula>
    </tableColumn>
    <tableColumn id="5" xr3:uid="{4EED8A33-B6A4-4F80-AD60-D8E472B2254B}" name="Absent" dataDxfId="147">
      <calculatedColumnFormula>COUNTIF($L9:$AP9,"A")</calculatedColumnFormula>
    </tableColumn>
    <tableColumn id="6" xr3:uid="{58DD2F4F-CFAE-4698-A598-61CACD3A666D}" name="Leave" dataDxfId="146">
      <calculatedColumnFormula>COUNTIF($L9:$AP9,"L")</calculatedColumnFormula>
    </tableColumn>
    <tableColumn id="7" xr3:uid="{E2C45C2E-D4D0-4024-B1C7-B593775B90FF}" name="WeekOff" dataDxfId="145">
      <calculatedColumnFormula>$K$9</calculatedColumnFormula>
    </tableColumn>
    <tableColumn id="8" xr3:uid="{214CECBA-245F-4BD5-9F02-E00E5FE20F19}" name="Days" dataDxfId="144">
      <calculatedColumnFormula>$J$5</calculatedColumnFormula>
    </tableColumn>
    <tableColumn id="9" xr3:uid="{8055D01C-D0DA-4BA8-A0E8-95F4B342E1E5}" name="Paid Days" dataDxfId="143">
      <calculatedColumnFormula>Julreport[[#This Row],[Days]]-Julreport[[#This Row],[Absent]]</calculatedColumnFormula>
    </tableColumn>
    <tableColumn id="10" xr3:uid="{8B893FA0-31B6-4952-B64B-E0A38EE7DDE5}" name="Salary" dataDxfId="142"/>
    <tableColumn id="11" xr3:uid="{E67D1B46-CE5C-485F-8545-D29FD7EB2E82}" name="Per Day Salary" dataDxfId="141">
      <calculatedColumnFormula>Julreport[[#This Row],[Salary]]/Julreport[[#This Row],[Days]]</calculatedColumnFormula>
    </tableColumn>
    <tableColumn id="12" xr3:uid="{939EBE1E-0C32-42D9-BBE8-1307BAE9FA39}" name="Deduction" dataDxfId="140">
      <calculatedColumnFormula>Julreport[[#This Row],[Per Day Salary]]*Julreport[[#This Row],[Absent]]</calculatedColumnFormula>
    </tableColumn>
    <tableColumn id="13" xr3:uid="{6C3AAB0D-9359-4BB4-A25E-98BAE468B7D9}" name="Total Salary" dataDxfId="139">
      <calculatedColumnFormula>Julreport[[#This Row],[Salary]]-Julreport[[#This Row],[Deduction]]</calculatedColumnFormula>
    </tableColumn>
    <tableColumn id="14" xr3:uid="{211A32A8-BD50-453A-9FED-671A1BA715A8}" name="Sparkline" dataDxfId="138"/>
  </tableColumns>
  <tableStyleInfo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DFD43FA-BE5E-4C67-83FA-C7E65A4DF456}" name="Augreport" displayName="Augreport" ref="AS7:BG27" totalsRowShown="0" headerRowDxfId="137" headerRowBorderDxfId="136" tableBorderDxfId="135">
  <autoFilter ref="AS7:BG27" xr:uid="{3DFD43FA-BE5E-4C67-83FA-C7E65A4DF456}"/>
  <tableColumns count="15">
    <tableColumn id="1" xr3:uid="{E5065341-D12E-4EDD-A214-C5108D40011A}" name="S.NO" dataDxfId="134"/>
    <tableColumn id="2" xr3:uid="{9DD523BC-C501-4201-B0ED-EF22AD680603}" name="Employee ID" dataDxfId="133"/>
    <tableColumn id="15" xr3:uid="{638BACED-A8C0-453F-9DB6-D797508BEE71}" name="Months" dataDxfId="132">
      <calculatedColumnFormula>$K$5</calculatedColumnFormula>
    </tableColumn>
    <tableColumn id="3" xr3:uid="{50DADB63-2CE0-4689-844D-8BCB409840ED}" name="Employee Name" dataDxfId="131"/>
    <tableColumn id="4" xr3:uid="{20014A18-E106-4A8E-AE67-5207429A17E5}" name="Present" dataDxfId="130">
      <calculatedColumnFormula>COUNTIF($L9:$AP9,"P")</calculatedColumnFormula>
    </tableColumn>
    <tableColumn id="5" xr3:uid="{4CE14D0A-F8AC-42BA-BDDF-8C3054F9BF87}" name="Absent" dataDxfId="129">
      <calculatedColumnFormula>COUNTIF($L9:$AP9,"A")</calculatedColumnFormula>
    </tableColumn>
    <tableColumn id="6" xr3:uid="{00CC9E99-A383-467A-A1D7-5E0DED766C12}" name="Leave" dataDxfId="128">
      <calculatedColumnFormula>COUNTIF($L9:$AP9,"L")</calculatedColumnFormula>
    </tableColumn>
    <tableColumn id="7" xr3:uid="{C67A9360-975A-4417-AEC0-56D894ADFEBD}" name="WeekOff" dataDxfId="127">
      <calculatedColumnFormula>$K$9</calculatedColumnFormula>
    </tableColumn>
    <tableColumn id="8" xr3:uid="{F5163993-4BE8-4A5F-A1E3-8A8FD3270497}" name="Days" dataDxfId="126">
      <calculatedColumnFormula>$J$5</calculatedColumnFormula>
    </tableColumn>
    <tableColumn id="9" xr3:uid="{AF41A037-99BF-4678-A824-A9E696462DA7}" name="Paid Days" dataDxfId="125">
      <calculatedColumnFormula>Augreport[[#This Row],[Days]]-Augreport[[#This Row],[Absent]]</calculatedColumnFormula>
    </tableColumn>
    <tableColumn id="10" xr3:uid="{E21C81A8-D4AF-494A-BA3F-AEF04610AA16}" name="Salary" dataDxfId="124"/>
    <tableColumn id="11" xr3:uid="{7C625CD1-3CA7-419A-8CCF-538F913126EE}" name="Per Day Salary" dataDxfId="123">
      <calculatedColumnFormula>Augreport[[#This Row],[Salary]]/Augreport[[#This Row],[Days]]</calculatedColumnFormula>
    </tableColumn>
    <tableColumn id="12" xr3:uid="{FBD6E7BF-EF25-401C-8039-37C124F29755}" name="Deduction" dataDxfId="122">
      <calculatedColumnFormula>Augreport[[#This Row],[Per Day Salary]]*Augreport[[#This Row],[Absent]]</calculatedColumnFormula>
    </tableColumn>
    <tableColumn id="13" xr3:uid="{9939A8D6-3000-4B5C-8251-05A07802253B}" name="Total Salary" dataDxfId="121">
      <calculatedColumnFormula>Augreport[[#This Row],[Salary]]-Augreport[[#This Row],[Deduction]]</calculatedColumnFormula>
    </tableColumn>
    <tableColumn id="14" xr3:uid="{196DFC8B-9228-48F6-8A8B-4A2D7C063F37}" name="Sparkline" dataDxfId="120"/>
  </tableColumns>
  <tableStyleInfo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FB5479E-8C72-4E14-AE9E-5B99295CF59D}" name="Septreport" displayName="Septreport" ref="AS7:BG27" totalsRowShown="0" headerRowDxfId="119" headerRowBorderDxfId="118" tableBorderDxfId="117">
  <autoFilter ref="AS7:BG27" xr:uid="{5FB5479E-8C72-4E14-AE9E-5B99295CF59D}"/>
  <tableColumns count="15">
    <tableColumn id="1" xr3:uid="{9A1D1951-D036-48AB-B5D4-7D552EE2062B}" name="S.NO" dataDxfId="116"/>
    <tableColumn id="2" xr3:uid="{18A4B96D-AE40-47D1-924B-A5E34B736339}" name="Employee ID" dataDxfId="115"/>
    <tableColumn id="15" xr3:uid="{E2FDABC2-248C-40D4-A4E4-AE28F37E45EF}" name="Months" dataDxfId="114">
      <calculatedColumnFormula>$K$5</calculatedColumnFormula>
    </tableColumn>
    <tableColumn id="3" xr3:uid="{C9C50572-ACC3-4C81-B5BF-DF99BD1842BB}" name="Employee Name" dataDxfId="113"/>
    <tableColumn id="4" xr3:uid="{825E07B1-C017-4A96-B07A-88440DAB8DC0}" name="Present" dataDxfId="112">
      <calculatedColumnFormula>COUNTIF($L9:$AP9,"P")</calculatedColumnFormula>
    </tableColumn>
    <tableColumn id="5" xr3:uid="{4C007018-B4D3-4115-A405-A5F279A89193}" name="Absent" dataDxfId="111">
      <calculatedColumnFormula>COUNTIF($L9:$AP9,"A")</calculatedColumnFormula>
    </tableColumn>
    <tableColumn id="6" xr3:uid="{96DB85F2-E38A-49C4-8B21-EBDF1BDD1F20}" name="Leave" dataDxfId="110">
      <calculatedColumnFormula>COUNTIF($L9:$AP9,"L")</calculatedColumnFormula>
    </tableColumn>
    <tableColumn id="7" xr3:uid="{91EC72BB-7A17-400D-AEDB-E87E31FA83B3}" name="WeekOff" dataDxfId="109">
      <calculatedColumnFormula>$K$9</calculatedColumnFormula>
    </tableColumn>
    <tableColumn id="8" xr3:uid="{B9357B3E-F228-453D-BE6C-A25B41F10874}" name="Days" dataDxfId="108">
      <calculatedColumnFormula>$J$5</calculatedColumnFormula>
    </tableColumn>
    <tableColumn id="9" xr3:uid="{7405CC5E-2644-4EBF-B8E9-D08BEA086989}" name="Paid Days" dataDxfId="107">
      <calculatedColumnFormula>Septreport[[#This Row],[Days]]-Septreport[[#This Row],[Absent]]</calculatedColumnFormula>
    </tableColumn>
    <tableColumn id="10" xr3:uid="{F8464008-D41A-4ED1-A667-B009BED1007E}" name="Salary" dataDxfId="106"/>
    <tableColumn id="11" xr3:uid="{8E8408F8-DD81-44EA-BF1F-82A45FD49EFB}" name="Per Day Salary" dataDxfId="105">
      <calculatedColumnFormula>Septreport[[#This Row],[Salary]]/Septreport[[#This Row],[Days]]</calculatedColumnFormula>
    </tableColumn>
    <tableColumn id="12" xr3:uid="{7ABA4D1D-4D2D-4CB9-A9CA-A47CC7A8BFD0}" name="Deduction" dataDxfId="104">
      <calculatedColumnFormula>Septreport[[#This Row],[Per Day Salary]]*Septreport[[#This Row],[Absent]]</calculatedColumnFormula>
    </tableColumn>
    <tableColumn id="13" xr3:uid="{C12B01A2-D8C3-42B5-B9A8-E3E63307128A}" name="Total Salary" dataDxfId="103">
      <calculatedColumnFormula>Septreport[[#This Row],[Salary]]-Septreport[[#This Row],[Deduction]]</calculatedColumnFormula>
    </tableColumn>
    <tableColumn id="14" xr3:uid="{B31B052F-9134-4296-85D8-C27832A9C516}" name="Sparkline" dataDxfId="102"/>
  </tableColumns>
  <tableStyleInfo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0BF6756-F3D5-4EEE-84BA-7B17C68E5A25}" name="Octreport" displayName="Octreport" ref="AS7:BG27" totalsRowShown="0" headerRowDxfId="101" headerRowBorderDxfId="100" tableBorderDxfId="99">
  <autoFilter ref="AS7:BG27" xr:uid="{A0BF6756-F3D5-4EEE-84BA-7B17C68E5A25}"/>
  <tableColumns count="15">
    <tableColumn id="1" xr3:uid="{5389C33F-BD8E-4D4C-ABCC-2071B9B5FD56}" name="S.NO" dataDxfId="98"/>
    <tableColumn id="2" xr3:uid="{75ACA2CD-C1FF-43F2-B9C9-CC67BE8797D3}" name="Employee ID" dataDxfId="97"/>
    <tableColumn id="15" xr3:uid="{1CFC70E9-65DE-4B23-99BA-F1D33ED6B56C}" name="Months" dataDxfId="96">
      <calculatedColumnFormula>$K$5</calculatedColumnFormula>
    </tableColumn>
    <tableColumn id="3" xr3:uid="{48683020-4222-4308-B9BD-7B7263EAB5D4}" name="Employee Name" dataDxfId="95"/>
    <tableColumn id="4" xr3:uid="{CFA716AA-86A5-4691-87DD-FEAB570324FE}" name="Present" dataDxfId="94">
      <calculatedColumnFormula>COUNTIF($L9:$AP9,"P")</calculatedColumnFormula>
    </tableColumn>
    <tableColumn id="5" xr3:uid="{94ABCCBA-3CA6-4D7E-A7F7-5E42135D15F8}" name="Absent" dataDxfId="93">
      <calculatedColumnFormula>COUNTIF($L9:$AP9,"A")</calculatedColumnFormula>
    </tableColumn>
    <tableColumn id="6" xr3:uid="{7E90288B-A0CD-4BFA-970F-1DD1D51F1A37}" name="Leave" dataDxfId="92">
      <calculatedColumnFormula>COUNTIF($L9:$AP9,"L")</calculatedColumnFormula>
    </tableColumn>
    <tableColumn id="7" xr3:uid="{633A7116-BA6D-4144-94AD-F8B135B162D8}" name="WeekOff" dataDxfId="91">
      <calculatedColumnFormula>$K$9</calculatedColumnFormula>
    </tableColumn>
    <tableColumn id="8" xr3:uid="{31EC30E8-569B-412F-BEF0-3354A6496C6D}" name="Days" dataDxfId="90">
      <calculatedColumnFormula>$J$5</calculatedColumnFormula>
    </tableColumn>
    <tableColumn id="9" xr3:uid="{C68D7447-305D-459E-A927-A26947309522}" name="Paid Days" dataDxfId="89">
      <calculatedColumnFormula>Octreport[[#This Row],[Days]]-Octreport[[#This Row],[Absent]]</calculatedColumnFormula>
    </tableColumn>
    <tableColumn id="10" xr3:uid="{0A16A874-95D3-48A9-AD08-1DD5B950112E}" name="Salary" dataDxfId="88"/>
    <tableColumn id="11" xr3:uid="{10C289B2-60A6-404D-BF29-3109A39B3B22}" name="Per Day Salary" dataDxfId="87">
      <calculatedColumnFormula>Octreport[[#This Row],[Salary]]/Octreport[[#This Row],[Days]]</calculatedColumnFormula>
    </tableColumn>
    <tableColumn id="12" xr3:uid="{68EFD344-E831-4189-A3FE-815CCF1E02FF}" name="Deduction" dataDxfId="86">
      <calculatedColumnFormula>Octreport[[#This Row],[Per Day Salary]]*Octreport[[#This Row],[Absent]]</calculatedColumnFormula>
    </tableColumn>
    <tableColumn id="13" xr3:uid="{CBECFBBB-99F2-42B0-BC67-36ED18645EE2}" name="Total Salary" dataDxfId="85">
      <calculatedColumnFormula>Octreport[[#This Row],[Salary]]-Octreport[[#This Row],[Deduction]]</calculatedColumnFormula>
    </tableColumn>
    <tableColumn id="14" xr3:uid="{4509C5F6-D3C0-4467-8214-2EE7082B25DE}" name="Sparkline" dataDxfId="84"/>
  </tableColumns>
  <tableStyleInfo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B9D0B40-0874-4D57-AB99-E9983772E807}" name="Novreport" displayName="Novreport" ref="AS7:BG27" totalsRowShown="0" headerRowDxfId="83" headerRowBorderDxfId="82" tableBorderDxfId="81">
  <autoFilter ref="AS7:BG27" xr:uid="{9B9D0B40-0874-4D57-AB99-E9983772E807}"/>
  <tableColumns count="15">
    <tableColumn id="1" xr3:uid="{85F8E795-9288-4482-B873-52EE7252BD9C}" name="S.NO" dataDxfId="80"/>
    <tableColumn id="2" xr3:uid="{D59F8799-0BDF-4584-8DD3-527D5F249C71}" name="Employee ID" dataDxfId="79"/>
    <tableColumn id="15" xr3:uid="{9B05A72D-F0DB-4731-A2EA-28157F42E82A}" name="Months" dataDxfId="78">
      <calculatedColumnFormula>$K$5</calculatedColumnFormula>
    </tableColumn>
    <tableColumn id="3" xr3:uid="{6ADFF37A-30E6-418E-B7E8-890BCAD80F54}" name="Employee Name" dataDxfId="77"/>
    <tableColumn id="4" xr3:uid="{F5486F2A-0223-4F83-9854-08D497550FE8}" name="Present" dataDxfId="76">
      <calculatedColumnFormula>COUNTIF($L9:$AP9,"P")</calculatedColumnFormula>
    </tableColumn>
    <tableColumn id="5" xr3:uid="{4A7260D4-C0B3-4711-98EE-A1E337560B6D}" name="Absent" dataDxfId="75">
      <calculatedColumnFormula>COUNTIF($L9:$AP9,"A")</calculatedColumnFormula>
    </tableColumn>
    <tableColumn id="6" xr3:uid="{92939D16-88A6-43A3-8F8A-9B740A18565D}" name="Leave" dataDxfId="74">
      <calculatedColumnFormula>COUNTIF($L9:$AP9,"L")</calculatedColumnFormula>
    </tableColumn>
    <tableColumn id="7" xr3:uid="{61C4850D-C879-46C7-AED4-E0DD3EAF172C}" name="WeekOff" dataDxfId="73">
      <calculatedColumnFormula>$K$9</calculatedColumnFormula>
    </tableColumn>
    <tableColumn id="8" xr3:uid="{6278449D-5E7B-436F-9DDF-3319EEBE1AC6}" name="Days" dataDxfId="72">
      <calculatedColumnFormula>$J$5</calculatedColumnFormula>
    </tableColumn>
    <tableColumn id="9" xr3:uid="{48ED0127-6689-45DF-AF9B-BF90F257CBE8}" name="Paid Days" dataDxfId="71">
      <calculatedColumnFormula>Novreport[[#This Row],[Days]]-Novreport[[#This Row],[Absent]]</calculatedColumnFormula>
    </tableColumn>
    <tableColumn id="10" xr3:uid="{BE073EE0-1959-4273-B8F9-DCAEFF465086}" name="Salary" dataDxfId="70"/>
    <tableColumn id="11" xr3:uid="{64EAA53F-96C5-493A-8E7F-1E8AA46E3EBA}" name="Per Day Salary" dataDxfId="69">
      <calculatedColumnFormula>Novreport[[#This Row],[Salary]]/Novreport[[#This Row],[Days]]</calculatedColumnFormula>
    </tableColumn>
    <tableColumn id="12" xr3:uid="{2B9CF3F6-F64D-415D-9721-774DB8FD7071}" name="Deduction" dataDxfId="68">
      <calculatedColumnFormula>Novreport[[#This Row],[Per Day Salary]]*Novreport[[#This Row],[Absent]]</calculatedColumnFormula>
    </tableColumn>
    <tableColumn id="13" xr3:uid="{3AC6DA8C-9DD0-4262-9F48-339BDCD569E8}" name="Total Salary" dataDxfId="67">
      <calculatedColumnFormula>Novreport[[#This Row],[Salary]]-Novreport[[#This Row],[Deduction]]</calculatedColumnFormula>
    </tableColumn>
    <tableColumn id="14" xr3:uid="{A8874112-BEC1-47E9-ADB8-B9BB8B974F58}" name="Sparkline" dataDxfId="66"/>
  </tableColumns>
  <tableStyleInfo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6D6FFED-9979-47CB-BF12-50E74DFED9DE}" name="Decreport" displayName="Decreport" ref="AS7:BG27" totalsRowShown="0" headerRowDxfId="65" headerRowBorderDxfId="64" tableBorderDxfId="63">
  <autoFilter ref="AS7:BG27" xr:uid="{86D6FFED-9979-47CB-BF12-50E74DFED9DE}"/>
  <tableColumns count="15">
    <tableColumn id="1" xr3:uid="{3E2C0EA7-15A2-494C-81E5-89412366C39F}" name="S.NO" dataDxfId="62"/>
    <tableColumn id="2" xr3:uid="{18225E18-0A49-4361-86DB-EABBA65F9CA4}" name="Employee ID" dataDxfId="61"/>
    <tableColumn id="15" xr3:uid="{13525D49-A622-4323-AF2D-FFFC935FA5C7}" name="Months" dataDxfId="60">
      <calculatedColumnFormula>$K$5</calculatedColumnFormula>
    </tableColumn>
    <tableColumn id="3" xr3:uid="{3DB35EC4-EC57-4F1B-940F-A791C507174D}" name="Employee Name" dataDxfId="59"/>
    <tableColumn id="4" xr3:uid="{A0A00BDF-C0A4-4E37-BB1B-2DFC4C0B3B59}" name="Present" dataDxfId="58">
      <calculatedColumnFormula>COUNTIF($L9:$AP9,"P")</calculatedColumnFormula>
    </tableColumn>
    <tableColumn id="5" xr3:uid="{4469EB63-8328-4891-B75A-7F499E71C174}" name="Absent" dataDxfId="57">
      <calculatedColumnFormula>COUNTIF($L9:$AP9,"A")</calculatedColumnFormula>
    </tableColumn>
    <tableColumn id="6" xr3:uid="{F532046F-605F-4C06-814D-64FDFF856652}" name="Leave" dataDxfId="56">
      <calculatedColumnFormula>COUNTIF($L9:$AP9,"L")</calculatedColumnFormula>
    </tableColumn>
    <tableColumn id="7" xr3:uid="{920D8221-F9D1-4595-9475-AAD2815015B8}" name="WeekOff" dataDxfId="55">
      <calculatedColumnFormula>$K$9</calculatedColumnFormula>
    </tableColumn>
    <tableColumn id="8" xr3:uid="{12A87174-1A05-44CB-9B0D-9A96C7A62725}" name="Days" dataDxfId="54">
      <calculatedColumnFormula>$J$5</calculatedColumnFormula>
    </tableColumn>
    <tableColumn id="9" xr3:uid="{F73AE0D0-86EE-488F-9E5B-2E7CC8717305}" name="Paid Days" dataDxfId="53">
      <calculatedColumnFormula>Decreport[[#This Row],[Days]]-Decreport[[#This Row],[Absent]]</calculatedColumnFormula>
    </tableColumn>
    <tableColumn id="10" xr3:uid="{A25FD3BF-8CA3-45E9-90E1-2650FD989FC3}" name="Salary" dataDxfId="52"/>
    <tableColumn id="11" xr3:uid="{F3CEB74A-64DC-4E70-AFF6-4D22505A1720}" name="Per Day Salary" dataDxfId="51">
      <calculatedColumnFormula>Decreport[[#This Row],[Salary]]/Decreport[[#This Row],[Days]]</calculatedColumnFormula>
    </tableColumn>
    <tableColumn id="12" xr3:uid="{02732D35-F601-4951-B191-D35D79F8A74B}" name="Deduction" dataDxfId="50">
      <calculatedColumnFormula>Decreport[[#This Row],[Per Day Salary]]*Decreport[[#This Row],[Absent]]</calculatedColumnFormula>
    </tableColumn>
    <tableColumn id="13" xr3:uid="{A4AB2B10-5EAA-47C0-A13E-B12581392F57}" name="Total Salary" dataDxfId="49">
      <calculatedColumnFormula>Decreport[[#This Row],[Salary]]-Decreport[[#This Row],[Deduction]]</calculatedColumnFormula>
    </tableColumn>
    <tableColumn id="14" xr3:uid="{9E0B5330-9A1B-4F44-BC96-800DFB2EFBAB}" name="Sparkline" dataDxfId="48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BBDE0-AC76-4040-804B-3874F6EA3FA9}">
  <dimension ref="A1:C21"/>
  <sheetViews>
    <sheetView workbookViewId="0">
      <selection activeCell="B2" sqref="B2:B21"/>
    </sheetView>
  </sheetViews>
  <sheetFormatPr defaultRowHeight="14.4" x14ac:dyDescent="0.3"/>
  <cols>
    <col min="1" max="1" width="7.5546875" customWidth="1"/>
    <col min="2" max="2" width="15.33203125" customWidth="1"/>
    <col min="3" max="3" width="11" bestFit="1" customWidth="1"/>
  </cols>
  <sheetData>
    <row r="1" spans="1:3" ht="16.2" customHeight="1" x14ac:dyDescent="0.3">
      <c r="A1" s="1" t="s">
        <v>0</v>
      </c>
      <c r="B1" s="1" t="s">
        <v>2</v>
      </c>
      <c r="C1" s="1" t="s">
        <v>1</v>
      </c>
    </row>
    <row r="2" spans="1:3" x14ac:dyDescent="0.3">
      <c r="A2">
        <v>1</v>
      </c>
      <c r="B2" s="1" t="s">
        <v>3</v>
      </c>
      <c r="C2">
        <v>1001</v>
      </c>
    </row>
    <row r="3" spans="1:3" x14ac:dyDescent="0.3">
      <c r="A3">
        <v>2</v>
      </c>
      <c r="B3" s="1" t="s">
        <v>4</v>
      </c>
      <c r="C3">
        <v>1002</v>
      </c>
    </row>
    <row r="4" spans="1:3" x14ac:dyDescent="0.3">
      <c r="A4">
        <v>3</v>
      </c>
      <c r="B4" s="1" t="s">
        <v>5</v>
      </c>
      <c r="C4">
        <v>1003</v>
      </c>
    </row>
    <row r="5" spans="1:3" x14ac:dyDescent="0.3">
      <c r="A5">
        <v>4</v>
      </c>
      <c r="B5" s="1" t="s">
        <v>6</v>
      </c>
      <c r="C5">
        <v>1004</v>
      </c>
    </row>
    <row r="6" spans="1:3" x14ac:dyDescent="0.3">
      <c r="A6">
        <v>5</v>
      </c>
      <c r="B6" s="1" t="s">
        <v>7</v>
      </c>
      <c r="C6">
        <v>1005</v>
      </c>
    </row>
    <row r="7" spans="1:3" x14ac:dyDescent="0.3">
      <c r="A7">
        <v>6</v>
      </c>
      <c r="B7" s="1" t="s">
        <v>8</v>
      </c>
      <c r="C7">
        <v>1006</v>
      </c>
    </row>
    <row r="8" spans="1:3" x14ac:dyDescent="0.3">
      <c r="A8">
        <v>7</v>
      </c>
      <c r="B8" s="1" t="s">
        <v>9</v>
      </c>
      <c r="C8">
        <v>1007</v>
      </c>
    </row>
    <row r="9" spans="1:3" x14ac:dyDescent="0.3">
      <c r="A9">
        <v>8</v>
      </c>
      <c r="B9" s="1" t="s">
        <v>10</v>
      </c>
      <c r="C9">
        <v>1008</v>
      </c>
    </row>
    <row r="10" spans="1:3" x14ac:dyDescent="0.3">
      <c r="A10">
        <v>9</v>
      </c>
      <c r="B10" s="1" t="s">
        <v>11</v>
      </c>
      <c r="C10">
        <v>1009</v>
      </c>
    </row>
    <row r="11" spans="1:3" x14ac:dyDescent="0.3">
      <c r="A11">
        <v>10</v>
      </c>
      <c r="B11" s="1" t="s">
        <v>12</v>
      </c>
      <c r="C11">
        <v>1010</v>
      </c>
    </row>
    <row r="12" spans="1:3" x14ac:dyDescent="0.3">
      <c r="A12">
        <v>11</v>
      </c>
      <c r="B12" s="1" t="s">
        <v>13</v>
      </c>
      <c r="C12">
        <v>1011</v>
      </c>
    </row>
    <row r="13" spans="1:3" x14ac:dyDescent="0.3">
      <c r="A13">
        <v>12</v>
      </c>
      <c r="B13" s="1" t="s">
        <v>14</v>
      </c>
      <c r="C13">
        <v>1012</v>
      </c>
    </row>
    <row r="14" spans="1:3" x14ac:dyDescent="0.3">
      <c r="A14">
        <v>13</v>
      </c>
      <c r="B14" s="1" t="s">
        <v>15</v>
      </c>
      <c r="C14">
        <v>1013</v>
      </c>
    </row>
    <row r="15" spans="1:3" x14ac:dyDescent="0.3">
      <c r="A15">
        <v>14</v>
      </c>
      <c r="B15" s="1" t="s">
        <v>16</v>
      </c>
      <c r="C15">
        <v>1014</v>
      </c>
    </row>
    <row r="16" spans="1:3" x14ac:dyDescent="0.3">
      <c r="A16">
        <v>15</v>
      </c>
      <c r="B16" s="1" t="s">
        <v>17</v>
      </c>
      <c r="C16">
        <v>1015</v>
      </c>
    </row>
    <row r="17" spans="1:3" x14ac:dyDescent="0.3">
      <c r="A17">
        <v>16</v>
      </c>
      <c r="B17" s="1" t="s">
        <v>18</v>
      </c>
      <c r="C17">
        <v>1016</v>
      </c>
    </row>
    <row r="18" spans="1:3" x14ac:dyDescent="0.3">
      <c r="A18">
        <v>17</v>
      </c>
      <c r="B18" s="1" t="s">
        <v>19</v>
      </c>
      <c r="C18">
        <v>1017</v>
      </c>
    </row>
    <row r="19" spans="1:3" x14ac:dyDescent="0.3">
      <c r="A19">
        <v>18</v>
      </c>
      <c r="B19" s="1" t="s">
        <v>20</v>
      </c>
      <c r="C19">
        <v>1018</v>
      </c>
    </row>
    <row r="20" spans="1:3" x14ac:dyDescent="0.3">
      <c r="A20">
        <v>19</v>
      </c>
      <c r="B20" s="1" t="s">
        <v>21</v>
      </c>
      <c r="C20">
        <v>1019</v>
      </c>
    </row>
    <row r="21" spans="1:3" x14ac:dyDescent="0.3">
      <c r="A21">
        <v>20</v>
      </c>
      <c r="B21" s="1" t="s">
        <v>22</v>
      </c>
      <c r="C21">
        <v>1020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4B496-EF3D-4DF3-B39B-E7C0613BDA9F}">
  <dimension ref="A1:CZ2009"/>
  <sheetViews>
    <sheetView tabSelected="1" zoomScale="68" zoomScaleNormal="69" workbookViewId="0">
      <selection activeCell="M10" sqref="M10"/>
    </sheetView>
  </sheetViews>
  <sheetFormatPr defaultRowHeight="14.4" x14ac:dyDescent="0.3"/>
  <cols>
    <col min="8" max="8" width="9" bestFit="1" customWidth="1"/>
    <col min="9" max="9" width="12.88671875" customWidth="1"/>
    <col min="10" max="10" width="14.88671875" customWidth="1"/>
    <col min="11" max="11" width="9" bestFit="1" customWidth="1"/>
    <col min="12" max="12" width="5.33203125" bestFit="1" customWidth="1"/>
    <col min="13" max="13" width="9.6640625" bestFit="1" customWidth="1"/>
    <col min="14" max="14" width="3.6640625" bestFit="1" customWidth="1"/>
    <col min="15" max="15" width="4" bestFit="1" customWidth="1"/>
    <col min="16" max="16" width="4.44140625" bestFit="1" customWidth="1"/>
    <col min="17" max="17" width="5.33203125" bestFit="1" customWidth="1"/>
    <col min="18" max="18" width="4.33203125" bestFit="1" customWidth="1"/>
    <col min="19" max="19" width="5.33203125" bestFit="1" customWidth="1"/>
    <col min="20" max="20" width="4.44140625" customWidth="1"/>
    <col min="21" max="21" width="3.6640625" bestFit="1" customWidth="1"/>
    <col min="22" max="22" width="4" bestFit="1" customWidth="1"/>
    <col min="23" max="23" width="4.44140625" bestFit="1" customWidth="1"/>
    <col min="24" max="24" width="5.33203125" bestFit="1" customWidth="1"/>
    <col min="25" max="25" width="4.33203125" bestFit="1" customWidth="1"/>
    <col min="26" max="26" width="5.33203125" bestFit="1" customWidth="1"/>
    <col min="27" max="27" width="4.44140625" bestFit="1" customWidth="1"/>
    <col min="28" max="28" width="3.6640625" bestFit="1" customWidth="1"/>
    <col min="29" max="29" width="4" bestFit="1" customWidth="1"/>
    <col min="30" max="30" width="4.44140625" bestFit="1" customWidth="1"/>
    <col min="31" max="31" width="5.33203125" bestFit="1" customWidth="1"/>
    <col min="32" max="32" width="4.33203125" bestFit="1" customWidth="1"/>
    <col min="33" max="33" width="5.33203125" bestFit="1" customWidth="1"/>
    <col min="34" max="34" width="4.44140625" bestFit="1" customWidth="1"/>
    <col min="35" max="35" width="3.5546875" bestFit="1" customWidth="1"/>
    <col min="36" max="36" width="3.88671875" bestFit="1" customWidth="1"/>
    <col min="37" max="37" width="4.33203125" bestFit="1" customWidth="1"/>
    <col min="38" max="38" width="5.21875" bestFit="1" customWidth="1"/>
    <col min="39" max="39" width="4.21875" bestFit="1" customWidth="1"/>
    <col min="40" max="40" width="5.21875" bestFit="1" customWidth="1"/>
    <col min="41" max="41" width="4.33203125" bestFit="1" customWidth="1"/>
    <col min="42" max="42" width="3.5546875" bestFit="1" customWidth="1"/>
    <col min="45" max="45" width="7.21875" customWidth="1"/>
    <col min="46" max="47" width="13.33203125" customWidth="1"/>
    <col min="48" max="48" width="16.44140625" customWidth="1"/>
    <col min="49" max="49" width="7.44140625" style="1" bestFit="1" customWidth="1"/>
    <col min="50" max="50" width="6.88671875" style="1" bestFit="1" customWidth="1"/>
    <col min="51" max="51" width="5.88671875" style="1" bestFit="1" customWidth="1"/>
    <col min="52" max="52" width="8.21875" style="1" bestFit="1" customWidth="1"/>
    <col min="53" max="53" width="5.109375" style="1" bestFit="1" customWidth="1"/>
    <col min="54" max="54" width="9.33203125" style="1" bestFit="1" customWidth="1"/>
    <col min="55" max="55" width="11.5546875" bestFit="1" customWidth="1"/>
    <col min="56" max="56" width="13" bestFit="1" customWidth="1"/>
    <col min="57" max="57" width="11.6640625" customWidth="1"/>
    <col min="58" max="58" width="12.44140625" customWidth="1"/>
    <col min="59" max="59" width="15.21875" customWidth="1"/>
  </cols>
  <sheetData>
    <row r="1" spans="4:104" x14ac:dyDescent="0.3">
      <c r="AR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</row>
    <row r="2" spans="4:104" x14ac:dyDescent="0.3">
      <c r="AR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1"/>
      <c r="CR2" s="31"/>
      <c r="CS2" s="31"/>
      <c r="CT2" s="31"/>
      <c r="CU2" s="31"/>
      <c r="CV2" s="31"/>
      <c r="CW2" s="31"/>
      <c r="CX2" s="31"/>
      <c r="CY2" s="31"/>
    </row>
    <row r="3" spans="4:104" x14ac:dyDescent="0.3"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</row>
    <row r="4" spans="4:104" x14ac:dyDescent="0.3"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2"/>
      <c r="AX4" s="32"/>
      <c r="AY4" s="32"/>
      <c r="AZ4" s="32"/>
      <c r="BA4" s="32"/>
      <c r="BB4" s="32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</row>
    <row r="5" spans="4:104" x14ac:dyDescent="0.3">
      <c r="D5" s="31"/>
      <c r="E5" s="31"/>
      <c r="F5" s="31"/>
      <c r="G5" s="31"/>
      <c r="H5" s="38" t="s">
        <v>26</v>
      </c>
      <c r="I5" s="39">
        <v>45658</v>
      </c>
      <c r="J5" s="40">
        <f>DATEDIF($I$5,$M$5,"D")+1</f>
        <v>31</v>
      </c>
      <c r="K5" s="41" t="str">
        <f>TEXT(I5,"MMMM")</f>
        <v>January</v>
      </c>
      <c r="L5" s="38" t="s">
        <v>27</v>
      </c>
      <c r="M5" s="42">
        <f>EOMONTH(I5,0)</f>
        <v>45688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2"/>
      <c r="AX5" s="32"/>
      <c r="AY5" s="32"/>
      <c r="AZ5" s="32"/>
      <c r="BA5" s="32"/>
      <c r="BB5" s="32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</row>
    <row r="6" spans="4:104" ht="15" thickBot="1" x14ac:dyDescent="0.35">
      <c r="D6" s="31"/>
      <c r="E6" s="31"/>
      <c r="F6" s="31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5"/>
      <c r="AS6" s="35"/>
      <c r="AT6" s="35"/>
      <c r="AU6" s="35"/>
      <c r="AV6" s="35"/>
      <c r="AW6" s="36"/>
      <c r="AX6" s="36"/>
      <c r="AY6" s="36"/>
      <c r="AZ6" s="36"/>
      <c r="BA6" s="36"/>
      <c r="BB6" s="36"/>
      <c r="BC6" s="35"/>
      <c r="BD6" s="35"/>
      <c r="BE6" s="35"/>
      <c r="BF6" s="35"/>
      <c r="BG6" s="35"/>
      <c r="BH6" s="35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</row>
    <row r="7" spans="4:104" ht="15" thickBot="1" x14ac:dyDescent="0.35">
      <c r="D7" s="31"/>
      <c r="E7" s="31"/>
      <c r="F7" s="31"/>
      <c r="G7" s="33"/>
      <c r="H7" s="43" t="s">
        <v>29</v>
      </c>
      <c r="I7" s="44"/>
      <c r="J7" s="45"/>
      <c r="K7" s="10" t="s">
        <v>28</v>
      </c>
      <c r="L7" s="13" t="str">
        <f>TEXT(L8,"DDD")</f>
        <v>Wed</v>
      </c>
      <c r="M7" s="13" t="str">
        <f t="shared" ref="M7:AP7" si="0">TEXT(M8,"DDD")</f>
        <v>Thu</v>
      </c>
      <c r="N7" s="13" t="str">
        <f t="shared" si="0"/>
        <v>Fri</v>
      </c>
      <c r="O7" s="13" t="str">
        <f t="shared" si="0"/>
        <v>Sat</v>
      </c>
      <c r="P7" s="13" t="str">
        <f t="shared" si="0"/>
        <v>Sun</v>
      </c>
      <c r="Q7" s="13" t="str">
        <f t="shared" si="0"/>
        <v>Mon</v>
      </c>
      <c r="R7" s="13" t="str">
        <f t="shared" si="0"/>
        <v>Tue</v>
      </c>
      <c r="S7" s="13" t="str">
        <f t="shared" si="0"/>
        <v>Wed</v>
      </c>
      <c r="T7" s="13" t="str">
        <f t="shared" si="0"/>
        <v>Thu</v>
      </c>
      <c r="U7" s="13" t="str">
        <f t="shared" si="0"/>
        <v>Fri</v>
      </c>
      <c r="V7" s="13" t="str">
        <f t="shared" si="0"/>
        <v>Sat</v>
      </c>
      <c r="W7" s="13" t="str">
        <f t="shared" si="0"/>
        <v>Sun</v>
      </c>
      <c r="X7" s="13" t="str">
        <f t="shared" si="0"/>
        <v>Mon</v>
      </c>
      <c r="Y7" s="13" t="str">
        <f t="shared" si="0"/>
        <v>Tue</v>
      </c>
      <c r="Z7" s="13" t="str">
        <f t="shared" si="0"/>
        <v>Wed</v>
      </c>
      <c r="AA7" s="13" t="str">
        <f t="shared" si="0"/>
        <v>Thu</v>
      </c>
      <c r="AB7" s="13" t="str">
        <f t="shared" si="0"/>
        <v>Fri</v>
      </c>
      <c r="AC7" s="13" t="str">
        <f t="shared" si="0"/>
        <v>Sat</v>
      </c>
      <c r="AD7" s="13" t="str">
        <f t="shared" si="0"/>
        <v>Sun</v>
      </c>
      <c r="AE7" s="13" t="str">
        <f t="shared" si="0"/>
        <v>Mon</v>
      </c>
      <c r="AF7" s="13" t="str">
        <f t="shared" si="0"/>
        <v>Tue</v>
      </c>
      <c r="AG7" s="13" t="str">
        <f t="shared" si="0"/>
        <v>Wed</v>
      </c>
      <c r="AH7" s="13" t="str">
        <f t="shared" si="0"/>
        <v>Thu</v>
      </c>
      <c r="AI7" s="13" t="str">
        <f t="shared" si="0"/>
        <v>Fri</v>
      </c>
      <c r="AJ7" s="13" t="str">
        <f t="shared" si="0"/>
        <v>Sat</v>
      </c>
      <c r="AK7" s="13" t="str">
        <f t="shared" si="0"/>
        <v>Sun</v>
      </c>
      <c r="AL7" s="13" t="str">
        <f t="shared" si="0"/>
        <v>Mon</v>
      </c>
      <c r="AM7" s="13" t="str">
        <f t="shared" si="0"/>
        <v>Tue</v>
      </c>
      <c r="AN7" s="13" t="str">
        <f t="shared" si="0"/>
        <v>Wed</v>
      </c>
      <c r="AO7" s="13" t="str">
        <f t="shared" si="0"/>
        <v>Thu</v>
      </c>
      <c r="AP7" s="14" t="str">
        <f t="shared" si="0"/>
        <v>Fri</v>
      </c>
      <c r="AQ7" s="33"/>
      <c r="AR7" s="35"/>
      <c r="AS7" s="22" t="s">
        <v>0</v>
      </c>
      <c r="AT7" s="23" t="s">
        <v>23</v>
      </c>
      <c r="AU7" s="23" t="s">
        <v>43</v>
      </c>
      <c r="AV7" s="23" t="s">
        <v>24</v>
      </c>
      <c r="AW7" s="22" t="s">
        <v>30</v>
      </c>
      <c r="AX7" s="23" t="s">
        <v>31</v>
      </c>
      <c r="AY7" s="23" t="s">
        <v>32</v>
      </c>
      <c r="AZ7" s="23" t="s">
        <v>33</v>
      </c>
      <c r="BA7" s="23" t="s">
        <v>28</v>
      </c>
      <c r="BB7" s="23" t="s">
        <v>34</v>
      </c>
      <c r="BC7" s="23" t="s">
        <v>35</v>
      </c>
      <c r="BD7" s="23" t="s">
        <v>36</v>
      </c>
      <c r="BE7" s="23" t="s">
        <v>37</v>
      </c>
      <c r="BF7" s="23" t="s">
        <v>38</v>
      </c>
      <c r="BG7" s="24" t="s">
        <v>42</v>
      </c>
      <c r="BH7" s="35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</row>
    <row r="8" spans="4:104" x14ac:dyDescent="0.3">
      <c r="D8" s="31"/>
      <c r="E8" s="31"/>
      <c r="F8" s="31"/>
      <c r="G8" s="33"/>
      <c r="H8" s="11" t="s">
        <v>0</v>
      </c>
      <c r="I8" s="9" t="s">
        <v>23</v>
      </c>
      <c r="J8" s="12" t="s">
        <v>24</v>
      </c>
      <c r="K8" s="20" t="s">
        <v>25</v>
      </c>
      <c r="L8" s="37">
        <f>I5</f>
        <v>45658</v>
      </c>
      <c r="M8" s="37">
        <f>IF(L8&lt;$M$5,L8+1,"")</f>
        <v>45659</v>
      </c>
      <c r="N8" s="37">
        <f t="shared" ref="N8:AQ8" si="1">IF(M8&lt;$M$5,M8+1,"")</f>
        <v>45660</v>
      </c>
      <c r="O8" s="37">
        <f t="shared" si="1"/>
        <v>45661</v>
      </c>
      <c r="P8" s="37">
        <f t="shared" si="1"/>
        <v>45662</v>
      </c>
      <c r="Q8" s="37">
        <f t="shared" si="1"/>
        <v>45663</v>
      </c>
      <c r="R8" s="37">
        <f t="shared" si="1"/>
        <v>45664</v>
      </c>
      <c r="S8" s="37">
        <f t="shared" si="1"/>
        <v>45665</v>
      </c>
      <c r="T8" s="37">
        <f t="shared" si="1"/>
        <v>45666</v>
      </c>
      <c r="U8" s="37">
        <f t="shared" si="1"/>
        <v>45667</v>
      </c>
      <c r="V8" s="37">
        <f t="shared" si="1"/>
        <v>45668</v>
      </c>
      <c r="W8" s="37">
        <f t="shared" si="1"/>
        <v>45669</v>
      </c>
      <c r="X8" s="37">
        <f t="shared" si="1"/>
        <v>45670</v>
      </c>
      <c r="Y8" s="37">
        <f t="shared" si="1"/>
        <v>45671</v>
      </c>
      <c r="Z8" s="37">
        <f t="shared" si="1"/>
        <v>45672</v>
      </c>
      <c r="AA8" s="37">
        <f t="shared" si="1"/>
        <v>45673</v>
      </c>
      <c r="AB8" s="37">
        <f t="shared" si="1"/>
        <v>45674</v>
      </c>
      <c r="AC8" s="37">
        <f t="shared" si="1"/>
        <v>45675</v>
      </c>
      <c r="AD8" s="37">
        <f t="shared" si="1"/>
        <v>45676</v>
      </c>
      <c r="AE8" s="37">
        <f t="shared" si="1"/>
        <v>45677</v>
      </c>
      <c r="AF8" s="37">
        <f t="shared" si="1"/>
        <v>45678</v>
      </c>
      <c r="AG8" s="37">
        <f t="shared" si="1"/>
        <v>45679</v>
      </c>
      <c r="AH8" s="37">
        <f t="shared" si="1"/>
        <v>45680</v>
      </c>
      <c r="AI8" s="37">
        <f t="shared" si="1"/>
        <v>45681</v>
      </c>
      <c r="AJ8" s="37">
        <f t="shared" si="1"/>
        <v>45682</v>
      </c>
      <c r="AK8" s="37">
        <f t="shared" si="1"/>
        <v>45683</v>
      </c>
      <c r="AL8" s="37">
        <f t="shared" si="1"/>
        <v>45684</v>
      </c>
      <c r="AM8" s="37">
        <f t="shared" si="1"/>
        <v>45685</v>
      </c>
      <c r="AN8" s="37">
        <f t="shared" si="1"/>
        <v>45686</v>
      </c>
      <c r="AO8" s="37">
        <f t="shared" si="1"/>
        <v>45687</v>
      </c>
      <c r="AP8" s="21">
        <f t="shared" si="1"/>
        <v>45688</v>
      </c>
      <c r="AQ8" s="34" t="str">
        <f t="shared" si="1"/>
        <v/>
      </c>
      <c r="AR8" s="35"/>
      <c r="AS8" s="4">
        <v>1</v>
      </c>
      <c r="AT8" s="4">
        <v>1001</v>
      </c>
      <c r="AU8" s="4" t="str">
        <f t="shared" ref="AU8:AU27" si="2">$K$5</f>
        <v>January</v>
      </c>
      <c r="AV8" s="4" t="s">
        <v>3</v>
      </c>
      <c r="AW8" s="15">
        <f t="shared" ref="AW8:AW27" si="3">COUNTIF($L9:$AP9,"P")</f>
        <v>23</v>
      </c>
      <c r="AX8" s="1">
        <f t="shared" ref="AX8:AX27" si="4">COUNTIF($L9:$AP9,"A")</f>
        <v>1</v>
      </c>
      <c r="AY8" s="1">
        <f t="shared" ref="AY8:AY27" si="5">COUNTIF($L9:$AP9,"L")</f>
        <v>3</v>
      </c>
      <c r="AZ8" s="1">
        <f t="shared" ref="AZ8:AZ27" si="6">$K$9</f>
        <v>4</v>
      </c>
      <c r="BA8" s="25">
        <f t="shared" ref="BA8:BA27" si="7">$J$5</f>
        <v>31</v>
      </c>
      <c r="BB8" s="25">
        <f>Janreport[[#This Row],[Days]]-Janreport[[#This Row],[Absent]]</f>
        <v>30</v>
      </c>
      <c r="BC8" s="26">
        <v>10000</v>
      </c>
      <c r="BD8" s="26">
        <f>Janreport[[#This Row],[Salary]]/Janreport[[#This Row],[Days]]</f>
        <v>322.58064516129031</v>
      </c>
      <c r="BE8" s="26">
        <f>Janreport[[#This Row],[Per Day Salary]]*Janreport[[#This Row],[Absent]]</f>
        <v>322.58064516129031</v>
      </c>
      <c r="BF8" s="26">
        <f>Janreport[[#This Row],[Salary]]-Janreport[[#This Row],[Deduction]]</f>
        <v>9677.4193548387102</v>
      </c>
      <c r="BG8" s="27"/>
      <c r="BH8" s="35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</row>
    <row r="9" spans="4:104" x14ac:dyDescent="0.3">
      <c r="D9" s="31"/>
      <c r="E9" s="31"/>
      <c r="F9" s="31"/>
      <c r="G9" s="33"/>
      <c r="H9" s="3">
        <v>1</v>
      </c>
      <c r="I9" s="4">
        <v>1001</v>
      </c>
      <c r="J9" s="5" t="s">
        <v>3</v>
      </c>
      <c r="K9" s="15">
        <f>COUNTIF($L$7:$AP$7,"Sun")</f>
        <v>4</v>
      </c>
      <c r="L9" s="1" t="s">
        <v>39</v>
      </c>
      <c r="M9" s="1" t="s">
        <v>39</v>
      </c>
      <c r="N9" s="1" t="s">
        <v>39</v>
      </c>
      <c r="O9" s="1" t="s">
        <v>39</v>
      </c>
      <c r="P9" s="1" t="str">
        <f t="shared" ref="P9:AK17" si="8">IF(P$7 = "Sun","WO","")</f>
        <v>WO</v>
      </c>
      <c r="Q9" s="1" t="s">
        <v>39</v>
      </c>
      <c r="R9" s="1" t="s">
        <v>39</v>
      </c>
      <c r="S9" s="1" t="s">
        <v>39</v>
      </c>
      <c r="T9" s="1" t="s">
        <v>40</v>
      </c>
      <c r="U9" s="1" t="s">
        <v>39</v>
      </c>
      <c r="V9" s="1" t="s">
        <v>39</v>
      </c>
      <c r="W9" s="1" t="str">
        <f t="shared" si="8"/>
        <v>WO</v>
      </c>
      <c r="X9" s="1" t="s">
        <v>39</v>
      </c>
      <c r="Y9" s="1" t="s">
        <v>39</v>
      </c>
      <c r="Z9" s="1" t="s">
        <v>39</v>
      </c>
      <c r="AA9" s="1" t="s">
        <v>39</v>
      </c>
      <c r="AB9" s="1" t="s">
        <v>39</v>
      </c>
      <c r="AC9" s="1" t="s">
        <v>39</v>
      </c>
      <c r="AD9" s="1" t="str">
        <f t="shared" si="8"/>
        <v>WO</v>
      </c>
      <c r="AE9" s="1" t="s">
        <v>39</v>
      </c>
      <c r="AF9" s="1" t="s">
        <v>39</v>
      </c>
      <c r="AG9" s="1" t="s">
        <v>40</v>
      </c>
      <c r="AH9" s="1" t="s">
        <v>39</v>
      </c>
      <c r="AI9" s="1" t="s">
        <v>39</v>
      </c>
      <c r="AJ9" s="1" t="s">
        <v>39</v>
      </c>
      <c r="AK9" s="1" t="str">
        <f t="shared" si="8"/>
        <v>WO</v>
      </c>
      <c r="AL9" s="1" t="s">
        <v>39</v>
      </c>
      <c r="AM9" s="1" t="s">
        <v>41</v>
      </c>
      <c r="AN9" s="1" t="s">
        <v>39</v>
      </c>
      <c r="AO9" s="1" t="s">
        <v>40</v>
      </c>
      <c r="AP9" s="16" t="s">
        <v>39</v>
      </c>
      <c r="AQ9" s="33"/>
      <c r="AR9" s="35"/>
      <c r="AS9" s="4">
        <v>2</v>
      </c>
      <c r="AT9" s="4">
        <v>1002</v>
      </c>
      <c r="AU9" s="4" t="str">
        <f t="shared" si="2"/>
        <v>January</v>
      </c>
      <c r="AV9" s="4" t="s">
        <v>4</v>
      </c>
      <c r="AW9" s="15">
        <f t="shared" si="3"/>
        <v>23</v>
      </c>
      <c r="AX9" s="1">
        <f t="shared" si="4"/>
        <v>1</v>
      </c>
      <c r="AY9" s="1">
        <f t="shared" si="5"/>
        <v>3</v>
      </c>
      <c r="AZ9" s="1">
        <f t="shared" si="6"/>
        <v>4</v>
      </c>
      <c r="BA9" s="25">
        <f t="shared" si="7"/>
        <v>31</v>
      </c>
      <c r="BB9" s="25">
        <f>Janreport[[#This Row],[Days]]-Janreport[[#This Row],[Absent]]</f>
        <v>30</v>
      </c>
      <c r="BC9" s="26">
        <v>20000</v>
      </c>
      <c r="BD9" s="26">
        <f>Janreport[[#This Row],[Salary]]/Janreport[[#This Row],[Days]]</f>
        <v>645.16129032258061</v>
      </c>
      <c r="BE9" s="26">
        <f>Janreport[[#This Row],[Per Day Salary]]*Janreport[[#This Row],[Absent]]</f>
        <v>645.16129032258061</v>
      </c>
      <c r="BF9" s="26">
        <f>Janreport[[#This Row],[Salary]]-Janreport[[#This Row],[Deduction]]</f>
        <v>19354.83870967742</v>
      </c>
      <c r="BG9" s="27"/>
      <c r="BH9" s="35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</row>
    <row r="10" spans="4:104" x14ac:dyDescent="0.3">
      <c r="D10" s="31"/>
      <c r="E10" s="31"/>
      <c r="F10" s="31"/>
      <c r="G10" s="33"/>
      <c r="H10" s="3">
        <v>2</v>
      </c>
      <c r="I10" s="4">
        <v>1002</v>
      </c>
      <c r="J10" s="5" t="s">
        <v>4</v>
      </c>
      <c r="K10" s="15">
        <f t="shared" ref="K10:K28" si="9">COUNTIF($L$7:$AP$7,"Sun")</f>
        <v>4</v>
      </c>
      <c r="L10" s="1" t="s">
        <v>39</v>
      </c>
      <c r="M10" s="1" t="s">
        <v>41</v>
      </c>
      <c r="N10" s="1" t="s">
        <v>39</v>
      </c>
      <c r="O10" s="1" t="s">
        <v>39</v>
      </c>
      <c r="P10" s="1" t="str">
        <f t="shared" si="8"/>
        <v>WO</v>
      </c>
      <c r="Q10" s="1" t="s">
        <v>39</v>
      </c>
      <c r="R10" s="1" t="s">
        <v>39</v>
      </c>
      <c r="S10" s="1" t="s">
        <v>39</v>
      </c>
      <c r="T10" s="1" t="s">
        <v>40</v>
      </c>
      <c r="U10" s="1" t="s">
        <v>39</v>
      </c>
      <c r="V10" s="1" t="s">
        <v>39</v>
      </c>
      <c r="W10" s="1" t="str">
        <f t="shared" si="8"/>
        <v>WO</v>
      </c>
      <c r="X10" s="1" t="s">
        <v>39</v>
      </c>
      <c r="Y10" s="1" t="s">
        <v>39</v>
      </c>
      <c r="Z10" s="1" t="s">
        <v>39</v>
      </c>
      <c r="AA10" s="1" t="s">
        <v>39</v>
      </c>
      <c r="AB10" s="1" t="s">
        <v>39</v>
      </c>
      <c r="AC10" s="1" t="s">
        <v>39</v>
      </c>
      <c r="AD10" s="1" t="str">
        <f t="shared" si="8"/>
        <v>WO</v>
      </c>
      <c r="AE10" s="1" t="s">
        <v>39</v>
      </c>
      <c r="AF10" s="1" t="s">
        <v>39</v>
      </c>
      <c r="AG10" s="1" t="s">
        <v>40</v>
      </c>
      <c r="AH10" s="1" t="s">
        <v>39</v>
      </c>
      <c r="AI10" s="1" t="s">
        <v>39</v>
      </c>
      <c r="AJ10" s="1" t="s">
        <v>39</v>
      </c>
      <c r="AK10" s="1" t="str">
        <f t="shared" si="8"/>
        <v>WO</v>
      </c>
      <c r="AL10" s="1" t="s">
        <v>39</v>
      </c>
      <c r="AM10" s="1" t="s">
        <v>39</v>
      </c>
      <c r="AN10" s="1" t="s">
        <v>39</v>
      </c>
      <c r="AO10" s="1" t="s">
        <v>40</v>
      </c>
      <c r="AP10" s="16" t="s">
        <v>39</v>
      </c>
      <c r="AQ10" s="33"/>
      <c r="AR10" s="35"/>
      <c r="AS10" s="4">
        <v>3</v>
      </c>
      <c r="AT10" s="4">
        <v>1003</v>
      </c>
      <c r="AU10" s="4" t="str">
        <f t="shared" si="2"/>
        <v>January</v>
      </c>
      <c r="AV10" s="4" t="s">
        <v>5</v>
      </c>
      <c r="AW10" s="15">
        <f t="shared" si="3"/>
        <v>23</v>
      </c>
      <c r="AX10" s="1">
        <f t="shared" si="4"/>
        <v>1</v>
      </c>
      <c r="AY10" s="1">
        <f t="shared" si="5"/>
        <v>3</v>
      </c>
      <c r="AZ10" s="1">
        <f t="shared" si="6"/>
        <v>4</v>
      </c>
      <c r="BA10" s="25">
        <f t="shared" si="7"/>
        <v>31</v>
      </c>
      <c r="BB10" s="25">
        <f>Janreport[[#This Row],[Days]]-Janreport[[#This Row],[Absent]]</f>
        <v>30</v>
      </c>
      <c r="BC10" s="26">
        <v>25000</v>
      </c>
      <c r="BD10" s="26">
        <f>Janreport[[#This Row],[Salary]]/Janreport[[#This Row],[Days]]</f>
        <v>806.45161290322585</v>
      </c>
      <c r="BE10" s="26">
        <f>Janreport[[#This Row],[Per Day Salary]]*Janreport[[#This Row],[Absent]]</f>
        <v>806.45161290322585</v>
      </c>
      <c r="BF10" s="26">
        <f>Janreport[[#This Row],[Salary]]-Janreport[[#This Row],[Deduction]]</f>
        <v>24193.548387096773</v>
      </c>
      <c r="BG10" s="27"/>
      <c r="BH10" s="35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</row>
    <row r="11" spans="4:104" x14ac:dyDescent="0.3">
      <c r="D11" s="31"/>
      <c r="E11" s="31"/>
      <c r="F11" s="31"/>
      <c r="G11" s="33"/>
      <c r="H11" s="3">
        <v>3</v>
      </c>
      <c r="I11" s="4">
        <v>1003</v>
      </c>
      <c r="J11" s="5" t="s">
        <v>5</v>
      </c>
      <c r="K11" s="15">
        <f t="shared" si="9"/>
        <v>4</v>
      </c>
      <c r="L11" s="1" t="s">
        <v>39</v>
      </c>
      <c r="M11" s="1" t="s">
        <v>39</v>
      </c>
      <c r="N11" s="1" t="s">
        <v>39</v>
      </c>
      <c r="O11" s="1" t="s">
        <v>39</v>
      </c>
      <c r="P11" s="1" t="str">
        <f t="shared" si="8"/>
        <v>WO</v>
      </c>
      <c r="Q11" s="1" t="s">
        <v>39</v>
      </c>
      <c r="R11" s="1" t="s">
        <v>39</v>
      </c>
      <c r="S11" s="1" t="s">
        <v>39</v>
      </c>
      <c r="T11" s="1" t="s">
        <v>40</v>
      </c>
      <c r="U11" s="1" t="s">
        <v>39</v>
      </c>
      <c r="V11" s="1" t="s">
        <v>39</v>
      </c>
      <c r="W11" s="1" t="str">
        <f t="shared" si="8"/>
        <v>WO</v>
      </c>
      <c r="X11" s="1" t="s">
        <v>39</v>
      </c>
      <c r="Y11" s="1" t="s">
        <v>39</v>
      </c>
      <c r="Z11" s="1" t="s">
        <v>41</v>
      </c>
      <c r="AA11" s="1" t="s">
        <v>39</v>
      </c>
      <c r="AB11" s="1" t="s">
        <v>39</v>
      </c>
      <c r="AC11" s="1" t="s">
        <v>39</v>
      </c>
      <c r="AD11" s="1" t="str">
        <f t="shared" si="8"/>
        <v>WO</v>
      </c>
      <c r="AE11" s="1" t="s">
        <v>39</v>
      </c>
      <c r="AF11" s="1" t="s">
        <v>39</v>
      </c>
      <c r="AG11" s="1" t="s">
        <v>40</v>
      </c>
      <c r="AH11" s="1" t="s">
        <v>39</v>
      </c>
      <c r="AI11" s="1" t="s">
        <v>39</v>
      </c>
      <c r="AJ11" s="1" t="s">
        <v>39</v>
      </c>
      <c r="AK11" s="1" t="str">
        <f t="shared" si="8"/>
        <v>WO</v>
      </c>
      <c r="AL11" s="1" t="s">
        <v>39</v>
      </c>
      <c r="AM11" s="1" t="s">
        <v>39</v>
      </c>
      <c r="AN11" s="1" t="s">
        <v>39</v>
      </c>
      <c r="AO11" s="1" t="s">
        <v>40</v>
      </c>
      <c r="AP11" s="16" t="s">
        <v>39</v>
      </c>
      <c r="AQ11" s="33"/>
      <c r="AR11" s="35"/>
      <c r="AS11" s="4">
        <v>4</v>
      </c>
      <c r="AT11" s="4">
        <v>1004</v>
      </c>
      <c r="AU11" s="4" t="str">
        <f t="shared" si="2"/>
        <v>January</v>
      </c>
      <c r="AV11" s="4" t="s">
        <v>6</v>
      </c>
      <c r="AW11" s="15">
        <f t="shared" si="3"/>
        <v>22</v>
      </c>
      <c r="AX11" s="1">
        <f t="shared" si="4"/>
        <v>2</v>
      </c>
      <c r="AY11" s="1">
        <f t="shared" si="5"/>
        <v>3</v>
      </c>
      <c r="AZ11" s="1">
        <f t="shared" si="6"/>
        <v>4</v>
      </c>
      <c r="BA11" s="25">
        <f t="shared" si="7"/>
        <v>31</v>
      </c>
      <c r="BB11" s="25">
        <f>Janreport[[#This Row],[Days]]-Janreport[[#This Row],[Absent]]</f>
        <v>29</v>
      </c>
      <c r="BC11" s="26">
        <v>30000</v>
      </c>
      <c r="BD11" s="26">
        <f>Janreport[[#This Row],[Salary]]/Janreport[[#This Row],[Days]]</f>
        <v>967.74193548387098</v>
      </c>
      <c r="BE11" s="26">
        <f>Janreport[[#This Row],[Per Day Salary]]*Janreport[[#This Row],[Absent]]</f>
        <v>1935.483870967742</v>
      </c>
      <c r="BF11" s="26">
        <f>Janreport[[#This Row],[Salary]]-Janreport[[#This Row],[Deduction]]</f>
        <v>28064.516129032258</v>
      </c>
      <c r="BG11" s="27"/>
      <c r="BH11" s="35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</row>
    <row r="12" spans="4:104" x14ac:dyDescent="0.3">
      <c r="D12" s="31"/>
      <c r="E12" s="31"/>
      <c r="F12" s="31"/>
      <c r="G12" s="33"/>
      <c r="H12" s="3">
        <v>4</v>
      </c>
      <c r="I12" s="4">
        <v>1004</v>
      </c>
      <c r="J12" s="5" t="s">
        <v>6</v>
      </c>
      <c r="K12" s="15">
        <f t="shared" si="9"/>
        <v>4</v>
      </c>
      <c r="L12" s="1" t="s">
        <v>41</v>
      </c>
      <c r="M12" s="1" t="s">
        <v>39</v>
      </c>
      <c r="N12" s="1" t="s">
        <v>39</v>
      </c>
      <c r="O12" s="1" t="s">
        <v>39</v>
      </c>
      <c r="P12" s="1" t="str">
        <f t="shared" si="8"/>
        <v>WO</v>
      </c>
      <c r="Q12" s="1" t="s">
        <v>39</v>
      </c>
      <c r="R12" s="1" t="s">
        <v>39</v>
      </c>
      <c r="S12" s="1" t="s">
        <v>39</v>
      </c>
      <c r="T12" s="1" t="s">
        <v>40</v>
      </c>
      <c r="U12" s="1" t="s">
        <v>39</v>
      </c>
      <c r="V12" s="1" t="s">
        <v>39</v>
      </c>
      <c r="W12" s="1" t="str">
        <f t="shared" si="8"/>
        <v>WO</v>
      </c>
      <c r="X12" s="1" t="s">
        <v>39</v>
      </c>
      <c r="Y12" s="1" t="s">
        <v>39</v>
      </c>
      <c r="Z12" s="1" t="s">
        <v>39</v>
      </c>
      <c r="AA12" s="1" t="s">
        <v>39</v>
      </c>
      <c r="AB12" s="1" t="s">
        <v>39</v>
      </c>
      <c r="AC12" s="1" t="s">
        <v>39</v>
      </c>
      <c r="AD12" s="1" t="str">
        <f t="shared" si="8"/>
        <v>WO</v>
      </c>
      <c r="AE12" s="1" t="s">
        <v>39</v>
      </c>
      <c r="AF12" s="1" t="s">
        <v>39</v>
      </c>
      <c r="AG12" s="1" t="s">
        <v>40</v>
      </c>
      <c r="AH12" s="1" t="s">
        <v>39</v>
      </c>
      <c r="AI12" s="1" t="s">
        <v>41</v>
      </c>
      <c r="AJ12" s="1" t="s">
        <v>39</v>
      </c>
      <c r="AK12" s="1" t="str">
        <f t="shared" si="8"/>
        <v>WO</v>
      </c>
      <c r="AL12" s="1" t="s">
        <v>39</v>
      </c>
      <c r="AM12" s="1" t="s">
        <v>39</v>
      </c>
      <c r="AN12" s="1" t="s">
        <v>39</v>
      </c>
      <c r="AO12" s="1" t="s">
        <v>40</v>
      </c>
      <c r="AP12" s="16" t="s">
        <v>39</v>
      </c>
      <c r="AQ12" s="33"/>
      <c r="AR12" s="35"/>
      <c r="AS12" s="4">
        <v>5</v>
      </c>
      <c r="AT12" s="4">
        <v>1005</v>
      </c>
      <c r="AU12" s="4" t="str">
        <f t="shared" si="2"/>
        <v>January</v>
      </c>
      <c r="AV12" s="4" t="s">
        <v>7</v>
      </c>
      <c r="AW12" s="15">
        <f t="shared" si="3"/>
        <v>22</v>
      </c>
      <c r="AX12" s="1">
        <f t="shared" si="4"/>
        <v>2</v>
      </c>
      <c r="AY12" s="1">
        <f t="shared" si="5"/>
        <v>3</v>
      </c>
      <c r="AZ12" s="1">
        <f t="shared" si="6"/>
        <v>4</v>
      </c>
      <c r="BA12" s="25">
        <f t="shared" si="7"/>
        <v>31</v>
      </c>
      <c r="BB12" s="25">
        <f>Janreport[[#This Row],[Days]]-Janreport[[#This Row],[Absent]]</f>
        <v>29</v>
      </c>
      <c r="BC12" s="26">
        <v>45000</v>
      </c>
      <c r="BD12" s="26">
        <f>Janreport[[#This Row],[Salary]]/Janreport[[#This Row],[Days]]</f>
        <v>1451.6129032258063</v>
      </c>
      <c r="BE12" s="26">
        <f>Janreport[[#This Row],[Per Day Salary]]*Janreport[[#This Row],[Absent]]</f>
        <v>2903.2258064516127</v>
      </c>
      <c r="BF12" s="26">
        <f>Janreport[[#This Row],[Salary]]-Janreport[[#This Row],[Deduction]]</f>
        <v>42096.774193548386</v>
      </c>
      <c r="BG12" s="27"/>
      <c r="BH12" s="35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</row>
    <row r="13" spans="4:104" x14ac:dyDescent="0.3">
      <c r="D13" s="31"/>
      <c r="E13" s="31"/>
      <c r="F13" s="31"/>
      <c r="G13" s="33"/>
      <c r="H13" s="3">
        <v>5</v>
      </c>
      <c r="I13" s="4">
        <v>1005</v>
      </c>
      <c r="J13" s="5" t="s">
        <v>7</v>
      </c>
      <c r="K13" s="15">
        <f t="shared" si="9"/>
        <v>4</v>
      </c>
      <c r="L13" s="1" t="s">
        <v>39</v>
      </c>
      <c r="M13" s="1" t="s">
        <v>39</v>
      </c>
      <c r="N13" s="1" t="s">
        <v>39</v>
      </c>
      <c r="O13" s="1" t="s">
        <v>39</v>
      </c>
      <c r="P13" s="1" t="str">
        <f t="shared" si="8"/>
        <v>WO</v>
      </c>
      <c r="Q13" s="1" t="s">
        <v>41</v>
      </c>
      <c r="R13" s="1" t="s">
        <v>39</v>
      </c>
      <c r="S13" s="1" t="s">
        <v>39</v>
      </c>
      <c r="T13" s="1" t="s">
        <v>40</v>
      </c>
      <c r="U13" s="1" t="s">
        <v>41</v>
      </c>
      <c r="V13" s="1" t="s">
        <v>39</v>
      </c>
      <c r="W13" s="1" t="str">
        <f t="shared" si="8"/>
        <v>WO</v>
      </c>
      <c r="X13" s="1" t="s">
        <v>39</v>
      </c>
      <c r="Y13" s="1" t="s">
        <v>39</v>
      </c>
      <c r="Z13" s="1" t="s">
        <v>39</v>
      </c>
      <c r="AA13" s="1" t="s">
        <v>39</v>
      </c>
      <c r="AB13" s="1" t="s">
        <v>39</v>
      </c>
      <c r="AC13" s="1" t="s">
        <v>39</v>
      </c>
      <c r="AD13" s="1" t="str">
        <f t="shared" si="8"/>
        <v>WO</v>
      </c>
      <c r="AE13" s="1" t="s">
        <v>39</v>
      </c>
      <c r="AF13" s="1" t="s">
        <v>39</v>
      </c>
      <c r="AG13" s="1" t="s">
        <v>40</v>
      </c>
      <c r="AH13" s="1" t="s">
        <v>39</v>
      </c>
      <c r="AI13" s="1" t="s">
        <v>39</v>
      </c>
      <c r="AJ13" s="1" t="s">
        <v>39</v>
      </c>
      <c r="AK13" s="1" t="str">
        <f t="shared" si="8"/>
        <v>WO</v>
      </c>
      <c r="AL13" s="1" t="s">
        <v>39</v>
      </c>
      <c r="AM13" s="1" t="s">
        <v>39</v>
      </c>
      <c r="AN13" s="1" t="s">
        <v>39</v>
      </c>
      <c r="AO13" s="1" t="s">
        <v>40</v>
      </c>
      <c r="AP13" s="16" t="s">
        <v>39</v>
      </c>
      <c r="AQ13" s="33"/>
      <c r="AR13" s="35"/>
      <c r="AS13" s="4">
        <v>6</v>
      </c>
      <c r="AT13" s="4">
        <v>1006</v>
      </c>
      <c r="AU13" s="4" t="str">
        <f t="shared" si="2"/>
        <v>January</v>
      </c>
      <c r="AV13" s="4" t="s">
        <v>8</v>
      </c>
      <c r="AW13" s="15">
        <f t="shared" si="3"/>
        <v>24</v>
      </c>
      <c r="AX13" s="1">
        <f t="shared" si="4"/>
        <v>0</v>
      </c>
      <c r="AY13" s="1">
        <f t="shared" si="5"/>
        <v>3</v>
      </c>
      <c r="AZ13" s="1">
        <f t="shared" si="6"/>
        <v>4</v>
      </c>
      <c r="BA13" s="25">
        <f t="shared" si="7"/>
        <v>31</v>
      </c>
      <c r="BB13" s="25">
        <f>Janreport[[#This Row],[Days]]-Janreport[[#This Row],[Absent]]</f>
        <v>31</v>
      </c>
      <c r="BC13" s="26">
        <v>15000</v>
      </c>
      <c r="BD13" s="26">
        <f>Janreport[[#This Row],[Salary]]/Janreport[[#This Row],[Days]]</f>
        <v>483.87096774193549</v>
      </c>
      <c r="BE13" s="26">
        <f>Janreport[[#This Row],[Per Day Salary]]*Janreport[[#This Row],[Absent]]</f>
        <v>0</v>
      </c>
      <c r="BF13" s="26">
        <f>Janreport[[#This Row],[Salary]]-Janreport[[#This Row],[Deduction]]</f>
        <v>15000</v>
      </c>
      <c r="BG13" s="27"/>
      <c r="BH13" s="35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</row>
    <row r="14" spans="4:104" x14ac:dyDescent="0.3">
      <c r="D14" s="31"/>
      <c r="E14" s="31"/>
      <c r="F14" s="31"/>
      <c r="G14" s="33"/>
      <c r="H14" s="3">
        <v>6</v>
      </c>
      <c r="I14" s="4">
        <v>1006</v>
      </c>
      <c r="J14" s="5" t="s">
        <v>8</v>
      </c>
      <c r="K14" s="15">
        <f t="shared" si="9"/>
        <v>4</v>
      </c>
      <c r="L14" s="1" t="s">
        <v>39</v>
      </c>
      <c r="M14" s="1" t="s">
        <v>39</v>
      </c>
      <c r="N14" s="1" t="s">
        <v>39</v>
      </c>
      <c r="O14" s="1" t="s">
        <v>39</v>
      </c>
      <c r="P14" s="1" t="str">
        <f t="shared" si="8"/>
        <v>WO</v>
      </c>
      <c r="Q14" s="1" t="s">
        <v>39</v>
      </c>
      <c r="R14" s="1" t="s">
        <v>39</v>
      </c>
      <c r="S14" s="1" t="s">
        <v>39</v>
      </c>
      <c r="T14" s="1" t="s">
        <v>40</v>
      </c>
      <c r="U14" s="1" t="s">
        <v>39</v>
      </c>
      <c r="V14" s="1" t="s">
        <v>39</v>
      </c>
      <c r="W14" s="1" t="str">
        <f t="shared" si="8"/>
        <v>WO</v>
      </c>
      <c r="X14" s="1" t="s">
        <v>39</v>
      </c>
      <c r="Y14" s="1" t="s">
        <v>39</v>
      </c>
      <c r="Z14" s="1" t="s">
        <v>39</v>
      </c>
      <c r="AA14" s="1" t="s">
        <v>39</v>
      </c>
      <c r="AB14" s="1" t="s">
        <v>39</v>
      </c>
      <c r="AC14" s="1" t="s">
        <v>39</v>
      </c>
      <c r="AD14" s="1" t="str">
        <f t="shared" si="8"/>
        <v>WO</v>
      </c>
      <c r="AE14" s="1" t="s">
        <v>39</v>
      </c>
      <c r="AF14" s="1" t="s">
        <v>39</v>
      </c>
      <c r="AG14" s="1" t="s">
        <v>40</v>
      </c>
      <c r="AH14" s="1" t="s">
        <v>39</v>
      </c>
      <c r="AI14" s="1" t="s">
        <v>39</v>
      </c>
      <c r="AJ14" s="1" t="s">
        <v>39</v>
      </c>
      <c r="AK14" s="1" t="str">
        <f t="shared" si="8"/>
        <v>WO</v>
      </c>
      <c r="AL14" s="1" t="s">
        <v>39</v>
      </c>
      <c r="AM14" s="1" t="s">
        <v>39</v>
      </c>
      <c r="AN14" s="1" t="s">
        <v>39</v>
      </c>
      <c r="AO14" s="1" t="s">
        <v>40</v>
      </c>
      <c r="AP14" s="16" t="s">
        <v>39</v>
      </c>
      <c r="AQ14" s="33"/>
      <c r="AR14" s="35"/>
      <c r="AS14" s="4">
        <v>7</v>
      </c>
      <c r="AT14" s="4">
        <v>1007</v>
      </c>
      <c r="AU14" s="4" t="str">
        <f t="shared" si="2"/>
        <v>January</v>
      </c>
      <c r="AV14" s="4" t="s">
        <v>9</v>
      </c>
      <c r="AW14" s="15">
        <f t="shared" si="3"/>
        <v>24</v>
      </c>
      <c r="AX14" s="1">
        <f t="shared" si="4"/>
        <v>0</v>
      </c>
      <c r="AY14" s="1">
        <f t="shared" si="5"/>
        <v>3</v>
      </c>
      <c r="AZ14" s="1">
        <f t="shared" si="6"/>
        <v>4</v>
      </c>
      <c r="BA14" s="25">
        <f t="shared" si="7"/>
        <v>31</v>
      </c>
      <c r="BB14" s="25">
        <f>Janreport[[#This Row],[Days]]-Janreport[[#This Row],[Absent]]</f>
        <v>31</v>
      </c>
      <c r="BC14" s="26">
        <v>62000</v>
      </c>
      <c r="BD14" s="26">
        <f>Janreport[[#This Row],[Salary]]/Janreport[[#This Row],[Days]]</f>
        <v>2000</v>
      </c>
      <c r="BE14" s="26">
        <f>Janreport[[#This Row],[Per Day Salary]]*Janreport[[#This Row],[Absent]]</f>
        <v>0</v>
      </c>
      <c r="BF14" s="26">
        <f>Janreport[[#This Row],[Salary]]-Janreport[[#This Row],[Deduction]]</f>
        <v>62000</v>
      </c>
      <c r="BG14" s="27"/>
      <c r="BH14" s="35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</row>
    <row r="15" spans="4:104" x14ac:dyDescent="0.3">
      <c r="D15" s="31"/>
      <c r="E15" s="31"/>
      <c r="F15" s="31"/>
      <c r="G15" s="33"/>
      <c r="H15" s="3">
        <v>7</v>
      </c>
      <c r="I15" s="4">
        <v>1007</v>
      </c>
      <c r="J15" s="5" t="s">
        <v>9</v>
      </c>
      <c r="K15" s="15">
        <f t="shared" si="9"/>
        <v>4</v>
      </c>
      <c r="L15" s="1" t="s">
        <v>39</v>
      </c>
      <c r="M15" s="1" t="s">
        <v>39</v>
      </c>
      <c r="N15" s="1" t="s">
        <v>39</v>
      </c>
      <c r="O15" s="1" t="s">
        <v>39</v>
      </c>
      <c r="P15" s="1" t="str">
        <f t="shared" si="8"/>
        <v>WO</v>
      </c>
      <c r="Q15" s="1" t="s">
        <v>39</v>
      </c>
      <c r="R15" s="1" t="s">
        <v>39</v>
      </c>
      <c r="S15" s="1" t="s">
        <v>39</v>
      </c>
      <c r="T15" s="1" t="s">
        <v>40</v>
      </c>
      <c r="U15" s="1" t="s">
        <v>39</v>
      </c>
      <c r="V15" s="1" t="s">
        <v>39</v>
      </c>
      <c r="W15" s="1" t="str">
        <f t="shared" si="8"/>
        <v>WO</v>
      </c>
      <c r="X15" s="1" t="s">
        <v>39</v>
      </c>
      <c r="Y15" s="1" t="s">
        <v>39</v>
      </c>
      <c r="Z15" s="1" t="s">
        <v>39</v>
      </c>
      <c r="AA15" s="1" t="s">
        <v>39</v>
      </c>
      <c r="AB15" s="1" t="s">
        <v>39</v>
      </c>
      <c r="AC15" s="1" t="s">
        <v>39</v>
      </c>
      <c r="AD15" s="1" t="str">
        <f t="shared" si="8"/>
        <v>WO</v>
      </c>
      <c r="AE15" s="1" t="s">
        <v>39</v>
      </c>
      <c r="AF15" s="1" t="s">
        <v>39</v>
      </c>
      <c r="AG15" s="1" t="s">
        <v>40</v>
      </c>
      <c r="AH15" s="1" t="s">
        <v>39</v>
      </c>
      <c r="AI15" s="1" t="s">
        <v>39</v>
      </c>
      <c r="AJ15" s="1" t="s">
        <v>39</v>
      </c>
      <c r="AK15" s="1" t="str">
        <f t="shared" si="8"/>
        <v>WO</v>
      </c>
      <c r="AL15" s="1" t="s">
        <v>39</v>
      </c>
      <c r="AM15" s="1" t="s">
        <v>39</v>
      </c>
      <c r="AN15" s="1" t="s">
        <v>39</v>
      </c>
      <c r="AO15" s="1" t="s">
        <v>40</v>
      </c>
      <c r="AP15" s="16" t="s">
        <v>39</v>
      </c>
      <c r="AQ15" s="33"/>
      <c r="AR15" s="35"/>
      <c r="AS15" s="4">
        <v>8</v>
      </c>
      <c r="AT15" s="4">
        <v>1008</v>
      </c>
      <c r="AU15" s="4" t="str">
        <f t="shared" si="2"/>
        <v>January</v>
      </c>
      <c r="AV15" s="4" t="s">
        <v>10</v>
      </c>
      <c r="AW15" s="15">
        <f t="shared" si="3"/>
        <v>23</v>
      </c>
      <c r="AX15" s="1">
        <f t="shared" si="4"/>
        <v>1</v>
      </c>
      <c r="AY15" s="1">
        <f t="shared" si="5"/>
        <v>3</v>
      </c>
      <c r="AZ15" s="1">
        <f t="shared" si="6"/>
        <v>4</v>
      </c>
      <c r="BA15" s="25">
        <f t="shared" si="7"/>
        <v>31</v>
      </c>
      <c r="BB15" s="25">
        <f>Janreport[[#This Row],[Days]]-Janreport[[#This Row],[Absent]]</f>
        <v>30</v>
      </c>
      <c r="BC15" s="26">
        <v>50000</v>
      </c>
      <c r="BD15" s="26">
        <f>Janreport[[#This Row],[Salary]]/Janreport[[#This Row],[Days]]</f>
        <v>1612.9032258064517</v>
      </c>
      <c r="BE15" s="26">
        <f>Janreport[[#This Row],[Per Day Salary]]*Janreport[[#This Row],[Absent]]</f>
        <v>1612.9032258064517</v>
      </c>
      <c r="BF15" s="26">
        <f>Janreport[[#This Row],[Salary]]-Janreport[[#This Row],[Deduction]]</f>
        <v>48387.096774193546</v>
      </c>
      <c r="BG15" s="27"/>
      <c r="BH15" s="35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</row>
    <row r="16" spans="4:104" x14ac:dyDescent="0.3">
      <c r="D16" s="31"/>
      <c r="E16" s="31"/>
      <c r="F16" s="31"/>
      <c r="G16" s="33"/>
      <c r="H16" s="3">
        <v>8</v>
      </c>
      <c r="I16" s="4">
        <v>1008</v>
      </c>
      <c r="J16" s="5" t="s">
        <v>10</v>
      </c>
      <c r="K16" s="15">
        <f t="shared" si="9"/>
        <v>4</v>
      </c>
      <c r="L16" s="1" t="s">
        <v>39</v>
      </c>
      <c r="M16" s="1" t="s">
        <v>41</v>
      </c>
      <c r="N16" s="1" t="s">
        <v>39</v>
      </c>
      <c r="O16" s="1" t="s">
        <v>39</v>
      </c>
      <c r="P16" s="1" t="str">
        <f t="shared" si="8"/>
        <v>WO</v>
      </c>
      <c r="Q16" s="1" t="s">
        <v>39</v>
      </c>
      <c r="R16" s="1" t="s">
        <v>39</v>
      </c>
      <c r="S16" s="1" t="s">
        <v>39</v>
      </c>
      <c r="T16" s="1" t="s">
        <v>40</v>
      </c>
      <c r="U16" s="1" t="s">
        <v>39</v>
      </c>
      <c r="V16" s="1" t="s">
        <v>39</v>
      </c>
      <c r="W16" s="1" t="str">
        <f t="shared" si="8"/>
        <v>WO</v>
      </c>
      <c r="X16" s="1" t="s">
        <v>39</v>
      </c>
      <c r="Y16" s="1" t="s">
        <v>39</v>
      </c>
      <c r="Z16" s="1" t="s">
        <v>39</v>
      </c>
      <c r="AA16" s="1" t="s">
        <v>39</v>
      </c>
      <c r="AB16" s="1" t="s">
        <v>39</v>
      </c>
      <c r="AC16" s="1" t="s">
        <v>39</v>
      </c>
      <c r="AD16" s="1" t="str">
        <f t="shared" si="8"/>
        <v>WO</v>
      </c>
      <c r="AE16" s="1" t="s">
        <v>39</v>
      </c>
      <c r="AF16" s="1" t="s">
        <v>39</v>
      </c>
      <c r="AG16" s="1" t="s">
        <v>40</v>
      </c>
      <c r="AH16" s="1" t="s">
        <v>39</v>
      </c>
      <c r="AI16" s="1" t="s">
        <v>39</v>
      </c>
      <c r="AJ16" s="1" t="s">
        <v>39</v>
      </c>
      <c r="AK16" s="1" t="str">
        <f t="shared" si="8"/>
        <v>WO</v>
      </c>
      <c r="AL16" s="1" t="s">
        <v>39</v>
      </c>
      <c r="AM16" s="1" t="s">
        <v>39</v>
      </c>
      <c r="AN16" s="1" t="s">
        <v>39</v>
      </c>
      <c r="AO16" s="1" t="s">
        <v>40</v>
      </c>
      <c r="AP16" s="16" t="s">
        <v>39</v>
      </c>
      <c r="AQ16" s="33"/>
      <c r="AR16" s="35"/>
      <c r="AS16" s="4">
        <v>9</v>
      </c>
      <c r="AT16" s="4">
        <v>1009</v>
      </c>
      <c r="AU16" s="4" t="str">
        <f t="shared" si="2"/>
        <v>January</v>
      </c>
      <c r="AV16" s="4" t="s">
        <v>11</v>
      </c>
      <c r="AW16" s="15">
        <f t="shared" si="3"/>
        <v>23</v>
      </c>
      <c r="AX16" s="1">
        <f t="shared" si="4"/>
        <v>1</v>
      </c>
      <c r="AY16" s="1">
        <f t="shared" si="5"/>
        <v>3</v>
      </c>
      <c r="AZ16" s="1">
        <f t="shared" si="6"/>
        <v>4</v>
      </c>
      <c r="BA16" s="25">
        <f t="shared" si="7"/>
        <v>31</v>
      </c>
      <c r="BB16" s="25">
        <f>Janreport[[#This Row],[Days]]-Janreport[[#This Row],[Absent]]</f>
        <v>30</v>
      </c>
      <c r="BC16" s="26">
        <v>25000</v>
      </c>
      <c r="BD16" s="26">
        <f>Janreport[[#This Row],[Salary]]/Janreport[[#This Row],[Days]]</f>
        <v>806.45161290322585</v>
      </c>
      <c r="BE16" s="26">
        <f>Janreport[[#This Row],[Per Day Salary]]*Janreport[[#This Row],[Absent]]</f>
        <v>806.45161290322585</v>
      </c>
      <c r="BF16" s="26">
        <f>Janreport[[#This Row],[Salary]]-Janreport[[#This Row],[Deduction]]</f>
        <v>24193.548387096773</v>
      </c>
      <c r="BG16" s="27"/>
      <c r="BH16" s="35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</row>
    <row r="17" spans="4:100" x14ac:dyDescent="0.3">
      <c r="D17" s="31"/>
      <c r="E17" s="31"/>
      <c r="F17" s="31"/>
      <c r="G17" s="33"/>
      <c r="H17" s="3">
        <v>9</v>
      </c>
      <c r="I17" s="4">
        <v>1009</v>
      </c>
      <c r="J17" s="5" t="s">
        <v>11</v>
      </c>
      <c r="K17" s="15">
        <f t="shared" si="9"/>
        <v>4</v>
      </c>
      <c r="L17" s="1" t="s">
        <v>39</v>
      </c>
      <c r="M17" s="1" t="s">
        <v>39</v>
      </c>
      <c r="N17" s="1" t="s">
        <v>39</v>
      </c>
      <c r="O17" s="1" t="s">
        <v>39</v>
      </c>
      <c r="P17" s="1" t="str">
        <f t="shared" si="8"/>
        <v>WO</v>
      </c>
      <c r="Q17" s="1" t="s">
        <v>39</v>
      </c>
      <c r="R17" s="1" t="s">
        <v>39</v>
      </c>
      <c r="S17" s="1" t="s">
        <v>41</v>
      </c>
      <c r="T17" s="1" t="s">
        <v>40</v>
      </c>
      <c r="U17" s="1" t="s">
        <v>39</v>
      </c>
      <c r="V17" s="1" t="s">
        <v>39</v>
      </c>
      <c r="W17" s="1" t="str">
        <f t="shared" si="8"/>
        <v>WO</v>
      </c>
      <c r="X17" s="1" t="s">
        <v>39</v>
      </c>
      <c r="Y17" s="1" t="s">
        <v>39</v>
      </c>
      <c r="Z17" s="1" t="s">
        <v>39</v>
      </c>
      <c r="AA17" s="1" t="s">
        <v>39</v>
      </c>
      <c r="AB17" s="1" t="s">
        <v>39</v>
      </c>
      <c r="AC17" s="1" t="s">
        <v>39</v>
      </c>
      <c r="AD17" s="1" t="str">
        <f t="shared" ref="AD17:AK28" si="10">IF(AD$7 = "Sun","WO","")</f>
        <v>WO</v>
      </c>
      <c r="AE17" s="1" t="s">
        <v>39</v>
      </c>
      <c r="AF17" s="1" t="s">
        <v>39</v>
      </c>
      <c r="AG17" s="1" t="s">
        <v>40</v>
      </c>
      <c r="AH17" s="1" t="s">
        <v>39</v>
      </c>
      <c r="AI17" s="1" t="s">
        <v>39</v>
      </c>
      <c r="AJ17" s="1" t="s">
        <v>39</v>
      </c>
      <c r="AK17" s="1" t="str">
        <f t="shared" si="10"/>
        <v>WO</v>
      </c>
      <c r="AL17" s="1" t="s">
        <v>39</v>
      </c>
      <c r="AM17" s="1" t="s">
        <v>39</v>
      </c>
      <c r="AN17" s="1" t="s">
        <v>39</v>
      </c>
      <c r="AO17" s="1" t="s">
        <v>40</v>
      </c>
      <c r="AP17" s="16" t="s">
        <v>39</v>
      </c>
      <c r="AQ17" s="33"/>
      <c r="AR17" s="35"/>
      <c r="AS17" s="4">
        <v>10</v>
      </c>
      <c r="AT17" s="4">
        <v>1010</v>
      </c>
      <c r="AU17" s="4" t="str">
        <f t="shared" si="2"/>
        <v>January</v>
      </c>
      <c r="AV17" s="4" t="s">
        <v>12</v>
      </c>
      <c r="AW17" s="15">
        <f t="shared" si="3"/>
        <v>24</v>
      </c>
      <c r="AX17" s="1">
        <f t="shared" si="4"/>
        <v>0</v>
      </c>
      <c r="AY17" s="1">
        <f t="shared" si="5"/>
        <v>3</v>
      </c>
      <c r="AZ17" s="1">
        <f t="shared" si="6"/>
        <v>4</v>
      </c>
      <c r="BA17" s="25">
        <f t="shared" si="7"/>
        <v>31</v>
      </c>
      <c r="BB17" s="25">
        <f>Janreport[[#This Row],[Days]]-Janreport[[#This Row],[Absent]]</f>
        <v>31</v>
      </c>
      <c r="BC17" s="26">
        <v>45000</v>
      </c>
      <c r="BD17" s="26">
        <f>Janreport[[#This Row],[Salary]]/Janreport[[#This Row],[Days]]</f>
        <v>1451.6129032258063</v>
      </c>
      <c r="BE17" s="26">
        <f>Janreport[[#This Row],[Per Day Salary]]*Janreport[[#This Row],[Absent]]</f>
        <v>0</v>
      </c>
      <c r="BF17" s="26">
        <f>Janreport[[#This Row],[Salary]]-Janreport[[#This Row],[Deduction]]</f>
        <v>45000</v>
      </c>
      <c r="BG17" s="27"/>
      <c r="BH17" s="35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</row>
    <row r="18" spans="4:100" x14ac:dyDescent="0.3">
      <c r="D18" s="31"/>
      <c r="E18" s="31"/>
      <c r="F18" s="31"/>
      <c r="G18" s="33"/>
      <c r="H18" s="3">
        <v>10</v>
      </c>
      <c r="I18" s="4">
        <v>1010</v>
      </c>
      <c r="J18" s="5" t="s">
        <v>12</v>
      </c>
      <c r="K18" s="15">
        <f t="shared" si="9"/>
        <v>4</v>
      </c>
      <c r="L18" s="1" t="s">
        <v>39</v>
      </c>
      <c r="M18" s="1" t="s">
        <v>39</v>
      </c>
      <c r="N18" s="1" t="s">
        <v>39</v>
      </c>
      <c r="O18" s="1" t="s">
        <v>39</v>
      </c>
      <c r="P18" s="1" t="str">
        <f t="shared" ref="P18:W28" si="11">IF(P$7 = "Sun","WO","")</f>
        <v>WO</v>
      </c>
      <c r="Q18" s="1" t="s">
        <v>39</v>
      </c>
      <c r="R18" s="1" t="s">
        <v>39</v>
      </c>
      <c r="S18" s="1" t="s">
        <v>39</v>
      </c>
      <c r="T18" s="1" t="s">
        <v>40</v>
      </c>
      <c r="U18" s="1" t="s">
        <v>39</v>
      </c>
      <c r="V18" s="1" t="s">
        <v>39</v>
      </c>
      <c r="W18" s="1" t="str">
        <f t="shared" si="11"/>
        <v>WO</v>
      </c>
      <c r="X18" s="1" t="s">
        <v>39</v>
      </c>
      <c r="Y18" s="1" t="s">
        <v>39</v>
      </c>
      <c r="Z18" s="1" t="s">
        <v>39</v>
      </c>
      <c r="AA18" s="1" t="s">
        <v>39</v>
      </c>
      <c r="AB18" s="1" t="s">
        <v>39</v>
      </c>
      <c r="AC18" s="1" t="s">
        <v>39</v>
      </c>
      <c r="AD18" s="1" t="str">
        <f t="shared" si="10"/>
        <v>WO</v>
      </c>
      <c r="AE18" s="1" t="s">
        <v>39</v>
      </c>
      <c r="AF18" s="1" t="s">
        <v>39</v>
      </c>
      <c r="AG18" s="1" t="s">
        <v>40</v>
      </c>
      <c r="AH18" s="1" t="s">
        <v>39</v>
      </c>
      <c r="AI18" s="1" t="s">
        <v>39</v>
      </c>
      <c r="AJ18" s="1" t="s">
        <v>39</v>
      </c>
      <c r="AK18" s="1" t="str">
        <f t="shared" si="10"/>
        <v>WO</v>
      </c>
      <c r="AL18" s="1" t="s">
        <v>39</v>
      </c>
      <c r="AM18" s="1" t="s">
        <v>39</v>
      </c>
      <c r="AN18" s="1" t="s">
        <v>39</v>
      </c>
      <c r="AO18" s="1" t="s">
        <v>40</v>
      </c>
      <c r="AP18" s="16" t="s">
        <v>39</v>
      </c>
      <c r="AQ18" s="33"/>
      <c r="AR18" s="35"/>
      <c r="AS18" s="4">
        <v>11</v>
      </c>
      <c r="AT18" s="4">
        <v>1011</v>
      </c>
      <c r="AU18" s="4" t="str">
        <f t="shared" si="2"/>
        <v>January</v>
      </c>
      <c r="AV18" s="4" t="s">
        <v>13</v>
      </c>
      <c r="AW18" s="15">
        <f t="shared" si="3"/>
        <v>23</v>
      </c>
      <c r="AX18" s="1">
        <f t="shared" si="4"/>
        <v>1</v>
      </c>
      <c r="AY18" s="1">
        <f t="shared" si="5"/>
        <v>3</v>
      </c>
      <c r="AZ18" s="1">
        <f t="shared" si="6"/>
        <v>4</v>
      </c>
      <c r="BA18" s="25">
        <f t="shared" si="7"/>
        <v>31</v>
      </c>
      <c r="BB18" s="25">
        <f>Janreport[[#This Row],[Days]]-Janreport[[#This Row],[Absent]]</f>
        <v>30</v>
      </c>
      <c r="BC18" s="26">
        <v>48000</v>
      </c>
      <c r="BD18" s="26">
        <f>Janreport[[#This Row],[Salary]]/Janreport[[#This Row],[Days]]</f>
        <v>1548.3870967741937</v>
      </c>
      <c r="BE18" s="26">
        <f>Janreport[[#This Row],[Per Day Salary]]*Janreport[[#This Row],[Absent]]</f>
        <v>1548.3870967741937</v>
      </c>
      <c r="BF18" s="26">
        <f>Janreport[[#This Row],[Salary]]-Janreport[[#This Row],[Deduction]]</f>
        <v>46451.612903225803</v>
      </c>
      <c r="BG18" s="27"/>
      <c r="BH18" s="35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</row>
    <row r="19" spans="4:100" x14ac:dyDescent="0.3">
      <c r="D19" s="31"/>
      <c r="E19" s="31"/>
      <c r="F19" s="31"/>
      <c r="G19" s="33"/>
      <c r="H19" s="3">
        <v>11</v>
      </c>
      <c r="I19" s="4">
        <v>1011</v>
      </c>
      <c r="J19" s="5" t="s">
        <v>13</v>
      </c>
      <c r="K19" s="15">
        <f t="shared" si="9"/>
        <v>4</v>
      </c>
      <c r="L19" s="1" t="s">
        <v>39</v>
      </c>
      <c r="M19" s="1" t="s">
        <v>39</v>
      </c>
      <c r="N19" s="1" t="s">
        <v>39</v>
      </c>
      <c r="O19" s="1" t="s">
        <v>39</v>
      </c>
      <c r="P19" s="1" t="str">
        <f t="shared" si="11"/>
        <v>WO</v>
      </c>
      <c r="Q19" s="1" t="s">
        <v>39</v>
      </c>
      <c r="R19" s="1" t="s">
        <v>39</v>
      </c>
      <c r="S19" s="1" t="s">
        <v>39</v>
      </c>
      <c r="T19" s="1" t="s">
        <v>40</v>
      </c>
      <c r="U19" s="1" t="s">
        <v>39</v>
      </c>
      <c r="V19" s="1" t="s">
        <v>39</v>
      </c>
      <c r="W19" s="1" t="str">
        <f t="shared" si="11"/>
        <v>WO</v>
      </c>
      <c r="X19" s="1" t="s">
        <v>39</v>
      </c>
      <c r="Y19" s="1" t="s">
        <v>41</v>
      </c>
      <c r="Z19" s="1" t="s">
        <v>39</v>
      </c>
      <c r="AA19" s="1" t="s">
        <v>39</v>
      </c>
      <c r="AB19" s="1" t="s">
        <v>39</v>
      </c>
      <c r="AC19" s="1" t="s">
        <v>39</v>
      </c>
      <c r="AD19" s="1" t="str">
        <f t="shared" si="10"/>
        <v>WO</v>
      </c>
      <c r="AE19" s="1" t="s">
        <v>39</v>
      </c>
      <c r="AF19" s="1" t="s">
        <v>39</v>
      </c>
      <c r="AG19" s="1" t="s">
        <v>40</v>
      </c>
      <c r="AH19" s="1" t="s">
        <v>39</v>
      </c>
      <c r="AI19" s="1" t="s">
        <v>39</v>
      </c>
      <c r="AJ19" s="1" t="s">
        <v>39</v>
      </c>
      <c r="AK19" s="1" t="str">
        <f t="shared" si="10"/>
        <v>WO</v>
      </c>
      <c r="AL19" s="1" t="s">
        <v>39</v>
      </c>
      <c r="AM19" s="1" t="s">
        <v>39</v>
      </c>
      <c r="AN19" s="1" t="s">
        <v>39</v>
      </c>
      <c r="AO19" s="1" t="s">
        <v>40</v>
      </c>
      <c r="AP19" s="16" t="s">
        <v>39</v>
      </c>
      <c r="AQ19" s="33"/>
      <c r="AR19" s="35"/>
      <c r="AS19" s="4">
        <v>12</v>
      </c>
      <c r="AT19" s="4">
        <v>1012</v>
      </c>
      <c r="AU19" s="4" t="str">
        <f t="shared" si="2"/>
        <v>January</v>
      </c>
      <c r="AV19" s="4" t="s">
        <v>14</v>
      </c>
      <c r="AW19" s="15">
        <f t="shared" si="3"/>
        <v>24</v>
      </c>
      <c r="AX19" s="1">
        <f t="shared" si="4"/>
        <v>0</v>
      </c>
      <c r="AY19" s="1">
        <f t="shared" si="5"/>
        <v>3</v>
      </c>
      <c r="AZ19" s="1">
        <f t="shared" si="6"/>
        <v>4</v>
      </c>
      <c r="BA19" s="25">
        <f t="shared" si="7"/>
        <v>31</v>
      </c>
      <c r="BB19" s="25">
        <f>Janreport[[#This Row],[Days]]-Janreport[[#This Row],[Absent]]</f>
        <v>31</v>
      </c>
      <c r="BC19" s="26">
        <v>52000</v>
      </c>
      <c r="BD19" s="26">
        <f>Janreport[[#This Row],[Salary]]/Janreport[[#This Row],[Days]]</f>
        <v>1677.4193548387098</v>
      </c>
      <c r="BE19" s="26">
        <f>Janreport[[#This Row],[Per Day Salary]]*Janreport[[#This Row],[Absent]]</f>
        <v>0</v>
      </c>
      <c r="BF19" s="26">
        <f>Janreport[[#This Row],[Salary]]-Janreport[[#This Row],[Deduction]]</f>
        <v>52000</v>
      </c>
      <c r="BG19" s="27"/>
      <c r="BH19" s="35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1"/>
      <c r="CV19" s="31"/>
    </row>
    <row r="20" spans="4:100" x14ac:dyDescent="0.3">
      <c r="D20" s="31"/>
      <c r="E20" s="31"/>
      <c r="F20" s="31"/>
      <c r="G20" s="33"/>
      <c r="H20" s="3">
        <v>12</v>
      </c>
      <c r="I20" s="4">
        <v>1012</v>
      </c>
      <c r="J20" s="5" t="s">
        <v>14</v>
      </c>
      <c r="K20" s="15">
        <f t="shared" si="9"/>
        <v>4</v>
      </c>
      <c r="L20" s="1" t="s">
        <v>39</v>
      </c>
      <c r="M20" s="1" t="s">
        <v>39</v>
      </c>
      <c r="N20" s="1" t="s">
        <v>39</v>
      </c>
      <c r="O20" s="1" t="s">
        <v>39</v>
      </c>
      <c r="P20" s="1" t="str">
        <f t="shared" si="11"/>
        <v>WO</v>
      </c>
      <c r="Q20" s="1" t="s">
        <v>39</v>
      </c>
      <c r="R20" s="1" t="s">
        <v>39</v>
      </c>
      <c r="S20" s="1" t="s">
        <v>39</v>
      </c>
      <c r="T20" s="1" t="s">
        <v>40</v>
      </c>
      <c r="U20" s="1" t="s">
        <v>39</v>
      </c>
      <c r="V20" s="1" t="s">
        <v>39</v>
      </c>
      <c r="W20" s="1" t="str">
        <f t="shared" si="11"/>
        <v>WO</v>
      </c>
      <c r="X20" s="1" t="s">
        <v>39</v>
      </c>
      <c r="Y20" s="1" t="s">
        <v>39</v>
      </c>
      <c r="Z20" s="1" t="s">
        <v>39</v>
      </c>
      <c r="AA20" s="1" t="s">
        <v>39</v>
      </c>
      <c r="AB20" s="1" t="s">
        <v>39</v>
      </c>
      <c r="AC20" s="1" t="s">
        <v>39</v>
      </c>
      <c r="AD20" s="1" t="str">
        <f t="shared" si="10"/>
        <v>WO</v>
      </c>
      <c r="AE20" s="1" t="s">
        <v>39</v>
      </c>
      <c r="AF20" s="1" t="s">
        <v>39</v>
      </c>
      <c r="AG20" s="1" t="s">
        <v>40</v>
      </c>
      <c r="AH20" s="1" t="s">
        <v>39</v>
      </c>
      <c r="AI20" s="1" t="s">
        <v>39</v>
      </c>
      <c r="AJ20" s="1" t="s">
        <v>39</v>
      </c>
      <c r="AK20" s="1" t="str">
        <f t="shared" si="10"/>
        <v>WO</v>
      </c>
      <c r="AL20" s="1" t="s">
        <v>39</v>
      </c>
      <c r="AM20" s="1" t="s">
        <v>39</v>
      </c>
      <c r="AN20" s="1" t="s">
        <v>39</v>
      </c>
      <c r="AO20" s="1" t="s">
        <v>40</v>
      </c>
      <c r="AP20" s="16" t="s">
        <v>39</v>
      </c>
      <c r="AQ20" s="33"/>
      <c r="AR20" s="35"/>
      <c r="AS20" s="4">
        <v>13</v>
      </c>
      <c r="AT20" s="4">
        <v>1013</v>
      </c>
      <c r="AU20" s="4" t="str">
        <f t="shared" si="2"/>
        <v>January</v>
      </c>
      <c r="AV20" s="4" t="s">
        <v>15</v>
      </c>
      <c r="AW20" s="15">
        <f t="shared" si="3"/>
        <v>23</v>
      </c>
      <c r="AX20" s="1">
        <f t="shared" si="4"/>
        <v>1</v>
      </c>
      <c r="AY20" s="1">
        <f t="shared" si="5"/>
        <v>3</v>
      </c>
      <c r="AZ20" s="1">
        <f t="shared" si="6"/>
        <v>4</v>
      </c>
      <c r="BA20" s="25">
        <f t="shared" si="7"/>
        <v>31</v>
      </c>
      <c r="BB20" s="25">
        <f>Janreport[[#This Row],[Days]]-Janreport[[#This Row],[Absent]]</f>
        <v>30</v>
      </c>
      <c r="BC20" s="26">
        <v>42000</v>
      </c>
      <c r="BD20" s="26">
        <f>Janreport[[#This Row],[Salary]]/Janreport[[#This Row],[Days]]</f>
        <v>1354.8387096774193</v>
      </c>
      <c r="BE20" s="26">
        <f>Janreport[[#This Row],[Per Day Salary]]*Janreport[[#This Row],[Absent]]</f>
        <v>1354.8387096774193</v>
      </c>
      <c r="BF20" s="26">
        <f>Janreport[[#This Row],[Salary]]-Janreport[[#This Row],[Deduction]]</f>
        <v>40645.161290322583</v>
      </c>
      <c r="BG20" s="27"/>
      <c r="BH20" s="35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</row>
    <row r="21" spans="4:100" x14ac:dyDescent="0.3">
      <c r="D21" s="31"/>
      <c r="E21" s="31"/>
      <c r="F21" s="31"/>
      <c r="G21" s="33"/>
      <c r="H21" s="3">
        <v>13</v>
      </c>
      <c r="I21" s="4">
        <v>1013</v>
      </c>
      <c r="J21" s="5" t="s">
        <v>15</v>
      </c>
      <c r="K21" s="15">
        <f t="shared" si="9"/>
        <v>4</v>
      </c>
      <c r="L21" s="1" t="s">
        <v>39</v>
      </c>
      <c r="M21" s="1" t="s">
        <v>39</v>
      </c>
      <c r="N21" s="1" t="s">
        <v>39</v>
      </c>
      <c r="O21" s="1" t="s">
        <v>39</v>
      </c>
      <c r="P21" s="1" t="str">
        <f t="shared" si="11"/>
        <v>WO</v>
      </c>
      <c r="Q21" s="1" t="s">
        <v>41</v>
      </c>
      <c r="R21" s="1" t="s">
        <v>39</v>
      </c>
      <c r="S21" s="1" t="s">
        <v>39</v>
      </c>
      <c r="T21" s="1" t="s">
        <v>40</v>
      </c>
      <c r="U21" s="1" t="s">
        <v>39</v>
      </c>
      <c r="V21" s="1" t="s">
        <v>39</v>
      </c>
      <c r="W21" s="1" t="str">
        <f t="shared" si="11"/>
        <v>WO</v>
      </c>
      <c r="X21" s="1" t="s">
        <v>39</v>
      </c>
      <c r="Y21" s="1" t="s">
        <v>39</v>
      </c>
      <c r="Z21" s="1" t="s">
        <v>39</v>
      </c>
      <c r="AA21" s="1" t="s">
        <v>39</v>
      </c>
      <c r="AB21" s="1" t="s">
        <v>39</v>
      </c>
      <c r="AC21" s="1" t="s">
        <v>39</v>
      </c>
      <c r="AD21" s="1" t="str">
        <f t="shared" si="10"/>
        <v>WO</v>
      </c>
      <c r="AE21" s="1" t="s">
        <v>39</v>
      </c>
      <c r="AF21" s="1" t="s">
        <v>39</v>
      </c>
      <c r="AG21" s="1" t="s">
        <v>40</v>
      </c>
      <c r="AH21" s="1" t="s">
        <v>39</v>
      </c>
      <c r="AI21" s="1" t="s">
        <v>39</v>
      </c>
      <c r="AJ21" s="1" t="s">
        <v>39</v>
      </c>
      <c r="AK21" s="1" t="str">
        <f t="shared" si="10"/>
        <v>WO</v>
      </c>
      <c r="AL21" s="1" t="s">
        <v>39</v>
      </c>
      <c r="AM21" s="1" t="s">
        <v>39</v>
      </c>
      <c r="AN21" s="1" t="s">
        <v>39</v>
      </c>
      <c r="AO21" s="1" t="s">
        <v>40</v>
      </c>
      <c r="AP21" s="16" t="s">
        <v>39</v>
      </c>
      <c r="AQ21" s="33"/>
      <c r="AR21" s="35"/>
      <c r="AS21" s="4">
        <v>14</v>
      </c>
      <c r="AT21" s="4">
        <v>1014</v>
      </c>
      <c r="AU21" s="4" t="str">
        <f t="shared" si="2"/>
        <v>January</v>
      </c>
      <c r="AV21" s="4" t="s">
        <v>16</v>
      </c>
      <c r="AW21" s="15">
        <f t="shared" si="3"/>
        <v>24</v>
      </c>
      <c r="AX21" s="1">
        <f t="shared" si="4"/>
        <v>0</v>
      </c>
      <c r="AY21" s="1">
        <f t="shared" si="5"/>
        <v>3</v>
      </c>
      <c r="AZ21" s="1">
        <f t="shared" si="6"/>
        <v>4</v>
      </c>
      <c r="BA21" s="25">
        <f t="shared" si="7"/>
        <v>31</v>
      </c>
      <c r="BB21" s="25">
        <f>Janreport[[#This Row],[Days]]-Janreport[[#This Row],[Absent]]</f>
        <v>31</v>
      </c>
      <c r="BC21" s="26">
        <v>15000</v>
      </c>
      <c r="BD21" s="26">
        <f>Janreport[[#This Row],[Salary]]/Janreport[[#This Row],[Days]]</f>
        <v>483.87096774193549</v>
      </c>
      <c r="BE21" s="26">
        <f>Janreport[[#This Row],[Per Day Salary]]*Janreport[[#This Row],[Absent]]</f>
        <v>0</v>
      </c>
      <c r="BF21" s="26">
        <f>Janreport[[#This Row],[Salary]]-Janreport[[#This Row],[Deduction]]</f>
        <v>15000</v>
      </c>
      <c r="BG21" s="27"/>
      <c r="BH21" s="35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</row>
    <row r="22" spans="4:100" x14ac:dyDescent="0.3">
      <c r="D22" s="31"/>
      <c r="E22" s="31"/>
      <c r="F22" s="31"/>
      <c r="G22" s="33"/>
      <c r="H22" s="3">
        <v>14</v>
      </c>
      <c r="I22" s="4">
        <v>1014</v>
      </c>
      <c r="J22" s="5" t="s">
        <v>16</v>
      </c>
      <c r="K22" s="15">
        <f t="shared" si="9"/>
        <v>4</v>
      </c>
      <c r="L22" s="1" t="s">
        <v>39</v>
      </c>
      <c r="M22" s="1" t="s">
        <v>39</v>
      </c>
      <c r="N22" s="1" t="s">
        <v>39</v>
      </c>
      <c r="O22" s="1" t="s">
        <v>39</v>
      </c>
      <c r="P22" s="1" t="str">
        <f t="shared" si="11"/>
        <v>WO</v>
      </c>
      <c r="Q22" s="1" t="s">
        <v>39</v>
      </c>
      <c r="R22" s="1" t="s">
        <v>39</v>
      </c>
      <c r="S22" s="1" t="s">
        <v>39</v>
      </c>
      <c r="T22" s="1" t="s">
        <v>40</v>
      </c>
      <c r="U22" s="1" t="s">
        <v>39</v>
      </c>
      <c r="V22" s="1" t="s">
        <v>39</v>
      </c>
      <c r="W22" s="1" t="str">
        <f t="shared" si="11"/>
        <v>WO</v>
      </c>
      <c r="X22" s="1" t="s">
        <v>39</v>
      </c>
      <c r="Y22" s="1" t="s">
        <v>39</v>
      </c>
      <c r="Z22" s="1" t="s">
        <v>39</v>
      </c>
      <c r="AA22" s="1" t="s">
        <v>39</v>
      </c>
      <c r="AB22" s="1" t="s">
        <v>39</v>
      </c>
      <c r="AC22" s="1" t="s">
        <v>39</v>
      </c>
      <c r="AD22" s="1" t="str">
        <f t="shared" si="10"/>
        <v>WO</v>
      </c>
      <c r="AE22" s="1" t="s">
        <v>39</v>
      </c>
      <c r="AF22" s="1" t="s">
        <v>39</v>
      </c>
      <c r="AG22" s="1" t="s">
        <v>40</v>
      </c>
      <c r="AH22" s="1" t="s">
        <v>39</v>
      </c>
      <c r="AI22" s="1" t="s">
        <v>39</v>
      </c>
      <c r="AJ22" s="1" t="s">
        <v>39</v>
      </c>
      <c r="AK22" s="1" t="str">
        <f t="shared" si="10"/>
        <v>WO</v>
      </c>
      <c r="AL22" s="1" t="s">
        <v>39</v>
      </c>
      <c r="AM22" s="1" t="s">
        <v>39</v>
      </c>
      <c r="AN22" s="1" t="s">
        <v>39</v>
      </c>
      <c r="AO22" s="1" t="s">
        <v>40</v>
      </c>
      <c r="AP22" s="16" t="s">
        <v>39</v>
      </c>
      <c r="AQ22" s="33"/>
      <c r="AR22" s="35"/>
      <c r="AS22" s="4">
        <v>15</v>
      </c>
      <c r="AT22" s="4">
        <v>1015</v>
      </c>
      <c r="AU22" s="4" t="str">
        <f t="shared" si="2"/>
        <v>January</v>
      </c>
      <c r="AV22" s="4" t="s">
        <v>17</v>
      </c>
      <c r="AW22" s="15">
        <f t="shared" si="3"/>
        <v>23</v>
      </c>
      <c r="AX22" s="1">
        <f t="shared" si="4"/>
        <v>1</v>
      </c>
      <c r="AY22" s="1">
        <f t="shared" si="5"/>
        <v>3</v>
      </c>
      <c r="AZ22" s="1">
        <f t="shared" si="6"/>
        <v>4</v>
      </c>
      <c r="BA22" s="25">
        <f t="shared" si="7"/>
        <v>31</v>
      </c>
      <c r="BB22" s="25">
        <f>Janreport[[#This Row],[Days]]-Janreport[[#This Row],[Absent]]</f>
        <v>30</v>
      </c>
      <c r="BC22" s="26">
        <v>46000</v>
      </c>
      <c r="BD22" s="26">
        <f>Janreport[[#This Row],[Salary]]/Janreport[[#This Row],[Days]]</f>
        <v>1483.8709677419354</v>
      </c>
      <c r="BE22" s="26">
        <f>Janreport[[#This Row],[Per Day Salary]]*Janreport[[#This Row],[Absent]]</f>
        <v>1483.8709677419354</v>
      </c>
      <c r="BF22" s="26">
        <f>Janreport[[#This Row],[Salary]]-Janreport[[#This Row],[Deduction]]</f>
        <v>44516.129032258068</v>
      </c>
      <c r="BG22" s="27"/>
      <c r="BH22" s="35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</row>
    <row r="23" spans="4:100" x14ac:dyDescent="0.3">
      <c r="D23" s="31"/>
      <c r="E23" s="31"/>
      <c r="F23" s="31"/>
      <c r="G23" s="33"/>
      <c r="H23" s="3">
        <v>15</v>
      </c>
      <c r="I23" s="4">
        <v>1015</v>
      </c>
      <c r="J23" s="5" t="s">
        <v>17</v>
      </c>
      <c r="K23" s="15">
        <f t="shared" si="9"/>
        <v>4</v>
      </c>
      <c r="L23" s="1" t="s">
        <v>39</v>
      </c>
      <c r="M23" s="1" t="s">
        <v>41</v>
      </c>
      <c r="N23" s="1" t="s">
        <v>39</v>
      </c>
      <c r="O23" s="1" t="s">
        <v>39</v>
      </c>
      <c r="P23" s="1" t="str">
        <f t="shared" si="11"/>
        <v>WO</v>
      </c>
      <c r="Q23" s="1" t="s">
        <v>39</v>
      </c>
      <c r="R23" s="1" t="s">
        <v>39</v>
      </c>
      <c r="S23" s="1" t="s">
        <v>39</v>
      </c>
      <c r="T23" s="1" t="s">
        <v>40</v>
      </c>
      <c r="U23" s="1" t="s">
        <v>39</v>
      </c>
      <c r="V23" s="1" t="s">
        <v>39</v>
      </c>
      <c r="W23" s="1" t="str">
        <f t="shared" si="11"/>
        <v>WO</v>
      </c>
      <c r="X23" s="1" t="s">
        <v>39</v>
      </c>
      <c r="Y23" s="1" t="s">
        <v>39</v>
      </c>
      <c r="Z23" s="1" t="s">
        <v>39</v>
      </c>
      <c r="AA23" s="1" t="s">
        <v>39</v>
      </c>
      <c r="AB23" s="1" t="s">
        <v>39</v>
      </c>
      <c r="AC23" s="1" t="s">
        <v>39</v>
      </c>
      <c r="AD23" s="1" t="str">
        <f t="shared" si="10"/>
        <v>WO</v>
      </c>
      <c r="AE23" s="1" t="s">
        <v>39</v>
      </c>
      <c r="AF23" s="1" t="s">
        <v>39</v>
      </c>
      <c r="AG23" s="1" t="s">
        <v>40</v>
      </c>
      <c r="AH23" s="1" t="s">
        <v>39</v>
      </c>
      <c r="AI23" s="1" t="s">
        <v>39</v>
      </c>
      <c r="AJ23" s="1" t="s">
        <v>39</v>
      </c>
      <c r="AK23" s="1" t="str">
        <f t="shared" si="10"/>
        <v>WO</v>
      </c>
      <c r="AL23" s="1" t="s">
        <v>39</v>
      </c>
      <c r="AM23" s="1" t="s">
        <v>39</v>
      </c>
      <c r="AN23" s="1" t="s">
        <v>39</v>
      </c>
      <c r="AO23" s="1" t="s">
        <v>40</v>
      </c>
      <c r="AP23" s="16" t="s">
        <v>39</v>
      </c>
      <c r="AQ23" s="33"/>
      <c r="AR23" s="35"/>
      <c r="AS23" s="4">
        <v>16</v>
      </c>
      <c r="AT23" s="4">
        <v>1016</v>
      </c>
      <c r="AU23" s="4" t="str">
        <f t="shared" si="2"/>
        <v>January</v>
      </c>
      <c r="AV23" s="4" t="s">
        <v>18</v>
      </c>
      <c r="AW23" s="15">
        <f t="shared" si="3"/>
        <v>24</v>
      </c>
      <c r="AX23" s="1">
        <f t="shared" si="4"/>
        <v>0</v>
      </c>
      <c r="AY23" s="1">
        <f t="shared" si="5"/>
        <v>3</v>
      </c>
      <c r="AZ23" s="1">
        <f t="shared" si="6"/>
        <v>4</v>
      </c>
      <c r="BA23" s="25">
        <f t="shared" si="7"/>
        <v>31</v>
      </c>
      <c r="BB23" s="25">
        <f>Janreport[[#This Row],[Days]]-Janreport[[#This Row],[Absent]]</f>
        <v>31</v>
      </c>
      <c r="BC23" s="26">
        <v>52000</v>
      </c>
      <c r="BD23" s="26">
        <f>Janreport[[#This Row],[Salary]]/Janreport[[#This Row],[Days]]</f>
        <v>1677.4193548387098</v>
      </c>
      <c r="BE23" s="26">
        <f>Janreport[[#This Row],[Per Day Salary]]*Janreport[[#This Row],[Absent]]</f>
        <v>0</v>
      </c>
      <c r="BF23" s="26">
        <f>Janreport[[#This Row],[Salary]]-Janreport[[#This Row],[Deduction]]</f>
        <v>52000</v>
      </c>
      <c r="BG23" s="27"/>
      <c r="BH23" s="35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</row>
    <row r="24" spans="4:100" x14ac:dyDescent="0.3">
      <c r="D24" s="31"/>
      <c r="E24" s="31"/>
      <c r="F24" s="31"/>
      <c r="G24" s="33"/>
      <c r="H24" s="3">
        <v>16</v>
      </c>
      <c r="I24" s="4">
        <v>1016</v>
      </c>
      <c r="J24" s="5" t="s">
        <v>18</v>
      </c>
      <c r="K24" s="15">
        <f t="shared" si="9"/>
        <v>4</v>
      </c>
      <c r="L24" s="1" t="s">
        <v>39</v>
      </c>
      <c r="M24" s="1" t="s">
        <v>39</v>
      </c>
      <c r="N24" s="1" t="s">
        <v>39</v>
      </c>
      <c r="O24" s="1" t="s">
        <v>39</v>
      </c>
      <c r="P24" s="1" t="str">
        <f t="shared" si="11"/>
        <v>WO</v>
      </c>
      <c r="Q24" s="1" t="s">
        <v>39</v>
      </c>
      <c r="R24" s="1" t="s">
        <v>39</v>
      </c>
      <c r="S24" s="1" t="s">
        <v>39</v>
      </c>
      <c r="T24" s="1" t="s">
        <v>40</v>
      </c>
      <c r="U24" s="1" t="s">
        <v>39</v>
      </c>
      <c r="V24" s="1" t="s">
        <v>39</v>
      </c>
      <c r="W24" s="1" t="str">
        <f t="shared" si="11"/>
        <v>WO</v>
      </c>
      <c r="X24" s="1" t="s">
        <v>39</v>
      </c>
      <c r="Y24" s="1" t="s">
        <v>39</v>
      </c>
      <c r="Z24" s="1" t="s">
        <v>39</v>
      </c>
      <c r="AA24" s="1" t="s">
        <v>39</v>
      </c>
      <c r="AB24" s="1" t="s">
        <v>39</v>
      </c>
      <c r="AC24" s="1" t="s">
        <v>39</v>
      </c>
      <c r="AD24" s="1" t="str">
        <f t="shared" si="10"/>
        <v>WO</v>
      </c>
      <c r="AE24" s="1" t="s">
        <v>39</v>
      </c>
      <c r="AF24" s="1" t="s">
        <v>39</v>
      </c>
      <c r="AG24" s="1" t="s">
        <v>40</v>
      </c>
      <c r="AH24" s="1" t="s">
        <v>39</v>
      </c>
      <c r="AI24" s="1" t="s">
        <v>39</v>
      </c>
      <c r="AJ24" s="1" t="s">
        <v>39</v>
      </c>
      <c r="AK24" s="1" t="str">
        <f t="shared" si="10"/>
        <v>WO</v>
      </c>
      <c r="AL24" s="1" t="s">
        <v>39</v>
      </c>
      <c r="AM24" s="1" t="s">
        <v>39</v>
      </c>
      <c r="AN24" s="1" t="s">
        <v>39</v>
      </c>
      <c r="AO24" s="1" t="s">
        <v>40</v>
      </c>
      <c r="AP24" s="16" t="s">
        <v>39</v>
      </c>
      <c r="AQ24" s="33"/>
      <c r="AR24" s="35"/>
      <c r="AS24" s="4">
        <v>17</v>
      </c>
      <c r="AT24" s="4">
        <v>1017</v>
      </c>
      <c r="AU24" s="4" t="str">
        <f t="shared" si="2"/>
        <v>January</v>
      </c>
      <c r="AV24" s="4" t="s">
        <v>19</v>
      </c>
      <c r="AW24" s="15">
        <f t="shared" si="3"/>
        <v>24</v>
      </c>
      <c r="AX24" s="1">
        <f t="shared" si="4"/>
        <v>0</v>
      </c>
      <c r="AY24" s="1">
        <f t="shared" si="5"/>
        <v>3</v>
      </c>
      <c r="AZ24" s="1">
        <f t="shared" si="6"/>
        <v>4</v>
      </c>
      <c r="BA24" s="25">
        <f t="shared" si="7"/>
        <v>31</v>
      </c>
      <c r="BB24" s="25">
        <f>Janreport[[#This Row],[Days]]-Janreport[[#This Row],[Absent]]</f>
        <v>31</v>
      </c>
      <c r="BC24" s="26">
        <v>42000</v>
      </c>
      <c r="BD24" s="26">
        <f>Janreport[[#This Row],[Salary]]/Janreport[[#This Row],[Days]]</f>
        <v>1354.8387096774193</v>
      </c>
      <c r="BE24" s="26">
        <f>Janreport[[#This Row],[Per Day Salary]]*Janreport[[#This Row],[Absent]]</f>
        <v>0</v>
      </c>
      <c r="BF24" s="26">
        <f>Janreport[[#This Row],[Salary]]-Janreport[[#This Row],[Deduction]]</f>
        <v>42000</v>
      </c>
      <c r="BG24" s="27"/>
      <c r="BH24" s="35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  <c r="CC24" s="31"/>
      <c r="CD24" s="31"/>
      <c r="CE24" s="31"/>
      <c r="CF24" s="31"/>
      <c r="CG24" s="31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</row>
    <row r="25" spans="4:100" x14ac:dyDescent="0.3">
      <c r="D25" s="31"/>
      <c r="E25" s="31"/>
      <c r="F25" s="31"/>
      <c r="G25" s="33"/>
      <c r="H25" s="3">
        <v>17</v>
      </c>
      <c r="I25" s="4">
        <v>1017</v>
      </c>
      <c r="J25" s="5" t="s">
        <v>19</v>
      </c>
      <c r="K25" s="15">
        <f t="shared" si="9"/>
        <v>4</v>
      </c>
      <c r="L25" s="1" t="s">
        <v>39</v>
      </c>
      <c r="M25" s="1" t="s">
        <v>39</v>
      </c>
      <c r="N25" s="1" t="s">
        <v>39</v>
      </c>
      <c r="O25" s="1" t="s">
        <v>39</v>
      </c>
      <c r="P25" s="1" t="str">
        <f t="shared" si="11"/>
        <v>WO</v>
      </c>
      <c r="Q25" s="1" t="s">
        <v>39</v>
      </c>
      <c r="R25" s="1" t="s">
        <v>39</v>
      </c>
      <c r="S25" s="1" t="s">
        <v>39</v>
      </c>
      <c r="T25" s="1" t="s">
        <v>40</v>
      </c>
      <c r="U25" s="1" t="s">
        <v>39</v>
      </c>
      <c r="V25" s="1" t="s">
        <v>39</v>
      </c>
      <c r="W25" s="1" t="str">
        <f t="shared" si="11"/>
        <v>WO</v>
      </c>
      <c r="X25" s="1" t="s">
        <v>39</v>
      </c>
      <c r="Y25" s="1" t="s">
        <v>39</v>
      </c>
      <c r="Z25" s="1" t="s">
        <v>39</v>
      </c>
      <c r="AA25" s="1" t="s">
        <v>39</v>
      </c>
      <c r="AB25" s="1" t="s">
        <v>39</v>
      </c>
      <c r="AC25" s="1" t="s">
        <v>39</v>
      </c>
      <c r="AD25" s="1" t="str">
        <f t="shared" si="10"/>
        <v>WO</v>
      </c>
      <c r="AE25" s="1" t="s">
        <v>39</v>
      </c>
      <c r="AF25" s="1" t="s">
        <v>39</v>
      </c>
      <c r="AG25" s="1" t="s">
        <v>40</v>
      </c>
      <c r="AH25" s="1" t="s">
        <v>39</v>
      </c>
      <c r="AI25" s="1" t="s">
        <v>39</v>
      </c>
      <c r="AJ25" s="1" t="s">
        <v>39</v>
      </c>
      <c r="AK25" s="1" t="str">
        <f t="shared" si="10"/>
        <v>WO</v>
      </c>
      <c r="AL25" s="1" t="s">
        <v>39</v>
      </c>
      <c r="AM25" s="1" t="s">
        <v>39</v>
      </c>
      <c r="AN25" s="1" t="s">
        <v>39</v>
      </c>
      <c r="AO25" s="1" t="s">
        <v>40</v>
      </c>
      <c r="AP25" s="16" t="s">
        <v>39</v>
      </c>
      <c r="AQ25" s="33"/>
      <c r="AR25" s="35"/>
      <c r="AS25" s="4">
        <v>18</v>
      </c>
      <c r="AT25" s="4">
        <v>1018</v>
      </c>
      <c r="AU25" s="4" t="str">
        <f t="shared" si="2"/>
        <v>January</v>
      </c>
      <c r="AV25" s="4" t="s">
        <v>20</v>
      </c>
      <c r="AW25" s="15">
        <f t="shared" si="3"/>
        <v>24</v>
      </c>
      <c r="AX25" s="1">
        <f t="shared" si="4"/>
        <v>0</v>
      </c>
      <c r="AY25" s="1">
        <f t="shared" si="5"/>
        <v>3</v>
      </c>
      <c r="AZ25" s="1">
        <f t="shared" si="6"/>
        <v>4</v>
      </c>
      <c r="BA25" s="25">
        <f t="shared" si="7"/>
        <v>31</v>
      </c>
      <c r="BB25" s="25">
        <f>Janreport[[#This Row],[Days]]-Janreport[[#This Row],[Absent]]</f>
        <v>31</v>
      </c>
      <c r="BC25" s="26">
        <v>62000</v>
      </c>
      <c r="BD25" s="26">
        <f>Janreport[[#This Row],[Salary]]/Janreport[[#This Row],[Days]]</f>
        <v>2000</v>
      </c>
      <c r="BE25" s="26">
        <f>Janreport[[#This Row],[Per Day Salary]]*Janreport[[#This Row],[Absent]]</f>
        <v>0</v>
      </c>
      <c r="BF25" s="26">
        <f>Janreport[[#This Row],[Salary]]-Janreport[[#This Row],[Deduction]]</f>
        <v>62000</v>
      </c>
      <c r="BG25" s="27"/>
      <c r="BH25" s="35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</row>
    <row r="26" spans="4:100" x14ac:dyDescent="0.3">
      <c r="D26" s="31"/>
      <c r="E26" s="31"/>
      <c r="F26" s="31"/>
      <c r="G26" s="33"/>
      <c r="H26" s="3">
        <v>18</v>
      </c>
      <c r="I26" s="4">
        <v>1018</v>
      </c>
      <c r="J26" s="5" t="s">
        <v>20</v>
      </c>
      <c r="K26" s="15">
        <f t="shared" si="9"/>
        <v>4</v>
      </c>
      <c r="L26" s="1" t="s">
        <v>39</v>
      </c>
      <c r="M26" s="1" t="s">
        <v>39</v>
      </c>
      <c r="N26" s="1" t="s">
        <v>39</v>
      </c>
      <c r="O26" s="1" t="s">
        <v>39</v>
      </c>
      <c r="P26" s="1" t="str">
        <f t="shared" si="11"/>
        <v>WO</v>
      </c>
      <c r="Q26" s="1" t="s">
        <v>39</v>
      </c>
      <c r="R26" s="1" t="s">
        <v>39</v>
      </c>
      <c r="S26" s="1" t="s">
        <v>39</v>
      </c>
      <c r="T26" s="1" t="s">
        <v>40</v>
      </c>
      <c r="U26" s="1" t="s">
        <v>39</v>
      </c>
      <c r="V26" s="1" t="s">
        <v>39</v>
      </c>
      <c r="W26" s="1" t="str">
        <f t="shared" si="11"/>
        <v>WO</v>
      </c>
      <c r="X26" s="1" t="s">
        <v>39</v>
      </c>
      <c r="Y26" s="1" t="s">
        <v>39</v>
      </c>
      <c r="Z26" s="1" t="s">
        <v>39</v>
      </c>
      <c r="AA26" s="1" t="s">
        <v>39</v>
      </c>
      <c r="AB26" s="1" t="s">
        <v>39</v>
      </c>
      <c r="AC26" s="1" t="s">
        <v>39</v>
      </c>
      <c r="AD26" s="1" t="str">
        <f t="shared" si="10"/>
        <v>WO</v>
      </c>
      <c r="AE26" s="1" t="s">
        <v>39</v>
      </c>
      <c r="AF26" s="1" t="s">
        <v>39</v>
      </c>
      <c r="AG26" s="1" t="s">
        <v>40</v>
      </c>
      <c r="AH26" s="1" t="s">
        <v>39</v>
      </c>
      <c r="AI26" s="1" t="s">
        <v>39</v>
      </c>
      <c r="AJ26" s="1" t="s">
        <v>39</v>
      </c>
      <c r="AK26" s="1" t="str">
        <f t="shared" si="10"/>
        <v>WO</v>
      </c>
      <c r="AL26" s="1" t="s">
        <v>39</v>
      </c>
      <c r="AM26" s="1" t="s">
        <v>39</v>
      </c>
      <c r="AN26" s="1" t="s">
        <v>39</v>
      </c>
      <c r="AO26" s="1" t="s">
        <v>40</v>
      </c>
      <c r="AP26" s="16" t="s">
        <v>39</v>
      </c>
      <c r="AQ26" s="33"/>
      <c r="AR26" s="35"/>
      <c r="AS26" s="4">
        <v>19</v>
      </c>
      <c r="AT26" s="4">
        <v>1019</v>
      </c>
      <c r="AU26" s="4" t="str">
        <f t="shared" si="2"/>
        <v>January</v>
      </c>
      <c r="AV26" s="4" t="s">
        <v>21</v>
      </c>
      <c r="AW26" s="15">
        <f t="shared" si="3"/>
        <v>23</v>
      </c>
      <c r="AX26" s="1">
        <f t="shared" si="4"/>
        <v>1</v>
      </c>
      <c r="AY26" s="1">
        <f t="shared" si="5"/>
        <v>3</v>
      </c>
      <c r="AZ26" s="1">
        <f t="shared" si="6"/>
        <v>4</v>
      </c>
      <c r="BA26" s="25">
        <f t="shared" si="7"/>
        <v>31</v>
      </c>
      <c r="BB26" s="25">
        <f>Janreport[[#This Row],[Days]]-Janreport[[#This Row],[Absent]]</f>
        <v>30</v>
      </c>
      <c r="BC26" s="26">
        <v>41000</v>
      </c>
      <c r="BD26" s="26">
        <f>Janreport[[#This Row],[Salary]]/Janreport[[#This Row],[Days]]</f>
        <v>1322.5806451612902</v>
      </c>
      <c r="BE26" s="26">
        <f>Janreport[[#This Row],[Per Day Salary]]*Janreport[[#This Row],[Absent]]</f>
        <v>1322.5806451612902</v>
      </c>
      <c r="BF26" s="26">
        <f>Janreport[[#This Row],[Salary]]-Janreport[[#This Row],[Deduction]]</f>
        <v>39677.419354838712</v>
      </c>
      <c r="BG26" s="27"/>
      <c r="BH26" s="35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</row>
    <row r="27" spans="4:100" ht="15" thickBot="1" x14ac:dyDescent="0.35">
      <c r="D27" s="31"/>
      <c r="E27" s="31"/>
      <c r="F27" s="31"/>
      <c r="G27" s="33"/>
      <c r="H27" s="3">
        <v>19</v>
      </c>
      <c r="I27" s="4">
        <v>1019</v>
      </c>
      <c r="J27" s="5" t="s">
        <v>21</v>
      </c>
      <c r="K27" s="15">
        <f t="shared" si="9"/>
        <v>4</v>
      </c>
      <c r="L27" s="1" t="s">
        <v>39</v>
      </c>
      <c r="M27" s="1" t="s">
        <v>39</v>
      </c>
      <c r="N27" s="1" t="s">
        <v>39</v>
      </c>
      <c r="O27" s="1" t="s">
        <v>39</v>
      </c>
      <c r="P27" s="1" t="str">
        <f t="shared" si="11"/>
        <v>WO</v>
      </c>
      <c r="Q27" s="1" t="s">
        <v>39</v>
      </c>
      <c r="R27" s="1" t="s">
        <v>39</v>
      </c>
      <c r="S27" s="1" t="s">
        <v>39</v>
      </c>
      <c r="T27" s="1" t="s">
        <v>40</v>
      </c>
      <c r="U27" s="1" t="s">
        <v>39</v>
      </c>
      <c r="V27" s="1" t="s">
        <v>39</v>
      </c>
      <c r="W27" s="1" t="str">
        <f t="shared" si="11"/>
        <v>WO</v>
      </c>
      <c r="X27" s="1" t="s">
        <v>39</v>
      </c>
      <c r="Y27" s="1" t="s">
        <v>39</v>
      </c>
      <c r="Z27" s="1" t="s">
        <v>39</v>
      </c>
      <c r="AA27" s="1" t="s">
        <v>39</v>
      </c>
      <c r="AB27" s="1" t="s">
        <v>39</v>
      </c>
      <c r="AC27" s="1" t="s">
        <v>39</v>
      </c>
      <c r="AD27" s="1" t="str">
        <f t="shared" si="10"/>
        <v>WO</v>
      </c>
      <c r="AE27" s="1" t="s">
        <v>41</v>
      </c>
      <c r="AF27" s="1" t="s">
        <v>39</v>
      </c>
      <c r="AG27" s="1" t="s">
        <v>40</v>
      </c>
      <c r="AH27" s="1" t="s">
        <v>39</v>
      </c>
      <c r="AI27" s="1" t="s">
        <v>39</v>
      </c>
      <c r="AJ27" s="1" t="s">
        <v>39</v>
      </c>
      <c r="AK27" s="1" t="str">
        <f t="shared" si="10"/>
        <v>WO</v>
      </c>
      <c r="AL27" s="1" t="s">
        <v>39</v>
      </c>
      <c r="AM27" s="1" t="s">
        <v>39</v>
      </c>
      <c r="AN27" s="1" t="s">
        <v>39</v>
      </c>
      <c r="AO27" s="1" t="s">
        <v>40</v>
      </c>
      <c r="AP27" s="16" t="s">
        <v>39</v>
      </c>
      <c r="AQ27" s="33"/>
      <c r="AR27" s="35"/>
      <c r="AS27" s="7">
        <v>20</v>
      </c>
      <c r="AT27" s="7">
        <v>1020</v>
      </c>
      <c r="AU27" s="7" t="str">
        <f t="shared" si="2"/>
        <v>January</v>
      </c>
      <c r="AV27" s="7" t="s">
        <v>22</v>
      </c>
      <c r="AW27" s="17">
        <f t="shared" si="3"/>
        <v>23</v>
      </c>
      <c r="AX27" s="18">
        <f t="shared" si="4"/>
        <v>1</v>
      </c>
      <c r="AY27" s="18">
        <f t="shared" si="5"/>
        <v>3</v>
      </c>
      <c r="AZ27" s="18">
        <f t="shared" si="6"/>
        <v>4</v>
      </c>
      <c r="BA27" s="28">
        <f t="shared" si="7"/>
        <v>31</v>
      </c>
      <c r="BB27" s="28">
        <f>Janreport[[#This Row],[Days]]-Janreport[[#This Row],[Absent]]</f>
        <v>30</v>
      </c>
      <c r="BC27" s="29">
        <v>30000</v>
      </c>
      <c r="BD27" s="29">
        <f>Janreport[[#This Row],[Salary]]/Janreport[[#This Row],[Days]]</f>
        <v>967.74193548387098</v>
      </c>
      <c r="BE27" s="29">
        <f>Janreport[[#This Row],[Per Day Salary]]*Janreport[[#This Row],[Absent]]</f>
        <v>967.74193548387098</v>
      </c>
      <c r="BF27" s="29">
        <f>Janreport[[#This Row],[Salary]]-Janreport[[#This Row],[Deduction]]</f>
        <v>29032.258064516129</v>
      </c>
      <c r="BG27" s="30"/>
      <c r="BH27" s="35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</row>
    <row r="28" spans="4:100" ht="15" thickBot="1" x14ac:dyDescent="0.35">
      <c r="D28" s="31"/>
      <c r="E28" s="31"/>
      <c r="F28" s="31"/>
      <c r="G28" s="33"/>
      <c r="H28" s="6">
        <v>20</v>
      </c>
      <c r="I28" s="7">
        <v>1020</v>
      </c>
      <c r="J28" s="8" t="s">
        <v>22</v>
      </c>
      <c r="K28" s="17">
        <f t="shared" si="9"/>
        <v>4</v>
      </c>
      <c r="L28" s="18" t="s">
        <v>39</v>
      </c>
      <c r="M28" s="18" t="s">
        <v>39</v>
      </c>
      <c r="N28" s="18" t="s">
        <v>39</v>
      </c>
      <c r="O28" s="18" t="s">
        <v>39</v>
      </c>
      <c r="P28" s="18" t="str">
        <f t="shared" si="11"/>
        <v>WO</v>
      </c>
      <c r="Q28" s="18" t="s">
        <v>39</v>
      </c>
      <c r="R28" s="18" t="s">
        <v>39</v>
      </c>
      <c r="S28" s="18" t="s">
        <v>39</v>
      </c>
      <c r="T28" s="18" t="s">
        <v>40</v>
      </c>
      <c r="U28" s="18" t="s">
        <v>39</v>
      </c>
      <c r="V28" s="18" t="s">
        <v>39</v>
      </c>
      <c r="W28" s="18" t="str">
        <f t="shared" si="11"/>
        <v>WO</v>
      </c>
      <c r="X28" s="18" t="s">
        <v>39</v>
      </c>
      <c r="Y28" s="18" t="s">
        <v>39</v>
      </c>
      <c r="Z28" s="18" t="s">
        <v>39</v>
      </c>
      <c r="AA28" s="18" t="s">
        <v>39</v>
      </c>
      <c r="AB28" s="18" t="s">
        <v>39</v>
      </c>
      <c r="AC28" s="18" t="s">
        <v>39</v>
      </c>
      <c r="AD28" s="18" t="str">
        <f t="shared" si="10"/>
        <v>WO</v>
      </c>
      <c r="AE28" s="18" t="s">
        <v>39</v>
      </c>
      <c r="AF28" s="18" t="s">
        <v>39</v>
      </c>
      <c r="AG28" s="18" t="s">
        <v>40</v>
      </c>
      <c r="AH28" s="18" t="s">
        <v>39</v>
      </c>
      <c r="AI28" s="18" t="s">
        <v>39</v>
      </c>
      <c r="AJ28" s="18" t="s">
        <v>39</v>
      </c>
      <c r="AK28" s="18" t="str">
        <f t="shared" si="10"/>
        <v>WO</v>
      </c>
      <c r="AL28" s="18" t="s">
        <v>39</v>
      </c>
      <c r="AM28" s="18" t="s">
        <v>39</v>
      </c>
      <c r="AN28" s="18" t="s">
        <v>39</v>
      </c>
      <c r="AO28" s="18" t="s">
        <v>40</v>
      </c>
      <c r="AP28" s="19" t="s">
        <v>41</v>
      </c>
      <c r="AQ28" s="33"/>
      <c r="AR28" s="35"/>
      <c r="AS28" s="35"/>
      <c r="AT28" s="35"/>
      <c r="AU28" s="35"/>
      <c r="AV28" s="35"/>
      <c r="AW28" s="36"/>
      <c r="AX28" s="36"/>
      <c r="AY28" s="36"/>
      <c r="AZ28" s="36"/>
      <c r="BA28" s="36"/>
      <c r="BB28" s="36"/>
      <c r="BC28" s="35"/>
      <c r="BD28" s="35"/>
      <c r="BE28" s="35"/>
      <c r="BF28" s="35"/>
      <c r="BG28" s="35"/>
      <c r="BH28" s="35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1"/>
      <c r="CC28" s="31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</row>
    <row r="29" spans="4:100" x14ac:dyDescent="0.3">
      <c r="D29" s="31"/>
      <c r="E29" s="31"/>
      <c r="F29" s="31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5"/>
      <c r="AS29" s="35"/>
      <c r="AT29" s="35"/>
      <c r="AU29" s="35"/>
      <c r="AV29" s="35"/>
      <c r="AW29" s="36"/>
      <c r="AX29" s="36"/>
      <c r="AY29" s="36"/>
      <c r="AZ29" s="36"/>
      <c r="BA29" s="36"/>
      <c r="BB29" s="36"/>
      <c r="BC29" s="35"/>
      <c r="BD29" s="35"/>
      <c r="BE29" s="35"/>
      <c r="BF29" s="35"/>
      <c r="BG29" s="35"/>
      <c r="BH29" s="35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</row>
    <row r="30" spans="4:100" x14ac:dyDescent="0.3">
      <c r="D30" s="31"/>
      <c r="E30" s="31"/>
      <c r="F30" s="31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5"/>
      <c r="AS30" s="35"/>
      <c r="AT30" s="35"/>
      <c r="AU30" s="35"/>
      <c r="AV30" s="35"/>
      <c r="AW30" s="36"/>
      <c r="AX30" s="36"/>
      <c r="AY30" s="36"/>
      <c r="AZ30" s="36"/>
      <c r="BA30" s="36"/>
      <c r="BB30" s="36"/>
      <c r="BC30" s="35"/>
      <c r="BD30" s="35"/>
      <c r="BE30" s="35"/>
      <c r="BF30" s="35"/>
      <c r="BG30" s="35"/>
      <c r="BH30" s="35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/>
      <c r="CC30" s="31"/>
      <c r="CD30" s="31"/>
      <c r="CE30" s="31"/>
      <c r="CF30" s="31"/>
      <c r="CG30" s="31"/>
      <c r="CH30" s="31"/>
      <c r="CI30" s="31"/>
      <c r="CJ30" s="31"/>
      <c r="CK30" s="31"/>
      <c r="CL30" s="31"/>
      <c r="CM30" s="31"/>
      <c r="CN30" s="31"/>
      <c r="CO30" s="31"/>
      <c r="CP30" s="31"/>
      <c r="CQ30" s="31"/>
      <c r="CR30" s="31"/>
      <c r="CS30" s="31"/>
      <c r="CT30" s="31"/>
      <c r="CU30" s="31"/>
      <c r="CV30" s="31"/>
    </row>
    <row r="31" spans="4:100" x14ac:dyDescent="0.3"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2"/>
      <c r="AX31" s="32"/>
      <c r="AY31" s="32"/>
      <c r="AZ31" s="32"/>
      <c r="BA31" s="32"/>
      <c r="BB31" s="32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31"/>
      <c r="BZ31" s="31"/>
      <c r="CA31" s="31"/>
      <c r="CB31" s="31"/>
      <c r="CC31" s="31"/>
      <c r="CD31" s="31"/>
      <c r="CE31" s="31"/>
      <c r="CF31" s="31"/>
      <c r="CG31" s="31"/>
      <c r="CH31" s="31"/>
      <c r="CI31" s="31"/>
      <c r="CJ31" s="31"/>
      <c r="CK31" s="31"/>
      <c r="CL31" s="31"/>
      <c r="CM31" s="31"/>
      <c r="CN31" s="31"/>
      <c r="CO31" s="31"/>
      <c r="CP31" s="31"/>
      <c r="CQ31" s="31"/>
      <c r="CR31" s="31"/>
      <c r="CS31" s="31"/>
      <c r="CT31" s="31"/>
      <c r="CU31" s="31"/>
      <c r="CV31" s="31"/>
    </row>
    <row r="32" spans="4:100" x14ac:dyDescent="0.3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2"/>
      <c r="AX32" s="32"/>
      <c r="AY32" s="32"/>
      <c r="AZ32" s="32"/>
      <c r="BA32" s="32"/>
      <c r="BB32" s="32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/>
    </row>
    <row r="33" spans="1:100" x14ac:dyDescent="0.3"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2"/>
      <c r="AX33" s="32"/>
      <c r="AY33" s="32"/>
      <c r="AZ33" s="32"/>
      <c r="BA33" s="32"/>
      <c r="BB33" s="32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31"/>
    </row>
    <row r="34" spans="1:100" x14ac:dyDescent="0.3"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2"/>
      <c r="AX34" s="32"/>
      <c r="AY34" s="32"/>
      <c r="AZ34" s="32"/>
      <c r="BA34" s="32"/>
      <c r="BB34" s="32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</row>
    <row r="35" spans="1:100" x14ac:dyDescent="0.3"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2"/>
      <c r="AX35" s="32"/>
      <c r="AY35" s="32"/>
      <c r="AZ35" s="32"/>
      <c r="BA35" s="32"/>
      <c r="BB35" s="32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</row>
    <row r="36" spans="1:100" x14ac:dyDescent="0.3"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2"/>
      <c r="AX36" s="32"/>
      <c r="AY36" s="32"/>
      <c r="AZ36" s="32"/>
      <c r="BA36" s="32"/>
      <c r="BB36" s="32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</row>
    <row r="37" spans="1:100" x14ac:dyDescent="0.3"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2"/>
      <c r="AX37" s="32"/>
      <c r="AY37" s="32"/>
      <c r="AZ37" s="32"/>
      <c r="BA37" s="32"/>
      <c r="BB37" s="32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</row>
    <row r="38" spans="1:100" x14ac:dyDescent="0.3"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2"/>
      <c r="AX38" s="32"/>
      <c r="AY38" s="32"/>
      <c r="AZ38" s="32"/>
      <c r="BA38" s="32"/>
      <c r="BB38" s="32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31"/>
      <c r="CS38" s="31"/>
      <c r="CT38" s="31"/>
      <c r="CU38" s="31"/>
      <c r="CV38" s="31"/>
    </row>
    <row r="39" spans="1:100" x14ac:dyDescent="0.3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2"/>
      <c r="AX39" s="32"/>
      <c r="AY39" s="32"/>
      <c r="AZ39" s="32"/>
      <c r="BA39" s="32"/>
      <c r="BB39" s="32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  <c r="CN39" s="31"/>
      <c r="CO39" s="31"/>
      <c r="CP39" s="31"/>
      <c r="CQ39" s="31"/>
      <c r="CR39" s="31"/>
      <c r="CS39" s="31"/>
      <c r="CT39" s="31"/>
      <c r="CU39" s="31"/>
      <c r="CV39" s="31"/>
    </row>
    <row r="40" spans="1:100" x14ac:dyDescent="0.3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2"/>
      <c r="AX40" s="32"/>
      <c r="AY40" s="32"/>
      <c r="AZ40" s="32"/>
      <c r="BA40" s="32"/>
      <c r="BB40" s="32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/>
      <c r="CC40" s="31"/>
      <c r="CD40" s="31"/>
      <c r="CE40" s="31"/>
      <c r="CF40" s="31"/>
      <c r="CG40" s="31"/>
      <c r="CH40" s="31"/>
      <c r="CI40" s="31"/>
      <c r="CJ40" s="31"/>
      <c r="CK40" s="31"/>
      <c r="CL40" s="31"/>
      <c r="CM40" s="31"/>
      <c r="CN40" s="31"/>
      <c r="CO40" s="31"/>
      <c r="CP40" s="31"/>
      <c r="CQ40" s="31"/>
      <c r="CR40" s="31"/>
      <c r="CS40" s="31"/>
      <c r="CT40" s="31"/>
      <c r="CU40" s="31"/>
      <c r="CV40" s="31"/>
    </row>
    <row r="41" spans="1:100" x14ac:dyDescent="0.3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2"/>
      <c r="AX41" s="32"/>
      <c r="AY41" s="32"/>
      <c r="AZ41" s="32"/>
      <c r="BA41" s="32"/>
      <c r="BB41" s="32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</row>
    <row r="42" spans="1:100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2"/>
      <c r="AX42" s="32"/>
      <c r="AY42" s="32"/>
      <c r="AZ42" s="32"/>
      <c r="BA42" s="32"/>
      <c r="BB42" s="32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</row>
    <row r="43" spans="1:100" x14ac:dyDescent="0.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2"/>
      <c r="AX43" s="32"/>
      <c r="AY43" s="32"/>
      <c r="AZ43" s="32"/>
      <c r="BA43" s="32"/>
      <c r="BB43" s="32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/>
      <c r="CF43" s="31"/>
      <c r="CG43" s="31"/>
      <c r="CH43" s="31"/>
      <c r="CI43" s="31"/>
      <c r="CJ43" s="31"/>
      <c r="CK43" s="31"/>
      <c r="CL43" s="31"/>
      <c r="CM43" s="31"/>
      <c r="CN43" s="31"/>
      <c r="CO43" s="31"/>
      <c r="CP43" s="31"/>
      <c r="CQ43" s="31"/>
      <c r="CR43" s="31"/>
      <c r="CS43" s="31"/>
      <c r="CT43" s="31"/>
      <c r="CU43" s="31"/>
      <c r="CV43" s="31"/>
    </row>
    <row r="44" spans="1:100" x14ac:dyDescent="0.3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2"/>
      <c r="AX44" s="32"/>
      <c r="AY44" s="32"/>
      <c r="AZ44" s="32"/>
      <c r="BA44" s="32"/>
      <c r="BB44" s="32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  <c r="CF44" s="31"/>
      <c r="CG44" s="31"/>
      <c r="CH44" s="31"/>
      <c r="CI44" s="31"/>
      <c r="CJ44" s="31"/>
      <c r="CK44" s="31"/>
      <c r="CL44" s="31"/>
      <c r="CM44" s="31"/>
      <c r="CN44" s="31"/>
      <c r="CO44" s="31"/>
      <c r="CP44" s="31"/>
      <c r="CQ44" s="31"/>
      <c r="CR44" s="31"/>
      <c r="CS44" s="31"/>
      <c r="CT44" s="31"/>
      <c r="CU44" s="31"/>
      <c r="CV44" s="31"/>
    </row>
    <row r="45" spans="1:100" x14ac:dyDescent="0.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2"/>
      <c r="AX45" s="32"/>
      <c r="AY45" s="32"/>
      <c r="AZ45" s="32"/>
      <c r="BA45" s="32"/>
      <c r="BB45" s="32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</row>
    <row r="46" spans="1:100" x14ac:dyDescent="0.3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2"/>
      <c r="AX46" s="32"/>
      <c r="AY46" s="32"/>
      <c r="AZ46" s="32"/>
      <c r="BA46" s="32"/>
      <c r="BB46" s="32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/>
      <c r="CI46" s="31"/>
      <c r="CJ46" s="31"/>
      <c r="CK46" s="31"/>
      <c r="CL46" s="31"/>
      <c r="CM46" s="31"/>
      <c r="CN46" s="31"/>
      <c r="CO46" s="31"/>
      <c r="CP46" s="31"/>
      <c r="CQ46" s="31"/>
      <c r="CR46" s="31"/>
      <c r="CS46" s="31"/>
      <c r="CT46" s="31"/>
      <c r="CU46" s="31"/>
      <c r="CV46" s="31"/>
    </row>
    <row r="47" spans="1:100" x14ac:dyDescent="0.3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2"/>
      <c r="AX47" s="32"/>
      <c r="AY47" s="32"/>
      <c r="AZ47" s="32"/>
      <c r="BA47" s="32"/>
      <c r="BB47" s="32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31"/>
      <c r="CH47" s="31"/>
      <c r="CI47" s="31"/>
      <c r="CJ47" s="31"/>
      <c r="CK47" s="31"/>
      <c r="CL47" s="31"/>
      <c r="CM47" s="31"/>
      <c r="CN47" s="31"/>
      <c r="CO47" s="31"/>
      <c r="CP47" s="31"/>
      <c r="CQ47" s="31"/>
      <c r="CR47" s="31"/>
      <c r="CS47" s="31"/>
      <c r="CT47" s="31"/>
      <c r="CU47" s="31"/>
      <c r="CV47" s="31"/>
    </row>
    <row r="48" spans="1:100" x14ac:dyDescent="0.3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2"/>
      <c r="AX48" s="32"/>
      <c r="AY48" s="32"/>
      <c r="AZ48" s="32"/>
      <c r="BA48" s="32"/>
      <c r="BB48" s="32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/>
      <c r="CK48" s="31"/>
      <c r="CL48" s="31"/>
      <c r="CM48" s="31"/>
      <c r="CN48" s="31"/>
      <c r="CO48" s="31"/>
      <c r="CP48" s="31"/>
      <c r="CQ48" s="31"/>
      <c r="CR48" s="31"/>
      <c r="CS48" s="31"/>
      <c r="CT48" s="31"/>
      <c r="CU48" s="31"/>
      <c r="CV48" s="31"/>
    </row>
    <row r="49" spans="1:100" x14ac:dyDescent="0.3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2"/>
      <c r="AX49" s="32"/>
      <c r="AY49" s="32"/>
      <c r="AZ49" s="32"/>
      <c r="BA49" s="32"/>
      <c r="BB49" s="32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31"/>
      <c r="BU49" s="31"/>
      <c r="BV49" s="31"/>
      <c r="BW49" s="31"/>
      <c r="BX49" s="31"/>
      <c r="BY49" s="31"/>
      <c r="BZ49" s="31"/>
      <c r="CA49" s="31"/>
      <c r="CB49" s="31"/>
      <c r="CC49" s="31"/>
      <c r="CD49" s="31"/>
      <c r="CE49" s="31"/>
      <c r="CF49" s="31"/>
      <c r="CG49" s="31"/>
      <c r="CH49" s="31"/>
      <c r="CI49" s="31"/>
      <c r="CJ49" s="31"/>
      <c r="CK49" s="31"/>
      <c r="CL49" s="31"/>
      <c r="CM49" s="31"/>
      <c r="CN49" s="31"/>
      <c r="CO49" s="31"/>
      <c r="CP49" s="31"/>
      <c r="CQ49" s="31"/>
      <c r="CR49" s="31"/>
      <c r="CS49" s="31"/>
      <c r="CT49" s="31"/>
      <c r="CU49" s="31"/>
      <c r="CV49" s="31"/>
    </row>
    <row r="50" spans="1:100" x14ac:dyDescent="0.3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2"/>
      <c r="AX50" s="32"/>
      <c r="AY50" s="32"/>
      <c r="AZ50" s="32"/>
      <c r="BA50" s="32"/>
      <c r="BB50" s="32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/>
      <c r="CM50" s="31"/>
      <c r="CN50" s="31"/>
      <c r="CO50" s="31"/>
      <c r="CP50" s="31"/>
      <c r="CQ50" s="31"/>
      <c r="CR50" s="31"/>
      <c r="CS50" s="31"/>
      <c r="CT50" s="31"/>
      <c r="CU50" s="31"/>
      <c r="CV50" s="31"/>
    </row>
    <row r="51" spans="1:100" x14ac:dyDescent="0.3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2"/>
      <c r="AX51" s="32"/>
      <c r="AY51" s="32"/>
      <c r="AZ51" s="32"/>
      <c r="BA51" s="32"/>
      <c r="BB51" s="32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BV51" s="31"/>
      <c r="BW51" s="31"/>
      <c r="BX51" s="31"/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31"/>
      <c r="CM51" s="31"/>
      <c r="CN51" s="31"/>
      <c r="CO51" s="31"/>
      <c r="CP51" s="31"/>
      <c r="CQ51" s="31"/>
      <c r="CR51" s="31"/>
      <c r="CS51" s="31"/>
      <c r="CT51" s="31"/>
      <c r="CU51" s="31"/>
      <c r="CV51" s="31"/>
    </row>
    <row r="52" spans="1:100" x14ac:dyDescent="0.3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2"/>
      <c r="AX52" s="32"/>
      <c r="AY52" s="32"/>
      <c r="AZ52" s="32"/>
      <c r="BA52" s="32"/>
      <c r="BB52" s="32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  <c r="CJ52" s="31"/>
      <c r="CK52" s="31"/>
      <c r="CL52" s="31"/>
      <c r="CM52" s="31"/>
      <c r="CN52" s="31"/>
      <c r="CO52" s="31"/>
      <c r="CP52" s="31"/>
      <c r="CQ52" s="31"/>
      <c r="CR52" s="31"/>
      <c r="CS52" s="31"/>
      <c r="CT52" s="31"/>
      <c r="CU52" s="31"/>
      <c r="CV52" s="31"/>
    </row>
    <row r="53" spans="1:100" x14ac:dyDescent="0.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2"/>
      <c r="AX53" s="32"/>
      <c r="AY53" s="32"/>
      <c r="AZ53" s="32"/>
      <c r="BA53" s="32"/>
      <c r="BB53" s="32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31"/>
      <c r="BV53" s="31"/>
      <c r="BW53" s="31"/>
      <c r="BX53" s="31"/>
      <c r="BY53" s="31"/>
      <c r="BZ53" s="31"/>
      <c r="CA53" s="31"/>
      <c r="CB53" s="31"/>
      <c r="CC53" s="31"/>
      <c r="CD53" s="31"/>
      <c r="CE53" s="31"/>
      <c r="CF53" s="31"/>
      <c r="CG53" s="31"/>
      <c r="CH53" s="31"/>
      <c r="CI53" s="31"/>
      <c r="CJ53" s="31"/>
      <c r="CK53" s="31"/>
      <c r="CL53" s="31"/>
      <c r="CM53" s="31"/>
      <c r="CN53" s="31"/>
      <c r="CO53" s="31"/>
      <c r="CP53" s="31"/>
      <c r="CQ53" s="31"/>
      <c r="CR53" s="31"/>
      <c r="CS53" s="31"/>
      <c r="CT53" s="31"/>
      <c r="CU53" s="31"/>
      <c r="CV53" s="31"/>
    </row>
    <row r="54" spans="1:100" x14ac:dyDescent="0.3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2"/>
      <c r="AX54" s="32"/>
      <c r="AY54" s="32"/>
      <c r="AZ54" s="32"/>
      <c r="BA54" s="32"/>
      <c r="BB54" s="32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  <c r="CL54" s="31"/>
      <c r="CM54" s="31"/>
      <c r="CN54" s="31"/>
      <c r="CO54" s="31"/>
      <c r="CP54" s="31"/>
      <c r="CQ54" s="31"/>
      <c r="CR54" s="31"/>
      <c r="CS54" s="31"/>
      <c r="CT54" s="31"/>
      <c r="CU54" s="31"/>
      <c r="CV54" s="31"/>
    </row>
    <row r="55" spans="1:100" x14ac:dyDescent="0.3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2"/>
      <c r="AX55" s="32"/>
      <c r="AY55" s="32"/>
      <c r="AZ55" s="32"/>
      <c r="BA55" s="32"/>
      <c r="BB55" s="32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  <c r="BU55" s="31"/>
      <c r="BV55" s="31"/>
      <c r="BW55" s="31"/>
      <c r="BX55" s="31"/>
      <c r="BY55" s="31"/>
      <c r="BZ55" s="31"/>
      <c r="CA55" s="31"/>
      <c r="CB55" s="31"/>
      <c r="CC55" s="31"/>
      <c r="CD55" s="31"/>
      <c r="CE55" s="31"/>
      <c r="CF55" s="31"/>
      <c r="CG55" s="31"/>
      <c r="CH55" s="31"/>
      <c r="CI55" s="31"/>
      <c r="CJ55" s="31"/>
      <c r="CK55" s="31"/>
      <c r="CL55" s="31"/>
      <c r="CM55" s="31"/>
      <c r="CN55" s="31"/>
      <c r="CO55" s="31"/>
      <c r="CP55" s="31"/>
      <c r="CQ55" s="31"/>
      <c r="CR55" s="31"/>
      <c r="CS55" s="31"/>
      <c r="CT55" s="31"/>
      <c r="CU55" s="31"/>
      <c r="CV55" s="31"/>
    </row>
    <row r="56" spans="1:100" x14ac:dyDescent="0.3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2"/>
      <c r="AX56" s="32"/>
      <c r="AY56" s="32"/>
      <c r="AZ56" s="32"/>
      <c r="BA56" s="32"/>
      <c r="BB56" s="32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  <c r="BS56" s="31"/>
      <c r="BT56" s="31"/>
      <c r="BU56" s="31"/>
      <c r="BV56" s="31"/>
      <c r="BW56" s="31"/>
      <c r="BX56" s="31"/>
      <c r="BY56" s="31"/>
      <c r="BZ56" s="31"/>
      <c r="CA56" s="31"/>
      <c r="CB56" s="31"/>
      <c r="CC56" s="31"/>
      <c r="CD56" s="31"/>
      <c r="CE56" s="31"/>
      <c r="CF56" s="31"/>
      <c r="CG56" s="31"/>
      <c r="CH56" s="31"/>
      <c r="CI56" s="31"/>
      <c r="CJ56" s="31"/>
      <c r="CK56" s="31"/>
      <c r="CL56" s="31"/>
      <c r="CM56" s="31"/>
      <c r="CN56" s="31"/>
      <c r="CO56" s="31"/>
      <c r="CP56" s="31"/>
      <c r="CQ56" s="31"/>
      <c r="CR56" s="31"/>
      <c r="CS56" s="31"/>
      <c r="CT56" s="31"/>
      <c r="CU56" s="31"/>
      <c r="CV56" s="31"/>
    </row>
    <row r="57" spans="1:100" x14ac:dyDescent="0.3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2"/>
      <c r="AX57" s="32"/>
      <c r="AY57" s="32"/>
      <c r="AZ57" s="32"/>
      <c r="BA57" s="32"/>
      <c r="BB57" s="32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31"/>
    </row>
    <row r="58" spans="1:100" x14ac:dyDescent="0.3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2"/>
      <c r="AX58" s="32"/>
      <c r="AY58" s="32"/>
      <c r="AZ58" s="32"/>
      <c r="BA58" s="32"/>
      <c r="BB58" s="32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  <c r="BR58" s="31"/>
      <c r="BS58" s="31"/>
      <c r="BT58" s="31"/>
      <c r="BU58" s="31"/>
      <c r="BV58" s="31"/>
      <c r="BW58" s="31"/>
      <c r="BX58" s="31"/>
      <c r="BY58" s="31"/>
      <c r="BZ58" s="31"/>
      <c r="CA58" s="31"/>
      <c r="CB58" s="31"/>
      <c r="CC58" s="31"/>
      <c r="CD58" s="31"/>
      <c r="CE58" s="31"/>
      <c r="CF58" s="31"/>
      <c r="CG58" s="31"/>
      <c r="CH58" s="31"/>
      <c r="CI58" s="31"/>
      <c r="CJ58" s="31"/>
      <c r="CK58" s="31"/>
      <c r="CL58" s="31"/>
      <c r="CM58" s="31"/>
      <c r="CN58" s="31"/>
      <c r="CO58" s="31"/>
      <c r="CP58" s="31"/>
      <c r="CQ58" s="31"/>
      <c r="CR58" s="31"/>
      <c r="CS58" s="31"/>
      <c r="CT58" s="31"/>
      <c r="CU58" s="31"/>
      <c r="CV58" s="31"/>
    </row>
    <row r="59" spans="1:100" x14ac:dyDescent="0.3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2"/>
      <c r="AX59" s="32"/>
      <c r="AY59" s="32"/>
      <c r="AZ59" s="32"/>
      <c r="BA59" s="32"/>
      <c r="BB59" s="32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  <c r="BR59" s="31"/>
      <c r="BS59" s="31"/>
      <c r="BT59" s="31"/>
      <c r="BU59" s="31"/>
      <c r="BV59" s="31"/>
      <c r="BW59" s="31"/>
      <c r="BX59" s="31"/>
      <c r="BY59" s="31"/>
      <c r="BZ59" s="31"/>
      <c r="CA59" s="31"/>
      <c r="CB59" s="31"/>
      <c r="CC59" s="31"/>
      <c r="CD59" s="31"/>
      <c r="CE59" s="31"/>
      <c r="CF59" s="31"/>
      <c r="CG59" s="31"/>
      <c r="CH59" s="31"/>
      <c r="CI59" s="31"/>
      <c r="CJ59" s="31"/>
      <c r="CK59" s="31"/>
      <c r="CL59" s="31"/>
      <c r="CM59" s="31"/>
      <c r="CN59" s="31"/>
      <c r="CO59" s="31"/>
      <c r="CP59" s="31"/>
      <c r="CQ59" s="31"/>
      <c r="CR59" s="31"/>
      <c r="CS59" s="31"/>
      <c r="CT59" s="31"/>
      <c r="CU59" s="31"/>
      <c r="CV59" s="31"/>
    </row>
    <row r="60" spans="1:100" x14ac:dyDescent="0.3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2"/>
      <c r="AX60" s="32"/>
      <c r="AY60" s="32"/>
      <c r="AZ60" s="32"/>
      <c r="BA60" s="32"/>
      <c r="BB60" s="32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</row>
    <row r="61" spans="1:100" x14ac:dyDescent="0.3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2"/>
      <c r="AX61" s="32"/>
      <c r="AY61" s="32"/>
      <c r="AZ61" s="32"/>
      <c r="BA61" s="32"/>
      <c r="BB61" s="32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31"/>
    </row>
    <row r="62" spans="1:100" x14ac:dyDescent="0.3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2"/>
      <c r="AX62" s="32"/>
      <c r="AY62" s="32"/>
      <c r="AZ62" s="32"/>
      <c r="BA62" s="32"/>
      <c r="BB62" s="32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  <c r="BQ62" s="31"/>
      <c r="BR62" s="31"/>
      <c r="BS62" s="31"/>
      <c r="BT62" s="31"/>
      <c r="BU62" s="31"/>
      <c r="BV62" s="31"/>
      <c r="BW62" s="31"/>
      <c r="BX62" s="31"/>
      <c r="BY62" s="31"/>
      <c r="BZ62" s="31"/>
      <c r="CA62" s="31"/>
      <c r="CB62" s="31"/>
      <c r="CC62" s="31"/>
      <c r="CD62" s="31"/>
      <c r="CE62" s="31"/>
      <c r="CF62" s="31"/>
      <c r="CG62" s="31"/>
      <c r="CH62" s="31"/>
      <c r="CI62" s="31"/>
      <c r="CJ62" s="31"/>
      <c r="CK62" s="31"/>
      <c r="CL62" s="31"/>
      <c r="CM62" s="31"/>
      <c r="CN62" s="31"/>
      <c r="CO62" s="31"/>
      <c r="CP62" s="31"/>
      <c r="CQ62" s="31"/>
      <c r="CR62" s="31"/>
      <c r="CS62" s="31"/>
      <c r="CT62" s="31"/>
      <c r="CU62" s="31"/>
      <c r="CV62" s="31"/>
    </row>
    <row r="63" spans="1:100" x14ac:dyDescent="0.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2"/>
      <c r="AX63" s="32"/>
      <c r="AY63" s="32"/>
      <c r="AZ63" s="32"/>
      <c r="BA63" s="32"/>
      <c r="BB63" s="32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  <c r="BR63" s="31"/>
      <c r="BS63" s="31"/>
      <c r="BT63" s="31"/>
      <c r="BU63" s="31"/>
      <c r="BV63" s="31"/>
      <c r="BW63" s="31"/>
      <c r="BX63" s="31"/>
      <c r="BY63" s="31"/>
      <c r="BZ63" s="31"/>
      <c r="CA63" s="31"/>
      <c r="CB63" s="31"/>
      <c r="CC63" s="31"/>
      <c r="CD63" s="31"/>
      <c r="CE63" s="31"/>
      <c r="CF63" s="31"/>
      <c r="CG63" s="31"/>
      <c r="CH63" s="31"/>
      <c r="CI63" s="31"/>
      <c r="CJ63" s="31"/>
      <c r="CK63" s="31"/>
      <c r="CL63" s="31"/>
      <c r="CM63" s="31"/>
      <c r="CN63" s="31"/>
      <c r="CO63" s="31"/>
      <c r="CP63" s="31"/>
      <c r="CQ63" s="31"/>
      <c r="CR63" s="31"/>
      <c r="CS63" s="31"/>
      <c r="CT63" s="31"/>
      <c r="CU63" s="31"/>
      <c r="CV63" s="31"/>
    </row>
    <row r="64" spans="1:100" x14ac:dyDescent="0.3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2"/>
      <c r="AX64" s="32"/>
      <c r="AY64" s="32"/>
      <c r="AZ64" s="32"/>
      <c r="BA64" s="32"/>
      <c r="BB64" s="32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  <c r="BQ64" s="31"/>
      <c r="BR64" s="31"/>
      <c r="BS64" s="31"/>
      <c r="BT64" s="31"/>
      <c r="BU64" s="31"/>
      <c r="BV64" s="31"/>
      <c r="BW64" s="31"/>
      <c r="BX64" s="31"/>
      <c r="BY64" s="31"/>
      <c r="BZ64" s="31"/>
      <c r="CA64" s="31"/>
      <c r="CB64" s="31"/>
      <c r="CC64" s="31"/>
      <c r="CD64" s="31"/>
      <c r="CE64" s="31"/>
      <c r="CF64" s="31"/>
      <c r="CG64" s="31"/>
      <c r="CH64" s="31"/>
      <c r="CI64" s="31"/>
      <c r="CJ64" s="31"/>
      <c r="CK64" s="31"/>
      <c r="CL64" s="31"/>
      <c r="CM64" s="31"/>
      <c r="CN64" s="31"/>
      <c r="CO64" s="31"/>
      <c r="CP64" s="31"/>
      <c r="CQ64" s="31"/>
      <c r="CR64" s="31"/>
      <c r="CS64" s="31"/>
      <c r="CT64" s="31"/>
      <c r="CU64" s="31"/>
      <c r="CV64" s="31"/>
    </row>
    <row r="65" spans="1:100" x14ac:dyDescent="0.3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2"/>
      <c r="AX65" s="32"/>
      <c r="AY65" s="32"/>
      <c r="AZ65" s="32"/>
      <c r="BA65" s="32"/>
      <c r="BB65" s="32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  <c r="BR65" s="31"/>
      <c r="BS65" s="31"/>
      <c r="BT65" s="31"/>
      <c r="BU65" s="31"/>
      <c r="BV65" s="31"/>
      <c r="BW65" s="31"/>
      <c r="BX65" s="31"/>
      <c r="BY65" s="31"/>
      <c r="BZ65" s="31"/>
      <c r="CA65" s="31"/>
      <c r="CB65" s="31"/>
      <c r="CC65" s="31"/>
      <c r="CD65" s="31"/>
      <c r="CE65" s="31"/>
      <c r="CF65" s="31"/>
      <c r="CG65" s="31"/>
      <c r="CH65" s="31"/>
      <c r="CI65" s="31"/>
      <c r="CJ65" s="31"/>
      <c r="CK65" s="31"/>
      <c r="CL65" s="31"/>
      <c r="CM65" s="31"/>
      <c r="CN65" s="31"/>
      <c r="CO65" s="31"/>
      <c r="CP65" s="31"/>
      <c r="CQ65" s="31"/>
      <c r="CR65" s="31"/>
      <c r="CS65" s="31"/>
      <c r="CT65" s="31"/>
      <c r="CU65" s="31"/>
      <c r="CV65" s="31"/>
    </row>
    <row r="66" spans="1:100" x14ac:dyDescent="0.3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2"/>
      <c r="AX66" s="32"/>
      <c r="AY66" s="32"/>
      <c r="AZ66" s="32"/>
      <c r="BA66" s="32"/>
      <c r="BB66" s="32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  <c r="BR66" s="31"/>
      <c r="BS66" s="31"/>
      <c r="BT66" s="31"/>
      <c r="BU66" s="31"/>
      <c r="BV66" s="31"/>
      <c r="BW66" s="31"/>
      <c r="BX66" s="31"/>
      <c r="BY66" s="31"/>
      <c r="BZ66" s="31"/>
      <c r="CA66" s="31"/>
      <c r="CB66" s="31"/>
      <c r="CC66" s="31"/>
      <c r="CD66" s="31"/>
      <c r="CE66" s="31"/>
      <c r="CF66" s="31"/>
      <c r="CG66" s="31"/>
      <c r="CH66" s="31"/>
      <c r="CI66" s="31"/>
      <c r="CJ66" s="31"/>
      <c r="CK66" s="31"/>
      <c r="CL66" s="31"/>
      <c r="CM66" s="31"/>
      <c r="CN66" s="31"/>
      <c r="CO66" s="31"/>
      <c r="CP66" s="31"/>
      <c r="CQ66" s="31"/>
      <c r="CR66" s="31"/>
      <c r="CS66" s="31"/>
      <c r="CT66" s="31"/>
      <c r="CU66" s="31"/>
      <c r="CV66" s="31"/>
    </row>
    <row r="67" spans="1:100" x14ac:dyDescent="0.3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2"/>
      <c r="AX67" s="32"/>
      <c r="AY67" s="32"/>
      <c r="AZ67" s="32"/>
      <c r="BA67" s="32"/>
      <c r="BB67" s="32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  <c r="BS67" s="31"/>
      <c r="BT67" s="31"/>
      <c r="BU67" s="31"/>
      <c r="BV67" s="31"/>
      <c r="BW67" s="31"/>
      <c r="BX67" s="31"/>
      <c r="BY67" s="31"/>
      <c r="BZ67" s="31"/>
      <c r="CA67" s="31"/>
      <c r="CB67" s="31"/>
      <c r="CC67" s="31"/>
      <c r="CD67" s="31"/>
      <c r="CE67" s="31"/>
      <c r="CF67" s="31"/>
      <c r="CG67" s="31"/>
      <c r="CH67" s="31"/>
      <c r="CI67" s="31"/>
      <c r="CJ67" s="31"/>
      <c r="CK67" s="31"/>
      <c r="CL67" s="31"/>
      <c r="CM67" s="31"/>
      <c r="CN67" s="31"/>
      <c r="CO67" s="31"/>
      <c r="CP67" s="31"/>
      <c r="CQ67" s="31"/>
      <c r="CR67" s="31"/>
      <c r="CS67" s="31"/>
      <c r="CT67" s="31"/>
      <c r="CU67" s="31"/>
      <c r="CV67" s="31"/>
    </row>
    <row r="68" spans="1:100" x14ac:dyDescent="0.3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2"/>
      <c r="AX68" s="32"/>
      <c r="AY68" s="32"/>
      <c r="AZ68" s="32"/>
      <c r="BA68" s="32"/>
      <c r="BB68" s="32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31"/>
      <c r="CJ68" s="31"/>
      <c r="CK68" s="31"/>
      <c r="CL68" s="31"/>
      <c r="CM68" s="31"/>
      <c r="CN68" s="31"/>
      <c r="CO68" s="31"/>
      <c r="CP68" s="31"/>
      <c r="CQ68" s="31"/>
      <c r="CR68" s="31"/>
      <c r="CS68" s="31"/>
      <c r="CT68" s="31"/>
      <c r="CU68" s="31"/>
      <c r="CV68" s="31"/>
    </row>
    <row r="69" spans="1:100" x14ac:dyDescent="0.3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2"/>
      <c r="AX69" s="32"/>
      <c r="AY69" s="32"/>
      <c r="AZ69" s="32"/>
      <c r="BA69" s="32"/>
      <c r="BB69" s="32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31"/>
      <c r="CM69" s="31"/>
      <c r="CN69" s="31"/>
      <c r="CO69" s="31"/>
      <c r="CP69" s="31"/>
      <c r="CQ69" s="31"/>
      <c r="CR69" s="31"/>
      <c r="CS69" s="31"/>
      <c r="CT69" s="31"/>
      <c r="CU69" s="31"/>
      <c r="CV69" s="31"/>
    </row>
    <row r="70" spans="1:100" x14ac:dyDescent="0.3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2"/>
      <c r="AX70" s="32"/>
      <c r="AY70" s="32"/>
      <c r="AZ70" s="32"/>
      <c r="BA70" s="32"/>
      <c r="BB70" s="32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  <c r="BR70" s="31"/>
      <c r="BS70" s="31"/>
      <c r="BT70" s="31"/>
      <c r="BU70" s="31"/>
      <c r="BV70" s="31"/>
      <c r="BW70" s="31"/>
      <c r="BX70" s="31"/>
      <c r="BY70" s="31"/>
      <c r="BZ70" s="31"/>
      <c r="CA70" s="31"/>
      <c r="CB70" s="31"/>
      <c r="CC70" s="31"/>
      <c r="CD70" s="31"/>
      <c r="CE70" s="31"/>
      <c r="CF70" s="31"/>
      <c r="CG70" s="31"/>
      <c r="CH70" s="31"/>
      <c r="CI70" s="31"/>
      <c r="CJ70" s="31"/>
      <c r="CK70" s="31"/>
      <c r="CL70" s="31"/>
      <c r="CM70" s="31"/>
      <c r="CN70" s="31"/>
      <c r="CO70" s="31"/>
      <c r="CP70" s="31"/>
      <c r="CQ70" s="31"/>
      <c r="CR70" s="31"/>
      <c r="CS70" s="31"/>
      <c r="CT70" s="31"/>
      <c r="CU70" s="31"/>
      <c r="CV70" s="31"/>
    </row>
    <row r="71" spans="1:100" x14ac:dyDescent="0.3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2"/>
      <c r="AX71" s="32"/>
      <c r="AY71" s="32"/>
      <c r="AZ71" s="32"/>
      <c r="BA71" s="32"/>
      <c r="BB71" s="32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  <c r="BS71" s="31"/>
      <c r="BT71" s="31"/>
      <c r="BU71" s="31"/>
      <c r="BV71" s="31"/>
      <c r="BW71" s="31"/>
      <c r="BX71" s="31"/>
      <c r="BY71" s="31"/>
      <c r="BZ71" s="31"/>
      <c r="CA71" s="31"/>
      <c r="CB71" s="31"/>
      <c r="CC71" s="31"/>
      <c r="CD71" s="31"/>
      <c r="CE71" s="31"/>
      <c r="CF71" s="31"/>
      <c r="CG71" s="31"/>
      <c r="CH71" s="31"/>
      <c r="CI71" s="31"/>
      <c r="CJ71" s="31"/>
      <c r="CK71" s="31"/>
      <c r="CL71" s="31"/>
      <c r="CM71" s="31"/>
      <c r="CN71" s="31"/>
      <c r="CO71" s="31"/>
      <c r="CP71" s="31"/>
      <c r="CQ71" s="31"/>
      <c r="CR71" s="31"/>
      <c r="CS71" s="31"/>
      <c r="CT71" s="31"/>
      <c r="CU71" s="31"/>
      <c r="CV71" s="31"/>
    </row>
    <row r="72" spans="1:100" x14ac:dyDescent="0.3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2"/>
      <c r="AX72" s="32"/>
      <c r="AY72" s="32"/>
      <c r="AZ72" s="32"/>
      <c r="BA72" s="32"/>
      <c r="BB72" s="32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  <c r="BS72" s="31"/>
      <c r="BT72" s="31"/>
      <c r="BU72" s="31"/>
      <c r="BV72" s="31"/>
      <c r="BW72" s="31"/>
      <c r="BX72" s="31"/>
      <c r="BY72" s="31"/>
      <c r="BZ72" s="31"/>
      <c r="CA72" s="31"/>
      <c r="CB72" s="31"/>
      <c r="CC72" s="31"/>
      <c r="CD72" s="31"/>
      <c r="CE72" s="31"/>
      <c r="CF72" s="31"/>
      <c r="CG72" s="31"/>
      <c r="CH72" s="31"/>
      <c r="CI72" s="31"/>
      <c r="CJ72" s="31"/>
      <c r="CK72" s="31"/>
      <c r="CL72" s="31"/>
      <c r="CM72" s="31"/>
      <c r="CN72" s="31"/>
      <c r="CO72" s="31"/>
      <c r="CP72" s="31"/>
      <c r="CQ72" s="31"/>
      <c r="CR72" s="31"/>
      <c r="CS72" s="31"/>
      <c r="CT72" s="31"/>
      <c r="CU72" s="31"/>
      <c r="CV72" s="31"/>
    </row>
    <row r="73" spans="1:100" x14ac:dyDescent="0.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2"/>
      <c r="AX73" s="32"/>
      <c r="AY73" s="32"/>
      <c r="AZ73" s="32"/>
      <c r="BA73" s="32"/>
      <c r="BB73" s="32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1"/>
      <c r="BP73" s="31"/>
      <c r="BQ73" s="31"/>
      <c r="BR73" s="31"/>
      <c r="BS73" s="31"/>
      <c r="BT73" s="31"/>
      <c r="BU73" s="31"/>
      <c r="BV73" s="31"/>
      <c r="BW73" s="31"/>
      <c r="BX73" s="31"/>
      <c r="BY73" s="31"/>
      <c r="BZ73" s="31"/>
      <c r="CA73" s="31"/>
      <c r="CB73" s="31"/>
      <c r="CC73" s="31"/>
      <c r="CD73" s="31"/>
      <c r="CE73" s="31"/>
      <c r="CF73" s="31"/>
      <c r="CG73" s="31"/>
      <c r="CH73" s="31"/>
      <c r="CI73" s="31"/>
      <c r="CJ73" s="31"/>
      <c r="CK73" s="31"/>
      <c r="CL73" s="31"/>
      <c r="CM73" s="31"/>
      <c r="CN73" s="31"/>
      <c r="CO73" s="31"/>
      <c r="CP73" s="31"/>
      <c r="CQ73" s="31"/>
      <c r="CR73" s="31"/>
      <c r="CS73" s="31"/>
      <c r="CT73" s="31"/>
      <c r="CU73" s="31"/>
      <c r="CV73" s="31"/>
    </row>
    <row r="74" spans="1:100" x14ac:dyDescent="0.3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2"/>
      <c r="AX74" s="32"/>
      <c r="AY74" s="32"/>
      <c r="AZ74" s="32"/>
      <c r="BA74" s="32"/>
      <c r="BB74" s="32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1"/>
      <c r="BP74" s="31"/>
      <c r="BQ74" s="31"/>
      <c r="BR74" s="31"/>
      <c r="BS74" s="31"/>
      <c r="BT74" s="31"/>
      <c r="BU74" s="31"/>
      <c r="BV74" s="31"/>
      <c r="BW74" s="31"/>
      <c r="BX74" s="31"/>
      <c r="BY74" s="31"/>
      <c r="BZ74" s="31"/>
      <c r="CA74" s="31"/>
      <c r="CB74" s="31"/>
      <c r="CC74" s="31"/>
      <c r="CD74" s="31"/>
      <c r="CE74" s="31"/>
      <c r="CF74" s="31"/>
      <c r="CG74" s="31"/>
      <c r="CH74" s="31"/>
      <c r="CI74" s="31"/>
      <c r="CJ74" s="31"/>
      <c r="CK74" s="31"/>
      <c r="CL74" s="31"/>
      <c r="CM74" s="31"/>
      <c r="CN74" s="31"/>
      <c r="CO74" s="31"/>
      <c r="CP74" s="31"/>
      <c r="CQ74" s="31"/>
      <c r="CR74" s="31"/>
      <c r="CS74" s="31"/>
      <c r="CT74" s="31"/>
      <c r="CU74" s="31"/>
      <c r="CV74" s="31"/>
    </row>
    <row r="75" spans="1:100" x14ac:dyDescent="0.3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2"/>
      <c r="AX75" s="32"/>
      <c r="AY75" s="32"/>
      <c r="AZ75" s="32"/>
      <c r="BA75" s="32"/>
      <c r="BB75" s="32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1"/>
      <c r="BP75" s="31"/>
      <c r="BQ75" s="31"/>
      <c r="BR75" s="31"/>
      <c r="BS75" s="31"/>
      <c r="BT75" s="31"/>
      <c r="BU75" s="31"/>
      <c r="BV75" s="31"/>
      <c r="BW75" s="31"/>
      <c r="BX75" s="31"/>
      <c r="BY75" s="31"/>
      <c r="BZ75" s="31"/>
      <c r="CA75" s="31"/>
      <c r="CB75" s="31"/>
      <c r="CC75" s="31"/>
      <c r="CD75" s="31"/>
      <c r="CE75" s="31"/>
      <c r="CF75" s="31"/>
      <c r="CG75" s="31"/>
      <c r="CH75" s="31"/>
      <c r="CI75" s="31"/>
      <c r="CJ75" s="31"/>
      <c r="CK75" s="31"/>
      <c r="CL75" s="31"/>
      <c r="CM75" s="31"/>
      <c r="CN75" s="31"/>
      <c r="CO75" s="31"/>
      <c r="CP75" s="31"/>
      <c r="CQ75" s="31"/>
      <c r="CR75" s="31"/>
      <c r="CS75" s="31"/>
      <c r="CT75" s="31"/>
      <c r="CU75" s="31"/>
      <c r="CV75" s="31"/>
    </row>
    <row r="76" spans="1:100" x14ac:dyDescent="0.3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2"/>
      <c r="AX76" s="32"/>
      <c r="AY76" s="32"/>
      <c r="AZ76" s="32"/>
      <c r="BA76" s="32"/>
      <c r="BB76" s="32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1"/>
      <c r="BP76" s="31"/>
      <c r="BQ76" s="31"/>
      <c r="BR76" s="31"/>
      <c r="BS76" s="31"/>
      <c r="BT76" s="31"/>
      <c r="BU76" s="31"/>
      <c r="BV76" s="31"/>
      <c r="BW76" s="31"/>
      <c r="BX76" s="31"/>
      <c r="BY76" s="31"/>
      <c r="BZ76" s="31"/>
      <c r="CA76" s="31"/>
      <c r="CB76" s="31"/>
      <c r="CC76" s="31"/>
      <c r="CD76" s="31"/>
      <c r="CE76" s="31"/>
      <c r="CF76" s="31"/>
      <c r="CG76" s="31"/>
      <c r="CH76" s="31"/>
      <c r="CI76" s="31"/>
      <c r="CJ76" s="31"/>
      <c r="CK76" s="31"/>
      <c r="CL76" s="31"/>
      <c r="CM76" s="31"/>
      <c r="CN76" s="31"/>
      <c r="CO76" s="31"/>
      <c r="CP76" s="31"/>
      <c r="CQ76" s="31"/>
      <c r="CR76" s="31"/>
      <c r="CS76" s="31"/>
      <c r="CT76" s="31"/>
      <c r="CU76" s="31"/>
      <c r="CV76" s="31"/>
    </row>
    <row r="77" spans="1:100" x14ac:dyDescent="0.3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2"/>
      <c r="AX77" s="32"/>
      <c r="AY77" s="32"/>
      <c r="AZ77" s="32"/>
      <c r="BA77" s="32"/>
      <c r="BB77" s="32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1"/>
      <c r="BP77" s="31"/>
      <c r="BQ77" s="31"/>
      <c r="BR77" s="31"/>
      <c r="BS77" s="31"/>
      <c r="BT77" s="31"/>
      <c r="BU77" s="31"/>
      <c r="BV77" s="31"/>
      <c r="BW77" s="31"/>
      <c r="BX77" s="31"/>
      <c r="BY77" s="31"/>
      <c r="BZ77" s="31"/>
      <c r="CA77" s="31"/>
      <c r="CB77" s="31"/>
      <c r="CC77" s="31"/>
      <c r="CD77" s="31"/>
      <c r="CE77" s="31"/>
      <c r="CF77" s="31"/>
      <c r="CG77" s="31"/>
      <c r="CH77" s="31"/>
      <c r="CI77" s="31"/>
      <c r="CJ77" s="31"/>
      <c r="CK77" s="31"/>
      <c r="CL77" s="31"/>
      <c r="CM77" s="31"/>
      <c r="CN77" s="31"/>
      <c r="CO77" s="31"/>
      <c r="CP77" s="31"/>
      <c r="CQ77" s="31"/>
      <c r="CR77" s="31"/>
      <c r="CS77" s="31"/>
      <c r="CT77" s="31"/>
      <c r="CU77" s="31"/>
      <c r="CV77" s="31"/>
    </row>
    <row r="78" spans="1:100" x14ac:dyDescent="0.3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2"/>
      <c r="AX78" s="32"/>
      <c r="AY78" s="32"/>
      <c r="AZ78" s="32"/>
      <c r="BA78" s="32"/>
      <c r="BB78" s="32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1"/>
      <c r="BQ78" s="31"/>
      <c r="BR78" s="31"/>
      <c r="BS78" s="31"/>
      <c r="BT78" s="31"/>
      <c r="BU78" s="31"/>
      <c r="BV78" s="31"/>
      <c r="BW78" s="31"/>
      <c r="BX78" s="31"/>
      <c r="BY78" s="31"/>
      <c r="BZ78" s="31"/>
      <c r="CA78" s="31"/>
      <c r="CB78" s="31"/>
      <c r="CC78" s="31"/>
      <c r="CD78" s="31"/>
      <c r="CE78" s="31"/>
      <c r="CF78" s="31"/>
      <c r="CG78" s="31"/>
      <c r="CH78" s="31"/>
      <c r="CI78" s="31"/>
      <c r="CJ78" s="31"/>
      <c r="CK78" s="31"/>
      <c r="CL78" s="31"/>
      <c r="CM78" s="31"/>
      <c r="CN78" s="31"/>
      <c r="CO78" s="31"/>
      <c r="CP78" s="31"/>
      <c r="CQ78" s="31"/>
      <c r="CR78" s="31"/>
      <c r="CS78" s="31"/>
      <c r="CT78" s="31"/>
      <c r="CU78" s="31"/>
      <c r="CV78" s="31"/>
    </row>
    <row r="79" spans="1:100" x14ac:dyDescent="0.3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2"/>
      <c r="AX79" s="32"/>
      <c r="AY79" s="32"/>
      <c r="AZ79" s="32"/>
      <c r="BA79" s="32"/>
      <c r="BB79" s="32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  <c r="BR79" s="31"/>
      <c r="BS79" s="31"/>
      <c r="BT79" s="31"/>
      <c r="BU79" s="31"/>
      <c r="BV79" s="31"/>
      <c r="BW79" s="31"/>
      <c r="BX79" s="31"/>
      <c r="BY79" s="31"/>
      <c r="BZ79" s="31"/>
      <c r="CA79" s="31"/>
      <c r="CB79" s="31"/>
      <c r="CC79" s="31"/>
      <c r="CD79" s="31"/>
      <c r="CE79" s="31"/>
      <c r="CF79" s="31"/>
      <c r="CG79" s="31"/>
      <c r="CH79" s="31"/>
      <c r="CI79" s="31"/>
      <c r="CJ79" s="31"/>
      <c r="CK79" s="31"/>
      <c r="CL79" s="31"/>
      <c r="CM79" s="31"/>
      <c r="CN79" s="31"/>
      <c r="CO79" s="31"/>
      <c r="CP79" s="31"/>
      <c r="CQ79" s="31"/>
      <c r="CR79" s="31"/>
      <c r="CS79" s="31"/>
      <c r="CT79" s="31"/>
      <c r="CU79" s="31"/>
      <c r="CV79" s="31"/>
    </row>
    <row r="80" spans="1:100" x14ac:dyDescent="0.3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2"/>
      <c r="AX80" s="32"/>
      <c r="AY80" s="32"/>
      <c r="AZ80" s="32"/>
      <c r="BA80" s="32"/>
      <c r="BB80" s="32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  <c r="BS80" s="31"/>
      <c r="BT80" s="31"/>
      <c r="BU80" s="31"/>
      <c r="BV80" s="31"/>
      <c r="BW80" s="31"/>
      <c r="BX80" s="31"/>
      <c r="BY80" s="31"/>
      <c r="BZ80" s="31"/>
      <c r="CA80" s="31"/>
      <c r="CB80" s="31"/>
      <c r="CC80" s="31"/>
      <c r="CD80" s="31"/>
      <c r="CE80" s="31"/>
      <c r="CF80" s="31"/>
      <c r="CG80" s="31"/>
      <c r="CH80" s="31"/>
      <c r="CI80" s="31"/>
      <c r="CJ80" s="31"/>
      <c r="CK80" s="31"/>
      <c r="CL80" s="31"/>
      <c r="CM80" s="31"/>
      <c r="CN80" s="31"/>
      <c r="CO80" s="31"/>
      <c r="CP80" s="31"/>
      <c r="CQ80" s="31"/>
      <c r="CR80" s="31"/>
      <c r="CS80" s="31"/>
      <c r="CT80" s="31"/>
      <c r="CU80" s="31"/>
      <c r="CV80" s="31"/>
    </row>
    <row r="81" spans="1:100" x14ac:dyDescent="0.3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2"/>
      <c r="AX81" s="32"/>
      <c r="AY81" s="32"/>
      <c r="AZ81" s="32"/>
      <c r="BA81" s="32"/>
      <c r="BB81" s="32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BV81" s="31"/>
      <c r="BW81" s="31"/>
      <c r="BX81" s="31"/>
      <c r="BY81" s="31"/>
      <c r="BZ81" s="31"/>
      <c r="CA81" s="31"/>
      <c r="CB81" s="31"/>
      <c r="CC81" s="31"/>
      <c r="CD81" s="31"/>
      <c r="CE81" s="31"/>
      <c r="CF81" s="31"/>
      <c r="CG81" s="31"/>
      <c r="CH81" s="31"/>
      <c r="CI81" s="31"/>
      <c r="CJ81" s="31"/>
      <c r="CK81" s="31"/>
      <c r="CL81" s="31"/>
      <c r="CM81" s="31"/>
      <c r="CN81" s="31"/>
      <c r="CO81" s="31"/>
      <c r="CP81" s="31"/>
      <c r="CQ81" s="31"/>
      <c r="CR81" s="31"/>
      <c r="CS81" s="31"/>
      <c r="CT81" s="31"/>
      <c r="CU81" s="31"/>
      <c r="CV81" s="31"/>
    </row>
    <row r="82" spans="1:100" x14ac:dyDescent="0.3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2"/>
      <c r="AX82" s="32"/>
      <c r="AY82" s="32"/>
      <c r="AZ82" s="32"/>
      <c r="BA82" s="32"/>
      <c r="BB82" s="32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1"/>
      <c r="BP82" s="31"/>
      <c r="BQ82" s="31"/>
      <c r="BR82" s="31"/>
      <c r="BS82" s="31"/>
      <c r="BT82" s="31"/>
      <c r="BU82" s="31"/>
      <c r="BV82" s="31"/>
      <c r="BW82" s="31"/>
      <c r="BX82" s="31"/>
      <c r="BY82" s="31"/>
      <c r="BZ82" s="31"/>
      <c r="CA82" s="31"/>
      <c r="CB82" s="31"/>
      <c r="CC82" s="31"/>
      <c r="CD82" s="31"/>
      <c r="CE82" s="31"/>
      <c r="CF82" s="31"/>
      <c r="CG82" s="31"/>
      <c r="CH82" s="31"/>
      <c r="CI82" s="31"/>
      <c r="CJ82" s="31"/>
      <c r="CK82" s="31"/>
      <c r="CL82" s="31"/>
      <c r="CM82" s="31"/>
      <c r="CN82" s="31"/>
      <c r="CO82" s="31"/>
      <c r="CP82" s="31"/>
      <c r="CQ82" s="31"/>
      <c r="CR82" s="31"/>
      <c r="CS82" s="31"/>
      <c r="CT82" s="31"/>
      <c r="CU82" s="31"/>
      <c r="CV82" s="31"/>
    </row>
    <row r="83" spans="1:100" x14ac:dyDescent="0.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2"/>
      <c r="AX83" s="32"/>
      <c r="AY83" s="32"/>
      <c r="AZ83" s="32"/>
      <c r="BA83" s="32"/>
      <c r="BB83" s="32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1"/>
      <c r="BP83" s="31"/>
      <c r="BQ83" s="31"/>
      <c r="BR83" s="31"/>
      <c r="BS83" s="31"/>
      <c r="BT83" s="31"/>
      <c r="BU83" s="31"/>
      <c r="BV83" s="31"/>
      <c r="BW83" s="31"/>
      <c r="BX83" s="31"/>
      <c r="BY83" s="31"/>
      <c r="BZ83" s="31"/>
      <c r="CA83" s="31"/>
      <c r="CB83" s="31"/>
      <c r="CC83" s="31"/>
      <c r="CD83" s="31"/>
      <c r="CE83" s="31"/>
      <c r="CF83" s="31"/>
      <c r="CG83" s="31"/>
      <c r="CH83" s="31"/>
      <c r="CI83" s="31"/>
      <c r="CJ83" s="31"/>
      <c r="CK83" s="31"/>
      <c r="CL83" s="31"/>
      <c r="CM83" s="31"/>
      <c r="CN83" s="31"/>
      <c r="CO83" s="31"/>
      <c r="CP83" s="31"/>
      <c r="CQ83" s="31"/>
      <c r="CR83" s="31"/>
      <c r="CS83" s="31"/>
      <c r="CT83" s="31"/>
      <c r="CU83" s="31"/>
      <c r="CV83" s="31"/>
    </row>
    <row r="84" spans="1:100" x14ac:dyDescent="0.3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2"/>
      <c r="AX84" s="32"/>
      <c r="AY84" s="32"/>
      <c r="AZ84" s="32"/>
      <c r="BA84" s="32"/>
      <c r="BB84" s="32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1"/>
      <c r="BP84" s="31"/>
      <c r="BQ84" s="31"/>
      <c r="BR84" s="31"/>
      <c r="BS84" s="31"/>
      <c r="BT84" s="31"/>
      <c r="BU84" s="31"/>
      <c r="BV84" s="31"/>
      <c r="BW84" s="31"/>
      <c r="BX84" s="31"/>
      <c r="BY84" s="31"/>
      <c r="BZ84" s="31"/>
      <c r="CA84" s="31"/>
      <c r="CB84" s="31"/>
      <c r="CC84" s="31"/>
      <c r="CD84" s="31"/>
      <c r="CE84" s="31"/>
      <c r="CF84" s="31"/>
      <c r="CG84" s="31"/>
      <c r="CH84" s="31"/>
      <c r="CI84" s="31"/>
      <c r="CJ84" s="31"/>
      <c r="CK84" s="31"/>
      <c r="CL84" s="31"/>
      <c r="CM84" s="31"/>
      <c r="CN84" s="31"/>
      <c r="CO84" s="31"/>
      <c r="CP84" s="31"/>
      <c r="CQ84" s="31"/>
      <c r="CR84" s="31"/>
      <c r="CS84" s="31"/>
      <c r="CT84" s="31"/>
      <c r="CU84" s="31"/>
      <c r="CV84" s="31"/>
    </row>
    <row r="85" spans="1:100" x14ac:dyDescent="0.3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2"/>
      <c r="AX85" s="32"/>
      <c r="AY85" s="32"/>
      <c r="AZ85" s="32"/>
      <c r="BA85" s="32"/>
      <c r="BB85" s="32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1"/>
      <c r="BP85" s="31"/>
      <c r="BQ85" s="31"/>
      <c r="BR85" s="31"/>
      <c r="BS85" s="31"/>
      <c r="BT85" s="31"/>
      <c r="BU85" s="31"/>
      <c r="BV85" s="31"/>
      <c r="BW85" s="31"/>
      <c r="BX85" s="31"/>
      <c r="BY85" s="31"/>
      <c r="BZ85" s="31"/>
      <c r="CA85" s="31"/>
      <c r="CB85" s="31"/>
      <c r="CC85" s="31"/>
      <c r="CD85" s="31"/>
      <c r="CE85" s="31"/>
      <c r="CF85" s="31"/>
      <c r="CG85" s="31"/>
      <c r="CH85" s="31"/>
      <c r="CI85" s="31"/>
      <c r="CJ85" s="31"/>
      <c r="CK85" s="31"/>
      <c r="CL85" s="31"/>
      <c r="CM85" s="31"/>
      <c r="CN85" s="31"/>
      <c r="CO85" s="31"/>
      <c r="CP85" s="31"/>
      <c r="CQ85" s="31"/>
      <c r="CR85" s="31"/>
      <c r="CS85" s="31"/>
      <c r="CT85" s="31"/>
      <c r="CU85" s="31"/>
      <c r="CV85" s="31"/>
    </row>
    <row r="86" spans="1:100" x14ac:dyDescent="0.3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2"/>
      <c r="AX86" s="32"/>
      <c r="AY86" s="32"/>
      <c r="AZ86" s="32"/>
      <c r="BA86" s="32"/>
      <c r="BB86" s="32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1"/>
      <c r="BP86" s="31"/>
      <c r="BQ86" s="31"/>
      <c r="BR86" s="31"/>
      <c r="BS86" s="31"/>
      <c r="BT86" s="31"/>
      <c r="BU86" s="31"/>
      <c r="BV86" s="31"/>
      <c r="BW86" s="31"/>
      <c r="BX86" s="31"/>
      <c r="BY86" s="31"/>
      <c r="BZ86" s="31"/>
      <c r="CA86" s="31"/>
      <c r="CB86" s="31"/>
      <c r="CC86" s="31"/>
      <c r="CD86" s="31"/>
      <c r="CE86" s="31"/>
      <c r="CF86" s="31"/>
      <c r="CG86" s="31"/>
      <c r="CH86" s="31"/>
      <c r="CI86" s="31"/>
      <c r="CJ86" s="31"/>
      <c r="CK86" s="31"/>
      <c r="CL86" s="31"/>
      <c r="CM86" s="31"/>
      <c r="CN86" s="31"/>
      <c r="CO86" s="31"/>
      <c r="CP86" s="31"/>
      <c r="CQ86" s="31"/>
      <c r="CR86" s="31"/>
      <c r="CS86" s="31"/>
      <c r="CT86" s="31"/>
      <c r="CU86" s="31"/>
      <c r="CV86" s="31"/>
    </row>
    <row r="87" spans="1:100" x14ac:dyDescent="0.3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2"/>
      <c r="AX87" s="32"/>
      <c r="AY87" s="32"/>
      <c r="AZ87" s="32"/>
      <c r="BA87" s="32"/>
      <c r="BB87" s="32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1"/>
      <c r="BP87" s="31"/>
      <c r="BQ87" s="31"/>
      <c r="BR87" s="31"/>
      <c r="BS87" s="31"/>
      <c r="BT87" s="31"/>
      <c r="BU87" s="31"/>
      <c r="BV87" s="31"/>
      <c r="BW87" s="31"/>
      <c r="BX87" s="31"/>
      <c r="BY87" s="31"/>
      <c r="BZ87" s="31"/>
      <c r="CA87" s="31"/>
      <c r="CB87" s="31"/>
      <c r="CC87" s="31"/>
      <c r="CD87" s="31"/>
      <c r="CE87" s="31"/>
      <c r="CF87" s="31"/>
      <c r="CG87" s="31"/>
      <c r="CH87" s="31"/>
      <c r="CI87" s="31"/>
      <c r="CJ87" s="31"/>
      <c r="CK87" s="31"/>
      <c r="CL87" s="31"/>
      <c r="CM87" s="31"/>
      <c r="CN87" s="31"/>
      <c r="CO87" s="31"/>
      <c r="CP87" s="31"/>
      <c r="CQ87" s="31"/>
      <c r="CR87" s="31"/>
      <c r="CS87" s="31"/>
      <c r="CT87" s="31"/>
      <c r="CU87" s="31"/>
      <c r="CV87" s="31"/>
    </row>
    <row r="88" spans="1:100" x14ac:dyDescent="0.3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2"/>
      <c r="AX88" s="32"/>
      <c r="AY88" s="32"/>
      <c r="AZ88" s="32"/>
      <c r="BA88" s="32"/>
      <c r="BB88" s="32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1"/>
      <c r="BP88" s="31"/>
      <c r="BQ88" s="31"/>
      <c r="BR88" s="31"/>
      <c r="BS88" s="31"/>
      <c r="BT88" s="31"/>
      <c r="BU88" s="31"/>
      <c r="BV88" s="31"/>
      <c r="BW88" s="31"/>
      <c r="BX88" s="31"/>
      <c r="BY88" s="31"/>
      <c r="BZ88" s="31"/>
      <c r="CA88" s="31"/>
      <c r="CB88" s="31"/>
      <c r="CC88" s="31"/>
      <c r="CD88" s="31"/>
      <c r="CE88" s="31"/>
      <c r="CF88" s="31"/>
      <c r="CG88" s="31"/>
      <c r="CH88" s="31"/>
      <c r="CI88" s="31"/>
      <c r="CJ88" s="31"/>
      <c r="CK88" s="31"/>
      <c r="CL88" s="31"/>
      <c r="CM88" s="31"/>
      <c r="CN88" s="31"/>
      <c r="CO88" s="31"/>
      <c r="CP88" s="31"/>
      <c r="CQ88" s="31"/>
      <c r="CR88" s="31"/>
      <c r="CS88" s="31"/>
      <c r="CT88" s="31"/>
      <c r="CU88" s="31"/>
      <c r="CV88" s="31"/>
    </row>
    <row r="89" spans="1:100" x14ac:dyDescent="0.3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2"/>
      <c r="AX89" s="32"/>
      <c r="AY89" s="32"/>
      <c r="AZ89" s="32"/>
      <c r="BA89" s="32"/>
      <c r="BB89" s="32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1"/>
      <c r="BP89" s="31"/>
      <c r="BQ89" s="31"/>
      <c r="BR89" s="31"/>
      <c r="BS89" s="31"/>
      <c r="BT89" s="31"/>
      <c r="BU89" s="31"/>
      <c r="BV89" s="31"/>
      <c r="BW89" s="31"/>
      <c r="BX89" s="31"/>
      <c r="BY89" s="31"/>
      <c r="BZ89" s="31"/>
      <c r="CA89" s="31"/>
      <c r="CB89" s="31"/>
      <c r="CC89" s="31"/>
      <c r="CD89" s="31"/>
      <c r="CE89" s="31"/>
      <c r="CF89" s="31"/>
      <c r="CG89" s="31"/>
      <c r="CH89" s="31"/>
      <c r="CI89" s="31"/>
      <c r="CJ89" s="31"/>
      <c r="CK89" s="31"/>
      <c r="CL89" s="31"/>
      <c r="CM89" s="31"/>
      <c r="CN89" s="31"/>
      <c r="CO89" s="31"/>
      <c r="CP89" s="31"/>
      <c r="CQ89" s="31"/>
      <c r="CR89" s="31"/>
      <c r="CS89" s="31"/>
      <c r="CT89" s="31"/>
      <c r="CU89" s="31"/>
      <c r="CV89" s="31"/>
    </row>
    <row r="90" spans="1:100" x14ac:dyDescent="0.3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2"/>
      <c r="AX90" s="32"/>
      <c r="AY90" s="32"/>
      <c r="AZ90" s="32"/>
      <c r="BA90" s="32"/>
      <c r="BB90" s="32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1"/>
      <c r="BP90" s="31"/>
      <c r="BQ90" s="31"/>
      <c r="BR90" s="31"/>
      <c r="BS90" s="31"/>
      <c r="BT90" s="31"/>
      <c r="BU90" s="31"/>
      <c r="BV90" s="31"/>
      <c r="BW90" s="31"/>
      <c r="BX90" s="31"/>
      <c r="BY90" s="31"/>
      <c r="BZ90" s="31"/>
      <c r="CA90" s="31"/>
      <c r="CB90" s="31"/>
      <c r="CC90" s="31"/>
      <c r="CD90" s="31"/>
      <c r="CE90" s="31"/>
      <c r="CF90" s="31"/>
      <c r="CG90" s="31"/>
      <c r="CH90" s="31"/>
      <c r="CI90" s="31"/>
      <c r="CJ90" s="31"/>
      <c r="CK90" s="31"/>
      <c r="CL90" s="31"/>
      <c r="CM90" s="31"/>
      <c r="CN90" s="31"/>
      <c r="CO90" s="31"/>
      <c r="CP90" s="31"/>
      <c r="CQ90" s="31"/>
      <c r="CR90" s="31"/>
      <c r="CS90" s="31"/>
      <c r="CT90" s="31"/>
      <c r="CU90" s="31"/>
      <c r="CV90" s="31"/>
    </row>
    <row r="91" spans="1:100" x14ac:dyDescent="0.3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2"/>
      <c r="AX91" s="32"/>
      <c r="AY91" s="32"/>
      <c r="AZ91" s="32"/>
      <c r="BA91" s="32"/>
      <c r="BB91" s="32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1"/>
      <c r="BP91" s="31"/>
      <c r="BQ91" s="31"/>
      <c r="BR91" s="31"/>
      <c r="BS91" s="31"/>
      <c r="BT91" s="31"/>
      <c r="BU91" s="31"/>
      <c r="BV91" s="31"/>
      <c r="BW91" s="31"/>
      <c r="BX91" s="31"/>
      <c r="BY91" s="31"/>
      <c r="BZ91" s="31"/>
      <c r="CA91" s="31"/>
      <c r="CB91" s="31"/>
      <c r="CC91" s="31"/>
      <c r="CD91" s="31"/>
      <c r="CE91" s="31"/>
      <c r="CF91" s="31"/>
      <c r="CG91" s="31"/>
      <c r="CH91" s="31"/>
      <c r="CI91" s="31"/>
      <c r="CJ91" s="31"/>
      <c r="CK91" s="31"/>
      <c r="CL91" s="31"/>
      <c r="CM91" s="31"/>
      <c r="CN91" s="31"/>
      <c r="CO91" s="31"/>
      <c r="CP91" s="31"/>
      <c r="CQ91" s="31"/>
      <c r="CR91" s="31"/>
      <c r="CS91" s="31"/>
      <c r="CT91" s="31"/>
      <c r="CU91" s="31"/>
      <c r="CV91" s="31"/>
    </row>
    <row r="92" spans="1:100" x14ac:dyDescent="0.3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2"/>
      <c r="AX92" s="32"/>
      <c r="AY92" s="32"/>
      <c r="AZ92" s="32"/>
      <c r="BA92" s="32"/>
      <c r="BB92" s="32"/>
      <c r="BC92" s="31"/>
      <c r="BD92" s="31"/>
      <c r="BE92" s="31"/>
      <c r="BF92" s="31"/>
      <c r="BG92" s="31"/>
      <c r="BH92" s="31"/>
      <c r="BI92" s="31"/>
      <c r="BJ92" s="31"/>
      <c r="BK92" s="31"/>
      <c r="BL92" s="31"/>
      <c r="BM92" s="31"/>
      <c r="BN92" s="31"/>
      <c r="BO92" s="31"/>
      <c r="BP92" s="31"/>
      <c r="BQ92" s="31"/>
      <c r="BR92" s="31"/>
      <c r="BS92" s="31"/>
      <c r="BT92" s="31"/>
      <c r="BU92" s="31"/>
      <c r="BV92" s="31"/>
      <c r="BW92" s="31"/>
      <c r="BX92" s="31"/>
      <c r="BY92" s="31"/>
      <c r="BZ92" s="31"/>
      <c r="CA92" s="31"/>
      <c r="CB92" s="31"/>
      <c r="CC92" s="31"/>
      <c r="CD92" s="31"/>
      <c r="CE92" s="31"/>
      <c r="CF92" s="31"/>
      <c r="CG92" s="31"/>
      <c r="CH92" s="31"/>
      <c r="CI92" s="31"/>
      <c r="CJ92" s="31"/>
      <c r="CK92" s="31"/>
      <c r="CL92" s="31"/>
      <c r="CM92" s="31"/>
      <c r="CN92" s="31"/>
      <c r="CO92" s="31"/>
      <c r="CP92" s="31"/>
      <c r="CQ92" s="31"/>
      <c r="CR92" s="31"/>
      <c r="CS92" s="31"/>
      <c r="CT92" s="31"/>
      <c r="CU92" s="31"/>
      <c r="CV92" s="31"/>
    </row>
    <row r="93" spans="1:100" x14ac:dyDescent="0.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2"/>
      <c r="AX93" s="32"/>
      <c r="AY93" s="32"/>
      <c r="AZ93" s="32"/>
      <c r="BA93" s="32"/>
      <c r="BB93" s="32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  <c r="BS93" s="31"/>
      <c r="BT93" s="31"/>
      <c r="BU93" s="31"/>
      <c r="BV93" s="31"/>
      <c r="BW93" s="31"/>
      <c r="BX93" s="31"/>
      <c r="BY93" s="31"/>
      <c r="BZ93" s="31"/>
      <c r="CA93" s="31"/>
      <c r="CB93" s="31"/>
      <c r="CC93" s="31"/>
      <c r="CD93" s="31"/>
      <c r="CE93" s="31"/>
      <c r="CF93" s="31"/>
      <c r="CG93" s="31"/>
      <c r="CH93" s="31"/>
      <c r="CI93" s="31"/>
      <c r="CJ93" s="31"/>
      <c r="CK93" s="31"/>
      <c r="CL93" s="31"/>
      <c r="CM93" s="31"/>
      <c r="CN93" s="31"/>
      <c r="CO93" s="31"/>
      <c r="CP93" s="31"/>
      <c r="CQ93" s="31"/>
      <c r="CR93" s="31"/>
      <c r="CS93" s="31"/>
      <c r="CT93" s="31"/>
      <c r="CU93" s="31"/>
      <c r="CV93" s="31"/>
    </row>
    <row r="94" spans="1:100" x14ac:dyDescent="0.3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2"/>
      <c r="AX94" s="32"/>
      <c r="AY94" s="32"/>
      <c r="AZ94" s="32"/>
      <c r="BA94" s="32"/>
      <c r="BB94" s="32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1"/>
      <c r="BP94" s="31"/>
      <c r="BQ94" s="31"/>
      <c r="BR94" s="31"/>
      <c r="BS94" s="31"/>
      <c r="BT94" s="31"/>
      <c r="BU94" s="31"/>
      <c r="BV94" s="31"/>
      <c r="BW94" s="31"/>
      <c r="BX94" s="31"/>
      <c r="BY94" s="31"/>
      <c r="BZ94" s="31"/>
      <c r="CA94" s="31"/>
      <c r="CB94" s="31"/>
      <c r="CC94" s="31"/>
      <c r="CD94" s="31"/>
      <c r="CE94" s="31"/>
      <c r="CF94" s="31"/>
      <c r="CG94" s="31"/>
      <c r="CH94" s="31"/>
      <c r="CI94" s="31"/>
      <c r="CJ94" s="31"/>
      <c r="CK94" s="31"/>
      <c r="CL94" s="31"/>
      <c r="CM94" s="31"/>
      <c r="CN94" s="31"/>
      <c r="CO94" s="31"/>
      <c r="CP94" s="31"/>
      <c r="CQ94" s="31"/>
      <c r="CR94" s="31"/>
      <c r="CS94" s="31"/>
      <c r="CT94" s="31"/>
      <c r="CU94" s="31"/>
      <c r="CV94" s="31"/>
    </row>
    <row r="95" spans="1:100" x14ac:dyDescent="0.3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2"/>
      <c r="AX95" s="32"/>
      <c r="AY95" s="32"/>
      <c r="AZ95" s="32"/>
      <c r="BA95" s="32"/>
      <c r="BB95" s="32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1"/>
      <c r="BP95" s="31"/>
      <c r="BQ95" s="31"/>
      <c r="BR95" s="31"/>
      <c r="BS95" s="31"/>
      <c r="BT95" s="31"/>
      <c r="BU95" s="31"/>
      <c r="BV95" s="31"/>
      <c r="BW95" s="31"/>
      <c r="BX95" s="31"/>
      <c r="BY95" s="31"/>
      <c r="BZ95" s="31"/>
      <c r="CA95" s="31"/>
      <c r="CB95" s="31"/>
      <c r="CC95" s="31"/>
      <c r="CD95" s="31"/>
      <c r="CE95" s="31"/>
      <c r="CF95" s="31"/>
      <c r="CG95" s="31"/>
      <c r="CH95" s="31"/>
      <c r="CI95" s="31"/>
      <c r="CJ95" s="31"/>
      <c r="CK95" s="31"/>
      <c r="CL95" s="31"/>
      <c r="CM95" s="31"/>
      <c r="CN95" s="31"/>
      <c r="CO95" s="31"/>
      <c r="CP95" s="31"/>
      <c r="CQ95" s="31"/>
      <c r="CR95" s="31"/>
      <c r="CS95" s="31"/>
      <c r="CT95" s="31"/>
      <c r="CU95" s="31"/>
      <c r="CV95" s="31"/>
    </row>
    <row r="96" spans="1:100" x14ac:dyDescent="0.3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2"/>
      <c r="AX96" s="32"/>
      <c r="AY96" s="32"/>
      <c r="AZ96" s="32"/>
      <c r="BA96" s="32"/>
      <c r="BB96" s="32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1"/>
      <c r="BP96" s="31"/>
      <c r="BQ96" s="31"/>
      <c r="BR96" s="31"/>
      <c r="BS96" s="31"/>
      <c r="BT96" s="31"/>
      <c r="BU96" s="31"/>
      <c r="BV96" s="31"/>
      <c r="BW96" s="31"/>
      <c r="BX96" s="31"/>
      <c r="BY96" s="31"/>
      <c r="BZ96" s="31"/>
      <c r="CA96" s="31"/>
      <c r="CB96" s="31"/>
      <c r="CC96" s="31"/>
      <c r="CD96" s="31"/>
      <c r="CE96" s="31"/>
      <c r="CF96" s="31"/>
      <c r="CG96" s="31"/>
      <c r="CH96" s="31"/>
      <c r="CI96" s="31"/>
      <c r="CJ96" s="31"/>
      <c r="CK96" s="31"/>
      <c r="CL96" s="31"/>
      <c r="CM96" s="31"/>
      <c r="CN96" s="31"/>
      <c r="CO96" s="31"/>
      <c r="CP96" s="31"/>
      <c r="CQ96" s="31"/>
      <c r="CR96" s="31"/>
      <c r="CS96" s="31"/>
      <c r="CT96" s="31"/>
      <c r="CU96" s="31"/>
      <c r="CV96" s="31"/>
    </row>
    <row r="97" spans="1:100" x14ac:dyDescent="0.3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2"/>
      <c r="AX97" s="32"/>
      <c r="AY97" s="32"/>
      <c r="AZ97" s="32"/>
      <c r="BA97" s="32"/>
      <c r="BB97" s="32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1"/>
      <c r="BP97" s="31"/>
      <c r="BQ97" s="31"/>
      <c r="BR97" s="31"/>
      <c r="BS97" s="31"/>
      <c r="BT97" s="31"/>
      <c r="BU97" s="31"/>
      <c r="BV97" s="31"/>
      <c r="BW97" s="31"/>
      <c r="BX97" s="31"/>
      <c r="BY97" s="31"/>
      <c r="BZ97" s="31"/>
      <c r="CA97" s="31"/>
      <c r="CB97" s="31"/>
      <c r="CC97" s="31"/>
      <c r="CD97" s="31"/>
      <c r="CE97" s="31"/>
      <c r="CF97" s="31"/>
      <c r="CG97" s="31"/>
      <c r="CH97" s="31"/>
      <c r="CI97" s="31"/>
      <c r="CJ97" s="31"/>
      <c r="CK97" s="31"/>
      <c r="CL97" s="31"/>
      <c r="CM97" s="31"/>
      <c r="CN97" s="31"/>
      <c r="CO97" s="31"/>
      <c r="CP97" s="31"/>
      <c r="CQ97" s="31"/>
      <c r="CR97" s="31"/>
      <c r="CS97" s="31"/>
      <c r="CT97" s="31"/>
      <c r="CU97" s="31"/>
      <c r="CV97" s="31"/>
    </row>
    <row r="98" spans="1:100" x14ac:dyDescent="0.3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2"/>
      <c r="AX98" s="32"/>
      <c r="AY98" s="32"/>
      <c r="AZ98" s="32"/>
      <c r="BA98" s="32"/>
      <c r="BB98" s="32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1"/>
      <c r="BP98" s="31"/>
      <c r="BQ98" s="31"/>
      <c r="BR98" s="31"/>
      <c r="BS98" s="31"/>
      <c r="BT98" s="31"/>
      <c r="BU98" s="31"/>
      <c r="BV98" s="31"/>
      <c r="BW98" s="31"/>
      <c r="BX98" s="31"/>
      <c r="BY98" s="31"/>
      <c r="BZ98" s="31"/>
      <c r="CA98" s="31"/>
      <c r="CB98" s="31"/>
      <c r="CC98" s="31"/>
      <c r="CD98" s="31"/>
      <c r="CE98" s="31"/>
      <c r="CF98" s="31"/>
      <c r="CG98" s="31"/>
      <c r="CH98" s="31"/>
      <c r="CI98" s="31"/>
      <c r="CJ98" s="31"/>
      <c r="CK98" s="31"/>
      <c r="CL98" s="31"/>
      <c r="CM98" s="31"/>
      <c r="CN98" s="31"/>
      <c r="CO98" s="31"/>
      <c r="CP98" s="31"/>
      <c r="CQ98" s="31"/>
      <c r="CR98" s="31"/>
      <c r="CS98" s="31"/>
      <c r="CT98" s="31"/>
      <c r="CU98" s="31"/>
      <c r="CV98" s="31"/>
    </row>
    <row r="99" spans="1:100" x14ac:dyDescent="0.3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2"/>
      <c r="AX99" s="32"/>
      <c r="AY99" s="32"/>
      <c r="AZ99" s="32"/>
      <c r="BA99" s="32"/>
      <c r="BB99" s="32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1"/>
      <c r="BP99" s="31"/>
      <c r="BQ99" s="31"/>
      <c r="BR99" s="31"/>
      <c r="BS99" s="31"/>
      <c r="BT99" s="31"/>
      <c r="BU99" s="31"/>
      <c r="BV99" s="31"/>
      <c r="BW99" s="31"/>
      <c r="BX99" s="31"/>
      <c r="BY99" s="31"/>
      <c r="BZ99" s="31"/>
      <c r="CA99" s="31"/>
      <c r="CB99" s="31"/>
      <c r="CC99" s="31"/>
      <c r="CD99" s="31"/>
      <c r="CE99" s="31"/>
      <c r="CF99" s="31"/>
      <c r="CG99" s="31"/>
      <c r="CH99" s="31"/>
      <c r="CI99" s="31"/>
      <c r="CJ99" s="31"/>
      <c r="CK99" s="31"/>
      <c r="CL99" s="31"/>
      <c r="CM99" s="31"/>
      <c r="CN99" s="31"/>
      <c r="CO99" s="31"/>
      <c r="CP99" s="31"/>
      <c r="CQ99" s="31"/>
      <c r="CR99" s="31"/>
      <c r="CS99" s="31"/>
      <c r="CT99" s="31"/>
      <c r="CU99" s="31"/>
      <c r="CV99" s="31"/>
    </row>
    <row r="100" spans="1:100" x14ac:dyDescent="0.3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2"/>
      <c r="AX100" s="32"/>
      <c r="AY100" s="32"/>
      <c r="AZ100" s="32"/>
      <c r="BA100" s="32"/>
      <c r="BB100" s="32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  <c r="BS100" s="31"/>
      <c r="BT100" s="31"/>
      <c r="BU100" s="31"/>
      <c r="BV100" s="31"/>
      <c r="BW100" s="31"/>
      <c r="BX100" s="31"/>
      <c r="BY100" s="31"/>
      <c r="BZ100" s="31"/>
      <c r="CA100" s="31"/>
      <c r="CB100" s="31"/>
      <c r="CC100" s="31"/>
      <c r="CD100" s="31"/>
      <c r="CE100" s="31"/>
      <c r="CF100" s="31"/>
      <c r="CG100" s="31"/>
      <c r="CH100" s="31"/>
      <c r="CI100" s="31"/>
      <c r="CJ100" s="31"/>
      <c r="CK100" s="31"/>
      <c r="CL100" s="31"/>
      <c r="CM100" s="31"/>
      <c r="CN100" s="31"/>
      <c r="CO100" s="31"/>
      <c r="CP100" s="31"/>
      <c r="CQ100" s="31"/>
      <c r="CR100" s="31"/>
      <c r="CS100" s="31"/>
      <c r="CT100" s="31"/>
      <c r="CU100" s="31"/>
      <c r="CV100" s="31"/>
    </row>
    <row r="101" spans="1:100" x14ac:dyDescent="0.3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2"/>
      <c r="AX101" s="32"/>
      <c r="AY101" s="32"/>
      <c r="AZ101" s="32"/>
      <c r="BA101" s="32"/>
      <c r="BB101" s="32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  <c r="BS101" s="31"/>
      <c r="BT101" s="31"/>
      <c r="BU101" s="31"/>
      <c r="BV101" s="31"/>
      <c r="BW101" s="31"/>
      <c r="BX101" s="31"/>
      <c r="BY101" s="31"/>
      <c r="BZ101" s="31"/>
      <c r="CA101" s="31"/>
      <c r="CB101" s="31"/>
      <c r="CC101" s="31"/>
      <c r="CD101" s="31"/>
      <c r="CE101" s="31"/>
      <c r="CF101" s="31"/>
      <c r="CG101" s="31"/>
      <c r="CH101" s="31"/>
      <c r="CI101" s="31"/>
      <c r="CJ101" s="31"/>
      <c r="CK101" s="31"/>
      <c r="CL101" s="31"/>
      <c r="CM101" s="31"/>
      <c r="CN101" s="31"/>
      <c r="CO101" s="31"/>
      <c r="CP101" s="31"/>
      <c r="CQ101" s="31"/>
      <c r="CR101" s="31"/>
      <c r="CS101" s="31"/>
      <c r="CT101" s="31"/>
      <c r="CU101" s="31"/>
      <c r="CV101" s="31"/>
    </row>
    <row r="102" spans="1:100" x14ac:dyDescent="0.3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2"/>
      <c r="AX102" s="32"/>
      <c r="AY102" s="32"/>
      <c r="AZ102" s="32"/>
      <c r="BA102" s="32"/>
      <c r="BB102" s="32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  <c r="BS102" s="31"/>
      <c r="BT102" s="31"/>
      <c r="BU102" s="31"/>
      <c r="BV102" s="31"/>
      <c r="BW102" s="31"/>
      <c r="BX102" s="31"/>
      <c r="BY102" s="31"/>
      <c r="BZ102" s="31"/>
      <c r="CA102" s="31"/>
      <c r="CB102" s="31"/>
      <c r="CC102" s="31"/>
      <c r="CD102" s="31"/>
      <c r="CE102" s="31"/>
      <c r="CF102" s="31"/>
      <c r="CG102" s="31"/>
      <c r="CH102" s="31"/>
      <c r="CI102" s="31"/>
      <c r="CJ102" s="31"/>
      <c r="CK102" s="31"/>
      <c r="CL102" s="31"/>
      <c r="CM102" s="31"/>
      <c r="CN102" s="31"/>
      <c r="CO102" s="31"/>
      <c r="CP102" s="31"/>
      <c r="CQ102" s="31"/>
      <c r="CR102" s="31"/>
      <c r="CS102" s="31"/>
      <c r="CT102" s="31"/>
      <c r="CU102" s="31"/>
      <c r="CV102" s="31"/>
    </row>
    <row r="103" spans="1:100" x14ac:dyDescent="0.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2"/>
      <c r="AX103" s="32"/>
      <c r="AY103" s="32"/>
      <c r="AZ103" s="32"/>
      <c r="BA103" s="32"/>
      <c r="BB103" s="32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  <c r="BS103" s="31"/>
      <c r="BT103" s="31"/>
      <c r="BU103" s="31"/>
      <c r="BV103" s="31"/>
      <c r="BW103" s="31"/>
      <c r="BX103" s="31"/>
      <c r="BY103" s="31"/>
      <c r="BZ103" s="31"/>
      <c r="CA103" s="31"/>
      <c r="CB103" s="31"/>
      <c r="CC103" s="31"/>
      <c r="CD103" s="31"/>
      <c r="CE103" s="31"/>
      <c r="CF103" s="31"/>
      <c r="CG103" s="31"/>
      <c r="CH103" s="31"/>
      <c r="CI103" s="31"/>
      <c r="CJ103" s="31"/>
      <c r="CK103" s="31"/>
      <c r="CL103" s="31"/>
      <c r="CM103" s="31"/>
      <c r="CN103" s="31"/>
      <c r="CO103" s="31"/>
      <c r="CP103" s="31"/>
      <c r="CQ103" s="31"/>
      <c r="CR103" s="31"/>
      <c r="CS103" s="31"/>
      <c r="CT103" s="31"/>
      <c r="CU103" s="31"/>
      <c r="CV103" s="31"/>
    </row>
    <row r="104" spans="1:100" x14ac:dyDescent="0.3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2"/>
      <c r="AX104" s="32"/>
      <c r="AY104" s="32"/>
      <c r="AZ104" s="32"/>
      <c r="BA104" s="32"/>
      <c r="BB104" s="32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  <c r="BS104" s="31"/>
      <c r="BT104" s="31"/>
      <c r="BU104" s="31"/>
      <c r="BV104" s="31"/>
      <c r="BW104" s="31"/>
      <c r="BX104" s="31"/>
      <c r="BY104" s="31"/>
      <c r="BZ104" s="31"/>
      <c r="CA104" s="31"/>
      <c r="CB104" s="31"/>
      <c r="CC104" s="31"/>
      <c r="CD104" s="31"/>
      <c r="CE104" s="31"/>
      <c r="CF104" s="31"/>
      <c r="CG104" s="31"/>
      <c r="CH104" s="31"/>
      <c r="CI104" s="31"/>
      <c r="CJ104" s="31"/>
      <c r="CK104" s="31"/>
      <c r="CL104" s="31"/>
      <c r="CM104" s="31"/>
      <c r="CN104" s="31"/>
      <c r="CO104" s="31"/>
      <c r="CP104" s="31"/>
      <c r="CQ104" s="31"/>
      <c r="CR104" s="31"/>
      <c r="CS104" s="31"/>
      <c r="CT104" s="31"/>
      <c r="CU104" s="31"/>
      <c r="CV104" s="31"/>
    </row>
    <row r="105" spans="1:100" x14ac:dyDescent="0.3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2"/>
      <c r="AX105" s="32"/>
      <c r="AY105" s="32"/>
      <c r="AZ105" s="32"/>
      <c r="BA105" s="32"/>
      <c r="BB105" s="32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  <c r="BS105" s="31"/>
      <c r="BT105" s="31"/>
      <c r="BU105" s="31"/>
      <c r="BV105" s="31"/>
      <c r="BW105" s="31"/>
      <c r="BX105" s="31"/>
      <c r="BY105" s="31"/>
      <c r="BZ105" s="31"/>
      <c r="CA105" s="31"/>
      <c r="CB105" s="31"/>
      <c r="CC105" s="31"/>
      <c r="CD105" s="31"/>
      <c r="CE105" s="31"/>
      <c r="CF105" s="31"/>
      <c r="CG105" s="31"/>
      <c r="CH105" s="31"/>
      <c r="CI105" s="31"/>
      <c r="CJ105" s="31"/>
      <c r="CK105" s="31"/>
      <c r="CL105" s="31"/>
      <c r="CM105" s="31"/>
      <c r="CN105" s="31"/>
      <c r="CO105" s="31"/>
      <c r="CP105" s="31"/>
      <c r="CQ105" s="31"/>
      <c r="CR105" s="31"/>
      <c r="CS105" s="31"/>
      <c r="CT105" s="31"/>
      <c r="CU105" s="31"/>
      <c r="CV105" s="31"/>
    </row>
    <row r="106" spans="1:100" x14ac:dyDescent="0.3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2"/>
      <c r="AX106" s="32"/>
      <c r="AY106" s="32"/>
      <c r="AZ106" s="32"/>
      <c r="BA106" s="32"/>
      <c r="BB106" s="32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  <c r="BS106" s="31"/>
      <c r="BT106" s="31"/>
      <c r="BU106" s="31"/>
      <c r="BV106" s="31"/>
      <c r="BW106" s="31"/>
      <c r="BX106" s="31"/>
      <c r="BY106" s="31"/>
      <c r="BZ106" s="31"/>
      <c r="CA106" s="31"/>
      <c r="CB106" s="31"/>
      <c r="CC106" s="31"/>
      <c r="CD106" s="31"/>
      <c r="CE106" s="31"/>
      <c r="CF106" s="31"/>
      <c r="CG106" s="31"/>
      <c r="CH106" s="31"/>
      <c r="CI106" s="31"/>
      <c r="CJ106" s="31"/>
      <c r="CK106" s="31"/>
      <c r="CL106" s="31"/>
      <c r="CM106" s="31"/>
      <c r="CN106" s="31"/>
      <c r="CO106" s="31"/>
      <c r="CP106" s="31"/>
      <c r="CQ106" s="31"/>
      <c r="CR106" s="31"/>
      <c r="CS106" s="31"/>
      <c r="CT106" s="31"/>
      <c r="CU106" s="31"/>
      <c r="CV106" s="31"/>
    </row>
    <row r="107" spans="1:100" x14ac:dyDescent="0.3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2"/>
      <c r="AX107" s="32"/>
      <c r="AY107" s="32"/>
      <c r="AZ107" s="32"/>
      <c r="BA107" s="32"/>
      <c r="BB107" s="32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  <c r="BS107" s="31"/>
      <c r="BT107" s="31"/>
      <c r="BU107" s="31"/>
      <c r="BV107" s="31"/>
      <c r="BW107" s="31"/>
      <c r="BX107" s="31"/>
      <c r="BY107" s="31"/>
      <c r="BZ107" s="31"/>
      <c r="CA107" s="31"/>
      <c r="CB107" s="31"/>
      <c r="CC107" s="31"/>
      <c r="CD107" s="31"/>
      <c r="CE107" s="31"/>
      <c r="CF107" s="31"/>
      <c r="CG107" s="31"/>
      <c r="CH107" s="31"/>
      <c r="CI107" s="31"/>
      <c r="CJ107" s="31"/>
      <c r="CK107" s="31"/>
      <c r="CL107" s="31"/>
      <c r="CM107" s="31"/>
      <c r="CN107" s="31"/>
      <c r="CO107" s="31"/>
      <c r="CP107" s="31"/>
      <c r="CQ107" s="31"/>
      <c r="CR107" s="31"/>
      <c r="CS107" s="31"/>
      <c r="CT107" s="31"/>
      <c r="CU107" s="31"/>
      <c r="CV107" s="31"/>
    </row>
    <row r="108" spans="1:100" x14ac:dyDescent="0.3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2"/>
      <c r="AX108" s="32"/>
      <c r="AY108" s="32"/>
      <c r="AZ108" s="32"/>
      <c r="BA108" s="32"/>
      <c r="BB108" s="32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  <c r="BS108" s="31"/>
      <c r="BT108" s="31"/>
      <c r="BU108" s="31"/>
      <c r="BV108" s="31"/>
      <c r="BW108" s="31"/>
      <c r="BX108" s="31"/>
      <c r="BY108" s="31"/>
      <c r="BZ108" s="31"/>
      <c r="CA108" s="31"/>
      <c r="CB108" s="31"/>
      <c r="CC108" s="31"/>
      <c r="CD108" s="31"/>
      <c r="CE108" s="31"/>
      <c r="CF108" s="31"/>
      <c r="CG108" s="31"/>
      <c r="CH108" s="31"/>
      <c r="CI108" s="31"/>
      <c r="CJ108" s="31"/>
      <c r="CK108" s="31"/>
      <c r="CL108" s="31"/>
      <c r="CM108" s="31"/>
      <c r="CN108" s="31"/>
      <c r="CO108" s="31"/>
      <c r="CP108" s="31"/>
      <c r="CQ108" s="31"/>
      <c r="CR108" s="31"/>
      <c r="CS108" s="31"/>
      <c r="CT108" s="31"/>
      <c r="CU108" s="31"/>
      <c r="CV108" s="31"/>
    </row>
    <row r="109" spans="1:100" x14ac:dyDescent="0.3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2"/>
      <c r="AX109" s="32"/>
      <c r="AY109" s="32"/>
      <c r="AZ109" s="32"/>
      <c r="BA109" s="32"/>
      <c r="BB109" s="32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  <c r="BU109" s="31"/>
      <c r="BV109" s="31"/>
      <c r="BW109" s="31"/>
      <c r="BX109" s="31"/>
      <c r="BY109" s="31"/>
      <c r="BZ109" s="31"/>
      <c r="CA109" s="31"/>
      <c r="CB109" s="31"/>
      <c r="CC109" s="31"/>
      <c r="CD109" s="31"/>
      <c r="CE109" s="31"/>
      <c r="CF109" s="31"/>
      <c r="CG109" s="31"/>
      <c r="CH109" s="31"/>
      <c r="CI109" s="31"/>
      <c r="CJ109" s="31"/>
      <c r="CK109" s="31"/>
      <c r="CL109" s="31"/>
      <c r="CM109" s="31"/>
      <c r="CN109" s="31"/>
      <c r="CO109" s="31"/>
      <c r="CP109" s="31"/>
      <c r="CQ109" s="31"/>
      <c r="CR109" s="31"/>
      <c r="CS109" s="31"/>
      <c r="CT109" s="31"/>
      <c r="CU109" s="31"/>
      <c r="CV109" s="31"/>
    </row>
    <row r="110" spans="1:100" x14ac:dyDescent="0.3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2"/>
      <c r="AX110" s="32"/>
      <c r="AY110" s="32"/>
      <c r="AZ110" s="32"/>
      <c r="BA110" s="32"/>
      <c r="BB110" s="32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  <c r="BS110" s="31"/>
      <c r="BT110" s="31"/>
      <c r="BU110" s="31"/>
      <c r="BV110" s="31"/>
      <c r="BW110" s="31"/>
      <c r="BX110" s="31"/>
      <c r="BY110" s="31"/>
      <c r="BZ110" s="31"/>
      <c r="CA110" s="31"/>
      <c r="CB110" s="31"/>
      <c r="CC110" s="31"/>
      <c r="CD110" s="31"/>
      <c r="CE110" s="31"/>
      <c r="CF110" s="31"/>
      <c r="CG110" s="31"/>
      <c r="CH110" s="31"/>
      <c r="CI110" s="31"/>
      <c r="CJ110" s="31"/>
      <c r="CK110" s="31"/>
      <c r="CL110" s="31"/>
      <c r="CM110" s="31"/>
      <c r="CN110" s="31"/>
      <c r="CO110" s="31"/>
      <c r="CP110" s="31"/>
      <c r="CQ110" s="31"/>
      <c r="CR110" s="31"/>
      <c r="CS110" s="31"/>
      <c r="CT110" s="31"/>
      <c r="CU110" s="31"/>
      <c r="CV110" s="31"/>
    </row>
    <row r="111" spans="1:100" x14ac:dyDescent="0.3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2"/>
      <c r="AX111" s="32"/>
      <c r="AY111" s="32"/>
      <c r="AZ111" s="32"/>
      <c r="BA111" s="32"/>
      <c r="BB111" s="32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  <c r="BS111" s="31"/>
      <c r="BT111" s="31"/>
      <c r="BU111" s="31"/>
      <c r="BV111" s="31"/>
      <c r="BW111" s="31"/>
      <c r="BX111" s="31"/>
      <c r="BY111" s="31"/>
      <c r="BZ111" s="31"/>
      <c r="CA111" s="31"/>
      <c r="CB111" s="31"/>
      <c r="CC111" s="31"/>
      <c r="CD111" s="31"/>
      <c r="CE111" s="31"/>
      <c r="CF111" s="31"/>
      <c r="CG111" s="31"/>
      <c r="CH111" s="31"/>
      <c r="CI111" s="31"/>
      <c r="CJ111" s="31"/>
      <c r="CK111" s="31"/>
      <c r="CL111" s="31"/>
      <c r="CM111" s="31"/>
      <c r="CN111" s="31"/>
      <c r="CO111" s="31"/>
      <c r="CP111" s="31"/>
      <c r="CQ111" s="31"/>
      <c r="CR111" s="31"/>
      <c r="CS111" s="31"/>
      <c r="CT111" s="31"/>
      <c r="CU111" s="31"/>
      <c r="CV111" s="31"/>
    </row>
    <row r="112" spans="1:100" x14ac:dyDescent="0.3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2"/>
      <c r="AX112" s="32"/>
      <c r="AY112" s="32"/>
      <c r="AZ112" s="32"/>
      <c r="BA112" s="32"/>
      <c r="BB112" s="32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  <c r="BS112" s="31"/>
      <c r="BT112" s="31"/>
      <c r="BU112" s="31"/>
      <c r="BV112" s="31"/>
      <c r="BW112" s="31"/>
      <c r="BX112" s="31"/>
      <c r="BY112" s="31"/>
      <c r="BZ112" s="31"/>
      <c r="CA112" s="31"/>
      <c r="CB112" s="31"/>
      <c r="CC112" s="31"/>
      <c r="CD112" s="31"/>
      <c r="CE112" s="31"/>
      <c r="CF112" s="31"/>
      <c r="CG112" s="31"/>
      <c r="CH112" s="31"/>
      <c r="CI112" s="31"/>
      <c r="CJ112" s="31"/>
      <c r="CK112" s="31"/>
      <c r="CL112" s="31"/>
      <c r="CM112" s="31"/>
      <c r="CN112" s="31"/>
      <c r="CO112" s="31"/>
      <c r="CP112" s="31"/>
      <c r="CQ112" s="31"/>
      <c r="CR112" s="31"/>
      <c r="CS112" s="31"/>
      <c r="CT112" s="31"/>
      <c r="CU112" s="31"/>
      <c r="CV112" s="31"/>
    </row>
    <row r="113" spans="1:100" x14ac:dyDescent="0.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2"/>
      <c r="AX113" s="32"/>
      <c r="AY113" s="32"/>
      <c r="AZ113" s="32"/>
      <c r="BA113" s="32"/>
      <c r="BB113" s="32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  <c r="BS113" s="31"/>
      <c r="BT113" s="31"/>
      <c r="BU113" s="31"/>
      <c r="BV113" s="31"/>
      <c r="BW113" s="31"/>
      <c r="BX113" s="31"/>
      <c r="BY113" s="31"/>
      <c r="BZ113" s="31"/>
      <c r="CA113" s="31"/>
      <c r="CB113" s="31"/>
      <c r="CC113" s="31"/>
      <c r="CD113" s="31"/>
      <c r="CE113" s="31"/>
      <c r="CF113" s="31"/>
      <c r="CG113" s="31"/>
      <c r="CH113" s="31"/>
      <c r="CI113" s="31"/>
      <c r="CJ113" s="31"/>
      <c r="CK113" s="31"/>
      <c r="CL113" s="31"/>
      <c r="CM113" s="31"/>
      <c r="CN113" s="31"/>
      <c r="CO113" s="31"/>
      <c r="CP113" s="31"/>
      <c r="CQ113" s="31"/>
      <c r="CR113" s="31"/>
      <c r="CS113" s="31"/>
      <c r="CT113" s="31"/>
      <c r="CU113" s="31"/>
      <c r="CV113" s="31"/>
    </row>
    <row r="114" spans="1:100" x14ac:dyDescent="0.3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2"/>
      <c r="AX114" s="32"/>
      <c r="AY114" s="32"/>
      <c r="AZ114" s="32"/>
      <c r="BA114" s="32"/>
      <c r="BB114" s="32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  <c r="BS114" s="31"/>
      <c r="BT114" s="31"/>
      <c r="BU114" s="31"/>
      <c r="BV114" s="31"/>
      <c r="BW114" s="31"/>
      <c r="BX114" s="31"/>
      <c r="BY114" s="31"/>
      <c r="BZ114" s="31"/>
      <c r="CA114" s="31"/>
      <c r="CB114" s="31"/>
      <c r="CC114" s="31"/>
      <c r="CD114" s="31"/>
      <c r="CE114" s="31"/>
      <c r="CF114" s="31"/>
      <c r="CG114" s="31"/>
      <c r="CH114" s="31"/>
      <c r="CI114" s="31"/>
      <c r="CJ114" s="31"/>
      <c r="CK114" s="31"/>
      <c r="CL114" s="31"/>
      <c r="CM114" s="31"/>
      <c r="CN114" s="31"/>
      <c r="CO114" s="31"/>
      <c r="CP114" s="31"/>
      <c r="CQ114" s="31"/>
      <c r="CR114" s="31"/>
      <c r="CS114" s="31"/>
      <c r="CT114" s="31"/>
      <c r="CU114" s="31"/>
      <c r="CV114" s="31"/>
    </row>
    <row r="115" spans="1:100" x14ac:dyDescent="0.3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2"/>
      <c r="AX115" s="32"/>
      <c r="AY115" s="32"/>
      <c r="AZ115" s="32"/>
      <c r="BA115" s="32"/>
      <c r="BB115" s="32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  <c r="BS115" s="31"/>
      <c r="BT115" s="31"/>
      <c r="BU115" s="31"/>
      <c r="BV115" s="31"/>
      <c r="BW115" s="31"/>
      <c r="BX115" s="31"/>
      <c r="BY115" s="31"/>
      <c r="BZ115" s="31"/>
      <c r="CA115" s="31"/>
      <c r="CB115" s="31"/>
      <c r="CC115" s="31"/>
      <c r="CD115" s="31"/>
      <c r="CE115" s="31"/>
      <c r="CF115" s="31"/>
      <c r="CG115" s="31"/>
      <c r="CH115" s="31"/>
      <c r="CI115" s="31"/>
      <c r="CJ115" s="31"/>
      <c r="CK115" s="31"/>
      <c r="CL115" s="31"/>
      <c r="CM115" s="31"/>
      <c r="CN115" s="31"/>
      <c r="CO115" s="31"/>
      <c r="CP115" s="31"/>
      <c r="CQ115" s="31"/>
      <c r="CR115" s="31"/>
      <c r="CS115" s="31"/>
      <c r="CT115" s="31"/>
      <c r="CU115" s="31"/>
      <c r="CV115" s="31"/>
    </row>
    <row r="116" spans="1:100" x14ac:dyDescent="0.3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2"/>
      <c r="AX116" s="32"/>
      <c r="AY116" s="32"/>
      <c r="AZ116" s="32"/>
      <c r="BA116" s="32"/>
      <c r="BB116" s="32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  <c r="BS116" s="31"/>
      <c r="BT116" s="31"/>
      <c r="BU116" s="31"/>
      <c r="BV116" s="31"/>
      <c r="BW116" s="31"/>
      <c r="BX116" s="31"/>
      <c r="BY116" s="31"/>
      <c r="BZ116" s="31"/>
      <c r="CA116" s="31"/>
      <c r="CB116" s="31"/>
      <c r="CC116" s="31"/>
      <c r="CD116" s="31"/>
      <c r="CE116" s="31"/>
      <c r="CF116" s="31"/>
      <c r="CG116" s="31"/>
      <c r="CH116" s="31"/>
      <c r="CI116" s="31"/>
      <c r="CJ116" s="31"/>
      <c r="CK116" s="31"/>
      <c r="CL116" s="31"/>
      <c r="CM116" s="31"/>
      <c r="CN116" s="31"/>
      <c r="CO116" s="31"/>
      <c r="CP116" s="31"/>
      <c r="CQ116" s="31"/>
      <c r="CR116" s="31"/>
      <c r="CS116" s="31"/>
      <c r="CT116" s="31"/>
      <c r="CU116" s="31"/>
      <c r="CV116" s="31"/>
    </row>
    <row r="117" spans="1:100" x14ac:dyDescent="0.3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2"/>
      <c r="AX117" s="32"/>
      <c r="AY117" s="32"/>
      <c r="AZ117" s="32"/>
      <c r="BA117" s="32"/>
      <c r="BB117" s="32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  <c r="BS117" s="31"/>
      <c r="BT117" s="31"/>
      <c r="BU117" s="31"/>
      <c r="BV117" s="31"/>
      <c r="BW117" s="31"/>
      <c r="BX117" s="31"/>
      <c r="BY117" s="31"/>
      <c r="BZ117" s="31"/>
      <c r="CA117" s="31"/>
      <c r="CB117" s="31"/>
      <c r="CC117" s="31"/>
      <c r="CD117" s="31"/>
      <c r="CE117" s="31"/>
      <c r="CF117" s="31"/>
      <c r="CG117" s="31"/>
      <c r="CH117" s="31"/>
      <c r="CI117" s="31"/>
      <c r="CJ117" s="31"/>
      <c r="CK117" s="31"/>
      <c r="CL117" s="31"/>
      <c r="CM117" s="31"/>
      <c r="CN117" s="31"/>
      <c r="CO117" s="31"/>
      <c r="CP117" s="31"/>
      <c r="CQ117" s="31"/>
      <c r="CR117" s="31"/>
      <c r="CS117" s="31"/>
      <c r="CT117" s="31"/>
      <c r="CU117" s="31"/>
      <c r="CV117" s="31"/>
    </row>
    <row r="118" spans="1:100" x14ac:dyDescent="0.3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2"/>
      <c r="AX118" s="32"/>
      <c r="AY118" s="32"/>
      <c r="AZ118" s="32"/>
      <c r="BA118" s="32"/>
      <c r="BB118" s="32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  <c r="BS118" s="31"/>
      <c r="BT118" s="31"/>
      <c r="BU118" s="31"/>
      <c r="BV118" s="31"/>
      <c r="BW118" s="31"/>
      <c r="BX118" s="31"/>
      <c r="BY118" s="31"/>
      <c r="BZ118" s="31"/>
      <c r="CA118" s="31"/>
      <c r="CB118" s="31"/>
      <c r="CC118" s="31"/>
      <c r="CD118" s="31"/>
      <c r="CE118" s="31"/>
      <c r="CF118" s="31"/>
      <c r="CG118" s="31"/>
      <c r="CH118" s="31"/>
      <c r="CI118" s="31"/>
      <c r="CJ118" s="31"/>
      <c r="CK118" s="31"/>
      <c r="CL118" s="31"/>
      <c r="CM118" s="31"/>
      <c r="CN118" s="31"/>
      <c r="CO118" s="31"/>
      <c r="CP118" s="31"/>
      <c r="CQ118" s="31"/>
      <c r="CR118" s="31"/>
      <c r="CS118" s="31"/>
      <c r="CT118" s="31"/>
      <c r="CU118" s="31"/>
      <c r="CV118" s="31"/>
    </row>
    <row r="119" spans="1:100" x14ac:dyDescent="0.3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2"/>
      <c r="AX119" s="32"/>
      <c r="AY119" s="32"/>
      <c r="AZ119" s="32"/>
      <c r="BA119" s="32"/>
      <c r="BB119" s="32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  <c r="BS119" s="31"/>
      <c r="BT119" s="31"/>
      <c r="BU119" s="31"/>
      <c r="BV119" s="31"/>
      <c r="BW119" s="31"/>
      <c r="BX119" s="31"/>
      <c r="BY119" s="31"/>
      <c r="BZ119" s="31"/>
      <c r="CA119" s="31"/>
      <c r="CB119" s="31"/>
      <c r="CC119" s="31"/>
      <c r="CD119" s="31"/>
      <c r="CE119" s="31"/>
      <c r="CF119" s="31"/>
      <c r="CG119" s="31"/>
      <c r="CH119" s="31"/>
      <c r="CI119" s="31"/>
      <c r="CJ119" s="31"/>
      <c r="CK119" s="31"/>
      <c r="CL119" s="31"/>
      <c r="CM119" s="31"/>
      <c r="CN119" s="31"/>
      <c r="CO119" s="31"/>
      <c r="CP119" s="31"/>
      <c r="CQ119" s="31"/>
      <c r="CR119" s="31"/>
      <c r="CS119" s="31"/>
      <c r="CT119" s="31"/>
      <c r="CU119" s="31"/>
      <c r="CV119" s="31"/>
    </row>
    <row r="120" spans="1:100" x14ac:dyDescent="0.3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2"/>
      <c r="AX120" s="32"/>
      <c r="AY120" s="32"/>
      <c r="AZ120" s="32"/>
      <c r="BA120" s="32"/>
      <c r="BB120" s="32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  <c r="BS120" s="31"/>
      <c r="BT120" s="31"/>
      <c r="BU120" s="31"/>
      <c r="BV120" s="31"/>
      <c r="BW120" s="31"/>
      <c r="BX120" s="31"/>
      <c r="BY120" s="31"/>
      <c r="BZ120" s="31"/>
      <c r="CA120" s="31"/>
      <c r="CB120" s="31"/>
      <c r="CC120" s="31"/>
      <c r="CD120" s="31"/>
      <c r="CE120" s="31"/>
      <c r="CF120" s="31"/>
      <c r="CG120" s="31"/>
      <c r="CH120" s="31"/>
      <c r="CI120" s="31"/>
      <c r="CJ120" s="31"/>
      <c r="CK120" s="31"/>
      <c r="CL120" s="31"/>
      <c r="CM120" s="31"/>
      <c r="CN120" s="31"/>
      <c r="CO120" s="31"/>
      <c r="CP120" s="31"/>
      <c r="CQ120" s="31"/>
      <c r="CR120" s="31"/>
      <c r="CS120" s="31"/>
      <c r="CT120" s="31"/>
      <c r="CU120" s="31"/>
      <c r="CV120" s="31"/>
    </row>
    <row r="121" spans="1:100" x14ac:dyDescent="0.3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2"/>
      <c r="AX121" s="32"/>
      <c r="AY121" s="32"/>
      <c r="AZ121" s="32"/>
      <c r="BA121" s="32"/>
      <c r="BB121" s="32"/>
      <c r="BC121" s="31"/>
      <c r="BD121" s="31"/>
      <c r="BE121" s="31"/>
      <c r="BF121" s="31"/>
      <c r="BG121" s="31"/>
      <c r="BH121" s="31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  <c r="BS121" s="31"/>
      <c r="BT121" s="31"/>
      <c r="BU121" s="31"/>
      <c r="BV121" s="31"/>
      <c r="BW121" s="31"/>
      <c r="BX121" s="31"/>
      <c r="BY121" s="31"/>
      <c r="BZ121" s="31"/>
      <c r="CA121" s="31"/>
      <c r="CB121" s="31"/>
      <c r="CC121" s="31"/>
      <c r="CD121" s="31"/>
      <c r="CE121" s="31"/>
      <c r="CF121" s="31"/>
      <c r="CG121" s="31"/>
      <c r="CH121" s="31"/>
      <c r="CI121" s="31"/>
      <c r="CJ121" s="31"/>
      <c r="CK121" s="31"/>
      <c r="CL121" s="31"/>
      <c r="CM121" s="31"/>
      <c r="CN121" s="31"/>
      <c r="CO121" s="31"/>
      <c r="CP121" s="31"/>
      <c r="CQ121" s="31"/>
      <c r="CR121" s="31"/>
      <c r="CS121" s="31"/>
      <c r="CT121" s="31"/>
      <c r="CU121" s="31"/>
      <c r="CV121" s="31"/>
    </row>
    <row r="122" spans="1:100" x14ac:dyDescent="0.3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2"/>
      <c r="AX122" s="32"/>
      <c r="AY122" s="32"/>
      <c r="AZ122" s="32"/>
      <c r="BA122" s="32"/>
      <c r="BB122" s="32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  <c r="BS122" s="31"/>
      <c r="BT122" s="31"/>
      <c r="BU122" s="31"/>
      <c r="BV122" s="31"/>
      <c r="BW122" s="31"/>
      <c r="BX122" s="31"/>
      <c r="BY122" s="31"/>
      <c r="BZ122" s="31"/>
      <c r="CA122" s="31"/>
      <c r="CB122" s="31"/>
      <c r="CC122" s="31"/>
      <c r="CD122" s="31"/>
      <c r="CE122" s="31"/>
      <c r="CF122" s="31"/>
      <c r="CG122" s="31"/>
      <c r="CH122" s="31"/>
      <c r="CI122" s="31"/>
      <c r="CJ122" s="31"/>
      <c r="CK122" s="31"/>
      <c r="CL122" s="31"/>
      <c r="CM122" s="31"/>
      <c r="CN122" s="31"/>
      <c r="CO122" s="31"/>
      <c r="CP122" s="31"/>
      <c r="CQ122" s="31"/>
      <c r="CR122" s="31"/>
      <c r="CS122" s="31"/>
      <c r="CT122" s="31"/>
      <c r="CU122" s="31"/>
      <c r="CV122" s="31"/>
    </row>
    <row r="123" spans="1:100" x14ac:dyDescent="0.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2"/>
      <c r="AX123" s="32"/>
      <c r="AY123" s="32"/>
      <c r="AZ123" s="32"/>
      <c r="BA123" s="32"/>
      <c r="BB123" s="32"/>
      <c r="BC123" s="31"/>
      <c r="BD123" s="31"/>
      <c r="BE123" s="31"/>
      <c r="BF123" s="31"/>
      <c r="BG123" s="31"/>
      <c r="BH123" s="31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  <c r="BS123" s="31"/>
      <c r="BT123" s="31"/>
      <c r="BU123" s="31"/>
      <c r="BV123" s="31"/>
      <c r="BW123" s="31"/>
      <c r="BX123" s="31"/>
      <c r="BY123" s="31"/>
      <c r="BZ123" s="31"/>
      <c r="CA123" s="31"/>
      <c r="CB123" s="31"/>
      <c r="CC123" s="31"/>
      <c r="CD123" s="31"/>
      <c r="CE123" s="31"/>
      <c r="CF123" s="31"/>
      <c r="CG123" s="31"/>
      <c r="CH123" s="31"/>
      <c r="CI123" s="31"/>
      <c r="CJ123" s="31"/>
      <c r="CK123" s="31"/>
      <c r="CL123" s="31"/>
      <c r="CM123" s="31"/>
      <c r="CN123" s="31"/>
      <c r="CO123" s="31"/>
      <c r="CP123" s="31"/>
      <c r="CQ123" s="31"/>
      <c r="CR123" s="31"/>
      <c r="CS123" s="31"/>
      <c r="CT123" s="31"/>
      <c r="CU123" s="31"/>
      <c r="CV123" s="31"/>
    </row>
    <row r="124" spans="1:100" x14ac:dyDescent="0.3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2"/>
      <c r="AX124" s="32"/>
      <c r="AY124" s="32"/>
      <c r="AZ124" s="32"/>
      <c r="BA124" s="32"/>
      <c r="BB124" s="32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  <c r="BS124" s="31"/>
      <c r="BT124" s="31"/>
      <c r="BU124" s="31"/>
      <c r="BV124" s="31"/>
      <c r="BW124" s="31"/>
      <c r="BX124" s="31"/>
      <c r="BY124" s="31"/>
      <c r="BZ124" s="31"/>
      <c r="CA124" s="31"/>
      <c r="CB124" s="31"/>
      <c r="CC124" s="31"/>
      <c r="CD124" s="31"/>
      <c r="CE124" s="31"/>
      <c r="CF124" s="31"/>
      <c r="CG124" s="31"/>
      <c r="CH124" s="31"/>
      <c r="CI124" s="31"/>
      <c r="CJ124" s="31"/>
      <c r="CK124" s="31"/>
      <c r="CL124" s="31"/>
      <c r="CM124" s="31"/>
      <c r="CN124" s="31"/>
      <c r="CO124" s="31"/>
      <c r="CP124" s="31"/>
      <c r="CQ124" s="31"/>
      <c r="CR124" s="31"/>
      <c r="CS124" s="31"/>
      <c r="CT124" s="31"/>
      <c r="CU124" s="31"/>
      <c r="CV124" s="31"/>
    </row>
    <row r="125" spans="1:100" x14ac:dyDescent="0.3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2"/>
      <c r="AX125" s="32"/>
      <c r="AY125" s="32"/>
      <c r="AZ125" s="32"/>
      <c r="BA125" s="32"/>
      <c r="BB125" s="32"/>
      <c r="BC125" s="31"/>
      <c r="BD125" s="31"/>
      <c r="BE125" s="31"/>
      <c r="BF125" s="31"/>
      <c r="BG125" s="31"/>
      <c r="BH125" s="31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  <c r="BS125" s="31"/>
      <c r="BT125" s="31"/>
      <c r="BU125" s="31"/>
      <c r="BV125" s="31"/>
      <c r="BW125" s="31"/>
      <c r="BX125" s="31"/>
      <c r="BY125" s="31"/>
      <c r="BZ125" s="31"/>
      <c r="CA125" s="31"/>
      <c r="CB125" s="31"/>
      <c r="CC125" s="31"/>
      <c r="CD125" s="31"/>
      <c r="CE125" s="31"/>
      <c r="CF125" s="31"/>
      <c r="CG125" s="31"/>
      <c r="CH125" s="31"/>
      <c r="CI125" s="31"/>
      <c r="CJ125" s="31"/>
      <c r="CK125" s="31"/>
      <c r="CL125" s="31"/>
      <c r="CM125" s="31"/>
      <c r="CN125" s="31"/>
      <c r="CO125" s="31"/>
      <c r="CP125" s="31"/>
      <c r="CQ125" s="31"/>
      <c r="CR125" s="31"/>
      <c r="CS125" s="31"/>
      <c r="CT125" s="31"/>
      <c r="CU125" s="31"/>
      <c r="CV125" s="31"/>
    </row>
    <row r="126" spans="1:100" x14ac:dyDescent="0.3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2"/>
      <c r="AX126" s="32"/>
      <c r="AY126" s="32"/>
      <c r="AZ126" s="32"/>
      <c r="BA126" s="32"/>
      <c r="BB126" s="32"/>
      <c r="BC126" s="31"/>
      <c r="BD126" s="31"/>
      <c r="BE126" s="31"/>
      <c r="BF126" s="31"/>
      <c r="BG126" s="31"/>
      <c r="BH126" s="31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  <c r="BS126" s="31"/>
      <c r="BT126" s="31"/>
      <c r="BU126" s="31"/>
      <c r="BV126" s="31"/>
      <c r="BW126" s="31"/>
      <c r="BX126" s="31"/>
      <c r="BY126" s="31"/>
      <c r="BZ126" s="31"/>
      <c r="CA126" s="31"/>
      <c r="CB126" s="31"/>
      <c r="CC126" s="31"/>
      <c r="CD126" s="31"/>
      <c r="CE126" s="31"/>
      <c r="CF126" s="31"/>
      <c r="CG126" s="31"/>
      <c r="CH126" s="31"/>
      <c r="CI126" s="31"/>
      <c r="CJ126" s="31"/>
      <c r="CK126" s="31"/>
      <c r="CL126" s="31"/>
      <c r="CM126" s="31"/>
      <c r="CN126" s="31"/>
      <c r="CO126" s="31"/>
      <c r="CP126" s="31"/>
      <c r="CQ126" s="31"/>
      <c r="CR126" s="31"/>
      <c r="CS126" s="31"/>
      <c r="CT126" s="31"/>
      <c r="CU126" s="31"/>
      <c r="CV126" s="31"/>
    </row>
    <row r="127" spans="1:100" x14ac:dyDescent="0.3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2"/>
      <c r="AX127" s="32"/>
      <c r="AY127" s="32"/>
      <c r="AZ127" s="32"/>
      <c r="BA127" s="32"/>
      <c r="BB127" s="32"/>
      <c r="BC127" s="31"/>
      <c r="BD127" s="31"/>
      <c r="BE127" s="31"/>
      <c r="BF127" s="31"/>
      <c r="BG127" s="31"/>
      <c r="BH127" s="31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  <c r="BS127" s="31"/>
      <c r="BT127" s="31"/>
      <c r="BU127" s="31"/>
      <c r="BV127" s="31"/>
      <c r="BW127" s="31"/>
      <c r="BX127" s="31"/>
      <c r="BY127" s="31"/>
      <c r="BZ127" s="31"/>
      <c r="CA127" s="31"/>
      <c r="CB127" s="31"/>
      <c r="CC127" s="31"/>
      <c r="CD127" s="31"/>
      <c r="CE127" s="31"/>
      <c r="CF127" s="31"/>
      <c r="CG127" s="31"/>
      <c r="CH127" s="31"/>
      <c r="CI127" s="31"/>
      <c r="CJ127" s="31"/>
      <c r="CK127" s="31"/>
      <c r="CL127" s="31"/>
      <c r="CM127" s="31"/>
      <c r="CN127" s="31"/>
      <c r="CO127" s="31"/>
      <c r="CP127" s="31"/>
      <c r="CQ127" s="31"/>
      <c r="CR127" s="31"/>
      <c r="CS127" s="31"/>
      <c r="CT127" s="31"/>
      <c r="CU127" s="31"/>
      <c r="CV127" s="31"/>
    </row>
    <row r="128" spans="1:100" x14ac:dyDescent="0.3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2"/>
      <c r="AX128" s="32"/>
      <c r="AY128" s="32"/>
      <c r="AZ128" s="32"/>
      <c r="BA128" s="32"/>
      <c r="BB128" s="32"/>
      <c r="BC128" s="31"/>
      <c r="BD128" s="31"/>
      <c r="BE128" s="31"/>
      <c r="BF128" s="31"/>
      <c r="BG128" s="31"/>
      <c r="BH128" s="31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  <c r="BS128" s="31"/>
      <c r="BT128" s="31"/>
      <c r="BU128" s="31"/>
      <c r="BV128" s="31"/>
      <c r="BW128" s="31"/>
      <c r="BX128" s="31"/>
      <c r="BY128" s="31"/>
      <c r="BZ128" s="31"/>
      <c r="CA128" s="31"/>
      <c r="CB128" s="31"/>
      <c r="CC128" s="31"/>
      <c r="CD128" s="31"/>
      <c r="CE128" s="31"/>
      <c r="CF128" s="31"/>
      <c r="CG128" s="31"/>
      <c r="CH128" s="31"/>
      <c r="CI128" s="31"/>
      <c r="CJ128" s="31"/>
      <c r="CK128" s="31"/>
      <c r="CL128" s="31"/>
      <c r="CM128" s="31"/>
      <c r="CN128" s="31"/>
      <c r="CO128" s="31"/>
      <c r="CP128" s="31"/>
      <c r="CQ128" s="31"/>
      <c r="CR128" s="31"/>
      <c r="CS128" s="31"/>
      <c r="CT128" s="31"/>
      <c r="CU128" s="31"/>
      <c r="CV128" s="31"/>
    </row>
    <row r="129" spans="1:100" x14ac:dyDescent="0.3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2"/>
      <c r="AX129" s="32"/>
      <c r="AY129" s="32"/>
      <c r="AZ129" s="32"/>
      <c r="BA129" s="32"/>
      <c r="BB129" s="32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  <c r="BS129" s="31"/>
      <c r="BT129" s="31"/>
      <c r="BU129" s="31"/>
      <c r="BV129" s="31"/>
      <c r="BW129" s="31"/>
      <c r="BX129" s="31"/>
      <c r="BY129" s="31"/>
      <c r="BZ129" s="31"/>
      <c r="CA129" s="31"/>
      <c r="CB129" s="31"/>
      <c r="CC129" s="31"/>
      <c r="CD129" s="31"/>
      <c r="CE129" s="31"/>
      <c r="CF129" s="31"/>
      <c r="CG129" s="31"/>
      <c r="CH129" s="31"/>
      <c r="CI129" s="31"/>
      <c r="CJ129" s="31"/>
      <c r="CK129" s="31"/>
      <c r="CL129" s="31"/>
      <c r="CM129" s="31"/>
      <c r="CN129" s="31"/>
      <c r="CO129" s="31"/>
      <c r="CP129" s="31"/>
      <c r="CQ129" s="31"/>
      <c r="CR129" s="31"/>
      <c r="CS129" s="31"/>
      <c r="CT129" s="31"/>
      <c r="CU129" s="31"/>
      <c r="CV129" s="31"/>
    </row>
    <row r="130" spans="1:100" x14ac:dyDescent="0.3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2"/>
      <c r="AX130" s="32"/>
      <c r="AY130" s="32"/>
      <c r="AZ130" s="32"/>
      <c r="BA130" s="32"/>
      <c r="BB130" s="32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  <c r="BS130" s="31"/>
      <c r="BT130" s="31"/>
      <c r="BU130" s="31"/>
      <c r="BV130" s="31"/>
      <c r="BW130" s="31"/>
      <c r="BX130" s="31"/>
      <c r="BY130" s="31"/>
      <c r="BZ130" s="31"/>
      <c r="CA130" s="31"/>
      <c r="CB130" s="31"/>
      <c r="CC130" s="31"/>
      <c r="CD130" s="31"/>
      <c r="CE130" s="31"/>
      <c r="CF130" s="31"/>
      <c r="CG130" s="31"/>
      <c r="CH130" s="31"/>
      <c r="CI130" s="31"/>
      <c r="CJ130" s="31"/>
      <c r="CK130" s="31"/>
      <c r="CL130" s="31"/>
      <c r="CM130" s="31"/>
      <c r="CN130" s="31"/>
      <c r="CO130" s="31"/>
      <c r="CP130" s="31"/>
      <c r="CQ130" s="31"/>
      <c r="CR130" s="31"/>
      <c r="CS130" s="31"/>
      <c r="CT130" s="31"/>
      <c r="CU130" s="31"/>
      <c r="CV130" s="31"/>
    </row>
    <row r="131" spans="1:100" x14ac:dyDescent="0.3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2"/>
      <c r="AX131" s="32"/>
      <c r="AY131" s="32"/>
      <c r="AZ131" s="32"/>
      <c r="BA131" s="32"/>
      <c r="BB131" s="32"/>
      <c r="BC131" s="31"/>
      <c r="BD131" s="31"/>
      <c r="BE131" s="31"/>
      <c r="BF131" s="31"/>
      <c r="BG131" s="31"/>
      <c r="BH131" s="31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  <c r="BS131" s="31"/>
      <c r="BT131" s="31"/>
      <c r="BU131" s="31"/>
      <c r="BV131" s="31"/>
      <c r="BW131" s="31"/>
      <c r="BX131" s="31"/>
      <c r="BY131" s="31"/>
      <c r="BZ131" s="31"/>
      <c r="CA131" s="31"/>
      <c r="CB131" s="31"/>
      <c r="CC131" s="31"/>
      <c r="CD131" s="31"/>
      <c r="CE131" s="31"/>
      <c r="CF131" s="31"/>
      <c r="CG131" s="31"/>
      <c r="CH131" s="31"/>
      <c r="CI131" s="31"/>
      <c r="CJ131" s="31"/>
      <c r="CK131" s="31"/>
      <c r="CL131" s="31"/>
      <c r="CM131" s="31"/>
      <c r="CN131" s="31"/>
      <c r="CO131" s="31"/>
      <c r="CP131" s="31"/>
      <c r="CQ131" s="31"/>
      <c r="CR131" s="31"/>
      <c r="CS131" s="31"/>
      <c r="CT131" s="31"/>
      <c r="CU131" s="31"/>
      <c r="CV131" s="31"/>
    </row>
    <row r="132" spans="1:100" x14ac:dyDescent="0.3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2"/>
      <c r="AX132" s="32"/>
      <c r="AY132" s="32"/>
      <c r="AZ132" s="32"/>
      <c r="BA132" s="32"/>
      <c r="BB132" s="32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  <c r="BS132" s="31"/>
      <c r="BT132" s="31"/>
      <c r="BU132" s="31"/>
      <c r="BV132" s="31"/>
      <c r="BW132" s="31"/>
      <c r="BX132" s="31"/>
      <c r="BY132" s="31"/>
      <c r="BZ132" s="31"/>
      <c r="CA132" s="31"/>
      <c r="CB132" s="31"/>
      <c r="CC132" s="31"/>
      <c r="CD132" s="31"/>
      <c r="CE132" s="31"/>
      <c r="CF132" s="31"/>
      <c r="CG132" s="31"/>
      <c r="CH132" s="31"/>
      <c r="CI132" s="31"/>
      <c r="CJ132" s="31"/>
      <c r="CK132" s="31"/>
      <c r="CL132" s="31"/>
      <c r="CM132" s="31"/>
      <c r="CN132" s="31"/>
      <c r="CO132" s="31"/>
      <c r="CP132" s="31"/>
      <c r="CQ132" s="31"/>
      <c r="CR132" s="31"/>
      <c r="CS132" s="31"/>
      <c r="CT132" s="31"/>
      <c r="CU132" s="31"/>
      <c r="CV132" s="31"/>
    </row>
    <row r="133" spans="1:100" x14ac:dyDescent="0.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2"/>
      <c r="AX133" s="32"/>
      <c r="AY133" s="32"/>
      <c r="AZ133" s="32"/>
      <c r="BA133" s="32"/>
      <c r="BB133" s="32"/>
      <c r="BC133" s="31"/>
      <c r="BD133" s="31"/>
      <c r="BE133" s="31"/>
      <c r="BF133" s="31"/>
      <c r="BG133" s="31"/>
      <c r="BH133" s="31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  <c r="BS133" s="31"/>
      <c r="BT133" s="31"/>
      <c r="BU133" s="31"/>
      <c r="BV133" s="31"/>
      <c r="BW133" s="31"/>
      <c r="BX133" s="31"/>
      <c r="BY133" s="31"/>
      <c r="BZ133" s="31"/>
      <c r="CA133" s="31"/>
      <c r="CB133" s="31"/>
      <c r="CC133" s="31"/>
      <c r="CD133" s="31"/>
      <c r="CE133" s="31"/>
      <c r="CF133" s="31"/>
      <c r="CG133" s="31"/>
      <c r="CH133" s="31"/>
      <c r="CI133" s="31"/>
      <c r="CJ133" s="31"/>
      <c r="CK133" s="31"/>
      <c r="CL133" s="31"/>
      <c r="CM133" s="31"/>
      <c r="CN133" s="31"/>
      <c r="CO133" s="31"/>
      <c r="CP133" s="31"/>
      <c r="CQ133" s="31"/>
      <c r="CR133" s="31"/>
      <c r="CS133" s="31"/>
      <c r="CT133" s="31"/>
      <c r="CU133" s="31"/>
      <c r="CV133" s="31"/>
    </row>
    <row r="134" spans="1:100" x14ac:dyDescent="0.3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2"/>
      <c r="AX134" s="32"/>
      <c r="AY134" s="32"/>
      <c r="AZ134" s="32"/>
      <c r="BA134" s="32"/>
      <c r="BB134" s="32"/>
      <c r="BC134" s="31"/>
      <c r="BD134" s="31"/>
      <c r="BE134" s="31"/>
      <c r="BF134" s="31"/>
      <c r="BG134" s="31"/>
      <c r="BH134" s="31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  <c r="BS134" s="31"/>
      <c r="BT134" s="31"/>
      <c r="BU134" s="31"/>
      <c r="BV134" s="31"/>
      <c r="BW134" s="31"/>
      <c r="BX134" s="31"/>
      <c r="BY134" s="31"/>
      <c r="BZ134" s="31"/>
      <c r="CA134" s="31"/>
      <c r="CB134" s="31"/>
      <c r="CC134" s="31"/>
      <c r="CD134" s="31"/>
      <c r="CE134" s="31"/>
      <c r="CF134" s="31"/>
      <c r="CG134" s="31"/>
      <c r="CH134" s="31"/>
      <c r="CI134" s="31"/>
      <c r="CJ134" s="31"/>
      <c r="CK134" s="31"/>
      <c r="CL134" s="31"/>
      <c r="CM134" s="31"/>
      <c r="CN134" s="31"/>
      <c r="CO134" s="31"/>
      <c r="CP134" s="31"/>
      <c r="CQ134" s="31"/>
      <c r="CR134" s="31"/>
      <c r="CS134" s="31"/>
      <c r="CT134" s="31"/>
      <c r="CU134" s="31"/>
      <c r="CV134" s="31"/>
    </row>
    <row r="135" spans="1:100" x14ac:dyDescent="0.3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2"/>
      <c r="AX135" s="32"/>
      <c r="AY135" s="32"/>
      <c r="AZ135" s="32"/>
      <c r="BA135" s="32"/>
      <c r="BB135" s="32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  <c r="BS135" s="31"/>
      <c r="BT135" s="31"/>
      <c r="BU135" s="31"/>
      <c r="BV135" s="31"/>
      <c r="BW135" s="31"/>
      <c r="BX135" s="31"/>
      <c r="BY135" s="31"/>
      <c r="BZ135" s="31"/>
      <c r="CA135" s="31"/>
      <c r="CB135" s="31"/>
      <c r="CC135" s="31"/>
      <c r="CD135" s="31"/>
      <c r="CE135" s="31"/>
      <c r="CF135" s="31"/>
      <c r="CG135" s="31"/>
      <c r="CH135" s="31"/>
      <c r="CI135" s="31"/>
      <c r="CJ135" s="31"/>
      <c r="CK135" s="31"/>
      <c r="CL135" s="31"/>
      <c r="CM135" s="31"/>
      <c r="CN135" s="31"/>
      <c r="CO135" s="31"/>
      <c r="CP135" s="31"/>
      <c r="CQ135" s="31"/>
      <c r="CR135" s="31"/>
      <c r="CS135" s="31"/>
      <c r="CT135" s="31"/>
      <c r="CU135" s="31"/>
      <c r="CV135" s="31"/>
    </row>
    <row r="136" spans="1:100" x14ac:dyDescent="0.3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2"/>
      <c r="AX136" s="32"/>
      <c r="AY136" s="32"/>
      <c r="AZ136" s="32"/>
      <c r="BA136" s="32"/>
      <c r="BB136" s="32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  <c r="BS136" s="31"/>
      <c r="BT136" s="31"/>
      <c r="BU136" s="31"/>
      <c r="BV136" s="31"/>
      <c r="BW136" s="31"/>
      <c r="BX136" s="31"/>
      <c r="BY136" s="31"/>
      <c r="BZ136" s="31"/>
      <c r="CA136" s="31"/>
      <c r="CB136" s="31"/>
      <c r="CC136" s="31"/>
      <c r="CD136" s="31"/>
      <c r="CE136" s="31"/>
      <c r="CF136" s="31"/>
      <c r="CG136" s="31"/>
      <c r="CH136" s="31"/>
      <c r="CI136" s="31"/>
      <c r="CJ136" s="31"/>
      <c r="CK136" s="31"/>
      <c r="CL136" s="31"/>
      <c r="CM136" s="31"/>
      <c r="CN136" s="31"/>
      <c r="CO136" s="31"/>
      <c r="CP136" s="31"/>
      <c r="CQ136" s="31"/>
      <c r="CR136" s="31"/>
      <c r="CS136" s="31"/>
      <c r="CT136" s="31"/>
      <c r="CU136" s="31"/>
      <c r="CV136" s="31"/>
    </row>
    <row r="137" spans="1:100" x14ac:dyDescent="0.3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2"/>
      <c r="AX137" s="32"/>
      <c r="AY137" s="32"/>
      <c r="AZ137" s="32"/>
      <c r="BA137" s="32"/>
      <c r="BB137" s="32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  <c r="BS137" s="31"/>
      <c r="BT137" s="31"/>
      <c r="BU137" s="31"/>
      <c r="BV137" s="31"/>
      <c r="BW137" s="31"/>
      <c r="BX137" s="31"/>
      <c r="BY137" s="31"/>
      <c r="BZ137" s="31"/>
      <c r="CA137" s="31"/>
      <c r="CB137" s="31"/>
      <c r="CC137" s="31"/>
      <c r="CD137" s="31"/>
      <c r="CE137" s="31"/>
      <c r="CF137" s="31"/>
      <c r="CG137" s="31"/>
      <c r="CH137" s="31"/>
      <c r="CI137" s="31"/>
      <c r="CJ137" s="31"/>
      <c r="CK137" s="31"/>
      <c r="CL137" s="31"/>
      <c r="CM137" s="31"/>
      <c r="CN137" s="31"/>
      <c r="CO137" s="31"/>
      <c r="CP137" s="31"/>
      <c r="CQ137" s="31"/>
      <c r="CR137" s="31"/>
      <c r="CS137" s="31"/>
      <c r="CT137" s="31"/>
      <c r="CU137" s="31"/>
      <c r="CV137" s="31"/>
    </row>
    <row r="138" spans="1:100" x14ac:dyDescent="0.3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2"/>
      <c r="AX138" s="32"/>
      <c r="AY138" s="32"/>
      <c r="AZ138" s="32"/>
      <c r="BA138" s="32"/>
      <c r="BB138" s="32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  <c r="BS138" s="31"/>
      <c r="BT138" s="31"/>
      <c r="BU138" s="31"/>
      <c r="BV138" s="31"/>
      <c r="BW138" s="31"/>
      <c r="BX138" s="31"/>
      <c r="BY138" s="31"/>
      <c r="BZ138" s="31"/>
      <c r="CA138" s="31"/>
      <c r="CB138" s="31"/>
      <c r="CC138" s="31"/>
      <c r="CD138" s="31"/>
      <c r="CE138" s="31"/>
      <c r="CF138" s="31"/>
      <c r="CG138" s="31"/>
      <c r="CH138" s="31"/>
      <c r="CI138" s="31"/>
      <c r="CJ138" s="31"/>
      <c r="CK138" s="31"/>
      <c r="CL138" s="31"/>
      <c r="CM138" s="31"/>
      <c r="CN138" s="31"/>
      <c r="CO138" s="31"/>
      <c r="CP138" s="31"/>
      <c r="CQ138" s="31"/>
      <c r="CR138" s="31"/>
      <c r="CS138" s="31"/>
      <c r="CT138" s="31"/>
      <c r="CU138" s="31"/>
      <c r="CV138" s="31"/>
    </row>
    <row r="139" spans="1:100" x14ac:dyDescent="0.3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2"/>
      <c r="AX139" s="32"/>
      <c r="AY139" s="32"/>
      <c r="AZ139" s="32"/>
      <c r="BA139" s="32"/>
      <c r="BB139" s="32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  <c r="BS139" s="31"/>
      <c r="BT139" s="31"/>
      <c r="BU139" s="31"/>
      <c r="BV139" s="31"/>
      <c r="BW139" s="31"/>
      <c r="BX139" s="31"/>
      <c r="BY139" s="31"/>
      <c r="BZ139" s="31"/>
      <c r="CA139" s="31"/>
      <c r="CB139" s="31"/>
      <c r="CC139" s="31"/>
      <c r="CD139" s="31"/>
      <c r="CE139" s="31"/>
      <c r="CF139" s="31"/>
      <c r="CG139" s="31"/>
      <c r="CH139" s="31"/>
      <c r="CI139" s="31"/>
      <c r="CJ139" s="31"/>
      <c r="CK139" s="31"/>
      <c r="CL139" s="31"/>
      <c r="CM139" s="31"/>
      <c r="CN139" s="31"/>
      <c r="CO139" s="31"/>
      <c r="CP139" s="31"/>
      <c r="CQ139" s="31"/>
      <c r="CR139" s="31"/>
      <c r="CS139" s="31"/>
      <c r="CT139" s="31"/>
      <c r="CU139" s="31"/>
      <c r="CV139" s="31"/>
    </row>
    <row r="140" spans="1:100" x14ac:dyDescent="0.3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2"/>
      <c r="AX140" s="32"/>
      <c r="AY140" s="32"/>
      <c r="AZ140" s="32"/>
      <c r="BA140" s="32"/>
      <c r="BB140" s="32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  <c r="BS140" s="31"/>
      <c r="BT140" s="31"/>
      <c r="BU140" s="31"/>
      <c r="BV140" s="31"/>
      <c r="BW140" s="31"/>
      <c r="BX140" s="31"/>
      <c r="BY140" s="31"/>
      <c r="BZ140" s="31"/>
      <c r="CA140" s="31"/>
      <c r="CB140" s="31"/>
      <c r="CC140" s="31"/>
      <c r="CD140" s="31"/>
      <c r="CE140" s="31"/>
      <c r="CF140" s="31"/>
      <c r="CG140" s="31"/>
      <c r="CH140" s="31"/>
      <c r="CI140" s="31"/>
      <c r="CJ140" s="31"/>
      <c r="CK140" s="31"/>
      <c r="CL140" s="31"/>
      <c r="CM140" s="31"/>
      <c r="CN140" s="31"/>
      <c r="CO140" s="31"/>
      <c r="CP140" s="31"/>
      <c r="CQ140" s="31"/>
      <c r="CR140" s="31"/>
      <c r="CS140" s="31"/>
      <c r="CT140" s="31"/>
      <c r="CU140" s="31"/>
      <c r="CV140" s="31"/>
    </row>
    <row r="141" spans="1:100" x14ac:dyDescent="0.3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2"/>
      <c r="AX141" s="32"/>
      <c r="AY141" s="32"/>
      <c r="AZ141" s="32"/>
      <c r="BA141" s="32"/>
      <c r="BB141" s="32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  <c r="BS141" s="31"/>
      <c r="BT141" s="31"/>
      <c r="BU141" s="31"/>
      <c r="BV141" s="31"/>
      <c r="BW141" s="31"/>
      <c r="BX141" s="31"/>
      <c r="BY141" s="31"/>
      <c r="BZ141" s="31"/>
      <c r="CA141" s="31"/>
      <c r="CB141" s="31"/>
      <c r="CC141" s="31"/>
      <c r="CD141" s="31"/>
      <c r="CE141" s="31"/>
      <c r="CF141" s="31"/>
      <c r="CG141" s="31"/>
      <c r="CH141" s="31"/>
      <c r="CI141" s="31"/>
      <c r="CJ141" s="31"/>
      <c r="CK141" s="31"/>
      <c r="CL141" s="31"/>
      <c r="CM141" s="31"/>
      <c r="CN141" s="31"/>
      <c r="CO141" s="31"/>
      <c r="CP141" s="31"/>
      <c r="CQ141" s="31"/>
      <c r="CR141" s="31"/>
      <c r="CS141" s="31"/>
      <c r="CT141" s="31"/>
      <c r="CU141" s="31"/>
      <c r="CV141" s="31"/>
    </row>
    <row r="142" spans="1:100" x14ac:dyDescent="0.3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2"/>
      <c r="AX142" s="32"/>
      <c r="AY142" s="32"/>
      <c r="AZ142" s="32"/>
      <c r="BA142" s="32"/>
      <c r="BB142" s="32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  <c r="BS142" s="31"/>
      <c r="BT142" s="31"/>
      <c r="BU142" s="31"/>
      <c r="BV142" s="31"/>
      <c r="BW142" s="31"/>
      <c r="BX142" s="31"/>
      <c r="BY142" s="31"/>
      <c r="BZ142" s="31"/>
      <c r="CA142" s="31"/>
      <c r="CB142" s="31"/>
      <c r="CC142" s="31"/>
      <c r="CD142" s="31"/>
      <c r="CE142" s="31"/>
      <c r="CF142" s="31"/>
      <c r="CG142" s="31"/>
      <c r="CH142" s="31"/>
      <c r="CI142" s="31"/>
      <c r="CJ142" s="31"/>
      <c r="CK142" s="31"/>
      <c r="CL142" s="31"/>
      <c r="CM142" s="31"/>
      <c r="CN142" s="31"/>
      <c r="CO142" s="31"/>
      <c r="CP142" s="31"/>
      <c r="CQ142" s="31"/>
      <c r="CR142" s="31"/>
      <c r="CS142" s="31"/>
      <c r="CT142" s="31"/>
      <c r="CU142" s="31"/>
      <c r="CV142" s="31"/>
    </row>
    <row r="143" spans="1:100" x14ac:dyDescent="0.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2"/>
      <c r="AX143" s="32"/>
      <c r="AY143" s="32"/>
      <c r="AZ143" s="32"/>
      <c r="BA143" s="32"/>
      <c r="BB143" s="32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  <c r="BS143" s="31"/>
      <c r="BT143" s="31"/>
      <c r="BU143" s="31"/>
      <c r="BV143" s="31"/>
      <c r="BW143" s="31"/>
      <c r="BX143" s="31"/>
      <c r="BY143" s="31"/>
      <c r="BZ143" s="31"/>
      <c r="CA143" s="31"/>
      <c r="CB143" s="31"/>
      <c r="CC143" s="31"/>
      <c r="CD143" s="31"/>
      <c r="CE143" s="31"/>
      <c r="CF143" s="31"/>
      <c r="CG143" s="31"/>
      <c r="CH143" s="31"/>
      <c r="CI143" s="31"/>
      <c r="CJ143" s="31"/>
      <c r="CK143" s="31"/>
      <c r="CL143" s="31"/>
      <c r="CM143" s="31"/>
      <c r="CN143" s="31"/>
      <c r="CO143" s="31"/>
      <c r="CP143" s="31"/>
      <c r="CQ143" s="31"/>
      <c r="CR143" s="31"/>
      <c r="CS143" s="31"/>
      <c r="CT143" s="31"/>
      <c r="CU143" s="31"/>
      <c r="CV143" s="31"/>
    </row>
    <row r="144" spans="1:100" x14ac:dyDescent="0.3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2"/>
      <c r="AX144" s="32"/>
      <c r="AY144" s="32"/>
      <c r="AZ144" s="32"/>
      <c r="BA144" s="32"/>
      <c r="BB144" s="32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  <c r="BS144" s="31"/>
      <c r="BT144" s="31"/>
      <c r="BU144" s="31"/>
      <c r="BV144" s="31"/>
      <c r="BW144" s="31"/>
      <c r="BX144" s="31"/>
      <c r="BY144" s="31"/>
      <c r="BZ144" s="31"/>
      <c r="CA144" s="31"/>
      <c r="CB144" s="31"/>
      <c r="CC144" s="31"/>
      <c r="CD144" s="31"/>
      <c r="CE144" s="31"/>
      <c r="CF144" s="31"/>
      <c r="CG144" s="31"/>
      <c r="CH144" s="31"/>
      <c r="CI144" s="31"/>
      <c r="CJ144" s="31"/>
      <c r="CK144" s="31"/>
      <c r="CL144" s="31"/>
      <c r="CM144" s="31"/>
      <c r="CN144" s="31"/>
      <c r="CO144" s="31"/>
      <c r="CP144" s="31"/>
      <c r="CQ144" s="31"/>
      <c r="CR144" s="31"/>
      <c r="CS144" s="31"/>
      <c r="CT144" s="31"/>
      <c r="CU144" s="31"/>
      <c r="CV144" s="31"/>
    </row>
    <row r="145" spans="1:100" x14ac:dyDescent="0.3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2"/>
      <c r="AX145" s="32"/>
      <c r="AY145" s="32"/>
      <c r="AZ145" s="32"/>
      <c r="BA145" s="32"/>
      <c r="BB145" s="32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  <c r="BS145" s="31"/>
      <c r="BT145" s="31"/>
      <c r="BU145" s="31"/>
      <c r="BV145" s="31"/>
      <c r="BW145" s="31"/>
      <c r="BX145" s="31"/>
      <c r="BY145" s="31"/>
      <c r="BZ145" s="31"/>
      <c r="CA145" s="31"/>
      <c r="CB145" s="31"/>
      <c r="CC145" s="31"/>
      <c r="CD145" s="31"/>
      <c r="CE145" s="31"/>
      <c r="CF145" s="31"/>
      <c r="CG145" s="31"/>
      <c r="CH145" s="31"/>
      <c r="CI145" s="31"/>
      <c r="CJ145" s="31"/>
      <c r="CK145" s="31"/>
      <c r="CL145" s="31"/>
      <c r="CM145" s="31"/>
      <c r="CN145" s="31"/>
      <c r="CO145" s="31"/>
      <c r="CP145" s="31"/>
      <c r="CQ145" s="31"/>
      <c r="CR145" s="31"/>
      <c r="CS145" s="31"/>
      <c r="CT145" s="31"/>
      <c r="CU145" s="31"/>
      <c r="CV145" s="31"/>
    </row>
    <row r="146" spans="1:100" x14ac:dyDescent="0.3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2"/>
      <c r="AX146" s="32"/>
      <c r="AY146" s="32"/>
      <c r="AZ146" s="32"/>
      <c r="BA146" s="32"/>
      <c r="BB146" s="32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  <c r="BS146" s="31"/>
      <c r="BT146" s="31"/>
      <c r="BU146" s="31"/>
      <c r="BV146" s="31"/>
      <c r="BW146" s="31"/>
      <c r="BX146" s="31"/>
      <c r="BY146" s="31"/>
      <c r="BZ146" s="31"/>
      <c r="CA146" s="31"/>
      <c r="CB146" s="31"/>
      <c r="CC146" s="31"/>
      <c r="CD146" s="31"/>
      <c r="CE146" s="31"/>
      <c r="CF146" s="31"/>
      <c r="CG146" s="31"/>
      <c r="CH146" s="31"/>
      <c r="CI146" s="31"/>
      <c r="CJ146" s="31"/>
      <c r="CK146" s="31"/>
      <c r="CL146" s="31"/>
      <c r="CM146" s="31"/>
      <c r="CN146" s="31"/>
      <c r="CO146" s="31"/>
      <c r="CP146" s="31"/>
      <c r="CQ146" s="31"/>
      <c r="CR146" s="31"/>
      <c r="CS146" s="31"/>
      <c r="CT146" s="31"/>
      <c r="CU146" s="31"/>
      <c r="CV146" s="31"/>
    </row>
    <row r="147" spans="1:100" x14ac:dyDescent="0.3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2"/>
      <c r="AX147" s="32"/>
      <c r="AY147" s="32"/>
      <c r="AZ147" s="32"/>
      <c r="BA147" s="32"/>
      <c r="BB147" s="32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  <c r="BS147" s="31"/>
      <c r="BT147" s="31"/>
      <c r="BU147" s="31"/>
      <c r="BV147" s="31"/>
      <c r="BW147" s="31"/>
      <c r="BX147" s="31"/>
      <c r="BY147" s="31"/>
      <c r="BZ147" s="31"/>
      <c r="CA147" s="31"/>
      <c r="CB147" s="31"/>
      <c r="CC147" s="31"/>
      <c r="CD147" s="31"/>
      <c r="CE147" s="31"/>
      <c r="CF147" s="31"/>
      <c r="CG147" s="31"/>
      <c r="CH147" s="31"/>
      <c r="CI147" s="31"/>
      <c r="CJ147" s="31"/>
      <c r="CK147" s="31"/>
      <c r="CL147" s="31"/>
      <c r="CM147" s="31"/>
      <c r="CN147" s="31"/>
      <c r="CO147" s="31"/>
      <c r="CP147" s="31"/>
      <c r="CQ147" s="31"/>
      <c r="CR147" s="31"/>
      <c r="CS147" s="31"/>
      <c r="CT147" s="31"/>
      <c r="CU147" s="31"/>
      <c r="CV147" s="31"/>
    </row>
    <row r="148" spans="1:100" x14ac:dyDescent="0.3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2"/>
      <c r="AX148" s="32"/>
      <c r="AY148" s="32"/>
      <c r="AZ148" s="32"/>
      <c r="BA148" s="32"/>
      <c r="BB148" s="32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  <c r="BS148" s="31"/>
      <c r="BT148" s="31"/>
      <c r="BU148" s="31"/>
      <c r="BV148" s="31"/>
      <c r="BW148" s="31"/>
      <c r="BX148" s="31"/>
      <c r="BY148" s="31"/>
      <c r="BZ148" s="31"/>
      <c r="CA148" s="31"/>
      <c r="CB148" s="31"/>
      <c r="CC148" s="31"/>
      <c r="CD148" s="31"/>
      <c r="CE148" s="31"/>
      <c r="CF148" s="31"/>
      <c r="CG148" s="31"/>
      <c r="CH148" s="31"/>
      <c r="CI148" s="31"/>
      <c r="CJ148" s="31"/>
      <c r="CK148" s="31"/>
      <c r="CL148" s="31"/>
      <c r="CM148" s="31"/>
      <c r="CN148" s="31"/>
      <c r="CO148" s="31"/>
      <c r="CP148" s="31"/>
      <c r="CQ148" s="31"/>
      <c r="CR148" s="31"/>
      <c r="CS148" s="31"/>
      <c r="CT148" s="31"/>
      <c r="CU148" s="31"/>
      <c r="CV148" s="31"/>
    </row>
    <row r="149" spans="1:100" x14ac:dyDescent="0.3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2"/>
      <c r="AX149" s="32"/>
      <c r="AY149" s="32"/>
      <c r="AZ149" s="32"/>
      <c r="BA149" s="32"/>
      <c r="BB149" s="32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  <c r="BS149" s="31"/>
      <c r="BT149" s="31"/>
      <c r="BU149" s="31"/>
      <c r="BV149" s="31"/>
      <c r="BW149" s="31"/>
      <c r="BX149" s="31"/>
      <c r="BY149" s="31"/>
      <c r="BZ149" s="31"/>
      <c r="CA149" s="31"/>
      <c r="CB149" s="31"/>
      <c r="CC149" s="31"/>
      <c r="CD149" s="31"/>
      <c r="CE149" s="31"/>
      <c r="CF149" s="31"/>
      <c r="CG149" s="31"/>
      <c r="CH149" s="31"/>
      <c r="CI149" s="31"/>
      <c r="CJ149" s="31"/>
      <c r="CK149" s="31"/>
      <c r="CL149" s="31"/>
      <c r="CM149" s="31"/>
      <c r="CN149" s="31"/>
      <c r="CO149" s="31"/>
      <c r="CP149" s="31"/>
      <c r="CQ149" s="31"/>
      <c r="CR149" s="31"/>
      <c r="CS149" s="31"/>
      <c r="CT149" s="31"/>
      <c r="CU149" s="31"/>
      <c r="CV149" s="31"/>
    </row>
    <row r="150" spans="1:100" x14ac:dyDescent="0.3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2"/>
      <c r="AX150" s="32"/>
      <c r="AY150" s="32"/>
      <c r="AZ150" s="32"/>
      <c r="BA150" s="32"/>
      <c r="BB150" s="32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  <c r="BS150" s="31"/>
      <c r="BT150" s="31"/>
      <c r="BU150" s="31"/>
      <c r="BV150" s="31"/>
      <c r="BW150" s="31"/>
      <c r="BX150" s="31"/>
      <c r="BY150" s="31"/>
      <c r="BZ150" s="31"/>
      <c r="CA150" s="31"/>
      <c r="CB150" s="31"/>
      <c r="CC150" s="31"/>
      <c r="CD150" s="31"/>
      <c r="CE150" s="31"/>
      <c r="CF150" s="31"/>
      <c r="CG150" s="31"/>
      <c r="CH150" s="31"/>
      <c r="CI150" s="31"/>
      <c r="CJ150" s="31"/>
      <c r="CK150" s="31"/>
      <c r="CL150" s="31"/>
      <c r="CM150" s="31"/>
      <c r="CN150" s="31"/>
      <c r="CO150" s="31"/>
      <c r="CP150" s="31"/>
      <c r="CQ150" s="31"/>
      <c r="CR150" s="31"/>
      <c r="CS150" s="31"/>
      <c r="CT150" s="31"/>
      <c r="CU150" s="31"/>
      <c r="CV150" s="31"/>
    </row>
    <row r="151" spans="1:100" x14ac:dyDescent="0.3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2"/>
      <c r="AX151" s="32"/>
      <c r="AY151" s="32"/>
      <c r="AZ151" s="32"/>
      <c r="BA151" s="32"/>
      <c r="BB151" s="32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  <c r="BS151" s="31"/>
      <c r="BT151" s="31"/>
      <c r="BU151" s="31"/>
      <c r="BV151" s="31"/>
      <c r="BW151" s="31"/>
      <c r="BX151" s="31"/>
      <c r="BY151" s="31"/>
      <c r="BZ151" s="31"/>
      <c r="CA151" s="31"/>
      <c r="CB151" s="31"/>
      <c r="CC151" s="31"/>
      <c r="CD151" s="31"/>
      <c r="CE151" s="31"/>
      <c r="CF151" s="31"/>
      <c r="CG151" s="31"/>
      <c r="CH151" s="31"/>
      <c r="CI151" s="31"/>
      <c r="CJ151" s="31"/>
      <c r="CK151" s="31"/>
      <c r="CL151" s="31"/>
      <c r="CM151" s="31"/>
      <c r="CN151" s="31"/>
      <c r="CO151" s="31"/>
      <c r="CP151" s="31"/>
      <c r="CQ151" s="31"/>
      <c r="CR151" s="31"/>
      <c r="CS151" s="31"/>
      <c r="CT151" s="31"/>
      <c r="CU151" s="31"/>
      <c r="CV151" s="31"/>
    </row>
    <row r="152" spans="1:100" x14ac:dyDescent="0.3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2"/>
      <c r="AX152" s="32"/>
      <c r="AY152" s="32"/>
      <c r="AZ152" s="32"/>
      <c r="BA152" s="32"/>
      <c r="BB152" s="32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  <c r="BS152" s="31"/>
      <c r="BT152" s="31"/>
      <c r="BU152" s="31"/>
      <c r="BV152" s="31"/>
      <c r="BW152" s="31"/>
      <c r="BX152" s="31"/>
      <c r="BY152" s="31"/>
      <c r="BZ152" s="31"/>
      <c r="CA152" s="31"/>
      <c r="CB152" s="31"/>
      <c r="CC152" s="31"/>
      <c r="CD152" s="31"/>
      <c r="CE152" s="31"/>
      <c r="CF152" s="31"/>
      <c r="CG152" s="31"/>
      <c r="CH152" s="31"/>
      <c r="CI152" s="31"/>
      <c r="CJ152" s="31"/>
      <c r="CK152" s="31"/>
      <c r="CL152" s="31"/>
      <c r="CM152" s="31"/>
      <c r="CN152" s="31"/>
      <c r="CO152" s="31"/>
      <c r="CP152" s="31"/>
      <c r="CQ152" s="31"/>
      <c r="CR152" s="31"/>
      <c r="CS152" s="31"/>
      <c r="CT152" s="31"/>
      <c r="CU152" s="31"/>
      <c r="CV152" s="31"/>
    </row>
    <row r="153" spans="1:100" x14ac:dyDescent="0.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2"/>
      <c r="AX153" s="32"/>
      <c r="AY153" s="32"/>
      <c r="AZ153" s="32"/>
      <c r="BA153" s="32"/>
      <c r="BB153" s="32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  <c r="BS153" s="31"/>
      <c r="BT153" s="31"/>
      <c r="BU153" s="31"/>
      <c r="BV153" s="31"/>
      <c r="BW153" s="31"/>
      <c r="BX153" s="31"/>
      <c r="BY153" s="31"/>
      <c r="BZ153" s="31"/>
      <c r="CA153" s="31"/>
      <c r="CB153" s="31"/>
      <c r="CC153" s="31"/>
      <c r="CD153" s="31"/>
      <c r="CE153" s="31"/>
      <c r="CF153" s="31"/>
      <c r="CG153" s="31"/>
      <c r="CH153" s="31"/>
      <c r="CI153" s="31"/>
      <c r="CJ153" s="31"/>
      <c r="CK153" s="31"/>
      <c r="CL153" s="31"/>
      <c r="CM153" s="31"/>
      <c r="CN153" s="31"/>
      <c r="CO153" s="31"/>
      <c r="CP153" s="31"/>
      <c r="CQ153" s="31"/>
      <c r="CR153" s="31"/>
      <c r="CS153" s="31"/>
      <c r="CT153" s="31"/>
      <c r="CU153" s="31"/>
      <c r="CV153" s="31"/>
    </row>
    <row r="154" spans="1:100" x14ac:dyDescent="0.3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2"/>
      <c r="AX154" s="32"/>
      <c r="AY154" s="32"/>
      <c r="AZ154" s="32"/>
      <c r="BA154" s="32"/>
      <c r="BB154" s="32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  <c r="BS154" s="31"/>
      <c r="BT154" s="31"/>
      <c r="BU154" s="31"/>
      <c r="BV154" s="31"/>
      <c r="BW154" s="31"/>
      <c r="BX154" s="31"/>
      <c r="BY154" s="31"/>
      <c r="BZ154" s="31"/>
      <c r="CA154" s="31"/>
      <c r="CB154" s="31"/>
      <c r="CC154" s="31"/>
      <c r="CD154" s="31"/>
      <c r="CE154" s="31"/>
      <c r="CF154" s="31"/>
      <c r="CG154" s="31"/>
      <c r="CH154" s="31"/>
      <c r="CI154" s="31"/>
      <c r="CJ154" s="31"/>
      <c r="CK154" s="31"/>
      <c r="CL154" s="31"/>
      <c r="CM154" s="31"/>
      <c r="CN154" s="31"/>
      <c r="CO154" s="31"/>
      <c r="CP154" s="31"/>
      <c r="CQ154" s="31"/>
      <c r="CR154" s="31"/>
      <c r="CS154" s="31"/>
      <c r="CT154" s="31"/>
      <c r="CU154" s="31"/>
      <c r="CV154" s="31"/>
    </row>
    <row r="155" spans="1:100" x14ac:dyDescent="0.3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2"/>
      <c r="AX155" s="32"/>
      <c r="AY155" s="32"/>
      <c r="AZ155" s="32"/>
      <c r="BA155" s="32"/>
      <c r="BB155" s="32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  <c r="BS155" s="31"/>
      <c r="BT155" s="31"/>
      <c r="BU155" s="31"/>
      <c r="BV155" s="31"/>
      <c r="BW155" s="31"/>
      <c r="BX155" s="31"/>
      <c r="BY155" s="31"/>
      <c r="BZ155" s="31"/>
      <c r="CA155" s="31"/>
      <c r="CB155" s="31"/>
      <c r="CC155" s="31"/>
      <c r="CD155" s="31"/>
      <c r="CE155" s="31"/>
      <c r="CF155" s="31"/>
      <c r="CG155" s="31"/>
      <c r="CH155" s="31"/>
      <c r="CI155" s="31"/>
      <c r="CJ155" s="31"/>
      <c r="CK155" s="31"/>
      <c r="CL155" s="31"/>
      <c r="CM155" s="31"/>
      <c r="CN155" s="31"/>
      <c r="CO155" s="31"/>
      <c r="CP155" s="31"/>
      <c r="CQ155" s="31"/>
      <c r="CR155" s="31"/>
      <c r="CS155" s="31"/>
      <c r="CT155" s="31"/>
      <c r="CU155" s="31"/>
      <c r="CV155" s="31"/>
    </row>
    <row r="156" spans="1:100" x14ac:dyDescent="0.3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2"/>
      <c r="AX156" s="32"/>
      <c r="AY156" s="32"/>
      <c r="AZ156" s="32"/>
      <c r="BA156" s="32"/>
      <c r="BB156" s="32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  <c r="BS156" s="31"/>
      <c r="BT156" s="31"/>
      <c r="BU156" s="31"/>
      <c r="BV156" s="31"/>
      <c r="BW156" s="31"/>
      <c r="BX156" s="31"/>
      <c r="BY156" s="31"/>
      <c r="BZ156" s="31"/>
      <c r="CA156" s="31"/>
      <c r="CB156" s="31"/>
      <c r="CC156" s="31"/>
      <c r="CD156" s="31"/>
      <c r="CE156" s="31"/>
      <c r="CF156" s="31"/>
      <c r="CG156" s="31"/>
      <c r="CH156" s="31"/>
      <c r="CI156" s="31"/>
      <c r="CJ156" s="31"/>
      <c r="CK156" s="31"/>
      <c r="CL156" s="31"/>
      <c r="CM156" s="31"/>
      <c r="CN156" s="31"/>
      <c r="CO156" s="31"/>
      <c r="CP156" s="31"/>
      <c r="CQ156" s="31"/>
      <c r="CR156" s="31"/>
      <c r="CS156" s="31"/>
      <c r="CT156" s="31"/>
      <c r="CU156" s="31"/>
      <c r="CV156" s="31"/>
    </row>
    <row r="157" spans="1:100" x14ac:dyDescent="0.3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2"/>
      <c r="AX157" s="32"/>
      <c r="AY157" s="32"/>
      <c r="AZ157" s="32"/>
      <c r="BA157" s="32"/>
      <c r="BB157" s="32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  <c r="BS157" s="31"/>
      <c r="BT157" s="31"/>
      <c r="BU157" s="31"/>
      <c r="BV157" s="31"/>
      <c r="BW157" s="31"/>
      <c r="BX157" s="31"/>
      <c r="BY157" s="31"/>
      <c r="BZ157" s="31"/>
      <c r="CA157" s="31"/>
      <c r="CB157" s="31"/>
      <c r="CC157" s="31"/>
      <c r="CD157" s="31"/>
      <c r="CE157" s="31"/>
      <c r="CF157" s="31"/>
      <c r="CG157" s="31"/>
      <c r="CH157" s="31"/>
      <c r="CI157" s="31"/>
      <c r="CJ157" s="31"/>
      <c r="CK157" s="31"/>
      <c r="CL157" s="31"/>
      <c r="CM157" s="31"/>
      <c r="CN157" s="31"/>
      <c r="CO157" s="31"/>
      <c r="CP157" s="31"/>
      <c r="CQ157" s="31"/>
      <c r="CR157" s="31"/>
      <c r="CS157" s="31"/>
      <c r="CT157" s="31"/>
      <c r="CU157" s="31"/>
      <c r="CV157" s="31"/>
    </row>
    <row r="158" spans="1:100" x14ac:dyDescent="0.3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2"/>
      <c r="AX158" s="32"/>
      <c r="AY158" s="32"/>
      <c r="AZ158" s="32"/>
      <c r="BA158" s="32"/>
      <c r="BB158" s="32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  <c r="BS158" s="31"/>
      <c r="BT158" s="31"/>
      <c r="BU158" s="31"/>
      <c r="BV158" s="31"/>
      <c r="BW158" s="31"/>
      <c r="BX158" s="31"/>
      <c r="BY158" s="31"/>
      <c r="BZ158" s="31"/>
      <c r="CA158" s="31"/>
      <c r="CB158" s="31"/>
      <c r="CC158" s="31"/>
      <c r="CD158" s="31"/>
      <c r="CE158" s="31"/>
      <c r="CF158" s="31"/>
      <c r="CG158" s="31"/>
      <c r="CH158" s="31"/>
      <c r="CI158" s="31"/>
      <c r="CJ158" s="31"/>
      <c r="CK158" s="31"/>
      <c r="CL158" s="31"/>
      <c r="CM158" s="31"/>
      <c r="CN158" s="31"/>
      <c r="CO158" s="31"/>
      <c r="CP158" s="31"/>
      <c r="CQ158" s="31"/>
      <c r="CR158" s="31"/>
      <c r="CS158" s="31"/>
      <c r="CT158" s="31"/>
      <c r="CU158" s="31"/>
      <c r="CV158" s="31"/>
    </row>
    <row r="159" spans="1:100" x14ac:dyDescent="0.3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2"/>
      <c r="AX159" s="32"/>
      <c r="AY159" s="32"/>
      <c r="AZ159" s="32"/>
      <c r="BA159" s="32"/>
      <c r="BB159" s="32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  <c r="BS159" s="31"/>
      <c r="BT159" s="31"/>
      <c r="BU159" s="31"/>
      <c r="BV159" s="31"/>
      <c r="BW159" s="31"/>
      <c r="BX159" s="31"/>
      <c r="BY159" s="31"/>
      <c r="BZ159" s="31"/>
      <c r="CA159" s="31"/>
      <c r="CB159" s="31"/>
      <c r="CC159" s="31"/>
      <c r="CD159" s="31"/>
      <c r="CE159" s="31"/>
      <c r="CF159" s="31"/>
      <c r="CG159" s="31"/>
      <c r="CH159" s="31"/>
      <c r="CI159" s="31"/>
      <c r="CJ159" s="31"/>
      <c r="CK159" s="31"/>
      <c r="CL159" s="31"/>
      <c r="CM159" s="31"/>
      <c r="CN159" s="31"/>
      <c r="CO159" s="31"/>
      <c r="CP159" s="31"/>
      <c r="CQ159" s="31"/>
      <c r="CR159" s="31"/>
      <c r="CS159" s="31"/>
      <c r="CT159" s="31"/>
      <c r="CU159" s="31"/>
      <c r="CV159" s="31"/>
    </row>
    <row r="160" spans="1:100" x14ac:dyDescent="0.3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2"/>
      <c r="AX160" s="32"/>
      <c r="AY160" s="32"/>
      <c r="AZ160" s="32"/>
      <c r="BA160" s="32"/>
      <c r="BB160" s="32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  <c r="BS160" s="31"/>
      <c r="BT160" s="31"/>
      <c r="BU160" s="31"/>
      <c r="BV160" s="31"/>
      <c r="BW160" s="31"/>
      <c r="BX160" s="31"/>
      <c r="BY160" s="31"/>
      <c r="BZ160" s="31"/>
      <c r="CA160" s="31"/>
      <c r="CB160" s="31"/>
      <c r="CC160" s="31"/>
      <c r="CD160" s="31"/>
      <c r="CE160" s="31"/>
      <c r="CF160" s="31"/>
      <c r="CG160" s="31"/>
      <c r="CH160" s="31"/>
      <c r="CI160" s="31"/>
      <c r="CJ160" s="31"/>
      <c r="CK160" s="31"/>
      <c r="CL160" s="31"/>
      <c r="CM160" s="31"/>
      <c r="CN160" s="31"/>
      <c r="CO160" s="31"/>
      <c r="CP160" s="31"/>
      <c r="CQ160" s="31"/>
      <c r="CR160" s="31"/>
      <c r="CS160" s="31"/>
      <c r="CT160" s="31"/>
      <c r="CU160" s="31"/>
      <c r="CV160" s="31"/>
    </row>
    <row r="161" spans="1:100" x14ac:dyDescent="0.3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2"/>
      <c r="AX161" s="32"/>
      <c r="AY161" s="32"/>
      <c r="AZ161" s="32"/>
      <c r="BA161" s="32"/>
      <c r="BB161" s="32"/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  <c r="BS161" s="31"/>
      <c r="BT161" s="31"/>
      <c r="BU161" s="31"/>
      <c r="BV161" s="31"/>
      <c r="BW161" s="31"/>
      <c r="BX161" s="31"/>
      <c r="BY161" s="31"/>
      <c r="BZ161" s="31"/>
      <c r="CA161" s="31"/>
      <c r="CB161" s="31"/>
      <c r="CC161" s="31"/>
      <c r="CD161" s="31"/>
      <c r="CE161" s="31"/>
      <c r="CF161" s="31"/>
      <c r="CG161" s="31"/>
      <c r="CH161" s="31"/>
      <c r="CI161" s="31"/>
      <c r="CJ161" s="31"/>
      <c r="CK161" s="31"/>
      <c r="CL161" s="31"/>
      <c r="CM161" s="31"/>
      <c r="CN161" s="31"/>
      <c r="CO161" s="31"/>
      <c r="CP161" s="31"/>
      <c r="CQ161" s="31"/>
      <c r="CR161" s="31"/>
      <c r="CS161" s="31"/>
      <c r="CT161" s="31"/>
      <c r="CU161" s="31"/>
      <c r="CV161" s="31"/>
    </row>
    <row r="162" spans="1:100" x14ac:dyDescent="0.3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2"/>
      <c r="AX162" s="32"/>
      <c r="AY162" s="32"/>
      <c r="AZ162" s="32"/>
      <c r="BA162" s="32"/>
      <c r="BB162" s="32"/>
      <c r="BC162" s="31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  <c r="BS162" s="31"/>
      <c r="BT162" s="31"/>
      <c r="BU162" s="31"/>
      <c r="BV162" s="31"/>
      <c r="BW162" s="31"/>
      <c r="BX162" s="31"/>
      <c r="BY162" s="31"/>
      <c r="BZ162" s="31"/>
      <c r="CA162" s="31"/>
      <c r="CB162" s="31"/>
      <c r="CC162" s="31"/>
      <c r="CD162" s="31"/>
      <c r="CE162" s="31"/>
      <c r="CF162" s="31"/>
      <c r="CG162" s="31"/>
      <c r="CH162" s="31"/>
      <c r="CI162" s="31"/>
      <c r="CJ162" s="31"/>
      <c r="CK162" s="31"/>
      <c r="CL162" s="31"/>
      <c r="CM162" s="31"/>
      <c r="CN162" s="31"/>
      <c r="CO162" s="31"/>
      <c r="CP162" s="31"/>
      <c r="CQ162" s="31"/>
      <c r="CR162" s="31"/>
      <c r="CS162" s="31"/>
      <c r="CT162" s="31"/>
      <c r="CU162" s="31"/>
      <c r="CV162" s="31"/>
    </row>
    <row r="163" spans="1:100" x14ac:dyDescent="0.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2"/>
      <c r="AX163" s="32"/>
      <c r="AY163" s="32"/>
      <c r="AZ163" s="32"/>
      <c r="BA163" s="32"/>
      <c r="BB163" s="32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  <c r="BS163" s="31"/>
      <c r="BT163" s="31"/>
      <c r="BU163" s="31"/>
      <c r="BV163" s="31"/>
      <c r="BW163" s="31"/>
      <c r="BX163" s="31"/>
      <c r="BY163" s="31"/>
      <c r="BZ163" s="31"/>
      <c r="CA163" s="31"/>
      <c r="CB163" s="31"/>
      <c r="CC163" s="31"/>
      <c r="CD163" s="31"/>
      <c r="CE163" s="31"/>
      <c r="CF163" s="31"/>
      <c r="CG163" s="31"/>
      <c r="CH163" s="31"/>
      <c r="CI163" s="31"/>
      <c r="CJ163" s="31"/>
      <c r="CK163" s="31"/>
      <c r="CL163" s="31"/>
      <c r="CM163" s="31"/>
      <c r="CN163" s="31"/>
      <c r="CO163" s="31"/>
      <c r="CP163" s="31"/>
      <c r="CQ163" s="31"/>
      <c r="CR163" s="31"/>
      <c r="CS163" s="31"/>
      <c r="CT163" s="31"/>
      <c r="CU163" s="31"/>
      <c r="CV163" s="31"/>
    </row>
    <row r="164" spans="1:100" x14ac:dyDescent="0.3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2"/>
      <c r="AX164" s="32"/>
      <c r="AY164" s="32"/>
      <c r="AZ164" s="32"/>
      <c r="BA164" s="32"/>
      <c r="BB164" s="32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  <c r="BS164" s="31"/>
      <c r="BT164" s="31"/>
      <c r="BU164" s="31"/>
      <c r="BV164" s="31"/>
      <c r="BW164" s="31"/>
      <c r="BX164" s="31"/>
      <c r="BY164" s="31"/>
      <c r="BZ164" s="31"/>
      <c r="CA164" s="31"/>
      <c r="CB164" s="31"/>
      <c r="CC164" s="31"/>
      <c r="CD164" s="31"/>
      <c r="CE164" s="31"/>
      <c r="CF164" s="31"/>
      <c r="CG164" s="31"/>
      <c r="CH164" s="31"/>
      <c r="CI164" s="31"/>
      <c r="CJ164" s="31"/>
      <c r="CK164" s="31"/>
      <c r="CL164" s="31"/>
      <c r="CM164" s="31"/>
      <c r="CN164" s="31"/>
      <c r="CO164" s="31"/>
      <c r="CP164" s="31"/>
      <c r="CQ164" s="31"/>
      <c r="CR164" s="31"/>
      <c r="CS164" s="31"/>
      <c r="CT164" s="31"/>
      <c r="CU164" s="31"/>
      <c r="CV164" s="31"/>
    </row>
    <row r="165" spans="1:100" x14ac:dyDescent="0.3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2"/>
      <c r="AX165" s="32"/>
      <c r="AY165" s="32"/>
      <c r="AZ165" s="32"/>
      <c r="BA165" s="32"/>
      <c r="BB165" s="32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  <c r="BS165" s="31"/>
      <c r="BT165" s="31"/>
      <c r="BU165" s="31"/>
      <c r="BV165" s="31"/>
      <c r="BW165" s="31"/>
      <c r="BX165" s="31"/>
      <c r="BY165" s="31"/>
      <c r="BZ165" s="31"/>
      <c r="CA165" s="31"/>
      <c r="CB165" s="31"/>
      <c r="CC165" s="31"/>
      <c r="CD165" s="31"/>
      <c r="CE165" s="31"/>
      <c r="CF165" s="31"/>
      <c r="CG165" s="31"/>
      <c r="CH165" s="31"/>
      <c r="CI165" s="31"/>
      <c r="CJ165" s="31"/>
      <c r="CK165" s="31"/>
      <c r="CL165" s="31"/>
      <c r="CM165" s="31"/>
      <c r="CN165" s="31"/>
      <c r="CO165" s="31"/>
      <c r="CP165" s="31"/>
      <c r="CQ165" s="31"/>
      <c r="CR165" s="31"/>
      <c r="CS165" s="31"/>
      <c r="CT165" s="31"/>
      <c r="CU165" s="31"/>
      <c r="CV165" s="31"/>
    </row>
    <row r="166" spans="1:100" x14ac:dyDescent="0.3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2"/>
      <c r="AX166" s="32"/>
      <c r="AY166" s="32"/>
      <c r="AZ166" s="32"/>
      <c r="BA166" s="32"/>
      <c r="BB166" s="32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  <c r="BS166" s="31"/>
      <c r="BT166" s="31"/>
      <c r="BU166" s="31"/>
      <c r="BV166" s="31"/>
      <c r="BW166" s="31"/>
      <c r="BX166" s="31"/>
      <c r="BY166" s="31"/>
      <c r="BZ166" s="31"/>
      <c r="CA166" s="31"/>
      <c r="CB166" s="31"/>
      <c r="CC166" s="31"/>
      <c r="CD166" s="31"/>
      <c r="CE166" s="31"/>
      <c r="CF166" s="31"/>
      <c r="CG166" s="31"/>
      <c r="CH166" s="31"/>
      <c r="CI166" s="31"/>
      <c r="CJ166" s="31"/>
      <c r="CK166" s="31"/>
      <c r="CL166" s="31"/>
      <c r="CM166" s="31"/>
      <c r="CN166" s="31"/>
      <c r="CO166" s="31"/>
      <c r="CP166" s="31"/>
      <c r="CQ166" s="31"/>
      <c r="CR166" s="31"/>
      <c r="CS166" s="31"/>
      <c r="CT166" s="31"/>
      <c r="CU166" s="31"/>
      <c r="CV166" s="31"/>
    </row>
    <row r="167" spans="1:100" x14ac:dyDescent="0.3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2"/>
      <c r="AX167" s="32"/>
      <c r="AY167" s="32"/>
      <c r="AZ167" s="32"/>
      <c r="BA167" s="32"/>
      <c r="BB167" s="32"/>
      <c r="BC167" s="31"/>
      <c r="BD167" s="31"/>
      <c r="BE167" s="31"/>
      <c r="BF167" s="31"/>
      <c r="BG167" s="31"/>
      <c r="BH167" s="31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  <c r="BS167" s="31"/>
      <c r="BT167" s="31"/>
      <c r="BU167" s="31"/>
      <c r="BV167" s="31"/>
      <c r="BW167" s="31"/>
      <c r="BX167" s="31"/>
      <c r="BY167" s="31"/>
      <c r="BZ167" s="31"/>
      <c r="CA167" s="31"/>
      <c r="CB167" s="31"/>
      <c r="CC167" s="31"/>
      <c r="CD167" s="31"/>
      <c r="CE167" s="31"/>
      <c r="CF167" s="31"/>
      <c r="CG167" s="31"/>
      <c r="CH167" s="31"/>
      <c r="CI167" s="31"/>
      <c r="CJ167" s="31"/>
      <c r="CK167" s="31"/>
      <c r="CL167" s="31"/>
      <c r="CM167" s="31"/>
      <c r="CN167" s="31"/>
      <c r="CO167" s="31"/>
      <c r="CP167" s="31"/>
      <c r="CQ167" s="31"/>
      <c r="CR167" s="31"/>
      <c r="CS167" s="31"/>
      <c r="CT167" s="31"/>
      <c r="CU167" s="31"/>
      <c r="CV167" s="31"/>
    </row>
    <row r="168" spans="1:100" x14ac:dyDescent="0.3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2"/>
      <c r="AX168" s="32"/>
      <c r="AY168" s="32"/>
      <c r="AZ168" s="32"/>
      <c r="BA168" s="32"/>
      <c r="BB168" s="32"/>
      <c r="BC168" s="31"/>
      <c r="BD168" s="31"/>
      <c r="BE168" s="31"/>
      <c r="BF168" s="31"/>
      <c r="BG168" s="31"/>
      <c r="BH168" s="31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  <c r="BS168" s="31"/>
      <c r="BT168" s="31"/>
      <c r="BU168" s="31"/>
      <c r="BV168" s="31"/>
      <c r="BW168" s="31"/>
      <c r="BX168" s="31"/>
      <c r="BY168" s="31"/>
      <c r="BZ168" s="31"/>
      <c r="CA168" s="31"/>
      <c r="CB168" s="31"/>
      <c r="CC168" s="31"/>
      <c r="CD168" s="31"/>
      <c r="CE168" s="31"/>
      <c r="CF168" s="31"/>
      <c r="CG168" s="31"/>
      <c r="CH168" s="31"/>
      <c r="CI168" s="31"/>
      <c r="CJ168" s="31"/>
      <c r="CK168" s="31"/>
      <c r="CL168" s="31"/>
      <c r="CM168" s="31"/>
      <c r="CN168" s="31"/>
      <c r="CO168" s="31"/>
      <c r="CP168" s="31"/>
      <c r="CQ168" s="31"/>
      <c r="CR168" s="31"/>
      <c r="CS168" s="31"/>
      <c r="CT168" s="31"/>
      <c r="CU168" s="31"/>
      <c r="CV168" s="31"/>
    </row>
    <row r="169" spans="1:100" x14ac:dyDescent="0.3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2"/>
      <c r="AX169" s="32"/>
      <c r="AY169" s="32"/>
      <c r="AZ169" s="32"/>
      <c r="BA169" s="32"/>
      <c r="BB169" s="32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  <c r="BS169" s="31"/>
      <c r="BT169" s="31"/>
      <c r="BU169" s="31"/>
      <c r="BV169" s="31"/>
      <c r="BW169" s="31"/>
      <c r="BX169" s="31"/>
      <c r="BY169" s="31"/>
      <c r="BZ169" s="31"/>
      <c r="CA169" s="31"/>
      <c r="CB169" s="31"/>
      <c r="CC169" s="31"/>
      <c r="CD169" s="31"/>
      <c r="CE169" s="31"/>
      <c r="CF169" s="31"/>
      <c r="CG169" s="31"/>
      <c r="CH169" s="31"/>
      <c r="CI169" s="31"/>
      <c r="CJ169" s="31"/>
      <c r="CK169" s="31"/>
      <c r="CL169" s="31"/>
      <c r="CM169" s="31"/>
      <c r="CN169" s="31"/>
      <c r="CO169" s="31"/>
      <c r="CP169" s="31"/>
      <c r="CQ169" s="31"/>
      <c r="CR169" s="31"/>
      <c r="CS169" s="31"/>
      <c r="CT169" s="31"/>
      <c r="CU169" s="31"/>
      <c r="CV169" s="31"/>
    </row>
    <row r="170" spans="1:100" x14ac:dyDescent="0.3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2"/>
      <c r="AX170" s="32"/>
      <c r="AY170" s="32"/>
      <c r="AZ170" s="32"/>
      <c r="BA170" s="32"/>
      <c r="BB170" s="32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  <c r="BS170" s="31"/>
      <c r="BT170" s="31"/>
      <c r="BU170" s="31"/>
      <c r="BV170" s="31"/>
      <c r="BW170" s="31"/>
      <c r="BX170" s="31"/>
      <c r="BY170" s="31"/>
      <c r="BZ170" s="31"/>
      <c r="CA170" s="31"/>
      <c r="CB170" s="31"/>
      <c r="CC170" s="31"/>
      <c r="CD170" s="31"/>
      <c r="CE170" s="31"/>
      <c r="CF170" s="31"/>
      <c r="CG170" s="31"/>
      <c r="CH170" s="31"/>
      <c r="CI170" s="31"/>
      <c r="CJ170" s="31"/>
      <c r="CK170" s="31"/>
      <c r="CL170" s="31"/>
      <c r="CM170" s="31"/>
      <c r="CN170" s="31"/>
      <c r="CO170" s="31"/>
      <c r="CP170" s="31"/>
      <c r="CQ170" s="31"/>
      <c r="CR170" s="31"/>
      <c r="CS170" s="31"/>
      <c r="CT170" s="31"/>
      <c r="CU170" s="31"/>
      <c r="CV170" s="31"/>
    </row>
    <row r="171" spans="1:100" x14ac:dyDescent="0.3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2"/>
      <c r="AX171" s="32"/>
      <c r="AY171" s="32"/>
      <c r="AZ171" s="32"/>
      <c r="BA171" s="32"/>
      <c r="BB171" s="32"/>
      <c r="BC171" s="31"/>
      <c r="BD171" s="31"/>
      <c r="BE171" s="31"/>
      <c r="BF171" s="31"/>
      <c r="BG171" s="31"/>
      <c r="BH171" s="31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  <c r="BS171" s="31"/>
      <c r="BT171" s="31"/>
      <c r="BU171" s="31"/>
      <c r="BV171" s="31"/>
      <c r="BW171" s="31"/>
      <c r="BX171" s="31"/>
      <c r="BY171" s="31"/>
      <c r="BZ171" s="31"/>
      <c r="CA171" s="31"/>
      <c r="CB171" s="31"/>
      <c r="CC171" s="31"/>
      <c r="CD171" s="31"/>
      <c r="CE171" s="31"/>
      <c r="CF171" s="31"/>
      <c r="CG171" s="31"/>
      <c r="CH171" s="31"/>
      <c r="CI171" s="31"/>
      <c r="CJ171" s="31"/>
      <c r="CK171" s="31"/>
      <c r="CL171" s="31"/>
      <c r="CM171" s="31"/>
      <c r="CN171" s="31"/>
      <c r="CO171" s="31"/>
      <c r="CP171" s="31"/>
      <c r="CQ171" s="31"/>
      <c r="CR171" s="31"/>
      <c r="CS171" s="31"/>
      <c r="CT171" s="31"/>
      <c r="CU171" s="31"/>
      <c r="CV171" s="31"/>
    </row>
    <row r="172" spans="1:100" x14ac:dyDescent="0.3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2"/>
      <c r="AX172" s="32"/>
      <c r="AY172" s="32"/>
      <c r="AZ172" s="32"/>
      <c r="BA172" s="32"/>
      <c r="BB172" s="32"/>
      <c r="BC172" s="31"/>
      <c r="BD172" s="31"/>
      <c r="BE172" s="31"/>
      <c r="BF172" s="31"/>
      <c r="BG172" s="31"/>
      <c r="BH172" s="31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  <c r="BS172" s="31"/>
      <c r="BT172" s="31"/>
      <c r="BU172" s="31"/>
      <c r="BV172" s="31"/>
      <c r="BW172" s="31"/>
      <c r="BX172" s="31"/>
      <c r="BY172" s="31"/>
      <c r="BZ172" s="31"/>
      <c r="CA172" s="31"/>
      <c r="CB172" s="31"/>
      <c r="CC172" s="31"/>
      <c r="CD172" s="31"/>
      <c r="CE172" s="31"/>
      <c r="CF172" s="31"/>
      <c r="CG172" s="31"/>
      <c r="CH172" s="31"/>
      <c r="CI172" s="31"/>
      <c r="CJ172" s="31"/>
      <c r="CK172" s="31"/>
      <c r="CL172" s="31"/>
      <c r="CM172" s="31"/>
      <c r="CN172" s="31"/>
      <c r="CO172" s="31"/>
      <c r="CP172" s="31"/>
      <c r="CQ172" s="31"/>
      <c r="CR172" s="31"/>
      <c r="CS172" s="31"/>
      <c r="CT172" s="31"/>
      <c r="CU172" s="31"/>
      <c r="CV172" s="31"/>
    </row>
    <row r="173" spans="1:100" x14ac:dyDescent="0.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2"/>
      <c r="AX173" s="32"/>
      <c r="AY173" s="32"/>
      <c r="AZ173" s="32"/>
      <c r="BA173" s="32"/>
      <c r="BB173" s="32"/>
      <c r="BC173" s="31"/>
      <c r="BD173" s="31"/>
      <c r="BE173" s="31"/>
      <c r="BF173" s="31"/>
      <c r="BG173" s="31"/>
      <c r="BH173" s="31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  <c r="BS173" s="31"/>
      <c r="BT173" s="31"/>
      <c r="BU173" s="31"/>
      <c r="BV173" s="31"/>
      <c r="BW173" s="31"/>
      <c r="BX173" s="31"/>
      <c r="BY173" s="31"/>
      <c r="BZ173" s="31"/>
      <c r="CA173" s="31"/>
      <c r="CB173" s="31"/>
      <c r="CC173" s="31"/>
      <c r="CD173" s="31"/>
      <c r="CE173" s="31"/>
      <c r="CF173" s="31"/>
      <c r="CG173" s="31"/>
      <c r="CH173" s="31"/>
      <c r="CI173" s="31"/>
      <c r="CJ173" s="31"/>
      <c r="CK173" s="31"/>
      <c r="CL173" s="31"/>
      <c r="CM173" s="31"/>
      <c r="CN173" s="31"/>
      <c r="CO173" s="31"/>
      <c r="CP173" s="31"/>
      <c r="CQ173" s="31"/>
      <c r="CR173" s="31"/>
      <c r="CS173" s="31"/>
      <c r="CT173" s="31"/>
      <c r="CU173" s="31"/>
      <c r="CV173" s="31"/>
    </row>
    <row r="174" spans="1:100" x14ac:dyDescent="0.3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2"/>
      <c r="AX174" s="32"/>
      <c r="AY174" s="32"/>
      <c r="AZ174" s="32"/>
      <c r="BA174" s="32"/>
      <c r="BB174" s="32"/>
      <c r="BC174" s="31"/>
      <c r="BD174" s="31"/>
      <c r="BE174" s="31"/>
      <c r="BF174" s="31"/>
      <c r="BG174" s="31"/>
      <c r="BH174" s="31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  <c r="BS174" s="31"/>
      <c r="BT174" s="31"/>
      <c r="BU174" s="31"/>
      <c r="BV174" s="31"/>
      <c r="BW174" s="31"/>
      <c r="BX174" s="31"/>
      <c r="BY174" s="31"/>
      <c r="BZ174" s="31"/>
      <c r="CA174" s="31"/>
      <c r="CB174" s="31"/>
      <c r="CC174" s="31"/>
      <c r="CD174" s="31"/>
      <c r="CE174" s="31"/>
      <c r="CF174" s="31"/>
      <c r="CG174" s="31"/>
      <c r="CH174" s="31"/>
      <c r="CI174" s="31"/>
      <c r="CJ174" s="31"/>
      <c r="CK174" s="31"/>
      <c r="CL174" s="31"/>
      <c r="CM174" s="31"/>
      <c r="CN174" s="31"/>
      <c r="CO174" s="31"/>
      <c r="CP174" s="31"/>
      <c r="CQ174" s="31"/>
      <c r="CR174" s="31"/>
      <c r="CS174" s="31"/>
      <c r="CT174" s="31"/>
      <c r="CU174" s="31"/>
      <c r="CV174" s="31"/>
    </row>
    <row r="175" spans="1:100" x14ac:dyDescent="0.3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2"/>
      <c r="AX175" s="32"/>
      <c r="AY175" s="32"/>
      <c r="AZ175" s="32"/>
      <c r="BA175" s="32"/>
      <c r="BB175" s="32"/>
      <c r="BC175" s="31"/>
      <c r="BD175" s="31"/>
      <c r="BE175" s="31"/>
      <c r="BF175" s="31"/>
      <c r="BG175" s="31"/>
      <c r="BH175" s="31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  <c r="BS175" s="31"/>
      <c r="BT175" s="31"/>
      <c r="BU175" s="31"/>
      <c r="BV175" s="31"/>
      <c r="BW175" s="31"/>
      <c r="BX175" s="31"/>
      <c r="BY175" s="31"/>
      <c r="BZ175" s="31"/>
      <c r="CA175" s="31"/>
      <c r="CB175" s="31"/>
      <c r="CC175" s="31"/>
      <c r="CD175" s="31"/>
      <c r="CE175" s="31"/>
      <c r="CF175" s="31"/>
      <c r="CG175" s="31"/>
      <c r="CH175" s="31"/>
      <c r="CI175" s="31"/>
      <c r="CJ175" s="31"/>
      <c r="CK175" s="31"/>
      <c r="CL175" s="31"/>
      <c r="CM175" s="31"/>
      <c r="CN175" s="31"/>
      <c r="CO175" s="31"/>
      <c r="CP175" s="31"/>
      <c r="CQ175" s="31"/>
      <c r="CR175" s="31"/>
      <c r="CS175" s="31"/>
      <c r="CT175" s="31"/>
      <c r="CU175" s="31"/>
      <c r="CV175" s="31"/>
    </row>
    <row r="176" spans="1:100" x14ac:dyDescent="0.3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2"/>
      <c r="AX176" s="32"/>
      <c r="AY176" s="32"/>
      <c r="AZ176" s="32"/>
      <c r="BA176" s="32"/>
      <c r="BB176" s="32"/>
      <c r="BC176" s="31"/>
      <c r="BD176" s="31"/>
      <c r="BE176" s="31"/>
      <c r="BF176" s="31"/>
      <c r="BG176" s="31"/>
      <c r="BH176" s="31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  <c r="BS176" s="31"/>
      <c r="BT176" s="31"/>
      <c r="BU176" s="31"/>
      <c r="BV176" s="31"/>
      <c r="BW176" s="31"/>
      <c r="BX176" s="31"/>
      <c r="BY176" s="31"/>
      <c r="BZ176" s="31"/>
      <c r="CA176" s="31"/>
      <c r="CB176" s="31"/>
      <c r="CC176" s="31"/>
      <c r="CD176" s="31"/>
      <c r="CE176" s="31"/>
      <c r="CF176" s="31"/>
      <c r="CG176" s="31"/>
      <c r="CH176" s="31"/>
      <c r="CI176" s="31"/>
      <c r="CJ176" s="31"/>
      <c r="CK176" s="31"/>
      <c r="CL176" s="31"/>
      <c r="CM176" s="31"/>
      <c r="CN176" s="31"/>
      <c r="CO176" s="31"/>
      <c r="CP176" s="31"/>
      <c r="CQ176" s="31"/>
      <c r="CR176" s="31"/>
      <c r="CS176" s="31"/>
      <c r="CT176" s="31"/>
      <c r="CU176" s="31"/>
      <c r="CV176" s="31"/>
    </row>
    <row r="177" spans="1:100" x14ac:dyDescent="0.3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2"/>
      <c r="AX177" s="32"/>
      <c r="AY177" s="32"/>
      <c r="AZ177" s="32"/>
      <c r="BA177" s="32"/>
      <c r="BB177" s="32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  <c r="BS177" s="31"/>
      <c r="BT177" s="31"/>
      <c r="BU177" s="31"/>
      <c r="BV177" s="31"/>
      <c r="BW177" s="31"/>
      <c r="BX177" s="31"/>
      <c r="BY177" s="31"/>
      <c r="BZ177" s="31"/>
      <c r="CA177" s="31"/>
      <c r="CB177" s="31"/>
      <c r="CC177" s="31"/>
      <c r="CD177" s="31"/>
      <c r="CE177" s="31"/>
      <c r="CF177" s="31"/>
      <c r="CG177" s="31"/>
      <c r="CH177" s="31"/>
      <c r="CI177" s="31"/>
      <c r="CJ177" s="31"/>
      <c r="CK177" s="31"/>
      <c r="CL177" s="31"/>
      <c r="CM177" s="31"/>
      <c r="CN177" s="31"/>
      <c r="CO177" s="31"/>
      <c r="CP177" s="31"/>
      <c r="CQ177" s="31"/>
      <c r="CR177" s="31"/>
      <c r="CS177" s="31"/>
      <c r="CT177" s="31"/>
      <c r="CU177" s="31"/>
      <c r="CV177" s="31"/>
    </row>
    <row r="178" spans="1:100" x14ac:dyDescent="0.3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2"/>
      <c r="AX178" s="32"/>
      <c r="AY178" s="32"/>
      <c r="AZ178" s="32"/>
      <c r="BA178" s="32"/>
      <c r="BB178" s="32"/>
      <c r="BC178" s="31"/>
      <c r="BD178" s="31"/>
      <c r="BE178" s="31"/>
      <c r="BF178" s="31"/>
      <c r="BG178" s="31"/>
      <c r="BH178" s="31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  <c r="BS178" s="31"/>
      <c r="BT178" s="31"/>
      <c r="BU178" s="31"/>
      <c r="BV178" s="31"/>
      <c r="BW178" s="31"/>
      <c r="BX178" s="31"/>
      <c r="BY178" s="31"/>
      <c r="BZ178" s="31"/>
      <c r="CA178" s="31"/>
      <c r="CB178" s="31"/>
      <c r="CC178" s="31"/>
      <c r="CD178" s="31"/>
      <c r="CE178" s="31"/>
      <c r="CF178" s="31"/>
      <c r="CG178" s="31"/>
      <c r="CH178" s="31"/>
      <c r="CI178" s="31"/>
      <c r="CJ178" s="31"/>
      <c r="CK178" s="31"/>
      <c r="CL178" s="31"/>
      <c r="CM178" s="31"/>
      <c r="CN178" s="31"/>
      <c r="CO178" s="31"/>
      <c r="CP178" s="31"/>
      <c r="CQ178" s="31"/>
      <c r="CR178" s="31"/>
      <c r="CS178" s="31"/>
      <c r="CT178" s="31"/>
      <c r="CU178" s="31"/>
      <c r="CV178" s="31"/>
    </row>
    <row r="179" spans="1:100" x14ac:dyDescent="0.3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2"/>
      <c r="AX179" s="32"/>
      <c r="AY179" s="32"/>
      <c r="AZ179" s="32"/>
      <c r="BA179" s="32"/>
      <c r="BB179" s="32"/>
      <c r="BC179" s="31"/>
      <c r="BD179" s="31"/>
      <c r="BE179" s="31"/>
      <c r="BF179" s="31"/>
      <c r="BG179" s="31"/>
      <c r="BH179" s="31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  <c r="BS179" s="31"/>
      <c r="BT179" s="31"/>
      <c r="BU179" s="31"/>
      <c r="BV179" s="31"/>
      <c r="BW179" s="31"/>
      <c r="BX179" s="31"/>
      <c r="BY179" s="31"/>
      <c r="BZ179" s="31"/>
      <c r="CA179" s="31"/>
      <c r="CB179" s="31"/>
      <c r="CC179" s="31"/>
      <c r="CD179" s="31"/>
      <c r="CE179" s="31"/>
      <c r="CF179" s="31"/>
      <c r="CG179" s="31"/>
      <c r="CH179" s="31"/>
      <c r="CI179" s="31"/>
      <c r="CJ179" s="31"/>
      <c r="CK179" s="31"/>
      <c r="CL179" s="31"/>
      <c r="CM179" s="31"/>
      <c r="CN179" s="31"/>
      <c r="CO179" s="31"/>
      <c r="CP179" s="31"/>
      <c r="CQ179" s="31"/>
      <c r="CR179" s="31"/>
      <c r="CS179" s="31"/>
      <c r="CT179" s="31"/>
      <c r="CU179" s="31"/>
      <c r="CV179" s="31"/>
    </row>
    <row r="180" spans="1:100" x14ac:dyDescent="0.3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2"/>
      <c r="AX180" s="32"/>
      <c r="AY180" s="32"/>
      <c r="AZ180" s="32"/>
      <c r="BA180" s="32"/>
      <c r="BB180" s="32"/>
      <c r="BC180" s="31"/>
      <c r="BD180" s="31"/>
      <c r="BE180" s="31"/>
      <c r="BF180" s="31"/>
      <c r="BG180" s="31"/>
      <c r="BH180" s="31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  <c r="BS180" s="31"/>
      <c r="BT180" s="31"/>
      <c r="BU180" s="31"/>
      <c r="BV180" s="31"/>
      <c r="BW180" s="31"/>
      <c r="BX180" s="31"/>
      <c r="BY180" s="31"/>
      <c r="BZ180" s="31"/>
      <c r="CA180" s="31"/>
      <c r="CB180" s="31"/>
      <c r="CC180" s="31"/>
      <c r="CD180" s="31"/>
      <c r="CE180" s="31"/>
      <c r="CF180" s="31"/>
      <c r="CG180" s="31"/>
      <c r="CH180" s="31"/>
      <c r="CI180" s="31"/>
      <c r="CJ180" s="31"/>
      <c r="CK180" s="31"/>
      <c r="CL180" s="31"/>
      <c r="CM180" s="31"/>
      <c r="CN180" s="31"/>
      <c r="CO180" s="31"/>
      <c r="CP180" s="31"/>
      <c r="CQ180" s="31"/>
      <c r="CR180" s="31"/>
      <c r="CS180" s="31"/>
      <c r="CT180" s="31"/>
      <c r="CU180" s="31"/>
      <c r="CV180" s="31"/>
    </row>
    <row r="181" spans="1:100" x14ac:dyDescent="0.3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2"/>
      <c r="AX181" s="32"/>
      <c r="AY181" s="32"/>
      <c r="AZ181" s="32"/>
      <c r="BA181" s="32"/>
      <c r="BB181" s="32"/>
      <c r="BC181" s="31"/>
      <c r="BD181" s="31"/>
      <c r="BE181" s="31"/>
      <c r="BF181" s="31"/>
      <c r="BG181" s="31"/>
      <c r="BH181" s="31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  <c r="BS181" s="31"/>
      <c r="BT181" s="31"/>
      <c r="BU181" s="31"/>
      <c r="BV181" s="31"/>
      <c r="BW181" s="31"/>
      <c r="BX181" s="31"/>
      <c r="BY181" s="31"/>
      <c r="BZ181" s="31"/>
      <c r="CA181" s="31"/>
      <c r="CB181" s="31"/>
      <c r="CC181" s="31"/>
      <c r="CD181" s="31"/>
      <c r="CE181" s="31"/>
      <c r="CF181" s="31"/>
      <c r="CG181" s="31"/>
      <c r="CH181" s="31"/>
      <c r="CI181" s="31"/>
      <c r="CJ181" s="31"/>
      <c r="CK181" s="31"/>
      <c r="CL181" s="31"/>
      <c r="CM181" s="31"/>
      <c r="CN181" s="31"/>
      <c r="CO181" s="31"/>
      <c r="CP181" s="31"/>
      <c r="CQ181" s="31"/>
      <c r="CR181" s="31"/>
      <c r="CS181" s="31"/>
      <c r="CT181" s="31"/>
      <c r="CU181" s="31"/>
      <c r="CV181" s="31"/>
    </row>
    <row r="182" spans="1:100" x14ac:dyDescent="0.3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2"/>
      <c r="AX182" s="32"/>
      <c r="AY182" s="32"/>
      <c r="AZ182" s="32"/>
      <c r="BA182" s="32"/>
      <c r="BB182" s="32"/>
      <c r="BC182" s="31"/>
      <c r="BD182" s="31"/>
      <c r="BE182" s="31"/>
      <c r="BF182" s="31"/>
      <c r="BG182" s="31"/>
      <c r="BH182" s="31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  <c r="BS182" s="31"/>
      <c r="BT182" s="31"/>
      <c r="BU182" s="31"/>
      <c r="BV182" s="31"/>
      <c r="BW182" s="31"/>
      <c r="BX182" s="31"/>
      <c r="BY182" s="31"/>
      <c r="BZ182" s="31"/>
      <c r="CA182" s="31"/>
      <c r="CB182" s="31"/>
      <c r="CC182" s="31"/>
      <c r="CD182" s="31"/>
      <c r="CE182" s="31"/>
      <c r="CF182" s="31"/>
      <c r="CG182" s="31"/>
      <c r="CH182" s="31"/>
      <c r="CI182" s="31"/>
      <c r="CJ182" s="31"/>
      <c r="CK182" s="31"/>
      <c r="CL182" s="31"/>
      <c r="CM182" s="31"/>
      <c r="CN182" s="31"/>
      <c r="CO182" s="31"/>
      <c r="CP182" s="31"/>
      <c r="CQ182" s="31"/>
      <c r="CR182" s="31"/>
      <c r="CS182" s="31"/>
      <c r="CT182" s="31"/>
      <c r="CU182" s="31"/>
      <c r="CV182" s="31"/>
    </row>
    <row r="183" spans="1:100" x14ac:dyDescent="0.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2"/>
      <c r="AX183" s="32"/>
      <c r="AY183" s="32"/>
      <c r="AZ183" s="32"/>
      <c r="BA183" s="32"/>
      <c r="BB183" s="32"/>
      <c r="BC183" s="31"/>
      <c r="BD183" s="31"/>
      <c r="BE183" s="31"/>
      <c r="BF183" s="31"/>
      <c r="BG183" s="31"/>
      <c r="BH183" s="31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  <c r="BS183" s="31"/>
      <c r="BT183" s="31"/>
      <c r="BU183" s="31"/>
      <c r="BV183" s="31"/>
      <c r="BW183" s="31"/>
      <c r="BX183" s="31"/>
      <c r="BY183" s="31"/>
      <c r="BZ183" s="31"/>
      <c r="CA183" s="31"/>
      <c r="CB183" s="31"/>
      <c r="CC183" s="31"/>
      <c r="CD183" s="31"/>
      <c r="CE183" s="31"/>
      <c r="CF183" s="31"/>
      <c r="CG183" s="31"/>
      <c r="CH183" s="31"/>
      <c r="CI183" s="31"/>
      <c r="CJ183" s="31"/>
      <c r="CK183" s="31"/>
      <c r="CL183" s="31"/>
      <c r="CM183" s="31"/>
      <c r="CN183" s="31"/>
      <c r="CO183" s="31"/>
      <c r="CP183" s="31"/>
      <c r="CQ183" s="31"/>
      <c r="CR183" s="31"/>
      <c r="CS183" s="31"/>
      <c r="CT183" s="31"/>
      <c r="CU183" s="31"/>
      <c r="CV183" s="31"/>
    </row>
    <row r="184" spans="1:100" x14ac:dyDescent="0.3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2"/>
      <c r="AX184" s="32"/>
      <c r="AY184" s="32"/>
      <c r="AZ184" s="32"/>
      <c r="BA184" s="32"/>
      <c r="BB184" s="32"/>
      <c r="BC184" s="31"/>
      <c r="BD184" s="31"/>
      <c r="BE184" s="31"/>
      <c r="BF184" s="31"/>
      <c r="BG184" s="31"/>
      <c r="BH184" s="31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  <c r="BS184" s="31"/>
      <c r="BT184" s="31"/>
      <c r="BU184" s="31"/>
      <c r="BV184" s="31"/>
      <c r="BW184" s="31"/>
      <c r="BX184" s="31"/>
      <c r="BY184" s="31"/>
      <c r="BZ184" s="31"/>
      <c r="CA184" s="31"/>
      <c r="CB184" s="31"/>
      <c r="CC184" s="31"/>
      <c r="CD184" s="31"/>
      <c r="CE184" s="31"/>
      <c r="CF184" s="31"/>
      <c r="CG184" s="31"/>
      <c r="CH184" s="31"/>
      <c r="CI184" s="31"/>
      <c r="CJ184" s="31"/>
      <c r="CK184" s="31"/>
      <c r="CL184" s="31"/>
      <c r="CM184" s="31"/>
      <c r="CN184" s="31"/>
      <c r="CO184" s="31"/>
      <c r="CP184" s="31"/>
      <c r="CQ184" s="31"/>
      <c r="CR184" s="31"/>
      <c r="CS184" s="31"/>
      <c r="CT184" s="31"/>
      <c r="CU184" s="31"/>
      <c r="CV184" s="31"/>
    </row>
    <row r="185" spans="1:100" x14ac:dyDescent="0.3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2"/>
      <c r="AX185" s="32"/>
      <c r="AY185" s="32"/>
      <c r="AZ185" s="32"/>
      <c r="BA185" s="32"/>
      <c r="BB185" s="32"/>
      <c r="BC185" s="31"/>
      <c r="BD185" s="31"/>
      <c r="BE185" s="31"/>
      <c r="BF185" s="31"/>
      <c r="BG185" s="31"/>
      <c r="BH185" s="31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  <c r="BS185" s="31"/>
      <c r="BT185" s="31"/>
      <c r="BU185" s="31"/>
      <c r="BV185" s="31"/>
      <c r="BW185" s="31"/>
      <c r="BX185" s="31"/>
      <c r="BY185" s="31"/>
      <c r="BZ185" s="31"/>
      <c r="CA185" s="31"/>
      <c r="CB185" s="31"/>
      <c r="CC185" s="31"/>
      <c r="CD185" s="31"/>
      <c r="CE185" s="31"/>
      <c r="CF185" s="31"/>
      <c r="CG185" s="31"/>
      <c r="CH185" s="31"/>
      <c r="CI185" s="31"/>
      <c r="CJ185" s="31"/>
      <c r="CK185" s="31"/>
      <c r="CL185" s="31"/>
      <c r="CM185" s="31"/>
      <c r="CN185" s="31"/>
      <c r="CO185" s="31"/>
      <c r="CP185" s="31"/>
      <c r="CQ185" s="31"/>
      <c r="CR185" s="31"/>
      <c r="CS185" s="31"/>
      <c r="CT185" s="31"/>
      <c r="CU185" s="31"/>
      <c r="CV185" s="31"/>
    </row>
    <row r="186" spans="1:100" x14ac:dyDescent="0.3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2"/>
      <c r="AX186" s="32"/>
      <c r="AY186" s="32"/>
      <c r="AZ186" s="32"/>
      <c r="BA186" s="32"/>
      <c r="BB186" s="32"/>
      <c r="BC186" s="31"/>
      <c r="BD186" s="31"/>
      <c r="BE186" s="31"/>
      <c r="BF186" s="31"/>
      <c r="BG186" s="31"/>
      <c r="BH186" s="31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  <c r="BS186" s="31"/>
      <c r="BT186" s="31"/>
      <c r="BU186" s="31"/>
      <c r="BV186" s="31"/>
      <c r="BW186" s="31"/>
      <c r="BX186" s="31"/>
      <c r="BY186" s="31"/>
      <c r="BZ186" s="31"/>
      <c r="CA186" s="31"/>
      <c r="CB186" s="31"/>
      <c r="CC186" s="31"/>
      <c r="CD186" s="31"/>
      <c r="CE186" s="31"/>
      <c r="CF186" s="31"/>
      <c r="CG186" s="31"/>
      <c r="CH186" s="31"/>
      <c r="CI186" s="31"/>
      <c r="CJ186" s="31"/>
      <c r="CK186" s="31"/>
      <c r="CL186" s="31"/>
      <c r="CM186" s="31"/>
      <c r="CN186" s="31"/>
      <c r="CO186" s="31"/>
      <c r="CP186" s="31"/>
      <c r="CQ186" s="31"/>
      <c r="CR186" s="31"/>
      <c r="CS186" s="31"/>
      <c r="CT186" s="31"/>
      <c r="CU186" s="31"/>
      <c r="CV186" s="31"/>
    </row>
    <row r="187" spans="1:100" x14ac:dyDescent="0.3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2"/>
      <c r="AX187" s="32"/>
      <c r="AY187" s="32"/>
      <c r="AZ187" s="32"/>
      <c r="BA187" s="32"/>
      <c r="BB187" s="32"/>
      <c r="BC187" s="31"/>
      <c r="BD187" s="31"/>
      <c r="BE187" s="31"/>
      <c r="BF187" s="31"/>
      <c r="BG187" s="31"/>
      <c r="BH187" s="31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  <c r="BS187" s="31"/>
      <c r="BT187" s="31"/>
      <c r="BU187" s="31"/>
      <c r="BV187" s="31"/>
      <c r="BW187" s="31"/>
      <c r="BX187" s="31"/>
      <c r="BY187" s="31"/>
      <c r="BZ187" s="31"/>
      <c r="CA187" s="31"/>
      <c r="CB187" s="31"/>
      <c r="CC187" s="31"/>
      <c r="CD187" s="31"/>
      <c r="CE187" s="31"/>
      <c r="CF187" s="31"/>
      <c r="CG187" s="31"/>
      <c r="CH187" s="31"/>
      <c r="CI187" s="31"/>
      <c r="CJ187" s="31"/>
      <c r="CK187" s="31"/>
      <c r="CL187" s="31"/>
      <c r="CM187" s="31"/>
      <c r="CN187" s="31"/>
      <c r="CO187" s="31"/>
      <c r="CP187" s="31"/>
      <c r="CQ187" s="31"/>
      <c r="CR187" s="31"/>
      <c r="CS187" s="31"/>
      <c r="CT187" s="31"/>
      <c r="CU187" s="31"/>
      <c r="CV187" s="31"/>
    </row>
    <row r="188" spans="1:100" x14ac:dyDescent="0.3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2"/>
      <c r="AX188" s="32"/>
      <c r="AY188" s="32"/>
      <c r="AZ188" s="32"/>
      <c r="BA188" s="32"/>
      <c r="BB188" s="32"/>
      <c r="BC188" s="31"/>
      <c r="BD188" s="31"/>
      <c r="BE188" s="31"/>
      <c r="BF188" s="31"/>
      <c r="BG188" s="31"/>
      <c r="BH188" s="31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  <c r="BS188" s="31"/>
      <c r="BT188" s="31"/>
      <c r="BU188" s="31"/>
      <c r="BV188" s="31"/>
      <c r="BW188" s="31"/>
      <c r="BX188" s="31"/>
      <c r="BY188" s="31"/>
      <c r="BZ188" s="31"/>
      <c r="CA188" s="31"/>
      <c r="CB188" s="31"/>
      <c r="CC188" s="31"/>
      <c r="CD188" s="31"/>
      <c r="CE188" s="31"/>
      <c r="CF188" s="31"/>
      <c r="CG188" s="31"/>
      <c r="CH188" s="31"/>
      <c r="CI188" s="31"/>
      <c r="CJ188" s="31"/>
      <c r="CK188" s="31"/>
      <c r="CL188" s="31"/>
      <c r="CM188" s="31"/>
      <c r="CN188" s="31"/>
      <c r="CO188" s="31"/>
      <c r="CP188" s="31"/>
      <c r="CQ188" s="31"/>
      <c r="CR188" s="31"/>
      <c r="CS188" s="31"/>
      <c r="CT188" s="31"/>
      <c r="CU188" s="31"/>
      <c r="CV188" s="31"/>
    </row>
    <row r="189" spans="1:100" x14ac:dyDescent="0.3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2"/>
      <c r="AX189" s="32"/>
      <c r="AY189" s="32"/>
      <c r="AZ189" s="32"/>
      <c r="BA189" s="32"/>
      <c r="BB189" s="32"/>
      <c r="BC189" s="31"/>
      <c r="BD189" s="31"/>
      <c r="BE189" s="31"/>
      <c r="BF189" s="31"/>
      <c r="BG189" s="31"/>
      <c r="BH189" s="31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  <c r="BS189" s="31"/>
      <c r="BT189" s="31"/>
      <c r="BU189" s="31"/>
      <c r="BV189" s="31"/>
      <c r="BW189" s="31"/>
      <c r="BX189" s="31"/>
      <c r="BY189" s="31"/>
      <c r="BZ189" s="31"/>
      <c r="CA189" s="31"/>
      <c r="CB189" s="31"/>
      <c r="CC189" s="31"/>
      <c r="CD189" s="31"/>
      <c r="CE189" s="31"/>
      <c r="CF189" s="31"/>
      <c r="CG189" s="31"/>
      <c r="CH189" s="31"/>
      <c r="CI189" s="31"/>
      <c r="CJ189" s="31"/>
      <c r="CK189" s="31"/>
      <c r="CL189" s="31"/>
      <c r="CM189" s="31"/>
      <c r="CN189" s="31"/>
      <c r="CO189" s="31"/>
      <c r="CP189" s="31"/>
      <c r="CQ189" s="31"/>
      <c r="CR189" s="31"/>
      <c r="CS189" s="31"/>
      <c r="CT189" s="31"/>
      <c r="CU189" s="31"/>
      <c r="CV189" s="31"/>
    </row>
    <row r="190" spans="1:100" x14ac:dyDescent="0.3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2"/>
      <c r="AX190" s="32"/>
      <c r="AY190" s="32"/>
      <c r="AZ190" s="32"/>
      <c r="BA190" s="32"/>
      <c r="BB190" s="32"/>
      <c r="BC190" s="31"/>
      <c r="BD190" s="31"/>
      <c r="BE190" s="31"/>
      <c r="BF190" s="31"/>
      <c r="BG190" s="31"/>
      <c r="BH190" s="31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  <c r="BS190" s="31"/>
      <c r="BT190" s="31"/>
      <c r="BU190" s="31"/>
      <c r="BV190" s="31"/>
      <c r="BW190" s="31"/>
      <c r="BX190" s="31"/>
      <c r="BY190" s="31"/>
      <c r="BZ190" s="31"/>
      <c r="CA190" s="31"/>
      <c r="CB190" s="31"/>
      <c r="CC190" s="31"/>
      <c r="CD190" s="31"/>
      <c r="CE190" s="31"/>
      <c r="CF190" s="31"/>
      <c r="CG190" s="31"/>
      <c r="CH190" s="31"/>
      <c r="CI190" s="31"/>
      <c r="CJ190" s="31"/>
      <c r="CK190" s="31"/>
      <c r="CL190" s="31"/>
      <c r="CM190" s="31"/>
      <c r="CN190" s="31"/>
      <c r="CO190" s="31"/>
      <c r="CP190" s="31"/>
      <c r="CQ190" s="31"/>
      <c r="CR190" s="31"/>
      <c r="CS190" s="31"/>
      <c r="CT190" s="31"/>
      <c r="CU190" s="31"/>
      <c r="CV190" s="31"/>
    </row>
    <row r="191" spans="1:100" x14ac:dyDescent="0.3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2"/>
      <c r="AX191" s="32"/>
      <c r="AY191" s="32"/>
      <c r="AZ191" s="32"/>
      <c r="BA191" s="32"/>
      <c r="BB191" s="32"/>
      <c r="BC191" s="31"/>
      <c r="BD191" s="31"/>
      <c r="BE191" s="31"/>
      <c r="BF191" s="31"/>
      <c r="BG191" s="31"/>
      <c r="BH191" s="31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  <c r="BS191" s="31"/>
      <c r="BT191" s="31"/>
      <c r="BU191" s="31"/>
      <c r="BV191" s="31"/>
      <c r="BW191" s="31"/>
      <c r="BX191" s="31"/>
      <c r="BY191" s="31"/>
      <c r="BZ191" s="31"/>
      <c r="CA191" s="31"/>
      <c r="CB191" s="31"/>
      <c r="CC191" s="31"/>
      <c r="CD191" s="31"/>
      <c r="CE191" s="31"/>
      <c r="CF191" s="31"/>
      <c r="CG191" s="31"/>
      <c r="CH191" s="31"/>
      <c r="CI191" s="31"/>
      <c r="CJ191" s="31"/>
      <c r="CK191" s="31"/>
      <c r="CL191" s="31"/>
      <c r="CM191" s="31"/>
      <c r="CN191" s="31"/>
      <c r="CO191" s="31"/>
      <c r="CP191" s="31"/>
      <c r="CQ191" s="31"/>
      <c r="CR191" s="31"/>
      <c r="CS191" s="31"/>
      <c r="CT191" s="31"/>
      <c r="CU191" s="31"/>
      <c r="CV191" s="31"/>
    </row>
    <row r="192" spans="1:100" x14ac:dyDescent="0.3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2"/>
      <c r="AX192" s="32"/>
      <c r="AY192" s="32"/>
      <c r="AZ192" s="32"/>
      <c r="BA192" s="32"/>
      <c r="BB192" s="32"/>
      <c r="BC192" s="31"/>
      <c r="BD192" s="31"/>
      <c r="BE192" s="31"/>
      <c r="BF192" s="31"/>
      <c r="BG192" s="31"/>
      <c r="BH192" s="31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  <c r="BS192" s="31"/>
      <c r="BT192" s="31"/>
      <c r="BU192" s="31"/>
      <c r="BV192" s="31"/>
      <c r="BW192" s="31"/>
      <c r="BX192" s="31"/>
      <c r="BY192" s="31"/>
      <c r="BZ192" s="31"/>
      <c r="CA192" s="31"/>
      <c r="CB192" s="31"/>
      <c r="CC192" s="31"/>
      <c r="CD192" s="31"/>
      <c r="CE192" s="31"/>
      <c r="CF192" s="31"/>
      <c r="CG192" s="31"/>
      <c r="CH192" s="31"/>
      <c r="CI192" s="31"/>
      <c r="CJ192" s="31"/>
      <c r="CK192" s="31"/>
      <c r="CL192" s="31"/>
      <c r="CM192" s="31"/>
      <c r="CN192" s="31"/>
      <c r="CO192" s="31"/>
      <c r="CP192" s="31"/>
      <c r="CQ192" s="31"/>
      <c r="CR192" s="31"/>
      <c r="CS192" s="31"/>
      <c r="CT192" s="31"/>
      <c r="CU192" s="31"/>
      <c r="CV192" s="31"/>
    </row>
    <row r="193" spans="1:100" x14ac:dyDescent="0.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2"/>
      <c r="AX193" s="32"/>
      <c r="AY193" s="32"/>
      <c r="AZ193" s="32"/>
      <c r="BA193" s="32"/>
      <c r="BB193" s="32"/>
      <c r="BC193" s="31"/>
      <c r="BD193" s="31"/>
      <c r="BE193" s="31"/>
      <c r="BF193" s="31"/>
      <c r="BG193" s="31"/>
      <c r="BH193" s="31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  <c r="BS193" s="31"/>
      <c r="BT193" s="31"/>
      <c r="BU193" s="31"/>
      <c r="BV193" s="31"/>
      <c r="BW193" s="31"/>
      <c r="BX193" s="31"/>
      <c r="BY193" s="31"/>
      <c r="BZ193" s="31"/>
      <c r="CA193" s="31"/>
      <c r="CB193" s="31"/>
      <c r="CC193" s="31"/>
      <c r="CD193" s="31"/>
      <c r="CE193" s="31"/>
      <c r="CF193" s="31"/>
      <c r="CG193" s="31"/>
      <c r="CH193" s="31"/>
      <c r="CI193" s="31"/>
      <c r="CJ193" s="31"/>
      <c r="CK193" s="31"/>
      <c r="CL193" s="31"/>
      <c r="CM193" s="31"/>
      <c r="CN193" s="31"/>
      <c r="CO193" s="31"/>
      <c r="CP193" s="31"/>
      <c r="CQ193" s="31"/>
      <c r="CR193" s="31"/>
      <c r="CS193" s="31"/>
      <c r="CT193" s="31"/>
      <c r="CU193" s="31"/>
      <c r="CV193" s="31"/>
    </row>
    <row r="194" spans="1:100" x14ac:dyDescent="0.3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2"/>
      <c r="AX194" s="32"/>
      <c r="AY194" s="32"/>
      <c r="AZ194" s="32"/>
      <c r="BA194" s="32"/>
      <c r="BB194" s="32"/>
      <c r="BC194" s="31"/>
      <c r="BD194" s="31"/>
      <c r="BE194" s="31"/>
      <c r="BF194" s="31"/>
      <c r="BG194" s="31"/>
      <c r="BH194" s="31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  <c r="BS194" s="31"/>
      <c r="BT194" s="31"/>
      <c r="BU194" s="31"/>
      <c r="BV194" s="31"/>
      <c r="BW194" s="31"/>
      <c r="BX194" s="31"/>
      <c r="BY194" s="31"/>
      <c r="BZ194" s="31"/>
      <c r="CA194" s="31"/>
      <c r="CB194" s="31"/>
      <c r="CC194" s="31"/>
      <c r="CD194" s="31"/>
      <c r="CE194" s="31"/>
      <c r="CF194" s="31"/>
      <c r="CG194" s="31"/>
      <c r="CH194" s="31"/>
      <c r="CI194" s="31"/>
      <c r="CJ194" s="31"/>
      <c r="CK194" s="31"/>
      <c r="CL194" s="31"/>
      <c r="CM194" s="31"/>
      <c r="CN194" s="31"/>
      <c r="CO194" s="31"/>
      <c r="CP194" s="31"/>
      <c r="CQ194" s="31"/>
      <c r="CR194" s="31"/>
      <c r="CS194" s="31"/>
      <c r="CT194" s="31"/>
      <c r="CU194" s="31"/>
      <c r="CV194" s="31"/>
    </row>
    <row r="195" spans="1:100" x14ac:dyDescent="0.3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2"/>
      <c r="AX195" s="32"/>
      <c r="AY195" s="32"/>
      <c r="AZ195" s="32"/>
      <c r="BA195" s="32"/>
      <c r="BB195" s="32"/>
      <c r="BC195" s="31"/>
      <c r="BD195" s="31"/>
      <c r="BE195" s="31"/>
      <c r="BF195" s="31"/>
      <c r="BG195" s="31"/>
      <c r="BH195" s="31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  <c r="BS195" s="31"/>
      <c r="BT195" s="31"/>
      <c r="BU195" s="31"/>
      <c r="BV195" s="31"/>
      <c r="BW195" s="31"/>
      <c r="BX195" s="31"/>
      <c r="BY195" s="31"/>
      <c r="BZ195" s="31"/>
      <c r="CA195" s="31"/>
      <c r="CB195" s="31"/>
      <c r="CC195" s="31"/>
      <c r="CD195" s="31"/>
      <c r="CE195" s="31"/>
      <c r="CF195" s="31"/>
      <c r="CG195" s="31"/>
      <c r="CH195" s="31"/>
      <c r="CI195" s="31"/>
      <c r="CJ195" s="31"/>
      <c r="CK195" s="31"/>
      <c r="CL195" s="31"/>
      <c r="CM195" s="31"/>
      <c r="CN195" s="31"/>
      <c r="CO195" s="31"/>
      <c r="CP195" s="31"/>
      <c r="CQ195" s="31"/>
      <c r="CR195" s="31"/>
      <c r="CS195" s="31"/>
      <c r="CT195" s="31"/>
      <c r="CU195" s="31"/>
      <c r="CV195" s="31"/>
    </row>
    <row r="196" spans="1:100" x14ac:dyDescent="0.3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2"/>
      <c r="AX196" s="32"/>
      <c r="AY196" s="32"/>
      <c r="AZ196" s="32"/>
      <c r="BA196" s="32"/>
      <c r="BB196" s="32"/>
      <c r="BC196" s="31"/>
      <c r="BD196" s="31"/>
      <c r="BE196" s="31"/>
      <c r="BF196" s="31"/>
      <c r="BG196" s="31"/>
      <c r="BH196" s="31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  <c r="BS196" s="31"/>
      <c r="BT196" s="31"/>
      <c r="BU196" s="31"/>
      <c r="BV196" s="31"/>
      <c r="BW196" s="31"/>
      <c r="BX196" s="31"/>
      <c r="BY196" s="31"/>
      <c r="BZ196" s="31"/>
      <c r="CA196" s="31"/>
      <c r="CB196" s="31"/>
      <c r="CC196" s="31"/>
      <c r="CD196" s="31"/>
      <c r="CE196" s="31"/>
      <c r="CF196" s="31"/>
      <c r="CG196" s="31"/>
      <c r="CH196" s="31"/>
      <c r="CI196" s="31"/>
      <c r="CJ196" s="31"/>
      <c r="CK196" s="31"/>
      <c r="CL196" s="31"/>
      <c r="CM196" s="31"/>
      <c r="CN196" s="31"/>
      <c r="CO196" s="31"/>
      <c r="CP196" s="31"/>
      <c r="CQ196" s="31"/>
      <c r="CR196" s="31"/>
      <c r="CS196" s="31"/>
      <c r="CT196" s="31"/>
      <c r="CU196" s="31"/>
      <c r="CV196" s="31"/>
    </row>
    <row r="197" spans="1:100" x14ac:dyDescent="0.3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2"/>
      <c r="AX197" s="32"/>
      <c r="AY197" s="32"/>
      <c r="AZ197" s="32"/>
      <c r="BA197" s="32"/>
      <c r="BB197" s="32"/>
      <c r="BC197" s="31"/>
      <c r="BD197" s="31"/>
      <c r="BE197" s="31"/>
      <c r="BF197" s="31"/>
      <c r="BG197" s="31"/>
      <c r="BH197" s="31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  <c r="BS197" s="31"/>
      <c r="BT197" s="31"/>
      <c r="BU197" s="31"/>
      <c r="BV197" s="31"/>
      <c r="BW197" s="31"/>
      <c r="BX197" s="31"/>
      <c r="BY197" s="31"/>
      <c r="BZ197" s="31"/>
      <c r="CA197" s="31"/>
      <c r="CB197" s="31"/>
      <c r="CC197" s="31"/>
      <c r="CD197" s="31"/>
      <c r="CE197" s="31"/>
      <c r="CF197" s="31"/>
      <c r="CG197" s="31"/>
      <c r="CH197" s="31"/>
      <c r="CI197" s="31"/>
      <c r="CJ197" s="31"/>
      <c r="CK197" s="31"/>
      <c r="CL197" s="31"/>
      <c r="CM197" s="31"/>
      <c r="CN197" s="31"/>
      <c r="CO197" s="31"/>
      <c r="CP197" s="31"/>
      <c r="CQ197" s="31"/>
      <c r="CR197" s="31"/>
      <c r="CS197" s="31"/>
      <c r="CT197" s="31"/>
      <c r="CU197" s="31"/>
      <c r="CV197" s="31"/>
    </row>
    <row r="198" spans="1:100" x14ac:dyDescent="0.3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2"/>
      <c r="AX198" s="32"/>
      <c r="AY198" s="32"/>
      <c r="AZ198" s="32"/>
      <c r="BA198" s="32"/>
      <c r="BB198" s="32"/>
      <c r="BC198" s="31"/>
      <c r="BD198" s="31"/>
      <c r="BE198" s="31"/>
      <c r="BF198" s="31"/>
      <c r="BG198" s="31"/>
      <c r="BH198" s="31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  <c r="BS198" s="31"/>
      <c r="BT198" s="31"/>
      <c r="BU198" s="31"/>
      <c r="BV198" s="31"/>
      <c r="BW198" s="31"/>
      <c r="BX198" s="31"/>
      <c r="BY198" s="31"/>
      <c r="BZ198" s="31"/>
      <c r="CA198" s="31"/>
      <c r="CB198" s="31"/>
      <c r="CC198" s="31"/>
      <c r="CD198" s="31"/>
      <c r="CE198" s="31"/>
      <c r="CF198" s="31"/>
      <c r="CG198" s="31"/>
      <c r="CH198" s="31"/>
      <c r="CI198" s="31"/>
      <c r="CJ198" s="31"/>
      <c r="CK198" s="31"/>
      <c r="CL198" s="31"/>
      <c r="CM198" s="31"/>
      <c r="CN198" s="31"/>
      <c r="CO198" s="31"/>
      <c r="CP198" s="31"/>
      <c r="CQ198" s="31"/>
      <c r="CR198" s="31"/>
      <c r="CS198" s="31"/>
      <c r="CT198" s="31"/>
      <c r="CU198" s="31"/>
      <c r="CV198" s="31"/>
    </row>
    <row r="199" spans="1:100" x14ac:dyDescent="0.3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2"/>
      <c r="AX199" s="32"/>
      <c r="AY199" s="32"/>
      <c r="AZ199" s="32"/>
      <c r="BA199" s="32"/>
      <c r="BB199" s="32"/>
      <c r="BC199" s="31"/>
      <c r="BD199" s="31"/>
      <c r="BE199" s="31"/>
      <c r="BF199" s="31"/>
      <c r="BG199" s="31"/>
      <c r="BH199" s="31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  <c r="BS199" s="31"/>
      <c r="BT199" s="31"/>
      <c r="BU199" s="31"/>
      <c r="BV199" s="31"/>
      <c r="BW199" s="31"/>
      <c r="BX199" s="31"/>
      <c r="BY199" s="31"/>
      <c r="BZ199" s="31"/>
      <c r="CA199" s="31"/>
      <c r="CB199" s="31"/>
      <c r="CC199" s="31"/>
      <c r="CD199" s="31"/>
      <c r="CE199" s="31"/>
      <c r="CF199" s="31"/>
      <c r="CG199" s="31"/>
      <c r="CH199" s="31"/>
      <c r="CI199" s="31"/>
      <c r="CJ199" s="31"/>
      <c r="CK199" s="31"/>
      <c r="CL199" s="31"/>
      <c r="CM199" s="31"/>
      <c r="CN199" s="31"/>
      <c r="CO199" s="31"/>
      <c r="CP199" s="31"/>
      <c r="CQ199" s="31"/>
      <c r="CR199" s="31"/>
      <c r="CS199" s="31"/>
      <c r="CT199" s="31"/>
      <c r="CU199" s="31"/>
      <c r="CV199" s="31"/>
    </row>
    <row r="200" spans="1:100" x14ac:dyDescent="0.3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2"/>
      <c r="AX200" s="32"/>
      <c r="AY200" s="32"/>
      <c r="AZ200" s="32"/>
      <c r="BA200" s="32"/>
      <c r="BB200" s="32"/>
      <c r="BC200" s="31"/>
      <c r="BD200" s="31"/>
      <c r="BE200" s="31"/>
      <c r="BF200" s="31"/>
      <c r="BG200" s="31"/>
      <c r="BH200" s="31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  <c r="BS200" s="31"/>
      <c r="BT200" s="31"/>
      <c r="BU200" s="31"/>
      <c r="BV200" s="31"/>
      <c r="BW200" s="31"/>
      <c r="BX200" s="31"/>
      <c r="BY200" s="31"/>
      <c r="BZ200" s="31"/>
      <c r="CA200" s="31"/>
      <c r="CB200" s="31"/>
      <c r="CC200" s="31"/>
      <c r="CD200" s="31"/>
      <c r="CE200" s="31"/>
      <c r="CF200" s="31"/>
      <c r="CG200" s="31"/>
      <c r="CH200" s="31"/>
      <c r="CI200" s="31"/>
      <c r="CJ200" s="31"/>
      <c r="CK200" s="31"/>
      <c r="CL200" s="31"/>
      <c r="CM200" s="31"/>
      <c r="CN200" s="31"/>
      <c r="CO200" s="31"/>
      <c r="CP200" s="31"/>
      <c r="CQ200" s="31"/>
      <c r="CR200" s="31"/>
      <c r="CS200" s="31"/>
      <c r="CT200" s="31"/>
      <c r="CU200" s="31"/>
      <c r="CV200" s="31"/>
    </row>
    <row r="201" spans="1:100" x14ac:dyDescent="0.3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2"/>
      <c r="AX201" s="32"/>
      <c r="AY201" s="32"/>
      <c r="AZ201" s="32"/>
      <c r="BA201" s="32"/>
      <c r="BB201" s="32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  <c r="BS201" s="31"/>
      <c r="BT201" s="31"/>
      <c r="BU201" s="31"/>
      <c r="BV201" s="31"/>
      <c r="BW201" s="31"/>
      <c r="BX201" s="31"/>
      <c r="BY201" s="31"/>
      <c r="BZ201" s="31"/>
      <c r="CA201" s="31"/>
      <c r="CB201" s="31"/>
      <c r="CC201" s="31"/>
      <c r="CD201" s="31"/>
      <c r="CE201" s="31"/>
      <c r="CF201" s="31"/>
      <c r="CG201" s="31"/>
      <c r="CH201" s="31"/>
      <c r="CI201" s="31"/>
      <c r="CJ201" s="31"/>
      <c r="CK201" s="31"/>
      <c r="CL201" s="31"/>
      <c r="CM201" s="31"/>
      <c r="CN201" s="31"/>
      <c r="CO201" s="31"/>
      <c r="CP201" s="31"/>
      <c r="CQ201" s="31"/>
      <c r="CR201" s="31"/>
      <c r="CS201" s="31"/>
      <c r="CT201" s="31"/>
      <c r="CU201" s="31"/>
      <c r="CV201" s="31"/>
    </row>
    <row r="202" spans="1:100" x14ac:dyDescent="0.3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2"/>
      <c r="AX202" s="32"/>
      <c r="AY202" s="32"/>
      <c r="AZ202" s="32"/>
      <c r="BA202" s="32"/>
      <c r="BB202" s="32"/>
      <c r="BC202" s="31"/>
      <c r="BD202" s="31"/>
      <c r="BE202" s="31"/>
      <c r="BF202" s="31"/>
      <c r="BG202" s="31"/>
      <c r="BH202" s="31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  <c r="BS202" s="31"/>
      <c r="BT202" s="31"/>
      <c r="BU202" s="31"/>
      <c r="BV202" s="31"/>
      <c r="BW202" s="31"/>
      <c r="BX202" s="31"/>
      <c r="BY202" s="31"/>
      <c r="BZ202" s="31"/>
      <c r="CA202" s="31"/>
      <c r="CB202" s="31"/>
      <c r="CC202" s="31"/>
      <c r="CD202" s="31"/>
      <c r="CE202" s="31"/>
      <c r="CF202" s="31"/>
      <c r="CG202" s="31"/>
      <c r="CH202" s="31"/>
      <c r="CI202" s="31"/>
      <c r="CJ202" s="31"/>
      <c r="CK202" s="31"/>
      <c r="CL202" s="31"/>
      <c r="CM202" s="31"/>
      <c r="CN202" s="31"/>
      <c r="CO202" s="31"/>
      <c r="CP202" s="31"/>
      <c r="CQ202" s="31"/>
      <c r="CR202" s="31"/>
      <c r="CS202" s="31"/>
      <c r="CT202" s="31"/>
      <c r="CU202" s="31"/>
      <c r="CV202" s="31"/>
    </row>
    <row r="203" spans="1:100" x14ac:dyDescent="0.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2"/>
      <c r="AX203" s="32"/>
      <c r="AY203" s="32"/>
      <c r="AZ203" s="32"/>
      <c r="BA203" s="32"/>
      <c r="BB203" s="32"/>
      <c r="BC203" s="31"/>
      <c r="BD203" s="31"/>
      <c r="BE203" s="31"/>
      <c r="BF203" s="31"/>
      <c r="BG203" s="31"/>
      <c r="BH203" s="31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  <c r="BS203" s="31"/>
      <c r="BT203" s="31"/>
      <c r="BU203" s="31"/>
      <c r="BV203" s="31"/>
      <c r="BW203" s="31"/>
      <c r="BX203" s="31"/>
      <c r="BY203" s="31"/>
      <c r="BZ203" s="31"/>
      <c r="CA203" s="31"/>
      <c r="CB203" s="31"/>
      <c r="CC203" s="31"/>
      <c r="CD203" s="31"/>
      <c r="CE203" s="31"/>
      <c r="CF203" s="31"/>
      <c r="CG203" s="31"/>
      <c r="CH203" s="31"/>
      <c r="CI203" s="31"/>
      <c r="CJ203" s="31"/>
      <c r="CK203" s="31"/>
      <c r="CL203" s="31"/>
      <c r="CM203" s="31"/>
      <c r="CN203" s="31"/>
      <c r="CO203" s="31"/>
      <c r="CP203" s="31"/>
      <c r="CQ203" s="31"/>
      <c r="CR203" s="31"/>
      <c r="CS203" s="31"/>
      <c r="CT203" s="31"/>
      <c r="CU203" s="31"/>
      <c r="CV203" s="31"/>
    </row>
    <row r="204" spans="1:100" x14ac:dyDescent="0.3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2"/>
      <c r="AX204" s="32"/>
      <c r="AY204" s="32"/>
      <c r="AZ204" s="32"/>
      <c r="BA204" s="32"/>
      <c r="BB204" s="32"/>
      <c r="BC204" s="31"/>
      <c r="BD204" s="31"/>
      <c r="BE204" s="31"/>
      <c r="BF204" s="31"/>
      <c r="BG204" s="31"/>
      <c r="BH204" s="31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  <c r="BS204" s="31"/>
      <c r="BT204" s="31"/>
      <c r="BU204" s="31"/>
      <c r="BV204" s="31"/>
      <c r="BW204" s="31"/>
      <c r="BX204" s="31"/>
      <c r="BY204" s="31"/>
      <c r="BZ204" s="31"/>
      <c r="CA204" s="31"/>
      <c r="CB204" s="31"/>
      <c r="CC204" s="31"/>
      <c r="CD204" s="31"/>
      <c r="CE204" s="31"/>
      <c r="CF204" s="31"/>
      <c r="CG204" s="31"/>
      <c r="CH204" s="31"/>
      <c r="CI204" s="31"/>
      <c r="CJ204" s="31"/>
      <c r="CK204" s="31"/>
      <c r="CL204" s="31"/>
      <c r="CM204" s="31"/>
      <c r="CN204" s="31"/>
      <c r="CO204" s="31"/>
      <c r="CP204" s="31"/>
      <c r="CQ204" s="31"/>
      <c r="CR204" s="31"/>
      <c r="CS204" s="31"/>
      <c r="CT204" s="31"/>
      <c r="CU204" s="31"/>
      <c r="CV204" s="31"/>
    </row>
    <row r="205" spans="1:100" x14ac:dyDescent="0.3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2"/>
      <c r="AX205" s="32"/>
      <c r="AY205" s="32"/>
      <c r="AZ205" s="32"/>
      <c r="BA205" s="32"/>
      <c r="BB205" s="32"/>
      <c r="BC205" s="31"/>
      <c r="BD205" s="31"/>
      <c r="BE205" s="31"/>
      <c r="BF205" s="31"/>
      <c r="BG205" s="31"/>
      <c r="BH205" s="31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  <c r="BS205" s="31"/>
      <c r="BT205" s="31"/>
      <c r="BU205" s="31"/>
      <c r="BV205" s="31"/>
      <c r="BW205" s="31"/>
      <c r="BX205" s="31"/>
      <c r="BY205" s="31"/>
      <c r="BZ205" s="31"/>
      <c r="CA205" s="31"/>
      <c r="CB205" s="31"/>
      <c r="CC205" s="31"/>
      <c r="CD205" s="31"/>
      <c r="CE205" s="31"/>
      <c r="CF205" s="31"/>
      <c r="CG205" s="31"/>
      <c r="CH205" s="31"/>
      <c r="CI205" s="31"/>
      <c r="CJ205" s="31"/>
      <c r="CK205" s="31"/>
      <c r="CL205" s="31"/>
      <c r="CM205" s="31"/>
      <c r="CN205" s="31"/>
      <c r="CO205" s="31"/>
      <c r="CP205" s="31"/>
      <c r="CQ205" s="31"/>
      <c r="CR205" s="31"/>
      <c r="CS205" s="31"/>
      <c r="CT205" s="31"/>
      <c r="CU205" s="31"/>
      <c r="CV205" s="31"/>
    </row>
    <row r="206" spans="1:100" x14ac:dyDescent="0.3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2"/>
      <c r="AX206" s="32"/>
      <c r="AY206" s="32"/>
      <c r="AZ206" s="32"/>
      <c r="BA206" s="32"/>
      <c r="BB206" s="32"/>
      <c r="BC206" s="31"/>
      <c r="BD206" s="31"/>
      <c r="BE206" s="31"/>
      <c r="BF206" s="31"/>
      <c r="BG206" s="31"/>
      <c r="BH206" s="31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  <c r="BS206" s="31"/>
      <c r="BT206" s="31"/>
      <c r="BU206" s="31"/>
      <c r="BV206" s="31"/>
      <c r="BW206" s="31"/>
      <c r="BX206" s="31"/>
      <c r="BY206" s="31"/>
      <c r="BZ206" s="31"/>
      <c r="CA206" s="31"/>
      <c r="CB206" s="31"/>
      <c r="CC206" s="31"/>
      <c r="CD206" s="31"/>
      <c r="CE206" s="31"/>
      <c r="CF206" s="31"/>
      <c r="CG206" s="31"/>
      <c r="CH206" s="31"/>
      <c r="CI206" s="31"/>
      <c r="CJ206" s="31"/>
      <c r="CK206" s="31"/>
      <c r="CL206" s="31"/>
      <c r="CM206" s="31"/>
      <c r="CN206" s="31"/>
      <c r="CO206" s="31"/>
      <c r="CP206" s="31"/>
      <c r="CQ206" s="31"/>
      <c r="CR206" s="31"/>
      <c r="CS206" s="31"/>
      <c r="CT206" s="31"/>
      <c r="CU206" s="31"/>
      <c r="CV206" s="31"/>
    </row>
    <row r="207" spans="1:100" x14ac:dyDescent="0.3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2"/>
      <c r="AX207" s="32"/>
      <c r="AY207" s="32"/>
      <c r="AZ207" s="32"/>
      <c r="BA207" s="32"/>
      <c r="BB207" s="32"/>
      <c r="BC207" s="31"/>
      <c r="BD207" s="31"/>
      <c r="BE207" s="31"/>
      <c r="BF207" s="31"/>
      <c r="BG207" s="31"/>
      <c r="BH207" s="31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  <c r="BS207" s="31"/>
      <c r="BT207" s="31"/>
      <c r="BU207" s="31"/>
      <c r="BV207" s="31"/>
      <c r="BW207" s="31"/>
      <c r="BX207" s="31"/>
      <c r="BY207" s="31"/>
      <c r="BZ207" s="31"/>
      <c r="CA207" s="31"/>
      <c r="CB207" s="31"/>
      <c r="CC207" s="31"/>
      <c r="CD207" s="31"/>
      <c r="CE207" s="31"/>
      <c r="CF207" s="31"/>
      <c r="CG207" s="31"/>
      <c r="CH207" s="31"/>
      <c r="CI207" s="31"/>
      <c r="CJ207" s="31"/>
      <c r="CK207" s="31"/>
      <c r="CL207" s="31"/>
      <c r="CM207" s="31"/>
      <c r="CN207" s="31"/>
      <c r="CO207" s="31"/>
      <c r="CP207" s="31"/>
      <c r="CQ207" s="31"/>
      <c r="CR207" s="31"/>
      <c r="CS207" s="31"/>
      <c r="CT207" s="31"/>
      <c r="CU207" s="31"/>
      <c r="CV207" s="31"/>
    </row>
    <row r="208" spans="1:100" x14ac:dyDescent="0.3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2"/>
      <c r="AX208" s="32"/>
      <c r="AY208" s="32"/>
      <c r="AZ208" s="32"/>
      <c r="BA208" s="32"/>
      <c r="BB208" s="32"/>
      <c r="BC208" s="31"/>
      <c r="BD208" s="31"/>
      <c r="BE208" s="31"/>
      <c r="BF208" s="31"/>
      <c r="BG208" s="31"/>
      <c r="BH208" s="31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  <c r="BS208" s="31"/>
      <c r="BT208" s="31"/>
      <c r="BU208" s="31"/>
      <c r="BV208" s="31"/>
      <c r="BW208" s="31"/>
      <c r="BX208" s="31"/>
      <c r="BY208" s="31"/>
      <c r="BZ208" s="31"/>
      <c r="CA208" s="31"/>
      <c r="CB208" s="31"/>
      <c r="CC208" s="31"/>
      <c r="CD208" s="31"/>
      <c r="CE208" s="31"/>
      <c r="CF208" s="31"/>
      <c r="CG208" s="31"/>
      <c r="CH208" s="31"/>
      <c r="CI208" s="31"/>
      <c r="CJ208" s="31"/>
      <c r="CK208" s="31"/>
      <c r="CL208" s="31"/>
      <c r="CM208" s="31"/>
      <c r="CN208" s="31"/>
      <c r="CO208" s="31"/>
      <c r="CP208" s="31"/>
      <c r="CQ208" s="31"/>
      <c r="CR208" s="31"/>
      <c r="CS208" s="31"/>
      <c r="CT208" s="31"/>
      <c r="CU208" s="31"/>
      <c r="CV208" s="31"/>
    </row>
    <row r="209" spans="1:100" x14ac:dyDescent="0.3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2"/>
      <c r="AX209" s="32"/>
      <c r="AY209" s="32"/>
      <c r="AZ209" s="32"/>
      <c r="BA209" s="32"/>
      <c r="BB209" s="32"/>
      <c r="BC209" s="31"/>
      <c r="BD209" s="31"/>
      <c r="BE209" s="31"/>
      <c r="BF209" s="31"/>
      <c r="BG209" s="31"/>
      <c r="BH209" s="31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  <c r="BS209" s="31"/>
      <c r="BT209" s="31"/>
      <c r="BU209" s="31"/>
      <c r="BV209" s="31"/>
      <c r="BW209" s="31"/>
      <c r="BX209" s="31"/>
      <c r="BY209" s="31"/>
      <c r="BZ209" s="31"/>
      <c r="CA209" s="31"/>
      <c r="CB209" s="31"/>
      <c r="CC209" s="31"/>
      <c r="CD209" s="31"/>
      <c r="CE209" s="31"/>
      <c r="CF209" s="31"/>
      <c r="CG209" s="31"/>
      <c r="CH209" s="31"/>
      <c r="CI209" s="31"/>
      <c r="CJ209" s="31"/>
      <c r="CK209" s="31"/>
      <c r="CL209" s="31"/>
      <c r="CM209" s="31"/>
      <c r="CN209" s="31"/>
      <c r="CO209" s="31"/>
      <c r="CP209" s="31"/>
      <c r="CQ209" s="31"/>
      <c r="CR209" s="31"/>
      <c r="CS209" s="31"/>
      <c r="CT209" s="31"/>
      <c r="CU209" s="31"/>
      <c r="CV209" s="31"/>
    </row>
    <row r="210" spans="1:100" x14ac:dyDescent="0.3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2"/>
      <c r="AX210" s="32"/>
      <c r="AY210" s="32"/>
      <c r="AZ210" s="32"/>
      <c r="BA210" s="32"/>
      <c r="BB210" s="32"/>
      <c r="BC210" s="31"/>
      <c r="BD210" s="31"/>
      <c r="BE210" s="31"/>
      <c r="BF210" s="31"/>
      <c r="BG210" s="31"/>
      <c r="BH210" s="31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  <c r="BS210" s="31"/>
      <c r="BT210" s="31"/>
      <c r="BU210" s="31"/>
      <c r="BV210" s="31"/>
      <c r="BW210" s="31"/>
      <c r="BX210" s="31"/>
      <c r="BY210" s="31"/>
      <c r="BZ210" s="31"/>
      <c r="CA210" s="31"/>
      <c r="CB210" s="31"/>
      <c r="CC210" s="31"/>
      <c r="CD210" s="31"/>
      <c r="CE210" s="31"/>
      <c r="CF210" s="31"/>
      <c r="CG210" s="31"/>
      <c r="CH210" s="31"/>
      <c r="CI210" s="31"/>
      <c r="CJ210" s="31"/>
      <c r="CK210" s="31"/>
      <c r="CL210" s="31"/>
      <c r="CM210" s="31"/>
      <c r="CN210" s="31"/>
      <c r="CO210" s="31"/>
      <c r="CP210" s="31"/>
      <c r="CQ210" s="31"/>
      <c r="CR210" s="31"/>
      <c r="CS210" s="31"/>
      <c r="CT210" s="31"/>
      <c r="CU210" s="31"/>
      <c r="CV210" s="31"/>
    </row>
    <row r="211" spans="1:100" x14ac:dyDescent="0.3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2"/>
      <c r="AX211" s="32"/>
      <c r="AY211" s="32"/>
      <c r="AZ211" s="32"/>
      <c r="BA211" s="32"/>
      <c r="BB211" s="32"/>
      <c r="BC211" s="31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  <c r="BS211" s="31"/>
      <c r="BT211" s="31"/>
      <c r="BU211" s="31"/>
      <c r="BV211" s="31"/>
      <c r="BW211" s="31"/>
      <c r="BX211" s="31"/>
      <c r="BY211" s="31"/>
      <c r="BZ211" s="31"/>
      <c r="CA211" s="31"/>
      <c r="CB211" s="31"/>
      <c r="CC211" s="31"/>
      <c r="CD211" s="31"/>
      <c r="CE211" s="31"/>
      <c r="CF211" s="31"/>
      <c r="CG211" s="31"/>
      <c r="CH211" s="31"/>
      <c r="CI211" s="31"/>
      <c r="CJ211" s="31"/>
      <c r="CK211" s="31"/>
      <c r="CL211" s="31"/>
      <c r="CM211" s="31"/>
      <c r="CN211" s="31"/>
      <c r="CO211" s="31"/>
      <c r="CP211" s="31"/>
      <c r="CQ211" s="31"/>
      <c r="CR211" s="31"/>
      <c r="CS211" s="31"/>
      <c r="CT211" s="31"/>
      <c r="CU211" s="31"/>
      <c r="CV211" s="31"/>
    </row>
    <row r="212" spans="1:100" x14ac:dyDescent="0.3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2"/>
      <c r="AX212" s="32"/>
      <c r="AY212" s="32"/>
      <c r="AZ212" s="32"/>
      <c r="BA212" s="32"/>
      <c r="BB212" s="32"/>
      <c r="BC212" s="31"/>
      <c r="BD212" s="31"/>
      <c r="BE212" s="31"/>
      <c r="BF212" s="31"/>
      <c r="BG212" s="31"/>
      <c r="BH212" s="31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  <c r="BS212" s="31"/>
      <c r="BT212" s="31"/>
      <c r="BU212" s="31"/>
      <c r="BV212" s="31"/>
      <c r="BW212" s="31"/>
      <c r="BX212" s="31"/>
      <c r="BY212" s="31"/>
      <c r="BZ212" s="31"/>
      <c r="CA212" s="31"/>
      <c r="CB212" s="31"/>
      <c r="CC212" s="31"/>
      <c r="CD212" s="31"/>
      <c r="CE212" s="31"/>
      <c r="CF212" s="31"/>
      <c r="CG212" s="31"/>
      <c r="CH212" s="31"/>
      <c r="CI212" s="31"/>
      <c r="CJ212" s="31"/>
      <c r="CK212" s="31"/>
      <c r="CL212" s="31"/>
      <c r="CM212" s="31"/>
      <c r="CN212" s="31"/>
      <c r="CO212" s="31"/>
      <c r="CP212" s="31"/>
      <c r="CQ212" s="31"/>
      <c r="CR212" s="31"/>
      <c r="CS212" s="31"/>
      <c r="CT212" s="31"/>
      <c r="CU212" s="31"/>
      <c r="CV212" s="31"/>
    </row>
    <row r="213" spans="1:100" x14ac:dyDescent="0.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2"/>
      <c r="AX213" s="32"/>
      <c r="AY213" s="32"/>
      <c r="AZ213" s="32"/>
      <c r="BA213" s="32"/>
      <c r="BB213" s="32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  <c r="BS213" s="31"/>
      <c r="BT213" s="31"/>
      <c r="BU213" s="31"/>
      <c r="BV213" s="31"/>
      <c r="BW213" s="31"/>
      <c r="BX213" s="31"/>
      <c r="BY213" s="31"/>
      <c r="BZ213" s="31"/>
      <c r="CA213" s="31"/>
      <c r="CB213" s="31"/>
      <c r="CC213" s="31"/>
      <c r="CD213" s="31"/>
      <c r="CE213" s="31"/>
      <c r="CF213" s="31"/>
      <c r="CG213" s="31"/>
      <c r="CH213" s="31"/>
      <c r="CI213" s="31"/>
      <c r="CJ213" s="31"/>
      <c r="CK213" s="31"/>
      <c r="CL213" s="31"/>
      <c r="CM213" s="31"/>
      <c r="CN213" s="31"/>
      <c r="CO213" s="31"/>
      <c r="CP213" s="31"/>
      <c r="CQ213" s="31"/>
      <c r="CR213" s="31"/>
      <c r="CS213" s="31"/>
      <c r="CT213" s="31"/>
      <c r="CU213" s="31"/>
      <c r="CV213" s="31"/>
    </row>
    <row r="214" spans="1:100" x14ac:dyDescent="0.3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2"/>
      <c r="AX214" s="32"/>
      <c r="AY214" s="32"/>
      <c r="AZ214" s="32"/>
      <c r="BA214" s="32"/>
      <c r="BB214" s="32"/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  <c r="BS214" s="31"/>
      <c r="BT214" s="31"/>
      <c r="BU214" s="31"/>
      <c r="BV214" s="31"/>
      <c r="BW214" s="31"/>
      <c r="BX214" s="31"/>
      <c r="BY214" s="31"/>
      <c r="BZ214" s="31"/>
      <c r="CA214" s="31"/>
      <c r="CB214" s="31"/>
      <c r="CC214" s="31"/>
      <c r="CD214" s="31"/>
      <c r="CE214" s="31"/>
      <c r="CF214" s="31"/>
      <c r="CG214" s="31"/>
      <c r="CH214" s="31"/>
      <c r="CI214" s="31"/>
      <c r="CJ214" s="31"/>
      <c r="CK214" s="31"/>
      <c r="CL214" s="31"/>
      <c r="CM214" s="31"/>
      <c r="CN214" s="31"/>
      <c r="CO214" s="31"/>
      <c r="CP214" s="31"/>
      <c r="CQ214" s="31"/>
      <c r="CR214" s="31"/>
      <c r="CS214" s="31"/>
      <c r="CT214" s="31"/>
      <c r="CU214" s="31"/>
      <c r="CV214" s="31"/>
    </row>
    <row r="215" spans="1:100" x14ac:dyDescent="0.3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2"/>
      <c r="AX215" s="32"/>
      <c r="AY215" s="32"/>
      <c r="AZ215" s="32"/>
      <c r="BA215" s="32"/>
      <c r="BB215" s="32"/>
      <c r="BC215" s="31"/>
      <c r="BD215" s="31"/>
      <c r="BE215" s="31"/>
      <c r="BF215" s="31"/>
      <c r="BG215" s="31"/>
      <c r="BH215" s="31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  <c r="BS215" s="31"/>
      <c r="BT215" s="31"/>
      <c r="BU215" s="31"/>
      <c r="BV215" s="31"/>
      <c r="BW215" s="31"/>
      <c r="BX215" s="31"/>
      <c r="BY215" s="31"/>
      <c r="BZ215" s="31"/>
      <c r="CA215" s="31"/>
      <c r="CB215" s="31"/>
      <c r="CC215" s="31"/>
      <c r="CD215" s="31"/>
      <c r="CE215" s="31"/>
      <c r="CF215" s="31"/>
      <c r="CG215" s="31"/>
      <c r="CH215" s="31"/>
      <c r="CI215" s="31"/>
      <c r="CJ215" s="31"/>
      <c r="CK215" s="31"/>
      <c r="CL215" s="31"/>
      <c r="CM215" s="31"/>
      <c r="CN215" s="31"/>
      <c r="CO215" s="31"/>
      <c r="CP215" s="31"/>
      <c r="CQ215" s="31"/>
      <c r="CR215" s="31"/>
      <c r="CS215" s="31"/>
      <c r="CT215" s="31"/>
      <c r="CU215" s="31"/>
      <c r="CV215" s="31"/>
    </row>
    <row r="216" spans="1:100" x14ac:dyDescent="0.3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2"/>
      <c r="AX216" s="32"/>
      <c r="AY216" s="32"/>
      <c r="AZ216" s="32"/>
      <c r="BA216" s="32"/>
      <c r="BB216" s="32"/>
      <c r="BC216" s="31"/>
      <c r="BD216" s="31"/>
      <c r="BE216" s="31"/>
      <c r="BF216" s="31"/>
      <c r="BG216" s="31"/>
      <c r="BH216" s="31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  <c r="BS216" s="31"/>
      <c r="BT216" s="31"/>
      <c r="BU216" s="31"/>
      <c r="BV216" s="31"/>
      <c r="BW216" s="31"/>
      <c r="BX216" s="31"/>
      <c r="BY216" s="31"/>
      <c r="BZ216" s="31"/>
      <c r="CA216" s="31"/>
      <c r="CB216" s="31"/>
      <c r="CC216" s="31"/>
      <c r="CD216" s="31"/>
      <c r="CE216" s="31"/>
      <c r="CF216" s="31"/>
      <c r="CG216" s="31"/>
      <c r="CH216" s="31"/>
      <c r="CI216" s="31"/>
      <c r="CJ216" s="31"/>
      <c r="CK216" s="31"/>
      <c r="CL216" s="31"/>
      <c r="CM216" s="31"/>
      <c r="CN216" s="31"/>
      <c r="CO216" s="31"/>
      <c r="CP216" s="31"/>
      <c r="CQ216" s="31"/>
      <c r="CR216" s="31"/>
      <c r="CS216" s="31"/>
      <c r="CT216" s="31"/>
      <c r="CU216" s="31"/>
      <c r="CV216" s="31"/>
    </row>
    <row r="217" spans="1:100" x14ac:dyDescent="0.3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2"/>
      <c r="AX217" s="32"/>
      <c r="AY217" s="32"/>
      <c r="AZ217" s="32"/>
      <c r="BA217" s="32"/>
      <c r="BB217" s="32"/>
      <c r="BC217" s="31"/>
      <c r="BD217" s="31"/>
      <c r="BE217" s="31"/>
      <c r="BF217" s="31"/>
      <c r="BG217" s="31"/>
      <c r="BH217" s="31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  <c r="BS217" s="31"/>
      <c r="BT217" s="31"/>
      <c r="BU217" s="31"/>
      <c r="BV217" s="31"/>
      <c r="BW217" s="31"/>
      <c r="BX217" s="31"/>
      <c r="BY217" s="31"/>
      <c r="BZ217" s="31"/>
      <c r="CA217" s="31"/>
      <c r="CB217" s="31"/>
      <c r="CC217" s="31"/>
      <c r="CD217" s="31"/>
      <c r="CE217" s="31"/>
      <c r="CF217" s="31"/>
      <c r="CG217" s="31"/>
      <c r="CH217" s="31"/>
      <c r="CI217" s="31"/>
      <c r="CJ217" s="31"/>
      <c r="CK217" s="31"/>
      <c r="CL217" s="31"/>
      <c r="CM217" s="31"/>
      <c r="CN217" s="31"/>
      <c r="CO217" s="31"/>
      <c r="CP217" s="31"/>
      <c r="CQ217" s="31"/>
      <c r="CR217" s="31"/>
      <c r="CS217" s="31"/>
      <c r="CT217" s="31"/>
      <c r="CU217" s="31"/>
      <c r="CV217" s="31"/>
    </row>
    <row r="218" spans="1:100" x14ac:dyDescent="0.3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2"/>
      <c r="AX218" s="32"/>
      <c r="AY218" s="32"/>
      <c r="AZ218" s="32"/>
      <c r="BA218" s="32"/>
      <c r="BB218" s="32"/>
      <c r="BC218" s="31"/>
      <c r="BD218" s="31"/>
      <c r="BE218" s="31"/>
      <c r="BF218" s="31"/>
      <c r="BG218" s="31"/>
      <c r="BH218" s="31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  <c r="BS218" s="31"/>
      <c r="BT218" s="31"/>
      <c r="BU218" s="31"/>
      <c r="BV218" s="31"/>
      <c r="BW218" s="31"/>
      <c r="BX218" s="31"/>
      <c r="BY218" s="31"/>
      <c r="BZ218" s="31"/>
      <c r="CA218" s="31"/>
      <c r="CB218" s="31"/>
      <c r="CC218" s="31"/>
      <c r="CD218" s="31"/>
      <c r="CE218" s="31"/>
      <c r="CF218" s="31"/>
      <c r="CG218" s="31"/>
      <c r="CH218" s="31"/>
      <c r="CI218" s="31"/>
      <c r="CJ218" s="31"/>
      <c r="CK218" s="31"/>
      <c r="CL218" s="31"/>
      <c r="CM218" s="31"/>
      <c r="CN218" s="31"/>
      <c r="CO218" s="31"/>
      <c r="CP218" s="31"/>
      <c r="CQ218" s="31"/>
      <c r="CR218" s="31"/>
      <c r="CS218" s="31"/>
      <c r="CT218" s="31"/>
      <c r="CU218" s="31"/>
      <c r="CV218" s="31"/>
    </row>
    <row r="219" spans="1:100" x14ac:dyDescent="0.3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2"/>
      <c r="AX219" s="32"/>
      <c r="AY219" s="32"/>
      <c r="AZ219" s="32"/>
      <c r="BA219" s="32"/>
      <c r="BB219" s="32"/>
      <c r="BC219" s="31"/>
      <c r="BD219" s="31"/>
      <c r="BE219" s="31"/>
      <c r="BF219" s="31"/>
      <c r="BG219" s="31"/>
      <c r="BH219" s="31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  <c r="BS219" s="31"/>
      <c r="BT219" s="31"/>
      <c r="BU219" s="31"/>
      <c r="BV219" s="31"/>
      <c r="BW219" s="31"/>
      <c r="BX219" s="31"/>
      <c r="BY219" s="31"/>
      <c r="BZ219" s="31"/>
      <c r="CA219" s="31"/>
      <c r="CB219" s="31"/>
      <c r="CC219" s="31"/>
      <c r="CD219" s="31"/>
      <c r="CE219" s="31"/>
      <c r="CF219" s="31"/>
      <c r="CG219" s="31"/>
      <c r="CH219" s="31"/>
      <c r="CI219" s="31"/>
      <c r="CJ219" s="31"/>
      <c r="CK219" s="31"/>
      <c r="CL219" s="31"/>
      <c r="CM219" s="31"/>
      <c r="CN219" s="31"/>
      <c r="CO219" s="31"/>
      <c r="CP219" s="31"/>
      <c r="CQ219" s="31"/>
      <c r="CR219" s="31"/>
      <c r="CS219" s="31"/>
      <c r="CT219" s="31"/>
      <c r="CU219" s="31"/>
      <c r="CV219" s="31"/>
    </row>
    <row r="220" spans="1:100" x14ac:dyDescent="0.3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2"/>
      <c r="AX220" s="32"/>
      <c r="AY220" s="32"/>
      <c r="AZ220" s="32"/>
      <c r="BA220" s="32"/>
      <c r="BB220" s="32"/>
      <c r="BC220" s="31"/>
      <c r="BD220" s="31"/>
      <c r="BE220" s="31"/>
      <c r="BF220" s="31"/>
      <c r="BG220" s="31"/>
      <c r="BH220" s="31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  <c r="BS220" s="31"/>
      <c r="BT220" s="31"/>
      <c r="BU220" s="31"/>
      <c r="BV220" s="31"/>
      <c r="BW220" s="31"/>
      <c r="BX220" s="31"/>
      <c r="BY220" s="31"/>
      <c r="BZ220" s="31"/>
      <c r="CA220" s="31"/>
      <c r="CB220" s="31"/>
      <c r="CC220" s="31"/>
      <c r="CD220" s="31"/>
      <c r="CE220" s="31"/>
      <c r="CF220" s="31"/>
      <c r="CG220" s="31"/>
      <c r="CH220" s="31"/>
      <c r="CI220" s="31"/>
      <c r="CJ220" s="31"/>
      <c r="CK220" s="31"/>
      <c r="CL220" s="31"/>
      <c r="CM220" s="31"/>
      <c r="CN220" s="31"/>
      <c r="CO220" s="31"/>
      <c r="CP220" s="31"/>
      <c r="CQ220" s="31"/>
      <c r="CR220" s="31"/>
      <c r="CS220" s="31"/>
      <c r="CT220" s="31"/>
      <c r="CU220" s="31"/>
      <c r="CV220" s="31"/>
    </row>
    <row r="221" spans="1:100" x14ac:dyDescent="0.3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2"/>
      <c r="AX221" s="32"/>
      <c r="AY221" s="32"/>
      <c r="AZ221" s="32"/>
      <c r="BA221" s="32"/>
      <c r="BB221" s="32"/>
      <c r="BC221" s="31"/>
      <c r="BD221" s="31"/>
      <c r="BE221" s="31"/>
      <c r="BF221" s="31"/>
      <c r="BG221" s="31"/>
      <c r="BH221" s="31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  <c r="BS221" s="31"/>
      <c r="BT221" s="31"/>
      <c r="BU221" s="31"/>
      <c r="BV221" s="31"/>
      <c r="BW221" s="31"/>
      <c r="BX221" s="31"/>
      <c r="BY221" s="31"/>
      <c r="BZ221" s="31"/>
      <c r="CA221" s="31"/>
      <c r="CB221" s="31"/>
      <c r="CC221" s="31"/>
      <c r="CD221" s="31"/>
      <c r="CE221" s="31"/>
      <c r="CF221" s="31"/>
      <c r="CG221" s="31"/>
      <c r="CH221" s="31"/>
      <c r="CI221" s="31"/>
      <c r="CJ221" s="31"/>
      <c r="CK221" s="31"/>
      <c r="CL221" s="31"/>
      <c r="CM221" s="31"/>
      <c r="CN221" s="31"/>
      <c r="CO221" s="31"/>
      <c r="CP221" s="31"/>
      <c r="CQ221" s="31"/>
      <c r="CR221" s="31"/>
      <c r="CS221" s="31"/>
      <c r="CT221" s="31"/>
      <c r="CU221" s="31"/>
      <c r="CV221" s="31"/>
    </row>
    <row r="222" spans="1:100" x14ac:dyDescent="0.3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2"/>
      <c r="AX222" s="32"/>
      <c r="AY222" s="32"/>
      <c r="AZ222" s="32"/>
      <c r="BA222" s="32"/>
      <c r="BB222" s="32"/>
      <c r="BC222" s="31"/>
      <c r="BD222" s="31"/>
      <c r="BE222" s="31"/>
      <c r="BF222" s="31"/>
      <c r="BG222" s="31"/>
      <c r="BH222" s="31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  <c r="BS222" s="31"/>
      <c r="BT222" s="31"/>
      <c r="BU222" s="31"/>
      <c r="BV222" s="31"/>
      <c r="BW222" s="31"/>
      <c r="BX222" s="31"/>
      <c r="BY222" s="31"/>
      <c r="BZ222" s="31"/>
      <c r="CA222" s="31"/>
      <c r="CB222" s="31"/>
      <c r="CC222" s="31"/>
      <c r="CD222" s="31"/>
      <c r="CE222" s="31"/>
      <c r="CF222" s="31"/>
      <c r="CG222" s="31"/>
      <c r="CH222" s="31"/>
      <c r="CI222" s="31"/>
      <c r="CJ222" s="31"/>
      <c r="CK222" s="31"/>
      <c r="CL222" s="31"/>
      <c r="CM222" s="31"/>
      <c r="CN222" s="31"/>
      <c r="CO222" s="31"/>
      <c r="CP222" s="31"/>
      <c r="CQ222" s="31"/>
      <c r="CR222" s="31"/>
      <c r="CS222" s="31"/>
      <c r="CT222" s="31"/>
      <c r="CU222" s="31"/>
      <c r="CV222" s="31"/>
    </row>
    <row r="223" spans="1:100" x14ac:dyDescent="0.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2"/>
      <c r="AX223" s="32"/>
      <c r="AY223" s="32"/>
      <c r="AZ223" s="32"/>
      <c r="BA223" s="32"/>
      <c r="BB223" s="32"/>
      <c r="BC223" s="31"/>
      <c r="BD223" s="31"/>
      <c r="BE223" s="31"/>
      <c r="BF223" s="31"/>
      <c r="BG223" s="31"/>
      <c r="BH223" s="31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  <c r="BS223" s="31"/>
      <c r="BT223" s="31"/>
      <c r="BU223" s="31"/>
      <c r="BV223" s="31"/>
      <c r="BW223" s="31"/>
      <c r="BX223" s="31"/>
      <c r="BY223" s="31"/>
      <c r="BZ223" s="31"/>
      <c r="CA223" s="31"/>
      <c r="CB223" s="31"/>
      <c r="CC223" s="31"/>
      <c r="CD223" s="31"/>
      <c r="CE223" s="31"/>
      <c r="CF223" s="31"/>
      <c r="CG223" s="31"/>
      <c r="CH223" s="31"/>
      <c r="CI223" s="31"/>
      <c r="CJ223" s="31"/>
      <c r="CK223" s="31"/>
      <c r="CL223" s="31"/>
      <c r="CM223" s="31"/>
      <c r="CN223" s="31"/>
      <c r="CO223" s="31"/>
      <c r="CP223" s="31"/>
      <c r="CQ223" s="31"/>
      <c r="CR223" s="31"/>
      <c r="CS223" s="31"/>
      <c r="CT223" s="31"/>
      <c r="CU223" s="31"/>
      <c r="CV223" s="31"/>
    </row>
    <row r="224" spans="1:100" x14ac:dyDescent="0.3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2"/>
      <c r="AX224" s="32"/>
      <c r="AY224" s="32"/>
      <c r="AZ224" s="32"/>
      <c r="BA224" s="32"/>
      <c r="BB224" s="32"/>
      <c r="BC224" s="31"/>
      <c r="BD224" s="31"/>
      <c r="BE224" s="31"/>
      <c r="BF224" s="31"/>
      <c r="BG224" s="31"/>
      <c r="BH224" s="31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  <c r="BS224" s="31"/>
      <c r="BT224" s="31"/>
      <c r="BU224" s="31"/>
      <c r="BV224" s="31"/>
      <c r="BW224" s="31"/>
      <c r="BX224" s="31"/>
      <c r="BY224" s="31"/>
      <c r="BZ224" s="31"/>
      <c r="CA224" s="31"/>
      <c r="CB224" s="31"/>
      <c r="CC224" s="31"/>
      <c r="CD224" s="31"/>
      <c r="CE224" s="31"/>
      <c r="CF224" s="31"/>
      <c r="CG224" s="31"/>
      <c r="CH224" s="31"/>
      <c r="CI224" s="31"/>
      <c r="CJ224" s="31"/>
      <c r="CK224" s="31"/>
      <c r="CL224" s="31"/>
      <c r="CM224" s="31"/>
      <c r="CN224" s="31"/>
      <c r="CO224" s="31"/>
      <c r="CP224" s="31"/>
      <c r="CQ224" s="31"/>
      <c r="CR224" s="31"/>
      <c r="CS224" s="31"/>
      <c r="CT224" s="31"/>
      <c r="CU224" s="31"/>
      <c r="CV224" s="31"/>
    </row>
    <row r="225" spans="1:100" x14ac:dyDescent="0.3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2"/>
      <c r="AX225" s="32"/>
      <c r="AY225" s="32"/>
      <c r="AZ225" s="32"/>
      <c r="BA225" s="32"/>
      <c r="BB225" s="32"/>
      <c r="BC225" s="31"/>
      <c r="BD225" s="31"/>
      <c r="BE225" s="31"/>
      <c r="BF225" s="31"/>
      <c r="BG225" s="31"/>
      <c r="BH225" s="31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  <c r="BS225" s="31"/>
      <c r="BT225" s="31"/>
      <c r="BU225" s="31"/>
      <c r="BV225" s="31"/>
      <c r="BW225" s="31"/>
      <c r="BX225" s="31"/>
      <c r="BY225" s="31"/>
      <c r="BZ225" s="31"/>
      <c r="CA225" s="31"/>
      <c r="CB225" s="31"/>
      <c r="CC225" s="31"/>
      <c r="CD225" s="31"/>
      <c r="CE225" s="31"/>
      <c r="CF225" s="31"/>
      <c r="CG225" s="31"/>
      <c r="CH225" s="31"/>
      <c r="CI225" s="31"/>
      <c r="CJ225" s="31"/>
      <c r="CK225" s="31"/>
      <c r="CL225" s="31"/>
      <c r="CM225" s="31"/>
      <c r="CN225" s="31"/>
      <c r="CO225" s="31"/>
      <c r="CP225" s="31"/>
      <c r="CQ225" s="31"/>
      <c r="CR225" s="31"/>
      <c r="CS225" s="31"/>
      <c r="CT225" s="31"/>
      <c r="CU225" s="31"/>
      <c r="CV225" s="31"/>
    </row>
    <row r="226" spans="1:100" x14ac:dyDescent="0.3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2"/>
      <c r="AX226" s="32"/>
      <c r="AY226" s="32"/>
      <c r="AZ226" s="32"/>
      <c r="BA226" s="32"/>
      <c r="BB226" s="32"/>
      <c r="BC226" s="31"/>
      <c r="BD226" s="31"/>
      <c r="BE226" s="31"/>
      <c r="BF226" s="31"/>
      <c r="BG226" s="31"/>
      <c r="BH226" s="31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  <c r="BS226" s="31"/>
      <c r="BT226" s="31"/>
      <c r="BU226" s="31"/>
      <c r="BV226" s="31"/>
      <c r="BW226" s="31"/>
      <c r="BX226" s="31"/>
      <c r="BY226" s="31"/>
      <c r="BZ226" s="31"/>
      <c r="CA226" s="31"/>
      <c r="CB226" s="31"/>
      <c r="CC226" s="31"/>
      <c r="CD226" s="31"/>
      <c r="CE226" s="31"/>
      <c r="CF226" s="31"/>
      <c r="CG226" s="31"/>
      <c r="CH226" s="31"/>
      <c r="CI226" s="31"/>
      <c r="CJ226" s="31"/>
      <c r="CK226" s="31"/>
      <c r="CL226" s="31"/>
      <c r="CM226" s="31"/>
      <c r="CN226" s="31"/>
      <c r="CO226" s="31"/>
      <c r="CP226" s="31"/>
      <c r="CQ226" s="31"/>
      <c r="CR226" s="31"/>
      <c r="CS226" s="31"/>
      <c r="CT226" s="31"/>
      <c r="CU226" s="31"/>
      <c r="CV226" s="31"/>
    </row>
    <row r="227" spans="1:100" x14ac:dyDescent="0.3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2"/>
      <c r="AX227" s="32"/>
      <c r="AY227" s="32"/>
      <c r="AZ227" s="32"/>
      <c r="BA227" s="32"/>
      <c r="BB227" s="32"/>
      <c r="BC227" s="31"/>
      <c r="BD227" s="31"/>
      <c r="BE227" s="31"/>
      <c r="BF227" s="31"/>
      <c r="BG227" s="31"/>
      <c r="BH227" s="31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  <c r="BS227" s="31"/>
      <c r="BT227" s="31"/>
      <c r="BU227" s="31"/>
      <c r="BV227" s="31"/>
      <c r="BW227" s="31"/>
      <c r="BX227" s="31"/>
      <c r="BY227" s="31"/>
      <c r="BZ227" s="31"/>
      <c r="CA227" s="31"/>
      <c r="CB227" s="31"/>
      <c r="CC227" s="31"/>
      <c r="CD227" s="31"/>
      <c r="CE227" s="31"/>
      <c r="CF227" s="31"/>
      <c r="CG227" s="31"/>
      <c r="CH227" s="31"/>
      <c r="CI227" s="31"/>
      <c r="CJ227" s="31"/>
      <c r="CK227" s="31"/>
      <c r="CL227" s="31"/>
      <c r="CM227" s="31"/>
      <c r="CN227" s="31"/>
      <c r="CO227" s="31"/>
      <c r="CP227" s="31"/>
      <c r="CQ227" s="31"/>
      <c r="CR227" s="31"/>
      <c r="CS227" s="31"/>
      <c r="CT227" s="31"/>
      <c r="CU227" s="31"/>
      <c r="CV227" s="31"/>
    </row>
    <row r="228" spans="1:100" x14ac:dyDescent="0.3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2"/>
      <c r="AX228" s="32"/>
      <c r="AY228" s="32"/>
      <c r="AZ228" s="32"/>
      <c r="BA228" s="32"/>
      <c r="BB228" s="32"/>
      <c r="BC228" s="31"/>
      <c r="BD228" s="31"/>
      <c r="BE228" s="31"/>
      <c r="BF228" s="31"/>
      <c r="BG228" s="31"/>
      <c r="BH228" s="31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  <c r="BS228" s="31"/>
      <c r="BT228" s="31"/>
      <c r="BU228" s="31"/>
      <c r="BV228" s="31"/>
      <c r="BW228" s="31"/>
      <c r="BX228" s="31"/>
      <c r="BY228" s="31"/>
      <c r="BZ228" s="31"/>
      <c r="CA228" s="31"/>
      <c r="CB228" s="31"/>
      <c r="CC228" s="31"/>
      <c r="CD228" s="31"/>
      <c r="CE228" s="31"/>
      <c r="CF228" s="31"/>
      <c r="CG228" s="31"/>
      <c r="CH228" s="31"/>
      <c r="CI228" s="31"/>
      <c r="CJ228" s="31"/>
      <c r="CK228" s="31"/>
      <c r="CL228" s="31"/>
      <c r="CM228" s="31"/>
      <c r="CN228" s="31"/>
      <c r="CO228" s="31"/>
      <c r="CP228" s="31"/>
      <c r="CQ228" s="31"/>
      <c r="CR228" s="31"/>
      <c r="CS228" s="31"/>
      <c r="CT228" s="31"/>
      <c r="CU228" s="31"/>
      <c r="CV228" s="31"/>
    </row>
    <row r="229" spans="1:100" x14ac:dyDescent="0.3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2"/>
      <c r="AX229" s="32"/>
      <c r="AY229" s="32"/>
      <c r="AZ229" s="32"/>
      <c r="BA229" s="32"/>
      <c r="BB229" s="32"/>
      <c r="BC229" s="31"/>
      <c r="BD229" s="31"/>
      <c r="BE229" s="31"/>
      <c r="BF229" s="31"/>
      <c r="BG229" s="31"/>
      <c r="BH229" s="31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  <c r="BS229" s="31"/>
      <c r="BT229" s="31"/>
      <c r="BU229" s="31"/>
      <c r="BV229" s="31"/>
      <c r="BW229" s="31"/>
      <c r="BX229" s="31"/>
      <c r="BY229" s="31"/>
      <c r="BZ229" s="31"/>
      <c r="CA229" s="31"/>
      <c r="CB229" s="31"/>
      <c r="CC229" s="31"/>
      <c r="CD229" s="31"/>
      <c r="CE229" s="31"/>
      <c r="CF229" s="31"/>
      <c r="CG229" s="31"/>
      <c r="CH229" s="31"/>
      <c r="CI229" s="31"/>
      <c r="CJ229" s="31"/>
      <c r="CK229" s="31"/>
      <c r="CL229" s="31"/>
      <c r="CM229" s="31"/>
      <c r="CN229" s="31"/>
      <c r="CO229" s="31"/>
      <c r="CP229" s="31"/>
      <c r="CQ229" s="31"/>
      <c r="CR229" s="31"/>
      <c r="CS229" s="31"/>
      <c r="CT229" s="31"/>
      <c r="CU229" s="31"/>
      <c r="CV229" s="31"/>
    </row>
    <row r="230" spans="1:100" x14ac:dyDescent="0.3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2"/>
      <c r="AX230" s="32"/>
      <c r="AY230" s="32"/>
      <c r="AZ230" s="32"/>
      <c r="BA230" s="32"/>
      <c r="BB230" s="32"/>
      <c r="BC230" s="31"/>
      <c r="BD230" s="31"/>
      <c r="BE230" s="31"/>
      <c r="BF230" s="31"/>
      <c r="BG230" s="31"/>
      <c r="BH230" s="31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  <c r="BS230" s="31"/>
      <c r="BT230" s="31"/>
      <c r="BU230" s="31"/>
      <c r="BV230" s="31"/>
      <c r="BW230" s="31"/>
      <c r="BX230" s="31"/>
      <c r="BY230" s="31"/>
      <c r="BZ230" s="31"/>
      <c r="CA230" s="31"/>
      <c r="CB230" s="31"/>
      <c r="CC230" s="31"/>
      <c r="CD230" s="31"/>
      <c r="CE230" s="31"/>
      <c r="CF230" s="31"/>
      <c r="CG230" s="31"/>
      <c r="CH230" s="31"/>
      <c r="CI230" s="31"/>
      <c r="CJ230" s="31"/>
      <c r="CK230" s="31"/>
      <c r="CL230" s="31"/>
      <c r="CM230" s="31"/>
      <c r="CN230" s="31"/>
      <c r="CO230" s="31"/>
      <c r="CP230" s="31"/>
      <c r="CQ230" s="31"/>
      <c r="CR230" s="31"/>
      <c r="CS230" s="31"/>
      <c r="CT230" s="31"/>
      <c r="CU230" s="31"/>
      <c r="CV230" s="31"/>
    </row>
    <row r="231" spans="1:100" x14ac:dyDescent="0.3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2"/>
      <c r="AX231" s="32"/>
      <c r="AY231" s="32"/>
      <c r="AZ231" s="32"/>
      <c r="BA231" s="32"/>
      <c r="BB231" s="32"/>
      <c r="BC231" s="31"/>
      <c r="BD231" s="31"/>
      <c r="BE231" s="31"/>
      <c r="BF231" s="31"/>
      <c r="BG231" s="31"/>
      <c r="BH231" s="31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  <c r="BS231" s="31"/>
      <c r="BT231" s="31"/>
      <c r="BU231" s="31"/>
      <c r="BV231" s="31"/>
      <c r="BW231" s="31"/>
      <c r="BX231" s="31"/>
      <c r="BY231" s="31"/>
      <c r="BZ231" s="31"/>
      <c r="CA231" s="31"/>
      <c r="CB231" s="31"/>
      <c r="CC231" s="31"/>
      <c r="CD231" s="31"/>
      <c r="CE231" s="31"/>
      <c r="CF231" s="31"/>
      <c r="CG231" s="31"/>
      <c r="CH231" s="31"/>
      <c r="CI231" s="31"/>
      <c r="CJ231" s="31"/>
      <c r="CK231" s="31"/>
      <c r="CL231" s="31"/>
      <c r="CM231" s="31"/>
      <c r="CN231" s="31"/>
      <c r="CO231" s="31"/>
      <c r="CP231" s="31"/>
      <c r="CQ231" s="31"/>
      <c r="CR231" s="31"/>
      <c r="CS231" s="31"/>
      <c r="CT231" s="31"/>
      <c r="CU231" s="31"/>
      <c r="CV231" s="31"/>
    </row>
    <row r="232" spans="1:100" x14ac:dyDescent="0.3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2"/>
      <c r="AX232" s="32"/>
      <c r="AY232" s="32"/>
      <c r="AZ232" s="32"/>
      <c r="BA232" s="32"/>
      <c r="BB232" s="32"/>
      <c r="BC232" s="31"/>
      <c r="BD232" s="31"/>
      <c r="BE232" s="31"/>
      <c r="BF232" s="31"/>
      <c r="BG232" s="31"/>
      <c r="BH232" s="31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  <c r="BS232" s="31"/>
      <c r="BT232" s="31"/>
      <c r="BU232" s="31"/>
      <c r="BV232" s="31"/>
      <c r="BW232" s="31"/>
      <c r="BX232" s="31"/>
      <c r="BY232" s="31"/>
      <c r="BZ232" s="31"/>
      <c r="CA232" s="31"/>
      <c r="CB232" s="31"/>
      <c r="CC232" s="31"/>
      <c r="CD232" s="31"/>
      <c r="CE232" s="31"/>
      <c r="CF232" s="31"/>
      <c r="CG232" s="31"/>
      <c r="CH232" s="31"/>
      <c r="CI232" s="31"/>
      <c r="CJ232" s="31"/>
      <c r="CK232" s="31"/>
      <c r="CL232" s="31"/>
      <c r="CM232" s="31"/>
      <c r="CN232" s="31"/>
      <c r="CO232" s="31"/>
      <c r="CP232" s="31"/>
      <c r="CQ232" s="31"/>
      <c r="CR232" s="31"/>
      <c r="CS232" s="31"/>
      <c r="CT232" s="31"/>
      <c r="CU232" s="31"/>
      <c r="CV232" s="31"/>
    </row>
    <row r="233" spans="1:100" x14ac:dyDescent="0.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2"/>
      <c r="AX233" s="32"/>
      <c r="AY233" s="32"/>
      <c r="AZ233" s="32"/>
      <c r="BA233" s="32"/>
      <c r="BB233" s="32"/>
      <c r="BC233" s="31"/>
      <c r="BD233" s="31"/>
      <c r="BE233" s="31"/>
      <c r="BF233" s="31"/>
      <c r="BG233" s="31"/>
      <c r="BH233" s="31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  <c r="BS233" s="31"/>
      <c r="BT233" s="31"/>
      <c r="BU233" s="31"/>
      <c r="BV233" s="31"/>
      <c r="BW233" s="31"/>
      <c r="BX233" s="31"/>
      <c r="BY233" s="31"/>
      <c r="BZ233" s="31"/>
      <c r="CA233" s="31"/>
      <c r="CB233" s="31"/>
      <c r="CC233" s="31"/>
      <c r="CD233" s="31"/>
      <c r="CE233" s="31"/>
      <c r="CF233" s="31"/>
      <c r="CG233" s="31"/>
      <c r="CH233" s="31"/>
      <c r="CI233" s="31"/>
      <c r="CJ233" s="31"/>
      <c r="CK233" s="31"/>
      <c r="CL233" s="31"/>
      <c r="CM233" s="31"/>
      <c r="CN233" s="31"/>
      <c r="CO233" s="31"/>
      <c r="CP233" s="31"/>
      <c r="CQ233" s="31"/>
      <c r="CR233" s="31"/>
      <c r="CS233" s="31"/>
      <c r="CT233" s="31"/>
      <c r="CU233" s="31"/>
      <c r="CV233" s="31"/>
    </row>
    <row r="234" spans="1:100" x14ac:dyDescent="0.3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2"/>
      <c r="AX234" s="32"/>
      <c r="AY234" s="32"/>
      <c r="AZ234" s="32"/>
      <c r="BA234" s="32"/>
      <c r="BB234" s="32"/>
      <c r="BC234" s="31"/>
      <c r="BD234" s="31"/>
      <c r="BE234" s="31"/>
      <c r="BF234" s="31"/>
      <c r="BG234" s="31"/>
      <c r="BH234" s="31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  <c r="BS234" s="31"/>
      <c r="BT234" s="31"/>
      <c r="BU234" s="31"/>
      <c r="BV234" s="31"/>
      <c r="BW234" s="31"/>
      <c r="BX234" s="31"/>
      <c r="BY234" s="31"/>
      <c r="BZ234" s="31"/>
      <c r="CA234" s="31"/>
      <c r="CB234" s="31"/>
      <c r="CC234" s="31"/>
      <c r="CD234" s="31"/>
      <c r="CE234" s="31"/>
      <c r="CF234" s="31"/>
      <c r="CG234" s="31"/>
      <c r="CH234" s="31"/>
      <c r="CI234" s="31"/>
      <c r="CJ234" s="31"/>
      <c r="CK234" s="31"/>
      <c r="CL234" s="31"/>
      <c r="CM234" s="31"/>
      <c r="CN234" s="31"/>
      <c r="CO234" s="31"/>
      <c r="CP234" s="31"/>
      <c r="CQ234" s="31"/>
      <c r="CR234" s="31"/>
      <c r="CS234" s="31"/>
      <c r="CT234" s="31"/>
      <c r="CU234" s="31"/>
      <c r="CV234" s="31"/>
    </row>
    <row r="235" spans="1:100" x14ac:dyDescent="0.3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2"/>
      <c r="AX235" s="32"/>
      <c r="AY235" s="32"/>
      <c r="AZ235" s="32"/>
      <c r="BA235" s="32"/>
      <c r="BB235" s="32"/>
      <c r="BC235" s="31"/>
      <c r="BD235" s="31"/>
      <c r="BE235" s="31"/>
      <c r="BF235" s="31"/>
      <c r="BG235" s="31"/>
      <c r="BH235" s="31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  <c r="BS235" s="31"/>
      <c r="BT235" s="31"/>
      <c r="BU235" s="31"/>
      <c r="BV235" s="31"/>
      <c r="BW235" s="31"/>
      <c r="BX235" s="31"/>
      <c r="BY235" s="31"/>
      <c r="BZ235" s="31"/>
      <c r="CA235" s="31"/>
      <c r="CB235" s="31"/>
      <c r="CC235" s="31"/>
      <c r="CD235" s="31"/>
      <c r="CE235" s="31"/>
      <c r="CF235" s="31"/>
      <c r="CG235" s="31"/>
      <c r="CH235" s="31"/>
      <c r="CI235" s="31"/>
      <c r="CJ235" s="31"/>
      <c r="CK235" s="31"/>
      <c r="CL235" s="31"/>
      <c r="CM235" s="31"/>
      <c r="CN235" s="31"/>
      <c r="CO235" s="31"/>
      <c r="CP235" s="31"/>
      <c r="CQ235" s="31"/>
      <c r="CR235" s="31"/>
      <c r="CS235" s="31"/>
      <c r="CT235" s="31"/>
      <c r="CU235" s="31"/>
      <c r="CV235" s="31"/>
    </row>
    <row r="236" spans="1:100" x14ac:dyDescent="0.3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2"/>
      <c r="AX236" s="32"/>
      <c r="AY236" s="32"/>
      <c r="AZ236" s="32"/>
      <c r="BA236" s="32"/>
      <c r="BB236" s="32"/>
      <c r="BC236" s="31"/>
      <c r="BD236" s="31"/>
      <c r="BE236" s="31"/>
      <c r="BF236" s="31"/>
      <c r="BG236" s="31"/>
      <c r="BH236" s="31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  <c r="BS236" s="31"/>
      <c r="BT236" s="31"/>
      <c r="BU236" s="31"/>
      <c r="BV236" s="31"/>
      <c r="BW236" s="31"/>
      <c r="BX236" s="31"/>
      <c r="BY236" s="31"/>
      <c r="BZ236" s="31"/>
      <c r="CA236" s="31"/>
      <c r="CB236" s="31"/>
      <c r="CC236" s="31"/>
      <c r="CD236" s="31"/>
      <c r="CE236" s="31"/>
      <c r="CF236" s="31"/>
      <c r="CG236" s="31"/>
      <c r="CH236" s="31"/>
      <c r="CI236" s="31"/>
      <c r="CJ236" s="31"/>
      <c r="CK236" s="31"/>
      <c r="CL236" s="31"/>
      <c r="CM236" s="31"/>
      <c r="CN236" s="31"/>
      <c r="CO236" s="31"/>
      <c r="CP236" s="31"/>
      <c r="CQ236" s="31"/>
      <c r="CR236" s="31"/>
      <c r="CS236" s="31"/>
      <c r="CT236" s="31"/>
      <c r="CU236" s="31"/>
      <c r="CV236" s="31"/>
    </row>
    <row r="237" spans="1:100" x14ac:dyDescent="0.3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2"/>
      <c r="AX237" s="32"/>
      <c r="AY237" s="32"/>
      <c r="AZ237" s="32"/>
      <c r="BA237" s="32"/>
      <c r="BB237" s="32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  <c r="BS237" s="31"/>
      <c r="BT237" s="31"/>
      <c r="BU237" s="31"/>
      <c r="BV237" s="31"/>
      <c r="BW237" s="31"/>
      <c r="BX237" s="31"/>
      <c r="BY237" s="31"/>
      <c r="BZ237" s="31"/>
      <c r="CA237" s="31"/>
      <c r="CB237" s="31"/>
      <c r="CC237" s="31"/>
      <c r="CD237" s="31"/>
      <c r="CE237" s="31"/>
      <c r="CF237" s="31"/>
      <c r="CG237" s="31"/>
      <c r="CH237" s="31"/>
      <c r="CI237" s="31"/>
      <c r="CJ237" s="31"/>
      <c r="CK237" s="31"/>
      <c r="CL237" s="31"/>
      <c r="CM237" s="31"/>
      <c r="CN237" s="31"/>
      <c r="CO237" s="31"/>
      <c r="CP237" s="31"/>
      <c r="CQ237" s="31"/>
      <c r="CR237" s="31"/>
      <c r="CS237" s="31"/>
      <c r="CT237" s="31"/>
      <c r="CU237" s="31"/>
      <c r="CV237" s="31"/>
    </row>
    <row r="238" spans="1:100" x14ac:dyDescent="0.3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2"/>
      <c r="AX238" s="32"/>
      <c r="AY238" s="32"/>
      <c r="AZ238" s="32"/>
      <c r="BA238" s="32"/>
      <c r="BB238" s="32"/>
      <c r="BC238" s="31"/>
      <c r="BD238" s="31"/>
      <c r="BE238" s="31"/>
      <c r="BF238" s="31"/>
      <c r="BG238" s="31"/>
      <c r="BH238" s="31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  <c r="BS238" s="31"/>
      <c r="BT238" s="31"/>
      <c r="BU238" s="31"/>
      <c r="BV238" s="31"/>
      <c r="BW238" s="31"/>
      <c r="BX238" s="31"/>
      <c r="BY238" s="31"/>
      <c r="BZ238" s="31"/>
      <c r="CA238" s="31"/>
      <c r="CB238" s="31"/>
      <c r="CC238" s="31"/>
      <c r="CD238" s="31"/>
      <c r="CE238" s="31"/>
      <c r="CF238" s="31"/>
      <c r="CG238" s="31"/>
      <c r="CH238" s="31"/>
      <c r="CI238" s="31"/>
      <c r="CJ238" s="31"/>
      <c r="CK238" s="31"/>
      <c r="CL238" s="31"/>
      <c r="CM238" s="31"/>
      <c r="CN238" s="31"/>
      <c r="CO238" s="31"/>
      <c r="CP238" s="31"/>
      <c r="CQ238" s="31"/>
      <c r="CR238" s="31"/>
      <c r="CS238" s="31"/>
      <c r="CT238" s="31"/>
      <c r="CU238" s="31"/>
      <c r="CV238" s="31"/>
    </row>
    <row r="239" spans="1:100" x14ac:dyDescent="0.3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2"/>
      <c r="AX239" s="32"/>
      <c r="AY239" s="32"/>
      <c r="AZ239" s="32"/>
      <c r="BA239" s="32"/>
      <c r="BB239" s="32"/>
      <c r="BC239" s="31"/>
      <c r="BD239" s="31"/>
      <c r="BE239" s="31"/>
      <c r="BF239" s="31"/>
      <c r="BG239" s="31"/>
      <c r="BH239" s="31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  <c r="BS239" s="31"/>
      <c r="BT239" s="31"/>
      <c r="BU239" s="31"/>
      <c r="BV239" s="31"/>
      <c r="BW239" s="31"/>
      <c r="BX239" s="31"/>
      <c r="BY239" s="31"/>
      <c r="BZ239" s="31"/>
      <c r="CA239" s="31"/>
      <c r="CB239" s="31"/>
      <c r="CC239" s="31"/>
      <c r="CD239" s="31"/>
      <c r="CE239" s="31"/>
      <c r="CF239" s="31"/>
      <c r="CG239" s="31"/>
      <c r="CH239" s="31"/>
      <c r="CI239" s="31"/>
      <c r="CJ239" s="31"/>
      <c r="CK239" s="31"/>
      <c r="CL239" s="31"/>
      <c r="CM239" s="31"/>
      <c r="CN239" s="31"/>
      <c r="CO239" s="31"/>
      <c r="CP239" s="31"/>
      <c r="CQ239" s="31"/>
      <c r="CR239" s="31"/>
      <c r="CS239" s="31"/>
      <c r="CT239" s="31"/>
      <c r="CU239" s="31"/>
      <c r="CV239" s="31"/>
    </row>
    <row r="240" spans="1:100" x14ac:dyDescent="0.3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2"/>
      <c r="AX240" s="32"/>
      <c r="AY240" s="32"/>
      <c r="AZ240" s="32"/>
      <c r="BA240" s="32"/>
      <c r="BB240" s="32"/>
      <c r="BC240" s="31"/>
      <c r="BD240" s="31"/>
      <c r="BE240" s="31"/>
      <c r="BF240" s="31"/>
      <c r="BG240" s="31"/>
      <c r="BH240" s="31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  <c r="BS240" s="31"/>
      <c r="BT240" s="31"/>
      <c r="BU240" s="31"/>
      <c r="BV240" s="31"/>
      <c r="BW240" s="31"/>
      <c r="BX240" s="31"/>
      <c r="BY240" s="31"/>
      <c r="BZ240" s="31"/>
      <c r="CA240" s="31"/>
      <c r="CB240" s="31"/>
      <c r="CC240" s="31"/>
      <c r="CD240" s="31"/>
      <c r="CE240" s="31"/>
      <c r="CF240" s="31"/>
      <c r="CG240" s="31"/>
      <c r="CH240" s="31"/>
      <c r="CI240" s="31"/>
      <c r="CJ240" s="31"/>
      <c r="CK240" s="31"/>
      <c r="CL240" s="31"/>
      <c r="CM240" s="31"/>
      <c r="CN240" s="31"/>
      <c r="CO240" s="31"/>
      <c r="CP240" s="31"/>
      <c r="CQ240" s="31"/>
      <c r="CR240" s="31"/>
      <c r="CS240" s="31"/>
      <c r="CT240" s="31"/>
      <c r="CU240" s="31"/>
      <c r="CV240" s="31"/>
    </row>
    <row r="241" spans="1:100" x14ac:dyDescent="0.3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2"/>
      <c r="AX241" s="32"/>
      <c r="AY241" s="32"/>
      <c r="AZ241" s="32"/>
      <c r="BA241" s="32"/>
      <c r="BB241" s="32"/>
      <c r="BC241" s="31"/>
      <c r="BD241" s="31"/>
      <c r="BE241" s="31"/>
      <c r="BF241" s="31"/>
      <c r="BG241" s="31"/>
      <c r="BH241" s="31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  <c r="BS241" s="31"/>
      <c r="BT241" s="31"/>
      <c r="BU241" s="31"/>
      <c r="BV241" s="31"/>
      <c r="BW241" s="31"/>
      <c r="BX241" s="31"/>
      <c r="BY241" s="31"/>
      <c r="BZ241" s="31"/>
      <c r="CA241" s="31"/>
      <c r="CB241" s="31"/>
      <c r="CC241" s="31"/>
      <c r="CD241" s="31"/>
      <c r="CE241" s="31"/>
      <c r="CF241" s="31"/>
      <c r="CG241" s="31"/>
      <c r="CH241" s="31"/>
      <c r="CI241" s="31"/>
      <c r="CJ241" s="31"/>
      <c r="CK241" s="31"/>
      <c r="CL241" s="31"/>
      <c r="CM241" s="31"/>
      <c r="CN241" s="31"/>
      <c r="CO241" s="31"/>
      <c r="CP241" s="31"/>
      <c r="CQ241" s="31"/>
      <c r="CR241" s="31"/>
      <c r="CS241" s="31"/>
      <c r="CT241" s="31"/>
      <c r="CU241" s="31"/>
      <c r="CV241" s="31"/>
    </row>
    <row r="242" spans="1:100" x14ac:dyDescent="0.3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2"/>
      <c r="AX242" s="32"/>
      <c r="AY242" s="32"/>
      <c r="AZ242" s="32"/>
      <c r="BA242" s="32"/>
      <c r="BB242" s="32"/>
      <c r="BC242" s="31"/>
      <c r="BD242" s="31"/>
      <c r="BE242" s="31"/>
      <c r="BF242" s="31"/>
      <c r="BG242" s="31"/>
      <c r="BH242" s="31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  <c r="BS242" s="31"/>
      <c r="BT242" s="31"/>
      <c r="BU242" s="31"/>
      <c r="BV242" s="31"/>
      <c r="BW242" s="31"/>
      <c r="BX242" s="31"/>
      <c r="BY242" s="31"/>
      <c r="BZ242" s="31"/>
      <c r="CA242" s="31"/>
      <c r="CB242" s="31"/>
      <c r="CC242" s="31"/>
      <c r="CD242" s="31"/>
      <c r="CE242" s="31"/>
      <c r="CF242" s="31"/>
      <c r="CG242" s="31"/>
      <c r="CH242" s="31"/>
      <c r="CI242" s="31"/>
      <c r="CJ242" s="31"/>
      <c r="CK242" s="31"/>
      <c r="CL242" s="31"/>
      <c r="CM242" s="31"/>
      <c r="CN242" s="31"/>
      <c r="CO242" s="31"/>
      <c r="CP242" s="31"/>
      <c r="CQ242" s="31"/>
      <c r="CR242" s="31"/>
      <c r="CS242" s="31"/>
      <c r="CT242" s="31"/>
      <c r="CU242" s="31"/>
      <c r="CV242" s="31"/>
    </row>
    <row r="243" spans="1:100" x14ac:dyDescent="0.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2"/>
      <c r="AX243" s="32"/>
      <c r="AY243" s="32"/>
      <c r="AZ243" s="32"/>
      <c r="BA243" s="32"/>
      <c r="BB243" s="32"/>
      <c r="BC243" s="31"/>
      <c r="BD243" s="31"/>
      <c r="BE243" s="31"/>
      <c r="BF243" s="31"/>
      <c r="BG243" s="31"/>
      <c r="BH243" s="31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  <c r="BS243" s="31"/>
      <c r="BT243" s="31"/>
      <c r="BU243" s="31"/>
      <c r="BV243" s="31"/>
      <c r="BW243" s="31"/>
      <c r="BX243" s="31"/>
      <c r="BY243" s="31"/>
      <c r="BZ243" s="31"/>
      <c r="CA243" s="31"/>
      <c r="CB243" s="31"/>
      <c r="CC243" s="31"/>
      <c r="CD243" s="31"/>
      <c r="CE243" s="31"/>
      <c r="CF243" s="31"/>
      <c r="CG243" s="31"/>
      <c r="CH243" s="31"/>
      <c r="CI243" s="31"/>
      <c r="CJ243" s="31"/>
      <c r="CK243" s="31"/>
      <c r="CL243" s="31"/>
      <c r="CM243" s="31"/>
      <c r="CN243" s="31"/>
      <c r="CO243" s="31"/>
      <c r="CP243" s="31"/>
      <c r="CQ243" s="31"/>
      <c r="CR243" s="31"/>
      <c r="CS243" s="31"/>
      <c r="CT243" s="31"/>
      <c r="CU243" s="31"/>
      <c r="CV243" s="31"/>
    </row>
    <row r="244" spans="1:100" x14ac:dyDescent="0.3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2"/>
      <c r="AX244" s="32"/>
      <c r="AY244" s="32"/>
      <c r="AZ244" s="32"/>
      <c r="BA244" s="32"/>
      <c r="BB244" s="32"/>
      <c r="BC244" s="31"/>
      <c r="BD244" s="31"/>
      <c r="BE244" s="31"/>
      <c r="BF244" s="31"/>
      <c r="BG244" s="31"/>
      <c r="BH244" s="31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  <c r="BS244" s="31"/>
      <c r="BT244" s="31"/>
      <c r="BU244" s="31"/>
      <c r="BV244" s="31"/>
      <c r="BW244" s="31"/>
      <c r="BX244" s="31"/>
      <c r="BY244" s="31"/>
      <c r="BZ244" s="31"/>
      <c r="CA244" s="31"/>
      <c r="CB244" s="31"/>
      <c r="CC244" s="31"/>
      <c r="CD244" s="31"/>
      <c r="CE244" s="31"/>
      <c r="CF244" s="31"/>
      <c r="CG244" s="31"/>
      <c r="CH244" s="31"/>
      <c r="CI244" s="31"/>
      <c r="CJ244" s="31"/>
      <c r="CK244" s="31"/>
      <c r="CL244" s="31"/>
      <c r="CM244" s="31"/>
      <c r="CN244" s="31"/>
      <c r="CO244" s="31"/>
      <c r="CP244" s="31"/>
      <c r="CQ244" s="31"/>
      <c r="CR244" s="31"/>
      <c r="CS244" s="31"/>
      <c r="CT244" s="31"/>
      <c r="CU244" s="31"/>
      <c r="CV244" s="31"/>
    </row>
    <row r="245" spans="1:100" x14ac:dyDescent="0.3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2"/>
      <c r="AX245" s="32"/>
      <c r="AY245" s="32"/>
      <c r="AZ245" s="32"/>
      <c r="BA245" s="32"/>
      <c r="BB245" s="32"/>
      <c r="BC245" s="31"/>
      <c r="BD245" s="31"/>
      <c r="BE245" s="31"/>
      <c r="BF245" s="31"/>
      <c r="BG245" s="31"/>
      <c r="BH245" s="31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  <c r="BS245" s="31"/>
      <c r="BT245" s="31"/>
      <c r="BU245" s="31"/>
      <c r="BV245" s="31"/>
      <c r="BW245" s="31"/>
      <c r="BX245" s="31"/>
      <c r="BY245" s="31"/>
      <c r="BZ245" s="31"/>
      <c r="CA245" s="31"/>
      <c r="CB245" s="31"/>
      <c r="CC245" s="31"/>
      <c r="CD245" s="31"/>
      <c r="CE245" s="31"/>
      <c r="CF245" s="31"/>
      <c r="CG245" s="31"/>
      <c r="CH245" s="31"/>
      <c r="CI245" s="31"/>
      <c r="CJ245" s="31"/>
      <c r="CK245" s="31"/>
      <c r="CL245" s="31"/>
      <c r="CM245" s="31"/>
      <c r="CN245" s="31"/>
      <c r="CO245" s="31"/>
      <c r="CP245" s="31"/>
      <c r="CQ245" s="31"/>
      <c r="CR245" s="31"/>
      <c r="CS245" s="31"/>
      <c r="CT245" s="31"/>
      <c r="CU245" s="31"/>
      <c r="CV245" s="31"/>
    </row>
    <row r="246" spans="1:100" x14ac:dyDescent="0.3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2"/>
      <c r="AX246" s="32"/>
      <c r="AY246" s="32"/>
      <c r="AZ246" s="32"/>
      <c r="BA246" s="32"/>
      <c r="BB246" s="32"/>
      <c r="BC246" s="31"/>
      <c r="BD246" s="31"/>
      <c r="BE246" s="31"/>
      <c r="BF246" s="31"/>
      <c r="BG246" s="31"/>
      <c r="BH246" s="31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  <c r="BS246" s="31"/>
      <c r="BT246" s="31"/>
      <c r="BU246" s="31"/>
      <c r="BV246" s="31"/>
      <c r="BW246" s="31"/>
      <c r="BX246" s="31"/>
      <c r="BY246" s="31"/>
      <c r="BZ246" s="31"/>
      <c r="CA246" s="31"/>
      <c r="CB246" s="31"/>
      <c r="CC246" s="31"/>
      <c r="CD246" s="31"/>
      <c r="CE246" s="31"/>
      <c r="CF246" s="31"/>
      <c r="CG246" s="31"/>
      <c r="CH246" s="31"/>
      <c r="CI246" s="31"/>
      <c r="CJ246" s="31"/>
      <c r="CK246" s="31"/>
      <c r="CL246" s="31"/>
      <c r="CM246" s="31"/>
      <c r="CN246" s="31"/>
      <c r="CO246" s="31"/>
      <c r="CP246" s="31"/>
      <c r="CQ246" s="31"/>
      <c r="CR246" s="31"/>
      <c r="CS246" s="31"/>
      <c r="CT246" s="31"/>
      <c r="CU246" s="31"/>
      <c r="CV246" s="31"/>
    </row>
    <row r="247" spans="1:100" x14ac:dyDescent="0.3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2"/>
      <c r="AX247" s="32"/>
      <c r="AY247" s="32"/>
      <c r="AZ247" s="32"/>
      <c r="BA247" s="32"/>
      <c r="BB247" s="32"/>
      <c r="BC247" s="31"/>
      <c r="BD247" s="31"/>
      <c r="BE247" s="31"/>
      <c r="BF247" s="31"/>
      <c r="BG247" s="31"/>
      <c r="BH247" s="31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  <c r="BS247" s="31"/>
      <c r="BT247" s="31"/>
      <c r="BU247" s="31"/>
      <c r="BV247" s="31"/>
      <c r="BW247" s="31"/>
      <c r="BX247" s="31"/>
      <c r="BY247" s="31"/>
      <c r="BZ247" s="31"/>
      <c r="CA247" s="31"/>
      <c r="CB247" s="31"/>
      <c r="CC247" s="31"/>
      <c r="CD247" s="31"/>
      <c r="CE247" s="31"/>
      <c r="CF247" s="31"/>
      <c r="CG247" s="31"/>
      <c r="CH247" s="31"/>
      <c r="CI247" s="31"/>
      <c r="CJ247" s="31"/>
      <c r="CK247" s="31"/>
      <c r="CL247" s="31"/>
      <c r="CM247" s="31"/>
      <c r="CN247" s="31"/>
      <c r="CO247" s="31"/>
      <c r="CP247" s="31"/>
      <c r="CQ247" s="31"/>
      <c r="CR247" s="31"/>
      <c r="CS247" s="31"/>
      <c r="CT247" s="31"/>
      <c r="CU247" s="31"/>
      <c r="CV247" s="31"/>
    </row>
    <row r="248" spans="1:100" x14ac:dyDescent="0.3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2"/>
      <c r="AX248" s="32"/>
      <c r="AY248" s="32"/>
      <c r="AZ248" s="32"/>
      <c r="BA248" s="32"/>
      <c r="BB248" s="32"/>
      <c r="BC248" s="31"/>
      <c r="BD248" s="31"/>
      <c r="BE248" s="31"/>
      <c r="BF248" s="31"/>
      <c r="BG248" s="31"/>
      <c r="BH248" s="31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  <c r="BS248" s="31"/>
      <c r="BT248" s="31"/>
      <c r="BU248" s="31"/>
      <c r="BV248" s="31"/>
      <c r="BW248" s="31"/>
      <c r="BX248" s="31"/>
      <c r="BY248" s="31"/>
      <c r="BZ248" s="31"/>
      <c r="CA248" s="31"/>
      <c r="CB248" s="31"/>
      <c r="CC248" s="31"/>
      <c r="CD248" s="31"/>
      <c r="CE248" s="31"/>
      <c r="CF248" s="31"/>
      <c r="CG248" s="31"/>
      <c r="CH248" s="31"/>
      <c r="CI248" s="31"/>
      <c r="CJ248" s="31"/>
      <c r="CK248" s="31"/>
      <c r="CL248" s="31"/>
      <c r="CM248" s="31"/>
      <c r="CN248" s="31"/>
      <c r="CO248" s="31"/>
      <c r="CP248" s="31"/>
      <c r="CQ248" s="31"/>
      <c r="CR248" s="31"/>
      <c r="CS248" s="31"/>
      <c r="CT248" s="31"/>
      <c r="CU248" s="31"/>
      <c r="CV248" s="31"/>
    </row>
    <row r="249" spans="1:100" x14ac:dyDescent="0.3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2"/>
      <c r="AX249" s="32"/>
      <c r="AY249" s="32"/>
      <c r="AZ249" s="32"/>
      <c r="BA249" s="32"/>
      <c r="BB249" s="32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  <c r="BS249" s="31"/>
      <c r="BT249" s="31"/>
      <c r="BU249" s="31"/>
      <c r="BV249" s="31"/>
      <c r="BW249" s="31"/>
      <c r="BX249" s="31"/>
      <c r="BY249" s="31"/>
      <c r="BZ249" s="31"/>
      <c r="CA249" s="31"/>
      <c r="CB249" s="31"/>
      <c r="CC249" s="31"/>
      <c r="CD249" s="31"/>
      <c r="CE249" s="31"/>
      <c r="CF249" s="31"/>
      <c r="CG249" s="31"/>
      <c r="CH249" s="31"/>
      <c r="CI249" s="31"/>
      <c r="CJ249" s="31"/>
      <c r="CK249" s="31"/>
      <c r="CL249" s="31"/>
      <c r="CM249" s="31"/>
      <c r="CN249" s="31"/>
      <c r="CO249" s="31"/>
      <c r="CP249" s="31"/>
      <c r="CQ249" s="31"/>
      <c r="CR249" s="31"/>
      <c r="CS249" s="31"/>
      <c r="CT249" s="31"/>
      <c r="CU249" s="31"/>
      <c r="CV249" s="31"/>
    </row>
    <row r="250" spans="1:100" x14ac:dyDescent="0.3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2"/>
      <c r="AX250" s="32"/>
      <c r="AY250" s="32"/>
      <c r="AZ250" s="32"/>
      <c r="BA250" s="32"/>
      <c r="BB250" s="32"/>
      <c r="BC250" s="31"/>
      <c r="BD250" s="31"/>
      <c r="BE250" s="31"/>
      <c r="BF250" s="31"/>
      <c r="BG250" s="31"/>
      <c r="BH250" s="31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  <c r="BS250" s="31"/>
      <c r="BT250" s="31"/>
      <c r="BU250" s="31"/>
      <c r="BV250" s="31"/>
      <c r="BW250" s="31"/>
      <c r="BX250" s="31"/>
      <c r="BY250" s="31"/>
      <c r="BZ250" s="31"/>
      <c r="CA250" s="31"/>
      <c r="CB250" s="31"/>
      <c r="CC250" s="31"/>
      <c r="CD250" s="31"/>
      <c r="CE250" s="31"/>
      <c r="CF250" s="31"/>
      <c r="CG250" s="31"/>
      <c r="CH250" s="31"/>
      <c r="CI250" s="31"/>
      <c r="CJ250" s="31"/>
      <c r="CK250" s="31"/>
      <c r="CL250" s="31"/>
      <c r="CM250" s="31"/>
      <c r="CN250" s="31"/>
      <c r="CO250" s="31"/>
      <c r="CP250" s="31"/>
      <c r="CQ250" s="31"/>
      <c r="CR250" s="31"/>
      <c r="CS250" s="31"/>
      <c r="CT250" s="31"/>
      <c r="CU250" s="31"/>
      <c r="CV250" s="31"/>
    </row>
    <row r="251" spans="1:100" x14ac:dyDescent="0.3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2"/>
      <c r="AX251" s="32"/>
      <c r="AY251" s="32"/>
      <c r="AZ251" s="32"/>
      <c r="BA251" s="32"/>
      <c r="BB251" s="32"/>
      <c r="BC251" s="31"/>
      <c r="BD251" s="31"/>
      <c r="BE251" s="31"/>
      <c r="BF251" s="31"/>
      <c r="BG251" s="31"/>
      <c r="BH251" s="31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  <c r="BS251" s="31"/>
      <c r="BT251" s="31"/>
      <c r="BU251" s="31"/>
      <c r="BV251" s="31"/>
      <c r="BW251" s="31"/>
      <c r="BX251" s="31"/>
      <c r="BY251" s="31"/>
      <c r="BZ251" s="31"/>
      <c r="CA251" s="31"/>
      <c r="CB251" s="31"/>
      <c r="CC251" s="31"/>
      <c r="CD251" s="31"/>
      <c r="CE251" s="31"/>
      <c r="CF251" s="31"/>
      <c r="CG251" s="31"/>
      <c r="CH251" s="31"/>
      <c r="CI251" s="31"/>
      <c r="CJ251" s="31"/>
      <c r="CK251" s="31"/>
      <c r="CL251" s="31"/>
      <c r="CM251" s="31"/>
      <c r="CN251" s="31"/>
      <c r="CO251" s="31"/>
      <c r="CP251" s="31"/>
      <c r="CQ251" s="31"/>
      <c r="CR251" s="31"/>
      <c r="CS251" s="31"/>
      <c r="CT251" s="31"/>
      <c r="CU251" s="31"/>
      <c r="CV251" s="31"/>
    </row>
    <row r="252" spans="1:100" x14ac:dyDescent="0.3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2"/>
      <c r="AX252" s="32"/>
      <c r="AY252" s="32"/>
      <c r="AZ252" s="32"/>
      <c r="BA252" s="32"/>
      <c r="BB252" s="32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  <c r="BS252" s="31"/>
      <c r="BT252" s="31"/>
      <c r="BU252" s="31"/>
      <c r="BV252" s="31"/>
      <c r="BW252" s="31"/>
      <c r="BX252" s="31"/>
      <c r="BY252" s="31"/>
      <c r="BZ252" s="31"/>
      <c r="CA252" s="31"/>
      <c r="CB252" s="31"/>
      <c r="CC252" s="31"/>
      <c r="CD252" s="31"/>
      <c r="CE252" s="31"/>
      <c r="CF252" s="31"/>
      <c r="CG252" s="31"/>
      <c r="CH252" s="31"/>
      <c r="CI252" s="31"/>
      <c r="CJ252" s="31"/>
      <c r="CK252" s="31"/>
      <c r="CL252" s="31"/>
      <c r="CM252" s="31"/>
      <c r="CN252" s="31"/>
      <c r="CO252" s="31"/>
      <c r="CP252" s="31"/>
      <c r="CQ252" s="31"/>
      <c r="CR252" s="31"/>
      <c r="CS252" s="31"/>
      <c r="CT252" s="31"/>
      <c r="CU252" s="31"/>
      <c r="CV252" s="31"/>
    </row>
    <row r="253" spans="1:100" x14ac:dyDescent="0.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2"/>
      <c r="AX253" s="32"/>
      <c r="AY253" s="32"/>
      <c r="AZ253" s="32"/>
      <c r="BA253" s="32"/>
      <c r="BB253" s="32"/>
      <c r="BC253" s="31"/>
      <c r="BD253" s="31"/>
      <c r="BE253" s="31"/>
      <c r="BF253" s="31"/>
      <c r="BG253" s="31"/>
      <c r="BH253" s="31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  <c r="BS253" s="31"/>
      <c r="BT253" s="31"/>
      <c r="BU253" s="31"/>
      <c r="BV253" s="31"/>
      <c r="BW253" s="31"/>
      <c r="BX253" s="31"/>
      <c r="BY253" s="31"/>
      <c r="BZ253" s="31"/>
      <c r="CA253" s="31"/>
      <c r="CB253" s="31"/>
      <c r="CC253" s="31"/>
      <c r="CD253" s="31"/>
      <c r="CE253" s="31"/>
      <c r="CF253" s="31"/>
      <c r="CG253" s="31"/>
      <c r="CH253" s="31"/>
      <c r="CI253" s="31"/>
      <c r="CJ253" s="31"/>
      <c r="CK253" s="31"/>
      <c r="CL253" s="31"/>
      <c r="CM253" s="31"/>
      <c r="CN253" s="31"/>
      <c r="CO253" s="31"/>
      <c r="CP253" s="31"/>
      <c r="CQ253" s="31"/>
      <c r="CR253" s="31"/>
      <c r="CS253" s="31"/>
      <c r="CT253" s="31"/>
      <c r="CU253" s="31"/>
      <c r="CV253" s="31"/>
    </row>
    <row r="254" spans="1:100" x14ac:dyDescent="0.3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2"/>
      <c r="AX254" s="32"/>
      <c r="AY254" s="32"/>
      <c r="AZ254" s="32"/>
      <c r="BA254" s="32"/>
      <c r="BB254" s="32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  <c r="BS254" s="31"/>
      <c r="BT254" s="31"/>
      <c r="BU254" s="31"/>
      <c r="BV254" s="31"/>
      <c r="BW254" s="31"/>
      <c r="BX254" s="31"/>
      <c r="BY254" s="31"/>
      <c r="BZ254" s="31"/>
      <c r="CA254" s="31"/>
      <c r="CB254" s="31"/>
      <c r="CC254" s="31"/>
      <c r="CD254" s="31"/>
      <c r="CE254" s="31"/>
      <c r="CF254" s="31"/>
      <c r="CG254" s="31"/>
      <c r="CH254" s="31"/>
      <c r="CI254" s="31"/>
      <c r="CJ254" s="31"/>
      <c r="CK254" s="31"/>
      <c r="CL254" s="31"/>
      <c r="CM254" s="31"/>
      <c r="CN254" s="31"/>
      <c r="CO254" s="31"/>
      <c r="CP254" s="31"/>
      <c r="CQ254" s="31"/>
      <c r="CR254" s="31"/>
      <c r="CS254" s="31"/>
      <c r="CT254" s="31"/>
      <c r="CU254" s="31"/>
      <c r="CV254" s="31"/>
    </row>
    <row r="255" spans="1:100" x14ac:dyDescent="0.3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2"/>
      <c r="AX255" s="32"/>
      <c r="AY255" s="32"/>
      <c r="AZ255" s="32"/>
      <c r="BA255" s="32"/>
      <c r="BB255" s="32"/>
      <c r="BC255" s="31"/>
      <c r="BD255" s="31"/>
      <c r="BE255" s="31"/>
      <c r="BF255" s="31"/>
      <c r="BG255" s="31"/>
      <c r="BH255" s="31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  <c r="BS255" s="31"/>
      <c r="BT255" s="31"/>
      <c r="BU255" s="31"/>
      <c r="BV255" s="31"/>
      <c r="BW255" s="31"/>
      <c r="BX255" s="31"/>
      <c r="BY255" s="31"/>
      <c r="BZ255" s="31"/>
      <c r="CA255" s="31"/>
      <c r="CB255" s="31"/>
      <c r="CC255" s="31"/>
      <c r="CD255" s="31"/>
      <c r="CE255" s="31"/>
      <c r="CF255" s="31"/>
      <c r="CG255" s="31"/>
      <c r="CH255" s="31"/>
      <c r="CI255" s="31"/>
      <c r="CJ255" s="31"/>
      <c r="CK255" s="31"/>
      <c r="CL255" s="31"/>
      <c r="CM255" s="31"/>
      <c r="CN255" s="31"/>
      <c r="CO255" s="31"/>
      <c r="CP255" s="31"/>
      <c r="CQ255" s="31"/>
      <c r="CR255" s="31"/>
      <c r="CS255" s="31"/>
      <c r="CT255" s="31"/>
      <c r="CU255" s="31"/>
      <c r="CV255" s="31"/>
    </row>
    <row r="256" spans="1:100" x14ac:dyDescent="0.3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2"/>
      <c r="AX256" s="32"/>
      <c r="AY256" s="32"/>
      <c r="AZ256" s="32"/>
      <c r="BA256" s="32"/>
      <c r="BB256" s="32"/>
      <c r="BC256" s="31"/>
      <c r="BD256" s="31"/>
      <c r="BE256" s="31"/>
      <c r="BF256" s="31"/>
      <c r="BG256" s="31"/>
      <c r="BH256" s="31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  <c r="BS256" s="31"/>
      <c r="BT256" s="31"/>
      <c r="BU256" s="31"/>
      <c r="BV256" s="31"/>
      <c r="BW256" s="31"/>
      <c r="BX256" s="31"/>
      <c r="BY256" s="31"/>
      <c r="BZ256" s="31"/>
      <c r="CA256" s="31"/>
      <c r="CB256" s="31"/>
      <c r="CC256" s="31"/>
      <c r="CD256" s="31"/>
      <c r="CE256" s="31"/>
      <c r="CF256" s="31"/>
      <c r="CG256" s="31"/>
      <c r="CH256" s="31"/>
      <c r="CI256" s="31"/>
      <c r="CJ256" s="31"/>
      <c r="CK256" s="31"/>
      <c r="CL256" s="31"/>
      <c r="CM256" s="31"/>
      <c r="CN256" s="31"/>
      <c r="CO256" s="31"/>
      <c r="CP256" s="31"/>
      <c r="CQ256" s="31"/>
      <c r="CR256" s="31"/>
      <c r="CS256" s="31"/>
      <c r="CT256" s="31"/>
      <c r="CU256" s="31"/>
      <c r="CV256" s="31"/>
    </row>
    <row r="257" spans="1:100" x14ac:dyDescent="0.3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2"/>
      <c r="AX257" s="32"/>
      <c r="AY257" s="32"/>
      <c r="AZ257" s="32"/>
      <c r="BA257" s="32"/>
      <c r="BB257" s="32"/>
      <c r="BC257" s="31"/>
      <c r="BD257" s="31"/>
      <c r="BE257" s="31"/>
      <c r="BF257" s="31"/>
      <c r="BG257" s="31"/>
      <c r="BH257" s="31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  <c r="BS257" s="31"/>
      <c r="BT257" s="31"/>
      <c r="BU257" s="31"/>
      <c r="BV257" s="31"/>
      <c r="BW257" s="31"/>
      <c r="BX257" s="31"/>
      <c r="BY257" s="31"/>
      <c r="BZ257" s="31"/>
      <c r="CA257" s="31"/>
      <c r="CB257" s="31"/>
      <c r="CC257" s="31"/>
      <c r="CD257" s="31"/>
      <c r="CE257" s="31"/>
      <c r="CF257" s="31"/>
      <c r="CG257" s="31"/>
      <c r="CH257" s="31"/>
      <c r="CI257" s="31"/>
      <c r="CJ257" s="31"/>
      <c r="CK257" s="31"/>
      <c r="CL257" s="31"/>
      <c r="CM257" s="31"/>
      <c r="CN257" s="31"/>
      <c r="CO257" s="31"/>
      <c r="CP257" s="31"/>
      <c r="CQ257" s="31"/>
      <c r="CR257" s="31"/>
      <c r="CS257" s="31"/>
      <c r="CT257" s="31"/>
      <c r="CU257" s="31"/>
      <c r="CV257" s="31"/>
    </row>
    <row r="258" spans="1:100" x14ac:dyDescent="0.3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2"/>
      <c r="AX258" s="32"/>
      <c r="AY258" s="32"/>
      <c r="AZ258" s="32"/>
      <c r="BA258" s="32"/>
      <c r="BB258" s="32"/>
      <c r="BC258" s="31"/>
      <c r="BD258" s="31"/>
      <c r="BE258" s="31"/>
      <c r="BF258" s="31"/>
      <c r="BG258" s="31"/>
      <c r="BH258" s="31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  <c r="BS258" s="31"/>
      <c r="BT258" s="31"/>
      <c r="BU258" s="31"/>
      <c r="BV258" s="31"/>
      <c r="BW258" s="31"/>
      <c r="BX258" s="31"/>
      <c r="BY258" s="31"/>
      <c r="BZ258" s="31"/>
      <c r="CA258" s="31"/>
      <c r="CB258" s="31"/>
      <c r="CC258" s="31"/>
      <c r="CD258" s="31"/>
      <c r="CE258" s="31"/>
      <c r="CF258" s="31"/>
      <c r="CG258" s="31"/>
      <c r="CH258" s="31"/>
      <c r="CI258" s="31"/>
      <c r="CJ258" s="31"/>
      <c r="CK258" s="31"/>
      <c r="CL258" s="31"/>
      <c r="CM258" s="31"/>
      <c r="CN258" s="31"/>
      <c r="CO258" s="31"/>
      <c r="CP258" s="31"/>
      <c r="CQ258" s="31"/>
      <c r="CR258" s="31"/>
      <c r="CS258" s="31"/>
      <c r="CT258" s="31"/>
      <c r="CU258" s="31"/>
      <c r="CV258" s="31"/>
    </row>
    <row r="259" spans="1:100" x14ac:dyDescent="0.3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2"/>
      <c r="AX259" s="32"/>
      <c r="AY259" s="32"/>
      <c r="AZ259" s="32"/>
      <c r="BA259" s="32"/>
      <c r="BB259" s="32"/>
      <c r="BC259" s="31"/>
      <c r="BD259" s="31"/>
      <c r="BE259" s="31"/>
      <c r="BF259" s="31"/>
      <c r="BG259" s="31"/>
      <c r="BH259" s="31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  <c r="BS259" s="31"/>
      <c r="BT259" s="31"/>
      <c r="BU259" s="31"/>
      <c r="BV259" s="31"/>
      <c r="BW259" s="31"/>
      <c r="BX259" s="31"/>
      <c r="BY259" s="31"/>
      <c r="BZ259" s="31"/>
      <c r="CA259" s="31"/>
      <c r="CB259" s="31"/>
      <c r="CC259" s="31"/>
      <c r="CD259" s="31"/>
      <c r="CE259" s="31"/>
      <c r="CF259" s="31"/>
      <c r="CG259" s="31"/>
      <c r="CH259" s="31"/>
      <c r="CI259" s="31"/>
      <c r="CJ259" s="31"/>
      <c r="CK259" s="31"/>
      <c r="CL259" s="31"/>
      <c r="CM259" s="31"/>
      <c r="CN259" s="31"/>
      <c r="CO259" s="31"/>
      <c r="CP259" s="31"/>
      <c r="CQ259" s="31"/>
      <c r="CR259" s="31"/>
      <c r="CS259" s="31"/>
      <c r="CT259" s="31"/>
      <c r="CU259" s="31"/>
      <c r="CV259" s="31"/>
    </row>
    <row r="260" spans="1:100" x14ac:dyDescent="0.3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2"/>
      <c r="AX260" s="32"/>
      <c r="AY260" s="32"/>
      <c r="AZ260" s="32"/>
      <c r="BA260" s="32"/>
      <c r="BB260" s="32"/>
      <c r="BC260" s="31"/>
      <c r="BD260" s="31"/>
      <c r="BE260" s="31"/>
      <c r="BF260" s="31"/>
      <c r="BG260" s="31"/>
      <c r="BH260" s="31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  <c r="BS260" s="31"/>
      <c r="BT260" s="31"/>
      <c r="BU260" s="31"/>
      <c r="BV260" s="31"/>
      <c r="BW260" s="31"/>
      <c r="BX260" s="31"/>
      <c r="BY260" s="31"/>
      <c r="BZ260" s="31"/>
      <c r="CA260" s="31"/>
      <c r="CB260" s="31"/>
      <c r="CC260" s="31"/>
      <c r="CD260" s="31"/>
      <c r="CE260" s="31"/>
      <c r="CF260" s="31"/>
      <c r="CG260" s="31"/>
      <c r="CH260" s="31"/>
      <c r="CI260" s="31"/>
      <c r="CJ260" s="31"/>
      <c r="CK260" s="31"/>
      <c r="CL260" s="31"/>
      <c r="CM260" s="31"/>
      <c r="CN260" s="31"/>
      <c r="CO260" s="31"/>
      <c r="CP260" s="31"/>
      <c r="CQ260" s="31"/>
      <c r="CR260" s="31"/>
      <c r="CS260" s="31"/>
      <c r="CT260" s="31"/>
      <c r="CU260" s="31"/>
      <c r="CV260" s="31"/>
    </row>
    <row r="261" spans="1:100" x14ac:dyDescent="0.3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2"/>
      <c r="AX261" s="32"/>
      <c r="AY261" s="32"/>
      <c r="AZ261" s="32"/>
      <c r="BA261" s="32"/>
      <c r="BB261" s="32"/>
      <c r="BC261" s="31"/>
      <c r="BD261" s="31"/>
      <c r="BE261" s="31"/>
      <c r="BF261" s="31"/>
      <c r="BG261" s="31"/>
      <c r="BH261" s="31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  <c r="BS261" s="31"/>
      <c r="BT261" s="31"/>
      <c r="BU261" s="31"/>
      <c r="BV261" s="31"/>
      <c r="BW261" s="31"/>
      <c r="BX261" s="31"/>
      <c r="BY261" s="31"/>
      <c r="BZ261" s="31"/>
      <c r="CA261" s="31"/>
      <c r="CB261" s="31"/>
      <c r="CC261" s="31"/>
      <c r="CD261" s="31"/>
      <c r="CE261" s="31"/>
      <c r="CF261" s="31"/>
      <c r="CG261" s="31"/>
      <c r="CH261" s="31"/>
      <c r="CI261" s="31"/>
      <c r="CJ261" s="31"/>
      <c r="CK261" s="31"/>
      <c r="CL261" s="31"/>
      <c r="CM261" s="31"/>
      <c r="CN261" s="31"/>
      <c r="CO261" s="31"/>
      <c r="CP261" s="31"/>
      <c r="CQ261" s="31"/>
      <c r="CR261" s="31"/>
      <c r="CS261" s="31"/>
      <c r="CT261" s="31"/>
      <c r="CU261" s="31"/>
      <c r="CV261" s="31"/>
    </row>
    <row r="262" spans="1:100" x14ac:dyDescent="0.3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2"/>
      <c r="AX262" s="32"/>
      <c r="AY262" s="32"/>
      <c r="AZ262" s="32"/>
      <c r="BA262" s="32"/>
      <c r="BB262" s="32"/>
      <c r="BC262" s="31"/>
      <c r="BD262" s="31"/>
      <c r="BE262" s="31"/>
      <c r="BF262" s="31"/>
      <c r="BG262" s="31"/>
      <c r="BH262" s="31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  <c r="BS262" s="31"/>
      <c r="BT262" s="31"/>
      <c r="BU262" s="31"/>
      <c r="BV262" s="31"/>
      <c r="BW262" s="31"/>
      <c r="BX262" s="31"/>
      <c r="BY262" s="31"/>
      <c r="BZ262" s="31"/>
      <c r="CA262" s="31"/>
      <c r="CB262" s="31"/>
      <c r="CC262" s="31"/>
      <c r="CD262" s="31"/>
      <c r="CE262" s="31"/>
      <c r="CF262" s="31"/>
      <c r="CG262" s="31"/>
      <c r="CH262" s="31"/>
      <c r="CI262" s="31"/>
      <c r="CJ262" s="31"/>
      <c r="CK262" s="31"/>
      <c r="CL262" s="31"/>
      <c r="CM262" s="31"/>
      <c r="CN262" s="31"/>
      <c r="CO262" s="31"/>
      <c r="CP262" s="31"/>
      <c r="CQ262" s="31"/>
      <c r="CR262" s="31"/>
      <c r="CS262" s="31"/>
      <c r="CT262" s="31"/>
      <c r="CU262" s="31"/>
      <c r="CV262" s="31"/>
    </row>
    <row r="263" spans="1:100" x14ac:dyDescent="0.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2"/>
      <c r="AX263" s="32"/>
      <c r="AY263" s="32"/>
      <c r="AZ263" s="32"/>
      <c r="BA263" s="32"/>
      <c r="BB263" s="32"/>
      <c r="BC263" s="31"/>
      <c r="BD263" s="31"/>
      <c r="BE263" s="31"/>
      <c r="BF263" s="31"/>
      <c r="BG263" s="31"/>
      <c r="BH263" s="31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  <c r="BS263" s="31"/>
      <c r="BT263" s="31"/>
      <c r="BU263" s="31"/>
      <c r="BV263" s="31"/>
      <c r="BW263" s="31"/>
      <c r="BX263" s="31"/>
      <c r="BY263" s="31"/>
      <c r="BZ263" s="31"/>
      <c r="CA263" s="31"/>
      <c r="CB263" s="31"/>
      <c r="CC263" s="31"/>
      <c r="CD263" s="31"/>
      <c r="CE263" s="31"/>
      <c r="CF263" s="31"/>
      <c r="CG263" s="31"/>
      <c r="CH263" s="31"/>
      <c r="CI263" s="31"/>
      <c r="CJ263" s="31"/>
      <c r="CK263" s="31"/>
      <c r="CL263" s="31"/>
      <c r="CM263" s="31"/>
      <c r="CN263" s="31"/>
      <c r="CO263" s="31"/>
      <c r="CP263" s="31"/>
      <c r="CQ263" s="31"/>
      <c r="CR263" s="31"/>
      <c r="CS263" s="31"/>
      <c r="CT263" s="31"/>
      <c r="CU263" s="31"/>
      <c r="CV263" s="31"/>
    </row>
    <row r="264" spans="1:100" x14ac:dyDescent="0.3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2"/>
      <c r="AX264" s="32"/>
      <c r="AY264" s="32"/>
      <c r="AZ264" s="32"/>
      <c r="BA264" s="32"/>
      <c r="BB264" s="32"/>
      <c r="BC264" s="31"/>
      <c r="BD264" s="31"/>
      <c r="BE264" s="31"/>
      <c r="BF264" s="31"/>
      <c r="BG264" s="31"/>
      <c r="BH264" s="31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  <c r="BS264" s="31"/>
      <c r="BT264" s="31"/>
      <c r="BU264" s="31"/>
      <c r="BV264" s="31"/>
      <c r="BW264" s="31"/>
      <c r="BX264" s="31"/>
      <c r="BY264" s="31"/>
      <c r="BZ264" s="31"/>
      <c r="CA264" s="31"/>
      <c r="CB264" s="31"/>
      <c r="CC264" s="31"/>
      <c r="CD264" s="31"/>
      <c r="CE264" s="31"/>
      <c r="CF264" s="31"/>
      <c r="CG264" s="31"/>
      <c r="CH264" s="31"/>
      <c r="CI264" s="31"/>
      <c r="CJ264" s="31"/>
      <c r="CK264" s="31"/>
      <c r="CL264" s="31"/>
      <c r="CM264" s="31"/>
      <c r="CN264" s="31"/>
      <c r="CO264" s="31"/>
      <c r="CP264" s="31"/>
      <c r="CQ264" s="31"/>
      <c r="CR264" s="31"/>
      <c r="CS264" s="31"/>
      <c r="CT264" s="31"/>
      <c r="CU264" s="31"/>
      <c r="CV264" s="31"/>
    </row>
    <row r="265" spans="1:100" x14ac:dyDescent="0.3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2"/>
      <c r="AX265" s="32"/>
      <c r="AY265" s="32"/>
      <c r="AZ265" s="32"/>
      <c r="BA265" s="32"/>
      <c r="BB265" s="32"/>
      <c r="BC265" s="31"/>
      <c r="BD265" s="31"/>
      <c r="BE265" s="31"/>
      <c r="BF265" s="31"/>
      <c r="BG265" s="31"/>
      <c r="BH265" s="31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  <c r="BS265" s="31"/>
      <c r="BT265" s="31"/>
      <c r="BU265" s="31"/>
      <c r="BV265" s="31"/>
      <c r="BW265" s="31"/>
      <c r="BX265" s="31"/>
      <c r="BY265" s="31"/>
      <c r="BZ265" s="31"/>
      <c r="CA265" s="31"/>
      <c r="CB265" s="31"/>
      <c r="CC265" s="31"/>
      <c r="CD265" s="31"/>
      <c r="CE265" s="31"/>
      <c r="CF265" s="31"/>
      <c r="CG265" s="31"/>
      <c r="CH265" s="31"/>
      <c r="CI265" s="31"/>
      <c r="CJ265" s="31"/>
      <c r="CK265" s="31"/>
      <c r="CL265" s="31"/>
      <c r="CM265" s="31"/>
      <c r="CN265" s="31"/>
      <c r="CO265" s="31"/>
      <c r="CP265" s="31"/>
      <c r="CQ265" s="31"/>
      <c r="CR265" s="31"/>
      <c r="CS265" s="31"/>
      <c r="CT265" s="31"/>
      <c r="CU265" s="31"/>
      <c r="CV265" s="31"/>
    </row>
    <row r="266" spans="1:100" x14ac:dyDescent="0.3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2"/>
      <c r="AX266" s="32"/>
      <c r="AY266" s="32"/>
      <c r="AZ266" s="32"/>
      <c r="BA266" s="32"/>
      <c r="BB266" s="32"/>
      <c r="BC266" s="31"/>
      <c r="BD266" s="31"/>
      <c r="BE266" s="31"/>
      <c r="BF266" s="31"/>
      <c r="BG266" s="31"/>
      <c r="BH266" s="31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  <c r="BS266" s="31"/>
      <c r="BT266" s="31"/>
      <c r="BU266" s="31"/>
      <c r="BV266" s="31"/>
      <c r="BW266" s="31"/>
      <c r="BX266" s="31"/>
      <c r="BY266" s="31"/>
      <c r="BZ266" s="31"/>
      <c r="CA266" s="31"/>
      <c r="CB266" s="31"/>
      <c r="CC266" s="31"/>
      <c r="CD266" s="31"/>
      <c r="CE266" s="31"/>
      <c r="CF266" s="31"/>
      <c r="CG266" s="31"/>
      <c r="CH266" s="31"/>
      <c r="CI266" s="31"/>
      <c r="CJ266" s="31"/>
      <c r="CK266" s="31"/>
      <c r="CL266" s="31"/>
      <c r="CM266" s="31"/>
      <c r="CN266" s="31"/>
      <c r="CO266" s="31"/>
      <c r="CP266" s="31"/>
      <c r="CQ266" s="31"/>
      <c r="CR266" s="31"/>
      <c r="CS266" s="31"/>
      <c r="CT266" s="31"/>
      <c r="CU266" s="31"/>
      <c r="CV266" s="31"/>
    </row>
    <row r="267" spans="1:100" x14ac:dyDescent="0.3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2"/>
      <c r="AX267" s="32"/>
      <c r="AY267" s="32"/>
      <c r="AZ267" s="32"/>
      <c r="BA267" s="32"/>
      <c r="BB267" s="32"/>
      <c r="BC267" s="31"/>
      <c r="BD267" s="31"/>
      <c r="BE267" s="31"/>
      <c r="BF267" s="31"/>
      <c r="BG267" s="31"/>
      <c r="BH267" s="31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  <c r="BS267" s="31"/>
      <c r="BT267" s="31"/>
      <c r="BU267" s="31"/>
      <c r="BV267" s="31"/>
      <c r="BW267" s="31"/>
      <c r="BX267" s="31"/>
      <c r="BY267" s="31"/>
      <c r="BZ267" s="31"/>
      <c r="CA267" s="31"/>
      <c r="CB267" s="31"/>
      <c r="CC267" s="31"/>
      <c r="CD267" s="31"/>
      <c r="CE267" s="31"/>
      <c r="CF267" s="31"/>
      <c r="CG267" s="31"/>
      <c r="CH267" s="31"/>
      <c r="CI267" s="31"/>
      <c r="CJ267" s="31"/>
      <c r="CK267" s="31"/>
      <c r="CL267" s="31"/>
      <c r="CM267" s="31"/>
      <c r="CN267" s="31"/>
      <c r="CO267" s="31"/>
      <c r="CP267" s="31"/>
      <c r="CQ267" s="31"/>
      <c r="CR267" s="31"/>
      <c r="CS267" s="31"/>
      <c r="CT267" s="31"/>
      <c r="CU267" s="31"/>
      <c r="CV267" s="31"/>
    </row>
    <row r="268" spans="1:100" x14ac:dyDescent="0.3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2"/>
      <c r="AX268" s="32"/>
      <c r="AY268" s="32"/>
      <c r="AZ268" s="32"/>
      <c r="BA268" s="32"/>
      <c r="BB268" s="32"/>
      <c r="BC268" s="31"/>
      <c r="BD268" s="31"/>
      <c r="BE268" s="31"/>
      <c r="BF268" s="31"/>
      <c r="BG268" s="31"/>
      <c r="BH268" s="31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  <c r="BS268" s="31"/>
      <c r="BT268" s="31"/>
      <c r="BU268" s="31"/>
      <c r="BV268" s="31"/>
      <c r="BW268" s="31"/>
      <c r="BX268" s="31"/>
      <c r="BY268" s="31"/>
      <c r="BZ268" s="31"/>
      <c r="CA268" s="31"/>
      <c r="CB268" s="31"/>
      <c r="CC268" s="31"/>
      <c r="CD268" s="31"/>
      <c r="CE268" s="31"/>
      <c r="CF268" s="31"/>
      <c r="CG268" s="31"/>
      <c r="CH268" s="31"/>
      <c r="CI268" s="31"/>
      <c r="CJ268" s="31"/>
      <c r="CK268" s="31"/>
      <c r="CL268" s="31"/>
      <c r="CM268" s="31"/>
      <c r="CN268" s="31"/>
      <c r="CO268" s="31"/>
      <c r="CP268" s="31"/>
      <c r="CQ268" s="31"/>
      <c r="CR268" s="31"/>
      <c r="CS268" s="31"/>
      <c r="CT268" s="31"/>
      <c r="CU268" s="31"/>
      <c r="CV268" s="31"/>
    </row>
    <row r="269" spans="1:100" x14ac:dyDescent="0.3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2"/>
      <c r="AX269" s="32"/>
      <c r="AY269" s="32"/>
      <c r="AZ269" s="32"/>
      <c r="BA269" s="32"/>
      <c r="BB269" s="32"/>
      <c r="BC269" s="31"/>
      <c r="BD269" s="31"/>
      <c r="BE269" s="31"/>
      <c r="BF269" s="31"/>
      <c r="BG269" s="31"/>
      <c r="BH269" s="31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  <c r="BS269" s="31"/>
      <c r="BT269" s="31"/>
      <c r="BU269" s="31"/>
      <c r="BV269" s="31"/>
      <c r="BW269" s="31"/>
      <c r="BX269" s="31"/>
      <c r="BY269" s="31"/>
      <c r="BZ269" s="31"/>
      <c r="CA269" s="31"/>
      <c r="CB269" s="31"/>
      <c r="CC269" s="31"/>
      <c r="CD269" s="31"/>
      <c r="CE269" s="31"/>
      <c r="CF269" s="31"/>
      <c r="CG269" s="31"/>
      <c r="CH269" s="31"/>
      <c r="CI269" s="31"/>
      <c r="CJ269" s="31"/>
      <c r="CK269" s="31"/>
      <c r="CL269" s="31"/>
      <c r="CM269" s="31"/>
      <c r="CN269" s="31"/>
      <c r="CO269" s="31"/>
      <c r="CP269" s="31"/>
      <c r="CQ269" s="31"/>
      <c r="CR269" s="31"/>
      <c r="CS269" s="31"/>
      <c r="CT269" s="31"/>
      <c r="CU269" s="31"/>
      <c r="CV269" s="31"/>
    </row>
    <row r="270" spans="1:100" x14ac:dyDescent="0.3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2"/>
      <c r="AX270" s="32"/>
      <c r="AY270" s="32"/>
      <c r="AZ270" s="32"/>
      <c r="BA270" s="32"/>
      <c r="BB270" s="32"/>
      <c r="BC270" s="31"/>
      <c r="BD270" s="31"/>
      <c r="BE270" s="31"/>
      <c r="BF270" s="31"/>
      <c r="BG270" s="31"/>
      <c r="BH270" s="31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  <c r="BS270" s="31"/>
      <c r="BT270" s="31"/>
      <c r="BU270" s="31"/>
      <c r="BV270" s="31"/>
      <c r="BW270" s="31"/>
      <c r="BX270" s="31"/>
      <c r="BY270" s="31"/>
      <c r="BZ270" s="31"/>
      <c r="CA270" s="31"/>
      <c r="CB270" s="31"/>
      <c r="CC270" s="31"/>
      <c r="CD270" s="31"/>
      <c r="CE270" s="31"/>
      <c r="CF270" s="31"/>
      <c r="CG270" s="31"/>
      <c r="CH270" s="31"/>
      <c r="CI270" s="31"/>
      <c r="CJ270" s="31"/>
      <c r="CK270" s="31"/>
      <c r="CL270" s="31"/>
      <c r="CM270" s="31"/>
      <c r="CN270" s="31"/>
      <c r="CO270" s="31"/>
      <c r="CP270" s="31"/>
      <c r="CQ270" s="31"/>
      <c r="CR270" s="31"/>
      <c r="CS270" s="31"/>
      <c r="CT270" s="31"/>
      <c r="CU270" s="31"/>
      <c r="CV270" s="31"/>
    </row>
    <row r="271" spans="1:100" x14ac:dyDescent="0.3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2"/>
      <c r="AX271" s="32"/>
      <c r="AY271" s="32"/>
      <c r="AZ271" s="32"/>
      <c r="BA271" s="32"/>
      <c r="BB271" s="32"/>
      <c r="BC271" s="31"/>
      <c r="BD271" s="31"/>
      <c r="BE271" s="31"/>
      <c r="BF271" s="31"/>
      <c r="BG271" s="31"/>
      <c r="BH271" s="31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  <c r="BS271" s="31"/>
      <c r="BT271" s="31"/>
      <c r="BU271" s="31"/>
      <c r="BV271" s="31"/>
      <c r="BW271" s="31"/>
      <c r="BX271" s="31"/>
      <c r="BY271" s="31"/>
      <c r="BZ271" s="31"/>
      <c r="CA271" s="31"/>
      <c r="CB271" s="31"/>
      <c r="CC271" s="31"/>
      <c r="CD271" s="31"/>
      <c r="CE271" s="31"/>
      <c r="CF271" s="31"/>
      <c r="CG271" s="31"/>
      <c r="CH271" s="31"/>
      <c r="CI271" s="31"/>
      <c r="CJ271" s="31"/>
      <c r="CK271" s="31"/>
      <c r="CL271" s="31"/>
      <c r="CM271" s="31"/>
      <c r="CN271" s="31"/>
      <c r="CO271" s="31"/>
      <c r="CP271" s="31"/>
      <c r="CQ271" s="31"/>
      <c r="CR271" s="31"/>
      <c r="CS271" s="31"/>
      <c r="CT271" s="31"/>
      <c r="CU271" s="31"/>
      <c r="CV271" s="31"/>
    </row>
    <row r="272" spans="1:100" x14ac:dyDescent="0.3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2"/>
      <c r="AX272" s="32"/>
      <c r="AY272" s="32"/>
      <c r="AZ272" s="32"/>
      <c r="BA272" s="32"/>
      <c r="BB272" s="32"/>
      <c r="BC272" s="31"/>
      <c r="BD272" s="31"/>
      <c r="BE272" s="31"/>
      <c r="BF272" s="31"/>
      <c r="BG272" s="31"/>
      <c r="BH272" s="31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  <c r="BS272" s="31"/>
      <c r="BT272" s="31"/>
      <c r="BU272" s="31"/>
      <c r="BV272" s="31"/>
      <c r="BW272" s="31"/>
      <c r="BX272" s="31"/>
      <c r="BY272" s="31"/>
      <c r="BZ272" s="31"/>
      <c r="CA272" s="31"/>
      <c r="CB272" s="31"/>
      <c r="CC272" s="31"/>
      <c r="CD272" s="31"/>
      <c r="CE272" s="31"/>
      <c r="CF272" s="31"/>
      <c r="CG272" s="31"/>
      <c r="CH272" s="31"/>
      <c r="CI272" s="31"/>
      <c r="CJ272" s="31"/>
      <c r="CK272" s="31"/>
      <c r="CL272" s="31"/>
      <c r="CM272" s="31"/>
      <c r="CN272" s="31"/>
      <c r="CO272" s="31"/>
      <c r="CP272" s="31"/>
      <c r="CQ272" s="31"/>
      <c r="CR272" s="31"/>
      <c r="CS272" s="31"/>
      <c r="CT272" s="31"/>
      <c r="CU272" s="31"/>
      <c r="CV272" s="31"/>
    </row>
    <row r="273" spans="1:100" x14ac:dyDescent="0.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2"/>
      <c r="AX273" s="32"/>
      <c r="AY273" s="32"/>
      <c r="AZ273" s="32"/>
      <c r="BA273" s="32"/>
      <c r="BB273" s="32"/>
      <c r="BC273" s="31"/>
      <c r="BD273" s="31"/>
      <c r="BE273" s="31"/>
      <c r="BF273" s="31"/>
      <c r="BG273" s="31"/>
      <c r="BH273" s="31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  <c r="BS273" s="31"/>
      <c r="BT273" s="31"/>
      <c r="BU273" s="31"/>
      <c r="BV273" s="31"/>
      <c r="BW273" s="31"/>
      <c r="BX273" s="31"/>
      <c r="BY273" s="31"/>
      <c r="BZ273" s="31"/>
      <c r="CA273" s="31"/>
      <c r="CB273" s="31"/>
      <c r="CC273" s="31"/>
      <c r="CD273" s="31"/>
      <c r="CE273" s="31"/>
      <c r="CF273" s="31"/>
      <c r="CG273" s="31"/>
      <c r="CH273" s="31"/>
      <c r="CI273" s="31"/>
      <c r="CJ273" s="31"/>
      <c r="CK273" s="31"/>
      <c r="CL273" s="31"/>
      <c r="CM273" s="31"/>
      <c r="CN273" s="31"/>
      <c r="CO273" s="31"/>
      <c r="CP273" s="31"/>
      <c r="CQ273" s="31"/>
      <c r="CR273" s="31"/>
      <c r="CS273" s="31"/>
      <c r="CT273" s="31"/>
      <c r="CU273" s="31"/>
      <c r="CV273" s="31"/>
    </row>
    <row r="274" spans="1:100" x14ac:dyDescent="0.3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2"/>
      <c r="AX274" s="32"/>
      <c r="AY274" s="32"/>
      <c r="AZ274" s="32"/>
      <c r="BA274" s="32"/>
      <c r="BB274" s="32"/>
      <c r="BC274" s="31"/>
      <c r="BD274" s="31"/>
      <c r="BE274" s="31"/>
      <c r="BF274" s="31"/>
      <c r="BG274" s="31"/>
      <c r="BH274" s="31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  <c r="BS274" s="31"/>
      <c r="BT274" s="31"/>
      <c r="BU274" s="31"/>
      <c r="BV274" s="31"/>
      <c r="BW274" s="31"/>
      <c r="BX274" s="31"/>
      <c r="BY274" s="31"/>
      <c r="BZ274" s="31"/>
      <c r="CA274" s="31"/>
      <c r="CB274" s="31"/>
      <c r="CC274" s="31"/>
      <c r="CD274" s="31"/>
      <c r="CE274" s="31"/>
      <c r="CF274" s="31"/>
      <c r="CG274" s="31"/>
      <c r="CH274" s="31"/>
      <c r="CI274" s="31"/>
      <c r="CJ274" s="31"/>
      <c r="CK274" s="31"/>
      <c r="CL274" s="31"/>
      <c r="CM274" s="31"/>
      <c r="CN274" s="31"/>
      <c r="CO274" s="31"/>
      <c r="CP274" s="31"/>
      <c r="CQ274" s="31"/>
      <c r="CR274" s="31"/>
      <c r="CS274" s="31"/>
      <c r="CT274" s="31"/>
      <c r="CU274" s="31"/>
      <c r="CV274" s="31"/>
    </row>
    <row r="275" spans="1:100" x14ac:dyDescent="0.3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2"/>
      <c r="AX275" s="32"/>
      <c r="AY275" s="32"/>
      <c r="AZ275" s="32"/>
      <c r="BA275" s="32"/>
      <c r="BB275" s="32"/>
      <c r="BC275" s="31"/>
      <c r="BD275" s="31"/>
      <c r="BE275" s="31"/>
      <c r="BF275" s="31"/>
      <c r="BG275" s="31"/>
      <c r="BH275" s="31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  <c r="BS275" s="31"/>
      <c r="BT275" s="31"/>
      <c r="BU275" s="31"/>
      <c r="BV275" s="31"/>
      <c r="BW275" s="31"/>
      <c r="BX275" s="31"/>
      <c r="BY275" s="31"/>
      <c r="BZ275" s="31"/>
      <c r="CA275" s="31"/>
      <c r="CB275" s="31"/>
      <c r="CC275" s="31"/>
      <c r="CD275" s="31"/>
      <c r="CE275" s="31"/>
      <c r="CF275" s="31"/>
      <c r="CG275" s="31"/>
      <c r="CH275" s="31"/>
      <c r="CI275" s="31"/>
      <c r="CJ275" s="31"/>
      <c r="CK275" s="31"/>
      <c r="CL275" s="31"/>
      <c r="CM275" s="31"/>
      <c r="CN275" s="31"/>
      <c r="CO275" s="31"/>
      <c r="CP275" s="31"/>
      <c r="CQ275" s="31"/>
      <c r="CR275" s="31"/>
      <c r="CS275" s="31"/>
      <c r="CT275" s="31"/>
      <c r="CU275" s="31"/>
      <c r="CV275" s="31"/>
    </row>
    <row r="276" spans="1:100" x14ac:dyDescent="0.3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2"/>
      <c r="AX276" s="32"/>
      <c r="AY276" s="32"/>
      <c r="AZ276" s="32"/>
      <c r="BA276" s="32"/>
      <c r="BB276" s="32"/>
      <c r="BC276" s="31"/>
      <c r="BD276" s="31"/>
      <c r="BE276" s="31"/>
      <c r="BF276" s="31"/>
      <c r="BG276" s="31"/>
      <c r="BH276" s="31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  <c r="BS276" s="31"/>
      <c r="BT276" s="31"/>
      <c r="BU276" s="31"/>
      <c r="BV276" s="31"/>
      <c r="BW276" s="31"/>
      <c r="BX276" s="31"/>
      <c r="BY276" s="31"/>
      <c r="BZ276" s="31"/>
      <c r="CA276" s="31"/>
      <c r="CB276" s="31"/>
      <c r="CC276" s="31"/>
      <c r="CD276" s="31"/>
      <c r="CE276" s="31"/>
      <c r="CF276" s="31"/>
      <c r="CG276" s="31"/>
      <c r="CH276" s="31"/>
      <c r="CI276" s="31"/>
      <c r="CJ276" s="31"/>
      <c r="CK276" s="31"/>
      <c r="CL276" s="31"/>
      <c r="CM276" s="31"/>
      <c r="CN276" s="31"/>
      <c r="CO276" s="31"/>
      <c r="CP276" s="31"/>
      <c r="CQ276" s="31"/>
      <c r="CR276" s="31"/>
      <c r="CS276" s="31"/>
      <c r="CT276" s="31"/>
      <c r="CU276" s="31"/>
      <c r="CV276" s="31"/>
    </row>
    <row r="277" spans="1:100" x14ac:dyDescent="0.3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2"/>
      <c r="AX277" s="32"/>
      <c r="AY277" s="32"/>
      <c r="AZ277" s="32"/>
      <c r="BA277" s="32"/>
      <c r="BB277" s="32"/>
      <c r="BC277" s="31"/>
      <c r="BD277" s="31"/>
      <c r="BE277" s="31"/>
      <c r="BF277" s="31"/>
      <c r="BG277" s="31"/>
      <c r="BH277" s="31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  <c r="BS277" s="31"/>
      <c r="BT277" s="31"/>
      <c r="BU277" s="31"/>
      <c r="BV277" s="31"/>
      <c r="BW277" s="31"/>
      <c r="BX277" s="31"/>
      <c r="BY277" s="31"/>
      <c r="BZ277" s="31"/>
      <c r="CA277" s="31"/>
      <c r="CB277" s="31"/>
      <c r="CC277" s="31"/>
      <c r="CD277" s="31"/>
      <c r="CE277" s="31"/>
      <c r="CF277" s="31"/>
      <c r="CG277" s="31"/>
      <c r="CH277" s="31"/>
      <c r="CI277" s="31"/>
      <c r="CJ277" s="31"/>
      <c r="CK277" s="31"/>
      <c r="CL277" s="31"/>
      <c r="CM277" s="31"/>
      <c r="CN277" s="31"/>
      <c r="CO277" s="31"/>
      <c r="CP277" s="31"/>
      <c r="CQ277" s="31"/>
      <c r="CR277" s="31"/>
      <c r="CS277" s="31"/>
      <c r="CT277" s="31"/>
      <c r="CU277" s="31"/>
      <c r="CV277" s="31"/>
    </row>
    <row r="278" spans="1:100" x14ac:dyDescent="0.3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2"/>
      <c r="AX278" s="32"/>
      <c r="AY278" s="32"/>
      <c r="AZ278" s="32"/>
      <c r="BA278" s="32"/>
      <c r="BB278" s="32"/>
      <c r="BC278" s="31"/>
      <c r="BD278" s="31"/>
      <c r="BE278" s="31"/>
      <c r="BF278" s="31"/>
      <c r="BG278" s="31"/>
      <c r="BH278" s="31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  <c r="BS278" s="31"/>
      <c r="BT278" s="31"/>
      <c r="BU278" s="31"/>
      <c r="BV278" s="31"/>
      <c r="BW278" s="31"/>
      <c r="BX278" s="31"/>
      <c r="BY278" s="31"/>
      <c r="BZ278" s="31"/>
      <c r="CA278" s="31"/>
      <c r="CB278" s="31"/>
      <c r="CC278" s="31"/>
      <c r="CD278" s="31"/>
      <c r="CE278" s="31"/>
      <c r="CF278" s="31"/>
      <c r="CG278" s="31"/>
      <c r="CH278" s="31"/>
      <c r="CI278" s="31"/>
      <c r="CJ278" s="31"/>
      <c r="CK278" s="31"/>
      <c r="CL278" s="31"/>
      <c r="CM278" s="31"/>
      <c r="CN278" s="31"/>
      <c r="CO278" s="31"/>
      <c r="CP278" s="31"/>
      <c r="CQ278" s="31"/>
      <c r="CR278" s="31"/>
      <c r="CS278" s="31"/>
      <c r="CT278" s="31"/>
      <c r="CU278" s="31"/>
      <c r="CV278" s="31"/>
    </row>
    <row r="279" spans="1:100" x14ac:dyDescent="0.3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2"/>
      <c r="AX279" s="32"/>
      <c r="AY279" s="32"/>
      <c r="AZ279" s="32"/>
      <c r="BA279" s="32"/>
      <c r="BB279" s="32"/>
      <c r="BC279" s="31"/>
      <c r="BD279" s="31"/>
      <c r="BE279" s="31"/>
      <c r="BF279" s="31"/>
      <c r="BG279" s="31"/>
      <c r="BH279" s="31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  <c r="BS279" s="31"/>
      <c r="BT279" s="31"/>
      <c r="BU279" s="31"/>
      <c r="BV279" s="31"/>
      <c r="BW279" s="31"/>
      <c r="BX279" s="31"/>
      <c r="BY279" s="31"/>
      <c r="BZ279" s="31"/>
      <c r="CA279" s="31"/>
      <c r="CB279" s="31"/>
      <c r="CC279" s="31"/>
      <c r="CD279" s="31"/>
      <c r="CE279" s="31"/>
      <c r="CF279" s="31"/>
      <c r="CG279" s="31"/>
      <c r="CH279" s="31"/>
      <c r="CI279" s="31"/>
      <c r="CJ279" s="31"/>
      <c r="CK279" s="31"/>
      <c r="CL279" s="31"/>
      <c r="CM279" s="31"/>
      <c r="CN279" s="31"/>
      <c r="CO279" s="31"/>
      <c r="CP279" s="31"/>
      <c r="CQ279" s="31"/>
      <c r="CR279" s="31"/>
      <c r="CS279" s="31"/>
      <c r="CT279" s="31"/>
      <c r="CU279" s="31"/>
      <c r="CV279" s="31"/>
    </row>
    <row r="280" spans="1:100" x14ac:dyDescent="0.3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2"/>
      <c r="AX280" s="32"/>
      <c r="AY280" s="32"/>
      <c r="AZ280" s="32"/>
      <c r="BA280" s="32"/>
      <c r="BB280" s="32"/>
      <c r="BC280" s="31"/>
      <c r="BD280" s="31"/>
      <c r="BE280" s="31"/>
      <c r="BF280" s="31"/>
      <c r="BG280" s="31"/>
      <c r="BH280" s="31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  <c r="BS280" s="31"/>
      <c r="BT280" s="31"/>
      <c r="BU280" s="31"/>
      <c r="BV280" s="31"/>
      <c r="BW280" s="31"/>
      <c r="BX280" s="31"/>
      <c r="BY280" s="31"/>
      <c r="BZ280" s="31"/>
      <c r="CA280" s="31"/>
      <c r="CB280" s="31"/>
      <c r="CC280" s="31"/>
      <c r="CD280" s="31"/>
      <c r="CE280" s="31"/>
      <c r="CF280" s="31"/>
      <c r="CG280" s="31"/>
      <c r="CH280" s="31"/>
      <c r="CI280" s="31"/>
      <c r="CJ280" s="31"/>
      <c r="CK280" s="31"/>
      <c r="CL280" s="31"/>
      <c r="CM280" s="31"/>
      <c r="CN280" s="31"/>
      <c r="CO280" s="31"/>
      <c r="CP280" s="31"/>
      <c r="CQ280" s="31"/>
      <c r="CR280" s="31"/>
      <c r="CS280" s="31"/>
      <c r="CT280" s="31"/>
      <c r="CU280" s="31"/>
      <c r="CV280" s="31"/>
    </row>
    <row r="281" spans="1:100" x14ac:dyDescent="0.3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2"/>
      <c r="AX281" s="32"/>
      <c r="AY281" s="32"/>
      <c r="AZ281" s="32"/>
      <c r="BA281" s="32"/>
      <c r="BB281" s="32"/>
      <c r="BC281" s="31"/>
      <c r="BD281" s="31"/>
      <c r="BE281" s="31"/>
      <c r="BF281" s="31"/>
      <c r="BG281" s="31"/>
      <c r="BH281" s="31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  <c r="BS281" s="31"/>
      <c r="BT281" s="31"/>
      <c r="BU281" s="31"/>
      <c r="BV281" s="31"/>
      <c r="BW281" s="31"/>
      <c r="BX281" s="31"/>
      <c r="BY281" s="31"/>
      <c r="BZ281" s="31"/>
      <c r="CA281" s="31"/>
      <c r="CB281" s="31"/>
      <c r="CC281" s="31"/>
      <c r="CD281" s="31"/>
      <c r="CE281" s="31"/>
      <c r="CF281" s="31"/>
      <c r="CG281" s="31"/>
      <c r="CH281" s="31"/>
      <c r="CI281" s="31"/>
      <c r="CJ281" s="31"/>
      <c r="CK281" s="31"/>
      <c r="CL281" s="31"/>
      <c r="CM281" s="31"/>
      <c r="CN281" s="31"/>
      <c r="CO281" s="31"/>
      <c r="CP281" s="31"/>
      <c r="CQ281" s="31"/>
      <c r="CR281" s="31"/>
      <c r="CS281" s="31"/>
      <c r="CT281" s="31"/>
      <c r="CU281" s="31"/>
      <c r="CV281" s="31"/>
    </row>
    <row r="282" spans="1:100" x14ac:dyDescent="0.3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2"/>
      <c r="AX282" s="32"/>
      <c r="AY282" s="32"/>
      <c r="AZ282" s="32"/>
      <c r="BA282" s="32"/>
      <c r="BB282" s="32"/>
      <c r="BC282" s="31"/>
      <c r="BD282" s="31"/>
      <c r="BE282" s="31"/>
      <c r="BF282" s="31"/>
      <c r="BG282" s="31"/>
      <c r="BH282" s="31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  <c r="BS282" s="31"/>
      <c r="BT282" s="31"/>
      <c r="BU282" s="31"/>
      <c r="BV282" s="31"/>
      <c r="BW282" s="31"/>
      <c r="BX282" s="31"/>
      <c r="BY282" s="31"/>
      <c r="BZ282" s="31"/>
      <c r="CA282" s="31"/>
      <c r="CB282" s="31"/>
      <c r="CC282" s="31"/>
      <c r="CD282" s="31"/>
      <c r="CE282" s="31"/>
      <c r="CF282" s="31"/>
      <c r="CG282" s="31"/>
      <c r="CH282" s="31"/>
      <c r="CI282" s="31"/>
      <c r="CJ282" s="31"/>
      <c r="CK282" s="31"/>
      <c r="CL282" s="31"/>
      <c r="CM282" s="31"/>
      <c r="CN282" s="31"/>
      <c r="CO282" s="31"/>
      <c r="CP282" s="31"/>
      <c r="CQ282" s="31"/>
      <c r="CR282" s="31"/>
      <c r="CS282" s="31"/>
      <c r="CT282" s="31"/>
      <c r="CU282" s="31"/>
      <c r="CV282" s="31"/>
    </row>
    <row r="283" spans="1:100" x14ac:dyDescent="0.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2"/>
      <c r="AX283" s="32"/>
      <c r="AY283" s="32"/>
      <c r="AZ283" s="32"/>
      <c r="BA283" s="32"/>
      <c r="BB283" s="32"/>
      <c r="BC283" s="31"/>
      <c r="BD283" s="31"/>
      <c r="BE283" s="31"/>
      <c r="BF283" s="31"/>
      <c r="BG283" s="31"/>
      <c r="BH283" s="31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  <c r="BS283" s="31"/>
      <c r="BT283" s="31"/>
      <c r="BU283" s="31"/>
      <c r="BV283" s="31"/>
      <c r="BW283" s="31"/>
      <c r="BX283" s="31"/>
      <c r="BY283" s="31"/>
      <c r="BZ283" s="31"/>
      <c r="CA283" s="31"/>
      <c r="CB283" s="31"/>
      <c r="CC283" s="31"/>
      <c r="CD283" s="31"/>
      <c r="CE283" s="31"/>
      <c r="CF283" s="31"/>
      <c r="CG283" s="31"/>
      <c r="CH283" s="31"/>
      <c r="CI283" s="31"/>
      <c r="CJ283" s="31"/>
      <c r="CK283" s="31"/>
      <c r="CL283" s="31"/>
      <c r="CM283" s="31"/>
      <c r="CN283" s="31"/>
      <c r="CO283" s="31"/>
      <c r="CP283" s="31"/>
      <c r="CQ283" s="31"/>
      <c r="CR283" s="31"/>
      <c r="CS283" s="31"/>
      <c r="CT283" s="31"/>
      <c r="CU283" s="31"/>
      <c r="CV283" s="31"/>
    </row>
    <row r="284" spans="1:100" x14ac:dyDescent="0.3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2"/>
      <c r="AX284" s="32"/>
      <c r="AY284" s="32"/>
      <c r="AZ284" s="32"/>
      <c r="BA284" s="32"/>
      <c r="BB284" s="32"/>
      <c r="BC284" s="31"/>
      <c r="BD284" s="31"/>
      <c r="BE284" s="31"/>
      <c r="BF284" s="31"/>
      <c r="BG284" s="31"/>
      <c r="BH284" s="31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  <c r="BS284" s="31"/>
      <c r="BT284" s="31"/>
      <c r="BU284" s="31"/>
      <c r="BV284" s="31"/>
      <c r="BW284" s="31"/>
      <c r="BX284" s="31"/>
      <c r="BY284" s="31"/>
      <c r="BZ284" s="31"/>
      <c r="CA284" s="31"/>
      <c r="CB284" s="31"/>
      <c r="CC284" s="31"/>
      <c r="CD284" s="31"/>
      <c r="CE284" s="31"/>
      <c r="CF284" s="31"/>
      <c r="CG284" s="31"/>
      <c r="CH284" s="31"/>
      <c r="CI284" s="31"/>
      <c r="CJ284" s="31"/>
      <c r="CK284" s="31"/>
      <c r="CL284" s="31"/>
      <c r="CM284" s="31"/>
      <c r="CN284" s="31"/>
      <c r="CO284" s="31"/>
      <c r="CP284" s="31"/>
      <c r="CQ284" s="31"/>
      <c r="CR284" s="31"/>
      <c r="CS284" s="31"/>
      <c r="CT284" s="31"/>
      <c r="CU284" s="31"/>
      <c r="CV284" s="31"/>
    </row>
    <row r="285" spans="1:100" x14ac:dyDescent="0.3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2"/>
      <c r="AX285" s="32"/>
      <c r="AY285" s="32"/>
      <c r="AZ285" s="32"/>
      <c r="BA285" s="32"/>
      <c r="BB285" s="32"/>
      <c r="BC285" s="31"/>
      <c r="BD285" s="31"/>
      <c r="BE285" s="31"/>
      <c r="BF285" s="31"/>
      <c r="BG285" s="31"/>
      <c r="BH285" s="31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  <c r="BS285" s="31"/>
      <c r="BT285" s="31"/>
      <c r="BU285" s="31"/>
      <c r="BV285" s="31"/>
      <c r="BW285" s="31"/>
      <c r="BX285" s="31"/>
      <c r="BY285" s="31"/>
      <c r="BZ285" s="31"/>
      <c r="CA285" s="31"/>
      <c r="CB285" s="31"/>
      <c r="CC285" s="31"/>
      <c r="CD285" s="31"/>
      <c r="CE285" s="31"/>
      <c r="CF285" s="31"/>
      <c r="CG285" s="31"/>
      <c r="CH285" s="31"/>
      <c r="CI285" s="31"/>
      <c r="CJ285" s="31"/>
      <c r="CK285" s="31"/>
      <c r="CL285" s="31"/>
      <c r="CM285" s="31"/>
      <c r="CN285" s="31"/>
      <c r="CO285" s="31"/>
      <c r="CP285" s="31"/>
      <c r="CQ285" s="31"/>
      <c r="CR285" s="31"/>
      <c r="CS285" s="31"/>
      <c r="CT285" s="31"/>
      <c r="CU285" s="31"/>
      <c r="CV285" s="31"/>
    </row>
    <row r="286" spans="1:100" x14ac:dyDescent="0.3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2"/>
      <c r="AX286" s="32"/>
      <c r="AY286" s="32"/>
      <c r="AZ286" s="32"/>
      <c r="BA286" s="32"/>
      <c r="BB286" s="32"/>
      <c r="BC286" s="31"/>
      <c r="BD286" s="31"/>
      <c r="BE286" s="31"/>
      <c r="BF286" s="31"/>
      <c r="BG286" s="31"/>
      <c r="BH286" s="31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  <c r="BS286" s="31"/>
      <c r="BT286" s="31"/>
      <c r="BU286" s="31"/>
      <c r="BV286" s="31"/>
      <c r="BW286" s="31"/>
      <c r="BX286" s="31"/>
      <c r="BY286" s="31"/>
      <c r="BZ286" s="31"/>
      <c r="CA286" s="31"/>
      <c r="CB286" s="31"/>
      <c r="CC286" s="31"/>
      <c r="CD286" s="31"/>
      <c r="CE286" s="31"/>
      <c r="CF286" s="31"/>
      <c r="CG286" s="31"/>
      <c r="CH286" s="31"/>
      <c r="CI286" s="31"/>
      <c r="CJ286" s="31"/>
      <c r="CK286" s="31"/>
      <c r="CL286" s="31"/>
      <c r="CM286" s="31"/>
      <c r="CN286" s="31"/>
      <c r="CO286" s="31"/>
      <c r="CP286" s="31"/>
      <c r="CQ286" s="31"/>
      <c r="CR286" s="31"/>
      <c r="CS286" s="31"/>
      <c r="CT286" s="31"/>
      <c r="CU286" s="31"/>
      <c r="CV286" s="31"/>
    </row>
    <row r="287" spans="1:100" x14ac:dyDescent="0.3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2"/>
      <c r="AX287" s="32"/>
      <c r="AY287" s="32"/>
      <c r="AZ287" s="32"/>
      <c r="BA287" s="32"/>
      <c r="BB287" s="32"/>
      <c r="BC287" s="31"/>
      <c r="BD287" s="31"/>
      <c r="BE287" s="31"/>
      <c r="BF287" s="31"/>
      <c r="BG287" s="31"/>
      <c r="BH287" s="31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  <c r="BS287" s="31"/>
      <c r="BT287" s="31"/>
      <c r="BU287" s="31"/>
      <c r="BV287" s="31"/>
      <c r="BW287" s="31"/>
      <c r="BX287" s="31"/>
      <c r="BY287" s="31"/>
      <c r="BZ287" s="31"/>
      <c r="CA287" s="31"/>
      <c r="CB287" s="31"/>
      <c r="CC287" s="31"/>
      <c r="CD287" s="31"/>
      <c r="CE287" s="31"/>
      <c r="CF287" s="31"/>
      <c r="CG287" s="31"/>
      <c r="CH287" s="31"/>
      <c r="CI287" s="31"/>
      <c r="CJ287" s="31"/>
      <c r="CK287" s="31"/>
      <c r="CL287" s="31"/>
      <c r="CM287" s="31"/>
      <c r="CN287" s="31"/>
      <c r="CO287" s="31"/>
      <c r="CP287" s="31"/>
      <c r="CQ287" s="31"/>
      <c r="CR287" s="31"/>
      <c r="CS287" s="31"/>
      <c r="CT287" s="31"/>
      <c r="CU287" s="31"/>
      <c r="CV287" s="31"/>
    </row>
    <row r="288" spans="1:100" x14ac:dyDescent="0.3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2"/>
      <c r="AX288" s="32"/>
      <c r="AY288" s="32"/>
      <c r="AZ288" s="32"/>
      <c r="BA288" s="32"/>
      <c r="BB288" s="32"/>
      <c r="BC288" s="31"/>
      <c r="BD288" s="31"/>
      <c r="BE288" s="31"/>
      <c r="BF288" s="31"/>
      <c r="BG288" s="31"/>
      <c r="BH288" s="31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  <c r="BS288" s="31"/>
      <c r="BT288" s="31"/>
      <c r="BU288" s="31"/>
      <c r="BV288" s="31"/>
      <c r="BW288" s="31"/>
      <c r="BX288" s="31"/>
      <c r="BY288" s="31"/>
      <c r="BZ288" s="31"/>
      <c r="CA288" s="31"/>
      <c r="CB288" s="31"/>
      <c r="CC288" s="31"/>
      <c r="CD288" s="31"/>
      <c r="CE288" s="31"/>
      <c r="CF288" s="31"/>
      <c r="CG288" s="31"/>
      <c r="CH288" s="31"/>
      <c r="CI288" s="31"/>
      <c r="CJ288" s="31"/>
      <c r="CK288" s="31"/>
      <c r="CL288" s="31"/>
      <c r="CM288" s="31"/>
      <c r="CN288" s="31"/>
      <c r="CO288" s="31"/>
      <c r="CP288" s="31"/>
      <c r="CQ288" s="31"/>
      <c r="CR288" s="31"/>
      <c r="CS288" s="31"/>
      <c r="CT288" s="31"/>
      <c r="CU288" s="31"/>
      <c r="CV288" s="31"/>
    </row>
    <row r="289" spans="1:100" x14ac:dyDescent="0.3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2"/>
      <c r="AX289" s="32"/>
      <c r="AY289" s="32"/>
      <c r="AZ289" s="32"/>
      <c r="BA289" s="32"/>
      <c r="BB289" s="32"/>
      <c r="BC289" s="31"/>
      <c r="BD289" s="31"/>
      <c r="BE289" s="31"/>
      <c r="BF289" s="31"/>
      <c r="BG289" s="31"/>
      <c r="BH289" s="31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  <c r="BS289" s="31"/>
      <c r="BT289" s="31"/>
      <c r="BU289" s="31"/>
      <c r="BV289" s="31"/>
      <c r="BW289" s="31"/>
      <c r="BX289" s="31"/>
      <c r="BY289" s="31"/>
      <c r="BZ289" s="31"/>
      <c r="CA289" s="31"/>
      <c r="CB289" s="31"/>
      <c r="CC289" s="31"/>
      <c r="CD289" s="31"/>
      <c r="CE289" s="31"/>
      <c r="CF289" s="31"/>
      <c r="CG289" s="31"/>
      <c r="CH289" s="31"/>
      <c r="CI289" s="31"/>
      <c r="CJ289" s="31"/>
      <c r="CK289" s="31"/>
      <c r="CL289" s="31"/>
      <c r="CM289" s="31"/>
      <c r="CN289" s="31"/>
      <c r="CO289" s="31"/>
      <c r="CP289" s="31"/>
      <c r="CQ289" s="31"/>
      <c r="CR289" s="31"/>
      <c r="CS289" s="31"/>
      <c r="CT289" s="31"/>
      <c r="CU289" s="31"/>
      <c r="CV289" s="31"/>
    </row>
    <row r="290" spans="1:100" x14ac:dyDescent="0.3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2"/>
      <c r="AX290" s="32"/>
      <c r="AY290" s="32"/>
      <c r="AZ290" s="32"/>
      <c r="BA290" s="32"/>
      <c r="BB290" s="32"/>
      <c r="BC290" s="31"/>
      <c r="BD290" s="31"/>
      <c r="BE290" s="31"/>
      <c r="BF290" s="31"/>
      <c r="BG290" s="31"/>
      <c r="BH290" s="31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  <c r="BS290" s="31"/>
      <c r="BT290" s="31"/>
      <c r="BU290" s="31"/>
      <c r="BV290" s="31"/>
      <c r="BW290" s="31"/>
      <c r="BX290" s="31"/>
      <c r="BY290" s="31"/>
      <c r="BZ290" s="31"/>
      <c r="CA290" s="31"/>
      <c r="CB290" s="31"/>
      <c r="CC290" s="31"/>
      <c r="CD290" s="31"/>
      <c r="CE290" s="31"/>
      <c r="CF290" s="31"/>
      <c r="CG290" s="31"/>
      <c r="CH290" s="31"/>
      <c r="CI290" s="31"/>
      <c r="CJ290" s="31"/>
      <c r="CK290" s="31"/>
      <c r="CL290" s="31"/>
      <c r="CM290" s="31"/>
      <c r="CN290" s="31"/>
      <c r="CO290" s="31"/>
      <c r="CP290" s="31"/>
      <c r="CQ290" s="31"/>
      <c r="CR290" s="31"/>
      <c r="CS290" s="31"/>
      <c r="CT290" s="31"/>
      <c r="CU290" s="31"/>
      <c r="CV290" s="31"/>
    </row>
    <row r="291" spans="1:100" x14ac:dyDescent="0.3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2"/>
      <c r="AX291" s="32"/>
      <c r="AY291" s="32"/>
      <c r="AZ291" s="32"/>
      <c r="BA291" s="32"/>
      <c r="BB291" s="32"/>
      <c r="BC291" s="31"/>
      <c r="BD291" s="31"/>
      <c r="BE291" s="31"/>
      <c r="BF291" s="31"/>
      <c r="BG291" s="31"/>
      <c r="BH291" s="31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  <c r="BS291" s="31"/>
      <c r="BT291" s="31"/>
      <c r="BU291" s="31"/>
      <c r="BV291" s="31"/>
      <c r="BW291" s="31"/>
      <c r="BX291" s="31"/>
      <c r="BY291" s="31"/>
      <c r="BZ291" s="31"/>
      <c r="CA291" s="31"/>
      <c r="CB291" s="31"/>
      <c r="CC291" s="31"/>
      <c r="CD291" s="31"/>
      <c r="CE291" s="31"/>
      <c r="CF291" s="31"/>
      <c r="CG291" s="31"/>
      <c r="CH291" s="31"/>
      <c r="CI291" s="31"/>
      <c r="CJ291" s="31"/>
      <c r="CK291" s="31"/>
      <c r="CL291" s="31"/>
      <c r="CM291" s="31"/>
      <c r="CN291" s="31"/>
      <c r="CO291" s="31"/>
      <c r="CP291" s="31"/>
      <c r="CQ291" s="31"/>
      <c r="CR291" s="31"/>
      <c r="CS291" s="31"/>
      <c r="CT291" s="31"/>
      <c r="CU291" s="31"/>
      <c r="CV291" s="31"/>
    </row>
    <row r="292" spans="1:100" x14ac:dyDescent="0.3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2"/>
      <c r="AX292" s="32"/>
      <c r="AY292" s="32"/>
      <c r="AZ292" s="32"/>
      <c r="BA292" s="32"/>
      <c r="BB292" s="32"/>
      <c r="BC292" s="31"/>
      <c r="BD292" s="31"/>
      <c r="BE292" s="31"/>
      <c r="BF292" s="31"/>
      <c r="BG292" s="31"/>
      <c r="BH292" s="31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  <c r="BS292" s="31"/>
      <c r="BT292" s="31"/>
      <c r="BU292" s="31"/>
      <c r="BV292" s="31"/>
      <c r="BW292" s="31"/>
      <c r="BX292" s="31"/>
      <c r="BY292" s="31"/>
      <c r="BZ292" s="31"/>
      <c r="CA292" s="31"/>
      <c r="CB292" s="31"/>
      <c r="CC292" s="31"/>
      <c r="CD292" s="31"/>
      <c r="CE292" s="31"/>
      <c r="CF292" s="31"/>
      <c r="CG292" s="31"/>
      <c r="CH292" s="31"/>
      <c r="CI292" s="31"/>
      <c r="CJ292" s="31"/>
      <c r="CK292" s="31"/>
      <c r="CL292" s="31"/>
      <c r="CM292" s="31"/>
      <c r="CN292" s="31"/>
      <c r="CO292" s="31"/>
      <c r="CP292" s="31"/>
      <c r="CQ292" s="31"/>
      <c r="CR292" s="31"/>
      <c r="CS292" s="31"/>
      <c r="CT292" s="31"/>
      <c r="CU292" s="31"/>
      <c r="CV292" s="31"/>
    </row>
    <row r="293" spans="1:100" x14ac:dyDescent="0.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2"/>
      <c r="AX293" s="32"/>
      <c r="AY293" s="32"/>
      <c r="AZ293" s="32"/>
      <c r="BA293" s="32"/>
      <c r="BB293" s="32"/>
      <c r="BC293" s="31"/>
      <c r="BD293" s="31"/>
      <c r="BE293" s="31"/>
      <c r="BF293" s="31"/>
      <c r="BG293" s="31"/>
      <c r="BH293" s="31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  <c r="BS293" s="31"/>
      <c r="BT293" s="31"/>
      <c r="BU293" s="31"/>
      <c r="BV293" s="31"/>
      <c r="BW293" s="31"/>
      <c r="BX293" s="31"/>
      <c r="BY293" s="31"/>
      <c r="BZ293" s="31"/>
      <c r="CA293" s="31"/>
      <c r="CB293" s="31"/>
      <c r="CC293" s="31"/>
      <c r="CD293" s="31"/>
      <c r="CE293" s="31"/>
      <c r="CF293" s="31"/>
      <c r="CG293" s="31"/>
      <c r="CH293" s="31"/>
      <c r="CI293" s="31"/>
      <c r="CJ293" s="31"/>
      <c r="CK293" s="31"/>
      <c r="CL293" s="31"/>
      <c r="CM293" s="31"/>
      <c r="CN293" s="31"/>
      <c r="CO293" s="31"/>
      <c r="CP293" s="31"/>
      <c r="CQ293" s="31"/>
      <c r="CR293" s="31"/>
      <c r="CS293" s="31"/>
      <c r="CT293" s="31"/>
      <c r="CU293" s="31"/>
      <c r="CV293" s="31"/>
    </row>
    <row r="294" spans="1:100" x14ac:dyDescent="0.3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2"/>
      <c r="AX294" s="32"/>
      <c r="AY294" s="32"/>
      <c r="AZ294" s="32"/>
      <c r="BA294" s="32"/>
      <c r="BB294" s="32"/>
      <c r="BC294" s="31"/>
      <c r="BD294" s="31"/>
      <c r="BE294" s="31"/>
      <c r="BF294" s="31"/>
      <c r="BG294" s="31"/>
      <c r="BH294" s="31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  <c r="BS294" s="31"/>
      <c r="BT294" s="31"/>
      <c r="BU294" s="31"/>
      <c r="BV294" s="31"/>
      <c r="BW294" s="31"/>
      <c r="BX294" s="31"/>
      <c r="BY294" s="31"/>
      <c r="BZ294" s="31"/>
      <c r="CA294" s="31"/>
      <c r="CB294" s="31"/>
      <c r="CC294" s="31"/>
      <c r="CD294" s="31"/>
      <c r="CE294" s="31"/>
      <c r="CF294" s="31"/>
      <c r="CG294" s="31"/>
      <c r="CH294" s="31"/>
      <c r="CI294" s="31"/>
      <c r="CJ294" s="31"/>
      <c r="CK294" s="31"/>
      <c r="CL294" s="31"/>
      <c r="CM294" s="31"/>
      <c r="CN294" s="31"/>
      <c r="CO294" s="31"/>
      <c r="CP294" s="31"/>
      <c r="CQ294" s="31"/>
      <c r="CR294" s="31"/>
      <c r="CS294" s="31"/>
      <c r="CT294" s="31"/>
      <c r="CU294" s="31"/>
      <c r="CV294" s="31"/>
    </row>
    <row r="295" spans="1:100" x14ac:dyDescent="0.3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2"/>
      <c r="AX295" s="32"/>
      <c r="AY295" s="32"/>
      <c r="AZ295" s="32"/>
      <c r="BA295" s="32"/>
      <c r="BB295" s="32"/>
      <c r="BC295" s="31"/>
      <c r="BD295" s="31"/>
      <c r="BE295" s="31"/>
      <c r="BF295" s="31"/>
      <c r="BG295" s="31"/>
      <c r="BH295" s="31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  <c r="BS295" s="31"/>
      <c r="BT295" s="31"/>
      <c r="BU295" s="31"/>
      <c r="BV295" s="31"/>
      <c r="BW295" s="31"/>
      <c r="BX295" s="31"/>
      <c r="BY295" s="31"/>
      <c r="BZ295" s="31"/>
      <c r="CA295" s="31"/>
      <c r="CB295" s="31"/>
      <c r="CC295" s="31"/>
      <c r="CD295" s="31"/>
      <c r="CE295" s="31"/>
      <c r="CF295" s="31"/>
      <c r="CG295" s="31"/>
      <c r="CH295" s="31"/>
      <c r="CI295" s="31"/>
      <c r="CJ295" s="31"/>
      <c r="CK295" s="31"/>
      <c r="CL295" s="31"/>
      <c r="CM295" s="31"/>
      <c r="CN295" s="31"/>
      <c r="CO295" s="31"/>
      <c r="CP295" s="31"/>
      <c r="CQ295" s="31"/>
      <c r="CR295" s="31"/>
      <c r="CS295" s="31"/>
      <c r="CT295" s="31"/>
      <c r="CU295" s="31"/>
      <c r="CV295" s="31"/>
    </row>
    <row r="296" spans="1:100" x14ac:dyDescent="0.3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2"/>
      <c r="AX296" s="32"/>
      <c r="AY296" s="32"/>
      <c r="AZ296" s="32"/>
      <c r="BA296" s="32"/>
      <c r="BB296" s="32"/>
      <c r="BC296" s="31"/>
      <c r="BD296" s="31"/>
      <c r="BE296" s="31"/>
      <c r="BF296" s="31"/>
      <c r="BG296" s="31"/>
      <c r="BH296" s="31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  <c r="BS296" s="31"/>
      <c r="BT296" s="31"/>
      <c r="BU296" s="31"/>
      <c r="BV296" s="31"/>
      <c r="BW296" s="31"/>
      <c r="BX296" s="31"/>
      <c r="BY296" s="31"/>
      <c r="BZ296" s="31"/>
      <c r="CA296" s="31"/>
      <c r="CB296" s="31"/>
      <c r="CC296" s="31"/>
      <c r="CD296" s="31"/>
      <c r="CE296" s="31"/>
      <c r="CF296" s="31"/>
      <c r="CG296" s="31"/>
      <c r="CH296" s="31"/>
      <c r="CI296" s="31"/>
      <c r="CJ296" s="31"/>
      <c r="CK296" s="31"/>
      <c r="CL296" s="31"/>
      <c r="CM296" s="31"/>
      <c r="CN296" s="31"/>
      <c r="CO296" s="31"/>
      <c r="CP296" s="31"/>
      <c r="CQ296" s="31"/>
      <c r="CR296" s="31"/>
      <c r="CS296" s="31"/>
      <c r="CT296" s="31"/>
      <c r="CU296" s="31"/>
      <c r="CV296" s="31"/>
    </row>
    <row r="297" spans="1:100" x14ac:dyDescent="0.3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2"/>
      <c r="AX297" s="32"/>
      <c r="AY297" s="32"/>
      <c r="AZ297" s="32"/>
      <c r="BA297" s="32"/>
      <c r="BB297" s="32"/>
      <c r="BC297" s="31"/>
      <c r="BD297" s="31"/>
      <c r="BE297" s="31"/>
      <c r="BF297" s="31"/>
      <c r="BG297" s="31"/>
      <c r="BH297" s="31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  <c r="BS297" s="31"/>
      <c r="BT297" s="31"/>
      <c r="BU297" s="31"/>
      <c r="BV297" s="31"/>
      <c r="BW297" s="31"/>
      <c r="BX297" s="31"/>
      <c r="BY297" s="31"/>
      <c r="BZ297" s="31"/>
      <c r="CA297" s="31"/>
      <c r="CB297" s="31"/>
      <c r="CC297" s="31"/>
      <c r="CD297" s="31"/>
      <c r="CE297" s="31"/>
      <c r="CF297" s="31"/>
      <c r="CG297" s="31"/>
      <c r="CH297" s="31"/>
      <c r="CI297" s="31"/>
      <c r="CJ297" s="31"/>
      <c r="CK297" s="31"/>
      <c r="CL297" s="31"/>
      <c r="CM297" s="31"/>
      <c r="CN297" s="31"/>
      <c r="CO297" s="31"/>
      <c r="CP297" s="31"/>
      <c r="CQ297" s="31"/>
      <c r="CR297" s="31"/>
      <c r="CS297" s="31"/>
      <c r="CT297" s="31"/>
      <c r="CU297" s="31"/>
      <c r="CV297" s="31"/>
    </row>
    <row r="298" spans="1:100" x14ac:dyDescent="0.3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2"/>
      <c r="AX298" s="32"/>
      <c r="AY298" s="32"/>
      <c r="AZ298" s="32"/>
      <c r="BA298" s="32"/>
      <c r="BB298" s="32"/>
      <c r="BC298" s="31"/>
      <c r="BD298" s="31"/>
      <c r="BE298" s="31"/>
      <c r="BF298" s="31"/>
      <c r="BG298" s="31"/>
      <c r="BH298" s="31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  <c r="BS298" s="31"/>
      <c r="BT298" s="31"/>
      <c r="BU298" s="31"/>
      <c r="BV298" s="31"/>
      <c r="BW298" s="31"/>
      <c r="BX298" s="31"/>
      <c r="BY298" s="31"/>
      <c r="BZ298" s="31"/>
      <c r="CA298" s="31"/>
      <c r="CB298" s="31"/>
      <c r="CC298" s="31"/>
      <c r="CD298" s="31"/>
      <c r="CE298" s="31"/>
      <c r="CF298" s="31"/>
      <c r="CG298" s="31"/>
      <c r="CH298" s="31"/>
      <c r="CI298" s="31"/>
      <c r="CJ298" s="31"/>
      <c r="CK298" s="31"/>
      <c r="CL298" s="31"/>
      <c r="CM298" s="31"/>
      <c r="CN298" s="31"/>
      <c r="CO298" s="31"/>
      <c r="CP298" s="31"/>
      <c r="CQ298" s="31"/>
      <c r="CR298" s="31"/>
      <c r="CS298" s="31"/>
      <c r="CT298" s="31"/>
      <c r="CU298" s="31"/>
      <c r="CV298" s="31"/>
    </row>
    <row r="299" spans="1:100" x14ac:dyDescent="0.3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2"/>
      <c r="AX299" s="32"/>
      <c r="AY299" s="32"/>
      <c r="AZ299" s="32"/>
      <c r="BA299" s="32"/>
      <c r="BB299" s="32"/>
      <c r="BC299" s="31"/>
      <c r="BD299" s="31"/>
      <c r="BE299" s="31"/>
      <c r="BF299" s="31"/>
      <c r="BG299" s="31"/>
      <c r="BH299" s="31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  <c r="BS299" s="31"/>
      <c r="BT299" s="31"/>
      <c r="BU299" s="31"/>
      <c r="BV299" s="31"/>
      <c r="BW299" s="31"/>
      <c r="BX299" s="31"/>
      <c r="BY299" s="31"/>
      <c r="BZ299" s="31"/>
      <c r="CA299" s="31"/>
      <c r="CB299" s="31"/>
      <c r="CC299" s="31"/>
      <c r="CD299" s="31"/>
      <c r="CE299" s="31"/>
      <c r="CF299" s="31"/>
      <c r="CG299" s="31"/>
      <c r="CH299" s="31"/>
      <c r="CI299" s="31"/>
      <c r="CJ299" s="31"/>
      <c r="CK299" s="31"/>
      <c r="CL299" s="31"/>
      <c r="CM299" s="31"/>
      <c r="CN299" s="31"/>
      <c r="CO299" s="31"/>
      <c r="CP299" s="31"/>
      <c r="CQ299" s="31"/>
      <c r="CR299" s="31"/>
      <c r="CS299" s="31"/>
      <c r="CT299" s="31"/>
      <c r="CU299" s="31"/>
      <c r="CV299" s="31"/>
    </row>
    <row r="300" spans="1:100" x14ac:dyDescent="0.3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2"/>
      <c r="AX300" s="32"/>
      <c r="AY300" s="32"/>
      <c r="AZ300" s="32"/>
      <c r="BA300" s="32"/>
      <c r="BB300" s="32"/>
      <c r="BC300" s="31"/>
      <c r="BD300" s="31"/>
      <c r="BE300" s="31"/>
      <c r="BF300" s="31"/>
      <c r="BG300" s="31"/>
      <c r="BH300" s="31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  <c r="BS300" s="31"/>
      <c r="BT300" s="31"/>
      <c r="BU300" s="31"/>
      <c r="BV300" s="31"/>
      <c r="BW300" s="31"/>
      <c r="BX300" s="31"/>
      <c r="BY300" s="31"/>
      <c r="BZ300" s="31"/>
      <c r="CA300" s="31"/>
      <c r="CB300" s="31"/>
      <c r="CC300" s="31"/>
      <c r="CD300" s="31"/>
      <c r="CE300" s="31"/>
      <c r="CF300" s="31"/>
      <c r="CG300" s="31"/>
      <c r="CH300" s="31"/>
      <c r="CI300" s="31"/>
      <c r="CJ300" s="31"/>
      <c r="CK300" s="31"/>
      <c r="CL300" s="31"/>
      <c r="CM300" s="31"/>
      <c r="CN300" s="31"/>
      <c r="CO300" s="31"/>
      <c r="CP300" s="31"/>
      <c r="CQ300" s="31"/>
      <c r="CR300" s="31"/>
      <c r="CS300" s="31"/>
      <c r="CT300" s="31"/>
      <c r="CU300" s="31"/>
      <c r="CV300" s="31"/>
    </row>
    <row r="301" spans="1:100" x14ac:dyDescent="0.3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2"/>
      <c r="AX301" s="32"/>
      <c r="AY301" s="32"/>
      <c r="AZ301" s="32"/>
      <c r="BA301" s="32"/>
      <c r="BB301" s="32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  <c r="BS301" s="31"/>
      <c r="BT301" s="31"/>
      <c r="BU301" s="31"/>
      <c r="BV301" s="31"/>
      <c r="BW301" s="31"/>
      <c r="BX301" s="31"/>
      <c r="BY301" s="31"/>
      <c r="BZ301" s="31"/>
      <c r="CA301" s="31"/>
      <c r="CB301" s="31"/>
      <c r="CC301" s="31"/>
      <c r="CD301" s="31"/>
      <c r="CE301" s="31"/>
      <c r="CF301" s="31"/>
      <c r="CG301" s="31"/>
      <c r="CH301" s="31"/>
      <c r="CI301" s="31"/>
      <c r="CJ301" s="31"/>
      <c r="CK301" s="31"/>
      <c r="CL301" s="31"/>
      <c r="CM301" s="31"/>
      <c r="CN301" s="31"/>
      <c r="CO301" s="31"/>
      <c r="CP301" s="31"/>
      <c r="CQ301" s="31"/>
      <c r="CR301" s="31"/>
      <c r="CS301" s="31"/>
      <c r="CT301" s="31"/>
      <c r="CU301" s="31"/>
      <c r="CV301" s="31"/>
    </row>
    <row r="302" spans="1:100" x14ac:dyDescent="0.3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2"/>
      <c r="AX302" s="32"/>
      <c r="AY302" s="32"/>
      <c r="AZ302" s="32"/>
      <c r="BA302" s="32"/>
      <c r="BB302" s="32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  <c r="BS302" s="31"/>
      <c r="BT302" s="31"/>
      <c r="BU302" s="31"/>
      <c r="BV302" s="31"/>
      <c r="BW302" s="31"/>
      <c r="BX302" s="31"/>
      <c r="BY302" s="31"/>
      <c r="BZ302" s="31"/>
      <c r="CA302" s="31"/>
      <c r="CB302" s="31"/>
      <c r="CC302" s="31"/>
      <c r="CD302" s="31"/>
      <c r="CE302" s="31"/>
      <c r="CF302" s="31"/>
      <c r="CG302" s="31"/>
      <c r="CH302" s="31"/>
      <c r="CI302" s="31"/>
      <c r="CJ302" s="31"/>
      <c r="CK302" s="31"/>
      <c r="CL302" s="31"/>
      <c r="CM302" s="31"/>
      <c r="CN302" s="31"/>
      <c r="CO302" s="31"/>
      <c r="CP302" s="31"/>
      <c r="CQ302" s="31"/>
      <c r="CR302" s="31"/>
      <c r="CS302" s="31"/>
      <c r="CT302" s="31"/>
      <c r="CU302" s="31"/>
      <c r="CV302" s="31"/>
    </row>
    <row r="303" spans="1:100" x14ac:dyDescent="0.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2"/>
      <c r="AX303" s="32"/>
      <c r="AY303" s="32"/>
      <c r="AZ303" s="32"/>
      <c r="BA303" s="32"/>
      <c r="BB303" s="32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  <c r="BS303" s="31"/>
      <c r="BT303" s="31"/>
      <c r="BU303" s="31"/>
      <c r="BV303" s="31"/>
      <c r="BW303" s="31"/>
      <c r="BX303" s="31"/>
      <c r="BY303" s="31"/>
      <c r="BZ303" s="31"/>
      <c r="CA303" s="31"/>
      <c r="CB303" s="31"/>
      <c r="CC303" s="31"/>
      <c r="CD303" s="31"/>
      <c r="CE303" s="31"/>
      <c r="CF303" s="31"/>
      <c r="CG303" s="31"/>
      <c r="CH303" s="31"/>
      <c r="CI303" s="31"/>
      <c r="CJ303" s="31"/>
      <c r="CK303" s="31"/>
      <c r="CL303" s="31"/>
      <c r="CM303" s="31"/>
      <c r="CN303" s="31"/>
      <c r="CO303" s="31"/>
      <c r="CP303" s="31"/>
      <c r="CQ303" s="31"/>
      <c r="CR303" s="31"/>
      <c r="CS303" s="31"/>
      <c r="CT303" s="31"/>
      <c r="CU303" s="31"/>
      <c r="CV303" s="31"/>
    </row>
    <row r="304" spans="1:100" x14ac:dyDescent="0.3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2"/>
      <c r="AX304" s="32"/>
      <c r="AY304" s="32"/>
      <c r="AZ304" s="32"/>
      <c r="BA304" s="32"/>
      <c r="BB304" s="32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  <c r="BS304" s="31"/>
      <c r="BT304" s="31"/>
      <c r="BU304" s="31"/>
      <c r="BV304" s="31"/>
      <c r="BW304" s="31"/>
      <c r="BX304" s="31"/>
      <c r="BY304" s="31"/>
      <c r="BZ304" s="31"/>
      <c r="CA304" s="31"/>
      <c r="CB304" s="31"/>
      <c r="CC304" s="31"/>
      <c r="CD304" s="31"/>
      <c r="CE304" s="31"/>
      <c r="CF304" s="31"/>
      <c r="CG304" s="31"/>
      <c r="CH304" s="31"/>
      <c r="CI304" s="31"/>
      <c r="CJ304" s="31"/>
      <c r="CK304" s="31"/>
      <c r="CL304" s="31"/>
      <c r="CM304" s="31"/>
      <c r="CN304" s="31"/>
      <c r="CO304" s="31"/>
      <c r="CP304" s="31"/>
      <c r="CQ304" s="31"/>
      <c r="CR304" s="31"/>
      <c r="CS304" s="31"/>
      <c r="CT304" s="31"/>
      <c r="CU304" s="31"/>
      <c r="CV304" s="31"/>
    </row>
    <row r="305" spans="1:100" x14ac:dyDescent="0.3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2"/>
      <c r="AX305" s="32"/>
      <c r="AY305" s="32"/>
      <c r="AZ305" s="32"/>
      <c r="BA305" s="32"/>
      <c r="BB305" s="32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  <c r="BS305" s="31"/>
      <c r="BT305" s="31"/>
      <c r="BU305" s="31"/>
      <c r="BV305" s="31"/>
      <c r="BW305" s="31"/>
      <c r="BX305" s="31"/>
      <c r="BY305" s="31"/>
      <c r="BZ305" s="31"/>
      <c r="CA305" s="31"/>
      <c r="CB305" s="31"/>
      <c r="CC305" s="31"/>
      <c r="CD305" s="31"/>
      <c r="CE305" s="31"/>
      <c r="CF305" s="31"/>
      <c r="CG305" s="31"/>
      <c r="CH305" s="31"/>
      <c r="CI305" s="31"/>
      <c r="CJ305" s="31"/>
      <c r="CK305" s="31"/>
      <c r="CL305" s="31"/>
      <c r="CM305" s="31"/>
      <c r="CN305" s="31"/>
      <c r="CO305" s="31"/>
      <c r="CP305" s="31"/>
      <c r="CQ305" s="31"/>
      <c r="CR305" s="31"/>
      <c r="CS305" s="31"/>
      <c r="CT305" s="31"/>
      <c r="CU305" s="31"/>
      <c r="CV305" s="31"/>
    </row>
    <row r="306" spans="1:100" x14ac:dyDescent="0.3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2"/>
      <c r="AX306" s="32"/>
      <c r="AY306" s="32"/>
      <c r="AZ306" s="32"/>
      <c r="BA306" s="32"/>
      <c r="BB306" s="32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  <c r="BS306" s="31"/>
      <c r="BT306" s="31"/>
      <c r="BU306" s="31"/>
      <c r="BV306" s="31"/>
      <c r="BW306" s="31"/>
      <c r="BX306" s="31"/>
      <c r="BY306" s="31"/>
      <c r="BZ306" s="31"/>
      <c r="CA306" s="31"/>
      <c r="CB306" s="31"/>
      <c r="CC306" s="31"/>
      <c r="CD306" s="31"/>
      <c r="CE306" s="31"/>
      <c r="CF306" s="31"/>
      <c r="CG306" s="31"/>
      <c r="CH306" s="31"/>
      <c r="CI306" s="31"/>
      <c r="CJ306" s="31"/>
      <c r="CK306" s="31"/>
      <c r="CL306" s="31"/>
      <c r="CM306" s="31"/>
      <c r="CN306" s="31"/>
      <c r="CO306" s="31"/>
      <c r="CP306" s="31"/>
      <c r="CQ306" s="31"/>
      <c r="CR306" s="31"/>
      <c r="CS306" s="31"/>
      <c r="CT306" s="31"/>
      <c r="CU306" s="31"/>
      <c r="CV306" s="31"/>
    </row>
    <row r="307" spans="1:100" x14ac:dyDescent="0.3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2"/>
      <c r="AX307" s="32"/>
      <c r="AY307" s="32"/>
      <c r="AZ307" s="32"/>
      <c r="BA307" s="32"/>
      <c r="BB307" s="32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  <c r="BS307" s="31"/>
      <c r="BT307" s="31"/>
      <c r="BU307" s="31"/>
      <c r="BV307" s="31"/>
      <c r="BW307" s="31"/>
      <c r="BX307" s="31"/>
      <c r="BY307" s="31"/>
      <c r="BZ307" s="31"/>
      <c r="CA307" s="31"/>
      <c r="CB307" s="31"/>
      <c r="CC307" s="31"/>
      <c r="CD307" s="31"/>
      <c r="CE307" s="31"/>
      <c r="CF307" s="31"/>
      <c r="CG307" s="31"/>
      <c r="CH307" s="31"/>
      <c r="CI307" s="31"/>
      <c r="CJ307" s="31"/>
      <c r="CK307" s="31"/>
      <c r="CL307" s="31"/>
      <c r="CM307" s="31"/>
      <c r="CN307" s="31"/>
      <c r="CO307" s="31"/>
      <c r="CP307" s="31"/>
      <c r="CQ307" s="31"/>
      <c r="CR307" s="31"/>
      <c r="CS307" s="31"/>
      <c r="CT307" s="31"/>
      <c r="CU307" s="31"/>
      <c r="CV307" s="31"/>
    </row>
    <row r="308" spans="1:100" x14ac:dyDescent="0.3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2"/>
      <c r="AX308" s="32"/>
      <c r="AY308" s="32"/>
      <c r="AZ308" s="32"/>
      <c r="BA308" s="32"/>
      <c r="BB308" s="32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  <c r="BS308" s="31"/>
      <c r="BT308" s="31"/>
      <c r="BU308" s="31"/>
      <c r="BV308" s="31"/>
      <c r="BW308" s="31"/>
      <c r="BX308" s="31"/>
      <c r="BY308" s="31"/>
      <c r="BZ308" s="31"/>
      <c r="CA308" s="31"/>
      <c r="CB308" s="31"/>
      <c r="CC308" s="31"/>
      <c r="CD308" s="31"/>
      <c r="CE308" s="31"/>
      <c r="CF308" s="31"/>
      <c r="CG308" s="31"/>
      <c r="CH308" s="31"/>
      <c r="CI308" s="31"/>
      <c r="CJ308" s="31"/>
      <c r="CK308" s="31"/>
      <c r="CL308" s="31"/>
      <c r="CM308" s="31"/>
      <c r="CN308" s="31"/>
      <c r="CO308" s="31"/>
      <c r="CP308" s="31"/>
      <c r="CQ308" s="31"/>
      <c r="CR308" s="31"/>
      <c r="CS308" s="31"/>
      <c r="CT308" s="31"/>
      <c r="CU308" s="31"/>
      <c r="CV308" s="31"/>
    </row>
    <row r="309" spans="1:100" x14ac:dyDescent="0.3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2"/>
      <c r="AX309" s="32"/>
      <c r="AY309" s="32"/>
      <c r="AZ309" s="32"/>
      <c r="BA309" s="32"/>
      <c r="BB309" s="32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  <c r="BS309" s="31"/>
      <c r="BT309" s="31"/>
      <c r="BU309" s="31"/>
      <c r="BV309" s="31"/>
      <c r="BW309" s="31"/>
      <c r="BX309" s="31"/>
      <c r="BY309" s="31"/>
      <c r="BZ309" s="31"/>
      <c r="CA309" s="31"/>
      <c r="CB309" s="31"/>
      <c r="CC309" s="31"/>
      <c r="CD309" s="31"/>
      <c r="CE309" s="31"/>
      <c r="CF309" s="31"/>
      <c r="CG309" s="31"/>
      <c r="CH309" s="31"/>
      <c r="CI309" s="31"/>
      <c r="CJ309" s="31"/>
      <c r="CK309" s="31"/>
      <c r="CL309" s="31"/>
      <c r="CM309" s="31"/>
      <c r="CN309" s="31"/>
      <c r="CO309" s="31"/>
      <c r="CP309" s="31"/>
      <c r="CQ309" s="31"/>
      <c r="CR309" s="31"/>
      <c r="CS309" s="31"/>
      <c r="CT309" s="31"/>
      <c r="CU309" s="31"/>
      <c r="CV309" s="31"/>
    </row>
    <row r="310" spans="1:100" x14ac:dyDescent="0.3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2"/>
      <c r="AX310" s="32"/>
      <c r="AY310" s="32"/>
      <c r="AZ310" s="32"/>
      <c r="BA310" s="32"/>
      <c r="BB310" s="32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  <c r="BS310" s="31"/>
      <c r="BT310" s="31"/>
      <c r="BU310" s="31"/>
      <c r="BV310" s="31"/>
      <c r="BW310" s="31"/>
      <c r="BX310" s="31"/>
      <c r="BY310" s="31"/>
      <c r="BZ310" s="31"/>
      <c r="CA310" s="31"/>
      <c r="CB310" s="31"/>
      <c r="CC310" s="31"/>
      <c r="CD310" s="31"/>
      <c r="CE310" s="31"/>
      <c r="CF310" s="31"/>
      <c r="CG310" s="31"/>
      <c r="CH310" s="31"/>
      <c r="CI310" s="31"/>
      <c r="CJ310" s="31"/>
      <c r="CK310" s="31"/>
      <c r="CL310" s="31"/>
      <c r="CM310" s="31"/>
      <c r="CN310" s="31"/>
      <c r="CO310" s="31"/>
      <c r="CP310" s="31"/>
      <c r="CQ310" s="31"/>
      <c r="CR310" s="31"/>
      <c r="CS310" s="31"/>
      <c r="CT310" s="31"/>
      <c r="CU310" s="31"/>
      <c r="CV310" s="31"/>
    </row>
    <row r="311" spans="1:100" x14ac:dyDescent="0.3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2"/>
      <c r="AX311" s="32"/>
      <c r="AY311" s="32"/>
      <c r="AZ311" s="32"/>
      <c r="BA311" s="32"/>
      <c r="BB311" s="32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  <c r="BS311" s="31"/>
      <c r="BT311" s="31"/>
      <c r="BU311" s="31"/>
      <c r="BV311" s="31"/>
      <c r="BW311" s="31"/>
      <c r="BX311" s="31"/>
      <c r="BY311" s="31"/>
      <c r="BZ311" s="31"/>
      <c r="CA311" s="31"/>
      <c r="CB311" s="31"/>
      <c r="CC311" s="31"/>
      <c r="CD311" s="31"/>
      <c r="CE311" s="31"/>
      <c r="CF311" s="31"/>
      <c r="CG311" s="31"/>
      <c r="CH311" s="31"/>
      <c r="CI311" s="31"/>
      <c r="CJ311" s="31"/>
      <c r="CK311" s="31"/>
      <c r="CL311" s="31"/>
      <c r="CM311" s="31"/>
      <c r="CN311" s="31"/>
      <c r="CO311" s="31"/>
      <c r="CP311" s="31"/>
      <c r="CQ311" s="31"/>
      <c r="CR311" s="31"/>
      <c r="CS311" s="31"/>
      <c r="CT311" s="31"/>
      <c r="CU311" s="31"/>
      <c r="CV311" s="31"/>
    </row>
    <row r="312" spans="1:100" x14ac:dyDescent="0.3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2"/>
      <c r="AX312" s="32"/>
      <c r="AY312" s="32"/>
      <c r="AZ312" s="32"/>
      <c r="BA312" s="32"/>
      <c r="BB312" s="32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  <c r="BS312" s="31"/>
      <c r="BT312" s="31"/>
      <c r="BU312" s="31"/>
      <c r="BV312" s="31"/>
      <c r="BW312" s="31"/>
      <c r="BX312" s="31"/>
      <c r="BY312" s="31"/>
      <c r="BZ312" s="31"/>
      <c r="CA312" s="31"/>
      <c r="CB312" s="31"/>
      <c r="CC312" s="31"/>
      <c r="CD312" s="31"/>
      <c r="CE312" s="31"/>
      <c r="CF312" s="31"/>
      <c r="CG312" s="31"/>
      <c r="CH312" s="31"/>
      <c r="CI312" s="31"/>
      <c r="CJ312" s="31"/>
      <c r="CK312" s="31"/>
      <c r="CL312" s="31"/>
      <c r="CM312" s="31"/>
      <c r="CN312" s="31"/>
      <c r="CO312" s="31"/>
      <c r="CP312" s="31"/>
      <c r="CQ312" s="31"/>
      <c r="CR312" s="31"/>
      <c r="CS312" s="31"/>
      <c r="CT312" s="31"/>
      <c r="CU312" s="31"/>
      <c r="CV312" s="31"/>
    </row>
    <row r="313" spans="1:100" x14ac:dyDescent="0.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2"/>
      <c r="AX313" s="32"/>
      <c r="AY313" s="32"/>
      <c r="AZ313" s="32"/>
      <c r="BA313" s="32"/>
      <c r="BB313" s="32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  <c r="BS313" s="31"/>
      <c r="BT313" s="31"/>
      <c r="BU313" s="31"/>
      <c r="BV313" s="31"/>
      <c r="BW313" s="31"/>
      <c r="BX313" s="31"/>
      <c r="BY313" s="31"/>
      <c r="BZ313" s="31"/>
      <c r="CA313" s="31"/>
      <c r="CB313" s="31"/>
      <c r="CC313" s="31"/>
      <c r="CD313" s="31"/>
      <c r="CE313" s="31"/>
      <c r="CF313" s="31"/>
      <c r="CG313" s="31"/>
      <c r="CH313" s="31"/>
      <c r="CI313" s="31"/>
      <c r="CJ313" s="31"/>
      <c r="CK313" s="31"/>
      <c r="CL313" s="31"/>
      <c r="CM313" s="31"/>
      <c r="CN313" s="31"/>
      <c r="CO313" s="31"/>
      <c r="CP313" s="31"/>
      <c r="CQ313" s="31"/>
      <c r="CR313" s="31"/>
      <c r="CS313" s="31"/>
      <c r="CT313" s="31"/>
      <c r="CU313" s="31"/>
      <c r="CV313" s="31"/>
    </row>
    <row r="314" spans="1:100" x14ac:dyDescent="0.3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2"/>
      <c r="AX314" s="32"/>
      <c r="AY314" s="32"/>
      <c r="AZ314" s="32"/>
      <c r="BA314" s="32"/>
      <c r="BB314" s="32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  <c r="BS314" s="31"/>
      <c r="BT314" s="31"/>
      <c r="BU314" s="31"/>
      <c r="BV314" s="31"/>
      <c r="BW314" s="31"/>
      <c r="BX314" s="31"/>
      <c r="BY314" s="31"/>
      <c r="BZ314" s="31"/>
      <c r="CA314" s="31"/>
      <c r="CB314" s="31"/>
      <c r="CC314" s="31"/>
      <c r="CD314" s="31"/>
      <c r="CE314" s="31"/>
      <c r="CF314" s="31"/>
      <c r="CG314" s="31"/>
      <c r="CH314" s="31"/>
      <c r="CI314" s="31"/>
      <c r="CJ314" s="31"/>
      <c r="CK314" s="31"/>
      <c r="CL314" s="31"/>
      <c r="CM314" s="31"/>
      <c r="CN314" s="31"/>
      <c r="CO314" s="31"/>
      <c r="CP314" s="31"/>
      <c r="CQ314" s="31"/>
      <c r="CR314" s="31"/>
      <c r="CS314" s="31"/>
      <c r="CT314" s="31"/>
      <c r="CU314" s="31"/>
      <c r="CV314" s="31"/>
    </row>
    <row r="315" spans="1:100" x14ac:dyDescent="0.3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2"/>
      <c r="AX315" s="32"/>
      <c r="AY315" s="32"/>
      <c r="AZ315" s="32"/>
      <c r="BA315" s="32"/>
      <c r="BB315" s="32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  <c r="BS315" s="31"/>
      <c r="BT315" s="31"/>
      <c r="BU315" s="31"/>
      <c r="BV315" s="31"/>
      <c r="BW315" s="31"/>
      <c r="BX315" s="31"/>
      <c r="BY315" s="31"/>
      <c r="BZ315" s="31"/>
      <c r="CA315" s="31"/>
      <c r="CB315" s="31"/>
      <c r="CC315" s="31"/>
      <c r="CD315" s="31"/>
      <c r="CE315" s="31"/>
      <c r="CF315" s="31"/>
      <c r="CG315" s="31"/>
      <c r="CH315" s="31"/>
      <c r="CI315" s="31"/>
      <c r="CJ315" s="31"/>
      <c r="CK315" s="31"/>
      <c r="CL315" s="31"/>
      <c r="CM315" s="31"/>
      <c r="CN315" s="31"/>
      <c r="CO315" s="31"/>
      <c r="CP315" s="31"/>
      <c r="CQ315" s="31"/>
      <c r="CR315" s="31"/>
      <c r="CS315" s="31"/>
      <c r="CT315" s="31"/>
      <c r="CU315" s="31"/>
      <c r="CV315" s="31"/>
    </row>
    <row r="316" spans="1:100" x14ac:dyDescent="0.3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2"/>
      <c r="AX316" s="32"/>
      <c r="AY316" s="32"/>
      <c r="AZ316" s="32"/>
      <c r="BA316" s="32"/>
      <c r="BB316" s="32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  <c r="BS316" s="31"/>
      <c r="BT316" s="31"/>
      <c r="BU316" s="31"/>
      <c r="BV316" s="31"/>
      <c r="BW316" s="31"/>
      <c r="BX316" s="31"/>
      <c r="BY316" s="31"/>
      <c r="BZ316" s="31"/>
      <c r="CA316" s="31"/>
      <c r="CB316" s="31"/>
      <c r="CC316" s="31"/>
      <c r="CD316" s="31"/>
      <c r="CE316" s="31"/>
      <c r="CF316" s="31"/>
      <c r="CG316" s="31"/>
      <c r="CH316" s="31"/>
      <c r="CI316" s="31"/>
      <c r="CJ316" s="31"/>
      <c r="CK316" s="31"/>
      <c r="CL316" s="31"/>
      <c r="CM316" s="31"/>
      <c r="CN316" s="31"/>
      <c r="CO316" s="31"/>
      <c r="CP316" s="31"/>
      <c r="CQ316" s="31"/>
      <c r="CR316" s="31"/>
      <c r="CS316" s="31"/>
      <c r="CT316" s="31"/>
      <c r="CU316" s="31"/>
      <c r="CV316" s="31"/>
    </row>
    <row r="317" spans="1:100" x14ac:dyDescent="0.3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2"/>
      <c r="AX317" s="32"/>
      <c r="AY317" s="32"/>
      <c r="AZ317" s="32"/>
      <c r="BA317" s="32"/>
      <c r="BB317" s="32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  <c r="BS317" s="31"/>
      <c r="BT317" s="31"/>
      <c r="BU317" s="31"/>
      <c r="BV317" s="31"/>
      <c r="BW317" s="31"/>
      <c r="BX317" s="31"/>
      <c r="BY317" s="31"/>
      <c r="BZ317" s="31"/>
      <c r="CA317" s="31"/>
      <c r="CB317" s="31"/>
      <c r="CC317" s="31"/>
      <c r="CD317" s="31"/>
      <c r="CE317" s="31"/>
      <c r="CF317" s="31"/>
      <c r="CG317" s="31"/>
      <c r="CH317" s="31"/>
      <c r="CI317" s="31"/>
      <c r="CJ317" s="31"/>
      <c r="CK317" s="31"/>
      <c r="CL317" s="31"/>
      <c r="CM317" s="31"/>
      <c r="CN317" s="31"/>
      <c r="CO317" s="31"/>
      <c r="CP317" s="31"/>
      <c r="CQ317" s="31"/>
      <c r="CR317" s="31"/>
      <c r="CS317" s="31"/>
      <c r="CT317" s="31"/>
      <c r="CU317" s="31"/>
      <c r="CV317" s="31"/>
    </row>
    <row r="318" spans="1:100" x14ac:dyDescent="0.3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2"/>
      <c r="AX318" s="32"/>
      <c r="AY318" s="32"/>
      <c r="AZ318" s="32"/>
      <c r="BA318" s="32"/>
      <c r="BB318" s="32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  <c r="BS318" s="31"/>
      <c r="BT318" s="31"/>
      <c r="BU318" s="31"/>
      <c r="BV318" s="31"/>
      <c r="BW318" s="31"/>
      <c r="BX318" s="31"/>
      <c r="BY318" s="31"/>
      <c r="BZ318" s="31"/>
      <c r="CA318" s="31"/>
      <c r="CB318" s="31"/>
      <c r="CC318" s="31"/>
      <c r="CD318" s="31"/>
      <c r="CE318" s="31"/>
      <c r="CF318" s="31"/>
      <c r="CG318" s="31"/>
      <c r="CH318" s="31"/>
      <c r="CI318" s="31"/>
      <c r="CJ318" s="31"/>
      <c r="CK318" s="31"/>
      <c r="CL318" s="31"/>
      <c r="CM318" s="31"/>
      <c r="CN318" s="31"/>
      <c r="CO318" s="31"/>
      <c r="CP318" s="31"/>
      <c r="CQ318" s="31"/>
      <c r="CR318" s="31"/>
      <c r="CS318" s="31"/>
      <c r="CT318" s="31"/>
      <c r="CU318" s="31"/>
      <c r="CV318" s="31"/>
    </row>
    <row r="319" spans="1:100" x14ac:dyDescent="0.3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2"/>
      <c r="AX319" s="32"/>
      <c r="AY319" s="32"/>
      <c r="AZ319" s="32"/>
      <c r="BA319" s="32"/>
      <c r="BB319" s="32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  <c r="BS319" s="31"/>
      <c r="BT319" s="31"/>
      <c r="BU319" s="31"/>
      <c r="BV319" s="31"/>
      <c r="BW319" s="31"/>
      <c r="BX319" s="31"/>
      <c r="BY319" s="31"/>
      <c r="BZ319" s="31"/>
      <c r="CA319" s="31"/>
      <c r="CB319" s="31"/>
      <c r="CC319" s="31"/>
      <c r="CD319" s="31"/>
      <c r="CE319" s="31"/>
      <c r="CF319" s="31"/>
      <c r="CG319" s="31"/>
      <c r="CH319" s="31"/>
      <c r="CI319" s="31"/>
      <c r="CJ319" s="31"/>
      <c r="CK319" s="31"/>
      <c r="CL319" s="31"/>
      <c r="CM319" s="31"/>
      <c r="CN319" s="31"/>
      <c r="CO319" s="31"/>
      <c r="CP319" s="31"/>
      <c r="CQ319" s="31"/>
      <c r="CR319" s="31"/>
      <c r="CS319" s="31"/>
      <c r="CT319" s="31"/>
      <c r="CU319" s="31"/>
      <c r="CV319" s="31"/>
    </row>
    <row r="320" spans="1:100" x14ac:dyDescent="0.3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2"/>
      <c r="AX320" s="32"/>
      <c r="AY320" s="32"/>
      <c r="AZ320" s="32"/>
      <c r="BA320" s="32"/>
      <c r="BB320" s="32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  <c r="BS320" s="31"/>
      <c r="BT320" s="31"/>
      <c r="BU320" s="31"/>
      <c r="BV320" s="31"/>
      <c r="BW320" s="31"/>
      <c r="BX320" s="31"/>
      <c r="BY320" s="31"/>
      <c r="BZ320" s="31"/>
      <c r="CA320" s="31"/>
      <c r="CB320" s="31"/>
      <c r="CC320" s="31"/>
      <c r="CD320" s="31"/>
      <c r="CE320" s="31"/>
      <c r="CF320" s="31"/>
      <c r="CG320" s="31"/>
      <c r="CH320" s="31"/>
      <c r="CI320" s="31"/>
      <c r="CJ320" s="31"/>
      <c r="CK320" s="31"/>
      <c r="CL320" s="31"/>
      <c r="CM320" s="31"/>
      <c r="CN320" s="31"/>
      <c r="CO320" s="31"/>
      <c r="CP320" s="31"/>
      <c r="CQ320" s="31"/>
      <c r="CR320" s="31"/>
      <c r="CS320" s="31"/>
      <c r="CT320" s="31"/>
      <c r="CU320" s="31"/>
      <c r="CV320" s="31"/>
    </row>
    <row r="321" spans="1:100" x14ac:dyDescent="0.3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2"/>
      <c r="AX321" s="32"/>
      <c r="AY321" s="32"/>
      <c r="AZ321" s="32"/>
      <c r="BA321" s="32"/>
      <c r="BB321" s="32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  <c r="BS321" s="31"/>
      <c r="BT321" s="31"/>
      <c r="BU321" s="31"/>
      <c r="BV321" s="31"/>
      <c r="BW321" s="31"/>
      <c r="BX321" s="31"/>
      <c r="BY321" s="31"/>
      <c r="BZ321" s="31"/>
      <c r="CA321" s="31"/>
      <c r="CB321" s="31"/>
      <c r="CC321" s="31"/>
      <c r="CD321" s="31"/>
      <c r="CE321" s="31"/>
      <c r="CF321" s="31"/>
      <c r="CG321" s="31"/>
      <c r="CH321" s="31"/>
      <c r="CI321" s="31"/>
      <c r="CJ321" s="31"/>
      <c r="CK321" s="31"/>
      <c r="CL321" s="31"/>
      <c r="CM321" s="31"/>
      <c r="CN321" s="31"/>
      <c r="CO321" s="31"/>
      <c r="CP321" s="31"/>
      <c r="CQ321" s="31"/>
      <c r="CR321" s="31"/>
      <c r="CS321" s="31"/>
      <c r="CT321" s="31"/>
      <c r="CU321" s="31"/>
      <c r="CV321" s="31"/>
    </row>
    <row r="322" spans="1:100" x14ac:dyDescent="0.3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2"/>
      <c r="AX322" s="32"/>
      <c r="AY322" s="32"/>
      <c r="AZ322" s="32"/>
      <c r="BA322" s="32"/>
      <c r="BB322" s="32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  <c r="BS322" s="31"/>
      <c r="BT322" s="31"/>
      <c r="BU322" s="31"/>
      <c r="BV322" s="31"/>
      <c r="BW322" s="31"/>
      <c r="BX322" s="31"/>
      <c r="BY322" s="31"/>
      <c r="BZ322" s="31"/>
      <c r="CA322" s="31"/>
      <c r="CB322" s="31"/>
      <c r="CC322" s="31"/>
      <c r="CD322" s="31"/>
      <c r="CE322" s="31"/>
      <c r="CF322" s="31"/>
      <c r="CG322" s="31"/>
      <c r="CH322" s="31"/>
      <c r="CI322" s="31"/>
      <c r="CJ322" s="31"/>
      <c r="CK322" s="31"/>
      <c r="CL322" s="31"/>
      <c r="CM322" s="31"/>
      <c r="CN322" s="31"/>
      <c r="CO322" s="31"/>
      <c r="CP322" s="31"/>
      <c r="CQ322" s="31"/>
      <c r="CR322" s="31"/>
      <c r="CS322" s="31"/>
      <c r="CT322" s="31"/>
      <c r="CU322" s="31"/>
      <c r="CV322" s="31"/>
    </row>
    <row r="323" spans="1:100" x14ac:dyDescent="0.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2"/>
      <c r="AX323" s="32"/>
      <c r="AY323" s="32"/>
      <c r="AZ323" s="32"/>
      <c r="BA323" s="32"/>
      <c r="BB323" s="32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  <c r="BS323" s="31"/>
      <c r="BT323" s="31"/>
      <c r="BU323" s="31"/>
      <c r="BV323" s="31"/>
      <c r="BW323" s="31"/>
      <c r="BX323" s="31"/>
      <c r="BY323" s="31"/>
      <c r="BZ323" s="31"/>
      <c r="CA323" s="31"/>
      <c r="CB323" s="31"/>
      <c r="CC323" s="31"/>
      <c r="CD323" s="31"/>
      <c r="CE323" s="31"/>
      <c r="CF323" s="31"/>
      <c r="CG323" s="31"/>
      <c r="CH323" s="31"/>
      <c r="CI323" s="31"/>
      <c r="CJ323" s="31"/>
      <c r="CK323" s="31"/>
      <c r="CL323" s="31"/>
      <c r="CM323" s="31"/>
      <c r="CN323" s="31"/>
      <c r="CO323" s="31"/>
      <c r="CP323" s="31"/>
      <c r="CQ323" s="31"/>
      <c r="CR323" s="31"/>
      <c r="CS323" s="31"/>
      <c r="CT323" s="31"/>
      <c r="CU323" s="31"/>
      <c r="CV323" s="31"/>
    </row>
    <row r="324" spans="1:100" x14ac:dyDescent="0.3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2"/>
      <c r="AX324" s="32"/>
      <c r="AY324" s="32"/>
      <c r="AZ324" s="32"/>
      <c r="BA324" s="32"/>
      <c r="BB324" s="32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  <c r="BS324" s="31"/>
      <c r="BT324" s="31"/>
      <c r="BU324" s="31"/>
      <c r="BV324" s="31"/>
      <c r="BW324" s="31"/>
      <c r="BX324" s="31"/>
      <c r="BY324" s="31"/>
      <c r="BZ324" s="31"/>
      <c r="CA324" s="31"/>
      <c r="CB324" s="31"/>
      <c r="CC324" s="31"/>
      <c r="CD324" s="31"/>
      <c r="CE324" s="31"/>
      <c r="CF324" s="31"/>
      <c r="CG324" s="31"/>
      <c r="CH324" s="31"/>
      <c r="CI324" s="31"/>
      <c r="CJ324" s="31"/>
      <c r="CK324" s="31"/>
      <c r="CL324" s="31"/>
      <c r="CM324" s="31"/>
      <c r="CN324" s="31"/>
      <c r="CO324" s="31"/>
      <c r="CP324" s="31"/>
      <c r="CQ324" s="31"/>
      <c r="CR324" s="31"/>
      <c r="CS324" s="31"/>
      <c r="CT324" s="31"/>
      <c r="CU324" s="31"/>
      <c r="CV324" s="31"/>
    </row>
    <row r="325" spans="1:100" x14ac:dyDescent="0.3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2"/>
      <c r="AX325" s="32"/>
      <c r="AY325" s="32"/>
      <c r="AZ325" s="32"/>
      <c r="BA325" s="32"/>
      <c r="BB325" s="32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  <c r="BS325" s="31"/>
      <c r="BT325" s="31"/>
      <c r="BU325" s="31"/>
      <c r="BV325" s="31"/>
      <c r="BW325" s="31"/>
      <c r="BX325" s="31"/>
      <c r="BY325" s="31"/>
      <c r="BZ325" s="31"/>
      <c r="CA325" s="31"/>
      <c r="CB325" s="31"/>
      <c r="CC325" s="31"/>
      <c r="CD325" s="31"/>
      <c r="CE325" s="31"/>
      <c r="CF325" s="31"/>
      <c r="CG325" s="31"/>
      <c r="CH325" s="31"/>
      <c r="CI325" s="31"/>
      <c r="CJ325" s="31"/>
      <c r="CK325" s="31"/>
      <c r="CL325" s="31"/>
      <c r="CM325" s="31"/>
      <c r="CN325" s="31"/>
      <c r="CO325" s="31"/>
      <c r="CP325" s="31"/>
      <c r="CQ325" s="31"/>
      <c r="CR325" s="31"/>
      <c r="CS325" s="31"/>
      <c r="CT325" s="31"/>
      <c r="CU325" s="31"/>
      <c r="CV325" s="31"/>
    </row>
    <row r="326" spans="1:100" x14ac:dyDescent="0.3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2"/>
      <c r="AX326" s="32"/>
      <c r="AY326" s="32"/>
      <c r="AZ326" s="32"/>
      <c r="BA326" s="32"/>
      <c r="BB326" s="32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  <c r="BS326" s="31"/>
      <c r="BT326" s="31"/>
      <c r="BU326" s="31"/>
      <c r="BV326" s="31"/>
      <c r="BW326" s="31"/>
      <c r="BX326" s="31"/>
      <c r="BY326" s="31"/>
      <c r="BZ326" s="31"/>
      <c r="CA326" s="31"/>
      <c r="CB326" s="31"/>
      <c r="CC326" s="31"/>
      <c r="CD326" s="31"/>
      <c r="CE326" s="31"/>
      <c r="CF326" s="31"/>
      <c r="CG326" s="31"/>
      <c r="CH326" s="31"/>
      <c r="CI326" s="31"/>
      <c r="CJ326" s="31"/>
      <c r="CK326" s="31"/>
      <c r="CL326" s="31"/>
      <c r="CM326" s="31"/>
      <c r="CN326" s="31"/>
      <c r="CO326" s="31"/>
      <c r="CP326" s="31"/>
      <c r="CQ326" s="31"/>
      <c r="CR326" s="31"/>
      <c r="CS326" s="31"/>
      <c r="CT326" s="31"/>
      <c r="CU326" s="31"/>
      <c r="CV326" s="31"/>
    </row>
    <row r="327" spans="1:100" x14ac:dyDescent="0.3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2"/>
      <c r="AX327" s="32"/>
      <c r="AY327" s="32"/>
      <c r="AZ327" s="32"/>
      <c r="BA327" s="32"/>
      <c r="BB327" s="32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  <c r="BS327" s="31"/>
      <c r="BT327" s="31"/>
      <c r="BU327" s="31"/>
      <c r="BV327" s="31"/>
      <c r="BW327" s="31"/>
      <c r="BX327" s="31"/>
      <c r="BY327" s="31"/>
      <c r="BZ327" s="31"/>
      <c r="CA327" s="31"/>
      <c r="CB327" s="31"/>
      <c r="CC327" s="31"/>
      <c r="CD327" s="31"/>
      <c r="CE327" s="31"/>
      <c r="CF327" s="31"/>
      <c r="CG327" s="31"/>
      <c r="CH327" s="31"/>
      <c r="CI327" s="31"/>
      <c r="CJ327" s="31"/>
      <c r="CK327" s="31"/>
      <c r="CL327" s="31"/>
      <c r="CM327" s="31"/>
      <c r="CN327" s="31"/>
      <c r="CO327" s="31"/>
      <c r="CP327" s="31"/>
      <c r="CQ327" s="31"/>
      <c r="CR327" s="31"/>
      <c r="CS327" s="31"/>
      <c r="CT327" s="31"/>
      <c r="CU327" s="31"/>
      <c r="CV327" s="31"/>
    </row>
    <row r="328" spans="1:100" x14ac:dyDescent="0.3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2"/>
      <c r="AX328" s="32"/>
      <c r="AY328" s="32"/>
      <c r="AZ328" s="32"/>
      <c r="BA328" s="32"/>
      <c r="BB328" s="32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  <c r="BS328" s="31"/>
      <c r="BT328" s="31"/>
      <c r="BU328" s="31"/>
      <c r="BV328" s="31"/>
      <c r="BW328" s="31"/>
      <c r="BX328" s="31"/>
      <c r="BY328" s="31"/>
      <c r="BZ328" s="31"/>
      <c r="CA328" s="31"/>
      <c r="CB328" s="31"/>
      <c r="CC328" s="31"/>
      <c r="CD328" s="31"/>
      <c r="CE328" s="31"/>
      <c r="CF328" s="31"/>
      <c r="CG328" s="31"/>
      <c r="CH328" s="31"/>
      <c r="CI328" s="31"/>
      <c r="CJ328" s="31"/>
      <c r="CK328" s="31"/>
      <c r="CL328" s="31"/>
      <c r="CM328" s="31"/>
      <c r="CN328" s="31"/>
      <c r="CO328" s="31"/>
      <c r="CP328" s="31"/>
      <c r="CQ328" s="31"/>
      <c r="CR328" s="31"/>
      <c r="CS328" s="31"/>
      <c r="CT328" s="31"/>
      <c r="CU328" s="31"/>
      <c r="CV328" s="31"/>
    </row>
    <row r="329" spans="1:100" x14ac:dyDescent="0.3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2"/>
      <c r="AX329" s="32"/>
      <c r="AY329" s="32"/>
      <c r="AZ329" s="32"/>
      <c r="BA329" s="32"/>
      <c r="BB329" s="32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  <c r="BS329" s="31"/>
      <c r="BT329" s="31"/>
      <c r="BU329" s="31"/>
      <c r="BV329" s="31"/>
      <c r="BW329" s="31"/>
      <c r="BX329" s="31"/>
      <c r="BY329" s="31"/>
      <c r="BZ329" s="31"/>
      <c r="CA329" s="31"/>
      <c r="CB329" s="31"/>
      <c r="CC329" s="31"/>
      <c r="CD329" s="31"/>
      <c r="CE329" s="31"/>
      <c r="CF329" s="31"/>
      <c r="CG329" s="31"/>
      <c r="CH329" s="31"/>
      <c r="CI329" s="31"/>
      <c r="CJ329" s="31"/>
      <c r="CK329" s="31"/>
      <c r="CL329" s="31"/>
      <c r="CM329" s="31"/>
      <c r="CN329" s="31"/>
      <c r="CO329" s="31"/>
      <c r="CP329" s="31"/>
      <c r="CQ329" s="31"/>
      <c r="CR329" s="31"/>
      <c r="CS329" s="31"/>
      <c r="CT329" s="31"/>
      <c r="CU329" s="31"/>
      <c r="CV329" s="31"/>
    </row>
    <row r="330" spans="1:100" x14ac:dyDescent="0.3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2"/>
      <c r="AX330" s="32"/>
      <c r="AY330" s="32"/>
      <c r="AZ330" s="32"/>
      <c r="BA330" s="32"/>
      <c r="BB330" s="32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  <c r="BS330" s="31"/>
      <c r="BT330" s="31"/>
      <c r="BU330" s="31"/>
      <c r="BV330" s="31"/>
      <c r="BW330" s="31"/>
      <c r="BX330" s="31"/>
      <c r="BY330" s="31"/>
      <c r="BZ330" s="31"/>
      <c r="CA330" s="31"/>
      <c r="CB330" s="31"/>
      <c r="CC330" s="31"/>
      <c r="CD330" s="31"/>
      <c r="CE330" s="31"/>
      <c r="CF330" s="31"/>
      <c r="CG330" s="31"/>
      <c r="CH330" s="31"/>
      <c r="CI330" s="31"/>
      <c r="CJ330" s="31"/>
      <c r="CK330" s="31"/>
      <c r="CL330" s="31"/>
      <c r="CM330" s="31"/>
      <c r="CN330" s="31"/>
      <c r="CO330" s="31"/>
      <c r="CP330" s="31"/>
      <c r="CQ330" s="31"/>
      <c r="CR330" s="31"/>
      <c r="CS330" s="31"/>
      <c r="CT330" s="31"/>
      <c r="CU330" s="31"/>
      <c r="CV330" s="31"/>
    </row>
    <row r="331" spans="1:100" x14ac:dyDescent="0.3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2"/>
      <c r="AX331" s="32"/>
      <c r="AY331" s="32"/>
      <c r="AZ331" s="32"/>
      <c r="BA331" s="32"/>
      <c r="BB331" s="32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  <c r="BS331" s="31"/>
      <c r="BT331" s="31"/>
      <c r="BU331" s="31"/>
      <c r="BV331" s="31"/>
      <c r="BW331" s="31"/>
      <c r="BX331" s="31"/>
      <c r="BY331" s="31"/>
      <c r="BZ331" s="31"/>
      <c r="CA331" s="31"/>
      <c r="CB331" s="31"/>
      <c r="CC331" s="31"/>
      <c r="CD331" s="31"/>
      <c r="CE331" s="31"/>
      <c r="CF331" s="31"/>
      <c r="CG331" s="31"/>
      <c r="CH331" s="31"/>
      <c r="CI331" s="31"/>
      <c r="CJ331" s="31"/>
      <c r="CK331" s="31"/>
      <c r="CL331" s="31"/>
      <c r="CM331" s="31"/>
      <c r="CN331" s="31"/>
      <c r="CO331" s="31"/>
      <c r="CP331" s="31"/>
      <c r="CQ331" s="31"/>
      <c r="CR331" s="31"/>
      <c r="CS331" s="31"/>
      <c r="CT331" s="31"/>
      <c r="CU331" s="31"/>
      <c r="CV331" s="31"/>
    </row>
    <row r="332" spans="1:100" x14ac:dyDescent="0.3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2"/>
      <c r="AX332" s="32"/>
      <c r="AY332" s="32"/>
      <c r="AZ332" s="32"/>
      <c r="BA332" s="32"/>
      <c r="BB332" s="32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  <c r="BS332" s="31"/>
      <c r="BT332" s="31"/>
      <c r="BU332" s="31"/>
      <c r="BV332" s="31"/>
      <c r="BW332" s="31"/>
      <c r="BX332" s="31"/>
      <c r="BY332" s="31"/>
      <c r="BZ332" s="31"/>
      <c r="CA332" s="31"/>
      <c r="CB332" s="31"/>
      <c r="CC332" s="31"/>
      <c r="CD332" s="31"/>
      <c r="CE332" s="31"/>
      <c r="CF332" s="31"/>
      <c r="CG332" s="31"/>
      <c r="CH332" s="31"/>
      <c r="CI332" s="31"/>
      <c r="CJ332" s="31"/>
      <c r="CK332" s="31"/>
      <c r="CL332" s="31"/>
      <c r="CM332" s="31"/>
      <c r="CN332" s="31"/>
      <c r="CO332" s="31"/>
      <c r="CP332" s="31"/>
      <c r="CQ332" s="31"/>
      <c r="CR332" s="31"/>
      <c r="CS332" s="31"/>
      <c r="CT332" s="31"/>
      <c r="CU332" s="31"/>
      <c r="CV332" s="31"/>
    </row>
    <row r="333" spans="1:100" x14ac:dyDescent="0.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2"/>
      <c r="AX333" s="32"/>
      <c r="AY333" s="32"/>
      <c r="AZ333" s="32"/>
      <c r="BA333" s="32"/>
      <c r="BB333" s="32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  <c r="BS333" s="31"/>
      <c r="BT333" s="31"/>
      <c r="BU333" s="31"/>
      <c r="BV333" s="31"/>
      <c r="BW333" s="31"/>
      <c r="BX333" s="31"/>
      <c r="BY333" s="31"/>
      <c r="BZ333" s="31"/>
      <c r="CA333" s="31"/>
      <c r="CB333" s="31"/>
      <c r="CC333" s="31"/>
      <c r="CD333" s="31"/>
      <c r="CE333" s="31"/>
      <c r="CF333" s="31"/>
      <c r="CG333" s="31"/>
      <c r="CH333" s="31"/>
      <c r="CI333" s="31"/>
      <c r="CJ333" s="31"/>
      <c r="CK333" s="31"/>
      <c r="CL333" s="31"/>
      <c r="CM333" s="31"/>
      <c r="CN333" s="31"/>
      <c r="CO333" s="31"/>
      <c r="CP333" s="31"/>
      <c r="CQ333" s="31"/>
      <c r="CR333" s="31"/>
      <c r="CS333" s="31"/>
      <c r="CT333" s="31"/>
      <c r="CU333" s="31"/>
      <c r="CV333" s="31"/>
    </row>
    <row r="334" spans="1:100" x14ac:dyDescent="0.3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2"/>
      <c r="AX334" s="32"/>
      <c r="AY334" s="32"/>
      <c r="AZ334" s="32"/>
      <c r="BA334" s="32"/>
      <c r="BB334" s="32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  <c r="BS334" s="31"/>
      <c r="BT334" s="31"/>
      <c r="BU334" s="31"/>
      <c r="BV334" s="31"/>
      <c r="BW334" s="31"/>
      <c r="BX334" s="31"/>
      <c r="BY334" s="31"/>
      <c r="BZ334" s="31"/>
      <c r="CA334" s="31"/>
      <c r="CB334" s="31"/>
      <c r="CC334" s="31"/>
      <c r="CD334" s="31"/>
      <c r="CE334" s="31"/>
      <c r="CF334" s="31"/>
      <c r="CG334" s="31"/>
      <c r="CH334" s="31"/>
      <c r="CI334" s="31"/>
      <c r="CJ334" s="31"/>
      <c r="CK334" s="31"/>
      <c r="CL334" s="31"/>
      <c r="CM334" s="31"/>
      <c r="CN334" s="31"/>
      <c r="CO334" s="31"/>
      <c r="CP334" s="31"/>
      <c r="CQ334" s="31"/>
      <c r="CR334" s="31"/>
      <c r="CS334" s="31"/>
      <c r="CT334" s="31"/>
      <c r="CU334" s="31"/>
      <c r="CV334" s="31"/>
    </row>
    <row r="335" spans="1:100" x14ac:dyDescent="0.3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2"/>
      <c r="AX335" s="32"/>
      <c r="AY335" s="32"/>
      <c r="AZ335" s="32"/>
      <c r="BA335" s="32"/>
      <c r="BB335" s="32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  <c r="BS335" s="31"/>
      <c r="BT335" s="31"/>
      <c r="BU335" s="31"/>
      <c r="BV335" s="31"/>
      <c r="BW335" s="31"/>
      <c r="BX335" s="31"/>
      <c r="BY335" s="31"/>
      <c r="BZ335" s="31"/>
      <c r="CA335" s="31"/>
      <c r="CB335" s="31"/>
      <c r="CC335" s="31"/>
      <c r="CD335" s="31"/>
      <c r="CE335" s="31"/>
      <c r="CF335" s="31"/>
      <c r="CG335" s="31"/>
      <c r="CH335" s="31"/>
      <c r="CI335" s="31"/>
      <c r="CJ335" s="31"/>
      <c r="CK335" s="31"/>
      <c r="CL335" s="31"/>
      <c r="CM335" s="31"/>
      <c r="CN335" s="31"/>
      <c r="CO335" s="31"/>
      <c r="CP335" s="31"/>
      <c r="CQ335" s="31"/>
      <c r="CR335" s="31"/>
      <c r="CS335" s="31"/>
      <c r="CT335" s="31"/>
      <c r="CU335" s="31"/>
      <c r="CV335" s="31"/>
    </row>
    <row r="336" spans="1:100" x14ac:dyDescent="0.3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2"/>
      <c r="AX336" s="32"/>
      <c r="AY336" s="32"/>
      <c r="AZ336" s="32"/>
      <c r="BA336" s="32"/>
      <c r="BB336" s="32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  <c r="BS336" s="31"/>
      <c r="BT336" s="31"/>
      <c r="BU336" s="31"/>
      <c r="BV336" s="31"/>
      <c r="BW336" s="31"/>
      <c r="BX336" s="31"/>
      <c r="BY336" s="31"/>
      <c r="BZ336" s="31"/>
      <c r="CA336" s="31"/>
      <c r="CB336" s="31"/>
      <c r="CC336" s="31"/>
      <c r="CD336" s="31"/>
      <c r="CE336" s="31"/>
      <c r="CF336" s="31"/>
      <c r="CG336" s="31"/>
      <c r="CH336" s="31"/>
      <c r="CI336" s="31"/>
      <c r="CJ336" s="31"/>
      <c r="CK336" s="31"/>
      <c r="CL336" s="31"/>
      <c r="CM336" s="31"/>
      <c r="CN336" s="31"/>
      <c r="CO336" s="31"/>
      <c r="CP336" s="31"/>
      <c r="CQ336" s="31"/>
      <c r="CR336" s="31"/>
      <c r="CS336" s="31"/>
      <c r="CT336" s="31"/>
      <c r="CU336" s="31"/>
      <c r="CV336" s="31"/>
    </row>
    <row r="337" spans="1:100" x14ac:dyDescent="0.3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2"/>
      <c r="AX337" s="32"/>
      <c r="AY337" s="32"/>
      <c r="AZ337" s="32"/>
      <c r="BA337" s="32"/>
      <c r="BB337" s="32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  <c r="BS337" s="31"/>
      <c r="BT337" s="31"/>
      <c r="BU337" s="31"/>
      <c r="BV337" s="31"/>
      <c r="BW337" s="31"/>
      <c r="BX337" s="31"/>
      <c r="BY337" s="31"/>
      <c r="BZ337" s="31"/>
      <c r="CA337" s="31"/>
      <c r="CB337" s="31"/>
      <c r="CC337" s="31"/>
      <c r="CD337" s="31"/>
      <c r="CE337" s="31"/>
      <c r="CF337" s="31"/>
      <c r="CG337" s="31"/>
      <c r="CH337" s="31"/>
      <c r="CI337" s="31"/>
      <c r="CJ337" s="31"/>
      <c r="CK337" s="31"/>
      <c r="CL337" s="31"/>
      <c r="CM337" s="31"/>
      <c r="CN337" s="31"/>
      <c r="CO337" s="31"/>
      <c r="CP337" s="31"/>
      <c r="CQ337" s="31"/>
      <c r="CR337" s="31"/>
      <c r="CS337" s="31"/>
      <c r="CT337" s="31"/>
      <c r="CU337" s="31"/>
      <c r="CV337" s="31"/>
    </row>
    <row r="338" spans="1:100" x14ac:dyDescent="0.3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2"/>
      <c r="AX338" s="32"/>
      <c r="AY338" s="32"/>
      <c r="AZ338" s="32"/>
      <c r="BA338" s="32"/>
      <c r="BB338" s="32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  <c r="BS338" s="31"/>
      <c r="BT338" s="31"/>
      <c r="BU338" s="31"/>
      <c r="BV338" s="31"/>
      <c r="BW338" s="31"/>
      <c r="BX338" s="31"/>
      <c r="BY338" s="31"/>
      <c r="BZ338" s="31"/>
      <c r="CA338" s="31"/>
      <c r="CB338" s="31"/>
      <c r="CC338" s="31"/>
      <c r="CD338" s="31"/>
      <c r="CE338" s="31"/>
      <c r="CF338" s="31"/>
      <c r="CG338" s="31"/>
      <c r="CH338" s="31"/>
      <c r="CI338" s="31"/>
      <c r="CJ338" s="31"/>
      <c r="CK338" s="31"/>
      <c r="CL338" s="31"/>
      <c r="CM338" s="31"/>
      <c r="CN338" s="31"/>
      <c r="CO338" s="31"/>
      <c r="CP338" s="31"/>
      <c r="CQ338" s="31"/>
      <c r="CR338" s="31"/>
      <c r="CS338" s="31"/>
      <c r="CT338" s="31"/>
      <c r="CU338" s="31"/>
      <c r="CV338" s="31"/>
    </row>
    <row r="339" spans="1:100" x14ac:dyDescent="0.3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2"/>
      <c r="AX339" s="32"/>
      <c r="AY339" s="32"/>
      <c r="AZ339" s="32"/>
      <c r="BA339" s="32"/>
      <c r="BB339" s="32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  <c r="BS339" s="31"/>
      <c r="BT339" s="31"/>
      <c r="BU339" s="31"/>
      <c r="BV339" s="31"/>
      <c r="BW339" s="31"/>
      <c r="BX339" s="31"/>
      <c r="BY339" s="31"/>
      <c r="BZ339" s="31"/>
      <c r="CA339" s="31"/>
      <c r="CB339" s="31"/>
      <c r="CC339" s="31"/>
      <c r="CD339" s="31"/>
      <c r="CE339" s="31"/>
      <c r="CF339" s="31"/>
      <c r="CG339" s="31"/>
      <c r="CH339" s="31"/>
      <c r="CI339" s="31"/>
      <c r="CJ339" s="31"/>
      <c r="CK339" s="31"/>
      <c r="CL339" s="31"/>
      <c r="CM339" s="31"/>
      <c r="CN339" s="31"/>
      <c r="CO339" s="31"/>
      <c r="CP339" s="31"/>
      <c r="CQ339" s="31"/>
      <c r="CR339" s="31"/>
      <c r="CS339" s="31"/>
      <c r="CT339" s="31"/>
      <c r="CU339" s="31"/>
      <c r="CV339" s="31"/>
    </row>
    <row r="340" spans="1:100" x14ac:dyDescent="0.3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2"/>
      <c r="AX340" s="32"/>
      <c r="AY340" s="32"/>
      <c r="AZ340" s="32"/>
      <c r="BA340" s="32"/>
      <c r="BB340" s="32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  <c r="BS340" s="31"/>
      <c r="BT340" s="31"/>
      <c r="BU340" s="31"/>
      <c r="BV340" s="31"/>
      <c r="BW340" s="31"/>
      <c r="BX340" s="31"/>
      <c r="BY340" s="31"/>
      <c r="BZ340" s="31"/>
      <c r="CA340" s="31"/>
      <c r="CB340" s="31"/>
      <c r="CC340" s="31"/>
      <c r="CD340" s="31"/>
      <c r="CE340" s="31"/>
      <c r="CF340" s="31"/>
      <c r="CG340" s="31"/>
      <c r="CH340" s="31"/>
      <c r="CI340" s="31"/>
      <c r="CJ340" s="31"/>
      <c r="CK340" s="31"/>
      <c r="CL340" s="31"/>
      <c r="CM340" s="31"/>
      <c r="CN340" s="31"/>
      <c r="CO340" s="31"/>
      <c r="CP340" s="31"/>
      <c r="CQ340" s="31"/>
      <c r="CR340" s="31"/>
      <c r="CS340" s="31"/>
      <c r="CT340" s="31"/>
      <c r="CU340" s="31"/>
      <c r="CV340" s="31"/>
    </row>
    <row r="341" spans="1:100" x14ac:dyDescent="0.3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2"/>
      <c r="AX341" s="32"/>
      <c r="AY341" s="32"/>
      <c r="AZ341" s="32"/>
      <c r="BA341" s="32"/>
      <c r="BB341" s="32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  <c r="BS341" s="31"/>
      <c r="BT341" s="31"/>
      <c r="BU341" s="31"/>
      <c r="BV341" s="31"/>
      <c r="BW341" s="31"/>
      <c r="BX341" s="31"/>
      <c r="BY341" s="31"/>
      <c r="BZ341" s="31"/>
      <c r="CA341" s="31"/>
      <c r="CB341" s="31"/>
      <c r="CC341" s="31"/>
      <c r="CD341" s="31"/>
      <c r="CE341" s="31"/>
      <c r="CF341" s="31"/>
      <c r="CG341" s="31"/>
      <c r="CH341" s="31"/>
      <c r="CI341" s="31"/>
      <c r="CJ341" s="31"/>
      <c r="CK341" s="31"/>
      <c r="CL341" s="31"/>
      <c r="CM341" s="31"/>
      <c r="CN341" s="31"/>
      <c r="CO341" s="31"/>
      <c r="CP341" s="31"/>
      <c r="CQ341" s="31"/>
      <c r="CR341" s="31"/>
      <c r="CS341" s="31"/>
      <c r="CT341" s="31"/>
      <c r="CU341" s="31"/>
      <c r="CV341" s="31"/>
    </row>
    <row r="342" spans="1:100" x14ac:dyDescent="0.3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2"/>
      <c r="AX342" s="32"/>
      <c r="AY342" s="32"/>
      <c r="AZ342" s="32"/>
      <c r="BA342" s="32"/>
      <c r="BB342" s="32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  <c r="BS342" s="31"/>
      <c r="BT342" s="31"/>
      <c r="BU342" s="31"/>
      <c r="BV342" s="31"/>
      <c r="BW342" s="31"/>
      <c r="BX342" s="31"/>
      <c r="BY342" s="31"/>
      <c r="BZ342" s="31"/>
      <c r="CA342" s="31"/>
      <c r="CB342" s="31"/>
      <c r="CC342" s="31"/>
      <c r="CD342" s="31"/>
      <c r="CE342" s="31"/>
      <c r="CF342" s="31"/>
      <c r="CG342" s="31"/>
      <c r="CH342" s="31"/>
      <c r="CI342" s="31"/>
      <c r="CJ342" s="31"/>
      <c r="CK342" s="31"/>
      <c r="CL342" s="31"/>
      <c r="CM342" s="31"/>
      <c r="CN342" s="31"/>
      <c r="CO342" s="31"/>
      <c r="CP342" s="31"/>
      <c r="CQ342" s="31"/>
      <c r="CR342" s="31"/>
      <c r="CS342" s="31"/>
      <c r="CT342" s="31"/>
      <c r="CU342" s="31"/>
      <c r="CV342" s="31"/>
    </row>
    <row r="343" spans="1:100" x14ac:dyDescent="0.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2"/>
      <c r="AX343" s="32"/>
      <c r="AY343" s="32"/>
      <c r="AZ343" s="32"/>
      <c r="BA343" s="32"/>
      <c r="BB343" s="32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  <c r="BS343" s="31"/>
      <c r="BT343" s="31"/>
      <c r="BU343" s="31"/>
      <c r="BV343" s="31"/>
      <c r="BW343" s="31"/>
      <c r="BX343" s="31"/>
      <c r="BY343" s="31"/>
      <c r="BZ343" s="31"/>
      <c r="CA343" s="31"/>
      <c r="CB343" s="31"/>
      <c r="CC343" s="31"/>
      <c r="CD343" s="31"/>
      <c r="CE343" s="31"/>
      <c r="CF343" s="31"/>
      <c r="CG343" s="31"/>
      <c r="CH343" s="31"/>
      <c r="CI343" s="31"/>
      <c r="CJ343" s="31"/>
      <c r="CK343" s="31"/>
      <c r="CL343" s="31"/>
      <c r="CM343" s="31"/>
      <c r="CN343" s="31"/>
      <c r="CO343" s="31"/>
      <c r="CP343" s="31"/>
      <c r="CQ343" s="31"/>
      <c r="CR343" s="31"/>
      <c r="CS343" s="31"/>
      <c r="CT343" s="31"/>
      <c r="CU343" s="31"/>
      <c r="CV343" s="31"/>
    </row>
    <row r="344" spans="1:100" x14ac:dyDescent="0.3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2"/>
      <c r="AX344" s="32"/>
      <c r="AY344" s="32"/>
      <c r="AZ344" s="32"/>
      <c r="BA344" s="32"/>
      <c r="BB344" s="32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  <c r="BS344" s="31"/>
      <c r="BT344" s="31"/>
      <c r="BU344" s="31"/>
      <c r="BV344" s="31"/>
      <c r="BW344" s="31"/>
      <c r="BX344" s="31"/>
      <c r="BY344" s="31"/>
      <c r="BZ344" s="31"/>
      <c r="CA344" s="31"/>
      <c r="CB344" s="31"/>
      <c r="CC344" s="31"/>
      <c r="CD344" s="31"/>
      <c r="CE344" s="31"/>
      <c r="CF344" s="31"/>
      <c r="CG344" s="31"/>
      <c r="CH344" s="31"/>
      <c r="CI344" s="31"/>
      <c r="CJ344" s="31"/>
      <c r="CK344" s="31"/>
      <c r="CL344" s="31"/>
      <c r="CM344" s="31"/>
      <c r="CN344" s="31"/>
      <c r="CO344" s="31"/>
      <c r="CP344" s="31"/>
      <c r="CQ344" s="31"/>
      <c r="CR344" s="31"/>
      <c r="CS344" s="31"/>
      <c r="CT344" s="31"/>
      <c r="CU344" s="31"/>
      <c r="CV344" s="31"/>
    </row>
    <row r="345" spans="1:100" x14ac:dyDescent="0.3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2"/>
      <c r="AX345" s="32"/>
      <c r="AY345" s="32"/>
      <c r="AZ345" s="32"/>
      <c r="BA345" s="32"/>
      <c r="BB345" s="32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  <c r="BS345" s="31"/>
      <c r="BT345" s="31"/>
      <c r="BU345" s="31"/>
      <c r="BV345" s="31"/>
      <c r="BW345" s="31"/>
      <c r="BX345" s="31"/>
      <c r="BY345" s="31"/>
      <c r="BZ345" s="31"/>
      <c r="CA345" s="31"/>
      <c r="CB345" s="31"/>
      <c r="CC345" s="31"/>
      <c r="CD345" s="31"/>
      <c r="CE345" s="31"/>
      <c r="CF345" s="31"/>
      <c r="CG345" s="31"/>
      <c r="CH345" s="31"/>
      <c r="CI345" s="31"/>
      <c r="CJ345" s="31"/>
      <c r="CK345" s="31"/>
      <c r="CL345" s="31"/>
      <c r="CM345" s="31"/>
      <c r="CN345" s="31"/>
      <c r="CO345" s="31"/>
      <c r="CP345" s="31"/>
      <c r="CQ345" s="31"/>
      <c r="CR345" s="31"/>
      <c r="CS345" s="31"/>
      <c r="CT345" s="31"/>
      <c r="CU345" s="31"/>
      <c r="CV345" s="31"/>
    </row>
    <row r="346" spans="1:100" x14ac:dyDescent="0.3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2"/>
      <c r="AX346" s="32"/>
      <c r="AY346" s="32"/>
      <c r="AZ346" s="32"/>
      <c r="BA346" s="32"/>
      <c r="BB346" s="32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  <c r="BS346" s="31"/>
      <c r="BT346" s="31"/>
      <c r="BU346" s="31"/>
      <c r="BV346" s="31"/>
      <c r="BW346" s="31"/>
      <c r="BX346" s="31"/>
      <c r="BY346" s="31"/>
      <c r="BZ346" s="31"/>
      <c r="CA346" s="31"/>
      <c r="CB346" s="31"/>
      <c r="CC346" s="31"/>
      <c r="CD346" s="31"/>
      <c r="CE346" s="31"/>
      <c r="CF346" s="31"/>
      <c r="CG346" s="31"/>
      <c r="CH346" s="31"/>
      <c r="CI346" s="31"/>
      <c r="CJ346" s="31"/>
      <c r="CK346" s="31"/>
      <c r="CL346" s="31"/>
      <c r="CM346" s="31"/>
      <c r="CN346" s="31"/>
      <c r="CO346" s="31"/>
      <c r="CP346" s="31"/>
      <c r="CQ346" s="31"/>
      <c r="CR346" s="31"/>
      <c r="CS346" s="31"/>
      <c r="CT346" s="31"/>
      <c r="CU346" s="31"/>
      <c r="CV346" s="31"/>
    </row>
    <row r="347" spans="1:100" x14ac:dyDescent="0.3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2"/>
      <c r="AX347" s="32"/>
      <c r="AY347" s="32"/>
      <c r="AZ347" s="32"/>
      <c r="BA347" s="32"/>
      <c r="BB347" s="32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  <c r="BS347" s="31"/>
      <c r="BT347" s="31"/>
      <c r="BU347" s="31"/>
      <c r="BV347" s="31"/>
      <c r="BW347" s="31"/>
      <c r="BX347" s="31"/>
      <c r="BY347" s="31"/>
      <c r="BZ347" s="31"/>
      <c r="CA347" s="31"/>
      <c r="CB347" s="31"/>
      <c r="CC347" s="31"/>
      <c r="CD347" s="31"/>
      <c r="CE347" s="31"/>
      <c r="CF347" s="31"/>
      <c r="CG347" s="31"/>
      <c r="CH347" s="31"/>
      <c r="CI347" s="31"/>
      <c r="CJ347" s="31"/>
      <c r="CK347" s="31"/>
      <c r="CL347" s="31"/>
      <c r="CM347" s="31"/>
      <c r="CN347" s="31"/>
      <c r="CO347" s="31"/>
      <c r="CP347" s="31"/>
      <c r="CQ347" s="31"/>
      <c r="CR347" s="31"/>
      <c r="CS347" s="31"/>
      <c r="CT347" s="31"/>
      <c r="CU347" s="31"/>
      <c r="CV347" s="31"/>
    </row>
    <row r="348" spans="1:100" x14ac:dyDescent="0.3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2"/>
      <c r="AX348" s="32"/>
      <c r="AY348" s="32"/>
      <c r="AZ348" s="32"/>
      <c r="BA348" s="32"/>
      <c r="BB348" s="32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  <c r="BS348" s="31"/>
      <c r="BT348" s="31"/>
      <c r="BU348" s="31"/>
      <c r="BV348" s="31"/>
      <c r="BW348" s="31"/>
      <c r="BX348" s="31"/>
      <c r="BY348" s="31"/>
      <c r="BZ348" s="31"/>
      <c r="CA348" s="31"/>
      <c r="CB348" s="31"/>
      <c r="CC348" s="31"/>
      <c r="CD348" s="31"/>
      <c r="CE348" s="31"/>
      <c r="CF348" s="31"/>
      <c r="CG348" s="31"/>
      <c r="CH348" s="31"/>
      <c r="CI348" s="31"/>
      <c r="CJ348" s="31"/>
      <c r="CK348" s="31"/>
      <c r="CL348" s="31"/>
      <c r="CM348" s="31"/>
      <c r="CN348" s="31"/>
      <c r="CO348" s="31"/>
      <c r="CP348" s="31"/>
      <c r="CQ348" s="31"/>
      <c r="CR348" s="31"/>
      <c r="CS348" s="31"/>
      <c r="CT348" s="31"/>
      <c r="CU348" s="31"/>
      <c r="CV348" s="31"/>
    </row>
    <row r="349" spans="1:100" x14ac:dyDescent="0.3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2"/>
      <c r="AX349" s="32"/>
      <c r="AY349" s="32"/>
      <c r="AZ349" s="32"/>
      <c r="BA349" s="32"/>
      <c r="BB349" s="32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  <c r="BS349" s="31"/>
      <c r="BT349" s="31"/>
      <c r="BU349" s="31"/>
      <c r="BV349" s="31"/>
      <c r="BW349" s="31"/>
      <c r="BX349" s="31"/>
      <c r="BY349" s="31"/>
      <c r="BZ349" s="31"/>
      <c r="CA349" s="31"/>
      <c r="CB349" s="31"/>
      <c r="CC349" s="31"/>
      <c r="CD349" s="31"/>
      <c r="CE349" s="31"/>
      <c r="CF349" s="31"/>
      <c r="CG349" s="31"/>
      <c r="CH349" s="31"/>
      <c r="CI349" s="31"/>
      <c r="CJ349" s="31"/>
      <c r="CK349" s="31"/>
      <c r="CL349" s="31"/>
      <c r="CM349" s="31"/>
      <c r="CN349" s="31"/>
      <c r="CO349" s="31"/>
      <c r="CP349" s="31"/>
      <c r="CQ349" s="31"/>
      <c r="CR349" s="31"/>
      <c r="CS349" s="31"/>
      <c r="CT349" s="31"/>
      <c r="CU349" s="31"/>
      <c r="CV349" s="31"/>
    </row>
    <row r="350" spans="1:100" x14ac:dyDescent="0.3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2"/>
      <c r="AX350" s="32"/>
      <c r="AY350" s="32"/>
      <c r="AZ350" s="32"/>
      <c r="BA350" s="32"/>
      <c r="BB350" s="32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  <c r="BS350" s="31"/>
      <c r="BT350" s="31"/>
      <c r="BU350" s="31"/>
      <c r="BV350" s="31"/>
      <c r="BW350" s="31"/>
      <c r="BX350" s="31"/>
      <c r="BY350" s="31"/>
      <c r="BZ350" s="31"/>
      <c r="CA350" s="31"/>
      <c r="CB350" s="31"/>
      <c r="CC350" s="31"/>
      <c r="CD350" s="31"/>
      <c r="CE350" s="31"/>
      <c r="CF350" s="31"/>
      <c r="CG350" s="31"/>
      <c r="CH350" s="31"/>
      <c r="CI350" s="31"/>
      <c r="CJ350" s="31"/>
      <c r="CK350" s="31"/>
      <c r="CL350" s="31"/>
      <c r="CM350" s="31"/>
      <c r="CN350" s="31"/>
      <c r="CO350" s="31"/>
      <c r="CP350" s="31"/>
      <c r="CQ350" s="31"/>
      <c r="CR350" s="31"/>
      <c r="CS350" s="31"/>
      <c r="CT350" s="31"/>
      <c r="CU350" s="31"/>
      <c r="CV350" s="31"/>
    </row>
    <row r="351" spans="1:100" x14ac:dyDescent="0.3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2"/>
      <c r="AX351" s="32"/>
      <c r="AY351" s="32"/>
      <c r="AZ351" s="32"/>
      <c r="BA351" s="32"/>
      <c r="BB351" s="32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  <c r="BS351" s="31"/>
      <c r="BT351" s="31"/>
      <c r="BU351" s="31"/>
      <c r="BV351" s="31"/>
      <c r="BW351" s="31"/>
      <c r="BX351" s="31"/>
      <c r="BY351" s="31"/>
      <c r="BZ351" s="31"/>
      <c r="CA351" s="31"/>
      <c r="CB351" s="31"/>
      <c r="CC351" s="31"/>
      <c r="CD351" s="31"/>
      <c r="CE351" s="31"/>
      <c r="CF351" s="31"/>
      <c r="CG351" s="31"/>
      <c r="CH351" s="31"/>
      <c r="CI351" s="31"/>
      <c r="CJ351" s="31"/>
      <c r="CK351" s="31"/>
      <c r="CL351" s="31"/>
      <c r="CM351" s="31"/>
      <c r="CN351" s="31"/>
      <c r="CO351" s="31"/>
      <c r="CP351" s="31"/>
      <c r="CQ351" s="31"/>
      <c r="CR351" s="31"/>
      <c r="CS351" s="31"/>
      <c r="CT351" s="31"/>
      <c r="CU351" s="31"/>
      <c r="CV351" s="31"/>
    </row>
    <row r="352" spans="1:100" x14ac:dyDescent="0.3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2"/>
      <c r="AX352" s="32"/>
      <c r="AY352" s="32"/>
      <c r="AZ352" s="32"/>
      <c r="BA352" s="32"/>
      <c r="BB352" s="32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  <c r="BS352" s="31"/>
      <c r="BT352" s="31"/>
      <c r="BU352" s="31"/>
      <c r="BV352" s="31"/>
      <c r="BW352" s="31"/>
      <c r="BX352" s="31"/>
      <c r="BY352" s="31"/>
      <c r="BZ352" s="31"/>
      <c r="CA352" s="31"/>
      <c r="CB352" s="31"/>
      <c r="CC352" s="31"/>
      <c r="CD352" s="31"/>
      <c r="CE352" s="31"/>
      <c r="CF352" s="31"/>
      <c r="CG352" s="31"/>
      <c r="CH352" s="31"/>
      <c r="CI352" s="31"/>
      <c r="CJ352" s="31"/>
      <c r="CK352" s="31"/>
      <c r="CL352" s="31"/>
      <c r="CM352" s="31"/>
      <c r="CN352" s="31"/>
      <c r="CO352" s="31"/>
      <c r="CP352" s="31"/>
      <c r="CQ352" s="31"/>
      <c r="CR352" s="31"/>
      <c r="CS352" s="31"/>
      <c r="CT352" s="31"/>
      <c r="CU352" s="31"/>
      <c r="CV352" s="31"/>
    </row>
    <row r="353" spans="1:100" x14ac:dyDescent="0.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2"/>
      <c r="AX353" s="32"/>
      <c r="AY353" s="32"/>
      <c r="AZ353" s="32"/>
      <c r="BA353" s="32"/>
      <c r="BB353" s="32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  <c r="BS353" s="31"/>
      <c r="BT353" s="31"/>
      <c r="BU353" s="31"/>
      <c r="BV353" s="31"/>
      <c r="BW353" s="31"/>
      <c r="BX353" s="31"/>
      <c r="BY353" s="31"/>
      <c r="BZ353" s="31"/>
      <c r="CA353" s="31"/>
      <c r="CB353" s="31"/>
      <c r="CC353" s="31"/>
      <c r="CD353" s="31"/>
      <c r="CE353" s="31"/>
      <c r="CF353" s="31"/>
      <c r="CG353" s="31"/>
      <c r="CH353" s="31"/>
      <c r="CI353" s="31"/>
      <c r="CJ353" s="31"/>
      <c r="CK353" s="31"/>
      <c r="CL353" s="31"/>
      <c r="CM353" s="31"/>
      <c r="CN353" s="31"/>
      <c r="CO353" s="31"/>
      <c r="CP353" s="31"/>
      <c r="CQ353" s="31"/>
      <c r="CR353" s="31"/>
      <c r="CS353" s="31"/>
      <c r="CT353" s="31"/>
      <c r="CU353" s="31"/>
      <c r="CV353" s="31"/>
    </row>
    <row r="354" spans="1:100" x14ac:dyDescent="0.3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2"/>
      <c r="AX354" s="32"/>
      <c r="AY354" s="32"/>
      <c r="AZ354" s="32"/>
      <c r="BA354" s="32"/>
      <c r="BB354" s="32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  <c r="BS354" s="31"/>
      <c r="BT354" s="31"/>
      <c r="BU354" s="31"/>
      <c r="BV354" s="31"/>
      <c r="BW354" s="31"/>
      <c r="BX354" s="31"/>
      <c r="BY354" s="31"/>
      <c r="BZ354" s="31"/>
      <c r="CA354" s="31"/>
      <c r="CB354" s="31"/>
      <c r="CC354" s="31"/>
      <c r="CD354" s="31"/>
      <c r="CE354" s="31"/>
      <c r="CF354" s="31"/>
      <c r="CG354" s="31"/>
      <c r="CH354" s="31"/>
      <c r="CI354" s="31"/>
      <c r="CJ354" s="31"/>
      <c r="CK354" s="31"/>
      <c r="CL354" s="31"/>
      <c r="CM354" s="31"/>
      <c r="CN354" s="31"/>
      <c r="CO354" s="31"/>
      <c r="CP354" s="31"/>
      <c r="CQ354" s="31"/>
      <c r="CR354" s="31"/>
      <c r="CS354" s="31"/>
      <c r="CT354" s="31"/>
      <c r="CU354" s="31"/>
      <c r="CV354" s="31"/>
    </row>
    <row r="355" spans="1:100" x14ac:dyDescent="0.3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2"/>
      <c r="AX355" s="32"/>
      <c r="AY355" s="32"/>
      <c r="AZ355" s="32"/>
      <c r="BA355" s="32"/>
      <c r="BB355" s="32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  <c r="BS355" s="31"/>
      <c r="BT355" s="31"/>
      <c r="BU355" s="31"/>
      <c r="BV355" s="31"/>
      <c r="BW355" s="31"/>
      <c r="BX355" s="31"/>
      <c r="BY355" s="31"/>
      <c r="BZ355" s="31"/>
      <c r="CA355" s="31"/>
      <c r="CB355" s="31"/>
      <c r="CC355" s="31"/>
      <c r="CD355" s="31"/>
      <c r="CE355" s="31"/>
      <c r="CF355" s="31"/>
      <c r="CG355" s="31"/>
      <c r="CH355" s="31"/>
      <c r="CI355" s="31"/>
      <c r="CJ355" s="31"/>
      <c r="CK355" s="31"/>
      <c r="CL355" s="31"/>
      <c r="CM355" s="31"/>
      <c r="CN355" s="31"/>
      <c r="CO355" s="31"/>
      <c r="CP355" s="31"/>
      <c r="CQ355" s="31"/>
      <c r="CR355" s="31"/>
      <c r="CS355" s="31"/>
      <c r="CT355" s="31"/>
      <c r="CU355" s="31"/>
      <c r="CV355" s="31"/>
    </row>
    <row r="356" spans="1:100" x14ac:dyDescent="0.3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2"/>
      <c r="AX356" s="32"/>
      <c r="AY356" s="32"/>
      <c r="AZ356" s="32"/>
      <c r="BA356" s="32"/>
      <c r="BB356" s="32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  <c r="BS356" s="31"/>
      <c r="BT356" s="31"/>
      <c r="BU356" s="31"/>
      <c r="BV356" s="31"/>
      <c r="BW356" s="31"/>
      <c r="BX356" s="31"/>
      <c r="BY356" s="31"/>
      <c r="BZ356" s="31"/>
      <c r="CA356" s="31"/>
      <c r="CB356" s="31"/>
      <c r="CC356" s="31"/>
      <c r="CD356" s="31"/>
      <c r="CE356" s="31"/>
      <c r="CF356" s="31"/>
      <c r="CG356" s="31"/>
      <c r="CH356" s="31"/>
      <c r="CI356" s="31"/>
      <c r="CJ356" s="31"/>
      <c r="CK356" s="31"/>
      <c r="CL356" s="31"/>
      <c r="CM356" s="31"/>
      <c r="CN356" s="31"/>
      <c r="CO356" s="31"/>
      <c r="CP356" s="31"/>
      <c r="CQ356" s="31"/>
      <c r="CR356" s="31"/>
      <c r="CS356" s="31"/>
      <c r="CT356" s="31"/>
      <c r="CU356" s="31"/>
      <c r="CV356" s="31"/>
    </row>
    <row r="357" spans="1:100" x14ac:dyDescent="0.3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2"/>
      <c r="AX357" s="32"/>
      <c r="AY357" s="32"/>
      <c r="AZ357" s="32"/>
      <c r="BA357" s="32"/>
      <c r="BB357" s="32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  <c r="BS357" s="31"/>
      <c r="BT357" s="31"/>
      <c r="BU357" s="31"/>
      <c r="BV357" s="31"/>
      <c r="BW357" s="31"/>
      <c r="BX357" s="31"/>
      <c r="BY357" s="31"/>
      <c r="BZ357" s="31"/>
      <c r="CA357" s="31"/>
      <c r="CB357" s="31"/>
      <c r="CC357" s="31"/>
      <c r="CD357" s="31"/>
      <c r="CE357" s="31"/>
      <c r="CF357" s="31"/>
      <c r="CG357" s="31"/>
      <c r="CH357" s="31"/>
      <c r="CI357" s="31"/>
      <c r="CJ357" s="31"/>
      <c r="CK357" s="31"/>
      <c r="CL357" s="31"/>
      <c r="CM357" s="31"/>
      <c r="CN357" s="31"/>
      <c r="CO357" s="31"/>
      <c r="CP357" s="31"/>
      <c r="CQ357" s="31"/>
      <c r="CR357" s="31"/>
      <c r="CS357" s="31"/>
      <c r="CT357" s="31"/>
      <c r="CU357" s="31"/>
      <c r="CV357" s="31"/>
    </row>
    <row r="358" spans="1:100" x14ac:dyDescent="0.3">
      <c r="A358" s="31"/>
      <c r="B358" s="31"/>
      <c r="C358" s="31"/>
      <c r="D358" s="31"/>
      <c r="E358" s="31"/>
      <c r="F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2"/>
      <c r="AX358" s="32"/>
      <c r="AY358" s="32"/>
      <c r="AZ358" s="32"/>
      <c r="BA358" s="32"/>
      <c r="BB358" s="32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  <c r="BS358" s="31"/>
      <c r="BT358" s="31"/>
      <c r="BU358" s="31"/>
      <c r="BV358" s="31"/>
      <c r="BW358" s="31"/>
      <c r="BX358" s="31"/>
      <c r="BY358" s="31"/>
      <c r="BZ358" s="31"/>
      <c r="CA358" s="31"/>
      <c r="CB358" s="31"/>
      <c r="CC358" s="31"/>
      <c r="CD358" s="31"/>
      <c r="CE358" s="31"/>
      <c r="CF358" s="31"/>
      <c r="CG358" s="31"/>
      <c r="CH358" s="31"/>
      <c r="CI358" s="31"/>
      <c r="CJ358" s="31"/>
      <c r="CK358" s="31"/>
      <c r="CL358" s="31"/>
      <c r="CM358" s="31"/>
      <c r="CN358" s="31"/>
      <c r="CO358" s="31"/>
      <c r="CP358" s="31"/>
      <c r="CQ358" s="31"/>
      <c r="CR358" s="31"/>
      <c r="CS358" s="31"/>
      <c r="CT358" s="31"/>
      <c r="CU358" s="31"/>
      <c r="CV358" s="31"/>
    </row>
    <row r="359" spans="1:100" x14ac:dyDescent="0.3">
      <c r="A359" s="31"/>
      <c r="B359" s="31"/>
      <c r="C359" s="31"/>
      <c r="D359" s="31"/>
      <c r="E359" s="31"/>
      <c r="F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2"/>
      <c r="AX359" s="32"/>
      <c r="AY359" s="32"/>
      <c r="AZ359" s="32"/>
      <c r="BA359" s="32"/>
      <c r="BB359" s="32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  <c r="BS359" s="31"/>
      <c r="BT359" s="31"/>
      <c r="BU359" s="31"/>
      <c r="BV359" s="31"/>
      <c r="BW359" s="31"/>
      <c r="BX359" s="31"/>
      <c r="BY359" s="31"/>
      <c r="BZ359" s="31"/>
      <c r="CA359" s="31"/>
      <c r="CB359" s="31"/>
      <c r="CC359" s="31"/>
      <c r="CD359" s="31"/>
      <c r="CE359" s="31"/>
      <c r="CF359" s="31"/>
      <c r="CG359" s="31"/>
      <c r="CH359" s="31"/>
      <c r="CI359" s="31"/>
      <c r="CJ359" s="31"/>
      <c r="CK359" s="31"/>
      <c r="CL359" s="31"/>
      <c r="CM359" s="31"/>
      <c r="CN359" s="31"/>
      <c r="CO359" s="31"/>
      <c r="CP359" s="31"/>
      <c r="CQ359" s="31"/>
      <c r="CR359" s="31"/>
      <c r="CS359" s="31"/>
      <c r="CT359" s="31"/>
      <c r="CU359" s="31"/>
      <c r="CV359" s="31"/>
    </row>
    <row r="360" spans="1:100" x14ac:dyDescent="0.3">
      <c r="A360" s="31"/>
      <c r="B360" s="31"/>
      <c r="C360" s="31"/>
      <c r="D360" s="31"/>
      <c r="E360" s="31"/>
      <c r="F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2"/>
      <c r="AX360" s="32"/>
      <c r="AY360" s="32"/>
      <c r="AZ360" s="32"/>
      <c r="BA360" s="32"/>
      <c r="BB360" s="32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  <c r="BS360" s="31"/>
      <c r="BT360" s="31"/>
      <c r="BU360" s="31"/>
      <c r="BV360" s="31"/>
      <c r="BW360" s="31"/>
      <c r="BX360" s="31"/>
      <c r="BY360" s="31"/>
      <c r="BZ360" s="31"/>
      <c r="CA360" s="31"/>
      <c r="CB360" s="31"/>
      <c r="CC360" s="31"/>
      <c r="CD360" s="31"/>
      <c r="CE360" s="31"/>
      <c r="CF360" s="31"/>
      <c r="CG360" s="31"/>
      <c r="CH360" s="31"/>
      <c r="CI360" s="31"/>
      <c r="CJ360" s="31"/>
      <c r="CK360" s="31"/>
      <c r="CL360" s="31"/>
      <c r="CM360" s="31"/>
      <c r="CN360" s="31"/>
      <c r="CO360" s="31"/>
      <c r="CP360" s="31"/>
      <c r="CQ360" s="31"/>
      <c r="CR360" s="31"/>
      <c r="CS360" s="31"/>
      <c r="CT360" s="31"/>
      <c r="CU360" s="31"/>
      <c r="CV360" s="31"/>
    </row>
    <row r="361" spans="1:100" x14ac:dyDescent="0.3">
      <c r="A361" s="31"/>
      <c r="B361" s="31"/>
      <c r="C361" s="31"/>
      <c r="D361" s="31"/>
      <c r="E361" s="31"/>
      <c r="F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2"/>
      <c r="AX361" s="32"/>
      <c r="AY361" s="32"/>
      <c r="AZ361" s="32"/>
      <c r="BA361" s="32"/>
      <c r="BB361" s="32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  <c r="BS361" s="31"/>
      <c r="BT361" s="31"/>
      <c r="BU361" s="31"/>
      <c r="BV361" s="31"/>
      <c r="BW361" s="31"/>
      <c r="BX361" s="31"/>
      <c r="BY361" s="31"/>
      <c r="BZ361" s="31"/>
      <c r="CA361" s="31"/>
      <c r="CB361" s="31"/>
      <c r="CC361" s="31"/>
      <c r="CD361" s="31"/>
      <c r="CE361" s="31"/>
      <c r="CF361" s="31"/>
      <c r="CG361" s="31"/>
      <c r="CH361" s="31"/>
      <c r="CI361" s="31"/>
      <c r="CJ361" s="31"/>
      <c r="CK361" s="31"/>
      <c r="CL361" s="31"/>
      <c r="CM361" s="31"/>
      <c r="CN361" s="31"/>
      <c r="CO361" s="31"/>
      <c r="CP361" s="31"/>
      <c r="CQ361" s="31"/>
      <c r="CR361" s="31"/>
      <c r="CS361" s="31"/>
      <c r="CT361" s="31"/>
      <c r="CU361" s="31"/>
      <c r="CV361" s="31"/>
    </row>
    <row r="362" spans="1:100" x14ac:dyDescent="0.3">
      <c r="A362" s="31"/>
      <c r="B362" s="31"/>
      <c r="C362" s="31"/>
      <c r="D362" s="31"/>
      <c r="E362" s="31"/>
      <c r="F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2"/>
      <c r="AX362" s="32"/>
      <c r="AY362" s="32"/>
      <c r="AZ362" s="32"/>
      <c r="BA362" s="32"/>
      <c r="BB362" s="32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  <c r="BS362" s="31"/>
      <c r="BT362" s="31"/>
      <c r="BU362" s="31"/>
      <c r="BV362" s="31"/>
      <c r="BW362" s="31"/>
      <c r="BX362" s="31"/>
      <c r="BY362" s="31"/>
      <c r="BZ362" s="31"/>
      <c r="CA362" s="31"/>
      <c r="CB362" s="31"/>
      <c r="CC362" s="31"/>
      <c r="CD362" s="31"/>
      <c r="CE362" s="31"/>
      <c r="CF362" s="31"/>
      <c r="CG362" s="31"/>
      <c r="CH362" s="31"/>
      <c r="CI362" s="31"/>
      <c r="CJ362" s="31"/>
      <c r="CK362" s="31"/>
      <c r="CL362" s="31"/>
      <c r="CM362" s="31"/>
      <c r="CN362" s="31"/>
      <c r="CO362" s="31"/>
      <c r="CP362" s="31"/>
      <c r="CQ362" s="31"/>
      <c r="CR362" s="31"/>
      <c r="CS362" s="31"/>
      <c r="CT362" s="31"/>
      <c r="CU362" s="31"/>
      <c r="CV362" s="31"/>
    </row>
    <row r="363" spans="1:100" x14ac:dyDescent="0.3">
      <c r="A363" s="31"/>
      <c r="B363" s="31"/>
      <c r="C363" s="31"/>
      <c r="D363" s="31"/>
      <c r="E363" s="31"/>
      <c r="F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2"/>
      <c r="AX363" s="32"/>
      <c r="AY363" s="32"/>
      <c r="AZ363" s="32"/>
      <c r="BA363" s="32"/>
      <c r="BB363" s="32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  <c r="BS363" s="31"/>
      <c r="BT363" s="31"/>
      <c r="BU363" s="31"/>
      <c r="BV363" s="31"/>
      <c r="BW363" s="31"/>
      <c r="BX363" s="31"/>
      <c r="BY363" s="31"/>
      <c r="BZ363" s="31"/>
      <c r="CA363" s="31"/>
      <c r="CB363" s="31"/>
      <c r="CC363" s="31"/>
      <c r="CD363" s="31"/>
      <c r="CE363" s="31"/>
      <c r="CF363" s="31"/>
      <c r="CG363" s="31"/>
      <c r="CH363" s="31"/>
      <c r="CI363" s="31"/>
      <c r="CJ363" s="31"/>
      <c r="CK363" s="31"/>
      <c r="CL363" s="31"/>
      <c r="CM363" s="31"/>
      <c r="CN363" s="31"/>
      <c r="CO363" s="31"/>
      <c r="CP363" s="31"/>
      <c r="CQ363" s="31"/>
      <c r="CR363" s="31"/>
      <c r="CS363" s="31"/>
      <c r="CT363" s="31"/>
      <c r="CU363" s="31"/>
      <c r="CV363" s="31"/>
    </row>
    <row r="364" spans="1:100" x14ac:dyDescent="0.3">
      <c r="A364" s="31"/>
      <c r="B364" s="31"/>
      <c r="C364" s="31"/>
      <c r="D364" s="31"/>
      <c r="E364" s="31"/>
      <c r="F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2"/>
      <c r="AX364" s="32"/>
      <c r="AY364" s="32"/>
      <c r="AZ364" s="32"/>
      <c r="BA364" s="32"/>
      <c r="BB364" s="32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  <c r="BS364" s="31"/>
      <c r="BT364" s="31"/>
      <c r="BU364" s="31"/>
      <c r="BV364" s="31"/>
      <c r="BW364" s="31"/>
      <c r="BX364" s="31"/>
      <c r="BY364" s="31"/>
      <c r="BZ364" s="31"/>
      <c r="CA364" s="31"/>
      <c r="CB364" s="31"/>
      <c r="CC364" s="31"/>
      <c r="CD364" s="31"/>
      <c r="CE364" s="31"/>
      <c r="CF364" s="31"/>
      <c r="CG364" s="31"/>
      <c r="CH364" s="31"/>
      <c r="CI364" s="31"/>
      <c r="CJ364" s="31"/>
      <c r="CK364" s="31"/>
      <c r="CL364" s="31"/>
      <c r="CM364" s="31"/>
      <c r="CN364" s="31"/>
      <c r="CO364" s="31"/>
      <c r="CP364" s="31"/>
      <c r="CQ364" s="31"/>
      <c r="CR364" s="31"/>
      <c r="CS364" s="31"/>
      <c r="CT364" s="31"/>
      <c r="CU364" s="31"/>
      <c r="CV364" s="31"/>
    </row>
    <row r="365" spans="1:100" x14ac:dyDescent="0.3">
      <c r="A365" s="31"/>
      <c r="B365" s="31"/>
      <c r="C365" s="31"/>
      <c r="D365" s="31"/>
      <c r="E365" s="31"/>
      <c r="F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2"/>
      <c r="AX365" s="32"/>
      <c r="AY365" s="32"/>
      <c r="AZ365" s="32"/>
      <c r="BA365" s="32"/>
      <c r="BB365" s="32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  <c r="BS365" s="31"/>
      <c r="BT365" s="31"/>
      <c r="BU365" s="31"/>
      <c r="BV365" s="31"/>
      <c r="BW365" s="31"/>
      <c r="BX365" s="31"/>
      <c r="BY365" s="31"/>
      <c r="BZ365" s="31"/>
      <c r="CA365" s="31"/>
      <c r="CB365" s="31"/>
      <c r="CC365" s="31"/>
      <c r="CD365" s="31"/>
      <c r="CE365" s="31"/>
      <c r="CF365" s="31"/>
      <c r="CG365" s="31"/>
      <c r="CH365" s="31"/>
      <c r="CI365" s="31"/>
      <c r="CJ365" s="31"/>
      <c r="CK365" s="31"/>
      <c r="CL365" s="31"/>
      <c r="CM365" s="31"/>
      <c r="CN365" s="31"/>
      <c r="CO365" s="31"/>
      <c r="CP365" s="31"/>
      <c r="CQ365" s="31"/>
      <c r="CR365" s="31"/>
      <c r="CS365" s="31"/>
      <c r="CT365" s="31"/>
      <c r="CU365" s="31"/>
      <c r="CV365" s="31"/>
    </row>
    <row r="366" spans="1:100" x14ac:dyDescent="0.3">
      <c r="A366" s="31"/>
      <c r="B366" s="31"/>
      <c r="C366" s="31"/>
      <c r="D366" s="31"/>
      <c r="E366" s="31"/>
      <c r="F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2"/>
      <c r="AX366" s="32"/>
      <c r="AY366" s="32"/>
      <c r="AZ366" s="32"/>
      <c r="BA366" s="32"/>
      <c r="BB366" s="32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  <c r="BS366" s="31"/>
      <c r="BT366" s="31"/>
      <c r="BU366" s="31"/>
      <c r="BV366" s="31"/>
      <c r="BW366" s="31"/>
      <c r="BX366" s="31"/>
      <c r="BY366" s="31"/>
      <c r="BZ366" s="31"/>
      <c r="CA366" s="31"/>
      <c r="CB366" s="31"/>
      <c r="CC366" s="31"/>
      <c r="CD366" s="31"/>
      <c r="CE366" s="31"/>
      <c r="CF366" s="31"/>
      <c r="CG366" s="31"/>
      <c r="CH366" s="31"/>
      <c r="CI366" s="31"/>
      <c r="CJ366" s="31"/>
      <c r="CK366" s="31"/>
      <c r="CL366" s="31"/>
      <c r="CM366" s="31"/>
      <c r="CN366" s="31"/>
      <c r="CO366" s="31"/>
      <c r="CP366" s="31"/>
      <c r="CQ366" s="31"/>
      <c r="CR366" s="31"/>
      <c r="CS366" s="31"/>
      <c r="CT366" s="31"/>
      <c r="CU366" s="31"/>
      <c r="CV366" s="31"/>
    </row>
    <row r="367" spans="1:100" x14ac:dyDescent="0.3">
      <c r="A367" s="31"/>
      <c r="B367" s="31"/>
      <c r="C367" s="31"/>
      <c r="D367" s="31"/>
      <c r="E367" s="31"/>
      <c r="F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2"/>
      <c r="AX367" s="32"/>
      <c r="AY367" s="32"/>
      <c r="AZ367" s="32"/>
      <c r="BA367" s="32"/>
      <c r="BB367" s="32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  <c r="BS367" s="31"/>
      <c r="BT367" s="31"/>
      <c r="BU367" s="31"/>
      <c r="BV367" s="31"/>
      <c r="BW367" s="31"/>
      <c r="BX367" s="31"/>
      <c r="BY367" s="31"/>
      <c r="BZ367" s="31"/>
      <c r="CA367" s="31"/>
      <c r="CB367" s="31"/>
      <c r="CC367" s="31"/>
      <c r="CD367" s="31"/>
      <c r="CE367" s="31"/>
      <c r="CF367" s="31"/>
      <c r="CG367" s="31"/>
      <c r="CH367" s="31"/>
      <c r="CI367" s="31"/>
      <c r="CJ367" s="31"/>
      <c r="CK367" s="31"/>
      <c r="CL367" s="31"/>
      <c r="CM367" s="31"/>
      <c r="CN367" s="31"/>
      <c r="CO367" s="31"/>
      <c r="CP367" s="31"/>
      <c r="CQ367" s="31"/>
      <c r="CR367" s="31"/>
      <c r="CS367" s="31"/>
      <c r="CT367" s="31"/>
      <c r="CU367" s="31"/>
      <c r="CV367" s="31"/>
    </row>
    <row r="368" spans="1:100" x14ac:dyDescent="0.3">
      <c r="A368" s="31"/>
      <c r="B368" s="31"/>
      <c r="C368" s="31"/>
      <c r="D368" s="31"/>
      <c r="E368" s="31"/>
      <c r="F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2"/>
      <c r="AX368" s="32"/>
      <c r="AY368" s="32"/>
      <c r="AZ368" s="32"/>
      <c r="BA368" s="32"/>
      <c r="BB368" s="32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  <c r="BS368" s="31"/>
      <c r="BT368" s="31"/>
      <c r="BU368" s="31"/>
      <c r="BV368" s="31"/>
      <c r="BW368" s="31"/>
      <c r="BX368" s="31"/>
      <c r="BY368" s="31"/>
      <c r="BZ368" s="31"/>
      <c r="CA368" s="31"/>
      <c r="CB368" s="31"/>
      <c r="CC368" s="31"/>
      <c r="CD368" s="31"/>
      <c r="CE368" s="31"/>
      <c r="CF368" s="31"/>
      <c r="CG368" s="31"/>
      <c r="CH368" s="31"/>
      <c r="CI368" s="31"/>
      <c r="CJ368" s="31"/>
      <c r="CK368" s="31"/>
      <c r="CL368" s="31"/>
      <c r="CM368" s="31"/>
      <c r="CN368" s="31"/>
      <c r="CO368" s="31"/>
      <c r="CP368" s="31"/>
      <c r="CQ368" s="31"/>
      <c r="CR368" s="31"/>
      <c r="CS368" s="31"/>
      <c r="CT368" s="31"/>
      <c r="CU368" s="31"/>
      <c r="CV368" s="31"/>
    </row>
    <row r="369" spans="1:100" x14ac:dyDescent="0.3">
      <c r="A369" s="31"/>
      <c r="B369" s="31"/>
      <c r="C369" s="31"/>
      <c r="D369" s="31"/>
      <c r="E369" s="31"/>
      <c r="F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2"/>
      <c r="AX369" s="32"/>
      <c r="AY369" s="32"/>
      <c r="AZ369" s="32"/>
      <c r="BA369" s="32"/>
      <c r="BB369" s="32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  <c r="BS369" s="31"/>
      <c r="BT369" s="31"/>
      <c r="BU369" s="31"/>
      <c r="BV369" s="31"/>
      <c r="BW369" s="31"/>
      <c r="BX369" s="31"/>
      <c r="BY369" s="31"/>
      <c r="BZ369" s="31"/>
      <c r="CA369" s="31"/>
      <c r="CB369" s="31"/>
      <c r="CC369" s="31"/>
      <c r="CD369" s="31"/>
      <c r="CE369" s="31"/>
      <c r="CF369" s="31"/>
      <c r="CG369" s="31"/>
      <c r="CH369" s="31"/>
      <c r="CI369" s="31"/>
      <c r="CJ369" s="31"/>
      <c r="CK369" s="31"/>
      <c r="CL369" s="31"/>
      <c r="CM369" s="31"/>
      <c r="CN369" s="31"/>
      <c r="CO369" s="31"/>
      <c r="CP369" s="31"/>
      <c r="CQ369" s="31"/>
      <c r="CR369" s="31"/>
      <c r="CS369" s="31"/>
      <c r="CT369" s="31"/>
      <c r="CU369" s="31"/>
      <c r="CV369" s="31"/>
    </row>
    <row r="370" spans="1:100" x14ac:dyDescent="0.3">
      <c r="A370" s="31"/>
      <c r="B370" s="31"/>
      <c r="C370" s="31"/>
      <c r="D370" s="31"/>
      <c r="E370" s="31"/>
      <c r="F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2"/>
      <c r="AX370" s="32"/>
      <c r="AY370" s="32"/>
      <c r="AZ370" s="32"/>
      <c r="BA370" s="32"/>
      <c r="BB370" s="32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  <c r="BS370" s="31"/>
      <c r="BT370" s="31"/>
      <c r="BU370" s="31"/>
      <c r="BV370" s="31"/>
      <c r="BW370" s="31"/>
      <c r="BX370" s="31"/>
      <c r="BY370" s="31"/>
      <c r="BZ370" s="31"/>
      <c r="CA370" s="31"/>
      <c r="CB370" s="31"/>
      <c r="CC370" s="31"/>
      <c r="CD370" s="31"/>
      <c r="CE370" s="31"/>
      <c r="CF370" s="31"/>
      <c r="CG370" s="31"/>
      <c r="CH370" s="31"/>
      <c r="CI370" s="31"/>
      <c r="CJ370" s="31"/>
      <c r="CK370" s="31"/>
      <c r="CL370" s="31"/>
      <c r="CM370" s="31"/>
      <c r="CN370" s="31"/>
      <c r="CO370" s="31"/>
      <c r="CP370" s="31"/>
      <c r="CQ370" s="31"/>
      <c r="CR370" s="31"/>
      <c r="CS370" s="31"/>
      <c r="CT370" s="31"/>
      <c r="CU370" s="31"/>
      <c r="CV370" s="31"/>
    </row>
    <row r="371" spans="1:100" x14ac:dyDescent="0.3">
      <c r="A371" s="31"/>
      <c r="B371" s="31"/>
      <c r="C371" s="31"/>
      <c r="D371" s="31"/>
      <c r="E371" s="31"/>
      <c r="F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2"/>
      <c r="AX371" s="32"/>
      <c r="AY371" s="32"/>
      <c r="AZ371" s="32"/>
      <c r="BA371" s="32"/>
      <c r="BB371" s="32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  <c r="BS371" s="31"/>
      <c r="BT371" s="31"/>
      <c r="BU371" s="31"/>
      <c r="BV371" s="31"/>
      <c r="BW371" s="31"/>
      <c r="BX371" s="31"/>
      <c r="BY371" s="31"/>
      <c r="BZ371" s="31"/>
      <c r="CA371" s="31"/>
      <c r="CB371" s="31"/>
      <c r="CC371" s="31"/>
      <c r="CD371" s="31"/>
      <c r="CE371" s="31"/>
      <c r="CF371" s="31"/>
      <c r="CG371" s="31"/>
      <c r="CH371" s="31"/>
      <c r="CI371" s="31"/>
      <c r="CJ371" s="31"/>
      <c r="CK371" s="31"/>
      <c r="CL371" s="31"/>
      <c r="CM371" s="31"/>
      <c r="CN371" s="31"/>
      <c r="CO371" s="31"/>
      <c r="CP371" s="31"/>
      <c r="CQ371" s="31"/>
      <c r="CR371" s="31"/>
      <c r="CS371" s="31"/>
      <c r="CT371" s="31"/>
      <c r="CU371" s="31"/>
      <c r="CV371" s="31"/>
    </row>
    <row r="372" spans="1:100" x14ac:dyDescent="0.3">
      <c r="A372" s="31"/>
      <c r="B372" s="31"/>
      <c r="C372" s="31"/>
      <c r="D372" s="31"/>
      <c r="E372" s="31"/>
      <c r="F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2"/>
      <c r="AX372" s="32"/>
      <c r="AY372" s="32"/>
      <c r="AZ372" s="32"/>
      <c r="BA372" s="32"/>
      <c r="BB372" s="32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  <c r="BS372" s="31"/>
      <c r="BT372" s="31"/>
      <c r="BU372" s="31"/>
      <c r="BV372" s="31"/>
      <c r="BW372" s="31"/>
      <c r="BX372" s="31"/>
      <c r="BY372" s="31"/>
      <c r="BZ372" s="31"/>
      <c r="CA372" s="31"/>
      <c r="CB372" s="31"/>
      <c r="CC372" s="31"/>
      <c r="CD372" s="31"/>
      <c r="CE372" s="31"/>
      <c r="CF372" s="31"/>
      <c r="CG372" s="31"/>
      <c r="CH372" s="31"/>
      <c r="CI372" s="31"/>
      <c r="CJ372" s="31"/>
      <c r="CK372" s="31"/>
      <c r="CL372" s="31"/>
      <c r="CM372" s="31"/>
      <c r="CN372" s="31"/>
      <c r="CO372" s="31"/>
      <c r="CP372" s="31"/>
      <c r="CQ372" s="31"/>
      <c r="CR372" s="31"/>
      <c r="CS372" s="31"/>
      <c r="CT372" s="31"/>
      <c r="CU372" s="31"/>
      <c r="CV372" s="31"/>
    </row>
    <row r="373" spans="1:100" x14ac:dyDescent="0.3">
      <c r="A373" s="31"/>
      <c r="B373" s="31"/>
      <c r="C373" s="31"/>
      <c r="D373" s="31"/>
      <c r="E373" s="31"/>
      <c r="F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2"/>
      <c r="AX373" s="32"/>
      <c r="AY373" s="32"/>
      <c r="AZ373" s="32"/>
      <c r="BA373" s="32"/>
      <c r="BB373" s="32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  <c r="BS373" s="31"/>
      <c r="BT373" s="31"/>
      <c r="BU373" s="31"/>
      <c r="BV373" s="31"/>
      <c r="BW373" s="31"/>
      <c r="BX373" s="31"/>
      <c r="BY373" s="31"/>
      <c r="BZ373" s="31"/>
      <c r="CA373" s="31"/>
      <c r="CB373" s="31"/>
      <c r="CC373" s="31"/>
      <c r="CD373" s="31"/>
      <c r="CE373" s="31"/>
      <c r="CF373" s="31"/>
      <c r="CG373" s="31"/>
      <c r="CH373" s="31"/>
      <c r="CI373" s="31"/>
      <c r="CJ373" s="31"/>
      <c r="CK373" s="31"/>
      <c r="CL373" s="31"/>
      <c r="CM373" s="31"/>
      <c r="CN373" s="31"/>
      <c r="CO373" s="31"/>
      <c r="CP373" s="31"/>
      <c r="CQ373" s="31"/>
      <c r="CR373" s="31"/>
      <c r="CS373" s="31"/>
      <c r="CT373" s="31"/>
      <c r="CU373" s="31"/>
      <c r="CV373" s="31"/>
    </row>
    <row r="374" spans="1:100" x14ac:dyDescent="0.3">
      <c r="A374" s="31"/>
      <c r="B374" s="31"/>
      <c r="C374" s="31"/>
      <c r="D374" s="31"/>
      <c r="E374" s="31"/>
      <c r="F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2"/>
      <c r="AX374" s="32"/>
      <c r="AY374" s="32"/>
      <c r="AZ374" s="32"/>
      <c r="BA374" s="32"/>
      <c r="BB374" s="32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  <c r="BS374" s="31"/>
      <c r="BT374" s="31"/>
      <c r="BU374" s="31"/>
      <c r="BV374" s="31"/>
      <c r="BW374" s="31"/>
      <c r="BX374" s="31"/>
      <c r="BY374" s="31"/>
      <c r="BZ374" s="31"/>
      <c r="CA374" s="31"/>
      <c r="CB374" s="31"/>
      <c r="CC374" s="31"/>
      <c r="CD374" s="31"/>
      <c r="CE374" s="31"/>
      <c r="CF374" s="31"/>
      <c r="CG374" s="31"/>
      <c r="CH374" s="31"/>
      <c r="CI374" s="31"/>
      <c r="CJ374" s="31"/>
      <c r="CK374" s="31"/>
      <c r="CL374" s="31"/>
      <c r="CM374" s="31"/>
      <c r="CN374" s="31"/>
      <c r="CO374" s="31"/>
      <c r="CP374" s="31"/>
      <c r="CQ374" s="31"/>
      <c r="CR374" s="31"/>
      <c r="CS374" s="31"/>
      <c r="CT374" s="31"/>
      <c r="CU374" s="31"/>
      <c r="CV374" s="31"/>
    </row>
    <row r="375" spans="1:100" x14ac:dyDescent="0.3">
      <c r="A375" s="31"/>
      <c r="B375" s="31"/>
      <c r="C375" s="31"/>
      <c r="D375" s="31"/>
      <c r="E375" s="31"/>
      <c r="F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2"/>
      <c r="AX375" s="32"/>
      <c r="AY375" s="32"/>
      <c r="AZ375" s="32"/>
      <c r="BA375" s="32"/>
      <c r="BB375" s="32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  <c r="BS375" s="31"/>
      <c r="BT375" s="31"/>
      <c r="BU375" s="31"/>
      <c r="BV375" s="31"/>
      <c r="BW375" s="31"/>
      <c r="BX375" s="31"/>
      <c r="BY375" s="31"/>
      <c r="BZ375" s="31"/>
      <c r="CA375" s="31"/>
      <c r="CB375" s="31"/>
      <c r="CC375" s="31"/>
      <c r="CD375" s="31"/>
      <c r="CE375" s="31"/>
      <c r="CF375" s="31"/>
      <c r="CG375" s="31"/>
      <c r="CH375" s="31"/>
      <c r="CI375" s="31"/>
      <c r="CJ375" s="31"/>
      <c r="CK375" s="31"/>
      <c r="CL375" s="31"/>
      <c r="CM375" s="31"/>
      <c r="CN375" s="31"/>
      <c r="CO375" s="31"/>
      <c r="CP375" s="31"/>
      <c r="CQ375" s="31"/>
      <c r="CR375" s="31"/>
      <c r="CS375" s="31"/>
      <c r="CT375" s="31"/>
      <c r="CU375" s="31"/>
      <c r="CV375" s="31"/>
    </row>
    <row r="376" spans="1:100" x14ac:dyDescent="0.3">
      <c r="A376" s="31"/>
      <c r="B376" s="31"/>
      <c r="C376" s="31"/>
      <c r="D376" s="31"/>
      <c r="E376" s="31"/>
      <c r="F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2"/>
      <c r="AX376" s="32"/>
      <c r="AY376" s="32"/>
      <c r="AZ376" s="32"/>
      <c r="BA376" s="32"/>
      <c r="BB376" s="32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  <c r="BS376" s="31"/>
      <c r="BT376" s="31"/>
      <c r="BU376" s="31"/>
      <c r="BV376" s="31"/>
      <c r="BW376" s="31"/>
      <c r="BX376" s="31"/>
      <c r="BY376" s="31"/>
      <c r="BZ376" s="31"/>
      <c r="CA376" s="31"/>
      <c r="CB376" s="31"/>
      <c r="CC376" s="31"/>
      <c r="CD376" s="31"/>
      <c r="CE376" s="31"/>
      <c r="CF376" s="31"/>
      <c r="CG376" s="31"/>
      <c r="CH376" s="31"/>
      <c r="CI376" s="31"/>
      <c r="CJ376" s="31"/>
      <c r="CK376" s="31"/>
      <c r="CL376" s="31"/>
      <c r="CM376" s="31"/>
      <c r="CN376" s="31"/>
      <c r="CO376" s="31"/>
      <c r="CP376" s="31"/>
      <c r="CQ376" s="31"/>
      <c r="CR376" s="31"/>
      <c r="CS376" s="31"/>
      <c r="CT376" s="31"/>
      <c r="CU376" s="31"/>
      <c r="CV376" s="31"/>
    </row>
    <row r="377" spans="1:100" x14ac:dyDescent="0.3">
      <c r="A377" s="31"/>
      <c r="B377" s="31"/>
      <c r="C377" s="31"/>
      <c r="D377" s="31"/>
      <c r="E377" s="31"/>
      <c r="F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2"/>
      <c r="AX377" s="32"/>
      <c r="AY377" s="32"/>
      <c r="AZ377" s="32"/>
      <c r="BA377" s="32"/>
      <c r="BB377" s="32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  <c r="BS377" s="31"/>
      <c r="BT377" s="31"/>
      <c r="BU377" s="31"/>
      <c r="BV377" s="31"/>
      <c r="BW377" s="31"/>
      <c r="BX377" s="31"/>
      <c r="BY377" s="31"/>
      <c r="BZ377" s="31"/>
      <c r="CA377" s="31"/>
      <c r="CB377" s="31"/>
      <c r="CC377" s="31"/>
      <c r="CD377" s="31"/>
      <c r="CE377" s="31"/>
      <c r="CF377" s="31"/>
      <c r="CG377" s="31"/>
      <c r="CH377" s="31"/>
      <c r="CI377" s="31"/>
      <c r="CJ377" s="31"/>
      <c r="CK377" s="31"/>
      <c r="CL377" s="31"/>
      <c r="CM377" s="31"/>
      <c r="CN377" s="31"/>
      <c r="CO377" s="31"/>
      <c r="CP377" s="31"/>
      <c r="CQ377" s="31"/>
      <c r="CR377" s="31"/>
      <c r="CS377" s="31"/>
      <c r="CT377" s="31"/>
      <c r="CU377" s="31"/>
      <c r="CV377" s="31"/>
    </row>
    <row r="378" spans="1:100" x14ac:dyDescent="0.3">
      <c r="A378" s="31"/>
      <c r="B378" s="31"/>
      <c r="C378" s="31"/>
      <c r="D378" s="31"/>
      <c r="E378" s="31"/>
      <c r="F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2"/>
      <c r="AX378" s="32"/>
      <c r="AY378" s="32"/>
      <c r="AZ378" s="32"/>
      <c r="BA378" s="32"/>
      <c r="BB378" s="32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  <c r="BS378" s="31"/>
      <c r="BT378" s="31"/>
      <c r="BU378" s="31"/>
      <c r="BV378" s="31"/>
      <c r="BW378" s="31"/>
      <c r="BX378" s="31"/>
      <c r="BY378" s="31"/>
      <c r="BZ378" s="31"/>
      <c r="CA378" s="31"/>
      <c r="CB378" s="31"/>
      <c r="CC378" s="31"/>
      <c r="CD378" s="31"/>
      <c r="CE378" s="31"/>
      <c r="CF378" s="31"/>
      <c r="CG378" s="31"/>
      <c r="CH378" s="31"/>
      <c r="CI378" s="31"/>
      <c r="CJ378" s="31"/>
      <c r="CK378" s="31"/>
      <c r="CL378" s="31"/>
      <c r="CM378" s="31"/>
      <c r="CN378" s="31"/>
      <c r="CO378" s="31"/>
      <c r="CP378" s="31"/>
      <c r="CQ378" s="31"/>
      <c r="CR378" s="31"/>
      <c r="CS378" s="31"/>
      <c r="CT378" s="31"/>
      <c r="CU378" s="31"/>
      <c r="CV378" s="31"/>
    </row>
    <row r="379" spans="1:100" x14ac:dyDescent="0.3">
      <c r="A379" s="31"/>
      <c r="B379" s="31"/>
      <c r="C379" s="31"/>
      <c r="D379" s="31"/>
      <c r="E379" s="31"/>
      <c r="F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2"/>
      <c r="AX379" s="32"/>
      <c r="AY379" s="32"/>
      <c r="AZ379" s="32"/>
      <c r="BA379" s="32"/>
      <c r="BB379" s="32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  <c r="BS379" s="31"/>
      <c r="BT379" s="31"/>
      <c r="BU379" s="31"/>
      <c r="BV379" s="31"/>
      <c r="BW379" s="31"/>
      <c r="BX379" s="31"/>
      <c r="BY379" s="31"/>
      <c r="BZ379" s="31"/>
      <c r="CA379" s="31"/>
      <c r="CB379" s="31"/>
      <c r="CC379" s="31"/>
      <c r="CD379" s="31"/>
      <c r="CE379" s="31"/>
      <c r="CF379" s="31"/>
      <c r="CG379" s="31"/>
      <c r="CH379" s="31"/>
      <c r="CI379" s="31"/>
      <c r="CJ379" s="31"/>
      <c r="CK379" s="31"/>
      <c r="CL379" s="31"/>
      <c r="CM379" s="31"/>
      <c r="CN379" s="31"/>
      <c r="CO379" s="31"/>
      <c r="CP379" s="31"/>
      <c r="CQ379" s="31"/>
      <c r="CR379" s="31"/>
      <c r="CS379" s="31"/>
      <c r="CT379" s="31"/>
      <c r="CU379" s="31"/>
      <c r="CV379" s="31"/>
    </row>
    <row r="380" spans="1:100" x14ac:dyDescent="0.3">
      <c r="A380" s="31"/>
      <c r="B380" s="31"/>
      <c r="C380" s="31"/>
      <c r="D380" s="31"/>
      <c r="E380" s="31"/>
      <c r="F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2"/>
      <c r="AX380" s="32"/>
      <c r="AY380" s="32"/>
      <c r="AZ380" s="32"/>
      <c r="BA380" s="32"/>
      <c r="BB380" s="32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  <c r="BS380" s="31"/>
      <c r="BT380" s="31"/>
      <c r="BU380" s="31"/>
      <c r="BV380" s="31"/>
      <c r="BW380" s="31"/>
      <c r="BX380" s="31"/>
      <c r="BY380" s="31"/>
      <c r="BZ380" s="31"/>
      <c r="CA380" s="31"/>
      <c r="CB380" s="31"/>
      <c r="CC380" s="31"/>
      <c r="CD380" s="31"/>
      <c r="CE380" s="31"/>
      <c r="CF380" s="31"/>
      <c r="CG380" s="31"/>
      <c r="CH380" s="31"/>
      <c r="CI380" s="31"/>
      <c r="CJ380" s="31"/>
      <c r="CK380" s="31"/>
      <c r="CL380" s="31"/>
      <c r="CM380" s="31"/>
      <c r="CN380" s="31"/>
      <c r="CO380" s="31"/>
      <c r="CP380" s="31"/>
      <c r="CQ380" s="31"/>
      <c r="CR380" s="31"/>
      <c r="CS380" s="31"/>
      <c r="CT380" s="31"/>
      <c r="CU380" s="31"/>
      <c r="CV380" s="31"/>
    </row>
    <row r="381" spans="1:100" x14ac:dyDescent="0.3">
      <c r="A381" s="31"/>
      <c r="B381" s="31"/>
      <c r="C381" s="31"/>
      <c r="D381" s="31"/>
      <c r="E381" s="31"/>
      <c r="F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2"/>
      <c r="AX381" s="32"/>
      <c r="AY381" s="32"/>
      <c r="AZ381" s="32"/>
      <c r="BA381" s="32"/>
      <c r="BB381" s="32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  <c r="BS381" s="31"/>
      <c r="BT381" s="31"/>
      <c r="BU381" s="31"/>
      <c r="BV381" s="31"/>
      <c r="BW381" s="31"/>
      <c r="BX381" s="31"/>
      <c r="BY381" s="31"/>
      <c r="BZ381" s="31"/>
      <c r="CA381" s="31"/>
      <c r="CB381" s="31"/>
      <c r="CC381" s="31"/>
      <c r="CD381" s="31"/>
      <c r="CE381" s="31"/>
      <c r="CF381" s="31"/>
      <c r="CG381" s="31"/>
      <c r="CH381" s="31"/>
      <c r="CI381" s="31"/>
      <c r="CJ381" s="31"/>
      <c r="CK381" s="31"/>
      <c r="CL381" s="31"/>
      <c r="CM381" s="31"/>
      <c r="CN381" s="31"/>
      <c r="CO381" s="31"/>
      <c r="CP381" s="31"/>
      <c r="CQ381" s="31"/>
      <c r="CR381" s="31"/>
      <c r="CS381" s="31"/>
      <c r="CT381" s="31"/>
      <c r="CU381" s="31"/>
      <c r="CV381" s="31"/>
    </row>
    <row r="382" spans="1:100" x14ac:dyDescent="0.3">
      <c r="A382" s="31"/>
      <c r="B382" s="31"/>
      <c r="C382" s="31"/>
      <c r="D382" s="31"/>
      <c r="E382" s="31"/>
      <c r="F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2"/>
      <c r="AX382" s="32"/>
      <c r="AY382" s="32"/>
      <c r="AZ382" s="32"/>
      <c r="BA382" s="32"/>
      <c r="BB382" s="32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  <c r="BS382" s="31"/>
      <c r="BT382" s="31"/>
      <c r="BU382" s="31"/>
      <c r="BV382" s="31"/>
      <c r="BW382" s="31"/>
      <c r="BX382" s="31"/>
      <c r="BY382" s="31"/>
      <c r="BZ382" s="31"/>
      <c r="CA382" s="31"/>
      <c r="CB382" s="31"/>
      <c r="CC382" s="31"/>
      <c r="CD382" s="31"/>
      <c r="CE382" s="31"/>
      <c r="CF382" s="31"/>
      <c r="CG382" s="31"/>
      <c r="CH382" s="31"/>
      <c r="CI382" s="31"/>
      <c r="CJ382" s="31"/>
      <c r="CK382" s="31"/>
      <c r="CL382" s="31"/>
      <c r="CM382" s="31"/>
      <c r="CN382" s="31"/>
      <c r="CO382" s="31"/>
      <c r="CP382" s="31"/>
      <c r="CQ382" s="31"/>
      <c r="CR382" s="31"/>
      <c r="CS382" s="31"/>
      <c r="CT382" s="31"/>
      <c r="CU382" s="31"/>
      <c r="CV382" s="31"/>
    </row>
    <row r="383" spans="1:100" x14ac:dyDescent="0.3">
      <c r="A383" s="31"/>
      <c r="B383" s="31"/>
      <c r="C383" s="31"/>
      <c r="D383" s="31"/>
      <c r="E383" s="31"/>
      <c r="F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2"/>
      <c r="AX383" s="32"/>
      <c r="AY383" s="32"/>
      <c r="AZ383" s="32"/>
      <c r="BA383" s="32"/>
      <c r="BB383" s="32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  <c r="BS383" s="31"/>
      <c r="BT383" s="31"/>
      <c r="BU383" s="31"/>
      <c r="BV383" s="31"/>
      <c r="BW383" s="31"/>
      <c r="BX383" s="31"/>
      <c r="BY383" s="31"/>
      <c r="BZ383" s="31"/>
      <c r="CA383" s="31"/>
      <c r="CB383" s="31"/>
      <c r="CC383" s="31"/>
      <c r="CD383" s="31"/>
      <c r="CE383" s="31"/>
      <c r="CF383" s="31"/>
      <c r="CG383" s="31"/>
      <c r="CH383" s="31"/>
      <c r="CI383" s="31"/>
      <c r="CJ383" s="31"/>
      <c r="CK383" s="31"/>
      <c r="CL383" s="31"/>
      <c r="CM383" s="31"/>
      <c r="CN383" s="31"/>
      <c r="CO383" s="31"/>
      <c r="CP383" s="31"/>
      <c r="CQ383" s="31"/>
      <c r="CR383" s="31"/>
      <c r="CS383" s="31"/>
      <c r="CT383" s="31"/>
      <c r="CU383" s="31"/>
      <c r="CV383" s="31"/>
    </row>
    <row r="384" spans="1:100" x14ac:dyDescent="0.3">
      <c r="A384" s="31"/>
      <c r="B384" s="31"/>
      <c r="C384" s="31"/>
      <c r="D384" s="31"/>
      <c r="E384" s="31"/>
      <c r="F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2"/>
      <c r="AX384" s="32"/>
      <c r="AY384" s="32"/>
      <c r="AZ384" s="32"/>
      <c r="BA384" s="32"/>
      <c r="BB384" s="32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  <c r="BS384" s="31"/>
      <c r="BT384" s="31"/>
      <c r="BU384" s="31"/>
      <c r="BV384" s="31"/>
      <c r="BW384" s="31"/>
      <c r="BX384" s="31"/>
      <c r="BY384" s="31"/>
      <c r="BZ384" s="31"/>
      <c r="CA384" s="31"/>
      <c r="CB384" s="31"/>
      <c r="CC384" s="31"/>
      <c r="CD384" s="31"/>
      <c r="CE384" s="31"/>
      <c r="CF384" s="31"/>
      <c r="CG384" s="31"/>
      <c r="CH384" s="31"/>
      <c r="CI384" s="31"/>
      <c r="CJ384" s="31"/>
      <c r="CK384" s="31"/>
      <c r="CL384" s="31"/>
      <c r="CM384" s="31"/>
      <c r="CN384" s="31"/>
      <c r="CO384" s="31"/>
      <c r="CP384" s="31"/>
      <c r="CQ384" s="31"/>
      <c r="CR384" s="31"/>
      <c r="CS384" s="31"/>
      <c r="CT384" s="31"/>
      <c r="CU384" s="31"/>
      <c r="CV384" s="31"/>
    </row>
    <row r="385" spans="1:100" x14ac:dyDescent="0.3">
      <c r="A385" s="31"/>
      <c r="B385" s="31"/>
      <c r="C385" s="31"/>
      <c r="D385" s="31"/>
      <c r="E385" s="31"/>
      <c r="F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2"/>
      <c r="AX385" s="32"/>
      <c r="AY385" s="32"/>
      <c r="AZ385" s="32"/>
      <c r="BA385" s="32"/>
      <c r="BB385" s="32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  <c r="BS385" s="31"/>
      <c r="BT385" s="31"/>
      <c r="BU385" s="31"/>
      <c r="BV385" s="31"/>
      <c r="BW385" s="31"/>
      <c r="BX385" s="31"/>
      <c r="BY385" s="31"/>
      <c r="BZ385" s="31"/>
      <c r="CA385" s="31"/>
      <c r="CB385" s="31"/>
      <c r="CC385" s="31"/>
      <c r="CD385" s="31"/>
      <c r="CE385" s="31"/>
      <c r="CF385" s="31"/>
      <c r="CG385" s="31"/>
      <c r="CH385" s="31"/>
      <c r="CI385" s="31"/>
      <c r="CJ385" s="31"/>
      <c r="CK385" s="31"/>
      <c r="CL385" s="31"/>
      <c r="CM385" s="31"/>
      <c r="CN385" s="31"/>
      <c r="CO385" s="31"/>
      <c r="CP385" s="31"/>
      <c r="CQ385" s="31"/>
      <c r="CR385" s="31"/>
      <c r="CS385" s="31"/>
      <c r="CT385" s="31"/>
      <c r="CU385" s="31"/>
      <c r="CV385" s="31"/>
    </row>
    <row r="386" spans="1:100" x14ac:dyDescent="0.3">
      <c r="A386" s="31"/>
      <c r="B386" s="31"/>
      <c r="C386" s="31"/>
      <c r="D386" s="31"/>
      <c r="E386" s="31"/>
      <c r="F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2"/>
      <c r="AX386" s="32"/>
      <c r="AY386" s="32"/>
      <c r="AZ386" s="32"/>
      <c r="BA386" s="32"/>
      <c r="BB386" s="32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  <c r="BS386" s="31"/>
      <c r="BT386" s="31"/>
      <c r="BU386" s="31"/>
      <c r="BV386" s="31"/>
      <c r="BW386" s="31"/>
      <c r="BX386" s="31"/>
      <c r="BY386" s="31"/>
      <c r="BZ386" s="31"/>
      <c r="CA386" s="31"/>
      <c r="CB386" s="31"/>
      <c r="CC386" s="31"/>
      <c r="CD386" s="31"/>
      <c r="CE386" s="31"/>
      <c r="CF386" s="31"/>
      <c r="CG386" s="31"/>
      <c r="CH386" s="31"/>
      <c r="CI386" s="31"/>
      <c r="CJ386" s="31"/>
      <c r="CK386" s="31"/>
      <c r="CL386" s="31"/>
      <c r="CM386" s="31"/>
      <c r="CN386" s="31"/>
      <c r="CO386" s="31"/>
      <c r="CP386" s="31"/>
      <c r="CQ386" s="31"/>
      <c r="CR386" s="31"/>
      <c r="CS386" s="31"/>
      <c r="CT386" s="31"/>
      <c r="CU386" s="31"/>
      <c r="CV386" s="31"/>
    </row>
    <row r="387" spans="1:100" x14ac:dyDescent="0.3">
      <c r="A387" s="31"/>
      <c r="B387" s="31"/>
      <c r="C387" s="31"/>
      <c r="D387" s="31"/>
      <c r="E387" s="31"/>
      <c r="F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2"/>
      <c r="AX387" s="32"/>
      <c r="AY387" s="32"/>
      <c r="AZ387" s="32"/>
      <c r="BA387" s="32"/>
      <c r="BB387" s="32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  <c r="BS387" s="31"/>
      <c r="BT387" s="31"/>
      <c r="BU387" s="31"/>
      <c r="BV387" s="31"/>
      <c r="BW387" s="31"/>
      <c r="BX387" s="31"/>
      <c r="BY387" s="31"/>
      <c r="BZ387" s="31"/>
      <c r="CA387" s="31"/>
      <c r="CB387" s="31"/>
      <c r="CC387" s="31"/>
      <c r="CD387" s="31"/>
      <c r="CE387" s="31"/>
      <c r="CF387" s="31"/>
      <c r="CG387" s="31"/>
      <c r="CH387" s="31"/>
      <c r="CI387" s="31"/>
      <c r="CJ387" s="31"/>
      <c r="CK387" s="31"/>
      <c r="CL387" s="31"/>
      <c r="CM387" s="31"/>
      <c r="CN387" s="31"/>
      <c r="CO387" s="31"/>
      <c r="CP387" s="31"/>
      <c r="CQ387" s="31"/>
      <c r="CR387" s="31"/>
      <c r="CS387" s="31"/>
      <c r="CT387" s="31"/>
      <c r="CU387" s="31"/>
      <c r="CV387" s="31"/>
    </row>
    <row r="388" spans="1:100" x14ac:dyDescent="0.3">
      <c r="A388" s="31"/>
      <c r="B388" s="31"/>
      <c r="C388" s="31"/>
      <c r="D388" s="31"/>
      <c r="E388" s="31"/>
      <c r="F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2"/>
      <c r="AX388" s="32"/>
      <c r="AY388" s="32"/>
      <c r="AZ388" s="32"/>
      <c r="BA388" s="32"/>
      <c r="BB388" s="32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  <c r="BS388" s="31"/>
      <c r="BT388" s="31"/>
      <c r="BU388" s="31"/>
      <c r="BV388" s="31"/>
      <c r="BW388" s="31"/>
      <c r="BX388" s="31"/>
      <c r="BY388" s="31"/>
      <c r="BZ388" s="31"/>
      <c r="CA388" s="31"/>
      <c r="CB388" s="31"/>
      <c r="CC388" s="31"/>
      <c r="CD388" s="31"/>
      <c r="CE388" s="31"/>
      <c r="CF388" s="31"/>
      <c r="CG388" s="31"/>
      <c r="CH388" s="31"/>
      <c r="CI388" s="31"/>
      <c r="CJ388" s="31"/>
      <c r="CK388" s="31"/>
      <c r="CL388" s="31"/>
      <c r="CM388" s="31"/>
      <c r="CN388" s="31"/>
      <c r="CO388" s="31"/>
      <c r="CP388" s="31"/>
      <c r="CQ388" s="31"/>
      <c r="CR388" s="31"/>
      <c r="CS388" s="31"/>
      <c r="CT388" s="31"/>
      <c r="CU388" s="31"/>
      <c r="CV388" s="31"/>
    </row>
    <row r="389" spans="1:100" x14ac:dyDescent="0.3">
      <c r="A389" s="31"/>
      <c r="B389" s="31"/>
      <c r="C389" s="31"/>
      <c r="D389" s="31"/>
      <c r="E389" s="31"/>
      <c r="F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2"/>
      <c r="AX389" s="32"/>
      <c r="AY389" s="32"/>
      <c r="AZ389" s="32"/>
      <c r="BA389" s="32"/>
      <c r="BB389" s="32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  <c r="BS389" s="31"/>
      <c r="BT389" s="31"/>
      <c r="BU389" s="31"/>
      <c r="BV389" s="31"/>
      <c r="BW389" s="31"/>
      <c r="BX389" s="31"/>
      <c r="BY389" s="31"/>
      <c r="BZ389" s="31"/>
      <c r="CA389" s="31"/>
      <c r="CB389" s="31"/>
      <c r="CC389" s="31"/>
      <c r="CD389" s="31"/>
      <c r="CE389" s="31"/>
      <c r="CF389" s="31"/>
      <c r="CG389" s="31"/>
      <c r="CH389" s="31"/>
      <c r="CI389" s="31"/>
      <c r="CJ389" s="31"/>
      <c r="CK389" s="31"/>
      <c r="CL389" s="31"/>
      <c r="CM389" s="31"/>
      <c r="CN389" s="31"/>
      <c r="CO389" s="31"/>
      <c r="CP389" s="31"/>
      <c r="CQ389" s="31"/>
      <c r="CR389" s="31"/>
      <c r="CS389" s="31"/>
      <c r="CT389" s="31"/>
      <c r="CU389" s="31"/>
      <c r="CV389" s="31"/>
    </row>
    <row r="390" spans="1:100" x14ac:dyDescent="0.3">
      <c r="A390" s="31"/>
      <c r="B390" s="31"/>
      <c r="C390" s="31"/>
      <c r="D390" s="31"/>
      <c r="E390" s="31"/>
      <c r="F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2"/>
      <c r="AX390" s="32"/>
      <c r="AY390" s="32"/>
      <c r="AZ390" s="32"/>
      <c r="BA390" s="32"/>
      <c r="BB390" s="32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  <c r="BS390" s="31"/>
      <c r="BT390" s="31"/>
      <c r="BU390" s="31"/>
      <c r="BV390" s="31"/>
      <c r="BW390" s="31"/>
      <c r="BX390" s="31"/>
      <c r="BY390" s="31"/>
      <c r="BZ390" s="31"/>
      <c r="CA390" s="31"/>
      <c r="CB390" s="31"/>
      <c r="CC390" s="31"/>
      <c r="CD390" s="31"/>
      <c r="CE390" s="31"/>
      <c r="CF390" s="31"/>
      <c r="CG390" s="31"/>
      <c r="CH390" s="31"/>
      <c r="CI390" s="31"/>
      <c r="CJ390" s="31"/>
      <c r="CK390" s="31"/>
      <c r="CL390" s="31"/>
      <c r="CM390" s="31"/>
      <c r="CN390" s="31"/>
      <c r="CO390" s="31"/>
      <c r="CP390" s="31"/>
      <c r="CQ390" s="31"/>
      <c r="CR390" s="31"/>
      <c r="CS390" s="31"/>
      <c r="CT390" s="31"/>
      <c r="CU390" s="31"/>
      <c r="CV390" s="31"/>
    </row>
    <row r="391" spans="1:100" x14ac:dyDescent="0.3">
      <c r="A391" s="31"/>
      <c r="B391" s="31"/>
      <c r="C391" s="31"/>
      <c r="D391" s="31"/>
      <c r="E391" s="31"/>
      <c r="F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2"/>
      <c r="AX391" s="32"/>
      <c r="AY391" s="32"/>
      <c r="AZ391" s="32"/>
      <c r="BA391" s="32"/>
      <c r="BB391" s="32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  <c r="BS391" s="31"/>
      <c r="BT391" s="31"/>
      <c r="BU391" s="31"/>
      <c r="BV391" s="31"/>
      <c r="BW391" s="31"/>
      <c r="BX391" s="31"/>
      <c r="BY391" s="31"/>
      <c r="BZ391" s="31"/>
      <c r="CA391" s="31"/>
      <c r="CB391" s="31"/>
      <c r="CC391" s="31"/>
      <c r="CD391" s="31"/>
      <c r="CE391" s="31"/>
      <c r="CF391" s="31"/>
      <c r="CG391" s="31"/>
      <c r="CH391" s="31"/>
      <c r="CI391" s="31"/>
      <c r="CJ391" s="31"/>
      <c r="CK391" s="31"/>
      <c r="CL391" s="31"/>
      <c r="CM391" s="31"/>
      <c r="CN391" s="31"/>
      <c r="CO391" s="31"/>
      <c r="CP391" s="31"/>
      <c r="CQ391" s="31"/>
      <c r="CR391" s="31"/>
      <c r="CS391" s="31"/>
      <c r="CT391" s="31"/>
      <c r="CU391" s="31"/>
      <c r="CV391" s="31"/>
    </row>
    <row r="392" spans="1:100" x14ac:dyDescent="0.3">
      <c r="A392" s="31"/>
      <c r="B392" s="31"/>
      <c r="C392" s="31"/>
      <c r="D392" s="31"/>
      <c r="E392" s="31"/>
      <c r="F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2"/>
      <c r="AX392" s="32"/>
      <c r="AY392" s="32"/>
      <c r="AZ392" s="32"/>
      <c r="BA392" s="32"/>
      <c r="BB392" s="32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  <c r="BS392" s="31"/>
      <c r="BT392" s="31"/>
      <c r="BU392" s="31"/>
      <c r="BV392" s="31"/>
      <c r="BW392" s="31"/>
      <c r="BX392" s="31"/>
      <c r="BY392" s="31"/>
      <c r="BZ392" s="31"/>
      <c r="CA392" s="31"/>
      <c r="CB392" s="31"/>
      <c r="CC392" s="31"/>
      <c r="CD392" s="31"/>
      <c r="CE392" s="31"/>
      <c r="CF392" s="31"/>
      <c r="CG392" s="31"/>
      <c r="CH392" s="31"/>
      <c r="CI392" s="31"/>
      <c r="CJ392" s="31"/>
      <c r="CK392" s="31"/>
      <c r="CL392" s="31"/>
      <c r="CM392" s="31"/>
      <c r="CN392" s="31"/>
      <c r="CO392" s="31"/>
      <c r="CP392" s="31"/>
      <c r="CQ392" s="31"/>
      <c r="CR392" s="31"/>
      <c r="CS392" s="31"/>
      <c r="CT392" s="31"/>
      <c r="CU392" s="31"/>
      <c r="CV392" s="31"/>
    </row>
    <row r="393" spans="1:100" x14ac:dyDescent="0.3">
      <c r="A393" s="31"/>
      <c r="B393" s="31"/>
      <c r="C393" s="31"/>
      <c r="D393" s="31"/>
      <c r="E393" s="31"/>
      <c r="F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2"/>
      <c r="AX393" s="32"/>
      <c r="AY393" s="32"/>
      <c r="AZ393" s="32"/>
      <c r="BA393" s="32"/>
      <c r="BB393" s="32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  <c r="BS393" s="31"/>
      <c r="BT393" s="31"/>
      <c r="BU393" s="31"/>
      <c r="BV393" s="31"/>
      <c r="BW393" s="31"/>
      <c r="BX393" s="31"/>
      <c r="BY393" s="31"/>
      <c r="BZ393" s="31"/>
      <c r="CA393" s="31"/>
      <c r="CB393" s="31"/>
      <c r="CC393" s="31"/>
      <c r="CD393" s="31"/>
      <c r="CE393" s="31"/>
      <c r="CF393" s="31"/>
      <c r="CG393" s="31"/>
      <c r="CH393" s="31"/>
      <c r="CI393" s="31"/>
      <c r="CJ393" s="31"/>
      <c r="CK393" s="31"/>
      <c r="CL393" s="31"/>
      <c r="CM393" s="31"/>
      <c r="CN393" s="31"/>
      <c r="CO393" s="31"/>
      <c r="CP393" s="31"/>
      <c r="CQ393" s="31"/>
      <c r="CR393" s="31"/>
      <c r="CS393" s="31"/>
      <c r="CT393" s="31"/>
      <c r="CU393" s="31"/>
      <c r="CV393" s="31"/>
    </row>
    <row r="394" spans="1:100" x14ac:dyDescent="0.3">
      <c r="A394" s="31"/>
      <c r="B394" s="31"/>
      <c r="C394" s="31"/>
      <c r="D394" s="31"/>
      <c r="E394" s="31"/>
      <c r="F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2"/>
      <c r="AX394" s="32"/>
      <c r="AY394" s="32"/>
      <c r="AZ394" s="32"/>
      <c r="BA394" s="32"/>
      <c r="BB394" s="32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  <c r="BS394" s="31"/>
      <c r="BT394" s="31"/>
      <c r="BU394" s="31"/>
      <c r="BV394" s="31"/>
      <c r="BW394" s="31"/>
      <c r="BX394" s="31"/>
      <c r="BY394" s="31"/>
      <c r="BZ394" s="31"/>
      <c r="CA394" s="31"/>
      <c r="CB394" s="31"/>
      <c r="CC394" s="31"/>
      <c r="CD394" s="31"/>
      <c r="CE394" s="31"/>
      <c r="CF394" s="31"/>
      <c r="CG394" s="31"/>
      <c r="CH394" s="31"/>
      <c r="CI394" s="31"/>
      <c r="CJ394" s="31"/>
      <c r="CK394" s="31"/>
      <c r="CL394" s="31"/>
      <c r="CM394" s="31"/>
      <c r="CN394" s="31"/>
      <c r="CO394" s="31"/>
      <c r="CP394" s="31"/>
      <c r="CQ394" s="31"/>
      <c r="CR394" s="31"/>
      <c r="CS394" s="31"/>
      <c r="CT394" s="31"/>
      <c r="CU394" s="31"/>
      <c r="CV394" s="31"/>
    </row>
    <row r="395" spans="1:100" x14ac:dyDescent="0.3">
      <c r="A395" s="31"/>
      <c r="B395" s="31"/>
      <c r="C395" s="31"/>
      <c r="D395" s="31"/>
      <c r="E395" s="31"/>
      <c r="F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2"/>
      <c r="AX395" s="32"/>
      <c r="AY395" s="32"/>
      <c r="AZ395" s="32"/>
      <c r="BA395" s="32"/>
      <c r="BB395" s="32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  <c r="BS395" s="31"/>
      <c r="BT395" s="31"/>
      <c r="BU395" s="31"/>
      <c r="BV395" s="31"/>
      <c r="BW395" s="31"/>
      <c r="BX395" s="31"/>
      <c r="BY395" s="31"/>
      <c r="BZ395" s="31"/>
      <c r="CA395" s="31"/>
      <c r="CB395" s="31"/>
      <c r="CC395" s="31"/>
      <c r="CD395" s="31"/>
      <c r="CE395" s="31"/>
      <c r="CF395" s="31"/>
      <c r="CG395" s="31"/>
      <c r="CH395" s="31"/>
      <c r="CI395" s="31"/>
      <c r="CJ395" s="31"/>
      <c r="CK395" s="31"/>
      <c r="CL395" s="31"/>
      <c r="CM395" s="31"/>
      <c r="CN395" s="31"/>
      <c r="CO395" s="31"/>
      <c r="CP395" s="31"/>
      <c r="CQ395" s="31"/>
      <c r="CR395" s="31"/>
      <c r="CS395" s="31"/>
      <c r="CT395" s="31"/>
      <c r="CU395" s="31"/>
      <c r="CV395" s="31"/>
    </row>
    <row r="396" spans="1:100" x14ac:dyDescent="0.3">
      <c r="A396" s="31"/>
      <c r="B396" s="31"/>
      <c r="C396" s="31"/>
      <c r="D396" s="31"/>
      <c r="E396" s="31"/>
      <c r="F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2"/>
      <c r="AX396" s="32"/>
      <c r="AY396" s="32"/>
      <c r="AZ396" s="32"/>
      <c r="BA396" s="32"/>
      <c r="BB396" s="32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  <c r="BS396" s="31"/>
      <c r="BT396" s="31"/>
      <c r="BU396" s="31"/>
      <c r="BV396" s="31"/>
      <c r="BW396" s="31"/>
      <c r="BX396" s="31"/>
      <c r="BY396" s="31"/>
      <c r="BZ396" s="31"/>
      <c r="CA396" s="31"/>
      <c r="CB396" s="31"/>
      <c r="CC396" s="31"/>
      <c r="CD396" s="31"/>
      <c r="CE396" s="31"/>
      <c r="CF396" s="31"/>
      <c r="CG396" s="31"/>
      <c r="CH396" s="31"/>
      <c r="CI396" s="31"/>
      <c r="CJ396" s="31"/>
      <c r="CK396" s="31"/>
      <c r="CL396" s="31"/>
      <c r="CM396" s="31"/>
      <c r="CN396" s="31"/>
      <c r="CO396" s="31"/>
      <c r="CP396" s="31"/>
      <c r="CQ396" s="31"/>
      <c r="CR396" s="31"/>
      <c r="CS396" s="31"/>
      <c r="CT396" s="31"/>
      <c r="CU396" s="31"/>
      <c r="CV396" s="31"/>
    </row>
    <row r="397" spans="1:100" x14ac:dyDescent="0.3">
      <c r="A397" s="31"/>
      <c r="B397" s="31"/>
      <c r="C397" s="31"/>
      <c r="D397" s="31"/>
      <c r="E397" s="31"/>
      <c r="F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2"/>
      <c r="AX397" s="32"/>
      <c r="AY397" s="32"/>
      <c r="AZ397" s="32"/>
      <c r="BA397" s="32"/>
      <c r="BB397" s="32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  <c r="BS397" s="31"/>
      <c r="BT397" s="31"/>
      <c r="BU397" s="31"/>
      <c r="BV397" s="31"/>
      <c r="BW397" s="31"/>
      <c r="BX397" s="31"/>
      <c r="BY397" s="31"/>
      <c r="BZ397" s="31"/>
      <c r="CA397" s="31"/>
      <c r="CB397" s="31"/>
      <c r="CC397" s="31"/>
      <c r="CD397" s="31"/>
      <c r="CE397" s="31"/>
      <c r="CF397" s="31"/>
      <c r="CG397" s="31"/>
      <c r="CH397" s="31"/>
      <c r="CI397" s="31"/>
      <c r="CJ397" s="31"/>
      <c r="CK397" s="31"/>
      <c r="CL397" s="31"/>
      <c r="CM397" s="31"/>
      <c r="CN397" s="31"/>
      <c r="CO397" s="31"/>
      <c r="CP397" s="31"/>
      <c r="CQ397" s="31"/>
      <c r="CR397" s="31"/>
      <c r="CS397" s="31"/>
      <c r="CT397" s="31"/>
      <c r="CU397" s="31"/>
      <c r="CV397" s="31"/>
    </row>
    <row r="398" spans="1:100" x14ac:dyDescent="0.3">
      <c r="A398" s="31"/>
      <c r="B398" s="31"/>
      <c r="C398" s="31"/>
      <c r="D398" s="31"/>
      <c r="E398" s="31"/>
      <c r="F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2"/>
      <c r="AX398" s="32"/>
      <c r="AY398" s="32"/>
      <c r="AZ398" s="32"/>
      <c r="BA398" s="32"/>
      <c r="BB398" s="32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  <c r="BS398" s="31"/>
      <c r="BT398" s="31"/>
      <c r="BU398" s="31"/>
      <c r="BV398" s="31"/>
      <c r="BW398" s="31"/>
      <c r="BX398" s="31"/>
      <c r="BY398" s="31"/>
      <c r="BZ398" s="31"/>
      <c r="CA398" s="31"/>
      <c r="CB398" s="31"/>
      <c r="CC398" s="31"/>
      <c r="CD398" s="31"/>
      <c r="CE398" s="31"/>
      <c r="CF398" s="31"/>
      <c r="CG398" s="31"/>
      <c r="CH398" s="31"/>
      <c r="CI398" s="31"/>
      <c r="CJ398" s="31"/>
      <c r="CK398" s="31"/>
      <c r="CL398" s="31"/>
      <c r="CM398" s="31"/>
      <c r="CN398" s="31"/>
      <c r="CO398" s="31"/>
      <c r="CP398" s="31"/>
      <c r="CQ398" s="31"/>
      <c r="CR398" s="31"/>
      <c r="CS398" s="31"/>
      <c r="CT398" s="31"/>
      <c r="CU398" s="31"/>
      <c r="CV398" s="31"/>
    </row>
    <row r="399" spans="1:100" x14ac:dyDescent="0.3">
      <c r="A399" s="31"/>
      <c r="B399" s="31"/>
      <c r="C399" s="31"/>
      <c r="D399" s="31"/>
      <c r="E399" s="31"/>
      <c r="F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2"/>
      <c r="AX399" s="32"/>
      <c r="AY399" s="32"/>
      <c r="AZ399" s="32"/>
      <c r="BA399" s="32"/>
      <c r="BB399" s="32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  <c r="BS399" s="31"/>
      <c r="BT399" s="31"/>
      <c r="BU399" s="31"/>
      <c r="BV399" s="31"/>
      <c r="BW399" s="31"/>
      <c r="BX399" s="31"/>
      <c r="BY399" s="31"/>
      <c r="BZ399" s="31"/>
      <c r="CA399" s="31"/>
      <c r="CB399" s="31"/>
      <c r="CC399" s="31"/>
      <c r="CD399" s="31"/>
      <c r="CE399" s="31"/>
      <c r="CF399" s="31"/>
      <c r="CG399" s="31"/>
      <c r="CH399" s="31"/>
      <c r="CI399" s="31"/>
      <c r="CJ399" s="31"/>
      <c r="CK399" s="31"/>
      <c r="CL399" s="31"/>
      <c r="CM399" s="31"/>
      <c r="CN399" s="31"/>
      <c r="CO399" s="31"/>
      <c r="CP399" s="31"/>
      <c r="CQ399" s="31"/>
      <c r="CR399" s="31"/>
      <c r="CS399" s="31"/>
      <c r="CT399" s="31"/>
      <c r="CU399" s="31"/>
      <c r="CV399" s="31"/>
    </row>
    <row r="400" spans="1:100" x14ac:dyDescent="0.3">
      <c r="A400" s="31"/>
      <c r="B400" s="31"/>
      <c r="C400" s="31"/>
      <c r="D400" s="31"/>
      <c r="E400" s="31"/>
      <c r="F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2"/>
      <c r="AX400" s="32"/>
      <c r="AY400" s="32"/>
      <c r="AZ400" s="32"/>
      <c r="BA400" s="32"/>
      <c r="BB400" s="32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  <c r="BS400" s="31"/>
      <c r="BT400" s="31"/>
      <c r="BU400" s="31"/>
      <c r="BV400" s="31"/>
      <c r="BW400" s="31"/>
      <c r="BX400" s="31"/>
      <c r="BY400" s="31"/>
      <c r="BZ400" s="31"/>
      <c r="CA400" s="31"/>
      <c r="CB400" s="31"/>
      <c r="CC400" s="31"/>
      <c r="CD400" s="31"/>
      <c r="CE400" s="31"/>
      <c r="CF400" s="31"/>
      <c r="CG400" s="31"/>
      <c r="CH400" s="31"/>
      <c r="CI400" s="31"/>
      <c r="CJ400" s="31"/>
      <c r="CK400" s="31"/>
      <c r="CL400" s="31"/>
      <c r="CM400" s="31"/>
      <c r="CN400" s="31"/>
      <c r="CO400" s="31"/>
      <c r="CP400" s="31"/>
      <c r="CQ400" s="31"/>
      <c r="CR400" s="31"/>
      <c r="CS400" s="31"/>
      <c r="CT400" s="31"/>
      <c r="CU400" s="31"/>
      <c r="CV400" s="31"/>
    </row>
    <row r="401" spans="1:100" x14ac:dyDescent="0.3">
      <c r="A401" s="31"/>
      <c r="B401" s="31"/>
      <c r="C401" s="31"/>
      <c r="D401" s="31"/>
      <c r="E401" s="31"/>
      <c r="F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2"/>
      <c r="AX401" s="32"/>
      <c r="AY401" s="32"/>
      <c r="AZ401" s="32"/>
      <c r="BA401" s="32"/>
      <c r="BB401" s="32"/>
      <c r="BC401" s="31"/>
      <c r="BD401" s="31"/>
      <c r="BE401" s="31"/>
      <c r="BF401" s="31"/>
      <c r="BG401" s="31"/>
      <c r="BH401" s="31"/>
      <c r="BI401" s="31"/>
      <c r="BJ401" s="31"/>
      <c r="BK401" s="31"/>
      <c r="BL401" s="31"/>
      <c r="BM401" s="31"/>
      <c r="BN401" s="31"/>
      <c r="BO401" s="31"/>
      <c r="BP401" s="31"/>
      <c r="BQ401" s="31"/>
      <c r="BR401" s="31"/>
      <c r="BS401" s="31"/>
      <c r="BT401" s="31"/>
      <c r="BU401" s="31"/>
      <c r="BV401" s="31"/>
      <c r="BW401" s="31"/>
      <c r="BX401" s="31"/>
      <c r="BY401" s="31"/>
      <c r="BZ401" s="31"/>
      <c r="CA401" s="31"/>
      <c r="CB401" s="31"/>
      <c r="CC401" s="31"/>
      <c r="CD401" s="31"/>
      <c r="CE401" s="31"/>
      <c r="CF401" s="31"/>
      <c r="CG401" s="31"/>
      <c r="CH401" s="31"/>
      <c r="CI401" s="31"/>
      <c r="CJ401" s="31"/>
      <c r="CK401" s="31"/>
      <c r="CL401" s="31"/>
      <c r="CM401" s="31"/>
      <c r="CN401" s="31"/>
      <c r="CO401" s="31"/>
      <c r="CP401" s="31"/>
      <c r="CQ401" s="31"/>
      <c r="CR401" s="31"/>
      <c r="CS401" s="31"/>
      <c r="CT401" s="31"/>
      <c r="CU401" s="31"/>
      <c r="CV401" s="31"/>
    </row>
    <row r="402" spans="1:100" x14ac:dyDescent="0.3">
      <c r="A402" s="31"/>
      <c r="B402" s="31"/>
      <c r="C402" s="31"/>
      <c r="D402" s="31"/>
      <c r="E402" s="31"/>
      <c r="F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2"/>
      <c r="AX402" s="32"/>
      <c r="AY402" s="32"/>
      <c r="AZ402" s="32"/>
      <c r="BA402" s="32"/>
      <c r="BB402" s="32"/>
      <c r="BC402" s="31"/>
      <c r="BD402" s="31"/>
      <c r="BE402" s="31"/>
      <c r="BF402" s="31"/>
      <c r="BG402" s="31"/>
      <c r="BH402" s="31"/>
      <c r="BI402" s="31"/>
      <c r="BJ402" s="31"/>
      <c r="BK402" s="31"/>
      <c r="BL402" s="31"/>
      <c r="BM402" s="31"/>
      <c r="BN402" s="31"/>
      <c r="BO402" s="31"/>
      <c r="BP402" s="31"/>
      <c r="BQ402" s="31"/>
      <c r="BR402" s="31"/>
      <c r="BS402" s="31"/>
      <c r="BT402" s="31"/>
      <c r="BU402" s="31"/>
      <c r="BV402" s="31"/>
      <c r="BW402" s="31"/>
      <c r="BX402" s="31"/>
      <c r="BY402" s="31"/>
      <c r="BZ402" s="31"/>
      <c r="CA402" s="31"/>
      <c r="CB402" s="31"/>
      <c r="CC402" s="31"/>
      <c r="CD402" s="31"/>
      <c r="CE402" s="31"/>
      <c r="CF402" s="31"/>
      <c r="CG402" s="31"/>
      <c r="CH402" s="31"/>
      <c r="CI402" s="31"/>
      <c r="CJ402" s="31"/>
      <c r="CK402" s="31"/>
      <c r="CL402" s="31"/>
      <c r="CM402" s="31"/>
      <c r="CN402" s="31"/>
      <c r="CO402" s="31"/>
      <c r="CP402" s="31"/>
      <c r="CQ402" s="31"/>
      <c r="CR402" s="31"/>
      <c r="CS402" s="31"/>
      <c r="CT402" s="31"/>
      <c r="CU402" s="31"/>
      <c r="CV402" s="31"/>
    </row>
    <row r="403" spans="1:100" x14ac:dyDescent="0.3">
      <c r="A403" s="31"/>
      <c r="B403" s="31"/>
      <c r="C403" s="31"/>
      <c r="D403" s="31"/>
      <c r="E403" s="31"/>
      <c r="F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2"/>
      <c r="AX403" s="32"/>
      <c r="AY403" s="32"/>
      <c r="AZ403" s="32"/>
      <c r="BA403" s="32"/>
      <c r="BB403" s="32"/>
      <c r="BC403" s="31"/>
      <c r="BD403" s="31"/>
      <c r="BE403" s="31"/>
      <c r="BF403" s="31"/>
      <c r="BG403" s="31"/>
      <c r="BH403" s="31"/>
      <c r="BI403" s="31"/>
      <c r="BJ403" s="31"/>
      <c r="BK403" s="31"/>
      <c r="BL403" s="31"/>
      <c r="BM403" s="31"/>
      <c r="BN403" s="31"/>
      <c r="BO403" s="31"/>
      <c r="BP403" s="31"/>
      <c r="BQ403" s="31"/>
      <c r="BR403" s="31"/>
      <c r="BS403" s="31"/>
      <c r="BT403" s="31"/>
      <c r="BU403" s="31"/>
      <c r="BV403" s="31"/>
      <c r="BW403" s="31"/>
      <c r="BX403" s="31"/>
      <c r="BY403" s="31"/>
      <c r="BZ403" s="31"/>
      <c r="CA403" s="31"/>
      <c r="CB403" s="31"/>
      <c r="CC403" s="31"/>
      <c r="CD403" s="31"/>
      <c r="CE403" s="31"/>
      <c r="CF403" s="31"/>
      <c r="CG403" s="31"/>
      <c r="CH403" s="31"/>
      <c r="CI403" s="31"/>
      <c r="CJ403" s="31"/>
      <c r="CK403" s="31"/>
      <c r="CL403" s="31"/>
      <c r="CM403" s="31"/>
      <c r="CN403" s="31"/>
      <c r="CO403" s="31"/>
      <c r="CP403" s="31"/>
      <c r="CQ403" s="31"/>
      <c r="CR403" s="31"/>
      <c r="CS403" s="31"/>
      <c r="CT403" s="31"/>
      <c r="CU403" s="31"/>
      <c r="CV403" s="31"/>
    </row>
    <row r="404" spans="1:100" x14ac:dyDescent="0.3">
      <c r="A404" s="31"/>
      <c r="B404" s="31"/>
      <c r="C404" s="31"/>
      <c r="D404" s="31"/>
      <c r="E404" s="31"/>
      <c r="F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2"/>
      <c r="AX404" s="32"/>
      <c r="AY404" s="32"/>
      <c r="AZ404" s="32"/>
      <c r="BA404" s="32"/>
      <c r="BB404" s="32"/>
      <c r="BC404" s="31"/>
      <c r="BD404" s="31"/>
      <c r="BE404" s="31"/>
      <c r="BF404" s="31"/>
      <c r="BG404" s="31"/>
      <c r="BH404" s="31"/>
      <c r="BI404" s="31"/>
      <c r="BJ404" s="31"/>
      <c r="BK404" s="31"/>
      <c r="BL404" s="31"/>
      <c r="BM404" s="31"/>
      <c r="BN404" s="31"/>
      <c r="BO404" s="31"/>
      <c r="BP404" s="31"/>
      <c r="BQ404" s="31"/>
      <c r="BR404" s="31"/>
      <c r="BS404" s="31"/>
      <c r="BT404" s="31"/>
      <c r="BU404" s="31"/>
      <c r="BV404" s="31"/>
      <c r="BW404" s="31"/>
      <c r="BX404" s="31"/>
      <c r="BY404" s="31"/>
      <c r="BZ404" s="31"/>
      <c r="CA404" s="31"/>
      <c r="CB404" s="31"/>
      <c r="CC404" s="31"/>
      <c r="CD404" s="31"/>
      <c r="CE404" s="31"/>
      <c r="CF404" s="31"/>
      <c r="CG404" s="31"/>
      <c r="CH404" s="31"/>
      <c r="CI404" s="31"/>
      <c r="CJ404" s="31"/>
      <c r="CK404" s="31"/>
      <c r="CL404" s="31"/>
      <c r="CM404" s="31"/>
      <c r="CN404" s="31"/>
      <c r="CO404" s="31"/>
      <c r="CP404" s="31"/>
      <c r="CQ404" s="31"/>
      <c r="CR404" s="31"/>
      <c r="CS404" s="31"/>
      <c r="CT404" s="31"/>
      <c r="CU404" s="31"/>
      <c r="CV404" s="31"/>
    </row>
    <row r="405" spans="1:100" x14ac:dyDescent="0.3">
      <c r="A405" s="31"/>
      <c r="B405" s="31"/>
      <c r="C405" s="31"/>
      <c r="D405" s="31"/>
      <c r="E405" s="31"/>
      <c r="F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2"/>
      <c r="AX405" s="32"/>
      <c r="AY405" s="32"/>
      <c r="AZ405" s="32"/>
      <c r="BA405" s="32"/>
      <c r="BB405" s="32"/>
      <c r="BC405" s="31"/>
      <c r="BD405" s="31"/>
      <c r="BE405" s="31"/>
      <c r="BF405" s="31"/>
      <c r="BG405" s="31"/>
      <c r="BH405" s="31"/>
      <c r="BI405" s="31"/>
      <c r="BJ405" s="31"/>
      <c r="BK405" s="31"/>
      <c r="BL405" s="31"/>
      <c r="BM405" s="31"/>
      <c r="BN405" s="31"/>
      <c r="BO405" s="31"/>
      <c r="BP405" s="31"/>
      <c r="BQ405" s="31"/>
      <c r="BR405" s="31"/>
      <c r="BS405" s="31"/>
      <c r="BT405" s="31"/>
      <c r="BU405" s="31"/>
      <c r="BV405" s="31"/>
      <c r="BW405" s="31"/>
      <c r="BX405" s="31"/>
      <c r="BY405" s="31"/>
      <c r="BZ405" s="31"/>
      <c r="CA405" s="31"/>
      <c r="CB405" s="31"/>
      <c r="CC405" s="31"/>
      <c r="CD405" s="31"/>
      <c r="CE405" s="31"/>
      <c r="CF405" s="31"/>
      <c r="CG405" s="31"/>
      <c r="CH405" s="31"/>
      <c r="CI405" s="31"/>
      <c r="CJ405" s="31"/>
      <c r="CK405" s="31"/>
      <c r="CL405" s="31"/>
      <c r="CM405" s="31"/>
      <c r="CN405" s="31"/>
      <c r="CO405" s="31"/>
      <c r="CP405" s="31"/>
      <c r="CQ405" s="31"/>
      <c r="CR405" s="31"/>
      <c r="CS405" s="31"/>
      <c r="CT405" s="31"/>
      <c r="CU405" s="31"/>
      <c r="CV405" s="31"/>
    </row>
    <row r="406" spans="1:100" x14ac:dyDescent="0.3">
      <c r="A406" s="31"/>
      <c r="B406" s="31"/>
      <c r="C406" s="31"/>
      <c r="D406" s="31"/>
      <c r="E406" s="31"/>
      <c r="F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2"/>
      <c r="AX406" s="32"/>
      <c r="AY406" s="32"/>
      <c r="AZ406" s="32"/>
      <c r="BA406" s="32"/>
      <c r="BB406" s="32"/>
      <c r="BC406" s="31"/>
      <c r="BD406" s="31"/>
      <c r="BE406" s="31"/>
      <c r="BF406" s="31"/>
      <c r="BG406" s="31"/>
      <c r="BH406" s="31"/>
      <c r="BI406" s="31"/>
      <c r="BJ406" s="31"/>
      <c r="BK406" s="31"/>
      <c r="BL406" s="31"/>
      <c r="BM406" s="31"/>
      <c r="BN406" s="31"/>
      <c r="BO406" s="31"/>
      <c r="BP406" s="31"/>
      <c r="BQ406" s="31"/>
      <c r="BR406" s="31"/>
      <c r="BS406" s="31"/>
      <c r="BT406" s="31"/>
      <c r="BU406" s="31"/>
      <c r="BV406" s="31"/>
      <c r="BW406" s="31"/>
      <c r="BX406" s="31"/>
      <c r="BY406" s="31"/>
      <c r="BZ406" s="31"/>
      <c r="CA406" s="31"/>
      <c r="CB406" s="31"/>
      <c r="CC406" s="31"/>
      <c r="CD406" s="31"/>
      <c r="CE406" s="31"/>
      <c r="CF406" s="31"/>
      <c r="CG406" s="31"/>
      <c r="CH406" s="31"/>
      <c r="CI406" s="31"/>
      <c r="CJ406" s="31"/>
      <c r="CK406" s="31"/>
      <c r="CL406" s="31"/>
      <c r="CM406" s="31"/>
      <c r="CN406" s="31"/>
      <c r="CO406" s="31"/>
      <c r="CP406" s="31"/>
      <c r="CQ406" s="31"/>
      <c r="CR406" s="31"/>
      <c r="CS406" s="31"/>
      <c r="CT406" s="31"/>
      <c r="CU406" s="31"/>
      <c r="CV406" s="31"/>
    </row>
    <row r="407" spans="1:100" x14ac:dyDescent="0.3">
      <c r="A407" s="31"/>
      <c r="B407" s="31"/>
      <c r="C407" s="31"/>
      <c r="D407" s="31"/>
      <c r="E407" s="31"/>
      <c r="F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2"/>
      <c r="AX407" s="32"/>
      <c r="AY407" s="32"/>
      <c r="AZ407" s="32"/>
      <c r="BA407" s="32"/>
      <c r="BB407" s="32"/>
      <c r="BC407" s="31"/>
      <c r="BD407" s="31"/>
      <c r="BE407" s="31"/>
      <c r="BF407" s="31"/>
      <c r="BG407" s="31"/>
      <c r="BH407" s="31"/>
      <c r="BI407" s="31"/>
      <c r="BJ407" s="31"/>
      <c r="BK407" s="31"/>
      <c r="BL407" s="31"/>
      <c r="BM407" s="31"/>
      <c r="BN407" s="31"/>
      <c r="BO407" s="31"/>
      <c r="BP407" s="31"/>
      <c r="BQ407" s="31"/>
      <c r="BR407" s="31"/>
      <c r="BS407" s="31"/>
      <c r="BT407" s="31"/>
      <c r="BU407" s="31"/>
      <c r="BV407" s="31"/>
      <c r="BW407" s="31"/>
      <c r="BX407" s="31"/>
      <c r="BY407" s="31"/>
      <c r="BZ407" s="31"/>
      <c r="CA407" s="31"/>
      <c r="CB407" s="31"/>
      <c r="CC407" s="31"/>
      <c r="CD407" s="31"/>
      <c r="CE407" s="31"/>
      <c r="CF407" s="31"/>
      <c r="CG407" s="31"/>
      <c r="CH407" s="31"/>
      <c r="CI407" s="31"/>
      <c r="CJ407" s="31"/>
      <c r="CK407" s="31"/>
      <c r="CL407" s="31"/>
      <c r="CM407" s="31"/>
      <c r="CN407" s="31"/>
      <c r="CO407" s="31"/>
      <c r="CP407" s="31"/>
      <c r="CQ407" s="31"/>
      <c r="CR407" s="31"/>
      <c r="CS407" s="31"/>
      <c r="CT407" s="31"/>
      <c r="CU407" s="31"/>
      <c r="CV407" s="31"/>
    </row>
    <row r="408" spans="1:100" x14ac:dyDescent="0.3">
      <c r="A408" s="31"/>
      <c r="B408" s="31"/>
      <c r="C408" s="31"/>
      <c r="D408" s="31"/>
      <c r="E408" s="31"/>
      <c r="F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2"/>
      <c r="AX408" s="32"/>
      <c r="AY408" s="32"/>
      <c r="AZ408" s="32"/>
      <c r="BA408" s="32"/>
      <c r="BB408" s="32"/>
      <c r="BC408" s="31"/>
      <c r="BD408" s="31"/>
      <c r="BE408" s="31"/>
      <c r="BF408" s="31"/>
      <c r="BG408" s="31"/>
      <c r="BH408" s="31"/>
      <c r="BI408" s="31"/>
      <c r="BJ408" s="31"/>
      <c r="BK408" s="31"/>
      <c r="BL408" s="31"/>
      <c r="BM408" s="31"/>
      <c r="BN408" s="31"/>
      <c r="BO408" s="31"/>
      <c r="BP408" s="31"/>
      <c r="BQ408" s="31"/>
      <c r="BR408" s="31"/>
      <c r="BS408" s="31"/>
      <c r="BT408" s="31"/>
      <c r="BU408" s="31"/>
      <c r="BV408" s="31"/>
      <c r="BW408" s="31"/>
      <c r="BX408" s="31"/>
      <c r="BY408" s="31"/>
      <c r="BZ408" s="31"/>
      <c r="CA408" s="31"/>
      <c r="CB408" s="31"/>
      <c r="CC408" s="31"/>
      <c r="CD408" s="31"/>
      <c r="CE408" s="31"/>
      <c r="CF408" s="31"/>
      <c r="CG408" s="31"/>
      <c r="CH408" s="31"/>
      <c r="CI408" s="31"/>
      <c r="CJ408" s="31"/>
      <c r="CK408" s="31"/>
      <c r="CL408" s="31"/>
      <c r="CM408" s="31"/>
      <c r="CN408" s="31"/>
      <c r="CO408" s="31"/>
      <c r="CP408" s="31"/>
      <c r="CQ408" s="31"/>
      <c r="CR408" s="31"/>
      <c r="CS408" s="31"/>
      <c r="CT408" s="31"/>
      <c r="CU408" s="31"/>
      <c r="CV408" s="31"/>
    </row>
    <row r="409" spans="1:100" x14ac:dyDescent="0.3">
      <c r="A409" s="31"/>
      <c r="B409" s="31"/>
      <c r="C409" s="31"/>
      <c r="D409" s="31"/>
      <c r="E409" s="31"/>
      <c r="F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2"/>
      <c r="AX409" s="32"/>
      <c r="AY409" s="32"/>
      <c r="AZ409" s="32"/>
      <c r="BA409" s="32"/>
      <c r="BB409" s="32"/>
      <c r="BC409" s="31"/>
      <c r="BD409" s="31"/>
      <c r="BE409" s="31"/>
      <c r="BF409" s="31"/>
      <c r="BG409" s="31"/>
      <c r="BH409" s="31"/>
      <c r="BI409" s="31"/>
      <c r="BJ409" s="31"/>
      <c r="BK409" s="31"/>
      <c r="BL409" s="31"/>
      <c r="BM409" s="31"/>
      <c r="BN409" s="31"/>
      <c r="BO409" s="31"/>
      <c r="BP409" s="31"/>
      <c r="BQ409" s="31"/>
      <c r="BR409" s="31"/>
      <c r="BS409" s="31"/>
      <c r="BT409" s="31"/>
      <c r="BU409" s="31"/>
      <c r="BV409" s="31"/>
      <c r="BW409" s="31"/>
      <c r="BX409" s="31"/>
      <c r="BY409" s="31"/>
      <c r="BZ409" s="31"/>
      <c r="CA409" s="31"/>
      <c r="CB409" s="31"/>
      <c r="CC409" s="31"/>
      <c r="CD409" s="31"/>
      <c r="CE409" s="31"/>
      <c r="CF409" s="31"/>
      <c r="CG409" s="31"/>
      <c r="CH409" s="31"/>
      <c r="CI409" s="31"/>
      <c r="CJ409" s="31"/>
      <c r="CK409" s="31"/>
      <c r="CL409" s="31"/>
      <c r="CM409" s="31"/>
      <c r="CN409" s="31"/>
      <c r="CO409" s="31"/>
      <c r="CP409" s="31"/>
      <c r="CQ409" s="31"/>
      <c r="CR409" s="31"/>
      <c r="CS409" s="31"/>
      <c r="CT409" s="31"/>
      <c r="CU409" s="31"/>
      <c r="CV409" s="31"/>
    </row>
    <row r="410" spans="1:100" x14ac:dyDescent="0.3">
      <c r="A410" s="31"/>
      <c r="B410" s="31"/>
      <c r="C410" s="31"/>
      <c r="D410" s="31"/>
      <c r="E410" s="31"/>
      <c r="F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2"/>
      <c r="AX410" s="32"/>
      <c r="AY410" s="32"/>
      <c r="AZ410" s="32"/>
      <c r="BA410" s="32"/>
      <c r="BB410" s="32"/>
      <c r="BC410" s="31"/>
      <c r="BD410" s="31"/>
      <c r="BE410" s="31"/>
      <c r="BF410" s="31"/>
      <c r="BG410" s="31"/>
      <c r="BH410" s="31"/>
      <c r="BI410" s="31"/>
      <c r="BJ410" s="31"/>
      <c r="BK410" s="31"/>
      <c r="BL410" s="31"/>
      <c r="BM410" s="31"/>
      <c r="BN410" s="31"/>
      <c r="BO410" s="31"/>
      <c r="BP410" s="31"/>
      <c r="BQ410" s="31"/>
      <c r="BR410" s="31"/>
      <c r="BS410" s="31"/>
      <c r="BT410" s="31"/>
      <c r="BU410" s="31"/>
      <c r="BV410" s="31"/>
      <c r="BW410" s="31"/>
      <c r="BX410" s="31"/>
      <c r="BY410" s="31"/>
      <c r="BZ410" s="31"/>
      <c r="CA410" s="31"/>
      <c r="CB410" s="31"/>
      <c r="CC410" s="31"/>
      <c r="CD410" s="31"/>
      <c r="CE410" s="31"/>
      <c r="CF410" s="31"/>
      <c r="CG410" s="31"/>
      <c r="CH410" s="31"/>
      <c r="CI410" s="31"/>
      <c r="CJ410" s="31"/>
      <c r="CK410" s="31"/>
      <c r="CL410" s="31"/>
      <c r="CM410" s="31"/>
      <c r="CN410" s="31"/>
      <c r="CO410" s="31"/>
      <c r="CP410" s="31"/>
      <c r="CQ410" s="31"/>
      <c r="CR410" s="31"/>
      <c r="CS410" s="31"/>
      <c r="CT410" s="31"/>
      <c r="CU410" s="31"/>
      <c r="CV410" s="31"/>
    </row>
    <row r="411" spans="1:100" x14ac:dyDescent="0.3">
      <c r="A411" s="31"/>
      <c r="B411" s="31"/>
      <c r="C411" s="31"/>
      <c r="D411" s="31"/>
      <c r="E411" s="31"/>
      <c r="F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2"/>
      <c r="AX411" s="32"/>
      <c r="AY411" s="32"/>
      <c r="AZ411" s="32"/>
      <c r="BA411" s="32"/>
      <c r="BB411" s="32"/>
      <c r="BC411" s="31"/>
      <c r="BD411" s="31"/>
      <c r="BE411" s="31"/>
      <c r="BF411" s="31"/>
      <c r="BG411" s="31"/>
      <c r="BH411" s="31"/>
      <c r="BI411" s="31"/>
      <c r="BJ411" s="31"/>
      <c r="BK411" s="31"/>
      <c r="BL411" s="31"/>
      <c r="BM411" s="31"/>
      <c r="BN411" s="31"/>
      <c r="BO411" s="31"/>
      <c r="BP411" s="31"/>
      <c r="BQ411" s="31"/>
      <c r="BR411" s="31"/>
      <c r="BS411" s="31"/>
      <c r="BT411" s="31"/>
      <c r="BU411" s="31"/>
      <c r="BV411" s="31"/>
      <c r="BW411" s="31"/>
      <c r="BX411" s="31"/>
      <c r="BY411" s="31"/>
      <c r="BZ411" s="31"/>
      <c r="CA411" s="31"/>
      <c r="CB411" s="31"/>
      <c r="CC411" s="31"/>
      <c r="CD411" s="31"/>
      <c r="CE411" s="31"/>
      <c r="CF411" s="31"/>
      <c r="CG411" s="31"/>
      <c r="CH411" s="31"/>
      <c r="CI411" s="31"/>
      <c r="CJ411" s="31"/>
      <c r="CK411" s="31"/>
      <c r="CL411" s="31"/>
      <c r="CM411" s="31"/>
      <c r="CN411" s="31"/>
      <c r="CO411" s="31"/>
      <c r="CP411" s="31"/>
      <c r="CQ411" s="31"/>
      <c r="CR411" s="31"/>
      <c r="CS411" s="31"/>
      <c r="CT411" s="31"/>
      <c r="CU411" s="31"/>
      <c r="CV411" s="31"/>
    </row>
    <row r="412" spans="1:100" x14ac:dyDescent="0.3">
      <c r="A412" s="31"/>
      <c r="B412" s="31"/>
      <c r="C412" s="31"/>
      <c r="D412" s="31"/>
      <c r="E412" s="31"/>
      <c r="F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2"/>
      <c r="AX412" s="32"/>
      <c r="AY412" s="32"/>
      <c r="AZ412" s="32"/>
      <c r="BA412" s="32"/>
      <c r="BB412" s="32"/>
      <c r="BC412" s="31"/>
      <c r="BD412" s="31"/>
      <c r="BE412" s="31"/>
      <c r="BF412" s="31"/>
      <c r="BG412" s="31"/>
      <c r="BH412" s="31"/>
      <c r="BI412" s="31"/>
      <c r="BJ412" s="31"/>
      <c r="BK412" s="31"/>
      <c r="BL412" s="31"/>
      <c r="BM412" s="31"/>
      <c r="BN412" s="31"/>
      <c r="BO412" s="31"/>
      <c r="BP412" s="31"/>
      <c r="BQ412" s="31"/>
      <c r="BR412" s="31"/>
      <c r="BS412" s="31"/>
      <c r="BT412" s="31"/>
      <c r="BU412" s="31"/>
      <c r="BV412" s="31"/>
      <c r="BW412" s="31"/>
      <c r="BX412" s="31"/>
      <c r="BY412" s="31"/>
      <c r="BZ412" s="31"/>
      <c r="CA412" s="31"/>
      <c r="CB412" s="31"/>
      <c r="CC412" s="31"/>
      <c r="CD412" s="31"/>
      <c r="CE412" s="31"/>
      <c r="CF412" s="31"/>
      <c r="CG412" s="31"/>
      <c r="CH412" s="31"/>
      <c r="CI412" s="31"/>
      <c r="CJ412" s="31"/>
      <c r="CK412" s="31"/>
      <c r="CL412" s="31"/>
      <c r="CM412" s="31"/>
      <c r="CN412" s="31"/>
      <c r="CO412" s="31"/>
      <c r="CP412" s="31"/>
      <c r="CQ412" s="31"/>
      <c r="CR412" s="31"/>
      <c r="CS412" s="31"/>
      <c r="CT412" s="31"/>
      <c r="CU412" s="31"/>
      <c r="CV412" s="31"/>
    </row>
    <row r="413" spans="1:100" x14ac:dyDescent="0.3">
      <c r="A413" s="31"/>
      <c r="B413" s="31"/>
      <c r="C413" s="31"/>
      <c r="D413" s="31"/>
      <c r="E413" s="31"/>
      <c r="F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2"/>
      <c r="AX413" s="32"/>
      <c r="AY413" s="32"/>
      <c r="AZ413" s="32"/>
      <c r="BA413" s="32"/>
      <c r="BB413" s="32"/>
      <c r="BC413" s="31"/>
      <c r="BD413" s="31"/>
      <c r="BE413" s="31"/>
      <c r="BF413" s="31"/>
      <c r="BG413" s="31"/>
      <c r="BH413" s="31"/>
      <c r="BI413" s="31"/>
      <c r="BJ413" s="31"/>
      <c r="BK413" s="31"/>
      <c r="BL413" s="31"/>
      <c r="BM413" s="31"/>
      <c r="BN413" s="31"/>
      <c r="BO413" s="31"/>
      <c r="BP413" s="31"/>
      <c r="BQ413" s="31"/>
      <c r="BR413" s="31"/>
      <c r="BS413" s="31"/>
      <c r="BT413" s="31"/>
      <c r="BU413" s="31"/>
      <c r="BV413" s="31"/>
      <c r="BW413" s="31"/>
      <c r="BX413" s="31"/>
      <c r="BY413" s="31"/>
      <c r="BZ413" s="31"/>
      <c r="CA413" s="31"/>
      <c r="CB413" s="31"/>
      <c r="CC413" s="31"/>
      <c r="CD413" s="31"/>
      <c r="CE413" s="31"/>
      <c r="CF413" s="31"/>
      <c r="CG413" s="31"/>
      <c r="CH413" s="31"/>
      <c r="CI413" s="31"/>
      <c r="CJ413" s="31"/>
      <c r="CK413" s="31"/>
      <c r="CL413" s="31"/>
      <c r="CM413" s="31"/>
      <c r="CN413" s="31"/>
      <c r="CO413" s="31"/>
      <c r="CP413" s="31"/>
      <c r="CQ413" s="31"/>
      <c r="CR413" s="31"/>
      <c r="CS413" s="31"/>
      <c r="CT413" s="31"/>
      <c r="CU413" s="31"/>
      <c r="CV413" s="31"/>
    </row>
    <row r="414" spans="1:100" x14ac:dyDescent="0.3">
      <c r="A414" s="31"/>
      <c r="B414" s="31"/>
      <c r="C414" s="31"/>
      <c r="D414" s="31"/>
      <c r="E414" s="31"/>
      <c r="F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2"/>
      <c r="AX414" s="32"/>
      <c r="AY414" s="32"/>
      <c r="AZ414" s="32"/>
      <c r="BA414" s="32"/>
      <c r="BB414" s="32"/>
      <c r="BC414" s="31"/>
      <c r="BD414" s="31"/>
      <c r="BE414" s="31"/>
      <c r="BF414" s="31"/>
      <c r="BG414" s="31"/>
      <c r="BH414" s="31"/>
      <c r="BI414" s="31"/>
      <c r="BJ414" s="31"/>
      <c r="BK414" s="31"/>
      <c r="BL414" s="31"/>
      <c r="BM414" s="31"/>
      <c r="BN414" s="31"/>
      <c r="BO414" s="31"/>
      <c r="BP414" s="31"/>
      <c r="BQ414" s="31"/>
      <c r="BR414" s="31"/>
      <c r="BS414" s="31"/>
      <c r="BT414" s="31"/>
      <c r="BU414" s="31"/>
      <c r="BV414" s="31"/>
      <c r="BW414" s="31"/>
      <c r="BX414" s="31"/>
      <c r="BY414" s="31"/>
      <c r="BZ414" s="31"/>
      <c r="CA414" s="31"/>
      <c r="CB414" s="31"/>
      <c r="CC414" s="31"/>
      <c r="CD414" s="31"/>
      <c r="CE414" s="31"/>
      <c r="CF414" s="31"/>
      <c r="CG414" s="31"/>
      <c r="CH414" s="31"/>
      <c r="CI414" s="31"/>
      <c r="CJ414" s="31"/>
      <c r="CK414" s="31"/>
      <c r="CL414" s="31"/>
      <c r="CM414" s="31"/>
      <c r="CN414" s="31"/>
      <c r="CO414" s="31"/>
      <c r="CP414" s="31"/>
      <c r="CQ414" s="31"/>
      <c r="CR414" s="31"/>
      <c r="CS414" s="31"/>
      <c r="CT414" s="31"/>
      <c r="CU414" s="31"/>
      <c r="CV414" s="31"/>
    </row>
    <row r="415" spans="1:100" x14ac:dyDescent="0.3">
      <c r="A415" s="31"/>
      <c r="B415" s="31"/>
      <c r="C415" s="31"/>
      <c r="D415" s="31"/>
      <c r="E415" s="31"/>
      <c r="F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2"/>
      <c r="AX415" s="32"/>
      <c r="AY415" s="32"/>
      <c r="AZ415" s="32"/>
      <c r="BA415" s="32"/>
      <c r="BB415" s="32"/>
      <c r="BC415" s="31"/>
      <c r="BD415" s="31"/>
      <c r="BE415" s="31"/>
      <c r="BF415" s="31"/>
      <c r="BG415" s="31"/>
      <c r="BH415" s="31"/>
      <c r="BI415" s="31"/>
      <c r="BJ415" s="31"/>
      <c r="BK415" s="31"/>
      <c r="BL415" s="31"/>
      <c r="BM415" s="31"/>
      <c r="BN415" s="31"/>
      <c r="BO415" s="31"/>
      <c r="BP415" s="31"/>
      <c r="BQ415" s="31"/>
      <c r="BR415" s="31"/>
      <c r="BS415" s="31"/>
      <c r="BT415" s="31"/>
      <c r="BU415" s="31"/>
      <c r="BV415" s="31"/>
      <c r="BW415" s="31"/>
      <c r="BX415" s="31"/>
      <c r="BY415" s="31"/>
      <c r="BZ415" s="31"/>
      <c r="CA415" s="31"/>
      <c r="CB415" s="31"/>
      <c r="CC415" s="31"/>
      <c r="CD415" s="31"/>
      <c r="CE415" s="31"/>
      <c r="CF415" s="31"/>
      <c r="CG415" s="31"/>
      <c r="CH415" s="31"/>
      <c r="CI415" s="31"/>
      <c r="CJ415" s="31"/>
      <c r="CK415" s="31"/>
      <c r="CL415" s="31"/>
      <c r="CM415" s="31"/>
      <c r="CN415" s="31"/>
      <c r="CO415" s="31"/>
      <c r="CP415" s="31"/>
      <c r="CQ415" s="31"/>
      <c r="CR415" s="31"/>
      <c r="CS415" s="31"/>
      <c r="CT415" s="31"/>
      <c r="CU415" s="31"/>
      <c r="CV415" s="31"/>
    </row>
    <row r="416" spans="1:100" x14ac:dyDescent="0.3">
      <c r="A416" s="31"/>
      <c r="B416" s="31"/>
      <c r="C416" s="31"/>
      <c r="D416" s="31"/>
      <c r="E416" s="31"/>
      <c r="F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2"/>
      <c r="AX416" s="32"/>
      <c r="AY416" s="32"/>
      <c r="AZ416" s="32"/>
      <c r="BA416" s="32"/>
      <c r="BB416" s="32"/>
      <c r="BC416" s="31"/>
      <c r="BD416" s="31"/>
      <c r="BE416" s="31"/>
      <c r="BF416" s="31"/>
      <c r="BG416" s="31"/>
      <c r="BH416" s="31"/>
      <c r="BI416" s="31"/>
      <c r="BJ416" s="31"/>
      <c r="BK416" s="31"/>
      <c r="BL416" s="31"/>
      <c r="BM416" s="31"/>
      <c r="BN416" s="31"/>
      <c r="BO416" s="31"/>
      <c r="BP416" s="31"/>
      <c r="BQ416" s="31"/>
      <c r="BR416" s="31"/>
      <c r="BS416" s="31"/>
      <c r="BT416" s="31"/>
      <c r="BU416" s="31"/>
      <c r="BV416" s="31"/>
      <c r="BW416" s="31"/>
      <c r="BX416" s="31"/>
      <c r="BY416" s="31"/>
      <c r="BZ416" s="31"/>
      <c r="CA416" s="31"/>
      <c r="CB416" s="31"/>
      <c r="CC416" s="31"/>
      <c r="CD416" s="31"/>
      <c r="CE416" s="31"/>
      <c r="CF416" s="31"/>
      <c r="CG416" s="31"/>
      <c r="CH416" s="31"/>
      <c r="CI416" s="31"/>
      <c r="CJ416" s="31"/>
      <c r="CK416" s="31"/>
      <c r="CL416" s="31"/>
      <c r="CM416" s="31"/>
      <c r="CN416" s="31"/>
      <c r="CO416" s="31"/>
      <c r="CP416" s="31"/>
      <c r="CQ416" s="31"/>
      <c r="CR416" s="31"/>
      <c r="CS416" s="31"/>
      <c r="CT416" s="31"/>
      <c r="CU416" s="31"/>
      <c r="CV416" s="31"/>
    </row>
    <row r="417" spans="1:100" x14ac:dyDescent="0.3">
      <c r="A417" s="31"/>
      <c r="B417" s="31"/>
      <c r="C417" s="31"/>
      <c r="D417" s="31"/>
      <c r="E417" s="31"/>
      <c r="F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2"/>
      <c r="AX417" s="32"/>
      <c r="AY417" s="32"/>
      <c r="AZ417" s="32"/>
      <c r="BA417" s="32"/>
      <c r="BB417" s="32"/>
      <c r="BC417" s="31"/>
      <c r="BD417" s="31"/>
      <c r="BE417" s="31"/>
      <c r="BF417" s="31"/>
      <c r="BG417" s="31"/>
      <c r="BH417" s="31"/>
      <c r="BI417" s="31"/>
      <c r="BJ417" s="31"/>
      <c r="BK417" s="31"/>
      <c r="BL417" s="31"/>
      <c r="BM417" s="31"/>
      <c r="BN417" s="31"/>
      <c r="BO417" s="31"/>
      <c r="BP417" s="31"/>
      <c r="BQ417" s="31"/>
      <c r="BR417" s="31"/>
      <c r="BS417" s="31"/>
      <c r="BT417" s="31"/>
      <c r="BU417" s="31"/>
      <c r="BV417" s="31"/>
      <c r="BW417" s="31"/>
      <c r="BX417" s="31"/>
      <c r="BY417" s="31"/>
      <c r="BZ417" s="31"/>
      <c r="CA417" s="31"/>
      <c r="CB417" s="31"/>
      <c r="CC417" s="31"/>
      <c r="CD417" s="31"/>
      <c r="CE417" s="31"/>
      <c r="CF417" s="31"/>
      <c r="CG417" s="31"/>
      <c r="CH417" s="31"/>
      <c r="CI417" s="31"/>
      <c r="CJ417" s="31"/>
      <c r="CK417" s="31"/>
      <c r="CL417" s="31"/>
      <c r="CM417" s="31"/>
      <c r="CN417" s="31"/>
      <c r="CO417" s="31"/>
      <c r="CP417" s="31"/>
      <c r="CQ417" s="31"/>
      <c r="CR417" s="31"/>
      <c r="CS417" s="31"/>
      <c r="CT417" s="31"/>
      <c r="CU417" s="31"/>
      <c r="CV417" s="31"/>
    </row>
    <row r="418" spans="1:100" x14ac:dyDescent="0.3">
      <c r="A418" s="31"/>
      <c r="B418" s="31"/>
      <c r="C418" s="31"/>
      <c r="D418" s="31"/>
      <c r="E418" s="31"/>
      <c r="F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2"/>
      <c r="AX418" s="32"/>
      <c r="AY418" s="32"/>
      <c r="AZ418" s="32"/>
      <c r="BA418" s="32"/>
      <c r="BB418" s="32"/>
      <c r="BC418" s="31"/>
      <c r="BD418" s="31"/>
      <c r="BE418" s="31"/>
      <c r="BF418" s="31"/>
      <c r="BG418" s="31"/>
      <c r="BH418" s="31"/>
      <c r="BI418" s="31"/>
      <c r="BJ418" s="31"/>
      <c r="BK418" s="31"/>
      <c r="BL418" s="31"/>
      <c r="BM418" s="31"/>
      <c r="BN418" s="31"/>
      <c r="BO418" s="31"/>
      <c r="BP418" s="31"/>
      <c r="BQ418" s="31"/>
      <c r="BR418" s="31"/>
      <c r="BS418" s="31"/>
      <c r="BT418" s="31"/>
      <c r="BU418" s="31"/>
      <c r="BV418" s="31"/>
      <c r="BW418" s="31"/>
      <c r="BX418" s="31"/>
      <c r="BY418" s="31"/>
      <c r="BZ418" s="31"/>
      <c r="CA418" s="31"/>
      <c r="CB418" s="31"/>
      <c r="CC418" s="31"/>
      <c r="CD418" s="31"/>
      <c r="CE418" s="31"/>
      <c r="CF418" s="31"/>
      <c r="CG418" s="31"/>
      <c r="CH418" s="31"/>
      <c r="CI418" s="31"/>
      <c r="CJ418" s="31"/>
      <c r="CK418" s="31"/>
      <c r="CL418" s="31"/>
      <c r="CM418" s="31"/>
      <c r="CN418" s="31"/>
      <c r="CO418" s="31"/>
      <c r="CP418" s="31"/>
      <c r="CQ418" s="31"/>
      <c r="CR418" s="31"/>
      <c r="CS418" s="31"/>
      <c r="CT418" s="31"/>
      <c r="CU418" s="31"/>
      <c r="CV418" s="31"/>
    </row>
    <row r="419" spans="1:100" x14ac:dyDescent="0.3">
      <c r="A419" s="31"/>
      <c r="B419" s="31"/>
      <c r="C419" s="31"/>
      <c r="D419" s="31"/>
      <c r="E419" s="31"/>
      <c r="F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2"/>
      <c r="AX419" s="32"/>
      <c r="AY419" s="32"/>
      <c r="AZ419" s="32"/>
      <c r="BA419" s="32"/>
      <c r="BB419" s="32"/>
      <c r="BC419" s="31"/>
      <c r="BD419" s="31"/>
      <c r="BE419" s="31"/>
      <c r="BF419" s="31"/>
      <c r="BG419" s="31"/>
      <c r="BH419" s="31"/>
      <c r="BI419" s="31"/>
      <c r="BJ419" s="31"/>
      <c r="BK419" s="31"/>
      <c r="BL419" s="31"/>
      <c r="BM419" s="31"/>
      <c r="BN419" s="31"/>
      <c r="BO419" s="31"/>
      <c r="BP419" s="31"/>
      <c r="BQ419" s="31"/>
      <c r="BR419" s="31"/>
      <c r="BS419" s="31"/>
      <c r="BT419" s="31"/>
      <c r="BU419" s="31"/>
      <c r="BV419" s="31"/>
      <c r="BW419" s="31"/>
      <c r="BX419" s="31"/>
      <c r="BY419" s="31"/>
      <c r="BZ419" s="31"/>
      <c r="CA419" s="31"/>
      <c r="CB419" s="31"/>
      <c r="CC419" s="31"/>
      <c r="CD419" s="31"/>
      <c r="CE419" s="31"/>
      <c r="CF419" s="31"/>
      <c r="CG419" s="31"/>
      <c r="CH419" s="31"/>
      <c r="CI419" s="31"/>
      <c r="CJ419" s="31"/>
      <c r="CK419" s="31"/>
      <c r="CL419" s="31"/>
      <c r="CM419" s="31"/>
      <c r="CN419" s="31"/>
      <c r="CO419" s="31"/>
      <c r="CP419" s="31"/>
      <c r="CQ419" s="31"/>
      <c r="CR419" s="31"/>
      <c r="CS419" s="31"/>
      <c r="CT419" s="31"/>
      <c r="CU419" s="31"/>
      <c r="CV419" s="31"/>
    </row>
    <row r="420" spans="1:100" x14ac:dyDescent="0.3">
      <c r="A420" s="31"/>
      <c r="B420" s="31"/>
      <c r="C420" s="31"/>
      <c r="D420" s="31"/>
      <c r="E420" s="31"/>
      <c r="F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2"/>
      <c r="AX420" s="32"/>
      <c r="AY420" s="32"/>
      <c r="AZ420" s="32"/>
      <c r="BA420" s="32"/>
      <c r="BB420" s="32"/>
      <c r="BC420" s="31"/>
      <c r="BD420" s="31"/>
      <c r="BE420" s="31"/>
      <c r="BF420" s="31"/>
      <c r="BG420" s="31"/>
      <c r="BH420" s="31"/>
      <c r="BI420" s="31"/>
      <c r="BJ420" s="31"/>
      <c r="BK420" s="31"/>
      <c r="BL420" s="31"/>
      <c r="BM420" s="31"/>
      <c r="BN420" s="31"/>
      <c r="BO420" s="31"/>
      <c r="BP420" s="31"/>
      <c r="BQ420" s="31"/>
      <c r="BR420" s="31"/>
      <c r="BS420" s="31"/>
      <c r="BT420" s="31"/>
      <c r="BU420" s="31"/>
      <c r="BV420" s="31"/>
      <c r="BW420" s="31"/>
      <c r="BX420" s="31"/>
      <c r="BY420" s="31"/>
      <c r="BZ420" s="31"/>
      <c r="CA420" s="31"/>
      <c r="CB420" s="31"/>
      <c r="CC420" s="31"/>
      <c r="CD420" s="31"/>
      <c r="CE420" s="31"/>
      <c r="CF420" s="31"/>
      <c r="CG420" s="31"/>
      <c r="CH420" s="31"/>
      <c r="CI420" s="31"/>
      <c r="CJ420" s="31"/>
      <c r="CK420" s="31"/>
      <c r="CL420" s="31"/>
      <c r="CM420" s="31"/>
      <c r="CN420" s="31"/>
      <c r="CO420" s="31"/>
      <c r="CP420" s="31"/>
      <c r="CQ420" s="31"/>
      <c r="CR420" s="31"/>
      <c r="CS420" s="31"/>
      <c r="CT420" s="31"/>
      <c r="CU420" s="31"/>
      <c r="CV420" s="31"/>
    </row>
    <row r="421" spans="1:100" x14ac:dyDescent="0.3">
      <c r="A421" s="31"/>
      <c r="B421" s="31"/>
      <c r="C421" s="31"/>
      <c r="D421" s="31"/>
      <c r="E421" s="31"/>
      <c r="F421" s="31"/>
      <c r="AQ421" s="31"/>
      <c r="AR421" s="31"/>
      <c r="AS421" s="31"/>
      <c r="AT421" s="31"/>
      <c r="AU421" s="31"/>
      <c r="AV421" s="31"/>
      <c r="AW421" s="32"/>
      <c r="AX421" s="32"/>
      <c r="AY421" s="32"/>
      <c r="AZ421" s="32"/>
      <c r="BA421" s="32"/>
      <c r="BB421" s="32"/>
      <c r="BC421" s="31"/>
      <c r="BD421" s="31"/>
      <c r="BE421" s="31"/>
      <c r="BF421" s="31"/>
      <c r="BG421" s="31"/>
      <c r="BH421" s="31"/>
      <c r="BI421" s="31"/>
      <c r="BJ421" s="31"/>
      <c r="BK421" s="31"/>
      <c r="BL421" s="31"/>
      <c r="BM421" s="31"/>
      <c r="BN421" s="31"/>
      <c r="BO421" s="31"/>
      <c r="BP421" s="31"/>
      <c r="BQ421" s="31"/>
      <c r="BR421" s="31"/>
      <c r="BS421" s="31"/>
      <c r="BT421" s="31"/>
      <c r="BU421" s="31"/>
      <c r="BV421" s="31"/>
      <c r="BW421" s="31"/>
      <c r="BX421" s="31"/>
      <c r="BY421" s="31"/>
      <c r="BZ421" s="31"/>
      <c r="CA421" s="31"/>
      <c r="CB421" s="31"/>
      <c r="CC421" s="31"/>
      <c r="CD421" s="31"/>
      <c r="CE421" s="31"/>
      <c r="CF421" s="31"/>
      <c r="CG421" s="31"/>
      <c r="CH421" s="31"/>
      <c r="CI421" s="31"/>
      <c r="CJ421" s="31"/>
      <c r="CK421" s="31"/>
      <c r="CL421" s="31"/>
      <c r="CM421" s="31"/>
      <c r="CN421" s="31"/>
      <c r="CO421" s="31"/>
      <c r="CP421" s="31"/>
      <c r="CQ421" s="31"/>
      <c r="CR421" s="31"/>
      <c r="CS421" s="31"/>
      <c r="CT421" s="31"/>
      <c r="CU421" s="31"/>
      <c r="CV421" s="31"/>
    </row>
    <row r="422" spans="1:100" x14ac:dyDescent="0.3">
      <c r="A422" s="31"/>
      <c r="B422" s="31"/>
      <c r="C422" s="31"/>
      <c r="D422" s="31"/>
      <c r="E422" s="31"/>
      <c r="F422" s="31"/>
      <c r="AQ422" s="31"/>
      <c r="AR422" s="31"/>
      <c r="AS422" s="31"/>
      <c r="AT422" s="31"/>
      <c r="AU422" s="31"/>
      <c r="AV422" s="31"/>
      <c r="AW422" s="32"/>
      <c r="AX422" s="32"/>
      <c r="AY422" s="32"/>
      <c r="AZ422" s="32"/>
      <c r="BA422" s="32"/>
      <c r="BB422" s="32"/>
      <c r="BC422" s="31"/>
      <c r="BD422" s="31"/>
      <c r="BE422" s="31"/>
      <c r="BF422" s="31"/>
      <c r="BG422" s="31"/>
      <c r="BH422" s="31"/>
      <c r="BI422" s="31"/>
      <c r="BJ422" s="31"/>
      <c r="BK422" s="31"/>
      <c r="BL422" s="31"/>
      <c r="BM422" s="31"/>
      <c r="BN422" s="31"/>
      <c r="BO422" s="31"/>
      <c r="BP422" s="31"/>
      <c r="BQ422" s="31"/>
      <c r="BR422" s="31"/>
      <c r="BS422" s="31"/>
      <c r="BT422" s="31"/>
      <c r="BU422" s="31"/>
      <c r="BV422" s="31"/>
      <c r="BW422" s="31"/>
      <c r="BX422" s="31"/>
      <c r="BY422" s="31"/>
      <c r="BZ422" s="31"/>
      <c r="CA422" s="31"/>
      <c r="CB422" s="31"/>
      <c r="CC422" s="31"/>
      <c r="CD422" s="31"/>
      <c r="CE422" s="31"/>
      <c r="CF422" s="31"/>
      <c r="CG422" s="31"/>
      <c r="CH422" s="31"/>
      <c r="CI422" s="31"/>
      <c r="CJ422" s="31"/>
      <c r="CK422" s="31"/>
      <c r="CL422" s="31"/>
      <c r="CM422" s="31"/>
      <c r="CN422" s="31"/>
      <c r="CO422" s="31"/>
      <c r="CP422" s="31"/>
      <c r="CQ422" s="31"/>
      <c r="CR422" s="31"/>
      <c r="CS422" s="31"/>
      <c r="CT422" s="31"/>
      <c r="CU422" s="31"/>
      <c r="CV422" s="31"/>
    </row>
    <row r="423" spans="1:100" x14ac:dyDescent="0.3">
      <c r="A423" s="31"/>
      <c r="B423" s="31"/>
      <c r="C423" s="31"/>
      <c r="D423" s="31"/>
      <c r="E423" s="31"/>
      <c r="F423" s="31"/>
      <c r="AQ423" s="31"/>
      <c r="AR423" s="31"/>
      <c r="AS423" s="31"/>
      <c r="AT423" s="31"/>
      <c r="AU423" s="31"/>
      <c r="AV423" s="31"/>
      <c r="AW423" s="32"/>
      <c r="AX423" s="32"/>
      <c r="AY423" s="32"/>
      <c r="AZ423" s="32"/>
      <c r="BA423" s="32"/>
      <c r="BB423" s="32"/>
      <c r="BC423" s="31"/>
      <c r="BD423" s="31"/>
      <c r="BE423" s="31"/>
      <c r="BF423" s="31"/>
      <c r="BG423" s="31"/>
      <c r="BH423" s="31"/>
      <c r="BI423" s="31"/>
      <c r="BJ423" s="31"/>
      <c r="BK423" s="31"/>
      <c r="BL423" s="31"/>
      <c r="BM423" s="31"/>
      <c r="BN423" s="31"/>
      <c r="BO423" s="31"/>
      <c r="BP423" s="31"/>
      <c r="BQ423" s="31"/>
      <c r="BR423" s="31"/>
      <c r="BS423" s="31"/>
      <c r="BT423" s="31"/>
      <c r="BU423" s="31"/>
      <c r="BV423" s="31"/>
      <c r="BW423" s="31"/>
      <c r="BX423" s="31"/>
      <c r="BY423" s="31"/>
      <c r="BZ423" s="31"/>
      <c r="CA423" s="31"/>
      <c r="CB423" s="31"/>
      <c r="CC423" s="31"/>
      <c r="CD423" s="31"/>
      <c r="CE423" s="31"/>
      <c r="CF423" s="31"/>
      <c r="CG423" s="31"/>
      <c r="CH423" s="31"/>
      <c r="CI423" s="31"/>
      <c r="CJ423" s="31"/>
      <c r="CK423" s="31"/>
      <c r="CL423" s="31"/>
      <c r="CM423" s="31"/>
      <c r="CN423" s="31"/>
      <c r="CO423" s="31"/>
      <c r="CP423" s="31"/>
      <c r="CQ423" s="31"/>
      <c r="CR423" s="31"/>
      <c r="CS423" s="31"/>
      <c r="CT423" s="31"/>
      <c r="CU423" s="31"/>
      <c r="CV423" s="31"/>
    </row>
    <row r="424" spans="1:100" x14ac:dyDescent="0.3">
      <c r="A424" s="31"/>
      <c r="B424" s="31"/>
      <c r="C424" s="31"/>
      <c r="D424" s="31"/>
      <c r="E424" s="31"/>
      <c r="F424" s="31"/>
      <c r="AQ424" s="31"/>
      <c r="AR424" s="31"/>
      <c r="AS424" s="31"/>
      <c r="AT424" s="31"/>
      <c r="AU424" s="31"/>
      <c r="AV424" s="31"/>
      <c r="AW424" s="32"/>
      <c r="AX424" s="32"/>
      <c r="AY424" s="32"/>
      <c r="AZ424" s="32"/>
      <c r="BA424" s="32"/>
      <c r="BB424" s="32"/>
      <c r="BC424" s="31"/>
      <c r="BD424" s="31"/>
      <c r="BE424" s="31"/>
      <c r="BF424" s="31"/>
      <c r="BG424" s="31"/>
      <c r="BH424" s="31"/>
      <c r="BI424" s="31"/>
      <c r="BJ424" s="31"/>
      <c r="BK424" s="31"/>
      <c r="BL424" s="31"/>
      <c r="BM424" s="31"/>
      <c r="BN424" s="31"/>
      <c r="BO424" s="31"/>
      <c r="BP424" s="31"/>
      <c r="BQ424" s="31"/>
      <c r="BR424" s="31"/>
      <c r="BS424" s="31"/>
      <c r="BT424" s="31"/>
      <c r="BU424" s="31"/>
      <c r="BV424" s="31"/>
      <c r="BW424" s="31"/>
      <c r="BX424" s="31"/>
      <c r="BY424" s="31"/>
      <c r="BZ424" s="31"/>
      <c r="CA424" s="31"/>
      <c r="CB424" s="31"/>
      <c r="CC424" s="31"/>
      <c r="CD424" s="31"/>
      <c r="CE424" s="31"/>
      <c r="CF424" s="31"/>
      <c r="CG424" s="31"/>
      <c r="CH424" s="31"/>
      <c r="CI424" s="31"/>
      <c r="CJ424" s="31"/>
      <c r="CK424" s="31"/>
      <c r="CL424" s="31"/>
      <c r="CM424" s="31"/>
      <c r="CN424" s="31"/>
      <c r="CO424" s="31"/>
      <c r="CP424" s="31"/>
      <c r="CQ424" s="31"/>
      <c r="CR424" s="31"/>
      <c r="CS424" s="31"/>
      <c r="CT424" s="31"/>
      <c r="CU424" s="31"/>
      <c r="CV424" s="31"/>
    </row>
    <row r="425" spans="1:100" x14ac:dyDescent="0.3">
      <c r="A425" s="31"/>
      <c r="B425" s="31"/>
      <c r="C425" s="31"/>
      <c r="D425" s="31"/>
      <c r="E425" s="31"/>
      <c r="F425" s="31"/>
      <c r="AQ425" s="31"/>
      <c r="AR425" s="31"/>
      <c r="AS425" s="31"/>
      <c r="AT425" s="31"/>
      <c r="AU425" s="31"/>
      <c r="AV425" s="31"/>
      <c r="AW425" s="32"/>
      <c r="AX425" s="32"/>
      <c r="AY425" s="32"/>
      <c r="AZ425" s="32"/>
      <c r="BA425" s="32"/>
      <c r="BB425" s="32"/>
      <c r="BC425" s="31"/>
      <c r="BD425" s="31"/>
      <c r="BE425" s="31"/>
      <c r="BF425" s="31"/>
      <c r="BG425" s="31"/>
      <c r="BH425" s="31"/>
      <c r="BI425" s="31"/>
      <c r="BJ425" s="31"/>
      <c r="BK425" s="31"/>
      <c r="BL425" s="31"/>
      <c r="BM425" s="31"/>
      <c r="BN425" s="31"/>
      <c r="BO425" s="31"/>
      <c r="BP425" s="31"/>
      <c r="BQ425" s="31"/>
      <c r="BR425" s="31"/>
      <c r="BS425" s="31"/>
      <c r="BT425" s="31"/>
      <c r="BU425" s="31"/>
      <c r="BV425" s="31"/>
      <c r="BW425" s="31"/>
      <c r="BX425" s="31"/>
      <c r="BY425" s="31"/>
      <c r="BZ425" s="31"/>
      <c r="CA425" s="31"/>
      <c r="CB425" s="31"/>
      <c r="CC425" s="31"/>
      <c r="CD425" s="31"/>
      <c r="CE425" s="31"/>
      <c r="CF425" s="31"/>
      <c r="CG425" s="31"/>
      <c r="CH425" s="31"/>
      <c r="CI425" s="31"/>
      <c r="CJ425" s="31"/>
      <c r="CK425" s="31"/>
      <c r="CL425" s="31"/>
      <c r="CM425" s="31"/>
      <c r="CN425" s="31"/>
      <c r="CO425" s="31"/>
      <c r="CP425" s="31"/>
      <c r="CQ425" s="31"/>
      <c r="CR425" s="31"/>
      <c r="CS425" s="31"/>
      <c r="CT425" s="31"/>
      <c r="CU425" s="31"/>
      <c r="CV425" s="31"/>
    </row>
    <row r="426" spans="1:100" x14ac:dyDescent="0.3">
      <c r="A426" s="31"/>
      <c r="B426" s="31"/>
      <c r="C426" s="31"/>
      <c r="D426" s="31"/>
      <c r="E426" s="31"/>
      <c r="F426" s="31"/>
      <c r="AQ426" s="31"/>
      <c r="AR426" s="31"/>
      <c r="AS426" s="31"/>
      <c r="AT426" s="31"/>
      <c r="AU426" s="31"/>
      <c r="AV426" s="31"/>
      <c r="AW426" s="32"/>
      <c r="AX426" s="32"/>
      <c r="AY426" s="32"/>
      <c r="AZ426" s="32"/>
      <c r="BA426" s="32"/>
      <c r="BB426" s="32"/>
      <c r="BC426" s="31"/>
      <c r="BD426" s="31"/>
      <c r="BE426" s="31"/>
      <c r="BF426" s="31"/>
      <c r="BG426" s="31"/>
      <c r="BH426" s="31"/>
      <c r="BI426" s="31"/>
      <c r="BJ426" s="31"/>
      <c r="BK426" s="31"/>
      <c r="BL426" s="31"/>
      <c r="BM426" s="31"/>
      <c r="BN426" s="31"/>
      <c r="BO426" s="31"/>
      <c r="BP426" s="31"/>
      <c r="BQ426" s="31"/>
      <c r="BR426" s="31"/>
      <c r="BS426" s="31"/>
      <c r="BT426" s="31"/>
      <c r="BU426" s="31"/>
      <c r="BV426" s="31"/>
      <c r="BW426" s="31"/>
      <c r="BX426" s="31"/>
      <c r="BY426" s="31"/>
      <c r="BZ426" s="31"/>
      <c r="CA426" s="31"/>
      <c r="CB426" s="31"/>
      <c r="CC426" s="31"/>
      <c r="CD426" s="31"/>
      <c r="CE426" s="31"/>
      <c r="CF426" s="31"/>
      <c r="CG426" s="31"/>
      <c r="CH426" s="31"/>
      <c r="CI426" s="31"/>
      <c r="CJ426" s="31"/>
      <c r="CK426" s="31"/>
      <c r="CL426" s="31"/>
      <c r="CM426" s="31"/>
      <c r="CN426" s="31"/>
      <c r="CO426" s="31"/>
      <c r="CP426" s="31"/>
      <c r="CQ426" s="31"/>
      <c r="CR426" s="31"/>
      <c r="CS426" s="31"/>
      <c r="CT426" s="31"/>
      <c r="CU426" s="31"/>
      <c r="CV426" s="31"/>
    </row>
    <row r="427" spans="1:100" x14ac:dyDescent="0.3">
      <c r="A427" s="31"/>
      <c r="B427" s="31"/>
      <c r="C427" s="31"/>
      <c r="D427" s="31"/>
      <c r="E427" s="31"/>
      <c r="F427" s="31"/>
      <c r="AQ427" s="31"/>
      <c r="AR427" s="31"/>
      <c r="AS427" s="31"/>
      <c r="AT427" s="31"/>
      <c r="AU427" s="31"/>
      <c r="AV427" s="31"/>
      <c r="AW427" s="32"/>
      <c r="AX427" s="32"/>
      <c r="AY427" s="32"/>
      <c r="AZ427" s="32"/>
      <c r="BA427" s="32"/>
      <c r="BB427" s="32"/>
      <c r="BC427" s="31"/>
      <c r="BD427" s="31"/>
      <c r="BE427" s="31"/>
      <c r="BF427" s="31"/>
      <c r="BG427" s="31"/>
      <c r="BH427" s="31"/>
      <c r="BI427" s="31"/>
      <c r="BJ427" s="31"/>
      <c r="BK427" s="31"/>
      <c r="BL427" s="31"/>
      <c r="BM427" s="31"/>
      <c r="BN427" s="31"/>
      <c r="BO427" s="31"/>
      <c r="BP427" s="31"/>
      <c r="BQ427" s="31"/>
      <c r="BR427" s="31"/>
      <c r="BS427" s="31"/>
      <c r="BT427" s="31"/>
      <c r="BU427" s="31"/>
      <c r="BV427" s="31"/>
      <c r="BW427" s="31"/>
      <c r="BX427" s="31"/>
      <c r="BY427" s="31"/>
      <c r="BZ427" s="31"/>
      <c r="CA427" s="31"/>
      <c r="CB427" s="31"/>
      <c r="CC427" s="31"/>
      <c r="CD427" s="31"/>
      <c r="CE427" s="31"/>
      <c r="CF427" s="31"/>
      <c r="CG427" s="31"/>
      <c r="CH427" s="31"/>
      <c r="CI427" s="31"/>
      <c r="CJ427" s="31"/>
      <c r="CK427" s="31"/>
      <c r="CL427" s="31"/>
      <c r="CM427" s="31"/>
      <c r="CN427" s="31"/>
      <c r="CO427" s="31"/>
      <c r="CP427" s="31"/>
      <c r="CQ427" s="31"/>
      <c r="CR427" s="31"/>
      <c r="CS427" s="31"/>
      <c r="CT427" s="31"/>
      <c r="CU427" s="31"/>
      <c r="CV427" s="31"/>
    </row>
    <row r="428" spans="1:100" x14ac:dyDescent="0.3">
      <c r="A428" s="31"/>
      <c r="B428" s="31"/>
      <c r="C428" s="31"/>
      <c r="D428" s="31"/>
      <c r="E428" s="31"/>
      <c r="F428" s="31"/>
      <c r="AQ428" s="31"/>
      <c r="AR428" s="31"/>
      <c r="AS428" s="31"/>
      <c r="AT428" s="31"/>
      <c r="AU428" s="31"/>
      <c r="AV428" s="31"/>
      <c r="AW428" s="32"/>
      <c r="AX428" s="32"/>
      <c r="AY428" s="32"/>
      <c r="AZ428" s="32"/>
      <c r="BA428" s="32"/>
      <c r="BB428" s="32"/>
      <c r="BC428" s="31"/>
      <c r="BD428" s="31"/>
      <c r="BE428" s="31"/>
      <c r="BF428" s="31"/>
      <c r="BG428" s="31"/>
      <c r="BH428" s="31"/>
      <c r="BI428" s="31"/>
      <c r="BJ428" s="31"/>
      <c r="BK428" s="31"/>
      <c r="BL428" s="31"/>
      <c r="BM428" s="31"/>
      <c r="BN428" s="31"/>
      <c r="BO428" s="31"/>
      <c r="BP428" s="31"/>
      <c r="BQ428" s="31"/>
      <c r="BR428" s="31"/>
      <c r="BS428" s="31"/>
      <c r="BT428" s="31"/>
      <c r="BU428" s="31"/>
      <c r="BV428" s="31"/>
      <c r="BW428" s="31"/>
      <c r="BX428" s="31"/>
      <c r="BY428" s="31"/>
      <c r="BZ428" s="31"/>
      <c r="CA428" s="31"/>
      <c r="CB428" s="31"/>
      <c r="CC428" s="31"/>
      <c r="CD428" s="31"/>
      <c r="CE428" s="31"/>
      <c r="CF428" s="31"/>
      <c r="CG428" s="31"/>
      <c r="CH428" s="31"/>
      <c r="CI428" s="31"/>
      <c r="CJ428" s="31"/>
      <c r="CK428" s="31"/>
      <c r="CL428" s="31"/>
      <c r="CM428" s="31"/>
      <c r="CN428" s="31"/>
      <c r="CO428" s="31"/>
      <c r="CP428" s="31"/>
      <c r="CQ428" s="31"/>
      <c r="CR428" s="31"/>
      <c r="CS428" s="31"/>
      <c r="CT428" s="31"/>
      <c r="CU428" s="31"/>
      <c r="CV428" s="31"/>
    </row>
    <row r="429" spans="1:100" x14ac:dyDescent="0.3">
      <c r="A429" s="31"/>
      <c r="B429" s="31"/>
      <c r="C429" s="31"/>
      <c r="D429" s="31"/>
      <c r="E429" s="31"/>
      <c r="F429" s="31"/>
      <c r="AQ429" s="31"/>
      <c r="AR429" s="31"/>
      <c r="AS429" s="31"/>
      <c r="AT429" s="31"/>
      <c r="AU429" s="31"/>
      <c r="AV429" s="31"/>
      <c r="AW429" s="32"/>
      <c r="AX429" s="32"/>
      <c r="AY429" s="32"/>
      <c r="AZ429" s="32"/>
      <c r="BA429" s="32"/>
      <c r="BB429" s="32"/>
      <c r="BC429" s="31"/>
      <c r="BD429" s="31"/>
      <c r="BE429" s="31"/>
      <c r="BF429" s="31"/>
      <c r="BG429" s="31"/>
      <c r="BH429" s="31"/>
      <c r="BI429" s="31"/>
      <c r="BJ429" s="31"/>
      <c r="BK429" s="31"/>
      <c r="BL429" s="31"/>
      <c r="BM429" s="31"/>
      <c r="BN429" s="31"/>
      <c r="BO429" s="31"/>
      <c r="BP429" s="31"/>
      <c r="BQ429" s="31"/>
      <c r="BR429" s="31"/>
      <c r="BS429" s="31"/>
      <c r="BT429" s="31"/>
      <c r="BU429" s="31"/>
      <c r="BV429" s="31"/>
      <c r="BW429" s="31"/>
      <c r="BX429" s="31"/>
      <c r="BY429" s="31"/>
      <c r="BZ429" s="31"/>
      <c r="CA429" s="31"/>
      <c r="CB429" s="31"/>
      <c r="CC429" s="31"/>
      <c r="CD429" s="31"/>
      <c r="CE429" s="31"/>
      <c r="CF429" s="31"/>
      <c r="CG429" s="31"/>
      <c r="CH429" s="31"/>
      <c r="CI429" s="31"/>
      <c r="CJ429" s="31"/>
      <c r="CK429" s="31"/>
      <c r="CL429" s="31"/>
      <c r="CM429" s="31"/>
      <c r="CN429" s="31"/>
      <c r="CO429" s="31"/>
      <c r="CP429" s="31"/>
      <c r="CQ429" s="31"/>
      <c r="CR429" s="31"/>
      <c r="CS429" s="31"/>
      <c r="CT429" s="31"/>
      <c r="CU429" s="31"/>
      <c r="CV429" s="31"/>
    </row>
    <row r="430" spans="1:100" x14ac:dyDescent="0.3">
      <c r="A430" s="31"/>
      <c r="B430" s="31"/>
      <c r="C430" s="31"/>
      <c r="D430" s="31"/>
      <c r="E430" s="31"/>
      <c r="F430" s="31"/>
      <c r="AQ430" s="31"/>
      <c r="AR430" s="31"/>
      <c r="AS430" s="31"/>
      <c r="AT430" s="31"/>
      <c r="AU430" s="31"/>
      <c r="AV430" s="31"/>
      <c r="AW430" s="32"/>
      <c r="AX430" s="32"/>
      <c r="AY430" s="32"/>
      <c r="AZ430" s="32"/>
      <c r="BA430" s="32"/>
      <c r="BB430" s="32"/>
      <c r="BC430" s="31"/>
      <c r="BD430" s="31"/>
      <c r="BE430" s="31"/>
      <c r="BF430" s="31"/>
      <c r="BG430" s="31"/>
      <c r="BH430" s="31"/>
      <c r="BI430" s="31"/>
      <c r="BJ430" s="31"/>
      <c r="BK430" s="31"/>
      <c r="BL430" s="31"/>
      <c r="BM430" s="31"/>
      <c r="BN430" s="31"/>
      <c r="BO430" s="31"/>
      <c r="BP430" s="31"/>
      <c r="BQ430" s="31"/>
      <c r="BR430" s="31"/>
      <c r="BS430" s="31"/>
      <c r="BT430" s="31"/>
      <c r="BU430" s="31"/>
      <c r="BV430" s="31"/>
      <c r="BW430" s="31"/>
      <c r="BX430" s="31"/>
      <c r="BY430" s="31"/>
      <c r="BZ430" s="31"/>
      <c r="CA430" s="31"/>
      <c r="CB430" s="31"/>
      <c r="CC430" s="31"/>
      <c r="CD430" s="31"/>
      <c r="CE430" s="31"/>
      <c r="CF430" s="31"/>
      <c r="CG430" s="31"/>
      <c r="CH430" s="31"/>
      <c r="CI430" s="31"/>
      <c r="CJ430" s="31"/>
      <c r="CK430" s="31"/>
      <c r="CL430" s="31"/>
      <c r="CM430" s="31"/>
      <c r="CN430" s="31"/>
      <c r="CO430" s="31"/>
      <c r="CP430" s="31"/>
      <c r="CQ430" s="31"/>
      <c r="CR430" s="31"/>
      <c r="CS430" s="31"/>
      <c r="CT430" s="31"/>
      <c r="CU430" s="31"/>
      <c r="CV430" s="31"/>
    </row>
    <row r="431" spans="1:100" x14ac:dyDescent="0.3">
      <c r="A431" s="31"/>
      <c r="B431" s="31"/>
      <c r="C431" s="31"/>
      <c r="D431" s="31"/>
      <c r="E431" s="31"/>
      <c r="F431" s="31"/>
      <c r="AQ431" s="31"/>
      <c r="AR431" s="31"/>
      <c r="AS431" s="31"/>
      <c r="AT431" s="31"/>
      <c r="AU431" s="31"/>
      <c r="AV431" s="31"/>
      <c r="AW431" s="32"/>
      <c r="AX431" s="32"/>
      <c r="AY431" s="32"/>
      <c r="AZ431" s="32"/>
      <c r="BA431" s="32"/>
      <c r="BB431" s="32"/>
      <c r="BC431" s="31"/>
      <c r="BD431" s="31"/>
      <c r="BE431" s="31"/>
      <c r="BF431" s="31"/>
      <c r="BG431" s="31"/>
      <c r="BH431" s="31"/>
      <c r="BI431" s="31"/>
      <c r="BJ431" s="31"/>
      <c r="BK431" s="31"/>
      <c r="BL431" s="31"/>
      <c r="BM431" s="31"/>
      <c r="BN431" s="31"/>
      <c r="BO431" s="31"/>
      <c r="BP431" s="31"/>
      <c r="BQ431" s="31"/>
      <c r="BR431" s="31"/>
      <c r="BS431" s="31"/>
      <c r="BT431" s="31"/>
      <c r="BU431" s="31"/>
      <c r="BV431" s="31"/>
      <c r="BW431" s="31"/>
      <c r="BX431" s="31"/>
      <c r="BY431" s="31"/>
      <c r="BZ431" s="31"/>
      <c r="CA431" s="31"/>
      <c r="CB431" s="31"/>
      <c r="CC431" s="31"/>
      <c r="CD431" s="31"/>
      <c r="CE431" s="31"/>
      <c r="CF431" s="31"/>
      <c r="CG431" s="31"/>
      <c r="CH431" s="31"/>
      <c r="CI431" s="31"/>
      <c r="CJ431" s="31"/>
      <c r="CK431" s="31"/>
      <c r="CL431" s="31"/>
      <c r="CM431" s="31"/>
      <c r="CN431" s="31"/>
      <c r="CO431" s="31"/>
      <c r="CP431" s="31"/>
      <c r="CQ431" s="31"/>
      <c r="CR431" s="31"/>
      <c r="CS431" s="31"/>
      <c r="CT431" s="31"/>
      <c r="CU431" s="31"/>
      <c r="CV431" s="31"/>
    </row>
    <row r="432" spans="1:100" x14ac:dyDescent="0.3">
      <c r="A432" s="31"/>
      <c r="B432" s="31"/>
      <c r="C432" s="31"/>
      <c r="D432" s="31"/>
      <c r="E432" s="31"/>
      <c r="F432" s="31"/>
      <c r="AQ432" s="31"/>
      <c r="AR432" s="31"/>
      <c r="AS432" s="31"/>
      <c r="AT432" s="31"/>
      <c r="AU432" s="31"/>
      <c r="AV432" s="31"/>
      <c r="AW432" s="32"/>
      <c r="AX432" s="32"/>
      <c r="AY432" s="32"/>
      <c r="AZ432" s="32"/>
      <c r="BA432" s="32"/>
      <c r="BB432" s="32"/>
      <c r="BC432" s="31"/>
      <c r="BD432" s="31"/>
      <c r="BE432" s="31"/>
      <c r="BF432" s="31"/>
      <c r="BG432" s="31"/>
      <c r="BH432" s="31"/>
      <c r="BI432" s="31"/>
      <c r="BJ432" s="31"/>
      <c r="BK432" s="31"/>
      <c r="BL432" s="31"/>
      <c r="BM432" s="31"/>
      <c r="BN432" s="31"/>
      <c r="BO432" s="31"/>
      <c r="BP432" s="31"/>
      <c r="BQ432" s="31"/>
      <c r="BR432" s="31"/>
      <c r="BS432" s="31"/>
      <c r="BT432" s="31"/>
      <c r="BU432" s="31"/>
      <c r="BV432" s="31"/>
      <c r="BW432" s="31"/>
      <c r="BX432" s="31"/>
      <c r="BY432" s="31"/>
      <c r="BZ432" s="31"/>
      <c r="CA432" s="31"/>
      <c r="CB432" s="31"/>
      <c r="CC432" s="31"/>
      <c r="CD432" s="31"/>
      <c r="CE432" s="31"/>
      <c r="CF432" s="31"/>
      <c r="CG432" s="31"/>
      <c r="CH432" s="31"/>
      <c r="CI432" s="31"/>
      <c r="CJ432" s="31"/>
      <c r="CK432" s="31"/>
      <c r="CL432" s="31"/>
      <c r="CM432" s="31"/>
      <c r="CN432" s="31"/>
      <c r="CO432" s="31"/>
      <c r="CP432" s="31"/>
      <c r="CQ432" s="31"/>
      <c r="CR432" s="31"/>
      <c r="CS432" s="31"/>
      <c r="CT432" s="31"/>
      <c r="CU432" s="31"/>
      <c r="CV432" s="31"/>
    </row>
    <row r="433" spans="1:100" x14ac:dyDescent="0.3">
      <c r="A433" s="31"/>
      <c r="B433" s="31"/>
      <c r="C433" s="31"/>
      <c r="D433" s="31"/>
      <c r="E433" s="31"/>
      <c r="F433" s="31"/>
      <c r="AQ433" s="31"/>
      <c r="AR433" s="31"/>
      <c r="AS433" s="31"/>
      <c r="AT433" s="31"/>
      <c r="AU433" s="31"/>
      <c r="AV433" s="31"/>
      <c r="AW433" s="32"/>
      <c r="AX433" s="32"/>
      <c r="AY433" s="32"/>
      <c r="AZ433" s="32"/>
      <c r="BA433" s="32"/>
      <c r="BB433" s="32"/>
      <c r="BC433" s="31"/>
      <c r="BD433" s="31"/>
      <c r="BE433" s="31"/>
      <c r="BF433" s="31"/>
      <c r="BG433" s="31"/>
      <c r="BH433" s="31"/>
      <c r="BI433" s="31"/>
      <c r="BJ433" s="31"/>
      <c r="BK433" s="31"/>
      <c r="BL433" s="31"/>
      <c r="BM433" s="31"/>
      <c r="BN433" s="31"/>
      <c r="BO433" s="31"/>
      <c r="BP433" s="31"/>
      <c r="BQ433" s="31"/>
      <c r="BR433" s="31"/>
      <c r="BS433" s="31"/>
      <c r="BT433" s="31"/>
      <c r="BU433" s="31"/>
      <c r="BV433" s="31"/>
      <c r="BW433" s="31"/>
      <c r="BX433" s="31"/>
      <c r="BY433" s="31"/>
      <c r="BZ433" s="31"/>
      <c r="CA433" s="31"/>
      <c r="CB433" s="31"/>
      <c r="CC433" s="31"/>
      <c r="CD433" s="31"/>
      <c r="CE433" s="31"/>
      <c r="CF433" s="31"/>
      <c r="CG433" s="31"/>
      <c r="CH433" s="31"/>
      <c r="CI433" s="31"/>
      <c r="CJ433" s="31"/>
      <c r="CK433" s="31"/>
      <c r="CL433" s="31"/>
      <c r="CM433" s="31"/>
      <c r="CN433" s="31"/>
      <c r="CO433" s="31"/>
      <c r="CP433" s="31"/>
      <c r="CQ433" s="31"/>
      <c r="CR433" s="31"/>
      <c r="CS433" s="31"/>
      <c r="CT433" s="31"/>
      <c r="CU433" s="31"/>
      <c r="CV433" s="31"/>
    </row>
    <row r="434" spans="1:100" x14ac:dyDescent="0.3">
      <c r="A434" s="31"/>
      <c r="B434" s="31"/>
      <c r="C434" s="31"/>
      <c r="D434" s="31"/>
      <c r="E434" s="31"/>
      <c r="F434" s="31"/>
      <c r="AQ434" s="31"/>
      <c r="AR434" s="31"/>
      <c r="AS434" s="31"/>
      <c r="AT434" s="31"/>
      <c r="AU434" s="31"/>
      <c r="AV434" s="31"/>
      <c r="AW434" s="32"/>
      <c r="AX434" s="32"/>
      <c r="AY434" s="32"/>
      <c r="AZ434" s="32"/>
      <c r="BA434" s="32"/>
      <c r="BB434" s="32"/>
      <c r="BC434" s="31"/>
      <c r="BD434" s="31"/>
      <c r="BE434" s="31"/>
      <c r="BF434" s="31"/>
      <c r="BG434" s="31"/>
      <c r="BH434" s="31"/>
      <c r="BI434" s="31"/>
      <c r="BJ434" s="31"/>
      <c r="BK434" s="31"/>
      <c r="BL434" s="31"/>
      <c r="BM434" s="31"/>
      <c r="BN434" s="31"/>
      <c r="BO434" s="31"/>
      <c r="BP434" s="31"/>
      <c r="BQ434" s="31"/>
      <c r="BR434" s="31"/>
      <c r="BS434" s="31"/>
      <c r="BT434" s="31"/>
      <c r="BU434" s="31"/>
      <c r="BV434" s="31"/>
      <c r="BW434" s="31"/>
      <c r="BX434" s="31"/>
      <c r="BY434" s="31"/>
      <c r="BZ434" s="31"/>
      <c r="CA434" s="31"/>
      <c r="CB434" s="31"/>
      <c r="CC434" s="31"/>
      <c r="CD434" s="31"/>
      <c r="CE434" s="31"/>
      <c r="CF434" s="31"/>
      <c r="CG434" s="31"/>
      <c r="CH434" s="31"/>
      <c r="CI434" s="31"/>
      <c r="CJ434" s="31"/>
      <c r="CK434" s="31"/>
      <c r="CL434" s="31"/>
      <c r="CM434" s="31"/>
      <c r="CN434" s="31"/>
      <c r="CO434" s="31"/>
      <c r="CP434" s="31"/>
      <c r="CQ434" s="31"/>
      <c r="CR434" s="31"/>
      <c r="CS434" s="31"/>
      <c r="CT434" s="31"/>
      <c r="CU434" s="31"/>
      <c r="CV434" s="31"/>
    </row>
    <row r="435" spans="1:100" x14ac:dyDescent="0.3">
      <c r="A435" s="31"/>
      <c r="B435" s="31"/>
      <c r="C435" s="31"/>
      <c r="D435" s="31"/>
      <c r="E435" s="31"/>
      <c r="F435" s="31"/>
      <c r="AQ435" s="31"/>
      <c r="AR435" s="31"/>
      <c r="AS435" s="31"/>
      <c r="AT435" s="31"/>
      <c r="AU435" s="31"/>
      <c r="AV435" s="31"/>
      <c r="AW435" s="32"/>
      <c r="AX435" s="32"/>
      <c r="AY435" s="32"/>
      <c r="AZ435" s="32"/>
      <c r="BA435" s="32"/>
      <c r="BB435" s="32"/>
      <c r="BC435" s="31"/>
      <c r="BD435" s="31"/>
      <c r="BE435" s="31"/>
      <c r="BF435" s="31"/>
      <c r="BG435" s="31"/>
      <c r="BH435" s="31"/>
      <c r="BI435" s="31"/>
      <c r="BJ435" s="31"/>
      <c r="BK435" s="31"/>
      <c r="BL435" s="31"/>
      <c r="BM435" s="31"/>
      <c r="BN435" s="31"/>
      <c r="BO435" s="31"/>
      <c r="BP435" s="31"/>
      <c r="BQ435" s="31"/>
      <c r="BR435" s="31"/>
      <c r="BS435" s="31"/>
      <c r="BT435" s="31"/>
      <c r="BU435" s="31"/>
      <c r="BV435" s="31"/>
      <c r="BW435" s="31"/>
      <c r="BX435" s="31"/>
      <c r="BY435" s="31"/>
      <c r="BZ435" s="31"/>
      <c r="CA435" s="31"/>
      <c r="CB435" s="31"/>
      <c r="CC435" s="31"/>
      <c r="CD435" s="31"/>
      <c r="CE435" s="31"/>
      <c r="CF435" s="31"/>
      <c r="CG435" s="31"/>
      <c r="CH435" s="31"/>
      <c r="CI435" s="31"/>
      <c r="CJ435" s="31"/>
      <c r="CK435" s="31"/>
      <c r="CL435" s="31"/>
      <c r="CM435" s="31"/>
      <c r="CN435" s="31"/>
      <c r="CO435" s="31"/>
      <c r="CP435" s="31"/>
      <c r="CQ435" s="31"/>
      <c r="CR435" s="31"/>
      <c r="CS435" s="31"/>
      <c r="CT435" s="31"/>
      <c r="CU435" s="31"/>
      <c r="CV435" s="31"/>
    </row>
    <row r="436" spans="1:100" x14ac:dyDescent="0.3">
      <c r="A436" s="31"/>
      <c r="B436" s="31"/>
      <c r="C436" s="31"/>
      <c r="D436" s="31"/>
      <c r="E436" s="31"/>
      <c r="F436" s="31"/>
      <c r="AQ436" s="31"/>
      <c r="AR436" s="31"/>
      <c r="AS436" s="31"/>
      <c r="AT436" s="31"/>
      <c r="AU436" s="31"/>
      <c r="AV436" s="31"/>
      <c r="AW436" s="32"/>
      <c r="AX436" s="32"/>
      <c r="AY436" s="32"/>
      <c r="AZ436" s="32"/>
      <c r="BA436" s="32"/>
      <c r="BB436" s="32"/>
      <c r="BC436" s="31"/>
      <c r="BD436" s="31"/>
      <c r="BE436" s="31"/>
      <c r="BF436" s="31"/>
      <c r="BG436" s="31"/>
      <c r="BH436" s="31"/>
      <c r="BI436" s="31"/>
      <c r="BJ436" s="31"/>
      <c r="BK436" s="31"/>
      <c r="BL436" s="31"/>
      <c r="BM436" s="31"/>
      <c r="BN436" s="31"/>
      <c r="BO436" s="31"/>
      <c r="BP436" s="31"/>
      <c r="BQ436" s="31"/>
      <c r="BR436" s="31"/>
      <c r="BS436" s="31"/>
      <c r="BT436" s="31"/>
      <c r="BU436" s="31"/>
      <c r="BV436" s="31"/>
      <c r="BW436" s="31"/>
      <c r="BX436" s="31"/>
      <c r="BY436" s="31"/>
      <c r="BZ436" s="31"/>
      <c r="CA436" s="31"/>
      <c r="CB436" s="31"/>
      <c r="CC436" s="31"/>
      <c r="CD436" s="31"/>
      <c r="CE436" s="31"/>
      <c r="CF436" s="31"/>
      <c r="CG436" s="31"/>
      <c r="CH436" s="31"/>
      <c r="CI436" s="31"/>
      <c r="CJ436" s="31"/>
      <c r="CK436" s="31"/>
      <c r="CL436" s="31"/>
      <c r="CM436" s="31"/>
      <c r="CN436" s="31"/>
      <c r="CO436" s="31"/>
      <c r="CP436" s="31"/>
      <c r="CQ436" s="31"/>
      <c r="CR436" s="31"/>
      <c r="CS436" s="31"/>
      <c r="CT436" s="31"/>
      <c r="CU436" s="31"/>
      <c r="CV436" s="31"/>
    </row>
    <row r="437" spans="1:100" x14ac:dyDescent="0.3">
      <c r="A437" s="31"/>
      <c r="B437" s="31"/>
      <c r="C437" s="31"/>
      <c r="D437" s="31"/>
      <c r="E437" s="31"/>
      <c r="F437" s="31"/>
      <c r="AQ437" s="31"/>
      <c r="AR437" s="31"/>
      <c r="AS437" s="31"/>
      <c r="AT437" s="31"/>
      <c r="AU437" s="31"/>
      <c r="AV437" s="31"/>
      <c r="AW437" s="32"/>
      <c r="AX437" s="32"/>
      <c r="AY437" s="32"/>
      <c r="AZ437" s="32"/>
      <c r="BA437" s="32"/>
      <c r="BB437" s="32"/>
      <c r="BC437" s="31"/>
      <c r="BD437" s="31"/>
      <c r="BE437" s="31"/>
      <c r="BF437" s="31"/>
      <c r="BG437" s="31"/>
      <c r="BH437" s="31"/>
      <c r="BI437" s="31"/>
      <c r="BJ437" s="31"/>
      <c r="BK437" s="31"/>
      <c r="BL437" s="31"/>
      <c r="BM437" s="31"/>
      <c r="BN437" s="31"/>
      <c r="BO437" s="31"/>
      <c r="BP437" s="31"/>
      <c r="BQ437" s="31"/>
      <c r="BR437" s="31"/>
      <c r="BS437" s="31"/>
      <c r="BT437" s="31"/>
      <c r="BU437" s="31"/>
      <c r="BV437" s="31"/>
      <c r="BW437" s="31"/>
      <c r="BX437" s="31"/>
      <c r="BY437" s="31"/>
      <c r="BZ437" s="31"/>
      <c r="CA437" s="31"/>
      <c r="CB437" s="31"/>
      <c r="CC437" s="31"/>
      <c r="CD437" s="31"/>
      <c r="CE437" s="31"/>
      <c r="CF437" s="31"/>
      <c r="CG437" s="31"/>
      <c r="CH437" s="31"/>
      <c r="CI437" s="31"/>
      <c r="CJ437" s="31"/>
      <c r="CK437" s="31"/>
      <c r="CL437" s="31"/>
      <c r="CM437" s="31"/>
      <c r="CN437" s="31"/>
      <c r="CO437" s="31"/>
      <c r="CP437" s="31"/>
      <c r="CQ437" s="31"/>
      <c r="CR437" s="31"/>
      <c r="CS437" s="31"/>
      <c r="CT437" s="31"/>
      <c r="CU437" s="31"/>
      <c r="CV437" s="31"/>
    </row>
    <row r="438" spans="1:100" x14ac:dyDescent="0.3">
      <c r="A438" s="31"/>
      <c r="B438" s="31"/>
      <c r="C438" s="31"/>
      <c r="D438" s="31"/>
      <c r="E438" s="31"/>
      <c r="F438" s="31"/>
      <c r="AQ438" s="31"/>
      <c r="AR438" s="31"/>
      <c r="AS438" s="31"/>
      <c r="AT438" s="31"/>
      <c r="AU438" s="31"/>
      <c r="AV438" s="31"/>
      <c r="AW438" s="32"/>
      <c r="AX438" s="32"/>
      <c r="AY438" s="32"/>
      <c r="AZ438" s="32"/>
      <c r="BA438" s="32"/>
      <c r="BB438" s="32"/>
      <c r="BC438" s="31"/>
      <c r="BD438" s="31"/>
      <c r="BE438" s="31"/>
      <c r="BF438" s="31"/>
      <c r="BG438" s="31"/>
      <c r="BH438" s="31"/>
      <c r="BI438" s="31"/>
      <c r="BJ438" s="31"/>
      <c r="BK438" s="31"/>
      <c r="BL438" s="31"/>
      <c r="BM438" s="31"/>
      <c r="BN438" s="31"/>
      <c r="BO438" s="31"/>
      <c r="BP438" s="31"/>
      <c r="BQ438" s="31"/>
      <c r="BR438" s="31"/>
      <c r="BS438" s="31"/>
      <c r="BT438" s="31"/>
      <c r="BU438" s="31"/>
      <c r="BV438" s="31"/>
      <c r="BW438" s="31"/>
      <c r="BX438" s="31"/>
      <c r="BY438" s="31"/>
      <c r="BZ438" s="31"/>
      <c r="CA438" s="31"/>
      <c r="CB438" s="31"/>
      <c r="CC438" s="31"/>
      <c r="CD438" s="31"/>
      <c r="CE438" s="31"/>
      <c r="CF438" s="31"/>
      <c r="CG438" s="31"/>
      <c r="CH438" s="31"/>
      <c r="CI438" s="31"/>
      <c r="CJ438" s="31"/>
      <c r="CK438" s="31"/>
      <c r="CL438" s="31"/>
      <c r="CM438" s="31"/>
      <c r="CN438" s="31"/>
      <c r="CO438" s="31"/>
      <c r="CP438" s="31"/>
      <c r="CQ438" s="31"/>
      <c r="CR438" s="31"/>
      <c r="CS438" s="31"/>
      <c r="CT438" s="31"/>
      <c r="CU438" s="31"/>
      <c r="CV438" s="31"/>
    </row>
    <row r="439" spans="1:100" x14ac:dyDescent="0.3">
      <c r="A439" s="31"/>
      <c r="B439" s="31"/>
      <c r="C439" s="31"/>
      <c r="D439" s="31"/>
      <c r="E439" s="31"/>
      <c r="F439" s="31"/>
      <c r="AQ439" s="31"/>
      <c r="AR439" s="31"/>
      <c r="AS439" s="31"/>
      <c r="AT439" s="31"/>
      <c r="AU439" s="31"/>
      <c r="AV439" s="31"/>
      <c r="AW439" s="32"/>
      <c r="AX439" s="32"/>
      <c r="AY439" s="32"/>
      <c r="AZ439" s="32"/>
      <c r="BA439" s="32"/>
      <c r="BB439" s="32"/>
      <c r="BC439" s="31"/>
      <c r="BD439" s="31"/>
      <c r="BE439" s="31"/>
      <c r="BF439" s="31"/>
      <c r="BG439" s="31"/>
      <c r="BH439" s="31"/>
      <c r="BI439" s="31"/>
      <c r="BJ439" s="31"/>
      <c r="BK439" s="31"/>
      <c r="BL439" s="31"/>
      <c r="BM439" s="31"/>
      <c r="BN439" s="31"/>
      <c r="BO439" s="31"/>
      <c r="BP439" s="31"/>
      <c r="BQ439" s="31"/>
      <c r="BR439" s="31"/>
      <c r="BS439" s="31"/>
      <c r="BT439" s="31"/>
      <c r="BU439" s="31"/>
      <c r="BV439" s="31"/>
      <c r="BW439" s="31"/>
      <c r="BX439" s="31"/>
      <c r="BY439" s="31"/>
      <c r="BZ439" s="31"/>
      <c r="CA439" s="31"/>
      <c r="CB439" s="31"/>
      <c r="CC439" s="31"/>
      <c r="CD439" s="31"/>
      <c r="CE439" s="31"/>
      <c r="CF439" s="31"/>
      <c r="CG439" s="31"/>
      <c r="CH439" s="31"/>
      <c r="CI439" s="31"/>
      <c r="CJ439" s="31"/>
      <c r="CK439" s="31"/>
      <c r="CL439" s="31"/>
      <c r="CM439" s="31"/>
      <c r="CN439" s="31"/>
      <c r="CO439" s="31"/>
      <c r="CP439" s="31"/>
      <c r="CQ439" s="31"/>
      <c r="CR439" s="31"/>
      <c r="CS439" s="31"/>
      <c r="CT439" s="31"/>
      <c r="CU439" s="31"/>
      <c r="CV439" s="31"/>
    </row>
    <row r="440" spans="1:100" x14ac:dyDescent="0.3">
      <c r="A440" s="31"/>
      <c r="B440" s="31"/>
      <c r="C440" s="31"/>
      <c r="D440" s="31"/>
      <c r="E440" s="31"/>
      <c r="F440" s="31"/>
      <c r="AQ440" s="31"/>
      <c r="AR440" s="31"/>
      <c r="AS440" s="31"/>
      <c r="AT440" s="31"/>
      <c r="AU440" s="31"/>
      <c r="AV440" s="31"/>
      <c r="AW440" s="32"/>
      <c r="AX440" s="32"/>
      <c r="AY440" s="32"/>
      <c r="AZ440" s="32"/>
      <c r="BA440" s="32"/>
      <c r="BB440" s="32"/>
      <c r="BC440" s="31"/>
      <c r="BD440" s="31"/>
      <c r="BE440" s="31"/>
      <c r="BF440" s="31"/>
      <c r="BG440" s="31"/>
      <c r="BH440" s="31"/>
      <c r="BI440" s="31"/>
      <c r="BJ440" s="31"/>
      <c r="BK440" s="31"/>
      <c r="BL440" s="31"/>
      <c r="BM440" s="31"/>
      <c r="BN440" s="31"/>
      <c r="BO440" s="31"/>
      <c r="BP440" s="31"/>
      <c r="BQ440" s="31"/>
      <c r="BR440" s="31"/>
      <c r="BS440" s="31"/>
      <c r="BT440" s="31"/>
      <c r="BU440" s="31"/>
      <c r="BV440" s="31"/>
      <c r="BW440" s="31"/>
      <c r="BX440" s="31"/>
      <c r="BY440" s="31"/>
      <c r="BZ440" s="31"/>
      <c r="CA440" s="31"/>
      <c r="CB440" s="31"/>
      <c r="CC440" s="31"/>
      <c r="CD440" s="31"/>
      <c r="CE440" s="31"/>
      <c r="CF440" s="31"/>
      <c r="CG440" s="31"/>
      <c r="CH440" s="31"/>
      <c r="CI440" s="31"/>
      <c r="CJ440" s="31"/>
      <c r="CK440" s="31"/>
      <c r="CL440" s="31"/>
      <c r="CM440" s="31"/>
      <c r="CN440" s="31"/>
      <c r="CO440" s="31"/>
      <c r="CP440" s="31"/>
      <c r="CQ440" s="31"/>
      <c r="CR440" s="31"/>
      <c r="CS440" s="31"/>
      <c r="CT440" s="31"/>
      <c r="CU440" s="31"/>
      <c r="CV440" s="31"/>
    </row>
    <row r="441" spans="1:100" x14ac:dyDescent="0.3">
      <c r="A441" s="31"/>
      <c r="B441" s="31"/>
      <c r="C441" s="31"/>
      <c r="D441" s="31"/>
      <c r="E441" s="31"/>
      <c r="F441" s="31"/>
      <c r="AQ441" s="31"/>
      <c r="AR441" s="31"/>
      <c r="AS441" s="31"/>
      <c r="AT441" s="31"/>
      <c r="AU441" s="31"/>
      <c r="AV441" s="31"/>
      <c r="AW441" s="32"/>
      <c r="AX441" s="32"/>
      <c r="AY441" s="32"/>
      <c r="AZ441" s="32"/>
      <c r="BA441" s="32"/>
      <c r="BB441" s="32"/>
      <c r="BC441" s="31"/>
      <c r="BD441" s="31"/>
      <c r="BE441" s="31"/>
      <c r="BF441" s="31"/>
      <c r="BG441" s="31"/>
      <c r="BH441" s="31"/>
      <c r="BI441" s="31"/>
      <c r="BJ441" s="31"/>
      <c r="BK441" s="31"/>
      <c r="BL441" s="31"/>
      <c r="BM441" s="31"/>
      <c r="BN441" s="31"/>
      <c r="BO441" s="31"/>
      <c r="BP441" s="31"/>
      <c r="BQ441" s="31"/>
      <c r="BR441" s="31"/>
      <c r="BS441" s="31"/>
      <c r="BT441" s="31"/>
      <c r="BU441" s="31"/>
      <c r="BV441" s="31"/>
      <c r="BW441" s="31"/>
      <c r="BX441" s="31"/>
      <c r="BY441" s="31"/>
      <c r="BZ441" s="31"/>
      <c r="CA441" s="31"/>
      <c r="CB441" s="31"/>
      <c r="CC441" s="31"/>
      <c r="CD441" s="31"/>
      <c r="CE441" s="31"/>
      <c r="CF441" s="31"/>
      <c r="CG441" s="31"/>
      <c r="CH441" s="31"/>
      <c r="CI441" s="31"/>
      <c r="CJ441" s="31"/>
      <c r="CK441" s="31"/>
      <c r="CL441" s="31"/>
      <c r="CM441" s="31"/>
      <c r="CN441" s="31"/>
      <c r="CO441" s="31"/>
      <c r="CP441" s="31"/>
      <c r="CQ441" s="31"/>
      <c r="CR441" s="31"/>
      <c r="CS441" s="31"/>
      <c r="CT441" s="31"/>
      <c r="CU441" s="31"/>
      <c r="CV441" s="31"/>
    </row>
    <row r="442" spans="1:100" x14ac:dyDescent="0.3">
      <c r="A442" s="31"/>
      <c r="B442" s="31"/>
      <c r="C442" s="31"/>
      <c r="D442" s="31"/>
      <c r="E442" s="31"/>
      <c r="F442" s="31"/>
      <c r="AQ442" s="31"/>
      <c r="AR442" s="31"/>
      <c r="AS442" s="31"/>
      <c r="AT442" s="31"/>
      <c r="AU442" s="31"/>
      <c r="AV442" s="31"/>
      <c r="AW442" s="32"/>
      <c r="AX442" s="32"/>
      <c r="AY442" s="32"/>
      <c r="AZ442" s="32"/>
      <c r="BA442" s="32"/>
      <c r="BB442" s="32"/>
      <c r="BC442" s="31"/>
      <c r="BD442" s="31"/>
      <c r="BE442" s="31"/>
      <c r="BF442" s="31"/>
      <c r="BG442" s="31"/>
      <c r="BH442" s="31"/>
      <c r="BI442" s="31"/>
      <c r="BJ442" s="31"/>
      <c r="BK442" s="31"/>
      <c r="BL442" s="31"/>
      <c r="BM442" s="31"/>
      <c r="BN442" s="31"/>
      <c r="BO442" s="31"/>
      <c r="BP442" s="31"/>
      <c r="BQ442" s="31"/>
      <c r="BR442" s="31"/>
      <c r="BS442" s="31"/>
      <c r="BT442" s="31"/>
      <c r="BU442" s="31"/>
      <c r="BV442" s="31"/>
      <c r="BW442" s="31"/>
      <c r="BX442" s="31"/>
      <c r="BY442" s="31"/>
      <c r="BZ442" s="31"/>
      <c r="CA442" s="31"/>
      <c r="CB442" s="31"/>
      <c r="CC442" s="31"/>
      <c r="CD442" s="31"/>
      <c r="CE442" s="31"/>
      <c r="CF442" s="31"/>
      <c r="CG442" s="31"/>
      <c r="CH442" s="31"/>
      <c r="CI442" s="31"/>
      <c r="CJ442" s="31"/>
      <c r="CK442" s="31"/>
      <c r="CL442" s="31"/>
      <c r="CM442" s="31"/>
      <c r="CN442" s="31"/>
      <c r="CO442" s="31"/>
      <c r="CP442" s="31"/>
      <c r="CQ442" s="31"/>
      <c r="CR442" s="31"/>
      <c r="CS442" s="31"/>
      <c r="CT442" s="31"/>
      <c r="CU442" s="31"/>
      <c r="CV442" s="31"/>
    </row>
    <row r="443" spans="1:100" x14ac:dyDescent="0.3">
      <c r="A443" s="31"/>
      <c r="B443" s="31"/>
      <c r="C443" s="31"/>
      <c r="D443" s="31"/>
      <c r="E443" s="31"/>
      <c r="F443" s="31"/>
      <c r="AQ443" s="31"/>
      <c r="AR443" s="31"/>
      <c r="AS443" s="31"/>
      <c r="AT443" s="31"/>
      <c r="AU443" s="31"/>
      <c r="AV443" s="31"/>
      <c r="AW443" s="32"/>
      <c r="AX443" s="32"/>
      <c r="AY443" s="32"/>
      <c r="AZ443" s="32"/>
      <c r="BA443" s="32"/>
      <c r="BB443" s="32"/>
      <c r="BC443" s="31"/>
      <c r="BD443" s="31"/>
      <c r="BE443" s="31"/>
      <c r="BF443" s="31"/>
      <c r="BG443" s="31"/>
      <c r="BH443" s="31"/>
      <c r="BI443" s="31"/>
      <c r="BJ443" s="31"/>
      <c r="BK443" s="31"/>
      <c r="BL443" s="31"/>
      <c r="BM443" s="31"/>
      <c r="BN443" s="31"/>
      <c r="BO443" s="31"/>
      <c r="BP443" s="31"/>
      <c r="BQ443" s="31"/>
      <c r="BR443" s="31"/>
      <c r="BS443" s="31"/>
      <c r="BT443" s="31"/>
      <c r="BU443" s="31"/>
      <c r="BV443" s="31"/>
      <c r="BW443" s="31"/>
      <c r="BX443" s="31"/>
      <c r="BY443" s="31"/>
      <c r="BZ443" s="31"/>
      <c r="CA443" s="31"/>
      <c r="CB443" s="31"/>
      <c r="CC443" s="31"/>
      <c r="CD443" s="31"/>
      <c r="CE443" s="31"/>
      <c r="CF443" s="31"/>
      <c r="CG443" s="31"/>
      <c r="CH443" s="31"/>
      <c r="CI443" s="31"/>
      <c r="CJ443" s="31"/>
      <c r="CK443" s="31"/>
      <c r="CL443" s="31"/>
      <c r="CM443" s="31"/>
      <c r="CN443" s="31"/>
      <c r="CO443" s="31"/>
      <c r="CP443" s="31"/>
      <c r="CQ443" s="31"/>
      <c r="CR443" s="31"/>
      <c r="CS443" s="31"/>
      <c r="CT443" s="31"/>
      <c r="CU443" s="31"/>
      <c r="CV443" s="31"/>
    </row>
    <row r="444" spans="1:100" x14ac:dyDescent="0.3">
      <c r="A444" s="31"/>
      <c r="B444" s="31"/>
      <c r="C444" s="31"/>
      <c r="D444" s="31"/>
      <c r="E444" s="31"/>
      <c r="F444" s="31"/>
      <c r="AQ444" s="31"/>
      <c r="AR444" s="31"/>
      <c r="AS444" s="31"/>
      <c r="AT444" s="31"/>
      <c r="AU444" s="31"/>
      <c r="AV444" s="31"/>
      <c r="AW444" s="32"/>
      <c r="AX444" s="32"/>
      <c r="AY444" s="32"/>
      <c r="AZ444" s="32"/>
      <c r="BA444" s="32"/>
      <c r="BB444" s="32"/>
      <c r="BC444" s="31"/>
      <c r="BD444" s="31"/>
      <c r="BE444" s="31"/>
      <c r="BF444" s="31"/>
      <c r="BG444" s="31"/>
      <c r="BH444" s="31"/>
      <c r="BI444" s="31"/>
      <c r="BJ444" s="31"/>
      <c r="BK444" s="31"/>
      <c r="BL444" s="31"/>
      <c r="BM444" s="31"/>
      <c r="BN444" s="31"/>
      <c r="BO444" s="31"/>
      <c r="BP444" s="31"/>
      <c r="BQ444" s="31"/>
      <c r="BR444" s="31"/>
      <c r="BS444" s="31"/>
      <c r="BT444" s="31"/>
      <c r="BU444" s="31"/>
      <c r="BV444" s="31"/>
      <c r="BW444" s="31"/>
      <c r="BX444" s="31"/>
      <c r="BY444" s="31"/>
      <c r="BZ444" s="31"/>
      <c r="CA444" s="31"/>
      <c r="CB444" s="31"/>
      <c r="CC444" s="31"/>
      <c r="CD444" s="31"/>
      <c r="CE444" s="31"/>
      <c r="CF444" s="31"/>
      <c r="CG444" s="31"/>
      <c r="CH444" s="31"/>
      <c r="CI444" s="31"/>
      <c r="CJ444" s="31"/>
      <c r="CK444" s="31"/>
      <c r="CL444" s="31"/>
      <c r="CM444" s="31"/>
      <c r="CN444" s="31"/>
      <c r="CO444" s="31"/>
      <c r="CP444" s="31"/>
      <c r="CQ444" s="31"/>
      <c r="CR444" s="31"/>
      <c r="CS444" s="31"/>
      <c r="CT444" s="31"/>
      <c r="CU444" s="31"/>
      <c r="CV444" s="31"/>
    </row>
    <row r="445" spans="1:100" x14ac:dyDescent="0.3">
      <c r="A445" s="31"/>
      <c r="B445" s="31"/>
      <c r="C445" s="31"/>
      <c r="D445" s="31"/>
      <c r="E445" s="31"/>
      <c r="F445" s="31"/>
      <c r="AQ445" s="31"/>
      <c r="AR445" s="31"/>
      <c r="AS445" s="31"/>
      <c r="AT445" s="31"/>
      <c r="AU445" s="31"/>
      <c r="AV445" s="31"/>
      <c r="AW445" s="32"/>
      <c r="AX445" s="32"/>
      <c r="AY445" s="32"/>
      <c r="AZ445" s="32"/>
      <c r="BA445" s="32"/>
      <c r="BB445" s="32"/>
      <c r="BC445" s="31"/>
      <c r="BD445" s="31"/>
      <c r="BE445" s="31"/>
      <c r="BF445" s="31"/>
      <c r="BG445" s="31"/>
      <c r="BH445" s="31"/>
      <c r="BI445" s="31"/>
      <c r="BJ445" s="31"/>
      <c r="BK445" s="31"/>
      <c r="BL445" s="31"/>
      <c r="BM445" s="31"/>
      <c r="BN445" s="31"/>
      <c r="BO445" s="31"/>
      <c r="BP445" s="31"/>
      <c r="BQ445" s="31"/>
      <c r="BR445" s="31"/>
      <c r="BS445" s="31"/>
      <c r="BT445" s="31"/>
      <c r="BU445" s="31"/>
      <c r="BV445" s="31"/>
      <c r="BW445" s="31"/>
      <c r="BX445" s="31"/>
      <c r="BY445" s="31"/>
      <c r="BZ445" s="31"/>
      <c r="CA445" s="31"/>
      <c r="CB445" s="31"/>
      <c r="CC445" s="31"/>
      <c r="CD445" s="31"/>
      <c r="CE445" s="31"/>
      <c r="CF445" s="31"/>
      <c r="CG445" s="31"/>
      <c r="CH445" s="31"/>
      <c r="CI445" s="31"/>
      <c r="CJ445" s="31"/>
      <c r="CK445" s="31"/>
      <c r="CL445" s="31"/>
      <c r="CM445" s="31"/>
      <c r="CN445" s="31"/>
      <c r="CO445" s="31"/>
      <c r="CP445" s="31"/>
      <c r="CQ445" s="31"/>
      <c r="CR445" s="31"/>
      <c r="CS445" s="31"/>
      <c r="CT445" s="31"/>
      <c r="CU445" s="31"/>
      <c r="CV445" s="31"/>
    </row>
    <row r="446" spans="1:100" x14ac:dyDescent="0.3">
      <c r="A446" s="31"/>
      <c r="B446" s="31"/>
      <c r="C446" s="31"/>
      <c r="D446" s="31"/>
      <c r="E446" s="31"/>
      <c r="F446" s="31"/>
      <c r="AQ446" s="31"/>
      <c r="AR446" s="31"/>
      <c r="AS446" s="31"/>
      <c r="AT446" s="31"/>
      <c r="AU446" s="31"/>
      <c r="AV446" s="31"/>
      <c r="AW446" s="32"/>
      <c r="AX446" s="32"/>
      <c r="AY446" s="32"/>
      <c r="AZ446" s="32"/>
      <c r="BA446" s="32"/>
      <c r="BB446" s="32"/>
      <c r="BC446" s="31"/>
      <c r="BD446" s="31"/>
      <c r="BE446" s="31"/>
      <c r="BF446" s="31"/>
      <c r="BG446" s="31"/>
      <c r="BH446" s="31"/>
      <c r="BI446" s="31"/>
      <c r="BJ446" s="31"/>
      <c r="BK446" s="31"/>
      <c r="BL446" s="31"/>
      <c r="BM446" s="31"/>
      <c r="BN446" s="31"/>
      <c r="BO446" s="31"/>
      <c r="BP446" s="31"/>
      <c r="BQ446" s="31"/>
      <c r="BR446" s="31"/>
      <c r="BS446" s="31"/>
      <c r="BT446" s="31"/>
      <c r="BU446" s="31"/>
      <c r="BV446" s="31"/>
      <c r="BW446" s="31"/>
      <c r="BX446" s="31"/>
      <c r="BY446" s="31"/>
      <c r="BZ446" s="31"/>
      <c r="CA446" s="31"/>
      <c r="CB446" s="31"/>
      <c r="CC446" s="31"/>
      <c r="CD446" s="31"/>
      <c r="CE446" s="31"/>
      <c r="CF446" s="31"/>
      <c r="CG446" s="31"/>
      <c r="CH446" s="31"/>
      <c r="CI446" s="31"/>
      <c r="CJ446" s="31"/>
      <c r="CK446" s="31"/>
      <c r="CL446" s="31"/>
      <c r="CM446" s="31"/>
      <c r="CN446" s="31"/>
      <c r="CO446" s="31"/>
      <c r="CP446" s="31"/>
      <c r="CQ446" s="31"/>
      <c r="CR446" s="31"/>
      <c r="CS446" s="31"/>
      <c r="CT446" s="31"/>
      <c r="CU446" s="31"/>
      <c r="CV446" s="31"/>
    </row>
    <row r="447" spans="1:100" x14ac:dyDescent="0.3">
      <c r="A447" s="31"/>
      <c r="B447" s="31"/>
      <c r="C447" s="31"/>
      <c r="D447" s="31"/>
      <c r="E447" s="31"/>
      <c r="F447" s="31"/>
      <c r="AQ447" s="31"/>
      <c r="AR447" s="31"/>
      <c r="AS447" s="31"/>
      <c r="AT447" s="31"/>
      <c r="AU447" s="31"/>
      <c r="AV447" s="31"/>
      <c r="AW447" s="32"/>
      <c r="AX447" s="32"/>
      <c r="AY447" s="32"/>
      <c r="AZ447" s="32"/>
      <c r="BA447" s="32"/>
      <c r="BB447" s="32"/>
      <c r="BC447" s="31"/>
      <c r="BD447" s="31"/>
      <c r="BE447" s="31"/>
      <c r="BF447" s="31"/>
      <c r="BG447" s="31"/>
      <c r="BH447" s="31"/>
      <c r="BI447" s="31"/>
      <c r="BJ447" s="31"/>
      <c r="BK447" s="31"/>
      <c r="BL447" s="31"/>
      <c r="BM447" s="31"/>
      <c r="BN447" s="31"/>
      <c r="BO447" s="31"/>
      <c r="BP447" s="31"/>
      <c r="BQ447" s="31"/>
      <c r="BR447" s="31"/>
      <c r="BS447" s="31"/>
      <c r="BT447" s="31"/>
      <c r="BU447" s="31"/>
      <c r="BV447" s="31"/>
      <c r="BW447" s="31"/>
      <c r="BX447" s="31"/>
      <c r="BY447" s="31"/>
      <c r="BZ447" s="31"/>
      <c r="CA447" s="31"/>
      <c r="CB447" s="31"/>
      <c r="CC447" s="31"/>
      <c r="CD447" s="31"/>
      <c r="CE447" s="31"/>
      <c r="CF447" s="31"/>
      <c r="CG447" s="31"/>
      <c r="CH447" s="31"/>
      <c r="CI447" s="31"/>
      <c r="CJ447" s="31"/>
      <c r="CK447" s="31"/>
      <c r="CL447" s="31"/>
      <c r="CM447" s="31"/>
      <c r="CN447" s="31"/>
      <c r="CO447" s="31"/>
      <c r="CP447" s="31"/>
      <c r="CQ447" s="31"/>
      <c r="CR447" s="31"/>
      <c r="CS447" s="31"/>
      <c r="CT447" s="31"/>
      <c r="CU447" s="31"/>
      <c r="CV447" s="31"/>
    </row>
    <row r="448" spans="1:100" x14ac:dyDescent="0.3">
      <c r="A448" s="31"/>
      <c r="B448" s="31"/>
      <c r="C448" s="31"/>
      <c r="D448" s="31"/>
      <c r="E448" s="31"/>
      <c r="F448" s="31"/>
      <c r="AQ448" s="31"/>
      <c r="AR448" s="31"/>
      <c r="AS448" s="31"/>
      <c r="AT448" s="31"/>
      <c r="AU448" s="31"/>
      <c r="AV448" s="31"/>
      <c r="AW448" s="32"/>
      <c r="AX448" s="32"/>
      <c r="AY448" s="32"/>
      <c r="AZ448" s="32"/>
      <c r="BA448" s="32"/>
      <c r="BB448" s="32"/>
      <c r="BC448" s="31"/>
      <c r="BD448" s="31"/>
      <c r="BE448" s="31"/>
      <c r="BF448" s="31"/>
      <c r="BG448" s="31"/>
      <c r="BH448" s="31"/>
      <c r="BI448" s="31"/>
      <c r="BJ448" s="31"/>
      <c r="BK448" s="31"/>
      <c r="BL448" s="31"/>
      <c r="BM448" s="31"/>
      <c r="BN448" s="31"/>
      <c r="BO448" s="31"/>
      <c r="BP448" s="31"/>
      <c r="BQ448" s="31"/>
      <c r="BR448" s="31"/>
      <c r="BS448" s="31"/>
      <c r="BT448" s="31"/>
      <c r="BU448" s="31"/>
      <c r="BV448" s="31"/>
      <c r="BW448" s="31"/>
      <c r="BX448" s="31"/>
      <c r="BY448" s="31"/>
      <c r="BZ448" s="31"/>
      <c r="CA448" s="31"/>
      <c r="CB448" s="31"/>
      <c r="CC448" s="31"/>
      <c r="CD448" s="31"/>
      <c r="CE448" s="31"/>
      <c r="CF448" s="31"/>
      <c r="CG448" s="31"/>
      <c r="CH448" s="31"/>
      <c r="CI448" s="31"/>
      <c r="CJ448" s="31"/>
      <c r="CK448" s="31"/>
      <c r="CL448" s="31"/>
      <c r="CM448" s="31"/>
      <c r="CN448" s="31"/>
      <c r="CO448" s="31"/>
      <c r="CP448" s="31"/>
      <c r="CQ448" s="31"/>
      <c r="CR448" s="31"/>
      <c r="CS448" s="31"/>
      <c r="CT448" s="31"/>
      <c r="CU448" s="31"/>
      <c r="CV448" s="31"/>
    </row>
    <row r="449" spans="1:100" x14ac:dyDescent="0.3">
      <c r="A449" s="31"/>
      <c r="B449" s="31"/>
      <c r="C449" s="31"/>
      <c r="D449" s="31"/>
      <c r="E449" s="31"/>
      <c r="F449" s="31"/>
      <c r="AQ449" s="31"/>
      <c r="AR449" s="31"/>
      <c r="AS449" s="31"/>
      <c r="AT449" s="31"/>
      <c r="AU449" s="31"/>
      <c r="AV449" s="31"/>
      <c r="AW449" s="32"/>
      <c r="AX449" s="32"/>
      <c r="AY449" s="32"/>
      <c r="AZ449" s="32"/>
      <c r="BA449" s="32"/>
      <c r="BB449" s="32"/>
      <c r="BC449" s="31"/>
      <c r="BD449" s="31"/>
      <c r="BE449" s="31"/>
      <c r="BF449" s="31"/>
      <c r="BG449" s="31"/>
      <c r="BH449" s="31"/>
      <c r="BI449" s="31"/>
      <c r="BJ449" s="31"/>
      <c r="BK449" s="31"/>
      <c r="BL449" s="31"/>
      <c r="BM449" s="31"/>
      <c r="BN449" s="31"/>
      <c r="BO449" s="31"/>
      <c r="BP449" s="31"/>
      <c r="BQ449" s="31"/>
      <c r="BR449" s="31"/>
      <c r="BS449" s="31"/>
      <c r="BT449" s="31"/>
      <c r="BU449" s="31"/>
      <c r="BV449" s="31"/>
      <c r="BW449" s="31"/>
      <c r="BX449" s="31"/>
      <c r="BY449" s="31"/>
      <c r="BZ449" s="31"/>
      <c r="CA449" s="31"/>
      <c r="CB449" s="31"/>
      <c r="CC449" s="31"/>
      <c r="CD449" s="31"/>
      <c r="CE449" s="31"/>
      <c r="CF449" s="31"/>
      <c r="CG449" s="31"/>
      <c r="CH449" s="31"/>
      <c r="CI449" s="31"/>
      <c r="CJ449" s="31"/>
      <c r="CK449" s="31"/>
      <c r="CL449" s="31"/>
      <c r="CM449" s="31"/>
      <c r="CN449" s="31"/>
      <c r="CO449" s="31"/>
      <c r="CP449" s="31"/>
      <c r="CQ449" s="31"/>
      <c r="CR449" s="31"/>
      <c r="CS449" s="31"/>
      <c r="CT449" s="31"/>
      <c r="CU449" s="31"/>
      <c r="CV449" s="31"/>
    </row>
    <row r="450" spans="1:100" x14ac:dyDescent="0.3">
      <c r="A450" s="31"/>
      <c r="B450" s="31"/>
      <c r="C450" s="31"/>
      <c r="D450" s="31"/>
      <c r="E450" s="31"/>
      <c r="F450" s="31"/>
      <c r="AQ450" s="31"/>
      <c r="AR450" s="31"/>
      <c r="AS450" s="31"/>
      <c r="AT450" s="31"/>
      <c r="AU450" s="31"/>
      <c r="AV450" s="31"/>
      <c r="AW450" s="32"/>
      <c r="AX450" s="32"/>
      <c r="AY450" s="32"/>
      <c r="AZ450" s="32"/>
      <c r="BA450" s="32"/>
      <c r="BB450" s="32"/>
      <c r="BC450" s="31"/>
      <c r="BD450" s="31"/>
      <c r="BE450" s="31"/>
      <c r="BF450" s="31"/>
      <c r="BG450" s="31"/>
      <c r="BH450" s="31"/>
      <c r="BI450" s="31"/>
      <c r="BJ450" s="31"/>
      <c r="BK450" s="31"/>
      <c r="BL450" s="31"/>
      <c r="BM450" s="31"/>
      <c r="BN450" s="31"/>
      <c r="BO450" s="31"/>
      <c r="BP450" s="31"/>
      <c r="BQ450" s="31"/>
      <c r="BR450" s="31"/>
      <c r="BS450" s="31"/>
      <c r="BT450" s="31"/>
      <c r="BU450" s="31"/>
      <c r="BV450" s="31"/>
      <c r="BW450" s="31"/>
      <c r="BX450" s="31"/>
      <c r="BY450" s="31"/>
      <c r="BZ450" s="31"/>
      <c r="CA450" s="31"/>
      <c r="CB450" s="31"/>
      <c r="CC450" s="31"/>
      <c r="CD450" s="31"/>
      <c r="CE450" s="31"/>
      <c r="CF450" s="31"/>
      <c r="CG450" s="31"/>
      <c r="CH450" s="31"/>
      <c r="CI450" s="31"/>
      <c r="CJ450" s="31"/>
      <c r="CK450" s="31"/>
      <c r="CL450" s="31"/>
      <c r="CM450" s="31"/>
      <c r="CN450" s="31"/>
      <c r="CO450" s="31"/>
      <c r="CP450" s="31"/>
      <c r="CQ450" s="31"/>
      <c r="CR450" s="31"/>
      <c r="CS450" s="31"/>
      <c r="CT450" s="31"/>
      <c r="CU450" s="31"/>
      <c r="CV450" s="31"/>
    </row>
    <row r="451" spans="1:100" x14ac:dyDescent="0.3">
      <c r="A451" s="31"/>
      <c r="B451" s="31"/>
      <c r="C451" s="31"/>
      <c r="D451" s="31"/>
      <c r="E451" s="31"/>
      <c r="F451" s="31"/>
      <c r="AQ451" s="31"/>
      <c r="AR451" s="31"/>
      <c r="AS451" s="31"/>
      <c r="AT451" s="31"/>
      <c r="AU451" s="31"/>
      <c r="AV451" s="31"/>
      <c r="AW451" s="32"/>
      <c r="AX451" s="32"/>
      <c r="AY451" s="32"/>
      <c r="AZ451" s="32"/>
      <c r="BA451" s="32"/>
      <c r="BB451" s="32"/>
      <c r="BC451" s="31"/>
      <c r="BD451" s="31"/>
      <c r="BE451" s="31"/>
      <c r="BF451" s="31"/>
      <c r="BG451" s="31"/>
      <c r="BH451" s="31"/>
      <c r="BI451" s="31"/>
      <c r="BJ451" s="31"/>
      <c r="BK451" s="31"/>
      <c r="BL451" s="31"/>
      <c r="BM451" s="31"/>
      <c r="BN451" s="31"/>
      <c r="BO451" s="31"/>
      <c r="BP451" s="31"/>
      <c r="BQ451" s="31"/>
      <c r="BR451" s="31"/>
      <c r="BS451" s="31"/>
      <c r="BT451" s="31"/>
      <c r="BU451" s="31"/>
      <c r="BV451" s="31"/>
      <c r="BW451" s="31"/>
      <c r="BX451" s="31"/>
      <c r="BY451" s="31"/>
      <c r="BZ451" s="31"/>
      <c r="CA451" s="31"/>
      <c r="CB451" s="31"/>
      <c r="CC451" s="31"/>
      <c r="CD451" s="31"/>
      <c r="CE451" s="31"/>
      <c r="CF451" s="31"/>
      <c r="CG451" s="31"/>
      <c r="CH451" s="31"/>
      <c r="CI451" s="31"/>
      <c r="CJ451" s="31"/>
      <c r="CK451" s="31"/>
      <c r="CL451" s="31"/>
      <c r="CM451" s="31"/>
      <c r="CN451" s="31"/>
      <c r="CO451" s="31"/>
      <c r="CP451" s="31"/>
      <c r="CQ451" s="31"/>
      <c r="CR451" s="31"/>
      <c r="CS451" s="31"/>
      <c r="CT451" s="31"/>
      <c r="CU451" s="31"/>
      <c r="CV451" s="31"/>
    </row>
    <row r="452" spans="1:100" x14ac:dyDescent="0.3">
      <c r="A452" s="31"/>
      <c r="B452" s="31"/>
      <c r="C452" s="31"/>
      <c r="D452" s="31"/>
      <c r="E452" s="31"/>
      <c r="F452" s="31"/>
      <c r="AQ452" s="31"/>
      <c r="AR452" s="31"/>
      <c r="AS452" s="31"/>
      <c r="AT452" s="31"/>
      <c r="AU452" s="31"/>
      <c r="AV452" s="31"/>
      <c r="AW452" s="32"/>
      <c r="AX452" s="32"/>
      <c r="AY452" s="32"/>
      <c r="AZ452" s="32"/>
      <c r="BA452" s="32"/>
      <c r="BB452" s="32"/>
      <c r="BC452" s="31"/>
      <c r="BD452" s="31"/>
      <c r="BE452" s="31"/>
      <c r="BF452" s="31"/>
      <c r="BG452" s="31"/>
      <c r="BH452" s="31"/>
      <c r="BI452" s="31"/>
      <c r="BJ452" s="31"/>
      <c r="BK452" s="31"/>
      <c r="BL452" s="31"/>
      <c r="BM452" s="31"/>
      <c r="BN452" s="31"/>
      <c r="BO452" s="31"/>
      <c r="BP452" s="31"/>
      <c r="BQ452" s="31"/>
      <c r="BR452" s="31"/>
      <c r="BS452" s="31"/>
      <c r="BT452" s="31"/>
      <c r="BU452" s="31"/>
      <c r="BV452" s="31"/>
      <c r="BW452" s="31"/>
      <c r="BX452" s="31"/>
      <c r="BY452" s="31"/>
      <c r="BZ452" s="31"/>
      <c r="CA452" s="31"/>
      <c r="CB452" s="31"/>
      <c r="CC452" s="31"/>
      <c r="CD452" s="31"/>
      <c r="CE452" s="31"/>
      <c r="CF452" s="31"/>
      <c r="CG452" s="31"/>
      <c r="CH452" s="31"/>
      <c r="CI452" s="31"/>
      <c r="CJ452" s="31"/>
      <c r="CK452" s="31"/>
      <c r="CL452" s="31"/>
      <c r="CM452" s="31"/>
      <c r="CN452" s="31"/>
      <c r="CO452" s="31"/>
      <c r="CP452" s="31"/>
      <c r="CQ452" s="31"/>
      <c r="CR452" s="31"/>
      <c r="CS452" s="31"/>
      <c r="CT452" s="31"/>
      <c r="CU452" s="31"/>
      <c r="CV452" s="31"/>
    </row>
    <row r="453" spans="1:100" x14ac:dyDescent="0.3">
      <c r="A453" s="31"/>
      <c r="B453" s="31"/>
      <c r="C453" s="31"/>
      <c r="D453" s="31"/>
      <c r="E453" s="31"/>
      <c r="F453" s="31"/>
      <c r="AQ453" s="31"/>
      <c r="AR453" s="31"/>
      <c r="AS453" s="31"/>
      <c r="AT453" s="31"/>
      <c r="AU453" s="31"/>
      <c r="AV453" s="31"/>
      <c r="AW453" s="32"/>
      <c r="AX453" s="32"/>
      <c r="AY453" s="32"/>
      <c r="AZ453" s="32"/>
      <c r="BA453" s="32"/>
      <c r="BB453" s="32"/>
      <c r="BC453" s="31"/>
      <c r="BD453" s="31"/>
      <c r="BE453" s="31"/>
      <c r="BF453" s="31"/>
      <c r="BG453" s="31"/>
      <c r="BH453" s="31"/>
      <c r="BI453" s="31"/>
      <c r="BJ453" s="31"/>
      <c r="BK453" s="31"/>
      <c r="BL453" s="31"/>
      <c r="BM453" s="31"/>
      <c r="BN453" s="31"/>
      <c r="BO453" s="31"/>
      <c r="BP453" s="31"/>
      <c r="BQ453" s="31"/>
      <c r="BR453" s="31"/>
      <c r="BS453" s="31"/>
      <c r="BT453" s="31"/>
      <c r="BU453" s="31"/>
      <c r="BV453" s="31"/>
      <c r="BW453" s="31"/>
      <c r="BX453" s="31"/>
      <c r="BY453" s="31"/>
      <c r="BZ453" s="31"/>
      <c r="CA453" s="31"/>
      <c r="CB453" s="31"/>
      <c r="CC453" s="31"/>
      <c r="CD453" s="31"/>
      <c r="CE453" s="31"/>
      <c r="CF453" s="31"/>
      <c r="CG453" s="31"/>
      <c r="CH453" s="31"/>
      <c r="CI453" s="31"/>
      <c r="CJ453" s="31"/>
      <c r="CK453" s="31"/>
      <c r="CL453" s="31"/>
      <c r="CM453" s="31"/>
      <c r="CN453" s="31"/>
      <c r="CO453" s="31"/>
      <c r="CP453" s="31"/>
      <c r="CQ453" s="31"/>
      <c r="CR453" s="31"/>
      <c r="CS453" s="31"/>
      <c r="CT453" s="31"/>
      <c r="CU453" s="31"/>
      <c r="CV453" s="31"/>
    </row>
    <row r="454" spans="1:100" x14ac:dyDescent="0.3">
      <c r="A454" s="31"/>
      <c r="B454" s="31"/>
      <c r="C454" s="31"/>
      <c r="D454" s="31"/>
      <c r="E454" s="31"/>
      <c r="F454" s="31"/>
      <c r="AQ454" s="31"/>
      <c r="AR454" s="31"/>
      <c r="AS454" s="31"/>
      <c r="AT454" s="31"/>
      <c r="AU454" s="31"/>
      <c r="AV454" s="31"/>
      <c r="AW454" s="32"/>
      <c r="AX454" s="32"/>
      <c r="AY454" s="32"/>
      <c r="AZ454" s="32"/>
      <c r="BA454" s="32"/>
      <c r="BB454" s="32"/>
      <c r="BC454" s="31"/>
      <c r="BD454" s="31"/>
      <c r="BE454" s="31"/>
      <c r="BF454" s="31"/>
      <c r="BG454" s="31"/>
      <c r="BH454" s="31"/>
      <c r="BI454" s="31"/>
      <c r="BJ454" s="31"/>
      <c r="BK454" s="31"/>
      <c r="BL454" s="31"/>
      <c r="BM454" s="31"/>
      <c r="BN454" s="31"/>
      <c r="BO454" s="31"/>
      <c r="BP454" s="31"/>
      <c r="BQ454" s="31"/>
      <c r="BR454" s="31"/>
      <c r="BS454" s="31"/>
      <c r="BT454" s="31"/>
      <c r="BU454" s="31"/>
      <c r="BV454" s="31"/>
      <c r="BW454" s="31"/>
      <c r="BX454" s="31"/>
      <c r="BY454" s="31"/>
      <c r="BZ454" s="31"/>
      <c r="CA454" s="31"/>
      <c r="CB454" s="31"/>
      <c r="CC454" s="31"/>
      <c r="CD454" s="31"/>
      <c r="CE454" s="31"/>
      <c r="CF454" s="31"/>
      <c r="CG454" s="31"/>
      <c r="CH454" s="31"/>
      <c r="CI454" s="31"/>
      <c r="CJ454" s="31"/>
      <c r="CK454" s="31"/>
      <c r="CL454" s="31"/>
      <c r="CM454" s="31"/>
      <c r="CN454" s="31"/>
      <c r="CO454" s="31"/>
      <c r="CP454" s="31"/>
      <c r="CQ454" s="31"/>
      <c r="CR454" s="31"/>
      <c r="CS454" s="31"/>
      <c r="CT454" s="31"/>
      <c r="CU454" s="31"/>
      <c r="CV454" s="31"/>
    </row>
    <row r="455" spans="1:100" x14ac:dyDescent="0.3">
      <c r="A455" s="31"/>
      <c r="B455" s="31"/>
      <c r="C455" s="31"/>
      <c r="D455" s="31"/>
      <c r="E455" s="31"/>
      <c r="F455" s="31"/>
      <c r="AQ455" s="31"/>
      <c r="AR455" s="31"/>
      <c r="AS455" s="31"/>
      <c r="AT455" s="31"/>
      <c r="AU455" s="31"/>
      <c r="AV455" s="31"/>
      <c r="AW455" s="32"/>
      <c r="AX455" s="32"/>
      <c r="AY455" s="32"/>
      <c r="AZ455" s="32"/>
      <c r="BA455" s="32"/>
      <c r="BB455" s="32"/>
      <c r="BC455" s="31"/>
      <c r="BD455" s="31"/>
      <c r="BE455" s="31"/>
      <c r="BF455" s="31"/>
      <c r="BG455" s="31"/>
      <c r="BH455" s="31"/>
      <c r="BI455" s="31"/>
      <c r="BJ455" s="31"/>
      <c r="BK455" s="31"/>
      <c r="BL455" s="31"/>
      <c r="BM455" s="31"/>
      <c r="BN455" s="31"/>
      <c r="BO455" s="31"/>
      <c r="BP455" s="31"/>
      <c r="BQ455" s="31"/>
      <c r="BR455" s="31"/>
      <c r="BS455" s="31"/>
      <c r="BT455" s="31"/>
      <c r="BU455" s="31"/>
      <c r="BV455" s="31"/>
      <c r="BW455" s="31"/>
      <c r="BX455" s="31"/>
      <c r="BY455" s="31"/>
      <c r="BZ455" s="31"/>
      <c r="CA455" s="31"/>
      <c r="CB455" s="31"/>
      <c r="CC455" s="31"/>
      <c r="CD455" s="31"/>
      <c r="CE455" s="31"/>
      <c r="CF455" s="31"/>
      <c r="CG455" s="31"/>
      <c r="CH455" s="31"/>
      <c r="CI455" s="31"/>
      <c r="CJ455" s="31"/>
      <c r="CK455" s="31"/>
      <c r="CL455" s="31"/>
      <c r="CM455" s="31"/>
      <c r="CN455" s="31"/>
      <c r="CO455" s="31"/>
      <c r="CP455" s="31"/>
      <c r="CQ455" s="31"/>
      <c r="CR455" s="31"/>
      <c r="CS455" s="31"/>
      <c r="CT455" s="31"/>
      <c r="CU455" s="31"/>
      <c r="CV455" s="31"/>
    </row>
    <row r="456" spans="1:100" x14ac:dyDescent="0.3">
      <c r="A456" s="31"/>
      <c r="B456" s="31"/>
      <c r="C456" s="31"/>
      <c r="D456" s="31"/>
      <c r="E456" s="31"/>
      <c r="F456" s="31"/>
      <c r="AQ456" s="31"/>
      <c r="AR456" s="31"/>
      <c r="AS456" s="31"/>
      <c r="AT456" s="31"/>
      <c r="AU456" s="31"/>
      <c r="AV456" s="31"/>
      <c r="AW456" s="32"/>
      <c r="AX456" s="32"/>
      <c r="AY456" s="32"/>
      <c r="AZ456" s="32"/>
      <c r="BA456" s="32"/>
      <c r="BB456" s="32"/>
      <c r="BC456" s="31"/>
      <c r="BD456" s="31"/>
      <c r="BE456" s="31"/>
      <c r="BF456" s="31"/>
      <c r="BG456" s="31"/>
      <c r="BH456" s="31"/>
      <c r="BI456" s="31"/>
      <c r="BJ456" s="31"/>
      <c r="BK456" s="31"/>
      <c r="BL456" s="31"/>
      <c r="BM456" s="31"/>
      <c r="BN456" s="31"/>
      <c r="BO456" s="31"/>
      <c r="BP456" s="31"/>
      <c r="BQ456" s="31"/>
      <c r="BR456" s="31"/>
      <c r="BS456" s="31"/>
      <c r="BT456" s="31"/>
      <c r="BU456" s="31"/>
      <c r="BV456" s="31"/>
      <c r="BW456" s="31"/>
      <c r="BX456" s="31"/>
      <c r="BY456" s="31"/>
      <c r="BZ456" s="31"/>
      <c r="CA456" s="31"/>
      <c r="CB456" s="31"/>
      <c r="CC456" s="31"/>
      <c r="CD456" s="31"/>
      <c r="CE456" s="31"/>
      <c r="CF456" s="31"/>
      <c r="CG456" s="31"/>
      <c r="CH456" s="31"/>
      <c r="CI456" s="31"/>
      <c r="CJ456" s="31"/>
      <c r="CK456" s="31"/>
      <c r="CL456" s="31"/>
      <c r="CM456" s="31"/>
      <c r="CN456" s="31"/>
      <c r="CO456" s="31"/>
      <c r="CP456" s="31"/>
      <c r="CQ456" s="31"/>
      <c r="CR456" s="31"/>
      <c r="CS456" s="31"/>
      <c r="CT456" s="31"/>
      <c r="CU456" s="31"/>
      <c r="CV456" s="31"/>
    </row>
    <row r="457" spans="1:100" x14ac:dyDescent="0.3">
      <c r="A457" s="31"/>
      <c r="B457" s="31"/>
      <c r="C457" s="31"/>
      <c r="D457" s="31"/>
      <c r="E457" s="31"/>
      <c r="F457" s="31"/>
      <c r="AQ457" s="31"/>
      <c r="AR457" s="31"/>
      <c r="AS457" s="31"/>
      <c r="AT457" s="31"/>
      <c r="AU457" s="31"/>
      <c r="AV457" s="31"/>
      <c r="AW457" s="32"/>
      <c r="AX457" s="32"/>
      <c r="AY457" s="32"/>
      <c r="AZ457" s="32"/>
      <c r="BA457" s="32"/>
      <c r="BB457" s="32"/>
      <c r="BC457" s="31"/>
      <c r="BD457" s="31"/>
      <c r="BE457" s="31"/>
      <c r="BF457" s="31"/>
      <c r="BG457" s="31"/>
      <c r="BH457" s="31"/>
      <c r="BI457" s="31"/>
      <c r="BJ457" s="31"/>
      <c r="BK457" s="31"/>
      <c r="BL457" s="31"/>
      <c r="BM457" s="31"/>
      <c r="BN457" s="31"/>
      <c r="BO457" s="31"/>
      <c r="BP457" s="31"/>
      <c r="BQ457" s="31"/>
      <c r="BR457" s="31"/>
      <c r="BS457" s="31"/>
      <c r="BT457" s="31"/>
      <c r="BU457" s="31"/>
      <c r="BV457" s="31"/>
      <c r="BW457" s="31"/>
      <c r="BX457" s="31"/>
      <c r="BY457" s="31"/>
      <c r="BZ457" s="31"/>
      <c r="CA457" s="31"/>
      <c r="CB457" s="31"/>
      <c r="CC457" s="31"/>
      <c r="CD457" s="31"/>
      <c r="CE457" s="31"/>
      <c r="CF457" s="31"/>
      <c r="CG457" s="31"/>
      <c r="CH457" s="31"/>
      <c r="CI457" s="31"/>
      <c r="CJ457" s="31"/>
      <c r="CK457" s="31"/>
      <c r="CL457" s="31"/>
      <c r="CM457" s="31"/>
      <c r="CN457" s="31"/>
      <c r="CO457" s="31"/>
      <c r="CP457" s="31"/>
      <c r="CQ457" s="31"/>
      <c r="CR457" s="31"/>
      <c r="CS457" s="31"/>
      <c r="CT457" s="31"/>
      <c r="CU457" s="31"/>
      <c r="CV457" s="31"/>
    </row>
    <row r="458" spans="1:100" x14ac:dyDescent="0.3">
      <c r="A458" s="31"/>
      <c r="B458" s="31"/>
      <c r="C458" s="31"/>
      <c r="D458" s="31"/>
      <c r="E458" s="31"/>
      <c r="F458" s="31"/>
      <c r="AQ458" s="31"/>
      <c r="AR458" s="31"/>
      <c r="AS458" s="31"/>
      <c r="AT458" s="31"/>
      <c r="AU458" s="31"/>
      <c r="AV458" s="31"/>
      <c r="AW458" s="32"/>
      <c r="AX458" s="32"/>
      <c r="AY458" s="32"/>
      <c r="AZ458" s="32"/>
      <c r="BA458" s="32"/>
      <c r="BB458" s="32"/>
      <c r="BC458" s="31"/>
      <c r="BD458" s="31"/>
      <c r="BE458" s="31"/>
      <c r="BF458" s="31"/>
      <c r="BG458" s="31"/>
      <c r="BH458" s="31"/>
      <c r="BI458" s="31"/>
      <c r="BJ458" s="31"/>
      <c r="BK458" s="31"/>
      <c r="BL458" s="31"/>
      <c r="BM458" s="31"/>
      <c r="BN458" s="31"/>
      <c r="BO458" s="31"/>
      <c r="BP458" s="31"/>
      <c r="BQ458" s="31"/>
      <c r="BR458" s="31"/>
      <c r="BS458" s="31"/>
      <c r="BT458" s="31"/>
      <c r="BU458" s="31"/>
      <c r="BV458" s="31"/>
      <c r="BW458" s="31"/>
      <c r="BX458" s="31"/>
      <c r="BY458" s="31"/>
      <c r="BZ458" s="31"/>
      <c r="CA458" s="31"/>
      <c r="CB458" s="31"/>
      <c r="CC458" s="31"/>
      <c r="CD458" s="31"/>
      <c r="CE458" s="31"/>
      <c r="CF458" s="31"/>
      <c r="CG458" s="31"/>
      <c r="CH458" s="31"/>
      <c r="CI458" s="31"/>
      <c r="CJ458" s="31"/>
      <c r="CK458" s="31"/>
      <c r="CL458" s="31"/>
      <c r="CM458" s="31"/>
      <c r="CN458" s="31"/>
      <c r="CO458" s="31"/>
      <c r="CP458" s="31"/>
      <c r="CQ458" s="31"/>
      <c r="CR458" s="31"/>
      <c r="CS458" s="31"/>
      <c r="CT458" s="31"/>
      <c r="CU458" s="31"/>
      <c r="CV458" s="31"/>
    </row>
    <row r="459" spans="1:100" x14ac:dyDescent="0.3">
      <c r="A459" s="31"/>
      <c r="B459" s="31"/>
      <c r="C459" s="31"/>
      <c r="D459" s="31"/>
      <c r="E459" s="31"/>
      <c r="F459" s="31"/>
      <c r="AQ459" s="31"/>
      <c r="AR459" s="31"/>
      <c r="AS459" s="31"/>
      <c r="AT459" s="31"/>
      <c r="AU459" s="31"/>
      <c r="AV459" s="31"/>
      <c r="AW459" s="32"/>
      <c r="AX459" s="32"/>
      <c r="AY459" s="32"/>
      <c r="AZ459" s="32"/>
      <c r="BA459" s="32"/>
      <c r="BB459" s="32"/>
      <c r="BC459" s="31"/>
      <c r="BD459" s="31"/>
      <c r="BE459" s="31"/>
      <c r="BF459" s="31"/>
      <c r="BG459" s="31"/>
      <c r="BH459" s="31"/>
      <c r="BI459" s="31"/>
      <c r="BJ459" s="31"/>
      <c r="BK459" s="31"/>
      <c r="BL459" s="31"/>
      <c r="BM459" s="31"/>
      <c r="BN459" s="31"/>
      <c r="BO459" s="31"/>
      <c r="BP459" s="31"/>
      <c r="BQ459" s="31"/>
      <c r="BR459" s="31"/>
      <c r="BS459" s="31"/>
      <c r="BT459" s="31"/>
      <c r="BU459" s="31"/>
      <c r="BV459" s="31"/>
      <c r="BW459" s="31"/>
      <c r="BX459" s="31"/>
      <c r="BY459" s="31"/>
      <c r="BZ459" s="31"/>
      <c r="CA459" s="31"/>
      <c r="CB459" s="31"/>
      <c r="CC459" s="31"/>
      <c r="CD459" s="31"/>
      <c r="CE459" s="31"/>
      <c r="CF459" s="31"/>
      <c r="CG459" s="31"/>
      <c r="CH459" s="31"/>
      <c r="CI459" s="31"/>
      <c r="CJ459" s="31"/>
      <c r="CK459" s="31"/>
      <c r="CL459" s="31"/>
      <c r="CM459" s="31"/>
      <c r="CN459" s="31"/>
      <c r="CO459" s="31"/>
      <c r="CP459" s="31"/>
      <c r="CQ459" s="31"/>
      <c r="CR459" s="31"/>
      <c r="CS459" s="31"/>
      <c r="CT459" s="31"/>
      <c r="CU459" s="31"/>
      <c r="CV459" s="31"/>
    </row>
    <row r="460" spans="1:100" x14ac:dyDescent="0.3">
      <c r="A460" s="31"/>
      <c r="B460" s="31"/>
      <c r="C460" s="31"/>
      <c r="D460" s="31"/>
      <c r="E460" s="31"/>
      <c r="F460" s="31"/>
      <c r="AQ460" s="31"/>
      <c r="AR460" s="31"/>
      <c r="AS460" s="31"/>
      <c r="AT460" s="31"/>
      <c r="AU460" s="31"/>
      <c r="AV460" s="31"/>
      <c r="AW460" s="32"/>
      <c r="AX460" s="32"/>
      <c r="AY460" s="32"/>
      <c r="AZ460" s="32"/>
      <c r="BA460" s="32"/>
      <c r="BB460" s="32"/>
      <c r="BC460" s="31"/>
      <c r="BD460" s="31"/>
      <c r="BE460" s="31"/>
      <c r="BF460" s="31"/>
      <c r="BG460" s="31"/>
      <c r="BH460" s="31"/>
      <c r="BI460" s="31"/>
      <c r="BJ460" s="31"/>
      <c r="BK460" s="31"/>
      <c r="BL460" s="31"/>
      <c r="BM460" s="31"/>
      <c r="BN460" s="31"/>
      <c r="BO460" s="31"/>
      <c r="BP460" s="31"/>
      <c r="BQ460" s="31"/>
      <c r="BR460" s="31"/>
      <c r="BS460" s="31"/>
      <c r="BT460" s="31"/>
      <c r="BU460" s="31"/>
      <c r="BV460" s="31"/>
      <c r="BW460" s="31"/>
      <c r="BX460" s="31"/>
      <c r="BY460" s="31"/>
      <c r="BZ460" s="31"/>
      <c r="CA460" s="31"/>
      <c r="CB460" s="31"/>
      <c r="CC460" s="31"/>
      <c r="CD460" s="31"/>
      <c r="CE460" s="31"/>
      <c r="CF460" s="31"/>
      <c r="CG460" s="31"/>
      <c r="CH460" s="31"/>
      <c r="CI460" s="31"/>
      <c r="CJ460" s="31"/>
      <c r="CK460" s="31"/>
      <c r="CL460" s="31"/>
      <c r="CM460" s="31"/>
      <c r="CN460" s="31"/>
      <c r="CO460" s="31"/>
      <c r="CP460" s="31"/>
      <c r="CQ460" s="31"/>
      <c r="CR460" s="31"/>
      <c r="CS460" s="31"/>
      <c r="CT460" s="31"/>
      <c r="CU460" s="31"/>
      <c r="CV460" s="31"/>
    </row>
    <row r="461" spans="1:100" x14ac:dyDescent="0.3">
      <c r="A461" s="31"/>
      <c r="B461" s="31"/>
      <c r="C461" s="31"/>
      <c r="D461" s="31"/>
      <c r="E461" s="31"/>
      <c r="F461" s="31"/>
      <c r="AQ461" s="31"/>
      <c r="AR461" s="31"/>
      <c r="AS461" s="31"/>
      <c r="AT461" s="31"/>
      <c r="AU461" s="31"/>
      <c r="AV461" s="31"/>
      <c r="AW461" s="32"/>
      <c r="AX461" s="32"/>
      <c r="AY461" s="32"/>
      <c r="AZ461" s="32"/>
      <c r="BA461" s="32"/>
      <c r="BB461" s="32"/>
      <c r="BC461" s="31"/>
      <c r="BD461" s="31"/>
      <c r="BE461" s="31"/>
      <c r="BF461" s="31"/>
      <c r="BG461" s="31"/>
      <c r="BH461" s="31"/>
      <c r="BI461" s="31"/>
      <c r="BJ461" s="31"/>
      <c r="BK461" s="31"/>
      <c r="BL461" s="31"/>
      <c r="BM461" s="31"/>
      <c r="BN461" s="31"/>
      <c r="BO461" s="31"/>
      <c r="BP461" s="31"/>
      <c r="BQ461" s="31"/>
      <c r="BR461" s="31"/>
      <c r="BS461" s="31"/>
      <c r="BT461" s="31"/>
      <c r="BU461" s="31"/>
      <c r="BV461" s="31"/>
      <c r="BW461" s="31"/>
      <c r="BX461" s="31"/>
      <c r="BY461" s="31"/>
      <c r="BZ461" s="31"/>
      <c r="CA461" s="31"/>
      <c r="CB461" s="31"/>
      <c r="CC461" s="31"/>
      <c r="CD461" s="31"/>
      <c r="CE461" s="31"/>
      <c r="CF461" s="31"/>
      <c r="CG461" s="31"/>
      <c r="CH461" s="31"/>
      <c r="CI461" s="31"/>
      <c r="CJ461" s="31"/>
      <c r="CK461" s="31"/>
      <c r="CL461" s="31"/>
      <c r="CM461" s="31"/>
      <c r="CN461" s="31"/>
      <c r="CO461" s="31"/>
      <c r="CP461" s="31"/>
      <c r="CQ461" s="31"/>
      <c r="CR461" s="31"/>
      <c r="CS461" s="31"/>
      <c r="CT461" s="31"/>
      <c r="CU461" s="31"/>
      <c r="CV461" s="31"/>
    </row>
    <row r="462" spans="1:100" x14ac:dyDescent="0.3">
      <c r="A462" s="31"/>
      <c r="B462" s="31"/>
      <c r="C462" s="31"/>
      <c r="D462" s="31"/>
      <c r="E462" s="31"/>
      <c r="F462" s="31"/>
      <c r="AQ462" s="31"/>
      <c r="AR462" s="31"/>
      <c r="AS462" s="31"/>
      <c r="AT462" s="31"/>
      <c r="AU462" s="31"/>
      <c r="AV462" s="31"/>
      <c r="AW462" s="32"/>
      <c r="AX462" s="32"/>
      <c r="AY462" s="32"/>
      <c r="AZ462" s="32"/>
      <c r="BA462" s="32"/>
      <c r="BB462" s="32"/>
      <c r="BC462" s="31"/>
      <c r="BD462" s="31"/>
      <c r="BE462" s="31"/>
      <c r="BF462" s="31"/>
      <c r="BG462" s="31"/>
      <c r="BH462" s="31"/>
      <c r="BI462" s="31"/>
      <c r="BJ462" s="31"/>
      <c r="BK462" s="31"/>
      <c r="BL462" s="31"/>
      <c r="BM462" s="31"/>
      <c r="BN462" s="31"/>
      <c r="BO462" s="31"/>
      <c r="BP462" s="31"/>
      <c r="BQ462" s="31"/>
      <c r="BR462" s="31"/>
      <c r="BS462" s="31"/>
      <c r="BT462" s="31"/>
      <c r="BU462" s="31"/>
      <c r="BV462" s="31"/>
      <c r="BW462" s="31"/>
      <c r="BX462" s="31"/>
      <c r="BY462" s="31"/>
      <c r="BZ462" s="31"/>
      <c r="CA462" s="31"/>
      <c r="CB462" s="31"/>
      <c r="CC462" s="31"/>
      <c r="CD462" s="31"/>
      <c r="CE462" s="31"/>
      <c r="CF462" s="31"/>
      <c r="CG462" s="31"/>
      <c r="CH462" s="31"/>
      <c r="CI462" s="31"/>
      <c r="CJ462" s="31"/>
      <c r="CK462" s="31"/>
      <c r="CL462" s="31"/>
      <c r="CM462" s="31"/>
      <c r="CN462" s="31"/>
      <c r="CO462" s="31"/>
      <c r="CP462" s="31"/>
      <c r="CQ462" s="31"/>
      <c r="CR462" s="31"/>
      <c r="CS462" s="31"/>
      <c r="CT462" s="31"/>
      <c r="CU462" s="31"/>
      <c r="CV462" s="31"/>
    </row>
    <row r="463" spans="1:100" x14ac:dyDescent="0.3">
      <c r="A463" s="31"/>
      <c r="B463" s="31"/>
      <c r="C463" s="31"/>
      <c r="D463" s="31"/>
      <c r="E463" s="31"/>
      <c r="F463" s="31"/>
      <c r="AQ463" s="31"/>
      <c r="AR463" s="31"/>
      <c r="AS463" s="31"/>
      <c r="AT463" s="31"/>
      <c r="AU463" s="31"/>
      <c r="AV463" s="31"/>
      <c r="AW463" s="32"/>
      <c r="AX463" s="32"/>
      <c r="AY463" s="32"/>
      <c r="AZ463" s="32"/>
      <c r="BA463" s="32"/>
      <c r="BB463" s="32"/>
      <c r="BC463" s="31"/>
      <c r="BD463" s="31"/>
      <c r="BE463" s="31"/>
      <c r="BF463" s="31"/>
      <c r="BG463" s="31"/>
      <c r="BH463" s="31"/>
      <c r="BI463" s="31"/>
      <c r="BJ463" s="31"/>
      <c r="BK463" s="31"/>
      <c r="BL463" s="31"/>
      <c r="BM463" s="31"/>
      <c r="BN463" s="31"/>
      <c r="BO463" s="31"/>
      <c r="BP463" s="31"/>
      <c r="BQ463" s="31"/>
      <c r="BR463" s="31"/>
      <c r="BS463" s="31"/>
      <c r="BT463" s="31"/>
      <c r="BU463" s="31"/>
      <c r="BV463" s="31"/>
      <c r="BW463" s="31"/>
      <c r="BX463" s="31"/>
      <c r="BY463" s="31"/>
      <c r="BZ463" s="31"/>
      <c r="CA463" s="31"/>
      <c r="CB463" s="31"/>
      <c r="CC463" s="31"/>
      <c r="CD463" s="31"/>
      <c r="CE463" s="31"/>
      <c r="CF463" s="31"/>
      <c r="CG463" s="31"/>
      <c r="CH463" s="31"/>
      <c r="CI463" s="31"/>
      <c r="CJ463" s="31"/>
      <c r="CK463" s="31"/>
      <c r="CL463" s="31"/>
      <c r="CM463" s="31"/>
      <c r="CN463" s="31"/>
      <c r="CO463" s="31"/>
      <c r="CP463" s="31"/>
      <c r="CQ463" s="31"/>
      <c r="CR463" s="31"/>
      <c r="CS463" s="31"/>
      <c r="CT463" s="31"/>
      <c r="CU463" s="31"/>
      <c r="CV463" s="31"/>
    </row>
    <row r="464" spans="1:100" x14ac:dyDescent="0.3">
      <c r="A464" s="31"/>
      <c r="B464" s="31"/>
      <c r="C464" s="31"/>
      <c r="D464" s="31"/>
      <c r="E464" s="31"/>
      <c r="F464" s="31"/>
      <c r="AQ464" s="31"/>
      <c r="AR464" s="31"/>
      <c r="AS464" s="31"/>
      <c r="AT464" s="31"/>
      <c r="AU464" s="31"/>
      <c r="AV464" s="31"/>
      <c r="AW464" s="32"/>
      <c r="AX464" s="32"/>
      <c r="AY464" s="32"/>
      <c r="AZ464" s="32"/>
      <c r="BA464" s="32"/>
      <c r="BB464" s="32"/>
      <c r="BC464" s="31"/>
      <c r="BD464" s="31"/>
      <c r="BE464" s="31"/>
      <c r="BF464" s="31"/>
      <c r="BG464" s="31"/>
      <c r="BH464" s="31"/>
      <c r="BI464" s="31"/>
      <c r="BJ464" s="31"/>
      <c r="BK464" s="31"/>
      <c r="BL464" s="31"/>
      <c r="BM464" s="31"/>
      <c r="BN464" s="31"/>
      <c r="BO464" s="31"/>
      <c r="BP464" s="31"/>
      <c r="BQ464" s="31"/>
      <c r="BR464" s="31"/>
      <c r="BS464" s="31"/>
      <c r="BT464" s="31"/>
      <c r="BU464" s="31"/>
      <c r="BV464" s="31"/>
      <c r="BW464" s="31"/>
      <c r="BX464" s="31"/>
      <c r="BY464" s="31"/>
      <c r="BZ464" s="31"/>
      <c r="CA464" s="31"/>
      <c r="CB464" s="31"/>
      <c r="CC464" s="31"/>
      <c r="CD464" s="31"/>
      <c r="CE464" s="31"/>
      <c r="CF464" s="31"/>
      <c r="CG464" s="31"/>
      <c r="CH464" s="31"/>
      <c r="CI464" s="31"/>
      <c r="CJ464" s="31"/>
      <c r="CK464" s="31"/>
      <c r="CL464" s="31"/>
      <c r="CM464" s="31"/>
      <c r="CN464" s="31"/>
      <c r="CO464" s="31"/>
      <c r="CP464" s="31"/>
      <c r="CQ464" s="31"/>
      <c r="CR464" s="31"/>
      <c r="CS464" s="31"/>
      <c r="CT464" s="31"/>
      <c r="CU464" s="31"/>
      <c r="CV464" s="31"/>
    </row>
    <row r="465" spans="1:100" x14ac:dyDescent="0.3">
      <c r="A465" s="31"/>
      <c r="B465" s="31"/>
      <c r="C465" s="31"/>
      <c r="D465" s="31"/>
      <c r="E465" s="31"/>
      <c r="F465" s="31"/>
      <c r="AQ465" s="31"/>
      <c r="AR465" s="31"/>
      <c r="AS465" s="31"/>
      <c r="AT465" s="31"/>
      <c r="AU465" s="31"/>
      <c r="AV465" s="31"/>
      <c r="AW465" s="32"/>
      <c r="AX465" s="32"/>
      <c r="AY465" s="32"/>
      <c r="AZ465" s="32"/>
      <c r="BA465" s="32"/>
      <c r="BB465" s="32"/>
      <c r="BC465" s="31"/>
      <c r="BD465" s="31"/>
      <c r="BE465" s="31"/>
      <c r="BF465" s="31"/>
      <c r="BG465" s="31"/>
      <c r="BH465" s="31"/>
      <c r="BI465" s="31"/>
      <c r="BJ465" s="31"/>
      <c r="BK465" s="31"/>
      <c r="BL465" s="31"/>
      <c r="BM465" s="31"/>
      <c r="BN465" s="31"/>
      <c r="BO465" s="31"/>
      <c r="BP465" s="31"/>
      <c r="BQ465" s="31"/>
      <c r="BR465" s="31"/>
      <c r="BS465" s="31"/>
      <c r="BT465" s="31"/>
      <c r="BU465" s="31"/>
      <c r="BV465" s="31"/>
      <c r="BW465" s="31"/>
      <c r="BX465" s="31"/>
      <c r="BY465" s="31"/>
      <c r="BZ465" s="31"/>
      <c r="CA465" s="31"/>
      <c r="CB465" s="31"/>
      <c r="CC465" s="31"/>
      <c r="CD465" s="31"/>
      <c r="CE465" s="31"/>
      <c r="CF465" s="31"/>
      <c r="CG465" s="31"/>
      <c r="CH465" s="31"/>
      <c r="CI465" s="31"/>
      <c r="CJ465" s="31"/>
      <c r="CK465" s="31"/>
      <c r="CL465" s="31"/>
      <c r="CM465" s="31"/>
      <c r="CN465" s="31"/>
      <c r="CO465" s="31"/>
      <c r="CP465" s="31"/>
      <c r="CQ465" s="31"/>
      <c r="CR465" s="31"/>
      <c r="CS465" s="31"/>
      <c r="CT465" s="31"/>
      <c r="CU465" s="31"/>
      <c r="CV465" s="31"/>
    </row>
    <row r="466" spans="1:100" x14ac:dyDescent="0.3">
      <c r="A466" s="31"/>
      <c r="B466" s="31"/>
      <c r="C466" s="31"/>
      <c r="D466" s="31"/>
      <c r="E466" s="31"/>
      <c r="F466" s="31"/>
      <c r="AQ466" s="31"/>
      <c r="AR466" s="31"/>
      <c r="AS466" s="31"/>
      <c r="AT466" s="31"/>
      <c r="AU466" s="31"/>
      <c r="AV466" s="31"/>
      <c r="AW466" s="32"/>
      <c r="AX466" s="32"/>
      <c r="AY466" s="32"/>
      <c r="AZ466" s="32"/>
      <c r="BA466" s="32"/>
      <c r="BB466" s="32"/>
      <c r="BC466" s="31"/>
      <c r="BD466" s="31"/>
      <c r="BE466" s="31"/>
      <c r="BF466" s="31"/>
      <c r="BG466" s="31"/>
      <c r="BH466" s="31"/>
      <c r="BI466" s="31"/>
      <c r="BJ466" s="31"/>
      <c r="BK466" s="31"/>
      <c r="BL466" s="31"/>
      <c r="BM466" s="31"/>
      <c r="BN466" s="31"/>
      <c r="BO466" s="31"/>
      <c r="BP466" s="31"/>
      <c r="BQ466" s="31"/>
      <c r="BR466" s="31"/>
      <c r="BS466" s="31"/>
      <c r="BT466" s="31"/>
      <c r="BU466" s="31"/>
      <c r="BV466" s="31"/>
      <c r="BW466" s="31"/>
      <c r="BX466" s="31"/>
      <c r="BY466" s="31"/>
      <c r="BZ466" s="31"/>
      <c r="CA466" s="31"/>
      <c r="CB466" s="31"/>
      <c r="CC466" s="31"/>
      <c r="CD466" s="31"/>
      <c r="CE466" s="31"/>
      <c r="CF466" s="31"/>
      <c r="CG466" s="31"/>
      <c r="CH466" s="31"/>
      <c r="CI466" s="31"/>
      <c r="CJ466" s="31"/>
      <c r="CK466" s="31"/>
      <c r="CL466" s="31"/>
      <c r="CM466" s="31"/>
      <c r="CN466" s="31"/>
      <c r="CO466" s="31"/>
      <c r="CP466" s="31"/>
      <c r="CQ466" s="31"/>
      <c r="CR466" s="31"/>
      <c r="CS466" s="31"/>
      <c r="CT466" s="31"/>
      <c r="CU466" s="31"/>
      <c r="CV466" s="31"/>
    </row>
    <row r="467" spans="1:100" x14ac:dyDescent="0.3">
      <c r="A467" s="31"/>
      <c r="B467" s="31"/>
      <c r="C467" s="31"/>
      <c r="D467" s="31"/>
      <c r="E467" s="31"/>
      <c r="F467" s="31"/>
      <c r="AQ467" s="31"/>
      <c r="AR467" s="31"/>
      <c r="AS467" s="31"/>
      <c r="AT467" s="31"/>
      <c r="AU467" s="31"/>
      <c r="AV467" s="31"/>
      <c r="AW467" s="32"/>
      <c r="AX467" s="32"/>
      <c r="AY467" s="32"/>
      <c r="AZ467" s="32"/>
      <c r="BA467" s="32"/>
      <c r="BB467" s="32"/>
      <c r="BC467" s="31"/>
      <c r="BD467" s="31"/>
      <c r="BE467" s="31"/>
      <c r="BF467" s="31"/>
      <c r="BG467" s="31"/>
      <c r="BH467" s="31"/>
      <c r="BI467" s="31"/>
      <c r="BJ467" s="31"/>
      <c r="BK467" s="31"/>
      <c r="BL467" s="31"/>
      <c r="BM467" s="31"/>
      <c r="BN467" s="31"/>
      <c r="BO467" s="31"/>
      <c r="BP467" s="31"/>
      <c r="BQ467" s="31"/>
      <c r="BR467" s="31"/>
      <c r="BS467" s="31"/>
      <c r="BT467" s="31"/>
      <c r="BU467" s="31"/>
      <c r="BV467" s="31"/>
      <c r="BW467" s="31"/>
      <c r="BX467" s="31"/>
      <c r="BY467" s="31"/>
      <c r="BZ467" s="31"/>
      <c r="CA467" s="31"/>
      <c r="CB467" s="31"/>
      <c r="CC467" s="31"/>
      <c r="CD467" s="31"/>
      <c r="CE467" s="31"/>
      <c r="CF467" s="31"/>
      <c r="CG467" s="31"/>
      <c r="CH467" s="31"/>
      <c r="CI467" s="31"/>
      <c r="CJ467" s="31"/>
      <c r="CK467" s="31"/>
      <c r="CL467" s="31"/>
      <c r="CM467" s="31"/>
      <c r="CN467" s="31"/>
      <c r="CO467" s="31"/>
      <c r="CP467" s="31"/>
      <c r="CQ467" s="31"/>
      <c r="CR467" s="31"/>
      <c r="CS467" s="31"/>
      <c r="CT467" s="31"/>
      <c r="CU467" s="31"/>
      <c r="CV467" s="31"/>
    </row>
    <row r="468" spans="1:100" x14ac:dyDescent="0.3">
      <c r="A468" s="31"/>
      <c r="B468" s="31"/>
      <c r="C468" s="31"/>
      <c r="D468" s="31"/>
      <c r="E468" s="31"/>
      <c r="F468" s="31"/>
      <c r="AQ468" s="31"/>
      <c r="AR468" s="31"/>
      <c r="AS468" s="31"/>
      <c r="AT468" s="31"/>
      <c r="AU468" s="31"/>
      <c r="AV468" s="31"/>
      <c r="AW468" s="32"/>
      <c r="AX468" s="32"/>
      <c r="AY468" s="32"/>
      <c r="AZ468" s="32"/>
      <c r="BA468" s="32"/>
      <c r="BB468" s="32"/>
      <c r="BC468" s="31"/>
      <c r="BD468" s="31"/>
      <c r="BE468" s="31"/>
      <c r="BF468" s="31"/>
      <c r="BG468" s="31"/>
      <c r="BH468" s="31"/>
      <c r="BI468" s="31"/>
      <c r="BJ468" s="31"/>
      <c r="BK468" s="31"/>
      <c r="BL468" s="31"/>
      <c r="BM468" s="31"/>
      <c r="BN468" s="31"/>
      <c r="BO468" s="31"/>
      <c r="BP468" s="31"/>
      <c r="BQ468" s="31"/>
      <c r="BR468" s="31"/>
      <c r="BS468" s="31"/>
      <c r="BT468" s="31"/>
      <c r="BU468" s="31"/>
      <c r="BV468" s="31"/>
      <c r="BW468" s="31"/>
      <c r="BX468" s="31"/>
      <c r="BY468" s="31"/>
      <c r="BZ468" s="31"/>
      <c r="CA468" s="31"/>
      <c r="CB468" s="31"/>
      <c r="CC468" s="31"/>
      <c r="CD468" s="31"/>
      <c r="CE468" s="31"/>
      <c r="CF468" s="31"/>
      <c r="CG468" s="31"/>
      <c r="CH468" s="31"/>
      <c r="CI468" s="31"/>
      <c r="CJ468" s="31"/>
      <c r="CK468" s="31"/>
      <c r="CL468" s="31"/>
      <c r="CM468" s="31"/>
      <c r="CN468" s="31"/>
      <c r="CO468" s="31"/>
      <c r="CP468" s="31"/>
      <c r="CQ468" s="31"/>
      <c r="CR468" s="31"/>
      <c r="CS468" s="31"/>
      <c r="CT468" s="31"/>
      <c r="CU468" s="31"/>
      <c r="CV468" s="31"/>
    </row>
    <row r="469" spans="1:100" x14ac:dyDescent="0.3">
      <c r="A469" s="31"/>
      <c r="B469" s="31"/>
      <c r="C469" s="31"/>
      <c r="D469" s="31"/>
      <c r="E469" s="31"/>
      <c r="F469" s="31"/>
      <c r="AQ469" s="31"/>
      <c r="AR469" s="31"/>
      <c r="AS469" s="31"/>
      <c r="AT469" s="31"/>
      <c r="AU469" s="31"/>
      <c r="AV469" s="31"/>
      <c r="AW469" s="32"/>
      <c r="AX469" s="32"/>
      <c r="AY469" s="32"/>
      <c r="AZ469" s="32"/>
      <c r="BA469" s="32"/>
      <c r="BB469" s="32"/>
      <c r="BC469" s="31"/>
      <c r="BD469" s="31"/>
      <c r="BE469" s="31"/>
      <c r="BF469" s="31"/>
      <c r="BG469" s="31"/>
      <c r="BH469" s="31"/>
      <c r="BI469" s="31"/>
      <c r="BJ469" s="31"/>
      <c r="BK469" s="31"/>
      <c r="BL469" s="31"/>
      <c r="BM469" s="31"/>
      <c r="BN469" s="31"/>
      <c r="BO469" s="31"/>
      <c r="BP469" s="31"/>
      <c r="BQ469" s="31"/>
      <c r="BR469" s="31"/>
      <c r="BS469" s="31"/>
      <c r="BT469" s="31"/>
      <c r="BU469" s="31"/>
      <c r="BV469" s="31"/>
      <c r="BW469" s="31"/>
      <c r="BX469" s="31"/>
      <c r="BY469" s="31"/>
      <c r="BZ469" s="31"/>
      <c r="CA469" s="31"/>
      <c r="CB469" s="31"/>
      <c r="CC469" s="31"/>
      <c r="CD469" s="31"/>
      <c r="CE469" s="31"/>
      <c r="CF469" s="31"/>
      <c r="CG469" s="31"/>
      <c r="CH469" s="31"/>
      <c r="CI469" s="31"/>
      <c r="CJ469" s="31"/>
      <c r="CK469" s="31"/>
      <c r="CL469" s="31"/>
      <c r="CM469" s="31"/>
      <c r="CN469" s="31"/>
      <c r="CO469" s="31"/>
      <c r="CP469" s="31"/>
      <c r="CQ469" s="31"/>
      <c r="CR469" s="31"/>
      <c r="CS469" s="31"/>
      <c r="CT469" s="31"/>
      <c r="CU469" s="31"/>
      <c r="CV469" s="31"/>
    </row>
    <row r="470" spans="1:100" x14ac:dyDescent="0.3">
      <c r="A470" s="31"/>
      <c r="B470" s="31"/>
      <c r="C470" s="31"/>
      <c r="D470" s="31"/>
      <c r="E470" s="31"/>
      <c r="F470" s="31"/>
      <c r="AQ470" s="31"/>
      <c r="AR470" s="31"/>
      <c r="AS470" s="31"/>
      <c r="AT470" s="31"/>
      <c r="AU470" s="31"/>
      <c r="AV470" s="31"/>
      <c r="AW470" s="32"/>
      <c r="AX470" s="32"/>
      <c r="AY470" s="32"/>
      <c r="AZ470" s="32"/>
      <c r="BA470" s="32"/>
      <c r="BB470" s="32"/>
      <c r="BC470" s="31"/>
      <c r="BD470" s="31"/>
      <c r="BE470" s="31"/>
      <c r="BF470" s="31"/>
      <c r="BG470" s="31"/>
      <c r="BH470" s="31"/>
      <c r="BI470" s="31"/>
      <c r="BJ470" s="31"/>
      <c r="BK470" s="31"/>
      <c r="BL470" s="31"/>
      <c r="BM470" s="31"/>
      <c r="BN470" s="31"/>
      <c r="BO470" s="31"/>
      <c r="BP470" s="31"/>
      <c r="BQ470" s="31"/>
      <c r="BR470" s="31"/>
      <c r="BS470" s="31"/>
      <c r="BT470" s="31"/>
      <c r="BU470" s="31"/>
      <c r="BV470" s="31"/>
      <c r="BW470" s="31"/>
      <c r="BX470" s="31"/>
      <c r="BY470" s="31"/>
      <c r="BZ470" s="31"/>
      <c r="CA470" s="31"/>
      <c r="CB470" s="31"/>
      <c r="CC470" s="31"/>
      <c r="CD470" s="31"/>
      <c r="CE470" s="31"/>
      <c r="CF470" s="31"/>
      <c r="CG470" s="31"/>
      <c r="CH470" s="31"/>
      <c r="CI470" s="31"/>
      <c r="CJ470" s="31"/>
      <c r="CK470" s="31"/>
      <c r="CL470" s="31"/>
      <c r="CM470" s="31"/>
      <c r="CN470" s="31"/>
      <c r="CO470" s="31"/>
      <c r="CP470" s="31"/>
      <c r="CQ470" s="31"/>
      <c r="CR470" s="31"/>
      <c r="CS470" s="31"/>
      <c r="CT470" s="31"/>
      <c r="CU470" s="31"/>
      <c r="CV470" s="31"/>
    </row>
    <row r="471" spans="1:100" x14ac:dyDescent="0.3">
      <c r="A471" s="31"/>
      <c r="B471" s="31"/>
      <c r="C471" s="31"/>
      <c r="D471" s="31"/>
      <c r="E471" s="31"/>
      <c r="F471" s="31"/>
      <c r="AQ471" s="31"/>
      <c r="AR471" s="31"/>
      <c r="AS471" s="31"/>
      <c r="AT471" s="31"/>
      <c r="AU471" s="31"/>
      <c r="AV471" s="31"/>
      <c r="AW471" s="32"/>
      <c r="AX471" s="32"/>
      <c r="AY471" s="32"/>
      <c r="AZ471" s="32"/>
      <c r="BA471" s="32"/>
      <c r="BB471" s="32"/>
      <c r="BC471" s="31"/>
      <c r="BD471" s="31"/>
      <c r="BE471" s="31"/>
      <c r="BF471" s="31"/>
      <c r="BG471" s="31"/>
      <c r="BH471" s="31"/>
      <c r="BI471" s="31"/>
      <c r="BJ471" s="31"/>
      <c r="BK471" s="31"/>
      <c r="BL471" s="31"/>
      <c r="BM471" s="31"/>
      <c r="BN471" s="31"/>
      <c r="BO471" s="31"/>
      <c r="BP471" s="31"/>
      <c r="BQ471" s="31"/>
      <c r="BR471" s="31"/>
      <c r="BS471" s="31"/>
      <c r="BT471" s="31"/>
      <c r="BU471" s="31"/>
      <c r="BV471" s="31"/>
      <c r="BW471" s="31"/>
      <c r="BX471" s="31"/>
      <c r="BY471" s="31"/>
      <c r="BZ471" s="31"/>
      <c r="CA471" s="31"/>
      <c r="CB471" s="31"/>
      <c r="CC471" s="31"/>
      <c r="CD471" s="31"/>
      <c r="CE471" s="31"/>
      <c r="CF471" s="31"/>
      <c r="CG471" s="31"/>
      <c r="CH471" s="31"/>
      <c r="CI471" s="31"/>
      <c r="CJ471" s="31"/>
      <c r="CK471" s="31"/>
      <c r="CL471" s="31"/>
      <c r="CM471" s="31"/>
      <c r="CN471" s="31"/>
      <c r="CO471" s="31"/>
      <c r="CP471" s="31"/>
      <c r="CQ471" s="31"/>
      <c r="CR471" s="31"/>
      <c r="CS471" s="31"/>
      <c r="CT471" s="31"/>
      <c r="CU471" s="31"/>
      <c r="CV471" s="31"/>
    </row>
    <row r="472" spans="1:100" x14ac:dyDescent="0.3">
      <c r="A472" s="31"/>
      <c r="B472" s="31"/>
      <c r="C472" s="31"/>
      <c r="D472" s="31"/>
      <c r="E472" s="31"/>
      <c r="F472" s="31"/>
      <c r="AQ472" s="31"/>
      <c r="AR472" s="31"/>
      <c r="AS472" s="31"/>
      <c r="AT472" s="31"/>
      <c r="AU472" s="31"/>
      <c r="AV472" s="31"/>
      <c r="AW472" s="32"/>
      <c r="AX472" s="32"/>
      <c r="AY472" s="32"/>
      <c r="AZ472" s="32"/>
      <c r="BA472" s="32"/>
      <c r="BB472" s="32"/>
      <c r="BC472" s="31"/>
      <c r="BD472" s="31"/>
      <c r="BE472" s="31"/>
      <c r="BF472" s="31"/>
      <c r="BG472" s="31"/>
      <c r="BH472" s="31"/>
      <c r="BI472" s="31"/>
      <c r="BJ472" s="31"/>
      <c r="BK472" s="31"/>
      <c r="BL472" s="31"/>
      <c r="BM472" s="31"/>
      <c r="BN472" s="31"/>
      <c r="BO472" s="31"/>
      <c r="BP472" s="31"/>
      <c r="BQ472" s="31"/>
      <c r="BR472" s="31"/>
      <c r="BS472" s="31"/>
      <c r="BT472" s="31"/>
      <c r="BU472" s="31"/>
      <c r="BV472" s="31"/>
      <c r="BW472" s="31"/>
      <c r="BX472" s="31"/>
      <c r="BY472" s="31"/>
      <c r="BZ472" s="31"/>
      <c r="CA472" s="31"/>
      <c r="CB472" s="31"/>
      <c r="CC472" s="31"/>
      <c r="CD472" s="31"/>
      <c r="CE472" s="31"/>
      <c r="CF472" s="31"/>
      <c r="CG472" s="31"/>
      <c r="CH472" s="31"/>
      <c r="CI472" s="31"/>
      <c r="CJ472" s="31"/>
      <c r="CK472" s="31"/>
      <c r="CL472" s="31"/>
      <c r="CM472" s="31"/>
      <c r="CN472" s="31"/>
      <c r="CO472" s="31"/>
      <c r="CP472" s="31"/>
      <c r="CQ472" s="31"/>
      <c r="CR472" s="31"/>
      <c r="CS472" s="31"/>
      <c r="CT472" s="31"/>
      <c r="CU472" s="31"/>
      <c r="CV472" s="31"/>
    </row>
    <row r="473" spans="1:100" x14ac:dyDescent="0.3">
      <c r="A473" s="31"/>
      <c r="B473" s="31"/>
      <c r="C473" s="31"/>
      <c r="D473" s="31"/>
      <c r="E473" s="31"/>
      <c r="F473" s="31"/>
      <c r="AQ473" s="31"/>
      <c r="AR473" s="31"/>
      <c r="AS473" s="31"/>
      <c r="AT473" s="31"/>
      <c r="AU473" s="31"/>
      <c r="AV473" s="31"/>
      <c r="AW473" s="32"/>
      <c r="AX473" s="32"/>
      <c r="AY473" s="32"/>
      <c r="AZ473" s="32"/>
      <c r="BA473" s="32"/>
      <c r="BB473" s="32"/>
      <c r="BC473" s="31"/>
      <c r="BD473" s="31"/>
      <c r="BE473" s="31"/>
      <c r="BF473" s="31"/>
      <c r="BG473" s="31"/>
      <c r="BH473" s="31"/>
      <c r="BI473" s="31"/>
      <c r="BJ473" s="31"/>
      <c r="BK473" s="31"/>
      <c r="BL473" s="31"/>
      <c r="BM473" s="31"/>
      <c r="BN473" s="31"/>
      <c r="BO473" s="31"/>
      <c r="BP473" s="31"/>
      <c r="BQ473" s="31"/>
      <c r="BR473" s="31"/>
      <c r="BS473" s="31"/>
      <c r="BT473" s="31"/>
      <c r="BU473" s="31"/>
      <c r="BV473" s="31"/>
      <c r="BW473" s="31"/>
      <c r="BX473" s="31"/>
      <c r="BY473" s="31"/>
      <c r="BZ473" s="31"/>
      <c r="CA473" s="31"/>
      <c r="CB473" s="31"/>
      <c r="CC473" s="31"/>
      <c r="CD473" s="31"/>
      <c r="CE473" s="31"/>
      <c r="CF473" s="31"/>
      <c r="CG473" s="31"/>
      <c r="CH473" s="31"/>
      <c r="CI473" s="31"/>
      <c r="CJ473" s="31"/>
      <c r="CK473" s="31"/>
      <c r="CL473" s="31"/>
      <c r="CM473" s="31"/>
      <c r="CN473" s="31"/>
      <c r="CO473" s="31"/>
      <c r="CP473" s="31"/>
      <c r="CQ473" s="31"/>
      <c r="CR473" s="31"/>
      <c r="CS473" s="31"/>
      <c r="CT473" s="31"/>
      <c r="CU473" s="31"/>
      <c r="CV473" s="31"/>
    </row>
    <row r="474" spans="1:100" x14ac:dyDescent="0.3">
      <c r="A474" s="31"/>
      <c r="B474" s="31"/>
      <c r="C474" s="31"/>
      <c r="D474" s="31"/>
      <c r="E474" s="31"/>
      <c r="F474" s="31"/>
      <c r="AQ474" s="31"/>
      <c r="AR474" s="31"/>
      <c r="AS474" s="31"/>
      <c r="AT474" s="31"/>
      <c r="AU474" s="31"/>
      <c r="AV474" s="31"/>
      <c r="AW474" s="32"/>
      <c r="AX474" s="32"/>
      <c r="AY474" s="32"/>
      <c r="AZ474" s="32"/>
      <c r="BA474" s="32"/>
      <c r="BB474" s="32"/>
      <c r="BC474" s="31"/>
      <c r="BD474" s="31"/>
      <c r="BE474" s="31"/>
      <c r="BF474" s="31"/>
      <c r="BG474" s="31"/>
      <c r="BH474" s="31"/>
      <c r="BI474" s="31"/>
      <c r="BJ474" s="31"/>
      <c r="BK474" s="31"/>
      <c r="BL474" s="31"/>
      <c r="BM474" s="31"/>
      <c r="BN474" s="31"/>
      <c r="BO474" s="31"/>
      <c r="BP474" s="31"/>
      <c r="BQ474" s="31"/>
      <c r="BR474" s="31"/>
      <c r="BS474" s="31"/>
      <c r="BT474" s="31"/>
      <c r="BU474" s="31"/>
      <c r="BV474" s="31"/>
      <c r="BW474" s="31"/>
      <c r="BX474" s="31"/>
      <c r="BY474" s="31"/>
      <c r="BZ474" s="31"/>
      <c r="CA474" s="31"/>
      <c r="CB474" s="31"/>
      <c r="CC474" s="31"/>
      <c r="CD474" s="31"/>
      <c r="CE474" s="31"/>
      <c r="CF474" s="31"/>
      <c r="CG474" s="31"/>
      <c r="CH474" s="31"/>
      <c r="CI474" s="31"/>
      <c r="CJ474" s="31"/>
      <c r="CK474" s="31"/>
      <c r="CL474" s="31"/>
      <c r="CM474" s="31"/>
      <c r="CN474" s="31"/>
      <c r="CO474" s="31"/>
      <c r="CP474" s="31"/>
      <c r="CQ474" s="31"/>
      <c r="CR474" s="31"/>
      <c r="CS474" s="31"/>
      <c r="CT474" s="31"/>
      <c r="CU474" s="31"/>
      <c r="CV474" s="31"/>
    </row>
    <row r="475" spans="1:100" x14ac:dyDescent="0.3">
      <c r="A475" s="31"/>
      <c r="B475" s="31"/>
      <c r="C475" s="31"/>
      <c r="D475" s="31"/>
      <c r="E475" s="31"/>
      <c r="F475" s="31"/>
      <c r="AQ475" s="31"/>
      <c r="AR475" s="31"/>
      <c r="AS475" s="31"/>
      <c r="AT475" s="31"/>
      <c r="AU475" s="31"/>
      <c r="AV475" s="31"/>
      <c r="AW475" s="32"/>
      <c r="AX475" s="32"/>
      <c r="AY475" s="32"/>
      <c r="AZ475" s="32"/>
      <c r="BA475" s="32"/>
      <c r="BB475" s="32"/>
      <c r="BC475" s="31"/>
      <c r="BD475" s="31"/>
      <c r="BE475" s="31"/>
      <c r="BF475" s="31"/>
      <c r="BG475" s="31"/>
      <c r="BH475" s="31"/>
      <c r="BI475" s="31"/>
      <c r="BJ475" s="31"/>
      <c r="BK475" s="31"/>
      <c r="BL475" s="31"/>
      <c r="BM475" s="31"/>
      <c r="BN475" s="31"/>
      <c r="BO475" s="31"/>
      <c r="BP475" s="31"/>
      <c r="BQ475" s="31"/>
      <c r="BR475" s="31"/>
      <c r="BS475" s="31"/>
      <c r="BT475" s="31"/>
      <c r="BU475" s="31"/>
      <c r="BV475" s="31"/>
      <c r="BW475" s="31"/>
      <c r="BX475" s="31"/>
      <c r="BY475" s="31"/>
      <c r="BZ475" s="31"/>
      <c r="CA475" s="31"/>
      <c r="CB475" s="31"/>
      <c r="CC475" s="31"/>
      <c r="CD475" s="31"/>
      <c r="CE475" s="31"/>
      <c r="CF475" s="31"/>
      <c r="CG475" s="31"/>
      <c r="CH475" s="31"/>
      <c r="CI475" s="31"/>
      <c r="CJ475" s="31"/>
      <c r="CK475" s="31"/>
      <c r="CL475" s="31"/>
      <c r="CM475" s="31"/>
      <c r="CN475" s="31"/>
      <c r="CO475" s="31"/>
      <c r="CP475" s="31"/>
      <c r="CQ475" s="31"/>
      <c r="CR475" s="31"/>
      <c r="CS475" s="31"/>
      <c r="CT475" s="31"/>
      <c r="CU475" s="31"/>
      <c r="CV475" s="31"/>
    </row>
    <row r="476" spans="1:100" x14ac:dyDescent="0.3">
      <c r="A476" s="31"/>
      <c r="B476" s="31"/>
      <c r="C476" s="31"/>
      <c r="D476" s="31"/>
      <c r="E476" s="31"/>
      <c r="F476" s="31"/>
      <c r="AQ476" s="31"/>
      <c r="AR476" s="31"/>
      <c r="AS476" s="31"/>
      <c r="AT476" s="31"/>
      <c r="AU476" s="31"/>
      <c r="AV476" s="31"/>
      <c r="AW476" s="32"/>
      <c r="AX476" s="32"/>
      <c r="AY476" s="32"/>
      <c r="AZ476" s="32"/>
      <c r="BA476" s="32"/>
      <c r="BB476" s="32"/>
      <c r="BC476" s="31"/>
      <c r="BD476" s="31"/>
      <c r="BE476" s="31"/>
      <c r="BF476" s="31"/>
      <c r="BG476" s="31"/>
      <c r="BH476" s="31"/>
      <c r="BI476" s="31"/>
      <c r="BJ476" s="31"/>
      <c r="BK476" s="31"/>
      <c r="BL476" s="31"/>
      <c r="BM476" s="31"/>
      <c r="BN476" s="31"/>
      <c r="BO476" s="31"/>
      <c r="BP476" s="31"/>
      <c r="BQ476" s="31"/>
      <c r="BR476" s="31"/>
      <c r="BS476" s="31"/>
      <c r="BT476" s="31"/>
      <c r="BU476" s="31"/>
      <c r="BV476" s="31"/>
      <c r="BW476" s="31"/>
      <c r="BX476" s="31"/>
      <c r="BY476" s="31"/>
      <c r="BZ476" s="31"/>
      <c r="CA476" s="31"/>
      <c r="CB476" s="31"/>
      <c r="CC476" s="31"/>
      <c r="CD476" s="31"/>
      <c r="CE476" s="31"/>
      <c r="CF476" s="31"/>
      <c r="CG476" s="31"/>
      <c r="CH476" s="31"/>
      <c r="CI476" s="31"/>
      <c r="CJ476" s="31"/>
      <c r="CK476" s="31"/>
      <c r="CL476" s="31"/>
      <c r="CM476" s="31"/>
      <c r="CN476" s="31"/>
      <c r="CO476" s="31"/>
      <c r="CP476" s="31"/>
      <c r="CQ476" s="31"/>
      <c r="CR476" s="31"/>
      <c r="CS476" s="31"/>
      <c r="CT476" s="31"/>
      <c r="CU476" s="31"/>
      <c r="CV476" s="31"/>
    </row>
    <row r="477" spans="1:100" x14ac:dyDescent="0.3">
      <c r="A477" s="31"/>
      <c r="B477" s="31"/>
      <c r="C477" s="31"/>
      <c r="D477" s="31"/>
      <c r="E477" s="31"/>
      <c r="F477" s="31"/>
      <c r="AQ477" s="31"/>
      <c r="AR477" s="31"/>
      <c r="AS477" s="31"/>
      <c r="AT477" s="31"/>
      <c r="AU477" s="31"/>
      <c r="AV477" s="31"/>
      <c r="AW477" s="32"/>
      <c r="AX477" s="32"/>
      <c r="AY477" s="32"/>
      <c r="AZ477" s="32"/>
      <c r="BA477" s="32"/>
      <c r="BB477" s="32"/>
      <c r="BC477" s="31"/>
      <c r="BD477" s="31"/>
      <c r="BE477" s="31"/>
      <c r="BF477" s="31"/>
      <c r="BG477" s="31"/>
      <c r="BH477" s="31"/>
      <c r="BI477" s="31"/>
      <c r="BJ477" s="31"/>
      <c r="BK477" s="31"/>
      <c r="BL477" s="31"/>
      <c r="BM477" s="31"/>
      <c r="BN477" s="31"/>
      <c r="BO477" s="31"/>
      <c r="BP477" s="31"/>
      <c r="BQ477" s="31"/>
      <c r="BR477" s="31"/>
      <c r="BS477" s="31"/>
      <c r="BT477" s="31"/>
      <c r="BU477" s="31"/>
      <c r="BV477" s="31"/>
      <c r="BW477" s="31"/>
      <c r="BX477" s="31"/>
      <c r="BY477" s="31"/>
      <c r="BZ477" s="31"/>
      <c r="CA477" s="31"/>
      <c r="CB477" s="31"/>
      <c r="CC477" s="31"/>
      <c r="CD477" s="31"/>
      <c r="CE477" s="31"/>
      <c r="CF477" s="31"/>
      <c r="CG477" s="31"/>
      <c r="CH477" s="31"/>
      <c r="CI477" s="31"/>
      <c r="CJ477" s="31"/>
      <c r="CK477" s="31"/>
      <c r="CL477" s="31"/>
      <c r="CM477" s="31"/>
      <c r="CN477" s="31"/>
      <c r="CO477" s="31"/>
      <c r="CP477" s="31"/>
      <c r="CQ477" s="31"/>
      <c r="CR477" s="31"/>
      <c r="CS477" s="31"/>
      <c r="CT477" s="31"/>
      <c r="CU477" s="31"/>
      <c r="CV477" s="31"/>
    </row>
    <row r="478" spans="1:100" x14ac:dyDescent="0.3">
      <c r="A478" s="31"/>
      <c r="B478" s="31"/>
      <c r="C478" s="31"/>
      <c r="D478" s="31"/>
      <c r="E478" s="31"/>
      <c r="F478" s="31"/>
      <c r="AQ478" s="31"/>
      <c r="AR478" s="31"/>
      <c r="AS478" s="31"/>
      <c r="AT478" s="31"/>
      <c r="AU478" s="31"/>
      <c r="AV478" s="31"/>
      <c r="AW478" s="32"/>
      <c r="AX478" s="32"/>
      <c r="AY478" s="32"/>
      <c r="AZ478" s="32"/>
      <c r="BA478" s="32"/>
      <c r="BB478" s="32"/>
      <c r="BC478" s="31"/>
      <c r="BD478" s="31"/>
      <c r="BE478" s="31"/>
      <c r="BF478" s="31"/>
      <c r="BG478" s="31"/>
      <c r="BH478" s="31"/>
      <c r="BI478" s="31"/>
      <c r="BJ478" s="31"/>
      <c r="BK478" s="31"/>
      <c r="BL478" s="31"/>
      <c r="BM478" s="31"/>
      <c r="BN478" s="31"/>
      <c r="BO478" s="31"/>
      <c r="BP478" s="31"/>
      <c r="BQ478" s="31"/>
      <c r="BR478" s="31"/>
      <c r="BS478" s="31"/>
      <c r="BT478" s="31"/>
      <c r="BU478" s="31"/>
      <c r="BV478" s="31"/>
      <c r="BW478" s="31"/>
      <c r="BX478" s="31"/>
      <c r="BY478" s="31"/>
      <c r="BZ478" s="31"/>
      <c r="CA478" s="31"/>
      <c r="CB478" s="31"/>
      <c r="CC478" s="31"/>
      <c r="CD478" s="31"/>
      <c r="CE478" s="31"/>
      <c r="CF478" s="31"/>
      <c r="CG478" s="31"/>
      <c r="CH478" s="31"/>
      <c r="CI478" s="31"/>
      <c r="CJ478" s="31"/>
      <c r="CK478" s="31"/>
      <c r="CL478" s="31"/>
      <c r="CM478" s="31"/>
      <c r="CN478" s="31"/>
      <c r="CO478" s="31"/>
      <c r="CP478" s="31"/>
      <c r="CQ478" s="31"/>
      <c r="CR478" s="31"/>
      <c r="CS478" s="31"/>
      <c r="CT478" s="31"/>
      <c r="CU478" s="31"/>
      <c r="CV478" s="31"/>
    </row>
    <row r="479" spans="1:100" x14ac:dyDescent="0.3">
      <c r="A479" s="31"/>
      <c r="B479" s="31"/>
      <c r="C479" s="31"/>
      <c r="D479" s="31"/>
      <c r="E479" s="31"/>
      <c r="F479" s="31"/>
      <c r="AQ479" s="31"/>
      <c r="AR479" s="31"/>
      <c r="AS479" s="31"/>
      <c r="AT479" s="31"/>
      <c r="AU479" s="31"/>
      <c r="AV479" s="31"/>
      <c r="AW479" s="32"/>
      <c r="AX479" s="32"/>
      <c r="AY479" s="32"/>
      <c r="AZ479" s="32"/>
      <c r="BA479" s="32"/>
      <c r="BB479" s="32"/>
      <c r="BC479" s="31"/>
      <c r="BD479" s="31"/>
      <c r="BE479" s="31"/>
      <c r="BF479" s="31"/>
      <c r="BG479" s="31"/>
      <c r="BH479" s="31"/>
      <c r="BI479" s="31"/>
      <c r="BJ479" s="31"/>
      <c r="BK479" s="31"/>
      <c r="BL479" s="31"/>
      <c r="BM479" s="31"/>
      <c r="BN479" s="31"/>
      <c r="BO479" s="31"/>
      <c r="BP479" s="31"/>
      <c r="BQ479" s="31"/>
      <c r="BR479" s="31"/>
      <c r="BS479" s="31"/>
      <c r="BT479" s="31"/>
      <c r="BU479" s="31"/>
      <c r="BV479" s="31"/>
      <c r="BW479" s="31"/>
      <c r="BX479" s="31"/>
      <c r="BY479" s="31"/>
      <c r="BZ479" s="31"/>
      <c r="CA479" s="31"/>
      <c r="CB479" s="31"/>
      <c r="CC479" s="31"/>
      <c r="CD479" s="31"/>
      <c r="CE479" s="31"/>
      <c r="CF479" s="31"/>
      <c r="CG479" s="31"/>
      <c r="CH479" s="31"/>
      <c r="CI479" s="31"/>
      <c r="CJ479" s="31"/>
      <c r="CK479" s="31"/>
      <c r="CL479" s="31"/>
      <c r="CM479" s="31"/>
      <c r="CN479" s="31"/>
      <c r="CO479" s="31"/>
      <c r="CP479" s="31"/>
      <c r="CQ479" s="31"/>
      <c r="CR479" s="31"/>
      <c r="CS479" s="31"/>
      <c r="CT479" s="31"/>
      <c r="CU479" s="31"/>
      <c r="CV479" s="31"/>
    </row>
    <row r="480" spans="1:100" x14ac:dyDescent="0.3">
      <c r="A480" s="31"/>
      <c r="B480" s="31"/>
      <c r="C480" s="31"/>
      <c r="D480" s="31"/>
      <c r="E480" s="31"/>
      <c r="F480" s="31"/>
      <c r="AQ480" s="31"/>
      <c r="AR480" s="31"/>
      <c r="AS480" s="31"/>
      <c r="AT480" s="31"/>
      <c r="AU480" s="31"/>
      <c r="AV480" s="31"/>
      <c r="AW480" s="32"/>
      <c r="AX480" s="32"/>
      <c r="AY480" s="32"/>
      <c r="AZ480" s="32"/>
      <c r="BA480" s="32"/>
      <c r="BB480" s="32"/>
      <c r="BC480" s="31"/>
      <c r="BD480" s="31"/>
      <c r="BE480" s="31"/>
      <c r="BF480" s="31"/>
      <c r="BG480" s="31"/>
      <c r="BH480" s="31"/>
      <c r="BI480" s="31"/>
      <c r="BJ480" s="31"/>
      <c r="BK480" s="31"/>
      <c r="BL480" s="31"/>
      <c r="BM480" s="31"/>
      <c r="BN480" s="31"/>
      <c r="BO480" s="31"/>
      <c r="BP480" s="31"/>
      <c r="BQ480" s="31"/>
      <c r="BR480" s="31"/>
      <c r="BS480" s="31"/>
      <c r="BT480" s="31"/>
      <c r="BU480" s="31"/>
      <c r="BV480" s="31"/>
      <c r="BW480" s="31"/>
      <c r="BX480" s="31"/>
      <c r="BY480" s="31"/>
      <c r="BZ480" s="31"/>
      <c r="CA480" s="31"/>
      <c r="CB480" s="31"/>
      <c r="CC480" s="31"/>
      <c r="CD480" s="31"/>
      <c r="CE480" s="31"/>
      <c r="CF480" s="31"/>
      <c r="CG480" s="31"/>
      <c r="CH480" s="31"/>
      <c r="CI480" s="31"/>
      <c r="CJ480" s="31"/>
      <c r="CK480" s="31"/>
      <c r="CL480" s="31"/>
      <c r="CM480" s="31"/>
      <c r="CN480" s="31"/>
      <c r="CO480" s="31"/>
      <c r="CP480" s="31"/>
      <c r="CQ480" s="31"/>
      <c r="CR480" s="31"/>
      <c r="CS480" s="31"/>
      <c r="CT480" s="31"/>
      <c r="CU480" s="31"/>
      <c r="CV480" s="31"/>
    </row>
    <row r="481" spans="1:100" x14ac:dyDescent="0.3">
      <c r="A481" s="31"/>
      <c r="B481" s="31"/>
      <c r="C481" s="31"/>
      <c r="D481" s="31"/>
      <c r="E481" s="31"/>
      <c r="F481" s="31"/>
      <c r="AQ481" s="31"/>
      <c r="AR481" s="31"/>
      <c r="AS481" s="31"/>
      <c r="AT481" s="31"/>
      <c r="AU481" s="31"/>
      <c r="AV481" s="31"/>
      <c r="AW481" s="32"/>
      <c r="AX481" s="32"/>
      <c r="AY481" s="32"/>
      <c r="AZ481" s="32"/>
      <c r="BA481" s="32"/>
      <c r="BB481" s="32"/>
      <c r="BC481" s="31"/>
      <c r="BD481" s="31"/>
      <c r="BE481" s="31"/>
      <c r="BF481" s="31"/>
      <c r="BG481" s="31"/>
      <c r="BH481" s="31"/>
      <c r="BI481" s="31"/>
      <c r="BJ481" s="31"/>
      <c r="BK481" s="31"/>
      <c r="BL481" s="31"/>
      <c r="BM481" s="31"/>
      <c r="BN481" s="31"/>
      <c r="BO481" s="31"/>
      <c r="BP481" s="31"/>
      <c r="BQ481" s="31"/>
      <c r="BR481" s="31"/>
      <c r="BS481" s="31"/>
      <c r="BT481" s="31"/>
      <c r="BU481" s="31"/>
      <c r="BV481" s="31"/>
      <c r="BW481" s="31"/>
      <c r="BX481" s="31"/>
      <c r="BY481" s="31"/>
      <c r="BZ481" s="31"/>
      <c r="CA481" s="31"/>
      <c r="CB481" s="31"/>
      <c r="CC481" s="31"/>
      <c r="CD481" s="31"/>
      <c r="CE481" s="31"/>
      <c r="CF481" s="31"/>
      <c r="CG481" s="31"/>
      <c r="CH481" s="31"/>
      <c r="CI481" s="31"/>
      <c r="CJ481" s="31"/>
      <c r="CK481" s="31"/>
      <c r="CL481" s="31"/>
      <c r="CM481" s="31"/>
      <c r="CN481" s="31"/>
      <c r="CO481" s="31"/>
      <c r="CP481" s="31"/>
      <c r="CQ481" s="31"/>
      <c r="CR481" s="31"/>
      <c r="CS481" s="31"/>
      <c r="CT481" s="31"/>
      <c r="CU481" s="31"/>
      <c r="CV481" s="31"/>
    </row>
    <row r="482" spans="1:100" x14ac:dyDescent="0.3">
      <c r="A482" s="31"/>
      <c r="B482" s="31"/>
      <c r="C482" s="31"/>
      <c r="D482" s="31"/>
      <c r="E482" s="31"/>
      <c r="F482" s="31"/>
      <c r="AQ482" s="31"/>
      <c r="AR482" s="31"/>
      <c r="AS482" s="31"/>
      <c r="AT482" s="31"/>
      <c r="AU482" s="31"/>
      <c r="AV482" s="31"/>
      <c r="AW482" s="32"/>
      <c r="AX482" s="32"/>
      <c r="AY482" s="32"/>
      <c r="AZ482" s="32"/>
      <c r="BA482" s="32"/>
      <c r="BB482" s="32"/>
      <c r="BC482" s="31"/>
      <c r="BD482" s="31"/>
      <c r="BE482" s="31"/>
      <c r="BF482" s="31"/>
      <c r="BG482" s="31"/>
      <c r="BH482" s="31"/>
      <c r="BI482" s="31"/>
      <c r="BJ482" s="31"/>
      <c r="BK482" s="31"/>
      <c r="BL482" s="31"/>
      <c r="BM482" s="31"/>
      <c r="BN482" s="31"/>
      <c r="BO482" s="31"/>
      <c r="BP482" s="31"/>
      <c r="BQ482" s="31"/>
      <c r="BR482" s="31"/>
      <c r="BS482" s="31"/>
      <c r="BT482" s="31"/>
      <c r="BU482" s="31"/>
      <c r="BV482" s="31"/>
      <c r="BW482" s="31"/>
      <c r="BX482" s="31"/>
      <c r="BY482" s="31"/>
      <c r="BZ482" s="31"/>
      <c r="CA482" s="31"/>
      <c r="CB482" s="31"/>
      <c r="CC482" s="31"/>
      <c r="CD482" s="31"/>
      <c r="CE482" s="31"/>
      <c r="CF482" s="31"/>
      <c r="CG482" s="31"/>
      <c r="CH482" s="31"/>
      <c r="CI482" s="31"/>
      <c r="CJ482" s="31"/>
      <c r="CK482" s="31"/>
      <c r="CL482" s="31"/>
      <c r="CM482" s="31"/>
      <c r="CN482" s="31"/>
      <c r="CO482" s="31"/>
      <c r="CP482" s="31"/>
      <c r="CQ482" s="31"/>
      <c r="CR482" s="31"/>
      <c r="CS482" s="31"/>
      <c r="CT482" s="31"/>
      <c r="CU482" s="31"/>
      <c r="CV482" s="31"/>
    </row>
    <row r="483" spans="1:100" x14ac:dyDescent="0.3">
      <c r="A483" s="31"/>
      <c r="B483" s="31"/>
      <c r="C483" s="31"/>
      <c r="D483" s="31"/>
      <c r="E483" s="31"/>
      <c r="F483" s="31"/>
      <c r="AQ483" s="31"/>
      <c r="AR483" s="31"/>
      <c r="AS483" s="31"/>
      <c r="AT483" s="31"/>
      <c r="AU483" s="31"/>
      <c r="AV483" s="31"/>
      <c r="AW483" s="32"/>
      <c r="AX483" s="32"/>
      <c r="AY483" s="32"/>
      <c r="AZ483" s="32"/>
      <c r="BA483" s="32"/>
      <c r="BB483" s="32"/>
      <c r="BC483" s="31"/>
      <c r="BD483" s="31"/>
      <c r="BE483" s="31"/>
      <c r="BF483" s="31"/>
      <c r="BG483" s="31"/>
      <c r="BH483" s="31"/>
      <c r="BI483" s="31"/>
      <c r="BJ483" s="31"/>
      <c r="BK483" s="31"/>
      <c r="BL483" s="31"/>
      <c r="BM483" s="31"/>
      <c r="BN483" s="31"/>
      <c r="BO483" s="31"/>
      <c r="BP483" s="31"/>
      <c r="BQ483" s="31"/>
      <c r="BR483" s="31"/>
      <c r="BS483" s="31"/>
      <c r="BT483" s="31"/>
      <c r="BU483" s="31"/>
      <c r="BV483" s="31"/>
      <c r="BW483" s="31"/>
      <c r="BX483" s="31"/>
      <c r="BY483" s="31"/>
      <c r="BZ483" s="31"/>
      <c r="CA483" s="31"/>
      <c r="CB483" s="31"/>
      <c r="CC483" s="31"/>
      <c r="CD483" s="31"/>
      <c r="CE483" s="31"/>
      <c r="CF483" s="31"/>
      <c r="CG483" s="31"/>
      <c r="CH483" s="31"/>
      <c r="CI483" s="31"/>
      <c r="CJ483" s="31"/>
      <c r="CK483" s="31"/>
      <c r="CL483" s="31"/>
      <c r="CM483" s="31"/>
      <c r="CN483" s="31"/>
      <c r="CO483" s="31"/>
      <c r="CP483" s="31"/>
      <c r="CQ483" s="31"/>
      <c r="CR483" s="31"/>
      <c r="CS483" s="31"/>
      <c r="CT483" s="31"/>
      <c r="CU483" s="31"/>
      <c r="CV483" s="31"/>
    </row>
    <row r="484" spans="1:100" x14ac:dyDescent="0.3">
      <c r="A484" s="31"/>
      <c r="B484" s="31"/>
      <c r="C484" s="31"/>
      <c r="D484" s="31"/>
      <c r="E484" s="31"/>
      <c r="F484" s="31"/>
      <c r="AQ484" s="31"/>
      <c r="AR484" s="31"/>
      <c r="AS484" s="31"/>
      <c r="AT484" s="31"/>
      <c r="AU484" s="31"/>
      <c r="AV484" s="31"/>
      <c r="AW484" s="32"/>
      <c r="AX484" s="32"/>
      <c r="AY484" s="32"/>
      <c r="AZ484" s="32"/>
      <c r="BA484" s="32"/>
      <c r="BB484" s="32"/>
      <c r="BC484" s="31"/>
      <c r="BD484" s="31"/>
      <c r="BE484" s="31"/>
      <c r="BF484" s="31"/>
      <c r="BG484" s="31"/>
      <c r="BH484" s="31"/>
      <c r="BI484" s="31"/>
      <c r="BJ484" s="31"/>
      <c r="BK484" s="31"/>
      <c r="BL484" s="31"/>
      <c r="BM484" s="31"/>
      <c r="BN484" s="31"/>
      <c r="BO484" s="31"/>
      <c r="BP484" s="31"/>
      <c r="BQ484" s="31"/>
      <c r="BR484" s="31"/>
      <c r="BS484" s="31"/>
      <c r="BT484" s="31"/>
      <c r="BU484" s="31"/>
      <c r="BV484" s="31"/>
      <c r="BW484" s="31"/>
      <c r="BX484" s="31"/>
      <c r="BY484" s="31"/>
      <c r="BZ484" s="31"/>
      <c r="CA484" s="31"/>
      <c r="CB484" s="31"/>
      <c r="CC484" s="31"/>
      <c r="CD484" s="31"/>
      <c r="CE484" s="31"/>
      <c r="CF484" s="31"/>
      <c r="CG484" s="31"/>
      <c r="CH484" s="31"/>
      <c r="CI484" s="31"/>
      <c r="CJ484" s="31"/>
      <c r="CK484" s="31"/>
      <c r="CL484" s="31"/>
      <c r="CM484" s="31"/>
      <c r="CN484" s="31"/>
      <c r="CO484" s="31"/>
      <c r="CP484" s="31"/>
      <c r="CQ484" s="31"/>
      <c r="CR484" s="31"/>
      <c r="CS484" s="31"/>
      <c r="CT484" s="31"/>
      <c r="CU484" s="31"/>
      <c r="CV484" s="31"/>
    </row>
    <row r="485" spans="1:100" x14ac:dyDescent="0.3">
      <c r="A485" s="31"/>
      <c r="B485" s="31"/>
      <c r="C485" s="31"/>
      <c r="D485" s="31"/>
      <c r="E485" s="31"/>
      <c r="F485" s="31"/>
      <c r="AQ485" s="31"/>
      <c r="AR485" s="31"/>
      <c r="AS485" s="31"/>
      <c r="AT485" s="31"/>
      <c r="AU485" s="31"/>
      <c r="AV485" s="31"/>
      <c r="AW485" s="32"/>
      <c r="AX485" s="32"/>
      <c r="AY485" s="32"/>
      <c r="AZ485" s="32"/>
      <c r="BA485" s="32"/>
      <c r="BB485" s="32"/>
      <c r="BC485" s="31"/>
      <c r="BD485" s="31"/>
      <c r="BE485" s="31"/>
      <c r="BF485" s="31"/>
      <c r="BG485" s="31"/>
      <c r="BH485" s="31"/>
      <c r="BI485" s="31"/>
      <c r="BJ485" s="31"/>
      <c r="BK485" s="31"/>
      <c r="BL485" s="31"/>
      <c r="BM485" s="31"/>
      <c r="BN485" s="31"/>
      <c r="BO485" s="31"/>
      <c r="BP485" s="31"/>
      <c r="BQ485" s="31"/>
      <c r="BR485" s="31"/>
      <c r="BS485" s="31"/>
      <c r="BT485" s="31"/>
      <c r="BU485" s="31"/>
      <c r="BV485" s="31"/>
      <c r="BW485" s="31"/>
      <c r="BX485" s="31"/>
      <c r="BY485" s="31"/>
      <c r="BZ485" s="31"/>
      <c r="CA485" s="31"/>
      <c r="CB485" s="31"/>
      <c r="CC485" s="31"/>
      <c r="CD485" s="31"/>
      <c r="CE485" s="31"/>
      <c r="CF485" s="31"/>
      <c r="CG485" s="31"/>
      <c r="CH485" s="31"/>
      <c r="CI485" s="31"/>
      <c r="CJ485" s="31"/>
      <c r="CK485" s="31"/>
      <c r="CL485" s="31"/>
      <c r="CM485" s="31"/>
      <c r="CN485" s="31"/>
      <c r="CO485" s="31"/>
      <c r="CP485" s="31"/>
      <c r="CQ485" s="31"/>
      <c r="CR485" s="31"/>
      <c r="CS485" s="31"/>
      <c r="CT485" s="31"/>
      <c r="CU485" s="31"/>
      <c r="CV485" s="31"/>
    </row>
    <row r="486" spans="1:100" x14ac:dyDescent="0.3">
      <c r="A486" s="31"/>
      <c r="B486" s="31"/>
      <c r="C486" s="31"/>
      <c r="D486" s="31"/>
      <c r="E486" s="31"/>
      <c r="F486" s="31"/>
      <c r="AQ486" s="31"/>
      <c r="AR486" s="31"/>
      <c r="AS486" s="31"/>
      <c r="AT486" s="31"/>
      <c r="AU486" s="31"/>
      <c r="AV486" s="31"/>
      <c r="AW486" s="32"/>
      <c r="AX486" s="32"/>
      <c r="AY486" s="32"/>
      <c r="AZ486" s="32"/>
      <c r="BA486" s="32"/>
      <c r="BB486" s="32"/>
      <c r="BC486" s="31"/>
      <c r="BD486" s="31"/>
      <c r="BE486" s="31"/>
      <c r="BF486" s="31"/>
      <c r="BG486" s="31"/>
      <c r="BH486" s="31"/>
      <c r="BI486" s="31"/>
      <c r="BJ486" s="31"/>
      <c r="BK486" s="31"/>
      <c r="BL486" s="31"/>
      <c r="BM486" s="31"/>
      <c r="BN486" s="31"/>
      <c r="BO486" s="31"/>
      <c r="BP486" s="31"/>
      <c r="BQ486" s="31"/>
      <c r="BR486" s="31"/>
      <c r="BS486" s="31"/>
      <c r="BT486" s="31"/>
      <c r="BU486" s="31"/>
      <c r="BV486" s="31"/>
      <c r="BW486" s="31"/>
      <c r="BX486" s="31"/>
      <c r="BY486" s="31"/>
      <c r="BZ486" s="31"/>
      <c r="CA486" s="31"/>
      <c r="CB486" s="31"/>
      <c r="CC486" s="31"/>
      <c r="CD486" s="31"/>
      <c r="CE486" s="31"/>
      <c r="CF486" s="31"/>
      <c r="CG486" s="31"/>
      <c r="CH486" s="31"/>
      <c r="CI486" s="31"/>
      <c r="CJ486" s="31"/>
      <c r="CK486" s="31"/>
      <c r="CL486" s="31"/>
      <c r="CM486" s="31"/>
      <c r="CN486" s="31"/>
      <c r="CO486" s="31"/>
      <c r="CP486" s="31"/>
      <c r="CQ486" s="31"/>
      <c r="CR486" s="31"/>
      <c r="CS486" s="31"/>
      <c r="CT486" s="31"/>
      <c r="CU486" s="31"/>
      <c r="CV486" s="31"/>
    </row>
    <row r="487" spans="1:100" x14ac:dyDescent="0.3">
      <c r="A487" s="31"/>
      <c r="B487" s="31"/>
      <c r="C487" s="31"/>
      <c r="D487" s="31"/>
      <c r="E487" s="31"/>
      <c r="F487" s="31"/>
      <c r="AQ487" s="31"/>
      <c r="AR487" s="31"/>
      <c r="AS487" s="31"/>
      <c r="AT487" s="31"/>
      <c r="AU487" s="31"/>
      <c r="AV487" s="31"/>
      <c r="AW487" s="32"/>
      <c r="AX487" s="32"/>
      <c r="AY487" s="32"/>
      <c r="AZ487" s="32"/>
      <c r="BA487" s="32"/>
      <c r="BB487" s="32"/>
      <c r="BC487" s="31"/>
      <c r="BD487" s="31"/>
      <c r="BE487" s="31"/>
      <c r="BF487" s="31"/>
      <c r="BG487" s="31"/>
      <c r="BH487" s="31"/>
      <c r="BI487" s="31"/>
      <c r="BJ487" s="31"/>
      <c r="BK487" s="31"/>
      <c r="BL487" s="31"/>
      <c r="BM487" s="31"/>
      <c r="BN487" s="31"/>
      <c r="BO487" s="31"/>
      <c r="BP487" s="31"/>
      <c r="BQ487" s="31"/>
      <c r="BR487" s="31"/>
      <c r="BS487" s="31"/>
      <c r="BT487" s="31"/>
      <c r="BU487" s="31"/>
      <c r="BV487" s="31"/>
      <c r="BW487" s="31"/>
      <c r="BX487" s="31"/>
      <c r="BY487" s="31"/>
      <c r="BZ487" s="31"/>
      <c r="CA487" s="31"/>
      <c r="CB487" s="31"/>
      <c r="CC487" s="31"/>
      <c r="CD487" s="31"/>
      <c r="CE487" s="31"/>
      <c r="CF487" s="31"/>
      <c r="CG487" s="31"/>
      <c r="CH487" s="31"/>
      <c r="CI487" s="31"/>
      <c r="CJ487" s="31"/>
      <c r="CK487" s="31"/>
      <c r="CL487" s="31"/>
      <c r="CM487" s="31"/>
      <c r="CN487" s="31"/>
      <c r="CO487" s="31"/>
      <c r="CP487" s="31"/>
      <c r="CQ487" s="31"/>
      <c r="CR487" s="31"/>
      <c r="CS487" s="31"/>
      <c r="CT487" s="31"/>
      <c r="CU487" s="31"/>
      <c r="CV487" s="31"/>
    </row>
    <row r="488" spans="1:100" x14ac:dyDescent="0.3">
      <c r="A488" s="31"/>
      <c r="B488" s="31"/>
      <c r="C488" s="31"/>
      <c r="D488" s="31"/>
      <c r="E488" s="31"/>
      <c r="F488" s="31"/>
      <c r="AQ488" s="31"/>
      <c r="AR488" s="31"/>
      <c r="AS488" s="31"/>
      <c r="AT488" s="31"/>
      <c r="AU488" s="31"/>
      <c r="AV488" s="31"/>
      <c r="AW488" s="32"/>
      <c r="AX488" s="32"/>
      <c r="AY488" s="32"/>
      <c r="AZ488" s="32"/>
      <c r="BA488" s="32"/>
      <c r="BB488" s="32"/>
      <c r="BC488" s="31"/>
      <c r="BD488" s="31"/>
      <c r="BE488" s="31"/>
      <c r="BF488" s="31"/>
      <c r="BG488" s="31"/>
      <c r="BH488" s="31"/>
      <c r="BI488" s="31"/>
      <c r="BJ488" s="31"/>
      <c r="BK488" s="31"/>
      <c r="BL488" s="31"/>
      <c r="BM488" s="31"/>
      <c r="BN488" s="31"/>
      <c r="BO488" s="31"/>
      <c r="BP488" s="31"/>
      <c r="BQ488" s="31"/>
      <c r="BR488" s="31"/>
      <c r="BS488" s="31"/>
      <c r="BT488" s="31"/>
      <c r="BU488" s="31"/>
      <c r="BV488" s="31"/>
      <c r="BW488" s="31"/>
      <c r="BX488" s="31"/>
      <c r="BY488" s="31"/>
      <c r="BZ488" s="31"/>
      <c r="CA488" s="31"/>
      <c r="CB488" s="31"/>
      <c r="CC488" s="31"/>
      <c r="CD488" s="31"/>
      <c r="CE488" s="31"/>
      <c r="CF488" s="31"/>
      <c r="CG488" s="31"/>
      <c r="CH488" s="31"/>
      <c r="CI488" s="31"/>
      <c r="CJ488" s="31"/>
      <c r="CK488" s="31"/>
      <c r="CL488" s="31"/>
      <c r="CM488" s="31"/>
      <c r="CN488" s="31"/>
      <c r="CO488" s="31"/>
      <c r="CP488" s="31"/>
      <c r="CQ488" s="31"/>
      <c r="CR488" s="31"/>
      <c r="CS488" s="31"/>
      <c r="CT488" s="31"/>
      <c r="CU488" s="31"/>
      <c r="CV488" s="31"/>
    </row>
    <row r="489" spans="1:100" x14ac:dyDescent="0.3">
      <c r="A489" s="31"/>
      <c r="B489" s="31"/>
      <c r="C489" s="31"/>
      <c r="D489" s="31"/>
      <c r="E489" s="31"/>
      <c r="F489" s="31"/>
      <c r="AQ489" s="31"/>
      <c r="AR489" s="31"/>
      <c r="AS489" s="31"/>
      <c r="AT489" s="31"/>
      <c r="AU489" s="31"/>
      <c r="AV489" s="31"/>
      <c r="AW489" s="32"/>
      <c r="AX489" s="32"/>
      <c r="AY489" s="32"/>
      <c r="AZ489" s="32"/>
      <c r="BA489" s="32"/>
      <c r="BB489" s="32"/>
      <c r="BC489" s="31"/>
      <c r="BD489" s="31"/>
      <c r="BE489" s="31"/>
      <c r="BF489" s="31"/>
      <c r="BG489" s="31"/>
      <c r="BH489" s="31"/>
      <c r="BI489" s="31"/>
      <c r="BJ489" s="31"/>
      <c r="BK489" s="31"/>
      <c r="BL489" s="31"/>
      <c r="BM489" s="31"/>
      <c r="BN489" s="31"/>
      <c r="BO489" s="31"/>
      <c r="BP489" s="31"/>
      <c r="BQ489" s="31"/>
      <c r="BR489" s="31"/>
      <c r="BS489" s="31"/>
      <c r="BT489" s="31"/>
      <c r="BU489" s="31"/>
      <c r="BV489" s="31"/>
      <c r="BW489" s="31"/>
      <c r="BX489" s="31"/>
      <c r="BY489" s="31"/>
      <c r="BZ489" s="31"/>
      <c r="CA489" s="31"/>
      <c r="CB489" s="31"/>
      <c r="CC489" s="31"/>
      <c r="CD489" s="31"/>
      <c r="CE489" s="31"/>
      <c r="CF489" s="31"/>
      <c r="CG489" s="31"/>
      <c r="CH489" s="31"/>
      <c r="CI489" s="31"/>
      <c r="CJ489" s="31"/>
      <c r="CK489" s="31"/>
      <c r="CL489" s="31"/>
      <c r="CM489" s="31"/>
      <c r="CN489" s="31"/>
      <c r="CO489" s="31"/>
      <c r="CP489" s="31"/>
      <c r="CQ489" s="31"/>
      <c r="CR489" s="31"/>
      <c r="CS489" s="31"/>
      <c r="CT489" s="31"/>
      <c r="CU489" s="31"/>
      <c r="CV489" s="31"/>
    </row>
    <row r="490" spans="1:100" x14ac:dyDescent="0.3">
      <c r="A490" s="31"/>
      <c r="B490" s="31"/>
      <c r="C490" s="31"/>
      <c r="D490" s="31"/>
      <c r="E490" s="31"/>
      <c r="F490" s="31"/>
      <c r="AQ490" s="31"/>
      <c r="AR490" s="31"/>
      <c r="AS490" s="31"/>
      <c r="AT490" s="31"/>
      <c r="AU490" s="31"/>
      <c r="AV490" s="31"/>
      <c r="AW490" s="32"/>
      <c r="AX490" s="32"/>
      <c r="AY490" s="32"/>
      <c r="AZ490" s="32"/>
      <c r="BA490" s="32"/>
      <c r="BB490" s="32"/>
      <c r="BC490" s="31"/>
      <c r="BD490" s="31"/>
      <c r="BE490" s="31"/>
      <c r="BF490" s="31"/>
      <c r="BG490" s="31"/>
      <c r="BH490" s="31"/>
      <c r="BI490" s="31"/>
      <c r="BJ490" s="31"/>
      <c r="BK490" s="31"/>
      <c r="BL490" s="31"/>
      <c r="BM490" s="31"/>
      <c r="BN490" s="31"/>
      <c r="BO490" s="31"/>
      <c r="BP490" s="31"/>
      <c r="BQ490" s="31"/>
      <c r="BR490" s="31"/>
      <c r="BS490" s="31"/>
      <c r="BT490" s="31"/>
      <c r="BU490" s="31"/>
      <c r="BV490" s="31"/>
      <c r="BW490" s="31"/>
      <c r="BX490" s="31"/>
      <c r="BY490" s="31"/>
      <c r="BZ490" s="31"/>
      <c r="CA490" s="31"/>
      <c r="CB490" s="31"/>
      <c r="CC490" s="31"/>
      <c r="CD490" s="31"/>
      <c r="CE490" s="31"/>
      <c r="CF490" s="31"/>
      <c r="CG490" s="31"/>
      <c r="CH490" s="31"/>
      <c r="CI490" s="31"/>
      <c r="CJ490" s="31"/>
      <c r="CK490" s="31"/>
      <c r="CL490" s="31"/>
      <c r="CM490" s="31"/>
      <c r="CN490" s="31"/>
      <c r="CO490" s="31"/>
      <c r="CP490" s="31"/>
      <c r="CQ490" s="31"/>
      <c r="CR490" s="31"/>
      <c r="CS490" s="31"/>
      <c r="CT490" s="31"/>
      <c r="CU490" s="31"/>
      <c r="CV490" s="31"/>
    </row>
    <row r="491" spans="1:100" x14ac:dyDescent="0.3">
      <c r="A491" s="31"/>
      <c r="B491" s="31"/>
      <c r="C491" s="31"/>
      <c r="D491" s="31"/>
      <c r="E491" s="31"/>
      <c r="F491" s="31"/>
      <c r="AQ491" s="31"/>
      <c r="AR491" s="31"/>
      <c r="AS491" s="31"/>
      <c r="AT491" s="31"/>
      <c r="AU491" s="31"/>
      <c r="AV491" s="31"/>
      <c r="AW491" s="32"/>
      <c r="AX491" s="32"/>
      <c r="AY491" s="32"/>
      <c r="AZ491" s="32"/>
      <c r="BA491" s="32"/>
      <c r="BB491" s="32"/>
      <c r="BC491" s="31"/>
      <c r="BD491" s="31"/>
      <c r="BE491" s="31"/>
      <c r="BF491" s="31"/>
      <c r="BG491" s="31"/>
      <c r="BH491" s="31"/>
      <c r="BI491" s="31"/>
      <c r="BJ491" s="31"/>
      <c r="BK491" s="31"/>
      <c r="BL491" s="31"/>
      <c r="BM491" s="31"/>
      <c r="BN491" s="31"/>
      <c r="BO491" s="31"/>
      <c r="BP491" s="31"/>
      <c r="BQ491" s="31"/>
      <c r="BR491" s="31"/>
      <c r="BS491" s="31"/>
      <c r="BT491" s="31"/>
      <c r="BU491" s="31"/>
      <c r="BV491" s="31"/>
      <c r="BW491" s="31"/>
      <c r="BX491" s="31"/>
      <c r="BY491" s="31"/>
      <c r="BZ491" s="31"/>
      <c r="CA491" s="31"/>
      <c r="CB491" s="31"/>
      <c r="CC491" s="31"/>
      <c r="CD491" s="31"/>
      <c r="CE491" s="31"/>
      <c r="CF491" s="31"/>
      <c r="CG491" s="31"/>
      <c r="CH491" s="31"/>
      <c r="CI491" s="31"/>
      <c r="CJ491" s="31"/>
      <c r="CK491" s="31"/>
      <c r="CL491" s="31"/>
      <c r="CM491" s="31"/>
      <c r="CN491" s="31"/>
      <c r="CO491" s="31"/>
      <c r="CP491" s="31"/>
      <c r="CQ491" s="31"/>
      <c r="CR491" s="31"/>
      <c r="CS491" s="31"/>
      <c r="CT491" s="31"/>
      <c r="CU491" s="31"/>
      <c r="CV491" s="31"/>
    </row>
    <row r="492" spans="1:100" x14ac:dyDescent="0.3">
      <c r="A492" s="31"/>
      <c r="B492" s="31"/>
      <c r="C492" s="31"/>
      <c r="D492" s="31"/>
      <c r="E492" s="31"/>
      <c r="F492" s="31"/>
      <c r="AQ492" s="31"/>
      <c r="AR492" s="31"/>
      <c r="AS492" s="31"/>
      <c r="AT492" s="31"/>
      <c r="AU492" s="31"/>
      <c r="AV492" s="31"/>
      <c r="AW492" s="32"/>
      <c r="AX492" s="32"/>
      <c r="AY492" s="32"/>
      <c r="AZ492" s="32"/>
      <c r="BA492" s="32"/>
      <c r="BB492" s="32"/>
      <c r="BC492" s="31"/>
      <c r="BD492" s="31"/>
      <c r="BE492" s="31"/>
      <c r="BF492" s="31"/>
      <c r="BG492" s="31"/>
      <c r="BH492" s="31"/>
      <c r="BI492" s="31"/>
      <c r="BJ492" s="31"/>
      <c r="BK492" s="31"/>
      <c r="BL492" s="31"/>
      <c r="BM492" s="31"/>
      <c r="BN492" s="31"/>
      <c r="BO492" s="31"/>
      <c r="BP492" s="31"/>
      <c r="BQ492" s="31"/>
      <c r="BR492" s="31"/>
      <c r="BS492" s="31"/>
      <c r="BT492" s="31"/>
      <c r="BU492" s="31"/>
      <c r="BV492" s="31"/>
      <c r="BW492" s="31"/>
      <c r="BX492" s="31"/>
      <c r="BY492" s="31"/>
      <c r="BZ492" s="31"/>
      <c r="CA492" s="31"/>
      <c r="CB492" s="31"/>
      <c r="CC492" s="31"/>
      <c r="CD492" s="31"/>
      <c r="CE492" s="31"/>
      <c r="CF492" s="31"/>
      <c r="CG492" s="31"/>
      <c r="CH492" s="31"/>
      <c r="CI492" s="31"/>
      <c r="CJ492" s="31"/>
      <c r="CK492" s="31"/>
      <c r="CL492" s="31"/>
      <c r="CM492" s="31"/>
      <c r="CN492" s="31"/>
      <c r="CO492" s="31"/>
      <c r="CP492" s="31"/>
      <c r="CQ492" s="31"/>
      <c r="CR492" s="31"/>
      <c r="CS492" s="31"/>
      <c r="CT492" s="31"/>
      <c r="CU492" s="31"/>
      <c r="CV492" s="31"/>
    </row>
    <row r="493" spans="1:100" x14ac:dyDescent="0.3">
      <c r="A493" s="31"/>
      <c r="B493" s="31"/>
      <c r="C493" s="31"/>
      <c r="D493" s="31"/>
      <c r="E493" s="31"/>
      <c r="F493" s="31"/>
      <c r="AQ493" s="31"/>
      <c r="AR493" s="31"/>
      <c r="AS493" s="31"/>
      <c r="AT493" s="31"/>
      <c r="AU493" s="31"/>
      <c r="AV493" s="31"/>
      <c r="AW493" s="32"/>
      <c r="AX493" s="32"/>
      <c r="AY493" s="32"/>
      <c r="AZ493" s="32"/>
      <c r="BA493" s="32"/>
      <c r="BB493" s="32"/>
      <c r="BC493" s="31"/>
      <c r="BD493" s="31"/>
      <c r="BE493" s="31"/>
      <c r="BF493" s="31"/>
      <c r="BG493" s="31"/>
      <c r="BH493" s="31"/>
      <c r="BI493" s="31"/>
      <c r="BJ493" s="31"/>
      <c r="BK493" s="31"/>
      <c r="BL493" s="31"/>
      <c r="BM493" s="31"/>
      <c r="BN493" s="31"/>
      <c r="BO493" s="31"/>
      <c r="BP493" s="31"/>
      <c r="BQ493" s="31"/>
      <c r="BR493" s="31"/>
      <c r="BS493" s="31"/>
      <c r="BT493" s="31"/>
      <c r="BU493" s="31"/>
      <c r="BV493" s="31"/>
      <c r="BW493" s="31"/>
      <c r="BX493" s="31"/>
      <c r="BY493" s="31"/>
      <c r="BZ493" s="31"/>
      <c r="CA493" s="31"/>
      <c r="CB493" s="31"/>
      <c r="CC493" s="31"/>
      <c r="CD493" s="31"/>
      <c r="CE493" s="31"/>
      <c r="CF493" s="31"/>
      <c r="CG493" s="31"/>
      <c r="CH493" s="31"/>
      <c r="CI493" s="31"/>
      <c r="CJ493" s="31"/>
      <c r="CK493" s="31"/>
      <c r="CL493" s="31"/>
      <c r="CM493" s="31"/>
      <c r="CN493" s="31"/>
      <c r="CO493" s="31"/>
      <c r="CP493" s="31"/>
      <c r="CQ493" s="31"/>
      <c r="CR493" s="31"/>
      <c r="CS493" s="31"/>
      <c r="CT493" s="31"/>
      <c r="CU493" s="31"/>
      <c r="CV493" s="31"/>
    </row>
    <row r="494" spans="1:100" x14ac:dyDescent="0.3">
      <c r="A494" s="31"/>
      <c r="B494" s="31"/>
      <c r="C494" s="31"/>
      <c r="D494" s="31"/>
      <c r="E494" s="31"/>
      <c r="F494" s="31"/>
      <c r="AQ494" s="31"/>
      <c r="AR494" s="31"/>
      <c r="AS494" s="31"/>
      <c r="AT494" s="31"/>
      <c r="AU494" s="31"/>
      <c r="AV494" s="31"/>
      <c r="AW494" s="32"/>
      <c r="AX494" s="32"/>
      <c r="AY494" s="32"/>
      <c r="AZ494" s="32"/>
      <c r="BA494" s="32"/>
      <c r="BB494" s="32"/>
      <c r="BC494" s="31"/>
      <c r="BD494" s="31"/>
      <c r="BE494" s="31"/>
      <c r="BF494" s="31"/>
      <c r="BG494" s="31"/>
      <c r="BH494" s="31"/>
      <c r="BI494" s="31"/>
      <c r="BJ494" s="31"/>
      <c r="BK494" s="31"/>
      <c r="BL494" s="31"/>
      <c r="BM494" s="31"/>
      <c r="BN494" s="31"/>
      <c r="BO494" s="31"/>
      <c r="BP494" s="31"/>
      <c r="BQ494" s="31"/>
      <c r="BR494" s="31"/>
      <c r="BS494" s="31"/>
      <c r="BT494" s="31"/>
      <c r="BU494" s="31"/>
      <c r="BV494" s="31"/>
      <c r="BW494" s="31"/>
      <c r="BX494" s="31"/>
      <c r="BY494" s="31"/>
      <c r="BZ494" s="31"/>
      <c r="CA494" s="31"/>
      <c r="CB494" s="31"/>
      <c r="CC494" s="31"/>
      <c r="CD494" s="31"/>
      <c r="CE494" s="31"/>
      <c r="CF494" s="31"/>
      <c r="CG494" s="31"/>
      <c r="CH494" s="31"/>
      <c r="CI494" s="31"/>
      <c r="CJ494" s="31"/>
      <c r="CK494" s="31"/>
      <c r="CL494" s="31"/>
      <c r="CM494" s="31"/>
      <c r="CN494" s="31"/>
      <c r="CO494" s="31"/>
      <c r="CP494" s="31"/>
      <c r="CQ494" s="31"/>
      <c r="CR494" s="31"/>
      <c r="CS494" s="31"/>
      <c r="CT494" s="31"/>
      <c r="CU494" s="31"/>
      <c r="CV494" s="31"/>
    </row>
    <row r="495" spans="1:100" x14ac:dyDescent="0.3">
      <c r="A495" s="31"/>
      <c r="B495" s="31"/>
      <c r="C495" s="31"/>
      <c r="D495" s="31"/>
      <c r="E495" s="31"/>
      <c r="F495" s="31"/>
      <c r="AQ495" s="31"/>
      <c r="AR495" s="31"/>
      <c r="AS495" s="31"/>
      <c r="AT495" s="31"/>
      <c r="AU495" s="31"/>
      <c r="AV495" s="31"/>
      <c r="AW495" s="32"/>
      <c r="AX495" s="32"/>
      <c r="AY495" s="32"/>
      <c r="AZ495" s="32"/>
      <c r="BA495" s="32"/>
      <c r="BB495" s="32"/>
      <c r="BC495" s="31"/>
      <c r="BD495" s="31"/>
      <c r="BE495" s="31"/>
      <c r="BF495" s="31"/>
      <c r="BG495" s="31"/>
      <c r="BH495" s="31"/>
      <c r="BI495" s="31"/>
      <c r="BJ495" s="31"/>
      <c r="BK495" s="31"/>
      <c r="BL495" s="31"/>
      <c r="BM495" s="31"/>
      <c r="BN495" s="31"/>
      <c r="BO495" s="31"/>
      <c r="BP495" s="31"/>
      <c r="BQ495" s="31"/>
      <c r="BR495" s="31"/>
      <c r="BS495" s="31"/>
      <c r="BT495" s="31"/>
      <c r="BU495" s="31"/>
      <c r="BV495" s="31"/>
      <c r="BW495" s="31"/>
      <c r="BX495" s="31"/>
      <c r="BY495" s="31"/>
      <c r="BZ495" s="31"/>
      <c r="CA495" s="31"/>
      <c r="CB495" s="31"/>
      <c r="CC495" s="31"/>
      <c r="CD495" s="31"/>
      <c r="CE495" s="31"/>
      <c r="CF495" s="31"/>
      <c r="CG495" s="31"/>
      <c r="CH495" s="31"/>
      <c r="CI495" s="31"/>
      <c r="CJ495" s="31"/>
      <c r="CK495" s="31"/>
      <c r="CL495" s="31"/>
      <c r="CM495" s="31"/>
      <c r="CN495" s="31"/>
      <c r="CO495" s="31"/>
      <c r="CP495" s="31"/>
      <c r="CQ495" s="31"/>
      <c r="CR495" s="31"/>
      <c r="CS495" s="31"/>
      <c r="CT495" s="31"/>
      <c r="CU495" s="31"/>
      <c r="CV495" s="31"/>
    </row>
    <row r="496" spans="1:100" x14ac:dyDescent="0.3">
      <c r="A496" s="31"/>
      <c r="B496" s="31"/>
      <c r="C496" s="31"/>
      <c r="D496" s="31"/>
      <c r="E496" s="31"/>
      <c r="F496" s="31"/>
      <c r="AQ496" s="31"/>
      <c r="AR496" s="31"/>
      <c r="AS496" s="31"/>
      <c r="AT496" s="31"/>
      <c r="AU496" s="31"/>
      <c r="AV496" s="31"/>
      <c r="AW496" s="32"/>
      <c r="AX496" s="32"/>
      <c r="AY496" s="32"/>
      <c r="AZ496" s="32"/>
      <c r="BA496" s="32"/>
      <c r="BB496" s="32"/>
      <c r="BC496" s="31"/>
      <c r="BD496" s="31"/>
      <c r="BE496" s="31"/>
      <c r="BF496" s="31"/>
      <c r="BG496" s="31"/>
      <c r="BH496" s="31"/>
      <c r="BI496" s="31"/>
      <c r="BJ496" s="31"/>
      <c r="BK496" s="31"/>
      <c r="BL496" s="31"/>
      <c r="BM496" s="31"/>
      <c r="BN496" s="31"/>
      <c r="BO496" s="31"/>
      <c r="BP496" s="31"/>
      <c r="BQ496" s="31"/>
      <c r="BR496" s="31"/>
      <c r="BS496" s="31"/>
      <c r="BT496" s="31"/>
      <c r="BU496" s="31"/>
      <c r="BV496" s="31"/>
      <c r="BW496" s="31"/>
      <c r="BX496" s="31"/>
      <c r="BY496" s="31"/>
      <c r="BZ496" s="31"/>
      <c r="CA496" s="31"/>
      <c r="CB496" s="31"/>
      <c r="CC496" s="31"/>
      <c r="CD496" s="31"/>
      <c r="CE496" s="31"/>
      <c r="CF496" s="31"/>
      <c r="CG496" s="31"/>
      <c r="CH496" s="31"/>
      <c r="CI496" s="31"/>
      <c r="CJ496" s="31"/>
      <c r="CK496" s="31"/>
      <c r="CL496" s="31"/>
      <c r="CM496" s="31"/>
      <c r="CN496" s="31"/>
      <c r="CO496" s="31"/>
      <c r="CP496" s="31"/>
      <c r="CQ496" s="31"/>
      <c r="CR496" s="31"/>
      <c r="CS496" s="31"/>
      <c r="CT496" s="31"/>
      <c r="CU496" s="31"/>
      <c r="CV496" s="31"/>
    </row>
    <row r="497" spans="1:100" x14ac:dyDescent="0.3">
      <c r="A497" s="31"/>
      <c r="B497" s="31"/>
      <c r="C497" s="31"/>
      <c r="D497" s="31"/>
      <c r="E497" s="31"/>
      <c r="F497" s="31"/>
      <c r="AQ497" s="31"/>
      <c r="AR497" s="31"/>
      <c r="AS497" s="31"/>
      <c r="AT497" s="31"/>
      <c r="AU497" s="31"/>
      <c r="AV497" s="31"/>
      <c r="AW497" s="32"/>
      <c r="AX497" s="32"/>
      <c r="AY497" s="32"/>
      <c r="AZ497" s="32"/>
      <c r="BA497" s="32"/>
      <c r="BB497" s="32"/>
      <c r="BC497" s="31"/>
      <c r="BD497" s="31"/>
      <c r="BE497" s="31"/>
      <c r="BF497" s="31"/>
      <c r="BG497" s="31"/>
      <c r="BH497" s="31"/>
      <c r="BI497" s="31"/>
      <c r="BJ497" s="31"/>
      <c r="BK497" s="31"/>
      <c r="BL497" s="31"/>
      <c r="BM497" s="31"/>
      <c r="BN497" s="31"/>
      <c r="BO497" s="31"/>
      <c r="BP497" s="31"/>
      <c r="BQ497" s="31"/>
      <c r="BR497" s="31"/>
      <c r="BS497" s="31"/>
      <c r="BT497" s="31"/>
      <c r="BU497" s="31"/>
      <c r="BV497" s="31"/>
      <c r="BW497" s="31"/>
      <c r="BX497" s="31"/>
      <c r="BY497" s="31"/>
      <c r="BZ497" s="31"/>
      <c r="CA497" s="31"/>
      <c r="CB497" s="31"/>
      <c r="CC497" s="31"/>
      <c r="CD497" s="31"/>
      <c r="CE497" s="31"/>
      <c r="CF497" s="31"/>
      <c r="CG497" s="31"/>
      <c r="CH497" s="31"/>
      <c r="CI497" s="31"/>
      <c r="CJ497" s="31"/>
      <c r="CK497" s="31"/>
      <c r="CL497" s="31"/>
      <c r="CM497" s="31"/>
      <c r="CN497" s="31"/>
      <c r="CO497" s="31"/>
      <c r="CP497" s="31"/>
      <c r="CQ497" s="31"/>
      <c r="CR497" s="31"/>
      <c r="CS497" s="31"/>
      <c r="CT497" s="31"/>
      <c r="CU497" s="31"/>
      <c r="CV497" s="31"/>
    </row>
    <row r="498" spans="1:100" x14ac:dyDescent="0.3">
      <c r="A498" s="31"/>
      <c r="B498" s="31"/>
      <c r="C498" s="31"/>
      <c r="D498" s="31"/>
      <c r="E498" s="31"/>
      <c r="F498" s="31"/>
      <c r="AQ498" s="31"/>
      <c r="AR498" s="31"/>
      <c r="AS498" s="31"/>
      <c r="AT498" s="31"/>
      <c r="AU498" s="31"/>
      <c r="AV498" s="31"/>
      <c r="AW498" s="32"/>
      <c r="AX498" s="32"/>
      <c r="AY498" s="32"/>
      <c r="AZ498" s="32"/>
      <c r="BA498" s="32"/>
      <c r="BB498" s="32"/>
      <c r="BC498" s="31"/>
      <c r="BD498" s="31"/>
      <c r="BE498" s="31"/>
      <c r="BF498" s="31"/>
      <c r="BG498" s="31"/>
      <c r="BH498" s="31"/>
      <c r="BI498" s="31"/>
      <c r="BJ498" s="31"/>
      <c r="BK498" s="31"/>
      <c r="BL498" s="31"/>
      <c r="BM498" s="31"/>
      <c r="BN498" s="31"/>
      <c r="BO498" s="31"/>
      <c r="BP498" s="31"/>
      <c r="BQ498" s="31"/>
      <c r="BR498" s="31"/>
      <c r="BS498" s="31"/>
      <c r="BT498" s="31"/>
      <c r="BU498" s="31"/>
      <c r="BV498" s="31"/>
      <c r="BW498" s="31"/>
      <c r="BX498" s="31"/>
      <c r="BY498" s="31"/>
      <c r="BZ498" s="31"/>
      <c r="CA498" s="31"/>
      <c r="CB498" s="31"/>
      <c r="CC498" s="31"/>
      <c r="CD498" s="31"/>
      <c r="CE498" s="31"/>
      <c r="CF498" s="31"/>
      <c r="CG498" s="31"/>
      <c r="CH498" s="31"/>
      <c r="CI498" s="31"/>
      <c r="CJ498" s="31"/>
      <c r="CK498" s="31"/>
      <c r="CL498" s="31"/>
      <c r="CM498" s="31"/>
      <c r="CN498" s="31"/>
      <c r="CO498" s="31"/>
      <c r="CP498" s="31"/>
      <c r="CQ498" s="31"/>
      <c r="CR498" s="31"/>
      <c r="CS498" s="31"/>
      <c r="CT498" s="31"/>
      <c r="CU498" s="31"/>
      <c r="CV498" s="31"/>
    </row>
    <row r="499" spans="1:100" x14ac:dyDescent="0.3">
      <c r="A499" s="31"/>
      <c r="B499" s="31"/>
      <c r="C499" s="31"/>
      <c r="D499" s="31"/>
      <c r="E499" s="31"/>
      <c r="F499" s="31"/>
      <c r="AQ499" s="31"/>
      <c r="AR499" s="31"/>
      <c r="AS499" s="31"/>
      <c r="AT499" s="31"/>
      <c r="AU499" s="31"/>
      <c r="AV499" s="31"/>
      <c r="AW499" s="32"/>
      <c r="AX499" s="32"/>
      <c r="AY499" s="32"/>
      <c r="AZ499" s="32"/>
      <c r="BA499" s="32"/>
      <c r="BB499" s="32"/>
      <c r="BC499" s="31"/>
      <c r="BD499" s="31"/>
      <c r="BE499" s="31"/>
      <c r="BF499" s="31"/>
      <c r="BG499" s="31"/>
      <c r="BH499" s="31"/>
      <c r="BI499" s="31"/>
      <c r="BJ499" s="31"/>
      <c r="BK499" s="31"/>
      <c r="BL499" s="31"/>
      <c r="BM499" s="31"/>
      <c r="BN499" s="31"/>
      <c r="BO499" s="31"/>
      <c r="BP499" s="31"/>
      <c r="BQ499" s="31"/>
      <c r="BR499" s="31"/>
      <c r="BS499" s="31"/>
      <c r="BT499" s="31"/>
      <c r="BU499" s="31"/>
      <c r="BV499" s="31"/>
      <c r="BW499" s="31"/>
      <c r="BX499" s="31"/>
      <c r="BY499" s="31"/>
      <c r="BZ499" s="31"/>
      <c r="CA499" s="31"/>
      <c r="CB499" s="31"/>
      <c r="CC499" s="31"/>
      <c r="CD499" s="31"/>
      <c r="CE499" s="31"/>
      <c r="CF499" s="31"/>
      <c r="CG499" s="31"/>
      <c r="CH499" s="31"/>
      <c r="CI499" s="31"/>
      <c r="CJ499" s="31"/>
      <c r="CK499" s="31"/>
      <c r="CL499" s="31"/>
      <c r="CM499" s="31"/>
      <c r="CN499" s="31"/>
      <c r="CO499" s="31"/>
      <c r="CP499" s="31"/>
      <c r="CQ499" s="31"/>
      <c r="CR499" s="31"/>
      <c r="CS499" s="31"/>
      <c r="CT499" s="31"/>
      <c r="CU499" s="31"/>
      <c r="CV499" s="31"/>
    </row>
    <row r="500" spans="1:100" x14ac:dyDescent="0.3">
      <c r="A500" s="31"/>
      <c r="B500" s="31"/>
      <c r="C500" s="31"/>
      <c r="D500" s="31"/>
      <c r="E500" s="31"/>
      <c r="F500" s="31"/>
      <c r="AQ500" s="31"/>
      <c r="AR500" s="31"/>
      <c r="AS500" s="31"/>
      <c r="AT500" s="31"/>
      <c r="AU500" s="31"/>
      <c r="AV500" s="31"/>
      <c r="AW500" s="32"/>
      <c r="AX500" s="32"/>
      <c r="AY500" s="32"/>
      <c r="AZ500" s="32"/>
      <c r="BA500" s="32"/>
      <c r="BB500" s="32"/>
      <c r="BC500" s="31"/>
      <c r="BD500" s="31"/>
      <c r="BE500" s="31"/>
      <c r="BF500" s="31"/>
      <c r="BG500" s="31"/>
      <c r="BH500" s="31"/>
      <c r="BI500" s="31"/>
      <c r="BJ500" s="31"/>
      <c r="BK500" s="31"/>
      <c r="BL500" s="31"/>
      <c r="BM500" s="31"/>
      <c r="BN500" s="31"/>
      <c r="BO500" s="31"/>
      <c r="BP500" s="31"/>
      <c r="BQ500" s="31"/>
      <c r="BR500" s="31"/>
      <c r="BS500" s="31"/>
      <c r="BT500" s="31"/>
      <c r="BU500" s="31"/>
      <c r="BV500" s="31"/>
      <c r="BW500" s="31"/>
      <c r="BX500" s="31"/>
      <c r="BY500" s="31"/>
      <c r="BZ500" s="31"/>
      <c r="CA500" s="31"/>
      <c r="CB500" s="31"/>
      <c r="CC500" s="31"/>
      <c r="CD500" s="31"/>
      <c r="CE500" s="31"/>
      <c r="CF500" s="31"/>
      <c r="CG500" s="31"/>
      <c r="CH500" s="31"/>
      <c r="CI500" s="31"/>
      <c r="CJ500" s="31"/>
      <c r="CK500" s="31"/>
      <c r="CL500" s="31"/>
      <c r="CM500" s="31"/>
      <c r="CN500" s="31"/>
      <c r="CO500" s="31"/>
      <c r="CP500" s="31"/>
      <c r="CQ500" s="31"/>
      <c r="CR500" s="31"/>
      <c r="CS500" s="31"/>
      <c r="CT500" s="31"/>
      <c r="CU500" s="31"/>
      <c r="CV500" s="31"/>
    </row>
    <row r="501" spans="1:100" x14ac:dyDescent="0.3">
      <c r="A501" s="31"/>
      <c r="B501" s="31"/>
      <c r="C501" s="31"/>
      <c r="D501" s="31"/>
      <c r="E501" s="31"/>
      <c r="F501" s="31"/>
      <c r="AQ501" s="31"/>
      <c r="AR501" s="31"/>
      <c r="AS501" s="31"/>
      <c r="AT501" s="31"/>
      <c r="AU501" s="31"/>
      <c r="AV501" s="31"/>
      <c r="AW501" s="32"/>
      <c r="AX501" s="32"/>
      <c r="AY501" s="32"/>
      <c r="AZ501" s="32"/>
      <c r="BA501" s="32"/>
      <c r="BB501" s="32"/>
      <c r="BC501" s="31"/>
      <c r="BD501" s="31"/>
      <c r="BE501" s="31"/>
      <c r="BF501" s="31"/>
      <c r="BG501" s="31"/>
      <c r="BH501" s="31"/>
      <c r="BI501" s="31"/>
      <c r="BJ501" s="31"/>
      <c r="BK501" s="31"/>
      <c r="BL501" s="31"/>
      <c r="BM501" s="31"/>
      <c r="BN501" s="31"/>
      <c r="BO501" s="31"/>
      <c r="BP501" s="31"/>
      <c r="BQ501" s="31"/>
      <c r="BR501" s="31"/>
      <c r="BS501" s="31"/>
      <c r="BT501" s="31"/>
      <c r="BU501" s="31"/>
      <c r="BV501" s="31"/>
      <c r="BW501" s="31"/>
      <c r="BX501" s="31"/>
      <c r="BY501" s="31"/>
      <c r="BZ501" s="31"/>
      <c r="CA501" s="31"/>
      <c r="CB501" s="31"/>
      <c r="CC501" s="31"/>
      <c r="CD501" s="31"/>
      <c r="CE501" s="31"/>
      <c r="CF501" s="31"/>
      <c r="CG501" s="31"/>
      <c r="CH501" s="31"/>
      <c r="CI501" s="31"/>
      <c r="CJ501" s="31"/>
      <c r="CK501" s="31"/>
      <c r="CL501" s="31"/>
      <c r="CM501" s="31"/>
      <c r="CN501" s="31"/>
      <c r="CO501" s="31"/>
      <c r="CP501" s="31"/>
      <c r="CQ501" s="31"/>
      <c r="CR501" s="31"/>
      <c r="CS501" s="31"/>
      <c r="CT501" s="31"/>
      <c r="CU501" s="31"/>
      <c r="CV501" s="31"/>
    </row>
    <row r="502" spans="1:100" x14ac:dyDescent="0.3">
      <c r="A502" s="31"/>
      <c r="B502" s="31"/>
      <c r="C502" s="31"/>
      <c r="D502" s="31"/>
      <c r="E502" s="31"/>
      <c r="F502" s="31"/>
      <c r="AQ502" s="31"/>
      <c r="AR502" s="31"/>
      <c r="AS502" s="31"/>
      <c r="AT502" s="31"/>
      <c r="AU502" s="31"/>
      <c r="AV502" s="31"/>
      <c r="AW502" s="32"/>
      <c r="AX502" s="32"/>
      <c r="AY502" s="32"/>
      <c r="AZ502" s="32"/>
      <c r="BA502" s="32"/>
      <c r="BB502" s="32"/>
      <c r="BC502" s="31"/>
      <c r="BD502" s="31"/>
      <c r="BE502" s="31"/>
      <c r="BF502" s="31"/>
      <c r="BG502" s="31"/>
      <c r="BH502" s="31"/>
      <c r="BI502" s="31"/>
      <c r="BJ502" s="31"/>
      <c r="BK502" s="31"/>
      <c r="BL502" s="31"/>
      <c r="BM502" s="31"/>
      <c r="BN502" s="31"/>
      <c r="BO502" s="31"/>
      <c r="BP502" s="31"/>
      <c r="BQ502" s="31"/>
      <c r="BR502" s="31"/>
      <c r="BS502" s="31"/>
      <c r="BT502" s="31"/>
      <c r="BU502" s="31"/>
      <c r="BV502" s="31"/>
      <c r="BW502" s="31"/>
      <c r="BX502" s="31"/>
      <c r="BY502" s="31"/>
      <c r="BZ502" s="31"/>
      <c r="CA502" s="31"/>
      <c r="CB502" s="31"/>
      <c r="CC502" s="31"/>
      <c r="CD502" s="31"/>
      <c r="CE502" s="31"/>
      <c r="CF502" s="31"/>
      <c r="CG502" s="31"/>
      <c r="CH502" s="31"/>
      <c r="CI502" s="31"/>
      <c r="CJ502" s="31"/>
      <c r="CK502" s="31"/>
      <c r="CL502" s="31"/>
      <c r="CM502" s="31"/>
      <c r="CN502" s="31"/>
      <c r="CO502" s="31"/>
      <c r="CP502" s="31"/>
      <c r="CQ502" s="31"/>
      <c r="CR502" s="31"/>
      <c r="CS502" s="31"/>
      <c r="CT502" s="31"/>
      <c r="CU502" s="31"/>
      <c r="CV502" s="31"/>
    </row>
    <row r="503" spans="1:100" x14ac:dyDescent="0.3">
      <c r="A503" s="31"/>
      <c r="B503" s="31"/>
      <c r="C503" s="31"/>
      <c r="D503" s="31"/>
      <c r="E503" s="31"/>
      <c r="F503" s="31"/>
      <c r="AQ503" s="31"/>
      <c r="AR503" s="31"/>
      <c r="AS503" s="31"/>
      <c r="AT503" s="31"/>
      <c r="AU503" s="31"/>
      <c r="AV503" s="31"/>
      <c r="AW503" s="32"/>
      <c r="AX503" s="32"/>
      <c r="AY503" s="32"/>
      <c r="AZ503" s="32"/>
      <c r="BA503" s="32"/>
      <c r="BB503" s="32"/>
      <c r="BC503" s="31"/>
      <c r="BD503" s="31"/>
      <c r="BE503" s="31"/>
      <c r="BF503" s="31"/>
      <c r="BG503" s="31"/>
      <c r="BH503" s="31"/>
      <c r="BI503" s="31"/>
      <c r="BJ503" s="31"/>
      <c r="BK503" s="31"/>
      <c r="BL503" s="31"/>
      <c r="BM503" s="31"/>
      <c r="BN503" s="31"/>
      <c r="BO503" s="31"/>
      <c r="BP503" s="31"/>
      <c r="BQ503" s="31"/>
      <c r="BR503" s="31"/>
      <c r="BS503" s="31"/>
      <c r="BT503" s="31"/>
      <c r="BU503" s="31"/>
      <c r="BV503" s="31"/>
      <c r="BW503" s="31"/>
      <c r="BX503" s="31"/>
      <c r="BY503" s="31"/>
      <c r="BZ503" s="31"/>
      <c r="CA503" s="31"/>
      <c r="CB503" s="31"/>
      <c r="CC503" s="31"/>
      <c r="CD503" s="31"/>
      <c r="CE503" s="31"/>
      <c r="CF503" s="31"/>
      <c r="CG503" s="31"/>
      <c r="CH503" s="31"/>
      <c r="CI503" s="31"/>
      <c r="CJ503" s="31"/>
      <c r="CK503" s="31"/>
      <c r="CL503" s="31"/>
      <c r="CM503" s="31"/>
      <c r="CN503" s="31"/>
      <c r="CO503" s="31"/>
      <c r="CP503" s="31"/>
      <c r="CQ503" s="31"/>
      <c r="CR503" s="31"/>
      <c r="CS503" s="31"/>
      <c r="CT503" s="31"/>
      <c r="CU503" s="31"/>
      <c r="CV503" s="31"/>
    </row>
    <row r="504" spans="1:100" x14ac:dyDescent="0.3">
      <c r="A504" s="31"/>
      <c r="B504" s="31"/>
      <c r="C504" s="31"/>
      <c r="D504" s="31"/>
      <c r="E504" s="31"/>
      <c r="F504" s="31"/>
      <c r="AQ504" s="31"/>
      <c r="AR504" s="31"/>
      <c r="AS504" s="31"/>
      <c r="AT504" s="31"/>
      <c r="AU504" s="31"/>
      <c r="AV504" s="31"/>
      <c r="AW504" s="32"/>
      <c r="AX504" s="32"/>
      <c r="AY504" s="32"/>
      <c r="AZ504" s="32"/>
      <c r="BA504" s="32"/>
      <c r="BB504" s="32"/>
      <c r="BC504" s="31"/>
      <c r="BD504" s="31"/>
      <c r="BE504" s="31"/>
      <c r="BF504" s="31"/>
      <c r="BG504" s="31"/>
      <c r="BH504" s="31"/>
      <c r="BI504" s="31"/>
      <c r="BJ504" s="31"/>
      <c r="BK504" s="31"/>
      <c r="BL504" s="31"/>
      <c r="BM504" s="31"/>
      <c r="BN504" s="31"/>
      <c r="BO504" s="31"/>
      <c r="BP504" s="31"/>
      <c r="BQ504" s="31"/>
      <c r="BR504" s="31"/>
      <c r="BS504" s="31"/>
      <c r="BT504" s="31"/>
      <c r="BU504" s="31"/>
      <c r="BV504" s="31"/>
      <c r="BW504" s="31"/>
      <c r="BX504" s="31"/>
      <c r="BY504" s="31"/>
      <c r="BZ504" s="31"/>
      <c r="CA504" s="31"/>
      <c r="CB504" s="31"/>
      <c r="CC504" s="31"/>
      <c r="CD504" s="31"/>
      <c r="CE504" s="31"/>
      <c r="CF504" s="31"/>
      <c r="CG504" s="31"/>
      <c r="CH504" s="31"/>
      <c r="CI504" s="31"/>
      <c r="CJ504" s="31"/>
      <c r="CK504" s="31"/>
      <c r="CL504" s="31"/>
      <c r="CM504" s="31"/>
      <c r="CN504" s="31"/>
      <c r="CO504" s="31"/>
      <c r="CP504" s="31"/>
      <c r="CQ504" s="31"/>
      <c r="CR504" s="31"/>
      <c r="CS504" s="31"/>
      <c r="CT504" s="31"/>
      <c r="CU504" s="31"/>
      <c r="CV504" s="31"/>
    </row>
    <row r="505" spans="1:100" x14ac:dyDescent="0.3">
      <c r="A505" s="31"/>
      <c r="B505" s="31"/>
      <c r="C505" s="31"/>
      <c r="D505" s="31"/>
      <c r="E505" s="31"/>
      <c r="F505" s="31"/>
      <c r="AQ505" s="31"/>
      <c r="AR505" s="31"/>
      <c r="AS505" s="31"/>
      <c r="AT505" s="31"/>
      <c r="AU505" s="31"/>
      <c r="AV505" s="31"/>
      <c r="AW505" s="32"/>
      <c r="AX505" s="32"/>
      <c r="AY505" s="32"/>
      <c r="AZ505" s="32"/>
      <c r="BA505" s="32"/>
      <c r="BB505" s="32"/>
      <c r="BC505" s="31"/>
      <c r="BD505" s="31"/>
      <c r="BE505" s="31"/>
      <c r="BF505" s="31"/>
      <c r="BG505" s="31"/>
      <c r="BH505" s="31"/>
      <c r="BI505" s="31"/>
      <c r="BJ505" s="31"/>
      <c r="BK505" s="31"/>
      <c r="BL505" s="31"/>
      <c r="BM505" s="31"/>
      <c r="BN505" s="31"/>
      <c r="BO505" s="31"/>
      <c r="BP505" s="31"/>
      <c r="BQ505" s="31"/>
      <c r="BR505" s="31"/>
      <c r="BS505" s="31"/>
      <c r="BT505" s="31"/>
      <c r="BU505" s="31"/>
      <c r="BV505" s="31"/>
      <c r="BW505" s="31"/>
      <c r="BX505" s="31"/>
      <c r="BY505" s="31"/>
      <c r="BZ505" s="31"/>
      <c r="CA505" s="31"/>
      <c r="CB505" s="31"/>
      <c r="CC505" s="31"/>
      <c r="CD505" s="31"/>
      <c r="CE505" s="31"/>
      <c r="CF505" s="31"/>
      <c r="CG505" s="31"/>
      <c r="CH505" s="31"/>
      <c r="CI505" s="31"/>
      <c r="CJ505" s="31"/>
      <c r="CK505" s="31"/>
      <c r="CL505" s="31"/>
      <c r="CM505" s="31"/>
      <c r="CN505" s="31"/>
      <c r="CO505" s="31"/>
      <c r="CP505" s="31"/>
      <c r="CQ505" s="31"/>
      <c r="CR505" s="31"/>
      <c r="CS505" s="31"/>
      <c r="CT505" s="31"/>
      <c r="CU505" s="31"/>
      <c r="CV505" s="31"/>
    </row>
    <row r="506" spans="1:100" x14ac:dyDescent="0.3">
      <c r="A506" s="31"/>
      <c r="B506" s="31"/>
      <c r="C506" s="31"/>
      <c r="D506" s="31"/>
      <c r="E506" s="31"/>
      <c r="F506" s="31"/>
      <c r="AQ506" s="31"/>
      <c r="AR506" s="31"/>
      <c r="AS506" s="31"/>
      <c r="AT506" s="31"/>
      <c r="AU506" s="31"/>
      <c r="AV506" s="31"/>
      <c r="AW506" s="32"/>
      <c r="AX506" s="32"/>
      <c r="AY506" s="32"/>
      <c r="AZ506" s="32"/>
      <c r="BA506" s="32"/>
      <c r="BB506" s="32"/>
      <c r="BC506" s="31"/>
      <c r="BD506" s="31"/>
      <c r="BE506" s="31"/>
      <c r="BF506" s="31"/>
      <c r="BG506" s="31"/>
      <c r="BH506" s="31"/>
      <c r="BI506" s="31"/>
      <c r="BJ506" s="31"/>
      <c r="BK506" s="31"/>
      <c r="BL506" s="31"/>
      <c r="BM506" s="31"/>
      <c r="BN506" s="31"/>
      <c r="BO506" s="31"/>
      <c r="BP506" s="31"/>
      <c r="BQ506" s="31"/>
      <c r="BR506" s="31"/>
      <c r="BS506" s="31"/>
      <c r="BT506" s="31"/>
      <c r="BU506" s="31"/>
      <c r="BV506" s="31"/>
      <c r="BW506" s="31"/>
      <c r="BX506" s="31"/>
      <c r="BY506" s="31"/>
      <c r="BZ506" s="31"/>
      <c r="CA506" s="31"/>
      <c r="CB506" s="31"/>
      <c r="CC506" s="31"/>
      <c r="CD506" s="31"/>
      <c r="CE506" s="31"/>
      <c r="CF506" s="31"/>
      <c r="CG506" s="31"/>
      <c r="CH506" s="31"/>
      <c r="CI506" s="31"/>
      <c r="CJ506" s="31"/>
      <c r="CK506" s="31"/>
      <c r="CL506" s="31"/>
      <c r="CM506" s="31"/>
      <c r="CN506" s="31"/>
      <c r="CO506" s="31"/>
      <c r="CP506" s="31"/>
      <c r="CQ506" s="31"/>
      <c r="CR506" s="31"/>
      <c r="CS506" s="31"/>
      <c r="CT506" s="31"/>
      <c r="CU506" s="31"/>
      <c r="CV506" s="31"/>
    </row>
    <row r="507" spans="1:100" x14ac:dyDescent="0.3">
      <c r="A507" s="31"/>
      <c r="B507" s="31"/>
      <c r="C507" s="31"/>
      <c r="D507" s="31"/>
      <c r="E507" s="31"/>
      <c r="F507" s="31"/>
      <c r="AQ507" s="31"/>
      <c r="AR507" s="31"/>
      <c r="AS507" s="31"/>
      <c r="AT507" s="31"/>
      <c r="AU507" s="31"/>
      <c r="AV507" s="31"/>
      <c r="AW507" s="32"/>
      <c r="AX507" s="32"/>
      <c r="AY507" s="32"/>
      <c r="AZ507" s="32"/>
      <c r="BA507" s="32"/>
      <c r="BB507" s="32"/>
      <c r="BC507" s="31"/>
      <c r="BD507" s="31"/>
      <c r="BE507" s="31"/>
      <c r="BF507" s="31"/>
      <c r="BG507" s="31"/>
      <c r="BH507" s="31"/>
      <c r="BI507" s="31"/>
      <c r="BJ507" s="31"/>
      <c r="BK507" s="31"/>
      <c r="BL507" s="31"/>
      <c r="BM507" s="31"/>
      <c r="BN507" s="31"/>
      <c r="BO507" s="31"/>
      <c r="BP507" s="31"/>
      <c r="BQ507" s="31"/>
      <c r="BR507" s="31"/>
      <c r="BS507" s="31"/>
      <c r="BT507" s="31"/>
      <c r="BU507" s="31"/>
      <c r="BV507" s="31"/>
      <c r="BW507" s="31"/>
      <c r="BX507" s="31"/>
      <c r="BY507" s="31"/>
      <c r="BZ507" s="31"/>
      <c r="CA507" s="31"/>
      <c r="CB507" s="31"/>
      <c r="CC507" s="31"/>
      <c r="CD507" s="31"/>
      <c r="CE507" s="31"/>
      <c r="CF507" s="31"/>
      <c r="CG507" s="31"/>
      <c r="CH507" s="31"/>
      <c r="CI507" s="31"/>
      <c r="CJ507" s="31"/>
      <c r="CK507" s="31"/>
      <c r="CL507" s="31"/>
      <c r="CM507" s="31"/>
      <c r="CN507" s="31"/>
      <c r="CO507" s="31"/>
      <c r="CP507" s="31"/>
      <c r="CQ507" s="31"/>
      <c r="CR507" s="31"/>
      <c r="CS507" s="31"/>
      <c r="CT507" s="31"/>
      <c r="CU507" s="31"/>
      <c r="CV507" s="31"/>
    </row>
    <row r="508" spans="1:100" x14ac:dyDescent="0.3">
      <c r="A508" s="31"/>
      <c r="B508" s="31"/>
      <c r="C508" s="31"/>
      <c r="D508" s="31"/>
      <c r="E508" s="31"/>
      <c r="F508" s="31"/>
      <c r="AQ508" s="31"/>
      <c r="AR508" s="31"/>
      <c r="AS508" s="31"/>
      <c r="AT508" s="31"/>
      <c r="AU508" s="31"/>
      <c r="AV508" s="31"/>
      <c r="AW508" s="32"/>
      <c r="AX508" s="32"/>
      <c r="AY508" s="32"/>
      <c r="AZ508" s="32"/>
      <c r="BA508" s="32"/>
      <c r="BB508" s="32"/>
      <c r="BC508" s="31"/>
      <c r="BD508" s="31"/>
      <c r="BE508" s="31"/>
      <c r="BF508" s="31"/>
      <c r="BG508" s="31"/>
      <c r="BH508" s="31"/>
      <c r="BI508" s="31"/>
      <c r="BJ508" s="31"/>
      <c r="BK508" s="31"/>
      <c r="BL508" s="31"/>
      <c r="BM508" s="31"/>
      <c r="BN508" s="31"/>
      <c r="BO508" s="31"/>
      <c r="BP508" s="31"/>
      <c r="BQ508" s="31"/>
      <c r="BR508" s="31"/>
      <c r="BS508" s="31"/>
      <c r="BT508" s="31"/>
      <c r="BU508" s="31"/>
      <c r="BV508" s="31"/>
      <c r="BW508" s="31"/>
      <c r="BX508" s="31"/>
      <c r="BY508" s="31"/>
      <c r="BZ508" s="31"/>
      <c r="CA508" s="31"/>
      <c r="CB508" s="31"/>
      <c r="CC508" s="31"/>
      <c r="CD508" s="31"/>
      <c r="CE508" s="31"/>
      <c r="CF508" s="31"/>
      <c r="CG508" s="31"/>
      <c r="CH508" s="31"/>
      <c r="CI508" s="31"/>
      <c r="CJ508" s="31"/>
      <c r="CK508" s="31"/>
      <c r="CL508" s="31"/>
      <c r="CM508" s="31"/>
      <c r="CN508" s="31"/>
      <c r="CO508" s="31"/>
      <c r="CP508" s="31"/>
      <c r="CQ508" s="31"/>
      <c r="CR508" s="31"/>
      <c r="CS508" s="31"/>
      <c r="CT508" s="31"/>
      <c r="CU508" s="31"/>
      <c r="CV508" s="31"/>
    </row>
    <row r="509" spans="1:100" x14ac:dyDescent="0.3">
      <c r="A509" s="31"/>
      <c r="B509" s="31"/>
      <c r="C509" s="31"/>
      <c r="D509" s="31"/>
      <c r="E509" s="31"/>
      <c r="F509" s="31"/>
      <c r="AQ509" s="31"/>
      <c r="AR509" s="31"/>
      <c r="AS509" s="31"/>
      <c r="AT509" s="31"/>
      <c r="AU509" s="31"/>
      <c r="AV509" s="31"/>
      <c r="AW509" s="32"/>
      <c r="AX509" s="32"/>
      <c r="AY509" s="32"/>
      <c r="AZ509" s="32"/>
      <c r="BA509" s="32"/>
      <c r="BB509" s="32"/>
      <c r="BC509" s="31"/>
      <c r="BD509" s="31"/>
      <c r="BE509" s="31"/>
      <c r="BF509" s="31"/>
      <c r="BG509" s="31"/>
      <c r="BH509" s="31"/>
      <c r="BI509" s="31"/>
      <c r="BJ509" s="31"/>
      <c r="BK509" s="31"/>
      <c r="BL509" s="31"/>
      <c r="BM509" s="31"/>
      <c r="BN509" s="31"/>
      <c r="BO509" s="31"/>
      <c r="BP509" s="31"/>
      <c r="BQ509" s="31"/>
      <c r="BR509" s="31"/>
      <c r="BS509" s="31"/>
      <c r="BT509" s="31"/>
      <c r="BU509" s="31"/>
      <c r="BV509" s="31"/>
      <c r="BW509" s="31"/>
      <c r="BX509" s="31"/>
      <c r="BY509" s="31"/>
      <c r="BZ509" s="31"/>
      <c r="CA509" s="31"/>
      <c r="CB509" s="31"/>
      <c r="CC509" s="31"/>
      <c r="CD509" s="31"/>
      <c r="CE509" s="31"/>
      <c r="CF509" s="31"/>
      <c r="CG509" s="31"/>
      <c r="CH509" s="31"/>
      <c r="CI509" s="31"/>
      <c r="CJ509" s="31"/>
      <c r="CK509" s="31"/>
      <c r="CL509" s="31"/>
      <c r="CM509" s="31"/>
      <c r="CN509" s="31"/>
      <c r="CO509" s="31"/>
      <c r="CP509" s="31"/>
      <c r="CQ509" s="31"/>
      <c r="CR509" s="31"/>
      <c r="CS509" s="31"/>
      <c r="CT509" s="31"/>
      <c r="CU509" s="31"/>
      <c r="CV509" s="31"/>
    </row>
    <row r="510" spans="1:100" x14ac:dyDescent="0.3">
      <c r="A510" s="31"/>
      <c r="B510" s="31"/>
      <c r="C510" s="31"/>
      <c r="D510" s="31"/>
      <c r="E510" s="31"/>
      <c r="F510" s="31"/>
      <c r="AQ510" s="31"/>
      <c r="AR510" s="31"/>
      <c r="AS510" s="31"/>
      <c r="AT510" s="31"/>
      <c r="AU510" s="31"/>
      <c r="AV510" s="31"/>
      <c r="AW510" s="32"/>
      <c r="AX510" s="32"/>
      <c r="AY510" s="32"/>
      <c r="AZ510" s="32"/>
      <c r="BA510" s="32"/>
      <c r="BB510" s="32"/>
      <c r="BC510" s="31"/>
      <c r="BD510" s="31"/>
      <c r="BE510" s="31"/>
      <c r="BF510" s="31"/>
      <c r="BG510" s="31"/>
      <c r="BH510" s="31"/>
      <c r="BI510" s="31"/>
      <c r="BJ510" s="31"/>
      <c r="BK510" s="31"/>
      <c r="BL510" s="31"/>
      <c r="BM510" s="31"/>
      <c r="BN510" s="31"/>
      <c r="BO510" s="31"/>
      <c r="BP510" s="31"/>
      <c r="BQ510" s="31"/>
      <c r="BR510" s="31"/>
      <c r="BS510" s="31"/>
      <c r="BT510" s="31"/>
      <c r="BU510" s="31"/>
      <c r="BV510" s="31"/>
      <c r="BW510" s="31"/>
      <c r="BX510" s="31"/>
      <c r="BY510" s="31"/>
      <c r="BZ510" s="31"/>
      <c r="CA510" s="31"/>
      <c r="CB510" s="31"/>
      <c r="CC510" s="31"/>
      <c r="CD510" s="31"/>
      <c r="CE510" s="31"/>
      <c r="CF510" s="31"/>
      <c r="CG510" s="31"/>
      <c r="CH510" s="31"/>
      <c r="CI510" s="31"/>
      <c r="CJ510" s="31"/>
      <c r="CK510" s="31"/>
      <c r="CL510" s="31"/>
      <c r="CM510" s="31"/>
      <c r="CN510" s="31"/>
      <c r="CO510" s="31"/>
      <c r="CP510" s="31"/>
      <c r="CQ510" s="31"/>
      <c r="CR510" s="31"/>
      <c r="CS510" s="31"/>
      <c r="CT510" s="31"/>
      <c r="CU510" s="31"/>
      <c r="CV510" s="31"/>
    </row>
    <row r="511" spans="1:100" x14ac:dyDescent="0.3">
      <c r="A511" s="31"/>
      <c r="B511" s="31"/>
      <c r="C511" s="31"/>
      <c r="D511" s="31"/>
      <c r="E511" s="31"/>
      <c r="F511" s="31"/>
      <c r="AQ511" s="31"/>
      <c r="AR511" s="31"/>
      <c r="AS511" s="31"/>
      <c r="AT511" s="31"/>
      <c r="AU511" s="31"/>
      <c r="AV511" s="31"/>
      <c r="AW511" s="32"/>
      <c r="AX511" s="32"/>
      <c r="AY511" s="32"/>
      <c r="AZ511" s="32"/>
      <c r="BA511" s="32"/>
      <c r="BB511" s="32"/>
      <c r="BC511" s="31"/>
      <c r="BD511" s="31"/>
      <c r="BE511" s="31"/>
      <c r="BF511" s="31"/>
      <c r="BG511" s="31"/>
      <c r="BH511" s="31"/>
      <c r="BI511" s="31"/>
      <c r="BJ511" s="31"/>
      <c r="BK511" s="31"/>
      <c r="BL511" s="31"/>
      <c r="BM511" s="31"/>
      <c r="BN511" s="31"/>
      <c r="BO511" s="31"/>
      <c r="BP511" s="31"/>
      <c r="BQ511" s="31"/>
      <c r="BR511" s="31"/>
      <c r="BS511" s="31"/>
      <c r="BT511" s="31"/>
      <c r="BU511" s="31"/>
      <c r="BV511" s="31"/>
      <c r="BW511" s="31"/>
      <c r="BX511" s="31"/>
      <c r="BY511" s="31"/>
      <c r="BZ511" s="31"/>
      <c r="CA511" s="31"/>
      <c r="CB511" s="31"/>
      <c r="CC511" s="31"/>
      <c r="CD511" s="31"/>
      <c r="CE511" s="31"/>
      <c r="CF511" s="31"/>
      <c r="CG511" s="31"/>
      <c r="CH511" s="31"/>
      <c r="CI511" s="31"/>
      <c r="CJ511" s="31"/>
      <c r="CK511" s="31"/>
      <c r="CL511" s="31"/>
      <c r="CM511" s="31"/>
      <c r="CN511" s="31"/>
      <c r="CO511" s="31"/>
      <c r="CP511" s="31"/>
      <c r="CQ511" s="31"/>
      <c r="CR511" s="31"/>
      <c r="CS511" s="31"/>
      <c r="CT511" s="31"/>
      <c r="CU511" s="31"/>
      <c r="CV511" s="31"/>
    </row>
    <row r="512" spans="1:100" x14ac:dyDescent="0.3">
      <c r="A512" s="31"/>
      <c r="B512" s="31"/>
      <c r="C512" s="31"/>
      <c r="D512" s="31"/>
      <c r="E512" s="31"/>
      <c r="F512" s="31"/>
      <c r="AQ512" s="31"/>
      <c r="AR512" s="31"/>
      <c r="AS512" s="31"/>
      <c r="AT512" s="31"/>
      <c r="AU512" s="31"/>
      <c r="AV512" s="31"/>
      <c r="AW512" s="32"/>
      <c r="AX512" s="32"/>
      <c r="AY512" s="32"/>
      <c r="AZ512" s="32"/>
      <c r="BA512" s="32"/>
      <c r="BB512" s="32"/>
      <c r="BC512" s="31"/>
      <c r="BD512" s="31"/>
      <c r="BE512" s="31"/>
      <c r="BF512" s="31"/>
      <c r="BG512" s="31"/>
      <c r="BH512" s="31"/>
      <c r="BI512" s="31"/>
      <c r="BJ512" s="31"/>
      <c r="BK512" s="31"/>
      <c r="BL512" s="31"/>
      <c r="BM512" s="31"/>
      <c r="BN512" s="31"/>
      <c r="BO512" s="31"/>
      <c r="BP512" s="31"/>
      <c r="BQ512" s="31"/>
      <c r="BR512" s="31"/>
      <c r="BS512" s="31"/>
      <c r="BT512" s="31"/>
      <c r="BU512" s="31"/>
      <c r="BV512" s="31"/>
      <c r="BW512" s="31"/>
      <c r="BX512" s="31"/>
      <c r="BY512" s="31"/>
      <c r="BZ512" s="31"/>
      <c r="CA512" s="31"/>
      <c r="CB512" s="31"/>
      <c r="CC512" s="31"/>
      <c r="CD512" s="31"/>
      <c r="CE512" s="31"/>
      <c r="CF512" s="31"/>
      <c r="CG512" s="31"/>
      <c r="CH512" s="31"/>
      <c r="CI512" s="31"/>
      <c r="CJ512" s="31"/>
      <c r="CK512" s="31"/>
      <c r="CL512" s="31"/>
      <c r="CM512" s="31"/>
      <c r="CN512" s="31"/>
      <c r="CO512" s="31"/>
      <c r="CP512" s="31"/>
      <c r="CQ512" s="31"/>
      <c r="CR512" s="31"/>
      <c r="CS512" s="31"/>
      <c r="CT512" s="31"/>
      <c r="CU512" s="31"/>
      <c r="CV512" s="31"/>
    </row>
    <row r="513" spans="1:100" x14ac:dyDescent="0.3">
      <c r="A513" s="31"/>
      <c r="B513" s="31"/>
      <c r="C513" s="31"/>
      <c r="D513" s="31"/>
      <c r="E513" s="31"/>
      <c r="F513" s="31"/>
      <c r="AQ513" s="31"/>
      <c r="AR513" s="31"/>
      <c r="AS513" s="31"/>
      <c r="AT513" s="31"/>
      <c r="AU513" s="31"/>
      <c r="AV513" s="31"/>
      <c r="AW513" s="32"/>
      <c r="AX513" s="32"/>
      <c r="AY513" s="32"/>
      <c r="AZ513" s="32"/>
      <c r="BA513" s="32"/>
      <c r="BB513" s="32"/>
      <c r="BC513" s="31"/>
      <c r="BD513" s="31"/>
      <c r="BE513" s="31"/>
      <c r="BF513" s="31"/>
      <c r="BG513" s="31"/>
      <c r="BH513" s="31"/>
      <c r="BI513" s="31"/>
      <c r="BJ513" s="31"/>
      <c r="BK513" s="31"/>
      <c r="BL513" s="31"/>
      <c r="BM513" s="31"/>
      <c r="BN513" s="31"/>
      <c r="BO513" s="31"/>
      <c r="BP513" s="31"/>
      <c r="BQ513" s="31"/>
      <c r="BR513" s="31"/>
      <c r="BS513" s="31"/>
      <c r="BT513" s="31"/>
      <c r="BU513" s="31"/>
      <c r="BV513" s="31"/>
      <c r="BW513" s="31"/>
      <c r="BX513" s="31"/>
      <c r="BY513" s="31"/>
      <c r="BZ513" s="31"/>
      <c r="CA513" s="31"/>
      <c r="CB513" s="31"/>
      <c r="CC513" s="31"/>
      <c r="CD513" s="31"/>
      <c r="CE513" s="31"/>
      <c r="CF513" s="31"/>
      <c r="CG513" s="31"/>
      <c r="CH513" s="31"/>
      <c r="CI513" s="31"/>
      <c r="CJ513" s="31"/>
      <c r="CK513" s="31"/>
      <c r="CL513" s="31"/>
      <c r="CM513" s="31"/>
      <c r="CN513" s="31"/>
      <c r="CO513" s="31"/>
      <c r="CP513" s="31"/>
      <c r="CQ513" s="31"/>
      <c r="CR513" s="31"/>
      <c r="CS513" s="31"/>
      <c r="CT513" s="31"/>
      <c r="CU513" s="31"/>
      <c r="CV513" s="31"/>
    </row>
    <row r="514" spans="1:100" x14ac:dyDescent="0.3">
      <c r="A514" s="31"/>
      <c r="B514" s="31"/>
      <c r="C514" s="31"/>
      <c r="D514" s="31"/>
      <c r="E514" s="31"/>
      <c r="F514" s="31"/>
      <c r="AQ514" s="31"/>
      <c r="AR514" s="31"/>
      <c r="AS514" s="31"/>
      <c r="AT514" s="31"/>
      <c r="AU514" s="31"/>
      <c r="AV514" s="31"/>
      <c r="AW514" s="32"/>
      <c r="AX514" s="32"/>
      <c r="AY514" s="32"/>
      <c r="AZ514" s="32"/>
      <c r="BA514" s="32"/>
      <c r="BB514" s="32"/>
      <c r="BC514" s="31"/>
      <c r="BD514" s="31"/>
      <c r="BE514" s="31"/>
      <c r="BF514" s="31"/>
      <c r="BG514" s="31"/>
      <c r="BH514" s="31"/>
      <c r="BI514" s="31"/>
      <c r="BJ514" s="31"/>
      <c r="BK514" s="31"/>
      <c r="BL514" s="31"/>
      <c r="BM514" s="31"/>
      <c r="BN514" s="31"/>
      <c r="BO514" s="31"/>
      <c r="BP514" s="31"/>
      <c r="BQ514" s="31"/>
      <c r="BR514" s="31"/>
      <c r="BS514" s="31"/>
      <c r="BT514" s="31"/>
      <c r="BU514" s="31"/>
      <c r="BV514" s="31"/>
      <c r="BW514" s="31"/>
      <c r="BX514" s="31"/>
      <c r="BY514" s="31"/>
      <c r="BZ514" s="31"/>
      <c r="CA514" s="31"/>
      <c r="CB514" s="31"/>
      <c r="CC514" s="31"/>
      <c r="CD514" s="31"/>
      <c r="CE514" s="31"/>
      <c r="CF514" s="31"/>
      <c r="CG514" s="31"/>
      <c r="CH514" s="31"/>
      <c r="CI514" s="31"/>
      <c r="CJ514" s="31"/>
      <c r="CK514" s="31"/>
      <c r="CL514" s="31"/>
      <c r="CM514" s="31"/>
      <c r="CN514" s="31"/>
      <c r="CO514" s="31"/>
      <c r="CP514" s="31"/>
      <c r="CQ514" s="31"/>
      <c r="CR514" s="31"/>
      <c r="CS514" s="31"/>
      <c r="CT514" s="31"/>
      <c r="CU514" s="31"/>
      <c r="CV514" s="31"/>
    </row>
    <row r="515" spans="1:100" x14ac:dyDescent="0.3">
      <c r="A515" s="31"/>
      <c r="B515" s="31"/>
      <c r="C515" s="31"/>
      <c r="D515" s="31"/>
      <c r="E515" s="31"/>
      <c r="F515" s="31"/>
      <c r="AQ515" s="31"/>
      <c r="AR515" s="31"/>
      <c r="AS515" s="31"/>
      <c r="AT515" s="31"/>
      <c r="AU515" s="31"/>
      <c r="AV515" s="31"/>
      <c r="AW515" s="32"/>
      <c r="AX515" s="32"/>
      <c r="AY515" s="32"/>
      <c r="AZ515" s="32"/>
      <c r="BA515" s="32"/>
      <c r="BB515" s="32"/>
      <c r="BC515" s="31"/>
      <c r="BD515" s="31"/>
      <c r="BE515" s="31"/>
      <c r="BF515" s="31"/>
      <c r="BG515" s="31"/>
      <c r="BH515" s="31"/>
      <c r="BI515" s="31"/>
      <c r="BJ515" s="31"/>
      <c r="BK515" s="31"/>
      <c r="BL515" s="31"/>
      <c r="BM515" s="31"/>
      <c r="BN515" s="31"/>
      <c r="BO515" s="31"/>
      <c r="BP515" s="31"/>
      <c r="BQ515" s="31"/>
      <c r="BR515" s="31"/>
      <c r="BS515" s="31"/>
      <c r="BT515" s="31"/>
      <c r="BU515" s="31"/>
      <c r="BV515" s="31"/>
      <c r="BW515" s="31"/>
      <c r="BX515" s="31"/>
      <c r="BY515" s="31"/>
      <c r="BZ515" s="31"/>
      <c r="CA515" s="31"/>
      <c r="CB515" s="31"/>
      <c r="CC515" s="31"/>
      <c r="CD515" s="31"/>
      <c r="CE515" s="31"/>
      <c r="CF515" s="31"/>
      <c r="CG515" s="31"/>
      <c r="CH515" s="31"/>
      <c r="CI515" s="31"/>
      <c r="CJ515" s="31"/>
      <c r="CK515" s="31"/>
      <c r="CL515" s="31"/>
      <c r="CM515" s="31"/>
      <c r="CN515" s="31"/>
      <c r="CO515" s="31"/>
      <c r="CP515" s="31"/>
      <c r="CQ515" s="31"/>
      <c r="CR515" s="31"/>
      <c r="CS515" s="31"/>
      <c r="CT515" s="31"/>
      <c r="CU515" s="31"/>
      <c r="CV515" s="31"/>
    </row>
    <row r="516" spans="1:100" x14ac:dyDescent="0.3">
      <c r="A516" s="31"/>
      <c r="B516" s="31"/>
      <c r="C516" s="31"/>
      <c r="D516" s="31"/>
      <c r="E516" s="31"/>
      <c r="F516" s="31"/>
      <c r="AQ516" s="31"/>
      <c r="AR516" s="31"/>
      <c r="AS516" s="31"/>
      <c r="AT516" s="31"/>
      <c r="AU516" s="31"/>
      <c r="AV516" s="31"/>
      <c r="AW516" s="32"/>
      <c r="AX516" s="32"/>
      <c r="AY516" s="32"/>
      <c r="AZ516" s="32"/>
      <c r="BA516" s="32"/>
      <c r="BB516" s="32"/>
      <c r="BC516" s="31"/>
      <c r="BD516" s="31"/>
      <c r="BE516" s="31"/>
      <c r="BF516" s="31"/>
      <c r="BG516" s="31"/>
      <c r="BH516" s="31"/>
      <c r="BI516" s="31"/>
      <c r="BJ516" s="31"/>
      <c r="BK516" s="31"/>
      <c r="BL516" s="31"/>
      <c r="BM516" s="31"/>
      <c r="BN516" s="31"/>
      <c r="BO516" s="31"/>
      <c r="BP516" s="31"/>
      <c r="BQ516" s="31"/>
      <c r="BR516" s="31"/>
      <c r="BS516" s="31"/>
      <c r="BT516" s="31"/>
      <c r="BU516" s="31"/>
      <c r="BV516" s="31"/>
      <c r="BW516" s="31"/>
      <c r="BX516" s="31"/>
      <c r="BY516" s="31"/>
      <c r="BZ516" s="31"/>
      <c r="CA516" s="31"/>
      <c r="CB516" s="31"/>
      <c r="CC516" s="31"/>
      <c r="CD516" s="31"/>
      <c r="CE516" s="31"/>
      <c r="CF516" s="31"/>
      <c r="CG516" s="31"/>
      <c r="CH516" s="31"/>
      <c r="CI516" s="31"/>
      <c r="CJ516" s="31"/>
      <c r="CK516" s="31"/>
      <c r="CL516" s="31"/>
      <c r="CM516" s="31"/>
      <c r="CN516" s="31"/>
      <c r="CO516" s="31"/>
      <c r="CP516" s="31"/>
      <c r="CQ516" s="31"/>
      <c r="CR516" s="31"/>
      <c r="CS516" s="31"/>
      <c r="CT516" s="31"/>
      <c r="CU516" s="31"/>
      <c r="CV516" s="31"/>
    </row>
    <row r="517" spans="1:100" x14ac:dyDescent="0.3">
      <c r="A517" s="31"/>
      <c r="B517" s="31"/>
      <c r="C517" s="31"/>
      <c r="D517" s="31"/>
      <c r="E517" s="31"/>
      <c r="F517" s="31"/>
      <c r="AQ517" s="31"/>
      <c r="AR517" s="31"/>
      <c r="AS517" s="31"/>
      <c r="AT517" s="31"/>
      <c r="AU517" s="31"/>
      <c r="AV517" s="31"/>
      <c r="AW517" s="32"/>
      <c r="AX517" s="32"/>
      <c r="AY517" s="32"/>
      <c r="AZ517" s="32"/>
      <c r="BA517" s="32"/>
      <c r="BB517" s="32"/>
      <c r="BC517" s="31"/>
      <c r="BD517" s="31"/>
      <c r="BE517" s="31"/>
      <c r="BF517" s="31"/>
      <c r="BG517" s="31"/>
      <c r="BH517" s="31"/>
      <c r="BI517" s="31"/>
      <c r="BJ517" s="31"/>
      <c r="BK517" s="31"/>
      <c r="BL517" s="31"/>
      <c r="BM517" s="31"/>
      <c r="BN517" s="31"/>
      <c r="BO517" s="31"/>
      <c r="BP517" s="31"/>
      <c r="BQ517" s="31"/>
      <c r="BR517" s="31"/>
      <c r="BS517" s="31"/>
      <c r="BT517" s="31"/>
      <c r="BU517" s="31"/>
      <c r="BV517" s="31"/>
      <c r="BW517" s="31"/>
      <c r="BX517" s="31"/>
      <c r="BY517" s="31"/>
      <c r="BZ517" s="31"/>
      <c r="CA517" s="31"/>
      <c r="CB517" s="31"/>
      <c r="CC517" s="31"/>
      <c r="CD517" s="31"/>
      <c r="CE517" s="31"/>
      <c r="CF517" s="31"/>
      <c r="CG517" s="31"/>
      <c r="CH517" s="31"/>
      <c r="CI517" s="31"/>
      <c r="CJ517" s="31"/>
      <c r="CK517" s="31"/>
      <c r="CL517" s="31"/>
      <c r="CM517" s="31"/>
      <c r="CN517" s="31"/>
      <c r="CO517" s="31"/>
      <c r="CP517" s="31"/>
      <c r="CQ517" s="31"/>
      <c r="CR517" s="31"/>
      <c r="CS517" s="31"/>
      <c r="CT517" s="31"/>
      <c r="CU517" s="31"/>
      <c r="CV517" s="31"/>
    </row>
    <row r="518" spans="1:100" x14ac:dyDescent="0.3">
      <c r="A518" s="31"/>
      <c r="B518" s="31"/>
      <c r="C518" s="31"/>
      <c r="D518" s="31"/>
      <c r="E518" s="31"/>
      <c r="F518" s="31"/>
      <c r="AQ518" s="31"/>
      <c r="AR518" s="31"/>
      <c r="AS518" s="31"/>
      <c r="AT518" s="31"/>
      <c r="AU518" s="31"/>
      <c r="AV518" s="31"/>
      <c r="AW518" s="32"/>
      <c r="AX518" s="32"/>
      <c r="AY518" s="32"/>
      <c r="AZ518" s="32"/>
      <c r="BA518" s="32"/>
      <c r="BB518" s="32"/>
      <c r="BC518" s="31"/>
      <c r="BD518" s="31"/>
      <c r="BE518" s="31"/>
      <c r="BF518" s="31"/>
      <c r="BG518" s="31"/>
      <c r="BH518" s="31"/>
      <c r="BI518" s="31"/>
      <c r="BJ518" s="31"/>
      <c r="BK518" s="31"/>
      <c r="BL518" s="31"/>
      <c r="BM518" s="31"/>
      <c r="BN518" s="31"/>
      <c r="BO518" s="31"/>
      <c r="BP518" s="31"/>
      <c r="BQ518" s="31"/>
      <c r="BR518" s="31"/>
      <c r="BS518" s="31"/>
      <c r="BT518" s="31"/>
      <c r="BU518" s="31"/>
      <c r="BV518" s="31"/>
      <c r="BW518" s="31"/>
      <c r="BX518" s="31"/>
      <c r="BY518" s="31"/>
      <c r="BZ518" s="31"/>
      <c r="CA518" s="31"/>
      <c r="CB518" s="31"/>
      <c r="CC518" s="31"/>
      <c r="CD518" s="31"/>
      <c r="CE518" s="31"/>
      <c r="CF518" s="31"/>
      <c r="CG518" s="31"/>
      <c r="CH518" s="31"/>
      <c r="CI518" s="31"/>
      <c r="CJ518" s="31"/>
      <c r="CK518" s="31"/>
      <c r="CL518" s="31"/>
      <c r="CM518" s="31"/>
      <c r="CN518" s="31"/>
      <c r="CO518" s="31"/>
      <c r="CP518" s="31"/>
      <c r="CQ518" s="31"/>
      <c r="CR518" s="31"/>
      <c r="CS518" s="31"/>
      <c r="CT518" s="31"/>
      <c r="CU518" s="31"/>
      <c r="CV518" s="31"/>
    </row>
    <row r="519" spans="1:100" x14ac:dyDescent="0.3">
      <c r="A519" s="31"/>
      <c r="B519" s="31"/>
      <c r="C519" s="31"/>
      <c r="D519" s="31"/>
      <c r="E519" s="31"/>
      <c r="F519" s="31"/>
      <c r="AQ519" s="31"/>
      <c r="AR519" s="31"/>
      <c r="AS519" s="31"/>
      <c r="AT519" s="31"/>
      <c r="AU519" s="31"/>
      <c r="AV519" s="31"/>
      <c r="AW519" s="32"/>
      <c r="AX519" s="32"/>
      <c r="AY519" s="32"/>
      <c r="AZ519" s="32"/>
      <c r="BA519" s="32"/>
      <c r="BB519" s="32"/>
      <c r="BC519" s="31"/>
      <c r="BD519" s="31"/>
      <c r="BE519" s="31"/>
      <c r="BF519" s="31"/>
      <c r="BG519" s="31"/>
      <c r="BH519" s="31"/>
      <c r="BI519" s="31"/>
      <c r="BJ519" s="31"/>
      <c r="BK519" s="31"/>
      <c r="BL519" s="31"/>
      <c r="BM519" s="31"/>
      <c r="BN519" s="31"/>
      <c r="BO519" s="31"/>
      <c r="BP519" s="31"/>
      <c r="BQ519" s="31"/>
      <c r="BR519" s="31"/>
      <c r="BS519" s="31"/>
      <c r="BT519" s="31"/>
      <c r="BU519" s="31"/>
      <c r="BV519" s="31"/>
      <c r="BW519" s="31"/>
      <c r="BX519" s="31"/>
      <c r="BY519" s="31"/>
      <c r="BZ519" s="31"/>
      <c r="CA519" s="31"/>
      <c r="CB519" s="31"/>
      <c r="CC519" s="31"/>
      <c r="CD519" s="31"/>
      <c r="CE519" s="31"/>
      <c r="CF519" s="31"/>
      <c r="CG519" s="31"/>
      <c r="CH519" s="31"/>
      <c r="CI519" s="31"/>
      <c r="CJ519" s="31"/>
      <c r="CK519" s="31"/>
      <c r="CL519" s="31"/>
      <c r="CM519" s="31"/>
      <c r="CN519" s="31"/>
      <c r="CO519" s="31"/>
      <c r="CP519" s="31"/>
      <c r="CQ519" s="31"/>
      <c r="CR519" s="31"/>
      <c r="CS519" s="31"/>
      <c r="CT519" s="31"/>
      <c r="CU519" s="31"/>
      <c r="CV519" s="31"/>
    </row>
    <row r="520" spans="1:100" x14ac:dyDescent="0.3">
      <c r="A520" s="31"/>
      <c r="B520" s="31"/>
      <c r="C520" s="31"/>
      <c r="D520" s="31"/>
      <c r="E520" s="31"/>
      <c r="F520" s="31"/>
      <c r="AQ520" s="31"/>
      <c r="AR520" s="31"/>
      <c r="AS520" s="31"/>
      <c r="AT520" s="31"/>
      <c r="AU520" s="31"/>
      <c r="AV520" s="31"/>
      <c r="AW520" s="32"/>
      <c r="AX520" s="32"/>
      <c r="AY520" s="32"/>
      <c r="AZ520" s="32"/>
      <c r="BA520" s="32"/>
      <c r="BB520" s="32"/>
      <c r="BC520" s="31"/>
      <c r="BD520" s="31"/>
      <c r="BE520" s="31"/>
      <c r="BF520" s="31"/>
      <c r="BG520" s="31"/>
      <c r="BH520" s="31"/>
      <c r="BI520" s="31"/>
      <c r="BJ520" s="31"/>
      <c r="BK520" s="31"/>
      <c r="BL520" s="31"/>
      <c r="BM520" s="31"/>
      <c r="BN520" s="31"/>
      <c r="BO520" s="31"/>
      <c r="BP520" s="31"/>
      <c r="BQ520" s="31"/>
      <c r="BR520" s="31"/>
      <c r="BS520" s="31"/>
      <c r="BT520" s="31"/>
      <c r="BU520" s="31"/>
      <c r="BV520" s="31"/>
      <c r="BW520" s="31"/>
      <c r="BX520" s="31"/>
      <c r="BY520" s="31"/>
      <c r="BZ520" s="31"/>
      <c r="CA520" s="31"/>
      <c r="CB520" s="31"/>
      <c r="CC520" s="31"/>
      <c r="CD520" s="31"/>
      <c r="CE520" s="31"/>
      <c r="CF520" s="31"/>
      <c r="CG520" s="31"/>
      <c r="CH520" s="31"/>
      <c r="CI520" s="31"/>
      <c r="CJ520" s="31"/>
      <c r="CK520" s="31"/>
      <c r="CL520" s="31"/>
      <c r="CM520" s="31"/>
      <c r="CN520" s="31"/>
      <c r="CO520" s="31"/>
      <c r="CP520" s="31"/>
      <c r="CQ520" s="31"/>
      <c r="CR520" s="31"/>
      <c r="CS520" s="31"/>
      <c r="CT520" s="31"/>
      <c r="CU520" s="31"/>
      <c r="CV520" s="31"/>
    </row>
    <row r="521" spans="1:100" x14ac:dyDescent="0.3">
      <c r="A521" s="31"/>
      <c r="B521" s="31"/>
      <c r="C521" s="31"/>
      <c r="D521" s="31"/>
      <c r="E521" s="31"/>
      <c r="F521" s="31"/>
      <c r="AQ521" s="31"/>
      <c r="AR521" s="31"/>
      <c r="AS521" s="31"/>
      <c r="AT521" s="31"/>
      <c r="AU521" s="31"/>
      <c r="AV521" s="31"/>
      <c r="AW521" s="32"/>
      <c r="AX521" s="32"/>
      <c r="AY521" s="32"/>
      <c r="AZ521" s="32"/>
      <c r="BA521" s="32"/>
      <c r="BB521" s="32"/>
      <c r="BC521" s="31"/>
      <c r="BD521" s="31"/>
      <c r="BE521" s="31"/>
      <c r="BF521" s="31"/>
      <c r="BG521" s="31"/>
      <c r="BH521" s="31"/>
      <c r="BI521" s="31"/>
      <c r="BJ521" s="31"/>
      <c r="BK521" s="31"/>
      <c r="BL521" s="31"/>
      <c r="BM521" s="31"/>
      <c r="BN521" s="31"/>
      <c r="BO521" s="31"/>
      <c r="BP521" s="31"/>
      <c r="BQ521" s="31"/>
      <c r="BR521" s="31"/>
      <c r="BS521" s="31"/>
      <c r="BT521" s="31"/>
      <c r="BU521" s="31"/>
      <c r="BV521" s="31"/>
      <c r="BW521" s="31"/>
      <c r="BX521" s="31"/>
      <c r="BY521" s="31"/>
      <c r="BZ521" s="31"/>
      <c r="CA521" s="31"/>
      <c r="CB521" s="31"/>
      <c r="CC521" s="31"/>
      <c r="CD521" s="31"/>
      <c r="CE521" s="31"/>
      <c r="CF521" s="31"/>
      <c r="CG521" s="31"/>
      <c r="CH521" s="31"/>
      <c r="CI521" s="31"/>
      <c r="CJ521" s="31"/>
      <c r="CK521" s="31"/>
      <c r="CL521" s="31"/>
      <c r="CM521" s="31"/>
      <c r="CN521" s="31"/>
      <c r="CO521" s="31"/>
      <c r="CP521" s="31"/>
      <c r="CQ521" s="31"/>
      <c r="CR521" s="31"/>
      <c r="CS521" s="31"/>
      <c r="CT521" s="31"/>
      <c r="CU521" s="31"/>
      <c r="CV521" s="31"/>
    </row>
    <row r="522" spans="1:100" x14ac:dyDescent="0.3">
      <c r="A522" s="31"/>
      <c r="B522" s="31"/>
      <c r="C522" s="31"/>
      <c r="D522" s="31"/>
      <c r="E522" s="31"/>
      <c r="F522" s="31"/>
      <c r="AQ522" s="31"/>
      <c r="AR522" s="31"/>
      <c r="AS522" s="31"/>
      <c r="AT522" s="31"/>
      <c r="AU522" s="31"/>
      <c r="AV522" s="31"/>
      <c r="AW522" s="32"/>
      <c r="AX522" s="32"/>
      <c r="AY522" s="32"/>
      <c r="AZ522" s="32"/>
      <c r="BA522" s="32"/>
      <c r="BB522" s="32"/>
      <c r="BC522" s="31"/>
      <c r="BD522" s="31"/>
      <c r="BE522" s="31"/>
      <c r="BF522" s="31"/>
      <c r="BG522" s="31"/>
      <c r="BH522" s="31"/>
      <c r="BI522" s="31"/>
      <c r="BJ522" s="31"/>
      <c r="BK522" s="31"/>
      <c r="BL522" s="31"/>
      <c r="BM522" s="31"/>
      <c r="BN522" s="31"/>
      <c r="BO522" s="31"/>
      <c r="BP522" s="31"/>
      <c r="BQ522" s="31"/>
      <c r="BR522" s="31"/>
      <c r="BS522" s="31"/>
      <c r="BT522" s="31"/>
      <c r="BU522" s="31"/>
      <c r="BV522" s="31"/>
      <c r="BW522" s="31"/>
      <c r="BX522" s="31"/>
      <c r="BY522" s="31"/>
      <c r="BZ522" s="31"/>
      <c r="CA522" s="31"/>
      <c r="CB522" s="31"/>
      <c r="CC522" s="31"/>
      <c r="CD522" s="31"/>
      <c r="CE522" s="31"/>
      <c r="CF522" s="31"/>
      <c r="CG522" s="31"/>
      <c r="CH522" s="31"/>
      <c r="CI522" s="31"/>
      <c r="CJ522" s="31"/>
      <c r="CK522" s="31"/>
      <c r="CL522" s="31"/>
      <c r="CM522" s="31"/>
      <c r="CN522" s="31"/>
      <c r="CO522" s="31"/>
      <c r="CP522" s="31"/>
      <c r="CQ522" s="31"/>
      <c r="CR522" s="31"/>
      <c r="CS522" s="31"/>
      <c r="CT522" s="31"/>
      <c r="CU522" s="31"/>
      <c r="CV522" s="31"/>
    </row>
    <row r="523" spans="1:100" x14ac:dyDescent="0.3">
      <c r="A523" s="31"/>
      <c r="B523" s="31"/>
      <c r="C523" s="31"/>
      <c r="D523" s="31"/>
      <c r="E523" s="31"/>
      <c r="F523" s="31"/>
      <c r="AQ523" s="31"/>
      <c r="AR523" s="31"/>
      <c r="AS523" s="31"/>
      <c r="AT523" s="31"/>
      <c r="AU523" s="31"/>
      <c r="AV523" s="31"/>
      <c r="AW523" s="32"/>
      <c r="AX523" s="32"/>
      <c r="AY523" s="32"/>
      <c r="AZ523" s="32"/>
      <c r="BA523" s="32"/>
      <c r="BB523" s="32"/>
      <c r="BC523" s="31"/>
      <c r="BD523" s="31"/>
      <c r="BE523" s="31"/>
      <c r="BF523" s="31"/>
      <c r="BG523" s="31"/>
      <c r="BH523" s="31"/>
      <c r="BI523" s="31"/>
      <c r="BJ523" s="31"/>
      <c r="BK523" s="31"/>
      <c r="BL523" s="31"/>
      <c r="BM523" s="31"/>
      <c r="BN523" s="31"/>
      <c r="BO523" s="31"/>
      <c r="BP523" s="31"/>
      <c r="BQ523" s="31"/>
      <c r="BR523" s="31"/>
      <c r="BS523" s="31"/>
      <c r="BT523" s="31"/>
      <c r="BU523" s="31"/>
      <c r="BV523" s="31"/>
      <c r="BW523" s="31"/>
      <c r="BX523" s="31"/>
      <c r="BY523" s="31"/>
      <c r="BZ523" s="31"/>
      <c r="CA523" s="31"/>
      <c r="CB523" s="31"/>
      <c r="CC523" s="31"/>
      <c r="CD523" s="31"/>
      <c r="CE523" s="31"/>
      <c r="CF523" s="31"/>
      <c r="CG523" s="31"/>
      <c r="CH523" s="31"/>
      <c r="CI523" s="31"/>
      <c r="CJ523" s="31"/>
      <c r="CK523" s="31"/>
      <c r="CL523" s="31"/>
      <c r="CM523" s="31"/>
      <c r="CN523" s="31"/>
      <c r="CO523" s="31"/>
      <c r="CP523" s="31"/>
      <c r="CQ523" s="31"/>
      <c r="CR523" s="31"/>
      <c r="CS523" s="31"/>
      <c r="CT523" s="31"/>
      <c r="CU523" s="31"/>
      <c r="CV523" s="31"/>
    </row>
    <row r="524" spans="1:100" x14ac:dyDescent="0.3">
      <c r="A524" s="31"/>
      <c r="B524" s="31"/>
      <c r="C524" s="31"/>
      <c r="D524" s="31"/>
      <c r="E524" s="31"/>
      <c r="F524" s="31"/>
      <c r="AQ524" s="31"/>
      <c r="AR524" s="31"/>
      <c r="AS524" s="31"/>
      <c r="AT524" s="31"/>
      <c r="AU524" s="31"/>
      <c r="AV524" s="31"/>
      <c r="AW524" s="32"/>
      <c r="AX524" s="32"/>
      <c r="AY524" s="32"/>
      <c r="AZ524" s="32"/>
      <c r="BA524" s="32"/>
      <c r="BB524" s="32"/>
      <c r="BC524" s="31"/>
      <c r="BD524" s="31"/>
      <c r="BE524" s="31"/>
      <c r="BF524" s="31"/>
      <c r="BG524" s="31"/>
      <c r="BH524" s="31"/>
      <c r="BI524" s="31"/>
      <c r="BJ524" s="31"/>
      <c r="BK524" s="31"/>
      <c r="BL524" s="31"/>
      <c r="BM524" s="31"/>
      <c r="BN524" s="31"/>
      <c r="BO524" s="31"/>
      <c r="BP524" s="31"/>
      <c r="BQ524" s="31"/>
      <c r="BR524" s="31"/>
      <c r="BS524" s="31"/>
      <c r="BT524" s="31"/>
      <c r="BU524" s="31"/>
      <c r="BV524" s="31"/>
      <c r="BW524" s="31"/>
      <c r="BX524" s="31"/>
      <c r="BY524" s="31"/>
      <c r="BZ524" s="31"/>
      <c r="CA524" s="31"/>
      <c r="CB524" s="31"/>
      <c r="CC524" s="31"/>
      <c r="CD524" s="31"/>
      <c r="CE524" s="31"/>
      <c r="CF524" s="31"/>
      <c r="CG524" s="31"/>
      <c r="CH524" s="31"/>
      <c r="CI524" s="31"/>
      <c r="CJ524" s="31"/>
      <c r="CK524" s="31"/>
      <c r="CL524" s="31"/>
      <c r="CM524" s="31"/>
      <c r="CN524" s="31"/>
      <c r="CO524" s="31"/>
      <c r="CP524" s="31"/>
      <c r="CQ524" s="31"/>
      <c r="CR524" s="31"/>
      <c r="CS524" s="31"/>
      <c r="CT524" s="31"/>
      <c r="CU524" s="31"/>
      <c r="CV524" s="31"/>
    </row>
    <row r="525" spans="1:100" x14ac:dyDescent="0.3">
      <c r="A525" s="31"/>
      <c r="B525" s="31"/>
      <c r="C525" s="31"/>
      <c r="D525" s="31"/>
      <c r="E525" s="31"/>
      <c r="F525" s="31"/>
      <c r="AQ525" s="31"/>
      <c r="AR525" s="31"/>
      <c r="AS525" s="31"/>
      <c r="AT525" s="31"/>
      <c r="AU525" s="31"/>
      <c r="AV525" s="31"/>
      <c r="AW525" s="32"/>
      <c r="AX525" s="32"/>
      <c r="AY525" s="32"/>
      <c r="AZ525" s="32"/>
      <c r="BA525" s="32"/>
      <c r="BB525" s="32"/>
      <c r="BC525" s="31"/>
      <c r="BD525" s="31"/>
      <c r="BE525" s="31"/>
      <c r="BF525" s="31"/>
      <c r="BG525" s="31"/>
      <c r="BH525" s="31"/>
      <c r="BI525" s="31"/>
      <c r="BJ525" s="31"/>
      <c r="BK525" s="31"/>
      <c r="BL525" s="31"/>
      <c r="BM525" s="31"/>
      <c r="BN525" s="31"/>
      <c r="BO525" s="31"/>
      <c r="BP525" s="31"/>
      <c r="BQ525" s="31"/>
      <c r="BR525" s="31"/>
      <c r="BS525" s="31"/>
      <c r="BT525" s="31"/>
      <c r="BU525" s="31"/>
      <c r="BV525" s="31"/>
      <c r="BW525" s="31"/>
      <c r="BX525" s="31"/>
      <c r="BY525" s="31"/>
      <c r="BZ525" s="31"/>
      <c r="CA525" s="31"/>
      <c r="CB525" s="31"/>
      <c r="CC525" s="31"/>
      <c r="CD525" s="31"/>
      <c r="CE525" s="31"/>
      <c r="CF525" s="31"/>
      <c r="CG525" s="31"/>
      <c r="CH525" s="31"/>
      <c r="CI525" s="31"/>
      <c r="CJ525" s="31"/>
      <c r="CK525" s="31"/>
      <c r="CL525" s="31"/>
      <c r="CM525" s="31"/>
      <c r="CN525" s="31"/>
      <c r="CO525" s="31"/>
      <c r="CP525" s="31"/>
      <c r="CQ525" s="31"/>
      <c r="CR525" s="31"/>
      <c r="CS525" s="31"/>
      <c r="CT525" s="31"/>
      <c r="CU525" s="31"/>
      <c r="CV525" s="31"/>
    </row>
    <row r="526" spans="1:100" x14ac:dyDescent="0.3">
      <c r="A526" s="31"/>
      <c r="B526" s="31"/>
      <c r="C526" s="31"/>
      <c r="D526" s="31"/>
      <c r="E526" s="31"/>
      <c r="F526" s="31"/>
      <c r="AQ526" s="31"/>
      <c r="AR526" s="31"/>
      <c r="AS526" s="31"/>
      <c r="AT526" s="31"/>
      <c r="AU526" s="31"/>
      <c r="AV526" s="31"/>
      <c r="AW526" s="32"/>
      <c r="AX526" s="32"/>
      <c r="AY526" s="32"/>
      <c r="AZ526" s="32"/>
      <c r="BA526" s="32"/>
      <c r="BB526" s="32"/>
      <c r="BC526" s="31"/>
      <c r="BD526" s="31"/>
      <c r="BE526" s="31"/>
      <c r="BF526" s="31"/>
      <c r="BG526" s="31"/>
      <c r="BH526" s="31"/>
      <c r="BI526" s="31"/>
      <c r="BJ526" s="31"/>
      <c r="BK526" s="31"/>
      <c r="BL526" s="31"/>
      <c r="BM526" s="31"/>
      <c r="BN526" s="31"/>
      <c r="BO526" s="31"/>
      <c r="BP526" s="31"/>
      <c r="BQ526" s="31"/>
      <c r="BR526" s="31"/>
      <c r="BS526" s="31"/>
      <c r="BT526" s="31"/>
      <c r="BU526" s="31"/>
      <c r="BV526" s="31"/>
      <c r="BW526" s="31"/>
      <c r="BX526" s="31"/>
      <c r="BY526" s="31"/>
      <c r="BZ526" s="31"/>
      <c r="CA526" s="31"/>
      <c r="CB526" s="31"/>
      <c r="CC526" s="31"/>
      <c r="CD526" s="31"/>
      <c r="CE526" s="31"/>
      <c r="CF526" s="31"/>
      <c r="CG526" s="31"/>
      <c r="CH526" s="31"/>
      <c r="CI526" s="31"/>
      <c r="CJ526" s="31"/>
      <c r="CK526" s="31"/>
      <c r="CL526" s="31"/>
      <c r="CM526" s="31"/>
      <c r="CN526" s="31"/>
      <c r="CO526" s="31"/>
      <c r="CP526" s="31"/>
      <c r="CQ526" s="31"/>
      <c r="CR526" s="31"/>
      <c r="CS526" s="31"/>
      <c r="CT526" s="31"/>
      <c r="CU526" s="31"/>
      <c r="CV526" s="31"/>
    </row>
    <row r="527" spans="1:100" x14ac:dyDescent="0.3">
      <c r="A527" s="31"/>
      <c r="B527" s="31"/>
      <c r="C527" s="31"/>
      <c r="D527" s="31"/>
      <c r="E527" s="31"/>
      <c r="F527" s="31"/>
      <c r="AQ527" s="31"/>
      <c r="AR527" s="31"/>
      <c r="AS527" s="31"/>
      <c r="AT527" s="31"/>
      <c r="AU527" s="31"/>
      <c r="AV527" s="31"/>
      <c r="AW527" s="32"/>
      <c r="AX527" s="32"/>
      <c r="AY527" s="32"/>
      <c r="AZ527" s="32"/>
      <c r="BA527" s="32"/>
      <c r="BB527" s="32"/>
      <c r="BC527" s="31"/>
      <c r="BD527" s="31"/>
      <c r="BE527" s="31"/>
      <c r="BF527" s="31"/>
      <c r="BG527" s="31"/>
      <c r="BH527" s="31"/>
      <c r="BI527" s="31"/>
      <c r="BJ527" s="31"/>
      <c r="BK527" s="31"/>
      <c r="BL527" s="31"/>
      <c r="BM527" s="31"/>
      <c r="BN527" s="31"/>
      <c r="BO527" s="31"/>
      <c r="BP527" s="31"/>
      <c r="BQ527" s="31"/>
      <c r="BR527" s="31"/>
      <c r="BS527" s="31"/>
      <c r="BT527" s="31"/>
      <c r="BU527" s="31"/>
      <c r="BV527" s="31"/>
      <c r="BW527" s="31"/>
      <c r="BX527" s="31"/>
      <c r="BY527" s="31"/>
      <c r="BZ527" s="31"/>
      <c r="CA527" s="31"/>
      <c r="CB527" s="31"/>
      <c r="CC527" s="31"/>
      <c r="CD527" s="31"/>
      <c r="CE527" s="31"/>
      <c r="CF527" s="31"/>
      <c r="CG527" s="31"/>
      <c r="CH527" s="31"/>
      <c r="CI527" s="31"/>
      <c r="CJ527" s="31"/>
      <c r="CK527" s="31"/>
      <c r="CL527" s="31"/>
      <c r="CM527" s="31"/>
      <c r="CN527" s="31"/>
      <c r="CO527" s="31"/>
      <c r="CP527" s="31"/>
      <c r="CQ527" s="31"/>
      <c r="CR527" s="31"/>
      <c r="CS527" s="31"/>
      <c r="CT527" s="31"/>
      <c r="CU527" s="31"/>
      <c r="CV527" s="31"/>
    </row>
    <row r="528" spans="1:100" x14ac:dyDescent="0.3">
      <c r="A528" s="31"/>
      <c r="B528" s="31"/>
      <c r="C528" s="31"/>
      <c r="D528" s="31"/>
      <c r="E528" s="31"/>
      <c r="F528" s="31"/>
      <c r="AQ528" s="31"/>
      <c r="AR528" s="31"/>
      <c r="AS528" s="31"/>
      <c r="AT528" s="31"/>
      <c r="AU528" s="31"/>
      <c r="AV528" s="31"/>
      <c r="AW528" s="32"/>
      <c r="AX528" s="32"/>
      <c r="AY528" s="32"/>
      <c r="AZ528" s="32"/>
      <c r="BA528" s="32"/>
      <c r="BB528" s="32"/>
      <c r="BC528" s="31"/>
      <c r="BD528" s="31"/>
      <c r="BE528" s="31"/>
      <c r="BF528" s="31"/>
      <c r="BG528" s="31"/>
      <c r="BH528" s="31"/>
      <c r="BI528" s="31"/>
      <c r="BJ528" s="31"/>
      <c r="BK528" s="31"/>
      <c r="BL528" s="31"/>
      <c r="BM528" s="31"/>
      <c r="BN528" s="31"/>
      <c r="BO528" s="31"/>
      <c r="BP528" s="31"/>
      <c r="BQ528" s="31"/>
      <c r="BR528" s="31"/>
      <c r="BS528" s="31"/>
      <c r="BT528" s="31"/>
      <c r="BU528" s="31"/>
      <c r="BV528" s="31"/>
      <c r="BW528" s="31"/>
      <c r="BX528" s="31"/>
      <c r="BY528" s="31"/>
      <c r="BZ528" s="31"/>
      <c r="CA528" s="31"/>
      <c r="CB528" s="31"/>
      <c r="CC528" s="31"/>
      <c r="CD528" s="31"/>
      <c r="CE528" s="31"/>
      <c r="CF528" s="31"/>
      <c r="CG528" s="31"/>
      <c r="CH528" s="31"/>
      <c r="CI528" s="31"/>
      <c r="CJ528" s="31"/>
      <c r="CK528" s="31"/>
      <c r="CL528" s="31"/>
      <c r="CM528" s="31"/>
      <c r="CN528" s="31"/>
      <c r="CO528" s="31"/>
      <c r="CP528" s="31"/>
      <c r="CQ528" s="31"/>
      <c r="CR528" s="31"/>
      <c r="CS528" s="31"/>
      <c r="CT528" s="31"/>
      <c r="CU528" s="31"/>
      <c r="CV528" s="31"/>
    </row>
    <row r="529" spans="1:100" x14ac:dyDescent="0.3">
      <c r="A529" s="31"/>
      <c r="B529" s="31"/>
      <c r="C529" s="31"/>
      <c r="D529" s="31"/>
      <c r="E529" s="31"/>
      <c r="F529" s="31"/>
      <c r="AQ529" s="31"/>
      <c r="AR529" s="31"/>
      <c r="AS529" s="31"/>
      <c r="AT529" s="31"/>
      <c r="AU529" s="31"/>
      <c r="AV529" s="31"/>
      <c r="AW529" s="32"/>
      <c r="AX529" s="32"/>
      <c r="AY529" s="32"/>
      <c r="AZ529" s="32"/>
      <c r="BA529" s="32"/>
      <c r="BB529" s="32"/>
      <c r="BC529" s="31"/>
      <c r="BD529" s="31"/>
      <c r="BE529" s="31"/>
      <c r="BF529" s="31"/>
      <c r="BG529" s="31"/>
      <c r="BH529" s="31"/>
      <c r="BI529" s="31"/>
      <c r="BJ529" s="31"/>
      <c r="BK529" s="31"/>
      <c r="BL529" s="31"/>
      <c r="BM529" s="31"/>
      <c r="BN529" s="31"/>
      <c r="BO529" s="31"/>
      <c r="BP529" s="31"/>
      <c r="BQ529" s="31"/>
      <c r="BR529" s="31"/>
      <c r="BS529" s="31"/>
      <c r="BT529" s="31"/>
      <c r="BU529" s="31"/>
      <c r="BV529" s="31"/>
      <c r="BW529" s="31"/>
      <c r="BX529" s="31"/>
      <c r="BY529" s="31"/>
      <c r="BZ529" s="31"/>
      <c r="CA529" s="31"/>
      <c r="CB529" s="31"/>
      <c r="CC529" s="31"/>
      <c r="CD529" s="31"/>
      <c r="CE529" s="31"/>
      <c r="CF529" s="31"/>
      <c r="CG529" s="31"/>
      <c r="CH529" s="31"/>
      <c r="CI529" s="31"/>
      <c r="CJ529" s="31"/>
      <c r="CK529" s="31"/>
      <c r="CL529" s="31"/>
      <c r="CM529" s="31"/>
      <c r="CN529" s="31"/>
      <c r="CO529" s="31"/>
      <c r="CP529" s="31"/>
      <c r="CQ529" s="31"/>
      <c r="CR529" s="31"/>
      <c r="CS529" s="31"/>
      <c r="CT529" s="31"/>
      <c r="CU529" s="31"/>
      <c r="CV529" s="31"/>
    </row>
    <row r="530" spans="1:100" x14ac:dyDescent="0.3">
      <c r="A530" s="31"/>
      <c r="B530" s="31"/>
      <c r="C530" s="31"/>
      <c r="D530" s="31"/>
      <c r="E530" s="31"/>
      <c r="F530" s="31"/>
      <c r="AQ530" s="31"/>
      <c r="AR530" s="31"/>
      <c r="AS530" s="31"/>
      <c r="AT530" s="31"/>
      <c r="AU530" s="31"/>
      <c r="AV530" s="31"/>
      <c r="AW530" s="32"/>
      <c r="AX530" s="32"/>
      <c r="AY530" s="32"/>
      <c r="AZ530" s="32"/>
      <c r="BA530" s="32"/>
      <c r="BB530" s="32"/>
      <c r="BC530" s="31"/>
      <c r="BD530" s="31"/>
      <c r="BE530" s="31"/>
      <c r="BF530" s="31"/>
      <c r="BG530" s="31"/>
      <c r="BH530" s="31"/>
      <c r="BI530" s="31"/>
      <c r="BJ530" s="31"/>
      <c r="BK530" s="31"/>
      <c r="BL530" s="31"/>
      <c r="BM530" s="31"/>
      <c r="BN530" s="31"/>
      <c r="BO530" s="31"/>
      <c r="BP530" s="31"/>
      <c r="BQ530" s="31"/>
      <c r="BR530" s="31"/>
      <c r="BS530" s="31"/>
      <c r="BT530" s="31"/>
      <c r="BU530" s="31"/>
      <c r="BV530" s="31"/>
      <c r="BW530" s="31"/>
      <c r="BX530" s="31"/>
      <c r="BY530" s="31"/>
      <c r="BZ530" s="31"/>
      <c r="CA530" s="31"/>
      <c r="CB530" s="31"/>
      <c r="CC530" s="31"/>
      <c r="CD530" s="31"/>
      <c r="CE530" s="31"/>
      <c r="CF530" s="31"/>
      <c r="CG530" s="31"/>
      <c r="CH530" s="31"/>
      <c r="CI530" s="31"/>
      <c r="CJ530" s="31"/>
      <c r="CK530" s="31"/>
      <c r="CL530" s="31"/>
      <c r="CM530" s="31"/>
      <c r="CN530" s="31"/>
      <c r="CO530" s="31"/>
      <c r="CP530" s="31"/>
      <c r="CQ530" s="31"/>
      <c r="CR530" s="31"/>
      <c r="CS530" s="31"/>
      <c r="CT530" s="31"/>
      <c r="CU530" s="31"/>
      <c r="CV530" s="31"/>
    </row>
    <row r="531" spans="1:100" x14ac:dyDescent="0.3">
      <c r="A531" s="31"/>
      <c r="B531" s="31"/>
      <c r="C531" s="31"/>
      <c r="D531" s="31"/>
      <c r="E531" s="31"/>
      <c r="F531" s="31"/>
      <c r="AQ531" s="31"/>
      <c r="AR531" s="31"/>
      <c r="AS531" s="31"/>
      <c r="AT531" s="31"/>
      <c r="AU531" s="31"/>
      <c r="AV531" s="31"/>
      <c r="AW531" s="32"/>
      <c r="AX531" s="32"/>
      <c r="AY531" s="32"/>
      <c r="AZ531" s="32"/>
      <c r="BA531" s="32"/>
      <c r="BB531" s="32"/>
      <c r="BC531" s="31"/>
      <c r="BD531" s="31"/>
      <c r="BE531" s="31"/>
      <c r="BF531" s="31"/>
      <c r="BG531" s="31"/>
      <c r="BH531" s="31"/>
      <c r="BI531" s="31"/>
      <c r="BJ531" s="31"/>
      <c r="BK531" s="31"/>
      <c r="BL531" s="31"/>
      <c r="BM531" s="31"/>
      <c r="BN531" s="31"/>
      <c r="BO531" s="31"/>
      <c r="BP531" s="31"/>
      <c r="BQ531" s="31"/>
      <c r="BR531" s="31"/>
      <c r="BS531" s="31"/>
      <c r="BT531" s="31"/>
      <c r="BU531" s="31"/>
      <c r="BV531" s="31"/>
      <c r="BW531" s="31"/>
      <c r="BX531" s="31"/>
      <c r="BY531" s="31"/>
      <c r="BZ531" s="31"/>
      <c r="CA531" s="31"/>
      <c r="CB531" s="31"/>
      <c r="CC531" s="31"/>
      <c r="CD531" s="31"/>
      <c r="CE531" s="31"/>
      <c r="CF531" s="31"/>
      <c r="CG531" s="31"/>
      <c r="CH531" s="31"/>
      <c r="CI531" s="31"/>
      <c r="CJ531" s="31"/>
      <c r="CK531" s="31"/>
      <c r="CL531" s="31"/>
      <c r="CM531" s="31"/>
      <c r="CN531" s="31"/>
      <c r="CO531" s="31"/>
      <c r="CP531" s="31"/>
      <c r="CQ531" s="31"/>
      <c r="CR531" s="31"/>
      <c r="CS531" s="31"/>
      <c r="CT531" s="31"/>
      <c r="CU531" s="31"/>
      <c r="CV531" s="31"/>
    </row>
    <row r="532" spans="1:100" x14ac:dyDescent="0.3">
      <c r="A532" s="31"/>
      <c r="B532" s="31"/>
      <c r="C532" s="31"/>
      <c r="D532" s="31"/>
      <c r="E532" s="31"/>
      <c r="F532" s="31"/>
      <c r="AQ532" s="31"/>
      <c r="AR532" s="31"/>
      <c r="AS532" s="31"/>
      <c r="AT532" s="31"/>
      <c r="AU532" s="31"/>
      <c r="AV532" s="31"/>
      <c r="AW532" s="32"/>
      <c r="AX532" s="32"/>
      <c r="AY532" s="32"/>
      <c r="AZ532" s="32"/>
      <c r="BA532" s="32"/>
      <c r="BB532" s="32"/>
      <c r="BC532" s="31"/>
      <c r="BD532" s="31"/>
      <c r="BE532" s="31"/>
      <c r="BF532" s="31"/>
      <c r="BG532" s="31"/>
      <c r="BH532" s="31"/>
      <c r="BI532" s="31"/>
      <c r="BJ532" s="31"/>
      <c r="BK532" s="31"/>
      <c r="BL532" s="31"/>
      <c r="BM532" s="31"/>
      <c r="BN532" s="31"/>
      <c r="BO532" s="31"/>
      <c r="BP532" s="31"/>
      <c r="BQ532" s="31"/>
      <c r="BR532" s="31"/>
      <c r="BS532" s="31"/>
      <c r="BT532" s="31"/>
      <c r="BU532" s="31"/>
      <c r="BV532" s="31"/>
      <c r="BW532" s="31"/>
      <c r="BX532" s="31"/>
      <c r="BY532" s="31"/>
      <c r="BZ532" s="31"/>
      <c r="CA532" s="31"/>
      <c r="CB532" s="31"/>
      <c r="CC532" s="31"/>
      <c r="CD532" s="31"/>
      <c r="CE532" s="31"/>
      <c r="CF532" s="31"/>
      <c r="CG532" s="31"/>
      <c r="CH532" s="31"/>
      <c r="CI532" s="31"/>
      <c r="CJ532" s="31"/>
      <c r="CK532" s="31"/>
      <c r="CL532" s="31"/>
      <c r="CM532" s="31"/>
      <c r="CN532" s="31"/>
      <c r="CO532" s="31"/>
      <c r="CP532" s="31"/>
      <c r="CQ532" s="31"/>
      <c r="CR532" s="31"/>
      <c r="CS532" s="31"/>
      <c r="CT532" s="31"/>
      <c r="CU532" s="31"/>
      <c r="CV532" s="31"/>
    </row>
    <row r="533" spans="1:100" x14ac:dyDescent="0.3">
      <c r="A533" s="31"/>
      <c r="B533" s="31"/>
      <c r="C533" s="31"/>
      <c r="D533" s="31"/>
      <c r="E533" s="31"/>
      <c r="F533" s="31"/>
      <c r="AQ533" s="31"/>
      <c r="AR533" s="31"/>
      <c r="AS533" s="31"/>
      <c r="AT533" s="31"/>
      <c r="AU533" s="31"/>
      <c r="AV533" s="31"/>
      <c r="AW533" s="32"/>
      <c r="AX533" s="32"/>
      <c r="AY533" s="32"/>
      <c r="AZ533" s="32"/>
      <c r="BA533" s="32"/>
      <c r="BB533" s="32"/>
      <c r="BC533" s="31"/>
      <c r="BD533" s="31"/>
      <c r="BE533" s="31"/>
      <c r="BF533" s="31"/>
      <c r="BG533" s="31"/>
      <c r="BH533" s="31"/>
      <c r="BI533" s="31"/>
      <c r="BJ533" s="31"/>
      <c r="BK533" s="31"/>
      <c r="BL533" s="31"/>
      <c r="BM533" s="31"/>
      <c r="BN533" s="31"/>
      <c r="BO533" s="31"/>
      <c r="BP533" s="31"/>
      <c r="BQ533" s="31"/>
      <c r="BR533" s="31"/>
      <c r="BS533" s="31"/>
      <c r="BT533" s="31"/>
      <c r="BU533" s="31"/>
      <c r="BV533" s="31"/>
      <c r="BW533" s="31"/>
      <c r="BX533" s="31"/>
      <c r="BY533" s="31"/>
      <c r="BZ533" s="31"/>
      <c r="CA533" s="31"/>
      <c r="CB533" s="31"/>
      <c r="CC533" s="31"/>
      <c r="CD533" s="31"/>
      <c r="CE533" s="31"/>
      <c r="CF533" s="31"/>
      <c r="CG533" s="31"/>
      <c r="CH533" s="31"/>
      <c r="CI533" s="31"/>
      <c r="CJ533" s="31"/>
      <c r="CK533" s="31"/>
      <c r="CL533" s="31"/>
      <c r="CM533" s="31"/>
      <c r="CN533" s="31"/>
      <c r="CO533" s="31"/>
      <c r="CP533" s="31"/>
      <c r="CQ533" s="31"/>
      <c r="CR533" s="31"/>
      <c r="CS533" s="31"/>
      <c r="CT533" s="31"/>
      <c r="CU533" s="31"/>
      <c r="CV533" s="31"/>
    </row>
    <row r="534" spans="1:100" x14ac:dyDescent="0.3">
      <c r="A534" s="31"/>
      <c r="B534" s="31"/>
      <c r="C534" s="31"/>
      <c r="D534" s="31"/>
      <c r="E534" s="31"/>
      <c r="F534" s="31"/>
      <c r="AQ534" s="31"/>
      <c r="AR534" s="31"/>
      <c r="AS534" s="31"/>
      <c r="AT534" s="31"/>
      <c r="AU534" s="31"/>
      <c r="AV534" s="31"/>
      <c r="AW534" s="32"/>
      <c r="AX534" s="32"/>
      <c r="AY534" s="32"/>
      <c r="AZ534" s="32"/>
      <c r="BA534" s="32"/>
      <c r="BB534" s="32"/>
      <c r="BC534" s="31"/>
      <c r="BD534" s="31"/>
      <c r="BE534" s="31"/>
      <c r="BF534" s="31"/>
      <c r="BG534" s="31"/>
      <c r="BH534" s="31"/>
      <c r="BI534" s="31"/>
      <c r="BJ534" s="31"/>
      <c r="BK534" s="31"/>
      <c r="BL534" s="31"/>
      <c r="BM534" s="31"/>
      <c r="BN534" s="31"/>
      <c r="BO534" s="31"/>
      <c r="BP534" s="31"/>
      <c r="BQ534" s="31"/>
      <c r="BR534" s="31"/>
      <c r="BS534" s="31"/>
      <c r="BT534" s="31"/>
      <c r="BU534" s="31"/>
      <c r="BV534" s="31"/>
      <c r="BW534" s="31"/>
      <c r="BX534" s="31"/>
      <c r="BY534" s="31"/>
      <c r="BZ534" s="31"/>
      <c r="CA534" s="31"/>
      <c r="CB534" s="31"/>
      <c r="CC534" s="31"/>
      <c r="CD534" s="31"/>
      <c r="CE534" s="31"/>
      <c r="CF534" s="31"/>
      <c r="CG534" s="31"/>
      <c r="CH534" s="31"/>
      <c r="CI534" s="31"/>
      <c r="CJ534" s="31"/>
      <c r="CK534" s="31"/>
      <c r="CL534" s="31"/>
      <c r="CM534" s="31"/>
      <c r="CN534" s="31"/>
      <c r="CO534" s="31"/>
      <c r="CP534" s="31"/>
      <c r="CQ534" s="31"/>
      <c r="CR534" s="31"/>
      <c r="CS534" s="31"/>
      <c r="CT534" s="31"/>
      <c r="CU534" s="31"/>
      <c r="CV534" s="31"/>
    </row>
    <row r="535" spans="1:100" x14ac:dyDescent="0.3">
      <c r="A535" s="31"/>
      <c r="B535" s="31"/>
      <c r="C535" s="31"/>
      <c r="D535" s="31"/>
      <c r="E535" s="31"/>
      <c r="F535" s="31"/>
      <c r="AQ535" s="31"/>
      <c r="AR535" s="31"/>
      <c r="AS535" s="31"/>
      <c r="AT535" s="31"/>
      <c r="AU535" s="31"/>
      <c r="AV535" s="31"/>
      <c r="AW535" s="32"/>
      <c r="AX535" s="32"/>
      <c r="AY535" s="32"/>
      <c r="AZ535" s="32"/>
      <c r="BA535" s="32"/>
      <c r="BB535" s="32"/>
      <c r="BC535" s="31"/>
      <c r="BD535" s="31"/>
      <c r="BE535" s="31"/>
      <c r="BF535" s="31"/>
      <c r="BG535" s="31"/>
      <c r="BH535" s="31"/>
      <c r="BI535" s="31"/>
      <c r="BJ535" s="31"/>
      <c r="BK535" s="31"/>
      <c r="BL535" s="31"/>
      <c r="BM535" s="31"/>
      <c r="BN535" s="31"/>
      <c r="BO535" s="31"/>
      <c r="BP535" s="31"/>
      <c r="BQ535" s="31"/>
      <c r="BR535" s="31"/>
      <c r="BS535" s="31"/>
      <c r="BT535" s="31"/>
      <c r="BU535" s="31"/>
      <c r="BV535" s="31"/>
      <c r="BW535" s="31"/>
      <c r="BX535" s="31"/>
      <c r="BY535" s="31"/>
      <c r="BZ535" s="31"/>
      <c r="CA535" s="31"/>
      <c r="CB535" s="31"/>
      <c r="CC535" s="31"/>
      <c r="CD535" s="31"/>
      <c r="CE535" s="31"/>
      <c r="CF535" s="31"/>
      <c r="CG535" s="31"/>
      <c r="CH535" s="31"/>
      <c r="CI535" s="31"/>
      <c r="CJ535" s="31"/>
      <c r="CK535" s="31"/>
      <c r="CL535" s="31"/>
      <c r="CM535" s="31"/>
      <c r="CN535" s="31"/>
      <c r="CO535" s="31"/>
      <c r="CP535" s="31"/>
      <c r="CQ535" s="31"/>
      <c r="CR535" s="31"/>
      <c r="CS535" s="31"/>
      <c r="CT535" s="31"/>
      <c r="CU535" s="31"/>
      <c r="CV535" s="31"/>
    </row>
    <row r="536" spans="1:100" x14ac:dyDescent="0.3">
      <c r="A536" s="31"/>
      <c r="B536" s="31"/>
      <c r="C536" s="31"/>
      <c r="D536" s="31"/>
      <c r="E536" s="31"/>
      <c r="F536" s="31"/>
      <c r="AQ536" s="31"/>
      <c r="AR536" s="31"/>
      <c r="AS536" s="31"/>
      <c r="AT536" s="31"/>
      <c r="AU536" s="31"/>
      <c r="AV536" s="31"/>
      <c r="AW536" s="32"/>
      <c r="AX536" s="32"/>
      <c r="AY536" s="32"/>
      <c r="AZ536" s="32"/>
      <c r="BA536" s="32"/>
      <c r="BB536" s="32"/>
      <c r="BC536" s="31"/>
      <c r="BD536" s="31"/>
      <c r="BE536" s="31"/>
      <c r="BF536" s="31"/>
      <c r="BG536" s="31"/>
      <c r="BH536" s="31"/>
      <c r="BI536" s="31"/>
      <c r="BJ536" s="31"/>
      <c r="BK536" s="31"/>
      <c r="BL536" s="31"/>
      <c r="BM536" s="31"/>
      <c r="BN536" s="31"/>
      <c r="BO536" s="31"/>
      <c r="BP536" s="31"/>
      <c r="BQ536" s="31"/>
      <c r="BR536" s="31"/>
      <c r="BS536" s="31"/>
      <c r="BT536" s="31"/>
      <c r="BU536" s="31"/>
      <c r="BV536" s="31"/>
      <c r="BW536" s="31"/>
      <c r="BX536" s="31"/>
      <c r="BY536" s="31"/>
      <c r="BZ536" s="31"/>
      <c r="CA536" s="31"/>
      <c r="CB536" s="31"/>
      <c r="CC536" s="31"/>
      <c r="CD536" s="31"/>
      <c r="CE536" s="31"/>
      <c r="CF536" s="31"/>
      <c r="CG536" s="31"/>
      <c r="CH536" s="31"/>
      <c r="CI536" s="31"/>
      <c r="CJ536" s="31"/>
      <c r="CK536" s="31"/>
      <c r="CL536" s="31"/>
      <c r="CM536" s="31"/>
      <c r="CN536" s="31"/>
      <c r="CO536" s="31"/>
      <c r="CP536" s="31"/>
      <c r="CQ536" s="31"/>
      <c r="CR536" s="31"/>
      <c r="CS536" s="31"/>
      <c r="CT536" s="31"/>
      <c r="CU536" s="31"/>
      <c r="CV536" s="31"/>
    </row>
    <row r="537" spans="1:100" x14ac:dyDescent="0.3">
      <c r="A537" s="31"/>
      <c r="B537" s="31"/>
      <c r="C537" s="31"/>
      <c r="D537" s="31"/>
      <c r="E537" s="31"/>
      <c r="F537" s="31"/>
      <c r="AQ537" s="31"/>
      <c r="AR537" s="31"/>
      <c r="AS537" s="31"/>
      <c r="AT537" s="31"/>
      <c r="AU537" s="31"/>
      <c r="AV537" s="31"/>
      <c r="AW537" s="32"/>
      <c r="AX537" s="32"/>
      <c r="AY537" s="32"/>
      <c r="AZ537" s="32"/>
      <c r="BA537" s="32"/>
      <c r="BB537" s="32"/>
      <c r="BC537" s="31"/>
      <c r="BD537" s="31"/>
      <c r="BE537" s="31"/>
      <c r="BF537" s="31"/>
      <c r="BG537" s="31"/>
      <c r="BH537" s="31"/>
      <c r="BI537" s="31"/>
      <c r="BJ537" s="31"/>
      <c r="BK537" s="31"/>
      <c r="BL537" s="31"/>
      <c r="BM537" s="31"/>
      <c r="BN537" s="31"/>
      <c r="BO537" s="31"/>
      <c r="BP537" s="31"/>
      <c r="BQ537" s="31"/>
      <c r="BR537" s="31"/>
      <c r="BS537" s="31"/>
      <c r="BT537" s="31"/>
      <c r="BU537" s="31"/>
      <c r="BV537" s="31"/>
      <c r="BW537" s="31"/>
      <c r="BX537" s="31"/>
      <c r="BY537" s="31"/>
      <c r="BZ537" s="31"/>
      <c r="CA537" s="31"/>
      <c r="CB537" s="31"/>
      <c r="CC537" s="31"/>
      <c r="CD537" s="31"/>
      <c r="CE537" s="31"/>
      <c r="CF537" s="31"/>
      <c r="CG537" s="31"/>
      <c r="CH537" s="31"/>
      <c r="CI537" s="31"/>
      <c r="CJ537" s="31"/>
      <c r="CK537" s="31"/>
      <c r="CL537" s="31"/>
      <c r="CM537" s="31"/>
      <c r="CN537" s="31"/>
      <c r="CO537" s="31"/>
      <c r="CP537" s="31"/>
      <c r="CQ537" s="31"/>
      <c r="CR537" s="31"/>
      <c r="CS537" s="31"/>
      <c r="CT537" s="31"/>
      <c r="CU537" s="31"/>
      <c r="CV537" s="31"/>
    </row>
    <row r="538" spans="1:100" x14ac:dyDescent="0.3">
      <c r="A538" s="31"/>
      <c r="B538" s="31"/>
      <c r="C538" s="31"/>
      <c r="D538" s="31"/>
      <c r="E538" s="31"/>
      <c r="F538" s="31"/>
      <c r="AQ538" s="31"/>
      <c r="AR538" s="31"/>
      <c r="AS538" s="31"/>
      <c r="AT538" s="31"/>
      <c r="AU538" s="31"/>
      <c r="AV538" s="31"/>
      <c r="AW538" s="32"/>
      <c r="AX538" s="32"/>
      <c r="AY538" s="32"/>
      <c r="AZ538" s="32"/>
      <c r="BA538" s="32"/>
      <c r="BB538" s="32"/>
      <c r="BC538" s="31"/>
      <c r="BD538" s="31"/>
      <c r="BE538" s="31"/>
      <c r="BF538" s="31"/>
      <c r="BG538" s="31"/>
      <c r="BH538" s="31"/>
      <c r="BI538" s="31"/>
      <c r="BJ538" s="31"/>
      <c r="BK538" s="31"/>
      <c r="BL538" s="31"/>
      <c r="BM538" s="31"/>
      <c r="BN538" s="31"/>
      <c r="BO538" s="31"/>
      <c r="BP538" s="31"/>
      <c r="BQ538" s="31"/>
      <c r="BR538" s="31"/>
      <c r="BS538" s="31"/>
      <c r="BT538" s="31"/>
      <c r="BU538" s="31"/>
      <c r="BV538" s="31"/>
      <c r="BW538" s="31"/>
      <c r="BX538" s="31"/>
      <c r="BY538" s="31"/>
      <c r="BZ538" s="31"/>
      <c r="CA538" s="31"/>
      <c r="CB538" s="31"/>
      <c r="CC538" s="31"/>
      <c r="CD538" s="31"/>
      <c r="CE538" s="31"/>
      <c r="CF538" s="31"/>
      <c r="CG538" s="31"/>
      <c r="CH538" s="31"/>
      <c r="CI538" s="31"/>
      <c r="CJ538" s="31"/>
      <c r="CK538" s="31"/>
      <c r="CL538" s="31"/>
      <c r="CM538" s="31"/>
      <c r="CN538" s="31"/>
      <c r="CO538" s="31"/>
      <c r="CP538" s="31"/>
      <c r="CQ538" s="31"/>
      <c r="CR538" s="31"/>
      <c r="CS538" s="31"/>
      <c r="CT538" s="31"/>
      <c r="CU538" s="31"/>
      <c r="CV538" s="31"/>
    </row>
    <row r="539" spans="1:100" x14ac:dyDescent="0.3">
      <c r="A539" s="31"/>
      <c r="B539" s="31"/>
      <c r="C539" s="31"/>
      <c r="D539" s="31"/>
      <c r="E539" s="31"/>
      <c r="F539" s="31"/>
      <c r="AQ539" s="31"/>
      <c r="AR539" s="31"/>
      <c r="AS539" s="31"/>
      <c r="AT539" s="31"/>
      <c r="AU539" s="31"/>
      <c r="AV539" s="31"/>
      <c r="AW539" s="32"/>
      <c r="AX539" s="32"/>
      <c r="AY539" s="32"/>
      <c r="AZ539" s="32"/>
      <c r="BA539" s="32"/>
      <c r="BB539" s="32"/>
      <c r="BC539" s="31"/>
      <c r="BD539" s="31"/>
      <c r="BE539" s="31"/>
      <c r="BF539" s="31"/>
      <c r="BG539" s="31"/>
      <c r="BH539" s="31"/>
      <c r="BI539" s="31"/>
      <c r="BJ539" s="31"/>
      <c r="BK539" s="31"/>
      <c r="BL539" s="31"/>
      <c r="BM539" s="31"/>
      <c r="BN539" s="31"/>
      <c r="BO539" s="31"/>
      <c r="BP539" s="31"/>
      <c r="BQ539" s="31"/>
      <c r="BR539" s="31"/>
      <c r="BS539" s="31"/>
      <c r="BT539" s="31"/>
      <c r="BU539" s="31"/>
      <c r="BV539" s="31"/>
      <c r="BW539" s="31"/>
      <c r="BX539" s="31"/>
      <c r="BY539" s="31"/>
      <c r="BZ539" s="31"/>
      <c r="CA539" s="31"/>
      <c r="CB539" s="31"/>
      <c r="CC539" s="31"/>
      <c r="CD539" s="31"/>
      <c r="CE539" s="31"/>
      <c r="CF539" s="31"/>
      <c r="CG539" s="31"/>
      <c r="CH539" s="31"/>
      <c r="CI539" s="31"/>
      <c r="CJ539" s="31"/>
      <c r="CK539" s="31"/>
      <c r="CL539" s="31"/>
      <c r="CM539" s="31"/>
      <c r="CN539" s="31"/>
      <c r="CO539" s="31"/>
      <c r="CP539" s="31"/>
      <c r="CQ539" s="31"/>
      <c r="CR539" s="31"/>
      <c r="CS539" s="31"/>
      <c r="CT539" s="31"/>
      <c r="CU539" s="31"/>
      <c r="CV539" s="31"/>
    </row>
    <row r="540" spans="1:100" x14ac:dyDescent="0.3">
      <c r="A540" s="31"/>
      <c r="B540" s="31"/>
      <c r="C540" s="31"/>
      <c r="D540" s="31"/>
      <c r="E540" s="31"/>
      <c r="F540" s="31"/>
      <c r="AQ540" s="31"/>
      <c r="AR540" s="31"/>
      <c r="AS540" s="31"/>
      <c r="AT540" s="31"/>
      <c r="AU540" s="31"/>
      <c r="AV540" s="31"/>
      <c r="AW540" s="32"/>
      <c r="AX540" s="32"/>
      <c r="AY540" s="32"/>
      <c r="AZ540" s="32"/>
      <c r="BA540" s="32"/>
      <c r="BB540" s="32"/>
      <c r="BC540" s="31"/>
      <c r="BD540" s="31"/>
      <c r="BE540" s="31"/>
      <c r="BF540" s="31"/>
      <c r="BG540" s="31"/>
      <c r="BH540" s="31"/>
      <c r="BI540" s="31"/>
      <c r="BJ540" s="31"/>
      <c r="BK540" s="31"/>
      <c r="BL540" s="31"/>
      <c r="BM540" s="31"/>
      <c r="BN540" s="31"/>
      <c r="BO540" s="31"/>
      <c r="BP540" s="31"/>
      <c r="BQ540" s="31"/>
      <c r="BR540" s="31"/>
      <c r="BS540" s="31"/>
      <c r="BT540" s="31"/>
      <c r="BU540" s="31"/>
      <c r="BV540" s="31"/>
      <c r="BW540" s="31"/>
      <c r="BX540" s="31"/>
      <c r="BY540" s="31"/>
      <c r="BZ540" s="31"/>
      <c r="CA540" s="31"/>
      <c r="CB540" s="31"/>
      <c r="CC540" s="31"/>
      <c r="CD540" s="31"/>
      <c r="CE540" s="31"/>
      <c r="CF540" s="31"/>
      <c r="CG540" s="31"/>
      <c r="CH540" s="31"/>
      <c r="CI540" s="31"/>
      <c r="CJ540" s="31"/>
      <c r="CK540" s="31"/>
      <c r="CL540" s="31"/>
      <c r="CM540" s="31"/>
      <c r="CN540" s="31"/>
      <c r="CO540" s="31"/>
      <c r="CP540" s="31"/>
      <c r="CQ540" s="31"/>
      <c r="CR540" s="31"/>
      <c r="CS540" s="31"/>
      <c r="CT540" s="31"/>
      <c r="CU540" s="31"/>
      <c r="CV540" s="31"/>
    </row>
    <row r="541" spans="1:100" x14ac:dyDescent="0.3">
      <c r="A541" s="31"/>
      <c r="B541" s="31"/>
      <c r="C541" s="31"/>
      <c r="D541" s="31"/>
      <c r="E541" s="31"/>
      <c r="F541" s="31"/>
      <c r="AQ541" s="31"/>
      <c r="AR541" s="31"/>
      <c r="AS541" s="31"/>
      <c r="AT541" s="31"/>
      <c r="AU541" s="31"/>
      <c r="AV541" s="31"/>
      <c r="AW541" s="32"/>
      <c r="AX541" s="32"/>
      <c r="AY541" s="32"/>
      <c r="AZ541" s="32"/>
      <c r="BA541" s="32"/>
      <c r="BB541" s="32"/>
      <c r="BC541" s="31"/>
      <c r="BD541" s="31"/>
      <c r="BE541" s="31"/>
      <c r="BF541" s="31"/>
      <c r="BG541" s="31"/>
      <c r="BH541" s="31"/>
      <c r="BI541" s="31"/>
      <c r="BJ541" s="31"/>
      <c r="BK541" s="31"/>
      <c r="BL541" s="31"/>
      <c r="BM541" s="31"/>
      <c r="BN541" s="31"/>
      <c r="BO541" s="31"/>
      <c r="BP541" s="31"/>
      <c r="BQ541" s="31"/>
      <c r="BR541" s="31"/>
      <c r="BS541" s="31"/>
      <c r="BT541" s="31"/>
      <c r="BU541" s="31"/>
      <c r="BV541" s="31"/>
      <c r="BW541" s="31"/>
      <c r="BX541" s="31"/>
      <c r="BY541" s="31"/>
      <c r="BZ541" s="31"/>
      <c r="CA541" s="31"/>
      <c r="CB541" s="31"/>
      <c r="CC541" s="31"/>
      <c r="CD541" s="31"/>
      <c r="CE541" s="31"/>
      <c r="CF541" s="31"/>
      <c r="CG541" s="31"/>
      <c r="CH541" s="31"/>
      <c r="CI541" s="31"/>
      <c r="CJ541" s="31"/>
      <c r="CK541" s="31"/>
      <c r="CL541" s="31"/>
      <c r="CM541" s="31"/>
      <c r="CN541" s="31"/>
      <c r="CO541" s="31"/>
      <c r="CP541" s="31"/>
      <c r="CQ541" s="31"/>
      <c r="CR541" s="31"/>
      <c r="CS541" s="31"/>
      <c r="CT541" s="31"/>
      <c r="CU541" s="31"/>
      <c r="CV541" s="31"/>
    </row>
    <row r="542" spans="1:100" x14ac:dyDescent="0.3">
      <c r="A542" s="31"/>
      <c r="B542" s="31"/>
      <c r="C542" s="31"/>
      <c r="D542" s="31"/>
      <c r="E542" s="31"/>
      <c r="F542" s="31"/>
      <c r="AQ542" s="31"/>
      <c r="AR542" s="31"/>
      <c r="AS542" s="31"/>
      <c r="AT542" s="31"/>
      <c r="AU542" s="31"/>
      <c r="AV542" s="31"/>
      <c r="AW542" s="32"/>
      <c r="AX542" s="32"/>
      <c r="AY542" s="32"/>
      <c r="AZ542" s="32"/>
      <c r="BA542" s="32"/>
      <c r="BB542" s="32"/>
      <c r="BC542" s="31"/>
      <c r="BD542" s="31"/>
      <c r="BE542" s="31"/>
      <c r="BF542" s="31"/>
      <c r="BG542" s="31"/>
      <c r="BH542" s="31"/>
      <c r="BI542" s="31"/>
      <c r="BJ542" s="31"/>
      <c r="BK542" s="31"/>
      <c r="BL542" s="31"/>
      <c r="BM542" s="31"/>
      <c r="BN542" s="31"/>
      <c r="BO542" s="31"/>
      <c r="BP542" s="31"/>
      <c r="BQ542" s="31"/>
      <c r="BR542" s="31"/>
      <c r="BS542" s="31"/>
      <c r="BT542" s="31"/>
      <c r="BU542" s="31"/>
      <c r="BV542" s="31"/>
      <c r="BW542" s="31"/>
      <c r="BX542" s="31"/>
      <c r="BY542" s="31"/>
      <c r="BZ542" s="31"/>
      <c r="CA542" s="31"/>
      <c r="CB542" s="31"/>
      <c r="CC542" s="31"/>
      <c r="CD542" s="31"/>
      <c r="CE542" s="31"/>
      <c r="CF542" s="31"/>
      <c r="CG542" s="31"/>
      <c r="CH542" s="31"/>
      <c r="CI542" s="31"/>
      <c r="CJ542" s="31"/>
      <c r="CK542" s="31"/>
      <c r="CL542" s="31"/>
      <c r="CM542" s="31"/>
      <c r="CN542" s="31"/>
      <c r="CO542" s="31"/>
      <c r="CP542" s="31"/>
      <c r="CQ542" s="31"/>
      <c r="CR542" s="31"/>
      <c r="CS542" s="31"/>
      <c r="CT542" s="31"/>
      <c r="CU542" s="31"/>
      <c r="CV542" s="31"/>
    </row>
    <row r="543" spans="1:100" x14ac:dyDescent="0.3">
      <c r="A543" s="31"/>
      <c r="B543" s="31"/>
      <c r="C543" s="31"/>
      <c r="D543" s="31"/>
      <c r="E543" s="31"/>
      <c r="F543" s="31"/>
      <c r="AQ543" s="31"/>
      <c r="AR543" s="31"/>
      <c r="AS543" s="31"/>
      <c r="AT543" s="31"/>
      <c r="AU543" s="31"/>
      <c r="AV543" s="31"/>
      <c r="AW543" s="32"/>
      <c r="AX543" s="32"/>
      <c r="AY543" s="32"/>
      <c r="AZ543" s="32"/>
      <c r="BA543" s="32"/>
      <c r="BB543" s="32"/>
      <c r="BC543" s="31"/>
      <c r="BD543" s="31"/>
      <c r="BE543" s="31"/>
      <c r="BF543" s="31"/>
      <c r="BG543" s="31"/>
      <c r="BH543" s="31"/>
      <c r="BI543" s="31"/>
      <c r="BJ543" s="31"/>
      <c r="BK543" s="31"/>
      <c r="BL543" s="31"/>
      <c r="BM543" s="31"/>
      <c r="BN543" s="31"/>
      <c r="BO543" s="31"/>
      <c r="BP543" s="31"/>
      <c r="BQ543" s="31"/>
      <c r="BR543" s="31"/>
      <c r="BS543" s="31"/>
      <c r="BT543" s="31"/>
      <c r="BU543" s="31"/>
      <c r="BV543" s="31"/>
      <c r="BW543" s="31"/>
      <c r="BX543" s="31"/>
      <c r="BY543" s="31"/>
      <c r="BZ543" s="31"/>
      <c r="CA543" s="31"/>
      <c r="CB543" s="31"/>
      <c r="CC543" s="31"/>
      <c r="CD543" s="31"/>
      <c r="CE543" s="31"/>
      <c r="CF543" s="31"/>
      <c r="CG543" s="31"/>
      <c r="CH543" s="31"/>
      <c r="CI543" s="31"/>
      <c r="CJ543" s="31"/>
      <c r="CK543" s="31"/>
      <c r="CL543" s="31"/>
      <c r="CM543" s="31"/>
      <c r="CN543" s="31"/>
      <c r="CO543" s="31"/>
      <c r="CP543" s="31"/>
      <c r="CQ543" s="31"/>
      <c r="CR543" s="31"/>
      <c r="CS543" s="31"/>
      <c r="CT543" s="31"/>
      <c r="CU543" s="31"/>
      <c r="CV543" s="31"/>
    </row>
    <row r="544" spans="1:100" x14ac:dyDescent="0.3">
      <c r="A544" s="31"/>
      <c r="B544" s="31"/>
      <c r="C544" s="31"/>
      <c r="D544" s="31"/>
      <c r="E544" s="31"/>
      <c r="F544" s="31"/>
      <c r="AQ544" s="31"/>
      <c r="AR544" s="31"/>
      <c r="AS544" s="31"/>
      <c r="AT544" s="31"/>
      <c r="AU544" s="31"/>
      <c r="AV544" s="31"/>
      <c r="AW544" s="32"/>
      <c r="AX544" s="32"/>
      <c r="AY544" s="32"/>
      <c r="AZ544" s="32"/>
      <c r="BA544" s="32"/>
      <c r="BB544" s="32"/>
      <c r="BC544" s="31"/>
      <c r="BD544" s="31"/>
      <c r="BE544" s="31"/>
      <c r="BF544" s="31"/>
      <c r="BG544" s="31"/>
      <c r="BH544" s="31"/>
      <c r="BI544" s="31"/>
      <c r="BJ544" s="31"/>
      <c r="BK544" s="31"/>
      <c r="BL544" s="31"/>
      <c r="BM544" s="31"/>
      <c r="BN544" s="31"/>
      <c r="BO544" s="31"/>
      <c r="BP544" s="31"/>
      <c r="BQ544" s="31"/>
      <c r="BR544" s="31"/>
      <c r="BS544" s="31"/>
      <c r="BT544" s="31"/>
      <c r="BU544" s="31"/>
      <c r="BV544" s="31"/>
      <c r="BW544" s="31"/>
      <c r="BX544" s="31"/>
      <c r="BY544" s="31"/>
      <c r="BZ544" s="31"/>
      <c r="CA544" s="31"/>
      <c r="CB544" s="31"/>
      <c r="CC544" s="31"/>
      <c r="CD544" s="31"/>
      <c r="CE544" s="31"/>
      <c r="CF544" s="31"/>
      <c r="CG544" s="31"/>
      <c r="CH544" s="31"/>
      <c r="CI544" s="31"/>
      <c r="CJ544" s="31"/>
      <c r="CK544" s="31"/>
      <c r="CL544" s="31"/>
      <c r="CM544" s="31"/>
      <c r="CN544" s="31"/>
      <c r="CO544" s="31"/>
      <c r="CP544" s="31"/>
      <c r="CQ544" s="31"/>
      <c r="CR544" s="31"/>
      <c r="CS544" s="31"/>
      <c r="CT544" s="31"/>
      <c r="CU544" s="31"/>
      <c r="CV544" s="31"/>
    </row>
    <row r="545" spans="1:100" x14ac:dyDescent="0.3">
      <c r="A545" s="31"/>
      <c r="B545" s="31"/>
      <c r="C545" s="31"/>
      <c r="D545" s="31"/>
      <c r="E545" s="31"/>
      <c r="F545" s="31"/>
      <c r="AQ545" s="31"/>
      <c r="AR545" s="31"/>
      <c r="AS545" s="31"/>
      <c r="AT545" s="31"/>
      <c r="AU545" s="31"/>
      <c r="AV545" s="31"/>
      <c r="AW545" s="32"/>
      <c r="AX545" s="32"/>
      <c r="AY545" s="32"/>
      <c r="AZ545" s="32"/>
      <c r="BA545" s="32"/>
      <c r="BB545" s="32"/>
      <c r="BC545" s="31"/>
      <c r="BD545" s="31"/>
      <c r="BE545" s="31"/>
      <c r="BF545" s="31"/>
      <c r="BG545" s="31"/>
      <c r="BH545" s="31"/>
      <c r="BI545" s="31"/>
      <c r="BJ545" s="31"/>
      <c r="BK545" s="31"/>
      <c r="BL545" s="31"/>
      <c r="BM545" s="31"/>
      <c r="BN545" s="31"/>
      <c r="BO545" s="31"/>
      <c r="BP545" s="31"/>
      <c r="BQ545" s="31"/>
      <c r="BR545" s="31"/>
      <c r="BS545" s="31"/>
      <c r="BT545" s="31"/>
      <c r="BU545" s="31"/>
      <c r="BV545" s="31"/>
      <c r="BW545" s="31"/>
      <c r="BX545" s="31"/>
      <c r="BY545" s="31"/>
      <c r="BZ545" s="31"/>
      <c r="CA545" s="31"/>
      <c r="CB545" s="31"/>
      <c r="CC545" s="31"/>
      <c r="CD545" s="31"/>
      <c r="CE545" s="31"/>
      <c r="CF545" s="31"/>
      <c r="CG545" s="31"/>
      <c r="CH545" s="31"/>
      <c r="CI545" s="31"/>
      <c r="CJ545" s="31"/>
      <c r="CK545" s="31"/>
      <c r="CL545" s="31"/>
      <c r="CM545" s="31"/>
      <c r="CN545" s="31"/>
      <c r="CO545" s="31"/>
      <c r="CP545" s="31"/>
      <c r="CQ545" s="31"/>
      <c r="CR545" s="31"/>
      <c r="CS545" s="31"/>
      <c r="CT545" s="31"/>
      <c r="CU545" s="31"/>
      <c r="CV545" s="31"/>
    </row>
    <row r="546" spans="1:100" x14ac:dyDescent="0.3">
      <c r="A546" s="31"/>
      <c r="B546" s="31"/>
      <c r="C546" s="31"/>
      <c r="D546" s="31"/>
      <c r="E546" s="31"/>
      <c r="F546" s="31"/>
      <c r="AQ546" s="31"/>
      <c r="AR546" s="31"/>
      <c r="AS546" s="31"/>
      <c r="AT546" s="31"/>
      <c r="AU546" s="31"/>
      <c r="AV546" s="31"/>
      <c r="AW546" s="32"/>
      <c r="AX546" s="32"/>
      <c r="AY546" s="32"/>
      <c r="AZ546" s="32"/>
      <c r="BA546" s="32"/>
      <c r="BB546" s="32"/>
      <c r="BC546" s="31"/>
      <c r="BD546" s="31"/>
      <c r="BE546" s="31"/>
      <c r="BF546" s="31"/>
      <c r="BG546" s="31"/>
      <c r="BH546" s="31"/>
      <c r="BI546" s="31"/>
      <c r="BJ546" s="31"/>
      <c r="BK546" s="31"/>
      <c r="BL546" s="31"/>
      <c r="BM546" s="31"/>
      <c r="BN546" s="31"/>
      <c r="BO546" s="31"/>
      <c r="BP546" s="31"/>
      <c r="BQ546" s="31"/>
      <c r="BR546" s="31"/>
      <c r="BS546" s="31"/>
      <c r="BT546" s="31"/>
      <c r="BU546" s="31"/>
      <c r="BV546" s="31"/>
      <c r="BW546" s="31"/>
      <c r="BX546" s="31"/>
      <c r="BY546" s="31"/>
      <c r="BZ546" s="31"/>
      <c r="CA546" s="31"/>
      <c r="CB546" s="31"/>
      <c r="CC546" s="31"/>
      <c r="CD546" s="31"/>
      <c r="CE546" s="31"/>
      <c r="CF546" s="31"/>
      <c r="CG546" s="31"/>
      <c r="CH546" s="31"/>
      <c r="CI546" s="31"/>
      <c r="CJ546" s="31"/>
      <c r="CK546" s="31"/>
      <c r="CL546" s="31"/>
      <c r="CM546" s="31"/>
      <c r="CN546" s="31"/>
      <c r="CO546" s="31"/>
      <c r="CP546" s="31"/>
      <c r="CQ546" s="31"/>
      <c r="CR546" s="31"/>
      <c r="CS546" s="31"/>
      <c r="CT546" s="31"/>
      <c r="CU546" s="31"/>
      <c r="CV546" s="31"/>
    </row>
    <row r="547" spans="1:100" x14ac:dyDescent="0.3">
      <c r="A547" s="31"/>
      <c r="B547" s="31"/>
      <c r="C547" s="31"/>
      <c r="D547" s="31"/>
      <c r="E547" s="31"/>
      <c r="F547" s="31"/>
      <c r="AQ547" s="31"/>
      <c r="AR547" s="31"/>
      <c r="AS547" s="31"/>
      <c r="AT547" s="31"/>
      <c r="AU547" s="31"/>
      <c r="AV547" s="31"/>
      <c r="AW547" s="32"/>
      <c r="AX547" s="32"/>
      <c r="AY547" s="32"/>
      <c r="AZ547" s="32"/>
      <c r="BA547" s="32"/>
      <c r="BB547" s="32"/>
      <c r="BC547" s="31"/>
      <c r="BD547" s="31"/>
      <c r="BE547" s="31"/>
      <c r="BF547" s="31"/>
      <c r="BG547" s="31"/>
      <c r="BH547" s="31"/>
      <c r="BI547" s="31"/>
      <c r="BJ547" s="31"/>
      <c r="BK547" s="31"/>
      <c r="BL547" s="31"/>
      <c r="BM547" s="31"/>
      <c r="BN547" s="31"/>
      <c r="BO547" s="31"/>
      <c r="BP547" s="31"/>
      <c r="BQ547" s="31"/>
      <c r="BR547" s="31"/>
      <c r="BS547" s="31"/>
      <c r="BT547" s="31"/>
      <c r="BU547" s="31"/>
      <c r="BV547" s="31"/>
      <c r="BW547" s="31"/>
      <c r="BX547" s="31"/>
      <c r="BY547" s="31"/>
      <c r="BZ547" s="31"/>
      <c r="CA547" s="31"/>
      <c r="CB547" s="31"/>
      <c r="CC547" s="31"/>
      <c r="CD547" s="31"/>
      <c r="CE547" s="31"/>
      <c r="CF547" s="31"/>
      <c r="CG547" s="31"/>
      <c r="CH547" s="31"/>
      <c r="CI547" s="31"/>
      <c r="CJ547" s="31"/>
      <c r="CK547" s="31"/>
      <c r="CL547" s="31"/>
      <c r="CM547" s="31"/>
      <c r="CN547" s="31"/>
      <c r="CO547" s="31"/>
      <c r="CP547" s="31"/>
      <c r="CQ547" s="31"/>
      <c r="CR547" s="31"/>
      <c r="CS547" s="31"/>
      <c r="CT547" s="31"/>
      <c r="CU547" s="31"/>
      <c r="CV547" s="31"/>
    </row>
    <row r="548" spans="1:100" x14ac:dyDescent="0.3">
      <c r="A548" s="31"/>
      <c r="B548" s="31"/>
      <c r="C548" s="31"/>
      <c r="D548" s="31"/>
      <c r="E548" s="31"/>
      <c r="F548" s="31"/>
      <c r="AQ548" s="31"/>
      <c r="AR548" s="31"/>
      <c r="AS548" s="31"/>
      <c r="AT548" s="31"/>
      <c r="AU548" s="31"/>
      <c r="AV548" s="31"/>
      <c r="AW548" s="32"/>
      <c r="AX548" s="32"/>
      <c r="AY548" s="32"/>
      <c r="AZ548" s="32"/>
      <c r="BA548" s="32"/>
      <c r="BB548" s="32"/>
      <c r="BC548" s="31"/>
      <c r="BD548" s="31"/>
      <c r="BE548" s="31"/>
      <c r="BF548" s="31"/>
      <c r="BG548" s="31"/>
      <c r="BH548" s="31"/>
      <c r="BI548" s="31"/>
      <c r="BJ548" s="31"/>
      <c r="BK548" s="31"/>
      <c r="BL548" s="31"/>
      <c r="BM548" s="31"/>
      <c r="BN548" s="31"/>
      <c r="BO548" s="31"/>
      <c r="BP548" s="31"/>
      <c r="BQ548" s="31"/>
      <c r="BR548" s="31"/>
      <c r="BS548" s="31"/>
      <c r="BT548" s="31"/>
      <c r="BU548" s="31"/>
      <c r="BV548" s="31"/>
      <c r="BW548" s="31"/>
      <c r="BX548" s="31"/>
      <c r="BY548" s="31"/>
      <c r="BZ548" s="31"/>
      <c r="CA548" s="31"/>
      <c r="CB548" s="31"/>
      <c r="CC548" s="31"/>
      <c r="CD548" s="31"/>
      <c r="CE548" s="31"/>
      <c r="CF548" s="31"/>
      <c r="CG548" s="31"/>
      <c r="CH548" s="31"/>
      <c r="CI548" s="31"/>
      <c r="CJ548" s="31"/>
      <c r="CK548" s="31"/>
      <c r="CL548" s="31"/>
      <c r="CM548" s="31"/>
      <c r="CN548" s="31"/>
      <c r="CO548" s="31"/>
      <c r="CP548" s="31"/>
      <c r="CQ548" s="31"/>
      <c r="CR548" s="31"/>
      <c r="CS548" s="31"/>
      <c r="CT548" s="31"/>
      <c r="CU548" s="31"/>
      <c r="CV548" s="31"/>
    </row>
    <row r="549" spans="1:100" x14ac:dyDescent="0.3">
      <c r="A549" s="31"/>
      <c r="B549" s="31"/>
      <c r="C549" s="31"/>
      <c r="D549" s="31"/>
      <c r="E549" s="31"/>
      <c r="F549" s="31"/>
      <c r="AQ549" s="31"/>
      <c r="AR549" s="31"/>
      <c r="AS549" s="31"/>
      <c r="AT549" s="31"/>
      <c r="AU549" s="31"/>
      <c r="AV549" s="31"/>
      <c r="AW549" s="32"/>
      <c r="AX549" s="32"/>
      <c r="AY549" s="32"/>
      <c r="AZ549" s="32"/>
      <c r="BA549" s="32"/>
      <c r="BB549" s="32"/>
      <c r="BC549" s="31"/>
      <c r="BD549" s="31"/>
      <c r="BE549" s="31"/>
      <c r="BF549" s="31"/>
      <c r="BG549" s="31"/>
      <c r="BH549" s="31"/>
      <c r="BI549" s="31"/>
      <c r="BJ549" s="31"/>
      <c r="BK549" s="31"/>
      <c r="BL549" s="31"/>
      <c r="BM549" s="31"/>
      <c r="BN549" s="31"/>
      <c r="BO549" s="31"/>
      <c r="BP549" s="31"/>
      <c r="BQ549" s="31"/>
      <c r="BR549" s="31"/>
      <c r="BS549" s="31"/>
      <c r="BT549" s="31"/>
      <c r="BU549" s="31"/>
      <c r="BV549" s="31"/>
      <c r="BW549" s="31"/>
      <c r="BX549" s="31"/>
      <c r="BY549" s="31"/>
      <c r="BZ549" s="31"/>
      <c r="CA549" s="31"/>
      <c r="CB549" s="31"/>
      <c r="CC549" s="31"/>
      <c r="CD549" s="31"/>
      <c r="CE549" s="31"/>
      <c r="CF549" s="31"/>
      <c r="CG549" s="31"/>
      <c r="CH549" s="31"/>
      <c r="CI549" s="31"/>
      <c r="CJ549" s="31"/>
      <c r="CK549" s="31"/>
      <c r="CL549" s="31"/>
      <c r="CM549" s="31"/>
      <c r="CN549" s="31"/>
      <c r="CO549" s="31"/>
      <c r="CP549" s="31"/>
      <c r="CQ549" s="31"/>
      <c r="CR549" s="31"/>
      <c r="CS549" s="31"/>
      <c r="CT549" s="31"/>
      <c r="CU549" s="31"/>
      <c r="CV549" s="31"/>
    </row>
    <row r="550" spans="1:100" x14ac:dyDescent="0.3">
      <c r="A550" s="31"/>
      <c r="B550" s="31"/>
      <c r="C550" s="31"/>
      <c r="D550" s="31"/>
      <c r="E550" s="31"/>
      <c r="F550" s="31"/>
      <c r="AQ550" s="31"/>
      <c r="AR550" s="31"/>
      <c r="AS550" s="31"/>
      <c r="AT550" s="31"/>
      <c r="AU550" s="31"/>
      <c r="AV550" s="31"/>
      <c r="AW550" s="32"/>
      <c r="AX550" s="32"/>
      <c r="AY550" s="32"/>
      <c r="AZ550" s="32"/>
      <c r="BA550" s="32"/>
      <c r="BB550" s="32"/>
      <c r="BC550" s="31"/>
      <c r="BD550" s="31"/>
      <c r="BE550" s="31"/>
      <c r="BF550" s="31"/>
      <c r="BG550" s="31"/>
      <c r="BH550" s="31"/>
      <c r="BI550" s="31"/>
      <c r="BJ550" s="31"/>
      <c r="BK550" s="31"/>
      <c r="BL550" s="31"/>
      <c r="BM550" s="31"/>
      <c r="BN550" s="31"/>
      <c r="BO550" s="31"/>
      <c r="BP550" s="31"/>
      <c r="BQ550" s="31"/>
      <c r="BR550" s="31"/>
      <c r="BS550" s="31"/>
      <c r="BT550" s="31"/>
      <c r="BU550" s="31"/>
      <c r="BV550" s="31"/>
      <c r="BW550" s="31"/>
      <c r="BX550" s="31"/>
      <c r="BY550" s="31"/>
      <c r="BZ550" s="31"/>
      <c r="CA550" s="31"/>
      <c r="CB550" s="31"/>
      <c r="CC550" s="31"/>
      <c r="CD550" s="31"/>
      <c r="CE550" s="31"/>
      <c r="CF550" s="31"/>
      <c r="CG550" s="31"/>
      <c r="CH550" s="31"/>
      <c r="CI550" s="31"/>
      <c r="CJ550" s="31"/>
      <c r="CK550" s="31"/>
      <c r="CL550" s="31"/>
      <c r="CM550" s="31"/>
      <c r="CN550" s="31"/>
      <c r="CO550" s="31"/>
      <c r="CP550" s="31"/>
      <c r="CQ550" s="31"/>
      <c r="CR550" s="31"/>
      <c r="CS550" s="31"/>
      <c r="CT550" s="31"/>
      <c r="CU550" s="31"/>
      <c r="CV550" s="31"/>
    </row>
    <row r="551" spans="1:100" x14ac:dyDescent="0.3">
      <c r="A551" s="31"/>
      <c r="B551" s="31"/>
      <c r="C551" s="31"/>
      <c r="D551" s="31"/>
      <c r="E551" s="31"/>
      <c r="F551" s="31"/>
      <c r="AQ551" s="31"/>
      <c r="AR551" s="31"/>
      <c r="AS551" s="31"/>
      <c r="AT551" s="31"/>
      <c r="AU551" s="31"/>
      <c r="AV551" s="31"/>
      <c r="AW551" s="32"/>
      <c r="AX551" s="32"/>
      <c r="AY551" s="32"/>
      <c r="AZ551" s="32"/>
      <c r="BA551" s="32"/>
      <c r="BB551" s="32"/>
      <c r="BC551" s="31"/>
      <c r="BD551" s="31"/>
      <c r="BE551" s="31"/>
      <c r="BF551" s="31"/>
      <c r="BG551" s="31"/>
      <c r="BH551" s="31"/>
      <c r="BI551" s="31"/>
      <c r="BJ551" s="31"/>
      <c r="BK551" s="31"/>
      <c r="BL551" s="31"/>
      <c r="BM551" s="31"/>
      <c r="BN551" s="31"/>
      <c r="BO551" s="31"/>
      <c r="BP551" s="31"/>
      <c r="BQ551" s="31"/>
      <c r="BR551" s="31"/>
      <c r="BS551" s="31"/>
      <c r="BT551" s="31"/>
      <c r="BU551" s="31"/>
      <c r="BV551" s="31"/>
      <c r="BW551" s="31"/>
      <c r="BX551" s="31"/>
      <c r="BY551" s="31"/>
      <c r="BZ551" s="31"/>
      <c r="CA551" s="31"/>
      <c r="CB551" s="31"/>
      <c r="CC551" s="31"/>
      <c r="CD551" s="31"/>
      <c r="CE551" s="31"/>
      <c r="CF551" s="31"/>
      <c r="CG551" s="31"/>
      <c r="CH551" s="31"/>
      <c r="CI551" s="31"/>
      <c r="CJ551" s="31"/>
      <c r="CK551" s="31"/>
      <c r="CL551" s="31"/>
      <c r="CM551" s="31"/>
      <c r="CN551" s="31"/>
      <c r="CO551" s="31"/>
      <c r="CP551" s="31"/>
      <c r="CQ551" s="31"/>
      <c r="CR551" s="31"/>
      <c r="CS551" s="31"/>
      <c r="CT551" s="31"/>
      <c r="CU551" s="31"/>
      <c r="CV551" s="31"/>
    </row>
    <row r="552" spans="1:100" x14ac:dyDescent="0.3">
      <c r="A552" s="31"/>
      <c r="B552" s="31"/>
      <c r="C552" s="31"/>
      <c r="D552" s="31"/>
      <c r="E552" s="31"/>
      <c r="F552" s="31"/>
      <c r="AQ552" s="31"/>
      <c r="AR552" s="31"/>
      <c r="AS552" s="31"/>
      <c r="AT552" s="31"/>
      <c r="AU552" s="31"/>
      <c r="AV552" s="31"/>
      <c r="AW552" s="32"/>
      <c r="AX552" s="32"/>
      <c r="AY552" s="32"/>
      <c r="AZ552" s="32"/>
      <c r="BA552" s="32"/>
      <c r="BB552" s="32"/>
      <c r="BC552" s="31"/>
      <c r="BD552" s="31"/>
      <c r="BE552" s="31"/>
      <c r="BF552" s="31"/>
      <c r="BG552" s="31"/>
      <c r="BH552" s="31"/>
      <c r="BI552" s="31"/>
      <c r="BJ552" s="31"/>
      <c r="BK552" s="31"/>
      <c r="BL552" s="31"/>
      <c r="BM552" s="31"/>
      <c r="BN552" s="31"/>
      <c r="BO552" s="31"/>
      <c r="BP552" s="31"/>
      <c r="BQ552" s="31"/>
      <c r="BR552" s="31"/>
      <c r="BS552" s="31"/>
      <c r="BT552" s="31"/>
      <c r="BU552" s="31"/>
      <c r="BV552" s="31"/>
      <c r="BW552" s="31"/>
      <c r="BX552" s="31"/>
      <c r="BY552" s="31"/>
      <c r="BZ552" s="31"/>
      <c r="CA552" s="31"/>
      <c r="CB552" s="31"/>
      <c r="CC552" s="31"/>
      <c r="CD552" s="31"/>
      <c r="CE552" s="31"/>
      <c r="CF552" s="31"/>
      <c r="CG552" s="31"/>
      <c r="CH552" s="31"/>
      <c r="CI552" s="31"/>
      <c r="CJ552" s="31"/>
      <c r="CK552" s="31"/>
      <c r="CL552" s="31"/>
      <c r="CM552" s="31"/>
      <c r="CN552" s="31"/>
      <c r="CO552" s="31"/>
      <c r="CP552" s="31"/>
      <c r="CQ552" s="31"/>
      <c r="CR552" s="31"/>
      <c r="CS552" s="31"/>
      <c r="CT552" s="31"/>
      <c r="CU552" s="31"/>
      <c r="CV552" s="31"/>
    </row>
    <row r="553" spans="1:100" x14ac:dyDescent="0.3">
      <c r="A553" s="31"/>
      <c r="B553" s="31"/>
      <c r="C553" s="31"/>
      <c r="D553" s="31"/>
      <c r="E553" s="31"/>
      <c r="F553" s="31"/>
      <c r="AQ553" s="31"/>
      <c r="AR553" s="31"/>
      <c r="AS553" s="31"/>
      <c r="AT553" s="31"/>
      <c r="AU553" s="31"/>
      <c r="AV553" s="31"/>
      <c r="AW553" s="32"/>
      <c r="AX553" s="32"/>
      <c r="AY553" s="32"/>
      <c r="AZ553" s="32"/>
      <c r="BA553" s="32"/>
      <c r="BB553" s="32"/>
      <c r="BC553" s="31"/>
      <c r="BD553" s="31"/>
      <c r="BE553" s="31"/>
      <c r="BF553" s="31"/>
      <c r="BG553" s="31"/>
      <c r="BH553" s="31"/>
      <c r="BI553" s="31"/>
      <c r="BJ553" s="31"/>
      <c r="BK553" s="31"/>
      <c r="BL553" s="31"/>
      <c r="BM553" s="31"/>
      <c r="BN553" s="31"/>
      <c r="BO553" s="31"/>
      <c r="BP553" s="31"/>
      <c r="BQ553" s="31"/>
      <c r="BR553" s="31"/>
      <c r="BS553" s="31"/>
      <c r="BT553" s="31"/>
      <c r="BU553" s="31"/>
      <c r="BV553" s="31"/>
      <c r="BW553" s="31"/>
      <c r="BX553" s="31"/>
      <c r="BY553" s="31"/>
      <c r="BZ553" s="31"/>
      <c r="CA553" s="31"/>
      <c r="CB553" s="31"/>
      <c r="CC553" s="31"/>
      <c r="CD553" s="31"/>
      <c r="CE553" s="31"/>
      <c r="CF553" s="31"/>
      <c r="CG553" s="31"/>
      <c r="CH553" s="31"/>
      <c r="CI553" s="31"/>
      <c r="CJ553" s="31"/>
      <c r="CK553" s="31"/>
      <c r="CL553" s="31"/>
      <c r="CM553" s="31"/>
      <c r="CN553" s="31"/>
      <c r="CO553" s="31"/>
      <c r="CP553" s="31"/>
      <c r="CQ553" s="31"/>
      <c r="CR553" s="31"/>
      <c r="CS553" s="31"/>
      <c r="CT553" s="31"/>
      <c r="CU553" s="31"/>
      <c r="CV553" s="31"/>
    </row>
    <row r="554" spans="1:100" x14ac:dyDescent="0.3">
      <c r="A554" s="31"/>
      <c r="B554" s="31"/>
      <c r="C554" s="31"/>
      <c r="D554" s="31"/>
      <c r="E554" s="31"/>
      <c r="F554" s="31"/>
      <c r="AQ554" s="31"/>
      <c r="AR554" s="31"/>
      <c r="AS554" s="31"/>
      <c r="AT554" s="31"/>
      <c r="AU554" s="31"/>
      <c r="AV554" s="31"/>
      <c r="AW554" s="32"/>
      <c r="AX554" s="32"/>
      <c r="AY554" s="32"/>
      <c r="AZ554" s="32"/>
      <c r="BA554" s="32"/>
      <c r="BB554" s="32"/>
      <c r="BC554" s="31"/>
      <c r="BD554" s="31"/>
      <c r="BE554" s="31"/>
      <c r="BF554" s="31"/>
      <c r="BG554" s="31"/>
      <c r="BH554" s="31"/>
      <c r="BI554" s="31"/>
      <c r="BJ554" s="31"/>
      <c r="BK554" s="31"/>
      <c r="BL554" s="31"/>
      <c r="BM554" s="31"/>
      <c r="BN554" s="31"/>
      <c r="BO554" s="31"/>
      <c r="BP554" s="31"/>
      <c r="BQ554" s="31"/>
      <c r="BR554" s="31"/>
      <c r="BS554" s="31"/>
      <c r="BT554" s="31"/>
      <c r="BU554" s="31"/>
      <c r="BV554" s="31"/>
      <c r="BW554" s="31"/>
      <c r="BX554" s="31"/>
      <c r="BY554" s="31"/>
      <c r="BZ554" s="31"/>
      <c r="CA554" s="31"/>
      <c r="CB554" s="31"/>
      <c r="CC554" s="31"/>
      <c r="CD554" s="31"/>
      <c r="CE554" s="31"/>
      <c r="CF554" s="31"/>
      <c r="CG554" s="31"/>
      <c r="CH554" s="31"/>
      <c r="CI554" s="31"/>
      <c r="CJ554" s="31"/>
      <c r="CK554" s="31"/>
      <c r="CL554" s="31"/>
      <c r="CM554" s="31"/>
      <c r="CN554" s="31"/>
      <c r="CO554" s="31"/>
      <c r="CP554" s="31"/>
      <c r="CQ554" s="31"/>
      <c r="CR554" s="31"/>
      <c r="CS554" s="31"/>
      <c r="CT554" s="31"/>
      <c r="CU554" s="31"/>
      <c r="CV554" s="31"/>
    </row>
    <row r="555" spans="1:100" x14ac:dyDescent="0.3">
      <c r="A555" s="31"/>
      <c r="B555" s="31"/>
      <c r="C555" s="31"/>
      <c r="D555" s="31"/>
      <c r="E555" s="31"/>
      <c r="F555" s="31"/>
      <c r="AQ555" s="31"/>
      <c r="AR555" s="31"/>
      <c r="AS555" s="31"/>
      <c r="AT555" s="31"/>
      <c r="AU555" s="31"/>
      <c r="AV555" s="31"/>
      <c r="AW555" s="32"/>
      <c r="AX555" s="32"/>
      <c r="AY555" s="32"/>
      <c r="AZ555" s="32"/>
      <c r="BA555" s="32"/>
      <c r="BB555" s="32"/>
      <c r="BC555" s="31"/>
      <c r="BD555" s="31"/>
      <c r="BE555" s="31"/>
      <c r="BF555" s="31"/>
      <c r="BG555" s="31"/>
      <c r="BH555" s="31"/>
      <c r="BI555" s="31"/>
      <c r="BJ555" s="31"/>
      <c r="BK555" s="31"/>
      <c r="BL555" s="31"/>
      <c r="BM555" s="31"/>
      <c r="BN555" s="31"/>
      <c r="BO555" s="31"/>
      <c r="BP555" s="31"/>
      <c r="BQ555" s="31"/>
      <c r="BR555" s="31"/>
      <c r="BS555" s="31"/>
      <c r="BT555" s="31"/>
      <c r="BU555" s="31"/>
      <c r="BV555" s="31"/>
      <c r="BW555" s="31"/>
      <c r="BX555" s="31"/>
      <c r="BY555" s="31"/>
      <c r="BZ555" s="31"/>
      <c r="CA555" s="31"/>
      <c r="CB555" s="31"/>
      <c r="CC555" s="31"/>
      <c r="CD555" s="31"/>
      <c r="CE555" s="31"/>
      <c r="CF555" s="31"/>
      <c r="CG555" s="31"/>
      <c r="CH555" s="31"/>
      <c r="CI555" s="31"/>
      <c r="CJ555" s="31"/>
      <c r="CK555" s="31"/>
      <c r="CL555" s="31"/>
      <c r="CM555" s="31"/>
      <c r="CN555" s="31"/>
      <c r="CO555" s="31"/>
      <c r="CP555" s="31"/>
      <c r="CQ555" s="31"/>
      <c r="CR555" s="31"/>
      <c r="CS555" s="31"/>
      <c r="CT555" s="31"/>
      <c r="CU555" s="31"/>
      <c r="CV555" s="31"/>
    </row>
    <row r="556" spans="1:100" x14ac:dyDescent="0.3">
      <c r="A556" s="31"/>
      <c r="B556" s="31"/>
      <c r="C556" s="31"/>
      <c r="D556" s="31"/>
      <c r="E556" s="31"/>
      <c r="F556" s="31"/>
      <c r="AQ556" s="31"/>
      <c r="AR556" s="31"/>
      <c r="AS556" s="31"/>
      <c r="AT556" s="31"/>
      <c r="AU556" s="31"/>
      <c r="AV556" s="31"/>
      <c r="AW556" s="32"/>
      <c r="AX556" s="32"/>
      <c r="AY556" s="32"/>
      <c r="AZ556" s="32"/>
      <c r="BA556" s="32"/>
      <c r="BB556" s="32"/>
      <c r="BC556" s="31"/>
      <c r="BD556" s="31"/>
      <c r="BE556" s="31"/>
      <c r="BF556" s="31"/>
      <c r="BG556" s="31"/>
      <c r="BH556" s="31"/>
      <c r="BI556" s="31"/>
      <c r="BJ556" s="31"/>
      <c r="BK556" s="31"/>
      <c r="BL556" s="31"/>
      <c r="BM556" s="31"/>
      <c r="BN556" s="31"/>
      <c r="BO556" s="31"/>
      <c r="BP556" s="31"/>
      <c r="BQ556" s="31"/>
      <c r="BR556" s="31"/>
      <c r="BS556" s="31"/>
      <c r="BT556" s="31"/>
      <c r="BU556" s="31"/>
      <c r="BV556" s="31"/>
      <c r="BW556" s="31"/>
      <c r="BX556" s="31"/>
      <c r="BY556" s="31"/>
      <c r="BZ556" s="31"/>
      <c r="CA556" s="31"/>
      <c r="CB556" s="31"/>
      <c r="CC556" s="31"/>
      <c r="CD556" s="31"/>
      <c r="CE556" s="31"/>
      <c r="CF556" s="31"/>
      <c r="CG556" s="31"/>
      <c r="CH556" s="31"/>
      <c r="CI556" s="31"/>
      <c r="CJ556" s="31"/>
      <c r="CK556" s="31"/>
      <c r="CL556" s="31"/>
      <c r="CM556" s="31"/>
      <c r="CN556" s="31"/>
      <c r="CO556" s="31"/>
      <c r="CP556" s="31"/>
      <c r="CQ556" s="31"/>
      <c r="CR556" s="31"/>
      <c r="CS556" s="31"/>
      <c r="CT556" s="31"/>
      <c r="CU556" s="31"/>
      <c r="CV556" s="31"/>
    </row>
    <row r="557" spans="1:100" x14ac:dyDescent="0.3">
      <c r="A557" s="31"/>
      <c r="B557" s="31"/>
      <c r="C557" s="31"/>
      <c r="D557" s="31"/>
      <c r="E557" s="31"/>
      <c r="F557" s="31"/>
      <c r="AQ557" s="31"/>
      <c r="AR557" s="31"/>
      <c r="AS557" s="31"/>
      <c r="AT557" s="31"/>
      <c r="AU557" s="31"/>
      <c r="AV557" s="31"/>
      <c r="AW557" s="32"/>
      <c r="AX557" s="32"/>
      <c r="AY557" s="32"/>
      <c r="AZ557" s="32"/>
      <c r="BA557" s="32"/>
      <c r="BB557" s="32"/>
      <c r="BC557" s="31"/>
      <c r="BD557" s="31"/>
      <c r="BE557" s="31"/>
      <c r="BF557" s="31"/>
      <c r="BG557" s="31"/>
      <c r="BH557" s="31"/>
      <c r="BI557" s="31"/>
      <c r="BJ557" s="31"/>
      <c r="BK557" s="31"/>
      <c r="BL557" s="31"/>
      <c r="BM557" s="31"/>
      <c r="BN557" s="31"/>
      <c r="BO557" s="31"/>
      <c r="BP557" s="31"/>
      <c r="BQ557" s="31"/>
      <c r="BR557" s="31"/>
      <c r="BS557" s="31"/>
      <c r="BT557" s="31"/>
      <c r="BU557" s="31"/>
      <c r="BV557" s="31"/>
      <c r="BW557" s="31"/>
      <c r="BX557" s="31"/>
      <c r="BY557" s="31"/>
      <c r="BZ557" s="31"/>
      <c r="CA557" s="31"/>
      <c r="CB557" s="31"/>
      <c r="CC557" s="31"/>
      <c r="CD557" s="31"/>
      <c r="CE557" s="31"/>
      <c r="CF557" s="31"/>
      <c r="CG557" s="31"/>
      <c r="CH557" s="31"/>
      <c r="CI557" s="31"/>
      <c r="CJ557" s="31"/>
      <c r="CK557" s="31"/>
      <c r="CL557" s="31"/>
      <c r="CM557" s="31"/>
      <c r="CN557" s="31"/>
      <c r="CO557" s="31"/>
      <c r="CP557" s="31"/>
      <c r="CQ557" s="31"/>
      <c r="CR557" s="31"/>
      <c r="CS557" s="31"/>
      <c r="CT557" s="31"/>
      <c r="CU557" s="31"/>
      <c r="CV557" s="31"/>
    </row>
    <row r="558" spans="1:100" x14ac:dyDescent="0.3">
      <c r="A558" s="31"/>
      <c r="B558" s="31"/>
      <c r="C558" s="31"/>
      <c r="D558" s="31"/>
      <c r="E558" s="31"/>
      <c r="F558" s="31"/>
      <c r="AQ558" s="31"/>
      <c r="AR558" s="31"/>
      <c r="AS558" s="31"/>
      <c r="AT558" s="31"/>
      <c r="AU558" s="31"/>
      <c r="AV558" s="31"/>
      <c r="AW558" s="32"/>
      <c r="AX558" s="32"/>
      <c r="AY558" s="32"/>
      <c r="AZ558" s="32"/>
      <c r="BA558" s="32"/>
      <c r="BB558" s="32"/>
      <c r="BC558" s="31"/>
      <c r="BD558" s="31"/>
      <c r="BE558" s="31"/>
      <c r="BF558" s="31"/>
      <c r="BG558" s="31"/>
      <c r="BH558" s="31"/>
      <c r="BI558" s="31"/>
      <c r="BJ558" s="31"/>
      <c r="BK558" s="31"/>
      <c r="BL558" s="31"/>
      <c r="BM558" s="31"/>
      <c r="BN558" s="31"/>
      <c r="BO558" s="31"/>
      <c r="BP558" s="31"/>
      <c r="BQ558" s="31"/>
      <c r="BR558" s="31"/>
      <c r="BS558" s="31"/>
      <c r="BT558" s="31"/>
      <c r="BU558" s="31"/>
      <c r="BV558" s="31"/>
      <c r="BW558" s="31"/>
      <c r="BX558" s="31"/>
      <c r="BY558" s="31"/>
      <c r="BZ558" s="31"/>
      <c r="CA558" s="31"/>
      <c r="CB558" s="31"/>
      <c r="CC558" s="31"/>
      <c r="CD558" s="31"/>
      <c r="CE558" s="31"/>
      <c r="CF558" s="31"/>
      <c r="CG558" s="31"/>
      <c r="CH558" s="31"/>
      <c r="CI558" s="31"/>
      <c r="CJ558" s="31"/>
      <c r="CK558" s="31"/>
      <c r="CL558" s="31"/>
      <c r="CM558" s="31"/>
      <c r="CN558" s="31"/>
      <c r="CO558" s="31"/>
      <c r="CP558" s="31"/>
      <c r="CQ558" s="31"/>
      <c r="CR558" s="31"/>
      <c r="CS558" s="31"/>
      <c r="CT558" s="31"/>
      <c r="CU558" s="31"/>
      <c r="CV558" s="31"/>
    </row>
    <row r="559" spans="1:100" x14ac:dyDescent="0.3">
      <c r="A559" s="31"/>
      <c r="B559" s="31"/>
      <c r="C559" s="31"/>
      <c r="D559" s="31"/>
      <c r="E559" s="31"/>
      <c r="F559" s="31"/>
      <c r="AQ559" s="31"/>
      <c r="AR559" s="31"/>
      <c r="AS559" s="31"/>
      <c r="AT559" s="31"/>
      <c r="AU559" s="31"/>
      <c r="AV559" s="31"/>
      <c r="AW559" s="32"/>
      <c r="AX559" s="32"/>
      <c r="AY559" s="32"/>
      <c r="AZ559" s="32"/>
      <c r="BA559" s="32"/>
      <c r="BB559" s="32"/>
      <c r="BC559" s="31"/>
      <c r="BD559" s="31"/>
      <c r="BE559" s="31"/>
      <c r="BF559" s="31"/>
      <c r="BG559" s="31"/>
      <c r="BH559" s="31"/>
      <c r="BI559" s="31"/>
      <c r="BJ559" s="31"/>
      <c r="BK559" s="31"/>
      <c r="BL559" s="31"/>
      <c r="BM559" s="31"/>
      <c r="BN559" s="31"/>
      <c r="BO559" s="31"/>
      <c r="BP559" s="31"/>
      <c r="BQ559" s="31"/>
      <c r="BR559" s="31"/>
      <c r="BS559" s="31"/>
      <c r="BT559" s="31"/>
      <c r="BU559" s="31"/>
      <c r="BV559" s="31"/>
      <c r="BW559" s="31"/>
      <c r="BX559" s="31"/>
      <c r="BY559" s="31"/>
      <c r="BZ559" s="31"/>
      <c r="CA559" s="31"/>
      <c r="CB559" s="31"/>
      <c r="CC559" s="31"/>
      <c r="CD559" s="31"/>
      <c r="CE559" s="31"/>
      <c r="CF559" s="31"/>
      <c r="CG559" s="31"/>
      <c r="CH559" s="31"/>
      <c r="CI559" s="31"/>
      <c r="CJ559" s="31"/>
      <c r="CK559" s="31"/>
      <c r="CL559" s="31"/>
      <c r="CM559" s="31"/>
      <c r="CN559" s="31"/>
      <c r="CO559" s="31"/>
      <c r="CP559" s="31"/>
      <c r="CQ559" s="31"/>
      <c r="CR559" s="31"/>
      <c r="CS559" s="31"/>
      <c r="CT559" s="31"/>
      <c r="CU559" s="31"/>
      <c r="CV559" s="31"/>
    </row>
    <row r="560" spans="1:100" x14ac:dyDescent="0.3">
      <c r="A560" s="31"/>
      <c r="B560" s="31"/>
      <c r="C560" s="31"/>
      <c r="D560" s="31"/>
      <c r="E560" s="31"/>
      <c r="F560" s="31"/>
      <c r="AQ560" s="31"/>
      <c r="AR560" s="31"/>
      <c r="AS560" s="31"/>
      <c r="AT560" s="31"/>
      <c r="AU560" s="31"/>
      <c r="AV560" s="31"/>
      <c r="AW560" s="32"/>
      <c r="AX560" s="32"/>
      <c r="AY560" s="32"/>
      <c r="AZ560" s="32"/>
      <c r="BA560" s="32"/>
      <c r="BB560" s="32"/>
      <c r="BC560" s="31"/>
      <c r="BD560" s="31"/>
      <c r="BE560" s="31"/>
      <c r="BF560" s="31"/>
      <c r="BG560" s="31"/>
      <c r="BH560" s="31"/>
      <c r="BI560" s="31"/>
      <c r="BJ560" s="31"/>
      <c r="BK560" s="31"/>
      <c r="BL560" s="31"/>
      <c r="BM560" s="31"/>
      <c r="BN560" s="31"/>
      <c r="BO560" s="31"/>
      <c r="BP560" s="31"/>
      <c r="BQ560" s="31"/>
      <c r="BR560" s="31"/>
      <c r="BS560" s="31"/>
      <c r="BT560" s="31"/>
      <c r="BU560" s="31"/>
      <c r="BV560" s="31"/>
      <c r="BW560" s="31"/>
      <c r="BX560" s="31"/>
      <c r="BY560" s="31"/>
      <c r="BZ560" s="31"/>
      <c r="CA560" s="31"/>
      <c r="CB560" s="31"/>
      <c r="CC560" s="31"/>
      <c r="CD560" s="31"/>
      <c r="CE560" s="31"/>
      <c r="CF560" s="31"/>
      <c r="CG560" s="31"/>
      <c r="CH560" s="31"/>
      <c r="CI560" s="31"/>
      <c r="CJ560" s="31"/>
      <c r="CK560" s="31"/>
      <c r="CL560" s="31"/>
      <c r="CM560" s="31"/>
      <c r="CN560" s="31"/>
      <c r="CO560" s="31"/>
      <c r="CP560" s="31"/>
      <c r="CQ560" s="31"/>
      <c r="CR560" s="31"/>
      <c r="CS560" s="31"/>
      <c r="CT560" s="31"/>
      <c r="CU560" s="31"/>
      <c r="CV560" s="31"/>
    </row>
    <row r="561" spans="1:100" x14ac:dyDescent="0.3">
      <c r="A561" s="31"/>
      <c r="B561" s="31"/>
      <c r="C561" s="31"/>
      <c r="D561" s="31"/>
      <c r="E561" s="31"/>
      <c r="F561" s="31"/>
      <c r="AQ561" s="31"/>
      <c r="AR561" s="31"/>
      <c r="AS561" s="31"/>
      <c r="AT561" s="31"/>
      <c r="AU561" s="31"/>
      <c r="AV561" s="31"/>
      <c r="AW561" s="32"/>
      <c r="AX561" s="32"/>
      <c r="AY561" s="32"/>
      <c r="AZ561" s="32"/>
      <c r="BA561" s="32"/>
      <c r="BB561" s="32"/>
      <c r="BC561" s="31"/>
      <c r="BD561" s="31"/>
      <c r="BE561" s="31"/>
      <c r="BF561" s="31"/>
      <c r="BG561" s="31"/>
      <c r="BH561" s="31"/>
      <c r="BI561" s="31"/>
      <c r="BJ561" s="31"/>
      <c r="BK561" s="31"/>
      <c r="BL561" s="31"/>
      <c r="BM561" s="31"/>
      <c r="BN561" s="31"/>
      <c r="BO561" s="31"/>
      <c r="BP561" s="31"/>
      <c r="BQ561" s="31"/>
      <c r="BR561" s="31"/>
      <c r="BS561" s="31"/>
      <c r="BT561" s="31"/>
      <c r="BU561" s="31"/>
      <c r="BV561" s="31"/>
      <c r="BW561" s="31"/>
      <c r="BX561" s="31"/>
      <c r="BY561" s="31"/>
      <c r="BZ561" s="31"/>
      <c r="CA561" s="31"/>
      <c r="CB561" s="31"/>
      <c r="CC561" s="31"/>
      <c r="CD561" s="31"/>
      <c r="CE561" s="31"/>
      <c r="CF561" s="31"/>
      <c r="CG561" s="31"/>
      <c r="CH561" s="31"/>
      <c r="CI561" s="31"/>
      <c r="CJ561" s="31"/>
      <c r="CK561" s="31"/>
      <c r="CL561" s="31"/>
      <c r="CM561" s="31"/>
      <c r="CN561" s="31"/>
      <c r="CO561" s="31"/>
      <c r="CP561" s="31"/>
      <c r="CQ561" s="31"/>
      <c r="CR561" s="31"/>
      <c r="CS561" s="31"/>
      <c r="CT561" s="31"/>
      <c r="CU561" s="31"/>
      <c r="CV561" s="31"/>
    </row>
    <row r="562" spans="1:100" x14ac:dyDescent="0.3">
      <c r="A562" s="31"/>
      <c r="B562" s="31"/>
      <c r="C562" s="31"/>
      <c r="D562" s="31"/>
      <c r="E562" s="31"/>
      <c r="F562" s="31"/>
      <c r="AQ562" s="31"/>
      <c r="AR562" s="31"/>
      <c r="AS562" s="31"/>
      <c r="AT562" s="31"/>
      <c r="AU562" s="31"/>
      <c r="AV562" s="31"/>
      <c r="AW562" s="32"/>
      <c r="AX562" s="32"/>
      <c r="AY562" s="32"/>
      <c r="AZ562" s="32"/>
      <c r="BA562" s="32"/>
      <c r="BB562" s="32"/>
      <c r="BC562" s="31"/>
      <c r="BD562" s="31"/>
      <c r="BE562" s="31"/>
      <c r="BF562" s="31"/>
      <c r="BG562" s="31"/>
      <c r="BH562" s="31"/>
      <c r="BI562" s="31"/>
      <c r="BJ562" s="31"/>
      <c r="BK562" s="31"/>
      <c r="BL562" s="31"/>
      <c r="BM562" s="31"/>
      <c r="BN562" s="31"/>
      <c r="BO562" s="31"/>
      <c r="BP562" s="31"/>
      <c r="BQ562" s="31"/>
      <c r="BR562" s="31"/>
      <c r="BS562" s="31"/>
      <c r="BT562" s="31"/>
      <c r="BU562" s="31"/>
      <c r="BV562" s="31"/>
      <c r="BW562" s="31"/>
      <c r="BX562" s="31"/>
      <c r="BY562" s="31"/>
      <c r="BZ562" s="31"/>
      <c r="CA562" s="31"/>
      <c r="CB562" s="31"/>
      <c r="CC562" s="31"/>
      <c r="CD562" s="31"/>
      <c r="CE562" s="31"/>
      <c r="CF562" s="31"/>
      <c r="CG562" s="31"/>
      <c r="CH562" s="31"/>
      <c r="CI562" s="31"/>
      <c r="CJ562" s="31"/>
      <c r="CK562" s="31"/>
      <c r="CL562" s="31"/>
      <c r="CM562" s="31"/>
      <c r="CN562" s="31"/>
      <c r="CO562" s="31"/>
      <c r="CP562" s="31"/>
      <c r="CQ562" s="31"/>
      <c r="CR562" s="31"/>
      <c r="CS562" s="31"/>
      <c r="CT562" s="31"/>
      <c r="CU562" s="31"/>
      <c r="CV562" s="31"/>
    </row>
    <row r="563" spans="1:100" x14ac:dyDescent="0.3">
      <c r="A563" s="31"/>
      <c r="B563" s="31"/>
      <c r="C563" s="31"/>
      <c r="D563" s="31"/>
      <c r="E563" s="31"/>
      <c r="F563" s="31"/>
      <c r="AQ563" s="31"/>
      <c r="AR563" s="31"/>
      <c r="AS563" s="31"/>
      <c r="AT563" s="31"/>
      <c r="AU563" s="31"/>
      <c r="AV563" s="31"/>
      <c r="AW563" s="32"/>
      <c r="AX563" s="32"/>
      <c r="AY563" s="32"/>
      <c r="AZ563" s="32"/>
      <c r="BA563" s="32"/>
      <c r="BB563" s="32"/>
      <c r="BC563" s="31"/>
      <c r="BD563" s="31"/>
      <c r="BE563" s="31"/>
      <c r="BF563" s="31"/>
      <c r="BG563" s="31"/>
      <c r="BH563" s="31"/>
      <c r="BI563" s="31"/>
      <c r="BJ563" s="31"/>
      <c r="BK563" s="31"/>
      <c r="BL563" s="31"/>
      <c r="BM563" s="31"/>
      <c r="BN563" s="31"/>
      <c r="BO563" s="31"/>
      <c r="BP563" s="31"/>
      <c r="BQ563" s="31"/>
      <c r="BR563" s="31"/>
      <c r="BS563" s="31"/>
      <c r="BT563" s="31"/>
      <c r="BU563" s="31"/>
      <c r="BV563" s="31"/>
      <c r="BW563" s="31"/>
      <c r="BX563" s="31"/>
      <c r="BY563" s="31"/>
      <c r="BZ563" s="31"/>
      <c r="CA563" s="31"/>
      <c r="CB563" s="31"/>
      <c r="CC563" s="31"/>
      <c r="CD563" s="31"/>
      <c r="CE563" s="31"/>
      <c r="CF563" s="31"/>
      <c r="CG563" s="31"/>
      <c r="CH563" s="31"/>
      <c r="CI563" s="31"/>
      <c r="CJ563" s="31"/>
      <c r="CK563" s="31"/>
      <c r="CL563" s="31"/>
      <c r="CM563" s="31"/>
      <c r="CN563" s="31"/>
      <c r="CO563" s="31"/>
      <c r="CP563" s="31"/>
      <c r="CQ563" s="31"/>
      <c r="CR563" s="31"/>
      <c r="CS563" s="31"/>
      <c r="CT563" s="31"/>
      <c r="CU563" s="31"/>
      <c r="CV563" s="31"/>
    </row>
    <row r="564" spans="1:100" x14ac:dyDescent="0.3">
      <c r="A564" s="31"/>
      <c r="B564" s="31"/>
      <c r="C564" s="31"/>
      <c r="D564" s="31"/>
      <c r="E564" s="31"/>
      <c r="F564" s="31"/>
      <c r="AQ564" s="31"/>
      <c r="AR564" s="31"/>
      <c r="AS564" s="31"/>
      <c r="AT564" s="31"/>
      <c r="AU564" s="31"/>
      <c r="AV564" s="31"/>
      <c r="AW564" s="32"/>
      <c r="AX564" s="32"/>
      <c r="AY564" s="32"/>
      <c r="AZ564" s="32"/>
      <c r="BA564" s="32"/>
      <c r="BB564" s="32"/>
      <c r="BC564" s="31"/>
      <c r="BD564" s="31"/>
      <c r="BE564" s="31"/>
      <c r="BF564" s="31"/>
      <c r="BG564" s="31"/>
      <c r="BH564" s="31"/>
      <c r="BI564" s="31"/>
      <c r="BJ564" s="31"/>
      <c r="BK564" s="31"/>
      <c r="BL564" s="31"/>
      <c r="BM564" s="31"/>
      <c r="BN564" s="31"/>
      <c r="BO564" s="31"/>
      <c r="BP564" s="31"/>
      <c r="BQ564" s="31"/>
      <c r="BR564" s="31"/>
      <c r="BS564" s="31"/>
      <c r="BT564" s="31"/>
      <c r="BU564" s="31"/>
      <c r="BV564" s="31"/>
      <c r="BW564" s="31"/>
      <c r="BX564" s="31"/>
      <c r="BY564" s="31"/>
      <c r="BZ564" s="31"/>
      <c r="CA564" s="31"/>
      <c r="CB564" s="31"/>
      <c r="CC564" s="31"/>
      <c r="CD564" s="31"/>
      <c r="CE564" s="31"/>
      <c r="CF564" s="31"/>
      <c r="CG564" s="31"/>
      <c r="CH564" s="31"/>
      <c r="CI564" s="31"/>
      <c r="CJ564" s="31"/>
      <c r="CK564" s="31"/>
      <c r="CL564" s="31"/>
      <c r="CM564" s="31"/>
      <c r="CN564" s="31"/>
      <c r="CO564" s="31"/>
      <c r="CP564" s="31"/>
      <c r="CQ564" s="31"/>
      <c r="CR564" s="31"/>
      <c r="CS564" s="31"/>
      <c r="CT564" s="31"/>
      <c r="CU564" s="31"/>
      <c r="CV564" s="31"/>
    </row>
    <row r="565" spans="1:100" x14ac:dyDescent="0.3">
      <c r="A565" s="31"/>
      <c r="B565" s="31"/>
      <c r="C565" s="31"/>
      <c r="D565" s="31"/>
      <c r="E565" s="31"/>
      <c r="F565" s="31"/>
      <c r="AQ565" s="31"/>
      <c r="AR565" s="31"/>
      <c r="AS565" s="31"/>
      <c r="AT565" s="31"/>
      <c r="AU565" s="31"/>
      <c r="AV565" s="31"/>
      <c r="AW565" s="32"/>
      <c r="AX565" s="32"/>
      <c r="AY565" s="32"/>
      <c r="AZ565" s="32"/>
      <c r="BA565" s="32"/>
      <c r="BB565" s="32"/>
      <c r="BC565" s="31"/>
      <c r="BD565" s="31"/>
      <c r="BE565" s="31"/>
      <c r="BF565" s="31"/>
      <c r="BG565" s="31"/>
      <c r="BH565" s="31"/>
      <c r="BI565" s="31"/>
      <c r="BJ565" s="31"/>
      <c r="BK565" s="31"/>
      <c r="BL565" s="31"/>
      <c r="BM565" s="31"/>
      <c r="BN565" s="31"/>
      <c r="BO565" s="31"/>
      <c r="BP565" s="31"/>
      <c r="BQ565" s="31"/>
      <c r="BR565" s="31"/>
      <c r="BS565" s="31"/>
      <c r="BT565" s="31"/>
      <c r="BU565" s="31"/>
      <c r="BV565" s="31"/>
      <c r="BW565" s="31"/>
      <c r="BX565" s="31"/>
      <c r="BY565" s="31"/>
      <c r="BZ565" s="31"/>
      <c r="CA565" s="31"/>
      <c r="CB565" s="31"/>
      <c r="CC565" s="31"/>
      <c r="CD565" s="31"/>
      <c r="CE565" s="31"/>
      <c r="CF565" s="31"/>
      <c r="CG565" s="31"/>
      <c r="CH565" s="31"/>
      <c r="CI565" s="31"/>
      <c r="CJ565" s="31"/>
      <c r="CK565" s="31"/>
      <c r="CL565" s="31"/>
      <c r="CM565" s="31"/>
      <c r="CN565" s="31"/>
      <c r="CO565" s="31"/>
      <c r="CP565" s="31"/>
      <c r="CQ565" s="31"/>
      <c r="CR565" s="31"/>
      <c r="CS565" s="31"/>
      <c r="CT565" s="31"/>
      <c r="CU565" s="31"/>
      <c r="CV565" s="31"/>
    </row>
    <row r="566" spans="1:100" x14ac:dyDescent="0.3">
      <c r="A566" s="31"/>
      <c r="B566" s="31"/>
      <c r="C566" s="31"/>
      <c r="D566" s="31"/>
      <c r="E566" s="31"/>
      <c r="F566" s="31"/>
      <c r="AQ566" s="31"/>
      <c r="AR566" s="31"/>
      <c r="AS566" s="31"/>
      <c r="AT566" s="31"/>
      <c r="AU566" s="31"/>
      <c r="AV566" s="31"/>
      <c r="AW566" s="32"/>
      <c r="AX566" s="32"/>
      <c r="AY566" s="32"/>
      <c r="AZ566" s="32"/>
      <c r="BA566" s="32"/>
      <c r="BB566" s="32"/>
      <c r="BC566" s="31"/>
      <c r="BD566" s="31"/>
      <c r="BE566" s="31"/>
      <c r="BF566" s="31"/>
      <c r="BG566" s="31"/>
      <c r="BH566" s="31"/>
      <c r="BI566" s="31"/>
      <c r="BJ566" s="31"/>
      <c r="BK566" s="31"/>
      <c r="BL566" s="31"/>
      <c r="BM566" s="31"/>
      <c r="BN566" s="31"/>
      <c r="BO566" s="31"/>
      <c r="BP566" s="31"/>
      <c r="BQ566" s="31"/>
      <c r="BR566" s="31"/>
      <c r="BS566" s="31"/>
      <c r="BT566" s="31"/>
      <c r="BU566" s="31"/>
      <c r="BV566" s="31"/>
      <c r="BW566" s="31"/>
      <c r="BX566" s="31"/>
      <c r="BY566" s="31"/>
      <c r="BZ566" s="31"/>
      <c r="CA566" s="31"/>
      <c r="CB566" s="31"/>
      <c r="CC566" s="31"/>
      <c r="CD566" s="31"/>
      <c r="CE566" s="31"/>
      <c r="CF566" s="31"/>
      <c r="CG566" s="31"/>
      <c r="CH566" s="31"/>
      <c r="CI566" s="31"/>
      <c r="CJ566" s="31"/>
      <c r="CK566" s="31"/>
      <c r="CL566" s="31"/>
      <c r="CM566" s="31"/>
      <c r="CN566" s="31"/>
      <c r="CO566" s="31"/>
      <c r="CP566" s="31"/>
      <c r="CQ566" s="31"/>
      <c r="CR566" s="31"/>
      <c r="CS566" s="31"/>
      <c r="CT566" s="31"/>
      <c r="CU566" s="31"/>
      <c r="CV566" s="31"/>
    </row>
    <row r="567" spans="1:100" x14ac:dyDescent="0.3">
      <c r="A567" s="31"/>
      <c r="B567" s="31"/>
      <c r="C567" s="31"/>
      <c r="D567" s="31"/>
      <c r="E567" s="31"/>
      <c r="F567" s="31"/>
      <c r="AQ567" s="31"/>
      <c r="AR567" s="31"/>
      <c r="AS567" s="31"/>
      <c r="AT567" s="31"/>
      <c r="AU567" s="31"/>
      <c r="AV567" s="31"/>
      <c r="AW567" s="32"/>
      <c r="AX567" s="32"/>
      <c r="AY567" s="32"/>
      <c r="AZ567" s="32"/>
      <c r="BA567" s="32"/>
      <c r="BB567" s="32"/>
      <c r="BC567" s="31"/>
      <c r="BD567" s="31"/>
      <c r="BE567" s="31"/>
      <c r="BF567" s="31"/>
      <c r="BG567" s="31"/>
      <c r="BH567" s="31"/>
      <c r="BI567" s="31"/>
      <c r="BJ567" s="31"/>
      <c r="BK567" s="31"/>
      <c r="BL567" s="31"/>
      <c r="BM567" s="31"/>
      <c r="BN567" s="31"/>
      <c r="BO567" s="31"/>
      <c r="BP567" s="31"/>
      <c r="BQ567" s="31"/>
      <c r="BR567" s="31"/>
      <c r="BS567" s="31"/>
      <c r="BT567" s="31"/>
      <c r="BU567" s="31"/>
      <c r="BV567" s="31"/>
      <c r="BW567" s="31"/>
      <c r="BX567" s="31"/>
      <c r="BY567" s="31"/>
      <c r="BZ567" s="31"/>
      <c r="CA567" s="31"/>
      <c r="CB567" s="31"/>
      <c r="CC567" s="31"/>
      <c r="CD567" s="31"/>
      <c r="CE567" s="31"/>
      <c r="CF567" s="31"/>
      <c r="CG567" s="31"/>
      <c r="CH567" s="31"/>
      <c r="CI567" s="31"/>
      <c r="CJ567" s="31"/>
      <c r="CK567" s="31"/>
      <c r="CL567" s="31"/>
      <c r="CM567" s="31"/>
      <c r="CN567" s="31"/>
      <c r="CO567" s="31"/>
      <c r="CP567" s="31"/>
      <c r="CQ567" s="31"/>
      <c r="CR567" s="31"/>
      <c r="CS567" s="31"/>
      <c r="CT567" s="31"/>
      <c r="CU567" s="31"/>
      <c r="CV567" s="31"/>
    </row>
    <row r="568" spans="1:100" x14ac:dyDescent="0.3">
      <c r="A568" s="31"/>
      <c r="B568" s="31"/>
      <c r="C568" s="31"/>
      <c r="D568" s="31"/>
      <c r="E568" s="31"/>
      <c r="F568" s="31"/>
      <c r="AQ568" s="31"/>
      <c r="AR568" s="31"/>
      <c r="AS568" s="31"/>
      <c r="AT568" s="31"/>
      <c r="AU568" s="31"/>
      <c r="AV568" s="31"/>
      <c r="AW568" s="32"/>
      <c r="AX568" s="32"/>
      <c r="AY568" s="32"/>
      <c r="AZ568" s="32"/>
      <c r="BA568" s="32"/>
      <c r="BB568" s="32"/>
      <c r="BC568" s="31"/>
      <c r="BD568" s="31"/>
      <c r="BE568" s="31"/>
      <c r="BF568" s="31"/>
      <c r="BG568" s="31"/>
      <c r="BH568" s="31"/>
      <c r="BI568" s="31"/>
      <c r="BJ568" s="31"/>
      <c r="BK568" s="31"/>
      <c r="BL568" s="31"/>
      <c r="BM568" s="31"/>
      <c r="BN568" s="31"/>
      <c r="BO568" s="31"/>
      <c r="BP568" s="31"/>
      <c r="BQ568" s="31"/>
      <c r="BR568" s="31"/>
      <c r="BS568" s="31"/>
      <c r="BT568" s="31"/>
      <c r="BU568" s="31"/>
      <c r="BV568" s="31"/>
      <c r="BW568" s="31"/>
      <c r="BX568" s="31"/>
      <c r="BY568" s="31"/>
      <c r="BZ568" s="31"/>
      <c r="CA568" s="31"/>
      <c r="CB568" s="31"/>
      <c r="CC568" s="31"/>
      <c r="CD568" s="31"/>
      <c r="CE568" s="31"/>
      <c r="CF568" s="31"/>
      <c r="CG568" s="31"/>
      <c r="CH568" s="31"/>
      <c r="CI568" s="31"/>
      <c r="CJ568" s="31"/>
      <c r="CK568" s="31"/>
      <c r="CL568" s="31"/>
      <c r="CM568" s="31"/>
      <c r="CN568" s="31"/>
      <c r="CO568" s="31"/>
      <c r="CP568" s="31"/>
      <c r="CQ568" s="31"/>
      <c r="CR568" s="31"/>
      <c r="CS568" s="31"/>
      <c r="CT568" s="31"/>
      <c r="CU568" s="31"/>
      <c r="CV568" s="31"/>
    </row>
    <row r="569" spans="1:100" x14ac:dyDescent="0.3">
      <c r="A569" s="31"/>
      <c r="B569" s="31"/>
      <c r="C569" s="31"/>
      <c r="D569" s="31"/>
      <c r="E569" s="31"/>
      <c r="F569" s="31"/>
      <c r="AQ569" s="31"/>
      <c r="AR569" s="31"/>
      <c r="AS569" s="31"/>
      <c r="AT569" s="31"/>
      <c r="AU569" s="31"/>
      <c r="AV569" s="31"/>
      <c r="AW569" s="32"/>
      <c r="AX569" s="32"/>
      <c r="AY569" s="32"/>
      <c r="AZ569" s="32"/>
      <c r="BA569" s="32"/>
      <c r="BB569" s="32"/>
      <c r="BC569" s="31"/>
      <c r="BD569" s="31"/>
      <c r="BE569" s="31"/>
      <c r="BF569" s="31"/>
      <c r="BG569" s="31"/>
      <c r="BH569" s="31"/>
      <c r="BI569" s="31"/>
      <c r="BJ569" s="31"/>
      <c r="BK569" s="31"/>
      <c r="BL569" s="31"/>
      <c r="BM569" s="31"/>
      <c r="BN569" s="31"/>
      <c r="BO569" s="31"/>
      <c r="BP569" s="31"/>
      <c r="BQ569" s="31"/>
      <c r="BR569" s="31"/>
      <c r="BS569" s="31"/>
      <c r="BT569" s="31"/>
      <c r="BU569" s="31"/>
      <c r="BV569" s="31"/>
      <c r="BW569" s="31"/>
      <c r="BX569" s="31"/>
      <c r="BY569" s="31"/>
      <c r="BZ569" s="31"/>
      <c r="CA569" s="31"/>
      <c r="CB569" s="31"/>
      <c r="CC569" s="31"/>
      <c r="CD569" s="31"/>
      <c r="CE569" s="31"/>
      <c r="CF569" s="31"/>
      <c r="CG569" s="31"/>
      <c r="CH569" s="31"/>
      <c r="CI569" s="31"/>
      <c r="CJ569" s="31"/>
      <c r="CK569" s="31"/>
      <c r="CL569" s="31"/>
      <c r="CM569" s="31"/>
      <c r="CN569" s="31"/>
      <c r="CO569" s="31"/>
      <c r="CP569" s="31"/>
      <c r="CQ569" s="31"/>
      <c r="CR569" s="31"/>
      <c r="CS569" s="31"/>
      <c r="CT569" s="31"/>
      <c r="CU569" s="31"/>
      <c r="CV569" s="31"/>
    </row>
    <row r="570" spans="1:100" x14ac:dyDescent="0.3">
      <c r="A570" s="31"/>
      <c r="B570" s="31"/>
      <c r="C570" s="31"/>
      <c r="D570" s="31"/>
      <c r="E570" s="31"/>
      <c r="F570" s="31"/>
      <c r="AQ570" s="31"/>
      <c r="AR570" s="31"/>
      <c r="AS570" s="31"/>
      <c r="AT570" s="31"/>
      <c r="AU570" s="31"/>
      <c r="AV570" s="31"/>
      <c r="AW570" s="32"/>
      <c r="AX570" s="32"/>
      <c r="AY570" s="32"/>
      <c r="AZ570" s="32"/>
      <c r="BA570" s="32"/>
      <c r="BB570" s="32"/>
      <c r="BC570" s="31"/>
      <c r="BD570" s="31"/>
      <c r="BE570" s="31"/>
      <c r="BF570" s="31"/>
      <c r="BG570" s="31"/>
      <c r="BH570" s="31"/>
      <c r="BI570" s="31"/>
      <c r="BJ570" s="31"/>
      <c r="BK570" s="31"/>
      <c r="BL570" s="31"/>
      <c r="BM570" s="31"/>
      <c r="BN570" s="31"/>
      <c r="BO570" s="31"/>
      <c r="BP570" s="31"/>
      <c r="BQ570" s="31"/>
      <c r="BR570" s="31"/>
      <c r="BS570" s="31"/>
      <c r="BT570" s="31"/>
      <c r="BU570" s="31"/>
      <c r="BV570" s="31"/>
      <c r="BW570" s="31"/>
      <c r="BX570" s="31"/>
      <c r="BY570" s="31"/>
      <c r="BZ570" s="31"/>
      <c r="CA570" s="31"/>
      <c r="CB570" s="31"/>
      <c r="CC570" s="31"/>
      <c r="CD570" s="31"/>
      <c r="CE570" s="31"/>
      <c r="CF570" s="31"/>
      <c r="CG570" s="31"/>
      <c r="CH570" s="31"/>
      <c r="CI570" s="31"/>
      <c r="CJ570" s="31"/>
      <c r="CK570" s="31"/>
      <c r="CL570" s="31"/>
      <c r="CM570" s="31"/>
      <c r="CN570" s="31"/>
      <c r="CO570" s="31"/>
      <c r="CP570" s="31"/>
      <c r="CQ570" s="31"/>
      <c r="CR570" s="31"/>
      <c r="CS570" s="31"/>
      <c r="CT570" s="31"/>
      <c r="CU570" s="31"/>
      <c r="CV570" s="31"/>
    </row>
    <row r="571" spans="1:100" x14ac:dyDescent="0.3">
      <c r="A571" s="31"/>
      <c r="B571" s="31"/>
      <c r="C571" s="31"/>
      <c r="D571" s="31"/>
      <c r="E571" s="31"/>
      <c r="F571" s="31"/>
      <c r="AQ571" s="31"/>
      <c r="AR571" s="31"/>
      <c r="AS571" s="31"/>
      <c r="AT571" s="31"/>
      <c r="AU571" s="31"/>
      <c r="AV571" s="31"/>
      <c r="AW571" s="32"/>
      <c r="AX571" s="32"/>
      <c r="AY571" s="32"/>
      <c r="AZ571" s="32"/>
      <c r="BA571" s="32"/>
      <c r="BB571" s="32"/>
      <c r="BC571" s="31"/>
      <c r="BD571" s="31"/>
      <c r="BE571" s="31"/>
      <c r="BF571" s="31"/>
      <c r="BG571" s="31"/>
      <c r="BH571" s="31"/>
      <c r="BI571" s="31"/>
      <c r="BJ571" s="31"/>
      <c r="BK571" s="31"/>
      <c r="BL571" s="31"/>
      <c r="BM571" s="31"/>
      <c r="BN571" s="31"/>
      <c r="BO571" s="31"/>
      <c r="BP571" s="31"/>
      <c r="BQ571" s="31"/>
      <c r="BR571" s="31"/>
      <c r="BS571" s="31"/>
      <c r="BT571" s="31"/>
      <c r="BU571" s="31"/>
      <c r="BV571" s="31"/>
      <c r="BW571" s="31"/>
      <c r="BX571" s="31"/>
      <c r="BY571" s="31"/>
      <c r="BZ571" s="31"/>
      <c r="CA571" s="31"/>
      <c r="CB571" s="31"/>
      <c r="CC571" s="31"/>
      <c r="CD571" s="31"/>
      <c r="CE571" s="31"/>
      <c r="CF571" s="31"/>
      <c r="CG571" s="31"/>
      <c r="CH571" s="31"/>
      <c r="CI571" s="31"/>
      <c r="CJ571" s="31"/>
      <c r="CK571" s="31"/>
      <c r="CL571" s="31"/>
      <c r="CM571" s="31"/>
      <c r="CN571" s="31"/>
      <c r="CO571" s="31"/>
      <c r="CP571" s="31"/>
      <c r="CQ571" s="31"/>
      <c r="CR571" s="31"/>
      <c r="CS571" s="31"/>
      <c r="CT571" s="31"/>
      <c r="CU571" s="31"/>
      <c r="CV571" s="31"/>
    </row>
    <row r="572" spans="1:100" x14ac:dyDescent="0.3">
      <c r="A572" s="31"/>
      <c r="B572" s="31"/>
      <c r="C572" s="31"/>
      <c r="D572" s="31"/>
      <c r="E572" s="31"/>
      <c r="F572" s="31"/>
      <c r="AQ572" s="31"/>
      <c r="AR572" s="31"/>
      <c r="AS572" s="31"/>
      <c r="AT572" s="31"/>
      <c r="AU572" s="31"/>
      <c r="AV572" s="31"/>
      <c r="AW572" s="32"/>
      <c r="AX572" s="32"/>
      <c r="AY572" s="32"/>
      <c r="AZ572" s="32"/>
      <c r="BA572" s="32"/>
      <c r="BB572" s="32"/>
      <c r="BC572" s="31"/>
      <c r="BD572" s="31"/>
      <c r="BE572" s="31"/>
      <c r="BF572" s="31"/>
      <c r="BG572" s="31"/>
      <c r="BH572" s="31"/>
      <c r="BI572" s="31"/>
      <c r="BJ572" s="31"/>
      <c r="BK572" s="31"/>
      <c r="BL572" s="31"/>
      <c r="BM572" s="31"/>
      <c r="BN572" s="31"/>
      <c r="BO572" s="31"/>
      <c r="BP572" s="31"/>
      <c r="BQ572" s="31"/>
      <c r="BR572" s="31"/>
      <c r="BS572" s="31"/>
      <c r="BT572" s="31"/>
      <c r="BU572" s="31"/>
      <c r="BV572" s="31"/>
      <c r="BW572" s="31"/>
      <c r="BX572" s="31"/>
      <c r="BY572" s="31"/>
      <c r="BZ572" s="31"/>
      <c r="CA572" s="31"/>
      <c r="CB572" s="31"/>
      <c r="CC572" s="31"/>
      <c r="CD572" s="31"/>
      <c r="CE572" s="31"/>
      <c r="CF572" s="31"/>
      <c r="CG572" s="31"/>
      <c r="CH572" s="31"/>
      <c r="CI572" s="31"/>
      <c r="CJ572" s="31"/>
      <c r="CK572" s="31"/>
      <c r="CL572" s="31"/>
      <c r="CM572" s="31"/>
      <c r="CN572" s="31"/>
      <c r="CO572" s="31"/>
      <c r="CP572" s="31"/>
      <c r="CQ572" s="31"/>
      <c r="CR572" s="31"/>
      <c r="CS572" s="31"/>
      <c r="CT572" s="31"/>
      <c r="CU572" s="31"/>
      <c r="CV572" s="31"/>
    </row>
    <row r="573" spans="1:100" x14ac:dyDescent="0.3">
      <c r="A573" s="31"/>
      <c r="B573" s="31"/>
      <c r="C573" s="31"/>
      <c r="D573" s="31"/>
      <c r="E573" s="31"/>
      <c r="F573" s="31"/>
      <c r="AQ573" s="31"/>
      <c r="AR573" s="31"/>
      <c r="AS573" s="31"/>
      <c r="AT573" s="31"/>
      <c r="AU573" s="31"/>
      <c r="AV573" s="31"/>
      <c r="AW573" s="32"/>
      <c r="AX573" s="32"/>
      <c r="AY573" s="32"/>
      <c r="AZ573" s="32"/>
      <c r="BA573" s="32"/>
      <c r="BB573" s="32"/>
      <c r="BC573" s="31"/>
      <c r="BD573" s="31"/>
      <c r="BE573" s="31"/>
      <c r="BF573" s="31"/>
      <c r="BG573" s="31"/>
      <c r="BH573" s="31"/>
      <c r="BI573" s="31"/>
      <c r="BJ573" s="31"/>
      <c r="BK573" s="31"/>
      <c r="BL573" s="31"/>
      <c r="BM573" s="31"/>
      <c r="BN573" s="31"/>
      <c r="BO573" s="31"/>
      <c r="BP573" s="31"/>
      <c r="BQ573" s="31"/>
      <c r="BR573" s="31"/>
      <c r="BS573" s="31"/>
      <c r="BT573" s="31"/>
      <c r="BU573" s="31"/>
      <c r="BV573" s="31"/>
      <c r="BW573" s="31"/>
      <c r="BX573" s="31"/>
      <c r="BY573" s="31"/>
      <c r="BZ573" s="31"/>
      <c r="CA573" s="31"/>
      <c r="CB573" s="31"/>
      <c r="CC573" s="31"/>
      <c r="CD573" s="31"/>
      <c r="CE573" s="31"/>
      <c r="CF573" s="31"/>
      <c r="CG573" s="31"/>
      <c r="CH573" s="31"/>
      <c r="CI573" s="31"/>
      <c r="CJ573" s="31"/>
      <c r="CK573" s="31"/>
      <c r="CL573" s="31"/>
      <c r="CM573" s="31"/>
      <c r="CN573" s="31"/>
      <c r="CO573" s="31"/>
      <c r="CP573" s="31"/>
      <c r="CQ573" s="31"/>
      <c r="CR573" s="31"/>
      <c r="CS573" s="31"/>
      <c r="CT573" s="31"/>
      <c r="CU573" s="31"/>
      <c r="CV573" s="31"/>
    </row>
    <row r="574" spans="1:100" x14ac:dyDescent="0.3">
      <c r="A574" s="31"/>
      <c r="B574" s="31"/>
      <c r="C574" s="31"/>
      <c r="D574" s="31"/>
      <c r="E574" s="31"/>
      <c r="F574" s="31"/>
      <c r="AQ574" s="31"/>
      <c r="AR574" s="31"/>
      <c r="AS574" s="31"/>
      <c r="AT574" s="31"/>
      <c r="AU574" s="31"/>
      <c r="AV574" s="31"/>
      <c r="AW574" s="32"/>
      <c r="AX574" s="32"/>
      <c r="AY574" s="32"/>
      <c r="AZ574" s="32"/>
      <c r="BA574" s="32"/>
      <c r="BB574" s="32"/>
      <c r="BC574" s="31"/>
      <c r="BD574" s="31"/>
      <c r="BE574" s="31"/>
      <c r="BF574" s="31"/>
      <c r="BG574" s="31"/>
      <c r="BH574" s="31"/>
      <c r="BI574" s="31"/>
      <c r="BJ574" s="31"/>
      <c r="BK574" s="31"/>
      <c r="BL574" s="31"/>
      <c r="BM574" s="31"/>
      <c r="BN574" s="31"/>
      <c r="BO574" s="31"/>
      <c r="BP574" s="31"/>
      <c r="BQ574" s="31"/>
      <c r="BR574" s="31"/>
      <c r="BS574" s="31"/>
      <c r="BT574" s="31"/>
      <c r="BU574" s="31"/>
      <c r="BV574" s="31"/>
      <c r="BW574" s="31"/>
      <c r="BX574" s="31"/>
      <c r="BY574" s="31"/>
      <c r="BZ574" s="31"/>
      <c r="CA574" s="31"/>
      <c r="CB574" s="31"/>
      <c r="CC574" s="31"/>
      <c r="CD574" s="31"/>
      <c r="CE574" s="31"/>
      <c r="CF574" s="31"/>
      <c r="CG574" s="31"/>
      <c r="CH574" s="31"/>
      <c r="CI574" s="31"/>
      <c r="CJ574" s="31"/>
      <c r="CK574" s="31"/>
      <c r="CL574" s="31"/>
      <c r="CM574" s="31"/>
      <c r="CN574" s="31"/>
      <c r="CO574" s="31"/>
      <c r="CP574" s="31"/>
      <c r="CQ574" s="31"/>
      <c r="CR574" s="31"/>
      <c r="CS574" s="31"/>
      <c r="CT574" s="31"/>
      <c r="CU574" s="31"/>
      <c r="CV574" s="31"/>
    </row>
    <row r="575" spans="1:100" x14ac:dyDescent="0.3">
      <c r="A575" s="31"/>
      <c r="B575" s="31"/>
      <c r="C575" s="31"/>
      <c r="D575" s="31"/>
      <c r="E575" s="31"/>
      <c r="F575" s="31"/>
      <c r="AQ575" s="31"/>
      <c r="AR575" s="31"/>
      <c r="AS575" s="31"/>
      <c r="AT575" s="31"/>
      <c r="AU575" s="31"/>
      <c r="AV575" s="31"/>
      <c r="AW575" s="32"/>
      <c r="AX575" s="32"/>
      <c r="AY575" s="32"/>
      <c r="AZ575" s="32"/>
      <c r="BA575" s="32"/>
      <c r="BB575" s="32"/>
      <c r="BC575" s="31"/>
      <c r="BD575" s="31"/>
      <c r="BE575" s="31"/>
      <c r="BF575" s="31"/>
      <c r="BG575" s="31"/>
      <c r="BH575" s="31"/>
      <c r="BI575" s="31"/>
      <c r="BJ575" s="31"/>
      <c r="BK575" s="31"/>
      <c r="BL575" s="31"/>
      <c r="BM575" s="31"/>
      <c r="BN575" s="31"/>
      <c r="BO575" s="31"/>
      <c r="BP575" s="31"/>
      <c r="BQ575" s="31"/>
      <c r="BR575" s="31"/>
      <c r="BS575" s="31"/>
      <c r="BT575" s="31"/>
      <c r="BU575" s="31"/>
      <c r="BV575" s="31"/>
      <c r="BW575" s="31"/>
      <c r="BX575" s="31"/>
      <c r="BY575" s="31"/>
      <c r="BZ575" s="31"/>
      <c r="CA575" s="31"/>
      <c r="CB575" s="31"/>
      <c r="CC575" s="31"/>
      <c r="CD575" s="31"/>
      <c r="CE575" s="31"/>
      <c r="CF575" s="31"/>
      <c r="CG575" s="31"/>
      <c r="CH575" s="31"/>
      <c r="CI575" s="31"/>
      <c r="CJ575" s="31"/>
      <c r="CK575" s="31"/>
      <c r="CL575" s="31"/>
      <c r="CM575" s="31"/>
      <c r="CN575" s="31"/>
      <c r="CO575" s="31"/>
      <c r="CP575" s="31"/>
      <c r="CQ575" s="31"/>
      <c r="CR575" s="31"/>
      <c r="CS575" s="31"/>
      <c r="CT575" s="31"/>
      <c r="CU575" s="31"/>
      <c r="CV575" s="31"/>
    </row>
    <row r="576" spans="1:100" x14ac:dyDescent="0.3">
      <c r="A576" s="31"/>
      <c r="B576" s="31"/>
      <c r="C576" s="31"/>
      <c r="D576" s="31"/>
      <c r="E576" s="31"/>
      <c r="F576" s="31"/>
      <c r="AQ576" s="31"/>
      <c r="AR576" s="31"/>
      <c r="AS576" s="31"/>
      <c r="AT576" s="31"/>
      <c r="AU576" s="31"/>
      <c r="AV576" s="31"/>
      <c r="AW576" s="32"/>
      <c r="AX576" s="32"/>
      <c r="AY576" s="32"/>
      <c r="AZ576" s="32"/>
      <c r="BA576" s="32"/>
      <c r="BB576" s="32"/>
      <c r="BC576" s="31"/>
      <c r="BD576" s="31"/>
      <c r="BE576" s="31"/>
      <c r="BF576" s="31"/>
      <c r="BG576" s="31"/>
      <c r="BH576" s="31"/>
      <c r="BI576" s="31"/>
      <c r="BJ576" s="31"/>
      <c r="BK576" s="31"/>
      <c r="BL576" s="31"/>
      <c r="BM576" s="31"/>
      <c r="BN576" s="31"/>
      <c r="BO576" s="31"/>
      <c r="BP576" s="31"/>
      <c r="BQ576" s="31"/>
      <c r="BR576" s="31"/>
      <c r="BS576" s="31"/>
      <c r="BT576" s="31"/>
      <c r="BU576" s="31"/>
      <c r="BV576" s="31"/>
      <c r="BW576" s="31"/>
      <c r="BX576" s="31"/>
      <c r="BY576" s="31"/>
      <c r="BZ576" s="31"/>
      <c r="CA576" s="31"/>
      <c r="CB576" s="31"/>
      <c r="CC576" s="31"/>
      <c r="CD576" s="31"/>
      <c r="CE576" s="31"/>
      <c r="CF576" s="31"/>
      <c r="CG576" s="31"/>
      <c r="CH576" s="31"/>
      <c r="CI576" s="31"/>
      <c r="CJ576" s="31"/>
      <c r="CK576" s="31"/>
      <c r="CL576" s="31"/>
      <c r="CM576" s="31"/>
      <c r="CN576" s="31"/>
      <c r="CO576" s="31"/>
      <c r="CP576" s="31"/>
      <c r="CQ576" s="31"/>
      <c r="CR576" s="31"/>
      <c r="CS576" s="31"/>
      <c r="CT576" s="31"/>
      <c r="CU576" s="31"/>
      <c r="CV576" s="31"/>
    </row>
    <row r="577" spans="1:100" x14ac:dyDescent="0.3">
      <c r="A577" s="31"/>
      <c r="B577" s="31"/>
      <c r="C577" s="31"/>
      <c r="D577" s="31"/>
      <c r="E577" s="31"/>
      <c r="F577" s="31"/>
      <c r="AQ577" s="31"/>
      <c r="AR577" s="31"/>
      <c r="AS577" s="31"/>
      <c r="AT577" s="31"/>
      <c r="AU577" s="31"/>
      <c r="AV577" s="31"/>
      <c r="AW577" s="32"/>
      <c r="AX577" s="32"/>
      <c r="AY577" s="32"/>
      <c r="AZ577" s="32"/>
      <c r="BA577" s="32"/>
      <c r="BB577" s="32"/>
      <c r="BC577" s="31"/>
      <c r="BD577" s="31"/>
      <c r="BE577" s="31"/>
      <c r="BF577" s="31"/>
      <c r="BG577" s="31"/>
      <c r="BH577" s="31"/>
      <c r="BI577" s="31"/>
      <c r="BJ577" s="31"/>
      <c r="BK577" s="31"/>
      <c r="BL577" s="31"/>
      <c r="BM577" s="31"/>
      <c r="BN577" s="31"/>
      <c r="BO577" s="31"/>
      <c r="BP577" s="31"/>
      <c r="BQ577" s="31"/>
      <c r="BR577" s="31"/>
      <c r="BS577" s="31"/>
      <c r="BT577" s="31"/>
      <c r="BU577" s="31"/>
      <c r="BV577" s="31"/>
      <c r="BW577" s="31"/>
      <c r="BX577" s="31"/>
      <c r="BY577" s="31"/>
      <c r="BZ577" s="31"/>
      <c r="CA577" s="31"/>
      <c r="CB577" s="31"/>
      <c r="CC577" s="31"/>
      <c r="CD577" s="31"/>
      <c r="CE577" s="31"/>
      <c r="CF577" s="31"/>
      <c r="CG577" s="31"/>
      <c r="CH577" s="31"/>
      <c r="CI577" s="31"/>
      <c r="CJ577" s="31"/>
      <c r="CK577" s="31"/>
      <c r="CL577" s="31"/>
      <c r="CM577" s="31"/>
      <c r="CN577" s="31"/>
      <c r="CO577" s="31"/>
      <c r="CP577" s="31"/>
      <c r="CQ577" s="31"/>
      <c r="CR577" s="31"/>
      <c r="CS577" s="31"/>
      <c r="CT577" s="31"/>
      <c r="CU577" s="31"/>
      <c r="CV577" s="31"/>
    </row>
    <row r="578" spans="1:100" x14ac:dyDescent="0.3">
      <c r="A578" s="31"/>
      <c r="B578" s="31"/>
      <c r="C578" s="31"/>
      <c r="D578" s="31"/>
      <c r="E578" s="31"/>
      <c r="F578" s="31"/>
      <c r="AQ578" s="31"/>
      <c r="AR578" s="31"/>
      <c r="AS578" s="31"/>
      <c r="AT578" s="31"/>
      <c r="AU578" s="31"/>
      <c r="AV578" s="31"/>
      <c r="AW578" s="32"/>
      <c r="AX578" s="32"/>
      <c r="AY578" s="32"/>
      <c r="AZ578" s="32"/>
      <c r="BA578" s="32"/>
      <c r="BB578" s="32"/>
      <c r="BC578" s="31"/>
      <c r="BD578" s="31"/>
      <c r="BE578" s="31"/>
      <c r="BF578" s="31"/>
      <c r="BG578" s="31"/>
      <c r="BH578" s="31"/>
      <c r="BI578" s="31"/>
      <c r="BJ578" s="31"/>
      <c r="BK578" s="31"/>
      <c r="BL578" s="31"/>
      <c r="BM578" s="31"/>
      <c r="BN578" s="31"/>
      <c r="BO578" s="31"/>
      <c r="BP578" s="31"/>
      <c r="BQ578" s="31"/>
      <c r="BR578" s="31"/>
      <c r="BS578" s="31"/>
      <c r="BT578" s="31"/>
      <c r="BU578" s="31"/>
      <c r="BV578" s="31"/>
      <c r="BW578" s="31"/>
      <c r="BX578" s="31"/>
      <c r="BY578" s="31"/>
      <c r="BZ578" s="31"/>
      <c r="CA578" s="31"/>
      <c r="CB578" s="31"/>
      <c r="CC578" s="31"/>
      <c r="CD578" s="31"/>
      <c r="CE578" s="31"/>
      <c r="CF578" s="31"/>
      <c r="CG578" s="31"/>
      <c r="CH578" s="31"/>
      <c r="CI578" s="31"/>
      <c r="CJ578" s="31"/>
      <c r="CK578" s="31"/>
      <c r="CL578" s="31"/>
      <c r="CM578" s="31"/>
      <c r="CN578" s="31"/>
      <c r="CO578" s="31"/>
      <c r="CP578" s="31"/>
      <c r="CQ578" s="31"/>
      <c r="CR578" s="31"/>
      <c r="CS578" s="31"/>
      <c r="CT578" s="31"/>
      <c r="CU578" s="31"/>
      <c r="CV578" s="31"/>
    </row>
    <row r="579" spans="1:100" x14ac:dyDescent="0.3">
      <c r="A579" s="31"/>
      <c r="B579" s="31"/>
      <c r="C579" s="31"/>
      <c r="D579" s="31"/>
      <c r="E579" s="31"/>
      <c r="F579" s="31"/>
      <c r="AQ579" s="31"/>
      <c r="AR579" s="31"/>
      <c r="AS579" s="31"/>
      <c r="AT579" s="31"/>
      <c r="AU579" s="31"/>
      <c r="AV579" s="31"/>
      <c r="AW579" s="32"/>
      <c r="AX579" s="32"/>
      <c r="AY579" s="32"/>
      <c r="AZ579" s="32"/>
      <c r="BA579" s="32"/>
      <c r="BB579" s="32"/>
      <c r="BC579" s="31"/>
      <c r="BD579" s="31"/>
      <c r="BE579" s="31"/>
      <c r="BF579" s="31"/>
      <c r="BG579" s="31"/>
      <c r="BH579" s="31"/>
      <c r="BI579" s="31"/>
      <c r="BJ579" s="31"/>
      <c r="BK579" s="31"/>
      <c r="BL579" s="31"/>
      <c r="BM579" s="31"/>
      <c r="BN579" s="31"/>
      <c r="BO579" s="31"/>
      <c r="BP579" s="31"/>
      <c r="BQ579" s="31"/>
      <c r="BR579" s="31"/>
      <c r="BS579" s="31"/>
      <c r="BT579" s="31"/>
      <c r="BU579" s="31"/>
      <c r="BV579" s="31"/>
      <c r="BW579" s="31"/>
      <c r="BX579" s="31"/>
      <c r="BY579" s="31"/>
      <c r="BZ579" s="31"/>
      <c r="CA579" s="31"/>
      <c r="CB579" s="31"/>
      <c r="CC579" s="31"/>
      <c r="CD579" s="31"/>
      <c r="CE579" s="31"/>
      <c r="CF579" s="31"/>
      <c r="CG579" s="31"/>
      <c r="CH579" s="31"/>
      <c r="CI579" s="31"/>
      <c r="CJ579" s="31"/>
      <c r="CK579" s="31"/>
      <c r="CL579" s="31"/>
      <c r="CM579" s="31"/>
      <c r="CN579" s="31"/>
      <c r="CO579" s="31"/>
      <c r="CP579" s="31"/>
      <c r="CQ579" s="31"/>
      <c r="CR579" s="31"/>
      <c r="CS579" s="31"/>
      <c r="CT579" s="31"/>
      <c r="CU579" s="31"/>
      <c r="CV579" s="31"/>
    </row>
    <row r="580" spans="1:100" x14ac:dyDescent="0.3">
      <c r="A580" s="31"/>
      <c r="B580" s="31"/>
      <c r="C580" s="31"/>
      <c r="D580" s="31"/>
      <c r="E580" s="31"/>
      <c r="F580" s="31"/>
      <c r="AQ580" s="31"/>
      <c r="AR580" s="31"/>
      <c r="AS580" s="31"/>
      <c r="AT580" s="31"/>
      <c r="AU580" s="31"/>
      <c r="AV580" s="31"/>
      <c r="AW580" s="32"/>
      <c r="AX580" s="32"/>
      <c r="AY580" s="32"/>
      <c r="AZ580" s="32"/>
      <c r="BA580" s="32"/>
      <c r="BB580" s="32"/>
      <c r="BC580" s="31"/>
      <c r="BD580" s="31"/>
      <c r="BE580" s="31"/>
      <c r="BF580" s="31"/>
      <c r="BG580" s="31"/>
      <c r="BH580" s="31"/>
      <c r="BI580" s="31"/>
      <c r="BJ580" s="31"/>
      <c r="BK580" s="31"/>
      <c r="BL580" s="31"/>
      <c r="BM580" s="31"/>
      <c r="BN580" s="31"/>
      <c r="BO580" s="31"/>
      <c r="BP580" s="31"/>
      <c r="BQ580" s="31"/>
      <c r="BR580" s="31"/>
      <c r="BS580" s="31"/>
      <c r="BT580" s="31"/>
      <c r="BU580" s="31"/>
      <c r="BV580" s="31"/>
      <c r="BW580" s="31"/>
      <c r="BX580" s="31"/>
      <c r="BY580" s="31"/>
      <c r="BZ580" s="31"/>
      <c r="CA580" s="31"/>
      <c r="CB580" s="31"/>
      <c r="CC580" s="31"/>
      <c r="CD580" s="31"/>
      <c r="CE580" s="31"/>
      <c r="CF580" s="31"/>
      <c r="CG580" s="31"/>
      <c r="CH580" s="31"/>
      <c r="CI580" s="31"/>
      <c r="CJ580" s="31"/>
      <c r="CK580" s="31"/>
      <c r="CL580" s="31"/>
      <c r="CM580" s="31"/>
      <c r="CN580" s="31"/>
      <c r="CO580" s="31"/>
      <c r="CP580" s="31"/>
      <c r="CQ580" s="31"/>
      <c r="CR580" s="31"/>
      <c r="CS580" s="31"/>
      <c r="CT580" s="31"/>
      <c r="CU580" s="31"/>
      <c r="CV580" s="31"/>
    </row>
    <row r="581" spans="1:100" x14ac:dyDescent="0.3">
      <c r="A581" s="31"/>
      <c r="B581" s="31"/>
      <c r="C581" s="31"/>
      <c r="D581" s="31"/>
      <c r="E581" s="31"/>
      <c r="F581" s="31"/>
      <c r="AQ581" s="31"/>
      <c r="AR581" s="31"/>
      <c r="AS581" s="31"/>
      <c r="AT581" s="31"/>
      <c r="AU581" s="31"/>
      <c r="AV581" s="31"/>
      <c r="AW581" s="32"/>
      <c r="AX581" s="32"/>
      <c r="AY581" s="32"/>
      <c r="AZ581" s="32"/>
      <c r="BA581" s="32"/>
      <c r="BB581" s="32"/>
      <c r="BC581" s="31"/>
      <c r="BD581" s="31"/>
      <c r="BE581" s="31"/>
      <c r="BF581" s="31"/>
      <c r="BG581" s="31"/>
      <c r="BH581" s="31"/>
      <c r="BI581" s="31"/>
      <c r="BJ581" s="31"/>
      <c r="BK581" s="31"/>
      <c r="BL581" s="31"/>
      <c r="BM581" s="31"/>
      <c r="BN581" s="31"/>
      <c r="BO581" s="31"/>
      <c r="BP581" s="31"/>
      <c r="BQ581" s="31"/>
      <c r="BR581" s="31"/>
      <c r="BS581" s="31"/>
      <c r="BT581" s="31"/>
      <c r="BU581" s="31"/>
      <c r="BV581" s="31"/>
      <c r="BW581" s="31"/>
      <c r="BX581" s="31"/>
      <c r="BY581" s="31"/>
      <c r="BZ581" s="31"/>
      <c r="CA581" s="31"/>
      <c r="CB581" s="31"/>
      <c r="CC581" s="31"/>
      <c r="CD581" s="31"/>
      <c r="CE581" s="31"/>
      <c r="CF581" s="31"/>
      <c r="CG581" s="31"/>
      <c r="CH581" s="31"/>
      <c r="CI581" s="31"/>
      <c r="CJ581" s="31"/>
      <c r="CK581" s="31"/>
      <c r="CL581" s="31"/>
      <c r="CM581" s="31"/>
      <c r="CN581" s="31"/>
      <c r="CO581" s="31"/>
      <c r="CP581" s="31"/>
      <c r="CQ581" s="31"/>
      <c r="CR581" s="31"/>
      <c r="CS581" s="31"/>
      <c r="CT581" s="31"/>
      <c r="CU581" s="31"/>
      <c r="CV581" s="31"/>
    </row>
    <row r="582" spans="1:100" x14ac:dyDescent="0.3">
      <c r="A582" s="31"/>
      <c r="B582" s="31"/>
      <c r="C582" s="31"/>
      <c r="D582" s="31"/>
      <c r="E582" s="31"/>
      <c r="F582" s="31"/>
      <c r="AQ582" s="31"/>
      <c r="AR582" s="31"/>
      <c r="AS582" s="31"/>
      <c r="AT582" s="31"/>
      <c r="AU582" s="31"/>
      <c r="AV582" s="31"/>
      <c r="AW582" s="32"/>
      <c r="AX582" s="32"/>
      <c r="AY582" s="32"/>
      <c r="AZ582" s="32"/>
      <c r="BA582" s="32"/>
      <c r="BB582" s="32"/>
      <c r="BC582" s="31"/>
      <c r="BD582" s="31"/>
      <c r="BE582" s="31"/>
      <c r="BF582" s="31"/>
      <c r="BG582" s="31"/>
      <c r="BH582" s="31"/>
      <c r="BI582" s="31"/>
      <c r="BJ582" s="31"/>
      <c r="BK582" s="31"/>
      <c r="BL582" s="31"/>
      <c r="BM582" s="31"/>
      <c r="BN582" s="31"/>
      <c r="BO582" s="31"/>
      <c r="BP582" s="31"/>
      <c r="BQ582" s="31"/>
      <c r="BR582" s="31"/>
      <c r="BS582" s="31"/>
      <c r="BT582" s="31"/>
      <c r="BU582" s="31"/>
      <c r="BV582" s="31"/>
      <c r="BW582" s="31"/>
      <c r="BX582" s="31"/>
      <c r="BY582" s="31"/>
      <c r="BZ582" s="31"/>
      <c r="CA582" s="31"/>
      <c r="CB582" s="31"/>
      <c r="CC582" s="31"/>
      <c r="CD582" s="31"/>
      <c r="CE582" s="31"/>
      <c r="CF582" s="31"/>
      <c r="CG582" s="31"/>
      <c r="CH582" s="31"/>
      <c r="CI582" s="31"/>
      <c r="CJ582" s="31"/>
      <c r="CK582" s="31"/>
      <c r="CL582" s="31"/>
      <c r="CM582" s="31"/>
      <c r="CN582" s="31"/>
      <c r="CO582" s="31"/>
      <c r="CP582" s="31"/>
      <c r="CQ582" s="31"/>
      <c r="CR582" s="31"/>
      <c r="CS582" s="31"/>
      <c r="CT582" s="31"/>
      <c r="CU582" s="31"/>
      <c r="CV582" s="31"/>
    </row>
    <row r="583" spans="1:100" x14ac:dyDescent="0.3">
      <c r="A583" s="31"/>
      <c r="B583" s="31"/>
      <c r="C583" s="31"/>
      <c r="D583" s="31"/>
      <c r="E583" s="31"/>
      <c r="F583" s="31"/>
      <c r="AQ583" s="31"/>
      <c r="AR583" s="31"/>
      <c r="AS583" s="31"/>
      <c r="AT583" s="31"/>
      <c r="AU583" s="31"/>
      <c r="AV583" s="31"/>
      <c r="AW583" s="32"/>
      <c r="AX583" s="32"/>
      <c r="AY583" s="32"/>
      <c r="AZ583" s="32"/>
      <c r="BA583" s="32"/>
      <c r="BB583" s="32"/>
      <c r="BC583" s="31"/>
      <c r="BD583" s="31"/>
      <c r="BE583" s="31"/>
      <c r="BF583" s="31"/>
      <c r="BG583" s="31"/>
      <c r="BH583" s="31"/>
      <c r="BI583" s="31"/>
      <c r="BJ583" s="31"/>
      <c r="BK583" s="31"/>
      <c r="BL583" s="31"/>
      <c r="BM583" s="31"/>
      <c r="BN583" s="31"/>
      <c r="BO583" s="31"/>
      <c r="BP583" s="31"/>
      <c r="BQ583" s="31"/>
      <c r="BR583" s="31"/>
      <c r="BS583" s="31"/>
      <c r="BT583" s="31"/>
      <c r="BU583" s="31"/>
      <c r="BV583" s="31"/>
      <c r="BW583" s="31"/>
      <c r="BX583" s="31"/>
      <c r="BY583" s="31"/>
      <c r="BZ583" s="31"/>
      <c r="CA583" s="31"/>
      <c r="CB583" s="31"/>
      <c r="CC583" s="31"/>
      <c r="CD583" s="31"/>
      <c r="CE583" s="31"/>
      <c r="CF583" s="31"/>
      <c r="CG583" s="31"/>
      <c r="CH583" s="31"/>
      <c r="CI583" s="31"/>
      <c r="CJ583" s="31"/>
      <c r="CK583" s="31"/>
      <c r="CL583" s="31"/>
      <c r="CM583" s="31"/>
      <c r="CN583" s="31"/>
      <c r="CO583" s="31"/>
      <c r="CP583" s="31"/>
      <c r="CQ583" s="31"/>
      <c r="CR583" s="31"/>
      <c r="CS583" s="31"/>
      <c r="CT583" s="31"/>
      <c r="CU583" s="31"/>
      <c r="CV583" s="31"/>
    </row>
    <row r="584" spans="1:100" x14ac:dyDescent="0.3">
      <c r="A584" s="31"/>
      <c r="B584" s="31"/>
      <c r="C584" s="31"/>
      <c r="D584" s="31"/>
      <c r="E584" s="31"/>
      <c r="F584" s="31"/>
      <c r="AQ584" s="31"/>
      <c r="AR584" s="31"/>
      <c r="AS584" s="31"/>
      <c r="AT584" s="31"/>
      <c r="AU584" s="31"/>
      <c r="AV584" s="31"/>
      <c r="AW584" s="32"/>
      <c r="AX584" s="32"/>
      <c r="AY584" s="32"/>
      <c r="AZ584" s="32"/>
      <c r="BA584" s="32"/>
      <c r="BB584" s="32"/>
      <c r="BC584" s="31"/>
      <c r="BD584" s="31"/>
      <c r="BE584" s="31"/>
      <c r="BF584" s="31"/>
      <c r="BG584" s="31"/>
      <c r="BH584" s="31"/>
      <c r="BI584" s="31"/>
      <c r="BJ584" s="31"/>
      <c r="BK584" s="31"/>
      <c r="BL584" s="31"/>
      <c r="BM584" s="31"/>
      <c r="BN584" s="31"/>
      <c r="BO584" s="31"/>
      <c r="BP584" s="31"/>
      <c r="BQ584" s="31"/>
      <c r="BR584" s="31"/>
      <c r="BS584" s="31"/>
      <c r="BT584" s="31"/>
      <c r="BU584" s="31"/>
      <c r="BV584" s="31"/>
      <c r="BW584" s="31"/>
      <c r="BX584" s="31"/>
      <c r="BY584" s="31"/>
      <c r="BZ584" s="31"/>
      <c r="CA584" s="31"/>
      <c r="CB584" s="31"/>
      <c r="CC584" s="31"/>
      <c r="CD584" s="31"/>
      <c r="CE584" s="31"/>
      <c r="CF584" s="31"/>
      <c r="CG584" s="31"/>
      <c r="CH584" s="31"/>
      <c r="CI584" s="31"/>
      <c r="CJ584" s="31"/>
      <c r="CK584" s="31"/>
      <c r="CL584" s="31"/>
      <c r="CM584" s="31"/>
      <c r="CN584" s="31"/>
      <c r="CO584" s="31"/>
      <c r="CP584" s="31"/>
      <c r="CQ584" s="31"/>
      <c r="CR584" s="31"/>
      <c r="CS584" s="31"/>
      <c r="CT584" s="31"/>
      <c r="CU584" s="31"/>
      <c r="CV584" s="31"/>
    </row>
    <row r="585" spans="1:100" x14ac:dyDescent="0.3">
      <c r="A585" s="31"/>
      <c r="B585" s="31"/>
      <c r="C585" s="31"/>
      <c r="D585" s="31"/>
      <c r="E585" s="31"/>
      <c r="F585" s="31"/>
      <c r="AQ585" s="31"/>
      <c r="AR585" s="31"/>
      <c r="AS585" s="31"/>
      <c r="AT585" s="31"/>
      <c r="AU585" s="31"/>
      <c r="AV585" s="31"/>
      <c r="AW585" s="32"/>
      <c r="AX585" s="32"/>
      <c r="AY585" s="32"/>
      <c r="AZ585" s="32"/>
      <c r="BA585" s="32"/>
      <c r="BB585" s="32"/>
      <c r="BC585" s="31"/>
      <c r="BD585" s="31"/>
      <c r="BE585" s="31"/>
      <c r="BF585" s="31"/>
      <c r="BG585" s="31"/>
      <c r="BH585" s="31"/>
      <c r="BI585" s="31"/>
      <c r="BJ585" s="31"/>
      <c r="BK585" s="31"/>
      <c r="BL585" s="31"/>
      <c r="BM585" s="31"/>
      <c r="BN585" s="31"/>
      <c r="BO585" s="31"/>
      <c r="BP585" s="31"/>
      <c r="BQ585" s="31"/>
      <c r="BR585" s="31"/>
      <c r="BS585" s="31"/>
      <c r="BT585" s="31"/>
      <c r="BU585" s="31"/>
      <c r="BV585" s="31"/>
      <c r="BW585" s="31"/>
      <c r="BX585" s="31"/>
      <c r="BY585" s="31"/>
      <c r="BZ585" s="31"/>
      <c r="CA585" s="31"/>
      <c r="CB585" s="31"/>
      <c r="CC585" s="31"/>
      <c r="CD585" s="31"/>
      <c r="CE585" s="31"/>
      <c r="CF585" s="31"/>
      <c r="CG585" s="31"/>
      <c r="CH585" s="31"/>
      <c r="CI585" s="31"/>
      <c r="CJ585" s="31"/>
      <c r="CK585" s="31"/>
      <c r="CL585" s="31"/>
      <c r="CM585" s="31"/>
      <c r="CN585" s="31"/>
      <c r="CO585" s="31"/>
      <c r="CP585" s="31"/>
      <c r="CQ585" s="31"/>
      <c r="CR585" s="31"/>
      <c r="CS585" s="31"/>
      <c r="CT585" s="31"/>
      <c r="CU585" s="31"/>
      <c r="CV585" s="31"/>
    </row>
    <row r="586" spans="1:100" x14ac:dyDescent="0.3">
      <c r="A586" s="31"/>
      <c r="B586" s="31"/>
      <c r="C586" s="31"/>
      <c r="D586" s="31"/>
      <c r="E586" s="31"/>
      <c r="F586" s="31"/>
      <c r="AQ586" s="31"/>
      <c r="AR586" s="31"/>
      <c r="AS586" s="31"/>
      <c r="AT586" s="31"/>
      <c r="AU586" s="31"/>
      <c r="AV586" s="31"/>
      <c r="AW586" s="32"/>
      <c r="AX586" s="32"/>
      <c r="AY586" s="32"/>
      <c r="AZ586" s="32"/>
      <c r="BA586" s="32"/>
      <c r="BB586" s="32"/>
      <c r="BC586" s="31"/>
      <c r="BD586" s="31"/>
      <c r="BE586" s="31"/>
      <c r="BF586" s="31"/>
      <c r="BG586" s="31"/>
      <c r="BH586" s="31"/>
      <c r="BI586" s="31"/>
      <c r="BJ586" s="31"/>
      <c r="BK586" s="31"/>
      <c r="BL586" s="31"/>
      <c r="BM586" s="31"/>
      <c r="BN586" s="31"/>
      <c r="BO586" s="31"/>
      <c r="BP586" s="31"/>
      <c r="BQ586" s="31"/>
      <c r="BR586" s="31"/>
      <c r="BS586" s="31"/>
      <c r="BT586" s="31"/>
      <c r="BU586" s="31"/>
      <c r="BV586" s="31"/>
      <c r="BW586" s="31"/>
      <c r="BX586" s="31"/>
      <c r="BY586" s="31"/>
      <c r="BZ586" s="31"/>
      <c r="CA586" s="31"/>
      <c r="CB586" s="31"/>
      <c r="CC586" s="31"/>
      <c r="CD586" s="31"/>
      <c r="CE586" s="31"/>
      <c r="CF586" s="31"/>
      <c r="CG586" s="31"/>
      <c r="CH586" s="31"/>
      <c r="CI586" s="31"/>
      <c r="CJ586" s="31"/>
      <c r="CK586" s="31"/>
      <c r="CL586" s="31"/>
      <c r="CM586" s="31"/>
      <c r="CN586" s="31"/>
      <c r="CO586" s="31"/>
      <c r="CP586" s="31"/>
      <c r="CQ586" s="31"/>
      <c r="CR586" s="31"/>
      <c r="CS586" s="31"/>
      <c r="CT586" s="31"/>
      <c r="CU586" s="31"/>
      <c r="CV586" s="31"/>
    </row>
    <row r="587" spans="1:100" x14ac:dyDescent="0.3">
      <c r="A587" s="31"/>
      <c r="B587" s="31"/>
      <c r="C587" s="31"/>
      <c r="D587" s="31"/>
      <c r="E587" s="31"/>
      <c r="F587" s="31"/>
      <c r="AQ587" s="31"/>
      <c r="AR587" s="31"/>
      <c r="AS587" s="31"/>
      <c r="AT587" s="31"/>
      <c r="AU587" s="31"/>
      <c r="AV587" s="31"/>
      <c r="AW587" s="32"/>
      <c r="AX587" s="32"/>
      <c r="AY587" s="32"/>
      <c r="AZ587" s="32"/>
      <c r="BA587" s="32"/>
      <c r="BB587" s="32"/>
      <c r="BC587" s="31"/>
      <c r="BD587" s="31"/>
      <c r="BE587" s="31"/>
      <c r="BF587" s="31"/>
      <c r="BG587" s="31"/>
      <c r="BH587" s="31"/>
      <c r="BI587" s="31"/>
      <c r="BJ587" s="31"/>
      <c r="BK587" s="31"/>
      <c r="BL587" s="31"/>
      <c r="BM587" s="31"/>
      <c r="BN587" s="31"/>
      <c r="BO587" s="31"/>
      <c r="BP587" s="31"/>
      <c r="BQ587" s="31"/>
      <c r="BR587" s="31"/>
      <c r="BS587" s="31"/>
      <c r="BT587" s="31"/>
      <c r="BU587" s="31"/>
      <c r="BV587" s="31"/>
      <c r="BW587" s="31"/>
      <c r="BX587" s="31"/>
      <c r="BY587" s="31"/>
      <c r="BZ587" s="31"/>
      <c r="CA587" s="31"/>
      <c r="CB587" s="31"/>
      <c r="CC587" s="31"/>
      <c r="CD587" s="31"/>
      <c r="CE587" s="31"/>
      <c r="CF587" s="31"/>
      <c r="CG587" s="31"/>
      <c r="CH587" s="31"/>
      <c r="CI587" s="31"/>
      <c r="CJ587" s="31"/>
      <c r="CK587" s="31"/>
      <c r="CL587" s="31"/>
      <c r="CM587" s="31"/>
      <c r="CN587" s="31"/>
      <c r="CO587" s="31"/>
      <c r="CP587" s="31"/>
      <c r="CQ587" s="31"/>
      <c r="CR587" s="31"/>
      <c r="CS587" s="31"/>
      <c r="CT587" s="31"/>
      <c r="CU587" s="31"/>
      <c r="CV587" s="31"/>
    </row>
    <row r="588" spans="1:100" x14ac:dyDescent="0.3">
      <c r="A588" s="31"/>
      <c r="B588" s="31"/>
      <c r="C588" s="31"/>
      <c r="D588" s="31"/>
      <c r="E588" s="31"/>
      <c r="F588" s="31"/>
      <c r="AQ588" s="31"/>
      <c r="AR588" s="31"/>
      <c r="AS588" s="31"/>
      <c r="AT588" s="31"/>
      <c r="AU588" s="31"/>
      <c r="AV588" s="31"/>
      <c r="AW588" s="32"/>
      <c r="AX588" s="32"/>
      <c r="AY588" s="32"/>
      <c r="AZ588" s="32"/>
      <c r="BA588" s="32"/>
      <c r="BB588" s="32"/>
      <c r="BC588" s="31"/>
      <c r="BD588" s="31"/>
      <c r="BE588" s="31"/>
      <c r="BF588" s="31"/>
      <c r="BG588" s="31"/>
      <c r="BH588" s="31"/>
      <c r="BI588" s="31"/>
      <c r="BJ588" s="31"/>
      <c r="BK588" s="31"/>
      <c r="BL588" s="31"/>
      <c r="BM588" s="31"/>
      <c r="BN588" s="31"/>
      <c r="BO588" s="31"/>
      <c r="BP588" s="31"/>
      <c r="BQ588" s="31"/>
      <c r="BR588" s="31"/>
      <c r="BS588" s="31"/>
      <c r="BT588" s="31"/>
      <c r="BU588" s="31"/>
      <c r="BV588" s="31"/>
      <c r="BW588" s="31"/>
      <c r="BX588" s="31"/>
      <c r="BY588" s="31"/>
      <c r="BZ588" s="31"/>
      <c r="CA588" s="31"/>
      <c r="CB588" s="31"/>
      <c r="CC588" s="31"/>
      <c r="CD588" s="31"/>
      <c r="CE588" s="31"/>
      <c r="CF588" s="31"/>
      <c r="CG588" s="31"/>
      <c r="CH588" s="31"/>
      <c r="CI588" s="31"/>
      <c r="CJ588" s="31"/>
      <c r="CK588" s="31"/>
      <c r="CL588" s="31"/>
      <c r="CM588" s="31"/>
      <c r="CN588" s="31"/>
      <c r="CO588" s="31"/>
      <c r="CP588" s="31"/>
      <c r="CQ588" s="31"/>
      <c r="CR588" s="31"/>
      <c r="CS588" s="31"/>
      <c r="CT588" s="31"/>
      <c r="CU588" s="31"/>
      <c r="CV588" s="31"/>
    </row>
    <row r="589" spans="1:100" x14ac:dyDescent="0.3">
      <c r="A589" s="31"/>
      <c r="B589" s="31"/>
      <c r="C589" s="31"/>
      <c r="D589" s="31"/>
      <c r="E589" s="31"/>
      <c r="F589" s="31"/>
      <c r="AQ589" s="31"/>
      <c r="AR589" s="31"/>
      <c r="AS589" s="31"/>
      <c r="AT589" s="31"/>
      <c r="AU589" s="31"/>
      <c r="AV589" s="31"/>
      <c r="AW589" s="32"/>
      <c r="AX589" s="32"/>
      <c r="AY589" s="32"/>
      <c r="AZ589" s="32"/>
      <c r="BA589" s="32"/>
      <c r="BB589" s="32"/>
      <c r="BC589" s="31"/>
      <c r="BD589" s="31"/>
      <c r="BE589" s="31"/>
      <c r="BF589" s="31"/>
      <c r="BG589" s="31"/>
      <c r="BH589" s="31"/>
      <c r="BI589" s="31"/>
      <c r="BJ589" s="31"/>
      <c r="BK589" s="31"/>
      <c r="BL589" s="31"/>
      <c r="BM589" s="31"/>
      <c r="BN589" s="31"/>
      <c r="BO589" s="31"/>
      <c r="BP589" s="31"/>
      <c r="BQ589" s="31"/>
      <c r="BR589" s="31"/>
      <c r="BS589" s="31"/>
      <c r="BT589" s="31"/>
      <c r="BU589" s="31"/>
      <c r="BV589" s="31"/>
      <c r="BW589" s="31"/>
      <c r="BX589" s="31"/>
      <c r="BY589" s="31"/>
      <c r="BZ589" s="31"/>
      <c r="CA589" s="31"/>
      <c r="CB589" s="31"/>
      <c r="CC589" s="31"/>
      <c r="CD589" s="31"/>
      <c r="CE589" s="31"/>
      <c r="CF589" s="31"/>
      <c r="CG589" s="31"/>
      <c r="CH589" s="31"/>
      <c r="CI589" s="31"/>
      <c r="CJ589" s="31"/>
      <c r="CK589" s="31"/>
      <c r="CL589" s="31"/>
      <c r="CM589" s="31"/>
      <c r="CN589" s="31"/>
      <c r="CO589" s="31"/>
      <c r="CP589" s="31"/>
      <c r="CQ589" s="31"/>
      <c r="CR589" s="31"/>
      <c r="CS589" s="31"/>
      <c r="CT589" s="31"/>
      <c r="CU589" s="31"/>
      <c r="CV589" s="31"/>
    </row>
    <row r="590" spans="1:100" x14ac:dyDescent="0.3">
      <c r="A590" s="31"/>
      <c r="B590" s="31"/>
      <c r="C590" s="31"/>
      <c r="D590" s="31"/>
      <c r="E590" s="31"/>
      <c r="F590" s="31"/>
      <c r="AQ590" s="31"/>
      <c r="AR590" s="31"/>
      <c r="AS590" s="31"/>
      <c r="AT590" s="31"/>
      <c r="AU590" s="31"/>
      <c r="AV590" s="31"/>
      <c r="AW590" s="32"/>
      <c r="AX590" s="32"/>
      <c r="AY590" s="32"/>
      <c r="AZ590" s="32"/>
      <c r="BA590" s="32"/>
      <c r="BB590" s="32"/>
      <c r="BC590" s="31"/>
      <c r="BD590" s="31"/>
      <c r="BE590" s="31"/>
      <c r="BF590" s="31"/>
      <c r="BG590" s="31"/>
      <c r="BH590" s="31"/>
      <c r="BI590" s="31"/>
      <c r="BJ590" s="31"/>
      <c r="BK590" s="31"/>
      <c r="BL590" s="31"/>
      <c r="BM590" s="31"/>
      <c r="BN590" s="31"/>
      <c r="BO590" s="31"/>
      <c r="BP590" s="31"/>
      <c r="BQ590" s="31"/>
      <c r="BR590" s="31"/>
      <c r="BS590" s="31"/>
      <c r="BT590" s="31"/>
      <c r="BU590" s="31"/>
      <c r="BV590" s="31"/>
      <c r="BW590" s="31"/>
      <c r="BX590" s="31"/>
      <c r="BY590" s="31"/>
      <c r="BZ590" s="31"/>
      <c r="CA590" s="31"/>
      <c r="CB590" s="31"/>
      <c r="CC590" s="31"/>
      <c r="CD590" s="31"/>
      <c r="CE590" s="31"/>
      <c r="CF590" s="31"/>
      <c r="CG590" s="31"/>
      <c r="CH590" s="31"/>
      <c r="CI590" s="31"/>
      <c r="CJ590" s="31"/>
      <c r="CK590" s="31"/>
      <c r="CL590" s="31"/>
      <c r="CM590" s="31"/>
      <c r="CN590" s="31"/>
      <c r="CO590" s="31"/>
      <c r="CP590" s="31"/>
      <c r="CQ590" s="31"/>
      <c r="CR590" s="31"/>
      <c r="CS590" s="31"/>
      <c r="CT590" s="31"/>
      <c r="CU590" s="31"/>
      <c r="CV590" s="31"/>
    </row>
    <row r="591" spans="1:100" x14ac:dyDescent="0.3">
      <c r="A591" s="31"/>
      <c r="B591" s="31"/>
      <c r="C591" s="31"/>
      <c r="D591" s="31"/>
      <c r="E591" s="31"/>
      <c r="F591" s="31"/>
      <c r="AQ591" s="31"/>
      <c r="AR591" s="31"/>
      <c r="AS591" s="31"/>
      <c r="AT591" s="31"/>
      <c r="AU591" s="31"/>
      <c r="AV591" s="31"/>
      <c r="AW591" s="32"/>
      <c r="AX591" s="32"/>
      <c r="AY591" s="32"/>
      <c r="AZ591" s="32"/>
      <c r="BA591" s="32"/>
      <c r="BB591" s="32"/>
      <c r="BC591" s="31"/>
      <c r="BD591" s="31"/>
      <c r="BE591" s="31"/>
      <c r="BF591" s="31"/>
      <c r="BG591" s="31"/>
      <c r="BH591" s="31"/>
      <c r="BI591" s="31"/>
      <c r="BJ591" s="31"/>
      <c r="BK591" s="31"/>
      <c r="BL591" s="31"/>
      <c r="BM591" s="31"/>
      <c r="BN591" s="31"/>
      <c r="BO591" s="31"/>
      <c r="BP591" s="31"/>
      <c r="BQ591" s="31"/>
      <c r="BR591" s="31"/>
      <c r="BS591" s="31"/>
      <c r="BT591" s="31"/>
      <c r="BU591" s="31"/>
      <c r="BV591" s="31"/>
      <c r="BW591" s="31"/>
      <c r="BX591" s="31"/>
      <c r="BY591" s="31"/>
      <c r="BZ591" s="31"/>
      <c r="CA591" s="31"/>
      <c r="CB591" s="31"/>
      <c r="CC591" s="31"/>
      <c r="CD591" s="31"/>
      <c r="CE591" s="31"/>
      <c r="CF591" s="31"/>
      <c r="CG591" s="31"/>
      <c r="CH591" s="31"/>
      <c r="CI591" s="31"/>
      <c r="CJ591" s="31"/>
      <c r="CK591" s="31"/>
      <c r="CL591" s="31"/>
      <c r="CM591" s="31"/>
      <c r="CN591" s="31"/>
      <c r="CO591" s="31"/>
      <c r="CP591" s="31"/>
      <c r="CQ591" s="31"/>
      <c r="CR591" s="31"/>
      <c r="CS591" s="31"/>
      <c r="CT591" s="31"/>
      <c r="CU591" s="31"/>
      <c r="CV591" s="31"/>
    </row>
    <row r="592" spans="1:100" x14ac:dyDescent="0.3">
      <c r="A592" s="31"/>
      <c r="B592" s="31"/>
      <c r="C592" s="31"/>
      <c r="D592" s="31"/>
      <c r="E592" s="31"/>
      <c r="F592" s="31"/>
      <c r="AQ592" s="31"/>
      <c r="AR592" s="31"/>
      <c r="AS592" s="31"/>
      <c r="AT592" s="31"/>
      <c r="AU592" s="31"/>
      <c r="AV592" s="31"/>
      <c r="AW592" s="32"/>
      <c r="AX592" s="32"/>
      <c r="AY592" s="32"/>
      <c r="AZ592" s="32"/>
      <c r="BA592" s="32"/>
      <c r="BB592" s="32"/>
      <c r="BC592" s="31"/>
      <c r="BD592" s="31"/>
      <c r="BE592" s="31"/>
      <c r="BF592" s="31"/>
      <c r="BG592" s="31"/>
      <c r="BH592" s="31"/>
      <c r="BI592" s="31"/>
      <c r="BJ592" s="31"/>
      <c r="BK592" s="31"/>
      <c r="BL592" s="31"/>
      <c r="BM592" s="31"/>
      <c r="BN592" s="31"/>
      <c r="BO592" s="31"/>
      <c r="BP592" s="31"/>
      <c r="BQ592" s="31"/>
      <c r="BR592" s="31"/>
      <c r="BS592" s="31"/>
      <c r="BT592" s="31"/>
      <c r="BU592" s="31"/>
      <c r="BV592" s="31"/>
      <c r="BW592" s="31"/>
      <c r="BX592" s="31"/>
      <c r="BY592" s="31"/>
      <c r="BZ592" s="31"/>
      <c r="CA592" s="31"/>
      <c r="CB592" s="31"/>
      <c r="CC592" s="31"/>
      <c r="CD592" s="31"/>
      <c r="CE592" s="31"/>
      <c r="CF592" s="31"/>
      <c r="CG592" s="31"/>
      <c r="CH592" s="31"/>
      <c r="CI592" s="31"/>
      <c r="CJ592" s="31"/>
      <c r="CK592" s="31"/>
      <c r="CL592" s="31"/>
      <c r="CM592" s="31"/>
      <c r="CN592" s="31"/>
      <c r="CO592" s="31"/>
      <c r="CP592" s="31"/>
      <c r="CQ592" s="31"/>
      <c r="CR592" s="31"/>
      <c r="CS592" s="31"/>
      <c r="CT592" s="31"/>
      <c r="CU592" s="31"/>
      <c r="CV592" s="31"/>
    </row>
    <row r="593" spans="1:100" x14ac:dyDescent="0.3">
      <c r="A593" s="31"/>
      <c r="B593" s="31"/>
      <c r="C593" s="31"/>
      <c r="D593" s="31"/>
      <c r="E593" s="31"/>
      <c r="F593" s="31"/>
      <c r="AQ593" s="31"/>
      <c r="AR593" s="31"/>
      <c r="AS593" s="31"/>
      <c r="AT593" s="31"/>
      <c r="AU593" s="31"/>
      <c r="AV593" s="31"/>
      <c r="AW593" s="32"/>
      <c r="AX593" s="32"/>
      <c r="AY593" s="32"/>
      <c r="AZ593" s="32"/>
      <c r="BA593" s="32"/>
      <c r="BB593" s="32"/>
      <c r="BC593" s="31"/>
      <c r="BD593" s="31"/>
      <c r="BE593" s="31"/>
      <c r="BF593" s="31"/>
      <c r="BG593" s="31"/>
      <c r="BH593" s="31"/>
      <c r="BI593" s="31"/>
      <c r="BJ593" s="31"/>
      <c r="BK593" s="31"/>
      <c r="BL593" s="31"/>
      <c r="BM593" s="31"/>
      <c r="BN593" s="31"/>
      <c r="BO593" s="31"/>
      <c r="BP593" s="31"/>
      <c r="BQ593" s="31"/>
      <c r="BR593" s="31"/>
      <c r="BS593" s="31"/>
      <c r="BT593" s="31"/>
      <c r="BU593" s="31"/>
      <c r="BV593" s="31"/>
      <c r="BW593" s="31"/>
      <c r="BX593" s="31"/>
      <c r="BY593" s="31"/>
      <c r="BZ593" s="31"/>
      <c r="CA593" s="31"/>
      <c r="CB593" s="31"/>
      <c r="CC593" s="31"/>
      <c r="CD593" s="31"/>
      <c r="CE593" s="31"/>
      <c r="CF593" s="31"/>
      <c r="CG593" s="31"/>
      <c r="CH593" s="31"/>
      <c r="CI593" s="31"/>
      <c r="CJ593" s="31"/>
      <c r="CK593" s="31"/>
      <c r="CL593" s="31"/>
      <c r="CM593" s="31"/>
      <c r="CN593" s="31"/>
      <c r="CO593" s="31"/>
      <c r="CP593" s="31"/>
      <c r="CQ593" s="31"/>
      <c r="CR593" s="31"/>
      <c r="CS593" s="31"/>
      <c r="CT593" s="31"/>
      <c r="CU593" s="31"/>
      <c r="CV593" s="31"/>
    </row>
    <row r="594" spans="1:100" x14ac:dyDescent="0.3">
      <c r="A594" s="31"/>
      <c r="B594" s="31"/>
      <c r="C594" s="31"/>
      <c r="D594" s="31"/>
      <c r="E594" s="31"/>
      <c r="F594" s="31"/>
      <c r="AQ594" s="31"/>
      <c r="AR594" s="31"/>
      <c r="AS594" s="31"/>
      <c r="AT594" s="31"/>
      <c r="AU594" s="31"/>
      <c r="AV594" s="31"/>
      <c r="AW594" s="32"/>
      <c r="AX594" s="32"/>
      <c r="AY594" s="32"/>
      <c r="AZ594" s="32"/>
      <c r="BA594" s="32"/>
      <c r="BB594" s="32"/>
      <c r="BC594" s="31"/>
      <c r="BD594" s="31"/>
      <c r="BE594" s="31"/>
      <c r="BF594" s="31"/>
      <c r="BG594" s="31"/>
      <c r="BH594" s="31"/>
      <c r="BI594" s="31"/>
      <c r="BJ594" s="31"/>
      <c r="BK594" s="31"/>
      <c r="BL594" s="31"/>
      <c r="BM594" s="31"/>
      <c r="BN594" s="31"/>
      <c r="BO594" s="31"/>
      <c r="BP594" s="31"/>
      <c r="BQ594" s="31"/>
      <c r="BR594" s="31"/>
      <c r="BS594" s="31"/>
      <c r="BT594" s="31"/>
      <c r="BU594" s="31"/>
      <c r="BV594" s="31"/>
      <c r="BW594" s="31"/>
      <c r="BX594" s="31"/>
      <c r="BY594" s="31"/>
      <c r="BZ594" s="31"/>
      <c r="CA594" s="31"/>
      <c r="CB594" s="31"/>
      <c r="CC594" s="31"/>
      <c r="CD594" s="31"/>
      <c r="CE594" s="31"/>
      <c r="CF594" s="31"/>
      <c r="CG594" s="31"/>
      <c r="CH594" s="31"/>
      <c r="CI594" s="31"/>
      <c r="CJ594" s="31"/>
      <c r="CK594" s="31"/>
      <c r="CL594" s="31"/>
      <c r="CM594" s="31"/>
      <c r="CN594" s="31"/>
      <c r="CO594" s="31"/>
      <c r="CP594" s="31"/>
      <c r="CQ594" s="31"/>
      <c r="CR594" s="31"/>
      <c r="CS594" s="31"/>
      <c r="CT594" s="31"/>
      <c r="CU594" s="31"/>
      <c r="CV594" s="31"/>
    </row>
    <row r="595" spans="1:100" x14ac:dyDescent="0.3">
      <c r="A595" s="31"/>
      <c r="B595" s="31"/>
      <c r="C595" s="31"/>
      <c r="D595" s="31"/>
      <c r="E595" s="31"/>
      <c r="F595" s="31"/>
      <c r="AQ595" s="31"/>
      <c r="AR595" s="31"/>
      <c r="AS595" s="31"/>
      <c r="AT595" s="31"/>
      <c r="AU595" s="31"/>
      <c r="AV595" s="31"/>
      <c r="AW595" s="32"/>
      <c r="AX595" s="32"/>
      <c r="AY595" s="32"/>
      <c r="AZ595" s="32"/>
      <c r="BA595" s="32"/>
      <c r="BB595" s="32"/>
      <c r="BC595" s="31"/>
      <c r="BD595" s="31"/>
      <c r="BE595" s="31"/>
      <c r="BF595" s="31"/>
      <c r="BG595" s="31"/>
      <c r="BH595" s="31"/>
      <c r="BI595" s="31"/>
      <c r="BJ595" s="31"/>
      <c r="BK595" s="31"/>
      <c r="BL595" s="31"/>
      <c r="BM595" s="31"/>
      <c r="BN595" s="31"/>
      <c r="BO595" s="31"/>
      <c r="BP595" s="31"/>
      <c r="BQ595" s="31"/>
      <c r="BR595" s="31"/>
      <c r="BS595" s="31"/>
      <c r="BT595" s="31"/>
      <c r="BU595" s="31"/>
      <c r="BV595" s="31"/>
      <c r="BW595" s="31"/>
      <c r="BX595" s="31"/>
      <c r="BY595" s="31"/>
      <c r="BZ595" s="31"/>
      <c r="CA595" s="31"/>
      <c r="CB595" s="31"/>
      <c r="CC595" s="31"/>
      <c r="CD595" s="31"/>
      <c r="CE595" s="31"/>
      <c r="CF595" s="31"/>
      <c r="CG595" s="31"/>
      <c r="CH595" s="31"/>
      <c r="CI595" s="31"/>
      <c r="CJ595" s="31"/>
      <c r="CK595" s="31"/>
      <c r="CL595" s="31"/>
      <c r="CM595" s="31"/>
      <c r="CN595" s="31"/>
      <c r="CO595" s="31"/>
      <c r="CP595" s="31"/>
      <c r="CQ595" s="31"/>
      <c r="CR595" s="31"/>
      <c r="CS595" s="31"/>
      <c r="CT595" s="31"/>
      <c r="CU595" s="31"/>
      <c r="CV595" s="31"/>
    </row>
    <row r="596" spans="1:100" x14ac:dyDescent="0.3">
      <c r="A596" s="31"/>
      <c r="B596" s="31"/>
      <c r="C596" s="31"/>
      <c r="D596" s="31"/>
      <c r="E596" s="31"/>
      <c r="F596" s="31"/>
      <c r="AQ596" s="31"/>
      <c r="AR596" s="31"/>
      <c r="AS596" s="31"/>
      <c r="AT596" s="31"/>
      <c r="AU596" s="31"/>
      <c r="AV596" s="31"/>
      <c r="AW596" s="32"/>
      <c r="AX596" s="32"/>
      <c r="AY596" s="32"/>
      <c r="AZ596" s="32"/>
      <c r="BA596" s="32"/>
      <c r="BB596" s="32"/>
      <c r="BC596" s="31"/>
      <c r="BD596" s="31"/>
      <c r="BE596" s="31"/>
      <c r="BF596" s="31"/>
      <c r="BG596" s="31"/>
      <c r="BH596" s="31"/>
      <c r="BI596" s="31"/>
      <c r="BJ596" s="31"/>
      <c r="BK596" s="31"/>
      <c r="BL596" s="31"/>
      <c r="BM596" s="31"/>
      <c r="BN596" s="31"/>
      <c r="BO596" s="31"/>
      <c r="BP596" s="31"/>
      <c r="BQ596" s="31"/>
      <c r="BR596" s="31"/>
      <c r="BS596" s="31"/>
      <c r="BT596" s="31"/>
      <c r="BU596" s="31"/>
      <c r="BV596" s="31"/>
      <c r="BW596" s="31"/>
      <c r="BX596" s="31"/>
      <c r="BY596" s="31"/>
      <c r="BZ596" s="31"/>
      <c r="CA596" s="31"/>
      <c r="CB596" s="31"/>
      <c r="CC596" s="31"/>
      <c r="CD596" s="31"/>
      <c r="CE596" s="31"/>
      <c r="CF596" s="31"/>
      <c r="CG596" s="31"/>
      <c r="CH596" s="31"/>
      <c r="CI596" s="31"/>
      <c r="CJ596" s="31"/>
      <c r="CK596" s="31"/>
      <c r="CL596" s="31"/>
      <c r="CM596" s="31"/>
      <c r="CN596" s="31"/>
      <c r="CO596" s="31"/>
      <c r="CP596" s="31"/>
      <c r="CQ596" s="31"/>
      <c r="CR596" s="31"/>
      <c r="CS596" s="31"/>
      <c r="CT596" s="31"/>
      <c r="CU596" s="31"/>
      <c r="CV596" s="31"/>
    </row>
    <row r="597" spans="1:100" x14ac:dyDescent="0.3">
      <c r="A597" s="31"/>
      <c r="B597" s="31"/>
      <c r="C597" s="31"/>
      <c r="D597" s="31"/>
      <c r="E597" s="31"/>
      <c r="F597" s="31"/>
      <c r="AQ597" s="31"/>
      <c r="AR597" s="31"/>
      <c r="AS597" s="31"/>
      <c r="AT597" s="31"/>
      <c r="AU597" s="31"/>
      <c r="AV597" s="31"/>
      <c r="AW597" s="32"/>
      <c r="AX597" s="32"/>
      <c r="AY597" s="32"/>
      <c r="AZ597" s="32"/>
      <c r="BA597" s="32"/>
      <c r="BB597" s="32"/>
      <c r="BC597" s="31"/>
      <c r="BD597" s="31"/>
      <c r="BE597" s="31"/>
      <c r="BF597" s="31"/>
      <c r="BG597" s="31"/>
      <c r="BH597" s="31"/>
      <c r="BI597" s="31"/>
      <c r="BJ597" s="31"/>
      <c r="BK597" s="31"/>
      <c r="BL597" s="31"/>
      <c r="BM597" s="31"/>
      <c r="BN597" s="31"/>
      <c r="BO597" s="31"/>
      <c r="BP597" s="31"/>
      <c r="BQ597" s="31"/>
      <c r="BR597" s="31"/>
      <c r="BS597" s="31"/>
      <c r="BT597" s="31"/>
      <c r="BU597" s="31"/>
      <c r="BV597" s="31"/>
      <c r="BW597" s="31"/>
      <c r="BX597" s="31"/>
      <c r="BY597" s="31"/>
      <c r="BZ597" s="31"/>
      <c r="CA597" s="31"/>
      <c r="CB597" s="31"/>
      <c r="CC597" s="31"/>
      <c r="CD597" s="31"/>
      <c r="CE597" s="31"/>
      <c r="CF597" s="31"/>
      <c r="CG597" s="31"/>
      <c r="CH597" s="31"/>
      <c r="CI597" s="31"/>
      <c r="CJ597" s="31"/>
      <c r="CK597" s="31"/>
      <c r="CL597" s="31"/>
      <c r="CM597" s="31"/>
      <c r="CN597" s="31"/>
      <c r="CO597" s="31"/>
      <c r="CP597" s="31"/>
      <c r="CQ597" s="31"/>
      <c r="CR597" s="31"/>
      <c r="CS597" s="31"/>
      <c r="CT597" s="31"/>
      <c r="CU597" s="31"/>
      <c r="CV597" s="31"/>
    </row>
    <row r="598" spans="1:100" x14ac:dyDescent="0.3">
      <c r="A598" s="31"/>
      <c r="B598" s="31"/>
      <c r="C598" s="31"/>
      <c r="D598" s="31"/>
      <c r="E598" s="31"/>
      <c r="F598" s="31"/>
      <c r="AQ598" s="31"/>
      <c r="AR598" s="31"/>
      <c r="AS598" s="31"/>
      <c r="AT598" s="31"/>
      <c r="AU598" s="31"/>
      <c r="AV598" s="31"/>
      <c r="AW598" s="32"/>
      <c r="AX598" s="32"/>
      <c r="AY598" s="32"/>
      <c r="AZ598" s="32"/>
      <c r="BA598" s="32"/>
      <c r="BB598" s="32"/>
      <c r="BC598" s="31"/>
      <c r="BD598" s="31"/>
      <c r="BE598" s="31"/>
      <c r="BF598" s="31"/>
      <c r="BG598" s="31"/>
      <c r="BH598" s="31"/>
      <c r="BI598" s="31"/>
      <c r="BJ598" s="31"/>
      <c r="BK598" s="31"/>
      <c r="BL598" s="31"/>
      <c r="BM598" s="31"/>
      <c r="BN598" s="31"/>
      <c r="BO598" s="31"/>
      <c r="BP598" s="31"/>
      <c r="BQ598" s="31"/>
      <c r="BR598" s="31"/>
      <c r="BS598" s="31"/>
      <c r="BT598" s="31"/>
      <c r="BU598" s="31"/>
      <c r="BV598" s="31"/>
      <c r="BW598" s="31"/>
      <c r="BX598" s="31"/>
      <c r="BY598" s="31"/>
      <c r="BZ598" s="31"/>
      <c r="CA598" s="31"/>
      <c r="CB598" s="31"/>
      <c r="CC598" s="31"/>
      <c r="CD598" s="31"/>
      <c r="CE598" s="31"/>
      <c r="CF598" s="31"/>
      <c r="CG598" s="31"/>
      <c r="CH598" s="31"/>
      <c r="CI598" s="31"/>
      <c r="CJ598" s="31"/>
      <c r="CK598" s="31"/>
      <c r="CL598" s="31"/>
      <c r="CM598" s="31"/>
      <c r="CN598" s="31"/>
      <c r="CO598" s="31"/>
      <c r="CP598" s="31"/>
      <c r="CQ598" s="31"/>
      <c r="CR598" s="31"/>
      <c r="CS598" s="31"/>
      <c r="CT598" s="31"/>
      <c r="CU598" s="31"/>
      <c r="CV598" s="31"/>
    </row>
    <row r="599" spans="1:100" x14ac:dyDescent="0.3">
      <c r="A599" s="31"/>
      <c r="B599" s="31"/>
      <c r="C599" s="31"/>
      <c r="D599" s="31"/>
      <c r="E599" s="31"/>
      <c r="F599" s="31"/>
      <c r="AQ599" s="31"/>
      <c r="AR599" s="31"/>
      <c r="AS599" s="31"/>
      <c r="AT599" s="31"/>
      <c r="AU599" s="31"/>
      <c r="AV599" s="31"/>
      <c r="AW599" s="32"/>
      <c r="AX599" s="32"/>
      <c r="AY599" s="32"/>
      <c r="AZ599" s="32"/>
      <c r="BA599" s="32"/>
      <c r="BB599" s="32"/>
      <c r="BC599" s="31"/>
      <c r="BD599" s="31"/>
      <c r="BE599" s="31"/>
      <c r="BF599" s="31"/>
      <c r="BG599" s="31"/>
      <c r="BH599" s="31"/>
      <c r="BI599" s="31"/>
      <c r="BJ599" s="31"/>
      <c r="BK599" s="31"/>
      <c r="BL599" s="31"/>
      <c r="BM599" s="31"/>
      <c r="BN599" s="31"/>
      <c r="BO599" s="31"/>
      <c r="BP599" s="31"/>
      <c r="BQ599" s="31"/>
      <c r="BR599" s="31"/>
      <c r="BS599" s="31"/>
      <c r="BT599" s="31"/>
      <c r="BU599" s="31"/>
      <c r="BV599" s="31"/>
      <c r="BW599" s="31"/>
      <c r="BX599" s="31"/>
      <c r="BY599" s="31"/>
      <c r="BZ599" s="31"/>
      <c r="CA599" s="31"/>
      <c r="CB599" s="31"/>
      <c r="CC599" s="31"/>
      <c r="CD599" s="31"/>
      <c r="CE599" s="31"/>
      <c r="CF599" s="31"/>
      <c r="CG599" s="31"/>
      <c r="CH599" s="31"/>
      <c r="CI599" s="31"/>
      <c r="CJ599" s="31"/>
      <c r="CK599" s="31"/>
      <c r="CL599" s="31"/>
      <c r="CM599" s="31"/>
      <c r="CN599" s="31"/>
      <c r="CO599" s="31"/>
      <c r="CP599" s="31"/>
      <c r="CQ599" s="31"/>
      <c r="CR599" s="31"/>
      <c r="CS599" s="31"/>
      <c r="CT599" s="31"/>
      <c r="CU599" s="31"/>
      <c r="CV599" s="31"/>
    </row>
    <row r="600" spans="1:100" x14ac:dyDescent="0.3">
      <c r="A600" s="31"/>
      <c r="B600" s="31"/>
      <c r="C600" s="31"/>
      <c r="D600" s="31"/>
      <c r="E600" s="31"/>
      <c r="F600" s="31"/>
      <c r="AQ600" s="31"/>
      <c r="AR600" s="31"/>
      <c r="AS600" s="31"/>
      <c r="AT600" s="31"/>
      <c r="AU600" s="31"/>
      <c r="AV600" s="31"/>
      <c r="AW600" s="32"/>
      <c r="AX600" s="32"/>
      <c r="AY600" s="32"/>
      <c r="AZ600" s="32"/>
      <c r="BA600" s="32"/>
      <c r="BB600" s="32"/>
      <c r="BC600" s="31"/>
      <c r="BD600" s="31"/>
      <c r="BE600" s="31"/>
      <c r="BF600" s="31"/>
      <c r="BG600" s="31"/>
      <c r="BH600" s="31"/>
      <c r="BI600" s="31"/>
      <c r="BJ600" s="31"/>
      <c r="BK600" s="31"/>
      <c r="BL600" s="31"/>
      <c r="BM600" s="31"/>
      <c r="BN600" s="31"/>
      <c r="BO600" s="31"/>
      <c r="BP600" s="31"/>
      <c r="BQ600" s="31"/>
      <c r="BR600" s="31"/>
      <c r="BS600" s="31"/>
      <c r="BT600" s="31"/>
      <c r="BU600" s="31"/>
      <c r="BV600" s="31"/>
      <c r="BW600" s="31"/>
      <c r="BX600" s="31"/>
      <c r="BY600" s="31"/>
      <c r="BZ600" s="31"/>
      <c r="CA600" s="31"/>
      <c r="CB600" s="31"/>
      <c r="CC600" s="31"/>
      <c r="CD600" s="31"/>
      <c r="CE600" s="31"/>
      <c r="CF600" s="31"/>
      <c r="CG600" s="31"/>
      <c r="CH600" s="31"/>
      <c r="CI600" s="31"/>
      <c r="CJ600" s="31"/>
      <c r="CK600" s="31"/>
      <c r="CL600" s="31"/>
      <c r="CM600" s="31"/>
      <c r="CN600" s="31"/>
      <c r="CO600" s="31"/>
      <c r="CP600" s="31"/>
      <c r="CQ600" s="31"/>
      <c r="CR600" s="31"/>
      <c r="CS600" s="31"/>
      <c r="CT600" s="31"/>
      <c r="CU600" s="31"/>
      <c r="CV600" s="31"/>
    </row>
    <row r="601" spans="1:100" x14ac:dyDescent="0.3">
      <c r="A601" s="31"/>
      <c r="B601" s="31"/>
      <c r="C601" s="31"/>
      <c r="D601" s="31"/>
      <c r="E601" s="31"/>
      <c r="F601" s="31"/>
      <c r="AQ601" s="31"/>
      <c r="AR601" s="31"/>
      <c r="AS601" s="31"/>
      <c r="AT601" s="31"/>
      <c r="AU601" s="31"/>
      <c r="AV601" s="31"/>
      <c r="AW601" s="32"/>
      <c r="AX601" s="32"/>
      <c r="AY601" s="32"/>
      <c r="AZ601" s="32"/>
      <c r="BA601" s="32"/>
      <c r="BB601" s="32"/>
      <c r="BC601" s="31"/>
      <c r="BD601" s="31"/>
      <c r="BE601" s="31"/>
      <c r="BF601" s="31"/>
      <c r="BG601" s="31"/>
      <c r="BH601" s="31"/>
      <c r="BI601" s="31"/>
      <c r="BJ601" s="31"/>
      <c r="BK601" s="31"/>
      <c r="BL601" s="31"/>
      <c r="BM601" s="31"/>
      <c r="BN601" s="31"/>
      <c r="BO601" s="31"/>
      <c r="BP601" s="31"/>
      <c r="BQ601" s="31"/>
      <c r="BR601" s="31"/>
      <c r="BS601" s="31"/>
      <c r="BT601" s="31"/>
      <c r="BU601" s="31"/>
      <c r="BV601" s="31"/>
      <c r="BW601" s="31"/>
      <c r="BX601" s="31"/>
      <c r="BY601" s="31"/>
      <c r="BZ601" s="31"/>
      <c r="CA601" s="31"/>
      <c r="CB601" s="31"/>
      <c r="CC601" s="31"/>
      <c r="CD601" s="31"/>
      <c r="CE601" s="31"/>
      <c r="CF601" s="31"/>
      <c r="CG601" s="31"/>
      <c r="CH601" s="31"/>
      <c r="CI601" s="31"/>
      <c r="CJ601" s="31"/>
      <c r="CK601" s="31"/>
      <c r="CL601" s="31"/>
      <c r="CM601" s="31"/>
      <c r="CN601" s="31"/>
      <c r="CO601" s="31"/>
      <c r="CP601" s="31"/>
      <c r="CQ601" s="31"/>
      <c r="CR601" s="31"/>
      <c r="CS601" s="31"/>
      <c r="CT601" s="31"/>
      <c r="CU601" s="31"/>
      <c r="CV601" s="31"/>
    </row>
    <row r="602" spans="1:100" x14ac:dyDescent="0.3">
      <c r="A602" s="31"/>
      <c r="B602" s="31"/>
      <c r="C602" s="31"/>
      <c r="D602" s="31"/>
      <c r="E602" s="31"/>
      <c r="F602" s="31"/>
      <c r="AQ602" s="31"/>
      <c r="AR602" s="31"/>
      <c r="AS602" s="31"/>
      <c r="AT602" s="31"/>
      <c r="AU602" s="31"/>
      <c r="AV602" s="31"/>
      <c r="AW602" s="32"/>
      <c r="AX602" s="32"/>
      <c r="AY602" s="32"/>
      <c r="AZ602" s="32"/>
      <c r="BA602" s="32"/>
      <c r="BB602" s="32"/>
      <c r="BC602" s="31"/>
      <c r="BD602" s="31"/>
      <c r="BE602" s="31"/>
      <c r="BF602" s="31"/>
      <c r="BG602" s="31"/>
      <c r="BH602" s="31"/>
      <c r="BI602" s="31"/>
      <c r="BJ602" s="31"/>
      <c r="BK602" s="31"/>
      <c r="BL602" s="31"/>
      <c r="BM602" s="31"/>
      <c r="BN602" s="31"/>
      <c r="BO602" s="31"/>
      <c r="BP602" s="31"/>
      <c r="BQ602" s="31"/>
      <c r="BR602" s="31"/>
      <c r="BS602" s="31"/>
      <c r="BT602" s="31"/>
      <c r="BU602" s="31"/>
      <c r="BV602" s="31"/>
      <c r="BW602" s="31"/>
      <c r="BX602" s="31"/>
      <c r="BY602" s="31"/>
      <c r="BZ602" s="31"/>
      <c r="CA602" s="31"/>
      <c r="CB602" s="31"/>
      <c r="CC602" s="31"/>
      <c r="CD602" s="31"/>
      <c r="CE602" s="31"/>
      <c r="CF602" s="31"/>
      <c r="CG602" s="31"/>
      <c r="CH602" s="31"/>
      <c r="CI602" s="31"/>
      <c r="CJ602" s="31"/>
      <c r="CK602" s="31"/>
      <c r="CL602" s="31"/>
      <c r="CM602" s="31"/>
      <c r="CN602" s="31"/>
      <c r="CO602" s="31"/>
      <c r="CP602" s="31"/>
      <c r="CQ602" s="31"/>
      <c r="CR602" s="31"/>
      <c r="CS602" s="31"/>
      <c r="CT602" s="31"/>
      <c r="CU602" s="31"/>
      <c r="CV602" s="31"/>
    </row>
    <row r="603" spans="1:100" x14ac:dyDescent="0.3">
      <c r="A603" s="31"/>
      <c r="B603" s="31"/>
      <c r="C603" s="31"/>
      <c r="D603" s="31"/>
      <c r="E603" s="31"/>
      <c r="F603" s="31"/>
      <c r="AQ603" s="31"/>
      <c r="AR603" s="31"/>
      <c r="AS603" s="31"/>
      <c r="AT603" s="31"/>
      <c r="AU603" s="31"/>
      <c r="AV603" s="31"/>
      <c r="AW603" s="32"/>
      <c r="AX603" s="32"/>
      <c r="AY603" s="32"/>
      <c r="AZ603" s="32"/>
      <c r="BA603" s="32"/>
      <c r="BB603" s="32"/>
      <c r="BC603" s="31"/>
      <c r="BD603" s="31"/>
      <c r="BE603" s="31"/>
      <c r="BF603" s="31"/>
      <c r="BG603" s="31"/>
      <c r="BH603" s="31"/>
      <c r="BI603" s="31"/>
      <c r="BJ603" s="31"/>
      <c r="BK603" s="31"/>
      <c r="BL603" s="31"/>
      <c r="BM603" s="31"/>
      <c r="BN603" s="31"/>
      <c r="BO603" s="31"/>
      <c r="BP603" s="31"/>
      <c r="BQ603" s="31"/>
      <c r="BR603" s="31"/>
      <c r="BS603" s="31"/>
      <c r="BT603" s="31"/>
      <c r="BU603" s="31"/>
      <c r="BV603" s="31"/>
      <c r="BW603" s="31"/>
      <c r="BX603" s="31"/>
      <c r="BY603" s="31"/>
      <c r="BZ603" s="31"/>
      <c r="CA603" s="31"/>
      <c r="CB603" s="31"/>
      <c r="CC603" s="31"/>
      <c r="CD603" s="31"/>
      <c r="CE603" s="31"/>
      <c r="CF603" s="31"/>
      <c r="CG603" s="31"/>
      <c r="CH603" s="31"/>
      <c r="CI603" s="31"/>
      <c r="CJ603" s="31"/>
      <c r="CK603" s="31"/>
      <c r="CL603" s="31"/>
      <c r="CM603" s="31"/>
      <c r="CN603" s="31"/>
      <c r="CO603" s="31"/>
      <c r="CP603" s="31"/>
      <c r="CQ603" s="31"/>
      <c r="CR603" s="31"/>
      <c r="CS603" s="31"/>
      <c r="CT603" s="31"/>
      <c r="CU603" s="31"/>
      <c r="CV603" s="31"/>
    </row>
    <row r="604" spans="1:100" x14ac:dyDescent="0.3">
      <c r="A604" s="31"/>
      <c r="B604" s="31"/>
      <c r="C604" s="31"/>
      <c r="D604" s="31"/>
      <c r="E604" s="31"/>
      <c r="F604" s="31"/>
      <c r="AQ604" s="31"/>
      <c r="AR604" s="31"/>
      <c r="AS604" s="31"/>
      <c r="AT604" s="31"/>
      <c r="AU604" s="31"/>
      <c r="AV604" s="31"/>
      <c r="AW604" s="32"/>
      <c r="AX604" s="32"/>
      <c r="AY604" s="32"/>
      <c r="AZ604" s="32"/>
      <c r="BA604" s="32"/>
      <c r="BB604" s="32"/>
      <c r="BC604" s="31"/>
      <c r="BD604" s="31"/>
      <c r="BE604" s="31"/>
      <c r="BF604" s="31"/>
      <c r="BG604" s="31"/>
      <c r="BH604" s="31"/>
      <c r="BI604" s="31"/>
      <c r="BJ604" s="31"/>
      <c r="BK604" s="31"/>
      <c r="BL604" s="31"/>
      <c r="BM604" s="31"/>
      <c r="BN604" s="31"/>
      <c r="BO604" s="31"/>
      <c r="BP604" s="31"/>
      <c r="BQ604" s="31"/>
      <c r="BR604" s="31"/>
      <c r="BS604" s="31"/>
      <c r="BT604" s="31"/>
      <c r="BU604" s="31"/>
      <c r="BV604" s="31"/>
      <c r="BW604" s="31"/>
      <c r="BX604" s="31"/>
      <c r="BY604" s="31"/>
      <c r="BZ604" s="31"/>
      <c r="CA604" s="31"/>
      <c r="CB604" s="31"/>
      <c r="CC604" s="31"/>
      <c r="CD604" s="31"/>
      <c r="CE604" s="31"/>
      <c r="CF604" s="31"/>
      <c r="CG604" s="31"/>
      <c r="CH604" s="31"/>
      <c r="CI604" s="31"/>
      <c r="CJ604" s="31"/>
      <c r="CK604" s="31"/>
      <c r="CL604" s="31"/>
      <c r="CM604" s="31"/>
      <c r="CN604" s="31"/>
      <c r="CO604" s="31"/>
      <c r="CP604" s="31"/>
      <c r="CQ604" s="31"/>
      <c r="CR604" s="31"/>
      <c r="CS604" s="31"/>
      <c r="CT604" s="31"/>
      <c r="CU604" s="31"/>
      <c r="CV604" s="31"/>
    </row>
    <row r="605" spans="1:100" x14ac:dyDescent="0.3">
      <c r="A605" s="31"/>
      <c r="B605" s="31"/>
      <c r="C605" s="31"/>
      <c r="D605" s="31"/>
      <c r="E605" s="31"/>
      <c r="F605" s="31"/>
      <c r="AQ605" s="31"/>
      <c r="AR605" s="31"/>
      <c r="AS605" s="31"/>
      <c r="AT605" s="31"/>
      <c r="AU605" s="31"/>
      <c r="AV605" s="31"/>
      <c r="AW605" s="32"/>
      <c r="AX605" s="32"/>
      <c r="AY605" s="32"/>
      <c r="AZ605" s="32"/>
      <c r="BA605" s="32"/>
      <c r="BB605" s="32"/>
      <c r="BC605" s="31"/>
      <c r="BD605" s="31"/>
      <c r="BE605" s="31"/>
      <c r="BF605" s="31"/>
      <c r="BG605" s="31"/>
      <c r="BH605" s="31"/>
      <c r="BI605" s="31"/>
      <c r="BJ605" s="31"/>
      <c r="BK605" s="31"/>
      <c r="BL605" s="31"/>
      <c r="BM605" s="31"/>
      <c r="BN605" s="31"/>
      <c r="BO605" s="31"/>
      <c r="BP605" s="31"/>
      <c r="BQ605" s="31"/>
      <c r="BR605" s="31"/>
      <c r="BS605" s="31"/>
      <c r="BT605" s="31"/>
      <c r="BU605" s="31"/>
      <c r="BV605" s="31"/>
      <c r="BW605" s="31"/>
      <c r="BX605" s="31"/>
      <c r="BY605" s="31"/>
      <c r="BZ605" s="31"/>
      <c r="CA605" s="31"/>
      <c r="CB605" s="31"/>
      <c r="CC605" s="31"/>
      <c r="CD605" s="31"/>
      <c r="CE605" s="31"/>
      <c r="CF605" s="31"/>
      <c r="CG605" s="31"/>
      <c r="CH605" s="31"/>
      <c r="CI605" s="31"/>
      <c r="CJ605" s="31"/>
      <c r="CK605" s="31"/>
      <c r="CL605" s="31"/>
      <c r="CM605" s="31"/>
      <c r="CN605" s="31"/>
      <c r="CO605" s="31"/>
      <c r="CP605" s="31"/>
      <c r="CQ605" s="31"/>
      <c r="CR605" s="31"/>
      <c r="CS605" s="31"/>
      <c r="CT605" s="31"/>
      <c r="CU605" s="31"/>
      <c r="CV605" s="31"/>
    </row>
    <row r="606" spans="1:100" x14ac:dyDescent="0.3">
      <c r="A606" s="31"/>
      <c r="B606" s="31"/>
      <c r="C606" s="31"/>
      <c r="D606" s="31"/>
      <c r="E606" s="31"/>
      <c r="F606" s="31"/>
      <c r="AQ606" s="31"/>
      <c r="AR606" s="31"/>
      <c r="AS606" s="31"/>
      <c r="AT606" s="31"/>
      <c r="AU606" s="31"/>
      <c r="AV606" s="31"/>
      <c r="AW606" s="32"/>
      <c r="AX606" s="32"/>
      <c r="AY606" s="32"/>
      <c r="AZ606" s="32"/>
      <c r="BA606" s="32"/>
      <c r="BB606" s="32"/>
      <c r="BC606" s="31"/>
      <c r="BD606" s="31"/>
      <c r="BE606" s="31"/>
      <c r="BF606" s="31"/>
      <c r="BG606" s="31"/>
      <c r="BH606" s="31"/>
      <c r="BI606" s="31"/>
      <c r="BJ606" s="31"/>
      <c r="BK606" s="31"/>
      <c r="BL606" s="31"/>
      <c r="BM606" s="31"/>
      <c r="BN606" s="31"/>
      <c r="BO606" s="31"/>
      <c r="BP606" s="31"/>
      <c r="BQ606" s="31"/>
      <c r="BR606" s="31"/>
      <c r="BS606" s="31"/>
      <c r="BT606" s="31"/>
      <c r="BU606" s="31"/>
      <c r="BV606" s="31"/>
      <c r="BW606" s="31"/>
      <c r="BX606" s="31"/>
      <c r="BY606" s="31"/>
      <c r="BZ606" s="31"/>
      <c r="CA606" s="31"/>
      <c r="CB606" s="31"/>
      <c r="CC606" s="31"/>
      <c r="CD606" s="31"/>
      <c r="CE606" s="31"/>
      <c r="CF606" s="31"/>
      <c r="CG606" s="31"/>
      <c r="CH606" s="31"/>
      <c r="CI606" s="31"/>
      <c r="CJ606" s="31"/>
      <c r="CK606" s="31"/>
      <c r="CL606" s="31"/>
      <c r="CM606" s="31"/>
      <c r="CN606" s="31"/>
      <c r="CO606" s="31"/>
      <c r="CP606" s="31"/>
      <c r="CQ606" s="31"/>
      <c r="CR606" s="31"/>
      <c r="CS606" s="31"/>
      <c r="CT606" s="31"/>
      <c r="CU606" s="31"/>
      <c r="CV606" s="31"/>
    </row>
    <row r="607" spans="1:100" x14ac:dyDescent="0.3">
      <c r="A607" s="31"/>
      <c r="B607" s="31"/>
      <c r="C607" s="31"/>
      <c r="D607" s="31"/>
      <c r="E607" s="31"/>
      <c r="F607" s="31"/>
      <c r="AQ607" s="31"/>
      <c r="AR607" s="31"/>
      <c r="AS607" s="31"/>
      <c r="AT607" s="31"/>
      <c r="AU607" s="31"/>
      <c r="AV607" s="31"/>
      <c r="AW607" s="32"/>
      <c r="AX607" s="32"/>
      <c r="AY607" s="32"/>
      <c r="AZ607" s="32"/>
      <c r="BA607" s="32"/>
      <c r="BB607" s="32"/>
      <c r="BC607" s="31"/>
      <c r="BD607" s="31"/>
      <c r="BE607" s="31"/>
      <c r="BF607" s="31"/>
      <c r="BG607" s="31"/>
      <c r="BH607" s="31"/>
      <c r="BI607" s="31"/>
      <c r="BJ607" s="31"/>
      <c r="BK607" s="31"/>
      <c r="BL607" s="31"/>
      <c r="BM607" s="31"/>
      <c r="BN607" s="31"/>
      <c r="BO607" s="31"/>
      <c r="BP607" s="31"/>
      <c r="BQ607" s="31"/>
      <c r="BR607" s="31"/>
      <c r="BS607" s="31"/>
      <c r="BT607" s="31"/>
      <c r="BU607" s="31"/>
      <c r="BV607" s="31"/>
      <c r="BW607" s="31"/>
      <c r="BX607" s="31"/>
      <c r="BY607" s="31"/>
      <c r="BZ607" s="31"/>
      <c r="CA607" s="31"/>
      <c r="CB607" s="31"/>
      <c r="CC607" s="31"/>
      <c r="CD607" s="31"/>
      <c r="CE607" s="31"/>
      <c r="CF607" s="31"/>
      <c r="CG607" s="31"/>
      <c r="CH607" s="31"/>
      <c r="CI607" s="31"/>
      <c r="CJ607" s="31"/>
      <c r="CK607" s="31"/>
      <c r="CL607" s="31"/>
      <c r="CM607" s="31"/>
      <c r="CN607" s="31"/>
      <c r="CO607" s="31"/>
      <c r="CP607" s="31"/>
      <c r="CQ607" s="31"/>
      <c r="CR607" s="31"/>
      <c r="CS607" s="31"/>
      <c r="CT607" s="31"/>
      <c r="CU607" s="31"/>
      <c r="CV607" s="31"/>
    </row>
    <row r="608" spans="1:100" x14ac:dyDescent="0.3">
      <c r="A608" s="31"/>
      <c r="B608" s="31"/>
      <c r="C608" s="31"/>
      <c r="D608" s="31"/>
      <c r="E608" s="31"/>
      <c r="F608" s="31"/>
      <c r="AQ608" s="31"/>
      <c r="AR608" s="31"/>
      <c r="AS608" s="31"/>
      <c r="AT608" s="31"/>
      <c r="AU608" s="31"/>
      <c r="AV608" s="31"/>
      <c r="AW608" s="32"/>
      <c r="AX608" s="32"/>
      <c r="AY608" s="32"/>
      <c r="AZ608" s="32"/>
      <c r="BA608" s="32"/>
      <c r="BB608" s="32"/>
      <c r="BC608" s="31"/>
      <c r="BD608" s="31"/>
      <c r="BE608" s="31"/>
      <c r="BF608" s="31"/>
      <c r="BG608" s="31"/>
      <c r="BH608" s="31"/>
      <c r="BI608" s="31"/>
      <c r="BJ608" s="31"/>
      <c r="BK608" s="31"/>
      <c r="BL608" s="31"/>
      <c r="BM608" s="31"/>
      <c r="BN608" s="31"/>
      <c r="BO608" s="31"/>
      <c r="BP608" s="31"/>
      <c r="BQ608" s="31"/>
      <c r="BR608" s="31"/>
      <c r="BS608" s="31"/>
      <c r="BT608" s="31"/>
      <c r="BU608" s="31"/>
      <c r="BV608" s="31"/>
      <c r="BW608" s="31"/>
      <c r="BX608" s="31"/>
      <c r="BY608" s="31"/>
      <c r="BZ608" s="31"/>
      <c r="CA608" s="31"/>
      <c r="CB608" s="31"/>
      <c r="CC608" s="31"/>
      <c r="CD608" s="31"/>
      <c r="CE608" s="31"/>
      <c r="CF608" s="31"/>
      <c r="CG608" s="31"/>
      <c r="CH608" s="31"/>
      <c r="CI608" s="31"/>
      <c r="CJ608" s="31"/>
      <c r="CK608" s="31"/>
      <c r="CL608" s="31"/>
      <c r="CM608" s="31"/>
      <c r="CN608" s="31"/>
      <c r="CO608" s="31"/>
      <c r="CP608" s="31"/>
      <c r="CQ608" s="31"/>
      <c r="CR608" s="31"/>
      <c r="CS608" s="31"/>
      <c r="CT608" s="31"/>
      <c r="CU608" s="31"/>
      <c r="CV608" s="31"/>
    </row>
    <row r="609" spans="1:100" x14ac:dyDescent="0.3">
      <c r="A609" s="31"/>
      <c r="B609" s="31"/>
      <c r="C609" s="31"/>
      <c r="D609" s="31"/>
      <c r="E609" s="31"/>
      <c r="F609" s="31"/>
      <c r="AQ609" s="31"/>
      <c r="AR609" s="31"/>
      <c r="AS609" s="31"/>
      <c r="AT609" s="31"/>
      <c r="AU609" s="31"/>
      <c r="AV609" s="31"/>
      <c r="AW609" s="32"/>
      <c r="AX609" s="32"/>
      <c r="AY609" s="32"/>
      <c r="AZ609" s="32"/>
      <c r="BA609" s="32"/>
      <c r="BB609" s="32"/>
      <c r="BC609" s="31"/>
      <c r="BD609" s="31"/>
      <c r="BE609" s="31"/>
      <c r="BF609" s="31"/>
      <c r="BG609" s="31"/>
      <c r="BH609" s="31"/>
      <c r="BI609" s="31"/>
      <c r="BJ609" s="31"/>
      <c r="BK609" s="31"/>
      <c r="BL609" s="31"/>
      <c r="BM609" s="31"/>
      <c r="BN609" s="31"/>
      <c r="BO609" s="31"/>
      <c r="BP609" s="31"/>
      <c r="BQ609" s="31"/>
      <c r="BR609" s="31"/>
      <c r="BS609" s="31"/>
      <c r="BT609" s="31"/>
      <c r="BU609" s="31"/>
      <c r="BV609" s="31"/>
      <c r="BW609" s="31"/>
      <c r="BX609" s="31"/>
      <c r="BY609" s="31"/>
      <c r="BZ609" s="31"/>
      <c r="CA609" s="31"/>
      <c r="CB609" s="31"/>
      <c r="CC609" s="31"/>
      <c r="CD609" s="31"/>
      <c r="CE609" s="31"/>
      <c r="CF609" s="31"/>
      <c r="CG609" s="31"/>
      <c r="CH609" s="31"/>
      <c r="CI609" s="31"/>
      <c r="CJ609" s="31"/>
      <c r="CK609" s="31"/>
      <c r="CL609" s="31"/>
      <c r="CM609" s="31"/>
      <c r="CN609" s="31"/>
      <c r="CO609" s="31"/>
      <c r="CP609" s="31"/>
      <c r="CQ609" s="31"/>
      <c r="CR609" s="31"/>
      <c r="CS609" s="31"/>
      <c r="CT609" s="31"/>
      <c r="CU609" s="31"/>
      <c r="CV609" s="31"/>
    </row>
    <row r="610" spans="1:100" x14ac:dyDescent="0.3">
      <c r="A610" s="31"/>
      <c r="B610" s="31"/>
      <c r="C610" s="31"/>
      <c r="D610" s="31"/>
      <c r="E610" s="31"/>
      <c r="F610" s="31"/>
      <c r="AQ610" s="31"/>
      <c r="AR610" s="31"/>
      <c r="AS610" s="31"/>
      <c r="AT610" s="31"/>
      <c r="AU610" s="31"/>
      <c r="AV610" s="31"/>
      <c r="AW610" s="32"/>
      <c r="AX610" s="32"/>
      <c r="AY610" s="32"/>
      <c r="AZ610" s="32"/>
      <c r="BA610" s="32"/>
      <c r="BB610" s="32"/>
      <c r="BC610" s="31"/>
      <c r="BD610" s="31"/>
      <c r="BE610" s="31"/>
      <c r="BF610" s="31"/>
      <c r="BG610" s="31"/>
      <c r="BH610" s="31"/>
      <c r="BI610" s="31"/>
      <c r="BJ610" s="31"/>
      <c r="BK610" s="31"/>
      <c r="BL610" s="31"/>
      <c r="BM610" s="31"/>
      <c r="BN610" s="31"/>
      <c r="BO610" s="31"/>
      <c r="BP610" s="31"/>
      <c r="BQ610" s="31"/>
      <c r="BR610" s="31"/>
      <c r="BS610" s="31"/>
      <c r="BT610" s="31"/>
      <c r="BU610" s="31"/>
      <c r="BV610" s="31"/>
      <c r="BW610" s="31"/>
      <c r="BX610" s="31"/>
      <c r="BY610" s="31"/>
      <c r="BZ610" s="31"/>
      <c r="CA610" s="31"/>
      <c r="CB610" s="31"/>
      <c r="CC610" s="31"/>
      <c r="CD610" s="31"/>
      <c r="CE610" s="31"/>
      <c r="CF610" s="31"/>
      <c r="CG610" s="31"/>
      <c r="CH610" s="31"/>
      <c r="CI610" s="31"/>
      <c r="CJ610" s="31"/>
      <c r="CK610" s="31"/>
      <c r="CL610" s="31"/>
      <c r="CM610" s="31"/>
      <c r="CN610" s="31"/>
      <c r="CO610" s="31"/>
      <c r="CP610" s="31"/>
      <c r="CQ610" s="31"/>
      <c r="CR610" s="31"/>
      <c r="CS610" s="31"/>
      <c r="CT610" s="31"/>
      <c r="CU610" s="31"/>
      <c r="CV610" s="31"/>
    </row>
    <row r="611" spans="1:100" x14ac:dyDescent="0.3">
      <c r="A611" s="31"/>
      <c r="B611" s="31"/>
      <c r="C611" s="31"/>
      <c r="D611" s="31"/>
      <c r="E611" s="31"/>
      <c r="F611" s="31"/>
      <c r="AQ611" s="31"/>
      <c r="AR611" s="31"/>
      <c r="AS611" s="31"/>
      <c r="AT611" s="31"/>
      <c r="AU611" s="31"/>
      <c r="AV611" s="31"/>
      <c r="AW611" s="32"/>
      <c r="AX611" s="32"/>
      <c r="AY611" s="32"/>
      <c r="AZ611" s="32"/>
      <c r="BA611" s="32"/>
      <c r="BB611" s="32"/>
      <c r="BC611" s="31"/>
      <c r="BD611" s="31"/>
      <c r="BE611" s="31"/>
      <c r="BF611" s="31"/>
      <c r="BG611" s="31"/>
      <c r="BH611" s="31"/>
      <c r="BI611" s="31"/>
      <c r="BJ611" s="31"/>
      <c r="BK611" s="31"/>
      <c r="BL611" s="31"/>
      <c r="BM611" s="31"/>
      <c r="BN611" s="31"/>
      <c r="BO611" s="31"/>
      <c r="BP611" s="31"/>
      <c r="BQ611" s="31"/>
      <c r="BR611" s="31"/>
      <c r="BS611" s="31"/>
      <c r="BT611" s="31"/>
      <c r="BU611" s="31"/>
      <c r="BV611" s="31"/>
      <c r="BW611" s="31"/>
      <c r="BX611" s="31"/>
      <c r="BY611" s="31"/>
      <c r="BZ611" s="31"/>
      <c r="CA611" s="31"/>
      <c r="CB611" s="31"/>
      <c r="CC611" s="31"/>
      <c r="CD611" s="31"/>
      <c r="CE611" s="31"/>
      <c r="CF611" s="31"/>
      <c r="CG611" s="31"/>
      <c r="CH611" s="31"/>
      <c r="CI611" s="31"/>
      <c r="CJ611" s="31"/>
      <c r="CK611" s="31"/>
      <c r="CL611" s="31"/>
      <c r="CM611" s="31"/>
      <c r="CN611" s="31"/>
      <c r="CO611" s="31"/>
      <c r="CP611" s="31"/>
      <c r="CQ611" s="31"/>
      <c r="CR611" s="31"/>
      <c r="CS611" s="31"/>
      <c r="CT611" s="31"/>
      <c r="CU611" s="31"/>
      <c r="CV611" s="31"/>
    </row>
    <row r="612" spans="1:100" x14ac:dyDescent="0.3">
      <c r="A612" s="31"/>
      <c r="B612" s="31"/>
      <c r="C612" s="31"/>
      <c r="D612" s="31"/>
      <c r="E612" s="31"/>
      <c r="F612" s="31"/>
      <c r="AQ612" s="31"/>
      <c r="AR612" s="31"/>
      <c r="AS612" s="31"/>
      <c r="AT612" s="31"/>
      <c r="AU612" s="31"/>
      <c r="AV612" s="31"/>
      <c r="AW612" s="32"/>
      <c r="AX612" s="32"/>
      <c r="AY612" s="32"/>
      <c r="AZ612" s="32"/>
      <c r="BA612" s="32"/>
      <c r="BB612" s="32"/>
      <c r="BC612" s="31"/>
      <c r="BD612" s="31"/>
      <c r="BE612" s="31"/>
      <c r="BF612" s="31"/>
      <c r="BG612" s="31"/>
      <c r="BH612" s="31"/>
      <c r="BI612" s="31"/>
      <c r="BJ612" s="31"/>
      <c r="BK612" s="31"/>
      <c r="BL612" s="31"/>
      <c r="BM612" s="31"/>
      <c r="BN612" s="31"/>
      <c r="BO612" s="31"/>
      <c r="BP612" s="31"/>
      <c r="BQ612" s="31"/>
      <c r="BR612" s="31"/>
      <c r="BS612" s="31"/>
      <c r="BT612" s="31"/>
      <c r="BU612" s="31"/>
      <c r="BV612" s="31"/>
      <c r="BW612" s="31"/>
      <c r="BX612" s="31"/>
      <c r="BY612" s="31"/>
      <c r="BZ612" s="31"/>
      <c r="CA612" s="31"/>
      <c r="CB612" s="31"/>
      <c r="CC612" s="31"/>
      <c r="CD612" s="31"/>
      <c r="CE612" s="31"/>
      <c r="CF612" s="31"/>
      <c r="CG612" s="31"/>
      <c r="CH612" s="31"/>
      <c r="CI612" s="31"/>
      <c r="CJ612" s="31"/>
      <c r="CK612" s="31"/>
      <c r="CL612" s="31"/>
      <c r="CM612" s="31"/>
      <c r="CN612" s="31"/>
      <c r="CO612" s="31"/>
      <c r="CP612" s="31"/>
      <c r="CQ612" s="31"/>
      <c r="CR612" s="31"/>
      <c r="CS612" s="31"/>
      <c r="CT612" s="31"/>
      <c r="CU612" s="31"/>
      <c r="CV612" s="31"/>
    </row>
    <row r="613" spans="1:100" x14ac:dyDescent="0.3">
      <c r="A613" s="31"/>
      <c r="B613" s="31"/>
      <c r="C613" s="31"/>
      <c r="D613" s="31"/>
      <c r="E613" s="31"/>
      <c r="F613" s="31"/>
      <c r="AQ613" s="31"/>
      <c r="AR613" s="31"/>
      <c r="AS613" s="31"/>
      <c r="AT613" s="31"/>
      <c r="AU613" s="31"/>
      <c r="AV613" s="31"/>
      <c r="AW613" s="32"/>
      <c r="AX613" s="32"/>
      <c r="AY613" s="32"/>
      <c r="AZ613" s="32"/>
      <c r="BA613" s="32"/>
      <c r="BB613" s="32"/>
      <c r="BC613" s="31"/>
      <c r="BD613" s="31"/>
      <c r="BE613" s="31"/>
      <c r="BF613" s="31"/>
      <c r="BG613" s="31"/>
      <c r="BH613" s="31"/>
      <c r="BI613" s="31"/>
      <c r="BJ613" s="31"/>
      <c r="BK613" s="31"/>
      <c r="BL613" s="31"/>
      <c r="BM613" s="31"/>
      <c r="BN613" s="31"/>
      <c r="BO613" s="31"/>
      <c r="BP613" s="31"/>
      <c r="BQ613" s="31"/>
      <c r="BR613" s="31"/>
      <c r="BS613" s="31"/>
      <c r="BT613" s="31"/>
      <c r="BU613" s="31"/>
      <c r="BV613" s="31"/>
      <c r="BW613" s="31"/>
      <c r="BX613" s="31"/>
      <c r="BY613" s="31"/>
      <c r="BZ613" s="31"/>
      <c r="CA613" s="31"/>
      <c r="CB613" s="31"/>
      <c r="CC613" s="31"/>
      <c r="CD613" s="31"/>
      <c r="CE613" s="31"/>
      <c r="CF613" s="31"/>
      <c r="CG613" s="31"/>
      <c r="CH613" s="31"/>
      <c r="CI613" s="31"/>
      <c r="CJ613" s="31"/>
      <c r="CK613" s="31"/>
      <c r="CL613" s="31"/>
      <c r="CM613" s="31"/>
      <c r="CN613" s="31"/>
      <c r="CO613" s="31"/>
      <c r="CP613" s="31"/>
      <c r="CQ613" s="31"/>
      <c r="CR613" s="31"/>
      <c r="CS613" s="31"/>
      <c r="CT613" s="31"/>
      <c r="CU613" s="31"/>
      <c r="CV613" s="31"/>
    </row>
    <row r="614" spans="1:100" x14ac:dyDescent="0.3">
      <c r="A614" s="31"/>
      <c r="B614" s="31"/>
      <c r="C614" s="31"/>
      <c r="D614" s="31"/>
      <c r="E614" s="31"/>
      <c r="F614" s="31"/>
      <c r="AQ614" s="31"/>
      <c r="AR614" s="31"/>
      <c r="AS614" s="31"/>
      <c r="AT614" s="31"/>
      <c r="AU614" s="31"/>
      <c r="AV614" s="31"/>
      <c r="AW614" s="32"/>
      <c r="AX614" s="32"/>
      <c r="AY614" s="32"/>
      <c r="AZ614" s="32"/>
      <c r="BA614" s="32"/>
      <c r="BB614" s="32"/>
      <c r="BC614" s="31"/>
      <c r="BD614" s="31"/>
      <c r="BE614" s="31"/>
      <c r="BF614" s="31"/>
      <c r="BG614" s="31"/>
      <c r="BH614" s="31"/>
      <c r="BI614" s="31"/>
      <c r="BJ614" s="31"/>
      <c r="BK614" s="31"/>
      <c r="BL614" s="31"/>
      <c r="BM614" s="31"/>
      <c r="BN614" s="31"/>
      <c r="BO614" s="31"/>
      <c r="BP614" s="31"/>
      <c r="BQ614" s="31"/>
      <c r="BR614" s="31"/>
      <c r="BS614" s="31"/>
      <c r="BT614" s="31"/>
      <c r="BU614" s="31"/>
      <c r="BV614" s="31"/>
      <c r="BW614" s="31"/>
      <c r="BX614" s="31"/>
      <c r="BY614" s="31"/>
      <c r="BZ614" s="31"/>
      <c r="CA614" s="31"/>
      <c r="CB614" s="31"/>
      <c r="CC614" s="31"/>
      <c r="CD614" s="31"/>
      <c r="CE614" s="31"/>
      <c r="CF614" s="31"/>
      <c r="CG614" s="31"/>
      <c r="CH614" s="31"/>
      <c r="CI614" s="31"/>
      <c r="CJ614" s="31"/>
      <c r="CK614" s="31"/>
      <c r="CL614" s="31"/>
      <c r="CM614" s="31"/>
      <c r="CN614" s="31"/>
      <c r="CO614" s="31"/>
      <c r="CP614" s="31"/>
      <c r="CQ614" s="31"/>
      <c r="CR614" s="31"/>
      <c r="CS614" s="31"/>
      <c r="CT614" s="31"/>
      <c r="CU614" s="31"/>
      <c r="CV614" s="31"/>
    </row>
    <row r="615" spans="1:100" x14ac:dyDescent="0.3">
      <c r="A615" s="31"/>
      <c r="B615" s="31"/>
      <c r="C615" s="31"/>
      <c r="D615" s="31"/>
      <c r="E615" s="31"/>
      <c r="F615" s="31"/>
      <c r="AQ615" s="31"/>
      <c r="AR615" s="31"/>
      <c r="AS615" s="31"/>
      <c r="AT615" s="31"/>
      <c r="AU615" s="31"/>
      <c r="AV615" s="31"/>
      <c r="AW615" s="32"/>
      <c r="AX615" s="32"/>
      <c r="AY615" s="32"/>
      <c r="AZ615" s="32"/>
      <c r="BA615" s="32"/>
      <c r="BB615" s="32"/>
      <c r="BC615" s="31"/>
      <c r="BD615" s="31"/>
      <c r="BE615" s="31"/>
      <c r="BF615" s="31"/>
      <c r="BG615" s="31"/>
      <c r="BH615" s="31"/>
      <c r="BI615" s="31"/>
      <c r="BJ615" s="31"/>
      <c r="BK615" s="31"/>
      <c r="BL615" s="31"/>
      <c r="BM615" s="31"/>
      <c r="BN615" s="31"/>
      <c r="BO615" s="31"/>
      <c r="BP615" s="31"/>
      <c r="BQ615" s="31"/>
      <c r="BR615" s="31"/>
      <c r="BS615" s="31"/>
      <c r="BT615" s="31"/>
      <c r="BU615" s="31"/>
      <c r="BV615" s="31"/>
      <c r="BW615" s="31"/>
      <c r="BX615" s="31"/>
      <c r="BY615" s="31"/>
      <c r="BZ615" s="31"/>
      <c r="CA615" s="31"/>
      <c r="CB615" s="31"/>
      <c r="CC615" s="31"/>
      <c r="CD615" s="31"/>
      <c r="CE615" s="31"/>
      <c r="CF615" s="31"/>
      <c r="CG615" s="31"/>
      <c r="CH615" s="31"/>
      <c r="CI615" s="31"/>
      <c r="CJ615" s="31"/>
      <c r="CK615" s="31"/>
      <c r="CL615" s="31"/>
      <c r="CM615" s="31"/>
      <c r="CN615" s="31"/>
      <c r="CO615" s="31"/>
      <c r="CP615" s="31"/>
      <c r="CQ615" s="31"/>
      <c r="CR615" s="31"/>
      <c r="CS615" s="31"/>
      <c r="CT615" s="31"/>
      <c r="CU615" s="31"/>
      <c r="CV615" s="31"/>
    </row>
    <row r="616" spans="1:100" x14ac:dyDescent="0.3">
      <c r="A616" s="31"/>
      <c r="B616" s="31"/>
      <c r="C616" s="31"/>
      <c r="D616" s="31"/>
      <c r="E616" s="31"/>
      <c r="F616" s="31"/>
      <c r="AQ616" s="31"/>
      <c r="AR616" s="31"/>
      <c r="AS616" s="31"/>
      <c r="AT616" s="31"/>
      <c r="AU616" s="31"/>
      <c r="AV616" s="31"/>
      <c r="AW616" s="32"/>
      <c r="AX616" s="32"/>
      <c r="AY616" s="32"/>
      <c r="AZ616" s="32"/>
      <c r="BA616" s="32"/>
      <c r="BB616" s="32"/>
      <c r="BC616" s="31"/>
      <c r="BD616" s="31"/>
      <c r="BE616" s="31"/>
      <c r="BF616" s="31"/>
      <c r="BG616" s="31"/>
      <c r="BH616" s="31"/>
      <c r="BI616" s="31"/>
      <c r="BJ616" s="31"/>
      <c r="BK616" s="31"/>
      <c r="BL616" s="31"/>
      <c r="BM616" s="31"/>
      <c r="BN616" s="31"/>
      <c r="BO616" s="31"/>
      <c r="BP616" s="31"/>
      <c r="BQ616" s="31"/>
      <c r="BR616" s="31"/>
      <c r="BS616" s="31"/>
      <c r="BT616" s="31"/>
      <c r="BU616" s="31"/>
      <c r="BV616" s="31"/>
      <c r="BW616" s="31"/>
      <c r="BX616" s="31"/>
      <c r="BY616" s="31"/>
      <c r="BZ616" s="31"/>
      <c r="CA616" s="31"/>
      <c r="CB616" s="31"/>
      <c r="CC616" s="31"/>
      <c r="CD616" s="31"/>
      <c r="CE616" s="31"/>
      <c r="CF616" s="31"/>
      <c r="CG616" s="31"/>
      <c r="CH616" s="31"/>
      <c r="CI616" s="31"/>
      <c r="CJ616" s="31"/>
      <c r="CK616" s="31"/>
      <c r="CL616" s="31"/>
      <c r="CM616" s="31"/>
      <c r="CN616" s="31"/>
      <c r="CO616" s="31"/>
      <c r="CP616" s="31"/>
      <c r="CQ616" s="31"/>
      <c r="CR616" s="31"/>
      <c r="CS616" s="31"/>
      <c r="CT616" s="31"/>
      <c r="CU616" s="31"/>
      <c r="CV616" s="31"/>
    </row>
    <row r="617" spans="1:100" x14ac:dyDescent="0.3">
      <c r="A617" s="31"/>
      <c r="B617" s="31"/>
      <c r="C617" s="31"/>
      <c r="D617" s="31"/>
      <c r="E617" s="31"/>
      <c r="F617" s="31"/>
      <c r="AQ617" s="31"/>
      <c r="AR617" s="31"/>
      <c r="AS617" s="31"/>
      <c r="AT617" s="31"/>
      <c r="AU617" s="31"/>
      <c r="AV617" s="31"/>
      <c r="AW617" s="32"/>
      <c r="AX617" s="32"/>
      <c r="AY617" s="32"/>
      <c r="AZ617" s="32"/>
      <c r="BA617" s="32"/>
      <c r="BB617" s="32"/>
      <c r="BC617" s="31"/>
      <c r="BD617" s="31"/>
      <c r="BE617" s="31"/>
      <c r="BF617" s="31"/>
      <c r="BG617" s="31"/>
      <c r="BH617" s="31"/>
      <c r="BI617" s="31"/>
      <c r="BJ617" s="31"/>
      <c r="BK617" s="31"/>
      <c r="BL617" s="31"/>
      <c r="BM617" s="31"/>
      <c r="BN617" s="31"/>
      <c r="BO617" s="31"/>
      <c r="BP617" s="31"/>
      <c r="BQ617" s="31"/>
      <c r="BR617" s="31"/>
      <c r="BS617" s="31"/>
      <c r="BT617" s="31"/>
      <c r="BU617" s="31"/>
      <c r="BV617" s="31"/>
      <c r="BW617" s="31"/>
      <c r="BX617" s="31"/>
      <c r="BY617" s="31"/>
      <c r="BZ617" s="31"/>
      <c r="CA617" s="31"/>
      <c r="CB617" s="31"/>
      <c r="CC617" s="31"/>
      <c r="CD617" s="31"/>
      <c r="CE617" s="31"/>
      <c r="CF617" s="31"/>
      <c r="CG617" s="31"/>
      <c r="CH617" s="31"/>
      <c r="CI617" s="31"/>
      <c r="CJ617" s="31"/>
      <c r="CK617" s="31"/>
      <c r="CL617" s="31"/>
      <c r="CM617" s="31"/>
      <c r="CN617" s="31"/>
      <c r="CO617" s="31"/>
      <c r="CP617" s="31"/>
      <c r="CQ617" s="31"/>
      <c r="CR617" s="31"/>
      <c r="CS617" s="31"/>
      <c r="CT617" s="31"/>
      <c r="CU617" s="31"/>
      <c r="CV617" s="31"/>
    </row>
    <row r="618" spans="1:100" x14ac:dyDescent="0.3">
      <c r="A618" s="31"/>
      <c r="B618" s="31"/>
      <c r="C618" s="31"/>
      <c r="D618" s="31"/>
      <c r="E618" s="31"/>
      <c r="F618" s="31"/>
      <c r="AQ618" s="31"/>
      <c r="AR618" s="31"/>
      <c r="AS618" s="31"/>
      <c r="AT618" s="31"/>
      <c r="AU618" s="31"/>
      <c r="AV618" s="31"/>
      <c r="AW618" s="32"/>
      <c r="AX618" s="32"/>
      <c r="AY618" s="32"/>
      <c r="AZ618" s="32"/>
      <c r="BA618" s="32"/>
      <c r="BB618" s="32"/>
      <c r="BC618" s="31"/>
      <c r="BD618" s="31"/>
      <c r="BE618" s="31"/>
      <c r="BF618" s="31"/>
      <c r="BG618" s="31"/>
      <c r="BH618" s="31"/>
      <c r="BI618" s="31"/>
      <c r="BJ618" s="31"/>
      <c r="BK618" s="31"/>
      <c r="BL618" s="31"/>
      <c r="BM618" s="31"/>
      <c r="BN618" s="31"/>
      <c r="BO618" s="31"/>
      <c r="BP618" s="31"/>
      <c r="BQ618" s="31"/>
      <c r="BR618" s="31"/>
      <c r="BS618" s="31"/>
      <c r="BT618" s="31"/>
      <c r="BU618" s="31"/>
      <c r="BV618" s="31"/>
      <c r="BW618" s="31"/>
      <c r="BX618" s="31"/>
      <c r="BY618" s="31"/>
      <c r="BZ618" s="31"/>
      <c r="CA618" s="31"/>
      <c r="CB618" s="31"/>
      <c r="CC618" s="31"/>
      <c r="CD618" s="31"/>
      <c r="CE618" s="31"/>
      <c r="CF618" s="31"/>
      <c r="CG618" s="31"/>
      <c r="CH618" s="31"/>
      <c r="CI618" s="31"/>
      <c r="CJ618" s="31"/>
      <c r="CK618" s="31"/>
      <c r="CL618" s="31"/>
      <c r="CM618" s="31"/>
      <c r="CN618" s="31"/>
      <c r="CO618" s="31"/>
      <c r="CP618" s="31"/>
      <c r="CQ618" s="31"/>
      <c r="CR618" s="31"/>
      <c r="CS618" s="31"/>
      <c r="CT618" s="31"/>
      <c r="CU618" s="31"/>
      <c r="CV618" s="31"/>
    </row>
    <row r="619" spans="1:100" x14ac:dyDescent="0.3">
      <c r="A619" s="31"/>
      <c r="B619" s="31"/>
      <c r="C619" s="31"/>
      <c r="D619" s="31"/>
      <c r="E619" s="31"/>
      <c r="F619" s="31"/>
      <c r="AQ619" s="31"/>
      <c r="AR619" s="31"/>
      <c r="AS619" s="31"/>
      <c r="AT619" s="31"/>
      <c r="AU619" s="31"/>
      <c r="AV619" s="31"/>
      <c r="AW619" s="32"/>
      <c r="AX619" s="32"/>
      <c r="AY619" s="32"/>
      <c r="AZ619" s="32"/>
      <c r="BA619" s="32"/>
      <c r="BB619" s="32"/>
      <c r="BC619" s="31"/>
      <c r="BD619" s="31"/>
      <c r="BE619" s="31"/>
      <c r="BF619" s="31"/>
      <c r="BG619" s="31"/>
      <c r="BH619" s="31"/>
      <c r="BI619" s="31"/>
      <c r="BJ619" s="31"/>
      <c r="BK619" s="31"/>
      <c r="BL619" s="31"/>
      <c r="BM619" s="31"/>
      <c r="BN619" s="31"/>
      <c r="BO619" s="31"/>
      <c r="BP619" s="31"/>
      <c r="BQ619" s="31"/>
      <c r="BR619" s="31"/>
      <c r="BS619" s="31"/>
      <c r="BT619" s="31"/>
      <c r="BU619" s="31"/>
      <c r="BV619" s="31"/>
      <c r="BW619" s="31"/>
      <c r="BX619" s="31"/>
      <c r="BY619" s="31"/>
      <c r="BZ619" s="31"/>
      <c r="CA619" s="31"/>
      <c r="CB619" s="31"/>
      <c r="CC619" s="31"/>
      <c r="CD619" s="31"/>
      <c r="CE619" s="31"/>
      <c r="CF619" s="31"/>
      <c r="CG619" s="31"/>
      <c r="CH619" s="31"/>
      <c r="CI619" s="31"/>
      <c r="CJ619" s="31"/>
      <c r="CK619" s="31"/>
      <c r="CL619" s="31"/>
      <c r="CM619" s="31"/>
      <c r="CN619" s="31"/>
      <c r="CO619" s="31"/>
      <c r="CP619" s="31"/>
      <c r="CQ619" s="31"/>
      <c r="CR619" s="31"/>
      <c r="CS619" s="31"/>
      <c r="CT619" s="31"/>
      <c r="CU619" s="31"/>
      <c r="CV619" s="31"/>
    </row>
    <row r="620" spans="1:100" x14ac:dyDescent="0.3">
      <c r="A620" s="31"/>
      <c r="B620" s="31"/>
      <c r="C620" s="31"/>
      <c r="D620" s="31"/>
      <c r="E620" s="31"/>
      <c r="F620" s="31"/>
      <c r="AQ620" s="31"/>
      <c r="AR620" s="31"/>
      <c r="AS620" s="31"/>
      <c r="AT620" s="31"/>
      <c r="AU620" s="31"/>
      <c r="AV620" s="31"/>
      <c r="AW620" s="32"/>
      <c r="AX620" s="32"/>
      <c r="AY620" s="32"/>
      <c r="AZ620" s="32"/>
      <c r="BA620" s="32"/>
      <c r="BB620" s="32"/>
      <c r="BC620" s="31"/>
      <c r="BD620" s="31"/>
      <c r="BE620" s="31"/>
      <c r="BF620" s="31"/>
      <c r="BG620" s="31"/>
      <c r="BH620" s="31"/>
      <c r="BI620" s="31"/>
      <c r="BJ620" s="31"/>
      <c r="BK620" s="31"/>
      <c r="BL620" s="31"/>
      <c r="BM620" s="31"/>
      <c r="BN620" s="31"/>
      <c r="BO620" s="31"/>
      <c r="BP620" s="31"/>
      <c r="BQ620" s="31"/>
      <c r="BR620" s="31"/>
      <c r="BS620" s="31"/>
      <c r="BT620" s="31"/>
      <c r="BU620" s="31"/>
      <c r="BV620" s="31"/>
      <c r="BW620" s="31"/>
      <c r="BX620" s="31"/>
      <c r="BY620" s="31"/>
      <c r="BZ620" s="31"/>
      <c r="CA620" s="31"/>
      <c r="CB620" s="31"/>
      <c r="CC620" s="31"/>
      <c r="CD620" s="31"/>
      <c r="CE620" s="31"/>
      <c r="CF620" s="31"/>
      <c r="CG620" s="31"/>
      <c r="CH620" s="31"/>
      <c r="CI620" s="31"/>
      <c r="CJ620" s="31"/>
      <c r="CK620" s="31"/>
      <c r="CL620" s="31"/>
      <c r="CM620" s="31"/>
      <c r="CN620" s="31"/>
      <c r="CO620" s="31"/>
      <c r="CP620" s="31"/>
      <c r="CQ620" s="31"/>
      <c r="CR620" s="31"/>
      <c r="CS620" s="31"/>
      <c r="CT620" s="31"/>
      <c r="CU620" s="31"/>
      <c r="CV620" s="31"/>
    </row>
    <row r="621" spans="1:100" x14ac:dyDescent="0.3">
      <c r="A621" s="31"/>
      <c r="B621" s="31"/>
      <c r="C621" s="31"/>
      <c r="D621" s="31"/>
      <c r="E621" s="31"/>
      <c r="F621" s="31"/>
      <c r="AQ621" s="31"/>
      <c r="AR621" s="31"/>
      <c r="AS621" s="31"/>
      <c r="AT621" s="31"/>
      <c r="AU621" s="31"/>
      <c r="AV621" s="31"/>
      <c r="AW621" s="32"/>
      <c r="AX621" s="32"/>
      <c r="AY621" s="32"/>
      <c r="AZ621" s="32"/>
      <c r="BA621" s="32"/>
      <c r="BB621" s="32"/>
      <c r="BC621" s="31"/>
      <c r="BD621" s="31"/>
      <c r="BE621" s="31"/>
      <c r="BF621" s="31"/>
      <c r="BG621" s="31"/>
      <c r="BH621" s="31"/>
      <c r="BI621" s="31"/>
      <c r="BJ621" s="31"/>
      <c r="BK621" s="31"/>
      <c r="BL621" s="31"/>
      <c r="BM621" s="31"/>
      <c r="BN621" s="31"/>
      <c r="BO621" s="31"/>
      <c r="BP621" s="31"/>
      <c r="BQ621" s="31"/>
      <c r="BR621" s="31"/>
      <c r="BS621" s="31"/>
      <c r="BT621" s="31"/>
      <c r="BU621" s="31"/>
      <c r="BV621" s="31"/>
      <c r="BW621" s="31"/>
      <c r="BX621" s="31"/>
      <c r="BY621" s="31"/>
      <c r="BZ621" s="31"/>
      <c r="CA621" s="31"/>
      <c r="CB621" s="31"/>
      <c r="CC621" s="31"/>
      <c r="CD621" s="31"/>
      <c r="CE621" s="31"/>
      <c r="CF621" s="31"/>
      <c r="CG621" s="31"/>
      <c r="CH621" s="31"/>
      <c r="CI621" s="31"/>
      <c r="CJ621" s="31"/>
      <c r="CK621" s="31"/>
      <c r="CL621" s="31"/>
      <c r="CM621" s="31"/>
      <c r="CN621" s="31"/>
      <c r="CO621" s="31"/>
      <c r="CP621" s="31"/>
      <c r="CQ621" s="31"/>
      <c r="CR621" s="31"/>
      <c r="CS621" s="31"/>
      <c r="CT621" s="31"/>
      <c r="CU621" s="31"/>
      <c r="CV621" s="31"/>
    </row>
    <row r="622" spans="1:100" x14ac:dyDescent="0.3">
      <c r="A622" s="31"/>
      <c r="B622" s="31"/>
      <c r="C622" s="31"/>
      <c r="D622" s="31"/>
      <c r="E622" s="31"/>
      <c r="F622" s="31"/>
      <c r="AQ622" s="31"/>
      <c r="AR622" s="31"/>
      <c r="AS622" s="31"/>
      <c r="AT622" s="31"/>
      <c r="AU622" s="31"/>
      <c r="AV622" s="31"/>
      <c r="AW622" s="32"/>
      <c r="AX622" s="32"/>
      <c r="AY622" s="32"/>
      <c r="AZ622" s="32"/>
      <c r="BA622" s="32"/>
      <c r="BB622" s="32"/>
      <c r="BC622" s="31"/>
      <c r="BD622" s="31"/>
      <c r="BE622" s="31"/>
      <c r="BF622" s="31"/>
      <c r="BG622" s="31"/>
      <c r="BH622" s="31"/>
      <c r="BI622" s="31"/>
      <c r="BJ622" s="31"/>
      <c r="BK622" s="31"/>
      <c r="BL622" s="31"/>
      <c r="BM622" s="31"/>
      <c r="BN622" s="31"/>
      <c r="BO622" s="31"/>
      <c r="BP622" s="31"/>
      <c r="BQ622" s="31"/>
      <c r="BR622" s="31"/>
      <c r="BS622" s="31"/>
      <c r="BT622" s="31"/>
      <c r="BU622" s="31"/>
      <c r="BV622" s="31"/>
      <c r="BW622" s="31"/>
      <c r="BX622" s="31"/>
      <c r="BY622" s="31"/>
      <c r="BZ622" s="31"/>
      <c r="CA622" s="31"/>
      <c r="CB622" s="31"/>
      <c r="CC622" s="31"/>
      <c r="CD622" s="31"/>
      <c r="CE622" s="31"/>
      <c r="CF622" s="31"/>
      <c r="CG622" s="31"/>
      <c r="CH622" s="31"/>
      <c r="CI622" s="31"/>
      <c r="CJ622" s="31"/>
      <c r="CK622" s="31"/>
      <c r="CL622" s="31"/>
      <c r="CM622" s="31"/>
      <c r="CN622" s="31"/>
      <c r="CO622" s="31"/>
      <c r="CP622" s="31"/>
      <c r="CQ622" s="31"/>
      <c r="CR622" s="31"/>
      <c r="CS622" s="31"/>
      <c r="CT622" s="31"/>
      <c r="CU622" s="31"/>
      <c r="CV622" s="31"/>
    </row>
    <row r="623" spans="1:100" x14ac:dyDescent="0.3">
      <c r="A623" s="31"/>
      <c r="B623" s="31"/>
      <c r="C623" s="31"/>
      <c r="D623" s="31"/>
      <c r="E623" s="31"/>
      <c r="F623" s="31"/>
      <c r="AQ623" s="31"/>
      <c r="AR623" s="31"/>
      <c r="AS623" s="31"/>
      <c r="AT623" s="31"/>
      <c r="AU623" s="31"/>
      <c r="AV623" s="31"/>
      <c r="AW623" s="32"/>
      <c r="AX623" s="32"/>
      <c r="AY623" s="32"/>
      <c r="AZ623" s="32"/>
      <c r="BA623" s="32"/>
      <c r="BB623" s="32"/>
      <c r="BC623" s="31"/>
      <c r="BD623" s="31"/>
      <c r="BE623" s="31"/>
      <c r="BF623" s="31"/>
      <c r="BG623" s="31"/>
      <c r="BH623" s="31"/>
      <c r="BI623" s="31"/>
      <c r="BJ623" s="31"/>
      <c r="BK623" s="31"/>
      <c r="BL623" s="31"/>
      <c r="BM623" s="31"/>
      <c r="BN623" s="31"/>
      <c r="BO623" s="31"/>
      <c r="BP623" s="31"/>
      <c r="BQ623" s="31"/>
      <c r="BR623" s="31"/>
      <c r="BS623" s="31"/>
      <c r="BT623" s="31"/>
      <c r="BU623" s="31"/>
      <c r="BV623" s="31"/>
      <c r="BW623" s="31"/>
      <c r="BX623" s="31"/>
      <c r="BY623" s="31"/>
      <c r="BZ623" s="31"/>
      <c r="CA623" s="31"/>
      <c r="CB623" s="31"/>
      <c r="CC623" s="31"/>
      <c r="CD623" s="31"/>
      <c r="CE623" s="31"/>
      <c r="CF623" s="31"/>
      <c r="CG623" s="31"/>
      <c r="CH623" s="31"/>
      <c r="CI623" s="31"/>
      <c r="CJ623" s="31"/>
      <c r="CK623" s="31"/>
      <c r="CL623" s="31"/>
      <c r="CM623" s="31"/>
      <c r="CN623" s="31"/>
      <c r="CO623" s="31"/>
      <c r="CP623" s="31"/>
      <c r="CQ623" s="31"/>
      <c r="CR623" s="31"/>
      <c r="CS623" s="31"/>
      <c r="CT623" s="31"/>
      <c r="CU623" s="31"/>
      <c r="CV623" s="31"/>
    </row>
    <row r="624" spans="1:100" x14ac:dyDescent="0.3">
      <c r="A624" s="31"/>
      <c r="B624" s="31"/>
      <c r="C624" s="31"/>
      <c r="D624" s="31"/>
      <c r="E624" s="31"/>
      <c r="F624" s="31"/>
      <c r="AQ624" s="31"/>
      <c r="AR624" s="31"/>
      <c r="AS624" s="31"/>
      <c r="AT624" s="31"/>
      <c r="AU624" s="31"/>
      <c r="AV624" s="31"/>
      <c r="AW624" s="32"/>
      <c r="AX624" s="32"/>
      <c r="AY624" s="32"/>
      <c r="AZ624" s="32"/>
      <c r="BA624" s="32"/>
      <c r="BB624" s="32"/>
      <c r="BC624" s="31"/>
      <c r="BD624" s="31"/>
      <c r="BE624" s="31"/>
      <c r="BF624" s="31"/>
      <c r="BG624" s="31"/>
      <c r="BH624" s="31"/>
      <c r="BI624" s="31"/>
      <c r="BJ624" s="31"/>
      <c r="BK624" s="31"/>
      <c r="BL624" s="31"/>
      <c r="BM624" s="31"/>
      <c r="BN624" s="31"/>
      <c r="BO624" s="31"/>
      <c r="BP624" s="31"/>
      <c r="BQ624" s="31"/>
      <c r="BR624" s="31"/>
      <c r="BS624" s="31"/>
      <c r="BT624" s="31"/>
      <c r="BU624" s="31"/>
      <c r="BV624" s="31"/>
      <c r="BW624" s="31"/>
      <c r="BX624" s="31"/>
      <c r="BY624" s="31"/>
      <c r="BZ624" s="31"/>
      <c r="CA624" s="31"/>
      <c r="CB624" s="31"/>
      <c r="CC624" s="31"/>
      <c r="CD624" s="31"/>
      <c r="CE624" s="31"/>
      <c r="CF624" s="31"/>
      <c r="CG624" s="31"/>
      <c r="CH624" s="31"/>
      <c r="CI624" s="31"/>
      <c r="CJ624" s="31"/>
      <c r="CK624" s="31"/>
      <c r="CL624" s="31"/>
      <c r="CM624" s="31"/>
      <c r="CN624" s="31"/>
      <c r="CO624" s="31"/>
      <c r="CP624" s="31"/>
      <c r="CQ624" s="31"/>
      <c r="CR624" s="31"/>
      <c r="CS624" s="31"/>
      <c r="CT624" s="31"/>
      <c r="CU624" s="31"/>
      <c r="CV624" s="31"/>
    </row>
    <row r="625" spans="1:100" x14ac:dyDescent="0.3">
      <c r="A625" s="31"/>
      <c r="B625" s="31"/>
      <c r="C625" s="31"/>
      <c r="D625" s="31"/>
      <c r="E625" s="31"/>
      <c r="F625" s="31"/>
      <c r="AQ625" s="31"/>
      <c r="AR625" s="31"/>
      <c r="AS625" s="31"/>
      <c r="AT625" s="31"/>
      <c r="AU625" s="31"/>
      <c r="AV625" s="31"/>
      <c r="AW625" s="32"/>
      <c r="AX625" s="32"/>
      <c r="AY625" s="32"/>
      <c r="AZ625" s="32"/>
      <c r="BA625" s="32"/>
      <c r="BB625" s="32"/>
      <c r="BC625" s="31"/>
      <c r="BD625" s="31"/>
      <c r="BE625" s="31"/>
      <c r="BF625" s="31"/>
      <c r="BG625" s="31"/>
      <c r="BH625" s="31"/>
      <c r="BI625" s="31"/>
      <c r="BJ625" s="31"/>
      <c r="BK625" s="31"/>
      <c r="BL625" s="31"/>
      <c r="BM625" s="31"/>
      <c r="BN625" s="31"/>
      <c r="BO625" s="31"/>
      <c r="BP625" s="31"/>
      <c r="BQ625" s="31"/>
      <c r="BR625" s="31"/>
      <c r="BS625" s="31"/>
      <c r="BT625" s="31"/>
      <c r="BU625" s="31"/>
      <c r="BV625" s="31"/>
      <c r="BW625" s="31"/>
      <c r="BX625" s="31"/>
      <c r="BY625" s="31"/>
      <c r="BZ625" s="31"/>
      <c r="CA625" s="31"/>
      <c r="CB625" s="31"/>
      <c r="CC625" s="31"/>
      <c r="CD625" s="31"/>
      <c r="CE625" s="31"/>
      <c r="CF625" s="31"/>
      <c r="CG625" s="31"/>
      <c r="CH625" s="31"/>
      <c r="CI625" s="31"/>
      <c r="CJ625" s="31"/>
      <c r="CK625" s="31"/>
      <c r="CL625" s="31"/>
      <c r="CM625" s="31"/>
      <c r="CN625" s="31"/>
      <c r="CO625" s="31"/>
      <c r="CP625" s="31"/>
      <c r="CQ625" s="31"/>
      <c r="CR625" s="31"/>
      <c r="CS625" s="31"/>
      <c r="CT625" s="31"/>
      <c r="CU625" s="31"/>
      <c r="CV625" s="31"/>
    </row>
    <row r="626" spans="1:100" x14ac:dyDescent="0.3">
      <c r="A626" s="31"/>
      <c r="B626" s="31"/>
      <c r="C626" s="31"/>
      <c r="D626" s="31"/>
      <c r="E626" s="31"/>
      <c r="F626" s="31"/>
      <c r="AQ626" s="31"/>
      <c r="AR626" s="31"/>
      <c r="AS626" s="31"/>
      <c r="AT626" s="31"/>
      <c r="AU626" s="31"/>
      <c r="AV626" s="31"/>
      <c r="AW626" s="32"/>
      <c r="AX626" s="32"/>
      <c r="AY626" s="32"/>
      <c r="AZ626" s="32"/>
      <c r="BA626" s="32"/>
      <c r="BB626" s="32"/>
      <c r="BC626" s="31"/>
      <c r="BD626" s="31"/>
      <c r="BE626" s="31"/>
      <c r="BF626" s="31"/>
      <c r="BG626" s="31"/>
      <c r="BH626" s="31"/>
      <c r="BI626" s="31"/>
      <c r="BJ626" s="31"/>
      <c r="BK626" s="31"/>
      <c r="BL626" s="31"/>
      <c r="BM626" s="31"/>
      <c r="BN626" s="31"/>
      <c r="BO626" s="31"/>
      <c r="BP626" s="31"/>
      <c r="BQ626" s="31"/>
      <c r="BR626" s="31"/>
      <c r="BS626" s="31"/>
      <c r="BT626" s="31"/>
      <c r="BU626" s="31"/>
      <c r="BV626" s="31"/>
      <c r="BW626" s="31"/>
      <c r="BX626" s="31"/>
      <c r="BY626" s="31"/>
      <c r="BZ626" s="31"/>
      <c r="CA626" s="31"/>
      <c r="CB626" s="31"/>
      <c r="CC626" s="31"/>
      <c r="CD626" s="31"/>
      <c r="CE626" s="31"/>
      <c r="CF626" s="31"/>
      <c r="CG626" s="31"/>
      <c r="CH626" s="31"/>
      <c r="CI626" s="31"/>
      <c r="CJ626" s="31"/>
      <c r="CK626" s="31"/>
      <c r="CL626" s="31"/>
      <c r="CM626" s="31"/>
      <c r="CN626" s="31"/>
      <c r="CO626" s="31"/>
      <c r="CP626" s="31"/>
      <c r="CQ626" s="31"/>
      <c r="CR626" s="31"/>
      <c r="CS626" s="31"/>
      <c r="CT626" s="31"/>
      <c r="CU626" s="31"/>
      <c r="CV626" s="31"/>
    </row>
    <row r="627" spans="1:100" x14ac:dyDescent="0.3">
      <c r="A627" s="31"/>
      <c r="B627" s="31"/>
      <c r="C627" s="31"/>
      <c r="D627" s="31"/>
      <c r="E627" s="31"/>
      <c r="F627" s="31"/>
      <c r="AQ627" s="31"/>
      <c r="AR627" s="31"/>
      <c r="AS627" s="31"/>
      <c r="AT627" s="31"/>
      <c r="AU627" s="31"/>
      <c r="AV627" s="31"/>
      <c r="AW627" s="32"/>
      <c r="AX627" s="32"/>
      <c r="AY627" s="32"/>
      <c r="AZ627" s="32"/>
      <c r="BA627" s="32"/>
      <c r="BB627" s="32"/>
      <c r="BC627" s="31"/>
      <c r="BD627" s="31"/>
      <c r="BE627" s="31"/>
      <c r="BF627" s="31"/>
      <c r="BG627" s="31"/>
      <c r="BH627" s="31"/>
      <c r="BI627" s="31"/>
      <c r="BJ627" s="31"/>
      <c r="BK627" s="31"/>
      <c r="BL627" s="31"/>
      <c r="BM627" s="31"/>
      <c r="BN627" s="31"/>
      <c r="BO627" s="31"/>
      <c r="BP627" s="31"/>
      <c r="BQ627" s="31"/>
      <c r="BR627" s="31"/>
      <c r="BS627" s="31"/>
      <c r="BT627" s="31"/>
      <c r="BU627" s="31"/>
      <c r="BV627" s="31"/>
      <c r="BW627" s="31"/>
      <c r="BX627" s="31"/>
      <c r="BY627" s="31"/>
      <c r="BZ627" s="31"/>
      <c r="CA627" s="31"/>
      <c r="CB627" s="31"/>
      <c r="CC627" s="31"/>
      <c r="CD627" s="31"/>
      <c r="CE627" s="31"/>
      <c r="CF627" s="31"/>
      <c r="CG627" s="31"/>
      <c r="CH627" s="31"/>
      <c r="CI627" s="31"/>
      <c r="CJ627" s="31"/>
      <c r="CK627" s="31"/>
      <c r="CL627" s="31"/>
      <c r="CM627" s="31"/>
      <c r="CN627" s="31"/>
      <c r="CO627" s="31"/>
      <c r="CP627" s="31"/>
      <c r="CQ627" s="31"/>
      <c r="CR627" s="31"/>
      <c r="CS627" s="31"/>
      <c r="CT627" s="31"/>
      <c r="CU627" s="31"/>
      <c r="CV627" s="31"/>
    </row>
    <row r="628" spans="1:100" x14ac:dyDescent="0.3">
      <c r="A628" s="31"/>
      <c r="B628" s="31"/>
      <c r="C628" s="31"/>
      <c r="D628" s="31"/>
      <c r="E628" s="31"/>
      <c r="F628" s="31"/>
      <c r="AQ628" s="31"/>
      <c r="AR628" s="31"/>
      <c r="AS628" s="31"/>
      <c r="AT628" s="31"/>
      <c r="AU628" s="31"/>
      <c r="AV628" s="31"/>
      <c r="AW628" s="32"/>
      <c r="AX628" s="32"/>
      <c r="AY628" s="32"/>
      <c r="AZ628" s="32"/>
      <c r="BA628" s="32"/>
      <c r="BB628" s="32"/>
      <c r="BC628" s="31"/>
      <c r="BD628" s="31"/>
      <c r="BE628" s="31"/>
      <c r="BF628" s="31"/>
      <c r="BG628" s="31"/>
      <c r="BH628" s="31"/>
      <c r="BI628" s="31"/>
      <c r="BJ628" s="31"/>
      <c r="BK628" s="31"/>
      <c r="BL628" s="31"/>
      <c r="BM628" s="31"/>
      <c r="BN628" s="31"/>
      <c r="BO628" s="31"/>
      <c r="BP628" s="31"/>
      <c r="BQ628" s="31"/>
      <c r="BR628" s="31"/>
      <c r="BS628" s="31"/>
      <c r="BT628" s="31"/>
      <c r="BU628" s="31"/>
      <c r="BV628" s="31"/>
      <c r="BW628" s="31"/>
      <c r="BX628" s="31"/>
      <c r="BY628" s="31"/>
      <c r="BZ628" s="31"/>
      <c r="CA628" s="31"/>
      <c r="CB628" s="31"/>
      <c r="CC628" s="31"/>
      <c r="CD628" s="31"/>
      <c r="CE628" s="31"/>
      <c r="CF628" s="31"/>
      <c r="CG628" s="31"/>
      <c r="CH628" s="31"/>
      <c r="CI628" s="31"/>
      <c r="CJ628" s="31"/>
      <c r="CK628" s="31"/>
      <c r="CL628" s="31"/>
      <c r="CM628" s="31"/>
      <c r="CN628" s="31"/>
      <c r="CO628" s="31"/>
      <c r="CP628" s="31"/>
      <c r="CQ628" s="31"/>
      <c r="CR628" s="31"/>
      <c r="CS628" s="31"/>
      <c r="CT628" s="31"/>
      <c r="CU628" s="31"/>
      <c r="CV628" s="31"/>
    </row>
    <row r="629" spans="1:100" x14ac:dyDescent="0.3">
      <c r="A629" s="31"/>
      <c r="B629" s="31"/>
      <c r="C629" s="31"/>
      <c r="D629" s="31"/>
      <c r="E629" s="31"/>
      <c r="F629" s="31"/>
      <c r="AQ629" s="31"/>
      <c r="AR629" s="31"/>
      <c r="AS629" s="31"/>
      <c r="AT629" s="31"/>
      <c r="AU629" s="31"/>
      <c r="AV629" s="31"/>
      <c r="AW629" s="32"/>
      <c r="AX629" s="32"/>
      <c r="AY629" s="32"/>
      <c r="AZ629" s="32"/>
      <c r="BA629" s="32"/>
      <c r="BB629" s="32"/>
      <c r="BC629" s="31"/>
      <c r="BD629" s="31"/>
      <c r="BE629" s="31"/>
      <c r="BF629" s="31"/>
      <c r="BG629" s="31"/>
      <c r="BH629" s="31"/>
      <c r="BI629" s="31"/>
      <c r="BJ629" s="31"/>
      <c r="BK629" s="31"/>
      <c r="BL629" s="31"/>
      <c r="BM629" s="31"/>
      <c r="BN629" s="31"/>
      <c r="BO629" s="31"/>
      <c r="BP629" s="31"/>
      <c r="BQ629" s="31"/>
      <c r="BR629" s="31"/>
      <c r="BS629" s="31"/>
      <c r="BT629" s="31"/>
      <c r="BU629" s="31"/>
      <c r="BV629" s="31"/>
      <c r="BW629" s="31"/>
      <c r="BX629" s="31"/>
      <c r="BY629" s="31"/>
      <c r="BZ629" s="31"/>
      <c r="CA629" s="31"/>
      <c r="CB629" s="31"/>
      <c r="CC629" s="31"/>
      <c r="CD629" s="31"/>
      <c r="CE629" s="31"/>
      <c r="CF629" s="31"/>
      <c r="CG629" s="31"/>
      <c r="CH629" s="31"/>
      <c r="CI629" s="31"/>
      <c r="CJ629" s="31"/>
      <c r="CK629" s="31"/>
      <c r="CL629" s="31"/>
      <c r="CM629" s="31"/>
      <c r="CN629" s="31"/>
      <c r="CO629" s="31"/>
      <c r="CP629" s="31"/>
      <c r="CQ629" s="31"/>
      <c r="CR629" s="31"/>
      <c r="CS629" s="31"/>
      <c r="CT629" s="31"/>
      <c r="CU629" s="31"/>
      <c r="CV629" s="31"/>
    </row>
    <row r="630" spans="1:100" x14ac:dyDescent="0.3">
      <c r="A630" s="31"/>
      <c r="B630" s="31"/>
      <c r="C630" s="31"/>
      <c r="D630" s="31"/>
      <c r="E630" s="31"/>
      <c r="F630" s="31"/>
      <c r="AQ630" s="31"/>
      <c r="AR630" s="31"/>
      <c r="AS630" s="31"/>
      <c r="AT630" s="31"/>
      <c r="AU630" s="31"/>
      <c r="AV630" s="31"/>
      <c r="AW630" s="32"/>
      <c r="AX630" s="32"/>
      <c r="AY630" s="32"/>
      <c r="AZ630" s="32"/>
      <c r="BA630" s="32"/>
      <c r="BB630" s="32"/>
      <c r="BC630" s="31"/>
      <c r="BD630" s="31"/>
      <c r="BE630" s="31"/>
      <c r="BF630" s="31"/>
      <c r="BG630" s="31"/>
      <c r="BH630" s="31"/>
      <c r="BI630" s="31"/>
      <c r="BJ630" s="31"/>
      <c r="BK630" s="31"/>
      <c r="BL630" s="31"/>
      <c r="BM630" s="31"/>
      <c r="BN630" s="31"/>
      <c r="BO630" s="31"/>
      <c r="BP630" s="31"/>
      <c r="BQ630" s="31"/>
      <c r="BR630" s="31"/>
      <c r="BS630" s="31"/>
      <c r="BT630" s="31"/>
      <c r="BU630" s="31"/>
      <c r="BV630" s="31"/>
      <c r="BW630" s="31"/>
      <c r="BX630" s="31"/>
      <c r="BY630" s="31"/>
      <c r="BZ630" s="31"/>
      <c r="CA630" s="31"/>
      <c r="CB630" s="31"/>
      <c r="CC630" s="31"/>
      <c r="CD630" s="31"/>
      <c r="CE630" s="31"/>
      <c r="CF630" s="31"/>
      <c r="CG630" s="31"/>
      <c r="CH630" s="31"/>
      <c r="CI630" s="31"/>
      <c r="CJ630" s="31"/>
      <c r="CK630" s="31"/>
      <c r="CL630" s="31"/>
      <c r="CM630" s="31"/>
      <c r="CN630" s="31"/>
      <c r="CO630" s="31"/>
      <c r="CP630" s="31"/>
      <c r="CQ630" s="31"/>
      <c r="CR630" s="31"/>
      <c r="CS630" s="31"/>
      <c r="CT630" s="31"/>
      <c r="CU630" s="31"/>
      <c r="CV630" s="31"/>
    </row>
    <row r="631" spans="1:100" x14ac:dyDescent="0.3">
      <c r="A631" s="31"/>
      <c r="B631" s="31"/>
      <c r="C631" s="31"/>
      <c r="D631" s="31"/>
      <c r="E631" s="31"/>
      <c r="F631" s="31"/>
      <c r="AQ631" s="31"/>
      <c r="AR631" s="31"/>
      <c r="AS631" s="31"/>
      <c r="AT631" s="31"/>
      <c r="AU631" s="31"/>
      <c r="AV631" s="31"/>
      <c r="AW631" s="32"/>
      <c r="AX631" s="32"/>
      <c r="AY631" s="32"/>
      <c r="AZ631" s="32"/>
      <c r="BA631" s="32"/>
      <c r="BB631" s="32"/>
      <c r="BC631" s="31"/>
      <c r="BD631" s="31"/>
      <c r="BE631" s="31"/>
      <c r="BF631" s="31"/>
      <c r="BG631" s="31"/>
      <c r="BH631" s="31"/>
      <c r="BI631" s="31"/>
      <c r="BJ631" s="31"/>
      <c r="BK631" s="31"/>
      <c r="BL631" s="31"/>
      <c r="BM631" s="31"/>
      <c r="BN631" s="31"/>
      <c r="BO631" s="31"/>
      <c r="BP631" s="31"/>
      <c r="BQ631" s="31"/>
      <c r="BR631" s="31"/>
      <c r="BS631" s="31"/>
      <c r="BT631" s="31"/>
      <c r="BU631" s="31"/>
      <c r="BV631" s="31"/>
      <c r="BW631" s="31"/>
      <c r="BX631" s="31"/>
      <c r="BY631" s="31"/>
      <c r="BZ631" s="31"/>
      <c r="CA631" s="31"/>
      <c r="CB631" s="31"/>
      <c r="CC631" s="31"/>
      <c r="CD631" s="31"/>
      <c r="CE631" s="31"/>
      <c r="CF631" s="31"/>
      <c r="CG631" s="31"/>
      <c r="CH631" s="31"/>
      <c r="CI631" s="31"/>
      <c r="CJ631" s="31"/>
      <c r="CK631" s="31"/>
      <c r="CL631" s="31"/>
      <c r="CM631" s="31"/>
      <c r="CN631" s="31"/>
      <c r="CO631" s="31"/>
      <c r="CP631" s="31"/>
      <c r="CQ631" s="31"/>
      <c r="CR631" s="31"/>
      <c r="CS631" s="31"/>
      <c r="CT631" s="31"/>
      <c r="CU631" s="31"/>
      <c r="CV631" s="31"/>
    </row>
    <row r="632" spans="1:100" x14ac:dyDescent="0.3">
      <c r="A632" s="31"/>
      <c r="B632" s="31"/>
      <c r="C632" s="31"/>
      <c r="D632" s="31"/>
      <c r="E632" s="31"/>
      <c r="F632" s="31"/>
      <c r="AQ632" s="31"/>
      <c r="AR632" s="31"/>
      <c r="AS632" s="31"/>
      <c r="AT632" s="31"/>
      <c r="AU632" s="31"/>
      <c r="AV632" s="31"/>
      <c r="AW632" s="32"/>
      <c r="AX632" s="32"/>
      <c r="AY632" s="32"/>
      <c r="AZ632" s="32"/>
      <c r="BA632" s="32"/>
      <c r="BB632" s="32"/>
      <c r="BC632" s="31"/>
      <c r="BD632" s="31"/>
      <c r="BE632" s="31"/>
      <c r="BF632" s="31"/>
      <c r="BG632" s="31"/>
      <c r="BH632" s="31"/>
      <c r="BI632" s="31"/>
      <c r="BJ632" s="31"/>
      <c r="BK632" s="31"/>
      <c r="BL632" s="31"/>
      <c r="BM632" s="31"/>
      <c r="BN632" s="31"/>
      <c r="BO632" s="31"/>
      <c r="BP632" s="31"/>
      <c r="BQ632" s="31"/>
      <c r="BR632" s="31"/>
      <c r="BS632" s="31"/>
      <c r="BT632" s="31"/>
      <c r="BU632" s="31"/>
      <c r="BV632" s="31"/>
      <c r="BW632" s="31"/>
      <c r="BX632" s="31"/>
      <c r="BY632" s="31"/>
      <c r="BZ632" s="31"/>
      <c r="CA632" s="31"/>
      <c r="CB632" s="31"/>
      <c r="CC632" s="31"/>
      <c r="CD632" s="31"/>
      <c r="CE632" s="31"/>
      <c r="CF632" s="31"/>
      <c r="CG632" s="31"/>
      <c r="CH632" s="31"/>
      <c r="CI632" s="31"/>
      <c r="CJ632" s="31"/>
      <c r="CK632" s="31"/>
      <c r="CL632" s="31"/>
      <c r="CM632" s="31"/>
      <c r="CN632" s="31"/>
      <c r="CO632" s="31"/>
      <c r="CP632" s="31"/>
      <c r="CQ632" s="31"/>
      <c r="CR632" s="31"/>
      <c r="CS632" s="31"/>
      <c r="CT632" s="31"/>
      <c r="CU632" s="31"/>
      <c r="CV632" s="31"/>
    </row>
    <row r="633" spans="1:100" x14ac:dyDescent="0.3">
      <c r="A633" s="31"/>
      <c r="B633" s="31"/>
      <c r="C633" s="31"/>
      <c r="D633" s="31"/>
      <c r="E633" s="31"/>
      <c r="F633" s="31"/>
      <c r="AQ633" s="31"/>
      <c r="AR633" s="31"/>
      <c r="AS633" s="31"/>
      <c r="AT633" s="31"/>
      <c r="AU633" s="31"/>
      <c r="AV633" s="31"/>
      <c r="AW633" s="32"/>
      <c r="AX633" s="32"/>
      <c r="AY633" s="32"/>
      <c r="AZ633" s="32"/>
      <c r="BA633" s="32"/>
      <c r="BB633" s="32"/>
      <c r="BC633" s="31"/>
      <c r="BD633" s="31"/>
      <c r="BE633" s="31"/>
      <c r="BF633" s="31"/>
      <c r="BG633" s="31"/>
      <c r="BH633" s="31"/>
      <c r="BI633" s="31"/>
      <c r="BJ633" s="31"/>
      <c r="BK633" s="31"/>
      <c r="BL633" s="31"/>
      <c r="BM633" s="31"/>
      <c r="BN633" s="31"/>
      <c r="BO633" s="31"/>
      <c r="BP633" s="31"/>
      <c r="BQ633" s="31"/>
      <c r="BR633" s="31"/>
      <c r="BS633" s="31"/>
      <c r="BT633" s="31"/>
      <c r="BU633" s="31"/>
      <c r="BV633" s="31"/>
      <c r="BW633" s="31"/>
      <c r="BX633" s="31"/>
      <c r="BY633" s="31"/>
      <c r="BZ633" s="31"/>
      <c r="CA633" s="31"/>
      <c r="CB633" s="31"/>
      <c r="CC633" s="31"/>
      <c r="CD633" s="31"/>
      <c r="CE633" s="31"/>
      <c r="CF633" s="31"/>
      <c r="CG633" s="31"/>
      <c r="CH633" s="31"/>
      <c r="CI633" s="31"/>
      <c r="CJ633" s="31"/>
      <c r="CK633" s="31"/>
      <c r="CL633" s="31"/>
      <c r="CM633" s="31"/>
      <c r="CN633" s="31"/>
      <c r="CO633" s="31"/>
      <c r="CP633" s="31"/>
      <c r="CQ633" s="31"/>
      <c r="CR633" s="31"/>
      <c r="CS633" s="31"/>
      <c r="CT633" s="31"/>
      <c r="CU633" s="31"/>
      <c r="CV633" s="31"/>
    </row>
    <row r="634" spans="1:100" x14ac:dyDescent="0.3">
      <c r="A634" s="31"/>
      <c r="B634" s="31"/>
      <c r="C634" s="31"/>
      <c r="D634" s="31"/>
      <c r="E634" s="31"/>
      <c r="F634" s="31"/>
      <c r="AQ634" s="31"/>
      <c r="AR634" s="31"/>
      <c r="AS634" s="31"/>
      <c r="AT634" s="31"/>
      <c r="AU634" s="31"/>
      <c r="AV634" s="31"/>
      <c r="AW634" s="32"/>
      <c r="AX634" s="32"/>
      <c r="AY634" s="32"/>
      <c r="AZ634" s="32"/>
      <c r="BA634" s="32"/>
      <c r="BB634" s="32"/>
      <c r="BC634" s="31"/>
      <c r="BD634" s="31"/>
      <c r="BE634" s="31"/>
      <c r="BF634" s="31"/>
      <c r="BG634" s="31"/>
      <c r="BH634" s="31"/>
      <c r="BI634" s="31"/>
      <c r="BJ634" s="31"/>
      <c r="BK634" s="31"/>
      <c r="BL634" s="31"/>
      <c r="BM634" s="31"/>
      <c r="BN634" s="31"/>
      <c r="BO634" s="31"/>
      <c r="BP634" s="31"/>
      <c r="BQ634" s="31"/>
      <c r="BR634" s="31"/>
      <c r="BS634" s="31"/>
      <c r="BT634" s="31"/>
      <c r="BU634" s="31"/>
      <c r="BV634" s="31"/>
      <c r="BW634" s="31"/>
      <c r="BX634" s="31"/>
      <c r="BY634" s="31"/>
      <c r="BZ634" s="31"/>
      <c r="CA634" s="31"/>
      <c r="CB634" s="31"/>
      <c r="CC634" s="31"/>
      <c r="CD634" s="31"/>
      <c r="CE634" s="31"/>
      <c r="CF634" s="31"/>
      <c r="CG634" s="31"/>
      <c r="CH634" s="31"/>
      <c r="CI634" s="31"/>
      <c r="CJ634" s="31"/>
      <c r="CK634" s="31"/>
      <c r="CL634" s="31"/>
      <c r="CM634" s="31"/>
      <c r="CN634" s="31"/>
      <c r="CO634" s="31"/>
      <c r="CP634" s="31"/>
      <c r="CQ634" s="31"/>
      <c r="CR634" s="31"/>
      <c r="CS634" s="31"/>
      <c r="CT634" s="31"/>
      <c r="CU634" s="31"/>
      <c r="CV634" s="31"/>
    </row>
    <row r="635" spans="1:100" x14ac:dyDescent="0.3">
      <c r="A635" s="31"/>
      <c r="B635" s="31"/>
      <c r="C635" s="31"/>
      <c r="D635" s="31"/>
      <c r="E635" s="31"/>
      <c r="F635" s="31"/>
      <c r="AQ635" s="31"/>
      <c r="AR635" s="31"/>
      <c r="AS635" s="31"/>
      <c r="AT635" s="31"/>
      <c r="AU635" s="31"/>
      <c r="AV635" s="31"/>
      <c r="AW635" s="32"/>
      <c r="AX635" s="32"/>
      <c r="AY635" s="32"/>
      <c r="AZ635" s="32"/>
      <c r="BA635" s="32"/>
      <c r="BB635" s="32"/>
      <c r="BC635" s="31"/>
      <c r="BD635" s="31"/>
      <c r="BE635" s="31"/>
      <c r="BF635" s="31"/>
      <c r="BG635" s="31"/>
      <c r="BH635" s="31"/>
      <c r="BI635" s="31"/>
      <c r="BJ635" s="31"/>
      <c r="BK635" s="31"/>
      <c r="BL635" s="31"/>
      <c r="BM635" s="31"/>
      <c r="BN635" s="31"/>
      <c r="BO635" s="31"/>
      <c r="BP635" s="31"/>
      <c r="BQ635" s="31"/>
      <c r="BR635" s="31"/>
      <c r="BS635" s="31"/>
      <c r="BT635" s="31"/>
      <c r="BU635" s="31"/>
      <c r="BV635" s="31"/>
      <c r="BW635" s="31"/>
      <c r="BX635" s="31"/>
      <c r="BY635" s="31"/>
      <c r="BZ635" s="31"/>
      <c r="CA635" s="31"/>
      <c r="CB635" s="31"/>
      <c r="CC635" s="31"/>
      <c r="CD635" s="31"/>
      <c r="CE635" s="31"/>
      <c r="CF635" s="31"/>
      <c r="CG635" s="31"/>
      <c r="CH635" s="31"/>
      <c r="CI635" s="31"/>
      <c r="CJ635" s="31"/>
      <c r="CK635" s="31"/>
      <c r="CL635" s="31"/>
      <c r="CM635" s="31"/>
      <c r="CN635" s="31"/>
      <c r="CO635" s="31"/>
      <c r="CP635" s="31"/>
      <c r="CQ635" s="31"/>
      <c r="CR635" s="31"/>
      <c r="CS635" s="31"/>
      <c r="CT635" s="31"/>
      <c r="CU635" s="31"/>
      <c r="CV635" s="31"/>
    </row>
    <row r="636" spans="1:100" x14ac:dyDescent="0.3">
      <c r="A636" s="31"/>
      <c r="B636" s="31"/>
      <c r="C636" s="31"/>
      <c r="D636" s="31"/>
      <c r="E636" s="31"/>
      <c r="F636" s="31"/>
      <c r="AQ636" s="31"/>
      <c r="AR636" s="31"/>
      <c r="AS636" s="31"/>
      <c r="AT636" s="31"/>
      <c r="AU636" s="31"/>
      <c r="AV636" s="31"/>
      <c r="AW636" s="32"/>
      <c r="AX636" s="32"/>
      <c r="AY636" s="32"/>
      <c r="AZ636" s="32"/>
      <c r="BA636" s="32"/>
      <c r="BB636" s="32"/>
      <c r="BC636" s="31"/>
      <c r="BD636" s="31"/>
      <c r="BE636" s="31"/>
      <c r="BF636" s="31"/>
      <c r="BG636" s="31"/>
      <c r="BH636" s="31"/>
      <c r="BI636" s="31"/>
      <c r="BJ636" s="31"/>
      <c r="BK636" s="31"/>
      <c r="BL636" s="31"/>
      <c r="BM636" s="31"/>
      <c r="BN636" s="31"/>
      <c r="BO636" s="31"/>
      <c r="BP636" s="31"/>
      <c r="BQ636" s="31"/>
      <c r="BR636" s="31"/>
      <c r="BS636" s="31"/>
      <c r="BT636" s="31"/>
      <c r="BU636" s="31"/>
      <c r="BV636" s="31"/>
      <c r="BW636" s="31"/>
      <c r="BX636" s="31"/>
      <c r="BY636" s="31"/>
      <c r="BZ636" s="31"/>
      <c r="CA636" s="31"/>
      <c r="CB636" s="31"/>
      <c r="CC636" s="31"/>
      <c r="CD636" s="31"/>
      <c r="CE636" s="31"/>
      <c r="CF636" s="31"/>
      <c r="CG636" s="31"/>
      <c r="CH636" s="31"/>
      <c r="CI636" s="31"/>
      <c r="CJ636" s="31"/>
      <c r="CK636" s="31"/>
      <c r="CL636" s="31"/>
      <c r="CM636" s="31"/>
      <c r="CN636" s="31"/>
      <c r="CO636" s="31"/>
      <c r="CP636" s="31"/>
      <c r="CQ636" s="31"/>
      <c r="CR636" s="31"/>
      <c r="CS636" s="31"/>
      <c r="CT636" s="31"/>
      <c r="CU636" s="31"/>
      <c r="CV636" s="31"/>
    </row>
    <row r="637" spans="1:100" x14ac:dyDescent="0.3">
      <c r="A637" s="31"/>
      <c r="B637" s="31"/>
      <c r="C637" s="31"/>
      <c r="D637" s="31"/>
      <c r="E637" s="31"/>
      <c r="F637" s="31"/>
      <c r="AQ637" s="31"/>
      <c r="AR637" s="31"/>
      <c r="AS637" s="31"/>
      <c r="AT637" s="31"/>
      <c r="AU637" s="31"/>
      <c r="AV637" s="31"/>
      <c r="AW637" s="32"/>
      <c r="AX637" s="32"/>
      <c r="AY637" s="32"/>
      <c r="AZ637" s="32"/>
      <c r="BA637" s="32"/>
      <c r="BB637" s="32"/>
      <c r="BC637" s="31"/>
      <c r="BD637" s="31"/>
      <c r="BE637" s="31"/>
      <c r="BF637" s="31"/>
      <c r="BG637" s="31"/>
      <c r="BH637" s="31"/>
      <c r="BI637" s="31"/>
      <c r="BJ637" s="31"/>
      <c r="BK637" s="31"/>
      <c r="BL637" s="31"/>
      <c r="BM637" s="31"/>
      <c r="BN637" s="31"/>
      <c r="BO637" s="31"/>
      <c r="BP637" s="31"/>
      <c r="BQ637" s="31"/>
      <c r="BR637" s="31"/>
      <c r="BS637" s="31"/>
      <c r="BT637" s="31"/>
      <c r="BU637" s="31"/>
      <c r="BV637" s="31"/>
      <c r="BW637" s="31"/>
      <c r="BX637" s="31"/>
      <c r="BY637" s="31"/>
      <c r="BZ637" s="31"/>
      <c r="CA637" s="31"/>
      <c r="CB637" s="31"/>
      <c r="CC637" s="31"/>
      <c r="CD637" s="31"/>
      <c r="CE637" s="31"/>
      <c r="CF637" s="31"/>
      <c r="CG637" s="31"/>
      <c r="CH637" s="31"/>
      <c r="CI637" s="31"/>
      <c r="CJ637" s="31"/>
      <c r="CK637" s="31"/>
      <c r="CL637" s="31"/>
      <c r="CM637" s="31"/>
      <c r="CN637" s="31"/>
      <c r="CO637" s="31"/>
      <c r="CP637" s="31"/>
      <c r="CQ637" s="31"/>
      <c r="CR637" s="31"/>
      <c r="CS637" s="31"/>
      <c r="CT637" s="31"/>
      <c r="CU637" s="31"/>
      <c r="CV637" s="31"/>
    </row>
    <row r="638" spans="1:100" x14ac:dyDescent="0.3">
      <c r="A638" s="31"/>
      <c r="B638" s="31"/>
      <c r="C638" s="31"/>
      <c r="D638" s="31"/>
      <c r="E638" s="31"/>
      <c r="F638" s="31"/>
      <c r="AQ638" s="31"/>
      <c r="AR638" s="31"/>
      <c r="AS638" s="31"/>
      <c r="AT638" s="31"/>
      <c r="AU638" s="31"/>
      <c r="AV638" s="31"/>
      <c r="AW638" s="32"/>
      <c r="AX638" s="32"/>
      <c r="AY638" s="32"/>
      <c r="AZ638" s="32"/>
      <c r="BA638" s="32"/>
      <c r="BB638" s="32"/>
      <c r="BC638" s="31"/>
      <c r="BD638" s="31"/>
      <c r="BE638" s="31"/>
      <c r="BF638" s="31"/>
      <c r="BG638" s="31"/>
      <c r="BH638" s="31"/>
      <c r="BI638" s="31"/>
      <c r="BJ638" s="31"/>
      <c r="BK638" s="31"/>
      <c r="BL638" s="31"/>
      <c r="BM638" s="31"/>
      <c r="BN638" s="31"/>
      <c r="BO638" s="31"/>
      <c r="BP638" s="31"/>
      <c r="BQ638" s="31"/>
      <c r="BR638" s="31"/>
      <c r="BS638" s="31"/>
      <c r="BT638" s="31"/>
      <c r="BU638" s="31"/>
      <c r="BV638" s="31"/>
      <c r="BW638" s="31"/>
      <c r="BX638" s="31"/>
      <c r="BY638" s="31"/>
      <c r="BZ638" s="31"/>
      <c r="CA638" s="31"/>
      <c r="CB638" s="31"/>
      <c r="CC638" s="31"/>
      <c r="CD638" s="31"/>
      <c r="CE638" s="31"/>
      <c r="CF638" s="31"/>
      <c r="CG638" s="31"/>
      <c r="CH638" s="31"/>
      <c r="CI638" s="31"/>
      <c r="CJ638" s="31"/>
      <c r="CK638" s="31"/>
      <c r="CL638" s="31"/>
      <c r="CM638" s="31"/>
      <c r="CN638" s="31"/>
      <c r="CO638" s="31"/>
      <c r="CP638" s="31"/>
      <c r="CQ638" s="31"/>
      <c r="CR638" s="31"/>
      <c r="CS638" s="31"/>
      <c r="CT638" s="31"/>
      <c r="CU638" s="31"/>
      <c r="CV638" s="31"/>
    </row>
    <row r="639" spans="1:100" x14ac:dyDescent="0.3">
      <c r="A639" s="31"/>
      <c r="B639" s="31"/>
      <c r="C639" s="31"/>
      <c r="D639" s="31"/>
      <c r="E639" s="31"/>
      <c r="F639" s="31"/>
      <c r="AQ639" s="31"/>
      <c r="AR639" s="31"/>
      <c r="AS639" s="31"/>
      <c r="AT639" s="31"/>
      <c r="AU639" s="31"/>
      <c r="AV639" s="31"/>
      <c r="AW639" s="32"/>
      <c r="AX639" s="32"/>
      <c r="AY639" s="32"/>
      <c r="AZ639" s="32"/>
      <c r="BA639" s="32"/>
      <c r="BB639" s="32"/>
      <c r="BC639" s="31"/>
      <c r="BD639" s="31"/>
      <c r="BE639" s="31"/>
      <c r="BF639" s="31"/>
      <c r="BG639" s="31"/>
      <c r="BH639" s="31"/>
      <c r="BI639" s="31"/>
      <c r="BJ639" s="31"/>
      <c r="BK639" s="31"/>
      <c r="BL639" s="31"/>
      <c r="BM639" s="31"/>
      <c r="BN639" s="31"/>
      <c r="BO639" s="31"/>
      <c r="BP639" s="31"/>
      <c r="BQ639" s="31"/>
      <c r="BR639" s="31"/>
      <c r="BS639" s="31"/>
      <c r="BT639" s="31"/>
      <c r="BU639" s="31"/>
      <c r="BV639" s="31"/>
      <c r="BW639" s="31"/>
      <c r="BX639" s="31"/>
      <c r="BY639" s="31"/>
      <c r="BZ639" s="31"/>
      <c r="CA639" s="31"/>
      <c r="CB639" s="31"/>
      <c r="CC639" s="31"/>
      <c r="CD639" s="31"/>
      <c r="CE639" s="31"/>
      <c r="CF639" s="31"/>
      <c r="CG639" s="31"/>
      <c r="CH639" s="31"/>
      <c r="CI639" s="31"/>
      <c r="CJ639" s="31"/>
      <c r="CK639" s="31"/>
      <c r="CL639" s="31"/>
      <c r="CM639" s="31"/>
      <c r="CN639" s="31"/>
      <c r="CO639" s="31"/>
      <c r="CP639" s="31"/>
      <c r="CQ639" s="31"/>
      <c r="CR639" s="31"/>
      <c r="CS639" s="31"/>
      <c r="CT639" s="31"/>
      <c r="CU639" s="31"/>
      <c r="CV639" s="31"/>
    </row>
    <row r="640" spans="1:100" x14ac:dyDescent="0.3">
      <c r="A640" s="31"/>
      <c r="B640" s="31"/>
      <c r="C640" s="31"/>
      <c r="D640" s="31"/>
      <c r="E640" s="31"/>
      <c r="F640" s="31"/>
      <c r="AQ640" s="31"/>
      <c r="AR640" s="31"/>
      <c r="AS640" s="31"/>
      <c r="AT640" s="31"/>
      <c r="AU640" s="31"/>
      <c r="AV640" s="31"/>
      <c r="AW640" s="32"/>
      <c r="AX640" s="32"/>
      <c r="AY640" s="32"/>
      <c r="AZ640" s="32"/>
      <c r="BA640" s="32"/>
      <c r="BB640" s="32"/>
      <c r="BC640" s="31"/>
      <c r="BD640" s="31"/>
      <c r="BE640" s="31"/>
      <c r="BF640" s="31"/>
      <c r="BG640" s="31"/>
      <c r="BH640" s="31"/>
      <c r="BI640" s="31"/>
      <c r="BJ640" s="31"/>
      <c r="BK640" s="31"/>
      <c r="BL640" s="31"/>
      <c r="BM640" s="31"/>
      <c r="BN640" s="31"/>
      <c r="BO640" s="31"/>
      <c r="BP640" s="31"/>
      <c r="BQ640" s="31"/>
      <c r="BR640" s="31"/>
      <c r="BS640" s="31"/>
      <c r="BT640" s="31"/>
      <c r="BU640" s="31"/>
      <c r="BV640" s="31"/>
      <c r="BW640" s="31"/>
      <c r="BX640" s="31"/>
      <c r="BY640" s="31"/>
      <c r="BZ640" s="31"/>
      <c r="CA640" s="31"/>
      <c r="CB640" s="31"/>
      <c r="CC640" s="31"/>
      <c r="CD640" s="31"/>
      <c r="CE640" s="31"/>
      <c r="CF640" s="31"/>
      <c r="CG640" s="31"/>
      <c r="CH640" s="31"/>
      <c r="CI640" s="31"/>
      <c r="CJ640" s="31"/>
      <c r="CK640" s="31"/>
      <c r="CL640" s="31"/>
      <c r="CM640" s="31"/>
      <c r="CN640" s="31"/>
      <c r="CO640" s="31"/>
      <c r="CP640" s="31"/>
      <c r="CQ640" s="31"/>
      <c r="CR640" s="31"/>
      <c r="CS640" s="31"/>
      <c r="CT640" s="31"/>
      <c r="CU640" s="31"/>
      <c r="CV640" s="31"/>
    </row>
    <row r="641" spans="1:100" x14ac:dyDescent="0.3">
      <c r="A641" s="31"/>
      <c r="B641" s="31"/>
      <c r="C641" s="31"/>
      <c r="D641" s="31"/>
      <c r="E641" s="31"/>
      <c r="F641" s="31"/>
      <c r="AQ641" s="31"/>
      <c r="AR641" s="31"/>
      <c r="AS641" s="31"/>
      <c r="AT641" s="31"/>
      <c r="AU641" s="31"/>
      <c r="AV641" s="31"/>
      <c r="AW641" s="32"/>
      <c r="AX641" s="32"/>
      <c r="AY641" s="32"/>
      <c r="AZ641" s="32"/>
      <c r="BA641" s="32"/>
      <c r="BB641" s="32"/>
      <c r="BC641" s="31"/>
      <c r="BD641" s="31"/>
      <c r="BE641" s="31"/>
      <c r="BF641" s="31"/>
      <c r="BG641" s="31"/>
      <c r="BH641" s="31"/>
      <c r="BI641" s="31"/>
      <c r="BJ641" s="31"/>
      <c r="BK641" s="31"/>
      <c r="BL641" s="31"/>
      <c r="BM641" s="31"/>
      <c r="BN641" s="31"/>
      <c r="BO641" s="31"/>
      <c r="BP641" s="31"/>
      <c r="BQ641" s="31"/>
      <c r="BR641" s="31"/>
      <c r="BS641" s="31"/>
      <c r="BT641" s="31"/>
      <c r="BU641" s="31"/>
      <c r="BV641" s="31"/>
      <c r="BW641" s="31"/>
      <c r="BX641" s="31"/>
      <c r="BY641" s="31"/>
      <c r="BZ641" s="31"/>
      <c r="CA641" s="31"/>
      <c r="CB641" s="31"/>
      <c r="CC641" s="31"/>
      <c r="CD641" s="31"/>
      <c r="CE641" s="31"/>
      <c r="CF641" s="31"/>
      <c r="CG641" s="31"/>
      <c r="CH641" s="31"/>
      <c r="CI641" s="31"/>
      <c r="CJ641" s="31"/>
      <c r="CK641" s="31"/>
      <c r="CL641" s="31"/>
      <c r="CM641" s="31"/>
      <c r="CN641" s="31"/>
      <c r="CO641" s="31"/>
      <c r="CP641" s="31"/>
      <c r="CQ641" s="31"/>
      <c r="CR641" s="31"/>
      <c r="CS641" s="31"/>
      <c r="CT641" s="31"/>
      <c r="CU641" s="31"/>
      <c r="CV641" s="31"/>
    </row>
    <row r="642" spans="1:100" x14ac:dyDescent="0.3">
      <c r="A642" s="31"/>
      <c r="B642" s="31"/>
      <c r="C642" s="31"/>
      <c r="D642" s="31"/>
      <c r="E642" s="31"/>
      <c r="F642" s="31"/>
      <c r="AQ642" s="31"/>
      <c r="AR642" s="31"/>
      <c r="AS642" s="31"/>
      <c r="AT642" s="31"/>
      <c r="AU642" s="31"/>
      <c r="AV642" s="31"/>
      <c r="AW642" s="32"/>
      <c r="AX642" s="32"/>
      <c r="AY642" s="32"/>
      <c r="AZ642" s="32"/>
      <c r="BA642" s="32"/>
      <c r="BB642" s="32"/>
      <c r="BC642" s="31"/>
      <c r="BD642" s="31"/>
      <c r="BE642" s="31"/>
      <c r="BF642" s="31"/>
      <c r="BG642" s="31"/>
      <c r="BH642" s="31"/>
      <c r="BI642" s="31"/>
      <c r="BJ642" s="31"/>
      <c r="BK642" s="31"/>
      <c r="BL642" s="31"/>
      <c r="BM642" s="31"/>
      <c r="BN642" s="31"/>
      <c r="BO642" s="31"/>
      <c r="BP642" s="31"/>
      <c r="BQ642" s="31"/>
      <c r="BR642" s="31"/>
      <c r="BS642" s="31"/>
      <c r="BT642" s="31"/>
      <c r="BU642" s="31"/>
      <c r="BV642" s="31"/>
      <c r="BW642" s="31"/>
      <c r="BX642" s="31"/>
      <c r="BY642" s="31"/>
      <c r="BZ642" s="31"/>
      <c r="CA642" s="31"/>
      <c r="CB642" s="31"/>
      <c r="CC642" s="31"/>
      <c r="CD642" s="31"/>
      <c r="CE642" s="31"/>
      <c r="CF642" s="31"/>
      <c r="CG642" s="31"/>
      <c r="CH642" s="31"/>
      <c r="CI642" s="31"/>
      <c r="CJ642" s="31"/>
      <c r="CK642" s="31"/>
      <c r="CL642" s="31"/>
      <c r="CM642" s="31"/>
      <c r="CN642" s="31"/>
      <c r="CO642" s="31"/>
      <c r="CP642" s="31"/>
      <c r="CQ642" s="31"/>
      <c r="CR642" s="31"/>
      <c r="CS642" s="31"/>
      <c r="CT642" s="31"/>
      <c r="CU642" s="31"/>
      <c r="CV642" s="31"/>
    </row>
    <row r="643" spans="1:100" x14ac:dyDescent="0.3">
      <c r="A643" s="31"/>
      <c r="B643" s="31"/>
      <c r="C643" s="31"/>
      <c r="D643" s="31"/>
      <c r="E643" s="31"/>
      <c r="F643" s="31"/>
      <c r="AQ643" s="31"/>
      <c r="AR643" s="31"/>
      <c r="AS643" s="31"/>
      <c r="AT643" s="31"/>
      <c r="AU643" s="31"/>
      <c r="AV643" s="31"/>
      <c r="AW643" s="32"/>
      <c r="AX643" s="32"/>
      <c r="AY643" s="32"/>
      <c r="AZ643" s="32"/>
      <c r="BA643" s="32"/>
      <c r="BB643" s="32"/>
      <c r="BC643" s="31"/>
      <c r="BD643" s="31"/>
      <c r="BE643" s="31"/>
      <c r="BF643" s="31"/>
      <c r="BG643" s="31"/>
      <c r="BH643" s="31"/>
      <c r="BI643" s="31"/>
      <c r="BJ643" s="31"/>
      <c r="BK643" s="31"/>
      <c r="BL643" s="31"/>
      <c r="BM643" s="31"/>
      <c r="BN643" s="31"/>
      <c r="BO643" s="31"/>
      <c r="BP643" s="31"/>
      <c r="BQ643" s="31"/>
      <c r="BR643" s="31"/>
      <c r="BS643" s="31"/>
      <c r="BT643" s="31"/>
      <c r="BU643" s="31"/>
      <c r="BV643" s="31"/>
      <c r="BW643" s="31"/>
      <c r="BX643" s="31"/>
      <c r="BY643" s="31"/>
      <c r="BZ643" s="31"/>
      <c r="CA643" s="31"/>
      <c r="CB643" s="31"/>
      <c r="CC643" s="31"/>
      <c r="CD643" s="31"/>
      <c r="CE643" s="31"/>
      <c r="CF643" s="31"/>
      <c r="CG643" s="31"/>
      <c r="CH643" s="31"/>
      <c r="CI643" s="31"/>
      <c r="CJ643" s="31"/>
      <c r="CK643" s="31"/>
      <c r="CL643" s="31"/>
      <c r="CM643" s="31"/>
      <c r="CN643" s="31"/>
      <c r="CO643" s="31"/>
      <c r="CP643" s="31"/>
      <c r="CQ643" s="31"/>
      <c r="CR643" s="31"/>
      <c r="CS643" s="31"/>
      <c r="CT643" s="31"/>
      <c r="CU643" s="31"/>
      <c r="CV643" s="31"/>
    </row>
    <row r="644" spans="1:100" x14ac:dyDescent="0.3">
      <c r="A644" s="31"/>
      <c r="B644" s="31"/>
      <c r="C644" s="31"/>
      <c r="D644" s="31"/>
      <c r="E644" s="31"/>
      <c r="F644" s="31"/>
      <c r="AQ644" s="31"/>
      <c r="AR644" s="31"/>
      <c r="AS644" s="31"/>
      <c r="AT644" s="31"/>
      <c r="AU644" s="31"/>
      <c r="AV644" s="31"/>
      <c r="AW644" s="32"/>
      <c r="AX644" s="32"/>
      <c r="AY644" s="32"/>
      <c r="AZ644" s="32"/>
      <c r="BA644" s="32"/>
      <c r="BB644" s="32"/>
      <c r="BC644" s="31"/>
      <c r="BD644" s="31"/>
      <c r="BE644" s="31"/>
      <c r="BF644" s="31"/>
      <c r="BG644" s="31"/>
      <c r="BH644" s="31"/>
      <c r="BI644" s="31"/>
      <c r="BJ644" s="31"/>
      <c r="BK644" s="31"/>
      <c r="BL644" s="31"/>
      <c r="BM644" s="31"/>
      <c r="BN644" s="31"/>
      <c r="BO644" s="31"/>
      <c r="BP644" s="31"/>
      <c r="BQ644" s="31"/>
      <c r="BR644" s="31"/>
      <c r="BS644" s="31"/>
      <c r="BT644" s="31"/>
      <c r="BU644" s="31"/>
      <c r="BV644" s="31"/>
      <c r="BW644" s="31"/>
      <c r="BX644" s="31"/>
      <c r="BY644" s="31"/>
      <c r="BZ644" s="31"/>
      <c r="CA644" s="31"/>
      <c r="CB644" s="31"/>
      <c r="CC644" s="31"/>
      <c r="CD644" s="31"/>
      <c r="CE644" s="31"/>
      <c r="CF644" s="31"/>
      <c r="CG644" s="31"/>
      <c r="CH644" s="31"/>
      <c r="CI644" s="31"/>
      <c r="CJ644" s="31"/>
      <c r="CK644" s="31"/>
      <c r="CL644" s="31"/>
      <c r="CM644" s="31"/>
      <c r="CN644" s="31"/>
      <c r="CO644" s="31"/>
      <c r="CP644" s="31"/>
      <c r="CQ644" s="31"/>
      <c r="CR644" s="31"/>
      <c r="CS644" s="31"/>
      <c r="CT644" s="31"/>
      <c r="CU644" s="31"/>
      <c r="CV644" s="31"/>
    </row>
    <row r="645" spans="1:100" x14ac:dyDescent="0.3">
      <c r="A645" s="31"/>
      <c r="B645" s="31"/>
      <c r="C645" s="31"/>
      <c r="D645" s="31"/>
      <c r="E645" s="31"/>
      <c r="F645" s="31"/>
      <c r="AQ645" s="31"/>
      <c r="AR645" s="31"/>
      <c r="AS645" s="31"/>
      <c r="AT645" s="31"/>
      <c r="AU645" s="31"/>
      <c r="AV645" s="31"/>
      <c r="AW645" s="32"/>
      <c r="AX645" s="32"/>
      <c r="AY645" s="32"/>
      <c r="AZ645" s="32"/>
      <c r="BA645" s="32"/>
      <c r="BB645" s="32"/>
      <c r="BC645" s="31"/>
      <c r="BD645" s="31"/>
      <c r="BE645" s="31"/>
      <c r="BF645" s="31"/>
      <c r="BG645" s="31"/>
      <c r="BH645" s="31"/>
      <c r="BI645" s="31"/>
      <c r="BJ645" s="31"/>
      <c r="BK645" s="31"/>
      <c r="BL645" s="31"/>
      <c r="BM645" s="31"/>
      <c r="BN645" s="31"/>
      <c r="BO645" s="31"/>
      <c r="BP645" s="31"/>
      <c r="BQ645" s="31"/>
      <c r="BR645" s="31"/>
      <c r="BS645" s="31"/>
      <c r="BT645" s="31"/>
      <c r="BU645" s="31"/>
      <c r="BV645" s="31"/>
      <c r="BW645" s="31"/>
      <c r="BX645" s="31"/>
      <c r="BY645" s="31"/>
      <c r="BZ645" s="31"/>
      <c r="CA645" s="31"/>
      <c r="CB645" s="31"/>
      <c r="CC645" s="31"/>
      <c r="CD645" s="31"/>
      <c r="CE645" s="31"/>
      <c r="CF645" s="31"/>
      <c r="CG645" s="31"/>
      <c r="CH645" s="31"/>
      <c r="CI645" s="31"/>
      <c r="CJ645" s="31"/>
      <c r="CK645" s="31"/>
      <c r="CL645" s="31"/>
      <c r="CM645" s="31"/>
      <c r="CN645" s="31"/>
      <c r="CO645" s="31"/>
      <c r="CP645" s="31"/>
      <c r="CQ645" s="31"/>
      <c r="CR645" s="31"/>
      <c r="CS645" s="31"/>
      <c r="CT645" s="31"/>
      <c r="CU645" s="31"/>
      <c r="CV645" s="31"/>
    </row>
    <row r="646" spans="1:100" x14ac:dyDescent="0.3">
      <c r="A646" s="31"/>
      <c r="B646" s="31"/>
      <c r="C646" s="31"/>
      <c r="D646" s="31"/>
      <c r="E646" s="31"/>
      <c r="F646" s="31"/>
      <c r="AQ646" s="31"/>
      <c r="AR646" s="31"/>
      <c r="AS646" s="31"/>
      <c r="AT646" s="31"/>
      <c r="AU646" s="31"/>
      <c r="AV646" s="31"/>
      <c r="AW646" s="32"/>
      <c r="AX646" s="32"/>
      <c r="AY646" s="32"/>
      <c r="AZ646" s="32"/>
      <c r="BA646" s="32"/>
      <c r="BB646" s="32"/>
      <c r="BC646" s="31"/>
      <c r="BD646" s="31"/>
      <c r="BE646" s="31"/>
      <c r="BF646" s="31"/>
      <c r="BG646" s="31"/>
      <c r="BH646" s="31"/>
      <c r="BI646" s="31"/>
      <c r="BJ646" s="31"/>
      <c r="BK646" s="31"/>
      <c r="BL646" s="31"/>
      <c r="BM646" s="31"/>
      <c r="BN646" s="31"/>
      <c r="BO646" s="31"/>
      <c r="BP646" s="31"/>
      <c r="BQ646" s="31"/>
      <c r="BR646" s="31"/>
      <c r="BS646" s="31"/>
      <c r="BT646" s="31"/>
      <c r="BU646" s="31"/>
      <c r="BV646" s="31"/>
      <c r="BW646" s="31"/>
      <c r="BX646" s="31"/>
      <c r="BY646" s="31"/>
      <c r="BZ646" s="31"/>
      <c r="CA646" s="31"/>
      <c r="CB646" s="31"/>
      <c r="CC646" s="31"/>
      <c r="CD646" s="31"/>
      <c r="CE646" s="31"/>
      <c r="CF646" s="31"/>
      <c r="CG646" s="31"/>
      <c r="CH646" s="31"/>
      <c r="CI646" s="31"/>
      <c r="CJ646" s="31"/>
      <c r="CK646" s="31"/>
      <c r="CL646" s="31"/>
      <c r="CM646" s="31"/>
      <c r="CN646" s="31"/>
      <c r="CO646" s="31"/>
      <c r="CP646" s="31"/>
      <c r="CQ646" s="31"/>
      <c r="CR646" s="31"/>
      <c r="CS646" s="31"/>
      <c r="CT646" s="31"/>
      <c r="CU646" s="31"/>
      <c r="CV646" s="31"/>
    </row>
    <row r="647" spans="1:100" x14ac:dyDescent="0.3">
      <c r="A647" s="31"/>
      <c r="B647" s="31"/>
      <c r="C647" s="31"/>
      <c r="D647" s="31"/>
      <c r="E647" s="31"/>
      <c r="F647" s="31"/>
      <c r="AQ647" s="31"/>
      <c r="AR647" s="31"/>
      <c r="AS647" s="31"/>
      <c r="AT647" s="31"/>
      <c r="AU647" s="31"/>
      <c r="AV647" s="31"/>
      <c r="AW647" s="32"/>
      <c r="AX647" s="32"/>
      <c r="AY647" s="32"/>
      <c r="AZ647" s="32"/>
      <c r="BA647" s="32"/>
      <c r="BB647" s="32"/>
      <c r="BC647" s="31"/>
      <c r="BD647" s="31"/>
      <c r="BE647" s="31"/>
      <c r="BF647" s="31"/>
      <c r="BG647" s="31"/>
      <c r="BH647" s="31"/>
      <c r="BI647" s="31"/>
      <c r="BJ647" s="31"/>
      <c r="BK647" s="31"/>
      <c r="BL647" s="31"/>
      <c r="BM647" s="31"/>
      <c r="BN647" s="31"/>
      <c r="BO647" s="31"/>
      <c r="BP647" s="31"/>
      <c r="BQ647" s="31"/>
      <c r="BR647" s="31"/>
      <c r="BS647" s="31"/>
      <c r="BT647" s="31"/>
      <c r="BU647" s="31"/>
      <c r="BV647" s="31"/>
      <c r="BW647" s="31"/>
      <c r="BX647" s="31"/>
      <c r="BY647" s="31"/>
      <c r="BZ647" s="31"/>
      <c r="CA647" s="31"/>
      <c r="CB647" s="31"/>
      <c r="CC647" s="31"/>
      <c r="CD647" s="31"/>
      <c r="CE647" s="31"/>
      <c r="CF647" s="31"/>
      <c r="CG647" s="31"/>
      <c r="CH647" s="31"/>
      <c r="CI647" s="31"/>
      <c r="CJ647" s="31"/>
      <c r="CK647" s="31"/>
      <c r="CL647" s="31"/>
      <c r="CM647" s="31"/>
      <c r="CN647" s="31"/>
      <c r="CO647" s="31"/>
      <c r="CP647" s="31"/>
      <c r="CQ647" s="31"/>
      <c r="CR647" s="31"/>
      <c r="CS647" s="31"/>
      <c r="CT647" s="31"/>
      <c r="CU647" s="31"/>
      <c r="CV647" s="31"/>
    </row>
    <row r="648" spans="1:100" x14ac:dyDescent="0.3">
      <c r="A648" s="31"/>
      <c r="B648" s="31"/>
      <c r="C648" s="31"/>
      <c r="D648" s="31"/>
      <c r="E648" s="31"/>
      <c r="F648" s="31"/>
      <c r="AQ648" s="31"/>
      <c r="AR648" s="31"/>
      <c r="AS648" s="31"/>
      <c r="AT648" s="31"/>
      <c r="AU648" s="31"/>
      <c r="AV648" s="31"/>
      <c r="AW648" s="32"/>
      <c r="AX648" s="32"/>
      <c r="AY648" s="32"/>
      <c r="AZ648" s="32"/>
      <c r="BA648" s="32"/>
      <c r="BB648" s="32"/>
      <c r="BC648" s="31"/>
      <c r="BD648" s="31"/>
      <c r="BE648" s="31"/>
      <c r="BF648" s="31"/>
      <c r="BG648" s="31"/>
      <c r="BH648" s="31"/>
      <c r="BI648" s="31"/>
      <c r="BJ648" s="31"/>
      <c r="BK648" s="31"/>
      <c r="BL648" s="31"/>
      <c r="BM648" s="31"/>
      <c r="BN648" s="31"/>
      <c r="BO648" s="31"/>
      <c r="BP648" s="31"/>
      <c r="BQ648" s="31"/>
      <c r="BR648" s="31"/>
      <c r="BS648" s="31"/>
      <c r="BT648" s="31"/>
      <c r="BU648" s="31"/>
      <c r="BV648" s="31"/>
      <c r="BW648" s="31"/>
      <c r="BX648" s="31"/>
      <c r="BY648" s="31"/>
      <c r="BZ648" s="31"/>
      <c r="CA648" s="31"/>
      <c r="CB648" s="31"/>
      <c r="CC648" s="31"/>
      <c r="CD648" s="31"/>
      <c r="CE648" s="31"/>
      <c r="CF648" s="31"/>
      <c r="CG648" s="31"/>
      <c r="CH648" s="31"/>
      <c r="CI648" s="31"/>
      <c r="CJ648" s="31"/>
      <c r="CK648" s="31"/>
      <c r="CL648" s="31"/>
      <c r="CM648" s="31"/>
      <c r="CN648" s="31"/>
      <c r="CO648" s="31"/>
      <c r="CP648" s="31"/>
      <c r="CQ648" s="31"/>
      <c r="CR648" s="31"/>
      <c r="CS648" s="31"/>
      <c r="CT648" s="31"/>
      <c r="CU648" s="31"/>
      <c r="CV648" s="31"/>
    </row>
    <row r="649" spans="1:100" x14ac:dyDescent="0.3">
      <c r="A649" s="31"/>
      <c r="B649" s="31"/>
      <c r="C649" s="31"/>
      <c r="D649" s="31"/>
      <c r="E649" s="31"/>
      <c r="F649" s="31"/>
      <c r="AQ649" s="31"/>
      <c r="AR649" s="31"/>
      <c r="AS649" s="31"/>
      <c r="AT649" s="31"/>
      <c r="AU649" s="31"/>
      <c r="AV649" s="31"/>
      <c r="AW649" s="32"/>
      <c r="AX649" s="32"/>
      <c r="AY649" s="32"/>
      <c r="AZ649" s="32"/>
      <c r="BA649" s="32"/>
      <c r="BB649" s="32"/>
      <c r="BC649" s="31"/>
      <c r="BD649" s="31"/>
      <c r="BE649" s="31"/>
      <c r="BF649" s="31"/>
      <c r="BG649" s="31"/>
      <c r="BH649" s="31"/>
      <c r="BI649" s="31"/>
      <c r="BJ649" s="31"/>
      <c r="BK649" s="31"/>
      <c r="BL649" s="31"/>
      <c r="BM649" s="31"/>
      <c r="BN649" s="31"/>
      <c r="BO649" s="31"/>
      <c r="BP649" s="31"/>
      <c r="BQ649" s="31"/>
      <c r="BR649" s="31"/>
      <c r="BS649" s="31"/>
      <c r="BT649" s="31"/>
      <c r="BU649" s="31"/>
      <c r="BV649" s="31"/>
      <c r="BW649" s="31"/>
      <c r="BX649" s="31"/>
      <c r="BY649" s="31"/>
      <c r="BZ649" s="31"/>
      <c r="CA649" s="31"/>
      <c r="CB649" s="31"/>
      <c r="CC649" s="31"/>
      <c r="CD649" s="31"/>
      <c r="CE649" s="31"/>
      <c r="CF649" s="31"/>
      <c r="CG649" s="31"/>
      <c r="CH649" s="31"/>
      <c r="CI649" s="31"/>
      <c r="CJ649" s="31"/>
      <c r="CK649" s="31"/>
      <c r="CL649" s="31"/>
      <c r="CM649" s="31"/>
      <c r="CN649" s="31"/>
      <c r="CO649" s="31"/>
      <c r="CP649" s="31"/>
      <c r="CQ649" s="31"/>
      <c r="CR649" s="31"/>
      <c r="CS649" s="31"/>
      <c r="CT649" s="31"/>
      <c r="CU649" s="31"/>
      <c r="CV649" s="31"/>
    </row>
    <row r="650" spans="1:100" x14ac:dyDescent="0.3">
      <c r="A650" s="31"/>
      <c r="B650" s="31"/>
      <c r="C650" s="31"/>
      <c r="D650" s="31"/>
      <c r="E650" s="31"/>
      <c r="F650" s="31"/>
      <c r="AQ650" s="31"/>
      <c r="AR650" s="31"/>
      <c r="AS650" s="31"/>
      <c r="AT650" s="31"/>
      <c r="AU650" s="31"/>
      <c r="AV650" s="31"/>
      <c r="AW650" s="32"/>
      <c r="AX650" s="32"/>
      <c r="AY650" s="32"/>
      <c r="AZ650" s="32"/>
      <c r="BA650" s="32"/>
      <c r="BB650" s="32"/>
      <c r="BC650" s="31"/>
      <c r="BD650" s="31"/>
      <c r="BE650" s="31"/>
      <c r="BF650" s="31"/>
      <c r="BG650" s="31"/>
      <c r="BH650" s="31"/>
      <c r="BI650" s="31"/>
      <c r="BJ650" s="31"/>
      <c r="BK650" s="31"/>
      <c r="BL650" s="31"/>
      <c r="BM650" s="31"/>
      <c r="BN650" s="31"/>
      <c r="BO650" s="31"/>
      <c r="BP650" s="31"/>
      <c r="BQ650" s="31"/>
      <c r="BR650" s="31"/>
      <c r="BS650" s="31"/>
      <c r="BT650" s="31"/>
      <c r="BU650" s="31"/>
      <c r="BV650" s="31"/>
      <c r="BW650" s="31"/>
      <c r="BX650" s="31"/>
      <c r="BY650" s="31"/>
      <c r="BZ650" s="31"/>
      <c r="CA650" s="31"/>
      <c r="CB650" s="31"/>
      <c r="CC650" s="31"/>
      <c r="CD650" s="31"/>
      <c r="CE650" s="31"/>
      <c r="CF650" s="31"/>
      <c r="CG650" s="31"/>
      <c r="CH650" s="31"/>
      <c r="CI650" s="31"/>
      <c r="CJ650" s="31"/>
      <c r="CK650" s="31"/>
      <c r="CL650" s="31"/>
      <c r="CM650" s="31"/>
      <c r="CN650" s="31"/>
      <c r="CO650" s="31"/>
      <c r="CP650" s="31"/>
      <c r="CQ650" s="31"/>
      <c r="CR650" s="31"/>
      <c r="CS650" s="31"/>
      <c r="CT650" s="31"/>
      <c r="CU650" s="31"/>
      <c r="CV650" s="31"/>
    </row>
    <row r="651" spans="1:100" x14ac:dyDescent="0.3">
      <c r="A651" s="31"/>
      <c r="B651" s="31"/>
      <c r="C651" s="31"/>
      <c r="D651" s="31"/>
      <c r="E651" s="31"/>
      <c r="F651" s="31"/>
      <c r="AQ651" s="31"/>
      <c r="AR651" s="31"/>
      <c r="AS651" s="31"/>
      <c r="AT651" s="31"/>
      <c r="AU651" s="31"/>
      <c r="AV651" s="31"/>
      <c r="AW651" s="32"/>
      <c r="AX651" s="32"/>
      <c r="AY651" s="32"/>
      <c r="AZ651" s="32"/>
      <c r="BA651" s="32"/>
      <c r="BB651" s="32"/>
      <c r="BC651" s="31"/>
      <c r="BD651" s="31"/>
      <c r="BE651" s="31"/>
      <c r="BF651" s="31"/>
      <c r="BG651" s="31"/>
      <c r="BH651" s="31"/>
      <c r="BI651" s="31"/>
      <c r="BJ651" s="31"/>
      <c r="BK651" s="31"/>
      <c r="BL651" s="31"/>
      <c r="BM651" s="31"/>
      <c r="BN651" s="31"/>
      <c r="BO651" s="31"/>
      <c r="BP651" s="31"/>
      <c r="BQ651" s="31"/>
      <c r="BR651" s="31"/>
      <c r="BS651" s="31"/>
      <c r="BT651" s="31"/>
      <c r="BU651" s="31"/>
      <c r="BV651" s="31"/>
      <c r="BW651" s="31"/>
      <c r="BX651" s="31"/>
      <c r="BY651" s="31"/>
      <c r="BZ651" s="31"/>
      <c r="CA651" s="31"/>
      <c r="CB651" s="31"/>
      <c r="CC651" s="31"/>
      <c r="CD651" s="31"/>
      <c r="CE651" s="31"/>
      <c r="CF651" s="31"/>
      <c r="CG651" s="31"/>
      <c r="CH651" s="31"/>
      <c r="CI651" s="31"/>
      <c r="CJ651" s="31"/>
      <c r="CK651" s="31"/>
      <c r="CL651" s="31"/>
      <c r="CM651" s="31"/>
      <c r="CN651" s="31"/>
      <c r="CO651" s="31"/>
      <c r="CP651" s="31"/>
      <c r="CQ651" s="31"/>
      <c r="CR651" s="31"/>
      <c r="CS651" s="31"/>
      <c r="CT651" s="31"/>
      <c r="CU651" s="31"/>
      <c r="CV651" s="31"/>
    </row>
    <row r="652" spans="1:100" x14ac:dyDescent="0.3">
      <c r="A652" s="31"/>
      <c r="B652" s="31"/>
      <c r="C652" s="31"/>
      <c r="D652" s="31"/>
      <c r="E652" s="31"/>
      <c r="F652" s="31"/>
      <c r="AQ652" s="31"/>
      <c r="AR652" s="31"/>
      <c r="AS652" s="31"/>
      <c r="AT652" s="31"/>
      <c r="AU652" s="31"/>
      <c r="AV652" s="31"/>
      <c r="AW652" s="32"/>
      <c r="AX652" s="32"/>
      <c r="AY652" s="32"/>
      <c r="AZ652" s="32"/>
      <c r="BA652" s="32"/>
      <c r="BB652" s="32"/>
      <c r="BC652" s="31"/>
      <c r="BD652" s="31"/>
      <c r="BE652" s="31"/>
      <c r="BF652" s="31"/>
      <c r="BG652" s="31"/>
      <c r="BH652" s="31"/>
      <c r="BI652" s="31"/>
      <c r="BJ652" s="31"/>
      <c r="BK652" s="31"/>
      <c r="BL652" s="31"/>
      <c r="BM652" s="31"/>
      <c r="BN652" s="31"/>
      <c r="BO652" s="31"/>
      <c r="BP652" s="31"/>
      <c r="BQ652" s="31"/>
      <c r="BR652" s="31"/>
      <c r="BS652" s="31"/>
      <c r="BT652" s="31"/>
      <c r="BU652" s="31"/>
      <c r="BV652" s="31"/>
      <c r="BW652" s="31"/>
      <c r="BX652" s="31"/>
      <c r="BY652" s="31"/>
      <c r="BZ652" s="31"/>
      <c r="CA652" s="31"/>
      <c r="CB652" s="31"/>
      <c r="CC652" s="31"/>
      <c r="CD652" s="31"/>
      <c r="CE652" s="31"/>
      <c r="CF652" s="31"/>
      <c r="CG652" s="31"/>
      <c r="CH652" s="31"/>
      <c r="CI652" s="31"/>
      <c r="CJ652" s="31"/>
      <c r="CK652" s="31"/>
      <c r="CL652" s="31"/>
      <c r="CM652" s="31"/>
      <c r="CN652" s="31"/>
      <c r="CO652" s="31"/>
      <c r="CP652" s="31"/>
      <c r="CQ652" s="31"/>
      <c r="CR652" s="31"/>
      <c r="CS652" s="31"/>
      <c r="CT652" s="31"/>
      <c r="CU652" s="31"/>
      <c r="CV652" s="31"/>
    </row>
    <row r="653" spans="1:100" x14ac:dyDescent="0.3">
      <c r="A653" s="31"/>
      <c r="B653" s="31"/>
      <c r="C653" s="31"/>
      <c r="D653" s="31"/>
      <c r="E653" s="31"/>
      <c r="F653" s="31"/>
      <c r="AQ653" s="31"/>
      <c r="AR653" s="31"/>
      <c r="AS653" s="31"/>
      <c r="AT653" s="31"/>
      <c r="AU653" s="31"/>
      <c r="AV653" s="31"/>
      <c r="AW653" s="32"/>
      <c r="AX653" s="32"/>
      <c r="AY653" s="32"/>
      <c r="AZ653" s="32"/>
      <c r="BA653" s="32"/>
      <c r="BB653" s="32"/>
      <c r="BC653" s="31"/>
      <c r="BD653" s="31"/>
      <c r="BE653" s="31"/>
      <c r="BF653" s="31"/>
      <c r="BG653" s="31"/>
      <c r="BH653" s="31"/>
      <c r="BI653" s="31"/>
      <c r="BJ653" s="31"/>
      <c r="BK653" s="31"/>
      <c r="BL653" s="31"/>
      <c r="BM653" s="31"/>
      <c r="BN653" s="31"/>
      <c r="BO653" s="31"/>
      <c r="BP653" s="31"/>
      <c r="BQ653" s="31"/>
      <c r="BR653" s="31"/>
      <c r="BS653" s="31"/>
      <c r="BT653" s="31"/>
      <c r="BU653" s="31"/>
      <c r="BV653" s="31"/>
      <c r="BW653" s="31"/>
      <c r="BX653" s="31"/>
      <c r="BY653" s="31"/>
      <c r="BZ653" s="31"/>
      <c r="CA653" s="31"/>
      <c r="CB653" s="31"/>
      <c r="CC653" s="31"/>
      <c r="CD653" s="31"/>
      <c r="CE653" s="31"/>
      <c r="CF653" s="31"/>
      <c r="CG653" s="31"/>
      <c r="CH653" s="31"/>
      <c r="CI653" s="31"/>
      <c r="CJ653" s="31"/>
      <c r="CK653" s="31"/>
      <c r="CL653" s="31"/>
      <c r="CM653" s="31"/>
      <c r="CN653" s="31"/>
      <c r="CO653" s="31"/>
      <c r="CP653" s="31"/>
      <c r="CQ653" s="31"/>
      <c r="CR653" s="31"/>
      <c r="CS653" s="31"/>
      <c r="CT653" s="31"/>
      <c r="CU653" s="31"/>
      <c r="CV653" s="31"/>
    </row>
    <row r="654" spans="1:100" x14ac:dyDescent="0.3">
      <c r="A654" s="31"/>
      <c r="B654" s="31"/>
      <c r="C654" s="31"/>
      <c r="D654" s="31"/>
      <c r="E654" s="31"/>
      <c r="F654" s="31"/>
      <c r="AQ654" s="31"/>
      <c r="AR654" s="31"/>
      <c r="AS654" s="31"/>
      <c r="AT654" s="31"/>
      <c r="AU654" s="31"/>
      <c r="AV654" s="31"/>
      <c r="AW654" s="32"/>
      <c r="AX654" s="32"/>
      <c r="AY654" s="32"/>
      <c r="AZ654" s="32"/>
      <c r="BA654" s="32"/>
      <c r="BB654" s="32"/>
      <c r="BC654" s="31"/>
      <c r="BD654" s="31"/>
      <c r="BE654" s="31"/>
      <c r="BF654" s="31"/>
      <c r="BG654" s="31"/>
      <c r="BH654" s="31"/>
      <c r="BI654" s="31"/>
      <c r="BJ654" s="31"/>
      <c r="BK654" s="31"/>
      <c r="BL654" s="31"/>
      <c r="BM654" s="31"/>
      <c r="BN654" s="31"/>
      <c r="BO654" s="31"/>
      <c r="BP654" s="31"/>
      <c r="BQ654" s="31"/>
      <c r="BR654" s="31"/>
      <c r="BS654" s="31"/>
      <c r="BT654" s="31"/>
      <c r="BU654" s="31"/>
      <c r="BV654" s="31"/>
      <c r="BW654" s="31"/>
      <c r="BX654" s="31"/>
      <c r="BY654" s="31"/>
      <c r="BZ654" s="31"/>
      <c r="CA654" s="31"/>
      <c r="CB654" s="31"/>
      <c r="CC654" s="31"/>
      <c r="CD654" s="31"/>
      <c r="CE654" s="31"/>
      <c r="CF654" s="31"/>
      <c r="CG654" s="31"/>
      <c r="CH654" s="31"/>
      <c r="CI654" s="31"/>
      <c r="CJ654" s="31"/>
      <c r="CK654" s="31"/>
      <c r="CL654" s="31"/>
      <c r="CM654" s="31"/>
      <c r="CN654" s="31"/>
      <c r="CO654" s="31"/>
      <c r="CP654" s="31"/>
      <c r="CQ654" s="31"/>
      <c r="CR654" s="31"/>
      <c r="CS654" s="31"/>
      <c r="CT654" s="31"/>
      <c r="CU654" s="31"/>
      <c r="CV654" s="31"/>
    </row>
    <row r="655" spans="1:100" x14ac:dyDescent="0.3">
      <c r="A655" s="31"/>
      <c r="B655" s="31"/>
      <c r="C655" s="31"/>
      <c r="D655" s="31"/>
      <c r="E655" s="31"/>
      <c r="F655" s="31"/>
      <c r="AQ655" s="31"/>
      <c r="AR655" s="31"/>
      <c r="AS655" s="31"/>
      <c r="AT655" s="31"/>
      <c r="AU655" s="31"/>
      <c r="AV655" s="31"/>
      <c r="AW655" s="32"/>
      <c r="AX655" s="32"/>
      <c r="AY655" s="32"/>
      <c r="AZ655" s="32"/>
      <c r="BA655" s="32"/>
      <c r="BB655" s="32"/>
      <c r="BC655" s="31"/>
      <c r="BD655" s="31"/>
      <c r="BE655" s="31"/>
      <c r="BF655" s="31"/>
      <c r="BG655" s="31"/>
      <c r="BH655" s="31"/>
      <c r="BI655" s="31"/>
      <c r="BJ655" s="31"/>
      <c r="BK655" s="31"/>
      <c r="BL655" s="31"/>
      <c r="BM655" s="31"/>
      <c r="BN655" s="31"/>
      <c r="BO655" s="31"/>
      <c r="BP655" s="31"/>
      <c r="BQ655" s="31"/>
      <c r="BR655" s="31"/>
      <c r="BS655" s="31"/>
      <c r="BT655" s="31"/>
      <c r="BU655" s="31"/>
      <c r="BV655" s="31"/>
      <c r="BW655" s="31"/>
      <c r="BX655" s="31"/>
      <c r="BY655" s="31"/>
      <c r="BZ655" s="31"/>
      <c r="CA655" s="31"/>
      <c r="CB655" s="31"/>
      <c r="CC655" s="31"/>
      <c r="CD655" s="31"/>
      <c r="CE655" s="31"/>
      <c r="CF655" s="31"/>
      <c r="CG655" s="31"/>
      <c r="CH655" s="31"/>
      <c r="CI655" s="31"/>
      <c r="CJ655" s="31"/>
      <c r="CK655" s="31"/>
      <c r="CL655" s="31"/>
      <c r="CM655" s="31"/>
      <c r="CN655" s="31"/>
      <c r="CO655" s="31"/>
      <c r="CP655" s="31"/>
      <c r="CQ655" s="31"/>
      <c r="CR655" s="31"/>
      <c r="CS655" s="31"/>
      <c r="CT655" s="31"/>
      <c r="CU655" s="31"/>
      <c r="CV655" s="31"/>
    </row>
    <row r="656" spans="1:100" x14ac:dyDescent="0.3">
      <c r="A656" s="31"/>
      <c r="B656" s="31"/>
      <c r="C656" s="31"/>
      <c r="D656" s="31"/>
      <c r="E656" s="31"/>
      <c r="F656" s="31"/>
      <c r="AQ656" s="31"/>
      <c r="AR656" s="31"/>
      <c r="AS656" s="31"/>
      <c r="AT656" s="31"/>
      <c r="AU656" s="31"/>
      <c r="AV656" s="31"/>
      <c r="AW656" s="32"/>
      <c r="AX656" s="32"/>
      <c r="AY656" s="32"/>
      <c r="AZ656" s="32"/>
      <c r="BA656" s="32"/>
      <c r="BB656" s="32"/>
      <c r="BC656" s="31"/>
      <c r="BD656" s="31"/>
      <c r="BE656" s="31"/>
      <c r="BF656" s="31"/>
      <c r="BG656" s="31"/>
      <c r="BH656" s="31"/>
      <c r="BI656" s="31"/>
      <c r="BJ656" s="31"/>
      <c r="BK656" s="31"/>
      <c r="BL656" s="31"/>
      <c r="BM656" s="31"/>
      <c r="BN656" s="31"/>
      <c r="BO656" s="31"/>
      <c r="BP656" s="31"/>
      <c r="BQ656" s="31"/>
      <c r="BR656" s="31"/>
      <c r="BS656" s="31"/>
      <c r="BT656" s="31"/>
      <c r="BU656" s="31"/>
      <c r="BV656" s="31"/>
      <c r="BW656" s="31"/>
      <c r="BX656" s="31"/>
      <c r="BY656" s="31"/>
      <c r="BZ656" s="31"/>
      <c r="CA656" s="31"/>
      <c r="CB656" s="31"/>
      <c r="CC656" s="31"/>
      <c r="CD656" s="31"/>
      <c r="CE656" s="31"/>
      <c r="CF656" s="31"/>
      <c r="CG656" s="31"/>
      <c r="CH656" s="31"/>
      <c r="CI656" s="31"/>
      <c r="CJ656" s="31"/>
      <c r="CK656" s="31"/>
      <c r="CL656" s="31"/>
      <c r="CM656" s="31"/>
      <c r="CN656" s="31"/>
      <c r="CO656" s="31"/>
      <c r="CP656" s="31"/>
      <c r="CQ656" s="31"/>
      <c r="CR656" s="31"/>
      <c r="CS656" s="31"/>
      <c r="CT656" s="31"/>
      <c r="CU656" s="31"/>
      <c r="CV656" s="31"/>
    </row>
    <row r="657" spans="1:100" x14ac:dyDescent="0.3">
      <c r="A657" s="31"/>
      <c r="B657" s="31"/>
      <c r="C657" s="31"/>
      <c r="D657" s="31"/>
      <c r="E657" s="31"/>
      <c r="F657" s="31"/>
      <c r="AQ657" s="31"/>
      <c r="AR657" s="31"/>
      <c r="AS657" s="31"/>
      <c r="AT657" s="31"/>
      <c r="AU657" s="31"/>
      <c r="AV657" s="31"/>
      <c r="AW657" s="32"/>
      <c r="AX657" s="32"/>
      <c r="AY657" s="32"/>
      <c r="AZ657" s="32"/>
      <c r="BA657" s="32"/>
      <c r="BB657" s="32"/>
      <c r="BC657" s="31"/>
      <c r="BD657" s="31"/>
      <c r="BE657" s="31"/>
      <c r="BF657" s="31"/>
      <c r="BG657" s="31"/>
      <c r="BH657" s="31"/>
      <c r="BI657" s="31"/>
      <c r="BJ657" s="31"/>
      <c r="BK657" s="31"/>
      <c r="BL657" s="31"/>
      <c r="BM657" s="31"/>
      <c r="BN657" s="31"/>
      <c r="BO657" s="31"/>
      <c r="BP657" s="31"/>
      <c r="BQ657" s="31"/>
      <c r="BR657" s="31"/>
      <c r="BS657" s="31"/>
      <c r="BT657" s="31"/>
      <c r="BU657" s="31"/>
      <c r="BV657" s="31"/>
      <c r="BW657" s="31"/>
      <c r="BX657" s="31"/>
      <c r="BY657" s="31"/>
      <c r="BZ657" s="31"/>
      <c r="CA657" s="31"/>
      <c r="CB657" s="31"/>
      <c r="CC657" s="31"/>
      <c r="CD657" s="31"/>
      <c r="CE657" s="31"/>
      <c r="CF657" s="31"/>
      <c r="CG657" s="31"/>
      <c r="CH657" s="31"/>
      <c r="CI657" s="31"/>
      <c r="CJ657" s="31"/>
      <c r="CK657" s="31"/>
      <c r="CL657" s="31"/>
      <c r="CM657" s="31"/>
      <c r="CN657" s="31"/>
      <c r="CO657" s="31"/>
      <c r="CP657" s="31"/>
      <c r="CQ657" s="31"/>
      <c r="CR657" s="31"/>
      <c r="CS657" s="31"/>
      <c r="CT657" s="31"/>
      <c r="CU657" s="31"/>
      <c r="CV657" s="31"/>
    </row>
    <row r="658" spans="1:100" x14ac:dyDescent="0.3">
      <c r="A658" s="31"/>
      <c r="B658" s="31"/>
      <c r="C658" s="31"/>
      <c r="D658" s="31"/>
      <c r="E658" s="31"/>
      <c r="F658" s="31"/>
      <c r="AQ658" s="31"/>
      <c r="AR658" s="31"/>
      <c r="AS658" s="31"/>
      <c r="AT658" s="31"/>
      <c r="AU658" s="31"/>
      <c r="AV658" s="31"/>
      <c r="AW658" s="32"/>
      <c r="AX658" s="32"/>
      <c r="AY658" s="32"/>
      <c r="AZ658" s="32"/>
      <c r="BA658" s="32"/>
      <c r="BB658" s="32"/>
      <c r="BC658" s="31"/>
      <c r="BD658" s="31"/>
      <c r="BE658" s="31"/>
      <c r="BF658" s="31"/>
      <c r="BG658" s="31"/>
      <c r="BH658" s="31"/>
      <c r="BI658" s="31"/>
      <c r="BJ658" s="31"/>
      <c r="BK658" s="31"/>
      <c r="BL658" s="31"/>
      <c r="BM658" s="31"/>
      <c r="BN658" s="31"/>
      <c r="BO658" s="31"/>
      <c r="BP658" s="31"/>
      <c r="BQ658" s="31"/>
      <c r="BR658" s="31"/>
      <c r="BS658" s="31"/>
      <c r="BT658" s="31"/>
      <c r="BU658" s="31"/>
      <c r="BV658" s="31"/>
      <c r="BW658" s="31"/>
      <c r="BX658" s="31"/>
      <c r="BY658" s="31"/>
      <c r="BZ658" s="31"/>
      <c r="CA658" s="31"/>
      <c r="CB658" s="31"/>
      <c r="CC658" s="31"/>
      <c r="CD658" s="31"/>
      <c r="CE658" s="31"/>
      <c r="CF658" s="31"/>
      <c r="CG658" s="31"/>
      <c r="CH658" s="31"/>
      <c r="CI658" s="31"/>
      <c r="CJ658" s="31"/>
      <c r="CK658" s="31"/>
      <c r="CL658" s="31"/>
      <c r="CM658" s="31"/>
      <c r="CN658" s="31"/>
      <c r="CO658" s="31"/>
      <c r="CP658" s="31"/>
      <c r="CQ658" s="31"/>
      <c r="CR658" s="31"/>
      <c r="CS658" s="31"/>
      <c r="CT658" s="31"/>
      <c r="CU658" s="31"/>
      <c r="CV658" s="31"/>
    </row>
    <row r="659" spans="1:100" x14ac:dyDescent="0.3">
      <c r="A659" s="31"/>
      <c r="B659" s="31"/>
      <c r="C659" s="31"/>
      <c r="D659" s="31"/>
      <c r="E659" s="31"/>
      <c r="F659" s="31"/>
      <c r="AQ659" s="31"/>
      <c r="AR659" s="31"/>
      <c r="AS659" s="31"/>
      <c r="AT659" s="31"/>
      <c r="AU659" s="31"/>
      <c r="AV659" s="31"/>
      <c r="AW659" s="32"/>
      <c r="AX659" s="32"/>
      <c r="AY659" s="32"/>
      <c r="AZ659" s="32"/>
      <c r="BA659" s="32"/>
      <c r="BB659" s="32"/>
      <c r="BC659" s="31"/>
      <c r="BD659" s="31"/>
      <c r="BE659" s="31"/>
      <c r="BF659" s="31"/>
      <c r="BG659" s="31"/>
      <c r="BH659" s="31"/>
      <c r="BI659" s="31"/>
      <c r="BJ659" s="31"/>
      <c r="BK659" s="31"/>
      <c r="BL659" s="31"/>
      <c r="BM659" s="31"/>
      <c r="BN659" s="31"/>
      <c r="BO659" s="31"/>
      <c r="BP659" s="31"/>
      <c r="BQ659" s="31"/>
      <c r="BR659" s="31"/>
      <c r="BS659" s="31"/>
      <c r="BT659" s="31"/>
      <c r="BU659" s="31"/>
      <c r="BV659" s="31"/>
      <c r="BW659" s="31"/>
      <c r="BX659" s="31"/>
      <c r="BY659" s="31"/>
      <c r="BZ659" s="31"/>
      <c r="CA659" s="31"/>
      <c r="CB659" s="31"/>
      <c r="CC659" s="31"/>
      <c r="CD659" s="31"/>
      <c r="CE659" s="31"/>
      <c r="CF659" s="31"/>
      <c r="CG659" s="31"/>
      <c r="CH659" s="31"/>
      <c r="CI659" s="31"/>
      <c r="CJ659" s="31"/>
      <c r="CK659" s="31"/>
      <c r="CL659" s="31"/>
      <c r="CM659" s="31"/>
      <c r="CN659" s="31"/>
      <c r="CO659" s="31"/>
      <c r="CP659" s="31"/>
      <c r="CQ659" s="31"/>
      <c r="CR659" s="31"/>
      <c r="CS659" s="31"/>
      <c r="CT659" s="31"/>
      <c r="CU659" s="31"/>
      <c r="CV659" s="31"/>
    </row>
    <row r="660" spans="1:100" x14ac:dyDescent="0.3">
      <c r="A660" s="31"/>
      <c r="B660" s="31"/>
      <c r="C660" s="31"/>
      <c r="D660" s="31"/>
      <c r="E660" s="31"/>
      <c r="F660" s="31"/>
      <c r="AQ660" s="31"/>
      <c r="AR660" s="31"/>
      <c r="AS660" s="31"/>
      <c r="AT660" s="31"/>
      <c r="AU660" s="31"/>
      <c r="AV660" s="31"/>
      <c r="AW660" s="32"/>
      <c r="AX660" s="32"/>
      <c r="AY660" s="32"/>
      <c r="AZ660" s="32"/>
      <c r="BA660" s="32"/>
      <c r="BB660" s="32"/>
      <c r="BC660" s="31"/>
      <c r="BD660" s="31"/>
      <c r="BE660" s="31"/>
      <c r="BF660" s="31"/>
      <c r="BG660" s="31"/>
      <c r="BH660" s="31"/>
      <c r="BI660" s="31"/>
      <c r="BJ660" s="31"/>
      <c r="BK660" s="31"/>
      <c r="BL660" s="31"/>
      <c r="BM660" s="31"/>
      <c r="BN660" s="31"/>
      <c r="BO660" s="31"/>
      <c r="BP660" s="31"/>
      <c r="BQ660" s="31"/>
      <c r="BR660" s="31"/>
      <c r="BS660" s="31"/>
      <c r="BT660" s="31"/>
      <c r="BU660" s="31"/>
      <c r="BV660" s="31"/>
      <c r="BW660" s="31"/>
      <c r="BX660" s="31"/>
      <c r="BY660" s="31"/>
      <c r="BZ660" s="31"/>
      <c r="CA660" s="31"/>
      <c r="CB660" s="31"/>
      <c r="CC660" s="31"/>
      <c r="CD660" s="31"/>
      <c r="CE660" s="31"/>
      <c r="CF660" s="31"/>
      <c r="CG660" s="31"/>
      <c r="CH660" s="31"/>
      <c r="CI660" s="31"/>
      <c r="CJ660" s="31"/>
      <c r="CK660" s="31"/>
      <c r="CL660" s="31"/>
      <c r="CM660" s="31"/>
      <c r="CN660" s="31"/>
      <c r="CO660" s="31"/>
      <c r="CP660" s="31"/>
      <c r="CQ660" s="31"/>
      <c r="CR660" s="31"/>
      <c r="CS660" s="31"/>
      <c r="CT660" s="31"/>
      <c r="CU660" s="31"/>
      <c r="CV660" s="31"/>
    </row>
    <row r="661" spans="1:100" x14ac:dyDescent="0.3">
      <c r="A661" s="31"/>
      <c r="B661" s="31"/>
      <c r="C661" s="31"/>
      <c r="D661" s="31"/>
      <c r="E661" s="31"/>
      <c r="F661" s="31"/>
      <c r="AQ661" s="31"/>
      <c r="AR661" s="31"/>
      <c r="AS661" s="31"/>
      <c r="AT661" s="31"/>
      <c r="AU661" s="31"/>
      <c r="AV661" s="31"/>
      <c r="AW661" s="32"/>
      <c r="AX661" s="32"/>
      <c r="AY661" s="32"/>
      <c r="AZ661" s="32"/>
      <c r="BA661" s="32"/>
      <c r="BB661" s="32"/>
      <c r="BC661" s="31"/>
      <c r="BD661" s="31"/>
      <c r="BE661" s="31"/>
      <c r="BF661" s="31"/>
      <c r="BG661" s="31"/>
      <c r="BH661" s="31"/>
      <c r="BI661" s="31"/>
      <c r="BJ661" s="31"/>
      <c r="BK661" s="31"/>
      <c r="BL661" s="31"/>
      <c r="BM661" s="31"/>
      <c r="BN661" s="31"/>
      <c r="BO661" s="31"/>
      <c r="BP661" s="31"/>
      <c r="BQ661" s="31"/>
      <c r="BR661" s="31"/>
      <c r="BS661" s="31"/>
      <c r="BT661" s="31"/>
      <c r="BU661" s="31"/>
      <c r="BV661" s="31"/>
      <c r="BW661" s="31"/>
      <c r="BX661" s="31"/>
      <c r="BY661" s="31"/>
      <c r="BZ661" s="31"/>
      <c r="CA661" s="31"/>
      <c r="CB661" s="31"/>
      <c r="CC661" s="31"/>
      <c r="CD661" s="31"/>
      <c r="CE661" s="31"/>
      <c r="CF661" s="31"/>
      <c r="CG661" s="31"/>
      <c r="CH661" s="31"/>
      <c r="CI661" s="31"/>
      <c r="CJ661" s="31"/>
      <c r="CK661" s="31"/>
      <c r="CL661" s="31"/>
      <c r="CM661" s="31"/>
      <c r="CN661" s="31"/>
      <c r="CO661" s="31"/>
      <c r="CP661" s="31"/>
      <c r="CQ661" s="31"/>
      <c r="CR661" s="31"/>
      <c r="CS661" s="31"/>
      <c r="CT661" s="31"/>
      <c r="CU661" s="31"/>
      <c r="CV661" s="31"/>
    </row>
    <row r="662" spans="1:100" x14ac:dyDescent="0.3">
      <c r="A662" s="31"/>
      <c r="B662" s="31"/>
      <c r="C662" s="31"/>
      <c r="D662" s="31"/>
      <c r="E662" s="31"/>
      <c r="F662" s="31"/>
      <c r="AQ662" s="31"/>
      <c r="AR662" s="31"/>
      <c r="AS662" s="31"/>
      <c r="AT662" s="31"/>
      <c r="AU662" s="31"/>
      <c r="AV662" s="31"/>
      <c r="AW662" s="32"/>
      <c r="AX662" s="32"/>
      <c r="AY662" s="32"/>
      <c r="AZ662" s="32"/>
      <c r="BA662" s="32"/>
      <c r="BB662" s="32"/>
      <c r="BC662" s="31"/>
      <c r="BD662" s="31"/>
      <c r="BE662" s="31"/>
      <c r="BF662" s="31"/>
      <c r="BG662" s="31"/>
      <c r="BH662" s="31"/>
      <c r="BI662" s="31"/>
      <c r="BJ662" s="31"/>
      <c r="BK662" s="31"/>
      <c r="BL662" s="31"/>
      <c r="BM662" s="31"/>
      <c r="BN662" s="31"/>
      <c r="BO662" s="31"/>
      <c r="BP662" s="31"/>
      <c r="BQ662" s="31"/>
      <c r="BR662" s="31"/>
      <c r="BS662" s="31"/>
      <c r="BT662" s="31"/>
      <c r="BU662" s="31"/>
      <c r="BV662" s="31"/>
      <c r="BW662" s="31"/>
      <c r="BX662" s="31"/>
      <c r="BY662" s="31"/>
      <c r="BZ662" s="31"/>
      <c r="CA662" s="31"/>
      <c r="CB662" s="31"/>
      <c r="CC662" s="31"/>
      <c r="CD662" s="31"/>
      <c r="CE662" s="31"/>
      <c r="CF662" s="31"/>
      <c r="CG662" s="31"/>
      <c r="CH662" s="31"/>
      <c r="CI662" s="31"/>
      <c r="CJ662" s="31"/>
      <c r="CK662" s="31"/>
      <c r="CL662" s="31"/>
      <c r="CM662" s="31"/>
      <c r="CN662" s="31"/>
      <c r="CO662" s="31"/>
      <c r="CP662" s="31"/>
      <c r="CQ662" s="31"/>
      <c r="CR662" s="31"/>
      <c r="CS662" s="31"/>
      <c r="CT662" s="31"/>
      <c r="CU662" s="31"/>
      <c r="CV662" s="31"/>
    </row>
    <row r="663" spans="1:100" x14ac:dyDescent="0.3">
      <c r="A663" s="31"/>
      <c r="B663" s="31"/>
      <c r="C663" s="31"/>
      <c r="D663" s="31"/>
      <c r="E663" s="31"/>
      <c r="F663" s="31"/>
      <c r="AQ663" s="31"/>
      <c r="AR663" s="31"/>
      <c r="AS663" s="31"/>
      <c r="AT663" s="31"/>
      <c r="AU663" s="31"/>
      <c r="AV663" s="31"/>
      <c r="AW663" s="32"/>
      <c r="AX663" s="32"/>
      <c r="AY663" s="32"/>
      <c r="AZ663" s="32"/>
      <c r="BA663" s="32"/>
      <c r="BB663" s="32"/>
      <c r="BC663" s="31"/>
      <c r="BD663" s="31"/>
      <c r="BE663" s="31"/>
      <c r="BF663" s="31"/>
      <c r="BG663" s="31"/>
      <c r="BH663" s="31"/>
      <c r="BI663" s="31"/>
      <c r="BJ663" s="31"/>
      <c r="BK663" s="31"/>
      <c r="BL663" s="31"/>
      <c r="BM663" s="31"/>
      <c r="BN663" s="31"/>
      <c r="BO663" s="31"/>
      <c r="BP663" s="31"/>
      <c r="BQ663" s="31"/>
      <c r="BR663" s="31"/>
      <c r="BS663" s="31"/>
      <c r="BT663" s="31"/>
      <c r="BU663" s="31"/>
      <c r="BV663" s="31"/>
      <c r="BW663" s="31"/>
      <c r="BX663" s="31"/>
      <c r="BY663" s="31"/>
      <c r="BZ663" s="31"/>
      <c r="CA663" s="31"/>
      <c r="CB663" s="31"/>
      <c r="CC663" s="31"/>
      <c r="CD663" s="31"/>
      <c r="CE663" s="31"/>
      <c r="CF663" s="31"/>
      <c r="CG663" s="31"/>
      <c r="CH663" s="31"/>
      <c r="CI663" s="31"/>
      <c r="CJ663" s="31"/>
      <c r="CK663" s="31"/>
      <c r="CL663" s="31"/>
      <c r="CM663" s="31"/>
      <c r="CN663" s="31"/>
      <c r="CO663" s="31"/>
      <c r="CP663" s="31"/>
      <c r="CQ663" s="31"/>
      <c r="CR663" s="31"/>
      <c r="CS663" s="31"/>
      <c r="CT663" s="31"/>
      <c r="CU663" s="31"/>
      <c r="CV663" s="31"/>
    </row>
    <row r="664" spans="1:100" x14ac:dyDescent="0.3">
      <c r="A664" s="31"/>
      <c r="B664" s="31"/>
      <c r="C664" s="31"/>
      <c r="D664" s="31"/>
      <c r="E664" s="31"/>
      <c r="F664" s="31"/>
      <c r="AQ664" s="31"/>
      <c r="AR664" s="31"/>
      <c r="AS664" s="31"/>
      <c r="AT664" s="31"/>
      <c r="AU664" s="31"/>
      <c r="AV664" s="31"/>
      <c r="AW664" s="32"/>
      <c r="AX664" s="32"/>
      <c r="AY664" s="32"/>
      <c r="AZ664" s="32"/>
      <c r="BA664" s="32"/>
      <c r="BB664" s="32"/>
      <c r="BC664" s="31"/>
      <c r="BD664" s="31"/>
      <c r="BE664" s="31"/>
      <c r="BF664" s="31"/>
      <c r="BG664" s="31"/>
      <c r="BH664" s="31"/>
      <c r="BI664" s="31"/>
      <c r="BJ664" s="31"/>
      <c r="BK664" s="31"/>
      <c r="BL664" s="31"/>
      <c r="BM664" s="31"/>
      <c r="BN664" s="31"/>
      <c r="BO664" s="31"/>
      <c r="BP664" s="31"/>
      <c r="BQ664" s="31"/>
      <c r="BR664" s="31"/>
      <c r="BS664" s="31"/>
      <c r="BT664" s="31"/>
      <c r="BU664" s="31"/>
      <c r="BV664" s="31"/>
      <c r="BW664" s="31"/>
      <c r="BX664" s="31"/>
      <c r="BY664" s="31"/>
      <c r="BZ664" s="31"/>
      <c r="CA664" s="31"/>
      <c r="CB664" s="31"/>
      <c r="CC664" s="31"/>
      <c r="CD664" s="31"/>
      <c r="CE664" s="31"/>
      <c r="CF664" s="31"/>
      <c r="CG664" s="31"/>
      <c r="CH664" s="31"/>
      <c r="CI664" s="31"/>
      <c r="CJ664" s="31"/>
      <c r="CK664" s="31"/>
      <c r="CL664" s="31"/>
      <c r="CM664" s="31"/>
      <c r="CN664" s="31"/>
      <c r="CO664" s="31"/>
      <c r="CP664" s="31"/>
      <c r="CQ664" s="31"/>
      <c r="CR664" s="31"/>
      <c r="CS664" s="31"/>
      <c r="CT664" s="31"/>
      <c r="CU664" s="31"/>
      <c r="CV664" s="31"/>
    </row>
    <row r="665" spans="1:100" x14ac:dyDescent="0.3">
      <c r="A665" s="31"/>
      <c r="B665" s="31"/>
      <c r="C665" s="31"/>
      <c r="D665" s="31"/>
      <c r="E665" s="31"/>
      <c r="F665" s="31"/>
      <c r="AQ665" s="31"/>
      <c r="AR665" s="31"/>
      <c r="AS665" s="31"/>
      <c r="AT665" s="31"/>
      <c r="AU665" s="31"/>
      <c r="AV665" s="31"/>
      <c r="AW665" s="32"/>
      <c r="AX665" s="32"/>
      <c r="AY665" s="32"/>
      <c r="AZ665" s="32"/>
      <c r="BA665" s="32"/>
      <c r="BB665" s="32"/>
      <c r="BC665" s="31"/>
      <c r="BD665" s="31"/>
      <c r="BE665" s="31"/>
      <c r="BF665" s="31"/>
      <c r="BG665" s="31"/>
      <c r="BH665" s="31"/>
      <c r="BI665" s="31"/>
      <c r="BJ665" s="31"/>
      <c r="BK665" s="31"/>
      <c r="BL665" s="31"/>
      <c r="BM665" s="31"/>
      <c r="BN665" s="31"/>
      <c r="BO665" s="31"/>
      <c r="BP665" s="31"/>
      <c r="BQ665" s="31"/>
      <c r="BR665" s="31"/>
      <c r="BS665" s="31"/>
      <c r="BT665" s="31"/>
      <c r="BU665" s="31"/>
      <c r="BV665" s="31"/>
      <c r="BW665" s="31"/>
      <c r="BX665" s="31"/>
      <c r="BY665" s="31"/>
      <c r="BZ665" s="31"/>
      <c r="CA665" s="31"/>
      <c r="CB665" s="31"/>
      <c r="CC665" s="31"/>
      <c r="CD665" s="31"/>
      <c r="CE665" s="31"/>
      <c r="CF665" s="31"/>
      <c r="CG665" s="31"/>
      <c r="CH665" s="31"/>
      <c r="CI665" s="31"/>
      <c r="CJ665" s="31"/>
      <c r="CK665" s="31"/>
      <c r="CL665" s="31"/>
      <c r="CM665" s="31"/>
      <c r="CN665" s="31"/>
      <c r="CO665" s="31"/>
      <c r="CP665" s="31"/>
      <c r="CQ665" s="31"/>
      <c r="CR665" s="31"/>
      <c r="CS665" s="31"/>
      <c r="CT665" s="31"/>
      <c r="CU665" s="31"/>
      <c r="CV665" s="31"/>
    </row>
    <row r="666" spans="1:100" x14ac:dyDescent="0.3">
      <c r="A666" s="31"/>
      <c r="B666" s="31"/>
      <c r="C666" s="31"/>
      <c r="D666" s="31"/>
      <c r="E666" s="31"/>
      <c r="F666" s="31"/>
      <c r="AQ666" s="31"/>
      <c r="AR666" s="31"/>
      <c r="AS666" s="31"/>
      <c r="AT666" s="31"/>
      <c r="AU666" s="31"/>
      <c r="AV666" s="31"/>
      <c r="AW666" s="32"/>
      <c r="AX666" s="32"/>
      <c r="AY666" s="32"/>
      <c r="AZ666" s="32"/>
      <c r="BA666" s="32"/>
      <c r="BB666" s="32"/>
      <c r="BC666" s="31"/>
      <c r="BD666" s="31"/>
      <c r="BE666" s="31"/>
      <c r="BF666" s="31"/>
      <c r="BG666" s="31"/>
      <c r="BH666" s="31"/>
      <c r="BI666" s="31"/>
      <c r="BJ666" s="31"/>
      <c r="BK666" s="31"/>
      <c r="BL666" s="31"/>
      <c r="BM666" s="31"/>
      <c r="BN666" s="31"/>
      <c r="BO666" s="31"/>
      <c r="BP666" s="31"/>
      <c r="BQ666" s="31"/>
      <c r="BR666" s="31"/>
      <c r="BS666" s="31"/>
      <c r="BT666" s="31"/>
      <c r="BU666" s="31"/>
      <c r="BV666" s="31"/>
      <c r="BW666" s="31"/>
      <c r="BX666" s="31"/>
      <c r="BY666" s="31"/>
      <c r="BZ666" s="31"/>
      <c r="CA666" s="31"/>
      <c r="CB666" s="31"/>
      <c r="CC666" s="31"/>
      <c r="CD666" s="31"/>
      <c r="CE666" s="31"/>
      <c r="CF666" s="31"/>
      <c r="CG666" s="31"/>
      <c r="CH666" s="31"/>
      <c r="CI666" s="31"/>
      <c r="CJ666" s="31"/>
      <c r="CK666" s="31"/>
      <c r="CL666" s="31"/>
      <c r="CM666" s="31"/>
      <c r="CN666" s="31"/>
      <c r="CO666" s="31"/>
      <c r="CP666" s="31"/>
      <c r="CQ666" s="31"/>
      <c r="CR666" s="31"/>
      <c r="CS666" s="31"/>
      <c r="CT666" s="31"/>
      <c r="CU666" s="31"/>
      <c r="CV666" s="31"/>
    </row>
    <row r="667" spans="1:100" x14ac:dyDescent="0.3">
      <c r="A667" s="31"/>
      <c r="B667" s="31"/>
      <c r="C667" s="31"/>
      <c r="D667" s="31"/>
      <c r="E667" s="31"/>
      <c r="F667" s="31"/>
      <c r="AQ667" s="31"/>
      <c r="AR667" s="31"/>
      <c r="AS667" s="31"/>
      <c r="AT667" s="31"/>
      <c r="AU667" s="31"/>
      <c r="AV667" s="31"/>
      <c r="AW667" s="32"/>
      <c r="AX667" s="32"/>
      <c r="AY667" s="32"/>
      <c r="AZ667" s="32"/>
      <c r="BA667" s="32"/>
      <c r="BB667" s="32"/>
      <c r="BC667" s="31"/>
      <c r="BD667" s="31"/>
      <c r="BE667" s="31"/>
      <c r="BF667" s="31"/>
      <c r="BG667" s="31"/>
      <c r="BH667" s="31"/>
      <c r="BI667" s="31"/>
      <c r="BJ667" s="31"/>
      <c r="BK667" s="31"/>
      <c r="BL667" s="31"/>
      <c r="BM667" s="31"/>
      <c r="BN667" s="31"/>
      <c r="BO667" s="31"/>
      <c r="BP667" s="31"/>
      <c r="BQ667" s="31"/>
      <c r="BR667" s="31"/>
      <c r="BS667" s="31"/>
      <c r="BT667" s="31"/>
      <c r="BU667" s="31"/>
      <c r="BV667" s="31"/>
      <c r="BW667" s="31"/>
      <c r="BX667" s="31"/>
      <c r="BY667" s="31"/>
      <c r="BZ667" s="31"/>
      <c r="CA667" s="31"/>
      <c r="CB667" s="31"/>
      <c r="CC667" s="31"/>
      <c r="CD667" s="31"/>
      <c r="CE667" s="31"/>
      <c r="CF667" s="31"/>
      <c r="CG667" s="31"/>
      <c r="CH667" s="31"/>
      <c r="CI667" s="31"/>
      <c r="CJ667" s="31"/>
      <c r="CK667" s="31"/>
      <c r="CL667" s="31"/>
      <c r="CM667" s="31"/>
      <c r="CN667" s="31"/>
      <c r="CO667" s="31"/>
      <c r="CP667" s="31"/>
      <c r="CQ667" s="31"/>
      <c r="CR667" s="31"/>
      <c r="CS667" s="31"/>
      <c r="CT667" s="31"/>
      <c r="CU667" s="31"/>
      <c r="CV667" s="31"/>
    </row>
    <row r="668" spans="1:100" x14ac:dyDescent="0.3">
      <c r="A668" s="31"/>
      <c r="B668" s="31"/>
      <c r="C668" s="31"/>
      <c r="D668" s="31"/>
      <c r="E668" s="31"/>
      <c r="F668" s="31"/>
      <c r="AQ668" s="31"/>
      <c r="AR668" s="31"/>
      <c r="AS668" s="31"/>
      <c r="AT668" s="31"/>
      <c r="AU668" s="31"/>
      <c r="AV668" s="31"/>
      <c r="AW668" s="32"/>
      <c r="AX668" s="32"/>
      <c r="AY668" s="32"/>
      <c r="AZ668" s="32"/>
      <c r="BA668" s="32"/>
      <c r="BB668" s="32"/>
      <c r="BC668" s="31"/>
      <c r="BD668" s="31"/>
      <c r="BE668" s="31"/>
      <c r="BF668" s="31"/>
      <c r="BG668" s="31"/>
      <c r="BH668" s="31"/>
      <c r="BI668" s="31"/>
      <c r="BJ668" s="31"/>
      <c r="BK668" s="31"/>
      <c r="BL668" s="31"/>
      <c r="BM668" s="31"/>
      <c r="BN668" s="31"/>
      <c r="BO668" s="31"/>
      <c r="BP668" s="31"/>
      <c r="BQ668" s="31"/>
      <c r="BR668" s="31"/>
      <c r="BS668" s="31"/>
      <c r="BT668" s="31"/>
      <c r="BU668" s="31"/>
      <c r="BV668" s="31"/>
      <c r="BW668" s="31"/>
      <c r="BX668" s="31"/>
      <c r="BY668" s="31"/>
      <c r="BZ668" s="31"/>
      <c r="CA668" s="31"/>
      <c r="CB668" s="31"/>
      <c r="CC668" s="31"/>
      <c r="CD668" s="31"/>
      <c r="CE668" s="31"/>
      <c r="CF668" s="31"/>
      <c r="CG668" s="31"/>
      <c r="CH668" s="31"/>
      <c r="CI668" s="31"/>
      <c r="CJ668" s="31"/>
      <c r="CK668" s="31"/>
      <c r="CL668" s="31"/>
      <c r="CM668" s="31"/>
      <c r="CN668" s="31"/>
      <c r="CO668" s="31"/>
      <c r="CP668" s="31"/>
      <c r="CQ668" s="31"/>
      <c r="CR668" s="31"/>
      <c r="CS668" s="31"/>
      <c r="CT668" s="31"/>
      <c r="CU668" s="31"/>
      <c r="CV668" s="31"/>
    </row>
    <row r="669" spans="1:100" x14ac:dyDescent="0.3">
      <c r="A669" s="31"/>
      <c r="B669" s="31"/>
      <c r="C669" s="31"/>
      <c r="D669" s="31"/>
      <c r="E669" s="31"/>
      <c r="F669" s="31"/>
      <c r="AQ669" s="31"/>
      <c r="AR669" s="31"/>
      <c r="AS669" s="31"/>
      <c r="AT669" s="31"/>
      <c r="AU669" s="31"/>
      <c r="AV669" s="31"/>
      <c r="AW669" s="32"/>
      <c r="AX669" s="32"/>
      <c r="AY669" s="32"/>
      <c r="AZ669" s="32"/>
      <c r="BA669" s="32"/>
      <c r="BB669" s="32"/>
      <c r="BC669" s="31"/>
      <c r="BD669" s="31"/>
      <c r="BE669" s="31"/>
      <c r="BF669" s="31"/>
      <c r="BG669" s="31"/>
      <c r="BH669" s="31"/>
      <c r="BI669" s="31"/>
      <c r="BJ669" s="31"/>
      <c r="BK669" s="31"/>
      <c r="BL669" s="31"/>
      <c r="BM669" s="31"/>
      <c r="BN669" s="31"/>
      <c r="BO669" s="31"/>
      <c r="BP669" s="31"/>
      <c r="BQ669" s="31"/>
      <c r="BR669" s="31"/>
      <c r="BS669" s="31"/>
      <c r="BT669" s="31"/>
      <c r="BU669" s="31"/>
      <c r="BV669" s="31"/>
      <c r="BW669" s="31"/>
      <c r="BX669" s="31"/>
      <c r="BY669" s="31"/>
      <c r="BZ669" s="31"/>
      <c r="CA669" s="31"/>
      <c r="CB669" s="31"/>
      <c r="CC669" s="31"/>
      <c r="CD669" s="31"/>
      <c r="CE669" s="31"/>
      <c r="CF669" s="31"/>
      <c r="CG669" s="31"/>
      <c r="CH669" s="31"/>
      <c r="CI669" s="31"/>
      <c r="CJ669" s="31"/>
      <c r="CK669" s="31"/>
      <c r="CL669" s="31"/>
      <c r="CM669" s="31"/>
      <c r="CN669" s="31"/>
      <c r="CO669" s="31"/>
      <c r="CP669" s="31"/>
      <c r="CQ669" s="31"/>
      <c r="CR669" s="31"/>
      <c r="CS669" s="31"/>
      <c r="CT669" s="31"/>
      <c r="CU669" s="31"/>
      <c r="CV669" s="31"/>
    </row>
    <row r="670" spans="1:100" x14ac:dyDescent="0.3">
      <c r="A670" s="31"/>
      <c r="B670" s="31"/>
      <c r="C670" s="31"/>
      <c r="D670" s="31"/>
      <c r="E670" s="31"/>
      <c r="F670" s="31"/>
      <c r="AQ670" s="31"/>
      <c r="AR670" s="31"/>
      <c r="AS670" s="31"/>
      <c r="AT670" s="31"/>
      <c r="AU670" s="31"/>
      <c r="AV670" s="31"/>
      <c r="AW670" s="32"/>
      <c r="AX670" s="32"/>
      <c r="AY670" s="32"/>
      <c r="AZ670" s="32"/>
      <c r="BA670" s="32"/>
      <c r="BB670" s="32"/>
      <c r="BC670" s="31"/>
      <c r="BD670" s="31"/>
      <c r="BE670" s="31"/>
      <c r="BF670" s="31"/>
      <c r="BG670" s="31"/>
      <c r="BH670" s="31"/>
      <c r="BI670" s="31"/>
      <c r="BJ670" s="31"/>
      <c r="BK670" s="31"/>
      <c r="BL670" s="31"/>
      <c r="BM670" s="31"/>
      <c r="BN670" s="31"/>
      <c r="BO670" s="31"/>
      <c r="BP670" s="31"/>
      <c r="BQ670" s="31"/>
      <c r="BR670" s="31"/>
      <c r="BS670" s="31"/>
      <c r="BT670" s="31"/>
      <c r="BU670" s="31"/>
      <c r="BV670" s="31"/>
      <c r="BW670" s="31"/>
      <c r="BX670" s="31"/>
      <c r="BY670" s="31"/>
      <c r="BZ670" s="31"/>
      <c r="CA670" s="31"/>
      <c r="CB670" s="31"/>
      <c r="CC670" s="31"/>
      <c r="CD670" s="31"/>
      <c r="CE670" s="31"/>
      <c r="CF670" s="31"/>
      <c r="CG670" s="31"/>
      <c r="CH670" s="31"/>
      <c r="CI670" s="31"/>
      <c r="CJ670" s="31"/>
      <c r="CK670" s="31"/>
      <c r="CL670" s="31"/>
      <c r="CM670" s="31"/>
      <c r="CN670" s="31"/>
      <c r="CO670" s="31"/>
      <c r="CP670" s="31"/>
      <c r="CQ670" s="31"/>
      <c r="CR670" s="31"/>
      <c r="CS670" s="31"/>
      <c r="CT670" s="31"/>
      <c r="CU670" s="31"/>
      <c r="CV670" s="31"/>
    </row>
    <row r="671" spans="1:100" x14ac:dyDescent="0.3">
      <c r="A671" s="31"/>
      <c r="B671" s="31"/>
      <c r="C671" s="31"/>
      <c r="D671" s="31"/>
      <c r="E671" s="31"/>
      <c r="F671" s="31"/>
      <c r="AQ671" s="31"/>
      <c r="AR671" s="31"/>
      <c r="AS671" s="31"/>
      <c r="AT671" s="31"/>
      <c r="AU671" s="31"/>
      <c r="AV671" s="31"/>
      <c r="AW671" s="32"/>
      <c r="AX671" s="32"/>
      <c r="AY671" s="32"/>
      <c r="AZ671" s="32"/>
      <c r="BA671" s="32"/>
      <c r="BB671" s="32"/>
      <c r="BC671" s="31"/>
      <c r="BD671" s="31"/>
      <c r="BE671" s="31"/>
      <c r="BF671" s="31"/>
      <c r="BG671" s="31"/>
      <c r="BH671" s="31"/>
      <c r="BI671" s="31"/>
      <c r="BJ671" s="31"/>
      <c r="BK671" s="31"/>
      <c r="BL671" s="31"/>
      <c r="BM671" s="31"/>
      <c r="BN671" s="31"/>
      <c r="BO671" s="31"/>
      <c r="BP671" s="31"/>
      <c r="BQ671" s="31"/>
      <c r="BR671" s="31"/>
      <c r="BS671" s="31"/>
      <c r="BT671" s="31"/>
      <c r="BU671" s="31"/>
      <c r="BV671" s="31"/>
      <c r="BW671" s="31"/>
      <c r="BX671" s="31"/>
      <c r="BY671" s="31"/>
      <c r="BZ671" s="31"/>
      <c r="CA671" s="31"/>
      <c r="CB671" s="31"/>
      <c r="CC671" s="31"/>
      <c r="CD671" s="31"/>
      <c r="CE671" s="31"/>
      <c r="CF671" s="31"/>
      <c r="CG671" s="31"/>
      <c r="CH671" s="31"/>
      <c r="CI671" s="31"/>
      <c r="CJ671" s="31"/>
      <c r="CK671" s="31"/>
      <c r="CL671" s="31"/>
      <c r="CM671" s="31"/>
      <c r="CN671" s="31"/>
      <c r="CO671" s="31"/>
      <c r="CP671" s="31"/>
      <c r="CQ671" s="31"/>
      <c r="CR671" s="31"/>
      <c r="CS671" s="31"/>
      <c r="CT671" s="31"/>
      <c r="CU671" s="31"/>
      <c r="CV671" s="31"/>
    </row>
    <row r="672" spans="1:100" x14ac:dyDescent="0.3">
      <c r="A672" s="31"/>
      <c r="B672" s="31"/>
      <c r="C672" s="31"/>
      <c r="D672" s="31"/>
      <c r="E672" s="31"/>
      <c r="F672" s="31"/>
      <c r="AQ672" s="31"/>
      <c r="AR672" s="31"/>
      <c r="AS672" s="31"/>
      <c r="AT672" s="31"/>
      <c r="AU672" s="31"/>
      <c r="AV672" s="31"/>
      <c r="AW672" s="32"/>
      <c r="AX672" s="32"/>
      <c r="AY672" s="32"/>
      <c r="AZ672" s="32"/>
      <c r="BA672" s="32"/>
      <c r="BB672" s="32"/>
      <c r="BC672" s="31"/>
      <c r="BD672" s="31"/>
      <c r="BE672" s="31"/>
      <c r="BF672" s="31"/>
      <c r="BG672" s="31"/>
      <c r="BH672" s="31"/>
      <c r="BI672" s="31"/>
      <c r="BJ672" s="31"/>
      <c r="BK672" s="31"/>
      <c r="BL672" s="31"/>
      <c r="BM672" s="31"/>
      <c r="BN672" s="31"/>
      <c r="BO672" s="31"/>
      <c r="BP672" s="31"/>
      <c r="BQ672" s="31"/>
      <c r="BR672" s="31"/>
      <c r="BS672" s="31"/>
      <c r="BT672" s="31"/>
      <c r="BU672" s="31"/>
      <c r="BV672" s="31"/>
      <c r="BW672" s="31"/>
      <c r="BX672" s="31"/>
      <c r="BY672" s="31"/>
      <c r="BZ672" s="31"/>
      <c r="CA672" s="31"/>
      <c r="CB672" s="31"/>
      <c r="CC672" s="31"/>
      <c r="CD672" s="31"/>
      <c r="CE672" s="31"/>
      <c r="CF672" s="31"/>
      <c r="CG672" s="31"/>
      <c r="CH672" s="31"/>
      <c r="CI672" s="31"/>
      <c r="CJ672" s="31"/>
      <c r="CK672" s="31"/>
      <c r="CL672" s="31"/>
      <c r="CM672" s="31"/>
      <c r="CN672" s="31"/>
      <c r="CO672" s="31"/>
      <c r="CP672" s="31"/>
      <c r="CQ672" s="31"/>
      <c r="CR672" s="31"/>
      <c r="CS672" s="31"/>
      <c r="CT672" s="31"/>
      <c r="CU672" s="31"/>
      <c r="CV672" s="31"/>
    </row>
    <row r="673" spans="1:100" x14ac:dyDescent="0.3">
      <c r="A673" s="31"/>
      <c r="B673" s="31"/>
      <c r="C673" s="31"/>
      <c r="D673" s="31"/>
      <c r="E673" s="31"/>
      <c r="F673" s="31"/>
      <c r="AQ673" s="31"/>
      <c r="AR673" s="31"/>
      <c r="AS673" s="31"/>
      <c r="AT673" s="31"/>
      <c r="AU673" s="31"/>
      <c r="AV673" s="31"/>
      <c r="AW673" s="32"/>
      <c r="AX673" s="32"/>
      <c r="AY673" s="32"/>
      <c r="AZ673" s="32"/>
      <c r="BA673" s="32"/>
      <c r="BB673" s="32"/>
      <c r="BC673" s="31"/>
      <c r="BD673" s="31"/>
      <c r="BE673" s="31"/>
      <c r="BF673" s="31"/>
      <c r="BG673" s="31"/>
      <c r="BH673" s="31"/>
      <c r="BI673" s="31"/>
      <c r="BJ673" s="31"/>
      <c r="BK673" s="31"/>
      <c r="BL673" s="31"/>
      <c r="BM673" s="31"/>
      <c r="BN673" s="31"/>
      <c r="BO673" s="31"/>
      <c r="BP673" s="31"/>
      <c r="BQ673" s="31"/>
      <c r="BR673" s="31"/>
      <c r="BS673" s="31"/>
      <c r="BT673" s="31"/>
      <c r="BU673" s="31"/>
      <c r="BV673" s="31"/>
      <c r="BW673" s="31"/>
      <c r="BX673" s="31"/>
      <c r="BY673" s="31"/>
      <c r="BZ673" s="31"/>
      <c r="CA673" s="31"/>
      <c r="CB673" s="31"/>
      <c r="CC673" s="31"/>
      <c r="CD673" s="31"/>
      <c r="CE673" s="31"/>
      <c r="CF673" s="31"/>
      <c r="CG673" s="31"/>
      <c r="CH673" s="31"/>
      <c r="CI673" s="31"/>
      <c r="CJ673" s="31"/>
      <c r="CK673" s="31"/>
      <c r="CL673" s="31"/>
      <c r="CM673" s="31"/>
      <c r="CN673" s="31"/>
      <c r="CO673" s="31"/>
      <c r="CP673" s="31"/>
      <c r="CQ673" s="31"/>
      <c r="CR673" s="31"/>
      <c r="CS673" s="31"/>
      <c r="CT673" s="31"/>
      <c r="CU673" s="31"/>
      <c r="CV673" s="31"/>
    </row>
    <row r="674" spans="1:100" x14ac:dyDescent="0.3">
      <c r="A674" s="31"/>
      <c r="B674" s="31"/>
      <c r="C674" s="31"/>
      <c r="D674" s="31"/>
      <c r="E674" s="31"/>
      <c r="F674" s="31"/>
      <c r="AQ674" s="31"/>
      <c r="AR674" s="31"/>
      <c r="AS674" s="31"/>
      <c r="AT674" s="31"/>
      <c r="AU674" s="31"/>
      <c r="AV674" s="31"/>
      <c r="AW674" s="32"/>
      <c r="AX674" s="32"/>
      <c r="AY674" s="32"/>
      <c r="AZ674" s="32"/>
      <c r="BA674" s="32"/>
      <c r="BB674" s="32"/>
      <c r="BC674" s="31"/>
      <c r="BD674" s="31"/>
      <c r="BE674" s="31"/>
      <c r="BF674" s="31"/>
      <c r="BG674" s="31"/>
      <c r="BH674" s="31"/>
      <c r="BI674" s="31"/>
      <c r="BJ674" s="31"/>
      <c r="BK674" s="31"/>
      <c r="BL674" s="31"/>
      <c r="BM674" s="31"/>
      <c r="BN674" s="31"/>
      <c r="BO674" s="31"/>
      <c r="BP674" s="31"/>
      <c r="BQ674" s="31"/>
      <c r="BR674" s="31"/>
      <c r="BS674" s="31"/>
      <c r="BT674" s="31"/>
      <c r="BU674" s="31"/>
      <c r="BV674" s="31"/>
      <c r="BW674" s="31"/>
      <c r="BX674" s="31"/>
      <c r="BY674" s="31"/>
      <c r="BZ674" s="31"/>
      <c r="CA674" s="31"/>
      <c r="CB674" s="31"/>
      <c r="CC674" s="31"/>
      <c r="CD674" s="31"/>
      <c r="CE674" s="31"/>
      <c r="CF674" s="31"/>
      <c r="CG674" s="31"/>
      <c r="CH674" s="31"/>
      <c r="CI674" s="31"/>
      <c r="CJ674" s="31"/>
      <c r="CK674" s="31"/>
      <c r="CL674" s="31"/>
      <c r="CM674" s="31"/>
      <c r="CN674" s="31"/>
      <c r="CO674" s="31"/>
      <c r="CP674" s="31"/>
      <c r="CQ674" s="31"/>
      <c r="CR674" s="31"/>
      <c r="CS674" s="31"/>
      <c r="CT674" s="31"/>
      <c r="CU674" s="31"/>
      <c r="CV674" s="31"/>
    </row>
    <row r="675" spans="1:100" x14ac:dyDescent="0.3">
      <c r="A675" s="31"/>
      <c r="B675" s="31"/>
      <c r="C675" s="31"/>
      <c r="D675" s="31"/>
      <c r="E675" s="31"/>
      <c r="F675" s="31"/>
      <c r="AQ675" s="31"/>
      <c r="AR675" s="31"/>
      <c r="BH675" s="31"/>
      <c r="BI675" s="31"/>
      <c r="BJ675" s="31"/>
      <c r="BK675" s="31"/>
      <c r="BL675" s="31"/>
      <c r="BM675" s="31"/>
      <c r="BN675" s="31"/>
      <c r="BO675" s="31"/>
      <c r="BP675" s="31"/>
      <c r="BQ675" s="31"/>
      <c r="BR675" s="31"/>
      <c r="BS675" s="31"/>
      <c r="BT675" s="31"/>
      <c r="BU675" s="31"/>
      <c r="BV675" s="31"/>
      <c r="BW675" s="31"/>
      <c r="BX675" s="31"/>
      <c r="BY675" s="31"/>
      <c r="BZ675" s="31"/>
      <c r="CA675" s="31"/>
      <c r="CB675" s="31"/>
      <c r="CC675" s="31"/>
      <c r="CD675" s="31"/>
      <c r="CE675" s="31"/>
      <c r="CF675" s="31"/>
      <c r="CG675" s="31"/>
      <c r="CH675" s="31"/>
      <c r="CI675" s="31"/>
      <c r="CJ675" s="31"/>
      <c r="CK675" s="31"/>
      <c r="CL675" s="31"/>
      <c r="CM675" s="31"/>
      <c r="CN675" s="31"/>
      <c r="CO675" s="31"/>
      <c r="CP675" s="31"/>
      <c r="CQ675" s="31"/>
      <c r="CR675" s="31"/>
      <c r="CS675" s="31"/>
      <c r="CT675" s="31"/>
      <c r="CU675" s="31"/>
      <c r="CV675" s="31"/>
    </row>
    <row r="676" spans="1:100" x14ac:dyDescent="0.3">
      <c r="A676" s="31"/>
      <c r="B676" s="31"/>
      <c r="C676" s="31"/>
      <c r="D676" s="31"/>
      <c r="E676" s="31"/>
      <c r="F676" s="31"/>
      <c r="AQ676" s="31"/>
      <c r="AR676" s="31"/>
      <c r="BH676" s="31"/>
      <c r="BI676" s="31"/>
      <c r="BJ676" s="31"/>
      <c r="BK676" s="31"/>
      <c r="BL676" s="31"/>
      <c r="BM676" s="31"/>
      <c r="BN676" s="31"/>
      <c r="BO676" s="31"/>
      <c r="BP676" s="31"/>
      <c r="BQ676" s="31"/>
      <c r="BR676" s="31"/>
      <c r="BS676" s="31"/>
      <c r="BT676" s="31"/>
      <c r="BU676" s="31"/>
      <c r="BV676" s="31"/>
      <c r="BW676" s="31"/>
      <c r="BX676" s="31"/>
      <c r="BY676" s="31"/>
      <c r="BZ676" s="31"/>
      <c r="CA676" s="31"/>
      <c r="CB676" s="31"/>
      <c r="CC676" s="31"/>
      <c r="CD676" s="31"/>
      <c r="CE676" s="31"/>
      <c r="CF676" s="31"/>
      <c r="CG676" s="31"/>
      <c r="CH676" s="31"/>
      <c r="CI676" s="31"/>
      <c r="CJ676" s="31"/>
      <c r="CK676" s="31"/>
      <c r="CL676" s="31"/>
      <c r="CM676" s="31"/>
      <c r="CN676" s="31"/>
      <c r="CO676" s="31"/>
      <c r="CP676" s="31"/>
      <c r="CQ676" s="31"/>
      <c r="CR676" s="31"/>
      <c r="CS676" s="31"/>
      <c r="CT676" s="31"/>
      <c r="CU676" s="31"/>
      <c r="CV676" s="31"/>
    </row>
    <row r="677" spans="1:100" x14ac:dyDescent="0.3">
      <c r="A677" s="31"/>
      <c r="B677" s="31"/>
      <c r="C677" s="31"/>
      <c r="D677" s="31"/>
      <c r="E677" s="31"/>
      <c r="F677" s="31"/>
      <c r="AQ677" s="31"/>
      <c r="AR677" s="31"/>
      <c r="BH677" s="31"/>
      <c r="BI677" s="31"/>
      <c r="BJ677" s="31"/>
      <c r="BK677" s="31"/>
      <c r="BL677" s="31"/>
      <c r="BM677" s="31"/>
      <c r="BN677" s="31"/>
      <c r="BO677" s="31"/>
      <c r="BP677" s="31"/>
      <c r="BQ677" s="31"/>
      <c r="BR677" s="31"/>
      <c r="BS677" s="31"/>
      <c r="BT677" s="31"/>
      <c r="BU677" s="31"/>
      <c r="BV677" s="31"/>
      <c r="BW677" s="31"/>
      <c r="BX677" s="31"/>
      <c r="BY677" s="31"/>
      <c r="BZ677" s="31"/>
      <c r="CA677" s="31"/>
      <c r="CB677" s="31"/>
      <c r="CC677" s="31"/>
      <c r="CD677" s="31"/>
      <c r="CE677" s="31"/>
      <c r="CF677" s="31"/>
      <c r="CG677" s="31"/>
      <c r="CH677" s="31"/>
      <c r="CI677" s="31"/>
      <c r="CJ677" s="31"/>
      <c r="CK677" s="31"/>
      <c r="CL677" s="31"/>
      <c r="CM677" s="31"/>
      <c r="CN677" s="31"/>
      <c r="CO677" s="31"/>
      <c r="CP677" s="31"/>
      <c r="CQ677" s="31"/>
      <c r="CR677" s="31"/>
      <c r="CS677" s="31"/>
      <c r="CT677" s="31"/>
      <c r="CU677" s="31"/>
      <c r="CV677" s="31"/>
    </row>
    <row r="678" spans="1:100" x14ac:dyDescent="0.3">
      <c r="A678" s="31"/>
      <c r="B678" s="31"/>
      <c r="C678" s="31"/>
      <c r="D678" s="31"/>
      <c r="E678" s="31"/>
      <c r="F678" s="31"/>
      <c r="AQ678" s="31"/>
      <c r="AR678" s="31"/>
      <c r="BH678" s="31"/>
      <c r="BI678" s="31"/>
      <c r="BJ678" s="31"/>
      <c r="BK678" s="31"/>
      <c r="BL678" s="31"/>
      <c r="BM678" s="31"/>
      <c r="BN678" s="31"/>
      <c r="BO678" s="31"/>
      <c r="BP678" s="31"/>
      <c r="BQ678" s="31"/>
      <c r="BR678" s="31"/>
      <c r="BS678" s="31"/>
      <c r="BT678" s="31"/>
      <c r="BU678" s="31"/>
      <c r="BV678" s="31"/>
      <c r="BW678" s="31"/>
      <c r="BX678" s="31"/>
      <c r="BY678" s="31"/>
      <c r="BZ678" s="31"/>
      <c r="CA678" s="31"/>
      <c r="CB678" s="31"/>
      <c r="CC678" s="31"/>
      <c r="CD678" s="31"/>
      <c r="CE678" s="31"/>
      <c r="CF678" s="31"/>
      <c r="CG678" s="31"/>
      <c r="CH678" s="31"/>
      <c r="CI678" s="31"/>
      <c r="CJ678" s="31"/>
      <c r="CK678" s="31"/>
      <c r="CL678" s="31"/>
      <c r="CM678" s="31"/>
      <c r="CN678" s="31"/>
      <c r="CO678" s="31"/>
      <c r="CP678" s="31"/>
      <c r="CQ678" s="31"/>
      <c r="CR678" s="31"/>
      <c r="CS678" s="31"/>
      <c r="CT678" s="31"/>
      <c r="CU678" s="31"/>
      <c r="CV678" s="31"/>
    </row>
    <row r="679" spans="1:100" x14ac:dyDescent="0.3">
      <c r="A679" s="31"/>
      <c r="B679" s="31"/>
      <c r="C679" s="31"/>
      <c r="D679" s="31"/>
      <c r="E679" s="31"/>
      <c r="F679" s="31"/>
      <c r="AQ679" s="31"/>
      <c r="AR679" s="31"/>
      <c r="BH679" s="31"/>
      <c r="BI679" s="31"/>
      <c r="BJ679" s="31"/>
      <c r="BK679" s="31"/>
      <c r="BL679" s="31"/>
      <c r="BM679" s="31"/>
      <c r="BN679" s="31"/>
      <c r="BO679" s="31"/>
      <c r="BP679" s="31"/>
      <c r="BQ679" s="31"/>
      <c r="BR679" s="31"/>
      <c r="BS679" s="31"/>
      <c r="BT679" s="31"/>
      <c r="BU679" s="31"/>
      <c r="BV679" s="31"/>
      <c r="BW679" s="31"/>
      <c r="BX679" s="31"/>
      <c r="BY679" s="31"/>
      <c r="BZ679" s="31"/>
      <c r="CA679" s="31"/>
      <c r="CB679" s="31"/>
      <c r="CC679" s="31"/>
      <c r="CD679" s="31"/>
      <c r="CE679" s="31"/>
      <c r="CF679" s="31"/>
      <c r="CG679" s="31"/>
      <c r="CH679" s="31"/>
      <c r="CI679" s="31"/>
      <c r="CJ679" s="31"/>
      <c r="CK679" s="31"/>
      <c r="CL679" s="31"/>
      <c r="CM679" s="31"/>
      <c r="CN679" s="31"/>
      <c r="CO679" s="31"/>
      <c r="CP679" s="31"/>
      <c r="CQ679" s="31"/>
      <c r="CR679" s="31"/>
      <c r="CS679" s="31"/>
      <c r="CT679" s="31"/>
      <c r="CU679" s="31"/>
      <c r="CV679" s="31"/>
    </row>
    <row r="680" spans="1:100" x14ac:dyDescent="0.3">
      <c r="A680" s="31"/>
      <c r="B680" s="31"/>
      <c r="C680" s="31"/>
      <c r="D680" s="31"/>
      <c r="E680" s="31"/>
      <c r="F680" s="31"/>
      <c r="AQ680" s="31"/>
      <c r="AR680" s="31"/>
      <c r="BH680" s="31"/>
      <c r="BI680" s="31"/>
      <c r="BJ680" s="31"/>
      <c r="BK680" s="31"/>
      <c r="BL680" s="31"/>
      <c r="BM680" s="31"/>
      <c r="BN680" s="31"/>
      <c r="BO680" s="31"/>
      <c r="BP680" s="31"/>
      <c r="BQ680" s="31"/>
      <c r="BR680" s="31"/>
      <c r="BS680" s="31"/>
      <c r="BT680" s="31"/>
      <c r="BU680" s="31"/>
      <c r="BV680" s="31"/>
      <c r="BW680" s="31"/>
      <c r="BX680" s="31"/>
      <c r="BY680" s="31"/>
      <c r="BZ680" s="31"/>
      <c r="CA680" s="31"/>
      <c r="CB680" s="31"/>
      <c r="CC680" s="31"/>
      <c r="CD680" s="31"/>
      <c r="CE680" s="31"/>
      <c r="CF680" s="31"/>
      <c r="CG680" s="31"/>
      <c r="CH680" s="31"/>
      <c r="CI680" s="31"/>
      <c r="CJ680" s="31"/>
      <c r="CK680" s="31"/>
      <c r="CL680" s="31"/>
      <c r="CM680" s="31"/>
      <c r="CN680" s="31"/>
      <c r="CO680" s="31"/>
      <c r="CP680" s="31"/>
      <c r="CQ680" s="31"/>
      <c r="CR680" s="31"/>
      <c r="CS680" s="31"/>
      <c r="CT680" s="31"/>
      <c r="CU680" s="31"/>
      <c r="CV680" s="31"/>
    </row>
    <row r="681" spans="1:100" x14ac:dyDescent="0.3">
      <c r="A681" s="31"/>
      <c r="B681" s="31"/>
      <c r="C681" s="31"/>
      <c r="D681" s="31"/>
      <c r="E681" s="31"/>
      <c r="F681" s="31"/>
      <c r="AQ681" s="31"/>
      <c r="AR681" s="31"/>
      <c r="BH681" s="31"/>
      <c r="BI681" s="31"/>
      <c r="BJ681" s="31"/>
      <c r="BK681" s="31"/>
      <c r="BL681" s="31"/>
      <c r="BM681" s="31"/>
      <c r="BN681" s="31"/>
      <c r="BO681" s="31"/>
      <c r="BP681" s="31"/>
      <c r="BQ681" s="31"/>
      <c r="BR681" s="31"/>
      <c r="BS681" s="31"/>
      <c r="BT681" s="31"/>
      <c r="BU681" s="31"/>
      <c r="BV681" s="31"/>
      <c r="BW681" s="31"/>
      <c r="BX681" s="31"/>
      <c r="BY681" s="31"/>
      <c r="BZ681" s="31"/>
      <c r="CA681" s="31"/>
      <c r="CB681" s="31"/>
      <c r="CC681" s="31"/>
      <c r="CD681" s="31"/>
      <c r="CE681" s="31"/>
      <c r="CF681" s="31"/>
      <c r="CG681" s="31"/>
      <c r="CH681" s="31"/>
      <c r="CI681" s="31"/>
      <c r="CJ681" s="31"/>
      <c r="CK681" s="31"/>
      <c r="CL681" s="31"/>
      <c r="CM681" s="31"/>
      <c r="CN681" s="31"/>
      <c r="CO681" s="31"/>
      <c r="CP681" s="31"/>
      <c r="CQ681" s="31"/>
      <c r="CR681" s="31"/>
      <c r="CS681" s="31"/>
      <c r="CT681" s="31"/>
      <c r="CU681" s="31"/>
      <c r="CV681" s="31"/>
    </row>
    <row r="682" spans="1:100" x14ac:dyDescent="0.3">
      <c r="A682" s="31"/>
      <c r="B682" s="31"/>
      <c r="C682" s="31"/>
      <c r="D682" s="31"/>
      <c r="E682" s="31"/>
      <c r="F682" s="31"/>
      <c r="AQ682" s="31"/>
      <c r="AR682" s="31"/>
      <c r="BH682" s="31"/>
      <c r="BI682" s="31"/>
      <c r="BJ682" s="31"/>
      <c r="BK682" s="31"/>
      <c r="BL682" s="31"/>
      <c r="BM682" s="31"/>
      <c r="BN682" s="31"/>
      <c r="BO682" s="31"/>
      <c r="BP682" s="31"/>
      <c r="BQ682" s="31"/>
      <c r="BR682" s="31"/>
      <c r="BS682" s="31"/>
      <c r="BT682" s="31"/>
      <c r="BU682" s="31"/>
      <c r="BV682" s="31"/>
      <c r="BW682" s="31"/>
      <c r="BX682" s="31"/>
      <c r="BY682" s="31"/>
      <c r="BZ682" s="31"/>
      <c r="CA682" s="31"/>
      <c r="CB682" s="31"/>
      <c r="CC682" s="31"/>
      <c r="CD682" s="31"/>
      <c r="CE682" s="31"/>
      <c r="CF682" s="31"/>
      <c r="CG682" s="31"/>
      <c r="CH682" s="31"/>
      <c r="CI682" s="31"/>
      <c r="CJ682" s="31"/>
      <c r="CK682" s="31"/>
      <c r="CL682" s="31"/>
      <c r="CM682" s="31"/>
      <c r="CN682" s="31"/>
      <c r="CO682" s="31"/>
      <c r="CP682" s="31"/>
      <c r="CQ682" s="31"/>
      <c r="CR682" s="31"/>
      <c r="CS682" s="31"/>
      <c r="CT682" s="31"/>
      <c r="CU682" s="31"/>
      <c r="CV682" s="31"/>
    </row>
    <row r="683" spans="1:100" x14ac:dyDescent="0.3">
      <c r="A683" s="31"/>
      <c r="B683" s="31"/>
      <c r="C683" s="31"/>
      <c r="D683" s="31"/>
      <c r="E683" s="31"/>
      <c r="F683" s="31"/>
      <c r="AQ683" s="31"/>
      <c r="AR683" s="31"/>
      <c r="BH683" s="31"/>
      <c r="BI683" s="31"/>
      <c r="BJ683" s="31"/>
      <c r="BK683" s="31"/>
      <c r="BL683" s="31"/>
      <c r="BM683" s="31"/>
      <c r="BN683" s="31"/>
      <c r="BO683" s="31"/>
      <c r="BP683" s="31"/>
      <c r="BQ683" s="31"/>
      <c r="BR683" s="31"/>
      <c r="BS683" s="31"/>
      <c r="BT683" s="31"/>
      <c r="BU683" s="31"/>
      <c r="BV683" s="31"/>
      <c r="BW683" s="31"/>
      <c r="BX683" s="31"/>
      <c r="BY683" s="31"/>
      <c r="BZ683" s="31"/>
      <c r="CA683" s="31"/>
      <c r="CB683" s="31"/>
      <c r="CC683" s="31"/>
      <c r="CD683" s="31"/>
      <c r="CE683" s="31"/>
      <c r="CF683" s="31"/>
      <c r="CG683" s="31"/>
      <c r="CH683" s="31"/>
      <c r="CI683" s="31"/>
      <c r="CJ683" s="31"/>
      <c r="CK683" s="31"/>
      <c r="CL683" s="31"/>
      <c r="CM683" s="31"/>
      <c r="CN683" s="31"/>
      <c r="CO683" s="31"/>
      <c r="CP683" s="31"/>
      <c r="CQ683" s="31"/>
      <c r="CR683" s="31"/>
      <c r="CS683" s="31"/>
      <c r="CT683" s="31"/>
      <c r="CU683" s="31"/>
      <c r="CV683" s="31"/>
    </row>
    <row r="684" spans="1:100" x14ac:dyDescent="0.3">
      <c r="A684" s="31"/>
      <c r="B684" s="31"/>
      <c r="C684" s="31"/>
      <c r="D684" s="31"/>
      <c r="E684" s="31"/>
      <c r="F684" s="31"/>
      <c r="AQ684" s="31"/>
      <c r="AR684" s="31"/>
      <c r="BH684" s="31"/>
      <c r="BI684" s="31"/>
      <c r="BJ684" s="31"/>
      <c r="BK684" s="31"/>
      <c r="BL684" s="31"/>
      <c r="BM684" s="31"/>
      <c r="BN684" s="31"/>
      <c r="BO684" s="31"/>
      <c r="BP684" s="31"/>
      <c r="BQ684" s="31"/>
      <c r="BR684" s="31"/>
      <c r="BS684" s="31"/>
      <c r="BT684" s="31"/>
      <c r="BU684" s="31"/>
      <c r="BV684" s="31"/>
      <c r="BW684" s="31"/>
      <c r="BX684" s="31"/>
      <c r="BY684" s="31"/>
      <c r="BZ684" s="31"/>
      <c r="CA684" s="31"/>
      <c r="CB684" s="31"/>
      <c r="CC684" s="31"/>
      <c r="CD684" s="31"/>
      <c r="CE684" s="31"/>
      <c r="CF684" s="31"/>
      <c r="CG684" s="31"/>
      <c r="CH684" s="31"/>
      <c r="CI684" s="31"/>
      <c r="CJ684" s="31"/>
      <c r="CK684" s="31"/>
      <c r="CL684" s="31"/>
      <c r="CM684" s="31"/>
      <c r="CN684" s="31"/>
      <c r="CO684" s="31"/>
      <c r="CP684" s="31"/>
      <c r="CQ684" s="31"/>
      <c r="CR684" s="31"/>
      <c r="CS684" s="31"/>
      <c r="CT684" s="31"/>
      <c r="CU684" s="31"/>
      <c r="CV684" s="31"/>
    </row>
    <row r="685" spans="1:100" x14ac:dyDescent="0.3">
      <c r="A685" s="31"/>
      <c r="B685" s="31"/>
      <c r="C685" s="31"/>
      <c r="D685" s="31"/>
      <c r="E685" s="31"/>
      <c r="F685" s="31"/>
      <c r="AQ685" s="31"/>
      <c r="AR685" s="31"/>
      <c r="BH685" s="31"/>
      <c r="BI685" s="31"/>
      <c r="BJ685" s="31"/>
      <c r="BK685" s="31"/>
      <c r="BL685" s="31"/>
      <c r="BM685" s="31"/>
      <c r="BN685" s="31"/>
      <c r="BO685" s="31"/>
      <c r="BP685" s="31"/>
      <c r="BQ685" s="31"/>
      <c r="BR685" s="31"/>
      <c r="BS685" s="31"/>
      <c r="BT685" s="31"/>
      <c r="BU685" s="31"/>
      <c r="BV685" s="31"/>
      <c r="BW685" s="31"/>
      <c r="BX685" s="31"/>
      <c r="BY685" s="31"/>
      <c r="BZ685" s="31"/>
      <c r="CA685" s="31"/>
      <c r="CB685" s="31"/>
      <c r="CC685" s="31"/>
      <c r="CD685" s="31"/>
      <c r="CE685" s="31"/>
      <c r="CF685" s="31"/>
      <c r="CG685" s="31"/>
      <c r="CH685" s="31"/>
      <c r="CI685" s="31"/>
      <c r="CJ685" s="31"/>
      <c r="CK685" s="31"/>
      <c r="CL685" s="31"/>
      <c r="CM685" s="31"/>
      <c r="CN685" s="31"/>
      <c r="CO685" s="31"/>
      <c r="CP685" s="31"/>
      <c r="CQ685" s="31"/>
      <c r="CR685" s="31"/>
      <c r="CS685" s="31"/>
      <c r="CT685" s="31"/>
      <c r="CU685" s="31"/>
      <c r="CV685" s="31"/>
    </row>
    <row r="686" spans="1:100" x14ac:dyDescent="0.3">
      <c r="A686" s="31"/>
      <c r="B686" s="31"/>
      <c r="C686" s="31"/>
      <c r="D686" s="31"/>
      <c r="E686" s="31"/>
      <c r="F686" s="31"/>
      <c r="AQ686" s="31"/>
      <c r="AR686" s="31"/>
      <c r="BH686" s="31"/>
      <c r="BI686" s="31"/>
      <c r="BJ686" s="31"/>
      <c r="BK686" s="31"/>
      <c r="BL686" s="31"/>
      <c r="BM686" s="31"/>
      <c r="BN686" s="31"/>
      <c r="BO686" s="31"/>
      <c r="BP686" s="31"/>
      <c r="BQ686" s="31"/>
      <c r="BR686" s="31"/>
      <c r="BS686" s="31"/>
      <c r="BT686" s="31"/>
      <c r="BU686" s="31"/>
      <c r="BV686" s="31"/>
      <c r="BW686" s="31"/>
      <c r="BX686" s="31"/>
      <c r="BY686" s="31"/>
      <c r="BZ686" s="31"/>
      <c r="CA686" s="31"/>
      <c r="CB686" s="31"/>
      <c r="CC686" s="31"/>
      <c r="CD686" s="31"/>
      <c r="CE686" s="31"/>
      <c r="CF686" s="31"/>
      <c r="CG686" s="31"/>
      <c r="CH686" s="31"/>
      <c r="CI686" s="31"/>
      <c r="CJ686" s="31"/>
      <c r="CK686" s="31"/>
      <c r="CL686" s="31"/>
      <c r="CM686" s="31"/>
      <c r="CN686" s="31"/>
      <c r="CO686" s="31"/>
      <c r="CP686" s="31"/>
      <c r="CQ686" s="31"/>
      <c r="CR686" s="31"/>
      <c r="CS686" s="31"/>
      <c r="CT686" s="31"/>
      <c r="CU686" s="31"/>
      <c r="CV686" s="31"/>
    </row>
    <row r="687" spans="1:100" x14ac:dyDescent="0.3">
      <c r="A687" s="31"/>
      <c r="B687" s="31"/>
      <c r="C687" s="31"/>
      <c r="D687" s="31"/>
      <c r="E687" s="31"/>
      <c r="F687" s="31"/>
      <c r="AQ687" s="31"/>
      <c r="AR687" s="31"/>
      <c r="BH687" s="31"/>
      <c r="BI687" s="31"/>
      <c r="BJ687" s="31"/>
      <c r="BK687" s="31"/>
      <c r="BL687" s="31"/>
      <c r="BM687" s="31"/>
      <c r="BN687" s="31"/>
      <c r="BO687" s="31"/>
      <c r="BP687" s="31"/>
      <c r="BQ687" s="31"/>
      <c r="BR687" s="31"/>
      <c r="BS687" s="31"/>
      <c r="BT687" s="31"/>
      <c r="BU687" s="31"/>
      <c r="BV687" s="31"/>
      <c r="BW687" s="31"/>
      <c r="BX687" s="31"/>
      <c r="BY687" s="31"/>
      <c r="BZ687" s="31"/>
      <c r="CA687" s="31"/>
      <c r="CB687" s="31"/>
      <c r="CC687" s="31"/>
      <c r="CD687" s="31"/>
      <c r="CE687" s="31"/>
      <c r="CF687" s="31"/>
      <c r="CG687" s="31"/>
      <c r="CH687" s="31"/>
      <c r="CI687" s="31"/>
      <c r="CJ687" s="31"/>
      <c r="CK687" s="31"/>
      <c r="CL687" s="31"/>
      <c r="CM687" s="31"/>
      <c r="CN687" s="31"/>
      <c r="CO687" s="31"/>
      <c r="CP687" s="31"/>
      <c r="CQ687" s="31"/>
      <c r="CR687" s="31"/>
      <c r="CS687" s="31"/>
      <c r="CT687" s="31"/>
      <c r="CU687" s="31"/>
      <c r="CV687" s="31"/>
    </row>
    <row r="688" spans="1:100" x14ac:dyDescent="0.3">
      <c r="A688" s="31"/>
      <c r="B688" s="31"/>
      <c r="C688" s="31"/>
      <c r="D688" s="31"/>
      <c r="E688" s="31"/>
      <c r="F688" s="31"/>
      <c r="AQ688" s="31"/>
      <c r="AR688" s="31"/>
      <c r="BH688" s="31"/>
      <c r="BI688" s="31"/>
      <c r="BJ688" s="31"/>
      <c r="BK688" s="31"/>
      <c r="BL688" s="31"/>
      <c r="BM688" s="31"/>
      <c r="BN688" s="31"/>
      <c r="BO688" s="31"/>
      <c r="BP688" s="31"/>
      <c r="BQ688" s="31"/>
      <c r="BR688" s="31"/>
      <c r="BS688" s="31"/>
      <c r="BT688" s="31"/>
      <c r="BU688" s="31"/>
      <c r="BV688" s="31"/>
      <c r="BW688" s="31"/>
      <c r="BX688" s="31"/>
      <c r="BY688" s="31"/>
      <c r="BZ688" s="31"/>
      <c r="CA688" s="31"/>
      <c r="CB688" s="31"/>
      <c r="CC688" s="31"/>
      <c r="CD688" s="31"/>
      <c r="CE688" s="31"/>
      <c r="CF688" s="31"/>
      <c r="CG688" s="31"/>
      <c r="CH688" s="31"/>
      <c r="CI688" s="31"/>
      <c r="CJ688" s="31"/>
      <c r="CK688" s="31"/>
      <c r="CL688" s="31"/>
      <c r="CM688" s="31"/>
      <c r="CN688" s="31"/>
      <c r="CO688" s="31"/>
      <c r="CP688" s="31"/>
      <c r="CQ688" s="31"/>
      <c r="CR688" s="31"/>
      <c r="CS688" s="31"/>
      <c r="CT688" s="31"/>
      <c r="CU688" s="31"/>
      <c r="CV688" s="31"/>
    </row>
    <row r="689" spans="1:100" x14ac:dyDescent="0.3">
      <c r="A689" s="31"/>
      <c r="B689" s="31"/>
      <c r="C689" s="31"/>
      <c r="D689" s="31"/>
      <c r="E689" s="31"/>
      <c r="F689" s="31"/>
      <c r="AQ689" s="31"/>
      <c r="AR689" s="31"/>
      <c r="BH689" s="31"/>
      <c r="BI689" s="31"/>
      <c r="BJ689" s="31"/>
      <c r="BK689" s="31"/>
      <c r="BL689" s="31"/>
      <c r="BM689" s="31"/>
      <c r="BN689" s="31"/>
      <c r="BO689" s="31"/>
      <c r="BP689" s="31"/>
      <c r="BQ689" s="31"/>
      <c r="BR689" s="31"/>
      <c r="BS689" s="31"/>
      <c r="BT689" s="31"/>
      <c r="BU689" s="31"/>
      <c r="BV689" s="31"/>
      <c r="BW689" s="31"/>
      <c r="BX689" s="31"/>
      <c r="BY689" s="31"/>
      <c r="BZ689" s="31"/>
      <c r="CA689" s="31"/>
      <c r="CB689" s="31"/>
      <c r="CC689" s="31"/>
      <c r="CD689" s="31"/>
      <c r="CE689" s="31"/>
      <c r="CF689" s="31"/>
      <c r="CG689" s="31"/>
      <c r="CH689" s="31"/>
      <c r="CI689" s="31"/>
      <c r="CJ689" s="31"/>
      <c r="CK689" s="31"/>
      <c r="CL689" s="31"/>
      <c r="CM689" s="31"/>
      <c r="CN689" s="31"/>
      <c r="CO689" s="31"/>
      <c r="CP689" s="31"/>
      <c r="CQ689" s="31"/>
      <c r="CR689" s="31"/>
      <c r="CS689" s="31"/>
      <c r="CT689" s="31"/>
      <c r="CU689" s="31"/>
      <c r="CV689" s="31"/>
    </row>
    <row r="690" spans="1:100" x14ac:dyDescent="0.3">
      <c r="A690" s="31"/>
      <c r="B690" s="31"/>
      <c r="C690" s="31"/>
      <c r="D690" s="31"/>
      <c r="E690" s="31"/>
      <c r="F690" s="31"/>
      <c r="AQ690" s="31"/>
      <c r="AR690" s="31"/>
      <c r="BH690" s="31"/>
      <c r="BI690" s="31"/>
      <c r="BJ690" s="31"/>
      <c r="BK690" s="31"/>
      <c r="BL690" s="31"/>
      <c r="BM690" s="31"/>
      <c r="BN690" s="31"/>
      <c r="BO690" s="31"/>
      <c r="BP690" s="31"/>
      <c r="BQ690" s="31"/>
      <c r="BR690" s="31"/>
      <c r="BS690" s="31"/>
      <c r="BT690" s="31"/>
      <c r="BU690" s="31"/>
      <c r="BV690" s="31"/>
      <c r="BW690" s="31"/>
      <c r="BX690" s="31"/>
      <c r="BY690" s="31"/>
      <c r="BZ690" s="31"/>
      <c r="CA690" s="31"/>
      <c r="CB690" s="31"/>
      <c r="CC690" s="31"/>
      <c r="CD690" s="31"/>
      <c r="CE690" s="31"/>
      <c r="CF690" s="31"/>
      <c r="CG690" s="31"/>
      <c r="CH690" s="31"/>
      <c r="CI690" s="31"/>
      <c r="CJ690" s="31"/>
      <c r="CK690" s="31"/>
      <c r="CL690" s="31"/>
      <c r="CM690" s="31"/>
      <c r="CN690" s="31"/>
      <c r="CO690" s="31"/>
      <c r="CP690" s="31"/>
      <c r="CQ690" s="31"/>
      <c r="CR690" s="31"/>
      <c r="CS690" s="31"/>
      <c r="CT690" s="31"/>
      <c r="CU690" s="31"/>
      <c r="CV690" s="31"/>
    </row>
    <row r="691" spans="1:100" x14ac:dyDescent="0.3">
      <c r="A691" s="31"/>
      <c r="B691" s="31"/>
      <c r="C691" s="31"/>
      <c r="D691" s="31"/>
      <c r="E691" s="31"/>
      <c r="F691" s="31"/>
      <c r="AQ691" s="31"/>
      <c r="AR691" s="31"/>
      <c r="BH691" s="31"/>
      <c r="BI691" s="31"/>
      <c r="BJ691" s="31"/>
      <c r="BK691" s="31"/>
      <c r="BL691" s="31"/>
      <c r="BM691" s="31"/>
      <c r="BN691" s="31"/>
      <c r="BO691" s="31"/>
      <c r="BP691" s="31"/>
      <c r="BQ691" s="31"/>
      <c r="BR691" s="31"/>
      <c r="BS691" s="31"/>
      <c r="BT691" s="31"/>
      <c r="BU691" s="31"/>
      <c r="BV691" s="31"/>
      <c r="BW691" s="31"/>
      <c r="BX691" s="31"/>
      <c r="BY691" s="31"/>
      <c r="BZ691" s="31"/>
      <c r="CA691" s="31"/>
      <c r="CB691" s="31"/>
      <c r="CC691" s="31"/>
      <c r="CD691" s="31"/>
      <c r="CE691" s="31"/>
      <c r="CF691" s="31"/>
      <c r="CG691" s="31"/>
      <c r="CH691" s="31"/>
      <c r="CI691" s="31"/>
      <c r="CJ691" s="31"/>
      <c r="CK691" s="31"/>
      <c r="CL691" s="31"/>
      <c r="CM691" s="31"/>
      <c r="CN691" s="31"/>
      <c r="CO691" s="31"/>
      <c r="CP691" s="31"/>
      <c r="CQ691" s="31"/>
      <c r="CR691" s="31"/>
      <c r="CS691" s="31"/>
      <c r="CT691" s="31"/>
      <c r="CU691" s="31"/>
      <c r="CV691" s="31"/>
    </row>
    <row r="692" spans="1:100" x14ac:dyDescent="0.3">
      <c r="A692" s="31"/>
      <c r="B692" s="31"/>
      <c r="C692" s="31"/>
      <c r="D692" s="31"/>
      <c r="E692" s="31"/>
      <c r="F692" s="31"/>
      <c r="AQ692" s="31"/>
      <c r="AR692" s="31"/>
      <c r="BH692" s="31"/>
      <c r="BI692" s="31"/>
      <c r="BJ692" s="31"/>
      <c r="BK692" s="31"/>
      <c r="BL692" s="31"/>
      <c r="BM692" s="31"/>
      <c r="BN692" s="31"/>
      <c r="BO692" s="31"/>
      <c r="BP692" s="31"/>
      <c r="BQ692" s="31"/>
      <c r="BR692" s="31"/>
      <c r="BS692" s="31"/>
      <c r="BT692" s="31"/>
      <c r="BU692" s="31"/>
      <c r="BV692" s="31"/>
      <c r="BW692" s="31"/>
      <c r="BX692" s="31"/>
      <c r="BY692" s="31"/>
      <c r="BZ692" s="31"/>
      <c r="CA692" s="31"/>
      <c r="CB692" s="31"/>
      <c r="CC692" s="31"/>
      <c r="CD692" s="31"/>
      <c r="CE692" s="31"/>
      <c r="CF692" s="31"/>
      <c r="CG692" s="31"/>
      <c r="CH692" s="31"/>
      <c r="CI692" s="31"/>
      <c r="CJ692" s="31"/>
      <c r="CK692" s="31"/>
      <c r="CL692" s="31"/>
      <c r="CM692" s="31"/>
      <c r="CN692" s="31"/>
      <c r="CO692" s="31"/>
      <c r="CP692" s="31"/>
      <c r="CQ692" s="31"/>
      <c r="CR692" s="31"/>
      <c r="CS692" s="31"/>
      <c r="CT692" s="31"/>
      <c r="CU692" s="31"/>
      <c r="CV692" s="31"/>
    </row>
    <row r="693" spans="1:100" x14ac:dyDescent="0.3">
      <c r="A693" s="31"/>
      <c r="B693" s="31"/>
      <c r="C693" s="31"/>
      <c r="D693" s="31"/>
      <c r="E693" s="31"/>
      <c r="F693" s="31"/>
      <c r="AQ693" s="31"/>
      <c r="AR693" s="31"/>
      <c r="BH693" s="31"/>
      <c r="BI693" s="31"/>
      <c r="BJ693" s="31"/>
      <c r="BK693" s="31"/>
      <c r="BL693" s="31"/>
      <c r="BM693" s="31"/>
      <c r="BN693" s="31"/>
      <c r="BO693" s="31"/>
      <c r="BP693" s="31"/>
      <c r="BQ693" s="31"/>
      <c r="BR693" s="31"/>
      <c r="BS693" s="31"/>
      <c r="BT693" s="31"/>
      <c r="BU693" s="31"/>
      <c r="BV693" s="31"/>
      <c r="BW693" s="31"/>
      <c r="BX693" s="31"/>
      <c r="BY693" s="31"/>
      <c r="BZ693" s="31"/>
      <c r="CA693" s="31"/>
      <c r="CB693" s="31"/>
      <c r="CC693" s="31"/>
      <c r="CD693" s="31"/>
      <c r="CE693" s="31"/>
      <c r="CF693" s="31"/>
      <c r="CG693" s="31"/>
      <c r="CH693" s="31"/>
      <c r="CI693" s="31"/>
      <c r="CJ693" s="31"/>
      <c r="CK693" s="31"/>
      <c r="CL693" s="31"/>
      <c r="CM693" s="31"/>
      <c r="CN693" s="31"/>
      <c r="CO693" s="31"/>
      <c r="CP693" s="31"/>
      <c r="CQ693" s="31"/>
      <c r="CR693" s="31"/>
      <c r="CS693" s="31"/>
      <c r="CT693" s="31"/>
      <c r="CU693" s="31"/>
      <c r="CV693" s="31"/>
    </row>
    <row r="694" spans="1:100" x14ac:dyDescent="0.3">
      <c r="A694" s="31"/>
      <c r="B694" s="31"/>
      <c r="C694" s="31"/>
      <c r="D694" s="31"/>
      <c r="E694" s="31"/>
      <c r="F694" s="31"/>
      <c r="AQ694" s="31"/>
      <c r="AR694" s="31"/>
      <c r="BH694" s="31"/>
      <c r="BI694" s="31"/>
      <c r="BJ694" s="31"/>
      <c r="BK694" s="31"/>
      <c r="BL694" s="31"/>
      <c r="BM694" s="31"/>
      <c r="BN694" s="31"/>
      <c r="BO694" s="31"/>
      <c r="BP694" s="31"/>
      <c r="BQ694" s="31"/>
      <c r="BR694" s="31"/>
      <c r="BS694" s="31"/>
      <c r="BT694" s="31"/>
      <c r="BU694" s="31"/>
      <c r="BV694" s="31"/>
      <c r="BW694" s="31"/>
      <c r="BX694" s="31"/>
      <c r="BY694" s="31"/>
      <c r="BZ694" s="31"/>
      <c r="CA694" s="31"/>
      <c r="CB694" s="31"/>
      <c r="CC694" s="31"/>
      <c r="CD694" s="31"/>
      <c r="CE694" s="31"/>
      <c r="CF694" s="31"/>
      <c r="CG694" s="31"/>
      <c r="CH694" s="31"/>
      <c r="CI694" s="31"/>
      <c r="CJ694" s="31"/>
      <c r="CK694" s="31"/>
      <c r="CL694" s="31"/>
      <c r="CM694" s="31"/>
      <c r="CN694" s="31"/>
      <c r="CO694" s="31"/>
      <c r="CP694" s="31"/>
      <c r="CQ694" s="31"/>
      <c r="CR694" s="31"/>
      <c r="CS694" s="31"/>
      <c r="CT694" s="31"/>
      <c r="CU694" s="31"/>
      <c r="CV694" s="31"/>
    </row>
    <row r="695" spans="1:100" x14ac:dyDescent="0.3">
      <c r="A695" s="31"/>
      <c r="B695" s="31"/>
      <c r="C695" s="31"/>
      <c r="D695" s="31"/>
      <c r="E695" s="31"/>
      <c r="F695" s="31"/>
      <c r="AQ695" s="31"/>
      <c r="AR695" s="31"/>
      <c r="BH695" s="31"/>
      <c r="BI695" s="31"/>
      <c r="BJ695" s="31"/>
      <c r="BK695" s="31"/>
      <c r="BL695" s="31"/>
      <c r="BM695" s="31"/>
      <c r="BN695" s="31"/>
      <c r="BO695" s="31"/>
      <c r="BP695" s="31"/>
      <c r="BQ695" s="31"/>
      <c r="BR695" s="31"/>
      <c r="BS695" s="31"/>
      <c r="BT695" s="31"/>
      <c r="BU695" s="31"/>
      <c r="BV695" s="31"/>
      <c r="BW695" s="31"/>
      <c r="BX695" s="31"/>
      <c r="BY695" s="31"/>
      <c r="BZ695" s="31"/>
      <c r="CA695" s="31"/>
      <c r="CB695" s="31"/>
      <c r="CC695" s="31"/>
      <c r="CD695" s="31"/>
      <c r="CE695" s="31"/>
      <c r="CF695" s="31"/>
      <c r="CG695" s="31"/>
      <c r="CH695" s="31"/>
      <c r="CI695" s="31"/>
      <c r="CJ695" s="31"/>
      <c r="CK695" s="31"/>
      <c r="CL695" s="31"/>
      <c r="CM695" s="31"/>
      <c r="CN695" s="31"/>
      <c r="CO695" s="31"/>
      <c r="CP695" s="31"/>
      <c r="CQ695" s="31"/>
      <c r="CR695" s="31"/>
      <c r="CS695" s="31"/>
      <c r="CT695" s="31"/>
      <c r="CU695" s="31"/>
      <c r="CV695" s="31"/>
    </row>
    <row r="696" spans="1:100" x14ac:dyDescent="0.3">
      <c r="A696" s="31"/>
      <c r="B696" s="31"/>
      <c r="C696" s="31"/>
      <c r="D696" s="31"/>
      <c r="E696" s="31"/>
      <c r="F696" s="31"/>
      <c r="AQ696" s="31"/>
      <c r="AR696" s="31"/>
      <c r="BH696" s="31"/>
      <c r="BI696" s="31"/>
      <c r="BJ696" s="31"/>
      <c r="BK696" s="31"/>
      <c r="BL696" s="31"/>
      <c r="BM696" s="31"/>
      <c r="BN696" s="31"/>
      <c r="BO696" s="31"/>
      <c r="BP696" s="31"/>
      <c r="BQ696" s="31"/>
      <c r="BR696" s="31"/>
      <c r="BS696" s="31"/>
      <c r="BT696" s="31"/>
      <c r="BU696" s="31"/>
      <c r="BV696" s="31"/>
      <c r="BW696" s="31"/>
      <c r="BX696" s="31"/>
      <c r="BY696" s="31"/>
      <c r="BZ696" s="31"/>
      <c r="CA696" s="31"/>
      <c r="CB696" s="31"/>
      <c r="CC696" s="31"/>
      <c r="CD696" s="31"/>
      <c r="CE696" s="31"/>
      <c r="CF696" s="31"/>
      <c r="CG696" s="31"/>
      <c r="CH696" s="31"/>
      <c r="CI696" s="31"/>
      <c r="CJ696" s="31"/>
      <c r="CK696" s="31"/>
      <c r="CL696" s="31"/>
      <c r="CM696" s="31"/>
      <c r="CN696" s="31"/>
      <c r="CO696" s="31"/>
      <c r="CP696" s="31"/>
      <c r="CQ696" s="31"/>
      <c r="CR696" s="31"/>
      <c r="CS696" s="31"/>
      <c r="CT696" s="31"/>
      <c r="CU696" s="31"/>
      <c r="CV696" s="31"/>
    </row>
    <row r="697" spans="1:100" x14ac:dyDescent="0.3">
      <c r="A697" s="31"/>
      <c r="B697" s="31"/>
      <c r="C697" s="31"/>
      <c r="D697" s="31"/>
      <c r="E697" s="31"/>
      <c r="F697" s="31"/>
      <c r="AQ697" s="31"/>
      <c r="AR697" s="31"/>
      <c r="BH697" s="31"/>
      <c r="BI697" s="31"/>
      <c r="BJ697" s="31"/>
      <c r="BK697" s="31"/>
      <c r="BL697" s="31"/>
      <c r="BM697" s="31"/>
      <c r="BN697" s="31"/>
      <c r="BO697" s="31"/>
      <c r="BP697" s="31"/>
      <c r="BQ697" s="31"/>
      <c r="BR697" s="31"/>
      <c r="BS697" s="31"/>
      <c r="BT697" s="31"/>
      <c r="BU697" s="31"/>
      <c r="BV697" s="31"/>
      <c r="BW697" s="31"/>
      <c r="BX697" s="31"/>
      <c r="BY697" s="31"/>
      <c r="BZ697" s="31"/>
      <c r="CA697" s="31"/>
      <c r="CB697" s="31"/>
      <c r="CC697" s="31"/>
      <c r="CD697" s="31"/>
      <c r="CE697" s="31"/>
      <c r="CF697" s="31"/>
      <c r="CG697" s="31"/>
      <c r="CH697" s="31"/>
      <c r="CI697" s="31"/>
      <c r="CJ697" s="31"/>
      <c r="CK697" s="31"/>
      <c r="CL697" s="31"/>
      <c r="CM697" s="31"/>
      <c r="CN697" s="31"/>
      <c r="CO697" s="31"/>
      <c r="CP697" s="31"/>
      <c r="CQ697" s="31"/>
      <c r="CR697" s="31"/>
      <c r="CS697" s="31"/>
      <c r="CT697" s="31"/>
      <c r="CU697" s="31"/>
      <c r="CV697" s="31"/>
    </row>
    <row r="698" spans="1:100" x14ac:dyDescent="0.3">
      <c r="A698" s="31"/>
      <c r="B698" s="31"/>
      <c r="C698" s="31"/>
      <c r="D698" s="31"/>
      <c r="E698" s="31"/>
      <c r="F698" s="31"/>
      <c r="AQ698" s="31"/>
      <c r="AR698" s="31"/>
      <c r="BH698" s="31"/>
      <c r="BI698" s="31"/>
      <c r="BJ698" s="31"/>
      <c r="BK698" s="31"/>
      <c r="BL698" s="31"/>
      <c r="BM698" s="31"/>
      <c r="BN698" s="31"/>
      <c r="BO698" s="31"/>
      <c r="BP698" s="31"/>
      <c r="BQ698" s="31"/>
      <c r="BR698" s="31"/>
      <c r="BS698" s="31"/>
      <c r="BT698" s="31"/>
      <c r="BU698" s="31"/>
      <c r="BV698" s="31"/>
      <c r="BW698" s="31"/>
      <c r="BX698" s="31"/>
      <c r="BY698" s="31"/>
      <c r="BZ698" s="31"/>
      <c r="CA698" s="31"/>
      <c r="CB698" s="31"/>
      <c r="CC698" s="31"/>
      <c r="CD698" s="31"/>
      <c r="CE698" s="31"/>
      <c r="CF698" s="31"/>
      <c r="CG698" s="31"/>
      <c r="CH698" s="31"/>
      <c r="CI698" s="31"/>
      <c r="CJ698" s="31"/>
      <c r="CK698" s="31"/>
      <c r="CL698" s="31"/>
      <c r="CM698" s="31"/>
      <c r="CN698" s="31"/>
      <c r="CO698" s="31"/>
      <c r="CP698" s="31"/>
      <c r="CQ698" s="31"/>
      <c r="CR698" s="31"/>
      <c r="CS698" s="31"/>
      <c r="CT698" s="31"/>
      <c r="CU698" s="31"/>
      <c r="CV698" s="31"/>
    </row>
    <row r="699" spans="1:100" x14ac:dyDescent="0.3">
      <c r="A699" s="31"/>
      <c r="B699" s="31"/>
      <c r="C699" s="31"/>
      <c r="D699" s="31"/>
      <c r="E699" s="31"/>
      <c r="F699" s="31"/>
      <c r="AQ699" s="31"/>
      <c r="AR699" s="31"/>
      <c r="BH699" s="31"/>
      <c r="BI699" s="31"/>
      <c r="BJ699" s="31"/>
      <c r="BK699" s="31"/>
      <c r="BL699" s="31"/>
      <c r="BM699" s="31"/>
      <c r="BN699" s="31"/>
      <c r="BO699" s="31"/>
      <c r="BP699" s="31"/>
      <c r="BQ699" s="31"/>
      <c r="BR699" s="31"/>
      <c r="BS699" s="31"/>
      <c r="BT699" s="31"/>
      <c r="BU699" s="31"/>
      <c r="BV699" s="31"/>
      <c r="BW699" s="31"/>
      <c r="BX699" s="31"/>
      <c r="BY699" s="31"/>
      <c r="BZ699" s="31"/>
      <c r="CA699" s="31"/>
      <c r="CB699" s="31"/>
      <c r="CC699" s="31"/>
      <c r="CD699" s="31"/>
      <c r="CE699" s="31"/>
      <c r="CF699" s="31"/>
      <c r="CG699" s="31"/>
      <c r="CH699" s="31"/>
      <c r="CI699" s="31"/>
      <c r="CJ699" s="31"/>
      <c r="CK699" s="31"/>
      <c r="CL699" s="31"/>
      <c r="CM699" s="31"/>
      <c r="CN699" s="31"/>
      <c r="CO699" s="31"/>
      <c r="CP699" s="31"/>
      <c r="CQ699" s="31"/>
      <c r="CR699" s="31"/>
      <c r="CS699" s="31"/>
      <c r="CT699" s="31"/>
      <c r="CU699" s="31"/>
      <c r="CV699" s="31"/>
    </row>
    <row r="700" spans="1:100" x14ac:dyDescent="0.3">
      <c r="A700" s="31"/>
      <c r="B700" s="31"/>
      <c r="C700" s="31"/>
      <c r="D700" s="31"/>
      <c r="E700" s="31"/>
      <c r="F700" s="31"/>
      <c r="AQ700" s="31"/>
      <c r="AR700" s="31"/>
      <c r="BH700" s="31"/>
      <c r="BI700" s="31"/>
      <c r="BJ700" s="31"/>
      <c r="BK700" s="31"/>
      <c r="BL700" s="31"/>
      <c r="BM700" s="31"/>
      <c r="BN700" s="31"/>
      <c r="BO700" s="31"/>
      <c r="BP700" s="31"/>
      <c r="BQ700" s="31"/>
      <c r="BR700" s="31"/>
      <c r="BS700" s="31"/>
      <c r="BT700" s="31"/>
      <c r="BU700" s="31"/>
      <c r="BV700" s="31"/>
      <c r="BW700" s="31"/>
      <c r="BX700" s="31"/>
      <c r="BY700" s="31"/>
      <c r="BZ700" s="31"/>
      <c r="CA700" s="31"/>
      <c r="CB700" s="31"/>
      <c r="CC700" s="31"/>
      <c r="CD700" s="31"/>
      <c r="CE700" s="31"/>
      <c r="CF700" s="31"/>
      <c r="CG700" s="31"/>
      <c r="CH700" s="31"/>
      <c r="CI700" s="31"/>
      <c r="CJ700" s="31"/>
      <c r="CK700" s="31"/>
      <c r="CL700" s="31"/>
      <c r="CM700" s="31"/>
      <c r="CN700" s="31"/>
      <c r="CO700" s="31"/>
      <c r="CP700" s="31"/>
      <c r="CQ700" s="31"/>
      <c r="CR700" s="31"/>
      <c r="CS700" s="31"/>
      <c r="CT700" s="31"/>
      <c r="CU700" s="31"/>
      <c r="CV700" s="31"/>
    </row>
    <row r="701" spans="1:100" x14ac:dyDescent="0.3">
      <c r="A701" s="31"/>
      <c r="B701" s="31"/>
      <c r="C701" s="31"/>
      <c r="D701" s="31"/>
      <c r="E701" s="31"/>
      <c r="F701" s="31"/>
      <c r="AQ701" s="31"/>
      <c r="AR701" s="31"/>
      <c r="BH701" s="31"/>
      <c r="BI701" s="31"/>
      <c r="BJ701" s="31"/>
      <c r="BK701" s="31"/>
      <c r="BL701" s="31"/>
      <c r="BM701" s="31"/>
      <c r="BN701" s="31"/>
      <c r="BO701" s="31"/>
      <c r="BP701" s="31"/>
      <c r="BQ701" s="31"/>
      <c r="BR701" s="31"/>
      <c r="BS701" s="31"/>
      <c r="BT701" s="31"/>
      <c r="BU701" s="31"/>
      <c r="BV701" s="31"/>
      <c r="BW701" s="31"/>
      <c r="BX701" s="31"/>
      <c r="BY701" s="31"/>
      <c r="BZ701" s="31"/>
      <c r="CA701" s="31"/>
      <c r="CB701" s="31"/>
      <c r="CC701" s="31"/>
      <c r="CD701" s="31"/>
      <c r="CE701" s="31"/>
      <c r="CF701" s="31"/>
      <c r="CG701" s="31"/>
      <c r="CH701" s="31"/>
      <c r="CI701" s="31"/>
      <c r="CJ701" s="31"/>
      <c r="CK701" s="31"/>
      <c r="CL701" s="31"/>
      <c r="CM701" s="31"/>
      <c r="CN701" s="31"/>
      <c r="CO701" s="31"/>
      <c r="CP701" s="31"/>
      <c r="CQ701" s="31"/>
      <c r="CR701" s="31"/>
      <c r="CS701" s="31"/>
      <c r="CT701" s="31"/>
      <c r="CU701" s="31"/>
      <c r="CV701" s="31"/>
    </row>
    <row r="702" spans="1:100" x14ac:dyDescent="0.3">
      <c r="A702" s="31"/>
      <c r="B702" s="31"/>
      <c r="C702" s="31"/>
      <c r="D702" s="31"/>
      <c r="E702" s="31"/>
      <c r="F702" s="31"/>
      <c r="AQ702" s="31"/>
      <c r="AR702" s="31"/>
      <c r="BH702" s="31"/>
      <c r="BI702" s="31"/>
      <c r="BJ702" s="31"/>
      <c r="BK702" s="31"/>
      <c r="BL702" s="31"/>
      <c r="BM702" s="31"/>
      <c r="BN702" s="31"/>
      <c r="BO702" s="31"/>
      <c r="BP702" s="31"/>
      <c r="BQ702" s="31"/>
      <c r="BR702" s="31"/>
      <c r="BS702" s="31"/>
      <c r="BT702" s="31"/>
      <c r="BU702" s="31"/>
      <c r="BV702" s="31"/>
      <c r="BW702" s="31"/>
      <c r="BX702" s="31"/>
      <c r="BY702" s="31"/>
      <c r="BZ702" s="31"/>
      <c r="CA702" s="31"/>
      <c r="CB702" s="31"/>
      <c r="CC702" s="31"/>
      <c r="CD702" s="31"/>
      <c r="CE702" s="31"/>
      <c r="CF702" s="31"/>
      <c r="CG702" s="31"/>
      <c r="CH702" s="31"/>
      <c r="CI702" s="31"/>
      <c r="CJ702" s="31"/>
      <c r="CK702" s="31"/>
      <c r="CL702" s="31"/>
      <c r="CM702" s="31"/>
      <c r="CN702" s="31"/>
      <c r="CO702" s="31"/>
      <c r="CP702" s="31"/>
      <c r="CQ702" s="31"/>
      <c r="CR702" s="31"/>
      <c r="CS702" s="31"/>
      <c r="CT702" s="31"/>
      <c r="CU702" s="31"/>
      <c r="CV702" s="31"/>
    </row>
    <row r="703" spans="1:100" x14ac:dyDescent="0.3">
      <c r="A703" s="31"/>
      <c r="B703" s="31"/>
      <c r="C703" s="31"/>
      <c r="D703" s="31"/>
      <c r="E703" s="31"/>
      <c r="F703" s="31"/>
      <c r="AQ703" s="31"/>
      <c r="AR703" s="31"/>
      <c r="BH703" s="31"/>
      <c r="BI703" s="31"/>
      <c r="BJ703" s="31"/>
      <c r="BK703" s="31"/>
      <c r="BL703" s="31"/>
      <c r="BM703" s="31"/>
      <c r="BN703" s="31"/>
      <c r="BO703" s="31"/>
      <c r="BP703" s="31"/>
      <c r="BQ703" s="31"/>
      <c r="BR703" s="31"/>
      <c r="BS703" s="31"/>
      <c r="BT703" s="31"/>
      <c r="BU703" s="31"/>
      <c r="BV703" s="31"/>
      <c r="BW703" s="31"/>
      <c r="BX703" s="31"/>
      <c r="BY703" s="31"/>
      <c r="BZ703" s="31"/>
      <c r="CA703" s="31"/>
      <c r="CB703" s="31"/>
      <c r="CC703" s="31"/>
      <c r="CD703" s="31"/>
      <c r="CE703" s="31"/>
      <c r="CF703" s="31"/>
      <c r="CG703" s="31"/>
      <c r="CH703" s="31"/>
      <c r="CI703" s="31"/>
      <c r="CJ703" s="31"/>
      <c r="CK703" s="31"/>
      <c r="CL703" s="31"/>
      <c r="CM703" s="31"/>
      <c r="CN703" s="31"/>
      <c r="CO703" s="31"/>
      <c r="CP703" s="31"/>
      <c r="CQ703" s="31"/>
      <c r="CR703" s="31"/>
      <c r="CS703" s="31"/>
      <c r="CT703" s="31"/>
      <c r="CU703" s="31"/>
      <c r="CV703" s="31"/>
    </row>
    <row r="704" spans="1:100" x14ac:dyDescent="0.3">
      <c r="A704" s="31"/>
      <c r="B704" s="31"/>
      <c r="C704" s="31"/>
      <c r="D704" s="31"/>
      <c r="E704" s="31"/>
      <c r="F704" s="31"/>
      <c r="AQ704" s="31"/>
      <c r="AR704" s="31"/>
      <c r="BH704" s="31"/>
      <c r="BI704" s="31"/>
      <c r="BJ704" s="31"/>
      <c r="BK704" s="31"/>
      <c r="BL704" s="31"/>
      <c r="BM704" s="31"/>
      <c r="BN704" s="31"/>
      <c r="BO704" s="31"/>
      <c r="BP704" s="31"/>
      <c r="BQ704" s="31"/>
      <c r="BR704" s="31"/>
      <c r="BS704" s="31"/>
      <c r="BT704" s="31"/>
      <c r="BU704" s="31"/>
      <c r="BV704" s="31"/>
      <c r="BW704" s="31"/>
      <c r="BX704" s="31"/>
      <c r="BY704" s="31"/>
      <c r="BZ704" s="31"/>
      <c r="CA704" s="31"/>
      <c r="CB704" s="31"/>
      <c r="CC704" s="31"/>
      <c r="CD704" s="31"/>
      <c r="CE704" s="31"/>
      <c r="CF704" s="31"/>
      <c r="CG704" s="31"/>
      <c r="CH704" s="31"/>
      <c r="CI704" s="31"/>
      <c r="CJ704" s="31"/>
      <c r="CK704" s="31"/>
      <c r="CL704" s="31"/>
      <c r="CM704" s="31"/>
      <c r="CN704" s="31"/>
      <c r="CO704" s="31"/>
      <c r="CP704" s="31"/>
      <c r="CQ704" s="31"/>
      <c r="CR704" s="31"/>
      <c r="CS704" s="31"/>
      <c r="CT704" s="31"/>
      <c r="CU704" s="31"/>
      <c r="CV704" s="31"/>
    </row>
    <row r="705" spans="1:100" x14ac:dyDescent="0.3">
      <c r="A705" s="31"/>
      <c r="B705" s="31"/>
      <c r="C705" s="31"/>
      <c r="D705" s="31"/>
      <c r="E705" s="31"/>
      <c r="F705" s="31"/>
      <c r="AQ705" s="31"/>
      <c r="AR705" s="31"/>
      <c r="BH705" s="31"/>
      <c r="BI705" s="31"/>
      <c r="BJ705" s="31"/>
      <c r="BK705" s="31"/>
      <c r="BL705" s="31"/>
      <c r="BM705" s="31"/>
      <c r="BN705" s="31"/>
      <c r="BO705" s="31"/>
      <c r="BP705" s="31"/>
      <c r="BQ705" s="31"/>
      <c r="BR705" s="31"/>
      <c r="BS705" s="31"/>
      <c r="BT705" s="31"/>
      <c r="BU705" s="31"/>
      <c r="BV705" s="31"/>
      <c r="BW705" s="31"/>
      <c r="BX705" s="31"/>
      <c r="BY705" s="31"/>
      <c r="BZ705" s="31"/>
      <c r="CA705" s="31"/>
      <c r="CB705" s="31"/>
      <c r="CC705" s="31"/>
      <c r="CD705" s="31"/>
      <c r="CE705" s="31"/>
      <c r="CF705" s="31"/>
      <c r="CG705" s="31"/>
      <c r="CH705" s="31"/>
      <c r="CI705" s="31"/>
      <c r="CJ705" s="31"/>
      <c r="CK705" s="31"/>
      <c r="CL705" s="31"/>
      <c r="CM705" s="31"/>
      <c r="CN705" s="31"/>
      <c r="CO705" s="31"/>
      <c r="CP705" s="31"/>
      <c r="CQ705" s="31"/>
      <c r="CR705" s="31"/>
      <c r="CS705" s="31"/>
      <c r="CT705" s="31"/>
      <c r="CU705" s="31"/>
      <c r="CV705" s="31"/>
    </row>
    <row r="706" spans="1:100" x14ac:dyDescent="0.3">
      <c r="A706" s="31"/>
      <c r="B706" s="31"/>
      <c r="C706" s="31"/>
      <c r="D706" s="31"/>
      <c r="E706" s="31"/>
      <c r="F706" s="31"/>
      <c r="AQ706" s="31"/>
      <c r="AR706" s="31"/>
      <c r="BH706" s="31"/>
      <c r="BI706" s="31"/>
      <c r="BJ706" s="31"/>
      <c r="BK706" s="31"/>
      <c r="BL706" s="31"/>
      <c r="BM706" s="31"/>
      <c r="BN706" s="31"/>
      <c r="BO706" s="31"/>
      <c r="BP706" s="31"/>
      <c r="BQ706" s="31"/>
      <c r="BR706" s="31"/>
      <c r="BS706" s="31"/>
      <c r="BT706" s="31"/>
      <c r="BU706" s="31"/>
      <c r="BV706" s="31"/>
      <c r="BW706" s="31"/>
      <c r="BX706" s="31"/>
      <c r="BY706" s="31"/>
      <c r="BZ706" s="31"/>
      <c r="CA706" s="31"/>
      <c r="CB706" s="31"/>
      <c r="CC706" s="31"/>
      <c r="CD706" s="31"/>
      <c r="CE706" s="31"/>
      <c r="CF706" s="31"/>
      <c r="CG706" s="31"/>
      <c r="CH706" s="31"/>
      <c r="CI706" s="31"/>
      <c r="CJ706" s="31"/>
      <c r="CK706" s="31"/>
      <c r="CL706" s="31"/>
      <c r="CM706" s="31"/>
      <c r="CN706" s="31"/>
      <c r="CO706" s="31"/>
      <c r="CP706" s="31"/>
      <c r="CQ706" s="31"/>
      <c r="CR706" s="31"/>
      <c r="CS706" s="31"/>
      <c r="CT706" s="31"/>
      <c r="CU706" s="31"/>
      <c r="CV706" s="31"/>
    </row>
    <row r="707" spans="1:100" x14ac:dyDescent="0.3">
      <c r="A707" s="31"/>
      <c r="B707" s="31"/>
      <c r="C707" s="31"/>
      <c r="D707" s="31"/>
      <c r="E707" s="31"/>
      <c r="F707" s="31"/>
      <c r="AQ707" s="31"/>
      <c r="AR707" s="31"/>
      <c r="BH707" s="31"/>
      <c r="BI707" s="31"/>
      <c r="BJ707" s="31"/>
      <c r="BK707" s="31"/>
      <c r="BL707" s="31"/>
      <c r="BM707" s="31"/>
      <c r="BN707" s="31"/>
      <c r="BO707" s="31"/>
      <c r="BP707" s="31"/>
      <c r="BQ707" s="31"/>
      <c r="BR707" s="31"/>
      <c r="BS707" s="31"/>
      <c r="BT707" s="31"/>
      <c r="BU707" s="31"/>
      <c r="BV707" s="31"/>
      <c r="BW707" s="31"/>
      <c r="BX707" s="31"/>
      <c r="BY707" s="31"/>
      <c r="BZ707" s="31"/>
      <c r="CA707" s="31"/>
      <c r="CB707" s="31"/>
      <c r="CC707" s="31"/>
      <c r="CD707" s="31"/>
      <c r="CE707" s="31"/>
      <c r="CF707" s="31"/>
      <c r="CG707" s="31"/>
      <c r="CH707" s="31"/>
      <c r="CI707" s="31"/>
      <c r="CJ707" s="31"/>
      <c r="CK707" s="31"/>
      <c r="CL707" s="31"/>
      <c r="CM707" s="31"/>
      <c r="CN707" s="31"/>
      <c r="CO707" s="31"/>
      <c r="CP707" s="31"/>
      <c r="CQ707" s="31"/>
      <c r="CR707" s="31"/>
      <c r="CS707" s="31"/>
      <c r="CT707" s="31"/>
      <c r="CU707" s="31"/>
      <c r="CV707" s="31"/>
    </row>
    <row r="708" spans="1:100" x14ac:dyDescent="0.3">
      <c r="A708" s="31"/>
      <c r="B708" s="31"/>
      <c r="C708" s="31"/>
      <c r="D708" s="31"/>
      <c r="E708" s="31"/>
      <c r="F708" s="31"/>
      <c r="AQ708" s="31"/>
      <c r="AR708" s="31"/>
      <c r="BH708" s="31"/>
      <c r="BI708" s="31"/>
      <c r="BJ708" s="31"/>
      <c r="BK708" s="31"/>
      <c r="BL708" s="31"/>
      <c r="BM708" s="31"/>
      <c r="BN708" s="31"/>
      <c r="BO708" s="31"/>
      <c r="BP708" s="31"/>
      <c r="BQ708" s="31"/>
      <c r="BR708" s="31"/>
      <c r="BS708" s="31"/>
      <c r="BT708" s="31"/>
      <c r="BU708" s="31"/>
      <c r="BV708" s="31"/>
      <c r="BW708" s="31"/>
      <c r="BX708" s="31"/>
      <c r="BY708" s="31"/>
      <c r="BZ708" s="31"/>
      <c r="CA708" s="31"/>
      <c r="CB708" s="31"/>
      <c r="CC708" s="31"/>
      <c r="CD708" s="31"/>
      <c r="CE708" s="31"/>
      <c r="CF708" s="31"/>
      <c r="CG708" s="31"/>
      <c r="CH708" s="31"/>
      <c r="CI708" s="31"/>
      <c r="CJ708" s="31"/>
      <c r="CK708" s="31"/>
      <c r="CL708" s="31"/>
      <c r="CM708" s="31"/>
      <c r="CN708" s="31"/>
      <c r="CO708" s="31"/>
      <c r="CP708" s="31"/>
      <c r="CQ708" s="31"/>
      <c r="CR708" s="31"/>
      <c r="CS708" s="31"/>
      <c r="CT708" s="31"/>
      <c r="CU708" s="31"/>
      <c r="CV708" s="31"/>
    </row>
    <row r="709" spans="1:100" x14ac:dyDescent="0.3">
      <c r="A709" s="31"/>
      <c r="B709" s="31"/>
      <c r="C709" s="31"/>
      <c r="D709" s="31"/>
      <c r="E709" s="31"/>
      <c r="F709" s="31"/>
      <c r="AQ709" s="31"/>
      <c r="AR709" s="31"/>
      <c r="BH709" s="31"/>
      <c r="BI709" s="31"/>
      <c r="BJ709" s="31"/>
      <c r="BK709" s="31"/>
      <c r="BL709" s="31"/>
      <c r="BM709" s="31"/>
      <c r="BN709" s="31"/>
      <c r="BO709" s="31"/>
      <c r="BP709" s="31"/>
      <c r="BQ709" s="31"/>
      <c r="BR709" s="31"/>
      <c r="BS709" s="31"/>
      <c r="BT709" s="31"/>
      <c r="BU709" s="31"/>
      <c r="BV709" s="31"/>
      <c r="BW709" s="31"/>
      <c r="BX709" s="31"/>
      <c r="BY709" s="31"/>
      <c r="BZ709" s="31"/>
      <c r="CA709" s="31"/>
      <c r="CB709" s="31"/>
      <c r="CC709" s="31"/>
      <c r="CD709" s="31"/>
      <c r="CE709" s="31"/>
      <c r="CF709" s="31"/>
      <c r="CG709" s="31"/>
      <c r="CH709" s="31"/>
      <c r="CI709" s="31"/>
      <c r="CJ709" s="31"/>
      <c r="CK709" s="31"/>
      <c r="CL709" s="31"/>
      <c r="CM709" s="31"/>
      <c r="CN709" s="31"/>
      <c r="CO709" s="31"/>
      <c r="CP709" s="31"/>
      <c r="CQ709" s="31"/>
      <c r="CR709" s="31"/>
      <c r="CS709" s="31"/>
      <c r="CT709" s="31"/>
      <c r="CU709" s="31"/>
      <c r="CV709" s="31"/>
    </row>
    <row r="710" spans="1:100" x14ac:dyDescent="0.3">
      <c r="A710" s="31"/>
      <c r="B710" s="31"/>
      <c r="C710" s="31"/>
      <c r="D710" s="31"/>
      <c r="E710" s="31"/>
      <c r="F710" s="31"/>
      <c r="AQ710" s="31"/>
      <c r="AR710" s="31"/>
      <c r="BH710" s="31"/>
      <c r="BI710" s="31"/>
      <c r="BJ710" s="31"/>
      <c r="BK710" s="31"/>
      <c r="BL710" s="31"/>
      <c r="BM710" s="31"/>
      <c r="BN710" s="31"/>
      <c r="BO710" s="31"/>
      <c r="BP710" s="31"/>
      <c r="BQ710" s="31"/>
      <c r="BR710" s="31"/>
      <c r="BS710" s="31"/>
      <c r="BT710" s="31"/>
      <c r="BU710" s="31"/>
      <c r="BV710" s="31"/>
      <c r="BW710" s="31"/>
      <c r="BX710" s="31"/>
      <c r="BY710" s="31"/>
      <c r="BZ710" s="31"/>
      <c r="CA710" s="31"/>
      <c r="CB710" s="31"/>
      <c r="CC710" s="31"/>
      <c r="CD710" s="31"/>
      <c r="CE710" s="31"/>
      <c r="CF710" s="31"/>
      <c r="CG710" s="31"/>
      <c r="CH710" s="31"/>
      <c r="CI710" s="31"/>
      <c r="CJ710" s="31"/>
      <c r="CK710" s="31"/>
      <c r="CL710" s="31"/>
      <c r="CM710" s="31"/>
      <c r="CN710" s="31"/>
      <c r="CO710" s="31"/>
      <c r="CP710" s="31"/>
      <c r="CQ710" s="31"/>
      <c r="CR710" s="31"/>
      <c r="CS710" s="31"/>
      <c r="CT710" s="31"/>
      <c r="CU710" s="31"/>
      <c r="CV710" s="31"/>
    </row>
    <row r="711" spans="1:100" x14ac:dyDescent="0.3">
      <c r="A711" s="31"/>
      <c r="B711" s="31"/>
      <c r="C711" s="31"/>
      <c r="D711" s="31"/>
      <c r="E711" s="31"/>
      <c r="F711" s="31"/>
      <c r="AQ711" s="31"/>
      <c r="AR711" s="31"/>
      <c r="BH711" s="31"/>
      <c r="BI711" s="31"/>
      <c r="BJ711" s="31"/>
      <c r="BK711" s="31"/>
      <c r="BL711" s="31"/>
      <c r="BM711" s="31"/>
      <c r="BN711" s="31"/>
      <c r="BO711" s="31"/>
      <c r="BP711" s="31"/>
      <c r="BQ711" s="31"/>
      <c r="BR711" s="31"/>
      <c r="BS711" s="31"/>
      <c r="BT711" s="31"/>
      <c r="BU711" s="31"/>
      <c r="BV711" s="31"/>
      <c r="BW711" s="31"/>
      <c r="BX711" s="31"/>
      <c r="BY711" s="31"/>
      <c r="BZ711" s="31"/>
      <c r="CA711" s="31"/>
      <c r="CB711" s="31"/>
      <c r="CC711" s="31"/>
      <c r="CD711" s="31"/>
      <c r="CE711" s="31"/>
      <c r="CF711" s="31"/>
      <c r="CG711" s="31"/>
      <c r="CH711" s="31"/>
      <c r="CI711" s="31"/>
      <c r="CJ711" s="31"/>
      <c r="CK711" s="31"/>
      <c r="CL711" s="31"/>
      <c r="CM711" s="31"/>
      <c r="CN711" s="31"/>
      <c r="CO711" s="31"/>
      <c r="CP711" s="31"/>
      <c r="CQ711" s="31"/>
      <c r="CR711" s="31"/>
      <c r="CS711" s="31"/>
      <c r="CT711" s="31"/>
      <c r="CU711" s="31"/>
      <c r="CV711" s="31"/>
    </row>
    <row r="712" spans="1:100" x14ac:dyDescent="0.3">
      <c r="A712" s="31"/>
      <c r="B712" s="31"/>
      <c r="C712" s="31"/>
      <c r="D712" s="31"/>
      <c r="E712" s="31"/>
      <c r="F712" s="31"/>
      <c r="AQ712" s="31"/>
      <c r="AR712" s="31"/>
      <c r="BH712" s="31"/>
      <c r="BI712" s="31"/>
      <c r="BJ712" s="31"/>
      <c r="BK712" s="31"/>
      <c r="BL712" s="31"/>
      <c r="BM712" s="31"/>
      <c r="BN712" s="31"/>
      <c r="BO712" s="31"/>
      <c r="BP712" s="31"/>
      <c r="BQ712" s="31"/>
      <c r="BR712" s="31"/>
      <c r="BS712" s="31"/>
      <c r="BT712" s="31"/>
      <c r="BU712" s="31"/>
      <c r="BV712" s="31"/>
      <c r="BW712" s="31"/>
      <c r="BX712" s="31"/>
      <c r="BY712" s="31"/>
      <c r="BZ712" s="31"/>
      <c r="CA712" s="31"/>
      <c r="CB712" s="31"/>
      <c r="CC712" s="31"/>
      <c r="CD712" s="31"/>
      <c r="CE712" s="31"/>
      <c r="CF712" s="31"/>
      <c r="CG712" s="31"/>
      <c r="CH712" s="31"/>
      <c r="CI712" s="31"/>
      <c r="CJ712" s="31"/>
      <c r="CK712" s="31"/>
      <c r="CL712" s="31"/>
      <c r="CM712" s="31"/>
      <c r="CN712" s="31"/>
      <c r="CO712" s="31"/>
      <c r="CP712" s="31"/>
      <c r="CQ712" s="31"/>
      <c r="CR712" s="31"/>
      <c r="CS712" s="31"/>
      <c r="CT712" s="31"/>
      <c r="CU712" s="31"/>
      <c r="CV712" s="31"/>
    </row>
    <row r="713" spans="1:100" x14ac:dyDescent="0.3">
      <c r="A713" s="31"/>
      <c r="B713" s="31"/>
      <c r="C713" s="31"/>
      <c r="D713" s="31"/>
      <c r="E713" s="31"/>
      <c r="F713" s="31"/>
      <c r="AQ713" s="31"/>
      <c r="AR713" s="31"/>
      <c r="BH713" s="31"/>
      <c r="BI713" s="31"/>
      <c r="BJ713" s="31"/>
      <c r="BK713" s="31"/>
      <c r="BL713" s="31"/>
      <c r="BM713" s="31"/>
      <c r="BN713" s="31"/>
      <c r="BO713" s="31"/>
      <c r="BP713" s="31"/>
      <c r="BQ713" s="31"/>
      <c r="BR713" s="31"/>
      <c r="BS713" s="31"/>
      <c r="BT713" s="31"/>
      <c r="BU713" s="31"/>
      <c r="BV713" s="31"/>
      <c r="BW713" s="31"/>
      <c r="BX713" s="31"/>
      <c r="BY713" s="31"/>
      <c r="BZ713" s="31"/>
      <c r="CA713" s="31"/>
      <c r="CB713" s="31"/>
      <c r="CC713" s="31"/>
      <c r="CD713" s="31"/>
      <c r="CE713" s="31"/>
      <c r="CF713" s="31"/>
      <c r="CG713" s="31"/>
      <c r="CH713" s="31"/>
      <c r="CI713" s="31"/>
      <c r="CJ713" s="31"/>
      <c r="CK713" s="31"/>
      <c r="CL713" s="31"/>
      <c r="CM713" s="31"/>
      <c r="CN713" s="31"/>
      <c r="CO713" s="31"/>
      <c r="CP713" s="31"/>
      <c r="CQ713" s="31"/>
      <c r="CR713" s="31"/>
      <c r="CS713" s="31"/>
      <c r="CT713" s="31"/>
      <c r="CU713" s="31"/>
      <c r="CV713" s="31"/>
    </row>
    <row r="714" spans="1:100" x14ac:dyDescent="0.3">
      <c r="A714" s="31"/>
      <c r="B714" s="31"/>
      <c r="C714" s="31"/>
      <c r="D714" s="31"/>
      <c r="E714" s="31"/>
      <c r="F714" s="31"/>
      <c r="AQ714" s="31"/>
      <c r="AR714" s="31"/>
      <c r="BH714" s="31"/>
      <c r="BI714" s="31"/>
      <c r="BJ714" s="31"/>
      <c r="BK714" s="31"/>
      <c r="BL714" s="31"/>
      <c r="BM714" s="31"/>
      <c r="BN714" s="31"/>
      <c r="BO714" s="31"/>
      <c r="BP714" s="31"/>
      <c r="BQ714" s="31"/>
      <c r="BR714" s="31"/>
      <c r="BS714" s="31"/>
      <c r="BT714" s="31"/>
      <c r="BU714" s="31"/>
      <c r="BV714" s="31"/>
      <c r="BW714" s="31"/>
      <c r="BX714" s="31"/>
      <c r="BY714" s="31"/>
      <c r="BZ714" s="31"/>
      <c r="CA714" s="31"/>
      <c r="CB714" s="31"/>
      <c r="CC714" s="31"/>
      <c r="CD714" s="31"/>
      <c r="CE714" s="31"/>
      <c r="CF714" s="31"/>
      <c r="CG714" s="31"/>
      <c r="CH714" s="31"/>
      <c r="CI714" s="31"/>
      <c r="CJ714" s="31"/>
      <c r="CK714" s="31"/>
      <c r="CL714" s="31"/>
      <c r="CM714" s="31"/>
      <c r="CN714" s="31"/>
      <c r="CO714" s="31"/>
      <c r="CP714" s="31"/>
      <c r="CQ714" s="31"/>
      <c r="CR714" s="31"/>
      <c r="CS714" s="31"/>
      <c r="CT714" s="31"/>
      <c r="CU714" s="31"/>
      <c r="CV714" s="31"/>
    </row>
    <row r="715" spans="1:100" x14ac:dyDescent="0.3">
      <c r="A715" s="31"/>
      <c r="B715" s="31"/>
      <c r="C715" s="31"/>
      <c r="D715" s="31"/>
      <c r="E715" s="31"/>
      <c r="F715" s="31"/>
      <c r="AQ715" s="31"/>
      <c r="AR715" s="31"/>
      <c r="BH715" s="31"/>
      <c r="BI715" s="31"/>
      <c r="BJ715" s="31"/>
      <c r="BK715" s="31"/>
      <c r="BL715" s="31"/>
      <c r="BM715" s="31"/>
      <c r="BN715" s="31"/>
      <c r="BO715" s="31"/>
      <c r="BP715" s="31"/>
      <c r="BQ715" s="31"/>
      <c r="BR715" s="31"/>
      <c r="BS715" s="31"/>
      <c r="BT715" s="31"/>
      <c r="BU715" s="31"/>
      <c r="BV715" s="31"/>
      <c r="BW715" s="31"/>
      <c r="BX715" s="31"/>
      <c r="BY715" s="31"/>
      <c r="BZ715" s="31"/>
      <c r="CA715" s="31"/>
      <c r="CB715" s="31"/>
      <c r="CC715" s="31"/>
      <c r="CD715" s="31"/>
      <c r="CE715" s="31"/>
      <c r="CF715" s="31"/>
      <c r="CG715" s="31"/>
      <c r="CH715" s="31"/>
      <c r="CI715" s="31"/>
      <c r="CJ715" s="31"/>
      <c r="CK715" s="31"/>
      <c r="CL715" s="31"/>
      <c r="CM715" s="31"/>
      <c r="CN715" s="31"/>
      <c r="CO715" s="31"/>
      <c r="CP715" s="31"/>
      <c r="CQ715" s="31"/>
      <c r="CR715" s="31"/>
      <c r="CS715" s="31"/>
      <c r="CT715" s="31"/>
      <c r="CU715" s="31"/>
      <c r="CV715" s="31"/>
    </row>
    <row r="716" spans="1:100" x14ac:dyDescent="0.3">
      <c r="A716" s="31"/>
      <c r="B716" s="31"/>
      <c r="C716" s="31"/>
      <c r="D716" s="31"/>
      <c r="E716" s="31"/>
      <c r="F716" s="31"/>
      <c r="AQ716" s="31"/>
      <c r="AR716" s="31"/>
      <c r="BH716" s="31"/>
      <c r="BI716" s="31"/>
      <c r="BJ716" s="31"/>
      <c r="BK716" s="31"/>
      <c r="BL716" s="31"/>
      <c r="BM716" s="31"/>
      <c r="BN716" s="31"/>
      <c r="BO716" s="31"/>
      <c r="BP716" s="31"/>
      <c r="BQ716" s="31"/>
      <c r="BR716" s="31"/>
      <c r="BS716" s="31"/>
      <c r="BT716" s="31"/>
      <c r="BU716" s="31"/>
      <c r="BV716" s="31"/>
      <c r="BW716" s="31"/>
      <c r="BX716" s="31"/>
      <c r="BY716" s="31"/>
      <c r="BZ716" s="31"/>
      <c r="CA716" s="31"/>
      <c r="CB716" s="31"/>
      <c r="CC716" s="31"/>
      <c r="CD716" s="31"/>
      <c r="CE716" s="31"/>
      <c r="CF716" s="31"/>
      <c r="CG716" s="31"/>
      <c r="CH716" s="31"/>
      <c r="CI716" s="31"/>
      <c r="CJ716" s="31"/>
      <c r="CK716" s="31"/>
      <c r="CL716" s="31"/>
      <c r="CM716" s="31"/>
      <c r="CN716" s="31"/>
      <c r="CO716" s="31"/>
      <c r="CP716" s="31"/>
      <c r="CQ716" s="31"/>
      <c r="CR716" s="31"/>
      <c r="CS716" s="31"/>
      <c r="CT716" s="31"/>
      <c r="CU716" s="31"/>
      <c r="CV716" s="31"/>
    </row>
    <row r="717" spans="1:100" x14ac:dyDescent="0.3">
      <c r="A717" s="31"/>
      <c r="B717" s="31"/>
      <c r="C717" s="31"/>
      <c r="D717" s="31"/>
      <c r="E717" s="31"/>
      <c r="F717" s="31"/>
      <c r="AQ717" s="31"/>
      <c r="AR717" s="31"/>
      <c r="BH717" s="31"/>
      <c r="BI717" s="31"/>
      <c r="BJ717" s="31"/>
      <c r="BK717" s="31"/>
      <c r="BL717" s="31"/>
      <c r="BM717" s="31"/>
      <c r="BN717" s="31"/>
      <c r="BO717" s="31"/>
      <c r="BP717" s="31"/>
      <c r="BQ717" s="31"/>
      <c r="BR717" s="31"/>
      <c r="BS717" s="31"/>
      <c r="BT717" s="31"/>
      <c r="BU717" s="31"/>
      <c r="BV717" s="31"/>
      <c r="BW717" s="31"/>
      <c r="BX717" s="31"/>
      <c r="BY717" s="31"/>
      <c r="BZ717" s="31"/>
      <c r="CA717" s="31"/>
      <c r="CB717" s="31"/>
      <c r="CC717" s="31"/>
      <c r="CD717" s="31"/>
      <c r="CE717" s="31"/>
      <c r="CF717" s="31"/>
      <c r="CG717" s="31"/>
      <c r="CH717" s="31"/>
      <c r="CI717" s="31"/>
      <c r="CJ717" s="31"/>
      <c r="CK717" s="31"/>
      <c r="CL717" s="31"/>
      <c r="CM717" s="31"/>
      <c r="CN717" s="31"/>
      <c r="CO717" s="31"/>
      <c r="CP717" s="31"/>
      <c r="CQ717" s="31"/>
      <c r="CR717" s="31"/>
      <c r="CS717" s="31"/>
      <c r="CT717" s="31"/>
      <c r="CU717" s="31"/>
      <c r="CV717" s="31"/>
    </row>
    <row r="718" spans="1:100" x14ac:dyDescent="0.3">
      <c r="A718" s="31"/>
      <c r="B718" s="31"/>
      <c r="C718" s="31"/>
      <c r="D718" s="31"/>
      <c r="E718" s="31"/>
      <c r="F718" s="31"/>
      <c r="AQ718" s="31"/>
      <c r="AR718" s="31"/>
      <c r="BH718" s="31"/>
      <c r="BI718" s="31"/>
      <c r="BJ718" s="31"/>
      <c r="BK718" s="31"/>
      <c r="BL718" s="31"/>
      <c r="BM718" s="31"/>
      <c r="BN718" s="31"/>
      <c r="BO718" s="31"/>
      <c r="BP718" s="31"/>
      <c r="BQ718" s="31"/>
      <c r="BR718" s="31"/>
      <c r="BS718" s="31"/>
      <c r="BT718" s="31"/>
      <c r="BU718" s="31"/>
      <c r="BV718" s="31"/>
      <c r="BW718" s="31"/>
      <c r="BX718" s="31"/>
      <c r="BY718" s="31"/>
      <c r="BZ718" s="31"/>
      <c r="CA718" s="31"/>
      <c r="CB718" s="31"/>
      <c r="CC718" s="31"/>
      <c r="CD718" s="31"/>
      <c r="CE718" s="31"/>
      <c r="CF718" s="31"/>
      <c r="CG718" s="31"/>
      <c r="CH718" s="31"/>
      <c r="CI718" s="31"/>
      <c r="CJ718" s="31"/>
      <c r="CK718" s="31"/>
      <c r="CL718" s="31"/>
      <c r="CM718" s="31"/>
      <c r="CN718" s="31"/>
      <c r="CO718" s="31"/>
      <c r="CP718" s="31"/>
      <c r="CQ718" s="31"/>
      <c r="CR718" s="31"/>
      <c r="CS718" s="31"/>
      <c r="CT718" s="31"/>
      <c r="CU718" s="31"/>
      <c r="CV718" s="31"/>
    </row>
    <row r="719" spans="1:100" x14ac:dyDescent="0.3">
      <c r="A719" s="31"/>
      <c r="B719" s="31"/>
      <c r="C719" s="31"/>
      <c r="D719" s="31"/>
      <c r="E719" s="31"/>
      <c r="F719" s="31"/>
      <c r="AQ719" s="31"/>
      <c r="AR719" s="31"/>
      <c r="BH719" s="31"/>
      <c r="BI719" s="31"/>
      <c r="BJ719" s="31"/>
      <c r="BK719" s="31"/>
      <c r="BL719" s="31"/>
      <c r="BM719" s="31"/>
      <c r="BN719" s="31"/>
      <c r="BO719" s="31"/>
      <c r="BP719" s="31"/>
      <c r="BQ719" s="31"/>
      <c r="BR719" s="31"/>
      <c r="BS719" s="31"/>
      <c r="BT719" s="31"/>
      <c r="BU719" s="31"/>
      <c r="BV719" s="31"/>
      <c r="BW719" s="31"/>
      <c r="BX719" s="31"/>
      <c r="BY719" s="31"/>
      <c r="BZ719" s="31"/>
      <c r="CA719" s="31"/>
      <c r="CB719" s="31"/>
      <c r="CC719" s="31"/>
      <c r="CD719" s="31"/>
      <c r="CE719" s="31"/>
      <c r="CF719" s="31"/>
      <c r="CG719" s="31"/>
      <c r="CH719" s="31"/>
      <c r="CI719" s="31"/>
      <c r="CJ719" s="31"/>
      <c r="CK719" s="31"/>
      <c r="CL719" s="31"/>
      <c r="CM719" s="31"/>
      <c r="CN719" s="31"/>
      <c r="CO719" s="31"/>
      <c r="CP719" s="31"/>
      <c r="CQ719" s="31"/>
      <c r="CR719" s="31"/>
      <c r="CS719" s="31"/>
      <c r="CT719" s="31"/>
      <c r="CU719" s="31"/>
      <c r="CV719" s="31"/>
    </row>
    <row r="720" spans="1:100" x14ac:dyDescent="0.3">
      <c r="A720" s="31"/>
      <c r="B720" s="31"/>
      <c r="C720" s="31"/>
      <c r="D720" s="31"/>
      <c r="E720" s="31"/>
      <c r="F720" s="31"/>
      <c r="AQ720" s="31"/>
      <c r="AR720" s="31"/>
      <c r="BH720" s="31"/>
      <c r="BI720" s="31"/>
      <c r="BJ720" s="31"/>
      <c r="BK720" s="31"/>
      <c r="BL720" s="31"/>
      <c r="BM720" s="31"/>
      <c r="BN720" s="31"/>
      <c r="BO720" s="31"/>
      <c r="BP720" s="31"/>
      <c r="BQ720" s="31"/>
      <c r="BR720" s="31"/>
      <c r="BS720" s="31"/>
      <c r="BT720" s="31"/>
      <c r="BU720" s="31"/>
      <c r="BV720" s="31"/>
      <c r="BW720" s="31"/>
      <c r="BX720" s="31"/>
      <c r="BY720" s="31"/>
      <c r="BZ720" s="31"/>
      <c r="CA720" s="31"/>
      <c r="CB720" s="31"/>
      <c r="CC720" s="31"/>
      <c r="CD720" s="31"/>
      <c r="CE720" s="31"/>
      <c r="CF720" s="31"/>
      <c r="CG720" s="31"/>
      <c r="CH720" s="31"/>
      <c r="CI720" s="31"/>
      <c r="CJ720" s="31"/>
      <c r="CK720" s="31"/>
      <c r="CL720" s="31"/>
      <c r="CM720" s="31"/>
      <c r="CN720" s="31"/>
      <c r="CO720" s="31"/>
      <c r="CP720" s="31"/>
      <c r="CQ720" s="31"/>
      <c r="CR720" s="31"/>
      <c r="CS720" s="31"/>
      <c r="CT720" s="31"/>
      <c r="CU720" s="31"/>
      <c r="CV720" s="31"/>
    </row>
    <row r="721" spans="1:100" x14ac:dyDescent="0.3">
      <c r="A721" s="31"/>
      <c r="B721" s="31"/>
      <c r="C721" s="31"/>
      <c r="D721" s="31"/>
      <c r="E721" s="31"/>
      <c r="F721" s="31"/>
      <c r="AQ721" s="31"/>
      <c r="AR721" s="31"/>
      <c r="BH721" s="31"/>
      <c r="BI721" s="31"/>
      <c r="BJ721" s="31"/>
      <c r="BK721" s="31"/>
      <c r="BL721" s="31"/>
      <c r="BM721" s="31"/>
      <c r="BN721" s="31"/>
      <c r="BO721" s="31"/>
      <c r="BP721" s="31"/>
      <c r="BQ721" s="31"/>
      <c r="BR721" s="31"/>
      <c r="BS721" s="31"/>
      <c r="BT721" s="31"/>
      <c r="BU721" s="31"/>
      <c r="BV721" s="31"/>
      <c r="BW721" s="31"/>
      <c r="BX721" s="31"/>
      <c r="BY721" s="31"/>
      <c r="BZ721" s="31"/>
      <c r="CA721" s="31"/>
      <c r="CB721" s="31"/>
      <c r="CC721" s="31"/>
      <c r="CD721" s="31"/>
      <c r="CE721" s="31"/>
      <c r="CF721" s="31"/>
      <c r="CG721" s="31"/>
      <c r="CH721" s="31"/>
      <c r="CI721" s="31"/>
      <c r="CJ721" s="31"/>
      <c r="CK721" s="31"/>
      <c r="CL721" s="31"/>
      <c r="CM721" s="31"/>
      <c r="CN721" s="31"/>
      <c r="CO721" s="31"/>
      <c r="CP721" s="31"/>
      <c r="CQ721" s="31"/>
      <c r="CR721" s="31"/>
      <c r="CS721" s="31"/>
      <c r="CT721" s="31"/>
      <c r="CU721" s="31"/>
      <c r="CV721" s="31"/>
    </row>
    <row r="722" spans="1:100" x14ac:dyDescent="0.3">
      <c r="A722" s="31"/>
      <c r="B722" s="31"/>
      <c r="C722" s="31"/>
      <c r="D722" s="31"/>
      <c r="E722" s="31"/>
      <c r="F722" s="31"/>
      <c r="AQ722" s="31"/>
      <c r="AR722" s="31"/>
      <c r="BH722" s="31"/>
      <c r="BI722" s="31"/>
      <c r="BJ722" s="31"/>
      <c r="BK722" s="31"/>
      <c r="BL722" s="31"/>
      <c r="BM722" s="31"/>
      <c r="BN722" s="31"/>
      <c r="BO722" s="31"/>
      <c r="BP722" s="31"/>
      <c r="BQ722" s="31"/>
      <c r="BR722" s="31"/>
      <c r="BS722" s="31"/>
      <c r="BT722" s="31"/>
      <c r="BU722" s="31"/>
      <c r="BV722" s="31"/>
      <c r="BW722" s="31"/>
      <c r="BX722" s="31"/>
      <c r="BY722" s="31"/>
      <c r="BZ722" s="31"/>
      <c r="CA722" s="31"/>
      <c r="CB722" s="31"/>
      <c r="CC722" s="31"/>
      <c r="CD722" s="31"/>
      <c r="CE722" s="31"/>
      <c r="CF722" s="31"/>
      <c r="CG722" s="31"/>
      <c r="CH722" s="31"/>
      <c r="CI722" s="31"/>
      <c r="CJ722" s="31"/>
      <c r="CK722" s="31"/>
      <c r="CL722" s="31"/>
      <c r="CM722" s="31"/>
      <c r="CN722" s="31"/>
      <c r="CO722" s="31"/>
      <c r="CP722" s="31"/>
      <c r="CQ722" s="31"/>
      <c r="CR722" s="31"/>
      <c r="CS722" s="31"/>
      <c r="CT722" s="31"/>
      <c r="CU722" s="31"/>
      <c r="CV722" s="31"/>
    </row>
    <row r="723" spans="1:100" x14ac:dyDescent="0.3">
      <c r="A723" s="31"/>
      <c r="B723" s="31"/>
      <c r="C723" s="31"/>
      <c r="D723" s="31"/>
      <c r="E723" s="31"/>
      <c r="F723" s="31"/>
      <c r="AQ723" s="31"/>
      <c r="AR723" s="31"/>
      <c r="BH723" s="31"/>
      <c r="BI723" s="31"/>
      <c r="BJ723" s="31"/>
      <c r="BK723" s="31"/>
      <c r="BL723" s="31"/>
      <c r="BM723" s="31"/>
      <c r="BN723" s="31"/>
      <c r="BO723" s="31"/>
      <c r="BP723" s="31"/>
      <c r="BQ723" s="31"/>
      <c r="BR723" s="31"/>
      <c r="BS723" s="31"/>
      <c r="BT723" s="31"/>
      <c r="BU723" s="31"/>
      <c r="BV723" s="31"/>
      <c r="BW723" s="31"/>
      <c r="BX723" s="31"/>
      <c r="BY723" s="31"/>
      <c r="BZ723" s="31"/>
      <c r="CA723" s="31"/>
      <c r="CB723" s="31"/>
      <c r="CC723" s="31"/>
      <c r="CD723" s="31"/>
      <c r="CE723" s="31"/>
      <c r="CF723" s="31"/>
      <c r="CG723" s="31"/>
      <c r="CH723" s="31"/>
      <c r="CI723" s="31"/>
      <c r="CJ723" s="31"/>
      <c r="CK723" s="31"/>
      <c r="CL723" s="31"/>
      <c r="CM723" s="31"/>
      <c r="CN723" s="31"/>
      <c r="CO723" s="31"/>
      <c r="CP723" s="31"/>
      <c r="CQ723" s="31"/>
      <c r="CR723" s="31"/>
      <c r="CS723" s="31"/>
      <c r="CT723" s="31"/>
      <c r="CU723" s="31"/>
      <c r="CV723" s="31"/>
    </row>
    <row r="724" spans="1:100" x14ac:dyDescent="0.3">
      <c r="A724" s="31"/>
      <c r="B724" s="31"/>
      <c r="C724" s="31"/>
      <c r="D724" s="31"/>
      <c r="E724" s="31"/>
      <c r="F724" s="31"/>
      <c r="AQ724" s="31"/>
      <c r="AR724" s="31"/>
      <c r="BH724" s="31"/>
      <c r="BI724" s="31"/>
      <c r="BJ724" s="31"/>
      <c r="BK724" s="31"/>
      <c r="BL724" s="31"/>
      <c r="BM724" s="31"/>
      <c r="BN724" s="31"/>
      <c r="BO724" s="31"/>
      <c r="BP724" s="31"/>
      <c r="BQ724" s="31"/>
      <c r="BR724" s="31"/>
      <c r="BS724" s="31"/>
      <c r="BT724" s="31"/>
      <c r="BU724" s="31"/>
      <c r="BV724" s="31"/>
      <c r="BW724" s="31"/>
      <c r="BX724" s="31"/>
      <c r="BY724" s="31"/>
      <c r="BZ724" s="31"/>
      <c r="CA724" s="31"/>
      <c r="CB724" s="31"/>
      <c r="CC724" s="31"/>
      <c r="CD724" s="31"/>
      <c r="CE724" s="31"/>
      <c r="CF724" s="31"/>
      <c r="CG724" s="31"/>
      <c r="CH724" s="31"/>
      <c r="CI724" s="31"/>
      <c r="CJ724" s="31"/>
      <c r="CK724" s="31"/>
      <c r="CL724" s="31"/>
      <c r="CM724" s="31"/>
      <c r="CN724" s="31"/>
      <c r="CO724" s="31"/>
      <c r="CP724" s="31"/>
      <c r="CQ724" s="31"/>
      <c r="CR724" s="31"/>
      <c r="CS724" s="31"/>
      <c r="CT724" s="31"/>
      <c r="CU724" s="31"/>
      <c r="CV724" s="31"/>
    </row>
    <row r="725" spans="1:100" x14ac:dyDescent="0.3">
      <c r="A725" s="31"/>
      <c r="B725" s="31"/>
      <c r="C725" s="31"/>
      <c r="D725" s="31"/>
      <c r="E725" s="31"/>
      <c r="F725" s="31"/>
      <c r="AQ725" s="31"/>
      <c r="AR725" s="31"/>
      <c r="BH725" s="31"/>
      <c r="BI725" s="31"/>
      <c r="BJ725" s="31"/>
      <c r="BK725" s="31"/>
      <c r="BL725" s="31"/>
      <c r="BM725" s="31"/>
      <c r="BN725" s="31"/>
      <c r="BO725" s="31"/>
      <c r="BP725" s="31"/>
      <c r="BQ725" s="31"/>
      <c r="BR725" s="31"/>
      <c r="BS725" s="31"/>
      <c r="BT725" s="31"/>
      <c r="BU725" s="31"/>
      <c r="BV725" s="31"/>
      <c r="BW725" s="31"/>
      <c r="BX725" s="31"/>
      <c r="BY725" s="31"/>
      <c r="BZ725" s="31"/>
      <c r="CA725" s="31"/>
      <c r="CB725" s="31"/>
      <c r="CC725" s="31"/>
      <c r="CD725" s="31"/>
      <c r="CE725" s="31"/>
      <c r="CF725" s="31"/>
      <c r="CG725" s="31"/>
      <c r="CH725" s="31"/>
      <c r="CI725" s="31"/>
      <c r="CJ725" s="31"/>
      <c r="CK725" s="31"/>
      <c r="CL725" s="31"/>
      <c r="CM725" s="31"/>
      <c r="CN725" s="31"/>
      <c r="CO725" s="31"/>
      <c r="CP725" s="31"/>
      <c r="CQ725" s="31"/>
      <c r="CR725" s="31"/>
      <c r="CS725" s="31"/>
      <c r="CT725" s="31"/>
      <c r="CU725" s="31"/>
      <c r="CV725" s="31"/>
    </row>
    <row r="726" spans="1:100" x14ac:dyDescent="0.3">
      <c r="A726" s="31"/>
      <c r="B726" s="31"/>
      <c r="C726" s="31"/>
      <c r="D726" s="31"/>
      <c r="E726" s="31"/>
      <c r="F726" s="31"/>
      <c r="AQ726" s="31"/>
      <c r="AR726" s="31"/>
      <c r="BH726" s="31"/>
      <c r="BI726" s="31"/>
      <c r="BJ726" s="31"/>
      <c r="BK726" s="31"/>
      <c r="BL726" s="31"/>
      <c r="BM726" s="31"/>
      <c r="BN726" s="31"/>
      <c r="BO726" s="31"/>
      <c r="BP726" s="31"/>
      <c r="BQ726" s="31"/>
      <c r="BR726" s="31"/>
      <c r="BS726" s="31"/>
      <c r="BT726" s="31"/>
      <c r="BU726" s="31"/>
      <c r="BV726" s="31"/>
      <c r="BW726" s="31"/>
      <c r="BX726" s="31"/>
      <c r="BY726" s="31"/>
      <c r="BZ726" s="31"/>
      <c r="CA726" s="31"/>
      <c r="CB726" s="31"/>
      <c r="CC726" s="31"/>
      <c r="CD726" s="31"/>
      <c r="CE726" s="31"/>
      <c r="CF726" s="31"/>
      <c r="CG726" s="31"/>
      <c r="CH726" s="31"/>
      <c r="CI726" s="31"/>
      <c r="CJ726" s="31"/>
      <c r="CK726" s="31"/>
      <c r="CL726" s="31"/>
      <c r="CM726" s="31"/>
      <c r="CN726" s="31"/>
      <c r="CO726" s="31"/>
      <c r="CP726" s="31"/>
      <c r="CQ726" s="31"/>
      <c r="CR726" s="31"/>
      <c r="CS726" s="31"/>
      <c r="CT726" s="31"/>
      <c r="CU726" s="31"/>
      <c r="CV726" s="31"/>
    </row>
    <row r="727" spans="1:100" x14ac:dyDescent="0.3">
      <c r="A727" s="31"/>
      <c r="B727" s="31"/>
      <c r="C727" s="31"/>
      <c r="D727" s="31"/>
      <c r="E727" s="31"/>
      <c r="F727" s="31"/>
      <c r="AQ727" s="31"/>
      <c r="AR727" s="31"/>
      <c r="BH727" s="31"/>
      <c r="BI727" s="31"/>
      <c r="BJ727" s="31"/>
      <c r="BK727" s="31"/>
      <c r="BL727" s="31"/>
      <c r="BM727" s="31"/>
      <c r="BN727" s="31"/>
      <c r="BO727" s="31"/>
      <c r="BP727" s="31"/>
      <c r="BQ727" s="31"/>
      <c r="BR727" s="31"/>
      <c r="BS727" s="31"/>
      <c r="BT727" s="31"/>
      <c r="BU727" s="31"/>
      <c r="BV727" s="31"/>
      <c r="BW727" s="31"/>
      <c r="BX727" s="31"/>
      <c r="BY727" s="31"/>
      <c r="BZ727" s="31"/>
      <c r="CA727" s="31"/>
      <c r="CB727" s="31"/>
      <c r="CC727" s="31"/>
      <c r="CD727" s="31"/>
      <c r="CE727" s="31"/>
      <c r="CF727" s="31"/>
      <c r="CG727" s="31"/>
      <c r="CH727" s="31"/>
      <c r="CI727" s="31"/>
      <c r="CJ727" s="31"/>
      <c r="CK727" s="31"/>
      <c r="CL727" s="31"/>
      <c r="CM727" s="31"/>
      <c r="CN727" s="31"/>
      <c r="CO727" s="31"/>
      <c r="CP727" s="31"/>
      <c r="CQ727" s="31"/>
      <c r="CR727" s="31"/>
      <c r="CS727" s="31"/>
      <c r="CT727" s="31"/>
      <c r="CU727" s="31"/>
      <c r="CV727" s="31"/>
    </row>
    <row r="728" spans="1:100" x14ac:dyDescent="0.3">
      <c r="A728" s="31"/>
      <c r="B728" s="31"/>
      <c r="C728" s="31"/>
      <c r="D728" s="31"/>
      <c r="E728" s="31"/>
      <c r="F728" s="31"/>
      <c r="AQ728" s="31"/>
      <c r="AR728" s="31"/>
      <c r="BH728" s="31"/>
      <c r="BI728" s="31"/>
      <c r="BJ728" s="31"/>
      <c r="BK728" s="31"/>
      <c r="BL728" s="31"/>
      <c r="BM728" s="31"/>
      <c r="BN728" s="31"/>
      <c r="BO728" s="31"/>
      <c r="BP728" s="31"/>
      <c r="BQ728" s="31"/>
      <c r="BR728" s="31"/>
      <c r="BS728" s="31"/>
      <c r="BT728" s="31"/>
      <c r="BU728" s="31"/>
      <c r="BV728" s="31"/>
      <c r="BW728" s="31"/>
      <c r="BX728" s="31"/>
      <c r="BY728" s="31"/>
      <c r="BZ728" s="31"/>
      <c r="CA728" s="31"/>
      <c r="CB728" s="31"/>
      <c r="CC728" s="31"/>
      <c r="CD728" s="31"/>
      <c r="CE728" s="31"/>
      <c r="CF728" s="31"/>
      <c r="CG728" s="31"/>
      <c r="CH728" s="31"/>
      <c r="CI728" s="31"/>
      <c r="CJ728" s="31"/>
      <c r="CK728" s="31"/>
      <c r="CL728" s="31"/>
      <c r="CM728" s="31"/>
      <c r="CN728" s="31"/>
      <c r="CO728" s="31"/>
      <c r="CP728" s="31"/>
      <c r="CQ728" s="31"/>
      <c r="CR728" s="31"/>
      <c r="CS728" s="31"/>
      <c r="CT728" s="31"/>
      <c r="CU728" s="31"/>
      <c r="CV728" s="31"/>
    </row>
    <row r="729" spans="1:100" x14ac:dyDescent="0.3">
      <c r="A729" s="31"/>
      <c r="B729" s="31"/>
      <c r="C729" s="31"/>
      <c r="D729" s="31"/>
      <c r="E729" s="31"/>
      <c r="F729" s="31"/>
      <c r="AQ729" s="31"/>
      <c r="AR729" s="31"/>
      <c r="BH729" s="31"/>
      <c r="BI729" s="31"/>
      <c r="BJ729" s="31"/>
      <c r="BK729" s="31"/>
      <c r="BL729" s="31"/>
      <c r="BM729" s="31"/>
      <c r="BN729" s="31"/>
      <c r="BO729" s="31"/>
      <c r="BP729" s="31"/>
      <c r="BQ729" s="31"/>
      <c r="BR729" s="31"/>
      <c r="BS729" s="31"/>
      <c r="BT729" s="31"/>
      <c r="BU729" s="31"/>
      <c r="BV729" s="31"/>
      <c r="BW729" s="31"/>
      <c r="BX729" s="31"/>
      <c r="BY729" s="31"/>
      <c r="BZ729" s="31"/>
      <c r="CA729" s="31"/>
      <c r="CB729" s="31"/>
      <c r="CC729" s="31"/>
      <c r="CD729" s="31"/>
      <c r="CE729" s="31"/>
      <c r="CF729" s="31"/>
      <c r="CG729" s="31"/>
      <c r="CH729" s="31"/>
      <c r="CI729" s="31"/>
      <c r="CJ729" s="31"/>
      <c r="CK729" s="31"/>
      <c r="CL729" s="31"/>
      <c r="CM729" s="31"/>
      <c r="CN729" s="31"/>
      <c r="CO729" s="31"/>
      <c r="CP729" s="31"/>
      <c r="CQ729" s="31"/>
      <c r="CR729" s="31"/>
      <c r="CS729" s="31"/>
      <c r="CT729" s="31"/>
      <c r="CU729" s="31"/>
      <c r="CV729" s="31"/>
    </row>
    <row r="730" spans="1:100" x14ac:dyDescent="0.3">
      <c r="A730" s="31"/>
      <c r="B730" s="31"/>
      <c r="C730" s="31"/>
      <c r="D730" s="31"/>
      <c r="E730" s="31"/>
      <c r="F730" s="31"/>
      <c r="AQ730" s="31"/>
      <c r="AR730" s="31"/>
      <c r="BH730" s="31"/>
      <c r="BI730" s="31"/>
      <c r="BJ730" s="31"/>
      <c r="BK730" s="31"/>
      <c r="BL730" s="31"/>
      <c r="BM730" s="31"/>
      <c r="BN730" s="31"/>
      <c r="BO730" s="31"/>
      <c r="BP730" s="31"/>
      <c r="BQ730" s="31"/>
      <c r="BR730" s="31"/>
      <c r="BS730" s="31"/>
      <c r="BT730" s="31"/>
      <c r="BU730" s="31"/>
      <c r="BV730" s="31"/>
      <c r="BW730" s="31"/>
      <c r="BX730" s="31"/>
      <c r="BY730" s="31"/>
      <c r="BZ730" s="31"/>
      <c r="CA730" s="31"/>
      <c r="CB730" s="31"/>
      <c r="CC730" s="31"/>
      <c r="CD730" s="31"/>
      <c r="CE730" s="31"/>
      <c r="CF730" s="31"/>
      <c r="CG730" s="31"/>
      <c r="CH730" s="31"/>
      <c r="CI730" s="31"/>
      <c r="CJ730" s="31"/>
      <c r="CK730" s="31"/>
      <c r="CL730" s="31"/>
      <c r="CM730" s="31"/>
      <c r="CN730" s="31"/>
      <c r="CO730" s="31"/>
      <c r="CP730" s="31"/>
      <c r="CQ730" s="31"/>
      <c r="CR730" s="31"/>
      <c r="CS730" s="31"/>
      <c r="CT730" s="31"/>
      <c r="CU730" s="31"/>
      <c r="CV730" s="31"/>
    </row>
    <row r="731" spans="1:100" x14ac:dyDescent="0.3">
      <c r="A731" s="31"/>
      <c r="B731" s="31"/>
      <c r="C731" s="31"/>
      <c r="D731" s="31"/>
      <c r="E731" s="31"/>
      <c r="F731" s="31"/>
      <c r="AQ731" s="31"/>
      <c r="AR731" s="31"/>
      <c r="BH731" s="31"/>
      <c r="BI731" s="31"/>
      <c r="BJ731" s="31"/>
      <c r="BK731" s="31"/>
      <c r="BL731" s="31"/>
      <c r="BM731" s="31"/>
      <c r="BN731" s="31"/>
      <c r="BO731" s="31"/>
      <c r="BP731" s="31"/>
      <c r="BQ731" s="31"/>
      <c r="BR731" s="31"/>
      <c r="BS731" s="31"/>
      <c r="BT731" s="31"/>
      <c r="BU731" s="31"/>
      <c r="BV731" s="31"/>
      <c r="BW731" s="31"/>
      <c r="BX731" s="31"/>
      <c r="BY731" s="31"/>
      <c r="BZ731" s="31"/>
      <c r="CA731" s="31"/>
      <c r="CB731" s="31"/>
      <c r="CC731" s="31"/>
      <c r="CD731" s="31"/>
      <c r="CE731" s="31"/>
      <c r="CF731" s="31"/>
      <c r="CG731" s="31"/>
      <c r="CH731" s="31"/>
      <c r="CI731" s="31"/>
      <c r="CJ731" s="31"/>
      <c r="CK731" s="31"/>
      <c r="CL731" s="31"/>
      <c r="CM731" s="31"/>
      <c r="CN731" s="31"/>
      <c r="CO731" s="31"/>
      <c r="CP731" s="31"/>
      <c r="CQ731" s="31"/>
      <c r="CR731" s="31"/>
      <c r="CS731" s="31"/>
      <c r="CT731" s="31"/>
      <c r="CU731" s="31"/>
      <c r="CV731" s="31"/>
    </row>
    <row r="732" spans="1:100" x14ac:dyDescent="0.3">
      <c r="A732" s="31"/>
      <c r="B732" s="31"/>
      <c r="C732" s="31"/>
      <c r="D732" s="31"/>
      <c r="E732" s="31"/>
      <c r="F732" s="31"/>
      <c r="AQ732" s="31"/>
      <c r="AR732" s="31"/>
      <c r="BH732" s="31"/>
      <c r="BI732" s="31"/>
      <c r="BJ732" s="31"/>
      <c r="BK732" s="31"/>
      <c r="BL732" s="31"/>
      <c r="BM732" s="31"/>
      <c r="BN732" s="31"/>
      <c r="BO732" s="31"/>
      <c r="BP732" s="31"/>
      <c r="BQ732" s="31"/>
      <c r="BR732" s="31"/>
      <c r="BS732" s="31"/>
      <c r="BT732" s="31"/>
      <c r="BU732" s="31"/>
      <c r="BV732" s="31"/>
      <c r="BW732" s="31"/>
      <c r="BX732" s="31"/>
      <c r="BY732" s="31"/>
      <c r="BZ732" s="31"/>
      <c r="CA732" s="31"/>
      <c r="CB732" s="31"/>
      <c r="CC732" s="31"/>
      <c r="CD732" s="31"/>
      <c r="CE732" s="31"/>
      <c r="CF732" s="31"/>
      <c r="CG732" s="31"/>
      <c r="CH732" s="31"/>
      <c r="CI732" s="31"/>
      <c r="CJ732" s="31"/>
      <c r="CK732" s="31"/>
      <c r="CL732" s="31"/>
      <c r="CM732" s="31"/>
      <c r="CN732" s="31"/>
      <c r="CO732" s="31"/>
      <c r="CP732" s="31"/>
      <c r="CQ732" s="31"/>
      <c r="CR732" s="31"/>
      <c r="CS732" s="31"/>
      <c r="CT732" s="31"/>
      <c r="CU732" s="31"/>
      <c r="CV732" s="31"/>
    </row>
    <row r="733" spans="1:100" x14ac:dyDescent="0.3">
      <c r="A733" s="31"/>
      <c r="B733" s="31"/>
      <c r="C733" s="31"/>
      <c r="D733" s="31"/>
      <c r="E733" s="31"/>
      <c r="F733" s="31"/>
      <c r="AQ733" s="31"/>
      <c r="AR733" s="31"/>
      <c r="BH733" s="31"/>
      <c r="BI733" s="31"/>
      <c r="BJ733" s="31"/>
      <c r="BK733" s="31"/>
      <c r="BL733" s="31"/>
      <c r="BM733" s="31"/>
      <c r="BN733" s="31"/>
      <c r="BO733" s="31"/>
      <c r="BP733" s="31"/>
      <c r="BQ733" s="31"/>
      <c r="BR733" s="31"/>
      <c r="BS733" s="31"/>
      <c r="BT733" s="31"/>
      <c r="BU733" s="31"/>
      <c r="BV733" s="31"/>
      <c r="BW733" s="31"/>
      <c r="BX733" s="31"/>
      <c r="BY733" s="31"/>
      <c r="BZ733" s="31"/>
      <c r="CA733" s="31"/>
      <c r="CB733" s="31"/>
      <c r="CC733" s="31"/>
      <c r="CD733" s="31"/>
      <c r="CE733" s="31"/>
      <c r="CF733" s="31"/>
      <c r="CG733" s="31"/>
      <c r="CH733" s="31"/>
      <c r="CI733" s="31"/>
      <c r="CJ733" s="31"/>
      <c r="CK733" s="31"/>
      <c r="CL733" s="31"/>
      <c r="CM733" s="31"/>
      <c r="CN733" s="31"/>
      <c r="CO733" s="31"/>
      <c r="CP733" s="31"/>
      <c r="CQ733" s="31"/>
      <c r="CR733" s="31"/>
      <c r="CS733" s="31"/>
      <c r="CT733" s="31"/>
      <c r="CU733" s="31"/>
      <c r="CV733" s="31"/>
    </row>
    <row r="734" spans="1:100" x14ac:dyDescent="0.3">
      <c r="A734" s="31"/>
      <c r="B734" s="31"/>
      <c r="C734" s="31"/>
      <c r="D734" s="31"/>
      <c r="E734" s="31"/>
      <c r="F734" s="31"/>
      <c r="AQ734" s="31"/>
      <c r="AR734" s="31"/>
      <c r="BH734" s="31"/>
      <c r="BI734" s="31"/>
      <c r="BJ734" s="31"/>
      <c r="BK734" s="31"/>
      <c r="BL734" s="31"/>
      <c r="BM734" s="31"/>
      <c r="BN734" s="31"/>
      <c r="BO734" s="31"/>
      <c r="BP734" s="31"/>
      <c r="BQ734" s="31"/>
      <c r="BR734" s="31"/>
      <c r="BS734" s="31"/>
      <c r="BT734" s="31"/>
      <c r="BU734" s="31"/>
      <c r="BV734" s="31"/>
      <c r="BW734" s="31"/>
      <c r="BX734" s="31"/>
      <c r="BY734" s="31"/>
      <c r="BZ734" s="31"/>
      <c r="CA734" s="31"/>
      <c r="CB734" s="31"/>
      <c r="CC734" s="31"/>
      <c r="CD734" s="31"/>
      <c r="CE734" s="31"/>
      <c r="CF734" s="31"/>
      <c r="CG734" s="31"/>
      <c r="CH734" s="31"/>
      <c r="CI734" s="31"/>
      <c r="CJ734" s="31"/>
      <c r="CK734" s="31"/>
      <c r="CL734" s="31"/>
      <c r="CM734" s="31"/>
      <c r="CN734" s="31"/>
      <c r="CO734" s="31"/>
      <c r="CP734" s="31"/>
      <c r="CQ734" s="31"/>
      <c r="CR734" s="31"/>
      <c r="CS734" s="31"/>
      <c r="CT734" s="31"/>
      <c r="CU734" s="31"/>
      <c r="CV734" s="31"/>
    </row>
    <row r="735" spans="1:100" x14ac:dyDescent="0.3">
      <c r="A735" s="31"/>
      <c r="B735" s="31"/>
      <c r="C735" s="31"/>
      <c r="D735" s="31"/>
      <c r="E735" s="31"/>
      <c r="F735" s="31"/>
      <c r="AQ735" s="31"/>
      <c r="AR735" s="31"/>
      <c r="BH735" s="31"/>
      <c r="BI735" s="31"/>
      <c r="BJ735" s="31"/>
      <c r="BK735" s="31"/>
      <c r="BL735" s="31"/>
      <c r="BM735" s="31"/>
      <c r="BN735" s="31"/>
      <c r="BO735" s="31"/>
      <c r="BP735" s="31"/>
      <c r="BQ735" s="31"/>
      <c r="BR735" s="31"/>
      <c r="BS735" s="31"/>
      <c r="BT735" s="31"/>
      <c r="BU735" s="31"/>
      <c r="BV735" s="31"/>
      <c r="BW735" s="31"/>
      <c r="BX735" s="31"/>
      <c r="BY735" s="31"/>
      <c r="BZ735" s="31"/>
      <c r="CA735" s="31"/>
      <c r="CB735" s="31"/>
      <c r="CC735" s="31"/>
      <c r="CD735" s="31"/>
      <c r="CE735" s="31"/>
      <c r="CF735" s="31"/>
      <c r="CG735" s="31"/>
      <c r="CH735" s="31"/>
      <c r="CI735" s="31"/>
      <c r="CJ735" s="31"/>
      <c r="CK735" s="31"/>
      <c r="CL735" s="31"/>
      <c r="CM735" s="31"/>
      <c r="CN735" s="31"/>
      <c r="CO735" s="31"/>
      <c r="CP735" s="31"/>
      <c r="CQ735" s="31"/>
      <c r="CR735" s="31"/>
      <c r="CS735" s="31"/>
      <c r="CT735" s="31"/>
      <c r="CU735" s="31"/>
      <c r="CV735" s="31"/>
    </row>
    <row r="736" spans="1:100" x14ac:dyDescent="0.3">
      <c r="A736" s="31"/>
      <c r="B736" s="31"/>
      <c r="C736" s="31"/>
      <c r="D736" s="31"/>
      <c r="E736" s="31"/>
      <c r="F736" s="31"/>
      <c r="AQ736" s="31"/>
      <c r="AR736" s="31"/>
      <c r="BH736" s="31"/>
      <c r="BI736" s="31"/>
      <c r="BJ736" s="31"/>
      <c r="BK736" s="31"/>
      <c r="BL736" s="31"/>
      <c r="BM736" s="31"/>
      <c r="BN736" s="31"/>
      <c r="BO736" s="31"/>
      <c r="BP736" s="31"/>
      <c r="BQ736" s="31"/>
      <c r="BR736" s="31"/>
      <c r="BS736" s="31"/>
      <c r="BT736" s="31"/>
      <c r="BU736" s="31"/>
      <c r="BV736" s="31"/>
      <c r="BW736" s="31"/>
      <c r="BX736" s="31"/>
      <c r="BY736" s="31"/>
      <c r="BZ736" s="31"/>
      <c r="CA736" s="31"/>
      <c r="CB736" s="31"/>
      <c r="CC736" s="31"/>
      <c r="CD736" s="31"/>
      <c r="CE736" s="31"/>
      <c r="CF736" s="31"/>
      <c r="CG736" s="31"/>
      <c r="CH736" s="31"/>
      <c r="CI736" s="31"/>
      <c r="CJ736" s="31"/>
      <c r="CK736" s="31"/>
      <c r="CL736" s="31"/>
      <c r="CM736" s="31"/>
      <c r="CN736" s="31"/>
      <c r="CO736" s="31"/>
      <c r="CP736" s="31"/>
      <c r="CQ736" s="31"/>
      <c r="CR736" s="31"/>
      <c r="CS736" s="31"/>
      <c r="CT736" s="31"/>
      <c r="CU736" s="31"/>
      <c r="CV736" s="31"/>
    </row>
    <row r="737" spans="1:100" x14ac:dyDescent="0.3">
      <c r="A737" s="31"/>
      <c r="B737" s="31"/>
      <c r="C737" s="31"/>
      <c r="D737" s="31"/>
      <c r="E737" s="31"/>
      <c r="F737" s="31"/>
      <c r="AQ737" s="31"/>
      <c r="AR737" s="31"/>
      <c r="BH737" s="31"/>
      <c r="BI737" s="31"/>
      <c r="BJ737" s="31"/>
      <c r="BK737" s="31"/>
      <c r="BL737" s="31"/>
      <c r="BM737" s="31"/>
      <c r="BN737" s="31"/>
      <c r="BO737" s="31"/>
      <c r="BP737" s="31"/>
      <c r="BQ737" s="31"/>
      <c r="BR737" s="31"/>
      <c r="BS737" s="31"/>
      <c r="BT737" s="31"/>
      <c r="BU737" s="31"/>
      <c r="BV737" s="31"/>
      <c r="BW737" s="31"/>
      <c r="BX737" s="31"/>
      <c r="BY737" s="31"/>
      <c r="BZ737" s="31"/>
      <c r="CA737" s="31"/>
      <c r="CB737" s="31"/>
      <c r="CC737" s="31"/>
      <c r="CD737" s="31"/>
      <c r="CE737" s="31"/>
      <c r="CF737" s="31"/>
      <c r="CG737" s="31"/>
      <c r="CH737" s="31"/>
      <c r="CI737" s="31"/>
      <c r="CJ737" s="31"/>
      <c r="CK737" s="31"/>
      <c r="CL737" s="31"/>
      <c r="CM737" s="31"/>
      <c r="CN737" s="31"/>
      <c r="CO737" s="31"/>
      <c r="CP737" s="31"/>
      <c r="CQ737" s="31"/>
      <c r="CR737" s="31"/>
      <c r="CS737" s="31"/>
      <c r="CT737" s="31"/>
      <c r="CU737" s="31"/>
      <c r="CV737" s="31"/>
    </row>
    <row r="738" spans="1:100" x14ac:dyDescent="0.3">
      <c r="A738" s="31"/>
      <c r="B738" s="31"/>
      <c r="C738" s="31"/>
      <c r="D738" s="31"/>
      <c r="E738" s="31"/>
      <c r="F738" s="31"/>
      <c r="AQ738" s="31"/>
      <c r="AR738" s="31"/>
      <c r="BH738" s="31"/>
      <c r="BI738" s="31"/>
      <c r="BJ738" s="31"/>
      <c r="BK738" s="31"/>
      <c r="BL738" s="31"/>
      <c r="BM738" s="31"/>
      <c r="BN738" s="31"/>
      <c r="BO738" s="31"/>
      <c r="BP738" s="31"/>
      <c r="BQ738" s="31"/>
      <c r="BR738" s="31"/>
      <c r="BS738" s="31"/>
      <c r="BT738" s="31"/>
      <c r="BU738" s="31"/>
      <c r="BV738" s="31"/>
      <c r="BW738" s="31"/>
      <c r="BX738" s="31"/>
      <c r="BY738" s="31"/>
      <c r="BZ738" s="31"/>
      <c r="CA738" s="31"/>
      <c r="CB738" s="31"/>
      <c r="CC738" s="31"/>
      <c r="CD738" s="31"/>
      <c r="CE738" s="31"/>
      <c r="CF738" s="31"/>
      <c r="CG738" s="31"/>
      <c r="CH738" s="31"/>
      <c r="CI738" s="31"/>
      <c r="CJ738" s="31"/>
      <c r="CK738" s="31"/>
      <c r="CL738" s="31"/>
      <c r="CM738" s="31"/>
      <c r="CN738" s="31"/>
      <c r="CO738" s="31"/>
      <c r="CP738" s="31"/>
      <c r="CQ738" s="31"/>
      <c r="CR738" s="31"/>
      <c r="CS738" s="31"/>
      <c r="CT738" s="31"/>
      <c r="CU738" s="31"/>
      <c r="CV738" s="31"/>
    </row>
    <row r="739" spans="1:100" x14ac:dyDescent="0.3">
      <c r="A739" s="31"/>
      <c r="B739" s="31"/>
      <c r="C739" s="31"/>
      <c r="D739" s="31"/>
      <c r="E739" s="31"/>
      <c r="F739" s="31"/>
      <c r="AQ739" s="31"/>
      <c r="AR739" s="31"/>
      <c r="BH739" s="31"/>
      <c r="BI739" s="31"/>
      <c r="BJ739" s="31"/>
      <c r="BK739" s="31"/>
      <c r="BL739" s="31"/>
      <c r="BM739" s="31"/>
      <c r="BN739" s="31"/>
      <c r="BO739" s="31"/>
      <c r="BP739" s="31"/>
      <c r="BQ739" s="31"/>
      <c r="BR739" s="31"/>
      <c r="BS739" s="31"/>
      <c r="BT739" s="31"/>
      <c r="BU739" s="31"/>
      <c r="BV739" s="31"/>
      <c r="BW739" s="31"/>
      <c r="BX739" s="31"/>
      <c r="BY739" s="31"/>
      <c r="BZ739" s="31"/>
      <c r="CA739" s="31"/>
      <c r="CB739" s="31"/>
      <c r="CC739" s="31"/>
      <c r="CD739" s="31"/>
      <c r="CE739" s="31"/>
      <c r="CF739" s="31"/>
      <c r="CG739" s="31"/>
      <c r="CH739" s="31"/>
      <c r="CI739" s="31"/>
      <c r="CJ739" s="31"/>
      <c r="CK739" s="31"/>
      <c r="CL739" s="31"/>
      <c r="CM739" s="31"/>
      <c r="CN739" s="31"/>
      <c r="CO739" s="31"/>
      <c r="CP739" s="31"/>
      <c r="CQ739" s="31"/>
      <c r="CR739" s="31"/>
      <c r="CS739" s="31"/>
      <c r="CT739" s="31"/>
      <c r="CU739" s="31"/>
      <c r="CV739" s="31"/>
    </row>
    <row r="740" spans="1:100" x14ac:dyDescent="0.3">
      <c r="A740" s="31"/>
      <c r="B740" s="31"/>
      <c r="C740" s="31"/>
      <c r="D740" s="31"/>
      <c r="E740" s="31"/>
      <c r="F740" s="31"/>
      <c r="AQ740" s="31"/>
      <c r="AR740" s="31"/>
      <c r="BH740" s="31"/>
      <c r="BI740" s="31"/>
      <c r="BJ740" s="31"/>
      <c r="BK740" s="31"/>
      <c r="BL740" s="31"/>
      <c r="BM740" s="31"/>
      <c r="BN740" s="31"/>
      <c r="BO740" s="31"/>
      <c r="BP740" s="31"/>
      <c r="BQ740" s="31"/>
      <c r="BR740" s="31"/>
      <c r="BS740" s="31"/>
      <c r="BT740" s="31"/>
      <c r="BU740" s="31"/>
      <c r="BV740" s="31"/>
      <c r="BW740" s="31"/>
      <c r="BX740" s="31"/>
      <c r="BY740" s="31"/>
      <c r="BZ740" s="31"/>
      <c r="CA740" s="31"/>
      <c r="CB740" s="31"/>
      <c r="CC740" s="31"/>
      <c r="CD740" s="31"/>
      <c r="CE740" s="31"/>
      <c r="CF740" s="31"/>
      <c r="CG740" s="31"/>
      <c r="CH740" s="31"/>
      <c r="CI740" s="31"/>
      <c r="CJ740" s="31"/>
      <c r="CK740" s="31"/>
      <c r="CL740" s="31"/>
      <c r="CM740" s="31"/>
      <c r="CN740" s="31"/>
      <c r="CO740" s="31"/>
      <c r="CP740" s="31"/>
      <c r="CQ740" s="31"/>
      <c r="CR740" s="31"/>
      <c r="CS740" s="31"/>
      <c r="CT740" s="31"/>
      <c r="CU740" s="31"/>
      <c r="CV740" s="31"/>
    </row>
    <row r="741" spans="1:100" x14ac:dyDescent="0.3">
      <c r="A741" s="31"/>
      <c r="B741" s="31"/>
      <c r="C741" s="31"/>
      <c r="D741" s="31"/>
      <c r="E741" s="31"/>
      <c r="F741" s="31"/>
      <c r="AQ741" s="31"/>
      <c r="AR741" s="31"/>
      <c r="BH741" s="31"/>
      <c r="BI741" s="31"/>
      <c r="BJ741" s="31"/>
      <c r="BK741" s="31"/>
      <c r="BL741" s="31"/>
      <c r="BM741" s="31"/>
      <c r="BN741" s="31"/>
      <c r="BO741" s="31"/>
      <c r="BP741" s="31"/>
      <c r="BQ741" s="31"/>
      <c r="BR741" s="31"/>
      <c r="BS741" s="31"/>
      <c r="BT741" s="31"/>
      <c r="BU741" s="31"/>
      <c r="BV741" s="31"/>
      <c r="BW741" s="31"/>
      <c r="BX741" s="31"/>
      <c r="BY741" s="31"/>
      <c r="BZ741" s="31"/>
      <c r="CA741" s="31"/>
      <c r="CB741" s="31"/>
      <c r="CC741" s="31"/>
      <c r="CD741" s="31"/>
      <c r="CE741" s="31"/>
      <c r="CF741" s="31"/>
      <c r="CG741" s="31"/>
      <c r="CH741" s="31"/>
      <c r="CI741" s="31"/>
      <c r="CJ741" s="31"/>
      <c r="CK741" s="31"/>
      <c r="CL741" s="31"/>
      <c r="CM741" s="31"/>
      <c r="CN741" s="31"/>
      <c r="CO741" s="31"/>
      <c r="CP741" s="31"/>
      <c r="CQ741" s="31"/>
      <c r="CR741" s="31"/>
      <c r="CS741" s="31"/>
      <c r="CT741" s="31"/>
      <c r="CU741" s="31"/>
      <c r="CV741" s="31"/>
    </row>
    <row r="742" spans="1:100" x14ac:dyDescent="0.3">
      <c r="A742" s="31"/>
      <c r="B742" s="31"/>
      <c r="C742" s="31"/>
      <c r="D742" s="31"/>
      <c r="E742" s="31"/>
      <c r="F742" s="31"/>
      <c r="AQ742" s="31"/>
      <c r="AR742" s="31"/>
      <c r="BH742" s="31"/>
      <c r="BI742" s="31"/>
      <c r="BJ742" s="31"/>
      <c r="BK742" s="31"/>
      <c r="BL742" s="31"/>
      <c r="BM742" s="31"/>
      <c r="BN742" s="31"/>
      <c r="BO742" s="31"/>
      <c r="BP742" s="31"/>
      <c r="BQ742" s="31"/>
      <c r="BR742" s="31"/>
      <c r="BS742" s="31"/>
      <c r="BT742" s="31"/>
      <c r="BU742" s="31"/>
      <c r="BV742" s="31"/>
      <c r="BW742" s="31"/>
      <c r="BX742" s="31"/>
      <c r="BY742" s="31"/>
      <c r="BZ742" s="31"/>
      <c r="CA742" s="31"/>
      <c r="CB742" s="31"/>
      <c r="CC742" s="31"/>
      <c r="CD742" s="31"/>
      <c r="CE742" s="31"/>
      <c r="CF742" s="31"/>
      <c r="CG742" s="31"/>
      <c r="CH742" s="31"/>
      <c r="CI742" s="31"/>
      <c r="CJ742" s="31"/>
      <c r="CK742" s="31"/>
      <c r="CL742" s="31"/>
      <c r="CM742" s="31"/>
      <c r="CN742" s="31"/>
      <c r="CO742" s="31"/>
      <c r="CP742" s="31"/>
      <c r="CQ742" s="31"/>
      <c r="CR742" s="31"/>
      <c r="CS742" s="31"/>
      <c r="CT742" s="31"/>
      <c r="CU742" s="31"/>
      <c r="CV742" s="31"/>
    </row>
    <row r="743" spans="1:100" x14ac:dyDescent="0.3">
      <c r="A743" s="31"/>
      <c r="B743" s="31"/>
      <c r="C743" s="31"/>
      <c r="D743" s="31"/>
      <c r="E743" s="31"/>
      <c r="F743" s="31"/>
      <c r="AQ743" s="31"/>
      <c r="AR743" s="31"/>
      <c r="BH743" s="31"/>
      <c r="BI743" s="31"/>
      <c r="BJ743" s="31"/>
      <c r="BK743" s="31"/>
      <c r="BL743" s="31"/>
      <c r="BM743" s="31"/>
      <c r="BN743" s="31"/>
      <c r="BO743" s="31"/>
      <c r="BP743" s="31"/>
      <c r="BQ743" s="31"/>
      <c r="BR743" s="31"/>
      <c r="BS743" s="31"/>
      <c r="BT743" s="31"/>
      <c r="BU743" s="31"/>
      <c r="BV743" s="31"/>
      <c r="BW743" s="31"/>
      <c r="BX743" s="31"/>
      <c r="BY743" s="31"/>
      <c r="BZ743" s="31"/>
      <c r="CA743" s="31"/>
      <c r="CB743" s="31"/>
      <c r="CC743" s="31"/>
      <c r="CD743" s="31"/>
      <c r="CE743" s="31"/>
      <c r="CF743" s="31"/>
      <c r="CG743" s="31"/>
      <c r="CH743" s="31"/>
      <c r="CI743" s="31"/>
      <c r="CJ743" s="31"/>
      <c r="CK743" s="31"/>
      <c r="CL743" s="31"/>
      <c r="CM743" s="31"/>
      <c r="CN743" s="31"/>
      <c r="CO743" s="31"/>
      <c r="CP743" s="31"/>
      <c r="CQ743" s="31"/>
      <c r="CR743" s="31"/>
      <c r="CS743" s="31"/>
      <c r="CT743" s="31"/>
      <c r="CU743" s="31"/>
      <c r="CV743" s="31"/>
    </row>
    <row r="744" spans="1:100" x14ac:dyDescent="0.3">
      <c r="A744" s="31"/>
      <c r="B744" s="31"/>
      <c r="C744" s="31"/>
      <c r="D744" s="31"/>
      <c r="E744" s="31"/>
      <c r="F744" s="31"/>
      <c r="AQ744" s="31"/>
      <c r="AR744" s="31"/>
      <c r="BH744" s="31"/>
      <c r="BI744" s="31"/>
      <c r="BJ744" s="31"/>
      <c r="BK744" s="31"/>
      <c r="BL744" s="31"/>
      <c r="BM744" s="31"/>
      <c r="BN744" s="31"/>
      <c r="BO744" s="31"/>
      <c r="BP744" s="31"/>
      <c r="BQ744" s="31"/>
      <c r="BR744" s="31"/>
      <c r="BS744" s="31"/>
      <c r="BT744" s="31"/>
      <c r="BU744" s="31"/>
      <c r="BV744" s="31"/>
      <c r="BW744" s="31"/>
      <c r="BX744" s="31"/>
      <c r="BY744" s="31"/>
      <c r="BZ744" s="31"/>
      <c r="CA744" s="31"/>
      <c r="CB744" s="31"/>
      <c r="CC744" s="31"/>
      <c r="CD744" s="31"/>
      <c r="CE744" s="31"/>
      <c r="CF744" s="31"/>
      <c r="CG744" s="31"/>
      <c r="CH744" s="31"/>
      <c r="CI744" s="31"/>
      <c r="CJ744" s="31"/>
      <c r="CK744" s="31"/>
      <c r="CL744" s="31"/>
      <c r="CM744" s="31"/>
      <c r="CN744" s="31"/>
      <c r="CO744" s="31"/>
      <c r="CP744" s="31"/>
      <c r="CQ744" s="31"/>
      <c r="CR744" s="31"/>
      <c r="CS744" s="31"/>
      <c r="CT744" s="31"/>
      <c r="CU744" s="31"/>
      <c r="CV744" s="31"/>
    </row>
    <row r="745" spans="1:100" x14ac:dyDescent="0.3">
      <c r="A745" s="31"/>
      <c r="B745" s="31"/>
      <c r="C745" s="31"/>
      <c r="D745" s="31"/>
      <c r="E745" s="31"/>
      <c r="F745" s="31"/>
      <c r="AQ745" s="31"/>
      <c r="AR745" s="31"/>
      <c r="BH745" s="31"/>
      <c r="BI745" s="31"/>
      <c r="BJ745" s="31"/>
      <c r="BK745" s="31"/>
      <c r="BL745" s="31"/>
      <c r="BM745" s="31"/>
      <c r="BN745" s="31"/>
      <c r="BO745" s="31"/>
      <c r="BP745" s="31"/>
      <c r="BQ745" s="31"/>
      <c r="BR745" s="31"/>
      <c r="BS745" s="31"/>
      <c r="BT745" s="31"/>
      <c r="BU745" s="31"/>
      <c r="BV745" s="31"/>
      <c r="BW745" s="31"/>
      <c r="BX745" s="31"/>
      <c r="BY745" s="31"/>
      <c r="BZ745" s="31"/>
      <c r="CA745" s="31"/>
      <c r="CB745" s="31"/>
      <c r="CC745" s="31"/>
      <c r="CD745" s="31"/>
      <c r="CE745" s="31"/>
      <c r="CF745" s="31"/>
      <c r="CG745" s="31"/>
      <c r="CH745" s="31"/>
      <c r="CI745" s="31"/>
      <c r="CJ745" s="31"/>
      <c r="CK745" s="31"/>
      <c r="CL745" s="31"/>
      <c r="CM745" s="31"/>
      <c r="CN745" s="31"/>
      <c r="CO745" s="31"/>
      <c r="CP745" s="31"/>
      <c r="CQ745" s="31"/>
      <c r="CR745" s="31"/>
      <c r="CS745" s="31"/>
      <c r="CT745" s="31"/>
      <c r="CU745" s="31"/>
      <c r="CV745" s="31"/>
    </row>
    <row r="746" spans="1:100" x14ac:dyDescent="0.3">
      <c r="A746" s="31"/>
      <c r="B746" s="31"/>
      <c r="C746" s="31"/>
      <c r="D746" s="31"/>
      <c r="E746" s="31"/>
      <c r="F746" s="31"/>
      <c r="AQ746" s="31"/>
      <c r="AR746" s="31"/>
      <c r="BH746" s="31"/>
      <c r="BI746" s="31"/>
      <c r="BJ746" s="31"/>
      <c r="BK746" s="31"/>
      <c r="BL746" s="31"/>
      <c r="BM746" s="31"/>
      <c r="BN746" s="31"/>
      <c r="BO746" s="31"/>
      <c r="BP746" s="31"/>
      <c r="BQ746" s="31"/>
      <c r="BR746" s="31"/>
      <c r="BS746" s="31"/>
      <c r="BT746" s="31"/>
      <c r="BU746" s="31"/>
      <c r="BV746" s="31"/>
      <c r="BW746" s="31"/>
      <c r="BX746" s="31"/>
      <c r="BY746" s="31"/>
      <c r="BZ746" s="31"/>
      <c r="CA746" s="31"/>
      <c r="CB746" s="31"/>
      <c r="CC746" s="31"/>
      <c r="CD746" s="31"/>
      <c r="CE746" s="31"/>
      <c r="CF746" s="31"/>
      <c r="CG746" s="31"/>
      <c r="CH746" s="31"/>
      <c r="CI746" s="31"/>
      <c r="CJ746" s="31"/>
      <c r="CK746" s="31"/>
      <c r="CL746" s="31"/>
      <c r="CM746" s="31"/>
      <c r="CN746" s="31"/>
      <c r="CO746" s="31"/>
      <c r="CP746" s="31"/>
      <c r="CQ746" s="31"/>
      <c r="CR746" s="31"/>
      <c r="CS746" s="31"/>
      <c r="CT746" s="31"/>
      <c r="CU746" s="31"/>
      <c r="CV746" s="31"/>
    </row>
    <row r="747" spans="1:100" x14ac:dyDescent="0.3">
      <c r="A747" s="31"/>
      <c r="B747" s="31"/>
      <c r="C747" s="31"/>
      <c r="D747" s="31"/>
      <c r="E747" s="31"/>
      <c r="F747" s="31"/>
      <c r="AQ747" s="31"/>
      <c r="AR747" s="31"/>
      <c r="BH747" s="31"/>
      <c r="BI747" s="31"/>
      <c r="BJ747" s="31"/>
      <c r="BK747" s="31"/>
      <c r="BL747" s="31"/>
      <c r="BM747" s="31"/>
      <c r="BN747" s="31"/>
      <c r="BO747" s="31"/>
      <c r="BP747" s="31"/>
      <c r="BQ747" s="31"/>
      <c r="BR747" s="31"/>
      <c r="BS747" s="31"/>
      <c r="BT747" s="31"/>
      <c r="BU747" s="31"/>
      <c r="BV747" s="31"/>
      <c r="BW747" s="31"/>
      <c r="BX747" s="31"/>
      <c r="BY747" s="31"/>
      <c r="BZ747" s="31"/>
      <c r="CA747" s="31"/>
      <c r="CB747" s="31"/>
      <c r="CC747" s="31"/>
      <c r="CD747" s="31"/>
      <c r="CE747" s="31"/>
      <c r="CF747" s="31"/>
      <c r="CG747" s="31"/>
      <c r="CH747" s="31"/>
      <c r="CI747" s="31"/>
      <c r="CJ747" s="31"/>
      <c r="CK747" s="31"/>
      <c r="CL747" s="31"/>
      <c r="CM747" s="31"/>
      <c r="CN747" s="31"/>
      <c r="CO747" s="31"/>
      <c r="CP747" s="31"/>
      <c r="CQ747" s="31"/>
      <c r="CR747" s="31"/>
      <c r="CS747" s="31"/>
      <c r="CT747" s="31"/>
      <c r="CU747" s="31"/>
      <c r="CV747" s="31"/>
    </row>
    <row r="748" spans="1:100" x14ac:dyDescent="0.3">
      <c r="A748" s="31"/>
      <c r="B748" s="31"/>
      <c r="C748" s="31"/>
      <c r="D748" s="31"/>
      <c r="E748" s="31"/>
      <c r="F748" s="31"/>
      <c r="AQ748" s="31"/>
      <c r="AR748" s="31"/>
      <c r="BH748" s="31"/>
      <c r="BI748" s="31"/>
      <c r="BJ748" s="31"/>
      <c r="BK748" s="31"/>
      <c r="BL748" s="31"/>
      <c r="BM748" s="31"/>
      <c r="BN748" s="31"/>
      <c r="BO748" s="31"/>
      <c r="BP748" s="31"/>
      <c r="BQ748" s="31"/>
      <c r="BR748" s="31"/>
      <c r="BS748" s="31"/>
      <c r="BT748" s="31"/>
      <c r="BU748" s="31"/>
      <c r="BV748" s="31"/>
      <c r="BW748" s="31"/>
      <c r="BX748" s="31"/>
      <c r="BY748" s="31"/>
      <c r="BZ748" s="31"/>
      <c r="CA748" s="31"/>
      <c r="CB748" s="31"/>
      <c r="CC748" s="31"/>
      <c r="CD748" s="31"/>
      <c r="CE748" s="31"/>
      <c r="CF748" s="31"/>
      <c r="CG748" s="31"/>
      <c r="CH748" s="31"/>
      <c r="CI748" s="31"/>
      <c r="CJ748" s="31"/>
      <c r="CK748" s="31"/>
      <c r="CL748" s="31"/>
      <c r="CM748" s="31"/>
      <c r="CN748" s="31"/>
      <c r="CO748" s="31"/>
      <c r="CP748" s="31"/>
      <c r="CQ748" s="31"/>
      <c r="CR748" s="31"/>
      <c r="CS748" s="31"/>
      <c r="CT748" s="31"/>
      <c r="CU748" s="31"/>
      <c r="CV748" s="31"/>
    </row>
    <row r="749" spans="1:100" x14ac:dyDescent="0.3">
      <c r="A749" s="31"/>
      <c r="B749" s="31"/>
      <c r="C749" s="31"/>
      <c r="D749" s="31"/>
      <c r="E749" s="31"/>
      <c r="F749" s="31"/>
      <c r="AQ749" s="31"/>
      <c r="AR749" s="31"/>
      <c r="BH749" s="31"/>
      <c r="BI749" s="31"/>
      <c r="BJ749" s="31"/>
      <c r="BK749" s="31"/>
      <c r="BL749" s="31"/>
      <c r="BM749" s="31"/>
      <c r="BN749" s="31"/>
      <c r="BO749" s="31"/>
      <c r="BP749" s="31"/>
      <c r="BQ749" s="31"/>
      <c r="BR749" s="31"/>
      <c r="BS749" s="31"/>
      <c r="BT749" s="31"/>
      <c r="BU749" s="31"/>
      <c r="BV749" s="31"/>
      <c r="BW749" s="31"/>
      <c r="BX749" s="31"/>
      <c r="BY749" s="31"/>
      <c r="BZ749" s="31"/>
      <c r="CA749" s="31"/>
      <c r="CB749" s="31"/>
      <c r="CC749" s="31"/>
      <c r="CD749" s="31"/>
      <c r="CE749" s="31"/>
      <c r="CF749" s="31"/>
      <c r="CG749" s="31"/>
      <c r="CH749" s="31"/>
      <c r="CI749" s="31"/>
      <c r="CJ749" s="31"/>
      <c r="CK749" s="31"/>
      <c r="CL749" s="31"/>
      <c r="CM749" s="31"/>
      <c r="CN749" s="31"/>
      <c r="CO749" s="31"/>
      <c r="CP749" s="31"/>
      <c r="CQ749" s="31"/>
      <c r="CR749" s="31"/>
      <c r="CS749" s="31"/>
      <c r="CT749" s="31"/>
      <c r="CU749" s="31"/>
      <c r="CV749" s="31"/>
    </row>
    <row r="750" spans="1:100" x14ac:dyDescent="0.3">
      <c r="A750" s="31"/>
      <c r="B750" s="31"/>
      <c r="C750" s="31"/>
      <c r="D750" s="31"/>
      <c r="E750" s="31"/>
      <c r="F750" s="31"/>
      <c r="AQ750" s="31"/>
      <c r="AR750" s="31"/>
      <c r="BH750" s="31"/>
      <c r="BI750" s="31"/>
      <c r="BJ750" s="31"/>
      <c r="BK750" s="31"/>
      <c r="BL750" s="31"/>
      <c r="BM750" s="31"/>
      <c r="BN750" s="31"/>
      <c r="BO750" s="31"/>
      <c r="BP750" s="31"/>
      <c r="BQ750" s="31"/>
      <c r="BR750" s="31"/>
      <c r="BS750" s="31"/>
      <c r="BT750" s="31"/>
      <c r="BU750" s="31"/>
      <c r="BV750" s="31"/>
      <c r="BW750" s="31"/>
      <c r="BX750" s="31"/>
      <c r="BY750" s="31"/>
      <c r="BZ750" s="31"/>
      <c r="CA750" s="31"/>
      <c r="CB750" s="31"/>
      <c r="CC750" s="31"/>
      <c r="CD750" s="31"/>
      <c r="CE750" s="31"/>
      <c r="CF750" s="31"/>
      <c r="CG750" s="31"/>
      <c r="CH750" s="31"/>
      <c r="CI750" s="31"/>
      <c r="CJ750" s="31"/>
      <c r="CK750" s="31"/>
      <c r="CL750" s="31"/>
      <c r="CM750" s="31"/>
      <c r="CN750" s="31"/>
      <c r="CO750" s="31"/>
      <c r="CP750" s="31"/>
      <c r="CQ750" s="31"/>
      <c r="CR750" s="31"/>
      <c r="CS750" s="31"/>
      <c r="CT750" s="31"/>
      <c r="CU750" s="31"/>
      <c r="CV750" s="31"/>
    </row>
    <row r="751" spans="1:100" x14ac:dyDescent="0.3">
      <c r="A751" s="31"/>
      <c r="B751" s="31"/>
      <c r="C751" s="31"/>
      <c r="D751" s="31"/>
      <c r="E751" s="31"/>
      <c r="F751" s="31"/>
      <c r="AQ751" s="31"/>
      <c r="AR751" s="31"/>
      <c r="BH751" s="31"/>
      <c r="BI751" s="31"/>
      <c r="BJ751" s="31"/>
      <c r="BK751" s="31"/>
      <c r="BL751" s="31"/>
      <c r="BM751" s="31"/>
      <c r="BN751" s="31"/>
      <c r="BO751" s="31"/>
      <c r="BP751" s="31"/>
      <c r="BQ751" s="31"/>
      <c r="BR751" s="31"/>
      <c r="BS751" s="31"/>
      <c r="BT751" s="31"/>
      <c r="BU751" s="31"/>
      <c r="BV751" s="31"/>
      <c r="BW751" s="31"/>
      <c r="BX751" s="31"/>
      <c r="BY751" s="31"/>
      <c r="BZ751" s="31"/>
      <c r="CA751" s="31"/>
      <c r="CB751" s="31"/>
      <c r="CC751" s="31"/>
      <c r="CD751" s="31"/>
      <c r="CE751" s="31"/>
      <c r="CF751" s="31"/>
      <c r="CG751" s="31"/>
      <c r="CH751" s="31"/>
      <c r="CI751" s="31"/>
      <c r="CJ751" s="31"/>
      <c r="CK751" s="31"/>
      <c r="CL751" s="31"/>
      <c r="CM751" s="31"/>
      <c r="CN751" s="31"/>
      <c r="CO751" s="31"/>
      <c r="CP751" s="31"/>
      <c r="CQ751" s="31"/>
      <c r="CR751" s="31"/>
      <c r="CS751" s="31"/>
      <c r="CT751" s="31"/>
      <c r="CU751" s="31"/>
      <c r="CV751" s="31"/>
    </row>
    <row r="752" spans="1:100" x14ac:dyDescent="0.3">
      <c r="A752" s="31"/>
      <c r="B752" s="31"/>
      <c r="C752" s="31"/>
      <c r="D752" s="31"/>
      <c r="E752" s="31"/>
      <c r="F752" s="31"/>
      <c r="AQ752" s="31"/>
      <c r="AR752" s="31"/>
      <c r="BH752" s="31"/>
      <c r="BI752" s="31"/>
      <c r="BJ752" s="31"/>
      <c r="BK752" s="31"/>
      <c r="BL752" s="31"/>
      <c r="BM752" s="31"/>
      <c r="BN752" s="31"/>
      <c r="BO752" s="31"/>
      <c r="BP752" s="31"/>
      <c r="BQ752" s="31"/>
      <c r="BR752" s="31"/>
      <c r="BS752" s="31"/>
      <c r="BT752" s="31"/>
      <c r="BU752" s="31"/>
      <c r="BV752" s="31"/>
      <c r="BW752" s="31"/>
      <c r="BX752" s="31"/>
      <c r="BY752" s="31"/>
      <c r="BZ752" s="31"/>
      <c r="CA752" s="31"/>
      <c r="CB752" s="31"/>
      <c r="CC752" s="31"/>
      <c r="CD752" s="31"/>
      <c r="CE752" s="31"/>
      <c r="CF752" s="31"/>
      <c r="CG752" s="31"/>
      <c r="CH752" s="31"/>
      <c r="CI752" s="31"/>
      <c r="CJ752" s="31"/>
      <c r="CK752" s="31"/>
      <c r="CL752" s="31"/>
      <c r="CM752" s="31"/>
      <c r="CN752" s="31"/>
      <c r="CO752" s="31"/>
      <c r="CP752" s="31"/>
      <c r="CQ752" s="31"/>
      <c r="CR752" s="31"/>
      <c r="CS752" s="31"/>
      <c r="CT752" s="31"/>
      <c r="CU752" s="31"/>
      <c r="CV752" s="31"/>
    </row>
    <row r="753" spans="1:100" x14ac:dyDescent="0.3">
      <c r="A753" s="31"/>
      <c r="B753" s="31"/>
      <c r="C753" s="31"/>
      <c r="D753" s="31"/>
      <c r="E753" s="31"/>
      <c r="F753" s="31"/>
      <c r="AQ753" s="31"/>
      <c r="AR753" s="31"/>
      <c r="BH753" s="31"/>
      <c r="BI753" s="31"/>
      <c r="BJ753" s="31"/>
      <c r="BK753" s="31"/>
      <c r="BL753" s="31"/>
      <c r="BM753" s="31"/>
      <c r="BN753" s="31"/>
      <c r="BO753" s="31"/>
      <c r="BP753" s="31"/>
      <c r="BQ753" s="31"/>
      <c r="BR753" s="31"/>
      <c r="BS753" s="31"/>
      <c r="BT753" s="31"/>
      <c r="BU753" s="31"/>
      <c r="BV753" s="31"/>
      <c r="BW753" s="31"/>
      <c r="BX753" s="31"/>
      <c r="BY753" s="31"/>
      <c r="BZ753" s="31"/>
      <c r="CA753" s="31"/>
      <c r="CB753" s="31"/>
      <c r="CC753" s="31"/>
      <c r="CD753" s="31"/>
      <c r="CE753" s="31"/>
      <c r="CF753" s="31"/>
      <c r="CG753" s="31"/>
      <c r="CH753" s="31"/>
      <c r="CI753" s="31"/>
      <c r="CJ753" s="31"/>
      <c r="CK753" s="31"/>
      <c r="CL753" s="31"/>
      <c r="CM753" s="31"/>
      <c r="CN753" s="31"/>
      <c r="CO753" s="31"/>
      <c r="CP753" s="31"/>
      <c r="CQ753" s="31"/>
      <c r="CR753" s="31"/>
      <c r="CS753" s="31"/>
      <c r="CT753" s="31"/>
      <c r="CU753" s="31"/>
      <c r="CV753" s="31"/>
    </row>
    <row r="754" spans="1:100" x14ac:dyDescent="0.3">
      <c r="A754" s="31"/>
      <c r="B754" s="31"/>
      <c r="C754" s="31"/>
      <c r="D754" s="31"/>
      <c r="E754" s="31"/>
      <c r="F754" s="31"/>
      <c r="AQ754" s="31"/>
      <c r="AR754" s="31"/>
      <c r="BH754" s="31"/>
      <c r="BI754" s="31"/>
      <c r="BJ754" s="31"/>
      <c r="BK754" s="31"/>
      <c r="BL754" s="31"/>
      <c r="BM754" s="31"/>
      <c r="BN754" s="31"/>
      <c r="BO754" s="31"/>
      <c r="BP754" s="31"/>
      <c r="BQ754" s="31"/>
      <c r="BR754" s="31"/>
      <c r="BS754" s="31"/>
      <c r="BT754" s="31"/>
      <c r="BU754" s="31"/>
      <c r="BV754" s="31"/>
      <c r="BW754" s="31"/>
      <c r="BX754" s="31"/>
      <c r="BY754" s="31"/>
      <c r="BZ754" s="31"/>
      <c r="CA754" s="31"/>
      <c r="CB754" s="31"/>
      <c r="CC754" s="31"/>
      <c r="CD754" s="31"/>
      <c r="CE754" s="31"/>
      <c r="CF754" s="31"/>
      <c r="CG754" s="31"/>
      <c r="CH754" s="31"/>
      <c r="CI754" s="31"/>
      <c r="CJ754" s="31"/>
      <c r="CK754" s="31"/>
      <c r="CL754" s="31"/>
      <c r="CM754" s="31"/>
      <c r="CN754" s="31"/>
      <c r="CO754" s="31"/>
      <c r="CP754" s="31"/>
      <c r="CQ754" s="31"/>
      <c r="CR754" s="31"/>
      <c r="CS754" s="31"/>
      <c r="CT754" s="31"/>
      <c r="CU754" s="31"/>
      <c r="CV754" s="31"/>
    </row>
    <row r="755" spans="1:100" x14ac:dyDescent="0.3">
      <c r="A755" s="31"/>
      <c r="B755" s="31"/>
      <c r="C755" s="31"/>
      <c r="D755" s="31"/>
      <c r="E755" s="31"/>
      <c r="F755" s="31"/>
      <c r="AQ755" s="31"/>
      <c r="AR755" s="31"/>
      <c r="BH755" s="31"/>
      <c r="BI755" s="31"/>
      <c r="BJ755" s="31"/>
      <c r="BK755" s="31"/>
      <c r="BL755" s="31"/>
      <c r="BM755" s="31"/>
      <c r="BN755" s="31"/>
      <c r="BO755" s="31"/>
      <c r="BP755" s="31"/>
      <c r="BQ755" s="31"/>
      <c r="BR755" s="31"/>
      <c r="BS755" s="31"/>
      <c r="BT755" s="31"/>
      <c r="BU755" s="31"/>
      <c r="BV755" s="31"/>
      <c r="BW755" s="31"/>
      <c r="BX755" s="31"/>
      <c r="BY755" s="31"/>
      <c r="BZ755" s="31"/>
      <c r="CA755" s="31"/>
      <c r="CB755" s="31"/>
      <c r="CC755" s="31"/>
      <c r="CD755" s="31"/>
      <c r="CE755" s="31"/>
      <c r="CF755" s="31"/>
      <c r="CG755" s="31"/>
      <c r="CH755" s="31"/>
      <c r="CI755" s="31"/>
      <c r="CJ755" s="31"/>
      <c r="CK755" s="31"/>
      <c r="CL755" s="31"/>
      <c r="CM755" s="31"/>
      <c r="CN755" s="31"/>
      <c r="CO755" s="31"/>
      <c r="CP755" s="31"/>
      <c r="CQ755" s="31"/>
      <c r="CR755" s="31"/>
      <c r="CS755" s="31"/>
      <c r="CT755" s="31"/>
      <c r="CU755" s="31"/>
      <c r="CV755" s="31"/>
    </row>
    <row r="756" spans="1:100" x14ac:dyDescent="0.3">
      <c r="A756" s="31"/>
      <c r="B756" s="31"/>
      <c r="C756" s="31"/>
      <c r="D756" s="31"/>
      <c r="E756" s="31"/>
      <c r="F756" s="31"/>
      <c r="AQ756" s="31"/>
      <c r="AR756" s="31"/>
      <c r="BH756" s="31"/>
      <c r="BI756" s="31"/>
      <c r="BJ756" s="31"/>
      <c r="BK756" s="31"/>
      <c r="BL756" s="31"/>
      <c r="BM756" s="31"/>
      <c r="BN756" s="31"/>
      <c r="BO756" s="31"/>
      <c r="BP756" s="31"/>
      <c r="BQ756" s="31"/>
      <c r="BR756" s="31"/>
      <c r="BS756" s="31"/>
      <c r="BT756" s="31"/>
      <c r="BU756" s="31"/>
      <c r="BV756" s="31"/>
      <c r="BW756" s="31"/>
      <c r="BX756" s="31"/>
      <c r="BY756" s="31"/>
      <c r="BZ756" s="31"/>
      <c r="CA756" s="31"/>
      <c r="CB756" s="31"/>
      <c r="CC756" s="31"/>
      <c r="CD756" s="31"/>
      <c r="CE756" s="31"/>
      <c r="CF756" s="31"/>
      <c r="CG756" s="31"/>
      <c r="CH756" s="31"/>
      <c r="CI756" s="31"/>
      <c r="CJ756" s="31"/>
      <c r="CK756" s="31"/>
      <c r="CL756" s="31"/>
      <c r="CM756" s="31"/>
      <c r="CN756" s="31"/>
      <c r="CO756" s="31"/>
      <c r="CP756" s="31"/>
      <c r="CQ756" s="31"/>
      <c r="CR756" s="31"/>
      <c r="CS756" s="31"/>
      <c r="CT756" s="31"/>
      <c r="CU756" s="31"/>
      <c r="CV756" s="31"/>
    </row>
    <row r="757" spans="1:100" x14ac:dyDescent="0.3">
      <c r="A757" s="31"/>
      <c r="B757" s="31"/>
      <c r="C757" s="31"/>
      <c r="D757" s="31"/>
      <c r="E757" s="31"/>
      <c r="F757" s="31"/>
      <c r="AQ757" s="31"/>
      <c r="AR757" s="31"/>
      <c r="BH757" s="31"/>
      <c r="BI757" s="31"/>
      <c r="BJ757" s="31"/>
      <c r="BK757" s="31"/>
      <c r="BL757" s="31"/>
      <c r="BM757" s="31"/>
      <c r="BN757" s="31"/>
      <c r="BO757" s="31"/>
      <c r="BP757" s="31"/>
      <c r="BQ757" s="31"/>
      <c r="BR757" s="31"/>
      <c r="BS757" s="31"/>
      <c r="BT757" s="31"/>
      <c r="BU757" s="31"/>
      <c r="BV757" s="31"/>
      <c r="BW757" s="31"/>
      <c r="BX757" s="31"/>
      <c r="BY757" s="31"/>
      <c r="BZ757" s="31"/>
      <c r="CA757" s="31"/>
      <c r="CB757" s="31"/>
      <c r="CC757" s="31"/>
      <c r="CD757" s="31"/>
      <c r="CE757" s="31"/>
      <c r="CF757" s="31"/>
      <c r="CG757" s="31"/>
      <c r="CH757" s="31"/>
      <c r="CI757" s="31"/>
      <c r="CJ757" s="31"/>
      <c r="CK757" s="31"/>
      <c r="CL757" s="31"/>
      <c r="CM757" s="31"/>
      <c r="CN757" s="31"/>
      <c r="CO757" s="31"/>
      <c r="CP757" s="31"/>
      <c r="CQ757" s="31"/>
      <c r="CR757" s="31"/>
      <c r="CS757" s="31"/>
      <c r="CT757" s="31"/>
      <c r="CU757" s="31"/>
      <c r="CV757" s="31"/>
    </row>
    <row r="758" spans="1:100" x14ac:dyDescent="0.3">
      <c r="A758" s="31"/>
      <c r="B758" s="31"/>
      <c r="C758" s="31"/>
      <c r="D758" s="31"/>
      <c r="E758" s="31"/>
      <c r="F758" s="31"/>
      <c r="AQ758" s="31"/>
      <c r="AR758" s="31"/>
      <c r="BH758" s="31"/>
      <c r="BI758" s="31"/>
      <c r="BJ758" s="31"/>
      <c r="BK758" s="31"/>
      <c r="BL758" s="31"/>
      <c r="BM758" s="31"/>
      <c r="BN758" s="31"/>
      <c r="BO758" s="31"/>
      <c r="BP758" s="31"/>
      <c r="BQ758" s="31"/>
      <c r="BR758" s="31"/>
      <c r="BS758" s="31"/>
      <c r="BT758" s="31"/>
      <c r="BU758" s="31"/>
      <c r="BV758" s="31"/>
      <c r="BW758" s="31"/>
      <c r="BX758" s="31"/>
      <c r="BY758" s="31"/>
      <c r="BZ758" s="31"/>
      <c r="CA758" s="31"/>
      <c r="CB758" s="31"/>
      <c r="CC758" s="31"/>
      <c r="CD758" s="31"/>
      <c r="CE758" s="31"/>
      <c r="CF758" s="31"/>
      <c r="CG758" s="31"/>
      <c r="CH758" s="31"/>
      <c r="CI758" s="31"/>
      <c r="CJ758" s="31"/>
      <c r="CK758" s="31"/>
      <c r="CL758" s="31"/>
      <c r="CM758" s="31"/>
      <c r="CN758" s="31"/>
      <c r="CO758" s="31"/>
      <c r="CP758" s="31"/>
      <c r="CQ758" s="31"/>
      <c r="CR758" s="31"/>
      <c r="CS758" s="31"/>
      <c r="CT758" s="31"/>
      <c r="CU758" s="31"/>
      <c r="CV758" s="31"/>
    </row>
    <row r="759" spans="1:100" x14ac:dyDescent="0.3">
      <c r="A759" s="31"/>
      <c r="B759" s="31"/>
      <c r="C759" s="31"/>
      <c r="D759" s="31"/>
      <c r="E759" s="31"/>
      <c r="F759" s="31"/>
      <c r="AQ759" s="31"/>
      <c r="AR759" s="31"/>
      <c r="BH759" s="31"/>
      <c r="BI759" s="31"/>
      <c r="BJ759" s="31"/>
      <c r="BK759" s="31"/>
      <c r="BL759" s="31"/>
      <c r="BM759" s="31"/>
      <c r="BN759" s="31"/>
      <c r="BO759" s="31"/>
      <c r="BP759" s="31"/>
      <c r="BQ759" s="31"/>
      <c r="BR759" s="31"/>
      <c r="BS759" s="31"/>
      <c r="BT759" s="31"/>
      <c r="BU759" s="31"/>
      <c r="BV759" s="31"/>
      <c r="BW759" s="31"/>
      <c r="BX759" s="31"/>
      <c r="BY759" s="31"/>
      <c r="BZ759" s="31"/>
      <c r="CA759" s="31"/>
      <c r="CB759" s="31"/>
      <c r="CC759" s="31"/>
      <c r="CD759" s="31"/>
      <c r="CE759" s="31"/>
      <c r="CF759" s="31"/>
      <c r="CG759" s="31"/>
      <c r="CH759" s="31"/>
      <c r="CI759" s="31"/>
      <c r="CJ759" s="31"/>
      <c r="CK759" s="31"/>
      <c r="CL759" s="31"/>
      <c r="CM759" s="31"/>
      <c r="CN759" s="31"/>
      <c r="CO759" s="31"/>
      <c r="CP759" s="31"/>
      <c r="CQ759" s="31"/>
      <c r="CR759" s="31"/>
      <c r="CS759" s="31"/>
      <c r="CT759" s="31"/>
      <c r="CU759" s="31"/>
      <c r="CV759" s="31"/>
    </row>
    <row r="760" spans="1:100" x14ac:dyDescent="0.3">
      <c r="A760" s="31"/>
      <c r="B760" s="31"/>
      <c r="C760" s="31"/>
      <c r="D760" s="31"/>
      <c r="E760" s="31"/>
      <c r="F760" s="31"/>
      <c r="AQ760" s="31"/>
      <c r="AR760" s="31"/>
      <c r="BH760" s="31"/>
      <c r="BI760" s="31"/>
      <c r="BJ760" s="31"/>
      <c r="BK760" s="31"/>
      <c r="BL760" s="31"/>
      <c r="BM760" s="31"/>
      <c r="BN760" s="31"/>
      <c r="BO760" s="31"/>
      <c r="BP760" s="31"/>
      <c r="BQ760" s="31"/>
      <c r="BR760" s="31"/>
      <c r="BS760" s="31"/>
      <c r="BT760" s="31"/>
      <c r="BU760" s="31"/>
      <c r="BV760" s="31"/>
      <c r="BW760" s="31"/>
      <c r="BX760" s="31"/>
      <c r="BY760" s="31"/>
      <c r="BZ760" s="31"/>
      <c r="CA760" s="31"/>
      <c r="CB760" s="31"/>
      <c r="CC760" s="31"/>
      <c r="CD760" s="31"/>
      <c r="CE760" s="31"/>
      <c r="CF760" s="31"/>
      <c r="CG760" s="31"/>
      <c r="CH760" s="31"/>
      <c r="CI760" s="31"/>
      <c r="CJ760" s="31"/>
      <c r="CK760" s="31"/>
      <c r="CL760" s="31"/>
      <c r="CM760" s="31"/>
      <c r="CN760" s="31"/>
      <c r="CO760" s="31"/>
      <c r="CP760" s="31"/>
      <c r="CQ760" s="31"/>
      <c r="CR760" s="31"/>
      <c r="CS760" s="31"/>
      <c r="CT760" s="31"/>
      <c r="CU760" s="31"/>
      <c r="CV760" s="31"/>
    </row>
    <row r="761" spans="1:100" x14ac:dyDescent="0.3">
      <c r="A761" s="31"/>
      <c r="B761" s="31"/>
      <c r="C761" s="31"/>
      <c r="D761" s="31"/>
      <c r="E761" s="31"/>
      <c r="F761" s="31"/>
      <c r="AQ761" s="31"/>
      <c r="AR761" s="31"/>
      <c r="BH761" s="31"/>
      <c r="BI761" s="31"/>
      <c r="BJ761" s="31"/>
      <c r="BK761" s="31"/>
      <c r="BL761" s="31"/>
      <c r="BM761" s="31"/>
      <c r="BN761" s="31"/>
      <c r="BO761" s="31"/>
      <c r="BP761" s="31"/>
      <c r="BQ761" s="31"/>
      <c r="BR761" s="31"/>
      <c r="BS761" s="31"/>
      <c r="BT761" s="31"/>
      <c r="BU761" s="31"/>
      <c r="BV761" s="31"/>
      <c r="BW761" s="31"/>
      <c r="BX761" s="31"/>
      <c r="BY761" s="31"/>
      <c r="BZ761" s="31"/>
      <c r="CA761" s="31"/>
      <c r="CB761" s="31"/>
      <c r="CC761" s="31"/>
      <c r="CD761" s="31"/>
      <c r="CE761" s="31"/>
      <c r="CF761" s="31"/>
      <c r="CG761" s="31"/>
      <c r="CH761" s="31"/>
      <c r="CI761" s="31"/>
      <c r="CJ761" s="31"/>
      <c r="CK761" s="31"/>
      <c r="CL761" s="31"/>
      <c r="CM761" s="31"/>
      <c r="CN761" s="31"/>
      <c r="CO761" s="31"/>
      <c r="CP761" s="31"/>
      <c r="CQ761" s="31"/>
      <c r="CR761" s="31"/>
      <c r="CS761" s="31"/>
      <c r="CT761" s="31"/>
      <c r="CU761" s="31"/>
      <c r="CV761" s="31"/>
    </row>
    <row r="762" spans="1:100" x14ac:dyDescent="0.3">
      <c r="A762" s="31"/>
      <c r="B762" s="31"/>
      <c r="C762" s="31"/>
      <c r="D762" s="31"/>
      <c r="E762" s="31"/>
      <c r="F762" s="31"/>
      <c r="AQ762" s="31"/>
      <c r="AR762" s="31"/>
      <c r="BH762" s="31"/>
      <c r="BI762" s="31"/>
      <c r="BJ762" s="31"/>
      <c r="BK762" s="31"/>
      <c r="BL762" s="31"/>
      <c r="BM762" s="31"/>
      <c r="BN762" s="31"/>
      <c r="BO762" s="31"/>
      <c r="BP762" s="31"/>
      <c r="BQ762" s="31"/>
      <c r="BR762" s="31"/>
      <c r="BS762" s="31"/>
      <c r="BT762" s="31"/>
      <c r="BU762" s="31"/>
      <c r="BV762" s="31"/>
      <c r="BW762" s="31"/>
      <c r="BX762" s="31"/>
      <c r="BY762" s="31"/>
      <c r="BZ762" s="31"/>
      <c r="CA762" s="31"/>
      <c r="CB762" s="31"/>
      <c r="CC762" s="31"/>
      <c r="CD762" s="31"/>
      <c r="CE762" s="31"/>
      <c r="CF762" s="31"/>
      <c r="CG762" s="31"/>
      <c r="CH762" s="31"/>
      <c r="CI762" s="31"/>
      <c r="CJ762" s="31"/>
      <c r="CK762" s="31"/>
      <c r="CL762" s="31"/>
      <c r="CM762" s="31"/>
      <c r="CN762" s="31"/>
      <c r="CO762" s="31"/>
      <c r="CP762" s="31"/>
      <c r="CQ762" s="31"/>
      <c r="CR762" s="31"/>
      <c r="CS762" s="31"/>
      <c r="CT762" s="31"/>
      <c r="CU762" s="31"/>
      <c r="CV762" s="31"/>
    </row>
    <row r="763" spans="1:100" x14ac:dyDescent="0.3">
      <c r="A763" s="31"/>
      <c r="B763" s="31"/>
      <c r="C763" s="31"/>
      <c r="D763" s="31"/>
      <c r="E763" s="31"/>
      <c r="F763" s="31"/>
      <c r="AQ763" s="31"/>
      <c r="AR763" s="31"/>
      <c r="BH763" s="31"/>
      <c r="BI763" s="31"/>
      <c r="BJ763" s="31"/>
      <c r="BK763" s="31"/>
      <c r="BL763" s="31"/>
      <c r="BM763" s="31"/>
      <c r="BN763" s="31"/>
      <c r="BO763" s="31"/>
      <c r="BP763" s="31"/>
      <c r="BQ763" s="31"/>
      <c r="BR763" s="31"/>
      <c r="BS763" s="31"/>
      <c r="BT763" s="31"/>
      <c r="BU763" s="31"/>
      <c r="BV763" s="31"/>
      <c r="BW763" s="31"/>
      <c r="BX763" s="31"/>
      <c r="BY763" s="31"/>
      <c r="BZ763" s="31"/>
      <c r="CA763" s="31"/>
      <c r="CB763" s="31"/>
      <c r="CC763" s="31"/>
      <c r="CD763" s="31"/>
      <c r="CE763" s="31"/>
      <c r="CF763" s="31"/>
      <c r="CG763" s="31"/>
      <c r="CH763" s="31"/>
      <c r="CI763" s="31"/>
      <c r="CJ763" s="31"/>
      <c r="CK763" s="31"/>
      <c r="CL763" s="31"/>
      <c r="CM763" s="31"/>
      <c r="CN763" s="31"/>
      <c r="CO763" s="31"/>
      <c r="CP763" s="31"/>
      <c r="CQ763" s="31"/>
      <c r="CR763" s="31"/>
      <c r="CS763" s="31"/>
      <c r="CT763" s="31"/>
      <c r="CU763" s="31"/>
      <c r="CV763" s="31"/>
    </row>
    <row r="764" spans="1:100" x14ac:dyDescent="0.3">
      <c r="A764" s="31"/>
      <c r="B764" s="31"/>
      <c r="C764" s="31"/>
      <c r="D764" s="31"/>
      <c r="E764" s="31"/>
      <c r="F764" s="31"/>
      <c r="AQ764" s="31"/>
      <c r="AR764" s="31"/>
      <c r="BH764" s="31"/>
      <c r="BI764" s="31"/>
      <c r="BJ764" s="31"/>
      <c r="BK764" s="31"/>
      <c r="BL764" s="31"/>
      <c r="BM764" s="31"/>
      <c r="BN764" s="31"/>
      <c r="BO764" s="31"/>
      <c r="BP764" s="31"/>
      <c r="BQ764" s="31"/>
      <c r="BR764" s="31"/>
      <c r="BS764" s="31"/>
      <c r="BT764" s="31"/>
      <c r="BU764" s="31"/>
      <c r="BV764" s="31"/>
      <c r="BW764" s="31"/>
      <c r="BX764" s="31"/>
      <c r="BY764" s="31"/>
      <c r="BZ764" s="31"/>
      <c r="CA764" s="31"/>
      <c r="CB764" s="31"/>
      <c r="CC764" s="31"/>
      <c r="CD764" s="31"/>
      <c r="CE764" s="31"/>
      <c r="CF764" s="31"/>
      <c r="CG764" s="31"/>
      <c r="CH764" s="31"/>
      <c r="CI764" s="31"/>
      <c r="CJ764" s="31"/>
      <c r="CK764" s="31"/>
      <c r="CL764" s="31"/>
      <c r="CM764" s="31"/>
      <c r="CN764" s="31"/>
      <c r="CO764" s="31"/>
      <c r="CP764" s="31"/>
      <c r="CQ764" s="31"/>
      <c r="CR764" s="31"/>
      <c r="CS764" s="31"/>
      <c r="CT764" s="31"/>
      <c r="CU764" s="31"/>
      <c r="CV764" s="31"/>
    </row>
    <row r="765" spans="1:100" x14ac:dyDescent="0.3">
      <c r="A765" s="31"/>
      <c r="B765" s="31"/>
      <c r="C765" s="31"/>
      <c r="D765" s="31"/>
      <c r="E765" s="31"/>
      <c r="F765" s="31"/>
      <c r="AQ765" s="31"/>
      <c r="AR765" s="31"/>
      <c r="BH765" s="31"/>
      <c r="BI765" s="31"/>
      <c r="BJ765" s="31"/>
      <c r="BK765" s="31"/>
      <c r="BL765" s="31"/>
      <c r="BM765" s="31"/>
      <c r="BN765" s="31"/>
      <c r="BO765" s="31"/>
      <c r="BP765" s="31"/>
      <c r="BQ765" s="31"/>
      <c r="BR765" s="31"/>
      <c r="BS765" s="31"/>
      <c r="BT765" s="31"/>
      <c r="BU765" s="31"/>
      <c r="BV765" s="31"/>
      <c r="BW765" s="31"/>
      <c r="BX765" s="31"/>
      <c r="BY765" s="31"/>
      <c r="BZ765" s="31"/>
      <c r="CA765" s="31"/>
      <c r="CB765" s="31"/>
      <c r="CC765" s="31"/>
      <c r="CD765" s="31"/>
      <c r="CE765" s="31"/>
      <c r="CF765" s="31"/>
      <c r="CG765" s="31"/>
      <c r="CH765" s="31"/>
      <c r="CI765" s="31"/>
      <c r="CJ765" s="31"/>
      <c r="CK765" s="31"/>
      <c r="CL765" s="31"/>
      <c r="CM765" s="31"/>
      <c r="CN765" s="31"/>
      <c r="CO765" s="31"/>
      <c r="CP765" s="31"/>
      <c r="CQ765" s="31"/>
      <c r="CR765" s="31"/>
      <c r="CS765" s="31"/>
      <c r="CT765" s="31"/>
      <c r="CU765" s="31"/>
      <c r="CV765" s="31"/>
    </row>
    <row r="766" spans="1:100" x14ac:dyDescent="0.3">
      <c r="A766" s="31"/>
      <c r="B766" s="31"/>
      <c r="C766" s="31"/>
      <c r="D766" s="31"/>
      <c r="E766" s="31"/>
      <c r="F766" s="31"/>
      <c r="AQ766" s="31"/>
      <c r="AR766" s="31"/>
      <c r="BH766" s="31"/>
      <c r="BI766" s="31"/>
      <c r="BJ766" s="31"/>
      <c r="BK766" s="31"/>
      <c r="BL766" s="31"/>
      <c r="BM766" s="31"/>
      <c r="BN766" s="31"/>
      <c r="BO766" s="31"/>
      <c r="BP766" s="31"/>
      <c r="BQ766" s="31"/>
      <c r="BR766" s="31"/>
      <c r="BS766" s="31"/>
      <c r="BT766" s="31"/>
      <c r="BU766" s="31"/>
      <c r="BV766" s="31"/>
      <c r="BW766" s="31"/>
      <c r="BX766" s="31"/>
      <c r="BY766" s="31"/>
      <c r="BZ766" s="31"/>
      <c r="CA766" s="31"/>
      <c r="CB766" s="31"/>
      <c r="CC766" s="31"/>
      <c r="CD766" s="31"/>
      <c r="CE766" s="31"/>
      <c r="CF766" s="31"/>
      <c r="CG766" s="31"/>
      <c r="CH766" s="31"/>
      <c r="CI766" s="31"/>
      <c r="CJ766" s="31"/>
      <c r="CK766" s="31"/>
      <c r="CL766" s="31"/>
      <c r="CM766" s="31"/>
      <c r="CN766" s="31"/>
      <c r="CO766" s="31"/>
      <c r="CP766" s="31"/>
      <c r="CQ766" s="31"/>
      <c r="CR766" s="31"/>
      <c r="CS766" s="31"/>
      <c r="CT766" s="31"/>
      <c r="CU766" s="31"/>
      <c r="CV766" s="31"/>
    </row>
    <row r="767" spans="1:100" x14ac:dyDescent="0.3">
      <c r="A767" s="31"/>
      <c r="B767" s="31"/>
      <c r="C767" s="31"/>
      <c r="D767" s="31"/>
      <c r="E767" s="31"/>
      <c r="F767" s="31"/>
      <c r="AQ767" s="31"/>
      <c r="AR767" s="31"/>
      <c r="BH767" s="31"/>
      <c r="BI767" s="31"/>
      <c r="BJ767" s="31"/>
      <c r="BK767" s="31"/>
      <c r="BL767" s="31"/>
      <c r="BM767" s="31"/>
      <c r="BN767" s="31"/>
      <c r="BO767" s="31"/>
      <c r="BP767" s="31"/>
      <c r="BQ767" s="31"/>
      <c r="BR767" s="31"/>
      <c r="BS767" s="31"/>
      <c r="BT767" s="31"/>
      <c r="BU767" s="31"/>
      <c r="BV767" s="31"/>
      <c r="BW767" s="31"/>
      <c r="BX767" s="31"/>
      <c r="BY767" s="31"/>
      <c r="BZ767" s="31"/>
      <c r="CA767" s="31"/>
      <c r="CB767" s="31"/>
      <c r="CC767" s="31"/>
      <c r="CD767" s="31"/>
      <c r="CE767" s="31"/>
      <c r="CF767" s="31"/>
      <c r="CG767" s="31"/>
      <c r="CH767" s="31"/>
      <c r="CI767" s="31"/>
      <c r="CJ767" s="31"/>
      <c r="CK767" s="31"/>
      <c r="CL767" s="31"/>
      <c r="CM767" s="31"/>
      <c r="CN767" s="31"/>
      <c r="CO767" s="31"/>
      <c r="CP767" s="31"/>
      <c r="CQ767" s="31"/>
      <c r="CR767" s="31"/>
      <c r="CS767" s="31"/>
      <c r="CT767" s="31"/>
      <c r="CU767" s="31"/>
      <c r="CV767" s="31"/>
    </row>
    <row r="768" spans="1:100" x14ac:dyDescent="0.3">
      <c r="A768" s="31"/>
      <c r="B768" s="31"/>
      <c r="C768" s="31"/>
      <c r="D768" s="31"/>
      <c r="E768" s="31"/>
      <c r="F768" s="31"/>
      <c r="AQ768" s="31"/>
      <c r="AR768" s="31"/>
      <c r="BH768" s="31"/>
      <c r="BI768" s="31"/>
      <c r="BJ768" s="31"/>
      <c r="BK768" s="31"/>
      <c r="BL768" s="31"/>
      <c r="BM768" s="31"/>
      <c r="BN768" s="31"/>
      <c r="BO768" s="31"/>
      <c r="BP768" s="31"/>
      <c r="BQ768" s="31"/>
      <c r="BR768" s="31"/>
      <c r="BS768" s="31"/>
      <c r="BT768" s="31"/>
      <c r="BU768" s="31"/>
      <c r="BV768" s="31"/>
      <c r="BW768" s="31"/>
      <c r="BX768" s="31"/>
      <c r="BY768" s="31"/>
      <c r="BZ768" s="31"/>
      <c r="CA768" s="31"/>
      <c r="CB768" s="31"/>
      <c r="CC768" s="31"/>
      <c r="CD768" s="31"/>
      <c r="CE768" s="31"/>
      <c r="CF768" s="31"/>
      <c r="CG768" s="31"/>
      <c r="CH768" s="31"/>
      <c r="CI768" s="31"/>
      <c r="CJ768" s="31"/>
      <c r="CK768" s="31"/>
      <c r="CL768" s="31"/>
      <c r="CM768" s="31"/>
      <c r="CN768" s="31"/>
      <c r="CO768" s="31"/>
      <c r="CP768" s="31"/>
      <c r="CQ768" s="31"/>
      <c r="CR768" s="31"/>
      <c r="CS768" s="31"/>
      <c r="CT768" s="31"/>
      <c r="CU768" s="31"/>
      <c r="CV768" s="31"/>
    </row>
    <row r="769" spans="1:100" x14ac:dyDescent="0.3">
      <c r="A769" s="31"/>
      <c r="B769" s="31"/>
      <c r="C769" s="31"/>
      <c r="D769" s="31"/>
      <c r="E769" s="31"/>
      <c r="F769" s="31"/>
      <c r="AQ769" s="31"/>
      <c r="AR769" s="31"/>
      <c r="BH769" s="31"/>
      <c r="BI769" s="31"/>
      <c r="BJ769" s="31"/>
      <c r="BK769" s="31"/>
      <c r="BL769" s="31"/>
      <c r="BM769" s="31"/>
      <c r="BN769" s="31"/>
      <c r="BO769" s="31"/>
      <c r="BP769" s="31"/>
      <c r="BQ769" s="31"/>
      <c r="BR769" s="31"/>
      <c r="BS769" s="31"/>
      <c r="BT769" s="31"/>
      <c r="BU769" s="31"/>
      <c r="BV769" s="31"/>
      <c r="BW769" s="31"/>
      <c r="BX769" s="31"/>
      <c r="BY769" s="31"/>
      <c r="BZ769" s="31"/>
      <c r="CA769" s="31"/>
      <c r="CB769" s="31"/>
      <c r="CC769" s="31"/>
      <c r="CD769" s="31"/>
      <c r="CE769" s="31"/>
      <c r="CF769" s="31"/>
      <c r="CG769" s="31"/>
      <c r="CH769" s="31"/>
      <c r="CI769" s="31"/>
      <c r="CJ769" s="31"/>
      <c r="CK769" s="31"/>
      <c r="CL769" s="31"/>
      <c r="CM769" s="31"/>
      <c r="CN769" s="31"/>
      <c r="CO769" s="31"/>
      <c r="CP769" s="31"/>
      <c r="CQ769" s="31"/>
      <c r="CR769" s="31"/>
      <c r="CS769" s="31"/>
      <c r="CT769" s="31"/>
      <c r="CU769" s="31"/>
      <c r="CV769" s="31"/>
    </row>
    <row r="770" spans="1:100" x14ac:dyDescent="0.3">
      <c r="A770" s="31"/>
      <c r="B770" s="31"/>
      <c r="C770" s="31"/>
      <c r="D770" s="31"/>
      <c r="E770" s="31"/>
      <c r="F770" s="31"/>
      <c r="AQ770" s="31"/>
      <c r="AR770" s="31"/>
      <c r="BH770" s="31"/>
      <c r="BI770" s="31"/>
      <c r="BJ770" s="31"/>
      <c r="BK770" s="31"/>
      <c r="BL770" s="31"/>
      <c r="BM770" s="31"/>
      <c r="BN770" s="31"/>
      <c r="BO770" s="31"/>
      <c r="BP770" s="31"/>
      <c r="BQ770" s="31"/>
      <c r="BR770" s="31"/>
      <c r="BS770" s="31"/>
      <c r="BT770" s="31"/>
      <c r="BU770" s="31"/>
      <c r="BV770" s="31"/>
      <c r="BW770" s="31"/>
      <c r="BX770" s="31"/>
      <c r="BY770" s="31"/>
      <c r="BZ770" s="31"/>
      <c r="CA770" s="31"/>
      <c r="CB770" s="31"/>
      <c r="CC770" s="31"/>
      <c r="CD770" s="31"/>
      <c r="CE770" s="31"/>
      <c r="CF770" s="31"/>
      <c r="CG770" s="31"/>
      <c r="CH770" s="31"/>
      <c r="CI770" s="31"/>
      <c r="CJ770" s="31"/>
      <c r="CK770" s="31"/>
      <c r="CL770" s="31"/>
      <c r="CM770" s="31"/>
      <c r="CN770" s="31"/>
      <c r="CO770" s="31"/>
      <c r="CP770" s="31"/>
      <c r="CQ770" s="31"/>
      <c r="CR770" s="31"/>
      <c r="CS770" s="31"/>
      <c r="CT770" s="31"/>
      <c r="CU770" s="31"/>
      <c r="CV770" s="31"/>
    </row>
    <row r="771" spans="1:100" x14ac:dyDescent="0.3">
      <c r="A771" s="31"/>
      <c r="B771" s="31"/>
      <c r="C771" s="31"/>
      <c r="D771" s="31"/>
      <c r="E771" s="31"/>
      <c r="F771" s="31"/>
      <c r="AQ771" s="31"/>
      <c r="AR771" s="31"/>
      <c r="BH771" s="31"/>
      <c r="BI771" s="31"/>
      <c r="BJ771" s="31"/>
      <c r="BK771" s="31"/>
      <c r="BL771" s="31"/>
      <c r="BM771" s="31"/>
      <c r="BN771" s="31"/>
      <c r="BO771" s="31"/>
      <c r="BP771" s="31"/>
      <c r="BQ771" s="31"/>
      <c r="BR771" s="31"/>
      <c r="BS771" s="31"/>
      <c r="BT771" s="31"/>
      <c r="BU771" s="31"/>
      <c r="BV771" s="31"/>
      <c r="BW771" s="31"/>
      <c r="BX771" s="31"/>
      <c r="BY771" s="31"/>
      <c r="BZ771" s="31"/>
      <c r="CA771" s="31"/>
      <c r="CB771" s="31"/>
      <c r="CC771" s="31"/>
      <c r="CD771" s="31"/>
      <c r="CE771" s="31"/>
      <c r="CF771" s="31"/>
      <c r="CG771" s="31"/>
      <c r="CH771" s="31"/>
      <c r="CI771" s="31"/>
      <c r="CJ771" s="31"/>
      <c r="CK771" s="31"/>
      <c r="CL771" s="31"/>
      <c r="CM771" s="31"/>
      <c r="CN771" s="31"/>
      <c r="CO771" s="31"/>
      <c r="CP771" s="31"/>
      <c r="CQ771" s="31"/>
      <c r="CR771" s="31"/>
      <c r="CS771" s="31"/>
      <c r="CT771" s="31"/>
      <c r="CU771" s="31"/>
      <c r="CV771" s="31"/>
    </row>
    <row r="772" spans="1:100" x14ac:dyDescent="0.3">
      <c r="A772" s="31"/>
      <c r="B772" s="31"/>
      <c r="C772" s="31"/>
      <c r="D772" s="31"/>
      <c r="E772" s="31"/>
      <c r="F772" s="31"/>
      <c r="AQ772" s="31"/>
      <c r="AR772" s="31"/>
      <c r="BH772" s="31"/>
      <c r="BI772" s="31"/>
      <c r="BJ772" s="31"/>
      <c r="BK772" s="31"/>
      <c r="BL772" s="31"/>
      <c r="BM772" s="31"/>
      <c r="BN772" s="31"/>
      <c r="BO772" s="31"/>
      <c r="BP772" s="31"/>
      <c r="BQ772" s="31"/>
      <c r="BR772" s="31"/>
      <c r="BS772" s="31"/>
      <c r="BT772" s="31"/>
      <c r="BU772" s="31"/>
      <c r="BV772" s="31"/>
      <c r="BW772" s="31"/>
      <c r="BX772" s="31"/>
      <c r="BY772" s="31"/>
      <c r="BZ772" s="31"/>
      <c r="CA772" s="31"/>
      <c r="CB772" s="31"/>
      <c r="CC772" s="31"/>
      <c r="CD772" s="31"/>
      <c r="CE772" s="31"/>
      <c r="CF772" s="31"/>
      <c r="CG772" s="31"/>
      <c r="CH772" s="31"/>
      <c r="CI772" s="31"/>
      <c r="CJ772" s="31"/>
      <c r="CK772" s="31"/>
      <c r="CL772" s="31"/>
      <c r="CM772" s="31"/>
      <c r="CN772" s="31"/>
      <c r="CO772" s="31"/>
      <c r="CP772" s="31"/>
      <c r="CQ772" s="31"/>
      <c r="CR772" s="31"/>
      <c r="CS772" s="31"/>
      <c r="CT772" s="31"/>
      <c r="CU772" s="31"/>
      <c r="CV772" s="31"/>
    </row>
    <row r="773" spans="1:100" x14ac:dyDescent="0.3">
      <c r="A773" s="31"/>
      <c r="B773" s="31"/>
      <c r="C773" s="31"/>
      <c r="D773" s="31"/>
      <c r="E773" s="31"/>
      <c r="F773" s="31"/>
      <c r="AQ773" s="31"/>
      <c r="AR773" s="31"/>
      <c r="BH773" s="31"/>
      <c r="BI773" s="31"/>
      <c r="BJ773" s="31"/>
      <c r="BK773" s="31"/>
      <c r="BL773" s="31"/>
      <c r="BM773" s="31"/>
      <c r="BN773" s="31"/>
      <c r="BO773" s="31"/>
      <c r="BP773" s="31"/>
      <c r="BQ773" s="31"/>
      <c r="BR773" s="31"/>
      <c r="BS773" s="31"/>
      <c r="BT773" s="31"/>
      <c r="BU773" s="31"/>
      <c r="BV773" s="31"/>
      <c r="BW773" s="31"/>
      <c r="BX773" s="31"/>
      <c r="BY773" s="31"/>
      <c r="BZ773" s="31"/>
      <c r="CA773" s="31"/>
      <c r="CB773" s="31"/>
      <c r="CC773" s="31"/>
      <c r="CD773" s="31"/>
      <c r="CE773" s="31"/>
      <c r="CF773" s="31"/>
      <c r="CG773" s="31"/>
      <c r="CH773" s="31"/>
      <c r="CI773" s="31"/>
      <c r="CJ773" s="31"/>
      <c r="CK773" s="31"/>
      <c r="CL773" s="31"/>
      <c r="CM773" s="31"/>
      <c r="CN773" s="31"/>
      <c r="CO773" s="31"/>
      <c r="CP773" s="31"/>
      <c r="CQ773" s="31"/>
      <c r="CR773" s="31"/>
      <c r="CS773" s="31"/>
      <c r="CT773" s="31"/>
      <c r="CU773" s="31"/>
      <c r="CV773" s="31"/>
    </row>
    <row r="774" spans="1:100" x14ac:dyDescent="0.3">
      <c r="A774" s="31"/>
      <c r="B774" s="31"/>
      <c r="C774" s="31"/>
      <c r="D774" s="31"/>
      <c r="E774" s="31"/>
      <c r="F774" s="31"/>
      <c r="AQ774" s="31"/>
      <c r="AR774" s="31"/>
      <c r="BH774" s="31"/>
      <c r="BI774" s="31"/>
      <c r="BJ774" s="31"/>
      <c r="BK774" s="31"/>
      <c r="BL774" s="31"/>
      <c r="BM774" s="31"/>
      <c r="BN774" s="31"/>
      <c r="BO774" s="31"/>
      <c r="BP774" s="31"/>
      <c r="BQ774" s="31"/>
      <c r="BR774" s="31"/>
      <c r="BS774" s="31"/>
      <c r="BT774" s="31"/>
      <c r="BU774" s="31"/>
      <c r="BV774" s="31"/>
      <c r="BW774" s="31"/>
      <c r="BX774" s="31"/>
      <c r="BY774" s="31"/>
      <c r="BZ774" s="31"/>
      <c r="CA774" s="31"/>
      <c r="CB774" s="31"/>
      <c r="CC774" s="31"/>
      <c r="CD774" s="31"/>
      <c r="CE774" s="31"/>
      <c r="CF774" s="31"/>
      <c r="CG774" s="31"/>
      <c r="CH774" s="31"/>
      <c r="CI774" s="31"/>
      <c r="CJ774" s="31"/>
      <c r="CK774" s="31"/>
      <c r="CL774" s="31"/>
      <c r="CM774" s="31"/>
      <c r="CN774" s="31"/>
      <c r="CO774" s="31"/>
      <c r="CP774" s="31"/>
      <c r="CQ774" s="31"/>
      <c r="CR774" s="31"/>
      <c r="CS774" s="31"/>
      <c r="CT774" s="31"/>
      <c r="CU774" s="31"/>
      <c r="CV774" s="31"/>
    </row>
    <row r="775" spans="1:100" x14ac:dyDescent="0.3">
      <c r="A775" s="31"/>
      <c r="B775" s="31"/>
      <c r="C775" s="31"/>
      <c r="D775" s="31"/>
      <c r="E775" s="31"/>
      <c r="F775" s="31"/>
      <c r="AQ775" s="31"/>
      <c r="AR775" s="31"/>
      <c r="BH775" s="31"/>
      <c r="BI775" s="31"/>
      <c r="BJ775" s="31"/>
      <c r="BK775" s="31"/>
      <c r="BL775" s="31"/>
      <c r="BM775" s="31"/>
      <c r="BN775" s="31"/>
      <c r="BO775" s="31"/>
      <c r="BP775" s="31"/>
      <c r="BQ775" s="31"/>
      <c r="BR775" s="31"/>
      <c r="BS775" s="31"/>
      <c r="BT775" s="31"/>
      <c r="BU775" s="31"/>
      <c r="BV775" s="31"/>
      <c r="BW775" s="31"/>
      <c r="BX775" s="31"/>
      <c r="BY775" s="31"/>
      <c r="BZ775" s="31"/>
      <c r="CA775" s="31"/>
      <c r="CB775" s="31"/>
      <c r="CC775" s="31"/>
      <c r="CD775" s="31"/>
      <c r="CE775" s="31"/>
      <c r="CF775" s="31"/>
      <c r="CG775" s="31"/>
      <c r="CH775" s="31"/>
      <c r="CI775" s="31"/>
      <c r="CJ775" s="31"/>
      <c r="CK775" s="31"/>
      <c r="CL775" s="31"/>
      <c r="CM775" s="31"/>
      <c r="CN775" s="31"/>
      <c r="CO775" s="31"/>
      <c r="CP775" s="31"/>
      <c r="CQ775" s="31"/>
      <c r="CR775" s="31"/>
      <c r="CS775" s="31"/>
      <c r="CT775" s="31"/>
      <c r="CU775" s="31"/>
      <c r="CV775" s="31"/>
    </row>
    <row r="776" spans="1:100" x14ac:dyDescent="0.3">
      <c r="A776" s="31"/>
      <c r="B776" s="31"/>
      <c r="C776" s="31"/>
      <c r="D776" s="31"/>
      <c r="E776" s="31"/>
      <c r="F776" s="31"/>
      <c r="AQ776" s="31"/>
      <c r="AR776" s="31"/>
      <c r="BH776" s="31"/>
      <c r="BI776" s="31"/>
      <c r="BJ776" s="31"/>
      <c r="BK776" s="31"/>
      <c r="BL776" s="31"/>
      <c r="BM776" s="31"/>
      <c r="BN776" s="31"/>
      <c r="BO776" s="31"/>
      <c r="BP776" s="31"/>
      <c r="BQ776" s="31"/>
      <c r="BR776" s="31"/>
      <c r="BS776" s="31"/>
      <c r="BT776" s="31"/>
      <c r="BU776" s="31"/>
      <c r="BV776" s="31"/>
      <c r="BW776" s="31"/>
      <c r="BX776" s="31"/>
      <c r="BY776" s="31"/>
      <c r="BZ776" s="31"/>
      <c r="CA776" s="31"/>
      <c r="CB776" s="31"/>
      <c r="CC776" s="31"/>
      <c r="CD776" s="31"/>
      <c r="CE776" s="31"/>
      <c r="CF776" s="31"/>
      <c r="CG776" s="31"/>
      <c r="CH776" s="31"/>
      <c r="CI776" s="31"/>
      <c r="CJ776" s="31"/>
      <c r="CK776" s="31"/>
      <c r="CL776" s="31"/>
      <c r="CM776" s="31"/>
      <c r="CN776" s="31"/>
      <c r="CO776" s="31"/>
      <c r="CP776" s="31"/>
      <c r="CQ776" s="31"/>
      <c r="CR776" s="31"/>
      <c r="CS776" s="31"/>
      <c r="CT776" s="31"/>
      <c r="CU776" s="31"/>
      <c r="CV776" s="31"/>
    </row>
    <row r="777" spans="1:100" x14ac:dyDescent="0.3">
      <c r="A777" s="31"/>
      <c r="B777" s="31"/>
      <c r="C777" s="31"/>
      <c r="D777" s="31"/>
      <c r="E777" s="31"/>
      <c r="F777" s="31"/>
      <c r="AQ777" s="31"/>
      <c r="AR777" s="31"/>
      <c r="BH777" s="31"/>
      <c r="BI777" s="31"/>
      <c r="BJ777" s="31"/>
      <c r="BK777" s="31"/>
      <c r="BL777" s="31"/>
      <c r="BM777" s="31"/>
      <c r="BN777" s="31"/>
      <c r="BO777" s="31"/>
      <c r="BP777" s="31"/>
      <c r="BQ777" s="31"/>
      <c r="BR777" s="31"/>
      <c r="BS777" s="31"/>
      <c r="BT777" s="31"/>
      <c r="BU777" s="31"/>
      <c r="BV777" s="31"/>
      <c r="BW777" s="31"/>
      <c r="BX777" s="31"/>
      <c r="BY777" s="31"/>
      <c r="BZ777" s="31"/>
      <c r="CA777" s="31"/>
      <c r="CB777" s="31"/>
      <c r="CC777" s="31"/>
      <c r="CD777" s="31"/>
      <c r="CE777" s="31"/>
      <c r="CF777" s="31"/>
      <c r="CG777" s="31"/>
      <c r="CH777" s="31"/>
      <c r="CI777" s="31"/>
      <c r="CJ777" s="31"/>
      <c r="CK777" s="31"/>
      <c r="CL777" s="31"/>
      <c r="CM777" s="31"/>
      <c r="CN777" s="31"/>
      <c r="CO777" s="31"/>
      <c r="CP777" s="31"/>
      <c r="CQ777" s="31"/>
      <c r="CR777" s="31"/>
      <c r="CS777" s="31"/>
      <c r="CT777" s="31"/>
      <c r="CU777" s="31"/>
      <c r="CV777" s="31"/>
    </row>
    <row r="778" spans="1:100" x14ac:dyDescent="0.3">
      <c r="A778" s="31"/>
      <c r="B778" s="31"/>
      <c r="C778" s="31"/>
      <c r="D778" s="31"/>
      <c r="E778" s="31"/>
      <c r="F778" s="31"/>
      <c r="AQ778" s="31"/>
      <c r="AR778" s="31"/>
      <c r="BH778" s="31"/>
      <c r="BI778" s="31"/>
      <c r="BJ778" s="31"/>
      <c r="BK778" s="31"/>
      <c r="BL778" s="31"/>
      <c r="BM778" s="31"/>
      <c r="BN778" s="31"/>
      <c r="BO778" s="31"/>
      <c r="BP778" s="31"/>
      <c r="BQ778" s="31"/>
      <c r="BR778" s="31"/>
      <c r="BS778" s="31"/>
      <c r="BT778" s="31"/>
      <c r="BU778" s="31"/>
      <c r="BV778" s="31"/>
      <c r="BW778" s="31"/>
      <c r="BX778" s="31"/>
      <c r="BY778" s="31"/>
      <c r="BZ778" s="31"/>
      <c r="CA778" s="31"/>
      <c r="CB778" s="31"/>
      <c r="CC778" s="31"/>
      <c r="CD778" s="31"/>
      <c r="CE778" s="31"/>
      <c r="CF778" s="31"/>
      <c r="CG778" s="31"/>
      <c r="CH778" s="31"/>
      <c r="CI778" s="31"/>
      <c r="CJ778" s="31"/>
      <c r="CK778" s="31"/>
      <c r="CL778" s="31"/>
      <c r="CM778" s="31"/>
      <c r="CN778" s="31"/>
      <c r="CO778" s="31"/>
      <c r="CP778" s="31"/>
      <c r="CQ778" s="31"/>
      <c r="CR778" s="31"/>
      <c r="CS778" s="31"/>
      <c r="CT778" s="31"/>
      <c r="CU778" s="31"/>
      <c r="CV778" s="31"/>
    </row>
    <row r="779" spans="1:100" x14ac:dyDescent="0.3">
      <c r="A779" s="31"/>
      <c r="B779" s="31"/>
      <c r="C779" s="31"/>
      <c r="D779" s="31"/>
      <c r="E779" s="31"/>
      <c r="F779" s="31"/>
      <c r="AQ779" s="31"/>
      <c r="AR779" s="31"/>
      <c r="BH779" s="31"/>
      <c r="BI779" s="31"/>
      <c r="BJ779" s="31"/>
      <c r="BK779" s="31"/>
      <c r="BL779" s="31"/>
      <c r="BM779" s="31"/>
      <c r="BN779" s="31"/>
      <c r="BO779" s="31"/>
      <c r="BP779" s="31"/>
      <c r="BQ779" s="31"/>
      <c r="BR779" s="31"/>
      <c r="BS779" s="31"/>
      <c r="BT779" s="31"/>
      <c r="BU779" s="31"/>
      <c r="BV779" s="31"/>
      <c r="BW779" s="31"/>
      <c r="BX779" s="31"/>
      <c r="BY779" s="31"/>
      <c r="BZ779" s="31"/>
      <c r="CA779" s="31"/>
      <c r="CB779" s="31"/>
      <c r="CC779" s="31"/>
      <c r="CD779" s="31"/>
      <c r="CE779" s="31"/>
      <c r="CF779" s="31"/>
      <c r="CG779" s="31"/>
      <c r="CH779" s="31"/>
      <c r="CI779" s="31"/>
      <c r="CJ779" s="31"/>
      <c r="CK779" s="31"/>
      <c r="CL779" s="31"/>
      <c r="CM779" s="31"/>
      <c r="CN779" s="31"/>
      <c r="CO779" s="31"/>
      <c r="CP779" s="31"/>
      <c r="CQ779" s="31"/>
      <c r="CR779" s="31"/>
      <c r="CS779" s="31"/>
      <c r="CT779" s="31"/>
      <c r="CU779" s="31"/>
      <c r="CV779" s="31"/>
    </row>
    <row r="780" spans="1:100" x14ac:dyDescent="0.3">
      <c r="A780" s="31"/>
      <c r="B780" s="31"/>
      <c r="C780" s="31"/>
      <c r="D780" s="31"/>
      <c r="E780" s="31"/>
      <c r="F780" s="31"/>
      <c r="AQ780" s="31"/>
      <c r="AR780" s="31"/>
      <c r="BH780" s="31"/>
      <c r="BI780" s="31"/>
      <c r="BJ780" s="31"/>
      <c r="BK780" s="31"/>
      <c r="BL780" s="31"/>
      <c r="BM780" s="31"/>
      <c r="BN780" s="31"/>
      <c r="BO780" s="31"/>
      <c r="BP780" s="31"/>
      <c r="BQ780" s="31"/>
      <c r="BR780" s="31"/>
      <c r="BS780" s="31"/>
      <c r="BT780" s="31"/>
      <c r="BU780" s="31"/>
      <c r="BV780" s="31"/>
      <c r="BW780" s="31"/>
      <c r="BX780" s="31"/>
      <c r="BY780" s="31"/>
      <c r="BZ780" s="31"/>
      <c r="CA780" s="31"/>
      <c r="CB780" s="31"/>
      <c r="CC780" s="31"/>
      <c r="CD780" s="31"/>
      <c r="CE780" s="31"/>
      <c r="CF780" s="31"/>
      <c r="CG780" s="31"/>
      <c r="CH780" s="31"/>
      <c r="CI780" s="31"/>
      <c r="CJ780" s="31"/>
      <c r="CK780" s="31"/>
      <c r="CL780" s="31"/>
      <c r="CM780" s="31"/>
      <c r="CN780" s="31"/>
      <c r="CO780" s="31"/>
      <c r="CP780" s="31"/>
      <c r="CQ780" s="31"/>
      <c r="CR780" s="31"/>
      <c r="CS780" s="31"/>
      <c r="CT780" s="31"/>
      <c r="CU780" s="31"/>
      <c r="CV780" s="31"/>
    </row>
    <row r="781" spans="1:100" x14ac:dyDescent="0.3">
      <c r="A781" s="31"/>
      <c r="B781" s="31"/>
      <c r="C781" s="31"/>
      <c r="D781" s="31"/>
      <c r="E781" s="31"/>
      <c r="F781" s="31"/>
      <c r="AQ781" s="31"/>
      <c r="AR781" s="31"/>
      <c r="BH781" s="31"/>
      <c r="BI781" s="31"/>
      <c r="BJ781" s="31"/>
      <c r="BK781" s="31"/>
      <c r="BL781" s="31"/>
      <c r="BM781" s="31"/>
      <c r="BN781" s="31"/>
      <c r="BO781" s="31"/>
      <c r="BP781" s="31"/>
      <c r="BQ781" s="31"/>
      <c r="BR781" s="31"/>
      <c r="BS781" s="31"/>
      <c r="BT781" s="31"/>
      <c r="BU781" s="31"/>
      <c r="BV781" s="31"/>
      <c r="BW781" s="31"/>
      <c r="BX781" s="31"/>
      <c r="BY781" s="31"/>
      <c r="BZ781" s="31"/>
      <c r="CA781" s="31"/>
      <c r="CB781" s="31"/>
      <c r="CC781" s="31"/>
      <c r="CD781" s="31"/>
      <c r="CE781" s="31"/>
      <c r="CF781" s="31"/>
      <c r="CG781" s="31"/>
      <c r="CH781" s="31"/>
      <c r="CI781" s="31"/>
      <c r="CJ781" s="31"/>
      <c r="CK781" s="31"/>
      <c r="CL781" s="31"/>
      <c r="CM781" s="31"/>
      <c r="CN781" s="31"/>
      <c r="CO781" s="31"/>
      <c r="CP781" s="31"/>
      <c r="CQ781" s="31"/>
      <c r="CR781" s="31"/>
      <c r="CS781" s="31"/>
      <c r="CT781" s="31"/>
      <c r="CU781" s="31"/>
      <c r="CV781" s="31"/>
    </row>
    <row r="782" spans="1:100" x14ac:dyDescent="0.3">
      <c r="A782" s="31"/>
      <c r="B782" s="31"/>
      <c r="C782" s="31"/>
      <c r="D782" s="31"/>
      <c r="E782" s="31"/>
      <c r="F782" s="31"/>
      <c r="AQ782" s="31"/>
      <c r="AR782" s="31"/>
      <c r="BH782" s="31"/>
      <c r="BI782" s="31"/>
      <c r="BJ782" s="31"/>
      <c r="BK782" s="31"/>
      <c r="BL782" s="31"/>
      <c r="BM782" s="31"/>
      <c r="BN782" s="31"/>
      <c r="BO782" s="31"/>
      <c r="BP782" s="31"/>
      <c r="BQ782" s="31"/>
      <c r="BR782" s="31"/>
      <c r="BS782" s="31"/>
      <c r="BT782" s="31"/>
      <c r="BU782" s="31"/>
      <c r="BV782" s="31"/>
      <c r="BW782" s="31"/>
      <c r="BX782" s="31"/>
      <c r="BY782" s="31"/>
      <c r="BZ782" s="31"/>
      <c r="CA782" s="31"/>
      <c r="CB782" s="31"/>
      <c r="CC782" s="31"/>
      <c r="CD782" s="31"/>
      <c r="CE782" s="31"/>
      <c r="CF782" s="31"/>
      <c r="CG782" s="31"/>
      <c r="CH782" s="31"/>
      <c r="CI782" s="31"/>
      <c r="CJ782" s="31"/>
      <c r="CK782" s="31"/>
      <c r="CL782" s="31"/>
      <c r="CM782" s="31"/>
      <c r="CN782" s="31"/>
      <c r="CO782" s="31"/>
      <c r="CP782" s="31"/>
      <c r="CQ782" s="31"/>
      <c r="CR782" s="31"/>
      <c r="CS782" s="31"/>
      <c r="CT782" s="31"/>
      <c r="CU782" s="31"/>
      <c r="CV782" s="31"/>
    </row>
    <row r="783" spans="1:100" x14ac:dyDescent="0.3">
      <c r="A783" s="31"/>
      <c r="B783" s="31"/>
      <c r="C783" s="31"/>
      <c r="D783" s="31"/>
      <c r="E783" s="31"/>
      <c r="F783" s="31"/>
      <c r="AQ783" s="31"/>
      <c r="AR783" s="31"/>
      <c r="BH783" s="31"/>
      <c r="BI783" s="31"/>
      <c r="BJ783" s="31"/>
      <c r="BK783" s="31"/>
      <c r="BL783" s="31"/>
      <c r="BM783" s="31"/>
      <c r="BN783" s="31"/>
      <c r="BO783" s="31"/>
      <c r="BP783" s="31"/>
      <c r="BQ783" s="31"/>
      <c r="BR783" s="31"/>
      <c r="BS783" s="31"/>
      <c r="BT783" s="31"/>
      <c r="BU783" s="31"/>
      <c r="BV783" s="31"/>
      <c r="BW783" s="31"/>
      <c r="BX783" s="31"/>
      <c r="BY783" s="31"/>
      <c r="BZ783" s="31"/>
      <c r="CA783" s="31"/>
      <c r="CB783" s="31"/>
      <c r="CC783" s="31"/>
      <c r="CD783" s="31"/>
      <c r="CE783" s="31"/>
      <c r="CF783" s="31"/>
      <c r="CG783" s="31"/>
      <c r="CH783" s="31"/>
      <c r="CI783" s="31"/>
      <c r="CJ783" s="31"/>
      <c r="CK783" s="31"/>
      <c r="CL783" s="31"/>
      <c r="CM783" s="31"/>
      <c r="CN783" s="31"/>
      <c r="CO783" s="31"/>
      <c r="CP783" s="31"/>
      <c r="CQ783" s="31"/>
      <c r="CR783" s="31"/>
      <c r="CS783" s="31"/>
      <c r="CT783" s="31"/>
      <c r="CU783" s="31"/>
      <c r="CV783" s="31"/>
    </row>
    <row r="784" spans="1:100" x14ac:dyDescent="0.3">
      <c r="A784" s="31"/>
      <c r="B784" s="31"/>
      <c r="C784" s="31"/>
      <c r="D784" s="31"/>
      <c r="E784" s="31"/>
      <c r="F784" s="31"/>
      <c r="AQ784" s="31"/>
      <c r="AR784" s="31"/>
      <c r="BH784" s="31"/>
      <c r="BI784" s="31"/>
      <c r="BJ784" s="31"/>
      <c r="BK784" s="31"/>
      <c r="BL784" s="31"/>
      <c r="BM784" s="31"/>
      <c r="BN784" s="31"/>
      <c r="BO784" s="31"/>
      <c r="BP784" s="31"/>
      <c r="BQ784" s="31"/>
      <c r="BR784" s="31"/>
      <c r="BS784" s="31"/>
      <c r="BT784" s="31"/>
      <c r="BU784" s="31"/>
      <c r="BV784" s="31"/>
      <c r="BW784" s="31"/>
      <c r="BX784" s="31"/>
      <c r="BY784" s="31"/>
      <c r="BZ784" s="31"/>
      <c r="CA784" s="31"/>
      <c r="CB784" s="31"/>
      <c r="CC784" s="31"/>
      <c r="CD784" s="31"/>
      <c r="CE784" s="31"/>
      <c r="CF784" s="31"/>
      <c r="CG784" s="31"/>
      <c r="CH784" s="31"/>
      <c r="CI784" s="31"/>
      <c r="CJ784" s="31"/>
      <c r="CK784" s="31"/>
      <c r="CL784" s="31"/>
      <c r="CM784" s="31"/>
      <c r="CN784" s="31"/>
      <c r="CO784" s="31"/>
      <c r="CP784" s="31"/>
      <c r="CQ784" s="31"/>
      <c r="CR784" s="31"/>
      <c r="CS784" s="31"/>
      <c r="CT784" s="31"/>
      <c r="CU784" s="31"/>
      <c r="CV784" s="31"/>
    </row>
    <row r="785" spans="1:100" x14ac:dyDescent="0.3">
      <c r="A785" s="31"/>
      <c r="B785" s="31"/>
      <c r="C785" s="31"/>
      <c r="D785" s="31"/>
      <c r="E785" s="31"/>
      <c r="F785" s="31"/>
      <c r="AQ785" s="31"/>
      <c r="AR785" s="31"/>
      <c r="BH785" s="31"/>
      <c r="BI785" s="31"/>
      <c r="BJ785" s="31"/>
      <c r="BK785" s="31"/>
      <c r="BL785" s="31"/>
      <c r="BM785" s="31"/>
      <c r="BN785" s="31"/>
      <c r="BO785" s="31"/>
      <c r="BP785" s="31"/>
      <c r="BQ785" s="31"/>
      <c r="BR785" s="31"/>
      <c r="BS785" s="31"/>
      <c r="BT785" s="31"/>
      <c r="BU785" s="31"/>
      <c r="BV785" s="31"/>
      <c r="BW785" s="31"/>
      <c r="BX785" s="31"/>
      <c r="BY785" s="31"/>
      <c r="BZ785" s="31"/>
      <c r="CA785" s="31"/>
      <c r="CB785" s="31"/>
      <c r="CC785" s="31"/>
      <c r="CD785" s="31"/>
      <c r="CE785" s="31"/>
      <c r="CF785" s="31"/>
      <c r="CG785" s="31"/>
      <c r="CH785" s="31"/>
      <c r="CI785" s="31"/>
      <c r="CJ785" s="31"/>
      <c r="CK785" s="31"/>
      <c r="CL785" s="31"/>
      <c r="CM785" s="31"/>
      <c r="CN785" s="31"/>
      <c r="CO785" s="31"/>
      <c r="CP785" s="31"/>
      <c r="CQ785" s="31"/>
      <c r="CR785" s="31"/>
      <c r="CS785" s="31"/>
      <c r="CT785" s="31"/>
      <c r="CU785" s="31"/>
      <c r="CV785" s="31"/>
    </row>
    <row r="786" spans="1:100" x14ac:dyDescent="0.3">
      <c r="A786" s="31"/>
      <c r="B786" s="31"/>
      <c r="C786" s="31"/>
      <c r="D786" s="31"/>
      <c r="E786" s="31"/>
      <c r="F786" s="31"/>
      <c r="AQ786" s="31"/>
      <c r="AR786" s="31"/>
      <c r="BH786" s="31"/>
      <c r="BI786" s="31"/>
      <c r="BJ786" s="31"/>
      <c r="BK786" s="31"/>
      <c r="BL786" s="31"/>
      <c r="BM786" s="31"/>
      <c r="BN786" s="31"/>
      <c r="BO786" s="31"/>
      <c r="BP786" s="31"/>
      <c r="BQ786" s="31"/>
      <c r="BR786" s="31"/>
      <c r="BS786" s="31"/>
      <c r="BT786" s="31"/>
      <c r="BU786" s="31"/>
      <c r="BV786" s="31"/>
      <c r="BW786" s="31"/>
      <c r="BX786" s="31"/>
      <c r="BY786" s="31"/>
      <c r="BZ786" s="31"/>
      <c r="CA786" s="31"/>
      <c r="CB786" s="31"/>
      <c r="CC786" s="31"/>
      <c r="CD786" s="31"/>
      <c r="CE786" s="31"/>
      <c r="CF786" s="31"/>
      <c r="CG786" s="31"/>
      <c r="CH786" s="31"/>
      <c r="CI786" s="31"/>
      <c r="CJ786" s="31"/>
      <c r="CK786" s="31"/>
      <c r="CL786" s="31"/>
      <c r="CM786" s="31"/>
      <c r="CN786" s="31"/>
      <c r="CO786" s="31"/>
      <c r="CP786" s="31"/>
      <c r="CQ786" s="31"/>
      <c r="CR786" s="31"/>
      <c r="CS786" s="31"/>
      <c r="CT786" s="31"/>
      <c r="CU786" s="31"/>
      <c r="CV786" s="31"/>
    </row>
    <row r="787" spans="1:100" x14ac:dyDescent="0.3">
      <c r="A787" s="31"/>
      <c r="B787" s="31"/>
      <c r="C787" s="31"/>
      <c r="D787" s="31"/>
      <c r="E787" s="31"/>
      <c r="F787" s="31"/>
      <c r="AQ787" s="31"/>
      <c r="AR787" s="31"/>
      <c r="BH787" s="31"/>
      <c r="BI787" s="31"/>
      <c r="BJ787" s="31"/>
      <c r="BK787" s="31"/>
      <c r="BL787" s="31"/>
      <c r="BM787" s="31"/>
      <c r="BN787" s="31"/>
      <c r="BO787" s="31"/>
      <c r="BP787" s="31"/>
      <c r="BQ787" s="31"/>
      <c r="BR787" s="31"/>
      <c r="BS787" s="31"/>
      <c r="BT787" s="31"/>
      <c r="BU787" s="31"/>
      <c r="BV787" s="31"/>
      <c r="BW787" s="31"/>
      <c r="BX787" s="31"/>
      <c r="BY787" s="31"/>
      <c r="BZ787" s="31"/>
      <c r="CA787" s="31"/>
      <c r="CB787" s="31"/>
      <c r="CC787" s="31"/>
      <c r="CD787" s="31"/>
      <c r="CE787" s="31"/>
      <c r="CF787" s="31"/>
      <c r="CG787" s="31"/>
      <c r="CH787" s="31"/>
      <c r="CI787" s="31"/>
      <c r="CJ787" s="31"/>
      <c r="CK787" s="31"/>
      <c r="CL787" s="31"/>
      <c r="CM787" s="31"/>
      <c r="CN787" s="31"/>
      <c r="CO787" s="31"/>
      <c r="CP787" s="31"/>
      <c r="CQ787" s="31"/>
      <c r="CR787" s="31"/>
      <c r="CS787" s="31"/>
      <c r="CT787" s="31"/>
      <c r="CU787" s="31"/>
      <c r="CV787" s="31"/>
    </row>
    <row r="788" spans="1:100" x14ac:dyDescent="0.3">
      <c r="A788" s="31"/>
      <c r="B788" s="31"/>
      <c r="C788" s="31"/>
      <c r="D788" s="31"/>
      <c r="E788" s="31"/>
      <c r="F788" s="31"/>
      <c r="AQ788" s="31"/>
      <c r="AR788" s="31"/>
      <c r="BH788" s="31"/>
      <c r="BI788" s="31"/>
      <c r="BJ788" s="31"/>
      <c r="BK788" s="31"/>
      <c r="BL788" s="31"/>
      <c r="BM788" s="31"/>
      <c r="BN788" s="31"/>
      <c r="BO788" s="31"/>
      <c r="BP788" s="31"/>
      <c r="BQ788" s="31"/>
      <c r="BR788" s="31"/>
      <c r="BS788" s="31"/>
      <c r="BT788" s="31"/>
      <c r="BU788" s="31"/>
      <c r="BV788" s="31"/>
      <c r="BW788" s="31"/>
      <c r="BX788" s="31"/>
      <c r="BY788" s="31"/>
      <c r="BZ788" s="31"/>
      <c r="CA788" s="31"/>
      <c r="CB788" s="31"/>
      <c r="CC788" s="31"/>
      <c r="CD788" s="31"/>
      <c r="CE788" s="31"/>
      <c r="CF788" s="31"/>
      <c r="CG788" s="31"/>
      <c r="CH788" s="31"/>
      <c r="CI788" s="31"/>
      <c r="CJ788" s="31"/>
      <c r="CK788" s="31"/>
      <c r="CL788" s="31"/>
      <c r="CM788" s="31"/>
      <c r="CN788" s="31"/>
      <c r="CO788" s="31"/>
      <c r="CP788" s="31"/>
      <c r="CQ788" s="31"/>
      <c r="CR788" s="31"/>
      <c r="CS788" s="31"/>
      <c r="CT788" s="31"/>
      <c r="CU788" s="31"/>
      <c r="CV788" s="31"/>
    </row>
    <row r="789" spans="1:100" x14ac:dyDescent="0.3">
      <c r="A789" s="31"/>
      <c r="B789" s="31"/>
      <c r="C789" s="31"/>
      <c r="D789" s="31"/>
      <c r="E789" s="31"/>
      <c r="F789" s="31"/>
      <c r="AQ789" s="31"/>
      <c r="AR789" s="31"/>
      <c r="BH789" s="31"/>
      <c r="BI789" s="31"/>
      <c r="BJ789" s="31"/>
      <c r="BK789" s="31"/>
      <c r="BL789" s="31"/>
      <c r="BM789" s="31"/>
      <c r="BN789" s="31"/>
      <c r="BO789" s="31"/>
      <c r="BP789" s="31"/>
      <c r="BQ789" s="31"/>
      <c r="BR789" s="31"/>
      <c r="BS789" s="31"/>
      <c r="BT789" s="31"/>
      <c r="BU789" s="31"/>
      <c r="BV789" s="31"/>
      <c r="BW789" s="31"/>
      <c r="BX789" s="31"/>
      <c r="BY789" s="31"/>
      <c r="BZ789" s="31"/>
      <c r="CA789" s="31"/>
      <c r="CB789" s="31"/>
      <c r="CC789" s="31"/>
      <c r="CD789" s="31"/>
      <c r="CE789" s="31"/>
      <c r="CF789" s="31"/>
      <c r="CG789" s="31"/>
      <c r="CH789" s="31"/>
      <c r="CI789" s="31"/>
      <c r="CJ789" s="31"/>
      <c r="CK789" s="31"/>
      <c r="CL789" s="31"/>
      <c r="CM789" s="31"/>
      <c r="CN789" s="31"/>
      <c r="CO789" s="31"/>
      <c r="CP789" s="31"/>
      <c r="CQ789" s="31"/>
      <c r="CR789" s="31"/>
      <c r="CS789" s="31"/>
      <c r="CT789" s="31"/>
      <c r="CU789" s="31"/>
      <c r="CV789" s="31"/>
    </row>
    <row r="790" spans="1:100" x14ac:dyDescent="0.3">
      <c r="A790" s="31"/>
      <c r="B790" s="31"/>
      <c r="C790" s="31"/>
      <c r="D790" s="31"/>
      <c r="E790" s="31"/>
      <c r="F790" s="31"/>
      <c r="AQ790" s="31"/>
      <c r="AR790" s="31"/>
      <c r="BH790" s="31"/>
      <c r="BI790" s="31"/>
      <c r="BJ790" s="31"/>
      <c r="BK790" s="31"/>
      <c r="BL790" s="31"/>
      <c r="BM790" s="31"/>
      <c r="BN790" s="31"/>
      <c r="BO790" s="31"/>
      <c r="BP790" s="31"/>
      <c r="BQ790" s="31"/>
      <c r="BR790" s="31"/>
      <c r="BS790" s="31"/>
      <c r="BT790" s="31"/>
      <c r="BU790" s="31"/>
      <c r="BV790" s="31"/>
      <c r="BW790" s="31"/>
      <c r="BX790" s="31"/>
      <c r="BY790" s="31"/>
      <c r="BZ790" s="31"/>
      <c r="CA790" s="31"/>
      <c r="CB790" s="31"/>
      <c r="CC790" s="31"/>
      <c r="CD790" s="31"/>
      <c r="CE790" s="31"/>
      <c r="CF790" s="31"/>
      <c r="CG790" s="31"/>
      <c r="CH790" s="31"/>
      <c r="CI790" s="31"/>
      <c r="CJ790" s="31"/>
      <c r="CK790" s="31"/>
      <c r="CL790" s="31"/>
      <c r="CM790" s="31"/>
      <c r="CN790" s="31"/>
      <c r="CO790" s="31"/>
      <c r="CP790" s="31"/>
      <c r="CQ790" s="31"/>
      <c r="CR790" s="31"/>
      <c r="CS790" s="31"/>
      <c r="CT790" s="31"/>
      <c r="CU790" s="31"/>
      <c r="CV790" s="31"/>
    </row>
    <row r="791" spans="1:100" x14ac:dyDescent="0.3">
      <c r="A791" s="31"/>
      <c r="B791" s="31"/>
      <c r="C791" s="31"/>
      <c r="D791" s="31"/>
      <c r="E791" s="31"/>
      <c r="F791" s="31"/>
      <c r="AQ791" s="31"/>
      <c r="AR791" s="31"/>
      <c r="BH791" s="31"/>
      <c r="BI791" s="31"/>
      <c r="BJ791" s="31"/>
      <c r="BK791" s="31"/>
      <c r="BL791" s="31"/>
      <c r="BM791" s="31"/>
      <c r="BN791" s="31"/>
      <c r="BO791" s="31"/>
      <c r="BP791" s="31"/>
      <c r="BQ791" s="31"/>
      <c r="BR791" s="31"/>
      <c r="BS791" s="31"/>
      <c r="BT791" s="31"/>
      <c r="BU791" s="31"/>
      <c r="BV791" s="31"/>
      <c r="BW791" s="31"/>
      <c r="BX791" s="31"/>
      <c r="BY791" s="31"/>
      <c r="BZ791" s="31"/>
      <c r="CA791" s="31"/>
      <c r="CB791" s="31"/>
      <c r="CC791" s="31"/>
      <c r="CD791" s="31"/>
      <c r="CE791" s="31"/>
      <c r="CF791" s="31"/>
      <c r="CG791" s="31"/>
      <c r="CH791" s="31"/>
      <c r="CI791" s="31"/>
      <c r="CJ791" s="31"/>
      <c r="CK791" s="31"/>
      <c r="CL791" s="31"/>
      <c r="CM791" s="31"/>
      <c r="CN791" s="31"/>
      <c r="CO791" s="31"/>
      <c r="CP791" s="31"/>
      <c r="CQ791" s="31"/>
      <c r="CR791" s="31"/>
      <c r="CS791" s="31"/>
      <c r="CT791" s="31"/>
      <c r="CU791" s="31"/>
      <c r="CV791" s="31"/>
    </row>
    <row r="792" spans="1:100" x14ac:dyDescent="0.3">
      <c r="A792" s="31"/>
      <c r="B792" s="31"/>
      <c r="C792" s="31"/>
      <c r="D792" s="31"/>
      <c r="E792" s="31"/>
      <c r="F792" s="31"/>
      <c r="AQ792" s="31"/>
      <c r="AR792" s="31"/>
      <c r="BH792" s="31"/>
      <c r="BI792" s="31"/>
      <c r="BJ792" s="31"/>
      <c r="BK792" s="31"/>
      <c r="BL792" s="31"/>
      <c r="BM792" s="31"/>
      <c r="BN792" s="31"/>
      <c r="BO792" s="31"/>
      <c r="BP792" s="31"/>
      <c r="BQ792" s="31"/>
      <c r="BR792" s="31"/>
      <c r="BS792" s="31"/>
      <c r="BT792" s="31"/>
      <c r="BU792" s="31"/>
      <c r="BV792" s="31"/>
      <c r="BW792" s="31"/>
      <c r="BX792" s="31"/>
      <c r="BY792" s="31"/>
      <c r="BZ792" s="31"/>
      <c r="CA792" s="31"/>
      <c r="CB792" s="31"/>
      <c r="CC792" s="31"/>
      <c r="CD792" s="31"/>
      <c r="CE792" s="31"/>
      <c r="CF792" s="31"/>
      <c r="CG792" s="31"/>
      <c r="CH792" s="31"/>
      <c r="CI792" s="31"/>
      <c r="CJ792" s="31"/>
      <c r="CK792" s="31"/>
      <c r="CL792" s="31"/>
      <c r="CM792" s="31"/>
      <c r="CN792" s="31"/>
      <c r="CO792" s="31"/>
      <c r="CP792" s="31"/>
      <c r="CQ792" s="31"/>
      <c r="CR792" s="31"/>
      <c r="CS792" s="31"/>
      <c r="CT792" s="31"/>
      <c r="CU792" s="31"/>
      <c r="CV792" s="31"/>
    </row>
    <row r="793" spans="1:100" x14ac:dyDescent="0.3">
      <c r="A793" s="31"/>
      <c r="B793" s="31"/>
      <c r="C793" s="31"/>
      <c r="D793" s="31"/>
      <c r="E793" s="31"/>
      <c r="F793" s="31"/>
      <c r="AQ793" s="31"/>
      <c r="AR793" s="31"/>
      <c r="BH793" s="31"/>
      <c r="BI793" s="31"/>
      <c r="BJ793" s="31"/>
      <c r="BK793" s="31"/>
      <c r="BL793" s="31"/>
      <c r="BM793" s="31"/>
      <c r="BN793" s="31"/>
      <c r="BO793" s="31"/>
      <c r="BP793" s="31"/>
      <c r="BQ793" s="31"/>
      <c r="BR793" s="31"/>
      <c r="BS793" s="31"/>
      <c r="BT793" s="31"/>
      <c r="BU793" s="31"/>
      <c r="BV793" s="31"/>
      <c r="BW793" s="31"/>
      <c r="BX793" s="31"/>
      <c r="BY793" s="31"/>
      <c r="BZ793" s="31"/>
      <c r="CA793" s="31"/>
      <c r="CB793" s="31"/>
      <c r="CC793" s="31"/>
      <c r="CD793" s="31"/>
      <c r="CE793" s="31"/>
      <c r="CF793" s="31"/>
      <c r="CG793" s="31"/>
      <c r="CH793" s="31"/>
      <c r="CI793" s="31"/>
      <c r="CJ793" s="31"/>
      <c r="CK793" s="31"/>
      <c r="CL793" s="31"/>
      <c r="CM793" s="31"/>
      <c r="CN793" s="31"/>
      <c r="CO793" s="31"/>
      <c r="CP793" s="31"/>
      <c r="CQ793" s="31"/>
      <c r="CR793" s="31"/>
      <c r="CS793" s="31"/>
      <c r="CT793" s="31"/>
      <c r="CU793" s="31"/>
      <c r="CV793" s="31"/>
    </row>
    <row r="794" spans="1:100" x14ac:dyDescent="0.3">
      <c r="A794" s="31"/>
      <c r="B794" s="31"/>
      <c r="C794" s="31"/>
      <c r="D794" s="31"/>
      <c r="E794" s="31"/>
      <c r="F794" s="31"/>
      <c r="AQ794" s="31"/>
      <c r="AR794" s="31"/>
      <c r="BH794" s="31"/>
      <c r="BI794" s="31"/>
      <c r="BJ794" s="31"/>
      <c r="BK794" s="31"/>
      <c r="BL794" s="31"/>
      <c r="BM794" s="31"/>
      <c r="BN794" s="31"/>
      <c r="BO794" s="31"/>
      <c r="BP794" s="31"/>
      <c r="BQ794" s="31"/>
      <c r="BR794" s="31"/>
      <c r="BS794" s="31"/>
      <c r="BT794" s="31"/>
      <c r="BU794" s="31"/>
      <c r="BV794" s="31"/>
      <c r="BW794" s="31"/>
      <c r="BX794" s="31"/>
      <c r="BY794" s="31"/>
      <c r="BZ794" s="31"/>
      <c r="CA794" s="31"/>
      <c r="CB794" s="31"/>
      <c r="CC794" s="31"/>
      <c r="CD794" s="31"/>
      <c r="CE794" s="31"/>
      <c r="CF794" s="31"/>
      <c r="CG794" s="31"/>
      <c r="CH794" s="31"/>
      <c r="CI794" s="31"/>
      <c r="CJ794" s="31"/>
      <c r="CK794" s="31"/>
      <c r="CL794" s="31"/>
      <c r="CM794" s="31"/>
      <c r="CN794" s="31"/>
      <c r="CO794" s="31"/>
      <c r="CP794" s="31"/>
      <c r="CQ794" s="31"/>
      <c r="CR794" s="31"/>
      <c r="CS794" s="31"/>
      <c r="CT794" s="31"/>
      <c r="CU794" s="31"/>
      <c r="CV794" s="31"/>
    </row>
    <row r="795" spans="1:100" x14ac:dyDescent="0.3">
      <c r="A795" s="31"/>
      <c r="B795" s="31"/>
      <c r="C795" s="31"/>
      <c r="D795" s="31"/>
      <c r="E795" s="31"/>
      <c r="F795" s="31"/>
      <c r="AQ795" s="31"/>
      <c r="AR795" s="31"/>
      <c r="BH795" s="31"/>
      <c r="BI795" s="31"/>
      <c r="BJ795" s="31"/>
      <c r="BK795" s="31"/>
      <c r="BL795" s="31"/>
      <c r="BM795" s="31"/>
      <c r="BN795" s="31"/>
      <c r="BO795" s="31"/>
      <c r="BP795" s="31"/>
      <c r="BQ795" s="31"/>
      <c r="BR795" s="31"/>
      <c r="BS795" s="31"/>
      <c r="BT795" s="31"/>
      <c r="BU795" s="31"/>
      <c r="BV795" s="31"/>
      <c r="BW795" s="31"/>
      <c r="BX795" s="31"/>
      <c r="BY795" s="31"/>
      <c r="BZ795" s="31"/>
      <c r="CA795" s="31"/>
      <c r="CB795" s="31"/>
      <c r="CC795" s="31"/>
      <c r="CD795" s="31"/>
      <c r="CE795" s="31"/>
      <c r="CF795" s="31"/>
      <c r="CG795" s="31"/>
      <c r="CH795" s="31"/>
      <c r="CI795" s="31"/>
      <c r="CJ795" s="31"/>
      <c r="CK795" s="31"/>
      <c r="CL795" s="31"/>
      <c r="CM795" s="31"/>
      <c r="CN795" s="31"/>
      <c r="CO795" s="31"/>
      <c r="CP795" s="31"/>
      <c r="CQ795" s="31"/>
      <c r="CR795" s="31"/>
      <c r="CS795" s="31"/>
      <c r="CT795" s="31"/>
      <c r="CU795" s="31"/>
      <c r="CV795" s="31"/>
    </row>
    <row r="796" spans="1:100" x14ac:dyDescent="0.3">
      <c r="A796" s="31"/>
      <c r="B796" s="31"/>
      <c r="C796" s="31"/>
      <c r="D796" s="31"/>
      <c r="E796" s="31"/>
      <c r="F796" s="31"/>
      <c r="AQ796" s="31"/>
      <c r="AR796" s="31"/>
      <c r="BH796" s="31"/>
      <c r="BI796" s="31"/>
      <c r="BJ796" s="31"/>
      <c r="BK796" s="31"/>
      <c r="BL796" s="31"/>
      <c r="BM796" s="31"/>
      <c r="BN796" s="31"/>
      <c r="BO796" s="31"/>
      <c r="BP796" s="31"/>
      <c r="BQ796" s="31"/>
      <c r="BR796" s="31"/>
      <c r="BS796" s="31"/>
      <c r="BT796" s="31"/>
      <c r="BU796" s="31"/>
      <c r="BV796" s="31"/>
      <c r="BW796" s="31"/>
      <c r="BX796" s="31"/>
      <c r="BY796" s="31"/>
      <c r="BZ796" s="31"/>
      <c r="CA796" s="31"/>
      <c r="CB796" s="31"/>
      <c r="CC796" s="31"/>
      <c r="CD796" s="31"/>
      <c r="CE796" s="31"/>
      <c r="CF796" s="31"/>
      <c r="CG796" s="31"/>
      <c r="CH796" s="31"/>
      <c r="CI796" s="31"/>
      <c r="CJ796" s="31"/>
      <c r="CK796" s="31"/>
      <c r="CL796" s="31"/>
      <c r="CM796" s="31"/>
      <c r="CN796" s="31"/>
      <c r="CO796" s="31"/>
      <c r="CP796" s="31"/>
      <c r="CQ796" s="31"/>
      <c r="CR796" s="31"/>
      <c r="CS796" s="31"/>
      <c r="CT796" s="31"/>
      <c r="CU796" s="31"/>
      <c r="CV796" s="31"/>
    </row>
    <row r="797" spans="1:100" x14ac:dyDescent="0.3">
      <c r="A797" s="31"/>
      <c r="B797" s="31"/>
      <c r="C797" s="31"/>
      <c r="D797" s="31"/>
      <c r="E797" s="31"/>
      <c r="F797" s="31"/>
      <c r="AQ797" s="31"/>
      <c r="AR797" s="31"/>
    </row>
    <row r="798" spans="1:100" x14ac:dyDescent="0.3">
      <c r="A798" s="31"/>
      <c r="B798" s="31"/>
      <c r="C798" s="31"/>
      <c r="D798" s="31"/>
      <c r="E798" s="31"/>
      <c r="F798" s="31"/>
      <c r="AQ798" s="31"/>
      <c r="AR798" s="31"/>
    </row>
    <row r="799" spans="1:100" x14ac:dyDescent="0.3">
      <c r="A799" s="31"/>
      <c r="B799" s="31"/>
      <c r="C799" s="31"/>
      <c r="D799" s="31"/>
      <c r="E799" s="31"/>
      <c r="F799" s="31"/>
      <c r="AQ799" s="31"/>
      <c r="AR799" s="31"/>
    </row>
    <row r="800" spans="1:100" x14ac:dyDescent="0.3">
      <c r="A800" s="31"/>
      <c r="B800" s="31"/>
      <c r="C800" s="31"/>
      <c r="D800" s="31"/>
      <c r="E800" s="31"/>
      <c r="F800" s="31"/>
      <c r="AQ800" s="31"/>
      <c r="AR800" s="31"/>
    </row>
    <row r="801" spans="1:44" x14ac:dyDescent="0.3">
      <c r="A801" s="31"/>
      <c r="B801" s="31"/>
      <c r="C801" s="31"/>
      <c r="D801" s="31"/>
      <c r="E801" s="31"/>
      <c r="F801" s="31"/>
      <c r="AQ801" s="31"/>
      <c r="AR801" s="31"/>
    </row>
    <row r="802" spans="1:44" x14ac:dyDescent="0.3">
      <c r="A802" s="31"/>
      <c r="B802" s="31"/>
      <c r="C802" s="31"/>
      <c r="D802" s="31"/>
      <c r="E802" s="31"/>
      <c r="F802" s="31"/>
      <c r="AQ802" s="31"/>
      <c r="AR802" s="31"/>
    </row>
    <row r="803" spans="1:44" x14ac:dyDescent="0.3">
      <c r="A803" s="31"/>
      <c r="B803" s="31"/>
      <c r="C803" s="31"/>
      <c r="D803" s="31"/>
      <c r="E803" s="31"/>
      <c r="F803" s="31"/>
      <c r="AQ803" s="31"/>
      <c r="AR803" s="31"/>
    </row>
    <row r="804" spans="1:44" x14ac:dyDescent="0.3">
      <c r="A804" s="31"/>
      <c r="B804" s="31"/>
      <c r="C804" s="31"/>
      <c r="D804" s="31"/>
      <c r="E804" s="31"/>
      <c r="F804" s="31"/>
      <c r="AQ804" s="31"/>
      <c r="AR804" s="31"/>
    </row>
    <row r="805" spans="1:44" x14ac:dyDescent="0.3">
      <c r="A805" s="31"/>
      <c r="B805" s="31"/>
      <c r="C805" s="31"/>
      <c r="D805" s="31"/>
      <c r="E805" s="31"/>
      <c r="F805" s="31"/>
      <c r="AQ805" s="31"/>
      <c r="AR805" s="31"/>
    </row>
    <row r="806" spans="1:44" x14ac:dyDescent="0.3">
      <c r="A806" s="31"/>
      <c r="B806" s="31"/>
      <c r="C806" s="31"/>
      <c r="D806" s="31"/>
      <c r="E806" s="31"/>
      <c r="F806" s="31"/>
      <c r="AQ806" s="31"/>
      <c r="AR806" s="31"/>
    </row>
    <row r="807" spans="1:44" x14ac:dyDescent="0.3">
      <c r="A807" s="31"/>
      <c r="B807" s="31"/>
      <c r="C807" s="31"/>
      <c r="D807" s="31"/>
      <c r="E807" s="31"/>
      <c r="F807" s="31"/>
      <c r="AQ807" s="31"/>
      <c r="AR807" s="31"/>
    </row>
    <row r="808" spans="1:44" x14ac:dyDescent="0.3">
      <c r="A808" s="31"/>
      <c r="B808" s="31"/>
      <c r="C808" s="31"/>
      <c r="D808" s="31"/>
      <c r="E808" s="31"/>
      <c r="F808" s="31"/>
      <c r="AQ808" s="31"/>
      <c r="AR808" s="31"/>
    </row>
    <row r="809" spans="1:44" x14ac:dyDescent="0.3">
      <c r="A809" s="31"/>
      <c r="B809" s="31"/>
      <c r="C809" s="31"/>
      <c r="D809" s="31"/>
      <c r="E809" s="31"/>
      <c r="F809" s="31"/>
      <c r="AQ809" s="31"/>
      <c r="AR809" s="31"/>
    </row>
    <row r="810" spans="1:44" x14ac:dyDescent="0.3">
      <c r="A810" s="31"/>
      <c r="B810" s="31"/>
      <c r="C810" s="31"/>
      <c r="D810" s="31"/>
      <c r="E810" s="31"/>
      <c r="F810" s="31"/>
      <c r="AQ810" s="31"/>
      <c r="AR810" s="31"/>
    </row>
    <row r="811" spans="1:44" x14ac:dyDescent="0.3">
      <c r="A811" s="31"/>
      <c r="B811" s="31"/>
      <c r="C811" s="31"/>
      <c r="D811" s="31"/>
      <c r="E811" s="31"/>
      <c r="F811" s="31"/>
      <c r="AQ811" s="31"/>
      <c r="AR811" s="31"/>
    </row>
    <row r="812" spans="1:44" x14ac:dyDescent="0.3">
      <c r="A812" s="31"/>
      <c r="B812" s="31"/>
      <c r="C812" s="31"/>
      <c r="D812" s="31"/>
      <c r="E812" s="31"/>
      <c r="F812" s="31"/>
      <c r="AQ812" s="31"/>
      <c r="AR812" s="31"/>
    </row>
    <row r="813" spans="1:44" x14ac:dyDescent="0.3">
      <c r="A813" s="31"/>
      <c r="B813" s="31"/>
      <c r="C813" s="31"/>
      <c r="D813" s="31"/>
      <c r="E813" s="31"/>
      <c r="F813" s="31"/>
      <c r="AQ813" s="31"/>
      <c r="AR813" s="31"/>
    </row>
    <row r="814" spans="1:44" x14ac:dyDescent="0.3">
      <c r="A814" s="31"/>
      <c r="B814" s="31"/>
      <c r="C814" s="31"/>
      <c r="D814" s="31"/>
      <c r="E814" s="31"/>
      <c r="F814" s="31"/>
      <c r="AQ814" s="31"/>
      <c r="AR814" s="31"/>
    </row>
    <row r="815" spans="1:44" x14ac:dyDescent="0.3">
      <c r="A815" s="31"/>
      <c r="B815" s="31"/>
      <c r="C815" s="31"/>
      <c r="D815" s="31"/>
      <c r="E815" s="31"/>
      <c r="F815" s="31"/>
      <c r="AQ815" s="31"/>
      <c r="AR815" s="31"/>
    </row>
    <row r="816" spans="1:44" x14ac:dyDescent="0.3">
      <c r="A816" s="31"/>
      <c r="B816" s="31"/>
      <c r="C816" s="31"/>
      <c r="D816" s="31"/>
      <c r="E816" s="31"/>
      <c r="F816" s="31"/>
      <c r="AQ816" s="31"/>
      <c r="AR816" s="31"/>
    </row>
    <row r="817" spans="1:44" x14ac:dyDescent="0.3">
      <c r="A817" s="31"/>
      <c r="B817" s="31"/>
      <c r="C817" s="31"/>
      <c r="D817" s="31"/>
      <c r="E817" s="31"/>
      <c r="F817" s="31"/>
      <c r="AQ817" s="31"/>
      <c r="AR817" s="31"/>
    </row>
    <row r="818" spans="1:44" x14ac:dyDescent="0.3">
      <c r="A818" s="31"/>
      <c r="B818" s="31"/>
      <c r="C818" s="31"/>
      <c r="D818" s="31"/>
      <c r="E818" s="31"/>
      <c r="F818" s="31"/>
      <c r="AQ818" s="31"/>
      <c r="AR818" s="31"/>
    </row>
    <row r="819" spans="1:44" x14ac:dyDescent="0.3">
      <c r="A819" s="31"/>
      <c r="B819" s="31"/>
      <c r="C819" s="31"/>
      <c r="D819" s="31"/>
      <c r="E819" s="31"/>
      <c r="F819" s="31"/>
      <c r="AQ819" s="31"/>
      <c r="AR819" s="31"/>
    </row>
    <row r="820" spans="1:44" x14ac:dyDescent="0.3">
      <c r="A820" s="31"/>
      <c r="B820" s="31"/>
      <c r="C820" s="31"/>
      <c r="D820" s="31"/>
      <c r="E820" s="31"/>
      <c r="F820" s="31"/>
      <c r="AQ820" s="31"/>
      <c r="AR820" s="31"/>
    </row>
    <row r="821" spans="1:44" x14ac:dyDescent="0.3">
      <c r="A821" s="31"/>
      <c r="B821" s="31"/>
      <c r="C821" s="31"/>
      <c r="D821" s="31"/>
      <c r="E821" s="31"/>
      <c r="F821" s="31"/>
      <c r="AQ821" s="31"/>
      <c r="AR821" s="31"/>
    </row>
    <row r="822" spans="1:44" x14ac:dyDescent="0.3">
      <c r="A822" s="31"/>
      <c r="B822" s="31"/>
      <c r="C822" s="31"/>
      <c r="D822" s="31"/>
      <c r="E822" s="31"/>
      <c r="F822" s="31"/>
      <c r="AQ822" s="31"/>
      <c r="AR822" s="31"/>
    </row>
    <row r="823" spans="1:44" x14ac:dyDescent="0.3">
      <c r="A823" s="31"/>
      <c r="B823" s="31"/>
      <c r="C823" s="31"/>
      <c r="D823" s="31"/>
      <c r="E823" s="31"/>
      <c r="F823" s="31"/>
      <c r="AQ823" s="31"/>
      <c r="AR823" s="31"/>
    </row>
    <row r="824" spans="1:44" x14ac:dyDescent="0.3">
      <c r="A824" s="31"/>
      <c r="B824" s="31"/>
      <c r="C824" s="31"/>
      <c r="D824" s="31"/>
      <c r="E824" s="31"/>
      <c r="F824" s="31"/>
      <c r="AQ824" s="31"/>
      <c r="AR824" s="31"/>
    </row>
    <row r="825" spans="1:44" x14ac:dyDescent="0.3">
      <c r="A825" s="31"/>
      <c r="B825" s="31"/>
      <c r="C825" s="31"/>
      <c r="D825" s="31"/>
      <c r="E825" s="31"/>
      <c r="F825" s="31"/>
      <c r="AQ825" s="31"/>
      <c r="AR825" s="31"/>
    </row>
    <row r="826" spans="1:44" x14ac:dyDescent="0.3">
      <c r="A826" s="31"/>
      <c r="B826" s="31"/>
      <c r="C826" s="31"/>
      <c r="D826" s="31"/>
      <c r="E826" s="31"/>
      <c r="F826" s="31"/>
      <c r="AQ826" s="31"/>
      <c r="AR826" s="31"/>
    </row>
    <row r="827" spans="1:44" x14ac:dyDescent="0.3">
      <c r="A827" s="31"/>
      <c r="B827" s="31"/>
      <c r="C827" s="31"/>
      <c r="D827" s="31"/>
      <c r="E827" s="31"/>
      <c r="F827" s="31"/>
      <c r="AQ827" s="31"/>
      <c r="AR827" s="31"/>
    </row>
    <row r="828" spans="1:44" x14ac:dyDescent="0.3">
      <c r="A828" s="31"/>
      <c r="B828" s="31"/>
      <c r="C828" s="31"/>
      <c r="D828" s="31"/>
      <c r="E828" s="31"/>
      <c r="F828" s="31"/>
      <c r="AQ828" s="31"/>
      <c r="AR828" s="31"/>
    </row>
    <row r="829" spans="1:44" x14ac:dyDescent="0.3">
      <c r="A829" s="31"/>
      <c r="B829" s="31"/>
      <c r="C829" s="31"/>
      <c r="D829" s="31"/>
      <c r="E829" s="31"/>
      <c r="F829" s="31"/>
      <c r="AQ829" s="31"/>
      <c r="AR829" s="31"/>
    </row>
    <row r="830" spans="1:44" x14ac:dyDescent="0.3">
      <c r="A830" s="31"/>
      <c r="B830" s="31"/>
      <c r="C830" s="31"/>
      <c r="D830" s="31"/>
      <c r="E830" s="31"/>
      <c r="F830" s="31"/>
      <c r="AQ830" s="31"/>
      <c r="AR830" s="31"/>
    </row>
    <row r="831" spans="1:44" x14ac:dyDescent="0.3">
      <c r="A831" s="31"/>
      <c r="B831" s="31"/>
      <c r="C831" s="31"/>
      <c r="D831" s="31"/>
      <c r="E831" s="31"/>
      <c r="F831" s="31"/>
      <c r="AQ831" s="31"/>
      <c r="AR831" s="31"/>
    </row>
    <row r="832" spans="1:44" x14ac:dyDescent="0.3">
      <c r="A832" s="31"/>
      <c r="B832" s="31"/>
      <c r="C832" s="31"/>
      <c r="D832" s="31"/>
      <c r="E832" s="31"/>
      <c r="F832" s="31"/>
      <c r="AQ832" s="31"/>
      <c r="AR832" s="31"/>
    </row>
    <row r="833" spans="1:44" x14ac:dyDescent="0.3">
      <c r="A833" s="31"/>
      <c r="B833" s="31"/>
      <c r="C833" s="31"/>
      <c r="D833" s="31"/>
      <c r="E833" s="31"/>
      <c r="F833" s="31"/>
      <c r="AQ833" s="31"/>
      <c r="AR833" s="31"/>
    </row>
    <row r="834" spans="1:44" x14ac:dyDescent="0.3">
      <c r="A834" s="31"/>
      <c r="B834" s="31"/>
      <c r="C834" s="31"/>
      <c r="D834" s="31"/>
      <c r="E834" s="31"/>
      <c r="F834" s="31"/>
      <c r="AQ834" s="31"/>
      <c r="AR834" s="31"/>
    </row>
    <row r="835" spans="1:44" x14ac:dyDescent="0.3">
      <c r="A835" s="31"/>
      <c r="B835" s="31"/>
      <c r="C835" s="31"/>
      <c r="D835" s="31"/>
      <c r="E835" s="31"/>
      <c r="F835" s="31"/>
      <c r="AQ835" s="31"/>
      <c r="AR835" s="31"/>
    </row>
    <row r="836" spans="1:44" x14ac:dyDescent="0.3">
      <c r="A836" s="31"/>
      <c r="B836" s="31"/>
      <c r="C836" s="31"/>
      <c r="D836" s="31"/>
      <c r="E836" s="31"/>
      <c r="F836" s="31"/>
      <c r="AQ836" s="31"/>
      <c r="AR836" s="31"/>
    </row>
    <row r="837" spans="1:44" x14ac:dyDescent="0.3">
      <c r="A837" s="31"/>
      <c r="B837" s="31"/>
      <c r="C837" s="31"/>
      <c r="D837" s="31"/>
      <c r="E837" s="31"/>
      <c r="F837" s="31"/>
      <c r="AQ837" s="31"/>
      <c r="AR837" s="31"/>
    </row>
    <row r="838" spans="1:44" x14ac:dyDescent="0.3">
      <c r="A838" s="31"/>
      <c r="B838" s="31"/>
      <c r="C838" s="31"/>
      <c r="D838" s="31"/>
      <c r="E838" s="31"/>
      <c r="F838" s="31"/>
      <c r="AQ838" s="31"/>
      <c r="AR838" s="31"/>
    </row>
    <row r="839" spans="1:44" x14ac:dyDescent="0.3">
      <c r="A839" s="31"/>
      <c r="B839" s="31"/>
      <c r="C839" s="31"/>
      <c r="D839" s="31"/>
      <c r="E839" s="31"/>
      <c r="F839" s="31"/>
      <c r="AQ839" s="31"/>
      <c r="AR839" s="31"/>
    </row>
    <row r="840" spans="1:44" x14ac:dyDescent="0.3">
      <c r="A840" s="31"/>
      <c r="B840" s="31"/>
      <c r="C840" s="31"/>
      <c r="D840" s="31"/>
      <c r="E840" s="31"/>
      <c r="F840" s="31"/>
      <c r="AQ840" s="31"/>
      <c r="AR840" s="31"/>
    </row>
    <row r="841" spans="1:44" x14ac:dyDescent="0.3">
      <c r="A841" s="31"/>
      <c r="B841" s="31"/>
      <c r="C841" s="31"/>
      <c r="D841" s="31"/>
      <c r="E841" s="31"/>
      <c r="F841" s="31"/>
      <c r="AQ841" s="31"/>
      <c r="AR841" s="31"/>
    </row>
    <row r="842" spans="1:44" x14ac:dyDescent="0.3">
      <c r="A842" s="31"/>
      <c r="B842" s="31"/>
      <c r="C842" s="31"/>
      <c r="D842" s="31"/>
      <c r="E842" s="31"/>
      <c r="F842" s="31"/>
      <c r="AQ842" s="31"/>
      <c r="AR842" s="31"/>
    </row>
    <row r="843" spans="1:44" x14ac:dyDescent="0.3">
      <c r="A843" s="31"/>
      <c r="B843" s="31"/>
      <c r="C843" s="31"/>
      <c r="D843" s="31"/>
      <c r="E843" s="31"/>
      <c r="F843" s="31"/>
      <c r="AQ843" s="31"/>
      <c r="AR843" s="31"/>
    </row>
    <row r="844" spans="1:44" x14ac:dyDescent="0.3">
      <c r="A844" s="31"/>
      <c r="B844" s="31"/>
      <c r="C844" s="31"/>
      <c r="D844" s="31"/>
      <c r="E844" s="31"/>
      <c r="F844" s="31"/>
      <c r="AQ844" s="31"/>
      <c r="AR844" s="31"/>
    </row>
    <row r="845" spans="1:44" x14ac:dyDescent="0.3">
      <c r="A845" s="31"/>
      <c r="B845" s="31"/>
      <c r="C845" s="31"/>
      <c r="D845" s="31"/>
      <c r="E845" s="31"/>
      <c r="F845" s="31"/>
      <c r="AQ845" s="31"/>
      <c r="AR845" s="31"/>
    </row>
    <row r="846" spans="1:44" x14ac:dyDescent="0.3">
      <c r="A846" s="31"/>
      <c r="B846" s="31"/>
      <c r="C846" s="31"/>
      <c r="D846" s="31"/>
      <c r="E846" s="31"/>
      <c r="F846" s="31"/>
      <c r="AQ846" s="31"/>
      <c r="AR846" s="31"/>
    </row>
    <row r="847" spans="1:44" x14ac:dyDescent="0.3">
      <c r="A847" s="31"/>
      <c r="B847" s="31"/>
      <c r="C847" s="31"/>
      <c r="D847" s="31"/>
      <c r="E847" s="31"/>
      <c r="F847" s="31"/>
      <c r="AQ847" s="31"/>
      <c r="AR847" s="31"/>
    </row>
    <row r="848" spans="1:44" x14ac:dyDescent="0.3">
      <c r="A848" s="31"/>
      <c r="B848" s="31"/>
      <c r="C848" s="31"/>
      <c r="D848" s="31"/>
      <c r="E848" s="31"/>
      <c r="F848" s="31"/>
      <c r="AQ848" s="31"/>
      <c r="AR848" s="31"/>
    </row>
    <row r="849" spans="1:44" x14ac:dyDescent="0.3">
      <c r="A849" s="31"/>
      <c r="B849" s="31"/>
      <c r="C849" s="31"/>
      <c r="D849" s="31"/>
      <c r="E849" s="31"/>
      <c r="F849" s="31"/>
      <c r="AQ849" s="31"/>
      <c r="AR849" s="31"/>
    </row>
    <row r="850" spans="1:44" x14ac:dyDescent="0.3">
      <c r="A850" s="31"/>
      <c r="B850" s="31"/>
      <c r="C850" s="31"/>
      <c r="D850" s="31"/>
      <c r="E850" s="31"/>
      <c r="F850" s="31"/>
      <c r="AQ850" s="31"/>
      <c r="AR850" s="31"/>
    </row>
    <row r="851" spans="1:44" x14ac:dyDescent="0.3">
      <c r="A851" s="31"/>
      <c r="B851" s="31"/>
      <c r="C851" s="31"/>
      <c r="D851" s="31"/>
      <c r="E851" s="31"/>
      <c r="F851" s="31"/>
      <c r="AQ851" s="31"/>
      <c r="AR851" s="31"/>
    </row>
    <row r="852" spans="1:44" x14ac:dyDescent="0.3">
      <c r="A852" s="31"/>
      <c r="B852" s="31"/>
      <c r="C852" s="31"/>
      <c r="D852" s="31"/>
      <c r="E852" s="31"/>
      <c r="F852" s="31"/>
      <c r="AQ852" s="31"/>
      <c r="AR852" s="31"/>
    </row>
    <row r="853" spans="1:44" x14ac:dyDescent="0.3">
      <c r="A853" s="31"/>
      <c r="B853" s="31"/>
      <c r="C853" s="31"/>
      <c r="D853" s="31"/>
      <c r="E853" s="31"/>
      <c r="F853" s="31"/>
      <c r="AQ853" s="31"/>
      <c r="AR853" s="31"/>
    </row>
    <row r="854" spans="1:44" x14ac:dyDescent="0.3">
      <c r="A854" s="31"/>
      <c r="B854" s="31"/>
      <c r="C854" s="31"/>
      <c r="D854" s="31"/>
      <c r="E854" s="31"/>
      <c r="F854" s="31"/>
      <c r="AQ854" s="31"/>
      <c r="AR854" s="31"/>
    </row>
    <row r="855" spans="1:44" x14ac:dyDescent="0.3">
      <c r="A855" s="31"/>
      <c r="B855" s="31"/>
      <c r="C855" s="31"/>
      <c r="D855" s="31"/>
      <c r="E855" s="31"/>
      <c r="F855" s="31"/>
      <c r="AQ855" s="31"/>
      <c r="AR855" s="31"/>
    </row>
    <row r="856" spans="1:44" x14ac:dyDescent="0.3">
      <c r="A856" s="31"/>
      <c r="B856" s="31"/>
      <c r="C856" s="31"/>
      <c r="D856" s="31"/>
      <c r="E856" s="31"/>
      <c r="F856" s="31"/>
      <c r="AQ856" s="31"/>
      <c r="AR856" s="31"/>
    </row>
    <row r="857" spans="1:44" x14ac:dyDescent="0.3">
      <c r="A857" s="31"/>
      <c r="B857" s="31"/>
      <c r="C857" s="31"/>
      <c r="D857" s="31"/>
      <c r="E857" s="31"/>
      <c r="F857" s="31"/>
      <c r="AQ857" s="31"/>
      <c r="AR857" s="31"/>
    </row>
    <row r="858" spans="1:44" x14ac:dyDescent="0.3">
      <c r="A858" s="31"/>
      <c r="B858" s="31"/>
      <c r="C858" s="31"/>
      <c r="D858" s="31"/>
      <c r="E858" s="31"/>
      <c r="F858" s="31"/>
      <c r="AQ858" s="31"/>
      <c r="AR858" s="31"/>
    </row>
    <row r="859" spans="1:44" x14ac:dyDescent="0.3">
      <c r="A859" s="31"/>
      <c r="B859" s="31"/>
      <c r="C859" s="31"/>
      <c r="D859" s="31"/>
      <c r="E859" s="31"/>
      <c r="F859" s="31"/>
      <c r="AQ859" s="31"/>
      <c r="AR859" s="31"/>
    </row>
    <row r="860" spans="1:44" x14ac:dyDescent="0.3">
      <c r="A860" s="31"/>
      <c r="B860" s="31"/>
      <c r="C860" s="31"/>
      <c r="D860" s="31"/>
      <c r="E860" s="31"/>
      <c r="F860" s="31"/>
      <c r="AQ860" s="31"/>
      <c r="AR860" s="31"/>
    </row>
    <row r="861" spans="1:44" x14ac:dyDescent="0.3">
      <c r="A861" s="31"/>
      <c r="B861" s="31"/>
      <c r="C861" s="31"/>
      <c r="D861" s="31"/>
      <c r="E861" s="31"/>
      <c r="F861" s="31"/>
      <c r="AQ861" s="31"/>
      <c r="AR861" s="31"/>
    </row>
    <row r="862" spans="1:44" x14ac:dyDescent="0.3">
      <c r="A862" s="31"/>
      <c r="B862" s="31"/>
      <c r="C862" s="31"/>
      <c r="D862" s="31"/>
      <c r="E862" s="31"/>
      <c r="F862" s="31"/>
      <c r="AQ862" s="31"/>
      <c r="AR862" s="31"/>
    </row>
    <row r="863" spans="1:44" x14ac:dyDescent="0.3">
      <c r="A863" s="31"/>
      <c r="B863" s="31"/>
      <c r="C863" s="31"/>
      <c r="D863" s="31"/>
      <c r="E863" s="31"/>
      <c r="F863" s="31"/>
      <c r="AQ863" s="31"/>
      <c r="AR863" s="31"/>
    </row>
    <row r="864" spans="1:44" x14ac:dyDescent="0.3">
      <c r="A864" s="31"/>
      <c r="B864" s="31"/>
      <c r="C864" s="31"/>
      <c r="D864" s="31"/>
      <c r="E864" s="31"/>
      <c r="F864" s="31"/>
      <c r="AQ864" s="31"/>
      <c r="AR864" s="31"/>
    </row>
    <row r="865" spans="1:44" x14ac:dyDescent="0.3">
      <c r="A865" s="31"/>
      <c r="B865" s="31"/>
      <c r="C865" s="31"/>
      <c r="D865" s="31"/>
      <c r="E865" s="31"/>
      <c r="F865" s="31"/>
      <c r="AQ865" s="31"/>
      <c r="AR865" s="31"/>
    </row>
    <row r="866" spans="1:44" x14ac:dyDescent="0.3">
      <c r="A866" s="31"/>
      <c r="B866" s="31"/>
      <c r="C866" s="31"/>
      <c r="D866" s="31"/>
      <c r="E866" s="31"/>
      <c r="F866" s="31"/>
      <c r="AQ866" s="31"/>
      <c r="AR866" s="31"/>
    </row>
    <row r="867" spans="1:44" x14ac:dyDescent="0.3">
      <c r="A867" s="31"/>
      <c r="B867" s="31"/>
      <c r="C867" s="31"/>
      <c r="D867" s="31"/>
      <c r="E867" s="31"/>
      <c r="F867" s="31"/>
      <c r="AQ867" s="31"/>
      <c r="AR867" s="31"/>
    </row>
    <row r="868" spans="1:44" x14ac:dyDescent="0.3">
      <c r="A868" s="31"/>
      <c r="B868" s="31"/>
      <c r="C868" s="31"/>
      <c r="D868" s="31"/>
      <c r="E868" s="31"/>
      <c r="F868" s="31"/>
      <c r="AQ868" s="31"/>
      <c r="AR868" s="31"/>
    </row>
    <row r="869" spans="1:44" x14ac:dyDescent="0.3">
      <c r="A869" s="31"/>
      <c r="B869" s="31"/>
      <c r="C869" s="31"/>
      <c r="D869" s="31"/>
      <c r="E869" s="31"/>
      <c r="F869" s="31"/>
      <c r="AQ869" s="31"/>
      <c r="AR869" s="31"/>
    </row>
    <row r="870" spans="1:44" x14ac:dyDescent="0.3">
      <c r="A870" s="31"/>
      <c r="B870" s="31"/>
      <c r="C870" s="31"/>
      <c r="D870" s="31"/>
      <c r="E870" s="31"/>
      <c r="F870" s="31"/>
      <c r="AQ870" s="31"/>
      <c r="AR870" s="31"/>
    </row>
    <row r="871" spans="1:44" x14ac:dyDescent="0.3">
      <c r="A871" s="31"/>
      <c r="B871" s="31"/>
      <c r="C871" s="31"/>
      <c r="D871" s="31"/>
      <c r="E871" s="31"/>
      <c r="F871" s="31"/>
      <c r="AQ871" s="31"/>
      <c r="AR871" s="31"/>
    </row>
    <row r="872" spans="1:44" x14ac:dyDescent="0.3">
      <c r="A872" s="31"/>
      <c r="B872" s="31"/>
      <c r="C872" s="31"/>
      <c r="D872" s="31"/>
      <c r="E872" s="31"/>
      <c r="F872" s="31"/>
      <c r="AQ872" s="31"/>
      <c r="AR872" s="31"/>
    </row>
    <row r="873" spans="1:44" x14ac:dyDescent="0.3">
      <c r="A873" s="31"/>
      <c r="B873" s="31"/>
      <c r="C873" s="31"/>
      <c r="D873" s="31"/>
      <c r="E873" s="31"/>
      <c r="F873" s="31"/>
      <c r="AQ873" s="31"/>
      <c r="AR873" s="31"/>
    </row>
    <row r="874" spans="1:44" x14ac:dyDescent="0.3">
      <c r="A874" s="31"/>
      <c r="B874" s="31"/>
      <c r="C874" s="31"/>
      <c r="D874" s="31"/>
      <c r="E874" s="31"/>
      <c r="F874" s="31"/>
      <c r="AQ874" s="31"/>
      <c r="AR874" s="31"/>
    </row>
    <row r="875" spans="1:44" x14ac:dyDescent="0.3">
      <c r="A875" s="31"/>
      <c r="B875" s="31"/>
      <c r="C875" s="31"/>
      <c r="D875" s="31"/>
      <c r="E875" s="31"/>
      <c r="F875" s="31"/>
      <c r="AQ875" s="31"/>
      <c r="AR875" s="31"/>
    </row>
    <row r="876" spans="1:44" x14ac:dyDescent="0.3">
      <c r="A876" s="31"/>
      <c r="B876" s="31"/>
      <c r="C876" s="31"/>
      <c r="D876" s="31"/>
      <c r="E876" s="31"/>
      <c r="F876" s="31"/>
      <c r="AQ876" s="31"/>
      <c r="AR876" s="31"/>
    </row>
    <row r="877" spans="1:44" x14ac:dyDescent="0.3">
      <c r="A877" s="31"/>
      <c r="B877" s="31"/>
      <c r="C877" s="31"/>
      <c r="D877" s="31"/>
      <c r="E877" s="31"/>
      <c r="F877" s="31"/>
      <c r="AQ877" s="31"/>
      <c r="AR877" s="31"/>
    </row>
    <row r="878" spans="1:44" x14ac:dyDescent="0.3">
      <c r="A878" s="31"/>
      <c r="B878" s="31"/>
      <c r="C878" s="31"/>
      <c r="D878" s="31"/>
      <c r="E878" s="31"/>
      <c r="F878" s="31"/>
      <c r="AQ878" s="31"/>
      <c r="AR878" s="31"/>
    </row>
    <row r="879" spans="1:44" x14ac:dyDescent="0.3">
      <c r="A879" s="31"/>
      <c r="B879" s="31"/>
      <c r="C879" s="31"/>
      <c r="D879" s="31"/>
      <c r="E879" s="31"/>
      <c r="F879" s="31"/>
      <c r="AQ879" s="31"/>
      <c r="AR879" s="31"/>
    </row>
    <row r="880" spans="1:44" x14ac:dyDescent="0.3">
      <c r="A880" s="31"/>
      <c r="B880" s="31"/>
      <c r="C880" s="31"/>
      <c r="D880" s="31"/>
      <c r="E880" s="31"/>
      <c r="F880" s="31"/>
      <c r="AQ880" s="31"/>
      <c r="AR880" s="31"/>
    </row>
    <row r="881" spans="1:44" x14ac:dyDescent="0.3">
      <c r="A881" s="31"/>
      <c r="B881" s="31"/>
      <c r="C881" s="31"/>
      <c r="D881" s="31"/>
      <c r="E881" s="31"/>
      <c r="F881" s="31"/>
      <c r="AQ881" s="31"/>
      <c r="AR881" s="31"/>
    </row>
    <row r="882" spans="1:44" x14ac:dyDescent="0.3">
      <c r="A882" s="31"/>
      <c r="B882" s="31"/>
      <c r="C882" s="31"/>
      <c r="D882" s="31"/>
      <c r="E882" s="31"/>
      <c r="F882" s="31"/>
      <c r="AQ882" s="31"/>
      <c r="AR882" s="31"/>
    </row>
    <row r="883" spans="1:44" x14ac:dyDescent="0.3">
      <c r="A883" s="31"/>
      <c r="B883" s="31"/>
      <c r="C883" s="31"/>
      <c r="D883" s="31"/>
      <c r="E883" s="31"/>
      <c r="F883" s="31"/>
      <c r="AQ883" s="31"/>
      <c r="AR883" s="31"/>
    </row>
    <row r="884" spans="1:44" x14ac:dyDescent="0.3">
      <c r="A884" s="31"/>
      <c r="B884" s="31"/>
      <c r="C884" s="31"/>
      <c r="D884" s="31"/>
      <c r="E884" s="31"/>
      <c r="F884" s="31"/>
      <c r="AQ884" s="31"/>
      <c r="AR884" s="31"/>
    </row>
    <row r="885" spans="1:44" x14ac:dyDescent="0.3">
      <c r="A885" s="31"/>
      <c r="B885" s="31"/>
      <c r="C885" s="31"/>
      <c r="D885" s="31"/>
      <c r="E885" s="31"/>
      <c r="F885" s="31"/>
      <c r="AQ885" s="31"/>
      <c r="AR885" s="31"/>
    </row>
    <row r="886" spans="1:44" x14ac:dyDescent="0.3">
      <c r="A886" s="31"/>
      <c r="B886" s="31"/>
      <c r="C886" s="31"/>
      <c r="D886" s="31"/>
      <c r="E886" s="31"/>
      <c r="F886" s="31"/>
      <c r="AQ886" s="31"/>
      <c r="AR886" s="31"/>
    </row>
    <row r="887" spans="1:44" x14ac:dyDescent="0.3">
      <c r="A887" s="31"/>
      <c r="B887" s="31"/>
      <c r="C887" s="31"/>
      <c r="D887" s="31"/>
      <c r="E887" s="31"/>
      <c r="F887" s="31"/>
      <c r="AQ887" s="31"/>
      <c r="AR887" s="31"/>
    </row>
    <row r="888" spans="1:44" x14ac:dyDescent="0.3">
      <c r="A888" s="31"/>
      <c r="B888" s="31"/>
      <c r="C888" s="31"/>
      <c r="D888" s="31"/>
      <c r="E888" s="31"/>
      <c r="F888" s="31"/>
      <c r="AQ888" s="31"/>
      <c r="AR888" s="31"/>
    </row>
    <row r="889" spans="1:44" x14ac:dyDescent="0.3">
      <c r="A889" s="31"/>
      <c r="B889" s="31"/>
      <c r="C889" s="31"/>
      <c r="D889" s="31"/>
      <c r="E889" s="31"/>
      <c r="F889" s="31"/>
      <c r="AQ889" s="31"/>
      <c r="AR889" s="31"/>
    </row>
    <row r="890" spans="1:44" x14ac:dyDescent="0.3">
      <c r="A890" s="31"/>
      <c r="B890" s="31"/>
      <c r="C890" s="31"/>
      <c r="D890" s="31"/>
      <c r="E890" s="31"/>
      <c r="F890" s="31"/>
      <c r="AQ890" s="31"/>
      <c r="AR890" s="31"/>
    </row>
    <row r="891" spans="1:44" x14ac:dyDescent="0.3">
      <c r="A891" s="31"/>
      <c r="B891" s="31"/>
      <c r="C891" s="31"/>
      <c r="D891" s="31"/>
      <c r="E891" s="31"/>
      <c r="F891" s="31"/>
      <c r="AQ891" s="31"/>
      <c r="AR891" s="31"/>
    </row>
    <row r="892" spans="1:44" x14ac:dyDescent="0.3">
      <c r="A892" s="31"/>
      <c r="B892" s="31"/>
      <c r="C892" s="31"/>
      <c r="D892" s="31"/>
      <c r="E892" s="31"/>
      <c r="F892" s="31"/>
      <c r="AQ892" s="31"/>
      <c r="AR892" s="31"/>
    </row>
    <row r="893" spans="1:44" x14ac:dyDescent="0.3">
      <c r="A893" s="31"/>
      <c r="B893" s="31"/>
      <c r="C893" s="31"/>
      <c r="D893" s="31"/>
      <c r="E893" s="31"/>
      <c r="F893" s="31"/>
      <c r="AQ893" s="31"/>
      <c r="AR893" s="31"/>
    </row>
    <row r="894" spans="1:44" x14ac:dyDescent="0.3">
      <c r="A894" s="31"/>
      <c r="B894" s="31"/>
      <c r="C894" s="31"/>
      <c r="D894" s="31"/>
      <c r="E894" s="31"/>
      <c r="F894" s="31"/>
      <c r="AQ894" s="31"/>
      <c r="AR894" s="31"/>
    </row>
    <row r="895" spans="1:44" x14ac:dyDescent="0.3">
      <c r="A895" s="31"/>
      <c r="B895" s="31"/>
      <c r="C895" s="31"/>
      <c r="D895" s="31"/>
      <c r="E895" s="31"/>
      <c r="F895" s="31"/>
      <c r="AQ895" s="31"/>
      <c r="AR895" s="31"/>
    </row>
    <row r="896" spans="1:44" x14ac:dyDescent="0.3">
      <c r="A896" s="31"/>
      <c r="B896" s="31"/>
      <c r="C896" s="31"/>
      <c r="D896" s="31"/>
      <c r="E896" s="31"/>
      <c r="F896" s="31"/>
      <c r="AQ896" s="31"/>
      <c r="AR896" s="31"/>
    </row>
    <row r="897" spans="1:44" x14ac:dyDescent="0.3">
      <c r="A897" s="31"/>
      <c r="B897" s="31"/>
      <c r="C897" s="31"/>
      <c r="D897" s="31"/>
      <c r="E897" s="31"/>
      <c r="F897" s="31"/>
      <c r="AQ897" s="31"/>
      <c r="AR897" s="31"/>
    </row>
    <row r="898" spans="1:44" x14ac:dyDescent="0.3">
      <c r="A898" s="31"/>
      <c r="B898" s="31"/>
      <c r="C898" s="31"/>
      <c r="D898" s="31"/>
      <c r="E898" s="31"/>
      <c r="F898" s="31"/>
      <c r="AQ898" s="31"/>
      <c r="AR898" s="31"/>
    </row>
    <row r="899" spans="1:44" x14ac:dyDescent="0.3">
      <c r="A899" s="31"/>
      <c r="B899" s="31"/>
      <c r="C899" s="31"/>
      <c r="D899" s="31"/>
      <c r="E899" s="31"/>
      <c r="F899" s="31"/>
      <c r="AQ899" s="31"/>
      <c r="AR899" s="31"/>
    </row>
    <row r="900" spans="1:44" x14ac:dyDescent="0.3">
      <c r="A900" s="31"/>
      <c r="B900" s="31"/>
      <c r="C900" s="31"/>
      <c r="D900" s="31"/>
      <c r="E900" s="31"/>
      <c r="F900" s="31"/>
      <c r="AQ900" s="31"/>
      <c r="AR900" s="31"/>
    </row>
    <row r="901" spans="1:44" x14ac:dyDescent="0.3">
      <c r="A901" s="31"/>
      <c r="B901" s="31"/>
      <c r="C901" s="31"/>
      <c r="D901" s="31"/>
      <c r="E901" s="31"/>
      <c r="F901" s="31"/>
      <c r="AQ901" s="31"/>
      <c r="AR901" s="31"/>
    </row>
    <row r="902" spans="1:44" x14ac:dyDescent="0.3">
      <c r="A902" s="31"/>
      <c r="B902" s="31"/>
      <c r="C902" s="31"/>
      <c r="D902" s="31"/>
      <c r="E902" s="31"/>
      <c r="F902" s="31"/>
      <c r="AQ902" s="31"/>
      <c r="AR902" s="31"/>
    </row>
    <row r="903" spans="1:44" x14ac:dyDescent="0.3">
      <c r="A903" s="31"/>
      <c r="B903" s="31"/>
      <c r="C903" s="31"/>
      <c r="D903" s="31"/>
      <c r="E903" s="31"/>
      <c r="F903" s="31"/>
      <c r="AQ903" s="31"/>
      <c r="AR903" s="31"/>
    </row>
    <row r="904" spans="1:44" x14ac:dyDescent="0.3">
      <c r="A904" s="31"/>
      <c r="B904" s="31"/>
      <c r="C904" s="31"/>
      <c r="D904" s="31"/>
      <c r="E904" s="31"/>
      <c r="F904" s="31"/>
      <c r="AQ904" s="31"/>
      <c r="AR904" s="31"/>
    </row>
    <row r="905" spans="1:44" x14ac:dyDescent="0.3">
      <c r="A905" s="31"/>
      <c r="B905" s="31"/>
      <c r="C905" s="31"/>
      <c r="D905" s="31"/>
      <c r="E905" s="31"/>
      <c r="F905" s="31"/>
      <c r="AQ905" s="31"/>
      <c r="AR905" s="31"/>
    </row>
    <row r="906" spans="1:44" x14ac:dyDescent="0.3">
      <c r="A906" s="31"/>
      <c r="B906" s="31"/>
      <c r="C906" s="31"/>
      <c r="D906" s="31"/>
      <c r="E906" s="31"/>
      <c r="F906" s="31"/>
      <c r="AQ906" s="31"/>
      <c r="AR906" s="31"/>
    </row>
    <row r="907" spans="1:44" x14ac:dyDescent="0.3">
      <c r="A907" s="31"/>
      <c r="B907" s="31"/>
      <c r="C907" s="31"/>
      <c r="D907" s="31"/>
      <c r="E907" s="31"/>
      <c r="F907" s="31"/>
      <c r="AQ907" s="31"/>
      <c r="AR907" s="31"/>
    </row>
    <row r="908" spans="1:44" x14ac:dyDescent="0.3">
      <c r="A908" s="31"/>
      <c r="B908" s="31"/>
      <c r="C908" s="31"/>
      <c r="D908" s="31"/>
      <c r="E908" s="31"/>
      <c r="F908" s="31"/>
      <c r="AQ908" s="31"/>
      <c r="AR908" s="31"/>
    </row>
    <row r="909" spans="1:44" x14ac:dyDescent="0.3">
      <c r="A909" s="31"/>
      <c r="B909" s="31"/>
      <c r="C909" s="31"/>
      <c r="D909" s="31"/>
      <c r="E909" s="31"/>
      <c r="F909" s="31"/>
      <c r="AQ909" s="31"/>
      <c r="AR909" s="31"/>
    </row>
    <row r="910" spans="1:44" x14ac:dyDescent="0.3">
      <c r="A910" s="31"/>
      <c r="B910" s="31"/>
      <c r="C910" s="31"/>
      <c r="D910" s="31"/>
      <c r="E910" s="31"/>
      <c r="F910" s="31"/>
      <c r="AQ910" s="31"/>
      <c r="AR910" s="31"/>
    </row>
    <row r="911" spans="1:44" x14ac:dyDescent="0.3">
      <c r="A911" s="31"/>
      <c r="B911" s="31"/>
      <c r="C911" s="31"/>
      <c r="D911" s="31"/>
      <c r="E911" s="31"/>
      <c r="F911" s="31"/>
      <c r="AQ911" s="31"/>
      <c r="AR911" s="31"/>
    </row>
    <row r="912" spans="1:44" x14ac:dyDescent="0.3">
      <c r="A912" s="31"/>
      <c r="B912" s="31"/>
      <c r="C912" s="31"/>
      <c r="D912" s="31"/>
      <c r="E912" s="31"/>
      <c r="F912" s="31"/>
      <c r="AQ912" s="31"/>
      <c r="AR912" s="31"/>
    </row>
    <row r="913" spans="1:44" x14ac:dyDescent="0.3">
      <c r="A913" s="31"/>
      <c r="B913" s="31"/>
      <c r="C913" s="31"/>
      <c r="D913" s="31"/>
      <c r="E913" s="31"/>
      <c r="F913" s="31"/>
      <c r="AQ913" s="31"/>
      <c r="AR913" s="31"/>
    </row>
    <row r="914" spans="1:44" x14ac:dyDescent="0.3">
      <c r="A914" s="31"/>
      <c r="B914" s="31"/>
      <c r="C914" s="31"/>
      <c r="D914" s="31"/>
      <c r="E914" s="31"/>
      <c r="F914" s="31"/>
      <c r="AQ914" s="31"/>
      <c r="AR914" s="31"/>
    </row>
    <row r="915" spans="1:44" x14ac:dyDescent="0.3">
      <c r="A915" s="31"/>
      <c r="B915" s="31"/>
      <c r="C915" s="31"/>
      <c r="D915" s="31"/>
      <c r="E915" s="31"/>
      <c r="F915" s="31"/>
      <c r="AQ915" s="31"/>
      <c r="AR915" s="31"/>
    </row>
    <row r="916" spans="1:44" x14ac:dyDescent="0.3">
      <c r="A916" s="31"/>
      <c r="B916" s="31"/>
      <c r="C916" s="31"/>
      <c r="D916" s="31"/>
      <c r="E916" s="31"/>
      <c r="F916" s="31"/>
      <c r="AQ916" s="31"/>
      <c r="AR916" s="31"/>
    </row>
    <row r="917" spans="1:44" x14ac:dyDescent="0.3">
      <c r="A917" s="31"/>
      <c r="B917" s="31"/>
      <c r="C917" s="31"/>
      <c r="D917" s="31"/>
      <c r="E917" s="31"/>
      <c r="F917" s="31"/>
      <c r="AQ917" s="31"/>
      <c r="AR917" s="31"/>
    </row>
    <row r="918" spans="1:44" x14ac:dyDescent="0.3">
      <c r="A918" s="31"/>
      <c r="B918" s="31"/>
      <c r="C918" s="31"/>
      <c r="D918" s="31"/>
      <c r="E918" s="31"/>
      <c r="F918" s="31"/>
      <c r="AQ918" s="31"/>
      <c r="AR918" s="31"/>
    </row>
    <row r="919" spans="1:44" x14ac:dyDescent="0.3">
      <c r="A919" s="31"/>
      <c r="B919" s="31"/>
      <c r="C919" s="31"/>
      <c r="D919" s="31"/>
      <c r="E919" s="31"/>
      <c r="F919" s="31"/>
      <c r="AQ919" s="31"/>
      <c r="AR919" s="31"/>
    </row>
    <row r="920" spans="1:44" x14ac:dyDescent="0.3">
      <c r="A920" s="31"/>
      <c r="B920" s="31"/>
      <c r="C920" s="31"/>
      <c r="D920" s="31"/>
      <c r="E920" s="31"/>
      <c r="F920" s="31"/>
      <c r="AQ920" s="31"/>
      <c r="AR920" s="31"/>
    </row>
    <row r="921" spans="1:44" x14ac:dyDescent="0.3">
      <c r="A921" s="31"/>
      <c r="B921" s="31"/>
      <c r="C921" s="31"/>
      <c r="D921" s="31"/>
      <c r="E921" s="31"/>
      <c r="F921" s="31"/>
      <c r="AQ921" s="31"/>
      <c r="AR921" s="31"/>
    </row>
    <row r="922" spans="1:44" x14ac:dyDescent="0.3">
      <c r="A922" s="31"/>
      <c r="B922" s="31"/>
      <c r="C922" s="31"/>
      <c r="D922" s="31"/>
      <c r="E922" s="31"/>
      <c r="F922" s="31"/>
      <c r="AQ922" s="31"/>
      <c r="AR922" s="31"/>
    </row>
    <row r="923" spans="1:44" x14ac:dyDescent="0.3">
      <c r="A923" s="31"/>
      <c r="B923" s="31"/>
      <c r="C923" s="31"/>
      <c r="D923" s="31"/>
      <c r="E923" s="31"/>
      <c r="F923" s="31"/>
      <c r="AQ923" s="31"/>
      <c r="AR923" s="31"/>
    </row>
    <row r="924" spans="1:44" x14ac:dyDescent="0.3">
      <c r="A924" s="31"/>
      <c r="B924" s="31"/>
      <c r="C924" s="31"/>
      <c r="D924" s="31"/>
      <c r="E924" s="31"/>
      <c r="F924" s="31"/>
      <c r="AQ924" s="31"/>
      <c r="AR924" s="31"/>
    </row>
    <row r="925" spans="1:44" x14ac:dyDescent="0.3">
      <c r="A925" s="31"/>
      <c r="B925" s="31"/>
      <c r="C925" s="31"/>
      <c r="D925" s="31"/>
      <c r="E925" s="31"/>
      <c r="F925" s="31"/>
      <c r="AQ925" s="31"/>
      <c r="AR925" s="31"/>
    </row>
    <row r="926" spans="1:44" x14ac:dyDescent="0.3">
      <c r="A926" s="31"/>
      <c r="B926" s="31"/>
      <c r="C926" s="31"/>
      <c r="D926" s="31"/>
      <c r="E926" s="31"/>
      <c r="F926" s="31"/>
      <c r="AQ926" s="31"/>
      <c r="AR926" s="31"/>
    </row>
    <row r="927" spans="1:44" x14ac:dyDescent="0.3">
      <c r="A927" s="31"/>
      <c r="B927" s="31"/>
      <c r="C927" s="31"/>
      <c r="D927" s="31"/>
      <c r="E927" s="31"/>
      <c r="F927" s="31"/>
      <c r="AQ927" s="31"/>
      <c r="AR927" s="31"/>
    </row>
    <row r="928" spans="1:44" x14ac:dyDescent="0.3">
      <c r="A928" s="31"/>
      <c r="B928" s="31"/>
      <c r="C928" s="31"/>
      <c r="D928" s="31"/>
      <c r="E928" s="31"/>
      <c r="F928" s="31"/>
      <c r="AQ928" s="31"/>
      <c r="AR928" s="31"/>
    </row>
    <row r="929" spans="1:44" x14ac:dyDescent="0.3">
      <c r="A929" s="31"/>
      <c r="B929" s="31"/>
      <c r="C929" s="31"/>
      <c r="D929" s="31"/>
      <c r="E929" s="31"/>
      <c r="F929" s="31"/>
      <c r="AQ929" s="31"/>
      <c r="AR929" s="31"/>
    </row>
    <row r="930" spans="1:44" x14ac:dyDescent="0.3">
      <c r="A930" s="31"/>
      <c r="B930" s="31"/>
      <c r="C930" s="31"/>
      <c r="D930" s="31"/>
      <c r="E930" s="31"/>
      <c r="F930" s="31"/>
      <c r="AQ930" s="31"/>
      <c r="AR930" s="31"/>
    </row>
    <row r="931" spans="1:44" x14ac:dyDescent="0.3">
      <c r="A931" s="31"/>
      <c r="B931" s="31"/>
      <c r="C931" s="31"/>
      <c r="D931" s="31"/>
      <c r="E931" s="31"/>
      <c r="F931" s="31"/>
      <c r="AQ931" s="31"/>
      <c r="AR931" s="31"/>
    </row>
    <row r="932" spans="1:44" x14ac:dyDescent="0.3">
      <c r="A932" s="31"/>
      <c r="B932" s="31"/>
      <c r="C932" s="31"/>
      <c r="D932" s="31"/>
      <c r="E932" s="31"/>
      <c r="F932" s="31"/>
      <c r="AQ932" s="31"/>
      <c r="AR932" s="31"/>
    </row>
    <row r="933" spans="1:44" x14ac:dyDescent="0.3">
      <c r="A933" s="31"/>
      <c r="B933" s="31"/>
      <c r="C933" s="31"/>
      <c r="D933" s="31"/>
      <c r="E933" s="31"/>
      <c r="F933" s="31"/>
      <c r="AQ933" s="31"/>
      <c r="AR933" s="31"/>
    </row>
    <row r="934" spans="1:44" x14ac:dyDescent="0.3">
      <c r="A934" s="31"/>
      <c r="B934" s="31"/>
      <c r="C934" s="31"/>
      <c r="D934" s="31"/>
      <c r="E934" s="31"/>
      <c r="F934" s="31"/>
      <c r="AQ934" s="31"/>
      <c r="AR934" s="31"/>
    </row>
    <row r="935" spans="1:44" x14ac:dyDescent="0.3">
      <c r="A935" s="31"/>
      <c r="B935" s="31"/>
      <c r="C935" s="31"/>
      <c r="D935" s="31"/>
      <c r="E935" s="31"/>
      <c r="F935" s="31"/>
      <c r="AQ935" s="31"/>
      <c r="AR935" s="31"/>
    </row>
    <row r="936" spans="1:44" x14ac:dyDescent="0.3">
      <c r="A936" s="31"/>
      <c r="B936" s="31"/>
      <c r="C936" s="31"/>
      <c r="D936" s="31"/>
      <c r="E936" s="31"/>
      <c r="F936" s="31"/>
      <c r="AQ936" s="31"/>
      <c r="AR936" s="31"/>
    </row>
    <row r="937" spans="1:44" x14ac:dyDescent="0.3">
      <c r="A937" s="31"/>
      <c r="B937" s="31"/>
      <c r="C937" s="31"/>
      <c r="D937" s="31"/>
      <c r="E937" s="31"/>
      <c r="F937" s="31"/>
      <c r="AQ937" s="31"/>
      <c r="AR937" s="31"/>
    </row>
    <row r="938" spans="1:44" x14ac:dyDescent="0.3">
      <c r="A938" s="31"/>
      <c r="B938" s="31"/>
      <c r="C938" s="31"/>
      <c r="D938" s="31"/>
      <c r="E938" s="31"/>
      <c r="F938" s="31"/>
      <c r="AQ938" s="31"/>
      <c r="AR938" s="31"/>
    </row>
    <row r="939" spans="1:44" x14ac:dyDescent="0.3">
      <c r="A939" s="31"/>
      <c r="B939" s="31"/>
      <c r="C939" s="31"/>
      <c r="D939" s="31"/>
      <c r="E939" s="31"/>
      <c r="F939" s="31"/>
      <c r="AQ939" s="31"/>
      <c r="AR939" s="31"/>
    </row>
    <row r="940" spans="1:44" x14ac:dyDescent="0.3">
      <c r="A940" s="31"/>
      <c r="B940" s="31"/>
      <c r="C940" s="31"/>
      <c r="D940" s="31"/>
      <c r="E940" s="31"/>
      <c r="F940" s="31"/>
      <c r="AQ940" s="31"/>
      <c r="AR940" s="31"/>
    </row>
    <row r="941" spans="1:44" x14ac:dyDescent="0.3">
      <c r="A941" s="31"/>
      <c r="B941" s="31"/>
      <c r="C941" s="31"/>
      <c r="D941" s="31"/>
      <c r="E941" s="31"/>
      <c r="F941" s="31"/>
      <c r="AQ941" s="31"/>
      <c r="AR941" s="31"/>
    </row>
    <row r="942" spans="1:44" x14ac:dyDescent="0.3">
      <c r="A942" s="31"/>
      <c r="B942" s="31"/>
      <c r="C942" s="31"/>
      <c r="D942" s="31"/>
      <c r="E942" s="31"/>
      <c r="F942" s="31"/>
      <c r="AQ942" s="31"/>
      <c r="AR942" s="31"/>
    </row>
    <row r="943" spans="1:44" x14ac:dyDescent="0.3">
      <c r="A943" s="31"/>
      <c r="B943" s="31"/>
      <c r="C943" s="31"/>
      <c r="D943" s="31"/>
      <c r="E943" s="31"/>
      <c r="F943" s="31"/>
      <c r="AQ943" s="31"/>
      <c r="AR943" s="31"/>
    </row>
    <row r="944" spans="1:44" x14ac:dyDescent="0.3">
      <c r="A944" s="31"/>
      <c r="B944" s="31"/>
      <c r="C944" s="31"/>
      <c r="D944" s="31"/>
      <c r="E944" s="31"/>
      <c r="F944" s="31"/>
      <c r="AQ944" s="31"/>
      <c r="AR944" s="31"/>
    </row>
    <row r="945" spans="1:44" x14ac:dyDescent="0.3">
      <c r="A945" s="31"/>
      <c r="B945" s="31"/>
      <c r="C945" s="31"/>
      <c r="D945" s="31"/>
      <c r="E945" s="31"/>
      <c r="F945" s="31"/>
      <c r="AQ945" s="31"/>
      <c r="AR945" s="31"/>
    </row>
    <row r="946" spans="1:44" x14ac:dyDescent="0.3">
      <c r="A946" s="31"/>
      <c r="B946" s="31"/>
      <c r="C946" s="31"/>
      <c r="D946" s="31"/>
      <c r="E946" s="31"/>
      <c r="F946" s="31"/>
      <c r="AQ946" s="31"/>
      <c r="AR946" s="31"/>
    </row>
    <row r="947" spans="1:44" x14ac:dyDescent="0.3">
      <c r="A947" s="31"/>
      <c r="B947" s="31"/>
      <c r="C947" s="31"/>
      <c r="D947" s="31"/>
      <c r="E947" s="31"/>
      <c r="F947" s="31"/>
      <c r="AQ947" s="31"/>
      <c r="AR947" s="31"/>
    </row>
    <row r="948" spans="1:44" x14ac:dyDescent="0.3">
      <c r="A948" s="31"/>
      <c r="B948" s="31"/>
      <c r="C948" s="31"/>
      <c r="D948" s="31"/>
      <c r="E948" s="31"/>
      <c r="F948" s="31"/>
      <c r="AQ948" s="31"/>
      <c r="AR948" s="31"/>
    </row>
    <row r="949" spans="1:44" x14ac:dyDescent="0.3">
      <c r="A949" s="31"/>
      <c r="B949" s="31"/>
      <c r="C949" s="31"/>
      <c r="D949" s="31"/>
      <c r="E949" s="31"/>
      <c r="F949" s="31"/>
      <c r="AQ949" s="31"/>
      <c r="AR949" s="31"/>
    </row>
    <row r="950" spans="1:44" x14ac:dyDescent="0.3">
      <c r="A950" s="31"/>
      <c r="B950" s="31"/>
      <c r="C950" s="31"/>
      <c r="D950" s="31"/>
      <c r="E950" s="31"/>
      <c r="F950" s="31"/>
      <c r="AQ950" s="31"/>
      <c r="AR950" s="31"/>
    </row>
    <row r="951" spans="1:44" x14ac:dyDescent="0.3">
      <c r="A951" s="31"/>
      <c r="B951" s="31"/>
      <c r="C951" s="31"/>
      <c r="D951" s="31"/>
      <c r="E951" s="31"/>
      <c r="F951" s="31"/>
      <c r="AQ951" s="31"/>
      <c r="AR951" s="31"/>
    </row>
    <row r="952" spans="1:44" x14ac:dyDescent="0.3">
      <c r="A952" s="31"/>
      <c r="B952" s="31"/>
      <c r="C952" s="31"/>
      <c r="D952" s="31"/>
      <c r="E952" s="31"/>
      <c r="F952" s="31"/>
      <c r="AQ952" s="31"/>
      <c r="AR952" s="31"/>
    </row>
    <row r="953" spans="1:44" x14ac:dyDescent="0.3">
      <c r="A953" s="31"/>
      <c r="B953" s="31"/>
      <c r="C953" s="31"/>
      <c r="D953" s="31"/>
      <c r="E953" s="31"/>
      <c r="F953" s="31"/>
      <c r="AQ953" s="31"/>
      <c r="AR953" s="31"/>
    </row>
    <row r="954" spans="1:44" x14ac:dyDescent="0.3">
      <c r="A954" s="31"/>
      <c r="B954" s="31"/>
      <c r="C954" s="31"/>
      <c r="D954" s="31"/>
      <c r="E954" s="31"/>
      <c r="F954" s="31"/>
      <c r="AQ954" s="31"/>
      <c r="AR954" s="31"/>
    </row>
    <row r="955" spans="1:44" x14ac:dyDescent="0.3">
      <c r="A955" s="31"/>
      <c r="B955" s="31"/>
      <c r="C955" s="31"/>
      <c r="D955" s="31"/>
      <c r="E955" s="31"/>
      <c r="F955" s="31"/>
      <c r="AQ955" s="31"/>
      <c r="AR955" s="31"/>
    </row>
    <row r="956" spans="1:44" x14ac:dyDescent="0.3">
      <c r="A956" s="31"/>
      <c r="B956" s="31"/>
      <c r="C956" s="31"/>
      <c r="D956" s="31"/>
      <c r="E956" s="31"/>
      <c r="F956" s="31"/>
      <c r="AQ956" s="31"/>
      <c r="AR956" s="31"/>
    </row>
    <row r="957" spans="1:44" x14ac:dyDescent="0.3">
      <c r="A957" s="31"/>
      <c r="B957" s="31"/>
      <c r="C957" s="31"/>
      <c r="D957" s="31"/>
      <c r="E957" s="31"/>
      <c r="F957" s="31"/>
      <c r="AQ957" s="31"/>
      <c r="AR957" s="31"/>
    </row>
    <row r="958" spans="1:44" x14ac:dyDescent="0.3">
      <c r="A958" s="31"/>
      <c r="B958" s="31"/>
      <c r="C958" s="31"/>
      <c r="D958" s="31"/>
      <c r="E958" s="31"/>
      <c r="F958" s="31"/>
      <c r="AQ958" s="31"/>
      <c r="AR958" s="31"/>
    </row>
    <row r="959" spans="1:44" x14ac:dyDescent="0.3">
      <c r="A959" s="31"/>
      <c r="B959" s="31"/>
      <c r="C959" s="31"/>
      <c r="D959" s="31"/>
      <c r="E959" s="31"/>
      <c r="F959" s="31"/>
      <c r="AQ959" s="31"/>
      <c r="AR959" s="31"/>
    </row>
    <row r="960" spans="1:44" x14ac:dyDescent="0.3">
      <c r="A960" s="31"/>
      <c r="B960" s="31"/>
      <c r="C960" s="31"/>
      <c r="D960" s="31"/>
      <c r="E960" s="31"/>
      <c r="F960" s="31"/>
      <c r="AQ960" s="31"/>
      <c r="AR960" s="31"/>
    </row>
    <row r="961" spans="1:44" x14ac:dyDescent="0.3">
      <c r="A961" s="31"/>
      <c r="B961" s="31"/>
      <c r="C961" s="31"/>
      <c r="D961" s="31"/>
      <c r="E961" s="31"/>
      <c r="F961" s="31"/>
      <c r="AQ961" s="31"/>
      <c r="AR961" s="31"/>
    </row>
    <row r="962" spans="1:44" x14ac:dyDescent="0.3">
      <c r="A962" s="31"/>
      <c r="B962" s="31"/>
      <c r="C962" s="31"/>
      <c r="D962" s="31"/>
      <c r="E962" s="31"/>
      <c r="F962" s="31"/>
      <c r="AQ962" s="31"/>
      <c r="AR962" s="31"/>
    </row>
    <row r="963" spans="1:44" x14ac:dyDescent="0.3">
      <c r="A963" s="31"/>
      <c r="B963" s="31"/>
      <c r="C963" s="31"/>
      <c r="D963" s="31"/>
      <c r="E963" s="31"/>
      <c r="F963" s="31"/>
      <c r="AQ963" s="31"/>
      <c r="AR963" s="31"/>
    </row>
    <row r="964" spans="1:44" x14ac:dyDescent="0.3">
      <c r="A964" s="31"/>
      <c r="B964" s="31"/>
      <c r="C964" s="31"/>
      <c r="D964" s="31"/>
      <c r="E964" s="31"/>
      <c r="F964" s="31"/>
      <c r="AQ964" s="31"/>
      <c r="AR964" s="31"/>
    </row>
    <row r="965" spans="1:44" x14ac:dyDescent="0.3">
      <c r="A965" s="31"/>
      <c r="B965" s="31"/>
      <c r="C965" s="31"/>
      <c r="D965" s="31"/>
      <c r="E965" s="31"/>
      <c r="F965" s="31"/>
      <c r="AQ965" s="31"/>
      <c r="AR965" s="31"/>
    </row>
    <row r="966" spans="1:44" x14ac:dyDescent="0.3">
      <c r="A966" s="31"/>
      <c r="B966" s="31"/>
      <c r="C966" s="31"/>
      <c r="D966" s="31"/>
      <c r="E966" s="31"/>
      <c r="F966" s="31"/>
      <c r="AQ966" s="31"/>
      <c r="AR966" s="31"/>
    </row>
    <row r="967" spans="1:44" x14ac:dyDescent="0.3">
      <c r="A967" s="31"/>
      <c r="B967" s="31"/>
      <c r="C967" s="31"/>
      <c r="D967" s="31"/>
      <c r="E967" s="31"/>
      <c r="F967" s="31"/>
      <c r="AQ967" s="31"/>
      <c r="AR967" s="31"/>
    </row>
    <row r="968" spans="1:44" x14ac:dyDescent="0.3">
      <c r="A968" s="31"/>
      <c r="B968" s="31"/>
      <c r="C968" s="31"/>
      <c r="D968" s="31"/>
      <c r="E968" s="31"/>
      <c r="F968" s="31"/>
      <c r="AQ968" s="31"/>
      <c r="AR968" s="31"/>
    </row>
    <row r="969" spans="1:44" x14ac:dyDescent="0.3">
      <c r="A969" s="31"/>
      <c r="B969" s="31"/>
      <c r="C969" s="31"/>
      <c r="D969" s="31"/>
      <c r="E969" s="31"/>
      <c r="F969" s="31"/>
      <c r="AQ969" s="31"/>
      <c r="AR969" s="31"/>
    </row>
    <row r="970" spans="1:44" x14ac:dyDescent="0.3">
      <c r="A970" s="31"/>
      <c r="B970" s="31"/>
      <c r="C970" s="31"/>
      <c r="D970" s="31"/>
      <c r="E970" s="31"/>
      <c r="F970" s="31"/>
      <c r="AQ970" s="31"/>
      <c r="AR970" s="31"/>
    </row>
    <row r="971" spans="1:44" x14ac:dyDescent="0.3">
      <c r="A971" s="31"/>
      <c r="B971" s="31"/>
      <c r="C971" s="31"/>
      <c r="D971" s="31"/>
      <c r="E971" s="31"/>
      <c r="F971" s="31"/>
      <c r="AQ971" s="31"/>
      <c r="AR971" s="31"/>
    </row>
    <row r="972" spans="1:44" x14ac:dyDescent="0.3">
      <c r="A972" s="31"/>
      <c r="B972" s="31"/>
      <c r="C972" s="31"/>
      <c r="D972" s="31"/>
      <c r="E972" s="31"/>
      <c r="F972" s="31"/>
      <c r="AQ972" s="31"/>
      <c r="AR972" s="31"/>
    </row>
    <row r="973" spans="1:44" x14ac:dyDescent="0.3">
      <c r="A973" s="31"/>
      <c r="B973" s="31"/>
      <c r="C973" s="31"/>
      <c r="D973" s="31"/>
      <c r="E973" s="31"/>
      <c r="F973" s="31"/>
      <c r="AQ973" s="31"/>
      <c r="AR973" s="31"/>
    </row>
    <row r="974" spans="1:44" x14ac:dyDescent="0.3">
      <c r="A974" s="31"/>
      <c r="B974" s="31"/>
      <c r="C974" s="31"/>
      <c r="D974" s="31"/>
      <c r="E974" s="31"/>
      <c r="F974" s="31"/>
      <c r="AQ974" s="31"/>
      <c r="AR974" s="31"/>
    </row>
    <row r="975" spans="1:44" x14ac:dyDescent="0.3">
      <c r="A975" s="31"/>
      <c r="B975" s="31"/>
      <c r="C975" s="31"/>
      <c r="D975" s="31"/>
      <c r="E975" s="31"/>
      <c r="F975" s="31"/>
      <c r="AQ975" s="31"/>
      <c r="AR975" s="31"/>
    </row>
    <row r="976" spans="1:44" x14ac:dyDescent="0.3">
      <c r="A976" s="31"/>
      <c r="B976" s="31"/>
      <c r="C976" s="31"/>
      <c r="D976" s="31"/>
      <c r="E976" s="31"/>
      <c r="F976" s="31"/>
      <c r="AQ976" s="31"/>
      <c r="AR976" s="31"/>
    </row>
    <row r="977" spans="1:44" x14ac:dyDescent="0.3">
      <c r="A977" s="31"/>
      <c r="B977" s="31"/>
      <c r="C977" s="31"/>
      <c r="D977" s="31"/>
      <c r="E977" s="31"/>
      <c r="F977" s="31"/>
      <c r="AQ977" s="31"/>
      <c r="AR977" s="31"/>
    </row>
    <row r="978" spans="1:44" x14ac:dyDescent="0.3">
      <c r="A978" s="31"/>
      <c r="B978" s="31"/>
      <c r="C978" s="31"/>
      <c r="D978" s="31"/>
      <c r="E978" s="31"/>
      <c r="F978" s="31"/>
      <c r="AQ978" s="31"/>
      <c r="AR978" s="31"/>
    </row>
    <row r="979" spans="1:44" x14ac:dyDescent="0.3">
      <c r="A979" s="31"/>
      <c r="B979" s="31"/>
      <c r="C979" s="31"/>
      <c r="D979" s="31"/>
      <c r="E979" s="31"/>
      <c r="F979" s="31"/>
      <c r="AQ979" s="31"/>
      <c r="AR979" s="31"/>
    </row>
    <row r="980" spans="1:44" x14ac:dyDescent="0.3">
      <c r="A980" s="31"/>
      <c r="B980" s="31"/>
      <c r="C980" s="31"/>
      <c r="D980" s="31"/>
      <c r="E980" s="31"/>
      <c r="F980" s="31"/>
      <c r="AQ980" s="31"/>
      <c r="AR980" s="31"/>
    </row>
    <row r="981" spans="1:44" x14ac:dyDescent="0.3">
      <c r="A981" s="31"/>
      <c r="B981" s="31"/>
      <c r="C981" s="31"/>
      <c r="D981" s="31"/>
      <c r="E981" s="31"/>
      <c r="F981" s="31"/>
      <c r="AQ981" s="31"/>
      <c r="AR981" s="31"/>
    </row>
    <row r="982" spans="1:44" x14ac:dyDescent="0.3">
      <c r="A982" s="31"/>
      <c r="B982" s="31"/>
      <c r="C982" s="31"/>
      <c r="D982" s="31"/>
      <c r="E982" s="31"/>
      <c r="F982" s="31"/>
      <c r="AQ982" s="31"/>
      <c r="AR982" s="31"/>
    </row>
    <row r="983" spans="1:44" x14ac:dyDescent="0.3">
      <c r="A983" s="31"/>
      <c r="B983" s="31"/>
      <c r="C983" s="31"/>
      <c r="D983" s="31"/>
      <c r="E983" s="31"/>
      <c r="F983" s="31"/>
      <c r="AQ983" s="31"/>
      <c r="AR983" s="31"/>
    </row>
    <row r="984" spans="1:44" x14ac:dyDescent="0.3">
      <c r="A984" s="31"/>
      <c r="B984" s="31"/>
      <c r="C984" s="31"/>
      <c r="D984" s="31"/>
      <c r="E984" s="31"/>
      <c r="F984" s="31"/>
      <c r="AQ984" s="31"/>
      <c r="AR984" s="31"/>
    </row>
    <row r="985" spans="1:44" x14ac:dyDescent="0.3">
      <c r="A985" s="31"/>
      <c r="B985" s="31"/>
      <c r="C985" s="31"/>
      <c r="D985" s="31"/>
      <c r="E985" s="31"/>
      <c r="F985" s="31"/>
      <c r="AQ985" s="31"/>
      <c r="AR985" s="31"/>
    </row>
    <row r="986" spans="1:44" x14ac:dyDescent="0.3">
      <c r="A986" s="31"/>
      <c r="B986" s="31"/>
      <c r="C986" s="31"/>
      <c r="D986" s="31"/>
      <c r="E986" s="31"/>
      <c r="F986" s="31"/>
      <c r="AQ986" s="31"/>
      <c r="AR986" s="31"/>
    </row>
    <row r="987" spans="1:44" x14ac:dyDescent="0.3">
      <c r="A987" s="31"/>
      <c r="B987" s="31"/>
      <c r="C987" s="31"/>
      <c r="D987" s="31"/>
      <c r="E987" s="31"/>
      <c r="F987" s="31"/>
      <c r="AQ987" s="31"/>
      <c r="AR987" s="31"/>
    </row>
    <row r="988" spans="1:44" x14ac:dyDescent="0.3">
      <c r="A988" s="31"/>
      <c r="B988" s="31"/>
      <c r="C988" s="31"/>
      <c r="D988" s="31"/>
      <c r="E988" s="31"/>
      <c r="F988" s="31"/>
      <c r="AQ988" s="31"/>
      <c r="AR988" s="31"/>
    </row>
    <row r="989" spans="1:44" x14ac:dyDescent="0.3">
      <c r="A989" s="31"/>
      <c r="B989" s="31"/>
      <c r="C989" s="31"/>
      <c r="D989" s="31"/>
      <c r="E989" s="31"/>
      <c r="F989" s="31"/>
      <c r="AQ989" s="31"/>
      <c r="AR989" s="31"/>
    </row>
    <row r="990" spans="1:44" x14ac:dyDescent="0.3">
      <c r="A990" s="31"/>
      <c r="B990" s="31"/>
      <c r="C990" s="31"/>
      <c r="D990" s="31"/>
      <c r="E990" s="31"/>
      <c r="F990" s="31"/>
      <c r="AQ990" s="31"/>
      <c r="AR990" s="31"/>
    </row>
    <row r="991" spans="1:44" x14ac:dyDescent="0.3">
      <c r="A991" s="31"/>
      <c r="B991" s="31"/>
      <c r="C991" s="31"/>
      <c r="D991" s="31"/>
      <c r="E991" s="31"/>
      <c r="F991" s="31"/>
      <c r="AQ991" s="31"/>
      <c r="AR991" s="31"/>
    </row>
    <row r="992" spans="1:44" x14ac:dyDescent="0.3">
      <c r="A992" s="31"/>
      <c r="B992" s="31"/>
      <c r="C992" s="31"/>
      <c r="D992" s="31"/>
      <c r="E992" s="31"/>
      <c r="F992" s="31"/>
      <c r="AQ992" s="31"/>
      <c r="AR992" s="31"/>
    </row>
    <row r="993" spans="1:44" x14ac:dyDescent="0.3">
      <c r="A993" s="31"/>
      <c r="B993" s="31"/>
      <c r="C993" s="31"/>
      <c r="D993" s="31"/>
      <c r="E993" s="31"/>
      <c r="F993" s="31"/>
      <c r="AQ993" s="31"/>
      <c r="AR993" s="31"/>
    </row>
    <row r="994" spans="1:44" x14ac:dyDescent="0.3">
      <c r="A994" s="31"/>
      <c r="B994" s="31"/>
      <c r="C994" s="31"/>
      <c r="D994" s="31"/>
      <c r="E994" s="31"/>
      <c r="F994" s="31"/>
      <c r="AQ994" s="31"/>
      <c r="AR994" s="31"/>
    </row>
    <row r="995" spans="1:44" x14ac:dyDescent="0.3">
      <c r="A995" s="31"/>
      <c r="B995" s="31"/>
      <c r="C995" s="31"/>
      <c r="D995" s="31"/>
      <c r="E995" s="31"/>
      <c r="F995" s="31"/>
      <c r="AQ995" s="31"/>
      <c r="AR995" s="31"/>
    </row>
    <row r="996" spans="1:44" x14ac:dyDescent="0.3">
      <c r="A996" s="31"/>
      <c r="B996" s="31"/>
      <c r="C996" s="31"/>
      <c r="D996" s="31"/>
      <c r="E996" s="31"/>
      <c r="F996" s="31"/>
      <c r="AQ996" s="31"/>
      <c r="AR996" s="31"/>
    </row>
    <row r="997" spans="1:44" x14ac:dyDescent="0.3">
      <c r="A997" s="31"/>
      <c r="B997" s="31"/>
      <c r="C997" s="31"/>
      <c r="D997" s="31"/>
      <c r="E997" s="31"/>
      <c r="F997" s="31"/>
      <c r="AQ997" s="31"/>
      <c r="AR997" s="31"/>
    </row>
    <row r="998" spans="1:44" x14ac:dyDescent="0.3">
      <c r="A998" s="31"/>
      <c r="B998" s="31"/>
      <c r="C998" s="31"/>
      <c r="D998" s="31"/>
      <c r="E998" s="31"/>
      <c r="F998" s="31"/>
      <c r="AQ998" s="31"/>
      <c r="AR998" s="31"/>
    </row>
    <row r="999" spans="1:44" x14ac:dyDescent="0.3">
      <c r="A999" s="31"/>
      <c r="B999" s="31"/>
      <c r="C999" s="31"/>
      <c r="D999" s="31"/>
      <c r="E999" s="31"/>
      <c r="F999" s="31"/>
      <c r="AQ999" s="31"/>
      <c r="AR999" s="31"/>
    </row>
    <row r="1000" spans="1:44" x14ac:dyDescent="0.3">
      <c r="A1000" s="31"/>
      <c r="B1000" s="31"/>
      <c r="C1000" s="31"/>
      <c r="D1000" s="31"/>
      <c r="E1000" s="31"/>
      <c r="F1000" s="31"/>
      <c r="AQ1000" s="31"/>
      <c r="AR1000" s="31"/>
    </row>
    <row r="1001" spans="1:44" x14ac:dyDescent="0.3">
      <c r="A1001" s="31"/>
      <c r="B1001" s="31"/>
      <c r="C1001" s="31"/>
      <c r="D1001" s="31"/>
      <c r="E1001" s="31"/>
      <c r="F1001" s="31"/>
      <c r="AQ1001" s="31"/>
      <c r="AR1001" s="31"/>
    </row>
    <row r="1002" spans="1:44" x14ac:dyDescent="0.3">
      <c r="A1002" s="31"/>
      <c r="B1002" s="31"/>
      <c r="C1002" s="31"/>
      <c r="D1002" s="31"/>
      <c r="E1002" s="31"/>
      <c r="F1002" s="31"/>
      <c r="AQ1002" s="31"/>
      <c r="AR1002" s="31"/>
    </row>
    <row r="1003" spans="1:44" x14ac:dyDescent="0.3">
      <c r="A1003" s="31"/>
      <c r="B1003" s="31"/>
      <c r="C1003" s="31"/>
      <c r="D1003" s="31"/>
      <c r="E1003" s="31"/>
      <c r="F1003" s="31"/>
      <c r="AQ1003" s="31"/>
      <c r="AR1003" s="31"/>
    </row>
    <row r="1004" spans="1:44" x14ac:dyDescent="0.3">
      <c r="A1004" s="31"/>
      <c r="B1004" s="31"/>
      <c r="C1004" s="31"/>
      <c r="D1004" s="31"/>
      <c r="E1004" s="31"/>
      <c r="F1004" s="31"/>
      <c r="AQ1004" s="31"/>
      <c r="AR1004" s="31"/>
    </row>
    <row r="1005" spans="1:44" x14ac:dyDescent="0.3">
      <c r="A1005" s="31"/>
      <c r="B1005" s="31"/>
      <c r="C1005" s="31"/>
      <c r="D1005" s="31"/>
      <c r="E1005" s="31"/>
      <c r="F1005" s="31"/>
      <c r="AQ1005" s="31"/>
      <c r="AR1005" s="31"/>
    </row>
    <row r="1006" spans="1:44" x14ac:dyDescent="0.3">
      <c r="A1006" s="31"/>
      <c r="B1006" s="31"/>
      <c r="C1006" s="31"/>
      <c r="D1006" s="31"/>
      <c r="E1006" s="31"/>
      <c r="F1006" s="31"/>
      <c r="AQ1006" s="31"/>
      <c r="AR1006" s="31"/>
    </row>
    <row r="1007" spans="1:44" x14ac:dyDescent="0.3">
      <c r="A1007" s="31"/>
      <c r="B1007" s="31"/>
      <c r="C1007" s="31"/>
      <c r="D1007" s="31"/>
      <c r="E1007" s="31"/>
      <c r="F1007" s="31"/>
      <c r="AQ1007" s="31"/>
      <c r="AR1007" s="31"/>
    </row>
    <row r="1008" spans="1:44" x14ac:dyDescent="0.3">
      <c r="A1008" s="31"/>
      <c r="B1008" s="31"/>
      <c r="C1008" s="31"/>
      <c r="D1008" s="31"/>
      <c r="E1008" s="31"/>
      <c r="F1008" s="31"/>
      <c r="AQ1008" s="31"/>
      <c r="AR1008" s="31"/>
    </row>
    <row r="1009" spans="1:44" x14ac:dyDescent="0.3">
      <c r="A1009" s="31"/>
      <c r="B1009" s="31"/>
      <c r="C1009" s="31"/>
      <c r="D1009" s="31"/>
      <c r="E1009" s="31"/>
      <c r="F1009" s="31"/>
      <c r="AQ1009" s="31"/>
      <c r="AR1009" s="31"/>
    </row>
    <row r="1010" spans="1:44" x14ac:dyDescent="0.3">
      <c r="A1010" s="31"/>
      <c r="B1010" s="31"/>
      <c r="C1010" s="31"/>
      <c r="D1010" s="31"/>
      <c r="E1010" s="31"/>
      <c r="F1010" s="31"/>
      <c r="AQ1010" s="31"/>
      <c r="AR1010" s="31"/>
    </row>
    <row r="1011" spans="1:44" x14ac:dyDescent="0.3">
      <c r="A1011" s="31"/>
      <c r="B1011" s="31"/>
      <c r="C1011" s="31"/>
      <c r="D1011" s="31"/>
      <c r="E1011" s="31"/>
      <c r="F1011" s="31"/>
    </row>
    <row r="1012" spans="1:44" x14ac:dyDescent="0.3">
      <c r="A1012" s="31"/>
      <c r="B1012" s="31"/>
      <c r="C1012" s="31"/>
      <c r="D1012" s="31"/>
      <c r="E1012" s="31"/>
      <c r="F1012" s="31"/>
    </row>
    <row r="1013" spans="1:44" x14ac:dyDescent="0.3">
      <c r="A1013" s="31"/>
      <c r="B1013" s="31"/>
      <c r="C1013" s="31"/>
      <c r="D1013" s="31"/>
      <c r="E1013" s="31"/>
      <c r="F1013" s="31"/>
    </row>
    <row r="1014" spans="1:44" x14ac:dyDescent="0.3">
      <c r="A1014" s="31"/>
      <c r="B1014" s="31"/>
      <c r="C1014" s="31"/>
      <c r="D1014" s="31"/>
      <c r="E1014" s="31"/>
      <c r="F1014" s="31"/>
    </row>
    <row r="1015" spans="1:44" x14ac:dyDescent="0.3">
      <c r="A1015" s="31"/>
      <c r="B1015" s="31"/>
      <c r="C1015" s="31"/>
      <c r="D1015" s="31"/>
      <c r="E1015" s="31"/>
      <c r="F1015" s="31"/>
    </row>
    <row r="1016" spans="1:44" x14ac:dyDescent="0.3">
      <c r="A1016" s="31"/>
      <c r="B1016" s="31"/>
      <c r="C1016" s="31"/>
      <c r="D1016" s="31"/>
      <c r="E1016" s="31"/>
      <c r="F1016" s="31"/>
    </row>
    <row r="1017" spans="1:44" x14ac:dyDescent="0.3">
      <c r="A1017" s="31"/>
      <c r="B1017" s="31"/>
      <c r="C1017" s="31"/>
      <c r="D1017" s="31"/>
      <c r="E1017" s="31"/>
      <c r="F1017" s="31"/>
    </row>
    <row r="1018" spans="1:44" x14ac:dyDescent="0.3">
      <c r="A1018" s="31"/>
      <c r="B1018" s="31"/>
      <c r="C1018" s="31"/>
      <c r="D1018" s="31"/>
      <c r="E1018" s="31"/>
      <c r="F1018" s="31"/>
    </row>
    <row r="1019" spans="1:44" x14ac:dyDescent="0.3">
      <c r="A1019" s="31"/>
      <c r="B1019" s="31"/>
      <c r="C1019" s="31"/>
      <c r="D1019" s="31"/>
      <c r="E1019" s="31"/>
      <c r="F1019" s="31"/>
    </row>
    <row r="1020" spans="1:44" x14ac:dyDescent="0.3">
      <c r="A1020" s="31"/>
      <c r="B1020" s="31"/>
      <c r="C1020" s="31"/>
      <c r="D1020" s="31"/>
      <c r="E1020" s="31"/>
      <c r="F1020" s="31"/>
    </row>
    <row r="1021" spans="1:44" x14ac:dyDescent="0.3">
      <c r="A1021" s="31"/>
      <c r="B1021" s="31"/>
      <c r="C1021" s="31"/>
      <c r="D1021" s="31"/>
      <c r="E1021" s="31"/>
      <c r="F1021" s="31"/>
    </row>
    <row r="1022" spans="1:44" x14ac:dyDescent="0.3">
      <c r="A1022" s="31"/>
      <c r="B1022" s="31"/>
      <c r="C1022" s="31"/>
      <c r="D1022" s="31"/>
      <c r="E1022" s="31"/>
      <c r="F1022" s="31"/>
    </row>
    <row r="1023" spans="1:44" x14ac:dyDescent="0.3">
      <c r="A1023" s="31"/>
      <c r="B1023" s="31"/>
      <c r="C1023" s="31"/>
      <c r="D1023" s="31"/>
      <c r="E1023" s="31"/>
      <c r="F1023" s="31"/>
    </row>
    <row r="1024" spans="1:44" x14ac:dyDescent="0.3">
      <c r="A1024" s="31"/>
      <c r="B1024" s="31"/>
      <c r="C1024" s="31"/>
      <c r="D1024" s="31"/>
      <c r="E1024" s="31"/>
      <c r="F1024" s="31"/>
    </row>
    <row r="1025" spans="1:6" x14ac:dyDescent="0.3">
      <c r="A1025" s="31"/>
      <c r="B1025" s="31"/>
      <c r="C1025" s="31"/>
      <c r="D1025" s="31"/>
      <c r="E1025" s="31"/>
      <c r="F1025" s="31"/>
    </row>
    <row r="1026" spans="1:6" x14ac:dyDescent="0.3">
      <c r="A1026" s="31"/>
      <c r="B1026" s="31"/>
      <c r="C1026" s="31"/>
      <c r="D1026" s="31"/>
      <c r="E1026" s="31"/>
      <c r="F1026" s="31"/>
    </row>
    <row r="1027" spans="1:6" x14ac:dyDescent="0.3">
      <c r="A1027" s="31"/>
      <c r="B1027" s="31"/>
      <c r="C1027" s="31"/>
      <c r="D1027" s="31"/>
      <c r="E1027" s="31"/>
      <c r="F1027" s="31"/>
    </row>
    <row r="1028" spans="1:6" x14ac:dyDescent="0.3">
      <c r="A1028" s="31"/>
      <c r="B1028" s="31"/>
      <c r="C1028" s="31"/>
      <c r="D1028" s="31"/>
      <c r="E1028" s="31"/>
      <c r="F1028" s="31"/>
    </row>
    <row r="1029" spans="1:6" x14ac:dyDescent="0.3">
      <c r="A1029" s="31"/>
      <c r="B1029" s="31"/>
      <c r="C1029" s="31"/>
      <c r="D1029" s="31"/>
      <c r="E1029" s="31"/>
      <c r="F1029" s="31"/>
    </row>
    <row r="1030" spans="1:6" x14ac:dyDescent="0.3">
      <c r="A1030" s="31"/>
      <c r="B1030" s="31"/>
      <c r="C1030" s="31"/>
      <c r="D1030" s="31"/>
      <c r="E1030" s="31"/>
      <c r="F1030" s="31"/>
    </row>
    <row r="1031" spans="1:6" x14ac:dyDescent="0.3">
      <c r="A1031" s="31"/>
      <c r="B1031" s="31"/>
      <c r="C1031" s="31"/>
      <c r="D1031" s="31"/>
      <c r="E1031" s="31"/>
      <c r="F1031" s="31"/>
    </row>
    <row r="1032" spans="1:6" x14ac:dyDescent="0.3">
      <c r="A1032" s="31"/>
      <c r="B1032" s="31"/>
      <c r="C1032" s="31"/>
      <c r="D1032" s="31"/>
      <c r="E1032" s="31"/>
      <c r="F1032" s="31"/>
    </row>
    <row r="1033" spans="1:6" x14ac:dyDescent="0.3">
      <c r="A1033" s="31"/>
      <c r="B1033" s="31"/>
      <c r="C1033" s="31"/>
      <c r="D1033" s="31"/>
      <c r="E1033" s="31"/>
      <c r="F1033" s="31"/>
    </row>
    <row r="1034" spans="1:6" x14ac:dyDescent="0.3">
      <c r="A1034" s="31"/>
      <c r="B1034" s="31"/>
      <c r="C1034" s="31"/>
      <c r="D1034" s="31"/>
      <c r="E1034" s="31"/>
      <c r="F1034" s="31"/>
    </row>
    <row r="1035" spans="1:6" x14ac:dyDescent="0.3">
      <c r="A1035" s="31"/>
      <c r="B1035" s="31"/>
      <c r="C1035" s="31"/>
      <c r="D1035" s="31"/>
      <c r="E1035" s="31"/>
      <c r="F1035" s="31"/>
    </row>
    <row r="1036" spans="1:6" x14ac:dyDescent="0.3">
      <c r="A1036" s="31"/>
      <c r="B1036" s="31"/>
      <c r="C1036" s="31"/>
      <c r="D1036" s="31"/>
      <c r="E1036" s="31"/>
      <c r="F1036" s="31"/>
    </row>
    <row r="1037" spans="1:6" x14ac:dyDescent="0.3">
      <c r="A1037" s="31"/>
      <c r="B1037" s="31"/>
      <c r="C1037" s="31"/>
      <c r="D1037" s="31"/>
      <c r="E1037" s="31"/>
      <c r="F1037" s="31"/>
    </row>
    <row r="1038" spans="1:6" x14ac:dyDescent="0.3">
      <c r="A1038" s="31"/>
      <c r="B1038" s="31"/>
      <c r="C1038" s="31"/>
      <c r="D1038" s="31"/>
      <c r="E1038" s="31"/>
      <c r="F1038" s="31"/>
    </row>
    <row r="1039" spans="1:6" x14ac:dyDescent="0.3">
      <c r="A1039" s="31"/>
      <c r="B1039" s="31"/>
      <c r="C1039" s="31"/>
      <c r="D1039" s="31"/>
      <c r="E1039" s="31"/>
      <c r="F1039" s="31"/>
    </row>
    <row r="1040" spans="1:6" x14ac:dyDescent="0.3">
      <c r="A1040" s="31"/>
      <c r="B1040" s="31"/>
      <c r="C1040" s="31"/>
      <c r="D1040" s="31"/>
      <c r="E1040" s="31"/>
      <c r="F1040" s="31"/>
    </row>
    <row r="1041" spans="1:6" x14ac:dyDescent="0.3">
      <c r="A1041" s="31"/>
      <c r="B1041" s="31"/>
      <c r="C1041" s="31"/>
      <c r="D1041" s="31"/>
      <c r="E1041" s="31"/>
      <c r="F1041" s="31"/>
    </row>
    <row r="1042" spans="1:6" x14ac:dyDescent="0.3">
      <c r="A1042" s="31"/>
      <c r="B1042" s="31"/>
      <c r="C1042" s="31"/>
      <c r="D1042" s="31"/>
      <c r="E1042" s="31"/>
      <c r="F1042" s="31"/>
    </row>
    <row r="1043" spans="1:6" x14ac:dyDescent="0.3">
      <c r="A1043" s="31"/>
      <c r="B1043" s="31"/>
      <c r="C1043" s="31"/>
      <c r="D1043" s="31"/>
      <c r="E1043" s="31"/>
      <c r="F1043" s="31"/>
    </row>
    <row r="1044" spans="1:6" x14ac:dyDescent="0.3">
      <c r="A1044" s="31"/>
      <c r="B1044" s="31"/>
      <c r="C1044" s="31"/>
      <c r="D1044" s="31"/>
      <c r="E1044" s="31"/>
      <c r="F1044" s="31"/>
    </row>
    <row r="1045" spans="1:6" x14ac:dyDescent="0.3">
      <c r="A1045" s="31"/>
      <c r="B1045" s="31"/>
      <c r="C1045" s="31"/>
      <c r="D1045" s="31"/>
      <c r="E1045" s="31"/>
      <c r="F1045" s="31"/>
    </row>
    <row r="1046" spans="1:6" x14ac:dyDescent="0.3">
      <c r="A1046" s="31"/>
      <c r="B1046" s="31"/>
      <c r="C1046" s="31"/>
      <c r="D1046" s="31"/>
      <c r="E1046" s="31"/>
      <c r="F1046" s="31"/>
    </row>
    <row r="1047" spans="1:6" x14ac:dyDescent="0.3">
      <c r="A1047" s="31"/>
      <c r="B1047" s="31"/>
      <c r="C1047" s="31"/>
      <c r="D1047" s="31"/>
      <c r="E1047" s="31"/>
      <c r="F1047" s="31"/>
    </row>
    <row r="1048" spans="1:6" x14ac:dyDescent="0.3">
      <c r="A1048" s="31"/>
      <c r="B1048" s="31"/>
      <c r="C1048" s="31"/>
      <c r="D1048" s="31"/>
      <c r="E1048" s="31"/>
      <c r="F1048" s="31"/>
    </row>
    <row r="1049" spans="1:6" x14ac:dyDescent="0.3">
      <c r="A1049" s="31"/>
      <c r="B1049" s="31"/>
      <c r="C1049" s="31"/>
      <c r="D1049" s="31"/>
      <c r="E1049" s="31"/>
      <c r="F1049" s="31"/>
    </row>
    <row r="1050" spans="1:6" x14ac:dyDescent="0.3">
      <c r="A1050" s="31"/>
      <c r="B1050" s="31"/>
      <c r="C1050" s="31"/>
      <c r="D1050" s="31"/>
      <c r="E1050" s="31"/>
      <c r="F1050" s="31"/>
    </row>
    <row r="1051" spans="1:6" x14ac:dyDescent="0.3">
      <c r="A1051" s="31"/>
      <c r="B1051" s="31"/>
      <c r="C1051" s="31"/>
      <c r="D1051" s="31"/>
      <c r="E1051" s="31"/>
      <c r="F1051" s="31"/>
    </row>
    <row r="1052" spans="1:6" x14ac:dyDescent="0.3">
      <c r="A1052" s="31"/>
      <c r="B1052" s="31"/>
      <c r="C1052" s="31"/>
      <c r="D1052" s="31"/>
      <c r="E1052" s="31"/>
      <c r="F1052" s="31"/>
    </row>
    <row r="1053" spans="1:6" x14ac:dyDescent="0.3">
      <c r="A1053" s="31"/>
      <c r="B1053" s="31"/>
      <c r="C1053" s="31"/>
      <c r="D1053" s="31"/>
      <c r="E1053" s="31"/>
      <c r="F1053" s="31"/>
    </row>
    <row r="1054" spans="1:6" x14ac:dyDescent="0.3">
      <c r="A1054" s="31"/>
      <c r="B1054" s="31"/>
      <c r="C1054" s="31"/>
      <c r="D1054" s="31"/>
      <c r="E1054" s="31"/>
      <c r="F1054" s="31"/>
    </row>
    <row r="1055" spans="1:6" x14ac:dyDescent="0.3">
      <c r="A1055" s="31"/>
      <c r="B1055" s="31"/>
      <c r="C1055" s="31"/>
      <c r="D1055" s="31"/>
      <c r="E1055" s="31"/>
      <c r="F1055" s="31"/>
    </row>
    <row r="1056" spans="1:6" x14ac:dyDescent="0.3">
      <c r="A1056" s="31"/>
      <c r="B1056" s="31"/>
      <c r="C1056" s="31"/>
      <c r="D1056" s="31"/>
      <c r="E1056" s="31"/>
      <c r="F1056" s="31"/>
    </row>
    <row r="1057" spans="1:6" x14ac:dyDescent="0.3">
      <c r="A1057" s="31"/>
      <c r="B1057" s="31"/>
      <c r="C1057" s="31"/>
      <c r="D1057" s="31"/>
      <c r="E1057" s="31"/>
      <c r="F1057" s="31"/>
    </row>
    <row r="1058" spans="1:6" x14ac:dyDescent="0.3">
      <c r="A1058" s="31"/>
      <c r="B1058" s="31"/>
      <c r="C1058" s="31"/>
      <c r="D1058" s="31"/>
      <c r="E1058" s="31"/>
      <c r="F1058" s="31"/>
    </row>
    <row r="1059" spans="1:6" x14ac:dyDescent="0.3">
      <c r="A1059" s="31"/>
      <c r="B1059" s="31"/>
      <c r="C1059" s="31"/>
      <c r="D1059" s="31"/>
      <c r="E1059" s="31"/>
      <c r="F1059" s="31"/>
    </row>
    <row r="1060" spans="1:6" x14ac:dyDescent="0.3">
      <c r="A1060" s="31"/>
      <c r="B1060" s="31"/>
      <c r="C1060" s="31"/>
      <c r="D1060" s="31"/>
      <c r="E1060" s="31"/>
      <c r="F1060" s="31"/>
    </row>
    <row r="1061" spans="1:6" x14ac:dyDescent="0.3">
      <c r="A1061" s="31"/>
      <c r="B1061" s="31"/>
      <c r="C1061" s="31"/>
      <c r="D1061" s="31"/>
      <c r="E1061" s="31"/>
      <c r="F1061" s="31"/>
    </row>
    <row r="1062" spans="1:6" x14ac:dyDescent="0.3">
      <c r="A1062" s="31"/>
      <c r="B1062" s="31"/>
      <c r="C1062" s="31"/>
      <c r="D1062" s="31"/>
      <c r="E1062" s="31"/>
      <c r="F1062" s="31"/>
    </row>
    <row r="1063" spans="1:6" x14ac:dyDescent="0.3">
      <c r="A1063" s="31"/>
      <c r="B1063" s="31"/>
      <c r="C1063" s="31"/>
      <c r="D1063" s="31"/>
      <c r="E1063" s="31"/>
      <c r="F1063" s="31"/>
    </row>
    <row r="1064" spans="1:6" x14ac:dyDescent="0.3">
      <c r="A1064" s="31"/>
      <c r="B1064" s="31"/>
      <c r="C1064" s="31"/>
      <c r="D1064" s="31"/>
      <c r="E1064" s="31"/>
      <c r="F1064" s="31"/>
    </row>
    <row r="1065" spans="1:6" x14ac:dyDescent="0.3">
      <c r="A1065" s="31"/>
      <c r="B1065" s="31"/>
      <c r="C1065" s="31"/>
      <c r="D1065" s="31"/>
      <c r="E1065" s="31"/>
      <c r="F1065" s="31"/>
    </row>
    <row r="1066" spans="1:6" x14ac:dyDescent="0.3">
      <c r="A1066" s="31"/>
      <c r="B1066" s="31"/>
      <c r="C1066" s="31"/>
      <c r="D1066" s="31"/>
      <c r="E1066" s="31"/>
      <c r="F1066" s="31"/>
    </row>
    <row r="1067" spans="1:6" x14ac:dyDescent="0.3">
      <c r="A1067" s="31"/>
      <c r="B1067" s="31"/>
      <c r="C1067" s="31"/>
      <c r="D1067" s="31"/>
      <c r="E1067" s="31"/>
      <c r="F1067" s="31"/>
    </row>
    <row r="1068" spans="1:6" x14ac:dyDescent="0.3">
      <c r="A1068" s="31"/>
      <c r="B1068" s="31"/>
      <c r="C1068" s="31"/>
      <c r="D1068" s="31"/>
      <c r="E1068" s="31"/>
      <c r="F1068" s="31"/>
    </row>
    <row r="1069" spans="1:6" x14ac:dyDescent="0.3">
      <c r="A1069" s="31"/>
      <c r="B1069" s="31"/>
      <c r="C1069" s="31"/>
      <c r="D1069" s="31"/>
      <c r="E1069" s="31"/>
      <c r="F1069" s="31"/>
    </row>
    <row r="1070" spans="1:6" x14ac:dyDescent="0.3">
      <c r="A1070" s="31"/>
      <c r="B1070" s="31"/>
      <c r="C1070" s="31"/>
      <c r="D1070" s="31"/>
      <c r="E1070" s="31"/>
      <c r="F1070" s="31"/>
    </row>
    <row r="1071" spans="1:6" x14ac:dyDescent="0.3">
      <c r="A1071" s="31"/>
      <c r="B1071" s="31"/>
      <c r="C1071" s="31"/>
      <c r="D1071" s="31"/>
      <c r="E1071" s="31"/>
      <c r="F1071" s="31"/>
    </row>
    <row r="1072" spans="1:6" x14ac:dyDescent="0.3">
      <c r="A1072" s="31"/>
      <c r="B1072" s="31"/>
      <c r="C1072" s="31"/>
      <c r="D1072" s="31"/>
      <c r="E1072" s="31"/>
      <c r="F1072" s="31"/>
    </row>
    <row r="1073" spans="1:6" x14ac:dyDescent="0.3">
      <c r="A1073" s="31"/>
      <c r="B1073" s="31"/>
      <c r="C1073" s="31"/>
      <c r="D1073" s="31"/>
      <c r="E1073" s="31"/>
      <c r="F1073" s="31"/>
    </row>
    <row r="1074" spans="1:6" x14ac:dyDescent="0.3">
      <c r="A1074" s="31"/>
      <c r="B1074" s="31"/>
      <c r="C1074" s="31"/>
      <c r="D1074" s="31"/>
      <c r="E1074" s="31"/>
      <c r="F1074" s="31"/>
    </row>
    <row r="1075" spans="1:6" x14ac:dyDescent="0.3">
      <c r="A1075" s="31"/>
      <c r="B1075" s="31"/>
      <c r="C1075" s="31"/>
      <c r="D1075" s="31"/>
      <c r="E1075" s="31"/>
      <c r="F1075" s="31"/>
    </row>
    <row r="1076" spans="1:6" x14ac:dyDescent="0.3">
      <c r="A1076" s="31"/>
      <c r="B1076" s="31"/>
      <c r="C1076" s="31"/>
      <c r="D1076" s="31"/>
      <c r="E1076" s="31"/>
      <c r="F1076" s="31"/>
    </row>
    <row r="1077" spans="1:6" x14ac:dyDescent="0.3">
      <c r="A1077" s="31"/>
      <c r="B1077" s="31"/>
      <c r="C1077" s="31"/>
      <c r="D1077" s="31"/>
      <c r="E1077" s="31"/>
      <c r="F1077" s="31"/>
    </row>
    <row r="1078" spans="1:6" x14ac:dyDescent="0.3">
      <c r="A1078" s="31"/>
      <c r="B1078" s="31"/>
      <c r="C1078" s="31"/>
      <c r="D1078" s="31"/>
      <c r="E1078" s="31"/>
      <c r="F1078" s="31"/>
    </row>
    <row r="1079" spans="1:6" x14ac:dyDescent="0.3">
      <c r="A1079" s="31"/>
      <c r="B1079" s="31"/>
      <c r="C1079" s="31"/>
      <c r="D1079" s="31"/>
      <c r="E1079" s="31"/>
      <c r="F1079" s="31"/>
    </row>
    <row r="1080" spans="1:6" x14ac:dyDescent="0.3">
      <c r="A1080" s="31"/>
      <c r="B1080" s="31"/>
      <c r="C1080" s="31"/>
      <c r="D1080" s="31"/>
      <c r="E1080" s="31"/>
      <c r="F1080" s="31"/>
    </row>
    <row r="1081" spans="1:6" x14ac:dyDescent="0.3">
      <c r="A1081" s="31"/>
      <c r="B1081" s="31"/>
      <c r="C1081" s="31"/>
      <c r="D1081" s="31"/>
      <c r="E1081" s="31"/>
      <c r="F1081" s="31"/>
    </row>
    <row r="1082" spans="1:6" x14ac:dyDescent="0.3">
      <c r="A1082" s="31"/>
      <c r="B1082" s="31"/>
      <c r="C1082" s="31"/>
      <c r="D1082" s="31"/>
      <c r="E1082" s="31"/>
      <c r="F1082" s="31"/>
    </row>
    <row r="1083" spans="1:6" x14ac:dyDescent="0.3">
      <c r="A1083" s="31"/>
      <c r="B1083" s="31"/>
      <c r="C1083" s="31"/>
      <c r="D1083" s="31"/>
      <c r="E1083" s="31"/>
      <c r="F1083" s="31"/>
    </row>
    <row r="1084" spans="1:6" x14ac:dyDescent="0.3">
      <c r="A1084" s="31"/>
      <c r="B1084" s="31"/>
      <c r="C1084" s="31"/>
      <c r="D1084" s="31"/>
      <c r="E1084" s="31"/>
      <c r="F1084" s="31"/>
    </row>
    <row r="1085" spans="1:6" x14ac:dyDescent="0.3">
      <c r="A1085" s="31"/>
      <c r="B1085" s="31"/>
      <c r="C1085" s="31"/>
      <c r="D1085" s="31"/>
      <c r="E1085" s="31"/>
      <c r="F1085" s="31"/>
    </row>
    <row r="1086" spans="1:6" x14ac:dyDescent="0.3">
      <c r="A1086" s="31"/>
      <c r="B1086" s="31"/>
      <c r="C1086" s="31"/>
      <c r="D1086" s="31"/>
      <c r="E1086" s="31"/>
      <c r="F1086" s="31"/>
    </row>
    <row r="1087" spans="1:6" x14ac:dyDescent="0.3">
      <c r="A1087" s="31"/>
      <c r="B1087" s="31"/>
      <c r="C1087" s="31"/>
      <c r="D1087" s="31"/>
      <c r="E1087" s="31"/>
      <c r="F1087" s="31"/>
    </row>
    <row r="1088" spans="1:6" x14ac:dyDescent="0.3">
      <c r="A1088" s="31"/>
      <c r="B1088" s="31"/>
      <c r="C1088" s="31"/>
      <c r="D1088" s="31"/>
      <c r="E1088" s="31"/>
      <c r="F1088" s="31"/>
    </row>
    <row r="1089" spans="1:6" x14ac:dyDescent="0.3">
      <c r="A1089" s="31"/>
      <c r="B1089" s="31"/>
      <c r="C1089" s="31"/>
      <c r="D1089" s="31"/>
      <c r="E1089" s="31"/>
      <c r="F1089" s="31"/>
    </row>
    <row r="1090" spans="1:6" x14ac:dyDescent="0.3">
      <c r="A1090" s="31"/>
      <c r="B1090" s="31"/>
      <c r="C1090" s="31"/>
      <c r="D1090" s="31"/>
      <c r="E1090" s="31"/>
      <c r="F1090" s="31"/>
    </row>
    <row r="1091" spans="1:6" x14ac:dyDescent="0.3">
      <c r="A1091" s="31"/>
      <c r="B1091" s="31"/>
      <c r="C1091" s="31"/>
      <c r="D1091" s="31"/>
      <c r="E1091" s="31"/>
      <c r="F1091" s="31"/>
    </row>
    <row r="1092" spans="1:6" x14ac:dyDescent="0.3">
      <c r="A1092" s="31"/>
      <c r="B1092" s="31"/>
      <c r="C1092" s="31"/>
      <c r="D1092" s="31"/>
      <c r="E1092" s="31"/>
      <c r="F1092" s="31"/>
    </row>
    <row r="1093" spans="1:6" x14ac:dyDescent="0.3">
      <c r="A1093" s="31"/>
      <c r="B1093" s="31"/>
      <c r="C1093" s="31"/>
      <c r="D1093" s="31"/>
      <c r="E1093" s="31"/>
      <c r="F1093" s="31"/>
    </row>
    <row r="1094" spans="1:6" x14ac:dyDescent="0.3">
      <c r="A1094" s="31"/>
      <c r="B1094" s="31"/>
      <c r="C1094" s="31"/>
      <c r="D1094" s="31"/>
      <c r="E1094" s="31"/>
      <c r="F1094" s="31"/>
    </row>
    <row r="1095" spans="1:6" x14ac:dyDescent="0.3">
      <c r="A1095" s="31"/>
      <c r="B1095" s="31"/>
      <c r="C1095" s="31"/>
      <c r="D1095" s="31"/>
      <c r="E1095" s="31"/>
      <c r="F1095" s="31"/>
    </row>
    <row r="1096" spans="1:6" x14ac:dyDescent="0.3">
      <c r="A1096" s="31"/>
      <c r="B1096" s="31"/>
      <c r="C1096" s="31"/>
      <c r="D1096" s="31"/>
      <c r="E1096" s="31"/>
      <c r="F1096" s="31"/>
    </row>
    <row r="1097" spans="1:6" x14ac:dyDescent="0.3">
      <c r="A1097" s="31"/>
      <c r="B1097" s="31"/>
      <c r="C1097" s="31"/>
      <c r="D1097" s="31"/>
      <c r="E1097" s="31"/>
      <c r="F1097" s="31"/>
    </row>
    <row r="1098" spans="1:6" x14ac:dyDescent="0.3">
      <c r="A1098" s="31"/>
      <c r="B1098" s="31"/>
      <c r="C1098" s="31"/>
      <c r="D1098" s="31"/>
      <c r="E1098" s="31"/>
      <c r="F1098" s="31"/>
    </row>
    <row r="1099" spans="1:6" x14ac:dyDescent="0.3">
      <c r="A1099" s="31"/>
      <c r="B1099" s="31"/>
      <c r="C1099" s="31"/>
      <c r="D1099" s="31"/>
      <c r="E1099" s="31"/>
      <c r="F1099" s="31"/>
    </row>
    <row r="1100" spans="1:6" x14ac:dyDescent="0.3">
      <c r="A1100" s="31"/>
      <c r="B1100" s="31"/>
      <c r="C1100" s="31"/>
      <c r="D1100" s="31"/>
      <c r="E1100" s="31"/>
      <c r="F1100" s="31"/>
    </row>
    <row r="1101" spans="1:6" x14ac:dyDescent="0.3">
      <c r="A1101" s="31"/>
      <c r="B1101" s="31"/>
      <c r="C1101" s="31"/>
      <c r="D1101" s="31"/>
      <c r="E1101" s="31"/>
      <c r="F1101" s="31"/>
    </row>
    <row r="1102" spans="1:6" x14ac:dyDescent="0.3">
      <c r="A1102" s="31"/>
      <c r="B1102" s="31"/>
      <c r="C1102" s="31"/>
      <c r="D1102" s="31"/>
      <c r="E1102" s="31"/>
      <c r="F1102" s="31"/>
    </row>
    <row r="1103" spans="1:6" x14ac:dyDescent="0.3">
      <c r="A1103" s="31"/>
      <c r="B1103" s="31"/>
      <c r="C1103" s="31"/>
      <c r="D1103" s="31"/>
      <c r="E1103" s="31"/>
      <c r="F1103" s="31"/>
    </row>
    <row r="1104" spans="1:6" x14ac:dyDescent="0.3">
      <c r="A1104" s="31"/>
      <c r="B1104" s="31"/>
      <c r="C1104" s="31"/>
      <c r="D1104" s="31"/>
      <c r="E1104" s="31"/>
      <c r="F1104" s="31"/>
    </row>
    <row r="1105" spans="1:6" x14ac:dyDescent="0.3">
      <c r="A1105" s="31"/>
      <c r="B1105" s="31"/>
      <c r="C1105" s="31"/>
      <c r="D1105" s="31"/>
      <c r="E1105" s="31"/>
      <c r="F1105" s="31"/>
    </row>
    <row r="1106" spans="1:6" x14ac:dyDescent="0.3">
      <c r="A1106" s="31"/>
      <c r="B1106" s="31"/>
      <c r="C1106" s="31"/>
      <c r="D1106" s="31"/>
      <c r="E1106" s="31"/>
      <c r="F1106" s="31"/>
    </row>
    <row r="1107" spans="1:6" x14ac:dyDescent="0.3">
      <c r="A1107" s="31"/>
      <c r="B1107" s="31"/>
      <c r="C1107" s="31"/>
      <c r="D1107" s="31"/>
      <c r="E1107" s="31"/>
      <c r="F1107" s="31"/>
    </row>
    <row r="1108" spans="1:6" x14ac:dyDescent="0.3">
      <c r="A1108" s="31"/>
      <c r="B1108" s="31"/>
      <c r="C1108" s="31"/>
      <c r="D1108" s="31"/>
      <c r="E1108" s="31"/>
      <c r="F1108" s="31"/>
    </row>
    <row r="1109" spans="1:6" x14ac:dyDescent="0.3">
      <c r="A1109" s="31"/>
      <c r="B1109" s="31"/>
      <c r="C1109" s="31"/>
      <c r="D1109" s="31"/>
      <c r="E1109" s="31"/>
      <c r="F1109" s="31"/>
    </row>
    <row r="1110" spans="1:6" x14ac:dyDescent="0.3">
      <c r="A1110" s="31"/>
      <c r="B1110" s="31"/>
      <c r="C1110" s="31"/>
      <c r="D1110" s="31"/>
      <c r="E1110" s="31"/>
      <c r="F1110" s="31"/>
    </row>
    <row r="1111" spans="1:6" x14ac:dyDescent="0.3">
      <c r="A1111" s="31"/>
      <c r="B1111" s="31"/>
      <c r="C1111" s="31"/>
      <c r="D1111" s="31"/>
      <c r="E1111" s="31"/>
      <c r="F1111" s="31"/>
    </row>
    <row r="1112" spans="1:6" x14ac:dyDescent="0.3">
      <c r="A1112" s="31"/>
      <c r="B1112" s="31"/>
      <c r="C1112" s="31"/>
      <c r="D1112" s="31"/>
      <c r="E1112" s="31"/>
      <c r="F1112" s="31"/>
    </row>
    <row r="1113" spans="1:6" x14ac:dyDescent="0.3">
      <c r="A1113" s="31"/>
      <c r="B1113" s="31"/>
      <c r="C1113" s="31"/>
      <c r="D1113" s="31"/>
      <c r="E1113" s="31"/>
      <c r="F1113" s="31"/>
    </row>
    <row r="1114" spans="1:6" x14ac:dyDescent="0.3">
      <c r="A1114" s="31"/>
      <c r="B1114" s="31"/>
      <c r="C1114" s="31"/>
      <c r="D1114" s="31"/>
      <c r="E1114" s="31"/>
      <c r="F1114" s="31"/>
    </row>
    <row r="1115" spans="1:6" x14ac:dyDescent="0.3">
      <c r="A1115" s="31"/>
      <c r="B1115" s="31"/>
      <c r="C1115" s="31"/>
      <c r="D1115" s="31"/>
      <c r="E1115" s="31"/>
      <c r="F1115" s="31"/>
    </row>
    <row r="1116" spans="1:6" x14ac:dyDescent="0.3">
      <c r="A1116" s="31"/>
      <c r="B1116" s="31"/>
      <c r="C1116" s="31"/>
      <c r="D1116" s="31"/>
      <c r="E1116" s="31"/>
      <c r="F1116" s="31"/>
    </row>
    <row r="1117" spans="1:6" x14ac:dyDescent="0.3">
      <c r="A1117" s="31"/>
      <c r="B1117" s="31"/>
      <c r="C1117" s="31"/>
      <c r="D1117" s="31"/>
      <c r="E1117" s="31"/>
      <c r="F1117" s="31"/>
    </row>
    <row r="1118" spans="1:6" x14ac:dyDescent="0.3">
      <c r="A1118" s="31"/>
      <c r="B1118" s="31"/>
      <c r="C1118" s="31"/>
      <c r="D1118" s="31"/>
      <c r="E1118" s="31"/>
      <c r="F1118" s="31"/>
    </row>
    <row r="1119" spans="1:6" x14ac:dyDescent="0.3">
      <c r="A1119" s="31"/>
      <c r="B1119" s="31"/>
      <c r="C1119" s="31"/>
      <c r="D1119" s="31"/>
      <c r="E1119" s="31"/>
      <c r="F1119" s="31"/>
    </row>
    <row r="1120" spans="1:6" x14ac:dyDescent="0.3">
      <c r="A1120" s="31"/>
      <c r="B1120" s="31"/>
      <c r="C1120" s="31"/>
      <c r="D1120" s="31"/>
      <c r="E1120" s="31"/>
      <c r="F1120" s="31"/>
    </row>
    <row r="1121" spans="1:6" x14ac:dyDescent="0.3">
      <c r="A1121" s="31"/>
      <c r="B1121" s="31"/>
      <c r="C1121" s="31"/>
      <c r="D1121" s="31"/>
      <c r="E1121" s="31"/>
      <c r="F1121" s="31"/>
    </row>
    <row r="1122" spans="1:6" x14ac:dyDescent="0.3">
      <c r="A1122" s="31"/>
      <c r="B1122" s="31"/>
      <c r="C1122" s="31"/>
      <c r="D1122" s="31"/>
      <c r="E1122" s="31"/>
      <c r="F1122" s="31"/>
    </row>
    <row r="1123" spans="1:6" x14ac:dyDescent="0.3">
      <c r="A1123" s="31"/>
      <c r="B1123" s="31"/>
      <c r="C1123" s="31"/>
      <c r="D1123" s="31"/>
      <c r="E1123" s="31"/>
      <c r="F1123" s="31"/>
    </row>
    <row r="1124" spans="1:6" x14ac:dyDescent="0.3">
      <c r="A1124" s="31"/>
      <c r="B1124" s="31"/>
      <c r="C1124" s="31"/>
      <c r="D1124" s="31"/>
      <c r="E1124" s="31"/>
      <c r="F1124" s="31"/>
    </row>
    <row r="1125" spans="1:6" x14ac:dyDescent="0.3">
      <c r="A1125" s="31"/>
      <c r="B1125" s="31"/>
      <c r="C1125" s="31"/>
      <c r="D1125" s="31"/>
      <c r="E1125" s="31"/>
      <c r="F1125" s="31"/>
    </row>
    <row r="1126" spans="1:6" x14ac:dyDescent="0.3">
      <c r="A1126" s="31"/>
      <c r="B1126" s="31"/>
      <c r="C1126" s="31"/>
      <c r="D1126" s="31"/>
      <c r="E1126" s="31"/>
      <c r="F1126" s="31"/>
    </row>
    <row r="1127" spans="1:6" x14ac:dyDescent="0.3">
      <c r="A1127" s="31"/>
      <c r="B1127" s="31"/>
      <c r="C1127" s="31"/>
      <c r="D1127" s="31"/>
      <c r="E1127" s="31"/>
      <c r="F1127" s="31"/>
    </row>
    <row r="1128" spans="1:6" x14ac:dyDescent="0.3">
      <c r="A1128" s="31"/>
      <c r="B1128" s="31"/>
      <c r="C1128" s="31"/>
      <c r="D1128" s="31"/>
      <c r="E1128" s="31"/>
      <c r="F1128" s="31"/>
    </row>
    <row r="1129" spans="1:6" x14ac:dyDescent="0.3">
      <c r="A1129" s="31"/>
      <c r="B1129" s="31"/>
      <c r="C1129" s="31"/>
      <c r="D1129" s="31"/>
      <c r="E1129" s="31"/>
      <c r="F1129" s="31"/>
    </row>
    <row r="1130" spans="1:6" x14ac:dyDescent="0.3">
      <c r="A1130" s="31"/>
      <c r="B1130" s="31"/>
      <c r="C1130" s="31"/>
      <c r="D1130" s="31"/>
      <c r="E1130" s="31"/>
      <c r="F1130" s="31"/>
    </row>
    <row r="1131" spans="1:6" x14ac:dyDescent="0.3">
      <c r="A1131" s="31"/>
      <c r="B1131" s="31"/>
      <c r="C1131" s="31"/>
      <c r="D1131" s="31"/>
      <c r="E1131" s="31"/>
      <c r="F1131" s="31"/>
    </row>
    <row r="1132" spans="1:6" x14ac:dyDescent="0.3">
      <c r="A1132" s="31"/>
      <c r="B1132" s="31"/>
      <c r="C1132" s="31"/>
      <c r="D1132" s="31"/>
      <c r="E1132" s="31"/>
      <c r="F1132" s="31"/>
    </row>
    <row r="1133" spans="1:6" x14ac:dyDescent="0.3">
      <c r="A1133" s="31"/>
      <c r="B1133" s="31"/>
      <c r="C1133" s="31"/>
      <c r="D1133" s="31"/>
      <c r="E1133" s="31"/>
      <c r="F1133" s="31"/>
    </row>
    <row r="1134" spans="1:6" x14ac:dyDescent="0.3">
      <c r="A1134" s="31"/>
      <c r="B1134" s="31"/>
      <c r="C1134" s="31"/>
      <c r="D1134" s="31"/>
      <c r="E1134" s="31"/>
      <c r="F1134" s="31"/>
    </row>
    <row r="1135" spans="1:6" x14ac:dyDescent="0.3">
      <c r="A1135" s="31"/>
      <c r="B1135" s="31"/>
      <c r="C1135" s="31"/>
      <c r="D1135" s="31"/>
      <c r="E1135" s="31"/>
      <c r="F1135" s="31"/>
    </row>
    <row r="1136" spans="1:6" x14ac:dyDescent="0.3">
      <c r="A1136" s="31"/>
      <c r="B1136" s="31"/>
      <c r="C1136" s="31"/>
      <c r="D1136" s="31"/>
      <c r="E1136" s="31"/>
      <c r="F1136" s="31"/>
    </row>
    <row r="1137" spans="1:6" x14ac:dyDescent="0.3">
      <c r="A1137" s="31"/>
      <c r="B1137" s="31"/>
      <c r="C1137" s="31"/>
      <c r="D1137" s="31"/>
      <c r="E1137" s="31"/>
      <c r="F1137" s="31"/>
    </row>
    <row r="1138" spans="1:6" x14ac:dyDescent="0.3">
      <c r="A1138" s="31"/>
      <c r="B1138" s="31"/>
      <c r="C1138" s="31"/>
      <c r="D1138" s="31"/>
      <c r="E1138" s="31"/>
      <c r="F1138" s="31"/>
    </row>
    <row r="1139" spans="1:6" x14ac:dyDescent="0.3">
      <c r="A1139" s="31"/>
      <c r="B1139" s="31"/>
      <c r="C1139" s="31"/>
      <c r="D1139" s="31"/>
      <c r="E1139" s="31"/>
      <c r="F1139" s="31"/>
    </row>
    <row r="1140" spans="1:6" x14ac:dyDescent="0.3">
      <c r="A1140" s="31"/>
      <c r="B1140" s="31"/>
      <c r="C1140" s="31"/>
      <c r="D1140" s="31"/>
      <c r="E1140" s="31"/>
      <c r="F1140" s="31"/>
    </row>
    <row r="1141" spans="1:6" x14ac:dyDescent="0.3">
      <c r="A1141" s="31"/>
      <c r="B1141" s="31"/>
      <c r="C1141" s="31"/>
      <c r="D1141" s="31"/>
      <c r="E1141" s="31"/>
      <c r="F1141" s="31"/>
    </row>
    <row r="1142" spans="1:6" x14ac:dyDescent="0.3">
      <c r="A1142" s="31"/>
      <c r="B1142" s="31"/>
      <c r="C1142" s="31"/>
      <c r="D1142" s="31"/>
      <c r="E1142" s="31"/>
      <c r="F1142" s="31"/>
    </row>
    <row r="1143" spans="1:6" x14ac:dyDescent="0.3">
      <c r="A1143" s="31"/>
      <c r="B1143" s="31"/>
      <c r="C1143" s="31"/>
      <c r="D1143" s="31"/>
      <c r="E1143" s="31"/>
      <c r="F1143" s="31"/>
    </row>
    <row r="1144" spans="1:6" x14ac:dyDescent="0.3">
      <c r="A1144" s="31"/>
      <c r="B1144" s="31"/>
      <c r="C1144" s="31"/>
      <c r="D1144" s="31"/>
      <c r="E1144" s="31"/>
      <c r="F1144" s="31"/>
    </row>
    <row r="1145" spans="1:6" x14ac:dyDescent="0.3">
      <c r="A1145" s="31"/>
      <c r="B1145" s="31"/>
      <c r="C1145" s="31"/>
      <c r="D1145" s="31"/>
      <c r="E1145" s="31"/>
      <c r="F1145" s="31"/>
    </row>
    <row r="1146" spans="1:6" x14ac:dyDescent="0.3">
      <c r="A1146" s="31"/>
      <c r="B1146" s="31"/>
      <c r="C1146" s="31"/>
      <c r="D1146" s="31"/>
      <c r="E1146" s="31"/>
      <c r="F1146" s="31"/>
    </row>
    <row r="1147" spans="1:6" x14ac:dyDescent="0.3">
      <c r="A1147" s="31"/>
      <c r="B1147" s="31"/>
      <c r="C1147" s="31"/>
      <c r="D1147" s="31"/>
      <c r="E1147" s="31"/>
      <c r="F1147" s="31"/>
    </row>
    <row r="1148" spans="1:6" x14ac:dyDescent="0.3">
      <c r="A1148" s="31"/>
      <c r="B1148" s="31"/>
      <c r="C1148" s="31"/>
      <c r="D1148" s="31"/>
      <c r="E1148" s="31"/>
      <c r="F1148" s="31"/>
    </row>
    <row r="1149" spans="1:6" x14ac:dyDescent="0.3">
      <c r="A1149" s="31"/>
      <c r="B1149" s="31"/>
      <c r="C1149" s="31"/>
      <c r="D1149" s="31"/>
      <c r="E1149" s="31"/>
      <c r="F1149" s="31"/>
    </row>
    <row r="1150" spans="1:6" x14ac:dyDescent="0.3">
      <c r="A1150" s="31"/>
      <c r="B1150" s="31"/>
      <c r="C1150" s="31"/>
      <c r="D1150" s="31"/>
      <c r="E1150" s="31"/>
      <c r="F1150" s="31"/>
    </row>
    <row r="1151" spans="1:6" x14ac:dyDescent="0.3">
      <c r="A1151" s="31"/>
      <c r="B1151" s="31"/>
      <c r="C1151" s="31"/>
      <c r="D1151" s="31"/>
      <c r="E1151" s="31"/>
      <c r="F1151" s="31"/>
    </row>
    <row r="1152" spans="1:6" x14ac:dyDescent="0.3">
      <c r="A1152" s="31"/>
      <c r="B1152" s="31"/>
      <c r="C1152" s="31"/>
      <c r="D1152" s="31"/>
      <c r="E1152" s="31"/>
      <c r="F1152" s="31"/>
    </row>
    <row r="1153" spans="1:6" x14ac:dyDescent="0.3">
      <c r="A1153" s="31"/>
      <c r="B1153" s="31"/>
      <c r="C1153" s="31"/>
      <c r="D1153" s="31"/>
      <c r="E1153" s="31"/>
      <c r="F1153" s="31"/>
    </row>
    <row r="1154" spans="1:6" x14ac:dyDescent="0.3">
      <c r="A1154" s="31"/>
      <c r="B1154" s="31"/>
      <c r="C1154" s="31"/>
      <c r="D1154" s="31"/>
      <c r="E1154" s="31"/>
      <c r="F1154" s="31"/>
    </row>
    <row r="1155" spans="1:6" x14ac:dyDescent="0.3">
      <c r="A1155" s="31"/>
      <c r="B1155" s="31"/>
      <c r="C1155" s="31"/>
      <c r="D1155" s="31"/>
      <c r="E1155" s="31"/>
      <c r="F1155" s="31"/>
    </row>
    <row r="1156" spans="1:6" x14ac:dyDescent="0.3">
      <c r="A1156" s="31"/>
      <c r="B1156" s="31"/>
      <c r="C1156" s="31"/>
      <c r="D1156" s="31"/>
      <c r="E1156" s="31"/>
      <c r="F1156" s="31"/>
    </row>
    <row r="1157" spans="1:6" x14ac:dyDescent="0.3">
      <c r="A1157" s="31"/>
      <c r="B1157" s="31"/>
      <c r="C1157" s="31"/>
      <c r="D1157" s="31"/>
      <c r="E1157" s="31"/>
      <c r="F1157" s="31"/>
    </row>
    <row r="1158" spans="1:6" x14ac:dyDescent="0.3">
      <c r="A1158" s="31"/>
      <c r="B1158" s="31"/>
      <c r="C1158" s="31"/>
      <c r="D1158" s="31"/>
      <c r="E1158" s="31"/>
      <c r="F1158" s="31"/>
    </row>
    <row r="1159" spans="1:6" x14ac:dyDescent="0.3">
      <c r="A1159" s="31"/>
      <c r="B1159" s="31"/>
      <c r="C1159" s="31"/>
      <c r="D1159" s="31"/>
      <c r="E1159" s="31"/>
      <c r="F1159" s="31"/>
    </row>
    <row r="1160" spans="1:6" x14ac:dyDescent="0.3">
      <c r="A1160" s="31"/>
      <c r="B1160" s="31"/>
      <c r="C1160" s="31"/>
      <c r="D1160" s="31"/>
      <c r="E1160" s="31"/>
      <c r="F1160" s="31"/>
    </row>
    <row r="1161" spans="1:6" x14ac:dyDescent="0.3">
      <c r="A1161" s="31"/>
      <c r="B1161" s="31"/>
      <c r="C1161" s="31"/>
      <c r="D1161" s="31"/>
      <c r="E1161" s="31"/>
      <c r="F1161" s="31"/>
    </row>
    <row r="1162" spans="1:6" x14ac:dyDescent="0.3">
      <c r="A1162" s="31"/>
      <c r="B1162" s="31"/>
      <c r="C1162" s="31"/>
      <c r="D1162" s="31"/>
      <c r="E1162" s="31"/>
      <c r="F1162" s="31"/>
    </row>
    <row r="1163" spans="1:6" x14ac:dyDescent="0.3">
      <c r="A1163" s="31"/>
      <c r="B1163" s="31"/>
      <c r="C1163" s="31"/>
      <c r="D1163" s="31"/>
      <c r="E1163" s="31"/>
      <c r="F1163" s="31"/>
    </row>
    <row r="1164" spans="1:6" x14ac:dyDescent="0.3">
      <c r="A1164" s="31"/>
      <c r="B1164" s="31"/>
      <c r="C1164" s="31"/>
      <c r="D1164" s="31"/>
      <c r="E1164" s="31"/>
      <c r="F1164" s="31"/>
    </row>
    <row r="1165" spans="1:6" x14ac:dyDescent="0.3">
      <c r="A1165" s="31"/>
      <c r="B1165" s="31"/>
      <c r="C1165" s="31"/>
      <c r="D1165" s="31"/>
      <c r="E1165" s="31"/>
      <c r="F1165" s="31"/>
    </row>
    <row r="1166" spans="1:6" x14ac:dyDescent="0.3">
      <c r="A1166" s="31"/>
      <c r="B1166" s="31"/>
      <c r="C1166" s="31"/>
      <c r="D1166" s="31"/>
      <c r="E1166" s="31"/>
      <c r="F1166" s="31"/>
    </row>
    <row r="1167" spans="1:6" x14ac:dyDescent="0.3">
      <c r="A1167" s="31"/>
      <c r="B1167" s="31"/>
      <c r="C1167" s="31"/>
      <c r="D1167" s="31"/>
      <c r="E1167" s="31"/>
      <c r="F1167" s="31"/>
    </row>
    <row r="1168" spans="1:6" x14ac:dyDescent="0.3">
      <c r="A1168" s="31"/>
      <c r="B1168" s="31"/>
      <c r="C1168" s="31"/>
      <c r="D1168" s="31"/>
      <c r="E1168" s="31"/>
      <c r="F1168" s="31"/>
    </row>
    <row r="1169" spans="1:6" x14ac:dyDescent="0.3">
      <c r="A1169" s="31"/>
      <c r="B1169" s="31"/>
      <c r="C1169" s="31"/>
      <c r="D1169" s="31"/>
      <c r="E1169" s="31"/>
      <c r="F1169" s="31"/>
    </row>
    <row r="1170" spans="1:6" x14ac:dyDescent="0.3">
      <c r="A1170" s="31"/>
      <c r="B1170" s="31"/>
      <c r="C1170" s="31"/>
      <c r="D1170" s="31"/>
      <c r="E1170" s="31"/>
      <c r="F1170" s="31"/>
    </row>
    <row r="1171" spans="1:6" x14ac:dyDescent="0.3">
      <c r="A1171" s="31"/>
      <c r="B1171" s="31"/>
      <c r="C1171" s="31"/>
      <c r="D1171" s="31"/>
      <c r="E1171" s="31"/>
      <c r="F1171" s="31"/>
    </row>
    <row r="1172" spans="1:6" x14ac:dyDescent="0.3">
      <c r="A1172" s="31"/>
      <c r="B1172" s="31"/>
      <c r="C1172" s="31"/>
      <c r="D1172" s="31"/>
      <c r="E1172" s="31"/>
      <c r="F1172" s="31"/>
    </row>
    <row r="1173" spans="1:6" x14ac:dyDescent="0.3">
      <c r="A1173" s="31"/>
      <c r="B1173" s="31"/>
      <c r="C1173" s="31"/>
      <c r="D1173" s="31"/>
      <c r="E1173" s="31"/>
      <c r="F1173" s="31"/>
    </row>
    <row r="1174" spans="1:6" x14ac:dyDescent="0.3">
      <c r="A1174" s="31"/>
      <c r="B1174" s="31"/>
      <c r="C1174" s="31"/>
      <c r="D1174" s="31"/>
      <c r="E1174" s="31"/>
      <c r="F1174" s="31"/>
    </row>
    <row r="1175" spans="1:6" x14ac:dyDescent="0.3">
      <c r="A1175" s="31"/>
      <c r="B1175" s="31"/>
      <c r="C1175" s="31"/>
      <c r="D1175" s="31"/>
      <c r="E1175" s="31"/>
      <c r="F1175" s="31"/>
    </row>
    <row r="1176" spans="1:6" x14ac:dyDescent="0.3">
      <c r="A1176" s="31"/>
      <c r="B1176" s="31"/>
      <c r="C1176" s="31"/>
      <c r="D1176" s="31"/>
      <c r="E1176" s="31"/>
      <c r="F1176" s="31"/>
    </row>
    <row r="1177" spans="1:6" x14ac:dyDescent="0.3">
      <c r="A1177" s="31"/>
      <c r="B1177" s="31"/>
      <c r="C1177" s="31"/>
      <c r="D1177" s="31"/>
      <c r="E1177" s="31"/>
      <c r="F1177" s="31"/>
    </row>
    <row r="1178" spans="1:6" x14ac:dyDescent="0.3">
      <c r="A1178" s="31"/>
      <c r="B1178" s="31"/>
      <c r="C1178" s="31"/>
      <c r="D1178" s="31"/>
      <c r="E1178" s="31"/>
      <c r="F1178" s="31"/>
    </row>
    <row r="1179" spans="1:6" x14ac:dyDescent="0.3">
      <c r="A1179" s="31"/>
      <c r="B1179" s="31"/>
      <c r="C1179" s="31"/>
      <c r="D1179" s="31"/>
      <c r="E1179" s="31"/>
      <c r="F1179" s="31"/>
    </row>
    <row r="1180" spans="1:6" x14ac:dyDescent="0.3">
      <c r="A1180" s="31"/>
      <c r="B1180" s="31"/>
      <c r="C1180" s="31"/>
      <c r="D1180" s="31"/>
      <c r="E1180" s="31"/>
      <c r="F1180" s="31"/>
    </row>
    <row r="1181" spans="1:6" x14ac:dyDescent="0.3">
      <c r="A1181" s="31"/>
      <c r="B1181" s="31"/>
      <c r="C1181" s="31"/>
      <c r="D1181" s="31"/>
      <c r="E1181" s="31"/>
      <c r="F1181" s="31"/>
    </row>
    <row r="1182" spans="1:6" x14ac:dyDescent="0.3">
      <c r="A1182" s="31"/>
      <c r="B1182" s="31"/>
      <c r="C1182" s="31"/>
      <c r="D1182" s="31"/>
      <c r="E1182" s="31"/>
      <c r="F1182" s="31"/>
    </row>
    <row r="1183" spans="1:6" x14ac:dyDescent="0.3">
      <c r="A1183" s="31"/>
      <c r="B1183" s="31"/>
      <c r="C1183" s="31"/>
      <c r="D1183" s="31"/>
      <c r="E1183" s="31"/>
      <c r="F1183" s="31"/>
    </row>
    <row r="1184" spans="1:6" x14ac:dyDescent="0.3">
      <c r="A1184" s="31"/>
      <c r="B1184" s="31"/>
      <c r="C1184" s="31"/>
      <c r="D1184" s="31"/>
      <c r="E1184" s="31"/>
      <c r="F1184" s="31"/>
    </row>
    <row r="1185" spans="1:6" x14ac:dyDescent="0.3">
      <c r="A1185" s="31"/>
      <c r="B1185" s="31"/>
      <c r="C1185" s="31"/>
      <c r="D1185" s="31"/>
      <c r="E1185" s="31"/>
      <c r="F1185" s="31"/>
    </row>
    <row r="1186" spans="1:6" x14ac:dyDescent="0.3">
      <c r="A1186" s="31"/>
      <c r="B1186" s="31"/>
      <c r="C1186" s="31"/>
      <c r="D1186" s="31"/>
      <c r="E1186" s="31"/>
      <c r="F1186" s="31"/>
    </row>
    <row r="1187" spans="1:6" x14ac:dyDescent="0.3">
      <c r="A1187" s="31"/>
      <c r="B1187" s="31"/>
      <c r="C1187" s="31"/>
      <c r="D1187" s="31"/>
      <c r="E1187" s="31"/>
      <c r="F1187" s="31"/>
    </row>
    <row r="1188" spans="1:6" x14ac:dyDescent="0.3">
      <c r="A1188" s="31"/>
      <c r="B1188" s="31"/>
      <c r="C1188" s="31"/>
      <c r="D1188" s="31"/>
      <c r="E1188" s="31"/>
      <c r="F1188" s="31"/>
    </row>
    <row r="1189" spans="1:6" x14ac:dyDescent="0.3">
      <c r="A1189" s="31"/>
      <c r="B1189" s="31"/>
      <c r="C1189" s="31"/>
      <c r="D1189" s="31"/>
      <c r="E1189" s="31"/>
      <c r="F1189" s="31"/>
    </row>
    <row r="1190" spans="1:6" x14ac:dyDescent="0.3">
      <c r="A1190" s="31"/>
      <c r="B1190" s="31"/>
      <c r="C1190" s="31"/>
      <c r="D1190" s="31"/>
      <c r="E1190" s="31"/>
      <c r="F1190" s="31"/>
    </row>
    <row r="1191" spans="1:6" x14ac:dyDescent="0.3">
      <c r="A1191" s="31"/>
      <c r="B1191" s="31"/>
      <c r="C1191" s="31"/>
      <c r="D1191" s="31"/>
      <c r="E1191" s="31"/>
      <c r="F1191" s="31"/>
    </row>
    <row r="1192" spans="1:6" x14ac:dyDescent="0.3">
      <c r="A1192" s="31"/>
      <c r="B1192" s="31"/>
      <c r="C1192" s="31"/>
      <c r="D1192" s="31"/>
      <c r="E1192" s="31"/>
      <c r="F1192" s="31"/>
    </row>
    <row r="1193" spans="1:6" x14ac:dyDescent="0.3">
      <c r="A1193" s="31"/>
      <c r="B1193" s="31"/>
      <c r="C1193" s="31"/>
      <c r="D1193" s="31"/>
      <c r="E1193" s="31"/>
      <c r="F1193" s="31"/>
    </row>
    <row r="1194" spans="1:6" x14ac:dyDescent="0.3">
      <c r="A1194" s="31"/>
      <c r="B1194" s="31"/>
      <c r="C1194" s="31"/>
      <c r="D1194" s="31"/>
      <c r="E1194" s="31"/>
      <c r="F1194" s="31"/>
    </row>
    <row r="1195" spans="1:6" x14ac:dyDescent="0.3">
      <c r="A1195" s="31"/>
      <c r="B1195" s="31"/>
      <c r="C1195" s="31"/>
      <c r="D1195" s="31"/>
      <c r="E1195" s="31"/>
      <c r="F1195" s="31"/>
    </row>
    <row r="1196" spans="1:6" x14ac:dyDescent="0.3">
      <c r="A1196" s="31"/>
      <c r="B1196" s="31"/>
      <c r="C1196" s="31"/>
      <c r="D1196" s="31"/>
      <c r="E1196" s="31"/>
      <c r="F1196" s="31"/>
    </row>
    <row r="1197" spans="1:6" x14ac:dyDescent="0.3">
      <c r="A1197" s="31"/>
      <c r="B1197" s="31"/>
      <c r="C1197" s="31"/>
      <c r="D1197" s="31"/>
      <c r="E1197" s="31"/>
      <c r="F1197" s="31"/>
    </row>
    <row r="1198" spans="1:6" x14ac:dyDescent="0.3">
      <c r="A1198" s="31"/>
      <c r="B1198" s="31"/>
      <c r="C1198" s="31"/>
      <c r="D1198" s="31"/>
      <c r="E1198" s="31"/>
      <c r="F1198" s="31"/>
    </row>
    <row r="1199" spans="1:6" x14ac:dyDescent="0.3">
      <c r="A1199" s="31"/>
      <c r="B1199" s="31"/>
      <c r="C1199" s="31"/>
      <c r="D1199" s="31"/>
      <c r="E1199" s="31"/>
      <c r="F1199" s="31"/>
    </row>
    <row r="1200" spans="1:6" x14ac:dyDescent="0.3">
      <c r="A1200" s="31"/>
      <c r="B1200" s="31"/>
      <c r="C1200" s="31"/>
      <c r="D1200" s="31"/>
      <c r="E1200" s="31"/>
      <c r="F1200" s="31"/>
    </row>
    <row r="1201" spans="1:6" x14ac:dyDescent="0.3">
      <c r="A1201" s="31"/>
      <c r="B1201" s="31"/>
      <c r="C1201" s="31"/>
      <c r="D1201" s="31"/>
      <c r="E1201" s="31"/>
      <c r="F1201" s="31"/>
    </row>
    <row r="1202" spans="1:6" x14ac:dyDescent="0.3">
      <c r="A1202" s="31"/>
      <c r="B1202" s="31"/>
      <c r="C1202" s="31"/>
      <c r="D1202" s="31"/>
      <c r="E1202" s="31"/>
      <c r="F1202" s="31"/>
    </row>
    <row r="1203" spans="1:6" x14ac:dyDescent="0.3">
      <c r="A1203" s="31"/>
      <c r="B1203" s="31"/>
      <c r="C1203" s="31"/>
      <c r="D1203" s="31"/>
      <c r="E1203" s="31"/>
      <c r="F1203" s="31"/>
    </row>
    <row r="1204" spans="1:6" x14ac:dyDescent="0.3">
      <c r="A1204" s="31"/>
      <c r="B1204" s="31"/>
      <c r="C1204" s="31"/>
      <c r="D1204" s="31"/>
      <c r="E1204" s="31"/>
      <c r="F1204" s="31"/>
    </row>
    <row r="1205" spans="1:6" x14ac:dyDescent="0.3">
      <c r="A1205" s="31"/>
      <c r="B1205" s="31"/>
      <c r="C1205" s="31"/>
      <c r="D1205" s="31"/>
      <c r="E1205" s="31"/>
      <c r="F1205" s="31"/>
    </row>
    <row r="1206" spans="1:6" x14ac:dyDescent="0.3">
      <c r="A1206" s="31"/>
      <c r="B1206" s="31"/>
      <c r="C1206" s="31"/>
      <c r="D1206" s="31"/>
      <c r="E1206" s="31"/>
      <c r="F1206" s="31"/>
    </row>
    <row r="1207" spans="1:6" x14ac:dyDescent="0.3">
      <c r="A1207" s="31"/>
      <c r="B1207" s="31"/>
      <c r="C1207" s="31"/>
      <c r="D1207" s="31"/>
      <c r="E1207" s="31"/>
      <c r="F1207" s="31"/>
    </row>
    <row r="1208" spans="1:6" x14ac:dyDescent="0.3">
      <c r="A1208" s="31"/>
      <c r="B1208" s="31"/>
      <c r="C1208" s="31"/>
      <c r="D1208" s="31"/>
      <c r="E1208" s="31"/>
      <c r="F1208" s="31"/>
    </row>
    <row r="1209" spans="1:6" x14ac:dyDescent="0.3">
      <c r="A1209" s="31"/>
      <c r="B1209" s="31"/>
      <c r="C1209" s="31"/>
      <c r="D1209" s="31"/>
      <c r="E1209" s="31"/>
      <c r="F1209" s="31"/>
    </row>
    <row r="1210" spans="1:6" x14ac:dyDescent="0.3">
      <c r="A1210" s="31"/>
      <c r="B1210" s="31"/>
      <c r="C1210" s="31"/>
      <c r="D1210" s="31"/>
      <c r="E1210" s="31"/>
      <c r="F1210" s="31"/>
    </row>
    <row r="1211" spans="1:6" x14ac:dyDescent="0.3">
      <c r="A1211" s="31"/>
      <c r="B1211" s="31"/>
      <c r="C1211" s="31"/>
      <c r="D1211" s="31"/>
      <c r="E1211" s="31"/>
      <c r="F1211" s="31"/>
    </row>
    <row r="1212" spans="1:6" x14ac:dyDescent="0.3">
      <c r="A1212" s="31"/>
      <c r="B1212" s="31"/>
      <c r="C1212" s="31"/>
      <c r="D1212" s="31"/>
      <c r="E1212" s="31"/>
      <c r="F1212" s="31"/>
    </row>
    <row r="1213" spans="1:6" x14ac:dyDescent="0.3">
      <c r="A1213" s="31"/>
      <c r="B1213" s="31"/>
      <c r="C1213" s="31"/>
      <c r="D1213" s="31"/>
      <c r="E1213" s="31"/>
      <c r="F1213" s="31"/>
    </row>
    <row r="1214" spans="1:6" x14ac:dyDescent="0.3">
      <c r="A1214" s="31"/>
      <c r="B1214" s="31"/>
      <c r="C1214" s="31"/>
      <c r="D1214" s="31"/>
      <c r="E1214" s="31"/>
      <c r="F1214" s="31"/>
    </row>
    <row r="1215" spans="1:6" x14ac:dyDescent="0.3">
      <c r="A1215" s="31"/>
      <c r="B1215" s="31"/>
      <c r="C1215" s="31"/>
      <c r="D1215" s="31"/>
      <c r="E1215" s="31"/>
      <c r="F1215" s="31"/>
    </row>
    <row r="1216" spans="1:6" x14ac:dyDescent="0.3">
      <c r="A1216" s="31"/>
      <c r="B1216" s="31"/>
      <c r="C1216" s="31"/>
      <c r="D1216" s="31"/>
      <c r="E1216" s="31"/>
      <c r="F1216" s="31"/>
    </row>
    <row r="1217" spans="1:6" x14ac:dyDescent="0.3">
      <c r="A1217" s="31"/>
      <c r="B1217" s="31"/>
      <c r="C1217" s="31"/>
      <c r="D1217" s="31"/>
      <c r="E1217" s="31"/>
      <c r="F1217" s="31"/>
    </row>
    <row r="1218" spans="1:6" x14ac:dyDescent="0.3">
      <c r="A1218" s="31"/>
      <c r="B1218" s="31"/>
      <c r="C1218" s="31"/>
      <c r="D1218" s="31"/>
      <c r="E1218" s="31"/>
      <c r="F1218" s="31"/>
    </row>
    <row r="1219" spans="1:6" x14ac:dyDescent="0.3">
      <c r="A1219" s="31"/>
      <c r="B1219" s="31"/>
      <c r="C1219" s="31"/>
      <c r="D1219" s="31"/>
      <c r="E1219" s="31"/>
      <c r="F1219" s="31"/>
    </row>
    <row r="1220" spans="1:6" x14ac:dyDescent="0.3">
      <c r="A1220" s="31"/>
      <c r="B1220" s="31"/>
      <c r="C1220" s="31"/>
      <c r="D1220" s="31"/>
      <c r="E1220" s="31"/>
      <c r="F1220" s="31"/>
    </row>
    <row r="1221" spans="1:6" x14ac:dyDescent="0.3">
      <c r="A1221" s="31"/>
      <c r="B1221" s="31"/>
      <c r="C1221" s="31"/>
      <c r="D1221" s="31"/>
      <c r="E1221" s="31"/>
      <c r="F1221" s="31"/>
    </row>
    <row r="1222" spans="1:6" x14ac:dyDescent="0.3">
      <c r="A1222" s="31"/>
      <c r="B1222" s="31"/>
      <c r="C1222" s="31"/>
      <c r="D1222" s="31"/>
      <c r="E1222" s="31"/>
      <c r="F1222" s="31"/>
    </row>
    <row r="1223" spans="1:6" x14ac:dyDescent="0.3">
      <c r="A1223" s="31"/>
      <c r="B1223" s="31"/>
      <c r="C1223" s="31"/>
      <c r="D1223" s="31"/>
      <c r="E1223" s="31"/>
      <c r="F1223" s="31"/>
    </row>
    <row r="1224" spans="1:6" x14ac:dyDescent="0.3">
      <c r="A1224" s="31"/>
      <c r="B1224" s="31"/>
      <c r="C1224" s="31"/>
      <c r="D1224" s="31"/>
      <c r="E1224" s="31"/>
      <c r="F1224" s="31"/>
    </row>
    <row r="1225" spans="1:6" x14ac:dyDescent="0.3">
      <c r="A1225" s="31"/>
      <c r="B1225" s="31"/>
      <c r="C1225" s="31"/>
      <c r="D1225" s="31"/>
      <c r="E1225" s="31"/>
      <c r="F1225" s="31"/>
    </row>
    <row r="1226" spans="1:6" x14ac:dyDescent="0.3">
      <c r="A1226" s="31"/>
      <c r="B1226" s="31"/>
      <c r="C1226" s="31"/>
      <c r="D1226" s="31"/>
      <c r="E1226" s="31"/>
      <c r="F1226" s="31"/>
    </row>
    <row r="1227" spans="1:6" x14ac:dyDescent="0.3">
      <c r="A1227" s="31"/>
      <c r="B1227" s="31"/>
      <c r="C1227" s="31"/>
      <c r="D1227" s="31"/>
      <c r="E1227" s="31"/>
      <c r="F1227" s="31"/>
    </row>
    <row r="1228" spans="1:6" x14ac:dyDescent="0.3">
      <c r="A1228" s="31"/>
      <c r="B1228" s="31"/>
      <c r="C1228" s="31"/>
      <c r="D1228" s="31"/>
      <c r="E1228" s="31"/>
      <c r="F1228" s="31"/>
    </row>
    <row r="1229" spans="1:6" x14ac:dyDescent="0.3">
      <c r="A1229" s="31"/>
      <c r="B1229" s="31"/>
      <c r="C1229" s="31"/>
      <c r="D1229" s="31"/>
      <c r="E1229" s="31"/>
      <c r="F1229" s="31"/>
    </row>
    <row r="1230" spans="1:6" x14ac:dyDescent="0.3">
      <c r="A1230" s="31"/>
      <c r="B1230" s="31"/>
      <c r="C1230" s="31"/>
      <c r="D1230" s="31"/>
      <c r="E1230" s="31"/>
      <c r="F1230" s="31"/>
    </row>
    <row r="1231" spans="1:6" x14ac:dyDescent="0.3">
      <c r="A1231" s="31"/>
      <c r="B1231" s="31"/>
      <c r="C1231" s="31"/>
      <c r="D1231" s="31"/>
      <c r="E1231" s="31"/>
      <c r="F1231" s="31"/>
    </row>
    <row r="1232" spans="1:6" x14ac:dyDescent="0.3">
      <c r="A1232" s="31"/>
      <c r="B1232" s="31"/>
      <c r="C1232" s="31"/>
      <c r="D1232" s="31"/>
      <c r="E1232" s="31"/>
      <c r="F1232" s="31"/>
    </row>
    <row r="1233" spans="1:6" x14ac:dyDescent="0.3">
      <c r="A1233" s="31"/>
      <c r="B1233" s="31"/>
      <c r="C1233" s="31"/>
      <c r="D1233" s="31"/>
      <c r="E1233" s="31"/>
      <c r="F1233" s="31"/>
    </row>
    <row r="1234" spans="1:6" x14ac:dyDescent="0.3">
      <c r="A1234" s="31"/>
      <c r="B1234" s="31"/>
      <c r="C1234" s="31"/>
      <c r="D1234" s="31"/>
      <c r="E1234" s="31"/>
      <c r="F1234" s="31"/>
    </row>
    <row r="1235" spans="1:6" x14ac:dyDescent="0.3">
      <c r="A1235" s="31"/>
      <c r="B1235" s="31"/>
      <c r="C1235" s="31"/>
      <c r="D1235" s="31"/>
      <c r="E1235" s="31"/>
      <c r="F1235" s="31"/>
    </row>
    <row r="1236" spans="1:6" x14ac:dyDescent="0.3">
      <c r="A1236" s="31"/>
      <c r="B1236" s="31"/>
      <c r="C1236" s="31"/>
      <c r="D1236" s="31"/>
      <c r="E1236" s="31"/>
      <c r="F1236" s="31"/>
    </row>
    <row r="1237" spans="1:6" x14ac:dyDescent="0.3">
      <c r="A1237" s="31"/>
      <c r="B1237" s="31"/>
      <c r="C1237" s="31"/>
      <c r="D1237" s="31"/>
      <c r="E1237" s="31"/>
      <c r="F1237" s="31"/>
    </row>
    <row r="1238" spans="1:6" x14ac:dyDescent="0.3">
      <c r="A1238" s="31"/>
      <c r="B1238" s="31"/>
      <c r="C1238" s="31"/>
      <c r="D1238" s="31"/>
      <c r="E1238" s="31"/>
      <c r="F1238" s="31"/>
    </row>
    <row r="1239" spans="1:6" x14ac:dyDescent="0.3">
      <c r="A1239" s="31"/>
      <c r="B1239" s="31"/>
      <c r="C1239" s="31"/>
      <c r="D1239" s="31"/>
      <c r="E1239" s="31"/>
      <c r="F1239" s="31"/>
    </row>
    <row r="1240" spans="1:6" x14ac:dyDescent="0.3">
      <c r="A1240" s="31"/>
      <c r="B1240" s="31"/>
      <c r="C1240" s="31"/>
      <c r="D1240" s="31"/>
      <c r="E1240" s="31"/>
      <c r="F1240" s="31"/>
    </row>
    <row r="1241" spans="1:6" x14ac:dyDescent="0.3">
      <c r="A1241" s="31"/>
      <c r="B1241" s="31"/>
      <c r="C1241" s="31"/>
      <c r="D1241" s="31"/>
      <c r="E1241" s="31"/>
      <c r="F1241" s="31"/>
    </row>
    <row r="1242" spans="1:6" x14ac:dyDescent="0.3">
      <c r="A1242" s="31"/>
      <c r="B1242" s="31"/>
      <c r="C1242" s="31"/>
      <c r="D1242" s="31"/>
      <c r="E1242" s="31"/>
      <c r="F1242" s="31"/>
    </row>
    <row r="1243" spans="1:6" x14ac:dyDescent="0.3">
      <c r="A1243" s="31"/>
      <c r="B1243" s="31"/>
      <c r="C1243" s="31"/>
      <c r="D1243" s="31"/>
      <c r="E1243" s="31"/>
      <c r="F1243" s="31"/>
    </row>
    <row r="1244" spans="1:6" x14ac:dyDescent="0.3">
      <c r="A1244" s="31"/>
      <c r="B1244" s="31"/>
      <c r="C1244" s="31"/>
      <c r="D1244" s="31"/>
      <c r="E1244" s="31"/>
      <c r="F1244" s="31"/>
    </row>
    <row r="1245" spans="1:6" x14ac:dyDescent="0.3">
      <c r="A1245" s="31"/>
      <c r="B1245" s="31"/>
      <c r="C1245" s="31"/>
      <c r="D1245" s="31"/>
      <c r="E1245" s="31"/>
      <c r="F1245" s="31"/>
    </row>
    <row r="1246" spans="1:6" x14ac:dyDescent="0.3">
      <c r="A1246" s="31"/>
      <c r="B1246" s="31"/>
      <c r="C1246" s="31"/>
      <c r="D1246" s="31"/>
      <c r="E1246" s="31"/>
      <c r="F1246" s="31"/>
    </row>
    <row r="1247" spans="1:6" x14ac:dyDescent="0.3">
      <c r="A1247" s="31"/>
      <c r="B1247" s="31"/>
      <c r="C1247" s="31"/>
      <c r="D1247" s="31"/>
      <c r="E1247" s="31"/>
      <c r="F1247" s="31"/>
    </row>
    <row r="1248" spans="1:6" x14ac:dyDescent="0.3">
      <c r="A1248" s="31"/>
      <c r="B1248" s="31"/>
      <c r="C1248" s="31"/>
      <c r="D1248" s="31"/>
      <c r="E1248" s="31"/>
      <c r="F1248" s="31"/>
    </row>
    <row r="1249" spans="1:6" x14ac:dyDescent="0.3">
      <c r="A1249" s="31"/>
      <c r="B1249" s="31"/>
      <c r="C1249" s="31"/>
      <c r="D1249" s="31"/>
      <c r="E1249" s="31"/>
      <c r="F1249" s="31"/>
    </row>
    <row r="1250" spans="1:6" x14ac:dyDescent="0.3">
      <c r="A1250" s="31"/>
      <c r="B1250" s="31"/>
      <c r="C1250" s="31"/>
      <c r="D1250" s="31"/>
      <c r="E1250" s="31"/>
      <c r="F1250" s="31"/>
    </row>
    <row r="1251" spans="1:6" x14ac:dyDescent="0.3">
      <c r="A1251" s="31"/>
      <c r="B1251" s="31"/>
      <c r="C1251" s="31"/>
      <c r="D1251" s="31"/>
      <c r="E1251" s="31"/>
      <c r="F1251" s="31"/>
    </row>
    <row r="1252" spans="1:6" x14ac:dyDescent="0.3">
      <c r="A1252" s="31"/>
      <c r="B1252" s="31"/>
      <c r="C1252" s="31"/>
      <c r="D1252" s="31"/>
      <c r="E1252" s="31"/>
      <c r="F1252" s="31"/>
    </row>
    <row r="1253" spans="1:6" x14ac:dyDescent="0.3">
      <c r="A1253" s="31"/>
      <c r="B1253" s="31"/>
      <c r="C1253" s="31"/>
      <c r="D1253" s="31"/>
      <c r="E1253" s="31"/>
      <c r="F1253" s="31"/>
    </row>
    <row r="1254" spans="1:6" x14ac:dyDescent="0.3">
      <c r="A1254" s="31"/>
      <c r="B1254" s="31"/>
      <c r="C1254" s="31"/>
      <c r="D1254" s="31"/>
      <c r="E1254" s="31"/>
      <c r="F1254" s="31"/>
    </row>
    <row r="1255" spans="1:6" x14ac:dyDescent="0.3">
      <c r="A1255" s="31"/>
      <c r="B1255" s="31"/>
      <c r="C1255" s="31"/>
      <c r="D1255" s="31"/>
      <c r="E1255" s="31"/>
      <c r="F1255" s="31"/>
    </row>
    <row r="1256" spans="1:6" x14ac:dyDescent="0.3">
      <c r="A1256" s="31"/>
      <c r="B1256" s="31"/>
      <c r="C1256" s="31"/>
      <c r="D1256" s="31"/>
      <c r="E1256" s="31"/>
      <c r="F1256" s="31"/>
    </row>
    <row r="1257" spans="1:6" x14ac:dyDescent="0.3">
      <c r="A1257" s="31"/>
      <c r="B1257" s="31"/>
      <c r="C1257" s="31"/>
      <c r="D1257" s="31"/>
      <c r="E1257" s="31"/>
      <c r="F1257" s="31"/>
    </row>
    <row r="1258" spans="1:6" x14ac:dyDescent="0.3">
      <c r="A1258" s="31"/>
      <c r="B1258" s="31"/>
      <c r="C1258" s="31"/>
      <c r="D1258" s="31"/>
      <c r="E1258" s="31"/>
      <c r="F1258" s="31"/>
    </row>
    <row r="1259" spans="1:6" x14ac:dyDescent="0.3">
      <c r="A1259" s="31"/>
      <c r="B1259" s="31"/>
      <c r="C1259" s="31"/>
      <c r="D1259" s="31"/>
      <c r="E1259" s="31"/>
      <c r="F1259" s="31"/>
    </row>
    <row r="1260" spans="1:6" x14ac:dyDescent="0.3">
      <c r="A1260" s="31"/>
      <c r="B1260" s="31"/>
      <c r="C1260" s="31"/>
      <c r="D1260" s="31"/>
      <c r="E1260" s="31"/>
      <c r="F1260" s="31"/>
    </row>
    <row r="1261" spans="1:6" x14ac:dyDescent="0.3">
      <c r="A1261" s="31"/>
      <c r="B1261" s="31"/>
      <c r="C1261" s="31"/>
      <c r="D1261" s="31"/>
      <c r="E1261" s="31"/>
      <c r="F1261" s="31"/>
    </row>
    <row r="1262" spans="1:6" x14ac:dyDescent="0.3">
      <c r="A1262" s="31"/>
      <c r="B1262" s="31"/>
      <c r="C1262" s="31"/>
      <c r="D1262" s="31"/>
      <c r="E1262" s="31"/>
      <c r="F1262" s="31"/>
    </row>
    <row r="1263" spans="1:6" x14ac:dyDescent="0.3">
      <c r="A1263" s="31"/>
      <c r="B1263" s="31"/>
      <c r="C1263" s="31"/>
      <c r="D1263" s="31"/>
      <c r="E1263" s="31"/>
      <c r="F1263" s="31"/>
    </row>
    <row r="1264" spans="1:6" x14ac:dyDescent="0.3">
      <c r="A1264" s="31"/>
      <c r="B1264" s="31"/>
      <c r="C1264" s="31"/>
      <c r="D1264" s="31"/>
      <c r="E1264" s="31"/>
      <c r="F1264" s="31"/>
    </row>
    <row r="1265" spans="1:6" x14ac:dyDescent="0.3">
      <c r="A1265" s="31"/>
      <c r="B1265" s="31"/>
      <c r="C1265" s="31"/>
      <c r="D1265" s="31"/>
      <c r="E1265" s="31"/>
      <c r="F1265" s="31"/>
    </row>
    <row r="1266" spans="1:6" x14ac:dyDescent="0.3">
      <c r="A1266" s="31"/>
      <c r="B1266" s="31"/>
      <c r="C1266" s="31"/>
      <c r="D1266" s="31"/>
      <c r="E1266" s="31"/>
      <c r="F1266" s="31"/>
    </row>
    <row r="1267" spans="1:6" x14ac:dyDescent="0.3">
      <c r="A1267" s="31"/>
      <c r="B1267" s="31"/>
      <c r="C1267" s="31"/>
      <c r="D1267" s="31"/>
      <c r="E1267" s="31"/>
      <c r="F1267" s="31"/>
    </row>
    <row r="1268" spans="1:6" x14ac:dyDescent="0.3">
      <c r="A1268" s="31"/>
      <c r="B1268" s="31"/>
      <c r="C1268" s="31"/>
      <c r="D1268" s="31"/>
      <c r="E1268" s="31"/>
      <c r="F1268" s="31"/>
    </row>
    <row r="1269" spans="1:6" x14ac:dyDescent="0.3">
      <c r="A1269" s="31"/>
      <c r="B1269" s="31"/>
      <c r="C1269" s="31"/>
      <c r="D1269" s="31"/>
      <c r="E1269" s="31"/>
      <c r="F1269" s="31"/>
    </row>
    <row r="1270" spans="1:6" x14ac:dyDescent="0.3">
      <c r="A1270" s="31"/>
      <c r="B1270" s="31"/>
      <c r="C1270" s="31"/>
      <c r="D1270" s="31"/>
      <c r="E1270" s="31"/>
      <c r="F1270" s="31"/>
    </row>
    <row r="1271" spans="1:6" x14ac:dyDescent="0.3">
      <c r="A1271" s="31"/>
      <c r="B1271" s="31"/>
      <c r="C1271" s="31"/>
      <c r="D1271" s="31"/>
      <c r="E1271" s="31"/>
      <c r="F1271" s="31"/>
    </row>
    <row r="1272" spans="1:6" x14ac:dyDescent="0.3">
      <c r="A1272" s="31"/>
      <c r="B1272" s="31"/>
      <c r="C1272" s="31"/>
      <c r="D1272" s="31"/>
      <c r="E1272" s="31"/>
      <c r="F1272" s="31"/>
    </row>
    <row r="1273" spans="1:6" x14ac:dyDescent="0.3">
      <c r="A1273" s="31"/>
      <c r="B1273" s="31"/>
      <c r="C1273" s="31"/>
      <c r="D1273" s="31"/>
      <c r="E1273" s="31"/>
      <c r="F1273" s="31"/>
    </row>
    <row r="1274" spans="1:6" x14ac:dyDescent="0.3">
      <c r="A1274" s="31"/>
      <c r="B1274" s="31"/>
      <c r="C1274" s="31"/>
      <c r="D1274" s="31"/>
      <c r="E1274" s="31"/>
      <c r="F1274" s="31"/>
    </row>
    <row r="1275" spans="1:6" x14ac:dyDescent="0.3">
      <c r="A1275" s="31"/>
      <c r="B1275" s="31"/>
      <c r="C1275" s="31"/>
      <c r="D1275" s="31"/>
      <c r="E1275" s="31"/>
      <c r="F1275" s="31"/>
    </row>
    <row r="1276" spans="1:6" x14ac:dyDescent="0.3">
      <c r="A1276" s="31"/>
      <c r="B1276" s="31"/>
      <c r="C1276" s="31"/>
      <c r="D1276" s="31"/>
      <c r="E1276" s="31"/>
      <c r="F1276" s="31"/>
    </row>
    <row r="1277" spans="1:6" x14ac:dyDescent="0.3">
      <c r="A1277" s="31"/>
      <c r="B1277" s="31"/>
      <c r="C1277" s="31"/>
      <c r="D1277" s="31"/>
      <c r="E1277" s="31"/>
      <c r="F1277" s="31"/>
    </row>
    <row r="1278" spans="1:6" x14ac:dyDescent="0.3">
      <c r="A1278" s="31"/>
      <c r="B1278" s="31"/>
      <c r="C1278" s="31"/>
      <c r="D1278" s="31"/>
      <c r="E1278" s="31"/>
      <c r="F1278" s="31"/>
    </row>
    <row r="1279" spans="1:6" x14ac:dyDescent="0.3">
      <c r="A1279" s="31"/>
      <c r="B1279" s="31"/>
      <c r="C1279" s="31"/>
      <c r="D1279" s="31"/>
      <c r="E1279" s="31"/>
      <c r="F1279" s="31"/>
    </row>
    <row r="1280" spans="1:6" x14ac:dyDescent="0.3">
      <c r="A1280" s="31"/>
      <c r="B1280" s="31"/>
      <c r="C1280" s="31"/>
      <c r="D1280" s="31"/>
      <c r="E1280" s="31"/>
      <c r="F1280" s="31"/>
    </row>
    <row r="1281" spans="1:6" x14ac:dyDescent="0.3">
      <c r="A1281" s="31"/>
      <c r="B1281" s="31"/>
      <c r="C1281" s="31"/>
      <c r="D1281" s="31"/>
      <c r="E1281" s="31"/>
      <c r="F1281" s="31"/>
    </row>
    <row r="1282" spans="1:6" x14ac:dyDescent="0.3">
      <c r="A1282" s="31"/>
      <c r="B1282" s="31"/>
      <c r="C1282" s="31"/>
      <c r="D1282" s="31"/>
      <c r="E1282" s="31"/>
      <c r="F1282" s="31"/>
    </row>
    <row r="1283" spans="1:6" x14ac:dyDescent="0.3">
      <c r="A1283" s="31"/>
      <c r="B1283" s="31"/>
      <c r="C1283" s="31"/>
      <c r="D1283" s="31"/>
      <c r="E1283" s="31"/>
      <c r="F1283" s="31"/>
    </row>
    <row r="1284" spans="1:6" x14ac:dyDescent="0.3">
      <c r="A1284" s="31"/>
      <c r="B1284" s="31"/>
      <c r="C1284" s="31"/>
      <c r="D1284" s="31"/>
      <c r="E1284" s="31"/>
      <c r="F1284" s="31"/>
    </row>
    <row r="1285" spans="1:6" x14ac:dyDescent="0.3">
      <c r="A1285" s="31"/>
      <c r="B1285" s="31"/>
      <c r="C1285" s="31"/>
      <c r="D1285" s="31"/>
      <c r="E1285" s="31"/>
      <c r="F1285" s="31"/>
    </row>
    <row r="1286" spans="1:6" x14ac:dyDescent="0.3">
      <c r="A1286" s="31"/>
      <c r="B1286" s="31"/>
      <c r="C1286" s="31"/>
      <c r="D1286" s="31"/>
      <c r="E1286" s="31"/>
      <c r="F1286" s="31"/>
    </row>
    <row r="1287" spans="1:6" x14ac:dyDescent="0.3">
      <c r="A1287" s="31"/>
      <c r="B1287" s="31"/>
      <c r="C1287" s="31"/>
      <c r="D1287" s="31"/>
      <c r="E1287" s="31"/>
      <c r="F1287" s="31"/>
    </row>
    <row r="1288" spans="1:6" x14ac:dyDescent="0.3">
      <c r="A1288" s="31"/>
      <c r="B1288" s="31"/>
      <c r="C1288" s="31"/>
      <c r="D1288" s="31"/>
      <c r="E1288" s="31"/>
      <c r="F1288" s="31"/>
    </row>
    <row r="1289" spans="1:6" x14ac:dyDescent="0.3">
      <c r="A1289" s="31"/>
      <c r="B1289" s="31"/>
      <c r="C1289" s="31"/>
      <c r="D1289" s="31"/>
      <c r="E1289" s="31"/>
      <c r="F1289" s="31"/>
    </row>
    <row r="1290" spans="1:6" x14ac:dyDescent="0.3">
      <c r="A1290" s="31"/>
      <c r="B1290" s="31"/>
      <c r="C1290" s="31"/>
      <c r="D1290" s="31"/>
      <c r="E1290" s="31"/>
      <c r="F1290" s="31"/>
    </row>
    <row r="1291" spans="1:6" x14ac:dyDescent="0.3">
      <c r="A1291" s="31"/>
      <c r="B1291" s="31"/>
      <c r="C1291" s="31"/>
      <c r="D1291" s="31"/>
      <c r="E1291" s="31"/>
      <c r="F1291" s="31"/>
    </row>
    <row r="1292" spans="1:6" x14ac:dyDescent="0.3">
      <c r="A1292" s="31"/>
      <c r="B1292" s="31"/>
      <c r="C1292" s="31"/>
      <c r="D1292" s="31"/>
      <c r="E1292" s="31"/>
      <c r="F1292" s="31"/>
    </row>
    <row r="1293" spans="1:6" x14ac:dyDescent="0.3">
      <c r="A1293" s="31"/>
      <c r="B1293" s="31"/>
      <c r="C1293" s="31"/>
      <c r="D1293" s="31"/>
      <c r="E1293" s="31"/>
      <c r="F1293" s="31"/>
    </row>
    <row r="1294" spans="1:6" x14ac:dyDescent="0.3">
      <c r="A1294" s="31"/>
      <c r="B1294" s="31"/>
      <c r="C1294" s="31"/>
      <c r="D1294" s="31"/>
      <c r="E1294" s="31"/>
      <c r="F1294" s="31"/>
    </row>
    <row r="1295" spans="1:6" x14ac:dyDescent="0.3">
      <c r="A1295" s="31"/>
      <c r="B1295" s="31"/>
      <c r="C1295" s="31"/>
      <c r="D1295" s="31"/>
      <c r="E1295" s="31"/>
      <c r="F1295" s="31"/>
    </row>
    <row r="1296" spans="1:6" x14ac:dyDescent="0.3">
      <c r="A1296" s="31"/>
      <c r="B1296" s="31"/>
      <c r="C1296" s="31"/>
      <c r="D1296" s="31"/>
      <c r="E1296" s="31"/>
      <c r="F1296" s="31"/>
    </row>
    <row r="1297" spans="1:6" x14ac:dyDescent="0.3">
      <c r="A1297" s="31"/>
      <c r="B1297" s="31"/>
      <c r="C1297" s="31"/>
      <c r="D1297" s="31"/>
      <c r="E1297" s="31"/>
      <c r="F1297" s="31"/>
    </row>
    <row r="1298" spans="1:6" x14ac:dyDescent="0.3">
      <c r="A1298" s="31"/>
      <c r="B1298" s="31"/>
      <c r="C1298" s="31"/>
      <c r="D1298" s="31"/>
      <c r="E1298" s="31"/>
      <c r="F1298" s="31"/>
    </row>
    <row r="1299" spans="1:6" x14ac:dyDescent="0.3">
      <c r="A1299" s="31"/>
      <c r="B1299" s="31"/>
      <c r="C1299" s="31"/>
      <c r="D1299" s="31"/>
      <c r="E1299" s="31"/>
      <c r="F1299" s="31"/>
    </row>
    <row r="1300" spans="1:6" x14ac:dyDescent="0.3">
      <c r="A1300" s="31"/>
      <c r="B1300" s="31"/>
      <c r="C1300" s="31"/>
      <c r="D1300" s="31"/>
      <c r="E1300" s="31"/>
      <c r="F1300" s="31"/>
    </row>
    <row r="1301" spans="1:6" x14ac:dyDescent="0.3">
      <c r="A1301" s="31"/>
      <c r="B1301" s="31"/>
      <c r="C1301" s="31"/>
      <c r="D1301" s="31"/>
      <c r="E1301" s="31"/>
      <c r="F1301" s="31"/>
    </row>
    <row r="1302" spans="1:6" x14ac:dyDescent="0.3">
      <c r="A1302" s="31"/>
      <c r="B1302" s="31"/>
      <c r="C1302" s="31"/>
      <c r="D1302" s="31"/>
      <c r="E1302" s="31"/>
      <c r="F1302" s="31"/>
    </row>
    <row r="1303" spans="1:6" x14ac:dyDescent="0.3">
      <c r="A1303" s="31"/>
      <c r="B1303" s="31"/>
      <c r="C1303" s="31"/>
      <c r="D1303" s="31"/>
      <c r="E1303" s="31"/>
      <c r="F1303" s="31"/>
    </row>
    <row r="1304" spans="1:6" x14ac:dyDescent="0.3">
      <c r="A1304" s="31"/>
      <c r="B1304" s="31"/>
      <c r="C1304" s="31"/>
      <c r="D1304" s="31"/>
      <c r="E1304" s="31"/>
      <c r="F1304" s="31"/>
    </row>
    <row r="1305" spans="1:6" x14ac:dyDescent="0.3">
      <c r="A1305" s="31"/>
      <c r="B1305" s="31"/>
      <c r="C1305" s="31"/>
      <c r="D1305" s="31"/>
      <c r="E1305" s="31"/>
      <c r="F1305" s="31"/>
    </row>
    <row r="1306" spans="1:6" x14ac:dyDescent="0.3">
      <c r="A1306" s="31"/>
      <c r="B1306" s="31"/>
      <c r="C1306" s="31"/>
      <c r="D1306" s="31"/>
      <c r="E1306" s="31"/>
      <c r="F1306" s="31"/>
    </row>
    <row r="1307" spans="1:6" x14ac:dyDescent="0.3">
      <c r="A1307" s="31"/>
      <c r="B1307" s="31"/>
      <c r="C1307" s="31"/>
      <c r="D1307" s="31"/>
      <c r="E1307" s="31"/>
      <c r="F1307" s="31"/>
    </row>
    <row r="1308" spans="1:6" x14ac:dyDescent="0.3">
      <c r="A1308" s="31"/>
      <c r="B1308" s="31"/>
      <c r="C1308" s="31"/>
      <c r="D1308" s="31"/>
      <c r="E1308" s="31"/>
      <c r="F1308" s="31"/>
    </row>
    <row r="1309" spans="1:6" x14ac:dyDescent="0.3">
      <c r="A1309" s="31"/>
      <c r="B1309" s="31"/>
      <c r="C1309" s="31"/>
      <c r="D1309" s="31"/>
      <c r="E1309" s="31"/>
      <c r="F1309" s="31"/>
    </row>
    <row r="1310" spans="1:6" x14ac:dyDescent="0.3">
      <c r="A1310" s="31"/>
      <c r="B1310" s="31"/>
      <c r="C1310" s="31"/>
      <c r="D1310" s="31"/>
      <c r="E1310" s="31"/>
      <c r="F1310" s="31"/>
    </row>
    <row r="1311" spans="1:6" x14ac:dyDescent="0.3">
      <c r="A1311" s="31"/>
      <c r="B1311" s="31"/>
      <c r="C1311" s="31"/>
      <c r="D1311" s="31"/>
      <c r="E1311" s="31"/>
      <c r="F1311" s="31"/>
    </row>
    <row r="1312" spans="1:6" x14ac:dyDescent="0.3">
      <c r="A1312" s="31"/>
      <c r="B1312" s="31"/>
      <c r="C1312" s="31"/>
      <c r="D1312" s="31"/>
      <c r="E1312" s="31"/>
      <c r="F1312" s="31"/>
    </row>
    <row r="1313" spans="1:6" x14ac:dyDescent="0.3">
      <c r="A1313" s="31"/>
      <c r="B1313" s="31"/>
      <c r="C1313" s="31"/>
      <c r="D1313" s="31"/>
      <c r="E1313" s="31"/>
      <c r="F1313" s="31"/>
    </row>
    <row r="1314" spans="1:6" x14ac:dyDescent="0.3">
      <c r="A1314" s="31"/>
      <c r="B1314" s="31"/>
      <c r="C1314" s="31"/>
      <c r="D1314" s="31"/>
      <c r="E1314" s="31"/>
      <c r="F1314" s="31"/>
    </row>
    <row r="1315" spans="1:6" x14ac:dyDescent="0.3">
      <c r="A1315" s="31"/>
      <c r="B1315" s="31"/>
      <c r="C1315" s="31"/>
      <c r="D1315" s="31"/>
      <c r="E1315" s="31"/>
      <c r="F1315" s="31"/>
    </row>
    <row r="1316" spans="1:6" x14ac:dyDescent="0.3">
      <c r="A1316" s="31"/>
      <c r="B1316" s="31"/>
      <c r="C1316" s="31"/>
      <c r="D1316" s="31"/>
      <c r="E1316" s="31"/>
      <c r="F1316" s="31"/>
    </row>
    <row r="1317" spans="1:6" x14ac:dyDescent="0.3">
      <c r="A1317" s="31"/>
      <c r="B1317" s="31"/>
      <c r="C1317" s="31"/>
      <c r="D1317" s="31"/>
      <c r="E1317" s="31"/>
      <c r="F1317" s="31"/>
    </row>
    <row r="1318" spans="1:6" x14ac:dyDescent="0.3">
      <c r="A1318" s="31"/>
      <c r="B1318" s="31"/>
      <c r="C1318" s="31"/>
      <c r="D1318" s="31"/>
      <c r="E1318" s="31"/>
      <c r="F1318" s="31"/>
    </row>
    <row r="1319" spans="1:6" x14ac:dyDescent="0.3">
      <c r="A1319" s="31"/>
      <c r="B1319" s="31"/>
      <c r="C1319" s="31"/>
      <c r="D1319" s="31"/>
      <c r="E1319" s="31"/>
      <c r="F1319" s="31"/>
    </row>
    <row r="1320" spans="1:6" x14ac:dyDescent="0.3">
      <c r="A1320" s="31"/>
      <c r="B1320" s="31"/>
      <c r="C1320" s="31"/>
      <c r="D1320" s="31"/>
      <c r="E1320" s="31"/>
      <c r="F1320" s="31"/>
    </row>
    <row r="1321" spans="1:6" x14ac:dyDescent="0.3">
      <c r="A1321" s="31"/>
      <c r="B1321" s="31"/>
      <c r="C1321" s="31"/>
      <c r="D1321" s="31"/>
      <c r="E1321" s="31"/>
      <c r="F1321" s="31"/>
    </row>
    <row r="1322" spans="1:6" x14ac:dyDescent="0.3">
      <c r="A1322" s="31"/>
      <c r="B1322" s="31"/>
      <c r="C1322" s="31"/>
      <c r="D1322" s="31"/>
      <c r="E1322" s="31"/>
      <c r="F1322" s="31"/>
    </row>
    <row r="1323" spans="1:6" x14ac:dyDescent="0.3">
      <c r="A1323" s="31"/>
      <c r="B1323" s="31"/>
      <c r="C1323" s="31"/>
      <c r="D1323" s="31"/>
      <c r="E1323" s="31"/>
      <c r="F1323" s="31"/>
    </row>
    <row r="1324" spans="1:6" x14ac:dyDescent="0.3">
      <c r="A1324" s="31"/>
      <c r="B1324" s="31"/>
      <c r="C1324" s="31"/>
      <c r="D1324" s="31"/>
      <c r="E1324" s="31"/>
      <c r="F1324" s="31"/>
    </row>
    <row r="1325" spans="1:6" x14ac:dyDescent="0.3">
      <c r="A1325" s="31"/>
      <c r="B1325" s="31"/>
      <c r="C1325" s="31"/>
      <c r="D1325" s="31"/>
      <c r="E1325" s="31"/>
      <c r="F1325" s="31"/>
    </row>
    <row r="1326" spans="1:6" x14ac:dyDescent="0.3">
      <c r="A1326" s="31"/>
      <c r="B1326" s="31"/>
      <c r="C1326" s="31"/>
      <c r="D1326" s="31"/>
      <c r="E1326" s="31"/>
      <c r="F1326" s="31"/>
    </row>
    <row r="1327" spans="1:6" x14ac:dyDescent="0.3">
      <c r="A1327" s="31"/>
      <c r="B1327" s="31"/>
      <c r="C1327" s="31"/>
      <c r="D1327" s="31"/>
      <c r="E1327" s="31"/>
      <c r="F1327" s="31"/>
    </row>
    <row r="1328" spans="1:6" x14ac:dyDescent="0.3">
      <c r="A1328" s="31"/>
      <c r="B1328" s="31"/>
      <c r="C1328" s="31"/>
      <c r="D1328" s="31"/>
      <c r="E1328" s="31"/>
      <c r="F1328" s="31"/>
    </row>
    <row r="1329" spans="1:6" x14ac:dyDescent="0.3">
      <c r="A1329" s="31"/>
      <c r="B1329" s="31"/>
      <c r="C1329" s="31"/>
      <c r="D1329" s="31"/>
      <c r="E1329" s="31"/>
      <c r="F1329" s="31"/>
    </row>
    <row r="1330" spans="1:6" x14ac:dyDescent="0.3">
      <c r="A1330" s="31"/>
      <c r="B1330" s="31"/>
      <c r="C1330" s="31"/>
      <c r="D1330" s="31"/>
      <c r="E1330" s="31"/>
      <c r="F1330" s="31"/>
    </row>
    <row r="1331" spans="1:6" x14ac:dyDescent="0.3">
      <c r="A1331" s="31"/>
      <c r="B1331" s="31"/>
      <c r="C1331" s="31"/>
      <c r="D1331" s="31"/>
      <c r="E1331" s="31"/>
      <c r="F1331" s="31"/>
    </row>
    <row r="1332" spans="1:6" x14ac:dyDescent="0.3">
      <c r="A1332" s="31"/>
      <c r="B1332" s="31"/>
      <c r="C1332" s="31"/>
      <c r="D1332" s="31"/>
      <c r="E1332" s="31"/>
      <c r="F1332" s="31"/>
    </row>
    <row r="1333" spans="1:6" x14ac:dyDescent="0.3">
      <c r="A1333" s="31"/>
      <c r="B1333" s="31"/>
      <c r="C1333" s="31"/>
      <c r="D1333" s="31"/>
      <c r="E1333" s="31"/>
      <c r="F1333" s="31"/>
    </row>
    <row r="1334" spans="1:6" x14ac:dyDescent="0.3">
      <c r="A1334" s="31"/>
      <c r="B1334" s="31"/>
      <c r="C1334" s="31"/>
      <c r="D1334" s="31"/>
      <c r="E1334" s="31"/>
      <c r="F1334" s="31"/>
    </row>
    <row r="1335" spans="1:6" x14ac:dyDescent="0.3">
      <c r="A1335" s="31"/>
      <c r="B1335" s="31"/>
      <c r="C1335" s="31"/>
      <c r="D1335" s="31"/>
      <c r="E1335" s="31"/>
      <c r="F1335" s="31"/>
    </row>
    <row r="1336" spans="1:6" x14ac:dyDescent="0.3">
      <c r="A1336" s="31"/>
      <c r="B1336" s="31"/>
      <c r="C1336" s="31"/>
      <c r="D1336" s="31"/>
      <c r="E1336" s="31"/>
      <c r="F1336" s="31"/>
    </row>
    <row r="1337" spans="1:6" x14ac:dyDescent="0.3">
      <c r="A1337" s="31"/>
      <c r="B1337" s="31"/>
      <c r="C1337" s="31"/>
      <c r="D1337" s="31"/>
      <c r="E1337" s="31"/>
      <c r="F1337" s="31"/>
    </row>
    <row r="1338" spans="1:6" x14ac:dyDescent="0.3">
      <c r="A1338" s="31"/>
      <c r="B1338" s="31"/>
      <c r="C1338" s="31"/>
      <c r="D1338" s="31"/>
      <c r="E1338" s="31"/>
      <c r="F1338" s="31"/>
    </row>
    <row r="1339" spans="1:6" x14ac:dyDescent="0.3">
      <c r="A1339" s="31"/>
      <c r="B1339" s="31"/>
      <c r="C1339" s="31"/>
      <c r="D1339" s="31"/>
      <c r="E1339" s="31"/>
      <c r="F1339" s="31"/>
    </row>
    <row r="1340" spans="1:6" x14ac:dyDescent="0.3">
      <c r="A1340" s="31"/>
      <c r="B1340" s="31"/>
      <c r="C1340" s="31"/>
      <c r="D1340" s="31"/>
      <c r="E1340" s="31"/>
      <c r="F1340" s="31"/>
    </row>
    <row r="1341" spans="1:6" x14ac:dyDescent="0.3">
      <c r="A1341" s="31"/>
      <c r="B1341" s="31"/>
      <c r="C1341" s="31"/>
      <c r="D1341" s="31"/>
      <c r="E1341" s="31"/>
      <c r="F1341" s="31"/>
    </row>
    <row r="1342" spans="1:6" x14ac:dyDescent="0.3">
      <c r="A1342" s="31"/>
      <c r="B1342" s="31"/>
      <c r="C1342" s="31"/>
      <c r="D1342" s="31"/>
      <c r="E1342" s="31"/>
      <c r="F1342" s="31"/>
    </row>
    <row r="1343" spans="1:6" x14ac:dyDescent="0.3">
      <c r="A1343" s="31"/>
      <c r="B1343" s="31"/>
      <c r="C1343" s="31"/>
      <c r="D1343" s="31"/>
      <c r="E1343" s="31"/>
      <c r="F1343" s="31"/>
    </row>
    <row r="1344" spans="1:6" x14ac:dyDescent="0.3">
      <c r="A1344" s="31"/>
      <c r="B1344" s="31"/>
      <c r="C1344" s="31"/>
      <c r="D1344" s="31"/>
      <c r="E1344" s="31"/>
      <c r="F1344" s="31"/>
    </row>
    <row r="1345" spans="1:6" x14ac:dyDescent="0.3">
      <c r="A1345" s="31"/>
      <c r="B1345" s="31"/>
      <c r="C1345" s="31"/>
      <c r="D1345" s="31"/>
      <c r="E1345" s="31"/>
      <c r="F1345" s="31"/>
    </row>
    <row r="1346" spans="1:6" x14ac:dyDescent="0.3">
      <c r="A1346" s="31"/>
      <c r="B1346" s="31"/>
      <c r="C1346" s="31"/>
      <c r="D1346" s="31"/>
      <c r="E1346" s="31"/>
      <c r="F1346" s="31"/>
    </row>
    <row r="1347" spans="1:6" x14ac:dyDescent="0.3">
      <c r="A1347" s="31"/>
      <c r="B1347" s="31"/>
      <c r="C1347" s="31"/>
      <c r="D1347" s="31"/>
      <c r="E1347" s="31"/>
      <c r="F1347" s="31"/>
    </row>
    <row r="1348" spans="1:6" x14ac:dyDescent="0.3">
      <c r="A1348" s="31"/>
      <c r="B1348" s="31"/>
      <c r="C1348" s="31"/>
      <c r="D1348" s="31"/>
      <c r="E1348" s="31"/>
      <c r="F1348" s="31"/>
    </row>
    <row r="1349" spans="1:6" x14ac:dyDescent="0.3">
      <c r="A1349" s="31"/>
      <c r="B1349" s="31"/>
      <c r="C1349" s="31"/>
      <c r="D1349" s="31"/>
      <c r="E1349" s="31"/>
      <c r="F1349" s="31"/>
    </row>
    <row r="1350" spans="1:6" x14ac:dyDescent="0.3">
      <c r="A1350" s="31"/>
      <c r="B1350" s="31"/>
      <c r="C1350" s="31"/>
      <c r="D1350" s="31"/>
      <c r="E1350" s="31"/>
      <c r="F1350" s="31"/>
    </row>
    <row r="1351" spans="1:6" x14ac:dyDescent="0.3">
      <c r="A1351" s="31"/>
      <c r="B1351" s="31"/>
      <c r="C1351" s="31"/>
      <c r="D1351" s="31"/>
      <c r="E1351" s="31"/>
      <c r="F1351" s="31"/>
    </row>
    <row r="1352" spans="1:6" x14ac:dyDescent="0.3">
      <c r="A1352" s="31"/>
      <c r="B1352" s="31"/>
      <c r="C1352" s="31"/>
      <c r="D1352" s="31"/>
      <c r="E1352" s="31"/>
      <c r="F1352" s="31"/>
    </row>
    <row r="1353" spans="1:6" x14ac:dyDescent="0.3">
      <c r="A1353" s="31"/>
      <c r="B1353" s="31"/>
      <c r="C1353" s="31"/>
      <c r="D1353" s="31"/>
      <c r="E1353" s="31"/>
      <c r="F1353" s="31"/>
    </row>
    <row r="1354" spans="1:6" x14ac:dyDescent="0.3">
      <c r="A1354" s="31"/>
      <c r="B1354" s="31"/>
      <c r="C1354" s="31"/>
      <c r="D1354" s="31"/>
      <c r="E1354" s="31"/>
      <c r="F1354" s="31"/>
    </row>
    <row r="1355" spans="1:6" x14ac:dyDescent="0.3">
      <c r="A1355" s="31"/>
      <c r="B1355" s="31"/>
      <c r="C1355" s="31"/>
      <c r="D1355" s="31"/>
      <c r="E1355" s="31"/>
      <c r="F1355" s="31"/>
    </row>
    <row r="1356" spans="1:6" x14ac:dyDescent="0.3">
      <c r="A1356" s="31"/>
      <c r="B1356" s="31"/>
      <c r="C1356" s="31"/>
      <c r="D1356" s="31"/>
      <c r="E1356" s="31"/>
      <c r="F1356" s="31"/>
    </row>
    <row r="1357" spans="1:6" x14ac:dyDescent="0.3">
      <c r="A1357" s="31"/>
      <c r="B1357" s="31"/>
      <c r="C1357" s="31"/>
      <c r="D1357" s="31"/>
      <c r="E1357" s="31"/>
      <c r="F1357" s="31"/>
    </row>
    <row r="1358" spans="1:6" x14ac:dyDescent="0.3">
      <c r="A1358" s="31"/>
      <c r="B1358" s="31"/>
      <c r="C1358" s="31"/>
      <c r="D1358" s="31"/>
      <c r="E1358" s="31"/>
      <c r="F1358" s="31"/>
    </row>
    <row r="1359" spans="1:6" x14ac:dyDescent="0.3">
      <c r="A1359" s="31"/>
      <c r="B1359" s="31"/>
      <c r="C1359" s="31"/>
      <c r="D1359" s="31"/>
      <c r="E1359" s="31"/>
      <c r="F1359" s="31"/>
    </row>
    <row r="1360" spans="1:6" x14ac:dyDescent="0.3">
      <c r="A1360" s="31"/>
      <c r="B1360" s="31"/>
      <c r="C1360" s="31"/>
      <c r="D1360" s="31"/>
      <c r="E1360" s="31"/>
      <c r="F1360" s="31"/>
    </row>
    <row r="1361" spans="1:6" x14ac:dyDescent="0.3">
      <c r="A1361" s="31"/>
      <c r="B1361" s="31"/>
      <c r="C1361" s="31"/>
      <c r="D1361" s="31"/>
      <c r="E1361" s="31"/>
      <c r="F1361" s="31"/>
    </row>
    <row r="1362" spans="1:6" x14ac:dyDescent="0.3">
      <c r="A1362" s="31"/>
      <c r="B1362" s="31"/>
      <c r="C1362" s="31"/>
      <c r="D1362" s="31"/>
      <c r="E1362" s="31"/>
      <c r="F1362" s="31"/>
    </row>
    <row r="1363" spans="1:6" x14ac:dyDescent="0.3">
      <c r="A1363" s="31"/>
      <c r="B1363" s="31"/>
      <c r="C1363" s="31"/>
      <c r="D1363" s="31"/>
      <c r="E1363" s="31"/>
      <c r="F1363" s="31"/>
    </row>
    <row r="1364" spans="1:6" x14ac:dyDescent="0.3">
      <c r="A1364" s="31"/>
      <c r="B1364" s="31"/>
      <c r="C1364" s="31"/>
      <c r="D1364" s="31"/>
      <c r="E1364" s="31"/>
      <c r="F1364" s="31"/>
    </row>
    <row r="1365" spans="1:6" x14ac:dyDescent="0.3">
      <c r="A1365" s="31"/>
      <c r="B1365" s="31"/>
      <c r="C1365" s="31"/>
      <c r="D1365" s="31"/>
      <c r="E1365" s="31"/>
      <c r="F1365" s="31"/>
    </row>
    <row r="1366" spans="1:6" x14ac:dyDescent="0.3">
      <c r="A1366" s="31"/>
      <c r="B1366" s="31"/>
      <c r="C1366" s="31"/>
      <c r="D1366" s="31"/>
      <c r="E1366" s="31"/>
      <c r="F1366" s="31"/>
    </row>
    <row r="1367" spans="1:6" x14ac:dyDescent="0.3">
      <c r="A1367" s="31"/>
      <c r="B1367" s="31"/>
      <c r="C1367" s="31"/>
      <c r="D1367" s="31"/>
      <c r="E1367" s="31"/>
      <c r="F1367" s="31"/>
    </row>
    <row r="1368" spans="1:6" x14ac:dyDescent="0.3">
      <c r="A1368" s="31"/>
      <c r="B1368" s="31"/>
      <c r="C1368" s="31"/>
      <c r="D1368" s="31"/>
      <c r="E1368" s="31"/>
      <c r="F1368" s="31"/>
    </row>
    <row r="1369" spans="1:6" x14ac:dyDescent="0.3">
      <c r="A1369" s="31"/>
      <c r="B1369" s="31"/>
      <c r="C1369" s="31"/>
      <c r="D1369" s="31"/>
      <c r="E1369" s="31"/>
      <c r="F1369" s="31"/>
    </row>
    <row r="1370" spans="1:6" x14ac:dyDescent="0.3">
      <c r="A1370" s="31"/>
      <c r="B1370" s="31"/>
      <c r="C1370" s="31"/>
      <c r="D1370" s="31"/>
      <c r="E1370" s="31"/>
      <c r="F1370" s="31"/>
    </row>
    <row r="1371" spans="1:6" x14ac:dyDescent="0.3">
      <c r="A1371" s="31"/>
      <c r="B1371" s="31"/>
      <c r="C1371" s="31"/>
      <c r="D1371" s="31"/>
      <c r="E1371" s="31"/>
      <c r="F1371" s="31"/>
    </row>
    <row r="1372" spans="1:6" x14ac:dyDescent="0.3">
      <c r="A1372" s="31"/>
      <c r="B1372" s="31"/>
      <c r="C1372" s="31"/>
      <c r="D1372" s="31"/>
      <c r="E1372" s="31"/>
      <c r="F1372" s="31"/>
    </row>
    <row r="1373" spans="1:6" x14ac:dyDescent="0.3">
      <c r="A1373" s="31"/>
      <c r="B1373" s="31"/>
      <c r="C1373" s="31"/>
      <c r="D1373" s="31"/>
      <c r="E1373" s="31"/>
      <c r="F1373" s="31"/>
    </row>
    <row r="1374" spans="1:6" x14ac:dyDescent="0.3">
      <c r="A1374" s="31"/>
      <c r="B1374" s="31"/>
      <c r="C1374" s="31"/>
      <c r="D1374" s="31"/>
      <c r="E1374" s="31"/>
      <c r="F1374" s="31"/>
    </row>
    <row r="1375" spans="1:6" x14ac:dyDescent="0.3">
      <c r="A1375" s="31"/>
      <c r="B1375" s="31"/>
      <c r="C1375" s="31"/>
      <c r="D1375" s="31"/>
      <c r="E1375" s="31"/>
      <c r="F1375" s="31"/>
    </row>
    <row r="1376" spans="1:6" x14ac:dyDescent="0.3">
      <c r="A1376" s="31"/>
      <c r="B1376" s="31"/>
      <c r="C1376" s="31"/>
      <c r="D1376" s="31"/>
      <c r="E1376" s="31"/>
      <c r="F1376" s="31"/>
    </row>
    <row r="1377" spans="1:6" x14ac:dyDescent="0.3">
      <c r="A1377" s="31"/>
      <c r="B1377" s="31"/>
      <c r="C1377" s="31"/>
      <c r="D1377" s="31"/>
      <c r="E1377" s="31"/>
      <c r="F1377" s="31"/>
    </row>
    <row r="1378" spans="1:6" x14ac:dyDescent="0.3">
      <c r="A1378" s="31"/>
      <c r="B1378" s="31"/>
      <c r="C1378" s="31"/>
      <c r="D1378" s="31"/>
      <c r="E1378" s="31"/>
      <c r="F1378" s="31"/>
    </row>
    <row r="1379" spans="1:6" x14ac:dyDescent="0.3">
      <c r="A1379" s="31"/>
      <c r="B1379" s="31"/>
      <c r="C1379" s="31"/>
      <c r="D1379" s="31"/>
      <c r="E1379" s="31"/>
      <c r="F1379" s="31"/>
    </row>
    <row r="1380" spans="1:6" x14ac:dyDescent="0.3">
      <c r="A1380" s="31"/>
      <c r="B1380" s="31"/>
      <c r="C1380" s="31"/>
      <c r="D1380" s="31"/>
      <c r="E1380" s="31"/>
      <c r="F1380" s="31"/>
    </row>
    <row r="1381" spans="1:6" x14ac:dyDescent="0.3">
      <c r="A1381" s="31"/>
      <c r="B1381" s="31"/>
      <c r="C1381" s="31"/>
      <c r="D1381" s="31"/>
      <c r="E1381" s="31"/>
      <c r="F1381" s="31"/>
    </row>
    <row r="1382" spans="1:6" x14ac:dyDescent="0.3">
      <c r="A1382" s="31"/>
      <c r="B1382" s="31"/>
      <c r="C1382" s="31"/>
      <c r="D1382" s="31"/>
      <c r="E1382" s="31"/>
      <c r="F1382" s="31"/>
    </row>
    <row r="1383" spans="1:6" x14ac:dyDescent="0.3">
      <c r="A1383" s="31"/>
      <c r="B1383" s="31"/>
      <c r="C1383" s="31"/>
      <c r="D1383" s="31"/>
      <c r="E1383" s="31"/>
      <c r="F1383" s="31"/>
    </row>
    <row r="1384" spans="1:6" x14ac:dyDescent="0.3">
      <c r="A1384" s="31"/>
      <c r="B1384" s="31"/>
      <c r="C1384" s="31"/>
      <c r="D1384" s="31"/>
      <c r="E1384" s="31"/>
      <c r="F1384" s="31"/>
    </row>
    <row r="1385" spans="1:6" x14ac:dyDescent="0.3">
      <c r="A1385" s="31"/>
      <c r="B1385" s="31"/>
      <c r="C1385" s="31"/>
      <c r="D1385" s="31"/>
      <c r="E1385" s="31"/>
      <c r="F1385" s="31"/>
    </row>
    <row r="1386" spans="1:6" x14ac:dyDescent="0.3">
      <c r="A1386" s="31"/>
      <c r="B1386" s="31"/>
      <c r="C1386" s="31"/>
      <c r="D1386" s="31"/>
      <c r="E1386" s="31"/>
      <c r="F1386" s="31"/>
    </row>
    <row r="1387" spans="1:6" x14ac:dyDescent="0.3">
      <c r="A1387" s="31"/>
      <c r="B1387" s="31"/>
      <c r="C1387" s="31"/>
      <c r="D1387" s="31"/>
      <c r="E1387" s="31"/>
      <c r="F1387" s="31"/>
    </row>
    <row r="1388" spans="1:6" x14ac:dyDescent="0.3">
      <c r="A1388" s="31"/>
      <c r="B1388" s="31"/>
      <c r="C1388" s="31"/>
      <c r="D1388" s="31"/>
      <c r="E1388" s="31"/>
      <c r="F1388" s="31"/>
    </row>
    <row r="1389" spans="1:6" x14ac:dyDescent="0.3">
      <c r="A1389" s="31"/>
      <c r="B1389" s="31"/>
      <c r="C1389" s="31"/>
      <c r="D1389" s="31"/>
      <c r="E1389" s="31"/>
      <c r="F1389" s="31"/>
    </row>
    <row r="1390" spans="1:6" x14ac:dyDescent="0.3">
      <c r="A1390" s="31"/>
      <c r="B1390" s="31"/>
      <c r="C1390" s="31"/>
      <c r="D1390" s="31"/>
      <c r="E1390" s="31"/>
      <c r="F1390" s="31"/>
    </row>
    <row r="1391" spans="1:6" x14ac:dyDescent="0.3">
      <c r="A1391" s="31"/>
      <c r="B1391" s="31"/>
      <c r="C1391" s="31"/>
      <c r="D1391" s="31"/>
      <c r="E1391" s="31"/>
      <c r="F1391" s="31"/>
    </row>
    <row r="1392" spans="1:6" x14ac:dyDescent="0.3">
      <c r="A1392" s="31"/>
      <c r="B1392" s="31"/>
      <c r="C1392" s="31"/>
      <c r="D1392" s="31"/>
      <c r="E1392" s="31"/>
      <c r="F1392" s="31"/>
    </row>
    <row r="1393" spans="1:6" x14ac:dyDescent="0.3">
      <c r="A1393" s="31"/>
      <c r="B1393" s="31"/>
      <c r="C1393" s="31"/>
      <c r="D1393" s="31"/>
      <c r="E1393" s="31"/>
      <c r="F1393" s="31"/>
    </row>
    <row r="1394" spans="1:6" x14ac:dyDescent="0.3">
      <c r="A1394" s="31"/>
      <c r="B1394" s="31"/>
      <c r="C1394" s="31"/>
      <c r="D1394" s="31"/>
      <c r="E1394" s="31"/>
      <c r="F1394" s="31"/>
    </row>
    <row r="1395" spans="1:6" x14ac:dyDescent="0.3">
      <c r="A1395" s="31"/>
      <c r="B1395" s="31"/>
      <c r="C1395" s="31"/>
      <c r="D1395" s="31"/>
      <c r="E1395" s="31"/>
      <c r="F1395" s="31"/>
    </row>
    <row r="1396" spans="1:6" x14ac:dyDescent="0.3">
      <c r="A1396" s="31"/>
      <c r="B1396" s="31"/>
      <c r="C1396" s="31"/>
      <c r="D1396" s="31"/>
      <c r="E1396" s="31"/>
      <c r="F1396" s="31"/>
    </row>
    <row r="1397" spans="1:6" x14ac:dyDescent="0.3">
      <c r="A1397" s="31"/>
      <c r="B1397" s="31"/>
      <c r="C1397" s="31"/>
      <c r="D1397" s="31"/>
      <c r="E1397" s="31"/>
      <c r="F1397" s="31"/>
    </row>
    <row r="1398" spans="1:6" x14ac:dyDescent="0.3">
      <c r="A1398" s="31"/>
      <c r="B1398" s="31"/>
      <c r="C1398" s="31"/>
      <c r="D1398" s="31"/>
      <c r="E1398" s="31"/>
      <c r="F1398" s="31"/>
    </row>
    <row r="1399" spans="1:6" x14ac:dyDescent="0.3">
      <c r="A1399" s="31"/>
      <c r="B1399" s="31"/>
      <c r="C1399" s="31"/>
      <c r="D1399" s="31"/>
      <c r="E1399" s="31"/>
      <c r="F1399" s="31"/>
    </row>
    <row r="1400" spans="1:6" x14ac:dyDescent="0.3">
      <c r="A1400" s="31"/>
      <c r="B1400" s="31"/>
      <c r="C1400" s="31"/>
      <c r="D1400" s="31"/>
      <c r="E1400" s="31"/>
      <c r="F1400" s="31"/>
    </row>
    <row r="1401" spans="1:6" x14ac:dyDescent="0.3">
      <c r="A1401" s="31"/>
      <c r="B1401" s="31"/>
      <c r="C1401" s="31"/>
      <c r="D1401" s="31"/>
      <c r="E1401" s="31"/>
      <c r="F1401" s="31"/>
    </row>
    <row r="1402" spans="1:6" x14ac:dyDescent="0.3">
      <c r="A1402" s="31"/>
      <c r="B1402" s="31"/>
      <c r="C1402" s="31"/>
      <c r="D1402" s="31"/>
      <c r="E1402" s="31"/>
      <c r="F1402" s="31"/>
    </row>
    <row r="1403" spans="1:6" x14ac:dyDescent="0.3">
      <c r="A1403" s="31"/>
      <c r="B1403" s="31"/>
      <c r="C1403" s="31"/>
      <c r="D1403" s="31"/>
      <c r="E1403" s="31"/>
      <c r="F1403" s="31"/>
    </row>
    <row r="1404" spans="1:6" x14ac:dyDescent="0.3">
      <c r="A1404" s="31"/>
      <c r="B1404" s="31"/>
      <c r="C1404" s="31"/>
      <c r="D1404" s="31"/>
      <c r="E1404" s="31"/>
      <c r="F1404" s="31"/>
    </row>
    <row r="1405" spans="1:6" x14ac:dyDescent="0.3">
      <c r="A1405" s="31"/>
      <c r="B1405" s="31"/>
      <c r="C1405" s="31"/>
      <c r="D1405" s="31"/>
      <c r="E1405" s="31"/>
      <c r="F1405" s="31"/>
    </row>
    <row r="1406" spans="1:6" x14ac:dyDescent="0.3">
      <c r="A1406" s="31"/>
      <c r="B1406" s="31"/>
      <c r="C1406" s="31"/>
      <c r="D1406" s="31"/>
      <c r="E1406" s="31"/>
      <c r="F1406" s="31"/>
    </row>
    <row r="1407" spans="1:6" x14ac:dyDescent="0.3">
      <c r="A1407" s="31"/>
      <c r="B1407" s="31"/>
      <c r="C1407" s="31"/>
      <c r="D1407" s="31"/>
      <c r="E1407" s="31"/>
      <c r="F1407" s="31"/>
    </row>
    <row r="1408" spans="1:6" x14ac:dyDescent="0.3">
      <c r="A1408" s="31"/>
      <c r="B1408" s="31"/>
      <c r="C1408" s="31"/>
      <c r="D1408" s="31"/>
      <c r="E1408" s="31"/>
      <c r="F1408" s="31"/>
    </row>
    <row r="1409" spans="1:6" x14ac:dyDescent="0.3">
      <c r="A1409" s="31"/>
      <c r="B1409" s="31"/>
      <c r="C1409" s="31"/>
      <c r="D1409" s="31"/>
      <c r="E1409" s="31"/>
      <c r="F1409" s="31"/>
    </row>
    <row r="1410" spans="1:6" x14ac:dyDescent="0.3">
      <c r="A1410" s="31"/>
      <c r="B1410" s="31"/>
      <c r="C1410" s="31"/>
      <c r="D1410" s="31"/>
      <c r="E1410" s="31"/>
      <c r="F1410" s="31"/>
    </row>
    <row r="1411" spans="1:6" x14ac:dyDescent="0.3">
      <c r="A1411" s="31"/>
      <c r="B1411" s="31"/>
      <c r="C1411" s="31"/>
      <c r="D1411" s="31"/>
      <c r="E1411" s="31"/>
      <c r="F1411" s="31"/>
    </row>
    <row r="1412" spans="1:6" x14ac:dyDescent="0.3">
      <c r="A1412" s="31"/>
      <c r="B1412" s="31"/>
      <c r="C1412" s="31"/>
      <c r="D1412" s="31"/>
      <c r="E1412" s="31"/>
      <c r="F1412" s="31"/>
    </row>
    <row r="1413" spans="1:6" x14ac:dyDescent="0.3">
      <c r="A1413" s="31"/>
      <c r="B1413" s="31"/>
      <c r="C1413" s="31"/>
      <c r="D1413" s="31"/>
      <c r="E1413" s="31"/>
      <c r="F1413" s="31"/>
    </row>
    <row r="1414" spans="1:6" x14ac:dyDescent="0.3">
      <c r="A1414" s="31"/>
      <c r="B1414" s="31"/>
      <c r="C1414" s="31"/>
      <c r="D1414" s="31"/>
      <c r="E1414" s="31"/>
      <c r="F1414" s="31"/>
    </row>
    <row r="1415" spans="1:6" x14ac:dyDescent="0.3">
      <c r="A1415" s="31"/>
      <c r="B1415" s="31"/>
      <c r="C1415" s="31"/>
      <c r="D1415" s="31"/>
      <c r="E1415" s="31"/>
      <c r="F1415" s="31"/>
    </row>
    <row r="1416" spans="1:6" x14ac:dyDescent="0.3">
      <c r="A1416" s="31"/>
      <c r="B1416" s="31"/>
      <c r="C1416" s="31"/>
      <c r="D1416" s="31"/>
      <c r="E1416" s="31"/>
      <c r="F1416" s="31"/>
    </row>
    <row r="1417" spans="1:6" x14ac:dyDescent="0.3">
      <c r="A1417" s="31"/>
      <c r="B1417" s="31"/>
      <c r="C1417" s="31"/>
      <c r="D1417" s="31"/>
      <c r="E1417" s="31"/>
      <c r="F1417" s="31"/>
    </row>
    <row r="1418" spans="1:6" x14ac:dyDescent="0.3">
      <c r="A1418" s="31"/>
      <c r="B1418" s="31"/>
      <c r="C1418" s="31"/>
      <c r="D1418" s="31"/>
      <c r="E1418" s="31"/>
      <c r="F1418" s="31"/>
    </row>
    <row r="1419" spans="1:6" x14ac:dyDescent="0.3">
      <c r="A1419" s="31"/>
      <c r="B1419" s="31"/>
      <c r="C1419" s="31"/>
      <c r="D1419" s="31"/>
      <c r="E1419" s="31"/>
      <c r="F1419" s="31"/>
    </row>
    <row r="1420" spans="1:6" x14ac:dyDescent="0.3">
      <c r="A1420" s="31"/>
      <c r="B1420" s="31"/>
      <c r="C1420" s="31"/>
      <c r="D1420" s="31"/>
      <c r="E1420" s="31"/>
      <c r="F1420" s="31"/>
    </row>
    <row r="1421" spans="1:6" x14ac:dyDescent="0.3">
      <c r="A1421" s="31"/>
      <c r="B1421" s="31"/>
      <c r="C1421" s="31"/>
      <c r="D1421" s="31"/>
      <c r="E1421" s="31"/>
      <c r="F1421" s="31"/>
    </row>
    <row r="1422" spans="1:6" x14ac:dyDescent="0.3">
      <c r="A1422" s="31"/>
      <c r="B1422" s="31"/>
      <c r="C1422" s="31"/>
      <c r="D1422" s="31"/>
      <c r="E1422" s="31"/>
      <c r="F1422" s="31"/>
    </row>
    <row r="1423" spans="1:6" x14ac:dyDescent="0.3">
      <c r="A1423" s="31"/>
      <c r="B1423" s="31"/>
      <c r="C1423" s="31"/>
      <c r="D1423" s="31"/>
      <c r="E1423" s="31"/>
      <c r="F1423" s="31"/>
    </row>
    <row r="1424" spans="1:6" x14ac:dyDescent="0.3">
      <c r="A1424" s="31"/>
      <c r="B1424" s="31"/>
      <c r="C1424" s="31"/>
      <c r="D1424" s="31"/>
      <c r="E1424" s="31"/>
      <c r="F1424" s="31"/>
    </row>
    <row r="1425" spans="1:6" x14ac:dyDescent="0.3">
      <c r="A1425" s="31"/>
      <c r="B1425" s="31"/>
      <c r="C1425" s="31"/>
      <c r="D1425" s="31"/>
      <c r="E1425" s="31"/>
      <c r="F1425" s="31"/>
    </row>
    <row r="1426" spans="1:6" x14ac:dyDescent="0.3">
      <c r="A1426" s="31"/>
      <c r="B1426" s="31"/>
      <c r="C1426" s="31"/>
      <c r="D1426" s="31"/>
      <c r="E1426" s="31"/>
      <c r="F1426" s="31"/>
    </row>
    <row r="1427" spans="1:6" x14ac:dyDescent="0.3">
      <c r="A1427" s="31"/>
      <c r="B1427" s="31"/>
      <c r="C1427" s="31"/>
      <c r="D1427" s="31"/>
      <c r="E1427" s="31"/>
      <c r="F1427" s="31"/>
    </row>
    <row r="1428" spans="1:6" x14ac:dyDescent="0.3">
      <c r="A1428" s="31"/>
      <c r="B1428" s="31"/>
      <c r="C1428" s="31"/>
      <c r="D1428" s="31"/>
      <c r="E1428" s="31"/>
      <c r="F1428" s="31"/>
    </row>
    <row r="1429" spans="1:6" x14ac:dyDescent="0.3">
      <c r="A1429" s="31"/>
      <c r="B1429" s="31"/>
      <c r="C1429" s="31"/>
      <c r="D1429" s="31"/>
      <c r="E1429" s="31"/>
      <c r="F1429" s="31"/>
    </row>
    <row r="1430" spans="1:6" x14ac:dyDescent="0.3">
      <c r="A1430" s="31"/>
      <c r="B1430" s="31"/>
      <c r="C1430" s="31"/>
      <c r="D1430" s="31"/>
      <c r="E1430" s="31"/>
      <c r="F1430" s="31"/>
    </row>
    <row r="1431" spans="1:6" x14ac:dyDescent="0.3">
      <c r="A1431" s="31"/>
      <c r="B1431" s="31"/>
      <c r="C1431" s="31"/>
      <c r="D1431" s="31"/>
      <c r="E1431" s="31"/>
      <c r="F1431" s="31"/>
    </row>
    <row r="1432" spans="1:6" x14ac:dyDescent="0.3">
      <c r="A1432" s="31"/>
      <c r="B1432" s="31"/>
      <c r="C1432" s="31"/>
      <c r="D1432" s="31"/>
      <c r="E1432" s="31"/>
      <c r="F1432" s="31"/>
    </row>
    <row r="1433" spans="1:6" x14ac:dyDescent="0.3">
      <c r="A1433" s="31"/>
      <c r="B1433" s="31"/>
      <c r="C1433" s="31"/>
      <c r="D1433" s="31"/>
      <c r="E1433" s="31"/>
      <c r="F1433" s="31"/>
    </row>
    <row r="1434" spans="1:6" x14ac:dyDescent="0.3">
      <c r="A1434" s="31"/>
      <c r="B1434" s="31"/>
      <c r="C1434" s="31"/>
      <c r="D1434" s="31"/>
      <c r="E1434" s="31"/>
      <c r="F1434" s="31"/>
    </row>
    <row r="1435" spans="1:6" x14ac:dyDescent="0.3">
      <c r="A1435" s="31"/>
      <c r="B1435" s="31"/>
      <c r="C1435" s="31"/>
      <c r="D1435" s="31"/>
      <c r="E1435" s="31"/>
      <c r="F1435" s="31"/>
    </row>
    <row r="1436" spans="1:6" x14ac:dyDescent="0.3">
      <c r="A1436" s="31"/>
      <c r="B1436" s="31"/>
      <c r="C1436" s="31"/>
      <c r="D1436" s="31"/>
      <c r="E1436" s="31"/>
      <c r="F1436" s="31"/>
    </row>
    <row r="1437" spans="1:6" x14ac:dyDescent="0.3">
      <c r="A1437" s="31"/>
      <c r="B1437" s="31"/>
      <c r="C1437" s="31"/>
      <c r="D1437" s="31"/>
      <c r="E1437" s="31"/>
      <c r="F1437" s="31"/>
    </row>
    <row r="1438" spans="1:6" x14ac:dyDescent="0.3">
      <c r="A1438" s="31"/>
      <c r="B1438" s="31"/>
      <c r="C1438" s="31"/>
      <c r="D1438" s="31"/>
      <c r="E1438" s="31"/>
      <c r="F1438" s="31"/>
    </row>
    <row r="1439" spans="1:6" x14ac:dyDescent="0.3">
      <c r="A1439" s="31"/>
      <c r="B1439" s="31"/>
      <c r="C1439" s="31"/>
      <c r="D1439" s="31"/>
      <c r="E1439" s="31"/>
      <c r="F1439" s="31"/>
    </row>
    <row r="1440" spans="1:6" x14ac:dyDescent="0.3">
      <c r="A1440" s="31"/>
      <c r="B1440" s="31"/>
      <c r="C1440" s="31"/>
      <c r="D1440" s="31"/>
      <c r="E1440" s="31"/>
      <c r="F1440" s="31"/>
    </row>
    <row r="1441" spans="1:6" x14ac:dyDescent="0.3">
      <c r="A1441" s="31"/>
      <c r="B1441" s="31"/>
      <c r="C1441" s="31"/>
      <c r="D1441" s="31"/>
      <c r="E1441" s="31"/>
      <c r="F1441" s="31"/>
    </row>
    <row r="1442" spans="1:6" x14ac:dyDescent="0.3">
      <c r="A1442" s="31"/>
      <c r="B1442" s="31"/>
      <c r="C1442" s="31"/>
      <c r="D1442" s="31"/>
      <c r="E1442" s="31"/>
      <c r="F1442" s="31"/>
    </row>
    <row r="1443" spans="1:6" x14ac:dyDescent="0.3">
      <c r="A1443" s="31"/>
      <c r="B1443" s="31"/>
      <c r="C1443" s="31"/>
      <c r="D1443" s="31"/>
      <c r="E1443" s="31"/>
      <c r="F1443" s="31"/>
    </row>
    <row r="1444" spans="1:6" x14ac:dyDescent="0.3">
      <c r="A1444" s="31"/>
      <c r="B1444" s="31"/>
      <c r="C1444" s="31"/>
      <c r="D1444" s="31"/>
      <c r="E1444" s="31"/>
      <c r="F1444" s="31"/>
    </row>
    <row r="1445" spans="1:6" x14ac:dyDescent="0.3">
      <c r="A1445" s="31"/>
      <c r="B1445" s="31"/>
      <c r="C1445" s="31"/>
      <c r="D1445" s="31"/>
      <c r="E1445" s="31"/>
      <c r="F1445" s="31"/>
    </row>
    <row r="1446" spans="1:6" x14ac:dyDescent="0.3">
      <c r="A1446" s="31"/>
      <c r="B1446" s="31"/>
      <c r="C1446" s="31"/>
      <c r="D1446" s="31"/>
      <c r="E1446" s="31"/>
      <c r="F1446" s="31"/>
    </row>
    <row r="1447" spans="1:6" x14ac:dyDescent="0.3">
      <c r="A1447" s="31"/>
      <c r="B1447" s="31"/>
      <c r="C1447" s="31"/>
      <c r="D1447" s="31"/>
      <c r="E1447" s="31"/>
      <c r="F1447" s="31"/>
    </row>
    <row r="1448" spans="1:6" x14ac:dyDescent="0.3">
      <c r="A1448" s="31"/>
      <c r="B1448" s="31"/>
      <c r="C1448" s="31"/>
      <c r="D1448" s="31"/>
      <c r="E1448" s="31"/>
      <c r="F1448" s="31"/>
    </row>
    <row r="1449" spans="1:6" x14ac:dyDescent="0.3">
      <c r="A1449" s="31"/>
      <c r="B1449" s="31"/>
      <c r="C1449" s="31"/>
      <c r="D1449" s="31"/>
      <c r="E1449" s="31"/>
      <c r="F1449" s="31"/>
    </row>
    <row r="1450" spans="1:6" x14ac:dyDescent="0.3">
      <c r="A1450" s="31"/>
      <c r="B1450" s="31"/>
      <c r="C1450" s="31"/>
      <c r="D1450" s="31"/>
      <c r="E1450" s="31"/>
      <c r="F1450" s="31"/>
    </row>
    <row r="1451" spans="1:6" x14ac:dyDescent="0.3">
      <c r="A1451" s="31"/>
      <c r="B1451" s="31"/>
      <c r="C1451" s="31"/>
      <c r="D1451" s="31"/>
      <c r="E1451" s="31"/>
      <c r="F1451" s="31"/>
    </row>
    <row r="1452" spans="1:6" x14ac:dyDescent="0.3">
      <c r="A1452" s="31"/>
      <c r="B1452" s="31"/>
      <c r="C1452" s="31"/>
      <c r="D1452" s="31"/>
      <c r="E1452" s="31"/>
      <c r="F1452" s="31"/>
    </row>
    <row r="1453" spans="1:6" x14ac:dyDescent="0.3">
      <c r="A1453" s="31"/>
      <c r="B1453" s="31"/>
      <c r="C1453" s="31"/>
      <c r="D1453" s="31"/>
      <c r="E1453" s="31"/>
      <c r="F1453" s="31"/>
    </row>
    <row r="1454" spans="1:6" x14ac:dyDescent="0.3">
      <c r="A1454" s="31"/>
      <c r="B1454" s="31"/>
      <c r="C1454" s="31"/>
      <c r="D1454" s="31"/>
      <c r="E1454" s="31"/>
      <c r="F1454" s="31"/>
    </row>
    <row r="1455" spans="1:6" x14ac:dyDescent="0.3">
      <c r="A1455" s="31"/>
      <c r="B1455" s="31"/>
      <c r="C1455" s="31"/>
      <c r="D1455" s="31"/>
      <c r="E1455" s="31"/>
      <c r="F1455" s="31"/>
    </row>
    <row r="1456" spans="1:6" x14ac:dyDescent="0.3">
      <c r="A1456" s="31"/>
      <c r="B1456" s="31"/>
      <c r="C1456" s="31"/>
      <c r="D1456" s="31"/>
      <c r="E1456" s="31"/>
      <c r="F1456" s="31"/>
    </row>
    <row r="1457" spans="1:6" x14ac:dyDescent="0.3">
      <c r="A1457" s="31"/>
      <c r="B1457" s="31"/>
      <c r="C1457" s="31"/>
      <c r="D1457" s="31"/>
      <c r="E1457" s="31"/>
      <c r="F1457" s="31"/>
    </row>
    <row r="1458" spans="1:6" x14ac:dyDescent="0.3">
      <c r="A1458" s="31"/>
      <c r="B1458" s="31"/>
      <c r="C1458" s="31"/>
      <c r="D1458" s="31"/>
      <c r="E1458" s="31"/>
      <c r="F1458" s="31"/>
    </row>
    <row r="1459" spans="1:6" x14ac:dyDescent="0.3">
      <c r="A1459" s="31"/>
      <c r="B1459" s="31"/>
      <c r="C1459" s="31"/>
      <c r="D1459" s="31"/>
      <c r="E1459" s="31"/>
      <c r="F1459" s="31"/>
    </row>
    <row r="1460" spans="1:6" x14ac:dyDescent="0.3">
      <c r="A1460" s="31"/>
      <c r="B1460" s="31"/>
      <c r="C1460" s="31"/>
      <c r="D1460" s="31"/>
      <c r="E1460" s="31"/>
      <c r="F1460" s="31"/>
    </row>
    <row r="1461" spans="1:6" x14ac:dyDescent="0.3">
      <c r="A1461" s="31"/>
      <c r="B1461" s="31"/>
      <c r="C1461" s="31"/>
      <c r="D1461" s="31"/>
      <c r="E1461" s="31"/>
      <c r="F1461" s="31"/>
    </row>
    <row r="1462" spans="1:6" x14ac:dyDescent="0.3">
      <c r="A1462" s="31"/>
      <c r="B1462" s="31"/>
      <c r="C1462" s="31"/>
      <c r="D1462" s="31"/>
      <c r="E1462" s="31"/>
      <c r="F1462" s="31"/>
    </row>
    <row r="1463" spans="1:6" x14ac:dyDescent="0.3">
      <c r="A1463" s="31"/>
      <c r="B1463" s="31"/>
      <c r="C1463" s="31"/>
      <c r="D1463" s="31"/>
      <c r="E1463" s="31"/>
      <c r="F1463" s="31"/>
    </row>
    <row r="1464" spans="1:6" x14ac:dyDescent="0.3">
      <c r="A1464" s="31"/>
      <c r="B1464" s="31"/>
      <c r="C1464" s="31"/>
      <c r="D1464" s="31"/>
      <c r="E1464" s="31"/>
      <c r="F1464" s="31"/>
    </row>
    <row r="1465" spans="1:6" x14ac:dyDescent="0.3">
      <c r="A1465" s="31"/>
      <c r="B1465" s="31"/>
      <c r="C1465" s="31"/>
      <c r="D1465" s="31"/>
      <c r="E1465" s="31"/>
      <c r="F1465" s="31"/>
    </row>
    <row r="1466" spans="1:6" x14ac:dyDescent="0.3">
      <c r="A1466" s="31"/>
      <c r="B1466" s="31"/>
      <c r="C1466" s="31"/>
      <c r="D1466" s="31"/>
      <c r="E1466" s="31"/>
      <c r="F1466" s="31"/>
    </row>
    <row r="1467" spans="1:6" x14ac:dyDescent="0.3">
      <c r="A1467" s="31"/>
      <c r="B1467" s="31"/>
      <c r="C1467" s="31"/>
      <c r="D1467" s="31"/>
      <c r="E1467" s="31"/>
      <c r="F1467" s="31"/>
    </row>
    <row r="1468" spans="1:6" x14ac:dyDescent="0.3">
      <c r="A1468" s="31"/>
      <c r="B1468" s="31"/>
      <c r="C1468" s="31"/>
      <c r="D1468" s="31"/>
      <c r="E1468" s="31"/>
      <c r="F1468" s="31"/>
    </row>
    <row r="1469" spans="1:6" x14ac:dyDescent="0.3">
      <c r="A1469" s="31"/>
      <c r="B1469" s="31"/>
      <c r="C1469" s="31"/>
      <c r="D1469" s="31"/>
      <c r="E1469" s="31"/>
      <c r="F1469" s="31"/>
    </row>
    <row r="1470" spans="1:6" x14ac:dyDescent="0.3">
      <c r="A1470" s="31"/>
      <c r="B1470" s="31"/>
      <c r="C1470" s="31"/>
      <c r="D1470" s="31"/>
      <c r="E1470" s="31"/>
      <c r="F1470" s="31"/>
    </row>
    <row r="1471" spans="1:6" x14ac:dyDescent="0.3">
      <c r="A1471" s="31"/>
      <c r="B1471" s="31"/>
      <c r="C1471" s="31"/>
      <c r="D1471" s="31"/>
      <c r="E1471" s="31"/>
      <c r="F1471" s="31"/>
    </row>
    <row r="1472" spans="1:6" x14ac:dyDescent="0.3">
      <c r="A1472" s="31"/>
      <c r="B1472" s="31"/>
      <c r="C1472" s="31"/>
      <c r="D1472" s="31"/>
      <c r="E1472" s="31"/>
      <c r="F1472" s="31"/>
    </row>
    <row r="1473" spans="1:6" x14ac:dyDescent="0.3">
      <c r="A1473" s="31"/>
      <c r="B1473" s="31"/>
      <c r="C1473" s="31"/>
      <c r="D1473" s="31"/>
      <c r="E1473" s="31"/>
      <c r="F1473" s="31"/>
    </row>
    <row r="1474" spans="1:6" x14ac:dyDescent="0.3">
      <c r="A1474" s="31"/>
      <c r="B1474" s="31"/>
      <c r="C1474" s="31"/>
      <c r="D1474" s="31"/>
      <c r="E1474" s="31"/>
      <c r="F1474" s="31"/>
    </row>
    <row r="1475" spans="1:6" x14ac:dyDescent="0.3">
      <c r="A1475" s="31"/>
      <c r="B1475" s="31"/>
      <c r="C1475" s="31"/>
      <c r="D1475" s="31"/>
      <c r="E1475" s="31"/>
      <c r="F1475" s="31"/>
    </row>
    <row r="1476" spans="1:6" x14ac:dyDescent="0.3">
      <c r="A1476" s="31"/>
      <c r="B1476" s="31"/>
      <c r="C1476" s="31"/>
      <c r="D1476" s="31"/>
      <c r="E1476" s="31"/>
      <c r="F1476" s="31"/>
    </row>
    <row r="1477" spans="1:6" x14ac:dyDescent="0.3">
      <c r="A1477" s="31"/>
      <c r="B1477" s="31"/>
      <c r="C1477" s="31"/>
      <c r="D1477" s="31"/>
      <c r="E1477" s="31"/>
      <c r="F1477" s="31"/>
    </row>
    <row r="1478" spans="1:6" x14ac:dyDescent="0.3">
      <c r="A1478" s="31"/>
      <c r="B1478" s="31"/>
      <c r="C1478" s="31"/>
      <c r="D1478" s="31"/>
      <c r="E1478" s="31"/>
      <c r="F1478" s="31"/>
    </row>
    <row r="1479" spans="1:6" x14ac:dyDescent="0.3">
      <c r="A1479" s="31"/>
      <c r="B1479" s="31"/>
      <c r="C1479" s="31"/>
      <c r="D1479" s="31"/>
      <c r="E1479" s="31"/>
      <c r="F1479" s="31"/>
    </row>
    <row r="1480" spans="1:6" x14ac:dyDescent="0.3">
      <c r="A1480" s="31"/>
      <c r="B1480" s="31"/>
      <c r="C1480" s="31"/>
      <c r="D1480" s="31"/>
      <c r="E1480" s="31"/>
      <c r="F1480" s="31"/>
    </row>
    <row r="1481" spans="1:6" x14ac:dyDescent="0.3">
      <c r="A1481" s="31"/>
      <c r="B1481" s="31"/>
      <c r="C1481" s="31"/>
      <c r="D1481" s="31"/>
      <c r="E1481" s="31"/>
      <c r="F1481" s="31"/>
    </row>
    <row r="1482" spans="1:6" x14ac:dyDescent="0.3">
      <c r="A1482" s="31"/>
      <c r="B1482" s="31"/>
      <c r="C1482" s="31"/>
      <c r="D1482" s="31"/>
      <c r="E1482" s="31"/>
      <c r="F1482" s="31"/>
    </row>
    <row r="1483" spans="1:6" x14ac:dyDescent="0.3">
      <c r="A1483" s="31"/>
      <c r="B1483" s="31"/>
      <c r="C1483" s="31"/>
      <c r="D1483" s="31"/>
      <c r="E1483" s="31"/>
      <c r="F1483" s="31"/>
    </row>
    <row r="1484" spans="1:6" x14ac:dyDescent="0.3">
      <c r="A1484" s="31"/>
      <c r="B1484" s="31"/>
      <c r="C1484" s="31"/>
      <c r="D1484" s="31"/>
      <c r="E1484" s="31"/>
      <c r="F1484" s="31"/>
    </row>
    <row r="1485" spans="1:6" x14ac:dyDescent="0.3">
      <c r="A1485" s="31"/>
      <c r="B1485" s="31"/>
      <c r="C1485" s="31"/>
      <c r="D1485" s="31"/>
      <c r="E1485" s="31"/>
      <c r="F1485" s="31"/>
    </row>
    <row r="1486" spans="1:6" x14ac:dyDescent="0.3">
      <c r="A1486" s="31"/>
      <c r="B1486" s="31"/>
      <c r="C1486" s="31"/>
      <c r="D1486" s="31"/>
      <c r="E1486" s="31"/>
      <c r="F1486" s="31"/>
    </row>
    <row r="1487" spans="1:6" x14ac:dyDescent="0.3">
      <c r="A1487" s="31"/>
      <c r="B1487" s="31"/>
      <c r="C1487" s="31"/>
      <c r="D1487" s="31"/>
      <c r="E1487" s="31"/>
      <c r="F1487" s="31"/>
    </row>
    <row r="1488" spans="1:6" x14ac:dyDescent="0.3">
      <c r="A1488" s="31"/>
      <c r="B1488" s="31"/>
      <c r="C1488" s="31"/>
      <c r="D1488" s="31"/>
      <c r="E1488" s="31"/>
      <c r="F1488" s="31"/>
    </row>
    <row r="1489" spans="1:6" x14ac:dyDescent="0.3">
      <c r="A1489" s="31"/>
      <c r="B1489" s="31"/>
      <c r="C1489" s="31"/>
      <c r="D1489" s="31"/>
      <c r="E1489" s="31"/>
      <c r="F1489" s="31"/>
    </row>
    <row r="1490" spans="1:6" x14ac:dyDescent="0.3">
      <c r="A1490" s="31"/>
      <c r="B1490" s="31"/>
      <c r="C1490" s="31"/>
      <c r="D1490" s="31"/>
      <c r="E1490" s="31"/>
      <c r="F1490" s="31"/>
    </row>
    <row r="1491" spans="1:6" x14ac:dyDescent="0.3">
      <c r="A1491" s="31"/>
      <c r="B1491" s="31"/>
      <c r="C1491" s="31"/>
      <c r="D1491" s="31"/>
      <c r="E1491" s="31"/>
      <c r="F1491" s="31"/>
    </row>
    <row r="1492" spans="1:6" x14ac:dyDescent="0.3">
      <c r="A1492" s="31"/>
      <c r="B1492" s="31"/>
      <c r="C1492" s="31"/>
      <c r="D1492" s="31"/>
      <c r="E1492" s="31"/>
      <c r="F1492" s="31"/>
    </row>
    <row r="1493" spans="1:6" x14ac:dyDescent="0.3">
      <c r="A1493" s="31"/>
      <c r="B1493" s="31"/>
      <c r="C1493" s="31"/>
      <c r="D1493" s="31"/>
      <c r="E1493" s="31"/>
      <c r="F1493" s="31"/>
    </row>
    <row r="1494" spans="1:6" x14ac:dyDescent="0.3">
      <c r="A1494" s="31"/>
      <c r="B1494" s="31"/>
      <c r="C1494" s="31"/>
      <c r="D1494" s="31"/>
      <c r="E1494" s="31"/>
      <c r="F1494" s="31"/>
    </row>
    <row r="1495" spans="1:6" x14ac:dyDescent="0.3">
      <c r="A1495" s="31"/>
      <c r="B1495" s="31"/>
      <c r="C1495" s="31"/>
      <c r="D1495" s="31"/>
      <c r="E1495" s="31"/>
      <c r="F1495" s="31"/>
    </row>
    <row r="1496" spans="1:6" x14ac:dyDescent="0.3">
      <c r="A1496" s="31"/>
      <c r="B1496" s="31"/>
      <c r="C1496" s="31"/>
      <c r="D1496" s="31"/>
      <c r="E1496" s="31"/>
      <c r="F1496" s="31"/>
    </row>
    <row r="1497" spans="1:6" x14ac:dyDescent="0.3">
      <c r="A1497" s="31"/>
      <c r="B1497" s="31"/>
      <c r="C1497" s="31"/>
      <c r="D1497" s="31"/>
      <c r="E1497" s="31"/>
      <c r="F1497" s="31"/>
    </row>
    <row r="1498" spans="1:6" x14ac:dyDescent="0.3">
      <c r="A1498" s="31"/>
      <c r="B1498" s="31"/>
      <c r="C1498" s="31"/>
      <c r="D1498" s="31"/>
      <c r="E1498" s="31"/>
      <c r="F1498" s="31"/>
    </row>
    <row r="1499" spans="1:6" x14ac:dyDescent="0.3">
      <c r="A1499" s="31"/>
      <c r="B1499" s="31"/>
      <c r="C1499" s="31"/>
      <c r="D1499" s="31"/>
      <c r="E1499" s="31"/>
      <c r="F1499" s="31"/>
    </row>
    <row r="1500" spans="1:6" x14ac:dyDescent="0.3">
      <c r="A1500" s="31"/>
      <c r="B1500" s="31"/>
      <c r="C1500" s="31"/>
      <c r="D1500" s="31"/>
      <c r="E1500" s="31"/>
      <c r="F1500" s="31"/>
    </row>
    <row r="1501" spans="1:6" x14ac:dyDescent="0.3">
      <c r="A1501" s="31"/>
      <c r="B1501" s="31"/>
      <c r="C1501" s="31"/>
      <c r="D1501" s="31"/>
      <c r="E1501" s="31"/>
      <c r="F1501" s="31"/>
    </row>
    <row r="1502" spans="1:6" x14ac:dyDescent="0.3">
      <c r="A1502" s="31"/>
      <c r="B1502" s="31"/>
      <c r="C1502" s="31"/>
      <c r="D1502" s="31"/>
      <c r="E1502" s="31"/>
      <c r="F1502" s="31"/>
    </row>
    <row r="1503" spans="1:6" x14ac:dyDescent="0.3">
      <c r="A1503" s="31"/>
      <c r="B1503" s="31"/>
      <c r="C1503" s="31"/>
      <c r="D1503" s="31"/>
      <c r="E1503" s="31"/>
      <c r="F1503" s="31"/>
    </row>
    <row r="1504" spans="1:6" x14ac:dyDescent="0.3">
      <c r="A1504" s="31"/>
      <c r="B1504" s="31"/>
      <c r="C1504" s="31"/>
      <c r="D1504" s="31"/>
      <c r="E1504" s="31"/>
      <c r="F1504" s="31"/>
    </row>
    <row r="1505" spans="1:6" x14ac:dyDescent="0.3">
      <c r="A1505" s="31"/>
      <c r="B1505" s="31"/>
      <c r="C1505" s="31"/>
      <c r="D1505" s="31"/>
      <c r="E1505" s="31"/>
      <c r="F1505" s="31"/>
    </row>
    <row r="1506" spans="1:6" x14ac:dyDescent="0.3">
      <c r="A1506" s="31"/>
      <c r="B1506" s="31"/>
      <c r="C1506" s="31"/>
      <c r="D1506" s="31"/>
      <c r="E1506" s="31"/>
      <c r="F1506" s="31"/>
    </row>
    <row r="1507" spans="1:6" x14ac:dyDescent="0.3">
      <c r="A1507" s="31"/>
      <c r="B1507" s="31"/>
      <c r="C1507" s="31"/>
      <c r="D1507" s="31"/>
      <c r="E1507" s="31"/>
      <c r="F1507" s="31"/>
    </row>
    <row r="1508" spans="1:6" x14ac:dyDescent="0.3">
      <c r="A1508" s="31"/>
      <c r="B1508" s="31"/>
      <c r="C1508" s="31"/>
      <c r="D1508" s="31"/>
      <c r="E1508" s="31"/>
      <c r="F1508" s="31"/>
    </row>
    <row r="1509" spans="1:6" x14ac:dyDescent="0.3">
      <c r="A1509" s="31"/>
      <c r="B1509" s="31"/>
      <c r="C1509" s="31"/>
      <c r="D1509" s="31"/>
      <c r="E1509" s="31"/>
      <c r="F1509" s="31"/>
    </row>
    <row r="1510" spans="1:6" x14ac:dyDescent="0.3">
      <c r="A1510" s="31"/>
      <c r="B1510" s="31"/>
      <c r="C1510" s="31"/>
      <c r="D1510" s="31"/>
      <c r="E1510" s="31"/>
      <c r="F1510" s="31"/>
    </row>
    <row r="1511" spans="1:6" x14ac:dyDescent="0.3">
      <c r="A1511" s="31"/>
      <c r="B1511" s="31"/>
      <c r="C1511" s="31"/>
      <c r="D1511" s="31"/>
      <c r="E1511" s="31"/>
      <c r="F1511" s="31"/>
    </row>
    <row r="1512" spans="1:6" x14ac:dyDescent="0.3">
      <c r="A1512" s="31"/>
      <c r="B1512" s="31"/>
      <c r="C1512" s="31"/>
      <c r="D1512" s="31"/>
      <c r="E1512" s="31"/>
      <c r="F1512" s="31"/>
    </row>
    <row r="1513" spans="1:6" x14ac:dyDescent="0.3">
      <c r="A1513" s="31"/>
      <c r="B1513" s="31"/>
      <c r="C1513" s="31"/>
      <c r="D1513" s="31"/>
      <c r="E1513" s="31"/>
      <c r="F1513" s="31"/>
    </row>
    <row r="1514" spans="1:6" x14ac:dyDescent="0.3">
      <c r="A1514" s="31"/>
      <c r="B1514" s="31"/>
      <c r="C1514" s="31"/>
      <c r="D1514" s="31"/>
      <c r="E1514" s="31"/>
      <c r="F1514" s="31"/>
    </row>
    <row r="1515" spans="1:6" x14ac:dyDescent="0.3">
      <c r="A1515" s="31"/>
      <c r="B1515" s="31"/>
      <c r="C1515" s="31"/>
      <c r="D1515" s="31"/>
      <c r="E1515" s="31"/>
      <c r="F1515" s="31"/>
    </row>
    <row r="1516" spans="1:6" x14ac:dyDescent="0.3">
      <c r="A1516" s="31"/>
      <c r="B1516" s="31"/>
      <c r="C1516" s="31"/>
      <c r="D1516" s="31"/>
      <c r="E1516" s="31"/>
      <c r="F1516" s="31"/>
    </row>
    <row r="1517" spans="1:6" x14ac:dyDescent="0.3">
      <c r="A1517" s="31"/>
      <c r="B1517" s="31"/>
      <c r="C1517" s="31"/>
      <c r="D1517" s="31"/>
      <c r="E1517" s="31"/>
      <c r="F1517" s="31"/>
    </row>
    <row r="1518" spans="1:6" x14ac:dyDescent="0.3">
      <c r="A1518" s="31"/>
      <c r="B1518" s="31"/>
      <c r="C1518" s="31"/>
      <c r="D1518" s="31"/>
      <c r="E1518" s="31"/>
      <c r="F1518" s="31"/>
    </row>
    <row r="1519" spans="1:6" x14ac:dyDescent="0.3">
      <c r="A1519" s="31"/>
      <c r="B1519" s="31"/>
      <c r="C1519" s="31"/>
      <c r="D1519" s="31"/>
      <c r="E1519" s="31"/>
      <c r="F1519" s="31"/>
    </row>
    <row r="1520" spans="1:6" x14ac:dyDescent="0.3">
      <c r="A1520" s="31"/>
      <c r="B1520" s="31"/>
      <c r="C1520" s="31"/>
      <c r="D1520" s="31"/>
      <c r="E1520" s="31"/>
      <c r="F1520" s="31"/>
    </row>
    <row r="1521" spans="1:6" x14ac:dyDescent="0.3">
      <c r="A1521" s="31"/>
      <c r="B1521" s="31"/>
      <c r="C1521" s="31"/>
      <c r="D1521" s="31"/>
      <c r="E1521" s="31"/>
      <c r="F1521" s="31"/>
    </row>
    <row r="1522" spans="1:6" x14ac:dyDescent="0.3">
      <c r="A1522" s="31"/>
      <c r="B1522" s="31"/>
      <c r="C1522" s="31"/>
      <c r="D1522" s="31"/>
      <c r="E1522" s="31"/>
      <c r="F1522" s="31"/>
    </row>
    <row r="1523" spans="1:6" x14ac:dyDescent="0.3">
      <c r="A1523" s="31"/>
      <c r="B1523" s="31"/>
      <c r="C1523" s="31"/>
      <c r="D1523" s="31"/>
      <c r="E1523" s="31"/>
      <c r="F1523" s="31"/>
    </row>
    <row r="1524" spans="1:6" x14ac:dyDescent="0.3">
      <c r="A1524" s="31"/>
      <c r="B1524" s="31"/>
      <c r="C1524" s="31"/>
      <c r="D1524" s="31"/>
      <c r="E1524" s="31"/>
      <c r="F1524" s="31"/>
    </row>
    <row r="1525" spans="1:6" x14ac:dyDescent="0.3">
      <c r="A1525" s="31"/>
      <c r="B1525" s="31"/>
      <c r="C1525" s="31"/>
      <c r="D1525" s="31"/>
      <c r="E1525" s="31"/>
      <c r="F1525" s="31"/>
    </row>
    <row r="1526" spans="1:6" x14ac:dyDescent="0.3">
      <c r="A1526" s="31"/>
      <c r="B1526" s="31"/>
      <c r="C1526" s="31"/>
      <c r="D1526" s="31"/>
      <c r="E1526" s="31"/>
      <c r="F1526" s="31"/>
    </row>
    <row r="1527" spans="1:6" x14ac:dyDescent="0.3">
      <c r="A1527" s="31"/>
      <c r="B1527" s="31"/>
      <c r="C1527" s="31"/>
      <c r="D1527" s="31"/>
      <c r="E1527" s="31"/>
      <c r="F1527" s="31"/>
    </row>
    <row r="1528" spans="1:6" x14ac:dyDescent="0.3">
      <c r="A1528" s="31"/>
      <c r="B1528" s="31"/>
      <c r="C1528" s="31"/>
      <c r="D1528" s="31"/>
      <c r="E1528" s="31"/>
      <c r="F1528" s="31"/>
    </row>
    <row r="1529" spans="1:6" x14ac:dyDescent="0.3">
      <c r="A1529" s="31"/>
      <c r="B1529" s="31"/>
      <c r="C1529" s="31"/>
      <c r="D1529" s="31"/>
      <c r="E1529" s="31"/>
      <c r="F1529" s="31"/>
    </row>
    <row r="1530" spans="1:6" x14ac:dyDescent="0.3">
      <c r="A1530" s="31"/>
      <c r="B1530" s="31"/>
      <c r="C1530" s="31"/>
      <c r="D1530" s="31"/>
      <c r="E1530" s="31"/>
      <c r="F1530" s="31"/>
    </row>
    <row r="1531" spans="1:6" x14ac:dyDescent="0.3">
      <c r="A1531" s="31"/>
      <c r="B1531" s="31"/>
      <c r="C1531" s="31"/>
      <c r="D1531" s="31"/>
      <c r="E1531" s="31"/>
      <c r="F1531" s="31"/>
    </row>
    <row r="1532" spans="1:6" x14ac:dyDescent="0.3">
      <c r="A1532" s="31"/>
      <c r="B1532" s="31"/>
      <c r="C1532" s="31"/>
      <c r="D1532" s="31"/>
      <c r="E1532" s="31"/>
      <c r="F1532" s="31"/>
    </row>
    <row r="1533" spans="1:6" x14ac:dyDescent="0.3">
      <c r="A1533" s="31"/>
      <c r="B1533" s="31"/>
      <c r="C1533" s="31"/>
      <c r="D1533" s="31"/>
      <c r="E1533" s="31"/>
      <c r="F1533" s="31"/>
    </row>
    <row r="1534" spans="1:6" x14ac:dyDescent="0.3">
      <c r="A1534" s="31"/>
      <c r="B1534" s="31"/>
      <c r="C1534" s="31"/>
      <c r="D1534" s="31"/>
      <c r="E1534" s="31"/>
      <c r="F1534" s="31"/>
    </row>
    <row r="1535" spans="1:6" x14ac:dyDescent="0.3">
      <c r="A1535" s="31"/>
      <c r="B1535" s="31"/>
      <c r="C1535" s="31"/>
      <c r="D1535" s="31"/>
      <c r="E1535" s="31"/>
      <c r="F1535" s="31"/>
    </row>
    <row r="1536" spans="1:6" x14ac:dyDescent="0.3">
      <c r="A1536" s="31"/>
      <c r="B1536" s="31"/>
      <c r="C1536" s="31"/>
      <c r="D1536" s="31"/>
      <c r="E1536" s="31"/>
      <c r="F1536" s="31"/>
    </row>
    <row r="1537" spans="1:6" x14ac:dyDescent="0.3">
      <c r="A1537" s="31"/>
      <c r="B1537" s="31"/>
      <c r="C1537" s="31"/>
      <c r="D1537" s="31"/>
      <c r="E1537" s="31"/>
      <c r="F1537" s="31"/>
    </row>
    <row r="1538" spans="1:6" x14ac:dyDescent="0.3">
      <c r="A1538" s="31"/>
      <c r="B1538" s="31"/>
      <c r="C1538" s="31"/>
      <c r="D1538" s="31"/>
      <c r="E1538" s="31"/>
      <c r="F1538" s="31"/>
    </row>
    <row r="1539" spans="1:6" x14ac:dyDescent="0.3">
      <c r="A1539" s="31"/>
      <c r="B1539" s="31"/>
      <c r="C1539" s="31"/>
      <c r="D1539" s="31"/>
      <c r="E1539" s="31"/>
      <c r="F1539" s="31"/>
    </row>
    <row r="1540" spans="1:6" x14ac:dyDescent="0.3">
      <c r="A1540" s="31"/>
      <c r="B1540" s="31"/>
      <c r="C1540" s="31"/>
      <c r="D1540" s="31"/>
      <c r="E1540" s="31"/>
      <c r="F1540" s="31"/>
    </row>
    <row r="1541" spans="1:6" x14ac:dyDescent="0.3">
      <c r="A1541" s="31"/>
      <c r="B1541" s="31"/>
      <c r="C1541" s="31"/>
      <c r="D1541" s="31"/>
      <c r="E1541" s="31"/>
      <c r="F1541" s="31"/>
    </row>
    <row r="1542" spans="1:6" x14ac:dyDescent="0.3">
      <c r="A1542" s="31"/>
      <c r="B1542" s="31"/>
      <c r="C1542" s="31"/>
      <c r="D1542" s="31"/>
      <c r="E1542" s="31"/>
      <c r="F1542" s="31"/>
    </row>
    <row r="1543" spans="1:6" x14ac:dyDescent="0.3">
      <c r="A1543" s="31"/>
      <c r="B1543" s="31"/>
      <c r="C1543" s="31"/>
      <c r="D1543" s="31"/>
      <c r="E1543" s="31"/>
      <c r="F1543" s="31"/>
    </row>
    <row r="1544" spans="1:6" x14ac:dyDescent="0.3">
      <c r="A1544" s="31"/>
      <c r="B1544" s="31"/>
      <c r="C1544" s="31"/>
      <c r="D1544" s="31"/>
      <c r="E1544" s="31"/>
      <c r="F1544" s="31"/>
    </row>
    <row r="1545" spans="1:6" x14ac:dyDescent="0.3">
      <c r="A1545" s="31"/>
      <c r="B1545" s="31"/>
      <c r="C1545" s="31"/>
      <c r="D1545" s="31"/>
      <c r="E1545" s="31"/>
      <c r="F1545" s="31"/>
    </row>
    <row r="1546" spans="1:6" x14ac:dyDescent="0.3">
      <c r="A1546" s="31"/>
      <c r="B1546" s="31"/>
      <c r="C1546" s="31"/>
      <c r="D1546" s="31"/>
      <c r="E1546" s="31"/>
      <c r="F1546" s="31"/>
    </row>
    <row r="1547" spans="1:6" x14ac:dyDescent="0.3">
      <c r="A1547" s="31"/>
      <c r="B1547" s="31"/>
      <c r="C1547" s="31"/>
      <c r="D1547" s="31"/>
      <c r="E1547" s="31"/>
      <c r="F1547" s="31"/>
    </row>
    <row r="1548" spans="1:6" x14ac:dyDescent="0.3">
      <c r="A1548" s="31"/>
      <c r="B1548" s="31"/>
      <c r="C1548" s="31"/>
      <c r="D1548" s="31"/>
      <c r="E1548" s="31"/>
      <c r="F1548" s="31"/>
    </row>
    <row r="1549" spans="1:6" x14ac:dyDescent="0.3">
      <c r="A1549" s="31"/>
      <c r="B1549" s="31"/>
      <c r="C1549" s="31"/>
      <c r="D1549" s="31"/>
      <c r="E1549" s="31"/>
      <c r="F1549" s="31"/>
    </row>
    <row r="1550" spans="1:6" x14ac:dyDescent="0.3">
      <c r="A1550" s="31"/>
      <c r="B1550" s="31"/>
      <c r="C1550" s="31"/>
      <c r="D1550" s="31"/>
      <c r="E1550" s="31"/>
      <c r="F1550" s="31"/>
    </row>
    <row r="1551" spans="1:6" x14ac:dyDescent="0.3">
      <c r="A1551" s="31"/>
      <c r="B1551" s="31"/>
      <c r="C1551" s="31"/>
      <c r="D1551" s="31"/>
      <c r="E1551" s="31"/>
      <c r="F1551" s="31"/>
    </row>
    <row r="1552" spans="1:6" x14ac:dyDescent="0.3">
      <c r="A1552" s="31"/>
      <c r="B1552" s="31"/>
      <c r="C1552" s="31"/>
      <c r="D1552" s="31"/>
      <c r="E1552" s="31"/>
      <c r="F1552" s="31"/>
    </row>
    <row r="1553" spans="1:6" x14ac:dyDescent="0.3">
      <c r="A1553" s="31"/>
      <c r="B1553" s="31"/>
      <c r="C1553" s="31"/>
      <c r="D1553" s="31"/>
      <c r="E1553" s="31"/>
      <c r="F1553" s="31"/>
    </row>
    <row r="1554" spans="1:6" x14ac:dyDescent="0.3">
      <c r="A1554" s="31"/>
      <c r="B1554" s="31"/>
      <c r="C1554" s="31"/>
      <c r="D1554" s="31"/>
      <c r="E1554" s="31"/>
      <c r="F1554" s="31"/>
    </row>
    <row r="1555" spans="1:6" x14ac:dyDescent="0.3">
      <c r="A1555" s="31"/>
      <c r="B1555" s="31"/>
      <c r="C1555" s="31"/>
      <c r="D1555" s="31"/>
      <c r="E1555" s="31"/>
      <c r="F1555" s="31"/>
    </row>
    <row r="1556" spans="1:6" x14ac:dyDescent="0.3">
      <c r="A1556" s="31"/>
      <c r="B1556" s="31"/>
      <c r="C1556" s="31"/>
      <c r="D1556" s="31"/>
      <c r="E1556" s="31"/>
      <c r="F1556" s="31"/>
    </row>
    <row r="1557" spans="1:6" x14ac:dyDescent="0.3">
      <c r="A1557" s="31"/>
      <c r="B1557" s="31"/>
      <c r="C1557" s="31"/>
      <c r="D1557" s="31"/>
      <c r="E1557" s="31"/>
      <c r="F1557" s="31"/>
    </row>
    <row r="1558" spans="1:6" x14ac:dyDescent="0.3">
      <c r="A1558" s="31"/>
      <c r="B1558" s="31"/>
      <c r="C1558" s="31"/>
      <c r="D1558" s="31"/>
      <c r="E1558" s="31"/>
      <c r="F1558" s="31"/>
    </row>
    <row r="1559" spans="1:6" x14ac:dyDescent="0.3">
      <c r="A1559" s="31"/>
      <c r="B1559" s="31"/>
      <c r="C1559" s="31"/>
      <c r="D1559" s="31"/>
      <c r="E1559" s="31"/>
      <c r="F1559" s="31"/>
    </row>
    <row r="1560" spans="1:6" x14ac:dyDescent="0.3">
      <c r="A1560" s="31"/>
      <c r="B1560" s="31"/>
      <c r="C1560" s="31"/>
      <c r="D1560" s="31"/>
      <c r="E1560" s="31"/>
      <c r="F1560" s="31"/>
    </row>
    <row r="1561" spans="1:6" x14ac:dyDescent="0.3">
      <c r="A1561" s="31"/>
      <c r="B1561" s="31"/>
      <c r="C1561" s="31"/>
      <c r="D1561" s="31"/>
      <c r="E1561" s="31"/>
      <c r="F1561" s="31"/>
    </row>
    <row r="1562" spans="1:6" x14ac:dyDescent="0.3">
      <c r="A1562" s="31"/>
      <c r="B1562" s="31"/>
      <c r="C1562" s="31"/>
      <c r="D1562" s="31"/>
      <c r="E1562" s="31"/>
      <c r="F1562" s="31"/>
    </row>
    <row r="1563" spans="1:6" x14ac:dyDescent="0.3">
      <c r="A1563" s="31"/>
      <c r="B1563" s="31"/>
      <c r="C1563" s="31"/>
      <c r="D1563" s="31"/>
      <c r="E1563" s="31"/>
      <c r="F1563" s="31"/>
    </row>
    <row r="1564" spans="1:6" x14ac:dyDescent="0.3">
      <c r="A1564" s="31"/>
      <c r="B1564" s="31"/>
      <c r="C1564" s="31"/>
      <c r="D1564" s="31"/>
      <c r="E1564" s="31"/>
      <c r="F1564" s="31"/>
    </row>
    <row r="1565" spans="1:6" x14ac:dyDescent="0.3">
      <c r="A1565" s="31"/>
      <c r="B1565" s="31"/>
      <c r="C1565" s="31"/>
      <c r="D1565" s="31"/>
      <c r="E1565" s="31"/>
      <c r="F1565" s="31"/>
    </row>
    <row r="1566" spans="1:6" x14ac:dyDescent="0.3">
      <c r="A1566" s="31"/>
      <c r="B1566" s="31"/>
      <c r="C1566" s="31"/>
      <c r="D1566" s="31"/>
      <c r="E1566" s="31"/>
      <c r="F1566" s="31"/>
    </row>
    <row r="1567" spans="1:6" x14ac:dyDescent="0.3">
      <c r="A1567" s="31"/>
      <c r="B1567" s="31"/>
      <c r="C1567" s="31"/>
      <c r="D1567" s="31"/>
      <c r="E1567" s="31"/>
      <c r="F1567" s="31"/>
    </row>
    <row r="1568" spans="1:6" x14ac:dyDescent="0.3">
      <c r="A1568" s="31"/>
      <c r="B1568" s="31"/>
      <c r="C1568" s="31"/>
      <c r="D1568" s="31"/>
      <c r="E1568" s="31"/>
      <c r="F1568" s="31"/>
    </row>
    <row r="1569" spans="1:6" x14ac:dyDescent="0.3">
      <c r="A1569" s="31"/>
      <c r="B1569" s="31"/>
      <c r="C1569" s="31"/>
      <c r="D1569" s="31"/>
      <c r="E1569" s="31"/>
      <c r="F1569" s="31"/>
    </row>
    <row r="1570" spans="1:6" x14ac:dyDescent="0.3">
      <c r="A1570" s="31"/>
      <c r="B1570" s="31"/>
      <c r="C1570" s="31"/>
      <c r="D1570" s="31"/>
      <c r="E1570" s="31"/>
      <c r="F1570" s="31"/>
    </row>
    <row r="1571" spans="1:6" x14ac:dyDescent="0.3">
      <c r="A1571" s="31"/>
      <c r="B1571" s="31"/>
      <c r="C1571" s="31"/>
      <c r="D1571" s="31"/>
      <c r="E1571" s="31"/>
      <c r="F1571" s="31"/>
    </row>
    <row r="1572" spans="1:6" x14ac:dyDescent="0.3">
      <c r="A1572" s="31"/>
      <c r="B1572" s="31"/>
      <c r="C1572" s="31"/>
      <c r="D1572" s="31"/>
      <c r="E1572" s="31"/>
      <c r="F1572" s="31"/>
    </row>
    <row r="1573" spans="1:6" x14ac:dyDescent="0.3">
      <c r="A1573" s="31"/>
      <c r="B1573" s="31"/>
      <c r="C1573" s="31"/>
      <c r="D1573" s="31"/>
      <c r="E1573" s="31"/>
      <c r="F1573" s="31"/>
    </row>
    <row r="1574" spans="1:6" x14ac:dyDescent="0.3">
      <c r="A1574" s="31"/>
      <c r="B1574" s="31"/>
      <c r="C1574" s="31"/>
      <c r="D1574" s="31"/>
      <c r="E1574" s="31"/>
      <c r="F1574" s="31"/>
    </row>
    <row r="1575" spans="1:6" x14ac:dyDescent="0.3">
      <c r="A1575" s="31"/>
      <c r="B1575" s="31"/>
      <c r="C1575" s="31"/>
      <c r="D1575" s="31"/>
      <c r="E1575" s="31"/>
      <c r="F1575" s="31"/>
    </row>
    <row r="1576" spans="1:6" x14ac:dyDescent="0.3">
      <c r="A1576" s="31"/>
      <c r="B1576" s="31"/>
      <c r="C1576" s="31"/>
      <c r="D1576" s="31"/>
      <c r="E1576" s="31"/>
      <c r="F1576" s="31"/>
    </row>
    <row r="1577" spans="1:6" x14ac:dyDescent="0.3">
      <c r="A1577" s="31"/>
      <c r="B1577" s="31"/>
      <c r="C1577" s="31"/>
      <c r="D1577" s="31"/>
      <c r="E1577" s="31"/>
      <c r="F1577" s="31"/>
    </row>
    <row r="1578" spans="1:6" x14ac:dyDescent="0.3">
      <c r="A1578" s="31"/>
      <c r="B1578" s="31"/>
      <c r="C1578" s="31"/>
      <c r="D1578" s="31"/>
      <c r="E1578" s="31"/>
      <c r="F1578" s="31"/>
    </row>
    <row r="1579" spans="1:6" x14ac:dyDescent="0.3">
      <c r="A1579" s="31"/>
      <c r="B1579" s="31"/>
      <c r="C1579" s="31"/>
      <c r="D1579" s="31"/>
      <c r="E1579" s="31"/>
      <c r="F1579" s="31"/>
    </row>
    <row r="1580" spans="1:6" x14ac:dyDescent="0.3">
      <c r="A1580" s="31"/>
      <c r="B1580" s="31"/>
      <c r="C1580" s="31"/>
      <c r="D1580" s="31"/>
      <c r="E1580" s="31"/>
      <c r="F1580" s="31"/>
    </row>
    <row r="1581" spans="1:6" x14ac:dyDescent="0.3">
      <c r="A1581" s="31"/>
      <c r="B1581" s="31"/>
      <c r="C1581" s="31"/>
      <c r="D1581" s="31"/>
      <c r="E1581" s="31"/>
      <c r="F1581" s="31"/>
    </row>
    <row r="1582" spans="1:6" x14ac:dyDescent="0.3">
      <c r="A1582" s="31"/>
      <c r="B1582" s="31"/>
      <c r="C1582" s="31"/>
      <c r="D1582" s="31"/>
      <c r="E1582" s="31"/>
      <c r="F1582" s="31"/>
    </row>
    <row r="1583" spans="1:6" x14ac:dyDescent="0.3">
      <c r="A1583" s="31"/>
      <c r="B1583" s="31"/>
      <c r="C1583" s="31"/>
      <c r="D1583" s="31"/>
      <c r="E1583" s="31"/>
      <c r="F1583" s="31"/>
    </row>
    <row r="1584" spans="1:6" x14ac:dyDescent="0.3">
      <c r="A1584" s="31"/>
      <c r="B1584" s="31"/>
      <c r="C1584" s="31"/>
      <c r="D1584" s="31"/>
      <c r="E1584" s="31"/>
      <c r="F1584" s="31"/>
    </row>
    <row r="1585" spans="1:6" x14ac:dyDescent="0.3">
      <c r="A1585" s="31"/>
      <c r="B1585" s="31"/>
      <c r="C1585" s="31"/>
      <c r="D1585" s="31"/>
      <c r="E1585" s="31"/>
      <c r="F1585" s="31"/>
    </row>
    <row r="1586" spans="1:6" x14ac:dyDescent="0.3">
      <c r="A1586" s="31"/>
      <c r="B1586" s="31"/>
      <c r="C1586" s="31"/>
      <c r="D1586" s="31"/>
      <c r="E1586" s="31"/>
      <c r="F1586" s="31"/>
    </row>
    <row r="1587" spans="1:6" x14ac:dyDescent="0.3">
      <c r="A1587" s="31"/>
      <c r="B1587" s="31"/>
      <c r="C1587" s="31"/>
      <c r="D1587" s="31"/>
      <c r="E1587" s="31"/>
      <c r="F1587" s="31"/>
    </row>
    <row r="1588" spans="1:6" x14ac:dyDescent="0.3">
      <c r="A1588" s="31"/>
      <c r="B1588" s="31"/>
      <c r="C1588" s="31"/>
      <c r="D1588" s="31"/>
      <c r="E1588" s="31"/>
      <c r="F1588" s="31"/>
    </row>
    <row r="1589" spans="1:6" x14ac:dyDescent="0.3">
      <c r="A1589" s="31"/>
      <c r="B1589" s="31"/>
      <c r="C1589" s="31"/>
      <c r="D1589" s="31"/>
      <c r="E1589" s="31"/>
      <c r="F1589" s="31"/>
    </row>
    <row r="1590" spans="1:6" x14ac:dyDescent="0.3">
      <c r="A1590" s="31"/>
      <c r="B1590" s="31"/>
      <c r="C1590" s="31"/>
      <c r="D1590" s="31"/>
      <c r="E1590" s="31"/>
      <c r="F1590" s="31"/>
    </row>
    <row r="1591" spans="1:6" x14ac:dyDescent="0.3">
      <c r="A1591" s="31"/>
      <c r="B1591" s="31"/>
      <c r="C1591" s="31"/>
      <c r="D1591" s="31"/>
      <c r="E1591" s="31"/>
      <c r="F1591" s="31"/>
    </row>
    <row r="1592" spans="1:6" x14ac:dyDescent="0.3">
      <c r="A1592" s="31"/>
      <c r="B1592" s="31"/>
      <c r="C1592" s="31"/>
      <c r="D1592" s="31"/>
      <c r="E1592" s="31"/>
      <c r="F1592" s="31"/>
    </row>
    <row r="1593" spans="1:6" x14ac:dyDescent="0.3">
      <c r="A1593" s="31"/>
      <c r="B1593" s="31"/>
      <c r="C1593" s="31"/>
      <c r="D1593" s="31"/>
      <c r="E1593" s="31"/>
      <c r="F1593" s="31"/>
    </row>
    <row r="1594" spans="1:6" x14ac:dyDescent="0.3">
      <c r="A1594" s="31"/>
      <c r="B1594" s="31"/>
      <c r="C1594" s="31"/>
      <c r="D1594" s="31"/>
      <c r="E1594" s="31"/>
      <c r="F1594" s="31"/>
    </row>
    <row r="1595" spans="1:6" x14ac:dyDescent="0.3">
      <c r="A1595" s="31"/>
      <c r="B1595" s="31"/>
      <c r="C1595" s="31"/>
      <c r="D1595" s="31"/>
      <c r="E1595" s="31"/>
      <c r="F1595" s="31"/>
    </row>
    <row r="1596" spans="1:6" x14ac:dyDescent="0.3">
      <c r="A1596" s="31"/>
      <c r="B1596" s="31"/>
      <c r="C1596" s="31"/>
      <c r="D1596" s="31"/>
      <c r="E1596" s="31"/>
      <c r="F1596" s="31"/>
    </row>
    <row r="1597" spans="1:6" x14ac:dyDescent="0.3">
      <c r="A1597" s="31"/>
      <c r="B1597" s="31"/>
      <c r="C1597" s="31"/>
      <c r="D1597" s="31"/>
      <c r="E1597" s="31"/>
      <c r="F1597" s="31"/>
    </row>
    <row r="1598" spans="1:6" x14ac:dyDescent="0.3">
      <c r="A1598" s="31"/>
      <c r="B1598" s="31"/>
      <c r="C1598" s="31"/>
      <c r="D1598" s="31"/>
      <c r="E1598" s="31"/>
      <c r="F1598" s="31"/>
    </row>
    <row r="1599" spans="1:6" x14ac:dyDescent="0.3">
      <c r="A1599" s="31"/>
      <c r="B1599" s="31"/>
      <c r="C1599" s="31"/>
      <c r="D1599" s="31"/>
      <c r="E1599" s="31"/>
      <c r="F1599" s="31"/>
    </row>
    <row r="1600" spans="1:6" x14ac:dyDescent="0.3">
      <c r="A1600" s="31"/>
      <c r="B1600" s="31"/>
      <c r="C1600" s="31"/>
      <c r="D1600" s="31"/>
      <c r="E1600" s="31"/>
      <c r="F1600" s="31"/>
    </row>
    <row r="1601" spans="1:6" x14ac:dyDescent="0.3">
      <c r="A1601" s="31"/>
      <c r="B1601" s="31"/>
      <c r="C1601" s="31"/>
      <c r="D1601" s="31"/>
      <c r="E1601" s="31"/>
      <c r="F1601" s="31"/>
    </row>
    <row r="1602" spans="1:6" x14ac:dyDescent="0.3">
      <c r="A1602" s="31"/>
      <c r="B1602" s="31"/>
      <c r="C1602" s="31"/>
      <c r="D1602" s="31"/>
      <c r="E1602" s="31"/>
      <c r="F1602" s="31"/>
    </row>
    <row r="1603" spans="1:6" x14ac:dyDescent="0.3">
      <c r="A1603" s="31"/>
      <c r="B1603" s="31"/>
      <c r="C1603" s="31"/>
      <c r="D1603" s="31"/>
      <c r="E1603" s="31"/>
      <c r="F1603" s="31"/>
    </row>
    <row r="1604" spans="1:6" x14ac:dyDescent="0.3">
      <c r="A1604" s="31"/>
      <c r="B1604" s="31"/>
      <c r="C1604" s="31"/>
      <c r="D1604" s="31"/>
      <c r="E1604" s="31"/>
      <c r="F1604" s="31"/>
    </row>
    <row r="1605" spans="1:6" x14ac:dyDescent="0.3">
      <c r="A1605" s="31"/>
      <c r="B1605" s="31"/>
      <c r="C1605" s="31"/>
      <c r="D1605" s="31"/>
      <c r="E1605" s="31"/>
      <c r="F1605" s="31"/>
    </row>
    <row r="1606" spans="1:6" x14ac:dyDescent="0.3">
      <c r="A1606" s="31"/>
      <c r="B1606" s="31"/>
      <c r="C1606" s="31"/>
      <c r="D1606" s="31"/>
      <c r="E1606" s="31"/>
      <c r="F1606" s="31"/>
    </row>
    <row r="1607" spans="1:6" x14ac:dyDescent="0.3">
      <c r="A1607" s="31"/>
      <c r="B1607" s="31"/>
      <c r="C1607" s="31"/>
      <c r="D1607" s="31"/>
      <c r="E1607" s="31"/>
      <c r="F1607" s="31"/>
    </row>
    <row r="1608" spans="1:6" x14ac:dyDescent="0.3">
      <c r="A1608" s="31"/>
      <c r="B1608" s="31"/>
      <c r="C1608" s="31"/>
      <c r="D1608" s="31"/>
      <c r="E1608" s="31"/>
      <c r="F1608" s="31"/>
    </row>
    <row r="1609" spans="1:6" x14ac:dyDescent="0.3">
      <c r="A1609" s="31"/>
      <c r="B1609" s="31"/>
      <c r="C1609" s="31"/>
      <c r="D1609" s="31"/>
      <c r="E1609" s="31"/>
      <c r="F1609" s="31"/>
    </row>
    <row r="1610" spans="1:6" x14ac:dyDescent="0.3">
      <c r="A1610" s="31"/>
      <c r="B1610" s="31"/>
      <c r="C1610" s="31"/>
      <c r="D1610" s="31"/>
      <c r="E1610" s="31"/>
      <c r="F1610" s="31"/>
    </row>
    <row r="1611" spans="1:6" x14ac:dyDescent="0.3">
      <c r="A1611" s="31"/>
      <c r="B1611" s="31"/>
      <c r="C1611" s="31"/>
      <c r="D1611" s="31"/>
      <c r="E1611" s="31"/>
      <c r="F1611" s="31"/>
    </row>
    <row r="1612" spans="1:6" x14ac:dyDescent="0.3">
      <c r="A1612" s="31"/>
      <c r="B1612" s="31"/>
      <c r="C1612" s="31"/>
      <c r="D1612" s="31"/>
      <c r="E1612" s="31"/>
      <c r="F1612" s="31"/>
    </row>
    <row r="1613" spans="1:6" x14ac:dyDescent="0.3">
      <c r="A1613" s="31"/>
      <c r="B1613" s="31"/>
      <c r="C1613" s="31"/>
      <c r="D1613" s="31"/>
      <c r="E1613" s="31"/>
      <c r="F1613" s="31"/>
    </row>
    <row r="1614" spans="1:6" x14ac:dyDescent="0.3">
      <c r="A1614" s="31"/>
      <c r="B1614" s="31"/>
      <c r="C1614" s="31"/>
      <c r="D1614" s="31"/>
      <c r="E1614" s="31"/>
      <c r="F1614" s="31"/>
    </row>
    <row r="1615" spans="1:6" x14ac:dyDescent="0.3">
      <c r="A1615" s="31"/>
      <c r="B1615" s="31"/>
      <c r="C1615" s="31"/>
      <c r="D1615" s="31"/>
      <c r="E1615" s="31"/>
      <c r="F1615" s="31"/>
    </row>
    <row r="1616" spans="1:6" x14ac:dyDescent="0.3">
      <c r="A1616" s="31"/>
      <c r="B1616" s="31"/>
      <c r="C1616" s="31"/>
      <c r="D1616" s="31"/>
      <c r="E1616" s="31"/>
      <c r="F1616" s="31"/>
    </row>
    <row r="1617" spans="1:6" x14ac:dyDescent="0.3">
      <c r="A1617" s="31"/>
      <c r="B1617" s="31"/>
      <c r="C1617" s="31"/>
      <c r="D1617" s="31"/>
      <c r="E1617" s="31"/>
      <c r="F1617" s="31"/>
    </row>
    <row r="1618" spans="1:6" x14ac:dyDescent="0.3">
      <c r="A1618" s="31"/>
      <c r="B1618" s="31"/>
      <c r="C1618" s="31"/>
      <c r="D1618" s="31"/>
      <c r="E1618" s="31"/>
      <c r="F1618" s="31"/>
    </row>
    <row r="1619" spans="1:6" x14ac:dyDescent="0.3">
      <c r="A1619" s="31"/>
      <c r="B1619" s="31"/>
      <c r="C1619" s="31"/>
      <c r="D1619" s="31"/>
      <c r="E1619" s="31"/>
      <c r="F1619" s="31"/>
    </row>
    <row r="1620" spans="1:6" x14ac:dyDescent="0.3">
      <c r="A1620" s="31"/>
      <c r="B1620" s="31"/>
      <c r="C1620" s="31"/>
      <c r="D1620" s="31"/>
      <c r="E1620" s="31"/>
      <c r="F1620" s="31"/>
    </row>
    <row r="1621" spans="1:6" x14ac:dyDescent="0.3">
      <c r="A1621" s="31"/>
      <c r="B1621" s="31"/>
      <c r="C1621" s="31"/>
      <c r="D1621" s="31"/>
      <c r="E1621" s="31"/>
      <c r="F1621" s="31"/>
    </row>
    <row r="1622" spans="1:6" x14ac:dyDescent="0.3">
      <c r="A1622" s="31"/>
      <c r="B1622" s="31"/>
      <c r="C1622" s="31"/>
      <c r="D1622" s="31"/>
      <c r="E1622" s="31"/>
      <c r="F1622" s="31"/>
    </row>
    <row r="1623" spans="1:6" x14ac:dyDescent="0.3">
      <c r="A1623" s="31"/>
      <c r="B1623" s="31"/>
      <c r="C1623" s="31"/>
      <c r="D1623" s="31"/>
      <c r="E1623" s="31"/>
      <c r="F1623" s="31"/>
    </row>
    <row r="1624" spans="1:6" x14ac:dyDescent="0.3">
      <c r="A1624" s="31"/>
      <c r="B1624" s="31"/>
      <c r="C1624" s="31"/>
      <c r="D1624" s="31"/>
      <c r="E1624" s="31"/>
      <c r="F1624" s="31"/>
    </row>
    <row r="1625" spans="1:6" x14ac:dyDescent="0.3">
      <c r="A1625" s="31"/>
      <c r="B1625" s="31"/>
      <c r="C1625" s="31"/>
      <c r="D1625" s="31"/>
      <c r="E1625" s="31"/>
      <c r="F1625" s="31"/>
    </row>
    <row r="1626" spans="1:6" x14ac:dyDescent="0.3">
      <c r="A1626" s="31"/>
      <c r="B1626" s="31"/>
      <c r="C1626" s="31"/>
      <c r="D1626" s="31"/>
      <c r="E1626" s="31"/>
      <c r="F1626" s="31"/>
    </row>
    <row r="1627" spans="1:6" x14ac:dyDescent="0.3">
      <c r="A1627" s="31"/>
      <c r="B1627" s="31"/>
      <c r="C1627" s="31"/>
      <c r="D1627" s="31"/>
      <c r="E1627" s="31"/>
      <c r="F1627" s="31"/>
    </row>
    <row r="1628" spans="1:6" x14ac:dyDescent="0.3">
      <c r="A1628" s="31"/>
      <c r="B1628" s="31"/>
      <c r="C1628" s="31"/>
      <c r="D1628" s="31"/>
      <c r="E1628" s="31"/>
      <c r="F1628" s="31"/>
    </row>
    <row r="1629" spans="1:6" x14ac:dyDescent="0.3">
      <c r="A1629" s="31"/>
      <c r="B1629" s="31"/>
      <c r="C1629" s="31"/>
      <c r="D1629" s="31"/>
      <c r="E1629" s="31"/>
      <c r="F1629" s="31"/>
    </row>
    <row r="1630" spans="1:6" x14ac:dyDescent="0.3">
      <c r="A1630" s="31"/>
      <c r="B1630" s="31"/>
      <c r="C1630" s="31"/>
      <c r="D1630" s="31"/>
      <c r="E1630" s="31"/>
      <c r="F1630" s="31"/>
    </row>
    <row r="1631" spans="1:6" x14ac:dyDescent="0.3">
      <c r="A1631" s="31"/>
      <c r="B1631" s="31"/>
      <c r="C1631" s="31"/>
      <c r="D1631" s="31"/>
      <c r="E1631" s="31"/>
      <c r="F1631" s="31"/>
    </row>
    <row r="1632" spans="1:6" x14ac:dyDescent="0.3">
      <c r="A1632" s="31"/>
      <c r="B1632" s="31"/>
      <c r="C1632" s="31"/>
      <c r="D1632" s="31"/>
      <c r="E1632" s="31"/>
      <c r="F1632" s="31"/>
    </row>
    <row r="1633" spans="1:6" x14ac:dyDescent="0.3">
      <c r="A1633" s="31"/>
      <c r="B1633" s="31"/>
      <c r="C1633" s="31"/>
      <c r="D1633" s="31"/>
      <c r="E1633" s="31"/>
      <c r="F1633" s="31"/>
    </row>
    <row r="1634" spans="1:6" x14ac:dyDescent="0.3">
      <c r="A1634" s="31"/>
      <c r="B1634" s="31"/>
      <c r="C1634" s="31"/>
      <c r="D1634" s="31"/>
      <c r="E1634" s="31"/>
      <c r="F1634" s="31"/>
    </row>
    <row r="1635" spans="1:6" x14ac:dyDescent="0.3">
      <c r="A1635" s="31"/>
      <c r="B1635" s="31"/>
      <c r="C1635" s="31"/>
      <c r="D1635" s="31"/>
      <c r="E1635" s="31"/>
      <c r="F1635" s="31"/>
    </row>
    <row r="1636" spans="1:6" x14ac:dyDescent="0.3">
      <c r="A1636" s="31"/>
      <c r="B1636" s="31"/>
      <c r="C1636" s="31"/>
      <c r="D1636" s="31"/>
      <c r="E1636" s="31"/>
      <c r="F1636" s="31"/>
    </row>
    <row r="1637" spans="1:6" x14ac:dyDescent="0.3">
      <c r="A1637" s="31"/>
      <c r="B1637" s="31"/>
      <c r="C1637" s="31"/>
      <c r="D1637" s="31"/>
      <c r="E1637" s="31"/>
      <c r="F1637" s="31"/>
    </row>
    <row r="1638" spans="1:6" x14ac:dyDescent="0.3">
      <c r="A1638" s="31"/>
      <c r="B1638" s="31"/>
      <c r="C1638" s="31"/>
      <c r="D1638" s="31"/>
      <c r="E1638" s="31"/>
      <c r="F1638" s="31"/>
    </row>
    <row r="1639" spans="1:6" x14ac:dyDescent="0.3">
      <c r="A1639" s="31"/>
      <c r="B1639" s="31"/>
      <c r="C1639" s="31"/>
      <c r="D1639" s="31"/>
      <c r="E1639" s="31"/>
      <c r="F1639" s="31"/>
    </row>
    <row r="1640" spans="1:6" x14ac:dyDescent="0.3">
      <c r="A1640" s="31"/>
      <c r="B1640" s="31"/>
      <c r="C1640" s="31"/>
      <c r="D1640" s="31"/>
      <c r="E1640" s="31"/>
      <c r="F1640" s="31"/>
    </row>
    <row r="1641" spans="1:6" x14ac:dyDescent="0.3">
      <c r="A1641" s="31"/>
      <c r="B1641" s="31"/>
      <c r="C1641" s="31"/>
      <c r="D1641" s="31"/>
      <c r="E1641" s="31"/>
      <c r="F1641" s="31"/>
    </row>
    <row r="1642" spans="1:6" x14ac:dyDescent="0.3">
      <c r="A1642" s="31"/>
      <c r="B1642" s="31"/>
      <c r="C1642" s="31"/>
      <c r="D1642" s="31"/>
      <c r="E1642" s="31"/>
      <c r="F1642" s="31"/>
    </row>
    <row r="1643" spans="1:6" x14ac:dyDescent="0.3">
      <c r="A1643" s="31"/>
      <c r="B1643" s="31"/>
      <c r="C1643" s="31"/>
      <c r="D1643" s="31"/>
      <c r="E1643" s="31"/>
      <c r="F1643" s="31"/>
    </row>
    <row r="1644" spans="1:6" x14ac:dyDescent="0.3">
      <c r="A1644" s="31"/>
      <c r="B1644" s="31"/>
      <c r="C1644" s="31"/>
      <c r="D1644" s="31"/>
      <c r="E1644" s="31"/>
      <c r="F1644" s="31"/>
    </row>
    <row r="1645" spans="1:6" x14ac:dyDescent="0.3">
      <c r="A1645" s="31"/>
      <c r="B1645" s="31"/>
      <c r="C1645" s="31"/>
      <c r="D1645" s="31"/>
      <c r="E1645" s="31"/>
      <c r="F1645" s="31"/>
    </row>
    <row r="1646" spans="1:6" x14ac:dyDescent="0.3">
      <c r="A1646" s="31"/>
      <c r="B1646" s="31"/>
      <c r="C1646" s="31"/>
      <c r="D1646" s="31"/>
      <c r="E1646" s="31"/>
      <c r="F1646" s="31"/>
    </row>
    <row r="1647" spans="1:6" x14ac:dyDescent="0.3">
      <c r="A1647" s="31"/>
      <c r="B1647" s="31"/>
      <c r="C1647" s="31"/>
      <c r="D1647" s="31"/>
      <c r="E1647" s="31"/>
      <c r="F1647" s="31"/>
    </row>
    <row r="1648" spans="1:6" x14ac:dyDescent="0.3">
      <c r="A1648" s="31"/>
      <c r="B1648" s="31"/>
      <c r="C1648" s="31"/>
      <c r="D1648" s="31"/>
      <c r="E1648" s="31"/>
      <c r="F1648" s="31"/>
    </row>
    <row r="1649" spans="1:6" x14ac:dyDescent="0.3">
      <c r="A1649" s="31"/>
      <c r="B1649" s="31"/>
      <c r="C1649" s="31"/>
      <c r="D1649" s="31"/>
      <c r="E1649" s="31"/>
      <c r="F1649" s="31"/>
    </row>
    <row r="1650" spans="1:6" x14ac:dyDescent="0.3">
      <c r="A1650" s="31"/>
      <c r="B1650" s="31"/>
      <c r="C1650" s="31"/>
      <c r="D1650" s="31"/>
      <c r="E1650" s="31"/>
      <c r="F1650" s="31"/>
    </row>
    <row r="1651" spans="1:6" x14ac:dyDescent="0.3">
      <c r="A1651" s="31"/>
      <c r="B1651" s="31"/>
      <c r="C1651" s="31"/>
      <c r="D1651" s="31"/>
      <c r="E1651" s="31"/>
      <c r="F1651" s="31"/>
    </row>
    <row r="1652" spans="1:6" x14ac:dyDescent="0.3">
      <c r="A1652" s="31"/>
      <c r="B1652" s="31"/>
      <c r="C1652" s="31"/>
      <c r="D1652" s="31"/>
      <c r="E1652" s="31"/>
      <c r="F1652" s="31"/>
    </row>
    <row r="1653" spans="1:6" x14ac:dyDescent="0.3">
      <c r="A1653" s="31"/>
      <c r="B1653" s="31"/>
      <c r="C1653" s="31"/>
      <c r="D1653" s="31"/>
      <c r="E1653" s="31"/>
      <c r="F1653" s="31"/>
    </row>
    <row r="1654" spans="1:6" x14ac:dyDescent="0.3">
      <c r="A1654" s="31"/>
      <c r="B1654" s="31"/>
      <c r="C1654" s="31"/>
      <c r="D1654" s="31"/>
      <c r="E1654" s="31"/>
      <c r="F1654" s="31"/>
    </row>
    <row r="1655" spans="1:6" x14ac:dyDescent="0.3">
      <c r="A1655" s="31"/>
      <c r="B1655" s="31"/>
      <c r="C1655" s="31"/>
      <c r="D1655" s="31"/>
      <c r="E1655" s="31"/>
      <c r="F1655" s="31"/>
    </row>
    <row r="1656" spans="1:6" x14ac:dyDescent="0.3">
      <c r="A1656" s="31"/>
      <c r="B1656" s="31"/>
      <c r="C1656" s="31"/>
      <c r="D1656" s="31"/>
      <c r="E1656" s="31"/>
      <c r="F1656" s="31"/>
    </row>
    <row r="1657" spans="1:6" x14ac:dyDescent="0.3">
      <c r="A1657" s="31"/>
      <c r="B1657" s="31"/>
      <c r="C1657" s="31"/>
      <c r="D1657" s="31"/>
      <c r="E1657" s="31"/>
      <c r="F1657" s="31"/>
    </row>
    <row r="1658" spans="1:6" x14ac:dyDescent="0.3">
      <c r="A1658" s="31"/>
      <c r="B1658" s="31"/>
      <c r="C1658" s="31"/>
      <c r="D1658" s="31"/>
      <c r="E1658" s="31"/>
      <c r="F1658" s="31"/>
    </row>
    <row r="1659" spans="1:6" x14ac:dyDescent="0.3">
      <c r="A1659" s="31"/>
      <c r="B1659" s="31"/>
      <c r="C1659" s="31"/>
      <c r="D1659" s="31"/>
      <c r="E1659" s="31"/>
      <c r="F1659" s="31"/>
    </row>
    <row r="1660" spans="1:6" x14ac:dyDescent="0.3">
      <c r="A1660" s="31"/>
      <c r="B1660" s="31"/>
      <c r="C1660" s="31"/>
      <c r="D1660" s="31"/>
      <c r="E1660" s="31"/>
      <c r="F1660" s="31"/>
    </row>
    <row r="1661" spans="1:6" x14ac:dyDescent="0.3">
      <c r="A1661" s="31"/>
      <c r="B1661" s="31"/>
      <c r="C1661" s="31"/>
      <c r="D1661" s="31"/>
      <c r="E1661" s="31"/>
      <c r="F1661" s="31"/>
    </row>
    <row r="1662" spans="1:6" x14ac:dyDescent="0.3">
      <c r="A1662" s="31"/>
      <c r="B1662" s="31"/>
      <c r="C1662" s="31"/>
      <c r="D1662" s="31"/>
      <c r="E1662" s="31"/>
      <c r="F1662" s="31"/>
    </row>
    <row r="1663" spans="1:6" x14ac:dyDescent="0.3">
      <c r="A1663" s="31"/>
      <c r="B1663" s="31"/>
      <c r="C1663" s="31"/>
      <c r="D1663" s="31"/>
      <c r="E1663" s="31"/>
      <c r="F1663" s="31"/>
    </row>
    <row r="1664" spans="1:6" x14ac:dyDescent="0.3">
      <c r="A1664" s="31"/>
      <c r="B1664" s="31"/>
      <c r="C1664" s="31"/>
      <c r="D1664" s="31"/>
      <c r="E1664" s="31"/>
      <c r="F1664" s="31"/>
    </row>
    <row r="1665" spans="1:6" x14ac:dyDescent="0.3">
      <c r="A1665" s="31"/>
      <c r="B1665" s="31"/>
      <c r="C1665" s="31"/>
      <c r="D1665" s="31"/>
      <c r="E1665" s="31"/>
      <c r="F1665" s="31"/>
    </row>
    <row r="1666" spans="1:6" x14ac:dyDescent="0.3">
      <c r="A1666" s="31"/>
      <c r="B1666" s="31"/>
      <c r="C1666" s="31"/>
      <c r="D1666" s="31"/>
      <c r="E1666" s="31"/>
      <c r="F1666" s="31"/>
    </row>
    <row r="1667" spans="1:6" x14ac:dyDescent="0.3">
      <c r="A1667" s="31"/>
      <c r="B1667" s="31"/>
      <c r="C1667" s="31"/>
      <c r="D1667" s="31"/>
      <c r="E1667" s="31"/>
      <c r="F1667" s="31"/>
    </row>
    <row r="1668" spans="1:6" x14ac:dyDescent="0.3">
      <c r="A1668" s="31"/>
      <c r="B1668" s="31"/>
      <c r="C1668" s="31"/>
      <c r="D1668" s="31"/>
      <c r="E1668" s="31"/>
      <c r="F1668" s="31"/>
    </row>
    <row r="1669" spans="1:6" x14ac:dyDescent="0.3">
      <c r="A1669" s="31"/>
      <c r="B1669" s="31"/>
      <c r="C1669" s="31"/>
      <c r="D1669" s="31"/>
      <c r="E1669" s="31"/>
      <c r="F1669" s="31"/>
    </row>
    <row r="1670" spans="1:6" x14ac:dyDescent="0.3">
      <c r="A1670" s="31"/>
      <c r="B1670" s="31"/>
      <c r="C1670" s="31"/>
      <c r="D1670" s="31"/>
      <c r="E1670" s="31"/>
      <c r="F1670" s="31"/>
    </row>
    <row r="1671" spans="1:6" x14ac:dyDescent="0.3">
      <c r="A1671" s="31"/>
      <c r="B1671" s="31"/>
      <c r="C1671" s="31"/>
      <c r="D1671" s="31"/>
      <c r="E1671" s="31"/>
      <c r="F1671" s="31"/>
    </row>
    <row r="1672" spans="1:6" x14ac:dyDescent="0.3">
      <c r="A1672" s="31"/>
      <c r="B1672" s="31"/>
      <c r="C1672" s="31"/>
      <c r="D1672" s="31"/>
      <c r="E1672" s="31"/>
      <c r="F1672" s="31"/>
    </row>
    <row r="1673" spans="1:6" x14ac:dyDescent="0.3">
      <c r="A1673" s="31"/>
      <c r="B1673" s="31"/>
      <c r="C1673" s="31"/>
      <c r="D1673" s="31"/>
      <c r="E1673" s="31"/>
      <c r="F1673" s="31"/>
    </row>
    <row r="1674" spans="1:6" x14ac:dyDescent="0.3">
      <c r="A1674" s="31"/>
      <c r="B1674" s="31"/>
      <c r="C1674" s="31"/>
      <c r="D1674" s="31"/>
      <c r="E1674" s="31"/>
      <c r="F1674" s="31"/>
    </row>
    <row r="1675" spans="1:6" x14ac:dyDescent="0.3">
      <c r="A1675" s="31"/>
      <c r="B1675" s="31"/>
      <c r="C1675" s="31"/>
      <c r="D1675" s="31"/>
      <c r="E1675" s="31"/>
      <c r="F1675" s="31"/>
    </row>
    <row r="1676" spans="1:6" x14ac:dyDescent="0.3">
      <c r="A1676" s="31"/>
      <c r="B1676" s="31"/>
      <c r="C1676" s="31"/>
      <c r="D1676" s="31"/>
      <c r="E1676" s="31"/>
      <c r="F1676" s="31"/>
    </row>
    <row r="1677" spans="1:6" x14ac:dyDescent="0.3">
      <c r="A1677" s="31"/>
      <c r="B1677" s="31"/>
      <c r="C1677" s="31"/>
      <c r="D1677" s="31"/>
      <c r="E1677" s="31"/>
      <c r="F1677" s="31"/>
    </row>
    <row r="1678" spans="1:6" x14ac:dyDescent="0.3">
      <c r="A1678" s="31"/>
      <c r="B1678" s="31"/>
      <c r="C1678" s="31"/>
      <c r="D1678" s="31"/>
      <c r="E1678" s="31"/>
      <c r="F1678" s="31"/>
    </row>
    <row r="1679" spans="1:6" x14ac:dyDescent="0.3">
      <c r="A1679" s="31"/>
      <c r="B1679" s="31"/>
      <c r="C1679" s="31"/>
      <c r="D1679" s="31"/>
      <c r="E1679" s="31"/>
      <c r="F1679" s="31"/>
    </row>
    <row r="1680" spans="1:6" x14ac:dyDescent="0.3">
      <c r="A1680" s="31"/>
      <c r="B1680" s="31"/>
      <c r="C1680" s="31"/>
      <c r="D1680" s="31"/>
      <c r="E1680" s="31"/>
      <c r="F1680" s="31"/>
    </row>
    <row r="1681" spans="1:6" x14ac:dyDescent="0.3">
      <c r="A1681" s="31"/>
      <c r="B1681" s="31"/>
      <c r="C1681" s="31"/>
      <c r="D1681" s="31"/>
      <c r="E1681" s="31"/>
      <c r="F1681" s="31"/>
    </row>
    <row r="1682" spans="1:6" x14ac:dyDescent="0.3">
      <c r="A1682" s="31"/>
      <c r="B1682" s="31"/>
      <c r="C1682" s="31"/>
      <c r="D1682" s="31"/>
      <c r="E1682" s="31"/>
      <c r="F1682" s="31"/>
    </row>
    <row r="1683" spans="1:6" x14ac:dyDescent="0.3">
      <c r="A1683" s="31"/>
      <c r="B1683" s="31"/>
      <c r="C1683" s="31"/>
      <c r="D1683" s="31"/>
      <c r="E1683" s="31"/>
      <c r="F1683" s="31"/>
    </row>
    <row r="1684" spans="1:6" x14ac:dyDescent="0.3">
      <c r="A1684" s="31"/>
      <c r="B1684" s="31"/>
      <c r="C1684" s="31"/>
      <c r="D1684" s="31"/>
      <c r="E1684" s="31"/>
      <c r="F1684" s="31"/>
    </row>
    <row r="1685" spans="1:6" x14ac:dyDescent="0.3">
      <c r="A1685" s="31"/>
      <c r="B1685" s="31"/>
      <c r="C1685" s="31"/>
      <c r="D1685" s="31"/>
      <c r="E1685" s="31"/>
      <c r="F1685" s="31"/>
    </row>
    <row r="1686" spans="1:6" x14ac:dyDescent="0.3">
      <c r="A1686" s="31"/>
      <c r="B1686" s="31"/>
      <c r="C1686" s="31"/>
      <c r="D1686" s="31"/>
      <c r="E1686" s="31"/>
      <c r="F1686" s="31"/>
    </row>
    <row r="1687" spans="1:6" x14ac:dyDescent="0.3">
      <c r="A1687" s="31"/>
      <c r="B1687" s="31"/>
      <c r="C1687" s="31"/>
      <c r="D1687" s="31"/>
      <c r="E1687" s="31"/>
      <c r="F1687" s="31"/>
    </row>
    <row r="1688" spans="1:6" x14ac:dyDescent="0.3">
      <c r="A1688" s="31"/>
      <c r="B1688" s="31"/>
      <c r="C1688" s="31"/>
      <c r="D1688" s="31"/>
      <c r="E1688" s="31"/>
      <c r="F1688" s="31"/>
    </row>
    <row r="1689" spans="1:6" x14ac:dyDescent="0.3">
      <c r="A1689" s="31"/>
      <c r="B1689" s="31"/>
      <c r="C1689" s="31"/>
      <c r="D1689" s="31"/>
      <c r="E1689" s="31"/>
      <c r="F1689" s="31"/>
    </row>
    <row r="1690" spans="1:6" x14ac:dyDescent="0.3">
      <c r="A1690" s="31"/>
      <c r="B1690" s="31"/>
      <c r="C1690" s="31"/>
      <c r="D1690" s="31"/>
      <c r="E1690" s="31"/>
      <c r="F1690" s="31"/>
    </row>
    <row r="1691" spans="1:6" x14ac:dyDescent="0.3">
      <c r="A1691" s="31"/>
      <c r="B1691" s="31"/>
      <c r="C1691" s="31"/>
      <c r="D1691" s="31"/>
      <c r="E1691" s="31"/>
      <c r="F1691" s="31"/>
    </row>
    <row r="1692" spans="1:6" x14ac:dyDescent="0.3">
      <c r="A1692" s="31"/>
      <c r="B1692" s="31"/>
      <c r="C1692" s="31"/>
      <c r="D1692" s="31"/>
      <c r="E1692" s="31"/>
      <c r="F1692" s="31"/>
    </row>
    <row r="1693" spans="1:6" x14ac:dyDescent="0.3">
      <c r="A1693" s="31"/>
      <c r="B1693" s="31"/>
      <c r="C1693" s="31"/>
      <c r="D1693" s="31"/>
      <c r="E1693" s="31"/>
      <c r="F1693" s="31"/>
    </row>
    <row r="1694" spans="1:6" x14ac:dyDescent="0.3">
      <c r="A1694" s="31"/>
      <c r="B1694" s="31"/>
      <c r="C1694" s="31"/>
      <c r="D1694" s="31"/>
      <c r="E1694" s="31"/>
      <c r="F1694" s="31"/>
    </row>
    <row r="1695" spans="1:6" x14ac:dyDescent="0.3">
      <c r="A1695" s="31"/>
      <c r="B1695" s="31"/>
      <c r="C1695" s="31"/>
      <c r="D1695" s="31"/>
      <c r="E1695" s="31"/>
      <c r="F1695" s="31"/>
    </row>
    <row r="1696" spans="1:6" x14ac:dyDescent="0.3">
      <c r="A1696" s="31"/>
      <c r="B1696" s="31"/>
      <c r="C1696" s="31"/>
      <c r="D1696" s="31"/>
      <c r="E1696" s="31"/>
      <c r="F1696" s="31"/>
    </row>
    <row r="1697" spans="1:6" x14ac:dyDescent="0.3">
      <c r="A1697" s="31"/>
      <c r="B1697" s="31"/>
      <c r="C1697" s="31"/>
      <c r="D1697" s="31"/>
      <c r="E1697" s="31"/>
      <c r="F1697" s="31"/>
    </row>
    <row r="1698" spans="1:6" x14ac:dyDescent="0.3">
      <c r="A1698" s="31"/>
      <c r="B1698" s="31"/>
      <c r="C1698" s="31"/>
      <c r="D1698" s="31"/>
      <c r="E1698" s="31"/>
      <c r="F1698" s="31"/>
    </row>
    <row r="1699" spans="1:6" x14ac:dyDescent="0.3">
      <c r="A1699" s="31"/>
      <c r="B1699" s="31"/>
      <c r="C1699" s="31"/>
      <c r="D1699" s="31"/>
      <c r="E1699" s="31"/>
      <c r="F1699" s="31"/>
    </row>
    <row r="1700" spans="1:6" x14ac:dyDescent="0.3">
      <c r="A1700" s="31"/>
      <c r="B1700" s="31"/>
      <c r="C1700" s="31"/>
      <c r="D1700" s="31"/>
      <c r="E1700" s="31"/>
      <c r="F1700" s="31"/>
    </row>
    <row r="1701" spans="1:6" x14ac:dyDescent="0.3">
      <c r="A1701" s="31"/>
      <c r="B1701" s="31"/>
      <c r="C1701" s="31"/>
      <c r="D1701" s="31"/>
      <c r="E1701" s="31"/>
      <c r="F1701" s="31"/>
    </row>
    <row r="1702" spans="1:6" x14ac:dyDescent="0.3">
      <c r="A1702" s="31"/>
      <c r="B1702" s="31"/>
      <c r="C1702" s="31"/>
      <c r="D1702" s="31"/>
      <c r="E1702" s="31"/>
      <c r="F1702" s="31"/>
    </row>
    <row r="1703" spans="1:6" x14ac:dyDescent="0.3">
      <c r="A1703" s="31"/>
      <c r="B1703" s="31"/>
      <c r="C1703" s="31"/>
      <c r="D1703" s="31"/>
      <c r="E1703" s="31"/>
      <c r="F1703" s="31"/>
    </row>
    <row r="1704" spans="1:6" x14ac:dyDescent="0.3">
      <c r="A1704" s="31"/>
      <c r="B1704" s="31"/>
      <c r="C1704" s="31"/>
      <c r="D1704" s="31"/>
      <c r="E1704" s="31"/>
      <c r="F1704" s="31"/>
    </row>
    <row r="1705" spans="1:6" x14ac:dyDescent="0.3">
      <c r="A1705" s="31"/>
      <c r="B1705" s="31"/>
      <c r="C1705" s="31"/>
      <c r="D1705" s="31"/>
      <c r="E1705" s="31"/>
      <c r="F1705" s="31"/>
    </row>
    <row r="1706" spans="1:6" x14ac:dyDescent="0.3">
      <c r="A1706" s="31"/>
      <c r="B1706" s="31"/>
      <c r="C1706" s="31"/>
      <c r="D1706" s="31"/>
      <c r="E1706" s="31"/>
      <c r="F1706" s="31"/>
    </row>
    <row r="1707" spans="1:6" x14ac:dyDescent="0.3">
      <c r="A1707" s="31"/>
      <c r="B1707" s="31"/>
      <c r="C1707" s="31"/>
      <c r="D1707" s="31"/>
      <c r="E1707" s="31"/>
      <c r="F1707" s="31"/>
    </row>
    <row r="1708" spans="1:6" x14ac:dyDescent="0.3">
      <c r="A1708" s="31"/>
      <c r="B1708" s="31"/>
      <c r="C1708" s="31"/>
      <c r="D1708" s="31"/>
      <c r="E1708" s="31"/>
      <c r="F1708" s="31"/>
    </row>
    <row r="1709" spans="1:6" x14ac:dyDescent="0.3">
      <c r="A1709" s="31"/>
      <c r="B1709" s="31"/>
      <c r="C1709" s="31"/>
      <c r="D1709" s="31"/>
      <c r="E1709" s="31"/>
      <c r="F1709" s="31"/>
    </row>
    <row r="1710" spans="1:6" x14ac:dyDescent="0.3">
      <c r="A1710" s="31"/>
      <c r="B1710" s="31"/>
      <c r="C1710" s="31"/>
      <c r="D1710" s="31"/>
      <c r="E1710" s="31"/>
      <c r="F1710" s="31"/>
    </row>
    <row r="1711" spans="1:6" x14ac:dyDescent="0.3">
      <c r="A1711" s="31"/>
      <c r="B1711" s="31"/>
      <c r="C1711" s="31"/>
      <c r="D1711" s="31"/>
      <c r="E1711" s="31"/>
      <c r="F1711" s="31"/>
    </row>
    <row r="1712" spans="1:6" x14ac:dyDescent="0.3">
      <c r="A1712" s="31"/>
      <c r="B1712" s="31"/>
      <c r="C1712" s="31"/>
      <c r="D1712" s="31"/>
      <c r="E1712" s="31"/>
      <c r="F1712" s="31"/>
    </row>
    <row r="1713" spans="1:6" x14ac:dyDescent="0.3">
      <c r="A1713" s="31"/>
      <c r="B1713" s="31"/>
      <c r="C1713" s="31"/>
      <c r="D1713" s="31"/>
      <c r="E1713" s="31"/>
      <c r="F1713" s="31"/>
    </row>
    <row r="1714" spans="1:6" x14ac:dyDescent="0.3">
      <c r="A1714" s="31"/>
      <c r="B1714" s="31"/>
      <c r="C1714" s="31"/>
      <c r="D1714" s="31"/>
      <c r="E1714" s="31"/>
      <c r="F1714" s="31"/>
    </row>
    <row r="1715" spans="1:6" x14ac:dyDescent="0.3">
      <c r="A1715" s="31"/>
      <c r="B1715" s="31"/>
      <c r="C1715" s="31"/>
      <c r="D1715" s="31"/>
      <c r="E1715" s="31"/>
      <c r="F1715" s="31"/>
    </row>
    <row r="1716" spans="1:6" x14ac:dyDescent="0.3">
      <c r="A1716" s="31"/>
      <c r="B1716" s="31"/>
      <c r="C1716" s="31"/>
      <c r="D1716" s="31"/>
      <c r="E1716" s="31"/>
      <c r="F1716" s="31"/>
    </row>
    <row r="1717" spans="1:6" x14ac:dyDescent="0.3">
      <c r="A1717" s="31"/>
      <c r="B1717" s="31"/>
      <c r="C1717" s="31"/>
      <c r="D1717" s="31"/>
      <c r="E1717" s="31"/>
      <c r="F1717" s="31"/>
    </row>
    <row r="1718" spans="1:6" x14ac:dyDescent="0.3">
      <c r="A1718" s="31"/>
      <c r="B1718" s="31"/>
      <c r="C1718" s="31"/>
      <c r="D1718" s="31"/>
      <c r="E1718" s="31"/>
      <c r="F1718" s="31"/>
    </row>
    <row r="1719" spans="1:6" x14ac:dyDescent="0.3">
      <c r="A1719" s="31"/>
      <c r="B1719" s="31"/>
      <c r="C1719" s="31"/>
      <c r="D1719" s="31"/>
      <c r="E1719" s="31"/>
      <c r="F1719" s="31"/>
    </row>
    <row r="1720" spans="1:6" x14ac:dyDescent="0.3">
      <c r="A1720" s="31"/>
      <c r="B1720" s="31"/>
      <c r="C1720" s="31"/>
      <c r="D1720" s="31"/>
      <c r="E1720" s="31"/>
      <c r="F1720" s="31"/>
    </row>
    <row r="1721" spans="1:6" x14ac:dyDescent="0.3">
      <c r="A1721" s="31"/>
      <c r="B1721" s="31"/>
      <c r="C1721" s="31"/>
      <c r="D1721" s="31"/>
      <c r="E1721" s="31"/>
      <c r="F1721" s="31"/>
    </row>
    <row r="1722" spans="1:6" x14ac:dyDescent="0.3">
      <c r="A1722" s="31"/>
      <c r="B1722" s="31"/>
      <c r="C1722" s="31"/>
      <c r="D1722" s="31"/>
      <c r="E1722" s="31"/>
      <c r="F1722" s="31"/>
    </row>
    <row r="1723" spans="1:6" x14ac:dyDescent="0.3">
      <c r="A1723" s="31"/>
      <c r="B1723" s="31"/>
      <c r="C1723" s="31"/>
      <c r="D1723" s="31"/>
      <c r="E1723" s="31"/>
      <c r="F1723" s="31"/>
    </row>
    <row r="1724" spans="1:6" x14ac:dyDescent="0.3">
      <c r="A1724" s="31"/>
      <c r="B1724" s="31"/>
      <c r="C1724" s="31"/>
      <c r="D1724" s="31"/>
      <c r="E1724" s="31"/>
      <c r="F1724" s="31"/>
    </row>
    <row r="1725" spans="1:6" x14ac:dyDescent="0.3">
      <c r="A1725" s="31"/>
      <c r="B1725" s="31"/>
      <c r="C1725" s="31"/>
      <c r="D1725" s="31"/>
      <c r="E1725" s="31"/>
      <c r="F1725" s="31"/>
    </row>
    <row r="1726" spans="1:6" x14ac:dyDescent="0.3">
      <c r="A1726" s="31"/>
      <c r="B1726" s="31"/>
      <c r="C1726" s="31"/>
      <c r="D1726" s="31"/>
      <c r="E1726" s="31"/>
      <c r="F1726" s="31"/>
    </row>
    <row r="1727" spans="1:6" x14ac:dyDescent="0.3">
      <c r="A1727" s="31"/>
      <c r="B1727" s="31"/>
      <c r="C1727" s="31"/>
      <c r="D1727" s="31"/>
      <c r="E1727" s="31"/>
      <c r="F1727" s="31"/>
    </row>
    <row r="1728" spans="1:6" x14ac:dyDescent="0.3">
      <c r="A1728" s="31"/>
      <c r="B1728" s="31"/>
      <c r="C1728" s="31"/>
      <c r="D1728" s="31"/>
      <c r="E1728" s="31"/>
      <c r="F1728" s="31"/>
    </row>
    <row r="1729" spans="1:6" x14ac:dyDescent="0.3">
      <c r="A1729" s="31"/>
      <c r="B1729" s="31"/>
      <c r="C1729" s="31"/>
      <c r="D1729" s="31"/>
      <c r="E1729" s="31"/>
      <c r="F1729" s="31"/>
    </row>
    <row r="1730" spans="1:6" x14ac:dyDescent="0.3">
      <c r="A1730" s="31"/>
      <c r="B1730" s="31"/>
      <c r="C1730" s="31"/>
      <c r="D1730" s="31"/>
      <c r="E1730" s="31"/>
      <c r="F1730" s="31"/>
    </row>
    <row r="1731" spans="1:6" x14ac:dyDescent="0.3">
      <c r="A1731" s="31"/>
      <c r="B1731" s="31"/>
      <c r="C1731" s="31"/>
      <c r="D1731" s="31"/>
      <c r="E1731" s="31"/>
      <c r="F1731" s="31"/>
    </row>
    <row r="1732" spans="1:6" x14ac:dyDescent="0.3">
      <c r="A1732" s="31"/>
      <c r="B1732" s="31"/>
      <c r="C1732" s="31"/>
      <c r="D1732" s="31"/>
      <c r="E1732" s="31"/>
      <c r="F1732" s="31"/>
    </row>
    <row r="1733" spans="1:6" x14ac:dyDescent="0.3">
      <c r="A1733" s="31"/>
      <c r="B1733" s="31"/>
      <c r="C1733" s="31"/>
      <c r="D1733" s="31"/>
      <c r="E1733" s="31"/>
      <c r="F1733" s="31"/>
    </row>
    <row r="1734" spans="1:6" x14ac:dyDescent="0.3">
      <c r="A1734" s="31"/>
      <c r="B1734" s="31"/>
      <c r="C1734" s="31"/>
      <c r="D1734" s="31"/>
      <c r="E1734" s="31"/>
      <c r="F1734" s="31"/>
    </row>
    <row r="1735" spans="1:6" x14ac:dyDescent="0.3">
      <c r="A1735" s="31"/>
      <c r="B1735" s="31"/>
      <c r="C1735" s="31"/>
      <c r="D1735" s="31"/>
      <c r="E1735" s="31"/>
      <c r="F1735" s="31"/>
    </row>
    <row r="1736" spans="1:6" x14ac:dyDescent="0.3">
      <c r="A1736" s="31"/>
      <c r="B1736" s="31"/>
      <c r="C1736" s="31"/>
      <c r="D1736" s="31"/>
      <c r="E1736" s="31"/>
      <c r="F1736" s="31"/>
    </row>
    <row r="1737" spans="1:6" x14ac:dyDescent="0.3">
      <c r="A1737" s="31"/>
      <c r="B1737" s="31"/>
      <c r="C1737" s="31"/>
      <c r="D1737" s="31"/>
      <c r="E1737" s="31"/>
      <c r="F1737" s="31"/>
    </row>
    <row r="1738" spans="1:6" x14ac:dyDescent="0.3">
      <c r="A1738" s="31"/>
      <c r="B1738" s="31"/>
      <c r="C1738" s="31"/>
      <c r="D1738" s="31"/>
      <c r="E1738" s="31"/>
      <c r="F1738" s="31"/>
    </row>
    <row r="1739" spans="1:6" x14ac:dyDescent="0.3">
      <c r="A1739" s="31"/>
      <c r="B1739" s="31"/>
      <c r="C1739" s="31"/>
      <c r="D1739" s="31"/>
      <c r="E1739" s="31"/>
      <c r="F1739" s="31"/>
    </row>
    <row r="1740" spans="1:6" x14ac:dyDescent="0.3">
      <c r="A1740" s="31"/>
      <c r="B1740" s="31"/>
      <c r="C1740" s="31"/>
      <c r="D1740" s="31"/>
      <c r="E1740" s="31"/>
      <c r="F1740" s="31"/>
    </row>
    <row r="1741" spans="1:6" x14ac:dyDescent="0.3">
      <c r="A1741" s="31"/>
      <c r="B1741" s="31"/>
      <c r="C1741" s="31"/>
      <c r="D1741" s="31"/>
      <c r="E1741" s="31"/>
      <c r="F1741" s="31"/>
    </row>
    <row r="1742" spans="1:6" x14ac:dyDescent="0.3">
      <c r="A1742" s="31"/>
      <c r="B1742" s="31"/>
      <c r="C1742" s="31"/>
      <c r="D1742" s="31"/>
      <c r="E1742" s="31"/>
      <c r="F1742" s="31"/>
    </row>
    <row r="1743" spans="1:6" x14ac:dyDescent="0.3">
      <c r="A1743" s="31"/>
      <c r="B1743" s="31"/>
      <c r="C1743" s="31"/>
      <c r="D1743" s="31"/>
      <c r="E1743" s="31"/>
      <c r="F1743" s="31"/>
    </row>
    <row r="1744" spans="1:6" x14ac:dyDescent="0.3">
      <c r="A1744" s="31"/>
      <c r="B1744" s="31"/>
      <c r="C1744" s="31"/>
      <c r="D1744" s="31"/>
      <c r="E1744" s="31"/>
      <c r="F1744" s="31"/>
    </row>
    <row r="1745" spans="1:6" x14ac:dyDescent="0.3">
      <c r="A1745" s="31"/>
      <c r="B1745" s="31"/>
      <c r="C1745" s="31"/>
      <c r="D1745" s="31"/>
      <c r="E1745" s="31"/>
      <c r="F1745" s="31"/>
    </row>
    <row r="1746" spans="1:6" x14ac:dyDescent="0.3">
      <c r="A1746" s="31"/>
      <c r="B1746" s="31"/>
      <c r="C1746" s="31"/>
      <c r="D1746" s="31"/>
      <c r="E1746" s="31"/>
      <c r="F1746" s="31"/>
    </row>
    <row r="1747" spans="1:6" x14ac:dyDescent="0.3">
      <c r="A1747" s="31"/>
      <c r="B1747" s="31"/>
      <c r="C1747" s="31"/>
      <c r="D1747" s="31"/>
      <c r="E1747" s="31"/>
      <c r="F1747" s="31"/>
    </row>
    <row r="1748" spans="1:6" x14ac:dyDescent="0.3">
      <c r="A1748" s="31"/>
      <c r="B1748" s="31"/>
      <c r="C1748" s="31"/>
      <c r="D1748" s="31"/>
      <c r="E1748" s="31"/>
      <c r="F1748" s="31"/>
    </row>
    <row r="1749" spans="1:6" x14ac:dyDescent="0.3">
      <c r="A1749" s="31"/>
      <c r="B1749" s="31"/>
      <c r="C1749" s="31"/>
      <c r="D1749" s="31"/>
      <c r="E1749" s="31"/>
      <c r="F1749" s="31"/>
    </row>
    <row r="1750" spans="1:6" x14ac:dyDescent="0.3">
      <c r="A1750" s="31"/>
      <c r="B1750" s="31"/>
      <c r="C1750" s="31"/>
      <c r="D1750" s="31"/>
      <c r="E1750" s="31"/>
      <c r="F1750" s="31"/>
    </row>
    <row r="1751" spans="1:6" x14ac:dyDescent="0.3">
      <c r="A1751" s="31"/>
      <c r="B1751" s="31"/>
      <c r="C1751" s="31"/>
      <c r="D1751" s="31"/>
      <c r="E1751" s="31"/>
      <c r="F1751" s="31"/>
    </row>
    <row r="1752" spans="1:6" x14ac:dyDescent="0.3">
      <c r="A1752" s="31"/>
      <c r="B1752" s="31"/>
      <c r="C1752" s="31"/>
      <c r="D1752" s="31"/>
      <c r="E1752" s="31"/>
      <c r="F1752" s="31"/>
    </row>
    <row r="1753" spans="1:6" x14ac:dyDescent="0.3">
      <c r="A1753" s="31"/>
      <c r="B1753" s="31"/>
      <c r="C1753" s="31"/>
      <c r="D1753" s="31"/>
      <c r="E1753" s="31"/>
      <c r="F1753" s="31"/>
    </row>
    <row r="1754" spans="1:6" x14ac:dyDescent="0.3">
      <c r="A1754" s="31"/>
      <c r="B1754" s="31"/>
      <c r="C1754" s="31"/>
      <c r="D1754" s="31"/>
      <c r="E1754" s="31"/>
      <c r="F1754" s="31"/>
    </row>
    <row r="1755" spans="1:6" x14ac:dyDescent="0.3">
      <c r="A1755" s="31"/>
      <c r="B1755" s="31"/>
      <c r="C1755" s="31"/>
      <c r="D1755" s="31"/>
      <c r="E1755" s="31"/>
      <c r="F1755" s="31"/>
    </row>
    <row r="1756" spans="1:6" x14ac:dyDescent="0.3">
      <c r="A1756" s="31"/>
      <c r="B1756" s="31"/>
      <c r="C1756" s="31"/>
      <c r="D1756" s="31"/>
      <c r="E1756" s="31"/>
      <c r="F1756" s="31"/>
    </row>
    <row r="1757" spans="1:6" x14ac:dyDescent="0.3">
      <c r="A1757" s="31"/>
      <c r="B1757" s="31"/>
      <c r="C1757" s="31"/>
      <c r="D1757" s="31"/>
      <c r="E1757" s="31"/>
      <c r="F1757" s="31"/>
    </row>
    <row r="1758" spans="1:6" x14ac:dyDescent="0.3">
      <c r="A1758" s="31"/>
      <c r="B1758" s="31"/>
      <c r="C1758" s="31"/>
      <c r="D1758" s="31"/>
      <c r="E1758" s="31"/>
      <c r="F1758" s="31"/>
    </row>
    <row r="1759" spans="1:6" x14ac:dyDescent="0.3">
      <c r="A1759" s="31"/>
      <c r="B1759" s="31"/>
      <c r="C1759" s="31"/>
      <c r="D1759" s="31"/>
      <c r="E1759" s="31"/>
      <c r="F1759" s="31"/>
    </row>
    <row r="1760" spans="1:6" x14ac:dyDescent="0.3">
      <c r="A1760" s="31"/>
      <c r="B1760" s="31"/>
      <c r="C1760" s="31"/>
      <c r="D1760" s="31"/>
      <c r="E1760" s="31"/>
      <c r="F1760" s="31"/>
    </row>
    <row r="1761" spans="1:6" x14ac:dyDescent="0.3">
      <c r="A1761" s="31"/>
      <c r="B1761" s="31"/>
      <c r="C1761" s="31"/>
      <c r="D1761" s="31"/>
      <c r="E1761" s="31"/>
      <c r="F1761" s="31"/>
    </row>
    <row r="1762" spans="1:6" x14ac:dyDescent="0.3">
      <c r="A1762" s="31"/>
      <c r="B1762" s="31"/>
      <c r="C1762" s="31"/>
      <c r="D1762" s="31"/>
      <c r="E1762" s="31"/>
      <c r="F1762" s="31"/>
    </row>
    <row r="1763" spans="1:6" x14ac:dyDescent="0.3">
      <c r="A1763" s="31"/>
      <c r="B1763" s="31"/>
      <c r="C1763" s="31"/>
      <c r="D1763" s="31"/>
      <c r="E1763" s="31"/>
      <c r="F1763" s="31"/>
    </row>
    <row r="1764" spans="1:6" x14ac:dyDescent="0.3">
      <c r="A1764" s="31"/>
      <c r="B1764" s="31"/>
      <c r="C1764" s="31"/>
      <c r="D1764" s="31"/>
      <c r="E1764" s="31"/>
      <c r="F1764" s="31"/>
    </row>
    <row r="1765" spans="1:6" x14ac:dyDescent="0.3">
      <c r="A1765" s="31"/>
      <c r="B1765" s="31"/>
      <c r="C1765" s="31"/>
      <c r="D1765" s="31"/>
      <c r="E1765" s="31"/>
      <c r="F1765" s="31"/>
    </row>
    <row r="1766" spans="1:6" x14ac:dyDescent="0.3">
      <c r="A1766" s="31"/>
      <c r="B1766" s="31"/>
      <c r="C1766" s="31"/>
      <c r="D1766" s="31"/>
      <c r="E1766" s="31"/>
      <c r="F1766" s="31"/>
    </row>
    <row r="1767" spans="1:6" x14ac:dyDescent="0.3">
      <c r="A1767" s="31"/>
      <c r="B1767" s="31"/>
      <c r="C1767" s="31"/>
      <c r="D1767" s="31"/>
      <c r="E1767" s="31"/>
      <c r="F1767" s="31"/>
    </row>
    <row r="1768" spans="1:6" x14ac:dyDescent="0.3">
      <c r="A1768" s="31"/>
      <c r="B1768" s="31"/>
      <c r="C1768" s="31"/>
      <c r="D1768" s="31"/>
      <c r="E1768" s="31"/>
      <c r="F1768" s="31"/>
    </row>
    <row r="1769" spans="1:6" x14ac:dyDescent="0.3">
      <c r="A1769" s="31"/>
      <c r="B1769" s="31"/>
      <c r="C1769" s="31"/>
      <c r="D1769" s="31"/>
      <c r="E1769" s="31"/>
      <c r="F1769" s="31"/>
    </row>
    <row r="1770" spans="1:6" x14ac:dyDescent="0.3">
      <c r="A1770" s="31"/>
      <c r="B1770" s="31"/>
      <c r="C1770" s="31"/>
      <c r="D1770" s="31"/>
      <c r="E1770" s="31"/>
      <c r="F1770" s="31"/>
    </row>
    <row r="1771" spans="1:6" x14ac:dyDescent="0.3">
      <c r="A1771" s="31"/>
      <c r="B1771" s="31"/>
      <c r="C1771" s="31"/>
      <c r="D1771" s="31"/>
      <c r="E1771" s="31"/>
      <c r="F1771" s="31"/>
    </row>
    <row r="1772" spans="1:6" x14ac:dyDescent="0.3">
      <c r="A1772" s="31"/>
      <c r="B1772" s="31"/>
      <c r="C1772" s="31"/>
      <c r="D1772" s="31"/>
      <c r="E1772" s="31"/>
      <c r="F1772" s="31"/>
    </row>
    <row r="1773" spans="1:6" x14ac:dyDescent="0.3">
      <c r="A1773" s="31"/>
      <c r="B1773" s="31"/>
      <c r="C1773" s="31"/>
      <c r="D1773" s="31"/>
      <c r="E1773" s="31"/>
      <c r="F1773" s="31"/>
    </row>
    <row r="1774" spans="1:6" x14ac:dyDescent="0.3">
      <c r="A1774" s="31"/>
      <c r="B1774" s="31"/>
      <c r="C1774" s="31"/>
      <c r="D1774" s="31"/>
      <c r="E1774" s="31"/>
      <c r="F1774" s="31"/>
    </row>
    <row r="1775" spans="1:6" x14ac:dyDescent="0.3">
      <c r="A1775" s="31"/>
      <c r="B1775" s="31"/>
      <c r="C1775" s="31"/>
      <c r="D1775" s="31"/>
      <c r="E1775" s="31"/>
      <c r="F1775" s="31"/>
    </row>
    <row r="1776" spans="1:6" x14ac:dyDescent="0.3">
      <c r="A1776" s="31"/>
      <c r="B1776" s="31"/>
      <c r="C1776" s="31"/>
      <c r="D1776" s="31"/>
      <c r="E1776" s="31"/>
      <c r="F1776" s="31"/>
    </row>
    <row r="1777" spans="1:6" x14ac:dyDescent="0.3">
      <c r="A1777" s="31"/>
      <c r="B1777" s="31"/>
      <c r="C1777" s="31"/>
      <c r="D1777" s="31"/>
      <c r="E1777" s="31"/>
      <c r="F1777" s="31"/>
    </row>
    <row r="1778" spans="1:6" x14ac:dyDescent="0.3">
      <c r="A1778" s="31"/>
      <c r="B1778" s="31"/>
      <c r="C1778" s="31"/>
      <c r="D1778" s="31"/>
      <c r="E1778" s="31"/>
      <c r="F1778" s="31"/>
    </row>
    <row r="1779" spans="1:6" x14ac:dyDescent="0.3">
      <c r="A1779" s="31"/>
      <c r="B1779" s="31"/>
      <c r="C1779" s="31"/>
      <c r="D1779" s="31"/>
      <c r="E1779" s="31"/>
      <c r="F1779" s="31"/>
    </row>
    <row r="1780" spans="1:6" x14ac:dyDescent="0.3">
      <c r="A1780" s="31"/>
      <c r="B1780" s="31"/>
      <c r="C1780" s="31"/>
      <c r="D1780" s="31"/>
      <c r="E1780" s="31"/>
      <c r="F1780" s="31"/>
    </row>
    <row r="1781" spans="1:6" x14ac:dyDescent="0.3">
      <c r="A1781" s="31"/>
      <c r="B1781" s="31"/>
      <c r="C1781" s="31"/>
      <c r="D1781" s="31"/>
      <c r="E1781" s="31"/>
      <c r="F1781" s="31"/>
    </row>
    <row r="1782" spans="1:6" x14ac:dyDescent="0.3">
      <c r="A1782" s="31"/>
      <c r="B1782" s="31"/>
      <c r="C1782" s="31"/>
      <c r="D1782" s="31"/>
      <c r="E1782" s="31"/>
      <c r="F1782" s="31"/>
    </row>
    <row r="1783" spans="1:6" x14ac:dyDescent="0.3">
      <c r="A1783" s="31"/>
      <c r="B1783" s="31"/>
      <c r="C1783" s="31"/>
      <c r="D1783" s="31"/>
      <c r="E1783" s="31"/>
      <c r="F1783" s="31"/>
    </row>
    <row r="1784" spans="1:6" x14ac:dyDescent="0.3">
      <c r="A1784" s="31"/>
      <c r="B1784" s="31"/>
      <c r="C1784" s="31"/>
      <c r="D1784" s="31"/>
      <c r="E1784" s="31"/>
      <c r="F1784" s="31"/>
    </row>
    <row r="1785" spans="1:6" x14ac:dyDescent="0.3">
      <c r="A1785" s="31"/>
      <c r="B1785" s="31"/>
      <c r="C1785" s="31"/>
      <c r="D1785" s="31"/>
      <c r="E1785" s="31"/>
      <c r="F1785" s="31"/>
    </row>
    <row r="1786" spans="1:6" x14ac:dyDescent="0.3">
      <c r="A1786" s="31"/>
      <c r="B1786" s="31"/>
      <c r="C1786" s="31"/>
      <c r="D1786" s="31"/>
      <c r="E1786" s="31"/>
      <c r="F1786" s="31"/>
    </row>
    <row r="1787" spans="1:6" x14ac:dyDescent="0.3">
      <c r="A1787" s="31"/>
      <c r="B1787" s="31"/>
      <c r="C1787" s="31"/>
      <c r="D1787" s="31"/>
      <c r="E1787" s="31"/>
      <c r="F1787" s="31"/>
    </row>
    <row r="1788" spans="1:6" x14ac:dyDescent="0.3">
      <c r="A1788" s="31"/>
      <c r="B1788" s="31"/>
      <c r="C1788" s="31"/>
      <c r="D1788" s="31"/>
      <c r="E1788" s="31"/>
      <c r="F1788" s="31"/>
    </row>
    <row r="1789" spans="1:6" x14ac:dyDescent="0.3">
      <c r="A1789" s="31"/>
      <c r="B1789" s="31"/>
      <c r="C1789" s="31"/>
      <c r="D1789" s="31"/>
      <c r="E1789" s="31"/>
      <c r="F1789" s="31"/>
    </row>
    <row r="1790" spans="1:6" x14ac:dyDescent="0.3">
      <c r="A1790" s="31"/>
      <c r="B1790" s="31"/>
      <c r="C1790" s="31"/>
      <c r="D1790" s="31"/>
      <c r="E1790" s="31"/>
      <c r="F1790" s="31"/>
    </row>
    <row r="1791" spans="1:6" x14ac:dyDescent="0.3">
      <c r="A1791" s="31"/>
      <c r="B1791" s="31"/>
      <c r="C1791" s="31"/>
      <c r="D1791" s="31"/>
      <c r="E1791" s="31"/>
      <c r="F1791" s="31"/>
    </row>
    <row r="1792" spans="1:6" x14ac:dyDescent="0.3">
      <c r="A1792" s="31"/>
      <c r="B1792" s="31"/>
      <c r="C1792" s="31"/>
      <c r="D1792" s="31"/>
      <c r="E1792" s="31"/>
      <c r="F1792" s="31"/>
    </row>
    <row r="1793" spans="1:6" x14ac:dyDescent="0.3">
      <c r="A1793" s="31"/>
      <c r="B1793" s="31"/>
      <c r="C1793" s="31"/>
      <c r="D1793" s="31"/>
      <c r="E1793" s="31"/>
      <c r="F1793" s="31"/>
    </row>
    <row r="1794" spans="1:6" x14ac:dyDescent="0.3">
      <c r="A1794" s="31"/>
      <c r="B1794" s="31"/>
      <c r="C1794" s="31"/>
      <c r="D1794" s="31"/>
      <c r="E1794" s="31"/>
      <c r="F1794" s="31"/>
    </row>
    <row r="1795" spans="1:6" x14ac:dyDescent="0.3">
      <c r="A1795" s="31"/>
      <c r="B1795" s="31"/>
      <c r="C1795" s="31"/>
      <c r="D1795" s="31"/>
      <c r="E1795" s="31"/>
      <c r="F1795" s="31"/>
    </row>
    <row r="1796" spans="1:6" x14ac:dyDescent="0.3">
      <c r="A1796" s="31"/>
      <c r="B1796" s="31"/>
      <c r="C1796" s="31"/>
      <c r="D1796" s="31"/>
      <c r="E1796" s="31"/>
      <c r="F1796" s="31"/>
    </row>
    <row r="1797" spans="1:6" x14ac:dyDescent="0.3">
      <c r="A1797" s="31"/>
      <c r="B1797" s="31"/>
      <c r="C1797" s="31"/>
      <c r="D1797" s="31"/>
      <c r="E1797" s="31"/>
      <c r="F1797" s="31"/>
    </row>
    <row r="1798" spans="1:6" x14ac:dyDescent="0.3">
      <c r="A1798" s="31"/>
      <c r="B1798" s="31"/>
      <c r="C1798" s="31"/>
      <c r="D1798" s="31"/>
      <c r="E1798" s="31"/>
      <c r="F1798" s="31"/>
    </row>
    <row r="1799" spans="1:6" x14ac:dyDescent="0.3">
      <c r="A1799" s="31"/>
      <c r="B1799" s="31"/>
      <c r="C1799" s="31"/>
      <c r="D1799" s="31"/>
      <c r="E1799" s="31"/>
      <c r="F1799" s="31"/>
    </row>
    <row r="1800" spans="1:6" x14ac:dyDescent="0.3">
      <c r="A1800" s="31"/>
      <c r="B1800" s="31"/>
      <c r="C1800" s="31"/>
      <c r="D1800" s="31"/>
      <c r="E1800" s="31"/>
      <c r="F1800" s="31"/>
    </row>
    <row r="1801" spans="1:6" x14ac:dyDescent="0.3">
      <c r="A1801" s="31"/>
      <c r="B1801" s="31"/>
      <c r="C1801" s="31"/>
      <c r="D1801" s="31"/>
      <c r="E1801" s="31"/>
      <c r="F1801" s="31"/>
    </row>
    <row r="1802" spans="1:6" x14ac:dyDescent="0.3">
      <c r="A1802" s="31"/>
      <c r="B1802" s="31"/>
      <c r="C1802" s="31"/>
      <c r="D1802" s="31"/>
      <c r="E1802" s="31"/>
      <c r="F1802" s="31"/>
    </row>
    <row r="1803" spans="1:6" x14ac:dyDescent="0.3">
      <c r="A1803" s="31"/>
      <c r="B1803" s="31"/>
      <c r="C1803" s="31"/>
      <c r="D1803" s="31"/>
      <c r="E1803" s="31"/>
      <c r="F1803" s="31"/>
    </row>
    <row r="1804" spans="1:6" x14ac:dyDescent="0.3">
      <c r="A1804" s="31"/>
      <c r="B1804" s="31"/>
      <c r="C1804" s="31"/>
      <c r="D1804" s="31"/>
      <c r="E1804" s="31"/>
      <c r="F1804" s="31"/>
    </row>
    <row r="1805" spans="1:6" x14ac:dyDescent="0.3">
      <c r="A1805" s="31"/>
      <c r="B1805" s="31"/>
      <c r="C1805" s="31"/>
      <c r="D1805" s="31"/>
      <c r="E1805" s="31"/>
      <c r="F1805" s="31"/>
    </row>
    <row r="1806" spans="1:6" x14ac:dyDescent="0.3">
      <c r="A1806" s="31"/>
      <c r="B1806" s="31"/>
      <c r="C1806" s="31"/>
      <c r="D1806" s="31"/>
      <c r="E1806" s="31"/>
      <c r="F1806" s="31"/>
    </row>
    <row r="1807" spans="1:6" x14ac:dyDescent="0.3">
      <c r="A1807" s="31"/>
      <c r="B1807" s="31"/>
      <c r="C1807" s="31"/>
      <c r="D1807" s="31"/>
      <c r="E1807" s="31"/>
      <c r="F1807" s="31"/>
    </row>
    <row r="1808" spans="1:6" x14ac:dyDescent="0.3">
      <c r="A1808" s="31"/>
      <c r="B1808" s="31"/>
      <c r="C1808" s="31"/>
      <c r="D1808" s="31"/>
      <c r="E1808" s="31"/>
      <c r="F1808" s="31"/>
    </row>
    <row r="1809" spans="1:6" x14ac:dyDescent="0.3">
      <c r="A1809" s="31"/>
      <c r="B1809" s="31"/>
      <c r="C1809" s="31"/>
      <c r="D1809" s="31"/>
      <c r="E1809" s="31"/>
      <c r="F1809" s="31"/>
    </row>
    <row r="1810" spans="1:6" x14ac:dyDescent="0.3">
      <c r="A1810" s="31"/>
      <c r="B1810" s="31"/>
      <c r="C1810" s="31"/>
      <c r="D1810" s="31"/>
      <c r="E1810" s="31"/>
      <c r="F1810" s="31"/>
    </row>
    <row r="1811" spans="1:6" x14ac:dyDescent="0.3">
      <c r="A1811" s="31"/>
      <c r="B1811" s="31"/>
      <c r="C1811" s="31"/>
      <c r="D1811" s="31"/>
      <c r="E1811" s="31"/>
      <c r="F1811" s="31"/>
    </row>
    <row r="1812" spans="1:6" x14ac:dyDescent="0.3">
      <c r="A1812" s="31"/>
      <c r="B1812" s="31"/>
      <c r="C1812" s="31"/>
      <c r="D1812" s="31"/>
      <c r="E1812" s="31"/>
      <c r="F1812" s="31"/>
    </row>
    <row r="1813" spans="1:6" x14ac:dyDescent="0.3">
      <c r="A1813" s="31"/>
      <c r="B1813" s="31"/>
      <c r="C1813" s="31"/>
      <c r="D1813" s="31"/>
      <c r="E1813" s="31"/>
      <c r="F1813" s="31"/>
    </row>
    <row r="1814" spans="1:6" x14ac:dyDescent="0.3">
      <c r="A1814" s="31"/>
      <c r="B1814" s="31"/>
      <c r="C1814" s="31"/>
      <c r="D1814" s="31"/>
      <c r="E1814" s="31"/>
      <c r="F1814" s="31"/>
    </row>
    <row r="1815" spans="1:6" x14ac:dyDescent="0.3">
      <c r="A1815" s="31"/>
      <c r="B1815" s="31"/>
      <c r="C1815" s="31"/>
      <c r="D1815" s="31"/>
      <c r="E1815" s="31"/>
      <c r="F1815" s="31"/>
    </row>
    <row r="1816" spans="1:6" x14ac:dyDescent="0.3">
      <c r="A1816" s="31"/>
      <c r="B1816" s="31"/>
      <c r="C1816" s="31"/>
      <c r="D1816" s="31"/>
      <c r="E1816" s="31"/>
      <c r="F1816" s="31"/>
    </row>
    <row r="1817" spans="1:6" x14ac:dyDescent="0.3">
      <c r="A1817" s="31"/>
      <c r="B1817" s="31"/>
      <c r="C1817" s="31"/>
      <c r="D1817" s="31"/>
      <c r="E1817" s="31"/>
      <c r="F1817" s="31"/>
    </row>
    <row r="1818" spans="1:6" x14ac:dyDescent="0.3">
      <c r="A1818" s="31"/>
      <c r="B1818" s="31"/>
      <c r="C1818" s="31"/>
      <c r="D1818" s="31"/>
      <c r="E1818" s="31"/>
      <c r="F1818" s="31"/>
    </row>
    <row r="1819" spans="1:6" x14ac:dyDescent="0.3">
      <c r="A1819" s="31"/>
      <c r="B1819" s="31"/>
      <c r="C1819" s="31"/>
      <c r="D1819" s="31"/>
      <c r="E1819" s="31"/>
      <c r="F1819" s="31"/>
    </row>
    <row r="1820" spans="1:6" x14ac:dyDescent="0.3">
      <c r="A1820" s="31"/>
      <c r="B1820" s="31"/>
      <c r="C1820" s="31"/>
      <c r="D1820" s="31"/>
      <c r="E1820" s="31"/>
      <c r="F1820" s="31"/>
    </row>
    <row r="1821" spans="1:6" x14ac:dyDescent="0.3">
      <c r="A1821" s="31"/>
      <c r="B1821" s="31"/>
      <c r="C1821" s="31"/>
      <c r="D1821" s="31"/>
      <c r="E1821" s="31"/>
      <c r="F1821" s="31"/>
    </row>
    <row r="1822" spans="1:6" x14ac:dyDescent="0.3">
      <c r="A1822" s="31"/>
      <c r="B1822" s="31"/>
      <c r="C1822" s="31"/>
      <c r="D1822" s="31"/>
      <c r="E1822" s="31"/>
      <c r="F1822" s="31"/>
    </row>
    <row r="1823" spans="1:6" x14ac:dyDescent="0.3">
      <c r="A1823" s="31"/>
      <c r="B1823" s="31"/>
      <c r="C1823" s="31"/>
      <c r="D1823" s="31"/>
      <c r="E1823" s="31"/>
      <c r="F1823" s="31"/>
    </row>
    <row r="1824" spans="1:6" x14ac:dyDescent="0.3">
      <c r="A1824" s="31"/>
      <c r="B1824" s="31"/>
      <c r="C1824" s="31"/>
      <c r="D1824" s="31"/>
      <c r="E1824" s="31"/>
      <c r="F1824" s="31"/>
    </row>
    <row r="1825" spans="1:6" x14ac:dyDescent="0.3">
      <c r="A1825" s="31"/>
      <c r="B1825" s="31"/>
      <c r="C1825" s="31"/>
      <c r="D1825" s="31"/>
      <c r="E1825" s="31"/>
      <c r="F1825" s="31"/>
    </row>
    <row r="1826" spans="1:6" x14ac:dyDescent="0.3">
      <c r="A1826" s="31"/>
      <c r="B1826" s="31"/>
      <c r="C1826" s="31"/>
      <c r="D1826" s="31"/>
      <c r="E1826" s="31"/>
      <c r="F1826" s="31"/>
    </row>
    <row r="1827" spans="1:6" x14ac:dyDescent="0.3">
      <c r="A1827" s="31"/>
      <c r="B1827" s="31"/>
      <c r="C1827" s="31"/>
      <c r="D1827" s="31"/>
      <c r="E1827" s="31"/>
      <c r="F1827" s="31"/>
    </row>
    <row r="1828" spans="1:6" x14ac:dyDescent="0.3">
      <c r="A1828" s="31"/>
      <c r="B1828" s="31"/>
      <c r="C1828" s="31"/>
      <c r="D1828" s="31"/>
      <c r="E1828" s="31"/>
      <c r="F1828" s="31"/>
    </row>
    <row r="1829" spans="1:6" x14ac:dyDescent="0.3">
      <c r="A1829" s="31"/>
      <c r="B1829" s="31"/>
      <c r="C1829" s="31"/>
      <c r="D1829" s="31"/>
      <c r="E1829" s="31"/>
      <c r="F1829" s="31"/>
    </row>
    <row r="1830" spans="1:6" x14ac:dyDescent="0.3">
      <c r="A1830" s="31"/>
      <c r="B1830" s="31"/>
      <c r="C1830" s="31"/>
      <c r="D1830" s="31"/>
      <c r="E1830" s="31"/>
      <c r="F1830" s="31"/>
    </row>
    <row r="1831" spans="1:6" x14ac:dyDescent="0.3">
      <c r="A1831" s="31"/>
      <c r="B1831" s="31"/>
      <c r="C1831" s="31"/>
      <c r="D1831" s="31"/>
      <c r="E1831" s="31"/>
      <c r="F1831" s="31"/>
    </row>
    <row r="1832" spans="1:6" x14ac:dyDescent="0.3">
      <c r="A1832" s="31"/>
      <c r="B1832" s="31"/>
      <c r="C1832" s="31"/>
      <c r="D1832" s="31"/>
      <c r="E1832" s="31"/>
      <c r="F1832" s="31"/>
    </row>
    <row r="1833" spans="1:6" x14ac:dyDescent="0.3">
      <c r="A1833" s="31"/>
      <c r="B1833" s="31"/>
      <c r="C1833" s="31"/>
      <c r="D1833" s="31"/>
      <c r="E1833" s="31"/>
      <c r="F1833" s="31"/>
    </row>
    <row r="1834" spans="1:6" x14ac:dyDescent="0.3">
      <c r="A1834" s="31"/>
      <c r="B1834" s="31"/>
      <c r="C1834" s="31"/>
      <c r="D1834" s="31"/>
      <c r="E1834" s="31"/>
      <c r="F1834" s="31"/>
    </row>
    <row r="1835" spans="1:6" x14ac:dyDescent="0.3">
      <c r="A1835" s="31"/>
      <c r="B1835" s="31"/>
      <c r="C1835" s="31"/>
      <c r="D1835" s="31"/>
      <c r="E1835" s="31"/>
      <c r="F1835" s="31"/>
    </row>
    <row r="1836" spans="1:6" x14ac:dyDescent="0.3">
      <c r="A1836" s="31"/>
      <c r="B1836" s="31"/>
      <c r="C1836" s="31"/>
      <c r="D1836" s="31"/>
      <c r="E1836" s="31"/>
      <c r="F1836" s="31"/>
    </row>
    <row r="1837" spans="1:6" x14ac:dyDescent="0.3">
      <c r="A1837" s="31"/>
      <c r="B1837" s="31"/>
      <c r="C1837" s="31"/>
      <c r="D1837" s="31"/>
      <c r="E1837" s="31"/>
      <c r="F1837" s="31"/>
    </row>
    <row r="1838" spans="1:6" x14ac:dyDescent="0.3">
      <c r="A1838" s="31"/>
      <c r="B1838" s="31"/>
      <c r="C1838" s="31"/>
      <c r="D1838" s="31"/>
      <c r="E1838" s="31"/>
      <c r="F1838" s="31"/>
    </row>
    <row r="1839" spans="1:6" x14ac:dyDescent="0.3">
      <c r="A1839" s="31"/>
      <c r="B1839" s="31"/>
      <c r="C1839" s="31"/>
      <c r="D1839" s="31"/>
      <c r="E1839" s="31"/>
      <c r="F1839" s="31"/>
    </row>
    <row r="1840" spans="1:6" x14ac:dyDescent="0.3">
      <c r="A1840" s="31"/>
      <c r="B1840" s="31"/>
      <c r="C1840" s="31"/>
      <c r="D1840" s="31"/>
      <c r="E1840" s="31"/>
      <c r="F1840" s="31"/>
    </row>
    <row r="1841" spans="1:6" x14ac:dyDescent="0.3">
      <c r="A1841" s="31"/>
      <c r="B1841" s="31"/>
      <c r="C1841" s="31"/>
      <c r="D1841" s="31"/>
      <c r="E1841" s="31"/>
      <c r="F1841" s="31"/>
    </row>
    <row r="1842" spans="1:6" x14ac:dyDescent="0.3">
      <c r="A1842" s="31"/>
      <c r="B1842" s="31"/>
      <c r="C1842" s="31"/>
      <c r="D1842" s="31"/>
      <c r="E1842" s="31"/>
      <c r="F1842" s="31"/>
    </row>
    <row r="1843" spans="1:6" x14ac:dyDescent="0.3">
      <c r="A1843" s="31"/>
      <c r="B1843" s="31"/>
      <c r="C1843" s="31"/>
      <c r="D1843" s="31"/>
      <c r="E1843" s="31"/>
      <c r="F1843" s="31"/>
    </row>
    <row r="1844" spans="1:6" x14ac:dyDescent="0.3">
      <c r="A1844" s="31"/>
      <c r="B1844" s="31"/>
      <c r="C1844" s="31"/>
      <c r="D1844" s="31"/>
      <c r="E1844" s="31"/>
      <c r="F1844" s="31"/>
    </row>
    <row r="1845" spans="1:6" x14ac:dyDescent="0.3">
      <c r="A1845" s="31"/>
      <c r="B1845" s="31"/>
      <c r="C1845" s="31"/>
      <c r="D1845" s="31"/>
      <c r="E1845" s="31"/>
      <c r="F1845" s="31"/>
    </row>
    <row r="1846" spans="1:6" x14ac:dyDescent="0.3">
      <c r="A1846" s="31"/>
      <c r="B1846" s="31"/>
      <c r="C1846" s="31"/>
      <c r="D1846" s="31"/>
      <c r="E1846" s="31"/>
      <c r="F1846" s="31"/>
    </row>
    <row r="1847" spans="1:6" x14ac:dyDescent="0.3">
      <c r="A1847" s="31"/>
      <c r="B1847" s="31"/>
      <c r="C1847" s="31"/>
      <c r="D1847" s="31"/>
      <c r="E1847" s="31"/>
      <c r="F1847" s="31"/>
    </row>
    <row r="1848" spans="1:6" x14ac:dyDescent="0.3">
      <c r="A1848" s="31"/>
      <c r="B1848" s="31"/>
      <c r="C1848" s="31"/>
      <c r="D1848" s="31"/>
      <c r="E1848" s="31"/>
      <c r="F1848" s="31"/>
    </row>
    <row r="1849" spans="1:6" x14ac:dyDescent="0.3">
      <c r="A1849" s="31"/>
      <c r="B1849" s="31"/>
      <c r="C1849" s="31"/>
      <c r="D1849" s="31"/>
      <c r="E1849" s="31"/>
      <c r="F1849" s="31"/>
    </row>
    <row r="1850" spans="1:6" x14ac:dyDescent="0.3">
      <c r="A1850" s="31"/>
      <c r="B1850" s="31"/>
      <c r="C1850" s="31"/>
      <c r="D1850" s="31"/>
      <c r="E1850" s="31"/>
      <c r="F1850" s="31"/>
    </row>
    <row r="1851" spans="1:6" x14ac:dyDescent="0.3">
      <c r="A1851" s="31"/>
      <c r="B1851" s="31"/>
      <c r="C1851" s="31"/>
      <c r="D1851" s="31"/>
      <c r="E1851" s="31"/>
      <c r="F1851" s="31"/>
    </row>
    <row r="1852" spans="1:6" x14ac:dyDescent="0.3">
      <c r="A1852" s="31"/>
      <c r="B1852" s="31"/>
      <c r="C1852" s="31"/>
      <c r="D1852" s="31"/>
      <c r="E1852" s="31"/>
      <c r="F1852" s="31"/>
    </row>
    <row r="1853" spans="1:6" x14ac:dyDescent="0.3">
      <c r="A1853" s="31"/>
      <c r="B1853" s="31"/>
      <c r="C1853" s="31"/>
      <c r="D1853" s="31"/>
      <c r="E1853" s="31"/>
      <c r="F1853" s="31"/>
    </row>
    <row r="1854" spans="1:6" x14ac:dyDescent="0.3">
      <c r="A1854" s="31"/>
      <c r="B1854" s="31"/>
      <c r="C1854" s="31"/>
      <c r="D1854" s="31"/>
      <c r="E1854" s="31"/>
      <c r="F1854" s="31"/>
    </row>
    <row r="1855" spans="1:6" x14ac:dyDescent="0.3">
      <c r="A1855" s="31"/>
      <c r="B1855" s="31"/>
      <c r="C1855" s="31"/>
      <c r="D1855" s="31"/>
      <c r="E1855" s="31"/>
      <c r="F1855" s="31"/>
    </row>
    <row r="1856" spans="1:6" x14ac:dyDescent="0.3">
      <c r="A1856" s="31"/>
      <c r="B1856" s="31"/>
      <c r="C1856" s="31"/>
      <c r="D1856" s="31"/>
      <c r="E1856" s="31"/>
      <c r="F1856" s="31"/>
    </row>
    <row r="1857" spans="1:6" x14ac:dyDescent="0.3">
      <c r="A1857" s="31"/>
      <c r="B1857" s="31"/>
      <c r="C1857" s="31"/>
      <c r="D1857" s="31"/>
      <c r="E1857" s="31"/>
      <c r="F1857" s="31"/>
    </row>
    <row r="1858" spans="1:6" x14ac:dyDescent="0.3">
      <c r="A1858" s="31"/>
      <c r="B1858" s="31"/>
      <c r="C1858" s="31"/>
      <c r="D1858" s="31"/>
      <c r="E1858" s="31"/>
      <c r="F1858" s="31"/>
    </row>
    <row r="1859" spans="1:6" x14ac:dyDescent="0.3">
      <c r="A1859" s="31"/>
      <c r="B1859" s="31"/>
      <c r="C1859" s="31"/>
      <c r="D1859" s="31"/>
      <c r="E1859" s="31"/>
      <c r="F1859" s="31"/>
    </row>
    <row r="1860" spans="1:6" x14ac:dyDescent="0.3">
      <c r="A1860" s="31"/>
      <c r="B1860" s="31"/>
      <c r="C1860" s="31"/>
      <c r="D1860" s="31"/>
      <c r="E1860" s="31"/>
      <c r="F1860" s="31"/>
    </row>
    <row r="1861" spans="1:6" x14ac:dyDescent="0.3">
      <c r="A1861" s="31"/>
      <c r="B1861" s="31"/>
      <c r="C1861" s="31"/>
      <c r="D1861" s="31"/>
      <c r="E1861" s="31"/>
      <c r="F1861" s="31"/>
    </row>
    <row r="1862" spans="1:6" x14ac:dyDescent="0.3">
      <c r="A1862" s="31"/>
      <c r="B1862" s="31"/>
      <c r="C1862" s="31"/>
      <c r="D1862" s="31"/>
      <c r="E1862" s="31"/>
      <c r="F1862" s="31"/>
    </row>
    <row r="1863" spans="1:6" x14ac:dyDescent="0.3">
      <c r="A1863" s="31"/>
      <c r="B1863" s="31"/>
      <c r="C1863" s="31"/>
      <c r="D1863" s="31"/>
      <c r="E1863" s="31"/>
      <c r="F1863" s="31"/>
    </row>
    <row r="1864" spans="1:6" x14ac:dyDescent="0.3">
      <c r="A1864" s="31"/>
      <c r="B1864" s="31"/>
      <c r="C1864" s="31"/>
      <c r="D1864" s="31"/>
      <c r="E1864" s="31"/>
      <c r="F1864" s="31"/>
    </row>
    <row r="1865" spans="1:6" x14ac:dyDescent="0.3">
      <c r="A1865" s="31"/>
      <c r="B1865" s="31"/>
      <c r="C1865" s="31"/>
      <c r="D1865" s="31"/>
      <c r="E1865" s="31"/>
      <c r="F1865" s="31"/>
    </row>
    <row r="1866" spans="1:6" x14ac:dyDescent="0.3">
      <c r="A1866" s="31"/>
      <c r="B1866" s="31"/>
      <c r="C1866" s="31"/>
      <c r="D1866" s="31"/>
      <c r="E1866" s="31"/>
      <c r="F1866" s="31"/>
    </row>
    <row r="1867" spans="1:6" x14ac:dyDescent="0.3">
      <c r="A1867" s="31"/>
      <c r="B1867" s="31"/>
      <c r="C1867" s="31"/>
      <c r="D1867" s="31"/>
      <c r="E1867" s="31"/>
      <c r="F1867" s="31"/>
    </row>
    <row r="1868" spans="1:6" x14ac:dyDescent="0.3">
      <c r="A1868" s="31"/>
      <c r="B1868" s="31"/>
      <c r="C1868" s="31"/>
      <c r="D1868" s="31"/>
      <c r="E1868" s="31"/>
      <c r="F1868" s="31"/>
    </row>
    <row r="1869" spans="1:6" x14ac:dyDescent="0.3">
      <c r="A1869" s="31"/>
      <c r="B1869" s="31"/>
      <c r="C1869" s="31"/>
      <c r="D1869" s="31"/>
      <c r="E1869" s="31"/>
      <c r="F1869" s="31"/>
    </row>
    <row r="1870" spans="1:6" x14ac:dyDescent="0.3">
      <c r="A1870" s="31"/>
      <c r="B1870" s="31"/>
      <c r="C1870" s="31"/>
      <c r="D1870" s="31"/>
      <c r="E1870" s="31"/>
      <c r="F1870" s="31"/>
    </row>
    <row r="1871" spans="1:6" x14ac:dyDescent="0.3">
      <c r="A1871" s="31"/>
      <c r="B1871" s="31"/>
      <c r="C1871" s="31"/>
      <c r="D1871" s="31"/>
      <c r="E1871" s="31"/>
      <c r="F1871" s="31"/>
    </row>
    <row r="1872" spans="1:6" x14ac:dyDescent="0.3">
      <c r="A1872" s="31"/>
      <c r="B1872" s="31"/>
      <c r="C1872" s="31"/>
      <c r="D1872" s="31"/>
      <c r="E1872" s="31"/>
      <c r="F1872" s="31"/>
    </row>
    <row r="1873" spans="1:6" x14ac:dyDescent="0.3">
      <c r="A1873" s="31"/>
      <c r="B1873" s="31"/>
      <c r="C1873" s="31"/>
      <c r="D1873" s="31"/>
      <c r="E1873" s="31"/>
      <c r="F1873" s="31"/>
    </row>
    <row r="1874" spans="1:6" x14ac:dyDescent="0.3">
      <c r="A1874" s="31"/>
      <c r="B1874" s="31"/>
      <c r="C1874" s="31"/>
      <c r="D1874" s="31"/>
      <c r="E1874" s="31"/>
      <c r="F1874" s="31"/>
    </row>
    <row r="1875" spans="1:6" x14ac:dyDescent="0.3">
      <c r="A1875" s="31"/>
      <c r="B1875" s="31"/>
      <c r="C1875" s="31"/>
      <c r="D1875" s="31"/>
      <c r="E1875" s="31"/>
      <c r="F1875" s="31"/>
    </row>
    <row r="1876" spans="1:6" x14ac:dyDescent="0.3">
      <c r="A1876" s="31"/>
      <c r="B1876" s="31"/>
      <c r="C1876" s="31"/>
      <c r="D1876" s="31"/>
      <c r="E1876" s="31"/>
      <c r="F1876" s="31"/>
    </row>
    <row r="1877" spans="1:6" x14ac:dyDescent="0.3">
      <c r="A1877" s="31"/>
      <c r="B1877" s="31"/>
      <c r="C1877" s="31"/>
      <c r="D1877" s="31"/>
      <c r="E1877" s="31"/>
      <c r="F1877" s="31"/>
    </row>
    <row r="1878" spans="1:6" x14ac:dyDescent="0.3">
      <c r="A1878" s="31"/>
      <c r="B1878" s="31"/>
      <c r="C1878" s="31"/>
      <c r="D1878" s="31"/>
      <c r="E1878" s="31"/>
      <c r="F1878" s="31"/>
    </row>
    <row r="1879" spans="1:6" x14ac:dyDescent="0.3">
      <c r="A1879" s="31"/>
      <c r="B1879" s="31"/>
      <c r="C1879" s="31"/>
      <c r="D1879" s="31"/>
      <c r="E1879" s="31"/>
      <c r="F1879" s="31"/>
    </row>
    <row r="1880" spans="1:6" x14ac:dyDescent="0.3">
      <c r="A1880" s="31"/>
      <c r="B1880" s="31"/>
      <c r="C1880" s="31"/>
      <c r="D1880" s="31"/>
      <c r="E1880" s="31"/>
      <c r="F1880" s="31"/>
    </row>
    <row r="1881" spans="1:6" x14ac:dyDescent="0.3">
      <c r="A1881" s="31"/>
      <c r="B1881" s="31"/>
      <c r="C1881" s="31"/>
      <c r="D1881" s="31"/>
      <c r="E1881" s="31"/>
      <c r="F1881" s="31"/>
    </row>
    <row r="1882" spans="1:6" x14ac:dyDescent="0.3">
      <c r="A1882" s="31"/>
      <c r="B1882" s="31"/>
      <c r="C1882" s="31"/>
      <c r="D1882" s="31"/>
      <c r="E1882" s="31"/>
      <c r="F1882" s="31"/>
    </row>
    <row r="1883" spans="1:6" x14ac:dyDescent="0.3">
      <c r="A1883" s="31"/>
      <c r="B1883" s="31"/>
      <c r="C1883" s="31"/>
      <c r="D1883" s="31"/>
      <c r="E1883" s="31"/>
      <c r="F1883" s="31"/>
    </row>
    <row r="1884" spans="1:6" x14ac:dyDescent="0.3">
      <c r="A1884" s="31"/>
      <c r="B1884" s="31"/>
      <c r="C1884" s="31"/>
      <c r="D1884" s="31"/>
      <c r="E1884" s="31"/>
      <c r="F1884" s="31"/>
    </row>
    <row r="1885" spans="1:6" x14ac:dyDescent="0.3">
      <c r="A1885" s="31"/>
      <c r="B1885" s="31"/>
      <c r="C1885" s="31"/>
      <c r="D1885" s="31"/>
      <c r="E1885" s="31"/>
      <c r="F1885" s="31"/>
    </row>
    <row r="1886" spans="1:6" x14ac:dyDescent="0.3">
      <c r="A1886" s="31"/>
      <c r="B1886" s="31"/>
      <c r="C1886" s="31"/>
      <c r="D1886" s="31"/>
      <c r="E1886" s="31"/>
      <c r="F1886" s="31"/>
    </row>
    <row r="1887" spans="1:6" x14ac:dyDescent="0.3">
      <c r="A1887" s="31"/>
      <c r="B1887" s="31"/>
      <c r="C1887" s="31"/>
      <c r="D1887" s="31"/>
      <c r="E1887" s="31"/>
      <c r="F1887" s="31"/>
    </row>
    <row r="1888" spans="1:6" x14ac:dyDescent="0.3">
      <c r="A1888" s="31"/>
      <c r="B1888" s="31"/>
      <c r="C1888" s="31"/>
      <c r="D1888" s="31"/>
      <c r="E1888" s="31"/>
      <c r="F1888" s="31"/>
    </row>
    <row r="1889" spans="1:6" x14ac:dyDescent="0.3">
      <c r="A1889" s="31"/>
      <c r="B1889" s="31"/>
      <c r="C1889" s="31"/>
      <c r="D1889" s="31"/>
      <c r="E1889" s="31"/>
      <c r="F1889" s="31"/>
    </row>
    <row r="1890" spans="1:6" x14ac:dyDescent="0.3">
      <c r="A1890" s="31"/>
      <c r="B1890" s="31"/>
      <c r="C1890" s="31"/>
      <c r="D1890" s="31"/>
      <c r="E1890" s="31"/>
      <c r="F1890" s="31"/>
    </row>
    <row r="1891" spans="1:6" x14ac:dyDescent="0.3">
      <c r="A1891" s="31"/>
      <c r="B1891" s="31"/>
      <c r="C1891" s="31"/>
      <c r="D1891" s="31"/>
      <c r="E1891" s="31"/>
      <c r="F1891" s="31"/>
    </row>
    <row r="1892" spans="1:6" x14ac:dyDescent="0.3">
      <c r="A1892" s="31"/>
      <c r="B1892" s="31"/>
      <c r="C1892" s="31"/>
      <c r="D1892" s="31"/>
      <c r="E1892" s="31"/>
      <c r="F1892" s="31"/>
    </row>
    <row r="1893" spans="1:6" x14ac:dyDescent="0.3">
      <c r="A1893" s="31"/>
      <c r="B1893" s="31"/>
      <c r="C1893" s="31"/>
      <c r="D1893" s="31"/>
      <c r="E1893" s="31"/>
      <c r="F1893" s="31"/>
    </row>
    <row r="1894" spans="1:6" x14ac:dyDescent="0.3">
      <c r="A1894" s="31"/>
      <c r="B1894" s="31"/>
      <c r="C1894" s="31"/>
      <c r="D1894" s="31"/>
      <c r="E1894" s="31"/>
      <c r="F1894" s="31"/>
    </row>
    <row r="1895" spans="1:6" x14ac:dyDescent="0.3">
      <c r="A1895" s="31"/>
      <c r="B1895" s="31"/>
      <c r="C1895" s="31"/>
      <c r="D1895" s="31"/>
      <c r="E1895" s="31"/>
      <c r="F1895" s="31"/>
    </row>
    <row r="1896" spans="1:6" x14ac:dyDescent="0.3">
      <c r="A1896" s="31"/>
      <c r="B1896" s="31"/>
      <c r="C1896" s="31"/>
      <c r="D1896" s="31"/>
      <c r="E1896" s="31"/>
      <c r="F1896" s="31"/>
    </row>
    <row r="1897" spans="1:6" x14ac:dyDescent="0.3">
      <c r="A1897" s="31"/>
      <c r="B1897" s="31"/>
      <c r="C1897" s="31"/>
      <c r="D1897" s="31"/>
      <c r="E1897" s="31"/>
      <c r="F1897" s="31"/>
    </row>
    <row r="1898" spans="1:6" x14ac:dyDescent="0.3">
      <c r="A1898" s="31"/>
      <c r="B1898" s="31"/>
      <c r="C1898" s="31"/>
      <c r="D1898" s="31"/>
      <c r="E1898" s="31"/>
      <c r="F1898" s="31"/>
    </row>
    <row r="1899" spans="1:6" x14ac:dyDescent="0.3">
      <c r="A1899" s="31"/>
      <c r="B1899" s="31"/>
      <c r="C1899" s="31"/>
      <c r="D1899" s="31"/>
      <c r="E1899" s="31"/>
      <c r="F1899" s="31"/>
    </row>
    <row r="1900" spans="1:6" x14ac:dyDescent="0.3">
      <c r="A1900" s="31"/>
      <c r="B1900" s="31"/>
      <c r="C1900" s="31"/>
      <c r="D1900" s="31"/>
      <c r="E1900" s="31"/>
      <c r="F1900" s="31"/>
    </row>
    <row r="1901" spans="1:6" x14ac:dyDescent="0.3">
      <c r="A1901" s="31"/>
      <c r="B1901" s="31"/>
      <c r="C1901" s="31"/>
      <c r="D1901" s="31"/>
      <c r="E1901" s="31"/>
      <c r="F1901" s="31"/>
    </row>
    <row r="1902" spans="1:6" x14ac:dyDescent="0.3">
      <c r="A1902" s="31"/>
      <c r="B1902" s="31"/>
      <c r="C1902" s="31"/>
      <c r="D1902" s="31"/>
      <c r="E1902" s="31"/>
      <c r="F1902" s="31"/>
    </row>
    <row r="1903" spans="1:6" x14ac:dyDescent="0.3">
      <c r="A1903" s="31"/>
      <c r="B1903" s="31"/>
      <c r="C1903" s="31"/>
      <c r="D1903" s="31"/>
      <c r="E1903" s="31"/>
      <c r="F1903" s="31"/>
    </row>
    <row r="1904" spans="1:6" x14ac:dyDescent="0.3">
      <c r="A1904" s="31"/>
      <c r="B1904" s="31"/>
      <c r="C1904" s="31"/>
      <c r="D1904" s="31"/>
      <c r="E1904" s="31"/>
      <c r="F1904" s="31"/>
    </row>
    <row r="1905" spans="1:6" x14ac:dyDescent="0.3">
      <c r="A1905" s="31"/>
      <c r="B1905" s="31"/>
      <c r="C1905" s="31"/>
      <c r="D1905" s="31"/>
      <c r="E1905" s="31"/>
      <c r="F1905" s="31"/>
    </row>
    <row r="1906" spans="1:6" x14ac:dyDescent="0.3">
      <c r="A1906" s="31"/>
      <c r="B1906" s="31"/>
      <c r="C1906" s="31"/>
      <c r="D1906" s="31"/>
      <c r="E1906" s="31"/>
      <c r="F1906" s="31"/>
    </row>
    <row r="1907" spans="1:6" x14ac:dyDescent="0.3">
      <c r="A1907" s="31"/>
      <c r="B1907" s="31"/>
      <c r="C1907" s="31"/>
      <c r="D1907" s="31"/>
      <c r="E1907" s="31"/>
      <c r="F1907" s="31"/>
    </row>
    <row r="1908" spans="1:6" x14ac:dyDescent="0.3">
      <c r="A1908" s="31"/>
      <c r="B1908" s="31"/>
      <c r="C1908" s="31"/>
      <c r="D1908" s="31"/>
      <c r="E1908" s="31"/>
      <c r="F1908" s="31"/>
    </row>
    <row r="1909" spans="1:6" x14ac:dyDescent="0.3">
      <c r="A1909" s="31"/>
      <c r="B1909" s="31"/>
      <c r="C1909" s="31"/>
      <c r="D1909" s="31"/>
      <c r="E1909" s="31"/>
      <c r="F1909" s="31"/>
    </row>
    <row r="1910" spans="1:6" x14ac:dyDescent="0.3">
      <c r="A1910" s="31"/>
      <c r="B1910" s="31"/>
      <c r="C1910" s="31"/>
      <c r="D1910" s="31"/>
      <c r="E1910" s="31"/>
      <c r="F1910" s="31"/>
    </row>
    <row r="1911" spans="1:6" x14ac:dyDescent="0.3">
      <c r="A1911" s="31"/>
      <c r="B1911" s="31"/>
      <c r="C1911" s="31"/>
      <c r="D1911" s="31"/>
      <c r="E1911" s="31"/>
      <c r="F1911" s="31"/>
    </row>
    <row r="1912" spans="1:6" x14ac:dyDescent="0.3">
      <c r="A1912" s="31"/>
      <c r="B1912" s="31"/>
      <c r="C1912" s="31"/>
      <c r="D1912" s="31"/>
      <c r="E1912" s="31"/>
      <c r="F1912" s="31"/>
    </row>
    <row r="1913" spans="1:6" x14ac:dyDescent="0.3">
      <c r="A1913" s="31"/>
      <c r="B1913" s="31"/>
      <c r="C1913" s="31"/>
      <c r="D1913" s="31"/>
      <c r="E1913" s="31"/>
      <c r="F1913" s="31"/>
    </row>
    <row r="1914" spans="1:6" x14ac:dyDescent="0.3">
      <c r="A1914" s="31"/>
      <c r="B1914" s="31"/>
      <c r="C1914" s="31"/>
      <c r="D1914" s="31"/>
      <c r="E1914" s="31"/>
      <c r="F1914" s="31"/>
    </row>
    <row r="1915" spans="1:6" x14ac:dyDescent="0.3">
      <c r="A1915" s="31"/>
      <c r="B1915" s="31"/>
      <c r="C1915" s="31"/>
      <c r="D1915" s="31"/>
      <c r="E1915" s="31"/>
      <c r="F1915" s="31"/>
    </row>
    <row r="1916" spans="1:6" x14ac:dyDescent="0.3">
      <c r="A1916" s="31"/>
      <c r="B1916" s="31"/>
      <c r="C1916" s="31"/>
      <c r="D1916" s="31"/>
      <c r="E1916" s="31"/>
      <c r="F1916" s="31"/>
    </row>
    <row r="1917" spans="1:6" x14ac:dyDescent="0.3">
      <c r="A1917" s="31"/>
      <c r="B1917" s="31"/>
      <c r="C1917" s="31"/>
      <c r="D1917" s="31"/>
      <c r="E1917" s="31"/>
      <c r="F1917" s="31"/>
    </row>
    <row r="1918" spans="1:6" x14ac:dyDescent="0.3">
      <c r="A1918" s="31"/>
      <c r="B1918" s="31"/>
      <c r="C1918" s="31"/>
      <c r="D1918" s="31"/>
      <c r="E1918" s="31"/>
      <c r="F1918" s="31"/>
    </row>
    <row r="1919" spans="1:6" x14ac:dyDescent="0.3">
      <c r="A1919" s="31"/>
      <c r="B1919" s="31"/>
      <c r="C1919" s="31"/>
      <c r="D1919" s="31"/>
      <c r="E1919" s="31"/>
      <c r="F1919" s="31"/>
    </row>
    <row r="1920" spans="1:6" x14ac:dyDescent="0.3">
      <c r="A1920" s="31"/>
      <c r="B1920" s="31"/>
      <c r="C1920" s="31"/>
      <c r="D1920" s="31"/>
      <c r="E1920" s="31"/>
      <c r="F1920" s="31"/>
    </row>
    <row r="1921" spans="1:6" x14ac:dyDescent="0.3">
      <c r="A1921" s="31"/>
      <c r="B1921" s="31"/>
      <c r="C1921" s="31"/>
      <c r="D1921" s="31"/>
      <c r="E1921" s="31"/>
      <c r="F1921" s="31"/>
    </row>
    <row r="1922" spans="1:6" x14ac:dyDescent="0.3">
      <c r="A1922" s="31"/>
      <c r="B1922" s="31"/>
      <c r="C1922" s="31"/>
      <c r="D1922" s="31"/>
      <c r="E1922" s="31"/>
      <c r="F1922" s="31"/>
    </row>
    <row r="1923" spans="1:6" x14ac:dyDescent="0.3">
      <c r="A1923" s="31"/>
      <c r="B1923" s="31"/>
      <c r="C1923" s="31"/>
      <c r="D1923" s="31"/>
      <c r="E1923" s="31"/>
      <c r="F1923" s="31"/>
    </row>
    <row r="1924" spans="1:6" x14ac:dyDescent="0.3">
      <c r="A1924" s="31"/>
      <c r="B1924" s="31"/>
      <c r="C1924" s="31"/>
      <c r="D1924" s="31"/>
      <c r="E1924" s="31"/>
      <c r="F1924" s="31"/>
    </row>
    <row r="1925" spans="1:6" x14ac:dyDescent="0.3">
      <c r="A1925" s="31"/>
      <c r="B1925" s="31"/>
      <c r="C1925" s="31"/>
      <c r="D1925" s="31"/>
      <c r="E1925" s="31"/>
      <c r="F1925" s="31"/>
    </row>
    <row r="1926" spans="1:6" x14ac:dyDescent="0.3">
      <c r="A1926" s="31"/>
      <c r="B1926" s="31"/>
      <c r="C1926" s="31"/>
      <c r="D1926" s="31"/>
      <c r="E1926" s="31"/>
      <c r="F1926" s="31"/>
    </row>
    <row r="1927" spans="1:6" x14ac:dyDescent="0.3">
      <c r="A1927" s="31"/>
      <c r="B1927" s="31"/>
      <c r="C1927" s="31"/>
      <c r="D1927" s="31"/>
      <c r="E1927" s="31"/>
      <c r="F1927" s="31"/>
    </row>
    <row r="1928" spans="1:6" x14ac:dyDescent="0.3">
      <c r="A1928" s="31"/>
      <c r="B1928" s="31"/>
      <c r="C1928" s="31"/>
      <c r="D1928" s="31"/>
      <c r="E1928" s="31"/>
      <c r="F1928" s="31"/>
    </row>
    <row r="1929" spans="1:6" x14ac:dyDescent="0.3">
      <c r="A1929" s="31"/>
      <c r="B1929" s="31"/>
      <c r="C1929" s="31"/>
      <c r="D1929" s="31"/>
      <c r="E1929" s="31"/>
      <c r="F1929" s="31"/>
    </row>
    <row r="1930" spans="1:6" x14ac:dyDescent="0.3">
      <c r="A1930" s="31"/>
      <c r="B1930" s="31"/>
      <c r="C1930" s="31"/>
      <c r="D1930" s="31"/>
      <c r="E1930" s="31"/>
      <c r="F1930" s="31"/>
    </row>
    <row r="1931" spans="1:6" x14ac:dyDescent="0.3">
      <c r="A1931" s="31"/>
      <c r="B1931" s="31"/>
      <c r="C1931" s="31"/>
      <c r="D1931" s="31"/>
      <c r="E1931" s="31"/>
      <c r="F1931" s="31"/>
    </row>
    <row r="1932" spans="1:6" x14ac:dyDescent="0.3">
      <c r="A1932" s="31"/>
      <c r="B1932" s="31"/>
      <c r="C1932" s="31"/>
      <c r="D1932" s="31"/>
      <c r="E1932" s="31"/>
      <c r="F1932" s="31"/>
    </row>
    <row r="1933" spans="1:6" x14ac:dyDescent="0.3">
      <c r="A1933" s="31"/>
      <c r="B1933" s="31"/>
      <c r="C1933" s="31"/>
      <c r="D1933" s="31"/>
      <c r="E1933" s="31"/>
      <c r="F1933" s="31"/>
    </row>
    <row r="1934" spans="1:6" x14ac:dyDescent="0.3">
      <c r="A1934" s="31"/>
      <c r="B1934" s="31"/>
      <c r="C1934" s="31"/>
      <c r="D1934" s="31"/>
      <c r="E1934" s="31"/>
      <c r="F1934" s="31"/>
    </row>
    <row r="1935" spans="1:6" x14ac:dyDescent="0.3">
      <c r="A1935" s="31"/>
      <c r="B1935" s="31"/>
      <c r="C1935" s="31"/>
      <c r="D1935" s="31"/>
      <c r="E1935" s="31"/>
      <c r="F1935" s="31"/>
    </row>
    <row r="1936" spans="1:6" x14ac:dyDescent="0.3">
      <c r="A1936" s="31"/>
      <c r="B1936" s="31"/>
      <c r="C1936" s="31"/>
      <c r="D1936" s="31"/>
      <c r="E1936" s="31"/>
      <c r="F1936" s="31"/>
    </row>
    <row r="1937" spans="1:6" x14ac:dyDescent="0.3">
      <c r="A1937" s="31"/>
      <c r="B1937" s="31"/>
      <c r="C1937" s="31"/>
      <c r="D1937" s="31"/>
      <c r="E1937" s="31"/>
      <c r="F1937" s="31"/>
    </row>
    <row r="1938" spans="1:6" x14ac:dyDescent="0.3">
      <c r="A1938" s="31"/>
      <c r="B1938" s="31"/>
      <c r="C1938" s="31"/>
      <c r="D1938" s="31"/>
      <c r="E1938" s="31"/>
      <c r="F1938" s="31"/>
    </row>
    <row r="1939" spans="1:6" x14ac:dyDescent="0.3">
      <c r="A1939" s="31"/>
      <c r="B1939" s="31"/>
      <c r="C1939" s="31"/>
      <c r="D1939" s="31"/>
      <c r="E1939" s="31"/>
      <c r="F1939" s="31"/>
    </row>
    <row r="1940" spans="1:6" x14ac:dyDescent="0.3">
      <c r="A1940" s="31"/>
      <c r="B1940" s="31"/>
      <c r="C1940" s="31"/>
      <c r="D1940" s="31"/>
      <c r="E1940" s="31"/>
      <c r="F1940" s="31"/>
    </row>
    <row r="1941" spans="1:6" x14ac:dyDescent="0.3">
      <c r="A1941" s="31"/>
      <c r="B1941" s="31"/>
      <c r="C1941" s="31"/>
      <c r="D1941" s="31"/>
      <c r="E1941" s="31"/>
      <c r="F1941" s="31"/>
    </row>
    <row r="1942" spans="1:6" x14ac:dyDescent="0.3">
      <c r="A1942" s="31"/>
      <c r="B1942" s="31"/>
      <c r="C1942" s="31"/>
      <c r="D1942" s="31"/>
      <c r="E1942" s="31"/>
      <c r="F1942" s="31"/>
    </row>
    <row r="1943" spans="1:6" x14ac:dyDescent="0.3">
      <c r="A1943" s="31"/>
      <c r="B1943" s="31"/>
      <c r="C1943" s="31"/>
      <c r="D1943" s="31"/>
      <c r="E1943" s="31"/>
      <c r="F1943" s="31"/>
    </row>
    <row r="1944" spans="1:6" x14ac:dyDescent="0.3">
      <c r="A1944" s="31"/>
      <c r="B1944" s="31"/>
      <c r="C1944" s="31"/>
      <c r="D1944" s="31"/>
      <c r="E1944" s="31"/>
      <c r="F1944" s="31"/>
    </row>
    <row r="1945" spans="1:6" x14ac:dyDescent="0.3">
      <c r="A1945" s="31"/>
      <c r="B1945" s="31"/>
      <c r="C1945" s="31"/>
      <c r="D1945" s="31"/>
      <c r="E1945" s="31"/>
      <c r="F1945" s="31"/>
    </row>
    <row r="1946" spans="1:6" x14ac:dyDescent="0.3">
      <c r="A1946" s="31"/>
      <c r="B1946" s="31"/>
      <c r="C1946" s="31"/>
      <c r="D1946" s="31"/>
      <c r="E1946" s="31"/>
      <c r="F1946" s="31"/>
    </row>
    <row r="1947" spans="1:6" x14ac:dyDescent="0.3">
      <c r="A1947" s="31"/>
      <c r="B1947" s="31"/>
      <c r="C1947" s="31"/>
      <c r="D1947" s="31"/>
      <c r="E1947" s="31"/>
      <c r="F1947" s="31"/>
    </row>
    <row r="1948" spans="1:6" x14ac:dyDescent="0.3">
      <c r="A1948" s="31"/>
      <c r="B1948" s="31"/>
      <c r="C1948" s="31"/>
      <c r="D1948" s="31"/>
      <c r="E1948" s="31"/>
      <c r="F1948" s="31"/>
    </row>
    <row r="1949" spans="1:6" x14ac:dyDescent="0.3">
      <c r="A1949" s="31"/>
      <c r="B1949" s="31"/>
      <c r="C1949" s="31"/>
      <c r="D1949" s="31"/>
      <c r="E1949" s="31"/>
      <c r="F1949" s="31"/>
    </row>
    <row r="1950" spans="1:6" x14ac:dyDescent="0.3">
      <c r="A1950" s="31"/>
      <c r="B1950" s="31"/>
      <c r="C1950" s="31"/>
      <c r="D1950" s="31"/>
      <c r="E1950" s="31"/>
      <c r="F1950" s="31"/>
    </row>
    <row r="1951" spans="1:6" x14ac:dyDescent="0.3">
      <c r="A1951" s="31"/>
      <c r="B1951" s="31"/>
      <c r="C1951" s="31"/>
      <c r="D1951" s="31"/>
      <c r="E1951" s="31"/>
      <c r="F1951" s="31"/>
    </row>
    <row r="1952" spans="1:6" x14ac:dyDescent="0.3">
      <c r="A1952" s="31"/>
      <c r="B1952" s="31"/>
      <c r="C1952" s="31"/>
      <c r="D1952" s="31"/>
      <c r="E1952" s="31"/>
      <c r="F1952" s="31"/>
    </row>
    <row r="1953" spans="1:6" x14ac:dyDescent="0.3">
      <c r="A1953" s="31"/>
      <c r="B1953" s="31"/>
      <c r="C1953" s="31"/>
      <c r="D1953" s="31"/>
      <c r="E1953" s="31"/>
      <c r="F1953" s="31"/>
    </row>
    <row r="1954" spans="1:6" x14ac:dyDescent="0.3">
      <c r="A1954" s="31"/>
      <c r="B1954" s="31"/>
      <c r="C1954" s="31"/>
      <c r="D1954" s="31"/>
      <c r="E1954" s="31"/>
      <c r="F1954" s="31"/>
    </row>
    <row r="1955" spans="1:6" x14ac:dyDescent="0.3">
      <c r="A1955" s="31"/>
      <c r="B1955" s="31"/>
      <c r="C1955" s="31"/>
      <c r="D1955" s="31"/>
      <c r="E1955" s="31"/>
      <c r="F1955" s="31"/>
    </row>
    <row r="1956" spans="1:6" x14ac:dyDescent="0.3">
      <c r="A1956" s="31"/>
      <c r="B1956" s="31"/>
      <c r="C1956" s="31"/>
      <c r="D1956" s="31"/>
      <c r="E1956" s="31"/>
      <c r="F1956" s="31"/>
    </row>
    <row r="1957" spans="1:6" x14ac:dyDescent="0.3">
      <c r="A1957" s="31"/>
      <c r="B1957" s="31"/>
      <c r="C1957" s="31"/>
      <c r="D1957" s="31"/>
      <c r="E1957" s="31"/>
      <c r="F1957" s="31"/>
    </row>
    <row r="1958" spans="1:6" x14ac:dyDescent="0.3">
      <c r="A1958" s="31"/>
      <c r="B1958" s="31"/>
      <c r="C1958" s="31"/>
      <c r="D1958" s="31"/>
      <c r="E1958" s="31"/>
      <c r="F1958" s="31"/>
    </row>
    <row r="1959" spans="1:6" x14ac:dyDescent="0.3">
      <c r="A1959" s="31"/>
      <c r="B1959" s="31"/>
      <c r="C1959" s="31"/>
      <c r="D1959" s="31"/>
      <c r="E1959" s="31"/>
      <c r="F1959" s="31"/>
    </row>
    <row r="1960" spans="1:6" x14ac:dyDescent="0.3">
      <c r="A1960" s="31"/>
      <c r="B1960" s="31"/>
      <c r="C1960" s="31"/>
      <c r="D1960" s="31"/>
      <c r="E1960" s="31"/>
      <c r="F1960" s="31"/>
    </row>
    <row r="1961" spans="1:6" x14ac:dyDescent="0.3">
      <c r="A1961" s="31"/>
      <c r="B1961" s="31"/>
      <c r="C1961" s="31"/>
      <c r="D1961" s="31"/>
      <c r="E1961" s="31"/>
      <c r="F1961" s="31"/>
    </row>
    <row r="1962" spans="1:6" x14ac:dyDescent="0.3">
      <c r="A1962" s="31"/>
      <c r="B1962" s="31"/>
      <c r="C1962" s="31"/>
      <c r="D1962" s="31"/>
      <c r="E1962" s="31"/>
      <c r="F1962" s="31"/>
    </row>
    <row r="1963" spans="1:6" x14ac:dyDescent="0.3">
      <c r="A1963" s="31"/>
      <c r="B1963" s="31"/>
      <c r="C1963" s="31"/>
      <c r="D1963" s="31"/>
      <c r="E1963" s="31"/>
      <c r="F1963" s="31"/>
    </row>
    <row r="1964" spans="1:6" x14ac:dyDescent="0.3">
      <c r="A1964" s="31"/>
      <c r="B1964" s="31"/>
      <c r="C1964" s="31"/>
      <c r="D1964" s="31"/>
      <c r="E1964" s="31"/>
      <c r="F1964" s="31"/>
    </row>
    <row r="1965" spans="1:6" x14ac:dyDescent="0.3">
      <c r="A1965" s="31"/>
      <c r="B1965" s="31"/>
      <c r="C1965" s="31"/>
      <c r="D1965" s="31"/>
      <c r="E1965" s="31"/>
      <c r="F1965" s="31"/>
    </row>
    <row r="1966" spans="1:6" x14ac:dyDescent="0.3">
      <c r="A1966" s="31"/>
      <c r="B1966" s="31"/>
      <c r="C1966" s="31"/>
      <c r="D1966" s="31"/>
      <c r="E1966" s="31"/>
      <c r="F1966" s="31"/>
    </row>
    <row r="1967" spans="1:6" x14ac:dyDescent="0.3">
      <c r="A1967" s="31"/>
      <c r="B1967" s="31"/>
      <c r="C1967" s="31"/>
      <c r="D1967" s="31"/>
      <c r="E1967" s="31"/>
      <c r="F1967" s="31"/>
    </row>
    <row r="1968" spans="1:6" x14ac:dyDescent="0.3">
      <c r="A1968" s="31"/>
      <c r="B1968" s="31"/>
      <c r="C1968" s="31"/>
      <c r="D1968" s="31"/>
      <c r="E1968" s="31"/>
      <c r="F1968" s="31"/>
    </row>
    <row r="1969" spans="1:6" x14ac:dyDescent="0.3">
      <c r="A1969" s="31"/>
      <c r="B1969" s="31"/>
      <c r="C1969" s="31"/>
      <c r="D1969" s="31"/>
      <c r="E1969" s="31"/>
      <c r="F1969" s="31"/>
    </row>
    <row r="1970" spans="1:6" x14ac:dyDescent="0.3">
      <c r="A1970" s="31"/>
      <c r="B1970" s="31"/>
      <c r="C1970" s="31"/>
      <c r="D1970" s="31"/>
      <c r="E1970" s="31"/>
      <c r="F1970" s="31"/>
    </row>
    <row r="1971" spans="1:6" x14ac:dyDescent="0.3">
      <c r="A1971" s="31"/>
      <c r="B1971" s="31"/>
      <c r="C1971" s="31"/>
      <c r="D1971" s="31"/>
      <c r="E1971" s="31"/>
      <c r="F1971" s="31"/>
    </row>
    <row r="1972" spans="1:6" x14ac:dyDescent="0.3">
      <c r="A1972" s="31"/>
      <c r="B1972" s="31"/>
      <c r="C1972" s="31"/>
      <c r="D1972" s="31"/>
      <c r="E1972" s="31"/>
      <c r="F1972" s="31"/>
    </row>
    <row r="1973" spans="1:6" x14ac:dyDescent="0.3">
      <c r="A1973" s="31"/>
      <c r="B1973" s="31"/>
      <c r="C1973" s="31"/>
      <c r="D1973" s="31"/>
      <c r="E1973" s="31"/>
      <c r="F1973" s="31"/>
    </row>
    <row r="1974" spans="1:6" x14ac:dyDescent="0.3">
      <c r="A1974" s="31"/>
      <c r="B1974" s="31"/>
      <c r="C1974" s="31"/>
      <c r="D1974" s="31"/>
      <c r="E1974" s="31"/>
      <c r="F1974" s="31"/>
    </row>
    <row r="1975" spans="1:6" x14ac:dyDescent="0.3">
      <c r="A1975" s="31"/>
      <c r="B1975" s="31"/>
      <c r="C1975" s="31"/>
      <c r="D1975" s="31"/>
      <c r="E1975" s="31"/>
      <c r="F1975" s="31"/>
    </row>
    <row r="1976" spans="1:6" x14ac:dyDescent="0.3">
      <c r="A1976" s="31"/>
      <c r="B1976" s="31"/>
      <c r="C1976" s="31"/>
      <c r="D1976" s="31"/>
      <c r="E1976" s="31"/>
      <c r="F1976" s="31"/>
    </row>
    <row r="1977" spans="1:6" x14ac:dyDescent="0.3">
      <c r="A1977" s="31"/>
      <c r="B1977" s="31"/>
      <c r="C1977" s="31"/>
      <c r="D1977" s="31"/>
      <c r="E1977" s="31"/>
      <c r="F1977" s="31"/>
    </row>
    <row r="1978" spans="1:6" x14ac:dyDescent="0.3">
      <c r="A1978" s="31"/>
      <c r="B1978" s="31"/>
      <c r="C1978" s="31"/>
      <c r="D1978" s="31"/>
      <c r="E1978" s="31"/>
      <c r="F1978" s="31"/>
    </row>
    <row r="1979" spans="1:6" x14ac:dyDescent="0.3">
      <c r="A1979" s="31"/>
      <c r="B1979" s="31"/>
      <c r="C1979" s="31"/>
      <c r="D1979" s="31"/>
      <c r="E1979" s="31"/>
      <c r="F1979" s="31"/>
    </row>
    <row r="1980" spans="1:6" x14ac:dyDescent="0.3">
      <c r="A1980" s="31"/>
      <c r="B1980" s="31"/>
      <c r="C1980" s="31"/>
      <c r="D1980" s="31"/>
      <c r="E1980" s="31"/>
      <c r="F1980" s="31"/>
    </row>
    <row r="1981" spans="1:6" x14ac:dyDescent="0.3">
      <c r="A1981" s="31"/>
      <c r="B1981" s="31"/>
      <c r="C1981" s="31"/>
      <c r="D1981" s="31"/>
      <c r="E1981" s="31"/>
      <c r="F1981" s="31"/>
    </row>
    <row r="1982" spans="1:6" x14ac:dyDescent="0.3">
      <c r="A1982" s="31"/>
      <c r="B1982" s="31"/>
      <c r="C1982" s="31"/>
      <c r="D1982" s="31"/>
      <c r="E1982" s="31"/>
      <c r="F1982" s="31"/>
    </row>
    <row r="1983" spans="1:6" x14ac:dyDescent="0.3">
      <c r="A1983" s="31"/>
      <c r="B1983" s="31"/>
      <c r="C1983" s="31"/>
      <c r="D1983" s="31"/>
      <c r="E1983" s="31"/>
      <c r="F1983" s="31"/>
    </row>
    <row r="1984" spans="1:6" x14ac:dyDescent="0.3">
      <c r="A1984" s="31"/>
      <c r="B1984" s="31"/>
      <c r="C1984" s="31"/>
      <c r="D1984" s="31"/>
      <c r="E1984" s="31"/>
      <c r="F1984" s="31"/>
    </row>
    <row r="1985" spans="1:6" x14ac:dyDescent="0.3">
      <c r="A1985" s="31"/>
      <c r="B1985" s="31"/>
      <c r="C1985" s="31"/>
      <c r="D1985" s="31"/>
      <c r="E1985" s="31"/>
      <c r="F1985" s="31"/>
    </row>
    <row r="1986" spans="1:6" x14ac:dyDescent="0.3">
      <c r="A1986" s="31"/>
      <c r="B1986" s="31"/>
      <c r="C1986" s="31"/>
      <c r="D1986" s="31"/>
      <c r="E1986" s="31"/>
      <c r="F1986" s="31"/>
    </row>
    <row r="1987" spans="1:6" x14ac:dyDescent="0.3">
      <c r="A1987" s="31"/>
      <c r="B1987" s="31"/>
      <c r="C1987" s="31"/>
      <c r="D1987" s="31"/>
      <c r="E1987" s="31"/>
      <c r="F1987" s="31"/>
    </row>
    <row r="1988" spans="1:6" x14ac:dyDescent="0.3">
      <c r="A1988" s="31"/>
      <c r="B1988" s="31"/>
      <c r="C1988" s="31"/>
      <c r="D1988" s="31"/>
      <c r="E1988" s="31"/>
      <c r="F1988" s="31"/>
    </row>
    <row r="1989" spans="1:6" x14ac:dyDescent="0.3">
      <c r="D1989" s="31"/>
      <c r="E1989" s="31"/>
      <c r="F1989" s="31"/>
    </row>
    <row r="1990" spans="1:6" x14ac:dyDescent="0.3">
      <c r="D1990" s="31"/>
      <c r="E1990" s="31"/>
      <c r="F1990" s="31"/>
    </row>
    <row r="1991" spans="1:6" x14ac:dyDescent="0.3">
      <c r="D1991" s="31"/>
      <c r="E1991" s="31"/>
      <c r="F1991" s="31"/>
    </row>
    <row r="1992" spans="1:6" x14ac:dyDescent="0.3">
      <c r="D1992" s="31"/>
      <c r="E1992" s="31"/>
      <c r="F1992" s="31"/>
    </row>
    <row r="1993" spans="1:6" x14ac:dyDescent="0.3">
      <c r="D1993" s="31"/>
      <c r="E1993" s="31"/>
      <c r="F1993" s="31"/>
    </row>
    <row r="1994" spans="1:6" x14ac:dyDescent="0.3">
      <c r="D1994" s="31"/>
      <c r="E1994" s="31"/>
      <c r="F1994" s="31"/>
    </row>
    <row r="1995" spans="1:6" x14ac:dyDescent="0.3">
      <c r="D1995" s="31"/>
      <c r="E1995" s="31"/>
      <c r="F1995" s="31"/>
    </row>
    <row r="1996" spans="1:6" x14ac:dyDescent="0.3">
      <c r="D1996" s="31"/>
      <c r="E1996" s="31"/>
      <c r="F1996" s="31"/>
    </row>
    <row r="1997" spans="1:6" x14ac:dyDescent="0.3">
      <c r="D1997" s="31"/>
      <c r="E1997" s="31"/>
      <c r="F1997" s="31"/>
    </row>
    <row r="1998" spans="1:6" x14ac:dyDescent="0.3">
      <c r="D1998" s="31"/>
      <c r="E1998" s="31"/>
      <c r="F1998" s="31"/>
    </row>
    <row r="1999" spans="1:6" x14ac:dyDescent="0.3">
      <c r="D1999" s="31"/>
      <c r="E1999" s="31"/>
      <c r="F1999" s="31"/>
    </row>
    <row r="2000" spans="1:6" x14ac:dyDescent="0.3">
      <c r="D2000" s="31"/>
      <c r="E2000" s="31"/>
      <c r="F2000" s="31"/>
    </row>
    <row r="2001" spans="4:6" x14ac:dyDescent="0.3">
      <c r="D2001" s="31"/>
      <c r="E2001" s="31"/>
      <c r="F2001" s="31"/>
    </row>
    <row r="2002" spans="4:6" x14ac:dyDescent="0.3">
      <c r="D2002" s="31"/>
      <c r="E2002" s="31"/>
      <c r="F2002" s="31"/>
    </row>
    <row r="2003" spans="4:6" x14ac:dyDescent="0.3">
      <c r="D2003" s="31"/>
      <c r="E2003" s="31"/>
      <c r="F2003" s="31"/>
    </row>
    <row r="2004" spans="4:6" x14ac:dyDescent="0.3">
      <c r="D2004" s="31"/>
      <c r="E2004" s="31"/>
      <c r="F2004" s="31"/>
    </row>
    <row r="2005" spans="4:6" x14ac:dyDescent="0.3">
      <c r="D2005" s="31"/>
      <c r="E2005" s="31"/>
      <c r="F2005" s="31"/>
    </row>
    <row r="2006" spans="4:6" x14ac:dyDescent="0.3">
      <c r="D2006" s="31"/>
      <c r="E2006" s="31"/>
      <c r="F2006" s="31"/>
    </row>
    <row r="2007" spans="4:6" x14ac:dyDescent="0.3">
      <c r="D2007" s="31"/>
      <c r="E2007" s="31"/>
      <c r="F2007" s="31"/>
    </row>
    <row r="2008" spans="4:6" x14ac:dyDescent="0.3">
      <c r="D2008" s="31"/>
      <c r="E2008" s="31"/>
      <c r="F2008" s="31"/>
    </row>
    <row r="2009" spans="4:6" x14ac:dyDescent="0.3">
      <c r="D2009" s="31"/>
      <c r="E2009" s="31"/>
      <c r="F2009" s="31"/>
    </row>
  </sheetData>
  <mergeCells count="1">
    <mergeCell ref="H7:J7"/>
  </mergeCells>
  <conditionalFormatting sqref="L9:AP28">
    <cfRule type="containsText" dxfId="47" priority="1" operator="containsText" text="L">
      <formula>NOT(ISERROR(SEARCH("L",L9)))</formula>
    </cfRule>
    <cfRule type="containsText" dxfId="46" priority="2" operator="containsText" text="A">
      <formula>NOT(ISERROR(SEARCH("A",L9)))</formula>
    </cfRule>
    <cfRule type="containsText" dxfId="45" priority="3" operator="containsText" text="P">
      <formula>NOT(ISERROR(SEARCH("P",L9)))</formula>
    </cfRule>
    <cfRule type="containsText" dxfId="44" priority="4" operator="containsText" text="WO">
      <formula>NOT(ISERROR(SEARCH("WO",L9)))</formula>
    </cfRule>
  </conditionalFormatting>
  <dataValidations count="1">
    <dataValidation type="list" allowBlank="1" showInputMessage="1" showErrorMessage="1" sqref="L9:O28 AE9:AJ28 X9:AC28 Q9:V28 AL9:AP28" xr:uid="{6FC38D96-19B4-4A93-9FD8-1B2A4EC46C11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DACC633-F539-4582-912A-CE91D17560D6}">
          <x14:formula1>
            <xm:f>Rough!$A$1:$A$12</xm:f>
          </x14:formula1>
          <xm:sqref>I5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D9D187CF-0ABA-4B5B-BFA9-8C8B513E90D8}">
          <x14:colorSeries theme="7" tint="0.39997558519241921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Jan!AW8:AZ8</xm:f>
              <xm:sqref>BG8</xm:sqref>
            </x14:sparkline>
            <x14:sparkline>
              <xm:f>Jan!AW9:AZ9</xm:f>
              <xm:sqref>BG9</xm:sqref>
            </x14:sparkline>
            <x14:sparkline>
              <xm:f>Jan!AW10:AZ10</xm:f>
              <xm:sqref>BG10</xm:sqref>
            </x14:sparkline>
            <x14:sparkline>
              <xm:f>Jan!AW11:AZ11</xm:f>
              <xm:sqref>BG11</xm:sqref>
            </x14:sparkline>
            <x14:sparkline>
              <xm:f>Jan!AW12:AZ12</xm:f>
              <xm:sqref>BG12</xm:sqref>
            </x14:sparkline>
            <x14:sparkline>
              <xm:f>Jan!AW13:AZ13</xm:f>
              <xm:sqref>BG13</xm:sqref>
            </x14:sparkline>
            <x14:sparkline>
              <xm:f>Jan!AW14:AZ14</xm:f>
              <xm:sqref>BG14</xm:sqref>
            </x14:sparkline>
            <x14:sparkline>
              <xm:f>Jan!AW15:AZ15</xm:f>
              <xm:sqref>BG15</xm:sqref>
            </x14:sparkline>
            <x14:sparkline>
              <xm:f>Jan!AW16:AZ16</xm:f>
              <xm:sqref>BG16</xm:sqref>
            </x14:sparkline>
            <x14:sparkline>
              <xm:f>Jan!AW17:AZ17</xm:f>
              <xm:sqref>BG17</xm:sqref>
            </x14:sparkline>
            <x14:sparkline>
              <xm:f>Jan!AW18:AZ18</xm:f>
              <xm:sqref>BG18</xm:sqref>
            </x14:sparkline>
            <x14:sparkline>
              <xm:f>Jan!AW19:AZ19</xm:f>
              <xm:sqref>BG19</xm:sqref>
            </x14:sparkline>
            <x14:sparkline>
              <xm:f>Jan!AW20:AZ20</xm:f>
              <xm:sqref>BG20</xm:sqref>
            </x14:sparkline>
            <x14:sparkline>
              <xm:f>Jan!AW21:AZ21</xm:f>
              <xm:sqref>BG21</xm:sqref>
            </x14:sparkline>
            <x14:sparkline>
              <xm:f>Jan!AW22:AZ22</xm:f>
              <xm:sqref>BG22</xm:sqref>
            </x14:sparkline>
            <x14:sparkline>
              <xm:f>Jan!AW23:AZ23</xm:f>
              <xm:sqref>BG23</xm:sqref>
            </x14:sparkline>
            <x14:sparkline>
              <xm:f>Jan!AW24:AZ24</xm:f>
              <xm:sqref>BG24</xm:sqref>
            </x14:sparkline>
            <x14:sparkline>
              <xm:f>Jan!AW25:AZ25</xm:f>
              <xm:sqref>BG25</xm:sqref>
            </x14:sparkline>
            <x14:sparkline>
              <xm:f>Jan!AW26:AZ26</xm:f>
              <xm:sqref>BG26</xm:sqref>
            </x14:sparkline>
            <x14:sparkline>
              <xm:f>Jan!AW27:AZ27</xm:f>
              <xm:sqref>BG27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ADBD1-7720-45EA-B492-17AADB383B06}">
  <dimension ref="A1:CZ2009"/>
  <sheetViews>
    <sheetView zoomScale="61" zoomScaleNormal="61" workbookViewId="0">
      <selection activeCell="AU12" sqref="AU12"/>
    </sheetView>
  </sheetViews>
  <sheetFormatPr defaultRowHeight="14.4" x14ac:dyDescent="0.3"/>
  <cols>
    <col min="8" max="8" width="9" bestFit="1" customWidth="1"/>
    <col min="9" max="9" width="11.44140625" bestFit="1" customWidth="1"/>
    <col min="10" max="10" width="14.88671875" customWidth="1"/>
    <col min="11" max="11" width="9" bestFit="1" customWidth="1"/>
    <col min="12" max="12" width="5.33203125" bestFit="1" customWidth="1"/>
    <col min="13" max="13" width="9.6640625" bestFit="1" customWidth="1"/>
    <col min="14" max="14" width="5" bestFit="1" customWidth="1"/>
    <col min="15" max="15" width="4.109375" bestFit="1" customWidth="1"/>
    <col min="16" max="16" width="4.88671875" bestFit="1" customWidth="1"/>
    <col min="17" max="17" width="4.21875" bestFit="1" customWidth="1"/>
    <col min="18" max="18" width="3" bestFit="1" customWidth="1"/>
    <col min="19" max="19" width="3.6640625" bestFit="1" customWidth="1"/>
    <col min="20" max="20" width="4.44140625" bestFit="1" customWidth="1"/>
    <col min="21" max="21" width="5" bestFit="1" customWidth="1"/>
    <col min="22" max="22" width="4.109375" bestFit="1" customWidth="1"/>
    <col min="23" max="23" width="4.88671875" bestFit="1" customWidth="1"/>
    <col min="24" max="24" width="4.21875" bestFit="1" customWidth="1"/>
    <col min="25" max="25" width="3" bestFit="1" customWidth="1"/>
    <col min="26" max="26" width="3.6640625" bestFit="1" customWidth="1"/>
    <col min="27" max="27" width="4.21875" bestFit="1" customWidth="1"/>
    <col min="28" max="28" width="5" bestFit="1" customWidth="1"/>
    <col min="29" max="29" width="4.109375" bestFit="1" customWidth="1"/>
    <col min="30" max="30" width="4.88671875" bestFit="1" customWidth="1"/>
    <col min="31" max="31" width="4.21875" bestFit="1" customWidth="1"/>
    <col min="32" max="32" width="3" bestFit="1" customWidth="1"/>
    <col min="33" max="33" width="3.6640625" bestFit="1" customWidth="1"/>
    <col min="34" max="34" width="4.21875" bestFit="1" customWidth="1"/>
    <col min="35" max="35" width="5" bestFit="1" customWidth="1"/>
    <col min="36" max="36" width="4.109375" bestFit="1" customWidth="1"/>
    <col min="37" max="37" width="4.88671875" bestFit="1" customWidth="1"/>
    <col min="38" max="38" width="4.21875" bestFit="1" customWidth="1"/>
    <col min="39" max="39" width="3" bestFit="1" customWidth="1"/>
    <col min="40" max="40" width="5.21875" bestFit="1" customWidth="1"/>
    <col min="41" max="41" width="4.33203125" bestFit="1" customWidth="1"/>
    <col min="42" max="42" width="3.5546875" bestFit="1" customWidth="1"/>
    <col min="45" max="45" width="7.21875" customWidth="1"/>
    <col min="46" max="47" width="13.33203125" customWidth="1"/>
    <col min="48" max="48" width="16.44140625" customWidth="1"/>
    <col min="49" max="49" width="7.44140625" style="1" bestFit="1" customWidth="1"/>
    <col min="50" max="50" width="6.88671875" style="1" bestFit="1" customWidth="1"/>
    <col min="51" max="51" width="5.88671875" style="1" bestFit="1" customWidth="1"/>
    <col min="52" max="52" width="8.21875" style="1" bestFit="1" customWidth="1"/>
    <col min="53" max="53" width="5.109375" style="1" bestFit="1" customWidth="1"/>
    <col min="54" max="54" width="9.33203125" style="1" bestFit="1" customWidth="1"/>
    <col min="55" max="55" width="11.5546875" bestFit="1" customWidth="1"/>
    <col min="56" max="56" width="13" bestFit="1" customWidth="1"/>
    <col min="57" max="57" width="11.6640625" customWidth="1"/>
    <col min="58" max="58" width="12.44140625" customWidth="1"/>
    <col min="59" max="59" width="15.21875" customWidth="1"/>
  </cols>
  <sheetData>
    <row r="1" spans="4:104" x14ac:dyDescent="0.3">
      <c r="AR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</row>
    <row r="2" spans="4:104" x14ac:dyDescent="0.3">
      <c r="AR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1"/>
      <c r="CR2" s="31"/>
      <c r="CS2" s="31"/>
      <c r="CT2" s="31"/>
      <c r="CU2" s="31"/>
      <c r="CV2" s="31"/>
      <c r="CW2" s="31"/>
      <c r="CX2" s="31"/>
      <c r="CY2" s="31"/>
    </row>
    <row r="3" spans="4:104" x14ac:dyDescent="0.3"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</row>
    <row r="4" spans="4:104" x14ac:dyDescent="0.3"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2"/>
      <c r="AX4" s="32"/>
      <c r="AY4" s="32"/>
      <c r="AZ4" s="32"/>
      <c r="BA4" s="32"/>
      <c r="BB4" s="32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</row>
    <row r="5" spans="4:104" x14ac:dyDescent="0.3">
      <c r="D5" s="31"/>
      <c r="E5" s="31"/>
      <c r="F5" s="31"/>
      <c r="G5" s="31"/>
      <c r="H5" s="38" t="s">
        <v>26</v>
      </c>
      <c r="I5" s="39">
        <v>45689</v>
      </c>
      <c r="J5" s="40">
        <f>DATEDIF($I$5,$M$5,"D")+1</f>
        <v>28</v>
      </c>
      <c r="K5" s="41" t="str">
        <f>TEXT(I5,"MMMM")</f>
        <v>February</v>
      </c>
      <c r="L5" s="38" t="s">
        <v>27</v>
      </c>
      <c r="M5" s="42">
        <f>EOMONTH(I5,0)</f>
        <v>45716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2"/>
      <c r="AX5" s="32"/>
      <c r="AY5" s="32"/>
      <c r="AZ5" s="32"/>
      <c r="BA5" s="32"/>
      <c r="BB5" s="32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</row>
    <row r="6" spans="4:104" ht="15" thickBot="1" x14ac:dyDescent="0.35">
      <c r="D6" s="31"/>
      <c r="E6" s="31"/>
      <c r="F6" s="31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5"/>
      <c r="AS6" s="35"/>
      <c r="AT6" s="35"/>
      <c r="AU6" s="35"/>
      <c r="AV6" s="35"/>
      <c r="AW6" s="36"/>
      <c r="AX6" s="36"/>
      <c r="AY6" s="36"/>
      <c r="AZ6" s="36"/>
      <c r="BA6" s="36"/>
      <c r="BB6" s="36"/>
      <c r="BC6" s="35"/>
      <c r="BD6" s="35"/>
      <c r="BE6" s="35"/>
      <c r="BF6" s="35"/>
      <c r="BG6" s="35"/>
      <c r="BH6" s="35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</row>
    <row r="7" spans="4:104" ht="15" thickBot="1" x14ac:dyDescent="0.35">
      <c r="D7" s="31"/>
      <c r="E7" s="31"/>
      <c r="F7" s="31"/>
      <c r="G7" s="33"/>
      <c r="H7" s="43" t="s">
        <v>29</v>
      </c>
      <c r="I7" s="44"/>
      <c r="J7" s="45"/>
      <c r="K7" s="10" t="s">
        <v>28</v>
      </c>
      <c r="L7" s="13" t="str">
        <f>TEXT(L8,"DDD")</f>
        <v>Sat</v>
      </c>
      <c r="M7" s="13" t="str">
        <f t="shared" ref="M7:AP7" si="0">TEXT(M8,"DDD")</f>
        <v>Sun</v>
      </c>
      <c r="N7" s="13" t="str">
        <f t="shared" si="0"/>
        <v>Mon</v>
      </c>
      <c r="O7" s="13" t="str">
        <f t="shared" si="0"/>
        <v>Tue</v>
      </c>
      <c r="P7" s="13" t="str">
        <f t="shared" si="0"/>
        <v>Wed</v>
      </c>
      <c r="Q7" s="13" t="str">
        <f t="shared" si="0"/>
        <v>Thu</v>
      </c>
      <c r="R7" s="13" t="str">
        <f t="shared" si="0"/>
        <v>Fri</v>
      </c>
      <c r="S7" s="13" t="str">
        <f t="shared" si="0"/>
        <v>Sat</v>
      </c>
      <c r="T7" s="13" t="str">
        <f t="shared" si="0"/>
        <v>Sun</v>
      </c>
      <c r="U7" s="13" t="str">
        <f t="shared" si="0"/>
        <v>Mon</v>
      </c>
      <c r="V7" s="13" t="str">
        <f t="shared" si="0"/>
        <v>Tue</v>
      </c>
      <c r="W7" s="13" t="str">
        <f t="shared" si="0"/>
        <v>Wed</v>
      </c>
      <c r="X7" s="13" t="str">
        <f t="shared" si="0"/>
        <v>Thu</v>
      </c>
      <c r="Y7" s="13" t="str">
        <f t="shared" si="0"/>
        <v>Fri</v>
      </c>
      <c r="Z7" s="13" t="str">
        <f t="shared" si="0"/>
        <v>Sat</v>
      </c>
      <c r="AA7" s="13" t="str">
        <f t="shared" si="0"/>
        <v>Sun</v>
      </c>
      <c r="AB7" s="13" t="str">
        <f t="shared" si="0"/>
        <v>Mon</v>
      </c>
      <c r="AC7" s="13" t="str">
        <f t="shared" si="0"/>
        <v>Tue</v>
      </c>
      <c r="AD7" s="13" t="str">
        <f t="shared" si="0"/>
        <v>Wed</v>
      </c>
      <c r="AE7" s="13" t="str">
        <f t="shared" si="0"/>
        <v>Thu</v>
      </c>
      <c r="AF7" s="13" t="str">
        <f t="shared" si="0"/>
        <v>Fri</v>
      </c>
      <c r="AG7" s="13" t="str">
        <f t="shared" si="0"/>
        <v>Sat</v>
      </c>
      <c r="AH7" s="13" t="str">
        <f t="shared" si="0"/>
        <v>Sun</v>
      </c>
      <c r="AI7" s="13" t="str">
        <f t="shared" si="0"/>
        <v>Mon</v>
      </c>
      <c r="AJ7" s="13" t="str">
        <f t="shared" si="0"/>
        <v>Tue</v>
      </c>
      <c r="AK7" s="13" t="str">
        <f t="shared" si="0"/>
        <v>Wed</v>
      </c>
      <c r="AL7" s="13" t="str">
        <f t="shared" si="0"/>
        <v>Thu</v>
      </c>
      <c r="AM7" s="13" t="str">
        <f t="shared" si="0"/>
        <v>Fri</v>
      </c>
      <c r="AN7" s="13" t="str">
        <f t="shared" si="0"/>
        <v/>
      </c>
      <c r="AO7" s="13" t="str">
        <f t="shared" si="0"/>
        <v/>
      </c>
      <c r="AP7" s="14" t="str">
        <f t="shared" si="0"/>
        <v/>
      </c>
      <c r="AQ7" s="33"/>
      <c r="AR7" s="35"/>
      <c r="AS7" s="22" t="s">
        <v>0</v>
      </c>
      <c r="AT7" s="23" t="s">
        <v>23</v>
      </c>
      <c r="AU7" s="23" t="s">
        <v>43</v>
      </c>
      <c r="AV7" s="23" t="s">
        <v>24</v>
      </c>
      <c r="AW7" s="22" t="s">
        <v>30</v>
      </c>
      <c r="AX7" s="23" t="s">
        <v>31</v>
      </c>
      <c r="AY7" s="23" t="s">
        <v>32</v>
      </c>
      <c r="AZ7" s="23" t="s">
        <v>33</v>
      </c>
      <c r="BA7" s="23" t="s">
        <v>28</v>
      </c>
      <c r="BB7" s="23" t="s">
        <v>34</v>
      </c>
      <c r="BC7" s="23" t="s">
        <v>35</v>
      </c>
      <c r="BD7" s="23" t="s">
        <v>36</v>
      </c>
      <c r="BE7" s="23" t="s">
        <v>37</v>
      </c>
      <c r="BF7" s="23" t="s">
        <v>38</v>
      </c>
      <c r="BG7" s="24" t="s">
        <v>42</v>
      </c>
      <c r="BH7" s="35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</row>
    <row r="8" spans="4:104" x14ac:dyDescent="0.3">
      <c r="D8" s="31"/>
      <c r="E8" s="31"/>
      <c r="F8" s="31"/>
      <c r="G8" s="33"/>
      <c r="H8" s="11" t="s">
        <v>0</v>
      </c>
      <c r="I8" s="9" t="s">
        <v>23</v>
      </c>
      <c r="J8" s="12" t="s">
        <v>24</v>
      </c>
      <c r="K8" s="20" t="s">
        <v>25</v>
      </c>
      <c r="L8" s="37">
        <f>I5</f>
        <v>45689</v>
      </c>
      <c r="M8" s="37">
        <f>IF(L8&lt;$M$5,L8+1,"")</f>
        <v>45690</v>
      </c>
      <c r="N8" s="37">
        <f t="shared" ref="N8:AQ8" si="1">IF(M8&lt;$M$5,M8+1,"")</f>
        <v>45691</v>
      </c>
      <c r="O8" s="37">
        <f t="shared" si="1"/>
        <v>45692</v>
      </c>
      <c r="P8" s="37">
        <f t="shared" si="1"/>
        <v>45693</v>
      </c>
      <c r="Q8" s="37">
        <f t="shared" si="1"/>
        <v>45694</v>
      </c>
      <c r="R8" s="37">
        <f t="shared" si="1"/>
        <v>45695</v>
      </c>
      <c r="S8" s="37">
        <f t="shared" si="1"/>
        <v>45696</v>
      </c>
      <c r="T8" s="37">
        <f t="shared" si="1"/>
        <v>45697</v>
      </c>
      <c r="U8" s="37">
        <f t="shared" si="1"/>
        <v>45698</v>
      </c>
      <c r="V8" s="37">
        <f t="shared" si="1"/>
        <v>45699</v>
      </c>
      <c r="W8" s="37">
        <f t="shared" si="1"/>
        <v>45700</v>
      </c>
      <c r="X8" s="37">
        <f t="shared" si="1"/>
        <v>45701</v>
      </c>
      <c r="Y8" s="37">
        <f t="shared" si="1"/>
        <v>45702</v>
      </c>
      <c r="Z8" s="37">
        <f t="shared" si="1"/>
        <v>45703</v>
      </c>
      <c r="AA8" s="37">
        <f t="shared" si="1"/>
        <v>45704</v>
      </c>
      <c r="AB8" s="37">
        <f t="shared" si="1"/>
        <v>45705</v>
      </c>
      <c r="AC8" s="37">
        <f t="shared" si="1"/>
        <v>45706</v>
      </c>
      <c r="AD8" s="37">
        <f t="shared" si="1"/>
        <v>45707</v>
      </c>
      <c r="AE8" s="37">
        <f t="shared" si="1"/>
        <v>45708</v>
      </c>
      <c r="AF8" s="37">
        <f t="shared" si="1"/>
        <v>45709</v>
      </c>
      <c r="AG8" s="37">
        <f t="shared" si="1"/>
        <v>45710</v>
      </c>
      <c r="AH8" s="37">
        <f t="shared" si="1"/>
        <v>45711</v>
      </c>
      <c r="AI8" s="37">
        <f t="shared" si="1"/>
        <v>45712</v>
      </c>
      <c r="AJ8" s="37">
        <f t="shared" si="1"/>
        <v>45713</v>
      </c>
      <c r="AK8" s="37">
        <f t="shared" si="1"/>
        <v>45714</v>
      </c>
      <c r="AL8" s="37">
        <f t="shared" si="1"/>
        <v>45715</v>
      </c>
      <c r="AM8" s="37">
        <f t="shared" si="1"/>
        <v>45716</v>
      </c>
      <c r="AN8" s="37" t="str">
        <f t="shared" si="1"/>
        <v/>
      </c>
      <c r="AO8" s="37" t="str">
        <f t="shared" si="1"/>
        <v/>
      </c>
      <c r="AP8" s="21" t="str">
        <f t="shared" si="1"/>
        <v/>
      </c>
      <c r="AQ8" s="34" t="str">
        <f t="shared" si="1"/>
        <v/>
      </c>
      <c r="AR8" s="35"/>
      <c r="AS8" s="4">
        <v>1</v>
      </c>
      <c r="AT8" s="4">
        <v>1001</v>
      </c>
      <c r="AU8" s="4" t="str">
        <f t="shared" ref="AU8:AU27" si="2">$K$5</f>
        <v>February</v>
      </c>
      <c r="AV8" s="4" t="s">
        <v>3</v>
      </c>
      <c r="AW8" s="15">
        <f t="shared" ref="AW8:AW27" si="3">COUNTIF($L9:$AP9,"P")</f>
        <v>20</v>
      </c>
      <c r="AX8" s="1">
        <f t="shared" ref="AX8:AX27" si="4">COUNTIF($L9:$AP9,"A")</f>
        <v>1</v>
      </c>
      <c r="AY8" s="1">
        <f t="shared" ref="AY8:AY27" si="5">COUNTIF($L9:$AP9,"L")</f>
        <v>3</v>
      </c>
      <c r="AZ8" s="1">
        <f t="shared" ref="AZ8:AZ27" si="6">$K$9</f>
        <v>4</v>
      </c>
      <c r="BA8" s="25">
        <f t="shared" ref="BA8:BA27" si="7">$J$5</f>
        <v>28</v>
      </c>
      <c r="BB8" s="25">
        <f>Febreport[[#This Row],[Days]]-Febreport[[#This Row],[Absent]]</f>
        <v>27</v>
      </c>
      <c r="BC8" s="26">
        <v>10000</v>
      </c>
      <c r="BD8" s="26">
        <f>Febreport[[#This Row],[Salary]]/Febreport[[#This Row],[Days]]</f>
        <v>357.14285714285717</v>
      </c>
      <c r="BE8" s="26">
        <f>Febreport[[#This Row],[Per Day Salary]]*Febreport[[#This Row],[Absent]]</f>
        <v>357.14285714285717</v>
      </c>
      <c r="BF8" s="26">
        <f>Febreport[[#This Row],[Salary]]-Febreport[[#This Row],[Deduction]]</f>
        <v>9642.8571428571431</v>
      </c>
      <c r="BG8" s="27"/>
      <c r="BH8" s="35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</row>
    <row r="9" spans="4:104" x14ac:dyDescent="0.3">
      <c r="D9" s="31"/>
      <c r="E9" s="31"/>
      <c r="F9" s="31"/>
      <c r="G9" s="33"/>
      <c r="H9" s="3">
        <v>1</v>
      </c>
      <c r="I9" s="4">
        <v>1001</v>
      </c>
      <c r="J9" s="5" t="s">
        <v>3</v>
      </c>
      <c r="K9" s="15">
        <f>COUNTIF($L$7:$AP$7,"Sun")</f>
        <v>4</v>
      </c>
      <c r="L9" s="1" t="s">
        <v>39</v>
      </c>
      <c r="M9" s="1" t="str">
        <f t="shared" ref="M9:AH17" si="8">IF(M$7 = "Sun","WO","")</f>
        <v>WO</v>
      </c>
      <c r="N9" s="1" t="s">
        <v>39</v>
      </c>
      <c r="O9" s="1" t="s">
        <v>39</v>
      </c>
      <c r="P9" s="1" t="s">
        <v>39</v>
      </c>
      <c r="Q9" s="1" t="s">
        <v>39</v>
      </c>
      <c r="R9" s="1" t="s">
        <v>39</v>
      </c>
      <c r="S9" s="1" t="s">
        <v>39</v>
      </c>
      <c r="T9" s="1" t="str">
        <f t="shared" si="8"/>
        <v>WO</v>
      </c>
      <c r="U9" s="1" t="s">
        <v>39</v>
      </c>
      <c r="V9" s="1" t="s">
        <v>39</v>
      </c>
      <c r="W9" s="1" t="s">
        <v>39</v>
      </c>
      <c r="X9" s="1" t="s">
        <v>39</v>
      </c>
      <c r="Y9" s="1" t="s">
        <v>40</v>
      </c>
      <c r="Z9" s="1" t="s">
        <v>39</v>
      </c>
      <c r="AA9" s="1" t="str">
        <f t="shared" si="8"/>
        <v>WO</v>
      </c>
      <c r="AB9" s="1" t="s">
        <v>39</v>
      </c>
      <c r="AC9" s="1" t="s">
        <v>40</v>
      </c>
      <c r="AD9" s="1" t="s">
        <v>39</v>
      </c>
      <c r="AE9" s="1" t="s">
        <v>39</v>
      </c>
      <c r="AF9" s="1" t="s">
        <v>39</v>
      </c>
      <c r="AG9" s="1" t="s">
        <v>41</v>
      </c>
      <c r="AH9" s="1" t="str">
        <f t="shared" si="8"/>
        <v>WO</v>
      </c>
      <c r="AI9" s="1" t="s">
        <v>39</v>
      </c>
      <c r="AJ9" s="1" t="s">
        <v>39</v>
      </c>
      <c r="AK9" s="1" t="s">
        <v>40</v>
      </c>
      <c r="AL9" s="1" t="s">
        <v>39</v>
      </c>
      <c r="AM9" s="1" t="s">
        <v>39</v>
      </c>
      <c r="AN9" s="1"/>
      <c r="AO9" s="1"/>
      <c r="AP9" s="16"/>
      <c r="AQ9" s="33"/>
      <c r="AR9" s="35"/>
      <c r="AS9" s="4">
        <v>2</v>
      </c>
      <c r="AT9" s="4">
        <v>1002</v>
      </c>
      <c r="AU9" s="4" t="str">
        <f t="shared" si="2"/>
        <v>February</v>
      </c>
      <c r="AV9" s="4" t="s">
        <v>4</v>
      </c>
      <c r="AW9" s="15">
        <f t="shared" si="3"/>
        <v>20</v>
      </c>
      <c r="AX9" s="1">
        <f t="shared" si="4"/>
        <v>1</v>
      </c>
      <c r="AY9" s="1">
        <f t="shared" si="5"/>
        <v>3</v>
      </c>
      <c r="AZ9" s="1">
        <f t="shared" si="6"/>
        <v>4</v>
      </c>
      <c r="BA9" s="25">
        <f t="shared" si="7"/>
        <v>28</v>
      </c>
      <c r="BB9" s="25">
        <f>Febreport[[#This Row],[Days]]-Febreport[[#This Row],[Absent]]</f>
        <v>27</v>
      </c>
      <c r="BC9" s="26">
        <v>20000</v>
      </c>
      <c r="BD9" s="26">
        <f>Febreport[[#This Row],[Salary]]/Febreport[[#This Row],[Days]]</f>
        <v>714.28571428571433</v>
      </c>
      <c r="BE9" s="26">
        <f>Febreport[[#This Row],[Per Day Salary]]*Febreport[[#This Row],[Absent]]</f>
        <v>714.28571428571433</v>
      </c>
      <c r="BF9" s="26">
        <f>Febreport[[#This Row],[Salary]]-Febreport[[#This Row],[Deduction]]</f>
        <v>19285.714285714286</v>
      </c>
      <c r="BG9" s="27"/>
      <c r="BH9" s="35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</row>
    <row r="10" spans="4:104" x14ac:dyDescent="0.3">
      <c r="D10" s="31"/>
      <c r="E10" s="31"/>
      <c r="F10" s="31"/>
      <c r="G10" s="33"/>
      <c r="H10" s="3">
        <v>2</v>
      </c>
      <c r="I10" s="4">
        <v>1002</v>
      </c>
      <c r="J10" s="5" t="s">
        <v>4</v>
      </c>
      <c r="K10" s="15">
        <f t="shared" ref="K10:K28" si="9">COUNTIF($L$7:$AP$7,"Sun")</f>
        <v>4</v>
      </c>
      <c r="L10" s="1" t="s">
        <v>39</v>
      </c>
      <c r="M10" s="1" t="str">
        <f t="shared" si="8"/>
        <v>WO</v>
      </c>
      <c r="N10" s="1" t="s">
        <v>39</v>
      </c>
      <c r="O10" s="1" t="s">
        <v>39</v>
      </c>
      <c r="P10" s="1" t="s">
        <v>39</v>
      </c>
      <c r="Q10" s="1" t="s">
        <v>39</v>
      </c>
      <c r="R10" s="1" t="s">
        <v>39</v>
      </c>
      <c r="S10" s="1" t="s">
        <v>39</v>
      </c>
      <c r="T10" s="1" t="str">
        <f t="shared" si="8"/>
        <v>WO</v>
      </c>
      <c r="U10" s="1" t="s">
        <v>39</v>
      </c>
      <c r="V10" s="1" t="s">
        <v>39</v>
      </c>
      <c r="W10" s="1" t="s">
        <v>41</v>
      </c>
      <c r="X10" s="1" t="s">
        <v>39</v>
      </c>
      <c r="Y10" s="1" t="s">
        <v>40</v>
      </c>
      <c r="Z10" s="1" t="s">
        <v>39</v>
      </c>
      <c r="AA10" s="1" t="str">
        <f t="shared" si="8"/>
        <v>WO</v>
      </c>
      <c r="AB10" s="1" t="s">
        <v>39</v>
      </c>
      <c r="AC10" s="1" t="s">
        <v>40</v>
      </c>
      <c r="AD10" s="1" t="s">
        <v>39</v>
      </c>
      <c r="AE10" s="1" t="s">
        <v>39</v>
      </c>
      <c r="AF10" s="1" t="s">
        <v>39</v>
      </c>
      <c r="AG10" s="1" t="s">
        <v>39</v>
      </c>
      <c r="AH10" s="1" t="str">
        <f t="shared" si="8"/>
        <v>WO</v>
      </c>
      <c r="AI10" s="1" t="s">
        <v>39</v>
      </c>
      <c r="AJ10" s="1" t="s">
        <v>39</v>
      </c>
      <c r="AK10" s="1" t="s">
        <v>40</v>
      </c>
      <c r="AL10" s="1" t="s">
        <v>39</v>
      </c>
      <c r="AM10" s="1" t="s">
        <v>39</v>
      </c>
      <c r="AN10" s="1"/>
      <c r="AO10" s="1"/>
      <c r="AP10" s="16"/>
      <c r="AQ10" s="33"/>
      <c r="AR10" s="35"/>
      <c r="AS10" s="4">
        <v>3</v>
      </c>
      <c r="AT10" s="4">
        <v>1003</v>
      </c>
      <c r="AU10" s="4" t="str">
        <f t="shared" si="2"/>
        <v>February</v>
      </c>
      <c r="AV10" s="4" t="s">
        <v>5</v>
      </c>
      <c r="AW10" s="15">
        <f t="shared" si="3"/>
        <v>20</v>
      </c>
      <c r="AX10" s="1">
        <f t="shared" si="4"/>
        <v>1</v>
      </c>
      <c r="AY10" s="1">
        <f t="shared" si="5"/>
        <v>3</v>
      </c>
      <c r="AZ10" s="1">
        <f t="shared" si="6"/>
        <v>4</v>
      </c>
      <c r="BA10" s="25">
        <f t="shared" si="7"/>
        <v>28</v>
      </c>
      <c r="BB10" s="25">
        <f>Febreport[[#This Row],[Days]]-Febreport[[#This Row],[Absent]]</f>
        <v>27</v>
      </c>
      <c r="BC10" s="26">
        <v>25000</v>
      </c>
      <c r="BD10" s="26">
        <f>Febreport[[#This Row],[Salary]]/Febreport[[#This Row],[Days]]</f>
        <v>892.85714285714289</v>
      </c>
      <c r="BE10" s="26">
        <f>Febreport[[#This Row],[Per Day Salary]]*Febreport[[#This Row],[Absent]]</f>
        <v>892.85714285714289</v>
      </c>
      <c r="BF10" s="26">
        <f>Febreport[[#This Row],[Salary]]-Febreport[[#This Row],[Deduction]]</f>
        <v>24107.142857142859</v>
      </c>
      <c r="BG10" s="27"/>
      <c r="BH10" s="35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</row>
    <row r="11" spans="4:104" x14ac:dyDescent="0.3">
      <c r="D11" s="31"/>
      <c r="E11" s="31"/>
      <c r="F11" s="31"/>
      <c r="G11" s="33"/>
      <c r="H11" s="3">
        <v>3</v>
      </c>
      <c r="I11" s="4">
        <v>1003</v>
      </c>
      <c r="J11" s="5" t="s">
        <v>5</v>
      </c>
      <c r="K11" s="15">
        <f t="shared" si="9"/>
        <v>4</v>
      </c>
      <c r="L11" s="1" t="s">
        <v>39</v>
      </c>
      <c r="M11" s="1" t="str">
        <f t="shared" si="8"/>
        <v>WO</v>
      </c>
      <c r="N11" s="1" t="s">
        <v>39</v>
      </c>
      <c r="O11" s="1" t="s">
        <v>39</v>
      </c>
      <c r="P11" s="1" t="s">
        <v>39</v>
      </c>
      <c r="Q11" s="1" t="s">
        <v>39</v>
      </c>
      <c r="R11" s="1" t="s">
        <v>39</v>
      </c>
      <c r="S11" s="1" t="s">
        <v>39</v>
      </c>
      <c r="T11" s="1" t="str">
        <f t="shared" si="8"/>
        <v>WO</v>
      </c>
      <c r="U11" s="1" t="s">
        <v>39</v>
      </c>
      <c r="V11" s="1" t="s">
        <v>39</v>
      </c>
      <c r="W11" s="1" t="s">
        <v>39</v>
      </c>
      <c r="X11" s="1" t="s">
        <v>39</v>
      </c>
      <c r="Y11" s="1" t="s">
        <v>40</v>
      </c>
      <c r="Z11" s="1" t="s">
        <v>39</v>
      </c>
      <c r="AA11" s="1" t="str">
        <f t="shared" si="8"/>
        <v>WO</v>
      </c>
      <c r="AB11" s="1" t="s">
        <v>39</v>
      </c>
      <c r="AC11" s="1" t="s">
        <v>40</v>
      </c>
      <c r="AD11" s="1" t="s">
        <v>39</v>
      </c>
      <c r="AE11" s="1" t="s">
        <v>39</v>
      </c>
      <c r="AF11" s="1" t="s">
        <v>39</v>
      </c>
      <c r="AG11" s="1" t="s">
        <v>39</v>
      </c>
      <c r="AH11" s="1" t="str">
        <f t="shared" si="8"/>
        <v>WO</v>
      </c>
      <c r="AI11" s="1" t="s">
        <v>39</v>
      </c>
      <c r="AJ11" s="1" t="s">
        <v>39</v>
      </c>
      <c r="AK11" s="1" t="s">
        <v>40</v>
      </c>
      <c r="AL11" s="1" t="s">
        <v>41</v>
      </c>
      <c r="AM11" s="1" t="s">
        <v>39</v>
      </c>
      <c r="AN11" s="1"/>
      <c r="AO11" s="1"/>
      <c r="AP11" s="16"/>
      <c r="AQ11" s="33"/>
      <c r="AR11" s="35"/>
      <c r="AS11" s="4">
        <v>4</v>
      </c>
      <c r="AT11" s="4">
        <v>1004</v>
      </c>
      <c r="AU11" s="4" t="str">
        <f t="shared" si="2"/>
        <v>February</v>
      </c>
      <c r="AV11" s="4" t="s">
        <v>6</v>
      </c>
      <c r="AW11" s="15">
        <f t="shared" si="3"/>
        <v>20</v>
      </c>
      <c r="AX11" s="1">
        <f t="shared" si="4"/>
        <v>1</v>
      </c>
      <c r="AY11" s="1">
        <f t="shared" si="5"/>
        <v>3</v>
      </c>
      <c r="AZ11" s="1">
        <f t="shared" si="6"/>
        <v>4</v>
      </c>
      <c r="BA11" s="25">
        <f t="shared" si="7"/>
        <v>28</v>
      </c>
      <c r="BB11" s="25">
        <f>Febreport[[#This Row],[Days]]-Febreport[[#This Row],[Absent]]</f>
        <v>27</v>
      </c>
      <c r="BC11" s="26">
        <v>30000</v>
      </c>
      <c r="BD11" s="26">
        <f>Febreport[[#This Row],[Salary]]/Febreport[[#This Row],[Days]]</f>
        <v>1071.4285714285713</v>
      </c>
      <c r="BE11" s="26">
        <f>Febreport[[#This Row],[Per Day Salary]]*Febreport[[#This Row],[Absent]]</f>
        <v>1071.4285714285713</v>
      </c>
      <c r="BF11" s="26">
        <f>Febreport[[#This Row],[Salary]]-Febreport[[#This Row],[Deduction]]</f>
        <v>28928.571428571428</v>
      </c>
      <c r="BG11" s="27"/>
      <c r="BH11" s="35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</row>
    <row r="12" spans="4:104" x14ac:dyDescent="0.3">
      <c r="D12" s="31"/>
      <c r="E12" s="31"/>
      <c r="F12" s="31"/>
      <c r="G12" s="33"/>
      <c r="H12" s="3">
        <v>4</v>
      </c>
      <c r="I12" s="4">
        <v>1004</v>
      </c>
      <c r="J12" s="5" t="s">
        <v>6</v>
      </c>
      <c r="K12" s="15">
        <f t="shared" si="9"/>
        <v>4</v>
      </c>
      <c r="L12" s="1" t="s">
        <v>39</v>
      </c>
      <c r="M12" s="1" t="str">
        <f t="shared" si="8"/>
        <v>WO</v>
      </c>
      <c r="N12" s="1" t="s">
        <v>39</v>
      </c>
      <c r="O12" s="1" t="s">
        <v>39</v>
      </c>
      <c r="P12" s="1" t="s">
        <v>39</v>
      </c>
      <c r="Q12" s="1" t="s">
        <v>39</v>
      </c>
      <c r="R12" s="1" t="s">
        <v>39</v>
      </c>
      <c r="S12" s="1" t="s">
        <v>39</v>
      </c>
      <c r="T12" s="1" t="str">
        <f t="shared" si="8"/>
        <v>WO</v>
      </c>
      <c r="U12" s="1" t="s">
        <v>39</v>
      </c>
      <c r="V12" s="1" t="s">
        <v>39</v>
      </c>
      <c r="W12" s="1" t="s">
        <v>39</v>
      </c>
      <c r="X12" s="1" t="s">
        <v>39</v>
      </c>
      <c r="Y12" s="1" t="s">
        <v>40</v>
      </c>
      <c r="Z12" s="1" t="s">
        <v>39</v>
      </c>
      <c r="AA12" s="1" t="str">
        <f t="shared" si="8"/>
        <v>WO</v>
      </c>
      <c r="AB12" s="1" t="s">
        <v>39</v>
      </c>
      <c r="AC12" s="1" t="s">
        <v>40</v>
      </c>
      <c r="AD12" s="1" t="s">
        <v>39</v>
      </c>
      <c r="AE12" s="1" t="s">
        <v>39</v>
      </c>
      <c r="AF12" s="1" t="s">
        <v>39</v>
      </c>
      <c r="AG12" s="1" t="s">
        <v>39</v>
      </c>
      <c r="AH12" s="1" t="str">
        <f t="shared" si="8"/>
        <v>WO</v>
      </c>
      <c r="AI12" s="1" t="s">
        <v>41</v>
      </c>
      <c r="AJ12" s="1" t="s">
        <v>39</v>
      </c>
      <c r="AK12" s="1" t="s">
        <v>40</v>
      </c>
      <c r="AL12" s="1" t="s">
        <v>39</v>
      </c>
      <c r="AM12" s="1" t="s">
        <v>39</v>
      </c>
      <c r="AN12" s="1"/>
      <c r="AO12" s="1"/>
      <c r="AP12" s="16"/>
      <c r="AQ12" s="33"/>
      <c r="AR12" s="35"/>
      <c r="AS12" s="4">
        <v>5</v>
      </c>
      <c r="AT12" s="4">
        <v>1005</v>
      </c>
      <c r="AU12" s="4" t="str">
        <f t="shared" si="2"/>
        <v>February</v>
      </c>
      <c r="AV12" s="4" t="s">
        <v>7</v>
      </c>
      <c r="AW12" s="15">
        <f t="shared" si="3"/>
        <v>20</v>
      </c>
      <c r="AX12" s="1">
        <f t="shared" si="4"/>
        <v>1</v>
      </c>
      <c r="AY12" s="1">
        <f t="shared" si="5"/>
        <v>3</v>
      </c>
      <c r="AZ12" s="1">
        <f t="shared" si="6"/>
        <v>4</v>
      </c>
      <c r="BA12" s="25">
        <f t="shared" si="7"/>
        <v>28</v>
      </c>
      <c r="BB12" s="25">
        <f>Febreport[[#This Row],[Days]]-Febreport[[#This Row],[Absent]]</f>
        <v>27</v>
      </c>
      <c r="BC12" s="26">
        <v>45000</v>
      </c>
      <c r="BD12" s="26">
        <f>Febreport[[#This Row],[Salary]]/Febreport[[#This Row],[Days]]</f>
        <v>1607.1428571428571</v>
      </c>
      <c r="BE12" s="26">
        <f>Febreport[[#This Row],[Per Day Salary]]*Febreport[[#This Row],[Absent]]</f>
        <v>1607.1428571428571</v>
      </c>
      <c r="BF12" s="26">
        <f>Febreport[[#This Row],[Salary]]-Febreport[[#This Row],[Deduction]]</f>
        <v>43392.857142857145</v>
      </c>
      <c r="BG12" s="27"/>
      <c r="BH12" s="35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</row>
    <row r="13" spans="4:104" x14ac:dyDescent="0.3">
      <c r="D13" s="31"/>
      <c r="E13" s="31"/>
      <c r="F13" s="31"/>
      <c r="G13" s="33"/>
      <c r="H13" s="3">
        <v>5</v>
      </c>
      <c r="I13" s="4">
        <v>1005</v>
      </c>
      <c r="J13" s="5" t="s">
        <v>7</v>
      </c>
      <c r="K13" s="15">
        <f t="shared" si="9"/>
        <v>4</v>
      </c>
      <c r="L13" s="1" t="s">
        <v>39</v>
      </c>
      <c r="M13" s="1" t="str">
        <f t="shared" si="8"/>
        <v>WO</v>
      </c>
      <c r="N13" s="1" t="s">
        <v>39</v>
      </c>
      <c r="O13" s="1" t="s">
        <v>39</v>
      </c>
      <c r="P13" s="1" t="s">
        <v>41</v>
      </c>
      <c r="Q13" s="1" t="s">
        <v>39</v>
      </c>
      <c r="R13" s="1" t="s">
        <v>39</v>
      </c>
      <c r="S13" s="1" t="s">
        <v>39</v>
      </c>
      <c r="T13" s="1" t="str">
        <f t="shared" si="8"/>
        <v>WO</v>
      </c>
      <c r="U13" s="1" t="s">
        <v>39</v>
      </c>
      <c r="V13" s="1" t="s">
        <v>39</v>
      </c>
      <c r="W13" s="1" t="s">
        <v>39</v>
      </c>
      <c r="X13" s="1" t="s">
        <v>39</v>
      </c>
      <c r="Y13" s="1" t="s">
        <v>40</v>
      </c>
      <c r="Z13" s="1" t="s">
        <v>39</v>
      </c>
      <c r="AA13" s="1" t="str">
        <f t="shared" si="8"/>
        <v>WO</v>
      </c>
      <c r="AB13" s="1" t="s">
        <v>39</v>
      </c>
      <c r="AC13" s="1" t="s">
        <v>40</v>
      </c>
      <c r="AD13" s="1" t="s">
        <v>39</v>
      </c>
      <c r="AE13" s="1" t="s">
        <v>39</v>
      </c>
      <c r="AF13" s="1" t="s">
        <v>39</v>
      </c>
      <c r="AG13" s="1" t="s">
        <v>39</v>
      </c>
      <c r="AH13" s="1" t="str">
        <f t="shared" si="8"/>
        <v>WO</v>
      </c>
      <c r="AI13" s="1" t="s">
        <v>39</v>
      </c>
      <c r="AJ13" s="1" t="s">
        <v>39</v>
      </c>
      <c r="AK13" s="1" t="s">
        <v>40</v>
      </c>
      <c r="AL13" s="1" t="s">
        <v>39</v>
      </c>
      <c r="AM13" s="1" t="s">
        <v>39</v>
      </c>
      <c r="AN13" s="1"/>
      <c r="AO13" s="1"/>
      <c r="AP13" s="16"/>
      <c r="AQ13" s="33"/>
      <c r="AR13" s="35"/>
      <c r="AS13" s="4">
        <v>6</v>
      </c>
      <c r="AT13" s="4">
        <v>1006</v>
      </c>
      <c r="AU13" s="4" t="str">
        <f t="shared" si="2"/>
        <v>February</v>
      </c>
      <c r="AV13" s="4" t="s">
        <v>8</v>
      </c>
      <c r="AW13" s="15">
        <f t="shared" si="3"/>
        <v>21</v>
      </c>
      <c r="AX13" s="1">
        <f t="shared" si="4"/>
        <v>0</v>
      </c>
      <c r="AY13" s="1">
        <f t="shared" si="5"/>
        <v>3</v>
      </c>
      <c r="AZ13" s="1">
        <f t="shared" si="6"/>
        <v>4</v>
      </c>
      <c r="BA13" s="25">
        <f t="shared" si="7"/>
        <v>28</v>
      </c>
      <c r="BB13" s="25">
        <f>Febreport[[#This Row],[Days]]-Febreport[[#This Row],[Absent]]</f>
        <v>28</v>
      </c>
      <c r="BC13" s="26">
        <v>15000</v>
      </c>
      <c r="BD13" s="26">
        <f>Febreport[[#This Row],[Salary]]/Febreport[[#This Row],[Days]]</f>
        <v>535.71428571428567</v>
      </c>
      <c r="BE13" s="26">
        <f>Febreport[[#This Row],[Per Day Salary]]*Febreport[[#This Row],[Absent]]</f>
        <v>0</v>
      </c>
      <c r="BF13" s="26">
        <f>Febreport[[#This Row],[Salary]]-Febreport[[#This Row],[Deduction]]</f>
        <v>15000</v>
      </c>
      <c r="BG13" s="27"/>
      <c r="BH13" s="35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</row>
    <row r="14" spans="4:104" x14ac:dyDescent="0.3">
      <c r="D14" s="31"/>
      <c r="E14" s="31"/>
      <c r="F14" s="31"/>
      <c r="G14" s="33"/>
      <c r="H14" s="3">
        <v>6</v>
      </c>
      <c r="I14" s="4">
        <v>1006</v>
      </c>
      <c r="J14" s="5" t="s">
        <v>8</v>
      </c>
      <c r="K14" s="15">
        <f t="shared" si="9"/>
        <v>4</v>
      </c>
      <c r="L14" s="1" t="s">
        <v>39</v>
      </c>
      <c r="M14" s="1" t="str">
        <f t="shared" si="8"/>
        <v>WO</v>
      </c>
      <c r="N14" s="1" t="s">
        <v>39</v>
      </c>
      <c r="O14" s="1" t="s">
        <v>39</v>
      </c>
      <c r="P14" s="1" t="s">
        <v>39</v>
      </c>
      <c r="Q14" s="1" t="s">
        <v>39</v>
      </c>
      <c r="R14" s="1" t="s">
        <v>39</v>
      </c>
      <c r="S14" s="1" t="s">
        <v>39</v>
      </c>
      <c r="T14" s="1" t="str">
        <f t="shared" si="8"/>
        <v>WO</v>
      </c>
      <c r="U14" s="1" t="s">
        <v>39</v>
      </c>
      <c r="V14" s="1" t="s">
        <v>39</v>
      </c>
      <c r="W14" s="1" t="s">
        <v>39</v>
      </c>
      <c r="X14" s="1" t="s">
        <v>39</v>
      </c>
      <c r="Y14" s="1" t="s">
        <v>40</v>
      </c>
      <c r="Z14" s="1" t="s">
        <v>39</v>
      </c>
      <c r="AA14" s="1" t="str">
        <f t="shared" si="8"/>
        <v>WO</v>
      </c>
      <c r="AB14" s="1" t="s">
        <v>39</v>
      </c>
      <c r="AC14" s="1" t="s">
        <v>40</v>
      </c>
      <c r="AD14" s="1" t="s">
        <v>39</v>
      </c>
      <c r="AE14" s="1" t="s">
        <v>39</v>
      </c>
      <c r="AF14" s="1" t="s">
        <v>39</v>
      </c>
      <c r="AG14" s="1" t="s">
        <v>39</v>
      </c>
      <c r="AH14" s="1" t="str">
        <f t="shared" si="8"/>
        <v>WO</v>
      </c>
      <c r="AI14" s="1" t="s">
        <v>39</v>
      </c>
      <c r="AJ14" s="1" t="s">
        <v>39</v>
      </c>
      <c r="AK14" s="1" t="s">
        <v>40</v>
      </c>
      <c r="AL14" s="1" t="s">
        <v>39</v>
      </c>
      <c r="AM14" s="1" t="s">
        <v>39</v>
      </c>
      <c r="AN14" s="1"/>
      <c r="AO14" s="1"/>
      <c r="AP14" s="16"/>
      <c r="AQ14" s="33"/>
      <c r="AR14" s="35"/>
      <c r="AS14" s="4">
        <v>7</v>
      </c>
      <c r="AT14" s="4">
        <v>1007</v>
      </c>
      <c r="AU14" s="4" t="str">
        <f t="shared" si="2"/>
        <v>February</v>
      </c>
      <c r="AV14" s="4" t="s">
        <v>9</v>
      </c>
      <c r="AW14" s="15">
        <f t="shared" si="3"/>
        <v>19</v>
      </c>
      <c r="AX14" s="1">
        <f t="shared" si="4"/>
        <v>2</v>
      </c>
      <c r="AY14" s="1">
        <f t="shared" si="5"/>
        <v>3</v>
      </c>
      <c r="AZ14" s="1">
        <f t="shared" si="6"/>
        <v>4</v>
      </c>
      <c r="BA14" s="25">
        <f t="shared" si="7"/>
        <v>28</v>
      </c>
      <c r="BB14" s="25">
        <f>Febreport[[#This Row],[Days]]-Febreport[[#This Row],[Absent]]</f>
        <v>26</v>
      </c>
      <c r="BC14" s="26">
        <v>62000</v>
      </c>
      <c r="BD14" s="26">
        <f>Febreport[[#This Row],[Salary]]/Febreport[[#This Row],[Days]]</f>
        <v>2214.2857142857142</v>
      </c>
      <c r="BE14" s="26">
        <f>Febreport[[#This Row],[Per Day Salary]]*Febreport[[#This Row],[Absent]]</f>
        <v>4428.5714285714284</v>
      </c>
      <c r="BF14" s="26">
        <f>Febreport[[#This Row],[Salary]]-Febreport[[#This Row],[Deduction]]</f>
        <v>57571.428571428572</v>
      </c>
      <c r="BG14" s="27"/>
      <c r="BH14" s="35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</row>
    <row r="15" spans="4:104" x14ac:dyDescent="0.3">
      <c r="D15" s="31"/>
      <c r="E15" s="31"/>
      <c r="F15" s="31"/>
      <c r="G15" s="33"/>
      <c r="H15" s="3">
        <v>7</v>
      </c>
      <c r="I15" s="4">
        <v>1007</v>
      </c>
      <c r="J15" s="5" t="s">
        <v>9</v>
      </c>
      <c r="K15" s="15">
        <f t="shared" si="9"/>
        <v>4</v>
      </c>
      <c r="L15" s="1" t="s">
        <v>39</v>
      </c>
      <c r="M15" s="1" t="str">
        <f t="shared" si="8"/>
        <v>WO</v>
      </c>
      <c r="N15" s="1" t="s">
        <v>41</v>
      </c>
      <c r="O15" s="1" t="s">
        <v>39</v>
      </c>
      <c r="P15" s="1" t="s">
        <v>39</v>
      </c>
      <c r="Q15" s="1" t="s">
        <v>39</v>
      </c>
      <c r="R15" s="1" t="s">
        <v>39</v>
      </c>
      <c r="S15" s="1" t="s">
        <v>39</v>
      </c>
      <c r="T15" s="1" t="str">
        <f t="shared" si="8"/>
        <v>WO</v>
      </c>
      <c r="U15" s="1" t="s">
        <v>41</v>
      </c>
      <c r="V15" s="1" t="s">
        <v>39</v>
      </c>
      <c r="W15" s="1" t="s">
        <v>39</v>
      </c>
      <c r="X15" s="1" t="s">
        <v>39</v>
      </c>
      <c r="Y15" s="1" t="s">
        <v>40</v>
      </c>
      <c r="Z15" s="1" t="s">
        <v>39</v>
      </c>
      <c r="AA15" s="1" t="str">
        <f t="shared" si="8"/>
        <v>WO</v>
      </c>
      <c r="AB15" s="1" t="s">
        <v>39</v>
      </c>
      <c r="AC15" s="1" t="s">
        <v>40</v>
      </c>
      <c r="AD15" s="1" t="s">
        <v>39</v>
      </c>
      <c r="AE15" s="1" t="s">
        <v>39</v>
      </c>
      <c r="AF15" s="1" t="s">
        <v>39</v>
      </c>
      <c r="AG15" s="1" t="s">
        <v>39</v>
      </c>
      <c r="AH15" s="1" t="str">
        <f t="shared" si="8"/>
        <v>WO</v>
      </c>
      <c r="AI15" s="1" t="s">
        <v>39</v>
      </c>
      <c r="AJ15" s="1" t="s">
        <v>39</v>
      </c>
      <c r="AK15" s="1" t="s">
        <v>40</v>
      </c>
      <c r="AL15" s="1" t="s">
        <v>39</v>
      </c>
      <c r="AM15" s="1" t="s">
        <v>39</v>
      </c>
      <c r="AN15" s="1"/>
      <c r="AO15" s="1"/>
      <c r="AP15" s="16"/>
      <c r="AQ15" s="33"/>
      <c r="AR15" s="35"/>
      <c r="AS15" s="4">
        <v>8</v>
      </c>
      <c r="AT15" s="4">
        <v>1008</v>
      </c>
      <c r="AU15" s="4" t="str">
        <f t="shared" si="2"/>
        <v>February</v>
      </c>
      <c r="AV15" s="4" t="s">
        <v>10</v>
      </c>
      <c r="AW15" s="15">
        <f t="shared" si="3"/>
        <v>21</v>
      </c>
      <c r="AX15" s="1">
        <f t="shared" si="4"/>
        <v>0</v>
      </c>
      <c r="AY15" s="1">
        <f t="shared" si="5"/>
        <v>3</v>
      </c>
      <c r="AZ15" s="1">
        <f t="shared" si="6"/>
        <v>4</v>
      </c>
      <c r="BA15" s="25">
        <f t="shared" si="7"/>
        <v>28</v>
      </c>
      <c r="BB15" s="25">
        <f>Febreport[[#This Row],[Days]]-Febreport[[#This Row],[Absent]]</f>
        <v>28</v>
      </c>
      <c r="BC15" s="26">
        <v>50000</v>
      </c>
      <c r="BD15" s="26">
        <f>Febreport[[#This Row],[Salary]]/Febreport[[#This Row],[Days]]</f>
        <v>1785.7142857142858</v>
      </c>
      <c r="BE15" s="26">
        <f>Febreport[[#This Row],[Per Day Salary]]*Febreport[[#This Row],[Absent]]</f>
        <v>0</v>
      </c>
      <c r="BF15" s="26">
        <f>Febreport[[#This Row],[Salary]]-Febreport[[#This Row],[Deduction]]</f>
        <v>50000</v>
      </c>
      <c r="BG15" s="27"/>
      <c r="BH15" s="35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</row>
    <row r="16" spans="4:104" x14ac:dyDescent="0.3">
      <c r="D16" s="31"/>
      <c r="E16" s="31"/>
      <c r="F16" s="31"/>
      <c r="G16" s="33"/>
      <c r="H16" s="3">
        <v>8</v>
      </c>
      <c r="I16" s="4">
        <v>1008</v>
      </c>
      <c r="J16" s="5" t="s">
        <v>10</v>
      </c>
      <c r="K16" s="15">
        <f t="shared" si="9"/>
        <v>4</v>
      </c>
      <c r="L16" s="1" t="s">
        <v>39</v>
      </c>
      <c r="M16" s="1" t="str">
        <f t="shared" si="8"/>
        <v>WO</v>
      </c>
      <c r="N16" s="1" t="s">
        <v>39</v>
      </c>
      <c r="O16" s="1" t="s">
        <v>39</v>
      </c>
      <c r="P16" s="1" t="s">
        <v>39</v>
      </c>
      <c r="Q16" s="1" t="s">
        <v>39</v>
      </c>
      <c r="R16" s="1" t="s">
        <v>39</v>
      </c>
      <c r="S16" s="1" t="s">
        <v>39</v>
      </c>
      <c r="T16" s="1" t="str">
        <f t="shared" si="8"/>
        <v>WO</v>
      </c>
      <c r="U16" s="1" t="s">
        <v>39</v>
      </c>
      <c r="V16" s="1" t="s">
        <v>39</v>
      </c>
      <c r="W16" s="1" t="s">
        <v>39</v>
      </c>
      <c r="X16" s="1" t="s">
        <v>39</v>
      </c>
      <c r="Y16" s="1" t="s">
        <v>40</v>
      </c>
      <c r="Z16" s="1" t="s">
        <v>39</v>
      </c>
      <c r="AA16" s="1" t="str">
        <f t="shared" si="8"/>
        <v>WO</v>
      </c>
      <c r="AB16" s="1" t="s">
        <v>39</v>
      </c>
      <c r="AC16" s="1" t="s">
        <v>40</v>
      </c>
      <c r="AD16" s="1" t="s">
        <v>39</v>
      </c>
      <c r="AE16" s="1" t="s">
        <v>39</v>
      </c>
      <c r="AF16" s="1" t="s">
        <v>39</v>
      </c>
      <c r="AG16" s="1" t="s">
        <v>39</v>
      </c>
      <c r="AH16" s="1" t="str">
        <f t="shared" si="8"/>
        <v>WO</v>
      </c>
      <c r="AI16" s="1" t="s">
        <v>39</v>
      </c>
      <c r="AJ16" s="1" t="s">
        <v>39</v>
      </c>
      <c r="AK16" s="1" t="s">
        <v>40</v>
      </c>
      <c r="AL16" s="1" t="s">
        <v>39</v>
      </c>
      <c r="AM16" s="1" t="s">
        <v>39</v>
      </c>
      <c r="AN16" s="1"/>
      <c r="AO16" s="1"/>
      <c r="AP16" s="16"/>
      <c r="AQ16" s="33"/>
      <c r="AR16" s="35"/>
      <c r="AS16" s="4">
        <v>9</v>
      </c>
      <c r="AT16" s="4">
        <v>1009</v>
      </c>
      <c r="AU16" s="4" t="str">
        <f t="shared" si="2"/>
        <v>February</v>
      </c>
      <c r="AV16" s="4" t="s">
        <v>11</v>
      </c>
      <c r="AW16" s="15">
        <f t="shared" si="3"/>
        <v>20</v>
      </c>
      <c r="AX16" s="1">
        <f t="shared" si="4"/>
        <v>1</v>
      </c>
      <c r="AY16" s="1">
        <f t="shared" si="5"/>
        <v>3</v>
      </c>
      <c r="AZ16" s="1">
        <f t="shared" si="6"/>
        <v>4</v>
      </c>
      <c r="BA16" s="25">
        <f t="shared" si="7"/>
        <v>28</v>
      </c>
      <c r="BB16" s="25">
        <f>Febreport[[#This Row],[Days]]-Febreport[[#This Row],[Absent]]</f>
        <v>27</v>
      </c>
      <c r="BC16" s="26">
        <v>25000</v>
      </c>
      <c r="BD16" s="26">
        <f>Febreport[[#This Row],[Salary]]/Febreport[[#This Row],[Days]]</f>
        <v>892.85714285714289</v>
      </c>
      <c r="BE16" s="26">
        <f>Febreport[[#This Row],[Per Day Salary]]*Febreport[[#This Row],[Absent]]</f>
        <v>892.85714285714289</v>
      </c>
      <c r="BF16" s="26">
        <f>Febreport[[#This Row],[Salary]]-Febreport[[#This Row],[Deduction]]</f>
        <v>24107.142857142859</v>
      </c>
      <c r="BG16" s="27"/>
      <c r="BH16" s="35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</row>
    <row r="17" spans="4:100" x14ac:dyDescent="0.3">
      <c r="D17" s="31"/>
      <c r="E17" s="31"/>
      <c r="F17" s="31"/>
      <c r="G17" s="33"/>
      <c r="H17" s="3">
        <v>9</v>
      </c>
      <c r="I17" s="4">
        <v>1009</v>
      </c>
      <c r="J17" s="5" t="s">
        <v>11</v>
      </c>
      <c r="K17" s="15">
        <f t="shared" si="9"/>
        <v>4</v>
      </c>
      <c r="L17" s="1" t="s">
        <v>39</v>
      </c>
      <c r="M17" s="1" t="str">
        <f t="shared" si="8"/>
        <v>WO</v>
      </c>
      <c r="N17" s="1" t="s">
        <v>39</v>
      </c>
      <c r="O17" s="1" t="s">
        <v>39</v>
      </c>
      <c r="P17" s="1" t="s">
        <v>39</v>
      </c>
      <c r="Q17" s="1" t="s">
        <v>39</v>
      </c>
      <c r="R17" s="1" t="s">
        <v>39</v>
      </c>
      <c r="S17" s="1" t="s">
        <v>39</v>
      </c>
      <c r="T17" s="1" t="str">
        <f t="shared" si="8"/>
        <v>WO</v>
      </c>
      <c r="U17" s="1" t="s">
        <v>39</v>
      </c>
      <c r="V17" s="1" t="s">
        <v>39</v>
      </c>
      <c r="W17" s="1" t="s">
        <v>39</v>
      </c>
      <c r="X17" s="1" t="s">
        <v>39</v>
      </c>
      <c r="Y17" s="1" t="s">
        <v>40</v>
      </c>
      <c r="Z17" s="1" t="s">
        <v>41</v>
      </c>
      <c r="AA17" s="1" t="str">
        <f t="shared" si="8"/>
        <v>WO</v>
      </c>
      <c r="AB17" s="1" t="s">
        <v>39</v>
      </c>
      <c r="AC17" s="1" t="s">
        <v>40</v>
      </c>
      <c r="AD17" s="1" t="s">
        <v>39</v>
      </c>
      <c r="AE17" s="1" t="s">
        <v>39</v>
      </c>
      <c r="AF17" s="1" t="s">
        <v>39</v>
      </c>
      <c r="AG17" s="1" t="s">
        <v>39</v>
      </c>
      <c r="AH17" s="1" t="str">
        <f t="shared" ref="AH17" si="10">IF(AH$7 = "Sun","WO","")</f>
        <v>WO</v>
      </c>
      <c r="AI17" s="1" t="s">
        <v>39</v>
      </c>
      <c r="AJ17" s="1" t="s">
        <v>39</v>
      </c>
      <c r="AK17" s="1" t="s">
        <v>40</v>
      </c>
      <c r="AL17" s="1" t="s">
        <v>39</v>
      </c>
      <c r="AM17" s="1" t="s">
        <v>39</v>
      </c>
      <c r="AN17" s="1"/>
      <c r="AO17" s="1"/>
      <c r="AP17" s="16"/>
      <c r="AQ17" s="33"/>
      <c r="AR17" s="35"/>
      <c r="AS17" s="4">
        <v>10</v>
      </c>
      <c r="AT17" s="4">
        <v>1010</v>
      </c>
      <c r="AU17" s="4" t="str">
        <f t="shared" si="2"/>
        <v>February</v>
      </c>
      <c r="AV17" s="4" t="s">
        <v>12</v>
      </c>
      <c r="AW17" s="15">
        <f t="shared" si="3"/>
        <v>20</v>
      </c>
      <c r="AX17" s="1">
        <f t="shared" si="4"/>
        <v>1</v>
      </c>
      <c r="AY17" s="1">
        <f t="shared" si="5"/>
        <v>3</v>
      </c>
      <c r="AZ17" s="1">
        <f t="shared" si="6"/>
        <v>4</v>
      </c>
      <c r="BA17" s="25">
        <f t="shared" si="7"/>
        <v>28</v>
      </c>
      <c r="BB17" s="25">
        <f>Febreport[[#This Row],[Days]]-Febreport[[#This Row],[Absent]]</f>
        <v>27</v>
      </c>
      <c r="BC17" s="26">
        <v>45000</v>
      </c>
      <c r="BD17" s="26">
        <f>Febreport[[#This Row],[Salary]]/Febreport[[#This Row],[Days]]</f>
        <v>1607.1428571428571</v>
      </c>
      <c r="BE17" s="26">
        <f>Febreport[[#This Row],[Per Day Salary]]*Febreport[[#This Row],[Absent]]</f>
        <v>1607.1428571428571</v>
      </c>
      <c r="BF17" s="26">
        <f>Febreport[[#This Row],[Salary]]-Febreport[[#This Row],[Deduction]]</f>
        <v>43392.857142857145</v>
      </c>
      <c r="BG17" s="27"/>
      <c r="BH17" s="35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</row>
    <row r="18" spans="4:100" x14ac:dyDescent="0.3">
      <c r="D18" s="31"/>
      <c r="E18" s="31"/>
      <c r="F18" s="31"/>
      <c r="G18" s="33"/>
      <c r="H18" s="3">
        <v>10</v>
      </c>
      <c r="I18" s="4">
        <v>1010</v>
      </c>
      <c r="J18" s="5" t="s">
        <v>12</v>
      </c>
      <c r="K18" s="15">
        <f t="shared" si="9"/>
        <v>4</v>
      </c>
      <c r="L18" s="1" t="s">
        <v>39</v>
      </c>
      <c r="M18" s="1" t="str">
        <f t="shared" ref="M18:AA28" si="11">IF(M$7 = "Sun","WO","")</f>
        <v>WO</v>
      </c>
      <c r="N18" s="1" t="s">
        <v>39</v>
      </c>
      <c r="O18" s="1" t="s">
        <v>39</v>
      </c>
      <c r="P18" s="1" t="s">
        <v>39</v>
      </c>
      <c r="Q18" s="1" t="s">
        <v>39</v>
      </c>
      <c r="R18" s="1" t="s">
        <v>41</v>
      </c>
      <c r="S18" s="1" t="s">
        <v>39</v>
      </c>
      <c r="T18" s="1" t="str">
        <f t="shared" si="11"/>
        <v>WO</v>
      </c>
      <c r="U18" s="1" t="s">
        <v>39</v>
      </c>
      <c r="V18" s="1" t="s">
        <v>39</v>
      </c>
      <c r="W18" s="1" t="s">
        <v>39</v>
      </c>
      <c r="X18" s="1" t="s">
        <v>39</v>
      </c>
      <c r="Y18" s="1" t="s">
        <v>40</v>
      </c>
      <c r="Z18" s="1" t="s">
        <v>39</v>
      </c>
      <c r="AA18" s="1" t="str">
        <f t="shared" si="11"/>
        <v>WO</v>
      </c>
      <c r="AB18" s="1" t="s">
        <v>39</v>
      </c>
      <c r="AC18" s="1" t="s">
        <v>40</v>
      </c>
      <c r="AD18" s="1" t="s">
        <v>39</v>
      </c>
      <c r="AE18" s="1" t="s">
        <v>39</v>
      </c>
      <c r="AF18" s="1" t="s">
        <v>39</v>
      </c>
      <c r="AG18" s="1" t="s">
        <v>39</v>
      </c>
      <c r="AH18" s="1" t="str">
        <f t="shared" ref="AH18:AH28" si="12">IF(AH$7 = "Sun","WO","")</f>
        <v>WO</v>
      </c>
      <c r="AI18" s="1" t="s">
        <v>39</v>
      </c>
      <c r="AJ18" s="1" t="s">
        <v>39</v>
      </c>
      <c r="AK18" s="1" t="s">
        <v>40</v>
      </c>
      <c r="AL18" s="1" t="s">
        <v>39</v>
      </c>
      <c r="AM18" s="1" t="s">
        <v>39</v>
      </c>
      <c r="AN18" s="1"/>
      <c r="AO18" s="1"/>
      <c r="AP18" s="16"/>
      <c r="AQ18" s="33"/>
      <c r="AR18" s="35"/>
      <c r="AS18" s="4">
        <v>11</v>
      </c>
      <c r="AT18" s="4">
        <v>1011</v>
      </c>
      <c r="AU18" s="4" t="str">
        <f t="shared" si="2"/>
        <v>February</v>
      </c>
      <c r="AV18" s="4" t="s">
        <v>13</v>
      </c>
      <c r="AW18" s="15">
        <f t="shared" si="3"/>
        <v>21</v>
      </c>
      <c r="AX18" s="1">
        <f t="shared" si="4"/>
        <v>0</v>
      </c>
      <c r="AY18" s="1">
        <f t="shared" si="5"/>
        <v>3</v>
      </c>
      <c r="AZ18" s="1">
        <f t="shared" si="6"/>
        <v>4</v>
      </c>
      <c r="BA18" s="25">
        <f t="shared" si="7"/>
        <v>28</v>
      </c>
      <c r="BB18" s="25">
        <f>Febreport[[#This Row],[Days]]-Febreport[[#This Row],[Absent]]</f>
        <v>28</v>
      </c>
      <c r="BC18" s="26">
        <v>48000</v>
      </c>
      <c r="BD18" s="26">
        <f>Febreport[[#This Row],[Salary]]/Febreport[[#This Row],[Days]]</f>
        <v>1714.2857142857142</v>
      </c>
      <c r="BE18" s="26">
        <f>Febreport[[#This Row],[Per Day Salary]]*Febreport[[#This Row],[Absent]]</f>
        <v>0</v>
      </c>
      <c r="BF18" s="26">
        <f>Febreport[[#This Row],[Salary]]-Febreport[[#This Row],[Deduction]]</f>
        <v>48000</v>
      </c>
      <c r="BG18" s="27"/>
      <c r="BH18" s="35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</row>
    <row r="19" spans="4:100" x14ac:dyDescent="0.3">
      <c r="D19" s="31"/>
      <c r="E19" s="31"/>
      <c r="F19" s="31"/>
      <c r="G19" s="33"/>
      <c r="H19" s="3">
        <v>11</v>
      </c>
      <c r="I19" s="4">
        <v>1011</v>
      </c>
      <c r="J19" s="5" t="s">
        <v>13</v>
      </c>
      <c r="K19" s="15">
        <f t="shared" si="9"/>
        <v>4</v>
      </c>
      <c r="L19" s="1" t="s">
        <v>39</v>
      </c>
      <c r="M19" s="1" t="str">
        <f t="shared" si="11"/>
        <v>WO</v>
      </c>
      <c r="N19" s="1" t="s">
        <v>39</v>
      </c>
      <c r="O19" s="1" t="s">
        <v>39</v>
      </c>
      <c r="P19" s="1" t="s">
        <v>39</v>
      </c>
      <c r="Q19" s="1" t="s">
        <v>39</v>
      </c>
      <c r="R19" s="1" t="s">
        <v>39</v>
      </c>
      <c r="S19" s="1" t="s">
        <v>39</v>
      </c>
      <c r="T19" s="1" t="str">
        <f t="shared" si="11"/>
        <v>WO</v>
      </c>
      <c r="U19" s="1" t="s">
        <v>39</v>
      </c>
      <c r="V19" s="1" t="s">
        <v>39</v>
      </c>
      <c r="W19" s="1" t="s">
        <v>39</v>
      </c>
      <c r="X19" s="1" t="s">
        <v>39</v>
      </c>
      <c r="Y19" s="1" t="s">
        <v>40</v>
      </c>
      <c r="Z19" s="1" t="s">
        <v>39</v>
      </c>
      <c r="AA19" s="1" t="str">
        <f t="shared" si="11"/>
        <v>WO</v>
      </c>
      <c r="AB19" s="1" t="s">
        <v>39</v>
      </c>
      <c r="AC19" s="1" t="s">
        <v>40</v>
      </c>
      <c r="AD19" s="1" t="s">
        <v>39</v>
      </c>
      <c r="AE19" s="1" t="s">
        <v>39</v>
      </c>
      <c r="AF19" s="1" t="s">
        <v>39</v>
      </c>
      <c r="AG19" s="1" t="s">
        <v>39</v>
      </c>
      <c r="AH19" s="1" t="str">
        <f t="shared" si="12"/>
        <v>WO</v>
      </c>
      <c r="AI19" s="1" t="s">
        <v>39</v>
      </c>
      <c r="AJ19" s="1" t="s">
        <v>39</v>
      </c>
      <c r="AK19" s="1" t="s">
        <v>40</v>
      </c>
      <c r="AL19" s="1" t="s">
        <v>39</v>
      </c>
      <c r="AM19" s="1" t="s">
        <v>39</v>
      </c>
      <c r="AN19" s="1"/>
      <c r="AO19" s="1"/>
      <c r="AP19" s="16"/>
      <c r="AQ19" s="33"/>
      <c r="AR19" s="35"/>
      <c r="AS19" s="4">
        <v>12</v>
      </c>
      <c r="AT19" s="4">
        <v>1012</v>
      </c>
      <c r="AU19" s="4" t="str">
        <f t="shared" si="2"/>
        <v>February</v>
      </c>
      <c r="AV19" s="4" t="s">
        <v>14</v>
      </c>
      <c r="AW19" s="15">
        <f t="shared" si="3"/>
        <v>20</v>
      </c>
      <c r="AX19" s="1">
        <f t="shared" si="4"/>
        <v>1</v>
      </c>
      <c r="AY19" s="1">
        <f t="shared" si="5"/>
        <v>3</v>
      </c>
      <c r="AZ19" s="1">
        <f t="shared" si="6"/>
        <v>4</v>
      </c>
      <c r="BA19" s="25">
        <f t="shared" si="7"/>
        <v>28</v>
      </c>
      <c r="BB19" s="25">
        <f>Febreport[[#This Row],[Days]]-Febreport[[#This Row],[Absent]]</f>
        <v>27</v>
      </c>
      <c r="BC19" s="26">
        <v>52000</v>
      </c>
      <c r="BD19" s="26">
        <f>Febreport[[#This Row],[Salary]]/Febreport[[#This Row],[Days]]</f>
        <v>1857.1428571428571</v>
      </c>
      <c r="BE19" s="26">
        <f>Febreport[[#This Row],[Per Day Salary]]*Febreport[[#This Row],[Absent]]</f>
        <v>1857.1428571428571</v>
      </c>
      <c r="BF19" s="26">
        <f>Febreport[[#This Row],[Salary]]-Febreport[[#This Row],[Deduction]]</f>
        <v>50142.857142857145</v>
      </c>
      <c r="BG19" s="27"/>
      <c r="BH19" s="35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1"/>
      <c r="CV19" s="31"/>
    </row>
    <row r="20" spans="4:100" x14ac:dyDescent="0.3">
      <c r="D20" s="31"/>
      <c r="E20" s="31"/>
      <c r="F20" s="31"/>
      <c r="G20" s="33"/>
      <c r="H20" s="3">
        <v>12</v>
      </c>
      <c r="I20" s="4">
        <v>1012</v>
      </c>
      <c r="J20" s="5" t="s">
        <v>14</v>
      </c>
      <c r="K20" s="15">
        <f t="shared" si="9"/>
        <v>4</v>
      </c>
      <c r="L20" s="1" t="s">
        <v>39</v>
      </c>
      <c r="M20" s="1" t="str">
        <f t="shared" si="11"/>
        <v>WO</v>
      </c>
      <c r="N20" s="1" t="s">
        <v>39</v>
      </c>
      <c r="O20" s="1" t="s">
        <v>39</v>
      </c>
      <c r="P20" s="1" t="s">
        <v>39</v>
      </c>
      <c r="Q20" s="1" t="s">
        <v>39</v>
      </c>
      <c r="R20" s="1" t="s">
        <v>39</v>
      </c>
      <c r="S20" s="1" t="s">
        <v>39</v>
      </c>
      <c r="T20" s="1" t="str">
        <f t="shared" si="11"/>
        <v>WO</v>
      </c>
      <c r="U20" s="1" t="s">
        <v>41</v>
      </c>
      <c r="V20" s="1" t="s">
        <v>39</v>
      </c>
      <c r="W20" s="1" t="s">
        <v>39</v>
      </c>
      <c r="X20" s="1" t="s">
        <v>39</v>
      </c>
      <c r="Y20" s="1" t="s">
        <v>40</v>
      </c>
      <c r="Z20" s="1" t="s">
        <v>39</v>
      </c>
      <c r="AA20" s="1" t="str">
        <f t="shared" si="11"/>
        <v>WO</v>
      </c>
      <c r="AB20" s="1" t="s">
        <v>39</v>
      </c>
      <c r="AC20" s="1" t="s">
        <v>40</v>
      </c>
      <c r="AD20" s="1" t="s">
        <v>39</v>
      </c>
      <c r="AE20" s="1" t="s">
        <v>39</v>
      </c>
      <c r="AF20" s="1" t="s">
        <v>39</v>
      </c>
      <c r="AG20" s="1" t="s">
        <v>39</v>
      </c>
      <c r="AH20" s="1" t="str">
        <f t="shared" si="12"/>
        <v>WO</v>
      </c>
      <c r="AI20" s="1" t="s">
        <v>39</v>
      </c>
      <c r="AJ20" s="1" t="s">
        <v>39</v>
      </c>
      <c r="AK20" s="1" t="s">
        <v>40</v>
      </c>
      <c r="AL20" s="1" t="s">
        <v>39</v>
      </c>
      <c r="AM20" s="1" t="s">
        <v>39</v>
      </c>
      <c r="AN20" s="1"/>
      <c r="AO20" s="1"/>
      <c r="AP20" s="16"/>
      <c r="AQ20" s="33"/>
      <c r="AR20" s="35"/>
      <c r="AS20" s="4">
        <v>13</v>
      </c>
      <c r="AT20" s="4">
        <v>1013</v>
      </c>
      <c r="AU20" s="4" t="str">
        <f t="shared" si="2"/>
        <v>February</v>
      </c>
      <c r="AV20" s="4" t="s">
        <v>15</v>
      </c>
      <c r="AW20" s="15">
        <f t="shared" si="3"/>
        <v>21</v>
      </c>
      <c r="AX20" s="1">
        <f t="shared" si="4"/>
        <v>0</v>
      </c>
      <c r="AY20" s="1">
        <f t="shared" si="5"/>
        <v>3</v>
      </c>
      <c r="AZ20" s="1">
        <f t="shared" si="6"/>
        <v>4</v>
      </c>
      <c r="BA20" s="25">
        <f t="shared" si="7"/>
        <v>28</v>
      </c>
      <c r="BB20" s="25">
        <f>Febreport[[#This Row],[Days]]-Febreport[[#This Row],[Absent]]</f>
        <v>28</v>
      </c>
      <c r="BC20" s="26">
        <v>42000</v>
      </c>
      <c r="BD20" s="26">
        <f>Febreport[[#This Row],[Salary]]/Febreport[[#This Row],[Days]]</f>
        <v>1500</v>
      </c>
      <c r="BE20" s="26">
        <f>Febreport[[#This Row],[Per Day Salary]]*Febreport[[#This Row],[Absent]]</f>
        <v>0</v>
      </c>
      <c r="BF20" s="26">
        <f>Febreport[[#This Row],[Salary]]-Febreport[[#This Row],[Deduction]]</f>
        <v>42000</v>
      </c>
      <c r="BG20" s="27"/>
      <c r="BH20" s="35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</row>
    <row r="21" spans="4:100" x14ac:dyDescent="0.3">
      <c r="D21" s="31"/>
      <c r="E21" s="31"/>
      <c r="F21" s="31"/>
      <c r="G21" s="33"/>
      <c r="H21" s="3">
        <v>13</v>
      </c>
      <c r="I21" s="4">
        <v>1013</v>
      </c>
      <c r="J21" s="5" t="s">
        <v>15</v>
      </c>
      <c r="K21" s="15">
        <f t="shared" si="9"/>
        <v>4</v>
      </c>
      <c r="L21" s="1" t="s">
        <v>39</v>
      </c>
      <c r="M21" s="1" t="str">
        <f t="shared" si="11"/>
        <v>WO</v>
      </c>
      <c r="N21" s="1" t="s">
        <v>39</v>
      </c>
      <c r="O21" s="1" t="s">
        <v>39</v>
      </c>
      <c r="P21" s="1" t="s">
        <v>39</v>
      </c>
      <c r="Q21" s="1" t="s">
        <v>39</v>
      </c>
      <c r="R21" s="1" t="s">
        <v>39</v>
      </c>
      <c r="S21" s="1" t="s">
        <v>39</v>
      </c>
      <c r="T21" s="1" t="str">
        <f t="shared" si="11"/>
        <v>WO</v>
      </c>
      <c r="U21" s="1" t="s">
        <v>39</v>
      </c>
      <c r="V21" s="1" t="s">
        <v>39</v>
      </c>
      <c r="W21" s="1" t="s">
        <v>39</v>
      </c>
      <c r="X21" s="1" t="s">
        <v>39</v>
      </c>
      <c r="Y21" s="1" t="s">
        <v>40</v>
      </c>
      <c r="Z21" s="1" t="s">
        <v>39</v>
      </c>
      <c r="AA21" s="1" t="str">
        <f t="shared" si="11"/>
        <v>WO</v>
      </c>
      <c r="AB21" s="1" t="s">
        <v>39</v>
      </c>
      <c r="AC21" s="1" t="s">
        <v>40</v>
      </c>
      <c r="AD21" s="1" t="s">
        <v>39</v>
      </c>
      <c r="AE21" s="1" t="s">
        <v>39</v>
      </c>
      <c r="AF21" s="1" t="s">
        <v>39</v>
      </c>
      <c r="AG21" s="1" t="s">
        <v>39</v>
      </c>
      <c r="AH21" s="1" t="str">
        <f t="shared" si="12"/>
        <v>WO</v>
      </c>
      <c r="AI21" s="1" t="s">
        <v>39</v>
      </c>
      <c r="AJ21" s="1" t="s">
        <v>39</v>
      </c>
      <c r="AK21" s="1" t="s">
        <v>40</v>
      </c>
      <c r="AL21" s="1" t="s">
        <v>39</v>
      </c>
      <c r="AM21" s="1" t="s">
        <v>39</v>
      </c>
      <c r="AN21" s="1"/>
      <c r="AO21" s="1"/>
      <c r="AP21" s="16"/>
      <c r="AQ21" s="33"/>
      <c r="AR21" s="35"/>
      <c r="AS21" s="4">
        <v>14</v>
      </c>
      <c r="AT21" s="4">
        <v>1014</v>
      </c>
      <c r="AU21" s="4" t="str">
        <f t="shared" si="2"/>
        <v>February</v>
      </c>
      <c r="AV21" s="4" t="s">
        <v>16</v>
      </c>
      <c r="AW21" s="15">
        <f t="shared" si="3"/>
        <v>20</v>
      </c>
      <c r="AX21" s="1">
        <f t="shared" si="4"/>
        <v>1</v>
      </c>
      <c r="AY21" s="1">
        <f t="shared" si="5"/>
        <v>3</v>
      </c>
      <c r="AZ21" s="1">
        <f t="shared" si="6"/>
        <v>4</v>
      </c>
      <c r="BA21" s="25">
        <f t="shared" si="7"/>
        <v>28</v>
      </c>
      <c r="BB21" s="25">
        <f>Febreport[[#This Row],[Days]]-Febreport[[#This Row],[Absent]]</f>
        <v>27</v>
      </c>
      <c r="BC21" s="26">
        <v>15000</v>
      </c>
      <c r="BD21" s="26">
        <f>Febreport[[#This Row],[Salary]]/Febreport[[#This Row],[Days]]</f>
        <v>535.71428571428567</v>
      </c>
      <c r="BE21" s="26">
        <f>Febreport[[#This Row],[Per Day Salary]]*Febreport[[#This Row],[Absent]]</f>
        <v>535.71428571428567</v>
      </c>
      <c r="BF21" s="26">
        <f>Febreport[[#This Row],[Salary]]-Febreport[[#This Row],[Deduction]]</f>
        <v>14464.285714285714</v>
      </c>
      <c r="BG21" s="27"/>
      <c r="BH21" s="35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</row>
    <row r="22" spans="4:100" x14ac:dyDescent="0.3">
      <c r="D22" s="31"/>
      <c r="E22" s="31"/>
      <c r="F22" s="31"/>
      <c r="G22" s="33"/>
      <c r="H22" s="3">
        <v>14</v>
      </c>
      <c r="I22" s="4">
        <v>1014</v>
      </c>
      <c r="J22" s="5" t="s">
        <v>16</v>
      </c>
      <c r="K22" s="15">
        <f t="shared" si="9"/>
        <v>4</v>
      </c>
      <c r="L22" s="1" t="s">
        <v>39</v>
      </c>
      <c r="M22" s="1" t="str">
        <f t="shared" si="11"/>
        <v>WO</v>
      </c>
      <c r="N22" s="1" t="s">
        <v>39</v>
      </c>
      <c r="O22" s="1" t="s">
        <v>39</v>
      </c>
      <c r="P22" s="1" t="s">
        <v>39</v>
      </c>
      <c r="Q22" s="1" t="s">
        <v>39</v>
      </c>
      <c r="R22" s="1" t="s">
        <v>39</v>
      </c>
      <c r="S22" s="1" t="s">
        <v>39</v>
      </c>
      <c r="T22" s="1" t="str">
        <f t="shared" si="11"/>
        <v>WO</v>
      </c>
      <c r="U22" s="1" t="s">
        <v>39</v>
      </c>
      <c r="V22" s="1" t="s">
        <v>39</v>
      </c>
      <c r="W22" s="1" t="s">
        <v>39</v>
      </c>
      <c r="X22" s="1" t="s">
        <v>39</v>
      </c>
      <c r="Y22" s="1" t="s">
        <v>40</v>
      </c>
      <c r="Z22" s="1" t="s">
        <v>39</v>
      </c>
      <c r="AA22" s="1" t="str">
        <f t="shared" si="11"/>
        <v>WO</v>
      </c>
      <c r="AB22" s="1" t="s">
        <v>39</v>
      </c>
      <c r="AC22" s="1" t="s">
        <v>40</v>
      </c>
      <c r="AD22" s="1" t="s">
        <v>41</v>
      </c>
      <c r="AE22" s="1" t="s">
        <v>39</v>
      </c>
      <c r="AF22" s="1" t="s">
        <v>39</v>
      </c>
      <c r="AG22" s="1" t="s">
        <v>39</v>
      </c>
      <c r="AH22" s="1" t="str">
        <f t="shared" si="12"/>
        <v>WO</v>
      </c>
      <c r="AI22" s="1" t="s">
        <v>39</v>
      </c>
      <c r="AJ22" s="1" t="s">
        <v>39</v>
      </c>
      <c r="AK22" s="1" t="s">
        <v>40</v>
      </c>
      <c r="AL22" s="1" t="s">
        <v>39</v>
      </c>
      <c r="AM22" s="1" t="s">
        <v>39</v>
      </c>
      <c r="AN22" s="1"/>
      <c r="AO22" s="1"/>
      <c r="AP22" s="16"/>
      <c r="AQ22" s="33"/>
      <c r="AR22" s="35"/>
      <c r="AS22" s="4">
        <v>15</v>
      </c>
      <c r="AT22" s="4">
        <v>1015</v>
      </c>
      <c r="AU22" s="4" t="str">
        <f t="shared" si="2"/>
        <v>February</v>
      </c>
      <c r="AV22" s="4" t="s">
        <v>17</v>
      </c>
      <c r="AW22" s="15">
        <f t="shared" si="3"/>
        <v>20</v>
      </c>
      <c r="AX22" s="1">
        <f t="shared" si="4"/>
        <v>1</v>
      </c>
      <c r="AY22" s="1">
        <f t="shared" si="5"/>
        <v>3</v>
      </c>
      <c r="AZ22" s="1">
        <f t="shared" si="6"/>
        <v>4</v>
      </c>
      <c r="BA22" s="25">
        <f t="shared" si="7"/>
        <v>28</v>
      </c>
      <c r="BB22" s="25">
        <f>Febreport[[#This Row],[Days]]-Febreport[[#This Row],[Absent]]</f>
        <v>27</v>
      </c>
      <c r="BC22" s="26">
        <v>46000</v>
      </c>
      <c r="BD22" s="26">
        <f>Febreport[[#This Row],[Salary]]/Febreport[[#This Row],[Days]]</f>
        <v>1642.8571428571429</v>
      </c>
      <c r="BE22" s="26">
        <f>Febreport[[#This Row],[Per Day Salary]]*Febreport[[#This Row],[Absent]]</f>
        <v>1642.8571428571429</v>
      </c>
      <c r="BF22" s="26">
        <f>Febreport[[#This Row],[Salary]]-Febreport[[#This Row],[Deduction]]</f>
        <v>44357.142857142855</v>
      </c>
      <c r="BG22" s="27"/>
      <c r="BH22" s="35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</row>
    <row r="23" spans="4:100" x14ac:dyDescent="0.3">
      <c r="D23" s="31"/>
      <c r="E23" s="31"/>
      <c r="F23" s="31"/>
      <c r="G23" s="33"/>
      <c r="H23" s="3">
        <v>15</v>
      </c>
      <c r="I23" s="4">
        <v>1015</v>
      </c>
      <c r="J23" s="5" t="s">
        <v>17</v>
      </c>
      <c r="K23" s="15">
        <f t="shared" si="9"/>
        <v>4</v>
      </c>
      <c r="L23" s="1" t="s">
        <v>39</v>
      </c>
      <c r="M23" s="1" t="str">
        <f t="shared" si="11"/>
        <v>WO</v>
      </c>
      <c r="N23" s="1" t="s">
        <v>39</v>
      </c>
      <c r="O23" s="1" t="s">
        <v>39</v>
      </c>
      <c r="P23" s="1" t="s">
        <v>41</v>
      </c>
      <c r="Q23" s="1" t="s">
        <v>39</v>
      </c>
      <c r="R23" s="1" t="s">
        <v>39</v>
      </c>
      <c r="S23" s="1" t="s">
        <v>39</v>
      </c>
      <c r="T23" s="1" t="str">
        <f t="shared" si="11"/>
        <v>WO</v>
      </c>
      <c r="U23" s="1" t="s">
        <v>39</v>
      </c>
      <c r="V23" s="1" t="s">
        <v>39</v>
      </c>
      <c r="W23" s="1" t="s">
        <v>39</v>
      </c>
      <c r="X23" s="1" t="s">
        <v>39</v>
      </c>
      <c r="Y23" s="1" t="s">
        <v>40</v>
      </c>
      <c r="Z23" s="1" t="s">
        <v>39</v>
      </c>
      <c r="AA23" s="1" t="str">
        <f t="shared" si="11"/>
        <v>WO</v>
      </c>
      <c r="AB23" s="1" t="s">
        <v>39</v>
      </c>
      <c r="AC23" s="1" t="s">
        <v>40</v>
      </c>
      <c r="AD23" s="1" t="s">
        <v>39</v>
      </c>
      <c r="AE23" s="1" t="s">
        <v>39</v>
      </c>
      <c r="AF23" s="1" t="s">
        <v>39</v>
      </c>
      <c r="AG23" s="1" t="s">
        <v>39</v>
      </c>
      <c r="AH23" s="1" t="str">
        <f t="shared" si="12"/>
        <v>WO</v>
      </c>
      <c r="AI23" s="1" t="s">
        <v>39</v>
      </c>
      <c r="AJ23" s="1" t="s">
        <v>39</v>
      </c>
      <c r="AK23" s="1" t="s">
        <v>40</v>
      </c>
      <c r="AL23" s="1" t="s">
        <v>39</v>
      </c>
      <c r="AM23" s="1" t="s">
        <v>39</v>
      </c>
      <c r="AN23" s="1"/>
      <c r="AO23" s="1"/>
      <c r="AP23" s="16"/>
      <c r="AQ23" s="33"/>
      <c r="AR23" s="35"/>
      <c r="AS23" s="4">
        <v>16</v>
      </c>
      <c r="AT23" s="4">
        <v>1016</v>
      </c>
      <c r="AU23" s="4" t="str">
        <f t="shared" si="2"/>
        <v>February</v>
      </c>
      <c r="AV23" s="4" t="s">
        <v>18</v>
      </c>
      <c r="AW23" s="15">
        <f t="shared" si="3"/>
        <v>21</v>
      </c>
      <c r="AX23" s="1">
        <f t="shared" si="4"/>
        <v>0</v>
      </c>
      <c r="AY23" s="1">
        <f t="shared" si="5"/>
        <v>3</v>
      </c>
      <c r="AZ23" s="1">
        <f t="shared" si="6"/>
        <v>4</v>
      </c>
      <c r="BA23" s="25">
        <f t="shared" si="7"/>
        <v>28</v>
      </c>
      <c r="BB23" s="25">
        <f>Febreport[[#This Row],[Days]]-Febreport[[#This Row],[Absent]]</f>
        <v>28</v>
      </c>
      <c r="BC23" s="26">
        <v>52000</v>
      </c>
      <c r="BD23" s="26">
        <f>Febreport[[#This Row],[Salary]]/Febreport[[#This Row],[Days]]</f>
        <v>1857.1428571428571</v>
      </c>
      <c r="BE23" s="26">
        <f>Febreport[[#This Row],[Per Day Salary]]*Febreport[[#This Row],[Absent]]</f>
        <v>0</v>
      </c>
      <c r="BF23" s="26">
        <f>Febreport[[#This Row],[Salary]]-Febreport[[#This Row],[Deduction]]</f>
        <v>52000</v>
      </c>
      <c r="BG23" s="27"/>
      <c r="BH23" s="35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</row>
    <row r="24" spans="4:100" x14ac:dyDescent="0.3">
      <c r="D24" s="31"/>
      <c r="E24" s="31"/>
      <c r="F24" s="31"/>
      <c r="G24" s="33"/>
      <c r="H24" s="3">
        <v>16</v>
      </c>
      <c r="I24" s="4">
        <v>1016</v>
      </c>
      <c r="J24" s="5" t="s">
        <v>18</v>
      </c>
      <c r="K24" s="15">
        <f t="shared" si="9"/>
        <v>4</v>
      </c>
      <c r="L24" s="1" t="s">
        <v>39</v>
      </c>
      <c r="M24" s="1" t="str">
        <f t="shared" si="11"/>
        <v>WO</v>
      </c>
      <c r="N24" s="1" t="s">
        <v>39</v>
      </c>
      <c r="O24" s="1" t="s">
        <v>39</v>
      </c>
      <c r="P24" s="1" t="s">
        <v>39</v>
      </c>
      <c r="Q24" s="1" t="s">
        <v>39</v>
      </c>
      <c r="R24" s="1" t="s">
        <v>39</v>
      </c>
      <c r="S24" s="1" t="s">
        <v>39</v>
      </c>
      <c r="T24" s="1" t="str">
        <f t="shared" si="11"/>
        <v>WO</v>
      </c>
      <c r="U24" s="1" t="s">
        <v>39</v>
      </c>
      <c r="V24" s="1" t="s">
        <v>39</v>
      </c>
      <c r="W24" s="1" t="s">
        <v>39</v>
      </c>
      <c r="X24" s="1" t="s">
        <v>39</v>
      </c>
      <c r="Y24" s="1" t="s">
        <v>40</v>
      </c>
      <c r="Z24" s="1" t="s">
        <v>39</v>
      </c>
      <c r="AA24" s="1" t="str">
        <f t="shared" si="11"/>
        <v>WO</v>
      </c>
      <c r="AB24" s="1" t="s">
        <v>39</v>
      </c>
      <c r="AC24" s="1" t="s">
        <v>40</v>
      </c>
      <c r="AD24" s="1" t="s">
        <v>39</v>
      </c>
      <c r="AE24" s="1" t="s">
        <v>39</v>
      </c>
      <c r="AF24" s="1" t="s">
        <v>39</v>
      </c>
      <c r="AG24" s="1" t="s">
        <v>39</v>
      </c>
      <c r="AH24" s="1" t="str">
        <f t="shared" si="12"/>
        <v>WO</v>
      </c>
      <c r="AI24" s="1" t="s">
        <v>39</v>
      </c>
      <c r="AJ24" s="1" t="s">
        <v>39</v>
      </c>
      <c r="AK24" s="1" t="s">
        <v>40</v>
      </c>
      <c r="AL24" s="1" t="s">
        <v>39</v>
      </c>
      <c r="AM24" s="1" t="s">
        <v>39</v>
      </c>
      <c r="AN24" s="1"/>
      <c r="AO24" s="1"/>
      <c r="AP24" s="16"/>
      <c r="AQ24" s="33"/>
      <c r="AR24" s="35"/>
      <c r="AS24" s="4">
        <v>17</v>
      </c>
      <c r="AT24" s="4">
        <v>1017</v>
      </c>
      <c r="AU24" s="4" t="str">
        <f t="shared" si="2"/>
        <v>February</v>
      </c>
      <c r="AV24" s="4" t="s">
        <v>19</v>
      </c>
      <c r="AW24" s="15">
        <f t="shared" si="3"/>
        <v>21</v>
      </c>
      <c r="AX24" s="1">
        <f t="shared" si="4"/>
        <v>0</v>
      </c>
      <c r="AY24" s="1">
        <f t="shared" si="5"/>
        <v>3</v>
      </c>
      <c r="AZ24" s="1">
        <f t="shared" si="6"/>
        <v>4</v>
      </c>
      <c r="BA24" s="25">
        <f t="shared" si="7"/>
        <v>28</v>
      </c>
      <c r="BB24" s="25">
        <f>Febreport[[#This Row],[Days]]-Febreport[[#This Row],[Absent]]</f>
        <v>28</v>
      </c>
      <c r="BC24" s="26">
        <v>42000</v>
      </c>
      <c r="BD24" s="26">
        <f>Febreport[[#This Row],[Salary]]/Febreport[[#This Row],[Days]]</f>
        <v>1500</v>
      </c>
      <c r="BE24" s="26">
        <f>Febreport[[#This Row],[Per Day Salary]]*Febreport[[#This Row],[Absent]]</f>
        <v>0</v>
      </c>
      <c r="BF24" s="26">
        <f>Febreport[[#This Row],[Salary]]-Febreport[[#This Row],[Deduction]]</f>
        <v>42000</v>
      </c>
      <c r="BG24" s="27"/>
      <c r="BH24" s="35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  <c r="CC24" s="31"/>
      <c r="CD24" s="31"/>
      <c r="CE24" s="31"/>
      <c r="CF24" s="31"/>
      <c r="CG24" s="31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</row>
    <row r="25" spans="4:100" x14ac:dyDescent="0.3">
      <c r="D25" s="31"/>
      <c r="E25" s="31"/>
      <c r="F25" s="31"/>
      <c r="G25" s="33"/>
      <c r="H25" s="3">
        <v>17</v>
      </c>
      <c r="I25" s="4">
        <v>1017</v>
      </c>
      <c r="J25" s="5" t="s">
        <v>19</v>
      </c>
      <c r="K25" s="15">
        <f t="shared" si="9"/>
        <v>4</v>
      </c>
      <c r="L25" s="1" t="s">
        <v>39</v>
      </c>
      <c r="M25" s="1" t="str">
        <f t="shared" si="11"/>
        <v>WO</v>
      </c>
      <c r="N25" s="1" t="s">
        <v>39</v>
      </c>
      <c r="O25" s="1" t="s">
        <v>39</v>
      </c>
      <c r="P25" s="1" t="s">
        <v>39</v>
      </c>
      <c r="Q25" s="1" t="s">
        <v>39</v>
      </c>
      <c r="R25" s="1" t="s">
        <v>39</v>
      </c>
      <c r="S25" s="1" t="s">
        <v>39</v>
      </c>
      <c r="T25" s="1" t="str">
        <f t="shared" si="11"/>
        <v>WO</v>
      </c>
      <c r="U25" s="1" t="s">
        <v>39</v>
      </c>
      <c r="V25" s="1" t="s">
        <v>39</v>
      </c>
      <c r="W25" s="1" t="s">
        <v>39</v>
      </c>
      <c r="X25" s="1" t="s">
        <v>39</v>
      </c>
      <c r="Y25" s="1" t="s">
        <v>40</v>
      </c>
      <c r="Z25" s="1" t="s">
        <v>39</v>
      </c>
      <c r="AA25" s="1" t="str">
        <f t="shared" si="11"/>
        <v>WO</v>
      </c>
      <c r="AB25" s="1" t="s">
        <v>39</v>
      </c>
      <c r="AC25" s="1" t="s">
        <v>40</v>
      </c>
      <c r="AD25" s="1" t="s">
        <v>39</v>
      </c>
      <c r="AE25" s="1" t="s">
        <v>39</v>
      </c>
      <c r="AF25" s="1" t="s">
        <v>39</v>
      </c>
      <c r="AG25" s="1" t="s">
        <v>39</v>
      </c>
      <c r="AH25" s="1" t="str">
        <f t="shared" si="12"/>
        <v>WO</v>
      </c>
      <c r="AI25" s="1" t="s">
        <v>39</v>
      </c>
      <c r="AJ25" s="1" t="s">
        <v>39</v>
      </c>
      <c r="AK25" s="1" t="s">
        <v>40</v>
      </c>
      <c r="AL25" s="1" t="s">
        <v>39</v>
      </c>
      <c r="AM25" s="1" t="s">
        <v>39</v>
      </c>
      <c r="AN25" s="1"/>
      <c r="AO25" s="1"/>
      <c r="AP25" s="16"/>
      <c r="AQ25" s="33"/>
      <c r="AR25" s="35"/>
      <c r="AS25" s="4">
        <v>18</v>
      </c>
      <c r="AT25" s="4">
        <v>1018</v>
      </c>
      <c r="AU25" s="4" t="str">
        <f t="shared" si="2"/>
        <v>February</v>
      </c>
      <c r="AV25" s="4" t="s">
        <v>20</v>
      </c>
      <c r="AW25" s="15">
        <f t="shared" si="3"/>
        <v>20</v>
      </c>
      <c r="AX25" s="1">
        <f t="shared" si="4"/>
        <v>1</v>
      </c>
      <c r="AY25" s="1">
        <f t="shared" si="5"/>
        <v>3</v>
      </c>
      <c r="AZ25" s="1">
        <f t="shared" si="6"/>
        <v>4</v>
      </c>
      <c r="BA25" s="25">
        <f t="shared" si="7"/>
        <v>28</v>
      </c>
      <c r="BB25" s="25">
        <f>Febreport[[#This Row],[Days]]-Febreport[[#This Row],[Absent]]</f>
        <v>27</v>
      </c>
      <c r="BC25" s="26">
        <v>62000</v>
      </c>
      <c r="BD25" s="26">
        <f>Febreport[[#This Row],[Salary]]/Febreport[[#This Row],[Days]]</f>
        <v>2214.2857142857142</v>
      </c>
      <c r="BE25" s="26">
        <f>Febreport[[#This Row],[Per Day Salary]]*Febreport[[#This Row],[Absent]]</f>
        <v>2214.2857142857142</v>
      </c>
      <c r="BF25" s="26">
        <f>Febreport[[#This Row],[Salary]]-Febreport[[#This Row],[Deduction]]</f>
        <v>59785.714285714283</v>
      </c>
      <c r="BG25" s="27"/>
      <c r="BH25" s="35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</row>
    <row r="26" spans="4:100" x14ac:dyDescent="0.3">
      <c r="D26" s="31"/>
      <c r="E26" s="31"/>
      <c r="F26" s="31"/>
      <c r="G26" s="33"/>
      <c r="H26" s="3">
        <v>18</v>
      </c>
      <c r="I26" s="4">
        <v>1018</v>
      </c>
      <c r="J26" s="5" t="s">
        <v>20</v>
      </c>
      <c r="K26" s="15">
        <f t="shared" si="9"/>
        <v>4</v>
      </c>
      <c r="L26" s="1" t="s">
        <v>41</v>
      </c>
      <c r="M26" s="1" t="str">
        <f t="shared" si="11"/>
        <v>WO</v>
      </c>
      <c r="N26" s="1" t="s">
        <v>39</v>
      </c>
      <c r="O26" s="1" t="s">
        <v>39</v>
      </c>
      <c r="P26" s="1" t="s">
        <v>39</v>
      </c>
      <c r="Q26" s="1" t="s">
        <v>39</v>
      </c>
      <c r="R26" s="1" t="s">
        <v>39</v>
      </c>
      <c r="S26" s="1" t="s">
        <v>39</v>
      </c>
      <c r="T26" s="1" t="str">
        <f t="shared" si="11"/>
        <v>WO</v>
      </c>
      <c r="U26" s="1" t="s">
        <v>39</v>
      </c>
      <c r="V26" s="1" t="s">
        <v>39</v>
      </c>
      <c r="W26" s="1" t="s">
        <v>39</v>
      </c>
      <c r="X26" s="1" t="s">
        <v>39</v>
      </c>
      <c r="Y26" s="1" t="s">
        <v>40</v>
      </c>
      <c r="Z26" s="1" t="s">
        <v>39</v>
      </c>
      <c r="AA26" s="1" t="str">
        <f t="shared" si="11"/>
        <v>WO</v>
      </c>
      <c r="AB26" s="1" t="s">
        <v>39</v>
      </c>
      <c r="AC26" s="1" t="s">
        <v>40</v>
      </c>
      <c r="AD26" s="1" t="s">
        <v>39</v>
      </c>
      <c r="AE26" s="1" t="s">
        <v>39</v>
      </c>
      <c r="AF26" s="1" t="s">
        <v>39</v>
      </c>
      <c r="AG26" s="1" t="s">
        <v>39</v>
      </c>
      <c r="AH26" s="1" t="str">
        <f t="shared" si="12"/>
        <v>WO</v>
      </c>
      <c r="AI26" s="1" t="s">
        <v>39</v>
      </c>
      <c r="AJ26" s="1" t="s">
        <v>39</v>
      </c>
      <c r="AK26" s="1" t="s">
        <v>40</v>
      </c>
      <c r="AL26" s="1" t="s">
        <v>39</v>
      </c>
      <c r="AM26" s="1" t="s">
        <v>39</v>
      </c>
      <c r="AN26" s="1"/>
      <c r="AO26" s="1"/>
      <c r="AP26" s="16"/>
      <c r="AQ26" s="33"/>
      <c r="AR26" s="35"/>
      <c r="AS26" s="4">
        <v>19</v>
      </c>
      <c r="AT26" s="4">
        <v>1019</v>
      </c>
      <c r="AU26" s="4" t="str">
        <f t="shared" si="2"/>
        <v>February</v>
      </c>
      <c r="AV26" s="4" t="s">
        <v>21</v>
      </c>
      <c r="AW26" s="15">
        <f t="shared" si="3"/>
        <v>20</v>
      </c>
      <c r="AX26" s="1">
        <f t="shared" si="4"/>
        <v>1</v>
      </c>
      <c r="AY26" s="1">
        <f t="shared" si="5"/>
        <v>3</v>
      </c>
      <c r="AZ26" s="1">
        <f t="shared" si="6"/>
        <v>4</v>
      </c>
      <c r="BA26" s="25">
        <f t="shared" si="7"/>
        <v>28</v>
      </c>
      <c r="BB26" s="25">
        <f>Febreport[[#This Row],[Days]]-Febreport[[#This Row],[Absent]]</f>
        <v>27</v>
      </c>
      <c r="BC26" s="26">
        <v>41000</v>
      </c>
      <c r="BD26" s="26">
        <f>Febreport[[#This Row],[Salary]]/Febreport[[#This Row],[Days]]</f>
        <v>1464.2857142857142</v>
      </c>
      <c r="BE26" s="26">
        <f>Febreport[[#This Row],[Per Day Salary]]*Febreport[[#This Row],[Absent]]</f>
        <v>1464.2857142857142</v>
      </c>
      <c r="BF26" s="26">
        <f>Febreport[[#This Row],[Salary]]-Febreport[[#This Row],[Deduction]]</f>
        <v>39535.714285714283</v>
      </c>
      <c r="BG26" s="27"/>
      <c r="BH26" s="35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</row>
    <row r="27" spans="4:100" ht="15" thickBot="1" x14ac:dyDescent="0.35">
      <c r="D27" s="31"/>
      <c r="E27" s="31"/>
      <c r="F27" s="31"/>
      <c r="G27" s="33"/>
      <c r="H27" s="3">
        <v>19</v>
      </c>
      <c r="I27" s="4">
        <v>1019</v>
      </c>
      <c r="J27" s="5" t="s">
        <v>21</v>
      </c>
      <c r="K27" s="15">
        <f t="shared" si="9"/>
        <v>4</v>
      </c>
      <c r="L27" s="1" t="s">
        <v>39</v>
      </c>
      <c r="M27" s="1" t="str">
        <f t="shared" si="11"/>
        <v>WO</v>
      </c>
      <c r="N27" s="1" t="s">
        <v>39</v>
      </c>
      <c r="O27" s="1" t="s">
        <v>39</v>
      </c>
      <c r="P27" s="1" t="s">
        <v>39</v>
      </c>
      <c r="Q27" s="1" t="s">
        <v>39</v>
      </c>
      <c r="R27" s="1" t="s">
        <v>39</v>
      </c>
      <c r="S27" s="1" t="s">
        <v>39</v>
      </c>
      <c r="T27" s="1" t="str">
        <f t="shared" si="11"/>
        <v>WO</v>
      </c>
      <c r="U27" s="1" t="s">
        <v>39</v>
      </c>
      <c r="V27" s="1" t="s">
        <v>41</v>
      </c>
      <c r="W27" s="1" t="s">
        <v>39</v>
      </c>
      <c r="X27" s="1" t="s">
        <v>39</v>
      </c>
      <c r="Y27" s="1" t="s">
        <v>40</v>
      </c>
      <c r="Z27" s="1" t="s">
        <v>39</v>
      </c>
      <c r="AA27" s="1" t="str">
        <f t="shared" si="11"/>
        <v>WO</v>
      </c>
      <c r="AB27" s="1" t="s">
        <v>39</v>
      </c>
      <c r="AC27" s="1" t="s">
        <v>40</v>
      </c>
      <c r="AD27" s="1" t="s">
        <v>39</v>
      </c>
      <c r="AE27" s="1" t="s">
        <v>39</v>
      </c>
      <c r="AF27" s="1" t="s">
        <v>39</v>
      </c>
      <c r="AG27" s="1" t="s">
        <v>39</v>
      </c>
      <c r="AH27" s="1" t="str">
        <f t="shared" si="12"/>
        <v>WO</v>
      </c>
      <c r="AI27" s="1" t="s">
        <v>39</v>
      </c>
      <c r="AJ27" s="1" t="s">
        <v>39</v>
      </c>
      <c r="AK27" s="1" t="s">
        <v>40</v>
      </c>
      <c r="AL27" s="1" t="s">
        <v>39</v>
      </c>
      <c r="AM27" s="1" t="s">
        <v>39</v>
      </c>
      <c r="AN27" s="1"/>
      <c r="AO27" s="1"/>
      <c r="AP27" s="16"/>
      <c r="AQ27" s="33"/>
      <c r="AR27" s="35"/>
      <c r="AS27" s="7">
        <v>20</v>
      </c>
      <c r="AT27" s="7">
        <v>1020</v>
      </c>
      <c r="AU27" s="7" t="str">
        <f t="shared" si="2"/>
        <v>February</v>
      </c>
      <c r="AV27" s="7" t="s">
        <v>22</v>
      </c>
      <c r="AW27" s="17">
        <f t="shared" si="3"/>
        <v>20</v>
      </c>
      <c r="AX27" s="18">
        <f t="shared" si="4"/>
        <v>1</v>
      </c>
      <c r="AY27" s="18">
        <f t="shared" si="5"/>
        <v>3</v>
      </c>
      <c r="AZ27" s="18">
        <f t="shared" si="6"/>
        <v>4</v>
      </c>
      <c r="BA27" s="28">
        <f t="shared" si="7"/>
        <v>28</v>
      </c>
      <c r="BB27" s="28">
        <f>Febreport[[#This Row],[Days]]-Febreport[[#This Row],[Absent]]</f>
        <v>27</v>
      </c>
      <c r="BC27" s="29">
        <v>30000</v>
      </c>
      <c r="BD27" s="29">
        <f>Febreport[[#This Row],[Salary]]/Febreport[[#This Row],[Days]]</f>
        <v>1071.4285714285713</v>
      </c>
      <c r="BE27" s="29">
        <f>Febreport[[#This Row],[Per Day Salary]]*Febreport[[#This Row],[Absent]]</f>
        <v>1071.4285714285713</v>
      </c>
      <c r="BF27" s="29">
        <f>Febreport[[#This Row],[Salary]]-Febreport[[#This Row],[Deduction]]</f>
        <v>28928.571428571428</v>
      </c>
      <c r="BG27" s="30"/>
      <c r="BH27" s="35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</row>
    <row r="28" spans="4:100" ht="15" thickBot="1" x14ac:dyDescent="0.35">
      <c r="D28" s="31"/>
      <c r="E28" s="31"/>
      <c r="F28" s="31"/>
      <c r="G28" s="33"/>
      <c r="H28" s="6">
        <v>20</v>
      </c>
      <c r="I28" s="7">
        <v>1020</v>
      </c>
      <c r="J28" s="8" t="s">
        <v>22</v>
      </c>
      <c r="K28" s="17">
        <f t="shared" si="9"/>
        <v>4</v>
      </c>
      <c r="L28" s="18" t="s">
        <v>39</v>
      </c>
      <c r="M28" s="18" t="str">
        <f t="shared" si="11"/>
        <v>WO</v>
      </c>
      <c r="N28" s="18" t="s">
        <v>39</v>
      </c>
      <c r="O28" s="18" t="s">
        <v>39</v>
      </c>
      <c r="P28" s="18" t="s">
        <v>39</v>
      </c>
      <c r="Q28" s="18" t="s">
        <v>39</v>
      </c>
      <c r="R28" s="18" t="s">
        <v>39</v>
      </c>
      <c r="S28" s="18" t="s">
        <v>39</v>
      </c>
      <c r="T28" s="18" t="str">
        <f t="shared" si="11"/>
        <v>WO</v>
      </c>
      <c r="U28" s="18" t="s">
        <v>39</v>
      </c>
      <c r="V28" s="18" t="s">
        <v>39</v>
      </c>
      <c r="W28" s="18" t="s">
        <v>39</v>
      </c>
      <c r="X28" s="18" t="s">
        <v>39</v>
      </c>
      <c r="Y28" s="18" t="s">
        <v>40</v>
      </c>
      <c r="Z28" s="18" t="s">
        <v>39</v>
      </c>
      <c r="AA28" s="18" t="str">
        <f t="shared" si="11"/>
        <v>WO</v>
      </c>
      <c r="AB28" s="18" t="s">
        <v>39</v>
      </c>
      <c r="AC28" s="18" t="s">
        <v>40</v>
      </c>
      <c r="AD28" s="18" t="s">
        <v>39</v>
      </c>
      <c r="AE28" s="18" t="s">
        <v>39</v>
      </c>
      <c r="AF28" s="18" t="s">
        <v>41</v>
      </c>
      <c r="AG28" s="18" t="s">
        <v>39</v>
      </c>
      <c r="AH28" s="18" t="str">
        <f t="shared" si="12"/>
        <v>WO</v>
      </c>
      <c r="AI28" s="18" t="s">
        <v>39</v>
      </c>
      <c r="AJ28" s="18" t="s">
        <v>39</v>
      </c>
      <c r="AK28" s="18" t="s">
        <v>40</v>
      </c>
      <c r="AL28" s="18" t="s">
        <v>39</v>
      </c>
      <c r="AM28" s="18" t="s">
        <v>39</v>
      </c>
      <c r="AN28" s="18"/>
      <c r="AO28" s="18"/>
      <c r="AP28" s="19"/>
      <c r="AQ28" s="33"/>
      <c r="AR28" s="35"/>
      <c r="AS28" s="35"/>
      <c r="AT28" s="35"/>
      <c r="AU28" s="35"/>
      <c r="AV28" s="35"/>
      <c r="AW28" s="36"/>
      <c r="AX28" s="36"/>
      <c r="AY28" s="36"/>
      <c r="AZ28" s="36"/>
      <c r="BA28" s="36"/>
      <c r="BB28" s="36"/>
      <c r="BC28" s="35"/>
      <c r="BD28" s="35"/>
      <c r="BE28" s="35"/>
      <c r="BF28" s="35"/>
      <c r="BG28" s="35"/>
      <c r="BH28" s="35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1"/>
      <c r="CC28" s="31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</row>
    <row r="29" spans="4:100" x14ac:dyDescent="0.3">
      <c r="D29" s="31"/>
      <c r="E29" s="31"/>
      <c r="F29" s="31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5"/>
      <c r="AS29" s="35"/>
      <c r="AT29" s="35"/>
      <c r="AU29" s="35"/>
      <c r="AV29" s="35"/>
      <c r="AW29" s="36"/>
      <c r="AX29" s="36"/>
      <c r="AY29" s="36"/>
      <c r="AZ29" s="36"/>
      <c r="BA29" s="36"/>
      <c r="BB29" s="36"/>
      <c r="BC29" s="35"/>
      <c r="BD29" s="35"/>
      <c r="BE29" s="35"/>
      <c r="BF29" s="35"/>
      <c r="BG29" s="35"/>
      <c r="BH29" s="35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</row>
    <row r="30" spans="4:100" x14ac:dyDescent="0.3">
      <c r="D30" s="31"/>
      <c r="E30" s="31"/>
      <c r="F30" s="31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5"/>
      <c r="AS30" s="35"/>
      <c r="AT30" s="35"/>
      <c r="AU30" s="35"/>
      <c r="AV30" s="35"/>
      <c r="AW30" s="36"/>
      <c r="AX30" s="36"/>
      <c r="AY30" s="36"/>
      <c r="AZ30" s="36"/>
      <c r="BA30" s="36"/>
      <c r="BB30" s="36"/>
      <c r="BC30" s="35"/>
      <c r="BD30" s="35"/>
      <c r="BE30" s="35"/>
      <c r="BF30" s="35"/>
      <c r="BG30" s="35"/>
      <c r="BH30" s="35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/>
      <c r="CC30" s="31"/>
      <c r="CD30" s="31"/>
      <c r="CE30" s="31"/>
      <c r="CF30" s="31"/>
      <c r="CG30" s="31"/>
      <c r="CH30" s="31"/>
      <c r="CI30" s="31"/>
      <c r="CJ30" s="31"/>
      <c r="CK30" s="31"/>
      <c r="CL30" s="31"/>
      <c r="CM30" s="31"/>
      <c r="CN30" s="31"/>
      <c r="CO30" s="31"/>
      <c r="CP30" s="31"/>
      <c r="CQ30" s="31"/>
      <c r="CR30" s="31"/>
      <c r="CS30" s="31"/>
      <c r="CT30" s="31"/>
      <c r="CU30" s="31"/>
      <c r="CV30" s="31"/>
    </row>
    <row r="31" spans="4:100" x14ac:dyDescent="0.3"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2"/>
      <c r="AX31" s="32"/>
      <c r="AY31" s="32"/>
      <c r="AZ31" s="32"/>
      <c r="BA31" s="32"/>
      <c r="BB31" s="32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31"/>
      <c r="BZ31" s="31"/>
      <c r="CA31" s="31"/>
      <c r="CB31" s="31"/>
      <c r="CC31" s="31"/>
      <c r="CD31" s="31"/>
      <c r="CE31" s="31"/>
      <c r="CF31" s="31"/>
      <c r="CG31" s="31"/>
      <c r="CH31" s="31"/>
      <c r="CI31" s="31"/>
      <c r="CJ31" s="31"/>
      <c r="CK31" s="31"/>
      <c r="CL31" s="31"/>
      <c r="CM31" s="31"/>
      <c r="CN31" s="31"/>
      <c r="CO31" s="31"/>
      <c r="CP31" s="31"/>
      <c r="CQ31" s="31"/>
      <c r="CR31" s="31"/>
      <c r="CS31" s="31"/>
      <c r="CT31" s="31"/>
      <c r="CU31" s="31"/>
      <c r="CV31" s="31"/>
    </row>
    <row r="32" spans="4:100" x14ac:dyDescent="0.3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2"/>
      <c r="AX32" s="32"/>
      <c r="AY32" s="32"/>
      <c r="AZ32" s="32"/>
      <c r="BA32" s="32"/>
      <c r="BB32" s="32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/>
    </row>
    <row r="33" spans="1:100" x14ac:dyDescent="0.3"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2"/>
      <c r="AX33" s="32"/>
      <c r="AY33" s="32"/>
      <c r="AZ33" s="32"/>
      <c r="BA33" s="32"/>
      <c r="BB33" s="32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31"/>
    </row>
    <row r="34" spans="1:100" x14ac:dyDescent="0.3"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2"/>
      <c r="AX34" s="32"/>
      <c r="AY34" s="32"/>
      <c r="AZ34" s="32"/>
      <c r="BA34" s="32"/>
      <c r="BB34" s="32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</row>
    <row r="35" spans="1:100" x14ac:dyDescent="0.3"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2"/>
      <c r="AX35" s="32"/>
      <c r="AY35" s="32"/>
      <c r="AZ35" s="32"/>
      <c r="BA35" s="32"/>
      <c r="BB35" s="32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</row>
    <row r="36" spans="1:100" x14ac:dyDescent="0.3"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2"/>
      <c r="AX36" s="32"/>
      <c r="AY36" s="32"/>
      <c r="AZ36" s="32"/>
      <c r="BA36" s="32"/>
      <c r="BB36" s="32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</row>
    <row r="37" spans="1:100" x14ac:dyDescent="0.3"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2"/>
      <c r="AX37" s="32"/>
      <c r="AY37" s="32"/>
      <c r="AZ37" s="32"/>
      <c r="BA37" s="32"/>
      <c r="BB37" s="32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</row>
    <row r="38" spans="1:100" x14ac:dyDescent="0.3"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2"/>
      <c r="AX38" s="32"/>
      <c r="AY38" s="32"/>
      <c r="AZ38" s="32"/>
      <c r="BA38" s="32"/>
      <c r="BB38" s="32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31"/>
      <c r="CS38" s="31"/>
      <c r="CT38" s="31"/>
      <c r="CU38" s="31"/>
      <c r="CV38" s="31"/>
    </row>
    <row r="39" spans="1:100" x14ac:dyDescent="0.3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2"/>
      <c r="AX39" s="32"/>
      <c r="AY39" s="32"/>
      <c r="AZ39" s="32"/>
      <c r="BA39" s="32"/>
      <c r="BB39" s="32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  <c r="CN39" s="31"/>
      <c r="CO39" s="31"/>
      <c r="CP39" s="31"/>
      <c r="CQ39" s="31"/>
      <c r="CR39" s="31"/>
      <c r="CS39" s="31"/>
      <c r="CT39" s="31"/>
      <c r="CU39" s="31"/>
      <c r="CV39" s="31"/>
    </row>
    <row r="40" spans="1:100" x14ac:dyDescent="0.3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2"/>
      <c r="AX40" s="32"/>
      <c r="AY40" s="32"/>
      <c r="AZ40" s="32"/>
      <c r="BA40" s="32"/>
      <c r="BB40" s="32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/>
      <c r="CC40" s="31"/>
      <c r="CD40" s="31"/>
      <c r="CE40" s="31"/>
      <c r="CF40" s="31"/>
      <c r="CG40" s="31"/>
      <c r="CH40" s="31"/>
      <c r="CI40" s="31"/>
      <c r="CJ40" s="31"/>
      <c r="CK40" s="31"/>
      <c r="CL40" s="31"/>
      <c r="CM40" s="31"/>
      <c r="CN40" s="31"/>
      <c r="CO40" s="31"/>
      <c r="CP40" s="31"/>
      <c r="CQ40" s="31"/>
      <c r="CR40" s="31"/>
      <c r="CS40" s="31"/>
      <c r="CT40" s="31"/>
      <c r="CU40" s="31"/>
      <c r="CV40" s="31"/>
    </row>
    <row r="41" spans="1:100" x14ac:dyDescent="0.3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2"/>
      <c r="AX41" s="32"/>
      <c r="AY41" s="32"/>
      <c r="AZ41" s="32"/>
      <c r="BA41" s="32"/>
      <c r="BB41" s="32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</row>
    <row r="42" spans="1:100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2"/>
      <c r="AX42" s="32"/>
      <c r="AY42" s="32"/>
      <c r="AZ42" s="32"/>
      <c r="BA42" s="32"/>
      <c r="BB42" s="32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</row>
    <row r="43" spans="1:100" x14ac:dyDescent="0.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2"/>
      <c r="AX43" s="32"/>
      <c r="AY43" s="32"/>
      <c r="AZ43" s="32"/>
      <c r="BA43" s="32"/>
      <c r="BB43" s="32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/>
      <c r="CF43" s="31"/>
      <c r="CG43" s="31"/>
      <c r="CH43" s="31"/>
      <c r="CI43" s="31"/>
      <c r="CJ43" s="31"/>
      <c r="CK43" s="31"/>
      <c r="CL43" s="31"/>
      <c r="CM43" s="31"/>
      <c r="CN43" s="31"/>
      <c r="CO43" s="31"/>
      <c r="CP43" s="31"/>
      <c r="CQ43" s="31"/>
      <c r="CR43" s="31"/>
      <c r="CS43" s="31"/>
      <c r="CT43" s="31"/>
      <c r="CU43" s="31"/>
      <c r="CV43" s="31"/>
    </row>
    <row r="44" spans="1:100" x14ac:dyDescent="0.3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2"/>
      <c r="AX44" s="32"/>
      <c r="AY44" s="32"/>
      <c r="AZ44" s="32"/>
      <c r="BA44" s="32"/>
      <c r="BB44" s="32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  <c r="CF44" s="31"/>
      <c r="CG44" s="31"/>
      <c r="CH44" s="31"/>
      <c r="CI44" s="31"/>
      <c r="CJ44" s="31"/>
      <c r="CK44" s="31"/>
      <c r="CL44" s="31"/>
      <c r="CM44" s="31"/>
      <c r="CN44" s="31"/>
      <c r="CO44" s="31"/>
      <c r="CP44" s="31"/>
      <c r="CQ44" s="31"/>
      <c r="CR44" s="31"/>
      <c r="CS44" s="31"/>
      <c r="CT44" s="31"/>
      <c r="CU44" s="31"/>
      <c r="CV44" s="31"/>
    </row>
    <row r="45" spans="1:100" x14ac:dyDescent="0.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2"/>
      <c r="AX45" s="32"/>
      <c r="AY45" s="32"/>
      <c r="AZ45" s="32"/>
      <c r="BA45" s="32"/>
      <c r="BB45" s="32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</row>
    <row r="46" spans="1:100" x14ac:dyDescent="0.3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2"/>
      <c r="AX46" s="32"/>
      <c r="AY46" s="32"/>
      <c r="AZ46" s="32"/>
      <c r="BA46" s="32"/>
      <c r="BB46" s="32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/>
      <c r="CI46" s="31"/>
      <c r="CJ46" s="31"/>
      <c r="CK46" s="31"/>
      <c r="CL46" s="31"/>
      <c r="CM46" s="31"/>
      <c r="CN46" s="31"/>
      <c r="CO46" s="31"/>
      <c r="CP46" s="31"/>
      <c r="CQ46" s="31"/>
      <c r="CR46" s="31"/>
      <c r="CS46" s="31"/>
      <c r="CT46" s="31"/>
      <c r="CU46" s="31"/>
      <c r="CV46" s="31"/>
    </row>
    <row r="47" spans="1:100" x14ac:dyDescent="0.3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2"/>
      <c r="AX47" s="32"/>
      <c r="AY47" s="32"/>
      <c r="AZ47" s="32"/>
      <c r="BA47" s="32"/>
      <c r="BB47" s="32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31"/>
      <c r="CH47" s="31"/>
      <c r="CI47" s="31"/>
      <c r="CJ47" s="31"/>
      <c r="CK47" s="31"/>
      <c r="CL47" s="31"/>
      <c r="CM47" s="31"/>
      <c r="CN47" s="31"/>
      <c r="CO47" s="31"/>
      <c r="CP47" s="31"/>
      <c r="CQ47" s="31"/>
      <c r="CR47" s="31"/>
      <c r="CS47" s="31"/>
      <c r="CT47" s="31"/>
      <c r="CU47" s="31"/>
      <c r="CV47" s="31"/>
    </row>
    <row r="48" spans="1:100" x14ac:dyDescent="0.3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2"/>
      <c r="AX48" s="32"/>
      <c r="AY48" s="32"/>
      <c r="AZ48" s="32"/>
      <c r="BA48" s="32"/>
      <c r="BB48" s="32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/>
      <c r="CK48" s="31"/>
      <c r="CL48" s="31"/>
      <c r="CM48" s="31"/>
      <c r="CN48" s="31"/>
      <c r="CO48" s="31"/>
      <c r="CP48" s="31"/>
      <c r="CQ48" s="31"/>
      <c r="CR48" s="31"/>
      <c r="CS48" s="31"/>
      <c r="CT48" s="31"/>
      <c r="CU48" s="31"/>
      <c r="CV48" s="31"/>
    </row>
    <row r="49" spans="1:100" x14ac:dyDescent="0.3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2"/>
      <c r="AX49" s="32"/>
      <c r="AY49" s="32"/>
      <c r="AZ49" s="32"/>
      <c r="BA49" s="32"/>
      <c r="BB49" s="32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31"/>
      <c r="BU49" s="31"/>
      <c r="BV49" s="31"/>
      <c r="BW49" s="31"/>
      <c r="BX49" s="31"/>
      <c r="BY49" s="31"/>
      <c r="BZ49" s="31"/>
      <c r="CA49" s="31"/>
      <c r="CB49" s="31"/>
      <c r="CC49" s="31"/>
      <c r="CD49" s="31"/>
      <c r="CE49" s="31"/>
      <c r="CF49" s="31"/>
      <c r="CG49" s="31"/>
      <c r="CH49" s="31"/>
      <c r="CI49" s="31"/>
      <c r="CJ49" s="31"/>
      <c r="CK49" s="31"/>
      <c r="CL49" s="31"/>
      <c r="CM49" s="31"/>
      <c r="CN49" s="31"/>
      <c r="CO49" s="31"/>
      <c r="CP49" s="31"/>
      <c r="CQ49" s="31"/>
      <c r="CR49" s="31"/>
      <c r="CS49" s="31"/>
      <c r="CT49" s="31"/>
      <c r="CU49" s="31"/>
      <c r="CV49" s="31"/>
    </row>
    <row r="50" spans="1:100" x14ac:dyDescent="0.3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2"/>
      <c r="AX50" s="32"/>
      <c r="AY50" s="32"/>
      <c r="AZ50" s="32"/>
      <c r="BA50" s="32"/>
      <c r="BB50" s="32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/>
      <c r="CM50" s="31"/>
      <c r="CN50" s="31"/>
      <c r="CO50" s="31"/>
      <c r="CP50" s="31"/>
      <c r="CQ50" s="31"/>
      <c r="CR50" s="31"/>
      <c r="CS50" s="31"/>
      <c r="CT50" s="31"/>
      <c r="CU50" s="31"/>
      <c r="CV50" s="31"/>
    </row>
    <row r="51" spans="1:100" x14ac:dyDescent="0.3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2"/>
      <c r="AX51" s="32"/>
      <c r="AY51" s="32"/>
      <c r="AZ51" s="32"/>
      <c r="BA51" s="32"/>
      <c r="BB51" s="32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BV51" s="31"/>
      <c r="BW51" s="31"/>
      <c r="BX51" s="31"/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31"/>
      <c r="CM51" s="31"/>
      <c r="CN51" s="31"/>
      <c r="CO51" s="31"/>
      <c r="CP51" s="31"/>
      <c r="CQ51" s="31"/>
      <c r="CR51" s="31"/>
      <c r="CS51" s="31"/>
      <c r="CT51" s="31"/>
      <c r="CU51" s="31"/>
      <c r="CV51" s="31"/>
    </row>
    <row r="52" spans="1:100" x14ac:dyDescent="0.3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2"/>
      <c r="AX52" s="32"/>
      <c r="AY52" s="32"/>
      <c r="AZ52" s="32"/>
      <c r="BA52" s="32"/>
      <c r="BB52" s="32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  <c r="CJ52" s="31"/>
      <c r="CK52" s="31"/>
      <c r="CL52" s="31"/>
      <c r="CM52" s="31"/>
      <c r="CN52" s="31"/>
      <c r="CO52" s="31"/>
      <c r="CP52" s="31"/>
      <c r="CQ52" s="31"/>
      <c r="CR52" s="31"/>
      <c r="CS52" s="31"/>
      <c r="CT52" s="31"/>
      <c r="CU52" s="31"/>
      <c r="CV52" s="31"/>
    </row>
    <row r="53" spans="1:100" x14ac:dyDescent="0.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2"/>
      <c r="AX53" s="32"/>
      <c r="AY53" s="32"/>
      <c r="AZ53" s="32"/>
      <c r="BA53" s="32"/>
      <c r="BB53" s="32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31"/>
      <c r="BV53" s="31"/>
      <c r="BW53" s="31"/>
      <c r="BX53" s="31"/>
      <c r="BY53" s="31"/>
      <c r="BZ53" s="31"/>
      <c r="CA53" s="31"/>
      <c r="CB53" s="31"/>
      <c r="CC53" s="31"/>
      <c r="CD53" s="31"/>
      <c r="CE53" s="31"/>
      <c r="CF53" s="31"/>
      <c r="CG53" s="31"/>
      <c r="CH53" s="31"/>
      <c r="CI53" s="31"/>
      <c r="CJ53" s="31"/>
      <c r="CK53" s="31"/>
      <c r="CL53" s="31"/>
      <c r="CM53" s="31"/>
      <c r="CN53" s="31"/>
      <c r="CO53" s="31"/>
      <c r="CP53" s="31"/>
      <c r="CQ53" s="31"/>
      <c r="CR53" s="31"/>
      <c r="CS53" s="31"/>
      <c r="CT53" s="31"/>
      <c r="CU53" s="31"/>
      <c r="CV53" s="31"/>
    </row>
    <row r="54" spans="1:100" x14ac:dyDescent="0.3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2"/>
      <c r="AX54" s="32"/>
      <c r="AY54" s="32"/>
      <c r="AZ54" s="32"/>
      <c r="BA54" s="32"/>
      <c r="BB54" s="32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  <c r="CL54" s="31"/>
      <c r="CM54" s="31"/>
      <c r="CN54" s="31"/>
      <c r="CO54" s="31"/>
      <c r="CP54" s="31"/>
      <c r="CQ54" s="31"/>
      <c r="CR54" s="31"/>
      <c r="CS54" s="31"/>
      <c r="CT54" s="31"/>
      <c r="CU54" s="31"/>
      <c r="CV54" s="31"/>
    </row>
    <row r="55" spans="1:100" x14ac:dyDescent="0.3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2"/>
      <c r="AX55" s="32"/>
      <c r="AY55" s="32"/>
      <c r="AZ55" s="32"/>
      <c r="BA55" s="32"/>
      <c r="BB55" s="32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  <c r="BU55" s="31"/>
      <c r="BV55" s="31"/>
      <c r="BW55" s="31"/>
      <c r="BX55" s="31"/>
      <c r="BY55" s="31"/>
      <c r="BZ55" s="31"/>
      <c r="CA55" s="31"/>
      <c r="CB55" s="31"/>
      <c r="CC55" s="31"/>
      <c r="CD55" s="31"/>
      <c r="CE55" s="31"/>
      <c r="CF55" s="31"/>
      <c r="CG55" s="31"/>
      <c r="CH55" s="31"/>
      <c r="CI55" s="31"/>
      <c r="CJ55" s="31"/>
      <c r="CK55" s="31"/>
      <c r="CL55" s="31"/>
      <c r="CM55" s="31"/>
      <c r="CN55" s="31"/>
      <c r="CO55" s="31"/>
      <c r="CP55" s="31"/>
      <c r="CQ55" s="31"/>
      <c r="CR55" s="31"/>
      <c r="CS55" s="31"/>
      <c r="CT55" s="31"/>
      <c r="CU55" s="31"/>
      <c r="CV55" s="31"/>
    </row>
    <row r="56" spans="1:100" x14ac:dyDescent="0.3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2"/>
      <c r="AX56" s="32"/>
      <c r="AY56" s="32"/>
      <c r="AZ56" s="32"/>
      <c r="BA56" s="32"/>
      <c r="BB56" s="32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  <c r="BS56" s="31"/>
      <c r="BT56" s="31"/>
      <c r="BU56" s="31"/>
      <c r="BV56" s="31"/>
      <c r="BW56" s="31"/>
      <c r="BX56" s="31"/>
      <c r="BY56" s="31"/>
      <c r="BZ56" s="31"/>
      <c r="CA56" s="31"/>
      <c r="CB56" s="31"/>
      <c r="CC56" s="31"/>
      <c r="CD56" s="31"/>
      <c r="CE56" s="31"/>
      <c r="CF56" s="31"/>
      <c r="CG56" s="31"/>
      <c r="CH56" s="31"/>
      <c r="CI56" s="31"/>
      <c r="CJ56" s="31"/>
      <c r="CK56" s="31"/>
      <c r="CL56" s="31"/>
      <c r="CM56" s="31"/>
      <c r="CN56" s="31"/>
      <c r="CO56" s="31"/>
      <c r="CP56" s="31"/>
      <c r="CQ56" s="31"/>
      <c r="CR56" s="31"/>
      <c r="CS56" s="31"/>
      <c r="CT56" s="31"/>
      <c r="CU56" s="31"/>
      <c r="CV56" s="31"/>
    </row>
    <row r="57" spans="1:100" x14ac:dyDescent="0.3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2"/>
      <c r="AX57" s="32"/>
      <c r="AY57" s="32"/>
      <c r="AZ57" s="32"/>
      <c r="BA57" s="32"/>
      <c r="BB57" s="32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31"/>
    </row>
    <row r="58" spans="1:100" x14ac:dyDescent="0.3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2"/>
      <c r="AX58" s="32"/>
      <c r="AY58" s="32"/>
      <c r="AZ58" s="32"/>
      <c r="BA58" s="32"/>
      <c r="BB58" s="32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  <c r="BR58" s="31"/>
      <c r="BS58" s="31"/>
      <c r="BT58" s="31"/>
      <c r="BU58" s="31"/>
      <c r="BV58" s="31"/>
      <c r="BW58" s="31"/>
      <c r="BX58" s="31"/>
      <c r="BY58" s="31"/>
      <c r="BZ58" s="31"/>
      <c r="CA58" s="31"/>
      <c r="CB58" s="31"/>
      <c r="CC58" s="31"/>
      <c r="CD58" s="31"/>
      <c r="CE58" s="31"/>
      <c r="CF58" s="31"/>
      <c r="CG58" s="31"/>
      <c r="CH58" s="31"/>
      <c r="CI58" s="31"/>
      <c r="CJ58" s="31"/>
      <c r="CK58" s="31"/>
      <c r="CL58" s="31"/>
      <c r="CM58" s="31"/>
      <c r="CN58" s="31"/>
      <c r="CO58" s="31"/>
      <c r="CP58" s="31"/>
      <c r="CQ58" s="31"/>
      <c r="CR58" s="31"/>
      <c r="CS58" s="31"/>
      <c r="CT58" s="31"/>
      <c r="CU58" s="31"/>
      <c r="CV58" s="31"/>
    </row>
    <row r="59" spans="1:100" x14ac:dyDescent="0.3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2"/>
      <c r="AX59" s="32"/>
      <c r="AY59" s="32"/>
      <c r="AZ59" s="32"/>
      <c r="BA59" s="32"/>
      <c r="BB59" s="32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  <c r="BR59" s="31"/>
      <c r="BS59" s="31"/>
      <c r="BT59" s="31"/>
      <c r="BU59" s="31"/>
      <c r="BV59" s="31"/>
      <c r="BW59" s="31"/>
      <c r="BX59" s="31"/>
      <c r="BY59" s="31"/>
      <c r="BZ59" s="31"/>
      <c r="CA59" s="31"/>
      <c r="CB59" s="31"/>
      <c r="CC59" s="31"/>
      <c r="CD59" s="31"/>
      <c r="CE59" s="31"/>
      <c r="CF59" s="31"/>
      <c r="CG59" s="31"/>
      <c r="CH59" s="31"/>
      <c r="CI59" s="31"/>
      <c r="CJ59" s="31"/>
      <c r="CK59" s="31"/>
      <c r="CL59" s="31"/>
      <c r="CM59" s="31"/>
      <c r="CN59" s="31"/>
      <c r="CO59" s="31"/>
      <c r="CP59" s="31"/>
      <c r="CQ59" s="31"/>
      <c r="CR59" s="31"/>
      <c r="CS59" s="31"/>
      <c r="CT59" s="31"/>
      <c r="CU59" s="31"/>
      <c r="CV59" s="31"/>
    </row>
    <row r="60" spans="1:100" x14ac:dyDescent="0.3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2"/>
      <c r="AX60" s="32"/>
      <c r="AY60" s="32"/>
      <c r="AZ60" s="32"/>
      <c r="BA60" s="32"/>
      <c r="BB60" s="32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</row>
    <row r="61" spans="1:100" x14ac:dyDescent="0.3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2"/>
      <c r="AX61" s="32"/>
      <c r="AY61" s="32"/>
      <c r="AZ61" s="32"/>
      <c r="BA61" s="32"/>
      <c r="BB61" s="32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31"/>
    </row>
    <row r="62" spans="1:100" x14ac:dyDescent="0.3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2"/>
      <c r="AX62" s="32"/>
      <c r="AY62" s="32"/>
      <c r="AZ62" s="32"/>
      <c r="BA62" s="32"/>
      <c r="BB62" s="32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  <c r="BQ62" s="31"/>
      <c r="BR62" s="31"/>
      <c r="BS62" s="31"/>
      <c r="BT62" s="31"/>
      <c r="BU62" s="31"/>
      <c r="BV62" s="31"/>
      <c r="BW62" s="31"/>
      <c r="BX62" s="31"/>
      <c r="BY62" s="31"/>
      <c r="BZ62" s="31"/>
      <c r="CA62" s="31"/>
      <c r="CB62" s="31"/>
      <c r="CC62" s="31"/>
      <c r="CD62" s="31"/>
      <c r="CE62" s="31"/>
      <c r="CF62" s="31"/>
      <c r="CG62" s="31"/>
      <c r="CH62" s="31"/>
      <c r="CI62" s="31"/>
      <c r="CJ62" s="31"/>
      <c r="CK62" s="31"/>
      <c r="CL62" s="31"/>
      <c r="CM62" s="31"/>
      <c r="CN62" s="31"/>
      <c r="CO62" s="31"/>
      <c r="CP62" s="31"/>
      <c r="CQ62" s="31"/>
      <c r="CR62" s="31"/>
      <c r="CS62" s="31"/>
      <c r="CT62" s="31"/>
      <c r="CU62" s="31"/>
      <c r="CV62" s="31"/>
    </row>
    <row r="63" spans="1:100" x14ac:dyDescent="0.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2"/>
      <c r="AX63" s="32"/>
      <c r="AY63" s="32"/>
      <c r="AZ63" s="32"/>
      <c r="BA63" s="32"/>
      <c r="BB63" s="32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  <c r="BR63" s="31"/>
      <c r="BS63" s="31"/>
      <c r="BT63" s="31"/>
      <c r="BU63" s="31"/>
      <c r="BV63" s="31"/>
      <c r="BW63" s="31"/>
      <c r="BX63" s="31"/>
      <c r="BY63" s="31"/>
      <c r="BZ63" s="31"/>
      <c r="CA63" s="31"/>
      <c r="CB63" s="31"/>
      <c r="CC63" s="31"/>
      <c r="CD63" s="31"/>
      <c r="CE63" s="31"/>
      <c r="CF63" s="31"/>
      <c r="CG63" s="31"/>
      <c r="CH63" s="31"/>
      <c r="CI63" s="31"/>
      <c r="CJ63" s="31"/>
      <c r="CK63" s="31"/>
      <c r="CL63" s="31"/>
      <c r="CM63" s="31"/>
      <c r="CN63" s="31"/>
      <c r="CO63" s="31"/>
      <c r="CP63" s="31"/>
      <c r="CQ63" s="31"/>
      <c r="CR63" s="31"/>
      <c r="CS63" s="31"/>
      <c r="CT63" s="31"/>
      <c r="CU63" s="31"/>
      <c r="CV63" s="31"/>
    </row>
    <row r="64" spans="1:100" x14ac:dyDescent="0.3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2"/>
      <c r="AX64" s="32"/>
      <c r="AY64" s="32"/>
      <c r="AZ64" s="32"/>
      <c r="BA64" s="32"/>
      <c r="BB64" s="32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  <c r="BQ64" s="31"/>
      <c r="BR64" s="31"/>
      <c r="BS64" s="31"/>
      <c r="BT64" s="31"/>
      <c r="BU64" s="31"/>
      <c r="BV64" s="31"/>
      <c r="BW64" s="31"/>
      <c r="BX64" s="31"/>
      <c r="BY64" s="31"/>
      <c r="BZ64" s="31"/>
      <c r="CA64" s="31"/>
      <c r="CB64" s="31"/>
      <c r="CC64" s="31"/>
      <c r="CD64" s="31"/>
      <c r="CE64" s="31"/>
      <c r="CF64" s="31"/>
      <c r="CG64" s="31"/>
      <c r="CH64" s="31"/>
      <c r="CI64" s="31"/>
      <c r="CJ64" s="31"/>
      <c r="CK64" s="31"/>
      <c r="CL64" s="31"/>
      <c r="CM64" s="31"/>
      <c r="CN64" s="31"/>
      <c r="CO64" s="31"/>
      <c r="CP64" s="31"/>
      <c r="CQ64" s="31"/>
      <c r="CR64" s="31"/>
      <c r="CS64" s="31"/>
      <c r="CT64" s="31"/>
      <c r="CU64" s="31"/>
      <c r="CV64" s="31"/>
    </row>
    <row r="65" spans="1:100" x14ac:dyDescent="0.3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2"/>
      <c r="AX65" s="32"/>
      <c r="AY65" s="32"/>
      <c r="AZ65" s="32"/>
      <c r="BA65" s="32"/>
      <c r="BB65" s="32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  <c r="BR65" s="31"/>
      <c r="BS65" s="31"/>
      <c r="BT65" s="31"/>
      <c r="BU65" s="31"/>
      <c r="BV65" s="31"/>
      <c r="BW65" s="31"/>
      <c r="BX65" s="31"/>
      <c r="BY65" s="31"/>
      <c r="BZ65" s="31"/>
      <c r="CA65" s="31"/>
      <c r="CB65" s="31"/>
      <c r="CC65" s="31"/>
      <c r="CD65" s="31"/>
      <c r="CE65" s="31"/>
      <c r="CF65" s="31"/>
      <c r="CG65" s="31"/>
      <c r="CH65" s="31"/>
      <c r="CI65" s="31"/>
      <c r="CJ65" s="31"/>
      <c r="CK65" s="31"/>
      <c r="CL65" s="31"/>
      <c r="CM65" s="31"/>
      <c r="CN65" s="31"/>
      <c r="CO65" s="31"/>
      <c r="CP65" s="31"/>
      <c r="CQ65" s="31"/>
      <c r="CR65" s="31"/>
      <c r="CS65" s="31"/>
      <c r="CT65" s="31"/>
      <c r="CU65" s="31"/>
      <c r="CV65" s="31"/>
    </row>
    <row r="66" spans="1:100" x14ac:dyDescent="0.3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2"/>
      <c r="AX66" s="32"/>
      <c r="AY66" s="32"/>
      <c r="AZ66" s="32"/>
      <c r="BA66" s="32"/>
      <c r="BB66" s="32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  <c r="BR66" s="31"/>
      <c r="BS66" s="31"/>
      <c r="BT66" s="31"/>
      <c r="BU66" s="31"/>
      <c r="BV66" s="31"/>
      <c r="BW66" s="31"/>
      <c r="BX66" s="31"/>
      <c r="BY66" s="31"/>
      <c r="BZ66" s="31"/>
      <c r="CA66" s="31"/>
      <c r="CB66" s="31"/>
      <c r="CC66" s="31"/>
      <c r="CD66" s="31"/>
      <c r="CE66" s="31"/>
      <c r="CF66" s="31"/>
      <c r="CG66" s="31"/>
      <c r="CH66" s="31"/>
      <c r="CI66" s="31"/>
      <c r="CJ66" s="31"/>
      <c r="CK66" s="31"/>
      <c r="CL66" s="31"/>
      <c r="CM66" s="31"/>
      <c r="CN66" s="31"/>
      <c r="CO66" s="31"/>
      <c r="CP66" s="31"/>
      <c r="CQ66" s="31"/>
      <c r="CR66" s="31"/>
      <c r="CS66" s="31"/>
      <c r="CT66" s="31"/>
      <c r="CU66" s="31"/>
      <c r="CV66" s="31"/>
    </row>
    <row r="67" spans="1:100" x14ac:dyDescent="0.3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2"/>
      <c r="AX67" s="32"/>
      <c r="AY67" s="32"/>
      <c r="AZ67" s="32"/>
      <c r="BA67" s="32"/>
      <c r="BB67" s="32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  <c r="BS67" s="31"/>
      <c r="BT67" s="31"/>
      <c r="BU67" s="31"/>
      <c r="BV67" s="31"/>
      <c r="BW67" s="31"/>
      <c r="BX67" s="31"/>
      <c r="BY67" s="31"/>
      <c r="BZ67" s="31"/>
      <c r="CA67" s="31"/>
      <c r="CB67" s="31"/>
      <c r="CC67" s="31"/>
      <c r="CD67" s="31"/>
      <c r="CE67" s="31"/>
      <c r="CF67" s="31"/>
      <c r="CG67" s="31"/>
      <c r="CH67" s="31"/>
      <c r="CI67" s="31"/>
      <c r="CJ67" s="31"/>
      <c r="CK67" s="31"/>
      <c r="CL67" s="31"/>
      <c r="CM67" s="31"/>
      <c r="CN67" s="31"/>
      <c r="CO67" s="31"/>
      <c r="CP67" s="31"/>
      <c r="CQ67" s="31"/>
      <c r="CR67" s="31"/>
      <c r="CS67" s="31"/>
      <c r="CT67" s="31"/>
      <c r="CU67" s="31"/>
      <c r="CV67" s="31"/>
    </row>
    <row r="68" spans="1:100" x14ac:dyDescent="0.3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2"/>
      <c r="AX68" s="32"/>
      <c r="AY68" s="32"/>
      <c r="AZ68" s="32"/>
      <c r="BA68" s="32"/>
      <c r="BB68" s="32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31"/>
      <c r="CJ68" s="31"/>
      <c r="CK68" s="31"/>
      <c r="CL68" s="31"/>
      <c r="CM68" s="31"/>
      <c r="CN68" s="31"/>
      <c r="CO68" s="31"/>
      <c r="CP68" s="31"/>
      <c r="CQ68" s="31"/>
      <c r="CR68" s="31"/>
      <c r="CS68" s="31"/>
      <c r="CT68" s="31"/>
      <c r="CU68" s="31"/>
      <c r="CV68" s="31"/>
    </row>
    <row r="69" spans="1:100" x14ac:dyDescent="0.3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2"/>
      <c r="AX69" s="32"/>
      <c r="AY69" s="32"/>
      <c r="AZ69" s="32"/>
      <c r="BA69" s="32"/>
      <c r="BB69" s="32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31"/>
      <c r="CM69" s="31"/>
      <c r="CN69" s="31"/>
      <c r="CO69" s="31"/>
      <c r="CP69" s="31"/>
      <c r="CQ69" s="31"/>
      <c r="CR69" s="31"/>
      <c r="CS69" s="31"/>
      <c r="CT69" s="31"/>
      <c r="CU69" s="31"/>
      <c r="CV69" s="31"/>
    </row>
    <row r="70" spans="1:100" x14ac:dyDescent="0.3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2"/>
      <c r="AX70" s="32"/>
      <c r="AY70" s="32"/>
      <c r="AZ70" s="32"/>
      <c r="BA70" s="32"/>
      <c r="BB70" s="32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  <c r="BR70" s="31"/>
      <c r="BS70" s="31"/>
      <c r="BT70" s="31"/>
      <c r="BU70" s="31"/>
      <c r="BV70" s="31"/>
      <c r="BW70" s="31"/>
      <c r="BX70" s="31"/>
      <c r="BY70" s="31"/>
      <c r="BZ70" s="31"/>
      <c r="CA70" s="31"/>
      <c r="CB70" s="31"/>
      <c r="CC70" s="31"/>
      <c r="CD70" s="31"/>
      <c r="CE70" s="31"/>
      <c r="CF70" s="31"/>
      <c r="CG70" s="31"/>
      <c r="CH70" s="31"/>
      <c r="CI70" s="31"/>
      <c r="CJ70" s="31"/>
      <c r="CK70" s="31"/>
      <c r="CL70" s="31"/>
      <c r="CM70" s="31"/>
      <c r="CN70" s="31"/>
      <c r="CO70" s="31"/>
      <c r="CP70" s="31"/>
      <c r="CQ70" s="31"/>
      <c r="CR70" s="31"/>
      <c r="CS70" s="31"/>
      <c r="CT70" s="31"/>
      <c r="CU70" s="31"/>
      <c r="CV70" s="31"/>
    </row>
    <row r="71" spans="1:100" x14ac:dyDescent="0.3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2"/>
      <c r="AX71" s="32"/>
      <c r="AY71" s="32"/>
      <c r="AZ71" s="32"/>
      <c r="BA71" s="32"/>
      <c r="BB71" s="32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  <c r="BS71" s="31"/>
      <c r="BT71" s="31"/>
      <c r="BU71" s="31"/>
      <c r="BV71" s="31"/>
      <c r="BW71" s="31"/>
      <c r="BX71" s="31"/>
      <c r="BY71" s="31"/>
      <c r="BZ71" s="31"/>
      <c r="CA71" s="31"/>
      <c r="CB71" s="31"/>
      <c r="CC71" s="31"/>
      <c r="CD71" s="31"/>
      <c r="CE71" s="31"/>
      <c r="CF71" s="31"/>
      <c r="CG71" s="31"/>
      <c r="CH71" s="31"/>
      <c r="CI71" s="31"/>
      <c r="CJ71" s="31"/>
      <c r="CK71" s="31"/>
      <c r="CL71" s="31"/>
      <c r="CM71" s="31"/>
      <c r="CN71" s="31"/>
      <c r="CO71" s="31"/>
      <c r="CP71" s="31"/>
      <c r="CQ71" s="31"/>
      <c r="CR71" s="31"/>
      <c r="CS71" s="31"/>
      <c r="CT71" s="31"/>
      <c r="CU71" s="31"/>
      <c r="CV71" s="31"/>
    </row>
    <row r="72" spans="1:100" x14ac:dyDescent="0.3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2"/>
      <c r="AX72" s="32"/>
      <c r="AY72" s="32"/>
      <c r="AZ72" s="32"/>
      <c r="BA72" s="32"/>
      <c r="BB72" s="32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  <c r="BS72" s="31"/>
      <c r="BT72" s="31"/>
      <c r="BU72" s="31"/>
      <c r="BV72" s="31"/>
      <c r="BW72" s="31"/>
      <c r="BX72" s="31"/>
      <c r="BY72" s="31"/>
      <c r="BZ72" s="31"/>
      <c r="CA72" s="31"/>
      <c r="CB72" s="31"/>
      <c r="CC72" s="31"/>
      <c r="CD72" s="31"/>
      <c r="CE72" s="31"/>
      <c r="CF72" s="31"/>
      <c r="CG72" s="31"/>
      <c r="CH72" s="31"/>
      <c r="CI72" s="31"/>
      <c r="CJ72" s="31"/>
      <c r="CK72" s="31"/>
      <c r="CL72" s="31"/>
      <c r="CM72" s="31"/>
      <c r="CN72" s="31"/>
      <c r="CO72" s="31"/>
      <c r="CP72" s="31"/>
      <c r="CQ72" s="31"/>
      <c r="CR72" s="31"/>
      <c r="CS72" s="31"/>
      <c r="CT72" s="31"/>
      <c r="CU72" s="31"/>
      <c r="CV72" s="31"/>
    </row>
    <row r="73" spans="1:100" x14ac:dyDescent="0.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2"/>
      <c r="AX73" s="32"/>
      <c r="AY73" s="32"/>
      <c r="AZ73" s="32"/>
      <c r="BA73" s="32"/>
      <c r="BB73" s="32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1"/>
      <c r="BP73" s="31"/>
      <c r="BQ73" s="31"/>
      <c r="BR73" s="31"/>
      <c r="BS73" s="31"/>
      <c r="BT73" s="31"/>
      <c r="BU73" s="31"/>
      <c r="BV73" s="31"/>
      <c r="BW73" s="31"/>
      <c r="BX73" s="31"/>
      <c r="BY73" s="31"/>
      <c r="BZ73" s="31"/>
      <c r="CA73" s="31"/>
      <c r="CB73" s="31"/>
      <c r="CC73" s="31"/>
      <c r="CD73" s="31"/>
      <c r="CE73" s="31"/>
      <c r="CF73" s="31"/>
      <c r="CG73" s="31"/>
      <c r="CH73" s="31"/>
      <c r="CI73" s="31"/>
      <c r="CJ73" s="31"/>
      <c r="CK73" s="31"/>
      <c r="CL73" s="31"/>
      <c r="CM73" s="31"/>
      <c r="CN73" s="31"/>
      <c r="CO73" s="31"/>
      <c r="CP73" s="31"/>
      <c r="CQ73" s="31"/>
      <c r="CR73" s="31"/>
      <c r="CS73" s="31"/>
      <c r="CT73" s="31"/>
      <c r="CU73" s="31"/>
      <c r="CV73" s="31"/>
    </row>
    <row r="74" spans="1:100" x14ac:dyDescent="0.3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2"/>
      <c r="AX74" s="32"/>
      <c r="AY74" s="32"/>
      <c r="AZ74" s="32"/>
      <c r="BA74" s="32"/>
      <c r="BB74" s="32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1"/>
      <c r="BP74" s="31"/>
      <c r="BQ74" s="31"/>
      <c r="BR74" s="31"/>
      <c r="BS74" s="31"/>
      <c r="BT74" s="31"/>
      <c r="BU74" s="31"/>
      <c r="BV74" s="31"/>
      <c r="BW74" s="31"/>
      <c r="BX74" s="31"/>
      <c r="BY74" s="31"/>
      <c r="BZ74" s="31"/>
      <c r="CA74" s="31"/>
      <c r="CB74" s="31"/>
      <c r="CC74" s="31"/>
      <c r="CD74" s="31"/>
      <c r="CE74" s="31"/>
      <c r="CF74" s="31"/>
      <c r="CG74" s="31"/>
      <c r="CH74" s="31"/>
      <c r="CI74" s="31"/>
      <c r="CJ74" s="31"/>
      <c r="CK74" s="31"/>
      <c r="CL74" s="31"/>
      <c r="CM74" s="31"/>
      <c r="CN74" s="31"/>
      <c r="CO74" s="31"/>
      <c r="CP74" s="31"/>
      <c r="CQ74" s="31"/>
      <c r="CR74" s="31"/>
      <c r="CS74" s="31"/>
      <c r="CT74" s="31"/>
      <c r="CU74" s="31"/>
      <c r="CV74" s="31"/>
    </row>
    <row r="75" spans="1:100" x14ac:dyDescent="0.3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2"/>
      <c r="AX75" s="32"/>
      <c r="AY75" s="32"/>
      <c r="AZ75" s="32"/>
      <c r="BA75" s="32"/>
      <c r="BB75" s="32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1"/>
      <c r="BP75" s="31"/>
      <c r="BQ75" s="31"/>
      <c r="BR75" s="31"/>
      <c r="BS75" s="31"/>
      <c r="BT75" s="31"/>
      <c r="BU75" s="31"/>
      <c r="BV75" s="31"/>
      <c r="BW75" s="31"/>
      <c r="BX75" s="31"/>
      <c r="BY75" s="31"/>
      <c r="BZ75" s="31"/>
      <c r="CA75" s="31"/>
      <c r="CB75" s="31"/>
      <c r="CC75" s="31"/>
      <c r="CD75" s="31"/>
      <c r="CE75" s="31"/>
      <c r="CF75" s="31"/>
      <c r="CG75" s="31"/>
      <c r="CH75" s="31"/>
      <c r="CI75" s="31"/>
      <c r="CJ75" s="31"/>
      <c r="CK75" s="31"/>
      <c r="CL75" s="31"/>
      <c r="CM75" s="31"/>
      <c r="CN75" s="31"/>
      <c r="CO75" s="31"/>
      <c r="CP75" s="31"/>
      <c r="CQ75" s="31"/>
      <c r="CR75" s="31"/>
      <c r="CS75" s="31"/>
      <c r="CT75" s="31"/>
      <c r="CU75" s="31"/>
      <c r="CV75" s="31"/>
    </row>
    <row r="76" spans="1:100" x14ac:dyDescent="0.3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2"/>
      <c r="AX76" s="32"/>
      <c r="AY76" s="32"/>
      <c r="AZ76" s="32"/>
      <c r="BA76" s="32"/>
      <c r="BB76" s="32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1"/>
      <c r="BP76" s="31"/>
      <c r="BQ76" s="31"/>
      <c r="BR76" s="31"/>
      <c r="BS76" s="31"/>
      <c r="BT76" s="31"/>
      <c r="BU76" s="31"/>
      <c r="BV76" s="31"/>
      <c r="BW76" s="31"/>
      <c r="BX76" s="31"/>
      <c r="BY76" s="31"/>
      <c r="BZ76" s="31"/>
      <c r="CA76" s="31"/>
      <c r="CB76" s="31"/>
      <c r="CC76" s="31"/>
      <c r="CD76" s="31"/>
      <c r="CE76" s="31"/>
      <c r="CF76" s="31"/>
      <c r="CG76" s="31"/>
      <c r="CH76" s="31"/>
      <c r="CI76" s="31"/>
      <c r="CJ76" s="31"/>
      <c r="CK76" s="31"/>
      <c r="CL76" s="31"/>
      <c r="CM76" s="31"/>
      <c r="CN76" s="31"/>
      <c r="CO76" s="31"/>
      <c r="CP76" s="31"/>
      <c r="CQ76" s="31"/>
      <c r="CR76" s="31"/>
      <c r="CS76" s="31"/>
      <c r="CT76" s="31"/>
      <c r="CU76" s="31"/>
      <c r="CV76" s="31"/>
    </row>
    <row r="77" spans="1:100" x14ac:dyDescent="0.3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2"/>
      <c r="AX77" s="32"/>
      <c r="AY77" s="32"/>
      <c r="AZ77" s="32"/>
      <c r="BA77" s="32"/>
      <c r="BB77" s="32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1"/>
      <c r="BP77" s="31"/>
      <c r="BQ77" s="31"/>
      <c r="BR77" s="31"/>
      <c r="BS77" s="31"/>
      <c r="BT77" s="31"/>
      <c r="BU77" s="31"/>
      <c r="BV77" s="31"/>
      <c r="BW77" s="31"/>
      <c r="BX77" s="31"/>
      <c r="BY77" s="31"/>
      <c r="BZ77" s="31"/>
      <c r="CA77" s="31"/>
      <c r="CB77" s="31"/>
      <c r="CC77" s="31"/>
      <c r="CD77" s="31"/>
      <c r="CE77" s="31"/>
      <c r="CF77" s="31"/>
      <c r="CG77" s="31"/>
      <c r="CH77" s="31"/>
      <c r="CI77" s="31"/>
      <c r="CJ77" s="31"/>
      <c r="CK77" s="31"/>
      <c r="CL77" s="31"/>
      <c r="CM77" s="31"/>
      <c r="CN77" s="31"/>
      <c r="CO77" s="31"/>
      <c r="CP77" s="31"/>
      <c r="CQ77" s="31"/>
      <c r="CR77" s="31"/>
      <c r="CS77" s="31"/>
      <c r="CT77" s="31"/>
      <c r="CU77" s="31"/>
      <c r="CV77" s="31"/>
    </row>
    <row r="78" spans="1:100" x14ac:dyDescent="0.3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2"/>
      <c r="AX78" s="32"/>
      <c r="AY78" s="32"/>
      <c r="AZ78" s="32"/>
      <c r="BA78" s="32"/>
      <c r="BB78" s="32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1"/>
      <c r="BQ78" s="31"/>
      <c r="BR78" s="31"/>
      <c r="BS78" s="31"/>
      <c r="BT78" s="31"/>
      <c r="BU78" s="31"/>
      <c r="BV78" s="31"/>
      <c r="BW78" s="31"/>
      <c r="BX78" s="31"/>
      <c r="BY78" s="31"/>
      <c r="BZ78" s="31"/>
      <c r="CA78" s="31"/>
      <c r="CB78" s="31"/>
      <c r="CC78" s="31"/>
      <c r="CD78" s="31"/>
      <c r="CE78" s="31"/>
      <c r="CF78" s="31"/>
      <c r="CG78" s="31"/>
      <c r="CH78" s="31"/>
      <c r="CI78" s="31"/>
      <c r="CJ78" s="31"/>
      <c r="CK78" s="31"/>
      <c r="CL78" s="31"/>
      <c r="CM78" s="31"/>
      <c r="CN78" s="31"/>
      <c r="CO78" s="31"/>
      <c r="CP78" s="31"/>
      <c r="CQ78" s="31"/>
      <c r="CR78" s="31"/>
      <c r="CS78" s="31"/>
      <c r="CT78" s="31"/>
      <c r="CU78" s="31"/>
      <c r="CV78" s="31"/>
    </row>
    <row r="79" spans="1:100" x14ac:dyDescent="0.3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2"/>
      <c r="AX79" s="32"/>
      <c r="AY79" s="32"/>
      <c r="AZ79" s="32"/>
      <c r="BA79" s="32"/>
      <c r="BB79" s="32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  <c r="BR79" s="31"/>
      <c r="BS79" s="31"/>
      <c r="BT79" s="31"/>
      <c r="BU79" s="31"/>
      <c r="BV79" s="31"/>
      <c r="BW79" s="31"/>
      <c r="BX79" s="31"/>
      <c r="BY79" s="31"/>
      <c r="BZ79" s="31"/>
      <c r="CA79" s="31"/>
      <c r="CB79" s="31"/>
      <c r="CC79" s="31"/>
      <c r="CD79" s="31"/>
      <c r="CE79" s="31"/>
      <c r="CF79" s="31"/>
      <c r="CG79" s="31"/>
      <c r="CH79" s="31"/>
      <c r="CI79" s="31"/>
      <c r="CJ79" s="31"/>
      <c r="CK79" s="31"/>
      <c r="CL79" s="31"/>
      <c r="CM79" s="31"/>
      <c r="CN79" s="31"/>
      <c r="CO79" s="31"/>
      <c r="CP79" s="31"/>
      <c r="CQ79" s="31"/>
      <c r="CR79" s="31"/>
      <c r="CS79" s="31"/>
      <c r="CT79" s="31"/>
      <c r="CU79" s="31"/>
      <c r="CV79" s="31"/>
    </row>
    <row r="80" spans="1:100" x14ac:dyDescent="0.3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2"/>
      <c r="AX80" s="32"/>
      <c r="AY80" s="32"/>
      <c r="AZ80" s="32"/>
      <c r="BA80" s="32"/>
      <c r="BB80" s="32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  <c r="BS80" s="31"/>
      <c r="BT80" s="31"/>
      <c r="BU80" s="31"/>
      <c r="BV80" s="31"/>
      <c r="BW80" s="31"/>
      <c r="BX80" s="31"/>
      <c r="BY80" s="31"/>
      <c r="BZ80" s="31"/>
      <c r="CA80" s="31"/>
      <c r="CB80" s="31"/>
      <c r="CC80" s="31"/>
      <c r="CD80" s="31"/>
      <c r="CE80" s="31"/>
      <c r="CF80" s="31"/>
      <c r="CG80" s="31"/>
      <c r="CH80" s="31"/>
      <c r="CI80" s="31"/>
      <c r="CJ80" s="31"/>
      <c r="CK80" s="31"/>
      <c r="CL80" s="31"/>
      <c r="CM80" s="31"/>
      <c r="CN80" s="31"/>
      <c r="CO80" s="31"/>
      <c r="CP80" s="31"/>
      <c r="CQ80" s="31"/>
      <c r="CR80" s="31"/>
      <c r="CS80" s="31"/>
      <c r="CT80" s="31"/>
      <c r="CU80" s="31"/>
      <c r="CV80" s="31"/>
    </row>
    <row r="81" spans="1:100" x14ac:dyDescent="0.3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2"/>
      <c r="AX81" s="32"/>
      <c r="AY81" s="32"/>
      <c r="AZ81" s="32"/>
      <c r="BA81" s="32"/>
      <c r="BB81" s="32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BV81" s="31"/>
      <c r="BW81" s="31"/>
      <c r="BX81" s="31"/>
      <c r="BY81" s="31"/>
      <c r="BZ81" s="31"/>
      <c r="CA81" s="31"/>
      <c r="CB81" s="31"/>
      <c r="CC81" s="31"/>
      <c r="CD81" s="31"/>
      <c r="CE81" s="31"/>
      <c r="CF81" s="31"/>
      <c r="CG81" s="31"/>
      <c r="CH81" s="31"/>
      <c r="CI81" s="31"/>
      <c r="CJ81" s="31"/>
      <c r="CK81" s="31"/>
      <c r="CL81" s="31"/>
      <c r="CM81" s="31"/>
      <c r="CN81" s="31"/>
      <c r="CO81" s="31"/>
      <c r="CP81" s="31"/>
      <c r="CQ81" s="31"/>
      <c r="CR81" s="31"/>
      <c r="CS81" s="31"/>
      <c r="CT81" s="31"/>
      <c r="CU81" s="31"/>
      <c r="CV81" s="31"/>
    </row>
    <row r="82" spans="1:100" x14ac:dyDescent="0.3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2"/>
      <c r="AX82" s="32"/>
      <c r="AY82" s="32"/>
      <c r="AZ82" s="32"/>
      <c r="BA82" s="32"/>
      <c r="BB82" s="32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1"/>
      <c r="BP82" s="31"/>
      <c r="BQ82" s="31"/>
      <c r="BR82" s="31"/>
      <c r="BS82" s="31"/>
      <c r="BT82" s="31"/>
      <c r="BU82" s="31"/>
      <c r="BV82" s="31"/>
      <c r="BW82" s="31"/>
      <c r="BX82" s="31"/>
      <c r="BY82" s="31"/>
      <c r="BZ82" s="31"/>
      <c r="CA82" s="31"/>
      <c r="CB82" s="31"/>
      <c r="CC82" s="31"/>
      <c r="CD82" s="31"/>
      <c r="CE82" s="31"/>
      <c r="CF82" s="31"/>
      <c r="CG82" s="31"/>
      <c r="CH82" s="31"/>
      <c r="CI82" s="31"/>
      <c r="CJ82" s="31"/>
      <c r="CK82" s="31"/>
      <c r="CL82" s="31"/>
      <c r="CM82" s="31"/>
      <c r="CN82" s="31"/>
      <c r="CO82" s="31"/>
      <c r="CP82" s="31"/>
      <c r="CQ82" s="31"/>
      <c r="CR82" s="31"/>
      <c r="CS82" s="31"/>
      <c r="CT82" s="31"/>
      <c r="CU82" s="31"/>
      <c r="CV82" s="31"/>
    </row>
    <row r="83" spans="1:100" x14ac:dyDescent="0.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2"/>
      <c r="AX83" s="32"/>
      <c r="AY83" s="32"/>
      <c r="AZ83" s="32"/>
      <c r="BA83" s="32"/>
      <c r="BB83" s="32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1"/>
      <c r="BP83" s="31"/>
      <c r="BQ83" s="31"/>
      <c r="BR83" s="31"/>
      <c r="BS83" s="31"/>
      <c r="BT83" s="31"/>
      <c r="BU83" s="31"/>
      <c r="BV83" s="31"/>
      <c r="BW83" s="31"/>
      <c r="BX83" s="31"/>
      <c r="BY83" s="31"/>
      <c r="BZ83" s="31"/>
      <c r="CA83" s="31"/>
      <c r="CB83" s="31"/>
      <c r="CC83" s="31"/>
      <c r="CD83" s="31"/>
      <c r="CE83" s="31"/>
      <c r="CF83" s="31"/>
      <c r="CG83" s="31"/>
      <c r="CH83" s="31"/>
      <c r="CI83" s="31"/>
      <c r="CJ83" s="31"/>
      <c r="CK83" s="31"/>
      <c r="CL83" s="31"/>
      <c r="CM83" s="31"/>
      <c r="CN83" s="31"/>
      <c r="CO83" s="31"/>
      <c r="CP83" s="31"/>
      <c r="CQ83" s="31"/>
      <c r="CR83" s="31"/>
      <c r="CS83" s="31"/>
      <c r="CT83" s="31"/>
      <c r="CU83" s="31"/>
      <c r="CV83" s="31"/>
    </row>
    <row r="84" spans="1:100" x14ac:dyDescent="0.3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2"/>
      <c r="AX84" s="32"/>
      <c r="AY84" s="32"/>
      <c r="AZ84" s="32"/>
      <c r="BA84" s="32"/>
      <c r="BB84" s="32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1"/>
      <c r="BP84" s="31"/>
      <c r="BQ84" s="31"/>
      <c r="BR84" s="31"/>
      <c r="BS84" s="31"/>
      <c r="BT84" s="31"/>
      <c r="BU84" s="31"/>
      <c r="BV84" s="31"/>
      <c r="BW84" s="31"/>
      <c r="BX84" s="31"/>
      <c r="BY84" s="31"/>
      <c r="BZ84" s="31"/>
      <c r="CA84" s="31"/>
      <c r="CB84" s="31"/>
      <c r="CC84" s="31"/>
      <c r="CD84" s="31"/>
      <c r="CE84" s="31"/>
      <c r="CF84" s="31"/>
      <c r="CG84" s="31"/>
      <c r="CH84" s="31"/>
      <c r="CI84" s="31"/>
      <c r="CJ84" s="31"/>
      <c r="CK84" s="31"/>
      <c r="CL84" s="31"/>
      <c r="CM84" s="31"/>
      <c r="CN84" s="31"/>
      <c r="CO84" s="31"/>
      <c r="CP84" s="31"/>
      <c r="CQ84" s="31"/>
      <c r="CR84" s="31"/>
      <c r="CS84" s="31"/>
      <c r="CT84" s="31"/>
      <c r="CU84" s="31"/>
      <c r="CV84" s="31"/>
    </row>
    <row r="85" spans="1:100" x14ac:dyDescent="0.3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2"/>
      <c r="AX85" s="32"/>
      <c r="AY85" s="32"/>
      <c r="AZ85" s="32"/>
      <c r="BA85" s="32"/>
      <c r="BB85" s="32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1"/>
      <c r="BP85" s="31"/>
      <c r="BQ85" s="31"/>
      <c r="BR85" s="31"/>
      <c r="BS85" s="31"/>
      <c r="BT85" s="31"/>
      <c r="BU85" s="31"/>
      <c r="BV85" s="31"/>
      <c r="BW85" s="31"/>
      <c r="BX85" s="31"/>
      <c r="BY85" s="31"/>
      <c r="BZ85" s="31"/>
      <c r="CA85" s="31"/>
      <c r="CB85" s="31"/>
      <c r="CC85" s="31"/>
      <c r="CD85" s="31"/>
      <c r="CE85" s="31"/>
      <c r="CF85" s="31"/>
      <c r="CG85" s="31"/>
      <c r="CH85" s="31"/>
      <c r="CI85" s="31"/>
      <c r="CJ85" s="31"/>
      <c r="CK85" s="31"/>
      <c r="CL85" s="31"/>
      <c r="CM85" s="31"/>
      <c r="CN85" s="31"/>
      <c r="CO85" s="31"/>
      <c r="CP85" s="31"/>
      <c r="CQ85" s="31"/>
      <c r="CR85" s="31"/>
      <c r="CS85" s="31"/>
      <c r="CT85" s="31"/>
      <c r="CU85" s="31"/>
      <c r="CV85" s="31"/>
    </row>
    <row r="86" spans="1:100" x14ac:dyDescent="0.3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2"/>
      <c r="AX86" s="32"/>
      <c r="AY86" s="32"/>
      <c r="AZ86" s="32"/>
      <c r="BA86" s="32"/>
      <c r="BB86" s="32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1"/>
      <c r="BP86" s="31"/>
      <c r="BQ86" s="31"/>
      <c r="BR86" s="31"/>
      <c r="BS86" s="31"/>
      <c r="BT86" s="31"/>
      <c r="BU86" s="31"/>
      <c r="BV86" s="31"/>
      <c r="BW86" s="31"/>
      <c r="BX86" s="31"/>
      <c r="BY86" s="31"/>
      <c r="BZ86" s="31"/>
      <c r="CA86" s="31"/>
      <c r="CB86" s="31"/>
      <c r="CC86" s="31"/>
      <c r="CD86" s="31"/>
      <c r="CE86" s="31"/>
      <c r="CF86" s="31"/>
      <c r="CG86" s="31"/>
      <c r="CH86" s="31"/>
      <c r="CI86" s="31"/>
      <c r="CJ86" s="31"/>
      <c r="CK86" s="31"/>
      <c r="CL86" s="31"/>
      <c r="CM86" s="31"/>
      <c r="CN86" s="31"/>
      <c r="CO86" s="31"/>
      <c r="CP86" s="31"/>
      <c r="CQ86" s="31"/>
      <c r="CR86" s="31"/>
      <c r="CS86" s="31"/>
      <c r="CT86" s="31"/>
      <c r="CU86" s="31"/>
      <c r="CV86" s="31"/>
    </row>
    <row r="87" spans="1:100" x14ac:dyDescent="0.3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2"/>
      <c r="AX87" s="32"/>
      <c r="AY87" s="32"/>
      <c r="AZ87" s="32"/>
      <c r="BA87" s="32"/>
      <c r="BB87" s="32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1"/>
      <c r="BP87" s="31"/>
      <c r="BQ87" s="31"/>
      <c r="BR87" s="31"/>
      <c r="BS87" s="31"/>
      <c r="BT87" s="31"/>
      <c r="BU87" s="31"/>
      <c r="BV87" s="31"/>
      <c r="BW87" s="31"/>
      <c r="BX87" s="31"/>
      <c r="BY87" s="31"/>
      <c r="BZ87" s="31"/>
      <c r="CA87" s="31"/>
      <c r="CB87" s="31"/>
      <c r="CC87" s="31"/>
      <c r="CD87" s="31"/>
      <c r="CE87" s="31"/>
      <c r="CF87" s="31"/>
      <c r="CG87" s="31"/>
      <c r="CH87" s="31"/>
      <c r="CI87" s="31"/>
      <c r="CJ87" s="31"/>
      <c r="CK87" s="31"/>
      <c r="CL87" s="31"/>
      <c r="CM87" s="31"/>
      <c r="CN87" s="31"/>
      <c r="CO87" s="31"/>
      <c r="CP87" s="31"/>
      <c r="CQ87" s="31"/>
      <c r="CR87" s="31"/>
      <c r="CS87" s="31"/>
      <c r="CT87" s="31"/>
      <c r="CU87" s="31"/>
      <c r="CV87" s="31"/>
    </row>
    <row r="88" spans="1:100" x14ac:dyDescent="0.3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2"/>
      <c r="AX88" s="32"/>
      <c r="AY88" s="32"/>
      <c r="AZ88" s="32"/>
      <c r="BA88" s="32"/>
      <c r="BB88" s="32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1"/>
      <c r="BP88" s="31"/>
      <c r="BQ88" s="31"/>
      <c r="BR88" s="31"/>
      <c r="BS88" s="31"/>
      <c r="BT88" s="31"/>
      <c r="BU88" s="31"/>
      <c r="BV88" s="31"/>
      <c r="BW88" s="31"/>
      <c r="BX88" s="31"/>
      <c r="BY88" s="31"/>
      <c r="BZ88" s="31"/>
      <c r="CA88" s="31"/>
      <c r="CB88" s="31"/>
      <c r="CC88" s="31"/>
      <c r="CD88" s="31"/>
      <c r="CE88" s="31"/>
      <c r="CF88" s="31"/>
      <c r="CG88" s="31"/>
      <c r="CH88" s="31"/>
      <c r="CI88" s="31"/>
      <c r="CJ88" s="31"/>
      <c r="CK88" s="31"/>
      <c r="CL88" s="31"/>
      <c r="CM88" s="31"/>
      <c r="CN88" s="31"/>
      <c r="CO88" s="31"/>
      <c r="CP88" s="31"/>
      <c r="CQ88" s="31"/>
      <c r="CR88" s="31"/>
      <c r="CS88" s="31"/>
      <c r="CT88" s="31"/>
      <c r="CU88" s="31"/>
      <c r="CV88" s="31"/>
    </row>
    <row r="89" spans="1:100" x14ac:dyDescent="0.3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2"/>
      <c r="AX89" s="32"/>
      <c r="AY89" s="32"/>
      <c r="AZ89" s="32"/>
      <c r="BA89" s="32"/>
      <c r="BB89" s="32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1"/>
      <c r="BP89" s="31"/>
      <c r="BQ89" s="31"/>
      <c r="BR89" s="31"/>
      <c r="BS89" s="31"/>
      <c r="BT89" s="31"/>
      <c r="BU89" s="31"/>
      <c r="BV89" s="31"/>
      <c r="BW89" s="31"/>
      <c r="BX89" s="31"/>
      <c r="BY89" s="31"/>
      <c r="BZ89" s="31"/>
      <c r="CA89" s="31"/>
      <c r="CB89" s="31"/>
      <c r="CC89" s="31"/>
      <c r="CD89" s="31"/>
      <c r="CE89" s="31"/>
      <c r="CF89" s="31"/>
      <c r="CG89" s="31"/>
      <c r="CH89" s="31"/>
      <c r="CI89" s="31"/>
      <c r="CJ89" s="31"/>
      <c r="CK89" s="31"/>
      <c r="CL89" s="31"/>
      <c r="CM89" s="31"/>
      <c r="CN89" s="31"/>
      <c r="CO89" s="31"/>
      <c r="CP89" s="31"/>
      <c r="CQ89" s="31"/>
      <c r="CR89" s="31"/>
      <c r="CS89" s="31"/>
      <c r="CT89" s="31"/>
      <c r="CU89" s="31"/>
      <c r="CV89" s="31"/>
    </row>
    <row r="90" spans="1:100" x14ac:dyDescent="0.3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2"/>
      <c r="AX90" s="32"/>
      <c r="AY90" s="32"/>
      <c r="AZ90" s="32"/>
      <c r="BA90" s="32"/>
      <c r="BB90" s="32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1"/>
      <c r="BP90" s="31"/>
      <c r="BQ90" s="31"/>
      <c r="BR90" s="31"/>
      <c r="BS90" s="31"/>
      <c r="BT90" s="31"/>
      <c r="BU90" s="31"/>
      <c r="BV90" s="31"/>
      <c r="BW90" s="31"/>
      <c r="BX90" s="31"/>
      <c r="BY90" s="31"/>
      <c r="BZ90" s="31"/>
      <c r="CA90" s="31"/>
      <c r="CB90" s="31"/>
      <c r="CC90" s="31"/>
      <c r="CD90" s="31"/>
      <c r="CE90" s="31"/>
      <c r="CF90" s="31"/>
      <c r="CG90" s="31"/>
      <c r="CH90" s="31"/>
      <c r="CI90" s="31"/>
      <c r="CJ90" s="31"/>
      <c r="CK90" s="31"/>
      <c r="CL90" s="31"/>
      <c r="CM90" s="31"/>
      <c r="CN90" s="31"/>
      <c r="CO90" s="31"/>
      <c r="CP90" s="31"/>
      <c r="CQ90" s="31"/>
      <c r="CR90" s="31"/>
      <c r="CS90" s="31"/>
      <c r="CT90" s="31"/>
      <c r="CU90" s="31"/>
      <c r="CV90" s="31"/>
    </row>
    <row r="91" spans="1:100" x14ac:dyDescent="0.3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2"/>
      <c r="AX91" s="32"/>
      <c r="AY91" s="32"/>
      <c r="AZ91" s="32"/>
      <c r="BA91" s="32"/>
      <c r="BB91" s="32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1"/>
      <c r="BP91" s="31"/>
      <c r="BQ91" s="31"/>
      <c r="BR91" s="31"/>
      <c r="BS91" s="31"/>
      <c r="BT91" s="31"/>
      <c r="BU91" s="31"/>
      <c r="BV91" s="31"/>
      <c r="BW91" s="31"/>
      <c r="BX91" s="31"/>
      <c r="BY91" s="31"/>
      <c r="BZ91" s="31"/>
      <c r="CA91" s="31"/>
      <c r="CB91" s="31"/>
      <c r="CC91" s="31"/>
      <c r="CD91" s="31"/>
      <c r="CE91" s="31"/>
      <c r="CF91" s="31"/>
      <c r="CG91" s="31"/>
      <c r="CH91" s="31"/>
      <c r="CI91" s="31"/>
      <c r="CJ91" s="31"/>
      <c r="CK91" s="31"/>
      <c r="CL91" s="31"/>
      <c r="CM91" s="31"/>
      <c r="CN91" s="31"/>
      <c r="CO91" s="31"/>
      <c r="CP91" s="31"/>
      <c r="CQ91" s="31"/>
      <c r="CR91" s="31"/>
      <c r="CS91" s="31"/>
      <c r="CT91" s="31"/>
      <c r="CU91" s="31"/>
      <c r="CV91" s="31"/>
    </row>
    <row r="92" spans="1:100" x14ac:dyDescent="0.3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2"/>
      <c r="AX92" s="32"/>
      <c r="AY92" s="32"/>
      <c r="AZ92" s="32"/>
      <c r="BA92" s="32"/>
      <c r="BB92" s="32"/>
      <c r="BC92" s="31"/>
      <c r="BD92" s="31"/>
      <c r="BE92" s="31"/>
      <c r="BF92" s="31"/>
      <c r="BG92" s="31"/>
      <c r="BH92" s="31"/>
      <c r="BI92" s="31"/>
      <c r="BJ92" s="31"/>
      <c r="BK92" s="31"/>
      <c r="BL92" s="31"/>
      <c r="BM92" s="31"/>
      <c r="BN92" s="31"/>
      <c r="BO92" s="31"/>
      <c r="BP92" s="31"/>
      <c r="BQ92" s="31"/>
      <c r="BR92" s="31"/>
      <c r="BS92" s="31"/>
      <c r="BT92" s="31"/>
      <c r="BU92" s="31"/>
      <c r="BV92" s="31"/>
      <c r="BW92" s="31"/>
      <c r="BX92" s="31"/>
      <c r="BY92" s="31"/>
      <c r="BZ92" s="31"/>
      <c r="CA92" s="31"/>
      <c r="CB92" s="31"/>
      <c r="CC92" s="31"/>
      <c r="CD92" s="31"/>
      <c r="CE92" s="31"/>
      <c r="CF92" s="31"/>
      <c r="CG92" s="31"/>
      <c r="CH92" s="31"/>
      <c r="CI92" s="31"/>
      <c r="CJ92" s="31"/>
      <c r="CK92" s="31"/>
      <c r="CL92" s="31"/>
      <c r="CM92" s="31"/>
      <c r="CN92" s="31"/>
      <c r="CO92" s="31"/>
      <c r="CP92" s="31"/>
      <c r="CQ92" s="31"/>
      <c r="CR92" s="31"/>
      <c r="CS92" s="31"/>
      <c r="CT92" s="31"/>
      <c r="CU92" s="31"/>
      <c r="CV92" s="31"/>
    </row>
    <row r="93" spans="1:100" x14ac:dyDescent="0.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2"/>
      <c r="AX93" s="32"/>
      <c r="AY93" s="32"/>
      <c r="AZ93" s="32"/>
      <c r="BA93" s="32"/>
      <c r="BB93" s="32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  <c r="BS93" s="31"/>
      <c r="BT93" s="31"/>
      <c r="BU93" s="31"/>
      <c r="BV93" s="31"/>
      <c r="BW93" s="31"/>
      <c r="BX93" s="31"/>
      <c r="BY93" s="31"/>
      <c r="BZ93" s="31"/>
      <c r="CA93" s="31"/>
      <c r="CB93" s="31"/>
      <c r="CC93" s="31"/>
      <c r="CD93" s="31"/>
      <c r="CE93" s="31"/>
      <c r="CF93" s="31"/>
      <c r="CG93" s="31"/>
      <c r="CH93" s="31"/>
      <c r="CI93" s="31"/>
      <c r="CJ93" s="31"/>
      <c r="CK93" s="31"/>
      <c r="CL93" s="31"/>
      <c r="CM93" s="31"/>
      <c r="CN93" s="31"/>
      <c r="CO93" s="31"/>
      <c r="CP93" s="31"/>
      <c r="CQ93" s="31"/>
      <c r="CR93" s="31"/>
      <c r="CS93" s="31"/>
      <c r="CT93" s="31"/>
      <c r="CU93" s="31"/>
      <c r="CV93" s="31"/>
    </row>
    <row r="94" spans="1:100" x14ac:dyDescent="0.3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2"/>
      <c r="AX94" s="32"/>
      <c r="AY94" s="32"/>
      <c r="AZ94" s="32"/>
      <c r="BA94" s="32"/>
      <c r="BB94" s="32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1"/>
      <c r="BP94" s="31"/>
      <c r="BQ94" s="31"/>
      <c r="BR94" s="31"/>
      <c r="BS94" s="31"/>
      <c r="BT94" s="31"/>
      <c r="BU94" s="31"/>
      <c r="BV94" s="31"/>
      <c r="BW94" s="31"/>
      <c r="BX94" s="31"/>
      <c r="BY94" s="31"/>
      <c r="BZ94" s="31"/>
      <c r="CA94" s="31"/>
      <c r="CB94" s="31"/>
      <c r="CC94" s="31"/>
      <c r="CD94" s="31"/>
      <c r="CE94" s="31"/>
      <c r="CF94" s="31"/>
      <c r="CG94" s="31"/>
      <c r="CH94" s="31"/>
      <c r="CI94" s="31"/>
      <c r="CJ94" s="31"/>
      <c r="CK94" s="31"/>
      <c r="CL94" s="31"/>
      <c r="CM94" s="31"/>
      <c r="CN94" s="31"/>
      <c r="CO94" s="31"/>
      <c r="CP94" s="31"/>
      <c r="CQ94" s="31"/>
      <c r="CR94" s="31"/>
      <c r="CS94" s="31"/>
      <c r="CT94" s="31"/>
      <c r="CU94" s="31"/>
      <c r="CV94" s="31"/>
    </row>
    <row r="95" spans="1:100" x14ac:dyDescent="0.3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2"/>
      <c r="AX95" s="32"/>
      <c r="AY95" s="32"/>
      <c r="AZ95" s="32"/>
      <c r="BA95" s="32"/>
      <c r="BB95" s="32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1"/>
      <c r="BP95" s="31"/>
      <c r="BQ95" s="31"/>
      <c r="BR95" s="31"/>
      <c r="BS95" s="31"/>
      <c r="BT95" s="31"/>
      <c r="BU95" s="31"/>
      <c r="BV95" s="31"/>
      <c r="BW95" s="31"/>
      <c r="BX95" s="31"/>
      <c r="BY95" s="31"/>
      <c r="BZ95" s="31"/>
      <c r="CA95" s="31"/>
      <c r="CB95" s="31"/>
      <c r="CC95" s="31"/>
      <c r="CD95" s="31"/>
      <c r="CE95" s="31"/>
      <c r="CF95" s="31"/>
      <c r="CG95" s="31"/>
      <c r="CH95" s="31"/>
      <c r="CI95" s="31"/>
      <c r="CJ95" s="31"/>
      <c r="CK95" s="31"/>
      <c r="CL95" s="31"/>
      <c r="CM95" s="31"/>
      <c r="CN95" s="31"/>
      <c r="CO95" s="31"/>
      <c r="CP95" s="31"/>
      <c r="CQ95" s="31"/>
      <c r="CR95" s="31"/>
      <c r="CS95" s="31"/>
      <c r="CT95" s="31"/>
      <c r="CU95" s="31"/>
      <c r="CV95" s="31"/>
    </row>
    <row r="96" spans="1:100" x14ac:dyDescent="0.3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2"/>
      <c r="AX96" s="32"/>
      <c r="AY96" s="32"/>
      <c r="AZ96" s="32"/>
      <c r="BA96" s="32"/>
      <c r="BB96" s="32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1"/>
      <c r="BP96" s="31"/>
      <c r="BQ96" s="31"/>
      <c r="BR96" s="31"/>
      <c r="BS96" s="31"/>
      <c r="BT96" s="31"/>
      <c r="BU96" s="31"/>
      <c r="BV96" s="31"/>
      <c r="BW96" s="31"/>
      <c r="BX96" s="31"/>
      <c r="BY96" s="31"/>
      <c r="BZ96" s="31"/>
      <c r="CA96" s="31"/>
      <c r="CB96" s="31"/>
      <c r="CC96" s="31"/>
      <c r="CD96" s="31"/>
      <c r="CE96" s="31"/>
      <c r="CF96" s="31"/>
      <c r="CG96" s="31"/>
      <c r="CH96" s="31"/>
      <c r="CI96" s="31"/>
      <c r="CJ96" s="31"/>
      <c r="CK96" s="31"/>
      <c r="CL96" s="31"/>
      <c r="CM96" s="31"/>
      <c r="CN96" s="31"/>
      <c r="CO96" s="31"/>
      <c r="CP96" s="31"/>
      <c r="CQ96" s="31"/>
      <c r="CR96" s="31"/>
      <c r="CS96" s="31"/>
      <c r="CT96" s="31"/>
      <c r="CU96" s="31"/>
      <c r="CV96" s="31"/>
    </row>
    <row r="97" spans="1:100" x14ac:dyDescent="0.3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2"/>
      <c r="AX97" s="32"/>
      <c r="AY97" s="32"/>
      <c r="AZ97" s="32"/>
      <c r="BA97" s="32"/>
      <c r="BB97" s="32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1"/>
      <c r="BP97" s="31"/>
      <c r="BQ97" s="31"/>
      <c r="BR97" s="31"/>
      <c r="BS97" s="31"/>
      <c r="BT97" s="31"/>
      <c r="BU97" s="31"/>
      <c r="BV97" s="31"/>
      <c r="BW97" s="31"/>
      <c r="BX97" s="31"/>
      <c r="BY97" s="31"/>
      <c r="BZ97" s="31"/>
      <c r="CA97" s="31"/>
      <c r="CB97" s="31"/>
      <c r="CC97" s="31"/>
      <c r="CD97" s="31"/>
      <c r="CE97" s="31"/>
      <c r="CF97" s="31"/>
      <c r="CG97" s="31"/>
      <c r="CH97" s="31"/>
      <c r="CI97" s="31"/>
      <c r="CJ97" s="31"/>
      <c r="CK97" s="31"/>
      <c r="CL97" s="31"/>
      <c r="CM97" s="31"/>
      <c r="CN97" s="31"/>
      <c r="CO97" s="31"/>
      <c r="CP97" s="31"/>
      <c r="CQ97" s="31"/>
      <c r="CR97" s="31"/>
      <c r="CS97" s="31"/>
      <c r="CT97" s="31"/>
      <c r="CU97" s="31"/>
      <c r="CV97" s="31"/>
    </row>
    <row r="98" spans="1:100" x14ac:dyDescent="0.3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2"/>
      <c r="AX98" s="32"/>
      <c r="AY98" s="32"/>
      <c r="AZ98" s="32"/>
      <c r="BA98" s="32"/>
      <c r="BB98" s="32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1"/>
      <c r="BP98" s="31"/>
      <c r="BQ98" s="31"/>
      <c r="BR98" s="31"/>
      <c r="BS98" s="31"/>
      <c r="BT98" s="31"/>
      <c r="BU98" s="31"/>
      <c r="BV98" s="31"/>
      <c r="BW98" s="31"/>
      <c r="BX98" s="31"/>
      <c r="BY98" s="31"/>
      <c r="BZ98" s="31"/>
      <c r="CA98" s="31"/>
      <c r="CB98" s="31"/>
      <c r="CC98" s="31"/>
      <c r="CD98" s="31"/>
      <c r="CE98" s="31"/>
      <c r="CF98" s="31"/>
      <c r="CG98" s="31"/>
      <c r="CH98" s="31"/>
      <c r="CI98" s="31"/>
      <c r="CJ98" s="31"/>
      <c r="CK98" s="31"/>
      <c r="CL98" s="31"/>
      <c r="CM98" s="31"/>
      <c r="CN98" s="31"/>
      <c r="CO98" s="31"/>
      <c r="CP98" s="31"/>
      <c r="CQ98" s="31"/>
      <c r="CR98" s="31"/>
      <c r="CS98" s="31"/>
      <c r="CT98" s="31"/>
      <c r="CU98" s="31"/>
      <c r="CV98" s="31"/>
    </row>
    <row r="99" spans="1:100" x14ac:dyDescent="0.3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2"/>
      <c r="AX99" s="32"/>
      <c r="AY99" s="32"/>
      <c r="AZ99" s="32"/>
      <c r="BA99" s="32"/>
      <c r="BB99" s="32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1"/>
      <c r="BP99" s="31"/>
      <c r="BQ99" s="31"/>
      <c r="BR99" s="31"/>
      <c r="BS99" s="31"/>
      <c r="BT99" s="31"/>
      <c r="BU99" s="31"/>
      <c r="BV99" s="31"/>
      <c r="BW99" s="31"/>
      <c r="BX99" s="31"/>
      <c r="BY99" s="31"/>
      <c r="BZ99" s="31"/>
      <c r="CA99" s="31"/>
      <c r="CB99" s="31"/>
      <c r="CC99" s="31"/>
      <c r="CD99" s="31"/>
      <c r="CE99" s="31"/>
      <c r="CF99" s="31"/>
      <c r="CG99" s="31"/>
      <c r="CH99" s="31"/>
      <c r="CI99" s="31"/>
      <c r="CJ99" s="31"/>
      <c r="CK99" s="31"/>
      <c r="CL99" s="31"/>
      <c r="CM99" s="31"/>
      <c r="CN99" s="31"/>
      <c r="CO99" s="31"/>
      <c r="CP99" s="31"/>
      <c r="CQ99" s="31"/>
      <c r="CR99" s="31"/>
      <c r="CS99" s="31"/>
      <c r="CT99" s="31"/>
      <c r="CU99" s="31"/>
      <c r="CV99" s="31"/>
    </row>
    <row r="100" spans="1:100" x14ac:dyDescent="0.3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2"/>
      <c r="AX100" s="32"/>
      <c r="AY100" s="32"/>
      <c r="AZ100" s="32"/>
      <c r="BA100" s="32"/>
      <c r="BB100" s="32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  <c r="BS100" s="31"/>
      <c r="BT100" s="31"/>
      <c r="BU100" s="31"/>
      <c r="BV100" s="31"/>
      <c r="BW100" s="31"/>
      <c r="BX100" s="31"/>
      <c r="BY100" s="31"/>
      <c r="BZ100" s="31"/>
      <c r="CA100" s="31"/>
      <c r="CB100" s="31"/>
      <c r="CC100" s="31"/>
      <c r="CD100" s="31"/>
      <c r="CE100" s="31"/>
      <c r="CF100" s="31"/>
      <c r="CG100" s="31"/>
      <c r="CH100" s="31"/>
      <c r="CI100" s="31"/>
      <c r="CJ100" s="31"/>
      <c r="CK100" s="31"/>
      <c r="CL100" s="31"/>
      <c r="CM100" s="31"/>
      <c r="CN100" s="31"/>
      <c r="CO100" s="31"/>
      <c r="CP100" s="31"/>
      <c r="CQ100" s="31"/>
      <c r="CR100" s="31"/>
      <c r="CS100" s="31"/>
      <c r="CT100" s="31"/>
      <c r="CU100" s="31"/>
      <c r="CV100" s="31"/>
    </row>
    <row r="101" spans="1:100" x14ac:dyDescent="0.3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2"/>
      <c r="AX101" s="32"/>
      <c r="AY101" s="32"/>
      <c r="AZ101" s="32"/>
      <c r="BA101" s="32"/>
      <c r="BB101" s="32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  <c r="BS101" s="31"/>
      <c r="BT101" s="31"/>
      <c r="BU101" s="31"/>
      <c r="BV101" s="31"/>
      <c r="BW101" s="31"/>
      <c r="BX101" s="31"/>
      <c r="BY101" s="31"/>
      <c r="BZ101" s="31"/>
      <c r="CA101" s="31"/>
      <c r="CB101" s="31"/>
      <c r="CC101" s="31"/>
      <c r="CD101" s="31"/>
      <c r="CE101" s="31"/>
      <c r="CF101" s="31"/>
      <c r="CG101" s="31"/>
      <c r="CH101" s="31"/>
      <c r="CI101" s="31"/>
      <c r="CJ101" s="31"/>
      <c r="CK101" s="31"/>
      <c r="CL101" s="31"/>
      <c r="CM101" s="31"/>
      <c r="CN101" s="31"/>
      <c r="CO101" s="31"/>
      <c r="CP101" s="31"/>
      <c r="CQ101" s="31"/>
      <c r="CR101" s="31"/>
      <c r="CS101" s="31"/>
      <c r="CT101" s="31"/>
      <c r="CU101" s="31"/>
      <c r="CV101" s="31"/>
    </row>
    <row r="102" spans="1:100" x14ac:dyDescent="0.3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2"/>
      <c r="AX102" s="32"/>
      <c r="AY102" s="32"/>
      <c r="AZ102" s="32"/>
      <c r="BA102" s="32"/>
      <c r="BB102" s="32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  <c r="BS102" s="31"/>
      <c r="BT102" s="31"/>
      <c r="BU102" s="31"/>
      <c r="BV102" s="31"/>
      <c r="BW102" s="31"/>
      <c r="BX102" s="31"/>
      <c r="BY102" s="31"/>
      <c r="BZ102" s="31"/>
      <c r="CA102" s="31"/>
      <c r="CB102" s="31"/>
      <c r="CC102" s="31"/>
      <c r="CD102" s="31"/>
      <c r="CE102" s="31"/>
      <c r="CF102" s="31"/>
      <c r="CG102" s="31"/>
      <c r="CH102" s="31"/>
      <c r="CI102" s="31"/>
      <c r="CJ102" s="31"/>
      <c r="CK102" s="31"/>
      <c r="CL102" s="31"/>
      <c r="CM102" s="31"/>
      <c r="CN102" s="31"/>
      <c r="CO102" s="31"/>
      <c r="CP102" s="31"/>
      <c r="CQ102" s="31"/>
      <c r="CR102" s="31"/>
      <c r="CS102" s="31"/>
      <c r="CT102" s="31"/>
      <c r="CU102" s="31"/>
      <c r="CV102" s="31"/>
    </row>
    <row r="103" spans="1:100" x14ac:dyDescent="0.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2"/>
      <c r="AX103" s="32"/>
      <c r="AY103" s="32"/>
      <c r="AZ103" s="32"/>
      <c r="BA103" s="32"/>
      <c r="BB103" s="32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  <c r="BS103" s="31"/>
      <c r="BT103" s="31"/>
      <c r="BU103" s="31"/>
      <c r="BV103" s="31"/>
      <c r="BW103" s="31"/>
      <c r="BX103" s="31"/>
      <c r="BY103" s="31"/>
      <c r="BZ103" s="31"/>
      <c r="CA103" s="31"/>
      <c r="CB103" s="31"/>
      <c r="CC103" s="31"/>
      <c r="CD103" s="31"/>
      <c r="CE103" s="31"/>
      <c r="CF103" s="31"/>
      <c r="CG103" s="31"/>
      <c r="CH103" s="31"/>
      <c r="CI103" s="31"/>
      <c r="CJ103" s="31"/>
      <c r="CK103" s="31"/>
      <c r="CL103" s="31"/>
      <c r="CM103" s="31"/>
      <c r="CN103" s="31"/>
      <c r="CO103" s="31"/>
      <c r="CP103" s="31"/>
      <c r="CQ103" s="31"/>
      <c r="CR103" s="31"/>
      <c r="CS103" s="31"/>
      <c r="CT103" s="31"/>
      <c r="CU103" s="31"/>
      <c r="CV103" s="31"/>
    </row>
    <row r="104" spans="1:100" x14ac:dyDescent="0.3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2"/>
      <c r="AX104" s="32"/>
      <c r="AY104" s="32"/>
      <c r="AZ104" s="32"/>
      <c r="BA104" s="32"/>
      <c r="BB104" s="32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  <c r="BS104" s="31"/>
      <c r="BT104" s="31"/>
      <c r="BU104" s="31"/>
      <c r="BV104" s="31"/>
      <c r="BW104" s="31"/>
      <c r="BX104" s="31"/>
      <c r="BY104" s="31"/>
      <c r="BZ104" s="31"/>
      <c r="CA104" s="31"/>
      <c r="CB104" s="31"/>
      <c r="CC104" s="31"/>
      <c r="CD104" s="31"/>
      <c r="CE104" s="31"/>
      <c r="CF104" s="31"/>
      <c r="CG104" s="31"/>
      <c r="CH104" s="31"/>
      <c r="CI104" s="31"/>
      <c r="CJ104" s="31"/>
      <c r="CK104" s="31"/>
      <c r="CL104" s="31"/>
      <c r="CM104" s="31"/>
      <c r="CN104" s="31"/>
      <c r="CO104" s="31"/>
      <c r="CP104" s="31"/>
      <c r="CQ104" s="31"/>
      <c r="CR104" s="31"/>
      <c r="CS104" s="31"/>
      <c r="CT104" s="31"/>
      <c r="CU104" s="31"/>
      <c r="CV104" s="31"/>
    </row>
    <row r="105" spans="1:100" x14ac:dyDescent="0.3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2"/>
      <c r="AX105" s="32"/>
      <c r="AY105" s="32"/>
      <c r="AZ105" s="32"/>
      <c r="BA105" s="32"/>
      <c r="BB105" s="32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  <c r="BS105" s="31"/>
      <c r="BT105" s="31"/>
      <c r="BU105" s="31"/>
      <c r="BV105" s="31"/>
      <c r="BW105" s="31"/>
      <c r="BX105" s="31"/>
      <c r="BY105" s="31"/>
      <c r="BZ105" s="31"/>
      <c r="CA105" s="31"/>
      <c r="CB105" s="31"/>
      <c r="CC105" s="31"/>
      <c r="CD105" s="31"/>
      <c r="CE105" s="31"/>
      <c r="CF105" s="31"/>
      <c r="CG105" s="31"/>
      <c r="CH105" s="31"/>
      <c r="CI105" s="31"/>
      <c r="CJ105" s="31"/>
      <c r="CK105" s="31"/>
      <c r="CL105" s="31"/>
      <c r="CM105" s="31"/>
      <c r="CN105" s="31"/>
      <c r="CO105" s="31"/>
      <c r="CP105" s="31"/>
      <c r="CQ105" s="31"/>
      <c r="CR105" s="31"/>
      <c r="CS105" s="31"/>
      <c r="CT105" s="31"/>
      <c r="CU105" s="31"/>
      <c r="CV105" s="31"/>
    </row>
    <row r="106" spans="1:100" x14ac:dyDescent="0.3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2"/>
      <c r="AX106" s="32"/>
      <c r="AY106" s="32"/>
      <c r="AZ106" s="32"/>
      <c r="BA106" s="32"/>
      <c r="BB106" s="32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  <c r="BS106" s="31"/>
      <c r="BT106" s="31"/>
      <c r="BU106" s="31"/>
      <c r="BV106" s="31"/>
      <c r="BW106" s="31"/>
      <c r="BX106" s="31"/>
      <c r="BY106" s="31"/>
      <c r="BZ106" s="31"/>
      <c r="CA106" s="31"/>
      <c r="CB106" s="31"/>
      <c r="CC106" s="31"/>
      <c r="CD106" s="31"/>
      <c r="CE106" s="31"/>
      <c r="CF106" s="31"/>
      <c r="CG106" s="31"/>
      <c r="CH106" s="31"/>
      <c r="CI106" s="31"/>
      <c r="CJ106" s="31"/>
      <c r="CK106" s="31"/>
      <c r="CL106" s="31"/>
      <c r="CM106" s="31"/>
      <c r="CN106" s="31"/>
      <c r="CO106" s="31"/>
      <c r="CP106" s="31"/>
      <c r="CQ106" s="31"/>
      <c r="CR106" s="31"/>
      <c r="CS106" s="31"/>
      <c r="CT106" s="31"/>
      <c r="CU106" s="31"/>
      <c r="CV106" s="31"/>
    </row>
    <row r="107" spans="1:100" x14ac:dyDescent="0.3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2"/>
      <c r="AX107" s="32"/>
      <c r="AY107" s="32"/>
      <c r="AZ107" s="32"/>
      <c r="BA107" s="32"/>
      <c r="BB107" s="32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  <c r="BS107" s="31"/>
      <c r="BT107" s="31"/>
      <c r="BU107" s="31"/>
      <c r="BV107" s="31"/>
      <c r="BW107" s="31"/>
      <c r="BX107" s="31"/>
      <c r="BY107" s="31"/>
      <c r="BZ107" s="31"/>
      <c r="CA107" s="31"/>
      <c r="CB107" s="31"/>
      <c r="CC107" s="31"/>
      <c r="CD107" s="31"/>
      <c r="CE107" s="31"/>
      <c r="CF107" s="31"/>
      <c r="CG107" s="31"/>
      <c r="CH107" s="31"/>
      <c r="CI107" s="31"/>
      <c r="CJ107" s="31"/>
      <c r="CK107" s="31"/>
      <c r="CL107" s="31"/>
      <c r="CM107" s="31"/>
      <c r="CN107" s="31"/>
      <c r="CO107" s="31"/>
      <c r="CP107" s="31"/>
      <c r="CQ107" s="31"/>
      <c r="CR107" s="31"/>
      <c r="CS107" s="31"/>
      <c r="CT107" s="31"/>
      <c r="CU107" s="31"/>
      <c r="CV107" s="31"/>
    </row>
    <row r="108" spans="1:100" x14ac:dyDescent="0.3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2"/>
      <c r="AX108" s="32"/>
      <c r="AY108" s="32"/>
      <c r="AZ108" s="32"/>
      <c r="BA108" s="32"/>
      <c r="BB108" s="32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  <c r="BS108" s="31"/>
      <c r="BT108" s="31"/>
      <c r="BU108" s="31"/>
      <c r="BV108" s="31"/>
      <c r="BW108" s="31"/>
      <c r="BX108" s="31"/>
      <c r="BY108" s="31"/>
      <c r="BZ108" s="31"/>
      <c r="CA108" s="31"/>
      <c r="CB108" s="31"/>
      <c r="CC108" s="31"/>
      <c r="CD108" s="31"/>
      <c r="CE108" s="31"/>
      <c r="CF108" s="31"/>
      <c r="CG108" s="31"/>
      <c r="CH108" s="31"/>
      <c r="CI108" s="31"/>
      <c r="CJ108" s="31"/>
      <c r="CK108" s="31"/>
      <c r="CL108" s="31"/>
      <c r="CM108" s="31"/>
      <c r="CN108" s="31"/>
      <c r="CO108" s="31"/>
      <c r="CP108" s="31"/>
      <c r="CQ108" s="31"/>
      <c r="CR108" s="31"/>
      <c r="CS108" s="31"/>
      <c r="CT108" s="31"/>
      <c r="CU108" s="31"/>
      <c r="CV108" s="31"/>
    </row>
    <row r="109" spans="1:100" x14ac:dyDescent="0.3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2"/>
      <c r="AX109" s="32"/>
      <c r="AY109" s="32"/>
      <c r="AZ109" s="32"/>
      <c r="BA109" s="32"/>
      <c r="BB109" s="32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  <c r="BU109" s="31"/>
      <c r="BV109" s="31"/>
      <c r="BW109" s="31"/>
      <c r="BX109" s="31"/>
      <c r="BY109" s="31"/>
      <c r="BZ109" s="31"/>
      <c r="CA109" s="31"/>
      <c r="CB109" s="31"/>
      <c r="CC109" s="31"/>
      <c r="CD109" s="31"/>
      <c r="CE109" s="31"/>
      <c r="CF109" s="31"/>
      <c r="CG109" s="31"/>
      <c r="CH109" s="31"/>
      <c r="CI109" s="31"/>
      <c r="CJ109" s="31"/>
      <c r="CK109" s="31"/>
      <c r="CL109" s="31"/>
      <c r="CM109" s="31"/>
      <c r="CN109" s="31"/>
      <c r="CO109" s="31"/>
      <c r="CP109" s="31"/>
      <c r="CQ109" s="31"/>
      <c r="CR109" s="31"/>
      <c r="CS109" s="31"/>
      <c r="CT109" s="31"/>
      <c r="CU109" s="31"/>
      <c r="CV109" s="31"/>
    </row>
    <row r="110" spans="1:100" x14ac:dyDescent="0.3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2"/>
      <c r="AX110" s="32"/>
      <c r="AY110" s="32"/>
      <c r="AZ110" s="32"/>
      <c r="BA110" s="32"/>
      <c r="BB110" s="32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  <c r="BS110" s="31"/>
      <c r="BT110" s="31"/>
      <c r="BU110" s="31"/>
      <c r="BV110" s="31"/>
      <c r="BW110" s="31"/>
      <c r="BX110" s="31"/>
      <c r="BY110" s="31"/>
      <c r="BZ110" s="31"/>
      <c r="CA110" s="31"/>
      <c r="CB110" s="31"/>
      <c r="CC110" s="31"/>
      <c r="CD110" s="31"/>
      <c r="CE110" s="31"/>
      <c r="CF110" s="31"/>
      <c r="CG110" s="31"/>
      <c r="CH110" s="31"/>
      <c r="CI110" s="31"/>
      <c r="CJ110" s="31"/>
      <c r="CK110" s="31"/>
      <c r="CL110" s="31"/>
      <c r="CM110" s="31"/>
      <c r="CN110" s="31"/>
      <c r="CO110" s="31"/>
      <c r="CP110" s="31"/>
      <c r="CQ110" s="31"/>
      <c r="CR110" s="31"/>
      <c r="CS110" s="31"/>
      <c r="CT110" s="31"/>
      <c r="CU110" s="31"/>
      <c r="CV110" s="31"/>
    </row>
    <row r="111" spans="1:100" x14ac:dyDescent="0.3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2"/>
      <c r="AX111" s="32"/>
      <c r="AY111" s="32"/>
      <c r="AZ111" s="32"/>
      <c r="BA111" s="32"/>
      <c r="BB111" s="32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  <c r="BS111" s="31"/>
      <c r="BT111" s="31"/>
      <c r="BU111" s="31"/>
      <c r="BV111" s="31"/>
      <c r="BW111" s="31"/>
      <c r="BX111" s="31"/>
      <c r="BY111" s="31"/>
      <c r="BZ111" s="31"/>
      <c r="CA111" s="31"/>
      <c r="CB111" s="31"/>
      <c r="CC111" s="31"/>
      <c r="CD111" s="31"/>
      <c r="CE111" s="31"/>
      <c r="CF111" s="31"/>
      <c r="CG111" s="31"/>
      <c r="CH111" s="31"/>
      <c r="CI111" s="31"/>
      <c r="CJ111" s="31"/>
      <c r="CK111" s="31"/>
      <c r="CL111" s="31"/>
      <c r="CM111" s="31"/>
      <c r="CN111" s="31"/>
      <c r="CO111" s="31"/>
      <c r="CP111" s="31"/>
      <c r="CQ111" s="31"/>
      <c r="CR111" s="31"/>
      <c r="CS111" s="31"/>
      <c r="CT111" s="31"/>
      <c r="CU111" s="31"/>
      <c r="CV111" s="31"/>
    </row>
    <row r="112" spans="1:100" x14ac:dyDescent="0.3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2"/>
      <c r="AX112" s="32"/>
      <c r="AY112" s="32"/>
      <c r="AZ112" s="32"/>
      <c r="BA112" s="32"/>
      <c r="BB112" s="32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  <c r="BS112" s="31"/>
      <c r="BT112" s="31"/>
      <c r="BU112" s="31"/>
      <c r="BV112" s="31"/>
      <c r="BW112" s="31"/>
      <c r="BX112" s="31"/>
      <c r="BY112" s="31"/>
      <c r="BZ112" s="31"/>
      <c r="CA112" s="31"/>
      <c r="CB112" s="31"/>
      <c r="CC112" s="31"/>
      <c r="CD112" s="31"/>
      <c r="CE112" s="31"/>
      <c r="CF112" s="31"/>
      <c r="CG112" s="31"/>
      <c r="CH112" s="31"/>
      <c r="CI112" s="31"/>
      <c r="CJ112" s="31"/>
      <c r="CK112" s="31"/>
      <c r="CL112" s="31"/>
      <c r="CM112" s="31"/>
      <c r="CN112" s="31"/>
      <c r="CO112" s="31"/>
      <c r="CP112" s="31"/>
      <c r="CQ112" s="31"/>
      <c r="CR112" s="31"/>
      <c r="CS112" s="31"/>
      <c r="CT112" s="31"/>
      <c r="CU112" s="31"/>
      <c r="CV112" s="31"/>
    </row>
    <row r="113" spans="1:100" x14ac:dyDescent="0.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2"/>
      <c r="AX113" s="32"/>
      <c r="AY113" s="32"/>
      <c r="AZ113" s="32"/>
      <c r="BA113" s="32"/>
      <c r="BB113" s="32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  <c r="BS113" s="31"/>
      <c r="BT113" s="31"/>
      <c r="BU113" s="31"/>
      <c r="BV113" s="31"/>
      <c r="BW113" s="31"/>
      <c r="BX113" s="31"/>
      <c r="BY113" s="31"/>
      <c r="BZ113" s="31"/>
      <c r="CA113" s="31"/>
      <c r="CB113" s="31"/>
      <c r="CC113" s="31"/>
      <c r="CD113" s="31"/>
      <c r="CE113" s="31"/>
      <c r="CF113" s="31"/>
      <c r="CG113" s="31"/>
      <c r="CH113" s="31"/>
      <c r="CI113" s="31"/>
      <c r="CJ113" s="31"/>
      <c r="CK113" s="31"/>
      <c r="CL113" s="31"/>
      <c r="CM113" s="31"/>
      <c r="CN113" s="31"/>
      <c r="CO113" s="31"/>
      <c r="CP113" s="31"/>
      <c r="CQ113" s="31"/>
      <c r="CR113" s="31"/>
      <c r="CS113" s="31"/>
      <c r="CT113" s="31"/>
      <c r="CU113" s="31"/>
      <c r="CV113" s="31"/>
    </row>
    <row r="114" spans="1:100" x14ac:dyDescent="0.3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2"/>
      <c r="AX114" s="32"/>
      <c r="AY114" s="32"/>
      <c r="AZ114" s="32"/>
      <c r="BA114" s="32"/>
      <c r="BB114" s="32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  <c r="BS114" s="31"/>
      <c r="BT114" s="31"/>
      <c r="BU114" s="31"/>
      <c r="BV114" s="31"/>
      <c r="BW114" s="31"/>
      <c r="BX114" s="31"/>
      <c r="BY114" s="31"/>
      <c r="BZ114" s="31"/>
      <c r="CA114" s="31"/>
      <c r="CB114" s="31"/>
      <c r="CC114" s="31"/>
      <c r="CD114" s="31"/>
      <c r="CE114" s="31"/>
      <c r="CF114" s="31"/>
      <c r="CG114" s="31"/>
      <c r="CH114" s="31"/>
      <c r="CI114" s="31"/>
      <c r="CJ114" s="31"/>
      <c r="CK114" s="31"/>
      <c r="CL114" s="31"/>
      <c r="CM114" s="31"/>
      <c r="CN114" s="31"/>
      <c r="CO114" s="31"/>
      <c r="CP114" s="31"/>
      <c r="CQ114" s="31"/>
      <c r="CR114" s="31"/>
      <c r="CS114" s="31"/>
      <c r="CT114" s="31"/>
      <c r="CU114" s="31"/>
      <c r="CV114" s="31"/>
    </row>
    <row r="115" spans="1:100" x14ac:dyDescent="0.3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2"/>
      <c r="AX115" s="32"/>
      <c r="AY115" s="32"/>
      <c r="AZ115" s="32"/>
      <c r="BA115" s="32"/>
      <c r="BB115" s="32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  <c r="BS115" s="31"/>
      <c r="BT115" s="31"/>
      <c r="BU115" s="31"/>
      <c r="BV115" s="31"/>
      <c r="BW115" s="31"/>
      <c r="BX115" s="31"/>
      <c r="BY115" s="31"/>
      <c r="BZ115" s="31"/>
      <c r="CA115" s="31"/>
      <c r="CB115" s="31"/>
      <c r="CC115" s="31"/>
      <c r="CD115" s="31"/>
      <c r="CE115" s="31"/>
      <c r="CF115" s="31"/>
      <c r="CG115" s="31"/>
      <c r="CH115" s="31"/>
      <c r="CI115" s="31"/>
      <c r="CJ115" s="31"/>
      <c r="CK115" s="31"/>
      <c r="CL115" s="31"/>
      <c r="CM115" s="31"/>
      <c r="CN115" s="31"/>
      <c r="CO115" s="31"/>
      <c r="CP115" s="31"/>
      <c r="CQ115" s="31"/>
      <c r="CR115" s="31"/>
      <c r="CS115" s="31"/>
      <c r="CT115" s="31"/>
      <c r="CU115" s="31"/>
      <c r="CV115" s="31"/>
    </row>
    <row r="116" spans="1:100" x14ac:dyDescent="0.3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2"/>
      <c r="AX116" s="32"/>
      <c r="AY116" s="32"/>
      <c r="AZ116" s="32"/>
      <c r="BA116" s="32"/>
      <c r="BB116" s="32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  <c r="BS116" s="31"/>
      <c r="BT116" s="31"/>
      <c r="BU116" s="31"/>
      <c r="BV116" s="31"/>
      <c r="BW116" s="31"/>
      <c r="BX116" s="31"/>
      <c r="BY116" s="31"/>
      <c r="BZ116" s="31"/>
      <c r="CA116" s="31"/>
      <c r="CB116" s="31"/>
      <c r="CC116" s="31"/>
      <c r="CD116" s="31"/>
      <c r="CE116" s="31"/>
      <c r="CF116" s="31"/>
      <c r="CG116" s="31"/>
      <c r="CH116" s="31"/>
      <c r="CI116" s="31"/>
      <c r="CJ116" s="31"/>
      <c r="CK116" s="31"/>
      <c r="CL116" s="31"/>
      <c r="CM116" s="31"/>
      <c r="CN116" s="31"/>
      <c r="CO116" s="31"/>
      <c r="CP116" s="31"/>
      <c r="CQ116" s="31"/>
      <c r="CR116" s="31"/>
      <c r="CS116" s="31"/>
      <c r="CT116" s="31"/>
      <c r="CU116" s="31"/>
      <c r="CV116" s="31"/>
    </row>
    <row r="117" spans="1:100" x14ac:dyDescent="0.3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2"/>
      <c r="AX117" s="32"/>
      <c r="AY117" s="32"/>
      <c r="AZ117" s="32"/>
      <c r="BA117" s="32"/>
      <c r="BB117" s="32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  <c r="BS117" s="31"/>
      <c r="BT117" s="31"/>
      <c r="BU117" s="31"/>
      <c r="BV117" s="31"/>
      <c r="BW117" s="31"/>
      <c r="BX117" s="31"/>
      <c r="BY117" s="31"/>
      <c r="BZ117" s="31"/>
      <c r="CA117" s="31"/>
      <c r="CB117" s="31"/>
      <c r="CC117" s="31"/>
      <c r="CD117" s="31"/>
      <c r="CE117" s="31"/>
      <c r="CF117" s="31"/>
      <c r="CG117" s="31"/>
      <c r="CH117" s="31"/>
      <c r="CI117" s="31"/>
      <c r="CJ117" s="31"/>
      <c r="CK117" s="31"/>
      <c r="CL117" s="31"/>
      <c r="CM117" s="31"/>
      <c r="CN117" s="31"/>
      <c r="CO117" s="31"/>
      <c r="CP117" s="31"/>
      <c r="CQ117" s="31"/>
      <c r="CR117" s="31"/>
      <c r="CS117" s="31"/>
      <c r="CT117" s="31"/>
      <c r="CU117" s="31"/>
      <c r="CV117" s="31"/>
    </row>
    <row r="118" spans="1:100" x14ac:dyDescent="0.3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2"/>
      <c r="AX118" s="32"/>
      <c r="AY118" s="32"/>
      <c r="AZ118" s="32"/>
      <c r="BA118" s="32"/>
      <c r="BB118" s="32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  <c r="BS118" s="31"/>
      <c r="BT118" s="31"/>
      <c r="BU118" s="31"/>
      <c r="BV118" s="31"/>
      <c r="BW118" s="31"/>
      <c r="BX118" s="31"/>
      <c r="BY118" s="31"/>
      <c r="BZ118" s="31"/>
      <c r="CA118" s="31"/>
      <c r="CB118" s="31"/>
      <c r="CC118" s="31"/>
      <c r="CD118" s="31"/>
      <c r="CE118" s="31"/>
      <c r="CF118" s="31"/>
      <c r="CG118" s="31"/>
      <c r="CH118" s="31"/>
      <c r="CI118" s="31"/>
      <c r="CJ118" s="31"/>
      <c r="CK118" s="31"/>
      <c r="CL118" s="31"/>
      <c r="CM118" s="31"/>
      <c r="CN118" s="31"/>
      <c r="CO118" s="31"/>
      <c r="CP118" s="31"/>
      <c r="CQ118" s="31"/>
      <c r="CR118" s="31"/>
      <c r="CS118" s="31"/>
      <c r="CT118" s="31"/>
      <c r="CU118" s="31"/>
      <c r="CV118" s="31"/>
    </row>
    <row r="119" spans="1:100" x14ac:dyDescent="0.3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2"/>
      <c r="AX119" s="32"/>
      <c r="AY119" s="32"/>
      <c r="AZ119" s="32"/>
      <c r="BA119" s="32"/>
      <c r="BB119" s="32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  <c r="BS119" s="31"/>
      <c r="BT119" s="31"/>
      <c r="BU119" s="31"/>
      <c r="BV119" s="31"/>
      <c r="BW119" s="31"/>
      <c r="BX119" s="31"/>
      <c r="BY119" s="31"/>
      <c r="BZ119" s="31"/>
      <c r="CA119" s="31"/>
      <c r="CB119" s="31"/>
      <c r="CC119" s="31"/>
      <c r="CD119" s="31"/>
      <c r="CE119" s="31"/>
      <c r="CF119" s="31"/>
      <c r="CG119" s="31"/>
      <c r="CH119" s="31"/>
      <c r="CI119" s="31"/>
      <c r="CJ119" s="31"/>
      <c r="CK119" s="31"/>
      <c r="CL119" s="31"/>
      <c r="CM119" s="31"/>
      <c r="CN119" s="31"/>
      <c r="CO119" s="31"/>
      <c r="CP119" s="31"/>
      <c r="CQ119" s="31"/>
      <c r="CR119" s="31"/>
      <c r="CS119" s="31"/>
      <c r="CT119" s="31"/>
      <c r="CU119" s="31"/>
      <c r="CV119" s="31"/>
    </row>
    <row r="120" spans="1:100" x14ac:dyDescent="0.3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2"/>
      <c r="AX120" s="32"/>
      <c r="AY120" s="32"/>
      <c r="AZ120" s="32"/>
      <c r="BA120" s="32"/>
      <c r="BB120" s="32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  <c r="BS120" s="31"/>
      <c r="BT120" s="31"/>
      <c r="BU120" s="31"/>
      <c r="BV120" s="31"/>
      <c r="BW120" s="31"/>
      <c r="BX120" s="31"/>
      <c r="BY120" s="31"/>
      <c r="BZ120" s="31"/>
      <c r="CA120" s="31"/>
      <c r="CB120" s="31"/>
      <c r="CC120" s="31"/>
      <c r="CD120" s="31"/>
      <c r="CE120" s="31"/>
      <c r="CF120" s="31"/>
      <c r="CG120" s="31"/>
      <c r="CH120" s="31"/>
      <c r="CI120" s="31"/>
      <c r="CJ120" s="31"/>
      <c r="CK120" s="31"/>
      <c r="CL120" s="31"/>
      <c r="CM120" s="31"/>
      <c r="CN120" s="31"/>
      <c r="CO120" s="31"/>
      <c r="CP120" s="31"/>
      <c r="CQ120" s="31"/>
      <c r="CR120" s="31"/>
      <c r="CS120" s="31"/>
      <c r="CT120" s="31"/>
      <c r="CU120" s="31"/>
      <c r="CV120" s="31"/>
    </row>
    <row r="121" spans="1:100" x14ac:dyDescent="0.3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2"/>
      <c r="AX121" s="32"/>
      <c r="AY121" s="32"/>
      <c r="AZ121" s="32"/>
      <c r="BA121" s="32"/>
      <c r="BB121" s="32"/>
      <c r="BC121" s="31"/>
      <c r="BD121" s="31"/>
      <c r="BE121" s="31"/>
      <c r="BF121" s="31"/>
      <c r="BG121" s="31"/>
      <c r="BH121" s="31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  <c r="BS121" s="31"/>
      <c r="BT121" s="31"/>
      <c r="BU121" s="31"/>
      <c r="BV121" s="31"/>
      <c r="BW121" s="31"/>
      <c r="BX121" s="31"/>
      <c r="BY121" s="31"/>
      <c r="BZ121" s="31"/>
      <c r="CA121" s="31"/>
      <c r="CB121" s="31"/>
      <c r="CC121" s="31"/>
      <c r="CD121" s="31"/>
      <c r="CE121" s="31"/>
      <c r="CF121" s="31"/>
      <c r="CG121" s="31"/>
      <c r="CH121" s="31"/>
      <c r="CI121" s="31"/>
      <c r="CJ121" s="31"/>
      <c r="CK121" s="31"/>
      <c r="CL121" s="31"/>
      <c r="CM121" s="31"/>
      <c r="CN121" s="31"/>
      <c r="CO121" s="31"/>
      <c r="CP121" s="31"/>
      <c r="CQ121" s="31"/>
      <c r="CR121" s="31"/>
      <c r="CS121" s="31"/>
      <c r="CT121" s="31"/>
      <c r="CU121" s="31"/>
      <c r="CV121" s="31"/>
    </row>
    <row r="122" spans="1:100" x14ac:dyDescent="0.3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2"/>
      <c r="AX122" s="32"/>
      <c r="AY122" s="32"/>
      <c r="AZ122" s="32"/>
      <c r="BA122" s="32"/>
      <c r="BB122" s="32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  <c r="BS122" s="31"/>
      <c r="BT122" s="31"/>
      <c r="BU122" s="31"/>
      <c r="BV122" s="31"/>
      <c r="BW122" s="31"/>
      <c r="BX122" s="31"/>
      <c r="BY122" s="31"/>
      <c r="BZ122" s="31"/>
      <c r="CA122" s="31"/>
      <c r="CB122" s="31"/>
      <c r="CC122" s="31"/>
      <c r="CD122" s="31"/>
      <c r="CE122" s="31"/>
      <c r="CF122" s="31"/>
      <c r="CG122" s="31"/>
      <c r="CH122" s="31"/>
      <c r="CI122" s="31"/>
      <c r="CJ122" s="31"/>
      <c r="CK122" s="31"/>
      <c r="CL122" s="31"/>
      <c r="CM122" s="31"/>
      <c r="CN122" s="31"/>
      <c r="CO122" s="31"/>
      <c r="CP122" s="31"/>
      <c r="CQ122" s="31"/>
      <c r="CR122" s="31"/>
      <c r="CS122" s="31"/>
      <c r="CT122" s="31"/>
      <c r="CU122" s="31"/>
      <c r="CV122" s="31"/>
    </row>
    <row r="123" spans="1:100" x14ac:dyDescent="0.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2"/>
      <c r="AX123" s="32"/>
      <c r="AY123" s="32"/>
      <c r="AZ123" s="32"/>
      <c r="BA123" s="32"/>
      <c r="BB123" s="32"/>
      <c r="BC123" s="31"/>
      <c r="BD123" s="31"/>
      <c r="BE123" s="31"/>
      <c r="BF123" s="31"/>
      <c r="BG123" s="31"/>
      <c r="BH123" s="31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  <c r="BS123" s="31"/>
      <c r="BT123" s="31"/>
      <c r="BU123" s="31"/>
      <c r="BV123" s="31"/>
      <c r="BW123" s="31"/>
      <c r="BX123" s="31"/>
      <c r="BY123" s="31"/>
      <c r="BZ123" s="31"/>
      <c r="CA123" s="31"/>
      <c r="CB123" s="31"/>
      <c r="CC123" s="31"/>
      <c r="CD123" s="31"/>
      <c r="CE123" s="31"/>
      <c r="CF123" s="31"/>
      <c r="CG123" s="31"/>
      <c r="CH123" s="31"/>
      <c r="CI123" s="31"/>
      <c r="CJ123" s="31"/>
      <c r="CK123" s="31"/>
      <c r="CL123" s="31"/>
      <c r="CM123" s="31"/>
      <c r="CN123" s="31"/>
      <c r="CO123" s="31"/>
      <c r="CP123" s="31"/>
      <c r="CQ123" s="31"/>
      <c r="CR123" s="31"/>
      <c r="CS123" s="31"/>
      <c r="CT123" s="31"/>
      <c r="CU123" s="31"/>
      <c r="CV123" s="31"/>
    </row>
    <row r="124" spans="1:100" x14ac:dyDescent="0.3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2"/>
      <c r="AX124" s="32"/>
      <c r="AY124" s="32"/>
      <c r="AZ124" s="32"/>
      <c r="BA124" s="32"/>
      <c r="BB124" s="32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  <c r="BS124" s="31"/>
      <c r="BT124" s="31"/>
      <c r="BU124" s="31"/>
      <c r="BV124" s="31"/>
      <c r="BW124" s="31"/>
      <c r="BX124" s="31"/>
      <c r="BY124" s="31"/>
      <c r="BZ124" s="31"/>
      <c r="CA124" s="31"/>
      <c r="CB124" s="31"/>
      <c r="CC124" s="31"/>
      <c r="CD124" s="31"/>
      <c r="CE124" s="31"/>
      <c r="CF124" s="31"/>
      <c r="CG124" s="31"/>
      <c r="CH124" s="31"/>
      <c r="CI124" s="31"/>
      <c r="CJ124" s="31"/>
      <c r="CK124" s="31"/>
      <c r="CL124" s="31"/>
      <c r="CM124" s="31"/>
      <c r="CN124" s="31"/>
      <c r="CO124" s="31"/>
      <c r="CP124" s="31"/>
      <c r="CQ124" s="31"/>
      <c r="CR124" s="31"/>
      <c r="CS124" s="31"/>
      <c r="CT124" s="31"/>
      <c r="CU124" s="31"/>
      <c r="CV124" s="31"/>
    </row>
    <row r="125" spans="1:100" x14ac:dyDescent="0.3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2"/>
      <c r="AX125" s="32"/>
      <c r="AY125" s="32"/>
      <c r="AZ125" s="32"/>
      <c r="BA125" s="32"/>
      <c r="BB125" s="32"/>
      <c r="BC125" s="31"/>
      <c r="BD125" s="31"/>
      <c r="BE125" s="31"/>
      <c r="BF125" s="31"/>
      <c r="BG125" s="31"/>
      <c r="BH125" s="31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  <c r="BS125" s="31"/>
      <c r="BT125" s="31"/>
      <c r="BU125" s="31"/>
      <c r="BV125" s="31"/>
      <c r="BW125" s="31"/>
      <c r="BX125" s="31"/>
      <c r="BY125" s="31"/>
      <c r="BZ125" s="31"/>
      <c r="CA125" s="31"/>
      <c r="CB125" s="31"/>
      <c r="CC125" s="31"/>
      <c r="CD125" s="31"/>
      <c r="CE125" s="31"/>
      <c r="CF125" s="31"/>
      <c r="CG125" s="31"/>
      <c r="CH125" s="31"/>
      <c r="CI125" s="31"/>
      <c r="CJ125" s="31"/>
      <c r="CK125" s="31"/>
      <c r="CL125" s="31"/>
      <c r="CM125" s="31"/>
      <c r="CN125" s="31"/>
      <c r="CO125" s="31"/>
      <c r="CP125" s="31"/>
      <c r="CQ125" s="31"/>
      <c r="CR125" s="31"/>
      <c r="CS125" s="31"/>
      <c r="CT125" s="31"/>
      <c r="CU125" s="31"/>
      <c r="CV125" s="31"/>
    </row>
    <row r="126" spans="1:100" x14ac:dyDescent="0.3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2"/>
      <c r="AX126" s="32"/>
      <c r="AY126" s="32"/>
      <c r="AZ126" s="32"/>
      <c r="BA126" s="32"/>
      <c r="BB126" s="32"/>
      <c r="BC126" s="31"/>
      <c r="BD126" s="31"/>
      <c r="BE126" s="31"/>
      <c r="BF126" s="31"/>
      <c r="BG126" s="31"/>
      <c r="BH126" s="31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  <c r="BS126" s="31"/>
      <c r="BT126" s="31"/>
      <c r="BU126" s="31"/>
      <c r="BV126" s="31"/>
      <c r="BW126" s="31"/>
      <c r="BX126" s="31"/>
      <c r="BY126" s="31"/>
      <c r="BZ126" s="31"/>
      <c r="CA126" s="31"/>
      <c r="CB126" s="31"/>
      <c r="CC126" s="31"/>
      <c r="CD126" s="31"/>
      <c r="CE126" s="31"/>
      <c r="CF126" s="31"/>
      <c r="CG126" s="31"/>
      <c r="CH126" s="31"/>
      <c r="CI126" s="31"/>
      <c r="CJ126" s="31"/>
      <c r="CK126" s="31"/>
      <c r="CL126" s="31"/>
      <c r="CM126" s="31"/>
      <c r="CN126" s="31"/>
      <c r="CO126" s="31"/>
      <c r="CP126" s="31"/>
      <c r="CQ126" s="31"/>
      <c r="CR126" s="31"/>
      <c r="CS126" s="31"/>
      <c r="CT126" s="31"/>
      <c r="CU126" s="31"/>
      <c r="CV126" s="31"/>
    </row>
    <row r="127" spans="1:100" x14ac:dyDescent="0.3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2"/>
      <c r="AX127" s="32"/>
      <c r="AY127" s="32"/>
      <c r="AZ127" s="32"/>
      <c r="BA127" s="32"/>
      <c r="BB127" s="32"/>
      <c r="BC127" s="31"/>
      <c r="BD127" s="31"/>
      <c r="BE127" s="31"/>
      <c r="BF127" s="31"/>
      <c r="BG127" s="31"/>
      <c r="BH127" s="31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  <c r="BS127" s="31"/>
      <c r="BT127" s="31"/>
      <c r="BU127" s="31"/>
      <c r="BV127" s="31"/>
      <c r="BW127" s="31"/>
      <c r="BX127" s="31"/>
      <c r="BY127" s="31"/>
      <c r="BZ127" s="31"/>
      <c r="CA127" s="31"/>
      <c r="CB127" s="31"/>
      <c r="CC127" s="31"/>
      <c r="CD127" s="31"/>
      <c r="CE127" s="31"/>
      <c r="CF127" s="31"/>
      <c r="CG127" s="31"/>
      <c r="CH127" s="31"/>
      <c r="CI127" s="31"/>
      <c r="CJ127" s="31"/>
      <c r="CK127" s="31"/>
      <c r="CL127" s="31"/>
      <c r="CM127" s="31"/>
      <c r="CN127" s="31"/>
      <c r="CO127" s="31"/>
      <c r="CP127" s="31"/>
      <c r="CQ127" s="31"/>
      <c r="CR127" s="31"/>
      <c r="CS127" s="31"/>
      <c r="CT127" s="31"/>
      <c r="CU127" s="31"/>
      <c r="CV127" s="31"/>
    </row>
    <row r="128" spans="1:100" x14ac:dyDescent="0.3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2"/>
      <c r="AX128" s="32"/>
      <c r="AY128" s="32"/>
      <c r="AZ128" s="32"/>
      <c r="BA128" s="32"/>
      <c r="BB128" s="32"/>
      <c r="BC128" s="31"/>
      <c r="BD128" s="31"/>
      <c r="BE128" s="31"/>
      <c r="BF128" s="31"/>
      <c r="BG128" s="31"/>
      <c r="BH128" s="31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  <c r="BS128" s="31"/>
      <c r="BT128" s="31"/>
      <c r="BU128" s="31"/>
      <c r="BV128" s="31"/>
      <c r="BW128" s="31"/>
      <c r="BX128" s="31"/>
      <c r="BY128" s="31"/>
      <c r="BZ128" s="31"/>
      <c r="CA128" s="31"/>
      <c r="CB128" s="31"/>
      <c r="CC128" s="31"/>
      <c r="CD128" s="31"/>
      <c r="CE128" s="31"/>
      <c r="CF128" s="31"/>
      <c r="CG128" s="31"/>
      <c r="CH128" s="31"/>
      <c r="CI128" s="31"/>
      <c r="CJ128" s="31"/>
      <c r="CK128" s="31"/>
      <c r="CL128" s="31"/>
      <c r="CM128" s="31"/>
      <c r="CN128" s="31"/>
      <c r="CO128" s="31"/>
      <c r="CP128" s="31"/>
      <c r="CQ128" s="31"/>
      <c r="CR128" s="31"/>
      <c r="CS128" s="31"/>
      <c r="CT128" s="31"/>
      <c r="CU128" s="31"/>
      <c r="CV128" s="31"/>
    </row>
    <row r="129" spans="1:100" x14ac:dyDescent="0.3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2"/>
      <c r="AX129" s="32"/>
      <c r="AY129" s="32"/>
      <c r="AZ129" s="32"/>
      <c r="BA129" s="32"/>
      <c r="BB129" s="32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  <c r="BS129" s="31"/>
      <c r="BT129" s="31"/>
      <c r="BU129" s="31"/>
      <c r="BV129" s="31"/>
      <c r="BW129" s="31"/>
      <c r="BX129" s="31"/>
      <c r="BY129" s="31"/>
      <c r="BZ129" s="31"/>
      <c r="CA129" s="31"/>
      <c r="CB129" s="31"/>
      <c r="CC129" s="31"/>
      <c r="CD129" s="31"/>
      <c r="CE129" s="31"/>
      <c r="CF129" s="31"/>
      <c r="CG129" s="31"/>
      <c r="CH129" s="31"/>
      <c r="CI129" s="31"/>
      <c r="CJ129" s="31"/>
      <c r="CK129" s="31"/>
      <c r="CL129" s="31"/>
      <c r="CM129" s="31"/>
      <c r="CN129" s="31"/>
      <c r="CO129" s="31"/>
      <c r="CP129" s="31"/>
      <c r="CQ129" s="31"/>
      <c r="CR129" s="31"/>
      <c r="CS129" s="31"/>
      <c r="CT129" s="31"/>
      <c r="CU129" s="31"/>
      <c r="CV129" s="31"/>
    </row>
    <row r="130" spans="1:100" x14ac:dyDescent="0.3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2"/>
      <c r="AX130" s="32"/>
      <c r="AY130" s="32"/>
      <c r="AZ130" s="32"/>
      <c r="BA130" s="32"/>
      <c r="BB130" s="32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  <c r="BS130" s="31"/>
      <c r="BT130" s="31"/>
      <c r="BU130" s="31"/>
      <c r="BV130" s="31"/>
      <c r="BW130" s="31"/>
      <c r="BX130" s="31"/>
      <c r="BY130" s="31"/>
      <c r="BZ130" s="31"/>
      <c r="CA130" s="31"/>
      <c r="CB130" s="31"/>
      <c r="CC130" s="31"/>
      <c r="CD130" s="31"/>
      <c r="CE130" s="31"/>
      <c r="CF130" s="31"/>
      <c r="CG130" s="31"/>
      <c r="CH130" s="31"/>
      <c r="CI130" s="31"/>
      <c r="CJ130" s="31"/>
      <c r="CK130" s="31"/>
      <c r="CL130" s="31"/>
      <c r="CM130" s="31"/>
      <c r="CN130" s="31"/>
      <c r="CO130" s="31"/>
      <c r="CP130" s="31"/>
      <c r="CQ130" s="31"/>
      <c r="CR130" s="31"/>
      <c r="CS130" s="31"/>
      <c r="CT130" s="31"/>
      <c r="CU130" s="31"/>
      <c r="CV130" s="31"/>
    </row>
    <row r="131" spans="1:100" x14ac:dyDescent="0.3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2"/>
      <c r="AX131" s="32"/>
      <c r="AY131" s="32"/>
      <c r="AZ131" s="32"/>
      <c r="BA131" s="32"/>
      <c r="BB131" s="32"/>
      <c r="BC131" s="31"/>
      <c r="BD131" s="31"/>
      <c r="BE131" s="31"/>
      <c r="BF131" s="31"/>
      <c r="BG131" s="31"/>
      <c r="BH131" s="31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  <c r="BS131" s="31"/>
      <c r="BT131" s="31"/>
      <c r="BU131" s="31"/>
      <c r="BV131" s="31"/>
      <c r="BW131" s="31"/>
      <c r="BX131" s="31"/>
      <c r="BY131" s="31"/>
      <c r="BZ131" s="31"/>
      <c r="CA131" s="31"/>
      <c r="CB131" s="31"/>
      <c r="CC131" s="31"/>
      <c r="CD131" s="31"/>
      <c r="CE131" s="31"/>
      <c r="CF131" s="31"/>
      <c r="CG131" s="31"/>
      <c r="CH131" s="31"/>
      <c r="CI131" s="31"/>
      <c r="CJ131" s="31"/>
      <c r="CK131" s="31"/>
      <c r="CL131" s="31"/>
      <c r="CM131" s="31"/>
      <c r="CN131" s="31"/>
      <c r="CO131" s="31"/>
      <c r="CP131" s="31"/>
      <c r="CQ131" s="31"/>
      <c r="CR131" s="31"/>
      <c r="CS131" s="31"/>
      <c r="CT131" s="31"/>
      <c r="CU131" s="31"/>
      <c r="CV131" s="31"/>
    </row>
    <row r="132" spans="1:100" x14ac:dyDescent="0.3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2"/>
      <c r="AX132" s="32"/>
      <c r="AY132" s="32"/>
      <c r="AZ132" s="32"/>
      <c r="BA132" s="32"/>
      <c r="BB132" s="32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  <c r="BS132" s="31"/>
      <c r="BT132" s="31"/>
      <c r="BU132" s="31"/>
      <c r="BV132" s="31"/>
      <c r="BW132" s="31"/>
      <c r="BX132" s="31"/>
      <c r="BY132" s="31"/>
      <c r="BZ132" s="31"/>
      <c r="CA132" s="31"/>
      <c r="CB132" s="31"/>
      <c r="CC132" s="31"/>
      <c r="CD132" s="31"/>
      <c r="CE132" s="31"/>
      <c r="CF132" s="31"/>
      <c r="CG132" s="31"/>
      <c r="CH132" s="31"/>
      <c r="CI132" s="31"/>
      <c r="CJ132" s="31"/>
      <c r="CK132" s="31"/>
      <c r="CL132" s="31"/>
      <c r="CM132" s="31"/>
      <c r="CN132" s="31"/>
      <c r="CO132" s="31"/>
      <c r="CP132" s="31"/>
      <c r="CQ132" s="31"/>
      <c r="CR132" s="31"/>
      <c r="CS132" s="31"/>
      <c r="CT132" s="31"/>
      <c r="CU132" s="31"/>
      <c r="CV132" s="31"/>
    </row>
    <row r="133" spans="1:100" x14ac:dyDescent="0.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2"/>
      <c r="AX133" s="32"/>
      <c r="AY133" s="32"/>
      <c r="AZ133" s="32"/>
      <c r="BA133" s="32"/>
      <c r="BB133" s="32"/>
      <c r="BC133" s="31"/>
      <c r="BD133" s="31"/>
      <c r="BE133" s="31"/>
      <c r="BF133" s="31"/>
      <c r="BG133" s="31"/>
      <c r="BH133" s="31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  <c r="BS133" s="31"/>
      <c r="BT133" s="31"/>
      <c r="BU133" s="31"/>
      <c r="BV133" s="31"/>
      <c r="BW133" s="31"/>
      <c r="BX133" s="31"/>
      <c r="BY133" s="31"/>
      <c r="BZ133" s="31"/>
      <c r="CA133" s="31"/>
      <c r="CB133" s="31"/>
      <c r="CC133" s="31"/>
      <c r="CD133" s="31"/>
      <c r="CE133" s="31"/>
      <c r="CF133" s="31"/>
      <c r="CG133" s="31"/>
      <c r="CH133" s="31"/>
      <c r="CI133" s="31"/>
      <c r="CJ133" s="31"/>
      <c r="CK133" s="31"/>
      <c r="CL133" s="31"/>
      <c r="CM133" s="31"/>
      <c r="CN133" s="31"/>
      <c r="CO133" s="31"/>
      <c r="CP133" s="31"/>
      <c r="CQ133" s="31"/>
      <c r="CR133" s="31"/>
      <c r="CS133" s="31"/>
      <c r="CT133" s="31"/>
      <c r="CU133" s="31"/>
      <c r="CV133" s="31"/>
    </row>
    <row r="134" spans="1:100" x14ac:dyDescent="0.3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2"/>
      <c r="AX134" s="32"/>
      <c r="AY134" s="32"/>
      <c r="AZ134" s="32"/>
      <c r="BA134" s="32"/>
      <c r="BB134" s="32"/>
      <c r="BC134" s="31"/>
      <c r="BD134" s="31"/>
      <c r="BE134" s="31"/>
      <c r="BF134" s="31"/>
      <c r="BG134" s="31"/>
      <c r="BH134" s="31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  <c r="BS134" s="31"/>
      <c r="BT134" s="31"/>
      <c r="BU134" s="31"/>
      <c r="BV134" s="31"/>
      <c r="BW134" s="31"/>
      <c r="BX134" s="31"/>
      <c r="BY134" s="31"/>
      <c r="BZ134" s="31"/>
      <c r="CA134" s="31"/>
      <c r="CB134" s="31"/>
      <c r="CC134" s="31"/>
      <c r="CD134" s="31"/>
      <c r="CE134" s="31"/>
      <c r="CF134" s="31"/>
      <c r="CG134" s="31"/>
      <c r="CH134" s="31"/>
      <c r="CI134" s="31"/>
      <c r="CJ134" s="31"/>
      <c r="CK134" s="31"/>
      <c r="CL134" s="31"/>
      <c r="CM134" s="31"/>
      <c r="CN134" s="31"/>
      <c r="CO134" s="31"/>
      <c r="CP134" s="31"/>
      <c r="CQ134" s="31"/>
      <c r="CR134" s="31"/>
      <c r="CS134" s="31"/>
      <c r="CT134" s="31"/>
      <c r="CU134" s="31"/>
      <c r="CV134" s="31"/>
    </row>
    <row r="135" spans="1:100" x14ac:dyDescent="0.3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2"/>
      <c r="AX135" s="32"/>
      <c r="AY135" s="32"/>
      <c r="AZ135" s="32"/>
      <c r="BA135" s="32"/>
      <c r="BB135" s="32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  <c r="BS135" s="31"/>
      <c r="BT135" s="31"/>
      <c r="BU135" s="31"/>
      <c r="BV135" s="31"/>
      <c r="BW135" s="31"/>
      <c r="BX135" s="31"/>
      <c r="BY135" s="31"/>
      <c r="BZ135" s="31"/>
      <c r="CA135" s="31"/>
      <c r="CB135" s="31"/>
      <c r="CC135" s="31"/>
      <c r="CD135" s="31"/>
      <c r="CE135" s="31"/>
      <c r="CF135" s="31"/>
      <c r="CG135" s="31"/>
      <c r="CH135" s="31"/>
      <c r="CI135" s="31"/>
      <c r="CJ135" s="31"/>
      <c r="CK135" s="31"/>
      <c r="CL135" s="31"/>
      <c r="CM135" s="31"/>
      <c r="CN135" s="31"/>
      <c r="CO135" s="31"/>
      <c r="CP135" s="31"/>
      <c r="CQ135" s="31"/>
      <c r="CR135" s="31"/>
      <c r="CS135" s="31"/>
      <c r="CT135" s="31"/>
      <c r="CU135" s="31"/>
      <c r="CV135" s="31"/>
    </row>
    <row r="136" spans="1:100" x14ac:dyDescent="0.3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2"/>
      <c r="AX136" s="32"/>
      <c r="AY136" s="32"/>
      <c r="AZ136" s="32"/>
      <c r="BA136" s="32"/>
      <c r="BB136" s="32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  <c r="BS136" s="31"/>
      <c r="BT136" s="31"/>
      <c r="BU136" s="31"/>
      <c r="BV136" s="31"/>
      <c r="BW136" s="31"/>
      <c r="BX136" s="31"/>
      <c r="BY136" s="31"/>
      <c r="BZ136" s="31"/>
      <c r="CA136" s="31"/>
      <c r="CB136" s="31"/>
      <c r="CC136" s="31"/>
      <c r="CD136" s="31"/>
      <c r="CE136" s="31"/>
      <c r="CF136" s="31"/>
      <c r="CG136" s="31"/>
      <c r="CH136" s="31"/>
      <c r="CI136" s="31"/>
      <c r="CJ136" s="31"/>
      <c r="CK136" s="31"/>
      <c r="CL136" s="31"/>
      <c r="CM136" s="31"/>
      <c r="CN136" s="31"/>
      <c r="CO136" s="31"/>
      <c r="CP136" s="31"/>
      <c r="CQ136" s="31"/>
      <c r="CR136" s="31"/>
      <c r="CS136" s="31"/>
      <c r="CT136" s="31"/>
      <c r="CU136" s="31"/>
      <c r="CV136" s="31"/>
    </row>
    <row r="137" spans="1:100" x14ac:dyDescent="0.3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2"/>
      <c r="AX137" s="32"/>
      <c r="AY137" s="32"/>
      <c r="AZ137" s="32"/>
      <c r="BA137" s="32"/>
      <c r="BB137" s="32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  <c r="BS137" s="31"/>
      <c r="BT137" s="31"/>
      <c r="BU137" s="31"/>
      <c r="BV137" s="31"/>
      <c r="BW137" s="31"/>
      <c r="BX137" s="31"/>
      <c r="BY137" s="31"/>
      <c r="BZ137" s="31"/>
      <c r="CA137" s="31"/>
      <c r="CB137" s="31"/>
      <c r="CC137" s="31"/>
      <c r="CD137" s="31"/>
      <c r="CE137" s="31"/>
      <c r="CF137" s="31"/>
      <c r="CG137" s="31"/>
      <c r="CH137" s="31"/>
      <c r="CI137" s="31"/>
      <c r="CJ137" s="31"/>
      <c r="CK137" s="31"/>
      <c r="CL137" s="31"/>
      <c r="CM137" s="31"/>
      <c r="CN137" s="31"/>
      <c r="CO137" s="31"/>
      <c r="CP137" s="31"/>
      <c r="CQ137" s="31"/>
      <c r="CR137" s="31"/>
      <c r="CS137" s="31"/>
      <c r="CT137" s="31"/>
      <c r="CU137" s="31"/>
      <c r="CV137" s="31"/>
    </row>
    <row r="138" spans="1:100" x14ac:dyDescent="0.3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2"/>
      <c r="AX138" s="32"/>
      <c r="AY138" s="32"/>
      <c r="AZ138" s="32"/>
      <c r="BA138" s="32"/>
      <c r="BB138" s="32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  <c r="BS138" s="31"/>
      <c r="BT138" s="31"/>
      <c r="BU138" s="31"/>
      <c r="BV138" s="31"/>
      <c r="BW138" s="31"/>
      <c r="BX138" s="31"/>
      <c r="BY138" s="31"/>
      <c r="BZ138" s="31"/>
      <c r="CA138" s="31"/>
      <c r="CB138" s="31"/>
      <c r="CC138" s="31"/>
      <c r="CD138" s="31"/>
      <c r="CE138" s="31"/>
      <c r="CF138" s="31"/>
      <c r="CG138" s="31"/>
      <c r="CH138" s="31"/>
      <c r="CI138" s="31"/>
      <c r="CJ138" s="31"/>
      <c r="CK138" s="31"/>
      <c r="CL138" s="31"/>
      <c r="CM138" s="31"/>
      <c r="CN138" s="31"/>
      <c r="CO138" s="31"/>
      <c r="CP138" s="31"/>
      <c r="CQ138" s="31"/>
      <c r="CR138" s="31"/>
      <c r="CS138" s="31"/>
      <c r="CT138" s="31"/>
      <c r="CU138" s="31"/>
      <c r="CV138" s="31"/>
    </row>
    <row r="139" spans="1:100" x14ac:dyDescent="0.3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2"/>
      <c r="AX139" s="32"/>
      <c r="AY139" s="32"/>
      <c r="AZ139" s="32"/>
      <c r="BA139" s="32"/>
      <c r="BB139" s="32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  <c r="BS139" s="31"/>
      <c r="BT139" s="31"/>
      <c r="BU139" s="31"/>
      <c r="BV139" s="31"/>
      <c r="BW139" s="31"/>
      <c r="BX139" s="31"/>
      <c r="BY139" s="31"/>
      <c r="BZ139" s="31"/>
      <c r="CA139" s="31"/>
      <c r="CB139" s="31"/>
      <c r="CC139" s="31"/>
      <c r="CD139" s="31"/>
      <c r="CE139" s="31"/>
      <c r="CF139" s="31"/>
      <c r="CG139" s="31"/>
      <c r="CH139" s="31"/>
      <c r="CI139" s="31"/>
      <c r="CJ139" s="31"/>
      <c r="CK139" s="31"/>
      <c r="CL139" s="31"/>
      <c r="CM139" s="31"/>
      <c r="CN139" s="31"/>
      <c r="CO139" s="31"/>
      <c r="CP139" s="31"/>
      <c r="CQ139" s="31"/>
      <c r="CR139" s="31"/>
      <c r="CS139" s="31"/>
      <c r="CT139" s="31"/>
      <c r="CU139" s="31"/>
      <c r="CV139" s="31"/>
    </row>
    <row r="140" spans="1:100" x14ac:dyDescent="0.3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2"/>
      <c r="AX140" s="32"/>
      <c r="AY140" s="32"/>
      <c r="AZ140" s="32"/>
      <c r="BA140" s="32"/>
      <c r="BB140" s="32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  <c r="BS140" s="31"/>
      <c r="BT140" s="31"/>
      <c r="BU140" s="31"/>
      <c r="BV140" s="31"/>
      <c r="BW140" s="31"/>
      <c r="BX140" s="31"/>
      <c r="BY140" s="31"/>
      <c r="BZ140" s="31"/>
      <c r="CA140" s="31"/>
      <c r="CB140" s="31"/>
      <c r="CC140" s="31"/>
      <c r="CD140" s="31"/>
      <c r="CE140" s="31"/>
      <c r="CF140" s="31"/>
      <c r="CG140" s="31"/>
      <c r="CH140" s="31"/>
      <c r="CI140" s="31"/>
      <c r="CJ140" s="31"/>
      <c r="CK140" s="31"/>
      <c r="CL140" s="31"/>
      <c r="CM140" s="31"/>
      <c r="CN140" s="31"/>
      <c r="CO140" s="31"/>
      <c r="CP140" s="31"/>
      <c r="CQ140" s="31"/>
      <c r="CR140" s="31"/>
      <c r="CS140" s="31"/>
      <c r="CT140" s="31"/>
      <c r="CU140" s="31"/>
      <c r="CV140" s="31"/>
    </row>
    <row r="141" spans="1:100" x14ac:dyDescent="0.3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2"/>
      <c r="AX141" s="32"/>
      <c r="AY141" s="32"/>
      <c r="AZ141" s="32"/>
      <c r="BA141" s="32"/>
      <c r="BB141" s="32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  <c r="BS141" s="31"/>
      <c r="BT141" s="31"/>
      <c r="BU141" s="31"/>
      <c r="BV141" s="31"/>
      <c r="BW141" s="31"/>
      <c r="BX141" s="31"/>
      <c r="BY141" s="31"/>
      <c r="BZ141" s="31"/>
      <c r="CA141" s="31"/>
      <c r="CB141" s="31"/>
      <c r="CC141" s="31"/>
      <c r="CD141" s="31"/>
      <c r="CE141" s="31"/>
      <c r="CF141" s="31"/>
      <c r="CG141" s="31"/>
      <c r="CH141" s="31"/>
      <c r="CI141" s="31"/>
      <c r="CJ141" s="31"/>
      <c r="CK141" s="31"/>
      <c r="CL141" s="31"/>
      <c r="CM141" s="31"/>
      <c r="CN141" s="31"/>
      <c r="CO141" s="31"/>
      <c r="CP141" s="31"/>
      <c r="CQ141" s="31"/>
      <c r="CR141" s="31"/>
      <c r="CS141" s="31"/>
      <c r="CT141" s="31"/>
      <c r="CU141" s="31"/>
      <c r="CV141" s="31"/>
    </row>
    <row r="142" spans="1:100" x14ac:dyDescent="0.3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2"/>
      <c r="AX142" s="32"/>
      <c r="AY142" s="32"/>
      <c r="AZ142" s="32"/>
      <c r="BA142" s="32"/>
      <c r="BB142" s="32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  <c r="BS142" s="31"/>
      <c r="BT142" s="31"/>
      <c r="BU142" s="31"/>
      <c r="BV142" s="31"/>
      <c r="BW142" s="31"/>
      <c r="BX142" s="31"/>
      <c r="BY142" s="31"/>
      <c r="BZ142" s="31"/>
      <c r="CA142" s="31"/>
      <c r="CB142" s="31"/>
      <c r="CC142" s="31"/>
      <c r="CD142" s="31"/>
      <c r="CE142" s="31"/>
      <c r="CF142" s="31"/>
      <c r="CG142" s="31"/>
      <c r="CH142" s="31"/>
      <c r="CI142" s="31"/>
      <c r="CJ142" s="31"/>
      <c r="CK142" s="31"/>
      <c r="CL142" s="31"/>
      <c r="CM142" s="31"/>
      <c r="CN142" s="31"/>
      <c r="CO142" s="31"/>
      <c r="CP142" s="31"/>
      <c r="CQ142" s="31"/>
      <c r="CR142" s="31"/>
      <c r="CS142" s="31"/>
      <c r="CT142" s="31"/>
      <c r="CU142" s="31"/>
      <c r="CV142" s="31"/>
    </row>
    <row r="143" spans="1:100" x14ac:dyDescent="0.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2"/>
      <c r="AX143" s="32"/>
      <c r="AY143" s="32"/>
      <c r="AZ143" s="32"/>
      <c r="BA143" s="32"/>
      <c r="BB143" s="32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  <c r="BS143" s="31"/>
      <c r="BT143" s="31"/>
      <c r="BU143" s="31"/>
      <c r="BV143" s="31"/>
      <c r="BW143" s="31"/>
      <c r="BX143" s="31"/>
      <c r="BY143" s="31"/>
      <c r="BZ143" s="31"/>
      <c r="CA143" s="31"/>
      <c r="CB143" s="31"/>
      <c r="CC143" s="31"/>
      <c r="CD143" s="31"/>
      <c r="CE143" s="31"/>
      <c r="CF143" s="31"/>
      <c r="CG143" s="31"/>
      <c r="CH143" s="31"/>
      <c r="CI143" s="31"/>
      <c r="CJ143" s="31"/>
      <c r="CK143" s="31"/>
      <c r="CL143" s="31"/>
      <c r="CM143" s="31"/>
      <c r="CN143" s="31"/>
      <c r="CO143" s="31"/>
      <c r="CP143" s="31"/>
      <c r="CQ143" s="31"/>
      <c r="CR143" s="31"/>
      <c r="CS143" s="31"/>
      <c r="CT143" s="31"/>
      <c r="CU143" s="31"/>
      <c r="CV143" s="31"/>
    </row>
    <row r="144" spans="1:100" x14ac:dyDescent="0.3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2"/>
      <c r="AX144" s="32"/>
      <c r="AY144" s="32"/>
      <c r="AZ144" s="32"/>
      <c r="BA144" s="32"/>
      <c r="BB144" s="32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  <c r="BS144" s="31"/>
      <c r="BT144" s="31"/>
      <c r="BU144" s="31"/>
      <c r="BV144" s="31"/>
      <c r="BW144" s="31"/>
      <c r="BX144" s="31"/>
      <c r="BY144" s="31"/>
      <c r="BZ144" s="31"/>
      <c r="CA144" s="31"/>
      <c r="CB144" s="31"/>
      <c r="CC144" s="31"/>
      <c r="CD144" s="31"/>
      <c r="CE144" s="31"/>
      <c r="CF144" s="31"/>
      <c r="CG144" s="31"/>
      <c r="CH144" s="31"/>
      <c r="CI144" s="31"/>
      <c r="CJ144" s="31"/>
      <c r="CK144" s="31"/>
      <c r="CL144" s="31"/>
      <c r="CM144" s="31"/>
      <c r="CN144" s="31"/>
      <c r="CO144" s="31"/>
      <c r="CP144" s="31"/>
      <c r="CQ144" s="31"/>
      <c r="CR144" s="31"/>
      <c r="CS144" s="31"/>
      <c r="CT144" s="31"/>
      <c r="CU144" s="31"/>
      <c r="CV144" s="31"/>
    </row>
    <row r="145" spans="1:100" x14ac:dyDescent="0.3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2"/>
      <c r="AX145" s="32"/>
      <c r="AY145" s="32"/>
      <c r="AZ145" s="32"/>
      <c r="BA145" s="32"/>
      <c r="BB145" s="32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  <c r="BS145" s="31"/>
      <c r="BT145" s="31"/>
      <c r="BU145" s="31"/>
      <c r="BV145" s="31"/>
      <c r="BW145" s="31"/>
      <c r="BX145" s="31"/>
      <c r="BY145" s="31"/>
      <c r="BZ145" s="31"/>
      <c r="CA145" s="31"/>
      <c r="CB145" s="31"/>
      <c r="CC145" s="31"/>
      <c r="CD145" s="31"/>
      <c r="CE145" s="31"/>
      <c r="CF145" s="31"/>
      <c r="CG145" s="31"/>
      <c r="CH145" s="31"/>
      <c r="CI145" s="31"/>
      <c r="CJ145" s="31"/>
      <c r="CK145" s="31"/>
      <c r="CL145" s="31"/>
      <c r="CM145" s="31"/>
      <c r="CN145" s="31"/>
      <c r="CO145" s="31"/>
      <c r="CP145" s="31"/>
      <c r="CQ145" s="31"/>
      <c r="CR145" s="31"/>
      <c r="CS145" s="31"/>
      <c r="CT145" s="31"/>
      <c r="CU145" s="31"/>
      <c r="CV145" s="31"/>
    </row>
    <row r="146" spans="1:100" x14ac:dyDescent="0.3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2"/>
      <c r="AX146" s="32"/>
      <c r="AY146" s="32"/>
      <c r="AZ146" s="32"/>
      <c r="BA146" s="32"/>
      <c r="BB146" s="32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  <c r="BS146" s="31"/>
      <c r="BT146" s="31"/>
      <c r="BU146" s="31"/>
      <c r="BV146" s="31"/>
      <c r="BW146" s="31"/>
      <c r="BX146" s="31"/>
      <c r="BY146" s="31"/>
      <c r="BZ146" s="31"/>
      <c r="CA146" s="31"/>
      <c r="CB146" s="31"/>
      <c r="CC146" s="31"/>
      <c r="CD146" s="31"/>
      <c r="CE146" s="31"/>
      <c r="CF146" s="31"/>
      <c r="CG146" s="31"/>
      <c r="CH146" s="31"/>
      <c r="CI146" s="31"/>
      <c r="CJ146" s="31"/>
      <c r="CK146" s="31"/>
      <c r="CL146" s="31"/>
      <c r="CM146" s="31"/>
      <c r="CN146" s="31"/>
      <c r="CO146" s="31"/>
      <c r="CP146" s="31"/>
      <c r="CQ146" s="31"/>
      <c r="CR146" s="31"/>
      <c r="CS146" s="31"/>
      <c r="CT146" s="31"/>
      <c r="CU146" s="31"/>
      <c r="CV146" s="31"/>
    </row>
    <row r="147" spans="1:100" x14ac:dyDescent="0.3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2"/>
      <c r="AX147" s="32"/>
      <c r="AY147" s="32"/>
      <c r="AZ147" s="32"/>
      <c r="BA147" s="32"/>
      <c r="BB147" s="32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  <c r="BS147" s="31"/>
      <c r="BT147" s="31"/>
      <c r="BU147" s="31"/>
      <c r="BV147" s="31"/>
      <c r="BW147" s="31"/>
      <c r="BX147" s="31"/>
      <c r="BY147" s="31"/>
      <c r="BZ147" s="31"/>
      <c r="CA147" s="31"/>
      <c r="CB147" s="31"/>
      <c r="CC147" s="31"/>
      <c r="CD147" s="31"/>
      <c r="CE147" s="31"/>
      <c r="CF147" s="31"/>
      <c r="CG147" s="31"/>
      <c r="CH147" s="31"/>
      <c r="CI147" s="31"/>
      <c r="CJ147" s="31"/>
      <c r="CK147" s="31"/>
      <c r="CL147" s="31"/>
      <c r="CM147" s="31"/>
      <c r="CN147" s="31"/>
      <c r="CO147" s="31"/>
      <c r="CP147" s="31"/>
      <c r="CQ147" s="31"/>
      <c r="CR147" s="31"/>
      <c r="CS147" s="31"/>
      <c r="CT147" s="31"/>
      <c r="CU147" s="31"/>
      <c r="CV147" s="31"/>
    </row>
    <row r="148" spans="1:100" x14ac:dyDescent="0.3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2"/>
      <c r="AX148" s="32"/>
      <c r="AY148" s="32"/>
      <c r="AZ148" s="32"/>
      <c r="BA148" s="32"/>
      <c r="BB148" s="32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  <c r="BS148" s="31"/>
      <c r="BT148" s="31"/>
      <c r="BU148" s="31"/>
      <c r="BV148" s="31"/>
      <c r="BW148" s="31"/>
      <c r="BX148" s="31"/>
      <c r="BY148" s="31"/>
      <c r="BZ148" s="31"/>
      <c r="CA148" s="31"/>
      <c r="CB148" s="31"/>
      <c r="CC148" s="31"/>
      <c r="CD148" s="31"/>
      <c r="CE148" s="31"/>
      <c r="CF148" s="31"/>
      <c r="CG148" s="31"/>
      <c r="CH148" s="31"/>
      <c r="CI148" s="31"/>
      <c r="CJ148" s="31"/>
      <c r="CK148" s="31"/>
      <c r="CL148" s="31"/>
      <c r="CM148" s="31"/>
      <c r="CN148" s="31"/>
      <c r="CO148" s="31"/>
      <c r="CP148" s="31"/>
      <c r="CQ148" s="31"/>
      <c r="CR148" s="31"/>
      <c r="CS148" s="31"/>
      <c r="CT148" s="31"/>
      <c r="CU148" s="31"/>
      <c r="CV148" s="31"/>
    </row>
    <row r="149" spans="1:100" x14ac:dyDescent="0.3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2"/>
      <c r="AX149" s="32"/>
      <c r="AY149" s="32"/>
      <c r="AZ149" s="32"/>
      <c r="BA149" s="32"/>
      <c r="BB149" s="32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  <c r="BS149" s="31"/>
      <c r="BT149" s="31"/>
      <c r="BU149" s="31"/>
      <c r="BV149" s="31"/>
      <c r="BW149" s="31"/>
      <c r="BX149" s="31"/>
      <c r="BY149" s="31"/>
      <c r="BZ149" s="31"/>
      <c r="CA149" s="31"/>
      <c r="CB149" s="31"/>
      <c r="CC149" s="31"/>
      <c r="CD149" s="31"/>
      <c r="CE149" s="31"/>
      <c r="CF149" s="31"/>
      <c r="CG149" s="31"/>
      <c r="CH149" s="31"/>
      <c r="CI149" s="31"/>
      <c r="CJ149" s="31"/>
      <c r="CK149" s="31"/>
      <c r="CL149" s="31"/>
      <c r="CM149" s="31"/>
      <c r="CN149" s="31"/>
      <c r="CO149" s="31"/>
      <c r="CP149" s="31"/>
      <c r="CQ149" s="31"/>
      <c r="CR149" s="31"/>
      <c r="CS149" s="31"/>
      <c r="CT149" s="31"/>
      <c r="CU149" s="31"/>
      <c r="CV149" s="31"/>
    </row>
    <row r="150" spans="1:100" x14ac:dyDescent="0.3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2"/>
      <c r="AX150" s="32"/>
      <c r="AY150" s="32"/>
      <c r="AZ150" s="32"/>
      <c r="BA150" s="32"/>
      <c r="BB150" s="32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  <c r="BS150" s="31"/>
      <c r="BT150" s="31"/>
      <c r="BU150" s="31"/>
      <c r="BV150" s="31"/>
      <c r="BW150" s="31"/>
      <c r="BX150" s="31"/>
      <c r="BY150" s="31"/>
      <c r="BZ150" s="31"/>
      <c r="CA150" s="31"/>
      <c r="CB150" s="31"/>
      <c r="CC150" s="31"/>
      <c r="CD150" s="31"/>
      <c r="CE150" s="31"/>
      <c r="CF150" s="31"/>
      <c r="CG150" s="31"/>
      <c r="CH150" s="31"/>
      <c r="CI150" s="31"/>
      <c r="CJ150" s="31"/>
      <c r="CK150" s="31"/>
      <c r="CL150" s="31"/>
      <c r="CM150" s="31"/>
      <c r="CN150" s="31"/>
      <c r="CO150" s="31"/>
      <c r="CP150" s="31"/>
      <c r="CQ150" s="31"/>
      <c r="CR150" s="31"/>
      <c r="CS150" s="31"/>
      <c r="CT150" s="31"/>
      <c r="CU150" s="31"/>
      <c r="CV150" s="31"/>
    </row>
    <row r="151" spans="1:100" x14ac:dyDescent="0.3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2"/>
      <c r="AX151" s="32"/>
      <c r="AY151" s="32"/>
      <c r="AZ151" s="32"/>
      <c r="BA151" s="32"/>
      <c r="BB151" s="32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  <c r="BS151" s="31"/>
      <c r="BT151" s="31"/>
      <c r="BU151" s="31"/>
      <c r="BV151" s="31"/>
      <c r="BW151" s="31"/>
      <c r="BX151" s="31"/>
      <c r="BY151" s="31"/>
      <c r="BZ151" s="31"/>
      <c r="CA151" s="31"/>
      <c r="CB151" s="31"/>
      <c r="CC151" s="31"/>
      <c r="CD151" s="31"/>
      <c r="CE151" s="31"/>
      <c r="CF151" s="31"/>
      <c r="CG151" s="31"/>
      <c r="CH151" s="31"/>
      <c r="CI151" s="31"/>
      <c r="CJ151" s="31"/>
      <c r="CK151" s="31"/>
      <c r="CL151" s="31"/>
      <c r="CM151" s="31"/>
      <c r="CN151" s="31"/>
      <c r="CO151" s="31"/>
      <c r="CP151" s="31"/>
      <c r="CQ151" s="31"/>
      <c r="CR151" s="31"/>
      <c r="CS151" s="31"/>
      <c r="CT151" s="31"/>
      <c r="CU151" s="31"/>
      <c r="CV151" s="31"/>
    </row>
    <row r="152" spans="1:100" x14ac:dyDescent="0.3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2"/>
      <c r="AX152" s="32"/>
      <c r="AY152" s="32"/>
      <c r="AZ152" s="32"/>
      <c r="BA152" s="32"/>
      <c r="BB152" s="32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  <c r="BS152" s="31"/>
      <c r="BT152" s="31"/>
      <c r="BU152" s="31"/>
      <c r="BV152" s="31"/>
      <c r="BW152" s="31"/>
      <c r="BX152" s="31"/>
      <c r="BY152" s="31"/>
      <c r="BZ152" s="31"/>
      <c r="CA152" s="31"/>
      <c r="CB152" s="31"/>
      <c r="CC152" s="31"/>
      <c r="CD152" s="31"/>
      <c r="CE152" s="31"/>
      <c r="CF152" s="31"/>
      <c r="CG152" s="31"/>
      <c r="CH152" s="31"/>
      <c r="CI152" s="31"/>
      <c r="CJ152" s="31"/>
      <c r="CK152" s="31"/>
      <c r="CL152" s="31"/>
      <c r="CM152" s="31"/>
      <c r="CN152" s="31"/>
      <c r="CO152" s="31"/>
      <c r="CP152" s="31"/>
      <c r="CQ152" s="31"/>
      <c r="CR152" s="31"/>
      <c r="CS152" s="31"/>
      <c r="CT152" s="31"/>
      <c r="CU152" s="31"/>
      <c r="CV152" s="31"/>
    </row>
    <row r="153" spans="1:100" x14ac:dyDescent="0.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2"/>
      <c r="AX153" s="32"/>
      <c r="AY153" s="32"/>
      <c r="AZ153" s="32"/>
      <c r="BA153" s="32"/>
      <c r="BB153" s="32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  <c r="BS153" s="31"/>
      <c r="BT153" s="31"/>
      <c r="BU153" s="31"/>
      <c r="BV153" s="31"/>
      <c r="BW153" s="31"/>
      <c r="BX153" s="31"/>
      <c r="BY153" s="31"/>
      <c r="BZ153" s="31"/>
      <c r="CA153" s="31"/>
      <c r="CB153" s="31"/>
      <c r="CC153" s="31"/>
      <c r="CD153" s="31"/>
      <c r="CE153" s="31"/>
      <c r="CF153" s="31"/>
      <c r="CG153" s="31"/>
      <c r="CH153" s="31"/>
      <c r="CI153" s="31"/>
      <c r="CJ153" s="31"/>
      <c r="CK153" s="31"/>
      <c r="CL153" s="31"/>
      <c r="CM153" s="31"/>
      <c r="CN153" s="31"/>
      <c r="CO153" s="31"/>
      <c r="CP153" s="31"/>
      <c r="CQ153" s="31"/>
      <c r="CR153" s="31"/>
      <c r="CS153" s="31"/>
      <c r="CT153" s="31"/>
      <c r="CU153" s="31"/>
      <c r="CV153" s="31"/>
    </row>
    <row r="154" spans="1:100" x14ac:dyDescent="0.3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2"/>
      <c r="AX154" s="32"/>
      <c r="AY154" s="32"/>
      <c r="AZ154" s="32"/>
      <c r="BA154" s="32"/>
      <c r="BB154" s="32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  <c r="BS154" s="31"/>
      <c r="BT154" s="31"/>
      <c r="BU154" s="31"/>
      <c r="BV154" s="31"/>
      <c r="BW154" s="31"/>
      <c r="BX154" s="31"/>
      <c r="BY154" s="31"/>
      <c r="BZ154" s="31"/>
      <c r="CA154" s="31"/>
      <c r="CB154" s="31"/>
      <c r="CC154" s="31"/>
      <c r="CD154" s="31"/>
      <c r="CE154" s="31"/>
      <c r="CF154" s="31"/>
      <c r="CG154" s="31"/>
      <c r="CH154" s="31"/>
      <c r="CI154" s="31"/>
      <c r="CJ154" s="31"/>
      <c r="CK154" s="31"/>
      <c r="CL154" s="31"/>
      <c r="CM154" s="31"/>
      <c r="CN154" s="31"/>
      <c r="CO154" s="31"/>
      <c r="CP154" s="31"/>
      <c r="CQ154" s="31"/>
      <c r="CR154" s="31"/>
      <c r="CS154" s="31"/>
      <c r="CT154" s="31"/>
      <c r="CU154" s="31"/>
      <c r="CV154" s="31"/>
    </row>
    <row r="155" spans="1:100" x14ac:dyDescent="0.3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2"/>
      <c r="AX155" s="32"/>
      <c r="AY155" s="32"/>
      <c r="AZ155" s="32"/>
      <c r="BA155" s="32"/>
      <c r="BB155" s="32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  <c r="BS155" s="31"/>
      <c r="BT155" s="31"/>
      <c r="BU155" s="31"/>
      <c r="BV155" s="31"/>
      <c r="BW155" s="31"/>
      <c r="BX155" s="31"/>
      <c r="BY155" s="31"/>
      <c r="BZ155" s="31"/>
      <c r="CA155" s="31"/>
      <c r="CB155" s="31"/>
      <c r="CC155" s="31"/>
      <c r="CD155" s="31"/>
      <c r="CE155" s="31"/>
      <c r="CF155" s="31"/>
      <c r="CG155" s="31"/>
      <c r="CH155" s="31"/>
      <c r="CI155" s="31"/>
      <c r="CJ155" s="31"/>
      <c r="CK155" s="31"/>
      <c r="CL155" s="31"/>
      <c r="CM155" s="31"/>
      <c r="CN155" s="31"/>
      <c r="CO155" s="31"/>
      <c r="CP155" s="31"/>
      <c r="CQ155" s="31"/>
      <c r="CR155" s="31"/>
      <c r="CS155" s="31"/>
      <c r="CT155" s="31"/>
      <c r="CU155" s="31"/>
      <c r="CV155" s="31"/>
    </row>
    <row r="156" spans="1:100" x14ac:dyDescent="0.3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2"/>
      <c r="AX156" s="32"/>
      <c r="AY156" s="32"/>
      <c r="AZ156" s="32"/>
      <c r="BA156" s="32"/>
      <c r="BB156" s="32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  <c r="BS156" s="31"/>
      <c r="BT156" s="31"/>
      <c r="BU156" s="31"/>
      <c r="BV156" s="31"/>
      <c r="BW156" s="31"/>
      <c r="BX156" s="31"/>
      <c r="BY156" s="31"/>
      <c r="BZ156" s="31"/>
      <c r="CA156" s="31"/>
      <c r="CB156" s="31"/>
      <c r="CC156" s="31"/>
      <c r="CD156" s="31"/>
      <c r="CE156" s="31"/>
      <c r="CF156" s="31"/>
      <c r="CG156" s="31"/>
      <c r="CH156" s="31"/>
      <c r="CI156" s="31"/>
      <c r="CJ156" s="31"/>
      <c r="CK156" s="31"/>
      <c r="CL156" s="31"/>
      <c r="CM156" s="31"/>
      <c r="CN156" s="31"/>
      <c r="CO156" s="31"/>
      <c r="CP156" s="31"/>
      <c r="CQ156" s="31"/>
      <c r="CR156" s="31"/>
      <c r="CS156" s="31"/>
      <c r="CT156" s="31"/>
      <c r="CU156" s="31"/>
      <c r="CV156" s="31"/>
    </row>
    <row r="157" spans="1:100" x14ac:dyDescent="0.3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2"/>
      <c r="AX157" s="32"/>
      <c r="AY157" s="32"/>
      <c r="AZ157" s="32"/>
      <c r="BA157" s="32"/>
      <c r="BB157" s="32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  <c r="BS157" s="31"/>
      <c r="BT157" s="31"/>
      <c r="BU157" s="31"/>
      <c r="BV157" s="31"/>
      <c r="BW157" s="31"/>
      <c r="BX157" s="31"/>
      <c r="BY157" s="31"/>
      <c r="BZ157" s="31"/>
      <c r="CA157" s="31"/>
      <c r="CB157" s="31"/>
      <c r="CC157" s="31"/>
      <c r="CD157" s="31"/>
      <c r="CE157" s="31"/>
      <c r="CF157" s="31"/>
      <c r="CG157" s="31"/>
      <c r="CH157" s="31"/>
      <c r="CI157" s="31"/>
      <c r="CJ157" s="31"/>
      <c r="CK157" s="31"/>
      <c r="CL157" s="31"/>
      <c r="CM157" s="31"/>
      <c r="CN157" s="31"/>
      <c r="CO157" s="31"/>
      <c r="CP157" s="31"/>
      <c r="CQ157" s="31"/>
      <c r="CR157" s="31"/>
      <c r="CS157" s="31"/>
      <c r="CT157" s="31"/>
      <c r="CU157" s="31"/>
      <c r="CV157" s="31"/>
    </row>
    <row r="158" spans="1:100" x14ac:dyDescent="0.3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2"/>
      <c r="AX158" s="32"/>
      <c r="AY158" s="32"/>
      <c r="AZ158" s="32"/>
      <c r="BA158" s="32"/>
      <c r="BB158" s="32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  <c r="BS158" s="31"/>
      <c r="BT158" s="31"/>
      <c r="BU158" s="31"/>
      <c r="BV158" s="31"/>
      <c r="BW158" s="31"/>
      <c r="BX158" s="31"/>
      <c r="BY158" s="31"/>
      <c r="BZ158" s="31"/>
      <c r="CA158" s="31"/>
      <c r="CB158" s="31"/>
      <c r="CC158" s="31"/>
      <c r="CD158" s="31"/>
      <c r="CE158" s="31"/>
      <c r="CF158" s="31"/>
      <c r="CG158" s="31"/>
      <c r="CH158" s="31"/>
      <c r="CI158" s="31"/>
      <c r="CJ158" s="31"/>
      <c r="CK158" s="31"/>
      <c r="CL158" s="31"/>
      <c r="CM158" s="31"/>
      <c r="CN158" s="31"/>
      <c r="CO158" s="31"/>
      <c r="CP158" s="31"/>
      <c r="CQ158" s="31"/>
      <c r="CR158" s="31"/>
      <c r="CS158" s="31"/>
      <c r="CT158" s="31"/>
      <c r="CU158" s="31"/>
      <c r="CV158" s="31"/>
    </row>
    <row r="159" spans="1:100" x14ac:dyDescent="0.3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2"/>
      <c r="AX159" s="32"/>
      <c r="AY159" s="32"/>
      <c r="AZ159" s="32"/>
      <c r="BA159" s="32"/>
      <c r="BB159" s="32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  <c r="BS159" s="31"/>
      <c r="BT159" s="31"/>
      <c r="BU159" s="31"/>
      <c r="BV159" s="31"/>
      <c r="BW159" s="31"/>
      <c r="BX159" s="31"/>
      <c r="BY159" s="31"/>
      <c r="BZ159" s="31"/>
      <c r="CA159" s="31"/>
      <c r="CB159" s="31"/>
      <c r="CC159" s="31"/>
      <c r="CD159" s="31"/>
      <c r="CE159" s="31"/>
      <c r="CF159" s="31"/>
      <c r="CG159" s="31"/>
      <c r="CH159" s="31"/>
      <c r="CI159" s="31"/>
      <c r="CJ159" s="31"/>
      <c r="CK159" s="31"/>
      <c r="CL159" s="31"/>
      <c r="CM159" s="31"/>
      <c r="CN159" s="31"/>
      <c r="CO159" s="31"/>
      <c r="CP159" s="31"/>
      <c r="CQ159" s="31"/>
      <c r="CR159" s="31"/>
      <c r="CS159" s="31"/>
      <c r="CT159" s="31"/>
      <c r="CU159" s="31"/>
      <c r="CV159" s="31"/>
    </row>
    <row r="160" spans="1:100" x14ac:dyDescent="0.3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2"/>
      <c r="AX160" s="32"/>
      <c r="AY160" s="32"/>
      <c r="AZ160" s="32"/>
      <c r="BA160" s="32"/>
      <c r="BB160" s="32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  <c r="BS160" s="31"/>
      <c r="BT160" s="31"/>
      <c r="BU160" s="31"/>
      <c r="BV160" s="31"/>
      <c r="BW160" s="31"/>
      <c r="BX160" s="31"/>
      <c r="BY160" s="31"/>
      <c r="BZ160" s="31"/>
      <c r="CA160" s="31"/>
      <c r="CB160" s="31"/>
      <c r="CC160" s="31"/>
      <c r="CD160" s="31"/>
      <c r="CE160" s="31"/>
      <c r="CF160" s="31"/>
      <c r="CG160" s="31"/>
      <c r="CH160" s="31"/>
      <c r="CI160" s="31"/>
      <c r="CJ160" s="31"/>
      <c r="CK160" s="31"/>
      <c r="CL160" s="31"/>
      <c r="CM160" s="31"/>
      <c r="CN160" s="31"/>
      <c r="CO160" s="31"/>
      <c r="CP160" s="31"/>
      <c r="CQ160" s="31"/>
      <c r="CR160" s="31"/>
      <c r="CS160" s="31"/>
      <c r="CT160" s="31"/>
      <c r="CU160" s="31"/>
      <c r="CV160" s="31"/>
    </row>
    <row r="161" spans="1:100" x14ac:dyDescent="0.3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2"/>
      <c r="AX161" s="32"/>
      <c r="AY161" s="32"/>
      <c r="AZ161" s="32"/>
      <c r="BA161" s="32"/>
      <c r="BB161" s="32"/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  <c r="BS161" s="31"/>
      <c r="BT161" s="31"/>
      <c r="BU161" s="31"/>
      <c r="BV161" s="31"/>
      <c r="BW161" s="31"/>
      <c r="BX161" s="31"/>
      <c r="BY161" s="31"/>
      <c r="BZ161" s="31"/>
      <c r="CA161" s="31"/>
      <c r="CB161" s="31"/>
      <c r="CC161" s="31"/>
      <c r="CD161" s="31"/>
      <c r="CE161" s="31"/>
      <c r="CF161" s="31"/>
      <c r="CG161" s="31"/>
      <c r="CH161" s="31"/>
      <c r="CI161" s="31"/>
      <c r="CJ161" s="31"/>
      <c r="CK161" s="31"/>
      <c r="CL161" s="31"/>
      <c r="CM161" s="31"/>
      <c r="CN161" s="31"/>
      <c r="CO161" s="31"/>
      <c r="CP161" s="31"/>
      <c r="CQ161" s="31"/>
      <c r="CR161" s="31"/>
      <c r="CS161" s="31"/>
      <c r="CT161" s="31"/>
      <c r="CU161" s="31"/>
      <c r="CV161" s="31"/>
    </row>
    <row r="162" spans="1:100" x14ac:dyDescent="0.3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2"/>
      <c r="AX162" s="32"/>
      <c r="AY162" s="32"/>
      <c r="AZ162" s="32"/>
      <c r="BA162" s="32"/>
      <c r="BB162" s="32"/>
      <c r="BC162" s="31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  <c r="BS162" s="31"/>
      <c r="BT162" s="31"/>
      <c r="BU162" s="31"/>
      <c r="BV162" s="31"/>
      <c r="BW162" s="31"/>
      <c r="BX162" s="31"/>
      <c r="BY162" s="31"/>
      <c r="BZ162" s="31"/>
      <c r="CA162" s="31"/>
      <c r="CB162" s="31"/>
      <c r="CC162" s="31"/>
      <c r="CD162" s="31"/>
      <c r="CE162" s="31"/>
      <c r="CF162" s="31"/>
      <c r="CG162" s="31"/>
      <c r="CH162" s="31"/>
      <c r="CI162" s="31"/>
      <c r="CJ162" s="31"/>
      <c r="CK162" s="31"/>
      <c r="CL162" s="31"/>
      <c r="CM162" s="31"/>
      <c r="CN162" s="31"/>
      <c r="CO162" s="31"/>
      <c r="CP162" s="31"/>
      <c r="CQ162" s="31"/>
      <c r="CR162" s="31"/>
      <c r="CS162" s="31"/>
      <c r="CT162" s="31"/>
      <c r="CU162" s="31"/>
      <c r="CV162" s="31"/>
    </row>
    <row r="163" spans="1:100" x14ac:dyDescent="0.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2"/>
      <c r="AX163" s="32"/>
      <c r="AY163" s="32"/>
      <c r="AZ163" s="32"/>
      <c r="BA163" s="32"/>
      <c r="BB163" s="32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  <c r="BS163" s="31"/>
      <c r="BT163" s="31"/>
      <c r="BU163" s="31"/>
      <c r="BV163" s="31"/>
      <c r="BW163" s="31"/>
      <c r="BX163" s="31"/>
      <c r="BY163" s="31"/>
      <c r="BZ163" s="31"/>
      <c r="CA163" s="31"/>
      <c r="CB163" s="31"/>
      <c r="CC163" s="31"/>
      <c r="CD163" s="31"/>
      <c r="CE163" s="31"/>
      <c r="CF163" s="31"/>
      <c r="CG163" s="31"/>
      <c r="CH163" s="31"/>
      <c r="CI163" s="31"/>
      <c r="CJ163" s="31"/>
      <c r="CK163" s="31"/>
      <c r="CL163" s="31"/>
      <c r="CM163" s="31"/>
      <c r="CN163" s="31"/>
      <c r="CO163" s="31"/>
      <c r="CP163" s="31"/>
      <c r="CQ163" s="31"/>
      <c r="CR163" s="31"/>
      <c r="CS163" s="31"/>
      <c r="CT163" s="31"/>
      <c r="CU163" s="31"/>
      <c r="CV163" s="31"/>
    </row>
    <row r="164" spans="1:100" x14ac:dyDescent="0.3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2"/>
      <c r="AX164" s="32"/>
      <c r="AY164" s="32"/>
      <c r="AZ164" s="32"/>
      <c r="BA164" s="32"/>
      <c r="BB164" s="32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  <c r="BS164" s="31"/>
      <c r="BT164" s="31"/>
      <c r="BU164" s="31"/>
      <c r="BV164" s="31"/>
      <c r="BW164" s="31"/>
      <c r="BX164" s="31"/>
      <c r="BY164" s="31"/>
      <c r="BZ164" s="31"/>
      <c r="CA164" s="31"/>
      <c r="CB164" s="31"/>
      <c r="CC164" s="31"/>
      <c r="CD164" s="31"/>
      <c r="CE164" s="31"/>
      <c r="CF164" s="31"/>
      <c r="CG164" s="31"/>
      <c r="CH164" s="31"/>
      <c r="CI164" s="31"/>
      <c r="CJ164" s="31"/>
      <c r="CK164" s="31"/>
      <c r="CL164" s="31"/>
      <c r="CM164" s="31"/>
      <c r="CN164" s="31"/>
      <c r="CO164" s="31"/>
      <c r="CP164" s="31"/>
      <c r="CQ164" s="31"/>
      <c r="CR164" s="31"/>
      <c r="CS164" s="31"/>
      <c r="CT164" s="31"/>
      <c r="CU164" s="31"/>
      <c r="CV164" s="31"/>
    </row>
    <row r="165" spans="1:100" x14ac:dyDescent="0.3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2"/>
      <c r="AX165" s="32"/>
      <c r="AY165" s="32"/>
      <c r="AZ165" s="32"/>
      <c r="BA165" s="32"/>
      <c r="BB165" s="32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  <c r="BS165" s="31"/>
      <c r="BT165" s="31"/>
      <c r="BU165" s="31"/>
      <c r="BV165" s="31"/>
      <c r="BW165" s="31"/>
      <c r="BX165" s="31"/>
      <c r="BY165" s="31"/>
      <c r="BZ165" s="31"/>
      <c r="CA165" s="31"/>
      <c r="CB165" s="31"/>
      <c r="CC165" s="31"/>
      <c r="CD165" s="31"/>
      <c r="CE165" s="31"/>
      <c r="CF165" s="31"/>
      <c r="CG165" s="31"/>
      <c r="CH165" s="31"/>
      <c r="CI165" s="31"/>
      <c r="CJ165" s="31"/>
      <c r="CK165" s="31"/>
      <c r="CL165" s="31"/>
      <c r="CM165" s="31"/>
      <c r="CN165" s="31"/>
      <c r="CO165" s="31"/>
      <c r="CP165" s="31"/>
      <c r="CQ165" s="31"/>
      <c r="CR165" s="31"/>
      <c r="CS165" s="31"/>
      <c r="CT165" s="31"/>
      <c r="CU165" s="31"/>
      <c r="CV165" s="31"/>
    </row>
    <row r="166" spans="1:100" x14ac:dyDescent="0.3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2"/>
      <c r="AX166" s="32"/>
      <c r="AY166" s="32"/>
      <c r="AZ166" s="32"/>
      <c r="BA166" s="32"/>
      <c r="BB166" s="32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  <c r="BS166" s="31"/>
      <c r="BT166" s="31"/>
      <c r="BU166" s="31"/>
      <c r="BV166" s="31"/>
      <c r="BW166" s="31"/>
      <c r="BX166" s="31"/>
      <c r="BY166" s="31"/>
      <c r="BZ166" s="31"/>
      <c r="CA166" s="31"/>
      <c r="CB166" s="31"/>
      <c r="CC166" s="31"/>
      <c r="CD166" s="31"/>
      <c r="CE166" s="31"/>
      <c r="CF166" s="31"/>
      <c r="CG166" s="31"/>
      <c r="CH166" s="31"/>
      <c r="CI166" s="31"/>
      <c r="CJ166" s="31"/>
      <c r="CK166" s="31"/>
      <c r="CL166" s="31"/>
      <c r="CM166" s="31"/>
      <c r="CN166" s="31"/>
      <c r="CO166" s="31"/>
      <c r="CP166" s="31"/>
      <c r="CQ166" s="31"/>
      <c r="CR166" s="31"/>
      <c r="CS166" s="31"/>
      <c r="CT166" s="31"/>
      <c r="CU166" s="31"/>
      <c r="CV166" s="31"/>
    </row>
    <row r="167" spans="1:100" x14ac:dyDescent="0.3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2"/>
      <c r="AX167" s="32"/>
      <c r="AY167" s="32"/>
      <c r="AZ167" s="32"/>
      <c r="BA167" s="32"/>
      <c r="BB167" s="32"/>
      <c r="BC167" s="31"/>
      <c r="BD167" s="31"/>
      <c r="BE167" s="31"/>
      <c r="BF167" s="31"/>
      <c r="BG167" s="31"/>
      <c r="BH167" s="31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  <c r="BS167" s="31"/>
      <c r="BT167" s="31"/>
      <c r="BU167" s="31"/>
      <c r="BV167" s="31"/>
      <c r="BW167" s="31"/>
      <c r="BX167" s="31"/>
      <c r="BY167" s="31"/>
      <c r="BZ167" s="31"/>
      <c r="CA167" s="31"/>
      <c r="CB167" s="31"/>
      <c r="CC167" s="31"/>
      <c r="CD167" s="31"/>
      <c r="CE167" s="31"/>
      <c r="CF167" s="31"/>
      <c r="CG167" s="31"/>
      <c r="CH167" s="31"/>
      <c r="CI167" s="31"/>
      <c r="CJ167" s="31"/>
      <c r="CK167" s="31"/>
      <c r="CL167" s="31"/>
      <c r="CM167" s="31"/>
      <c r="CN167" s="31"/>
      <c r="CO167" s="31"/>
      <c r="CP167" s="31"/>
      <c r="CQ167" s="31"/>
      <c r="CR167" s="31"/>
      <c r="CS167" s="31"/>
      <c r="CT167" s="31"/>
      <c r="CU167" s="31"/>
      <c r="CV167" s="31"/>
    </row>
    <row r="168" spans="1:100" x14ac:dyDescent="0.3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2"/>
      <c r="AX168" s="32"/>
      <c r="AY168" s="32"/>
      <c r="AZ168" s="32"/>
      <c r="BA168" s="32"/>
      <c r="BB168" s="32"/>
      <c r="BC168" s="31"/>
      <c r="BD168" s="31"/>
      <c r="BE168" s="31"/>
      <c r="BF168" s="31"/>
      <c r="BG168" s="31"/>
      <c r="BH168" s="31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  <c r="BS168" s="31"/>
      <c r="BT168" s="31"/>
      <c r="BU168" s="31"/>
      <c r="BV168" s="31"/>
      <c r="BW168" s="31"/>
      <c r="BX168" s="31"/>
      <c r="BY168" s="31"/>
      <c r="BZ168" s="31"/>
      <c r="CA168" s="31"/>
      <c r="CB168" s="31"/>
      <c r="CC168" s="31"/>
      <c r="CD168" s="31"/>
      <c r="CE168" s="31"/>
      <c r="CF168" s="31"/>
      <c r="CG168" s="31"/>
      <c r="CH168" s="31"/>
      <c r="CI168" s="31"/>
      <c r="CJ168" s="31"/>
      <c r="CK168" s="31"/>
      <c r="CL168" s="31"/>
      <c r="CM168" s="31"/>
      <c r="CN168" s="31"/>
      <c r="CO168" s="31"/>
      <c r="CP168" s="31"/>
      <c r="CQ168" s="31"/>
      <c r="CR168" s="31"/>
      <c r="CS168" s="31"/>
      <c r="CT168" s="31"/>
      <c r="CU168" s="31"/>
      <c r="CV168" s="31"/>
    </row>
    <row r="169" spans="1:100" x14ac:dyDescent="0.3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2"/>
      <c r="AX169" s="32"/>
      <c r="AY169" s="32"/>
      <c r="AZ169" s="32"/>
      <c r="BA169" s="32"/>
      <c r="BB169" s="32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  <c r="BS169" s="31"/>
      <c r="BT169" s="31"/>
      <c r="BU169" s="31"/>
      <c r="BV169" s="31"/>
      <c r="BW169" s="31"/>
      <c r="BX169" s="31"/>
      <c r="BY169" s="31"/>
      <c r="BZ169" s="31"/>
      <c r="CA169" s="31"/>
      <c r="CB169" s="31"/>
      <c r="CC169" s="31"/>
      <c r="CD169" s="31"/>
      <c r="CE169" s="31"/>
      <c r="CF169" s="31"/>
      <c r="CG169" s="31"/>
      <c r="CH169" s="31"/>
      <c r="CI169" s="31"/>
      <c r="CJ169" s="31"/>
      <c r="CK169" s="31"/>
      <c r="CL169" s="31"/>
      <c r="CM169" s="31"/>
      <c r="CN169" s="31"/>
      <c r="CO169" s="31"/>
      <c r="CP169" s="31"/>
      <c r="CQ169" s="31"/>
      <c r="CR169" s="31"/>
      <c r="CS169" s="31"/>
      <c r="CT169" s="31"/>
      <c r="CU169" s="31"/>
      <c r="CV169" s="31"/>
    </row>
    <row r="170" spans="1:100" x14ac:dyDescent="0.3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2"/>
      <c r="AX170" s="32"/>
      <c r="AY170" s="32"/>
      <c r="AZ170" s="32"/>
      <c r="BA170" s="32"/>
      <c r="BB170" s="32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  <c r="BS170" s="31"/>
      <c r="BT170" s="31"/>
      <c r="BU170" s="31"/>
      <c r="BV170" s="31"/>
      <c r="BW170" s="31"/>
      <c r="BX170" s="31"/>
      <c r="BY170" s="31"/>
      <c r="BZ170" s="31"/>
      <c r="CA170" s="31"/>
      <c r="CB170" s="31"/>
      <c r="CC170" s="31"/>
      <c r="CD170" s="31"/>
      <c r="CE170" s="31"/>
      <c r="CF170" s="31"/>
      <c r="CG170" s="31"/>
      <c r="CH170" s="31"/>
      <c r="CI170" s="31"/>
      <c r="CJ170" s="31"/>
      <c r="CK170" s="31"/>
      <c r="CL170" s="31"/>
      <c r="CM170" s="31"/>
      <c r="CN170" s="31"/>
      <c r="CO170" s="31"/>
      <c r="CP170" s="31"/>
      <c r="CQ170" s="31"/>
      <c r="CR170" s="31"/>
      <c r="CS170" s="31"/>
      <c r="CT170" s="31"/>
      <c r="CU170" s="31"/>
      <c r="CV170" s="31"/>
    </row>
    <row r="171" spans="1:100" x14ac:dyDescent="0.3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2"/>
      <c r="AX171" s="32"/>
      <c r="AY171" s="32"/>
      <c r="AZ171" s="32"/>
      <c r="BA171" s="32"/>
      <c r="BB171" s="32"/>
      <c r="BC171" s="31"/>
      <c r="BD171" s="31"/>
      <c r="BE171" s="31"/>
      <c r="BF171" s="31"/>
      <c r="BG171" s="31"/>
      <c r="BH171" s="31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  <c r="BS171" s="31"/>
      <c r="BT171" s="31"/>
      <c r="BU171" s="31"/>
      <c r="BV171" s="31"/>
      <c r="BW171" s="31"/>
      <c r="BX171" s="31"/>
      <c r="BY171" s="31"/>
      <c r="BZ171" s="31"/>
      <c r="CA171" s="31"/>
      <c r="CB171" s="31"/>
      <c r="CC171" s="31"/>
      <c r="CD171" s="31"/>
      <c r="CE171" s="31"/>
      <c r="CF171" s="31"/>
      <c r="CG171" s="31"/>
      <c r="CH171" s="31"/>
      <c r="CI171" s="31"/>
      <c r="CJ171" s="31"/>
      <c r="CK171" s="31"/>
      <c r="CL171" s="31"/>
      <c r="CM171" s="31"/>
      <c r="CN171" s="31"/>
      <c r="CO171" s="31"/>
      <c r="CP171" s="31"/>
      <c r="CQ171" s="31"/>
      <c r="CR171" s="31"/>
      <c r="CS171" s="31"/>
      <c r="CT171" s="31"/>
      <c r="CU171" s="31"/>
      <c r="CV171" s="31"/>
    </row>
    <row r="172" spans="1:100" x14ac:dyDescent="0.3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2"/>
      <c r="AX172" s="32"/>
      <c r="AY172" s="32"/>
      <c r="AZ172" s="32"/>
      <c r="BA172" s="32"/>
      <c r="BB172" s="32"/>
      <c r="BC172" s="31"/>
      <c r="BD172" s="31"/>
      <c r="BE172" s="31"/>
      <c r="BF172" s="31"/>
      <c r="BG172" s="31"/>
      <c r="BH172" s="31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  <c r="BS172" s="31"/>
      <c r="BT172" s="31"/>
      <c r="BU172" s="31"/>
      <c r="BV172" s="31"/>
      <c r="BW172" s="31"/>
      <c r="BX172" s="31"/>
      <c r="BY172" s="31"/>
      <c r="BZ172" s="31"/>
      <c r="CA172" s="31"/>
      <c r="CB172" s="31"/>
      <c r="CC172" s="31"/>
      <c r="CD172" s="31"/>
      <c r="CE172" s="31"/>
      <c r="CF172" s="31"/>
      <c r="CG172" s="31"/>
      <c r="CH172" s="31"/>
      <c r="CI172" s="31"/>
      <c r="CJ172" s="31"/>
      <c r="CK172" s="31"/>
      <c r="CL172" s="31"/>
      <c r="CM172" s="31"/>
      <c r="CN172" s="31"/>
      <c r="CO172" s="31"/>
      <c r="CP172" s="31"/>
      <c r="CQ172" s="31"/>
      <c r="CR172" s="31"/>
      <c r="CS172" s="31"/>
      <c r="CT172" s="31"/>
      <c r="CU172" s="31"/>
      <c r="CV172" s="31"/>
    </row>
    <row r="173" spans="1:100" x14ac:dyDescent="0.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2"/>
      <c r="AX173" s="32"/>
      <c r="AY173" s="32"/>
      <c r="AZ173" s="32"/>
      <c r="BA173" s="32"/>
      <c r="BB173" s="32"/>
      <c r="BC173" s="31"/>
      <c r="BD173" s="31"/>
      <c r="BE173" s="31"/>
      <c r="BF173" s="31"/>
      <c r="BG173" s="31"/>
      <c r="BH173" s="31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  <c r="BS173" s="31"/>
      <c r="BT173" s="31"/>
      <c r="BU173" s="31"/>
      <c r="BV173" s="31"/>
      <c r="BW173" s="31"/>
      <c r="BX173" s="31"/>
      <c r="BY173" s="31"/>
      <c r="BZ173" s="31"/>
      <c r="CA173" s="31"/>
      <c r="CB173" s="31"/>
      <c r="CC173" s="31"/>
      <c r="CD173" s="31"/>
      <c r="CE173" s="31"/>
      <c r="CF173" s="31"/>
      <c r="CG173" s="31"/>
      <c r="CH173" s="31"/>
      <c r="CI173" s="31"/>
      <c r="CJ173" s="31"/>
      <c r="CK173" s="31"/>
      <c r="CL173" s="31"/>
      <c r="CM173" s="31"/>
      <c r="CN173" s="31"/>
      <c r="CO173" s="31"/>
      <c r="CP173" s="31"/>
      <c r="CQ173" s="31"/>
      <c r="CR173" s="31"/>
      <c r="CS173" s="31"/>
      <c r="CT173" s="31"/>
      <c r="CU173" s="31"/>
      <c r="CV173" s="31"/>
    </row>
    <row r="174" spans="1:100" x14ac:dyDescent="0.3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2"/>
      <c r="AX174" s="32"/>
      <c r="AY174" s="32"/>
      <c r="AZ174" s="32"/>
      <c r="BA174" s="32"/>
      <c r="BB174" s="32"/>
      <c r="BC174" s="31"/>
      <c r="BD174" s="31"/>
      <c r="BE174" s="31"/>
      <c r="BF174" s="31"/>
      <c r="BG174" s="31"/>
      <c r="BH174" s="31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  <c r="BS174" s="31"/>
      <c r="BT174" s="31"/>
      <c r="BU174" s="31"/>
      <c r="BV174" s="31"/>
      <c r="BW174" s="31"/>
      <c r="BX174" s="31"/>
      <c r="BY174" s="31"/>
      <c r="BZ174" s="31"/>
      <c r="CA174" s="31"/>
      <c r="CB174" s="31"/>
      <c r="CC174" s="31"/>
      <c r="CD174" s="31"/>
      <c r="CE174" s="31"/>
      <c r="CF174" s="31"/>
      <c r="CG174" s="31"/>
      <c r="CH174" s="31"/>
      <c r="CI174" s="31"/>
      <c r="CJ174" s="31"/>
      <c r="CK174" s="31"/>
      <c r="CL174" s="31"/>
      <c r="CM174" s="31"/>
      <c r="CN174" s="31"/>
      <c r="CO174" s="31"/>
      <c r="CP174" s="31"/>
      <c r="CQ174" s="31"/>
      <c r="CR174" s="31"/>
      <c r="CS174" s="31"/>
      <c r="CT174" s="31"/>
      <c r="CU174" s="31"/>
      <c r="CV174" s="31"/>
    </row>
    <row r="175" spans="1:100" x14ac:dyDescent="0.3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2"/>
      <c r="AX175" s="32"/>
      <c r="AY175" s="32"/>
      <c r="AZ175" s="32"/>
      <c r="BA175" s="32"/>
      <c r="BB175" s="32"/>
      <c r="BC175" s="31"/>
      <c r="BD175" s="31"/>
      <c r="BE175" s="31"/>
      <c r="BF175" s="31"/>
      <c r="BG175" s="31"/>
      <c r="BH175" s="31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  <c r="BS175" s="31"/>
      <c r="BT175" s="31"/>
      <c r="BU175" s="31"/>
      <c r="BV175" s="31"/>
      <c r="BW175" s="31"/>
      <c r="BX175" s="31"/>
      <c r="BY175" s="31"/>
      <c r="BZ175" s="31"/>
      <c r="CA175" s="31"/>
      <c r="CB175" s="31"/>
      <c r="CC175" s="31"/>
      <c r="CD175" s="31"/>
      <c r="CE175" s="31"/>
      <c r="CF175" s="31"/>
      <c r="CG175" s="31"/>
      <c r="CH175" s="31"/>
      <c r="CI175" s="31"/>
      <c r="CJ175" s="31"/>
      <c r="CK175" s="31"/>
      <c r="CL175" s="31"/>
      <c r="CM175" s="31"/>
      <c r="CN175" s="31"/>
      <c r="CO175" s="31"/>
      <c r="CP175" s="31"/>
      <c r="CQ175" s="31"/>
      <c r="CR175" s="31"/>
      <c r="CS175" s="31"/>
      <c r="CT175" s="31"/>
      <c r="CU175" s="31"/>
      <c r="CV175" s="31"/>
    </row>
    <row r="176" spans="1:100" x14ac:dyDescent="0.3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2"/>
      <c r="AX176" s="32"/>
      <c r="AY176" s="32"/>
      <c r="AZ176" s="32"/>
      <c r="BA176" s="32"/>
      <c r="BB176" s="32"/>
      <c r="BC176" s="31"/>
      <c r="BD176" s="31"/>
      <c r="BE176" s="31"/>
      <c r="BF176" s="31"/>
      <c r="BG176" s="31"/>
      <c r="BH176" s="31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  <c r="BS176" s="31"/>
      <c r="BT176" s="31"/>
      <c r="BU176" s="31"/>
      <c r="BV176" s="31"/>
      <c r="BW176" s="31"/>
      <c r="BX176" s="31"/>
      <c r="BY176" s="31"/>
      <c r="BZ176" s="31"/>
      <c r="CA176" s="31"/>
      <c r="CB176" s="31"/>
      <c r="CC176" s="31"/>
      <c r="CD176" s="31"/>
      <c r="CE176" s="31"/>
      <c r="CF176" s="31"/>
      <c r="CG176" s="31"/>
      <c r="CH176" s="31"/>
      <c r="CI176" s="31"/>
      <c r="CJ176" s="31"/>
      <c r="CK176" s="31"/>
      <c r="CL176" s="31"/>
      <c r="CM176" s="31"/>
      <c r="CN176" s="31"/>
      <c r="CO176" s="31"/>
      <c r="CP176" s="31"/>
      <c r="CQ176" s="31"/>
      <c r="CR176" s="31"/>
      <c r="CS176" s="31"/>
      <c r="CT176" s="31"/>
      <c r="CU176" s="31"/>
      <c r="CV176" s="31"/>
    </row>
    <row r="177" spans="1:100" x14ac:dyDescent="0.3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2"/>
      <c r="AX177" s="32"/>
      <c r="AY177" s="32"/>
      <c r="AZ177" s="32"/>
      <c r="BA177" s="32"/>
      <c r="BB177" s="32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  <c r="BS177" s="31"/>
      <c r="BT177" s="31"/>
      <c r="BU177" s="31"/>
      <c r="BV177" s="31"/>
      <c r="BW177" s="31"/>
      <c r="BX177" s="31"/>
      <c r="BY177" s="31"/>
      <c r="BZ177" s="31"/>
      <c r="CA177" s="31"/>
      <c r="CB177" s="31"/>
      <c r="CC177" s="31"/>
      <c r="CD177" s="31"/>
      <c r="CE177" s="31"/>
      <c r="CF177" s="31"/>
      <c r="CG177" s="31"/>
      <c r="CH177" s="31"/>
      <c r="CI177" s="31"/>
      <c r="CJ177" s="31"/>
      <c r="CK177" s="31"/>
      <c r="CL177" s="31"/>
      <c r="CM177" s="31"/>
      <c r="CN177" s="31"/>
      <c r="CO177" s="31"/>
      <c r="CP177" s="31"/>
      <c r="CQ177" s="31"/>
      <c r="CR177" s="31"/>
      <c r="CS177" s="31"/>
      <c r="CT177" s="31"/>
      <c r="CU177" s="31"/>
      <c r="CV177" s="31"/>
    </row>
    <row r="178" spans="1:100" x14ac:dyDescent="0.3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2"/>
      <c r="AX178" s="32"/>
      <c r="AY178" s="32"/>
      <c r="AZ178" s="32"/>
      <c r="BA178" s="32"/>
      <c r="BB178" s="32"/>
      <c r="BC178" s="31"/>
      <c r="BD178" s="31"/>
      <c r="BE178" s="31"/>
      <c r="BF178" s="31"/>
      <c r="BG178" s="31"/>
      <c r="BH178" s="31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  <c r="BS178" s="31"/>
      <c r="BT178" s="31"/>
      <c r="BU178" s="31"/>
      <c r="BV178" s="31"/>
      <c r="BW178" s="31"/>
      <c r="BX178" s="31"/>
      <c r="BY178" s="31"/>
      <c r="BZ178" s="31"/>
      <c r="CA178" s="31"/>
      <c r="CB178" s="31"/>
      <c r="CC178" s="31"/>
      <c r="CD178" s="31"/>
      <c r="CE178" s="31"/>
      <c r="CF178" s="31"/>
      <c r="CG178" s="31"/>
      <c r="CH178" s="31"/>
      <c r="CI178" s="31"/>
      <c r="CJ178" s="31"/>
      <c r="CK178" s="31"/>
      <c r="CL178" s="31"/>
      <c r="CM178" s="31"/>
      <c r="CN178" s="31"/>
      <c r="CO178" s="31"/>
      <c r="CP178" s="31"/>
      <c r="CQ178" s="31"/>
      <c r="CR178" s="31"/>
      <c r="CS178" s="31"/>
      <c r="CT178" s="31"/>
      <c r="CU178" s="31"/>
      <c r="CV178" s="31"/>
    </row>
    <row r="179" spans="1:100" x14ac:dyDescent="0.3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2"/>
      <c r="AX179" s="32"/>
      <c r="AY179" s="32"/>
      <c r="AZ179" s="32"/>
      <c r="BA179" s="32"/>
      <c r="BB179" s="32"/>
      <c r="BC179" s="31"/>
      <c r="BD179" s="31"/>
      <c r="BE179" s="31"/>
      <c r="BF179" s="31"/>
      <c r="BG179" s="31"/>
      <c r="BH179" s="31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  <c r="BS179" s="31"/>
      <c r="BT179" s="31"/>
      <c r="BU179" s="31"/>
      <c r="BV179" s="31"/>
      <c r="BW179" s="31"/>
      <c r="BX179" s="31"/>
      <c r="BY179" s="31"/>
      <c r="BZ179" s="31"/>
      <c r="CA179" s="31"/>
      <c r="CB179" s="31"/>
      <c r="CC179" s="31"/>
      <c r="CD179" s="31"/>
      <c r="CE179" s="31"/>
      <c r="CF179" s="31"/>
      <c r="CG179" s="31"/>
      <c r="CH179" s="31"/>
      <c r="CI179" s="31"/>
      <c r="CJ179" s="31"/>
      <c r="CK179" s="31"/>
      <c r="CL179" s="31"/>
      <c r="CM179" s="31"/>
      <c r="CN179" s="31"/>
      <c r="CO179" s="31"/>
      <c r="CP179" s="31"/>
      <c r="CQ179" s="31"/>
      <c r="CR179" s="31"/>
      <c r="CS179" s="31"/>
      <c r="CT179" s="31"/>
      <c r="CU179" s="31"/>
      <c r="CV179" s="31"/>
    </row>
    <row r="180" spans="1:100" x14ac:dyDescent="0.3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2"/>
      <c r="AX180" s="32"/>
      <c r="AY180" s="32"/>
      <c r="AZ180" s="32"/>
      <c r="BA180" s="32"/>
      <c r="BB180" s="32"/>
      <c r="BC180" s="31"/>
      <c r="BD180" s="31"/>
      <c r="BE180" s="31"/>
      <c r="BF180" s="31"/>
      <c r="BG180" s="31"/>
      <c r="BH180" s="31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  <c r="BS180" s="31"/>
      <c r="BT180" s="31"/>
      <c r="BU180" s="31"/>
      <c r="BV180" s="31"/>
      <c r="BW180" s="31"/>
      <c r="BX180" s="31"/>
      <c r="BY180" s="31"/>
      <c r="BZ180" s="31"/>
      <c r="CA180" s="31"/>
      <c r="CB180" s="31"/>
      <c r="CC180" s="31"/>
      <c r="CD180" s="31"/>
      <c r="CE180" s="31"/>
      <c r="CF180" s="31"/>
      <c r="CG180" s="31"/>
      <c r="CH180" s="31"/>
      <c r="CI180" s="31"/>
      <c r="CJ180" s="31"/>
      <c r="CK180" s="31"/>
      <c r="CL180" s="31"/>
      <c r="CM180" s="31"/>
      <c r="CN180" s="31"/>
      <c r="CO180" s="31"/>
      <c r="CP180" s="31"/>
      <c r="CQ180" s="31"/>
      <c r="CR180" s="31"/>
      <c r="CS180" s="31"/>
      <c r="CT180" s="31"/>
      <c r="CU180" s="31"/>
      <c r="CV180" s="31"/>
    </row>
    <row r="181" spans="1:100" x14ac:dyDescent="0.3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2"/>
      <c r="AX181" s="32"/>
      <c r="AY181" s="32"/>
      <c r="AZ181" s="32"/>
      <c r="BA181" s="32"/>
      <c r="BB181" s="32"/>
      <c r="BC181" s="31"/>
      <c r="BD181" s="31"/>
      <c r="BE181" s="31"/>
      <c r="BF181" s="31"/>
      <c r="BG181" s="31"/>
      <c r="BH181" s="31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  <c r="BS181" s="31"/>
      <c r="BT181" s="31"/>
      <c r="BU181" s="31"/>
      <c r="BV181" s="31"/>
      <c r="BW181" s="31"/>
      <c r="BX181" s="31"/>
      <c r="BY181" s="31"/>
      <c r="BZ181" s="31"/>
      <c r="CA181" s="31"/>
      <c r="CB181" s="31"/>
      <c r="CC181" s="31"/>
      <c r="CD181" s="31"/>
      <c r="CE181" s="31"/>
      <c r="CF181" s="31"/>
      <c r="CG181" s="31"/>
      <c r="CH181" s="31"/>
      <c r="CI181" s="31"/>
      <c r="CJ181" s="31"/>
      <c r="CK181" s="31"/>
      <c r="CL181" s="31"/>
      <c r="CM181" s="31"/>
      <c r="CN181" s="31"/>
      <c r="CO181" s="31"/>
      <c r="CP181" s="31"/>
      <c r="CQ181" s="31"/>
      <c r="CR181" s="31"/>
      <c r="CS181" s="31"/>
      <c r="CT181" s="31"/>
      <c r="CU181" s="31"/>
      <c r="CV181" s="31"/>
    </row>
    <row r="182" spans="1:100" x14ac:dyDescent="0.3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2"/>
      <c r="AX182" s="32"/>
      <c r="AY182" s="32"/>
      <c r="AZ182" s="32"/>
      <c r="BA182" s="32"/>
      <c r="BB182" s="32"/>
      <c r="BC182" s="31"/>
      <c r="BD182" s="31"/>
      <c r="BE182" s="31"/>
      <c r="BF182" s="31"/>
      <c r="BG182" s="31"/>
      <c r="BH182" s="31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  <c r="BS182" s="31"/>
      <c r="BT182" s="31"/>
      <c r="BU182" s="31"/>
      <c r="BV182" s="31"/>
      <c r="BW182" s="31"/>
      <c r="BX182" s="31"/>
      <c r="BY182" s="31"/>
      <c r="BZ182" s="31"/>
      <c r="CA182" s="31"/>
      <c r="CB182" s="31"/>
      <c r="CC182" s="31"/>
      <c r="CD182" s="31"/>
      <c r="CE182" s="31"/>
      <c r="CF182" s="31"/>
      <c r="CG182" s="31"/>
      <c r="CH182" s="31"/>
      <c r="CI182" s="31"/>
      <c r="CJ182" s="31"/>
      <c r="CK182" s="31"/>
      <c r="CL182" s="31"/>
      <c r="CM182" s="31"/>
      <c r="CN182" s="31"/>
      <c r="CO182" s="31"/>
      <c r="CP182" s="31"/>
      <c r="CQ182" s="31"/>
      <c r="CR182" s="31"/>
      <c r="CS182" s="31"/>
      <c r="CT182" s="31"/>
      <c r="CU182" s="31"/>
      <c r="CV182" s="31"/>
    </row>
    <row r="183" spans="1:100" x14ac:dyDescent="0.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2"/>
      <c r="AX183" s="32"/>
      <c r="AY183" s="32"/>
      <c r="AZ183" s="32"/>
      <c r="BA183" s="32"/>
      <c r="BB183" s="32"/>
      <c r="BC183" s="31"/>
      <c r="BD183" s="31"/>
      <c r="BE183" s="31"/>
      <c r="BF183" s="31"/>
      <c r="BG183" s="31"/>
      <c r="BH183" s="31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  <c r="BS183" s="31"/>
      <c r="BT183" s="31"/>
      <c r="BU183" s="31"/>
      <c r="BV183" s="31"/>
      <c r="BW183" s="31"/>
      <c r="BX183" s="31"/>
      <c r="BY183" s="31"/>
      <c r="BZ183" s="31"/>
      <c r="CA183" s="31"/>
      <c r="CB183" s="31"/>
      <c r="CC183" s="31"/>
      <c r="CD183" s="31"/>
      <c r="CE183" s="31"/>
      <c r="CF183" s="31"/>
      <c r="CG183" s="31"/>
      <c r="CH183" s="31"/>
      <c r="CI183" s="31"/>
      <c r="CJ183" s="31"/>
      <c r="CK183" s="31"/>
      <c r="CL183" s="31"/>
      <c r="CM183" s="31"/>
      <c r="CN183" s="31"/>
      <c r="CO183" s="31"/>
      <c r="CP183" s="31"/>
      <c r="CQ183" s="31"/>
      <c r="CR183" s="31"/>
      <c r="CS183" s="31"/>
      <c r="CT183" s="31"/>
      <c r="CU183" s="31"/>
      <c r="CV183" s="31"/>
    </row>
    <row r="184" spans="1:100" x14ac:dyDescent="0.3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2"/>
      <c r="AX184" s="32"/>
      <c r="AY184" s="32"/>
      <c r="AZ184" s="32"/>
      <c r="BA184" s="32"/>
      <c r="BB184" s="32"/>
      <c r="BC184" s="31"/>
      <c r="BD184" s="31"/>
      <c r="BE184" s="31"/>
      <c r="BF184" s="31"/>
      <c r="BG184" s="31"/>
      <c r="BH184" s="31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  <c r="BS184" s="31"/>
      <c r="BT184" s="31"/>
      <c r="BU184" s="31"/>
      <c r="BV184" s="31"/>
      <c r="BW184" s="31"/>
      <c r="BX184" s="31"/>
      <c r="BY184" s="31"/>
      <c r="BZ184" s="31"/>
      <c r="CA184" s="31"/>
      <c r="CB184" s="31"/>
      <c r="CC184" s="31"/>
      <c r="CD184" s="31"/>
      <c r="CE184" s="31"/>
      <c r="CF184" s="31"/>
      <c r="CG184" s="31"/>
      <c r="CH184" s="31"/>
      <c r="CI184" s="31"/>
      <c r="CJ184" s="31"/>
      <c r="CK184" s="31"/>
      <c r="CL184" s="31"/>
      <c r="CM184" s="31"/>
      <c r="CN184" s="31"/>
      <c r="CO184" s="31"/>
      <c r="CP184" s="31"/>
      <c r="CQ184" s="31"/>
      <c r="CR184" s="31"/>
      <c r="CS184" s="31"/>
      <c r="CT184" s="31"/>
      <c r="CU184" s="31"/>
      <c r="CV184" s="31"/>
    </row>
    <row r="185" spans="1:100" x14ac:dyDescent="0.3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2"/>
      <c r="AX185" s="32"/>
      <c r="AY185" s="32"/>
      <c r="AZ185" s="32"/>
      <c r="BA185" s="32"/>
      <c r="BB185" s="32"/>
      <c r="BC185" s="31"/>
      <c r="BD185" s="31"/>
      <c r="BE185" s="31"/>
      <c r="BF185" s="31"/>
      <c r="BG185" s="31"/>
      <c r="BH185" s="31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  <c r="BS185" s="31"/>
      <c r="BT185" s="31"/>
      <c r="BU185" s="31"/>
      <c r="BV185" s="31"/>
      <c r="BW185" s="31"/>
      <c r="BX185" s="31"/>
      <c r="BY185" s="31"/>
      <c r="BZ185" s="31"/>
      <c r="CA185" s="31"/>
      <c r="CB185" s="31"/>
      <c r="CC185" s="31"/>
      <c r="CD185" s="31"/>
      <c r="CE185" s="31"/>
      <c r="CF185" s="31"/>
      <c r="CG185" s="31"/>
      <c r="CH185" s="31"/>
      <c r="CI185" s="31"/>
      <c r="CJ185" s="31"/>
      <c r="CK185" s="31"/>
      <c r="CL185" s="31"/>
      <c r="CM185" s="31"/>
      <c r="CN185" s="31"/>
      <c r="CO185" s="31"/>
      <c r="CP185" s="31"/>
      <c r="CQ185" s="31"/>
      <c r="CR185" s="31"/>
      <c r="CS185" s="31"/>
      <c r="CT185" s="31"/>
      <c r="CU185" s="31"/>
      <c r="CV185" s="31"/>
    </row>
    <row r="186" spans="1:100" x14ac:dyDescent="0.3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2"/>
      <c r="AX186" s="32"/>
      <c r="AY186" s="32"/>
      <c r="AZ186" s="32"/>
      <c r="BA186" s="32"/>
      <c r="BB186" s="32"/>
      <c r="BC186" s="31"/>
      <c r="BD186" s="31"/>
      <c r="BE186" s="31"/>
      <c r="BF186" s="31"/>
      <c r="BG186" s="31"/>
      <c r="BH186" s="31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  <c r="BS186" s="31"/>
      <c r="BT186" s="31"/>
      <c r="BU186" s="31"/>
      <c r="BV186" s="31"/>
      <c r="BW186" s="31"/>
      <c r="BX186" s="31"/>
      <c r="BY186" s="31"/>
      <c r="BZ186" s="31"/>
      <c r="CA186" s="31"/>
      <c r="CB186" s="31"/>
      <c r="CC186" s="31"/>
      <c r="CD186" s="31"/>
      <c r="CE186" s="31"/>
      <c r="CF186" s="31"/>
      <c r="CG186" s="31"/>
      <c r="CH186" s="31"/>
      <c r="CI186" s="31"/>
      <c r="CJ186" s="31"/>
      <c r="CK186" s="31"/>
      <c r="CL186" s="31"/>
      <c r="CM186" s="31"/>
      <c r="CN186" s="31"/>
      <c r="CO186" s="31"/>
      <c r="CP186" s="31"/>
      <c r="CQ186" s="31"/>
      <c r="CR186" s="31"/>
      <c r="CS186" s="31"/>
      <c r="CT186" s="31"/>
      <c r="CU186" s="31"/>
      <c r="CV186" s="31"/>
    </row>
    <row r="187" spans="1:100" x14ac:dyDescent="0.3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2"/>
      <c r="AX187" s="32"/>
      <c r="AY187" s="32"/>
      <c r="AZ187" s="32"/>
      <c r="BA187" s="32"/>
      <c r="BB187" s="32"/>
      <c r="BC187" s="31"/>
      <c r="BD187" s="31"/>
      <c r="BE187" s="31"/>
      <c r="BF187" s="31"/>
      <c r="BG187" s="31"/>
      <c r="BH187" s="31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  <c r="BS187" s="31"/>
      <c r="BT187" s="31"/>
      <c r="BU187" s="31"/>
      <c r="BV187" s="31"/>
      <c r="BW187" s="31"/>
      <c r="BX187" s="31"/>
      <c r="BY187" s="31"/>
      <c r="BZ187" s="31"/>
      <c r="CA187" s="31"/>
      <c r="CB187" s="31"/>
      <c r="CC187" s="31"/>
      <c r="CD187" s="31"/>
      <c r="CE187" s="31"/>
      <c r="CF187" s="31"/>
      <c r="CG187" s="31"/>
      <c r="CH187" s="31"/>
      <c r="CI187" s="31"/>
      <c r="CJ187" s="31"/>
      <c r="CK187" s="31"/>
      <c r="CL187" s="31"/>
      <c r="CM187" s="31"/>
      <c r="CN187" s="31"/>
      <c r="CO187" s="31"/>
      <c r="CP187" s="31"/>
      <c r="CQ187" s="31"/>
      <c r="CR187" s="31"/>
      <c r="CS187" s="31"/>
      <c r="CT187" s="31"/>
      <c r="CU187" s="31"/>
      <c r="CV187" s="31"/>
    </row>
    <row r="188" spans="1:100" x14ac:dyDescent="0.3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2"/>
      <c r="AX188" s="32"/>
      <c r="AY188" s="32"/>
      <c r="AZ188" s="32"/>
      <c r="BA188" s="32"/>
      <c r="BB188" s="32"/>
      <c r="BC188" s="31"/>
      <c r="BD188" s="31"/>
      <c r="BE188" s="31"/>
      <c r="BF188" s="31"/>
      <c r="BG188" s="31"/>
      <c r="BH188" s="31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  <c r="BS188" s="31"/>
      <c r="BT188" s="31"/>
      <c r="BU188" s="31"/>
      <c r="BV188" s="31"/>
      <c r="BW188" s="31"/>
      <c r="BX188" s="31"/>
      <c r="BY188" s="31"/>
      <c r="BZ188" s="31"/>
      <c r="CA188" s="31"/>
      <c r="CB188" s="31"/>
      <c r="CC188" s="31"/>
      <c r="CD188" s="31"/>
      <c r="CE188" s="31"/>
      <c r="CF188" s="31"/>
      <c r="CG188" s="31"/>
      <c r="CH188" s="31"/>
      <c r="CI188" s="31"/>
      <c r="CJ188" s="31"/>
      <c r="CK188" s="31"/>
      <c r="CL188" s="31"/>
      <c r="CM188" s="31"/>
      <c r="CN188" s="31"/>
      <c r="CO188" s="31"/>
      <c r="CP188" s="31"/>
      <c r="CQ188" s="31"/>
      <c r="CR188" s="31"/>
      <c r="CS188" s="31"/>
      <c r="CT188" s="31"/>
      <c r="CU188" s="31"/>
      <c r="CV188" s="31"/>
    </row>
    <row r="189" spans="1:100" x14ac:dyDescent="0.3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2"/>
      <c r="AX189" s="32"/>
      <c r="AY189" s="32"/>
      <c r="AZ189" s="32"/>
      <c r="BA189" s="32"/>
      <c r="BB189" s="32"/>
      <c r="BC189" s="31"/>
      <c r="BD189" s="31"/>
      <c r="BE189" s="31"/>
      <c r="BF189" s="31"/>
      <c r="BG189" s="31"/>
      <c r="BH189" s="31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  <c r="BS189" s="31"/>
      <c r="BT189" s="31"/>
      <c r="BU189" s="31"/>
      <c r="BV189" s="31"/>
      <c r="BW189" s="31"/>
      <c r="BX189" s="31"/>
      <c r="BY189" s="31"/>
      <c r="BZ189" s="31"/>
      <c r="CA189" s="31"/>
      <c r="CB189" s="31"/>
      <c r="CC189" s="31"/>
      <c r="CD189" s="31"/>
      <c r="CE189" s="31"/>
      <c r="CF189" s="31"/>
      <c r="CG189" s="31"/>
      <c r="CH189" s="31"/>
      <c r="CI189" s="31"/>
      <c r="CJ189" s="31"/>
      <c r="CK189" s="31"/>
      <c r="CL189" s="31"/>
      <c r="CM189" s="31"/>
      <c r="CN189" s="31"/>
      <c r="CO189" s="31"/>
      <c r="CP189" s="31"/>
      <c r="CQ189" s="31"/>
      <c r="CR189" s="31"/>
      <c r="CS189" s="31"/>
      <c r="CT189" s="31"/>
      <c r="CU189" s="31"/>
      <c r="CV189" s="31"/>
    </row>
    <row r="190" spans="1:100" x14ac:dyDescent="0.3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2"/>
      <c r="AX190" s="32"/>
      <c r="AY190" s="32"/>
      <c r="AZ190" s="32"/>
      <c r="BA190" s="32"/>
      <c r="BB190" s="32"/>
      <c r="BC190" s="31"/>
      <c r="BD190" s="31"/>
      <c r="BE190" s="31"/>
      <c r="BF190" s="31"/>
      <c r="BG190" s="31"/>
      <c r="BH190" s="31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  <c r="BS190" s="31"/>
      <c r="BT190" s="31"/>
      <c r="BU190" s="31"/>
      <c r="BV190" s="31"/>
      <c r="BW190" s="31"/>
      <c r="BX190" s="31"/>
      <c r="BY190" s="31"/>
      <c r="BZ190" s="31"/>
      <c r="CA190" s="31"/>
      <c r="CB190" s="31"/>
      <c r="CC190" s="31"/>
      <c r="CD190" s="31"/>
      <c r="CE190" s="31"/>
      <c r="CF190" s="31"/>
      <c r="CG190" s="31"/>
      <c r="CH190" s="31"/>
      <c r="CI190" s="31"/>
      <c r="CJ190" s="31"/>
      <c r="CK190" s="31"/>
      <c r="CL190" s="31"/>
      <c r="CM190" s="31"/>
      <c r="CN190" s="31"/>
      <c r="CO190" s="31"/>
      <c r="CP190" s="31"/>
      <c r="CQ190" s="31"/>
      <c r="CR190" s="31"/>
      <c r="CS190" s="31"/>
      <c r="CT190" s="31"/>
      <c r="CU190" s="31"/>
      <c r="CV190" s="31"/>
    </row>
    <row r="191" spans="1:100" x14ac:dyDescent="0.3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2"/>
      <c r="AX191" s="32"/>
      <c r="AY191" s="32"/>
      <c r="AZ191" s="32"/>
      <c r="BA191" s="32"/>
      <c r="BB191" s="32"/>
      <c r="BC191" s="31"/>
      <c r="BD191" s="31"/>
      <c r="BE191" s="31"/>
      <c r="BF191" s="31"/>
      <c r="BG191" s="31"/>
      <c r="BH191" s="31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  <c r="BS191" s="31"/>
      <c r="BT191" s="31"/>
      <c r="BU191" s="31"/>
      <c r="BV191" s="31"/>
      <c r="BW191" s="31"/>
      <c r="BX191" s="31"/>
      <c r="BY191" s="31"/>
      <c r="BZ191" s="31"/>
      <c r="CA191" s="31"/>
      <c r="CB191" s="31"/>
      <c r="CC191" s="31"/>
      <c r="CD191" s="31"/>
      <c r="CE191" s="31"/>
      <c r="CF191" s="31"/>
      <c r="CG191" s="31"/>
      <c r="CH191" s="31"/>
      <c r="CI191" s="31"/>
      <c r="CJ191" s="31"/>
      <c r="CK191" s="31"/>
      <c r="CL191" s="31"/>
      <c r="CM191" s="31"/>
      <c r="CN191" s="31"/>
      <c r="CO191" s="31"/>
      <c r="CP191" s="31"/>
      <c r="CQ191" s="31"/>
      <c r="CR191" s="31"/>
      <c r="CS191" s="31"/>
      <c r="CT191" s="31"/>
      <c r="CU191" s="31"/>
      <c r="CV191" s="31"/>
    </row>
    <row r="192" spans="1:100" x14ac:dyDescent="0.3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2"/>
      <c r="AX192" s="32"/>
      <c r="AY192" s="32"/>
      <c r="AZ192" s="32"/>
      <c r="BA192" s="32"/>
      <c r="BB192" s="32"/>
      <c r="BC192" s="31"/>
      <c r="BD192" s="31"/>
      <c r="BE192" s="31"/>
      <c r="BF192" s="31"/>
      <c r="BG192" s="31"/>
      <c r="BH192" s="31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  <c r="BS192" s="31"/>
      <c r="BT192" s="31"/>
      <c r="BU192" s="31"/>
      <c r="BV192" s="31"/>
      <c r="BW192" s="31"/>
      <c r="BX192" s="31"/>
      <c r="BY192" s="31"/>
      <c r="BZ192" s="31"/>
      <c r="CA192" s="31"/>
      <c r="CB192" s="31"/>
      <c r="CC192" s="31"/>
      <c r="CD192" s="31"/>
      <c r="CE192" s="31"/>
      <c r="CF192" s="31"/>
      <c r="CG192" s="31"/>
      <c r="CH192" s="31"/>
      <c r="CI192" s="31"/>
      <c r="CJ192" s="31"/>
      <c r="CK192" s="31"/>
      <c r="CL192" s="31"/>
      <c r="CM192" s="31"/>
      <c r="CN192" s="31"/>
      <c r="CO192" s="31"/>
      <c r="CP192" s="31"/>
      <c r="CQ192" s="31"/>
      <c r="CR192" s="31"/>
      <c r="CS192" s="31"/>
      <c r="CT192" s="31"/>
      <c r="CU192" s="31"/>
      <c r="CV192" s="31"/>
    </row>
    <row r="193" spans="1:100" x14ac:dyDescent="0.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2"/>
      <c r="AX193" s="32"/>
      <c r="AY193" s="32"/>
      <c r="AZ193" s="32"/>
      <c r="BA193" s="32"/>
      <c r="BB193" s="32"/>
      <c r="BC193" s="31"/>
      <c r="BD193" s="31"/>
      <c r="BE193" s="31"/>
      <c r="BF193" s="31"/>
      <c r="BG193" s="31"/>
      <c r="BH193" s="31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  <c r="BS193" s="31"/>
      <c r="BT193" s="31"/>
      <c r="BU193" s="31"/>
      <c r="BV193" s="31"/>
      <c r="BW193" s="31"/>
      <c r="BX193" s="31"/>
      <c r="BY193" s="31"/>
      <c r="BZ193" s="31"/>
      <c r="CA193" s="31"/>
      <c r="CB193" s="31"/>
      <c r="CC193" s="31"/>
      <c r="CD193" s="31"/>
      <c r="CE193" s="31"/>
      <c r="CF193" s="31"/>
      <c r="CG193" s="31"/>
      <c r="CH193" s="31"/>
      <c r="CI193" s="31"/>
      <c r="CJ193" s="31"/>
      <c r="CK193" s="31"/>
      <c r="CL193" s="31"/>
      <c r="CM193" s="31"/>
      <c r="CN193" s="31"/>
      <c r="CO193" s="31"/>
      <c r="CP193" s="31"/>
      <c r="CQ193" s="31"/>
      <c r="CR193" s="31"/>
      <c r="CS193" s="31"/>
      <c r="CT193" s="31"/>
      <c r="CU193" s="31"/>
      <c r="CV193" s="31"/>
    </row>
    <row r="194" spans="1:100" x14ac:dyDescent="0.3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2"/>
      <c r="AX194" s="32"/>
      <c r="AY194" s="32"/>
      <c r="AZ194" s="32"/>
      <c r="BA194" s="32"/>
      <c r="BB194" s="32"/>
      <c r="BC194" s="31"/>
      <c r="BD194" s="31"/>
      <c r="BE194" s="31"/>
      <c r="BF194" s="31"/>
      <c r="BG194" s="31"/>
      <c r="BH194" s="31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  <c r="BS194" s="31"/>
      <c r="BT194" s="31"/>
      <c r="BU194" s="31"/>
      <c r="BV194" s="31"/>
      <c r="BW194" s="31"/>
      <c r="BX194" s="31"/>
      <c r="BY194" s="31"/>
      <c r="BZ194" s="31"/>
      <c r="CA194" s="31"/>
      <c r="CB194" s="31"/>
      <c r="CC194" s="31"/>
      <c r="CD194" s="31"/>
      <c r="CE194" s="31"/>
      <c r="CF194" s="31"/>
      <c r="CG194" s="31"/>
      <c r="CH194" s="31"/>
      <c r="CI194" s="31"/>
      <c r="CJ194" s="31"/>
      <c r="CK194" s="31"/>
      <c r="CL194" s="31"/>
      <c r="CM194" s="31"/>
      <c r="CN194" s="31"/>
      <c r="CO194" s="31"/>
      <c r="CP194" s="31"/>
      <c r="CQ194" s="31"/>
      <c r="CR194" s="31"/>
      <c r="CS194" s="31"/>
      <c r="CT194" s="31"/>
      <c r="CU194" s="31"/>
      <c r="CV194" s="31"/>
    </row>
    <row r="195" spans="1:100" x14ac:dyDescent="0.3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2"/>
      <c r="AX195" s="32"/>
      <c r="AY195" s="32"/>
      <c r="AZ195" s="32"/>
      <c r="BA195" s="32"/>
      <c r="BB195" s="32"/>
      <c r="BC195" s="31"/>
      <c r="BD195" s="31"/>
      <c r="BE195" s="31"/>
      <c r="BF195" s="31"/>
      <c r="BG195" s="31"/>
      <c r="BH195" s="31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  <c r="BS195" s="31"/>
      <c r="BT195" s="31"/>
      <c r="BU195" s="31"/>
      <c r="BV195" s="31"/>
      <c r="BW195" s="31"/>
      <c r="BX195" s="31"/>
      <c r="BY195" s="31"/>
      <c r="BZ195" s="31"/>
      <c r="CA195" s="31"/>
      <c r="CB195" s="31"/>
      <c r="CC195" s="31"/>
      <c r="CD195" s="31"/>
      <c r="CE195" s="31"/>
      <c r="CF195" s="31"/>
      <c r="CG195" s="31"/>
      <c r="CH195" s="31"/>
      <c r="CI195" s="31"/>
      <c r="CJ195" s="31"/>
      <c r="CK195" s="31"/>
      <c r="CL195" s="31"/>
      <c r="CM195" s="31"/>
      <c r="CN195" s="31"/>
      <c r="CO195" s="31"/>
      <c r="CP195" s="31"/>
      <c r="CQ195" s="31"/>
      <c r="CR195" s="31"/>
      <c r="CS195" s="31"/>
      <c r="CT195" s="31"/>
      <c r="CU195" s="31"/>
      <c r="CV195" s="31"/>
    </row>
    <row r="196" spans="1:100" x14ac:dyDescent="0.3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2"/>
      <c r="AX196" s="32"/>
      <c r="AY196" s="32"/>
      <c r="AZ196" s="32"/>
      <c r="BA196" s="32"/>
      <c r="BB196" s="32"/>
      <c r="BC196" s="31"/>
      <c r="BD196" s="31"/>
      <c r="BE196" s="31"/>
      <c r="BF196" s="31"/>
      <c r="BG196" s="31"/>
      <c r="BH196" s="31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  <c r="BS196" s="31"/>
      <c r="BT196" s="31"/>
      <c r="BU196" s="31"/>
      <c r="BV196" s="31"/>
      <c r="BW196" s="31"/>
      <c r="BX196" s="31"/>
      <c r="BY196" s="31"/>
      <c r="BZ196" s="31"/>
      <c r="CA196" s="31"/>
      <c r="CB196" s="31"/>
      <c r="CC196" s="31"/>
      <c r="CD196" s="31"/>
      <c r="CE196" s="31"/>
      <c r="CF196" s="31"/>
      <c r="CG196" s="31"/>
      <c r="CH196" s="31"/>
      <c r="CI196" s="31"/>
      <c r="CJ196" s="31"/>
      <c r="CK196" s="31"/>
      <c r="CL196" s="31"/>
      <c r="CM196" s="31"/>
      <c r="CN196" s="31"/>
      <c r="CO196" s="31"/>
      <c r="CP196" s="31"/>
      <c r="CQ196" s="31"/>
      <c r="CR196" s="31"/>
      <c r="CS196" s="31"/>
      <c r="CT196" s="31"/>
      <c r="CU196" s="31"/>
      <c r="CV196" s="31"/>
    </row>
    <row r="197" spans="1:100" x14ac:dyDescent="0.3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2"/>
      <c r="AX197" s="32"/>
      <c r="AY197" s="32"/>
      <c r="AZ197" s="32"/>
      <c r="BA197" s="32"/>
      <c r="BB197" s="32"/>
      <c r="BC197" s="31"/>
      <c r="BD197" s="31"/>
      <c r="BE197" s="31"/>
      <c r="BF197" s="31"/>
      <c r="BG197" s="31"/>
      <c r="BH197" s="31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  <c r="BS197" s="31"/>
      <c r="BT197" s="31"/>
      <c r="BU197" s="31"/>
      <c r="BV197" s="31"/>
      <c r="BW197" s="31"/>
      <c r="BX197" s="31"/>
      <c r="BY197" s="31"/>
      <c r="BZ197" s="31"/>
      <c r="CA197" s="31"/>
      <c r="CB197" s="31"/>
      <c r="CC197" s="31"/>
      <c r="CD197" s="31"/>
      <c r="CE197" s="31"/>
      <c r="CF197" s="31"/>
      <c r="CG197" s="31"/>
      <c r="CH197" s="31"/>
      <c r="CI197" s="31"/>
      <c r="CJ197" s="31"/>
      <c r="CK197" s="31"/>
      <c r="CL197" s="31"/>
      <c r="CM197" s="31"/>
      <c r="CN197" s="31"/>
      <c r="CO197" s="31"/>
      <c r="CP197" s="31"/>
      <c r="CQ197" s="31"/>
      <c r="CR197" s="31"/>
      <c r="CS197" s="31"/>
      <c r="CT197" s="31"/>
      <c r="CU197" s="31"/>
      <c r="CV197" s="31"/>
    </row>
    <row r="198" spans="1:100" x14ac:dyDescent="0.3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2"/>
      <c r="AX198" s="32"/>
      <c r="AY198" s="32"/>
      <c r="AZ198" s="32"/>
      <c r="BA198" s="32"/>
      <c r="BB198" s="32"/>
      <c r="BC198" s="31"/>
      <c r="BD198" s="31"/>
      <c r="BE198" s="31"/>
      <c r="BF198" s="31"/>
      <c r="BG198" s="31"/>
      <c r="BH198" s="31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  <c r="BS198" s="31"/>
      <c r="BT198" s="31"/>
      <c r="BU198" s="31"/>
      <c r="BV198" s="31"/>
      <c r="BW198" s="31"/>
      <c r="BX198" s="31"/>
      <c r="BY198" s="31"/>
      <c r="BZ198" s="31"/>
      <c r="CA198" s="31"/>
      <c r="CB198" s="31"/>
      <c r="CC198" s="31"/>
      <c r="CD198" s="31"/>
      <c r="CE198" s="31"/>
      <c r="CF198" s="31"/>
      <c r="CG198" s="31"/>
      <c r="CH198" s="31"/>
      <c r="CI198" s="31"/>
      <c r="CJ198" s="31"/>
      <c r="CK198" s="31"/>
      <c r="CL198" s="31"/>
      <c r="CM198" s="31"/>
      <c r="CN198" s="31"/>
      <c r="CO198" s="31"/>
      <c r="CP198" s="31"/>
      <c r="CQ198" s="31"/>
      <c r="CR198" s="31"/>
      <c r="CS198" s="31"/>
      <c r="CT198" s="31"/>
      <c r="CU198" s="31"/>
      <c r="CV198" s="31"/>
    </row>
    <row r="199" spans="1:100" x14ac:dyDescent="0.3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2"/>
      <c r="AX199" s="32"/>
      <c r="AY199" s="32"/>
      <c r="AZ199" s="32"/>
      <c r="BA199" s="32"/>
      <c r="BB199" s="32"/>
      <c r="BC199" s="31"/>
      <c r="BD199" s="31"/>
      <c r="BE199" s="31"/>
      <c r="BF199" s="31"/>
      <c r="BG199" s="31"/>
      <c r="BH199" s="31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  <c r="BS199" s="31"/>
      <c r="BT199" s="31"/>
      <c r="BU199" s="31"/>
      <c r="BV199" s="31"/>
      <c r="BW199" s="31"/>
      <c r="BX199" s="31"/>
      <c r="BY199" s="31"/>
      <c r="BZ199" s="31"/>
      <c r="CA199" s="31"/>
      <c r="CB199" s="31"/>
      <c r="CC199" s="31"/>
      <c r="CD199" s="31"/>
      <c r="CE199" s="31"/>
      <c r="CF199" s="31"/>
      <c r="CG199" s="31"/>
      <c r="CH199" s="31"/>
      <c r="CI199" s="31"/>
      <c r="CJ199" s="31"/>
      <c r="CK199" s="31"/>
      <c r="CL199" s="31"/>
      <c r="CM199" s="31"/>
      <c r="CN199" s="31"/>
      <c r="CO199" s="31"/>
      <c r="CP199" s="31"/>
      <c r="CQ199" s="31"/>
      <c r="CR199" s="31"/>
      <c r="CS199" s="31"/>
      <c r="CT199" s="31"/>
      <c r="CU199" s="31"/>
      <c r="CV199" s="31"/>
    </row>
    <row r="200" spans="1:100" x14ac:dyDescent="0.3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2"/>
      <c r="AX200" s="32"/>
      <c r="AY200" s="32"/>
      <c r="AZ200" s="32"/>
      <c r="BA200" s="32"/>
      <c r="BB200" s="32"/>
      <c r="BC200" s="31"/>
      <c r="BD200" s="31"/>
      <c r="BE200" s="31"/>
      <c r="BF200" s="31"/>
      <c r="BG200" s="31"/>
      <c r="BH200" s="31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  <c r="BS200" s="31"/>
      <c r="BT200" s="31"/>
      <c r="BU200" s="31"/>
      <c r="BV200" s="31"/>
      <c r="BW200" s="31"/>
      <c r="BX200" s="31"/>
      <c r="BY200" s="31"/>
      <c r="BZ200" s="31"/>
      <c r="CA200" s="31"/>
      <c r="CB200" s="31"/>
      <c r="CC200" s="31"/>
      <c r="CD200" s="31"/>
      <c r="CE200" s="31"/>
      <c r="CF200" s="31"/>
      <c r="CG200" s="31"/>
      <c r="CH200" s="31"/>
      <c r="CI200" s="31"/>
      <c r="CJ200" s="31"/>
      <c r="CK200" s="31"/>
      <c r="CL200" s="31"/>
      <c r="CM200" s="31"/>
      <c r="CN200" s="31"/>
      <c r="CO200" s="31"/>
      <c r="CP200" s="31"/>
      <c r="CQ200" s="31"/>
      <c r="CR200" s="31"/>
      <c r="CS200" s="31"/>
      <c r="CT200" s="31"/>
      <c r="CU200" s="31"/>
      <c r="CV200" s="31"/>
    </row>
    <row r="201" spans="1:100" x14ac:dyDescent="0.3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2"/>
      <c r="AX201" s="32"/>
      <c r="AY201" s="32"/>
      <c r="AZ201" s="32"/>
      <c r="BA201" s="32"/>
      <c r="BB201" s="32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  <c r="BS201" s="31"/>
      <c r="BT201" s="31"/>
      <c r="BU201" s="31"/>
      <c r="BV201" s="31"/>
      <c r="BW201" s="31"/>
      <c r="BX201" s="31"/>
      <c r="BY201" s="31"/>
      <c r="BZ201" s="31"/>
      <c r="CA201" s="31"/>
      <c r="CB201" s="31"/>
      <c r="CC201" s="31"/>
      <c r="CD201" s="31"/>
      <c r="CE201" s="31"/>
      <c r="CF201" s="31"/>
      <c r="CG201" s="31"/>
      <c r="CH201" s="31"/>
      <c r="CI201" s="31"/>
      <c r="CJ201" s="31"/>
      <c r="CK201" s="31"/>
      <c r="CL201" s="31"/>
      <c r="CM201" s="31"/>
      <c r="CN201" s="31"/>
      <c r="CO201" s="31"/>
      <c r="CP201" s="31"/>
      <c r="CQ201" s="31"/>
      <c r="CR201" s="31"/>
      <c r="CS201" s="31"/>
      <c r="CT201" s="31"/>
      <c r="CU201" s="31"/>
      <c r="CV201" s="31"/>
    </row>
    <row r="202" spans="1:100" x14ac:dyDescent="0.3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2"/>
      <c r="AX202" s="32"/>
      <c r="AY202" s="32"/>
      <c r="AZ202" s="32"/>
      <c r="BA202" s="32"/>
      <c r="BB202" s="32"/>
      <c r="BC202" s="31"/>
      <c r="BD202" s="31"/>
      <c r="BE202" s="31"/>
      <c r="BF202" s="31"/>
      <c r="BG202" s="31"/>
      <c r="BH202" s="31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  <c r="BS202" s="31"/>
      <c r="BT202" s="31"/>
      <c r="BU202" s="31"/>
      <c r="BV202" s="31"/>
      <c r="BW202" s="31"/>
      <c r="BX202" s="31"/>
      <c r="BY202" s="31"/>
      <c r="BZ202" s="31"/>
      <c r="CA202" s="31"/>
      <c r="CB202" s="31"/>
      <c r="CC202" s="31"/>
      <c r="CD202" s="31"/>
      <c r="CE202" s="31"/>
      <c r="CF202" s="31"/>
      <c r="CG202" s="31"/>
      <c r="CH202" s="31"/>
      <c r="CI202" s="31"/>
      <c r="CJ202" s="31"/>
      <c r="CK202" s="31"/>
      <c r="CL202" s="31"/>
      <c r="CM202" s="31"/>
      <c r="CN202" s="31"/>
      <c r="CO202" s="31"/>
      <c r="CP202" s="31"/>
      <c r="CQ202" s="31"/>
      <c r="CR202" s="31"/>
      <c r="CS202" s="31"/>
      <c r="CT202" s="31"/>
      <c r="CU202" s="31"/>
      <c r="CV202" s="31"/>
    </row>
    <row r="203" spans="1:100" x14ac:dyDescent="0.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2"/>
      <c r="AX203" s="32"/>
      <c r="AY203" s="32"/>
      <c r="AZ203" s="32"/>
      <c r="BA203" s="32"/>
      <c r="BB203" s="32"/>
      <c r="BC203" s="31"/>
      <c r="BD203" s="31"/>
      <c r="BE203" s="31"/>
      <c r="BF203" s="31"/>
      <c r="BG203" s="31"/>
      <c r="BH203" s="31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  <c r="BS203" s="31"/>
      <c r="BT203" s="31"/>
      <c r="BU203" s="31"/>
      <c r="BV203" s="31"/>
      <c r="BW203" s="31"/>
      <c r="BX203" s="31"/>
      <c r="BY203" s="31"/>
      <c r="BZ203" s="31"/>
      <c r="CA203" s="31"/>
      <c r="CB203" s="31"/>
      <c r="CC203" s="31"/>
      <c r="CD203" s="31"/>
      <c r="CE203" s="31"/>
      <c r="CF203" s="31"/>
      <c r="CG203" s="31"/>
      <c r="CH203" s="31"/>
      <c r="CI203" s="31"/>
      <c r="CJ203" s="31"/>
      <c r="CK203" s="31"/>
      <c r="CL203" s="31"/>
      <c r="CM203" s="31"/>
      <c r="CN203" s="31"/>
      <c r="CO203" s="31"/>
      <c r="CP203" s="31"/>
      <c r="CQ203" s="31"/>
      <c r="CR203" s="31"/>
      <c r="CS203" s="31"/>
      <c r="CT203" s="31"/>
      <c r="CU203" s="31"/>
      <c r="CV203" s="31"/>
    </row>
    <row r="204" spans="1:100" x14ac:dyDescent="0.3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2"/>
      <c r="AX204" s="32"/>
      <c r="AY204" s="32"/>
      <c r="AZ204" s="32"/>
      <c r="BA204" s="32"/>
      <c r="BB204" s="32"/>
      <c r="BC204" s="31"/>
      <c r="BD204" s="31"/>
      <c r="BE204" s="31"/>
      <c r="BF204" s="31"/>
      <c r="BG204" s="31"/>
      <c r="BH204" s="31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  <c r="BS204" s="31"/>
      <c r="BT204" s="31"/>
      <c r="BU204" s="31"/>
      <c r="BV204" s="31"/>
      <c r="BW204" s="31"/>
      <c r="BX204" s="31"/>
      <c r="BY204" s="31"/>
      <c r="BZ204" s="31"/>
      <c r="CA204" s="31"/>
      <c r="CB204" s="31"/>
      <c r="CC204" s="31"/>
      <c r="CD204" s="31"/>
      <c r="CE204" s="31"/>
      <c r="CF204" s="31"/>
      <c r="CG204" s="31"/>
      <c r="CH204" s="31"/>
      <c r="CI204" s="31"/>
      <c r="CJ204" s="31"/>
      <c r="CK204" s="31"/>
      <c r="CL204" s="31"/>
      <c r="CM204" s="31"/>
      <c r="CN204" s="31"/>
      <c r="CO204" s="31"/>
      <c r="CP204" s="31"/>
      <c r="CQ204" s="31"/>
      <c r="CR204" s="31"/>
      <c r="CS204" s="31"/>
      <c r="CT204" s="31"/>
      <c r="CU204" s="31"/>
      <c r="CV204" s="31"/>
    </row>
    <row r="205" spans="1:100" x14ac:dyDescent="0.3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2"/>
      <c r="AX205" s="32"/>
      <c r="AY205" s="32"/>
      <c r="AZ205" s="32"/>
      <c r="BA205" s="32"/>
      <c r="BB205" s="32"/>
      <c r="BC205" s="31"/>
      <c r="BD205" s="31"/>
      <c r="BE205" s="31"/>
      <c r="BF205" s="31"/>
      <c r="BG205" s="31"/>
      <c r="BH205" s="31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  <c r="BS205" s="31"/>
      <c r="BT205" s="31"/>
      <c r="BU205" s="31"/>
      <c r="BV205" s="31"/>
      <c r="BW205" s="31"/>
      <c r="BX205" s="31"/>
      <c r="BY205" s="31"/>
      <c r="BZ205" s="31"/>
      <c r="CA205" s="31"/>
      <c r="CB205" s="31"/>
      <c r="CC205" s="31"/>
      <c r="CD205" s="31"/>
      <c r="CE205" s="31"/>
      <c r="CF205" s="31"/>
      <c r="CG205" s="31"/>
      <c r="CH205" s="31"/>
      <c r="CI205" s="31"/>
      <c r="CJ205" s="31"/>
      <c r="CK205" s="31"/>
      <c r="CL205" s="31"/>
      <c r="CM205" s="31"/>
      <c r="CN205" s="31"/>
      <c r="CO205" s="31"/>
      <c r="CP205" s="31"/>
      <c r="CQ205" s="31"/>
      <c r="CR205" s="31"/>
      <c r="CS205" s="31"/>
      <c r="CT205" s="31"/>
      <c r="CU205" s="31"/>
      <c r="CV205" s="31"/>
    </row>
    <row r="206" spans="1:100" x14ac:dyDescent="0.3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2"/>
      <c r="AX206" s="32"/>
      <c r="AY206" s="32"/>
      <c r="AZ206" s="32"/>
      <c r="BA206" s="32"/>
      <c r="BB206" s="32"/>
      <c r="BC206" s="31"/>
      <c r="BD206" s="31"/>
      <c r="BE206" s="31"/>
      <c r="BF206" s="31"/>
      <c r="BG206" s="31"/>
      <c r="BH206" s="31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  <c r="BS206" s="31"/>
      <c r="BT206" s="31"/>
      <c r="BU206" s="31"/>
      <c r="BV206" s="31"/>
      <c r="BW206" s="31"/>
      <c r="BX206" s="31"/>
      <c r="BY206" s="31"/>
      <c r="BZ206" s="31"/>
      <c r="CA206" s="31"/>
      <c r="CB206" s="31"/>
      <c r="CC206" s="31"/>
      <c r="CD206" s="31"/>
      <c r="CE206" s="31"/>
      <c r="CF206" s="31"/>
      <c r="CG206" s="31"/>
      <c r="CH206" s="31"/>
      <c r="CI206" s="31"/>
      <c r="CJ206" s="31"/>
      <c r="CK206" s="31"/>
      <c r="CL206" s="31"/>
      <c r="CM206" s="31"/>
      <c r="CN206" s="31"/>
      <c r="CO206" s="31"/>
      <c r="CP206" s="31"/>
      <c r="CQ206" s="31"/>
      <c r="CR206" s="31"/>
      <c r="CS206" s="31"/>
      <c r="CT206" s="31"/>
      <c r="CU206" s="31"/>
      <c r="CV206" s="31"/>
    </row>
    <row r="207" spans="1:100" x14ac:dyDescent="0.3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2"/>
      <c r="AX207" s="32"/>
      <c r="AY207" s="32"/>
      <c r="AZ207" s="32"/>
      <c r="BA207" s="32"/>
      <c r="BB207" s="32"/>
      <c r="BC207" s="31"/>
      <c r="BD207" s="31"/>
      <c r="BE207" s="31"/>
      <c r="BF207" s="31"/>
      <c r="BG207" s="31"/>
      <c r="BH207" s="31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  <c r="BS207" s="31"/>
      <c r="BT207" s="31"/>
      <c r="BU207" s="31"/>
      <c r="BV207" s="31"/>
      <c r="BW207" s="31"/>
      <c r="BX207" s="31"/>
      <c r="BY207" s="31"/>
      <c r="BZ207" s="31"/>
      <c r="CA207" s="31"/>
      <c r="CB207" s="31"/>
      <c r="CC207" s="31"/>
      <c r="CD207" s="31"/>
      <c r="CE207" s="31"/>
      <c r="CF207" s="31"/>
      <c r="CG207" s="31"/>
      <c r="CH207" s="31"/>
      <c r="CI207" s="31"/>
      <c r="CJ207" s="31"/>
      <c r="CK207" s="31"/>
      <c r="CL207" s="31"/>
      <c r="CM207" s="31"/>
      <c r="CN207" s="31"/>
      <c r="CO207" s="31"/>
      <c r="CP207" s="31"/>
      <c r="CQ207" s="31"/>
      <c r="CR207" s="31"/>
      <c r="CS207" s="31"/>
      <c r="CT207" s="31"/>
      <c r="CU207" s="31"/>
      <c r="CV207" s="31"/>
    </row>
    <row r="208" spans="1:100" x14ac:dyDescent="0.3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2"/>
      <c r="AX208" s="32"/>
      <c r="AY208" s="32"/>
      <c r="AZ208" s="32"/>
      <c r="BA208" s="32"/>
      <c r="BB208" s="32"/>
      <c r="BC208" s="31"/>
      <c r="BD208" s="31"/>
      <c r="BE208" s="31"/>
      <c r="BF208" s="31"/>
      <c r="BG208" s="31"/>
      <c r="BH208" s="31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  <c r="BS208" s="31"/>
      <c r="BT208" s="31"/>
      <c r="BU208" s="31"/>
      <c r="BV208" s="31"/>
      <c r="BW208" s="31"/>
      <c r="BX208" s="31"/>
      <c r="BY208" s="31"/>
      <c r="BZ208" s="31"/>
      <c r="CA208" s="31"/>
      <c r="CB208" s="31"/>
      <c r="CC208" s="31"/>
      <c r="CD208" s="31"/>
      <c r="CE208" s="31"/>
      <c r="CF208" s="31"/>
      <c r="CG208" s="31"/>
      <c r="CH208" s="31"/>
      <c r="CI208" s="31"/>
      <c r="CJ208" s="31"/>
      <c r="CK208" s="31"/>
      <c r="CL208" s="31"/>
      <c r="CM208" s="31"/>
      <c r="CN208" s="31"/>
      <c r="CO208" s="31"/>
      <c r="CP208" s="31"/>
      <c r="CQ208" s="31"/>
      <c r="CR208" s="31"/>
      <c r="CS208" s="31"/>
      <c r="CT208" s="31"/>
      <c r="CU208" s="31"/>
      <c r="CV208" s="31"/>
    </row>
    <row r="209" spans="1:100" x14ac:dyDescent="0.3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2"/>
      <c r="AX209" s="32"/>
      <c r="AY209" s="32"/>
      <c r="AZ209" s="32"/>
      <c r="BA209" s="32"/>
      <c r="BB209" s="32"/>
      <c r="BC209" s="31"/>
      <c r="BD209" s="31"/>
      <c r="BE209" s="31"/>
      <c r="BF209" s="31"/>
      <c r="BG209" s="31"/>
      <c r="BH209" s="31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  <c r="BS209" s="31"/>
      <c r="BT209" s="31"/>
      <c r="BU209" s="31"/>
      <c r="BV209" s="31"/>
      <c r="BW209" s="31"/>
      <c r="BX209" s="31"/>
      <c r="BY209" s="31"/>
      <c r="BZ209" s="31"/>
      <c r="CA209" s="31"/>
      <c r="CB209" s="31"/>
      <c r="CC209" s="31"/>
      <c r="CD209" s="31"/>
      <c r="CE209" s="31"/>
      <c r="CF209" s="31"/>
      <c r="CG209" s="31"/>
      <c r="CH209" s="31"/>
      <c r="CI209" s="31"/>
      <c r="CJ209" s="31"/>
      <c r="CK209" s="31"/>
      <c r="CL209" s="31"/>
      <c r="CM209" s="31"/>
      <c r="CN209" s="31"/>
      <c r="CO209" s="31"/>
      <c r="CP209" s="31"/>
      <c r="CQ209" s="31"/>
      <c r="CR209" s="31"/>
      <c r="CS209" s="31"/>
      <c r="CT209" s="31"/>
      <c r="CU209" s="31"/>
      <c r="CV209" s="31"/>
    </row>
    <row r="210" spans="1:100" x14ac:dyDescent="0.3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2"/>
      <c r="AX210" s="32"/>
      <c r="AY210" s="32"/>
      <c r="AZ210" s="32"/>
      <c r="BA210" s="32"/>
      <c r="BB210" s="32"/>
      <c r="BC210" s="31"/>
      <c r="BD210" s="31"/>
      <c r="BE210" s="31"/>
      <c r="BF210" s="31"/>
      <c r="BG210" s="31"/>
      <c r="BH210" s="31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  <c r="BS210" s="31"/>
      <c r="BT210" s="31"/>
      <c r="BU210" s="31"/>
      <c r="BV210" s="31"/>
      <c r="BW210" s="31"/>
      <c r="BX210" s="31"/>
      <c r="BY210" s="31"/>
      <c r="BZ210" s="31"/>
      <c r="CA210" s="31"/>
      <c r="CB210" s="31"/>
      <c r="CC210" s="31"/>
      <c r="CD210" s="31"/>
      <c r="CE210" s="31"/>
      <c r="CF210" s="31"/>
      <c r="CG210" s="31"/>
      <c r="CH210" s="31"/>
      <c r="CI210" s="31"/>
      <c r="CJ210" s="31"/>
      <c r="CK210" s="31"/>
      <c r="CL210" s="31"/>
      <c r="CM210" s="31"/>
      <c r="CN210" s="31"/>
      <c r="CO210" s="31"/>
      <c r="CP210" s="31"/>
      <c r="CQ210" s="31"/>
      <c r="CR210" s="31"/>
      <c r="CS210" s="31"/>
      <c r="CT210" s="31"/>
      <c r="CU210" s="31"/>
      <c r="CV210" s="31"/>
    </row>
    <row r="211" spans="1:100" x14ac:dyDescent="0.3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2"/>
      <c r="AX211" s="32"/>
      <c r="AY211" s="32"/>
      <c r="AZ211" s="32"/>
      <c r="BA211" s="32"/>
      <c r="BB211" s="32"/>
      <c r="BC211" s="31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  <c r="BS211" s="31"/>
      <c r="BT211" s="31"/>
      <c r="BU211" s="31"/>
      <c r="BV211" s="31"/>
      <c r="BW211" s="31"/>
      <c r="BX211" s="31"/>
      <c r="BY211" s="31"/>
      <c r="BZ211" s="31"/>
      <c r="CA211" s="31"/>
      <c r="CB211" s="31"/>
      <c r="CC211" s="31"/>
      <c r="CD211" s="31"/>
      <c r="CE211" s="31"/>
      <c r="CF211" s="31"/>
      <c r="CG211" s="31"/>
      <c r="CH211" s="31"/>
      <c r="CI211" s="31"/>
      <c r="CJ211" s="31"/>
      <c r="CK211" s="31"/>
      <c r="CL211" s="31"/>
      <c r="CM211" s="31"/>
      <c r="CN211" s="31"/>
      <c r="CO211" s="31"/>
      <c r="CP211" s="31"/>
      <c r="CQ211" s="31"/>
      <c r="CR211" s="31"/>
      <c r="CS211" s="31"/>
      <c r="CT211" s="31"/>
      <c r="CU211" s="31"/>
      <c r="CV211" s="31"/>
    </row>
    <row r="212" spans="1:100" x14ac:dyDescent="0.3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2"/>
      <c r="AX212" s="32"/>
      <c r="AY212" s="32"/>
      <c r="AZ212" s="32"/>
      <c r="BA212" s="32"/>
      <c r="BB212" s="32"/>
      <c r="BC212" s="31"/>
      <c r="BD212" s="31"/>
      <c r="BE212" s="31"/>
      <c r="BF212" s="31"/>
      <c r="BG212" s="31"/>
      <c r="BH212" s="31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  <c r="BS212" s="31"/>
      <c r="BT212" s="31"/>
      <c r="BU212" s="31"/>
      <c r="BV212" s="31"/>
      <c r="BW212" s="31"/>
      <c r="BX212" s="31"/>
      <c r="BY212" s="31"/>
      <c r="BZ212" s="31"/>
      <c r="CA212" s="31"/>
      <c r="CB212" s="31"/>
      <c r="CC212" s="31"/>
      <c r="CD212" s="31"/>
      <c r="CE212" s="31"/>
      <c r="CF212" s="31"/>
      <c r="CG212" s="31"/>
      <c r="CH212" s="31"/>
      <c r="CI212" s="31"/>
      <c r="CJ212" s="31"/>
      <c r="CK212" s="31"/>
      <c r="CL212" s="31"/>
      <c r="CM212" s="31"/>
      <c r="CN212" s="31"/>
      <c r="CO212" s="31"/>
      <c r="CP212" s="31"/>
      <c r="CQ212" s="31"/>
      <c r="CR212" s="31"/>
      <c r="CS212" s="31"/>
      <c r="CT212" s="31"/>
      <c r="CU212" s="31"/>
      <c r="CV212" s="31"/>
    </row>
    <row r="213" spans="1:100" x14ac:dyDescent="0.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2"/>
      <c r="AX213" s="32"/>
      <c r="AY213" s="32"/>
      <c r="AZ213" s="32"/>
      <c r="BA213" s="32"/>
      <c r="BB213" s="32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  <c r="BS213" s="31"/>
      <c r="BT213" s="31"/>
      <c r="BU213" s="31"/>
      <c r="BV213" s="31"/>
      <c r="BW213" s="31"/>
      <c r="BX213" s="31"/>
      <c r="BY213" s="31"/>
      <c r="BZ213" s="31"/>
      <c r="CA213" s="31"/>
      <c r="CB213" s="31"/>
      <c r="CC213" s="31"/>
      <c r="CD213" s="31"/>
      <c r="CE213" s="31"/>
      <c r="CF213" s="31"/>
      <c r="CG213" s="31"/>
      <c r="CH213" s="31"/>
      <c r="CI213" s="31"/>
      <c r="CJ213" s="31"/>
      <c r="CK213" s="31"/>
      <c r="CL213" s="31"/>
      <c r="CM213" s="31"/>
      <c r="CN213" s="31"/>
      <c r="CO213" s="31"/>
      <c r="CP213" s="31"/>
      <c r="CQ213" s="31"/>
      <c r="CR213" s="31"/>
      <c r="CS213" s="31"/>
      <c r="CT213" s="31"/>
      <c r="CU213" s="31"/>
      <c r="CV213" s="31"/>
    </row>
    <row r="214" spans="1:100" x14ac:dyDescent="0.3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2"/>
      <c r="AX214" s="32"/>
      <c r="AY214" s="32"/>
      <c r="AZ214" s="32"/>
      <c r="BA214" s="32"/>
      <c r="BB214" s="32"/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  <c r="BS214" s="31"/>
      <c r="BT214" s="31"/>
      <c r="BU214" s="31"/>
      <c r="BV214" s="31"/>
      <c r="BW214" s="31"/>
      <c r="BX214" s="31"/>
      <c r="BY214" s="31"/>
      <c r="BZ214" s="31"/>
      <c r="CA214" s="31"/>
      <c r="CB214" s="31"/>
      <c r="CC214" s="31"/>
      <c r="CD214" s="31"/>
      <c r="CE214" s="31"/>
      <c r="CF214" s="31"/>
      <c r="CG214" s="31"/>
      <c r="CH214" s="31"/>
      <c r="CI214" s="31"/>
      <c r="CJ214" s="31"/>
      <c r="CK214" s="31"/>
      <c r="CL214" s="31"/>
      <c r="CM214" s="31"/>
      <c r="CN214" s="31"/>
      <c r="CO214" s="31"/>
      <c r="CP214" s="31"/>
      <c r="CQ214" s="31"/>
      <c r="CR214" s="31"/>
      <c r="CS214" s="31"/>
      <c r="CT214" s="31"/>
      <c r="CU214" s="31"/>
      <c r="CV214" s="31"/>
    </row>
    <row r="215" spans="1:100" x14ac:dyDescent="0.3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2"/>
      <c r="AX215" s="32"/>
      <c r="AY215" s="32"/>
      <c r="AZ215" s="32"/>
      <c r="BA215" s="32"/>
      <c r="BB215" s="32"/>
      <c r="BC215" s="31"/>
      <c r="BD215" s="31"/>
      <c r="BE215" s="31"/>
      <c r="BF215" s="31"/>
      <c r="BG215" s="31"/>
      <c r="BH215" s="31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  <c r="BS215" s="31"/>
      <c r="BT215" s="31"/>
      <c r="BU215" s="31"/>
      <c r="BV215" s="31"/>
      <c r="BW215" s="31"/>
      <c r="BX215" s="31"/>
      <c r="BY215" s="31"/>
      <c r="BZ215" s="31"/>
      <c r="CA215" s="31"/>
      <c r="CB215" s="31"/>
      <c r="CC215" s="31"/>
      <c r="CD215" s="31"/>
      <c r="CE215" s="31"/>
      <c r="CF215" s="31"/>
      <c r="CG215" s="31"/>
      <c r="CH215" s="31"/>
      <c r="CI215" s="31"/>
      <c r="CJ215" s="31"/>
      <c r="CK215" s="31"/>
      <c r="CL215" s="31"/>
      <c r="CM215" s="31"/>
      <c r="CN215" s="31"/>
      <c r="CO215" s="31"/>
      <c r="CP215" s="31"/>
      <c r="CQ215" s="31"/>
      <c r="CR215" s="31"/>
      <c r="CS215" s="31"/>
      <c r="CT215" s="31"/>
      <c r="CU215" s="31"/>
      <c r="CV215" s="31"/>
    </row>
    <row r="216" spans="1:100" x14ac:dyDescent="0.3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2"/>
      <c r="AX216" s="32"/>
      <c r="AY216" s="32"/>
      <c r="AZ216" s="32"/>
      <c r="BA216" s="32"/>
      <c r="BB216" s="32"/>
      <c r="BC216" s="31"/>
      <c r="BD216" s="31"/>
      <c r="BE216" s="31"/>
      <c r="BF216" s="31"/>
      <c r="BG216" s="31"/>
      <c r="BH216" s="31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  <c r="BS216" s="31"/>
      <c r="BT216" s="31"/>
      <c r="BU216" s="31"/>
      <c r="BV216" s="31"/>
      <c r="BW216" s="31"/>
      <c r="BX216" s="31"/>
      <c r="BY216" s="31"/>
      <c r="BZ216" s="31"/>
      <c r="CA216" s="31"/>
      <c r="CB216" s="31"/>
      <c r="CC216" s="31"/>
      <c r="CD216" s="31"/>
      <c r="CE216" s="31"/>
      <c r="CF216" s="31"/>
      <c r="CG216" s="31"/>
      <c r="CH216" s="31"/>
      <c r="CI216" s="31"/>
      <c r="CJ216" s="31"/>
      <c r="CK216" s="31"/>
      <c r="CL216" s="31"/>
      <c r="CM216" s="31"/>
      <c r="CN216" s="31"/>
      <c r="CO216" s="31"/>
      <c r="CP216" s="31"/>
      <c r="CQ216" s="31"/>
      <c r="CR216" s="31"/>
      <c r="CS216" s="31"/>
      <c r="CT216" s="31"/>
      <c r="CU216" s="31"/>
      <c r="CV216" s="31"/>
    </row>
    <row r="217" spans="1:100" x14ac:dyDescent="0.3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2"/>
      <c r="AX217" s="32"/>
      <c r="AY217" s="32"/>
      <c r="AZ217" s="32"/>
      <c r="BA217" s="32"/>
      <c r="BB217" s="32"/>
      <c r="BC217" s="31"/>
      <c r="BD217" s="31"/>
      <c r="BE217" s="31"/>
      <c r="BF217" s="31"/>
      <c r="BG217" s="31"/>
      <c r="BH217" s="31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  <c r="BS217" s="31"/>
      <c r="BT217" s="31"/>
      <c r="BU217" s="31"/>
      <c r="BV217" s="31"/>
      <c r="BW217" s="31"/>
      <c r="BX217" s="31"/>
      <c r="BY217" s="31"/>
      <c r="BZ217" s="31"/>
      <c r="CA217" s="31"/>
      <c r="CB217" s="31"/>
      <c r="CC217" s="31"/>
      <c r="CD217" s="31"/>
      <c r="CE217" s="31"/>
      <c r="CF217" s="31"/>
      <c r="CG217" s="31"/>
      <c r="CH217" s="31"/>
      <c r="CI217" s="31"/>
      <c r="CJ217" s="31"/>
      <c r="CK217" s="31"/>
      <c r="CL217" s="31"/>
      <c r="CM217" s="31"/>
      <c r="CN217" s="31"/>
      <c r="CO217" s="31"/>
      <c r="CP217" s="31"/>
      <c r="CQ217" s="31"/>
      <c r="CR217" s="31"/>
      <c r="CS217" s="31"/>
      <c r="CT217" s="31"/>
      <c r="CU217" s="31"/>
      <c r="CV217" s="31"/>
    </row>
    <row r="218" spans="1:100" x14ac:dyDescent="0.3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2"/>
      <c r="AX218" s="32"/>
      <c r="AY218" s="32"/>
      <c r="AZ218" s="32"/>
      <c r="BA218" s="32"/>
      <c r="BB218" s="32"/>
      <c r="BC218" s="31"/>
      <c r="BD218" s="31"/>
      <c r="BE218" s="31"/>
      <c r="BF218" s="31"/>
      <c r="BG218" s="31"/>
      <c r="BH218" s="31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  <c r="BS218" s="31"/>
      <c r="BT218" s="31"/>
      <c r="BU218" s="31"/>
      <c r="BV218" s="31"/>
      <c r="BW218" s="31"/>
      <c r="BX218" s="31"/>
      <c r="BY218" s="31"/>
      <c r="BZ218" s="31"/>
      <c r="CA218" s="31"/>
      <c r="CB218" s="31"/>
      <c r="CC218" s="31"/>
      <c r="CD218" s="31"/>
      <c r="CE218" s="31"/>
      <c r="CF218" s="31"/>
      <c r="CG218" s="31"/>
      <c r="CH218" s="31"/>
      <c r="CI218" s="31"/>
      <c r="CJ218" s="31"/>
      <c r="CK218" s="31"/>
      <c r="CL218" s="31"/>
      <c r="CM218" s="31"/>
      <c r="CN218" s="31"/>
      <c r="CO218" s="31"/>
      <c r="CP218" s="31"/>
      <c r="CQ218" s="31"/>
      <c r="CR218" s="31"/>
      <c r="CS218" s="31"/>
      <c r="CT218" s="31"/>
      <c r="CU218" s="31"/>
      <c r="CV218" s="31"/>
    </row>
    <row r="219" spans="1:100" x14ac:dyDescent="0.3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2"/>
      <c r="AX219" s="32"/>
      <c r="AY219" s="32"/>
      <c r="AZ219" s="32"/>
      <c r="BA219" s="32"/>
      <c r="BB219" s="32"/>
      <c r="BC219" s="31"/>
      <c r="BD219" s="31"/>
      <c r="BE219" s="31"/>
      <c r="BF219" s="31"/>
      <c r="BG219" s="31"/>
      <c r="BH219" s="31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  <c r="BS219" s="31"/>
      <c r="BT219" s="31"/>
      <c r="BU219" s="31"/>
      <c r="BV219" s="31"/>
      <c r="BW219" s="31"/>
      <c r="BX219" s="31"/>
      <c r="BY219" s="31"/>
      <c r="BZ219" s="31"/>
      <c r="CA219" s="31"/>
      <c r="CB219" s="31"/>
      <c r="CC219" s="31"/>
      <c r="CD219" s="31"/>
      <c r="CE219" s="31"/>
      <c r="CF219" s="31"/>
      <c r="CG219" s="31"/>
      <c r="CH219" s="31"/>
      <c r="CI219" s="31"/>
      <c r="CJ219" s="31"/>
      <c r="CK219" s="31"/>
      <c r="CL219" s="31"/>
      <c r="CM219" s="31"/>
      <c r="CN219" s="31"/>
      <c r="CO219" s="31"/>
      <c r="CP219" s="31"/>
      <c r="CQ219" s="31"/>
      <c r="CR219" s="31"/>
      <c r="CS219" s="31"/>
      <c r="CT219" s="31"/>
      <c r="CU219" s="31"/>
      <c r="CV219" s="31"/>
    </row>
    <row r="220" spans="1:100" x14ac:dyDescent="0.3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2"/>
      <c r="AX220" s="32"/>
      <c r="AY220" s="32"/>
      <c r="AZ220" s="32"/>
      <c r="BA220" s="32"/>
      <c r="BB220" s="32"/>
      <c r="BC220" s="31"/>
      <c r="BD220" s="31"/>
      <c r="BE220" s="31"/>
      <c r="BF220" s="31"/>
      <c r="BG220" s="31"/>
      <c r="BH220" s="31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  <c r="BS220" s="31"/>
      <c r="BT220" s="31"/>
      <c r="BU220" s="31"/>
      <c r="BV220" s="31"/>
      <c r="BW220" s="31"/>
      <c r="BX220" s="31"/>
      <c r="BY220" s="31"/>
      <c r="BZ220" s="31"/>
      <c r="CA220" s="31"/>
      <c r="CB220" s="31"/>
      <c r="CC220" s="31"/>
      <c r="CD220" s="31"/>
      <c r="CE220" s="31"/>
      <c r="CF220" s="31"/>
      <c r="CG220" s="31"/>
      <c r="CH220" s="31"/>
      <c r="CI220" s="31"/>
      <c r="CJ220" s="31"/>
      <c r="CK220" s="31"/>
      <c r="CL220" s="31"/>
      <c r="CM220" s="31"/>
      <c r="CN220" s="31"/>
      <c r="CO220" s="31"/>
      <c r="CP220" s="31"/>
      <c r="CQ220" s="31"/>
      <c r="CR220" s="31"/>
      <c r="CS220" s="31"/>
      <c r="CT220" s="31"/>
      <c r="CU220" s="31"/>
      <c r="CV220" s="31"/>
    </row>
    <row r="221" spans="1:100" x14ac:dyDescent="0.3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2"/>
      <c r="AX221" s="32"/>
      <c r="AY221" s="32"/>
      <c r="AZ221" s="32"/>
      <c r="BA221" s="32"/>
      <c r="BB221" s="32"/>
      <c r="BC221" s="31"/>
      <c r="BD221" s="31"/>
      <c r="BE221" s="31"/>
      <c r="BF221" s="31"/>
      <c r="BG221" s="31"/>
      <c r="BH221" s="31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  <c r="BS221" s="31"/>
      <c r="BT221" s="31"/>
      <c r="BU221" s="31"/>
      <c r="BV221" s="31"/>
      <c r="BW221" s="31"/>
      <c r="BX221" s="31"/>
      <c r="BY221" s="31"/>
      <c r="BZ221" s="31"/>
      <c r="CA221" s="31"/>
      <c r="CB221" s="31"/>
      <c r="CC221" s="31"/>
      <c r="CD221" s="31"/>
      <c r="CE221" s="31"/>
      <c r="CF221" s="31"/>
      <c r="CG221" s="31"/>
      <c r="CH221" s="31"/>
      <c r="CI221" s="31"/>
      <c r="CJ221" s="31"/>
      <c r="CK221" s="31"/>
      <c r="CL221" s="31"/>
      <c r="CM221" s="31"/>
      <c r="CN221" s="31"/>
      <c r="CO221" s="31"/>
      <c r="CP221" s="31"/>
      <c r="CQ221" s="31"/>
      <c r="CR221" s="31"/>
      <c r="CS221" s="31"/>
      <c r="CT221" s="31"/>
      <c r="CU221" s="31"/>
      <c r="CV221" s="31"/>
    </row>
    <row r="222" spans="1:100" x14ac:dyDescent="0.3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2"/>
      <c r="AX222" s="32"/>
      <c r="AY222" s="32"/>
      <c r="AZ222" s="32"/>
      <c r="BA222" s="32"/>
      <c r="BB222" s="32"/>
      <c r="BC222" s="31"/>
      <c r="BD222" s="31"/>
      <c r="BE222" s="31"/>
      <c r="BF222" s="31"/>
      <c r="BG222" s="31"/>
      <c r="BH222" s="31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  <c r="BS222" s="31"/>
      <c r="BT222" s="31"/>
      <c r="BU222" s="31"/>
      <c r="BV222" s="31"/>
      <c r="BW222" s="31"/>
      <c r="BX222" s="31"/>
      <c r="BY222" s="31"/>
      <c r="BZ222" s="31"/>
      <c r="CA222" s="31"/>
      <c r="CB222" s="31"/>
      <c r="CC222" s="31"/>
      <c r="CD222" s="31"/>
      <c r="CE222" s="31"/>
      <c r="CF222" s="31"/>
      <c r="CG222" s="31"/>
      <c r="CH222" s="31"/>
      <c r="CI222" s="31"/>
      <c r="CJ222" s="31"/>
      <c r="CK222" s="31"/>
      <c r="CL222" s="31"/>
      <c r="CM222" s="31"/>
      <c r="CN222" s="31"/>
      <c r="CO222" s="31"/>
      <c r="CP222" s="31"/>
      <c r="CQ222" s="31"/>
      <c r="CR222" s="31"/>
      <c r="CS222" s="31"/>
      <c r="CT222" s="31"/>
      <c r="CU222" s="31"/>
      <c r="CV222" s="31"/>
    </row>
    <row r="223" spans="1:100" x14ac:dyDescent="0.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2"/>
      <c r="AX223" s="32"/>
      <c r="AY223" s="32"/>
      <c r="AZ223" s="32"/>
      <c r="BA223" s="32"/>
      <c r="BB223" s="32"/>
      <c r="BC223" s="31"/>
      <c r="BD223" s="31"/>
      <c r="BE223" s="31"/>
      <c r="BF223" s="31"/>
      <c r="BG223" s="31"/>
      <c r="BH223" s="31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  <c r="BS223" s="31"/>
      <c r="BT223" s="31"/>
      <c r="BU223" s="31"/>
      <c r="BV223" s="31"/>
      <c r="BW223" s="31"/>
      <c r="BX223" s="31"/>
      <c r="BY223" s="31"/>
      <c r="BZ223" s="31"/>
      <c r="CA223" s="31"/>
      <c r="CB223" s="31"/>
      <c r="CC223" s="31"/>
      <c r="CD223" s="31"/>
      <c r="CE223" s="31"/>
      <c r="CF223" s="31"/>
      <c r="CG223" s="31"/>
      <c r="CH223" s="31"/>
      <c r="CI223" s="31"/>
      <c r="CJ223" s="31"/>
      <c r="CK223" s="31"/>
      <c r="CL223" s="31"/>
      <c r="CM223" s="31"/>
      <c r="CN223" s="31"/>
      <c r="CO223" s="31"/>
      <c r="CP223" s="31"/>
      <c r="CQ223" s="31"/>
      <c r="CR223" s="31"/>
      <c r="CS223" s="31"/>
      <c r="CT223" s="31"/>
      <c r="CU223" s="31"/>
      <c r="CV223" s="31"/>
    </row>
    <row r="224" spans="1:100" x14ac:dyDescent="0.3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2"/>
      <c r="AX224" s="32"/>
      <c r="AY224" s="32"/>
      <c r="AZ224" s="32"/>
      <c r="BA224" s="32"/>
      <c r="BB224" s="32"/>
      <c r="BC224" s="31"/>
      <c r="BD224" s="31"/>
      <c r="BE224" s="31"/>
      <c r="BF224" s="31"/>
      <c r="BG224" s="31"/>
      <c r="BH224" s="31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  <c r="BS224" s="31"/>
      <c r="BT224" s="31"/>
      <c r="BU224" s="31"/>
      <c r="BV224" s="31"/>
      <c r="BW224" s="31"/>
      <c r="BX224" s="31"/>
      <c r="BY224" s="31"/>
      <c r="BZ224" s="31"/>
      <c r="CA224" s="31"/>
      <c r="CB224" s="31"/>
      <c r="CC224" s="31"/>
      <c r="CD224" s="31"/>
      <c r="CE224" s="31"/>
      <c r="CF224" s="31"/>
      <c r="CG224" s="31"/>
      <c r="CH224" s="31"/>
      <c r="CI224" s="31"/>
      <c r="CJ224" s="31"/>
      <c r="CK224" s="31"/>
      <c r="CL224" s="31"/>
      <c r="CM224" s="31"/>
      <c r="CN224" s="31"/>
      <c r="CO224" s="31"/>
      <c r="CP224" s="31"/>
      <c r="CQ224" s="31"/>
      <c r="CR224" s="31"/>
      <c r="CS224" s="31"/>
      <c r="CT224" s="31"/>
      <c r="CU224" s="31"/>
      <c r="CV224" s="31"/>
    </row>
    <row r="225" spans="1:100" x14ac:dyDescent="0.3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2"/>
      <c r="AX225" s="32"/>
      <c r="AY225" s="32"/>
      <c r="AZ225" s="32"/>
      <c r="BA225" s="32"/>
      <c r="BB225" s="32"/>
      <c r="BC225" s="31"/>
      <c r="BD225" s="31"/>
      <c r="BE225" s="31"/>
      <c r="BF225" s="31"/>
      <c r="BG225" s="31"/>
      <c r="BH225" s="31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  <c r="BS225" s="31"/>
      <c r="BT225" s="31"/>
      <c r="BU225" s="31"/>
      <c r="BV225" s="31"/>
      <c r="BW225" s="31"/>
      <c r="BX225" s="31"/>
      <c r="BY225" s="31"/>
      <c r="BZ225" s="31"/>
      <c r="CA225" s="31"/>
      <c r="CB225" s="31"/>
      <c r="CC225" s="31"/>
      <c r="CD225" s="31"/>
      <c r="CE225" s="31"/>
      <c r="CF225" s="31"/>
      <c r="CG225" s="31"/>
      <c r="CH225" s="31"/>
      <c r="CI225" s="31"/>
      <c r="CJ225" s="31"/>
      <c r="CK225" s="31"/>
      <c r="CL225" s="31"/>
      <c r="CM225" s="31"/>
      <c r="CN225" s="31"/>
      <c r="CO225" s="31"/>
      <c r="CP225" s="31"/>
      <c r="CQ225" s="31"/>
      <c r="CR225" s="31"/>
      <c r="CS225" s="31"/>
      <c r="CT225" s="31"/>
      <c r="CU225" s="31"/>
      <c r="CV225" s="31"/>
    </row>
    <row r="226" spans="1:100" x14ac:dyDescent="0.3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2"/>
      <c r="AX226" s="32"/>
      <c r="AY226" s="32"/>
      <c r="AZ226" s="32"/>
      <c r="BA226" s="32"/>
      <c r="BB226" s="32"/>
      <c r="BC226" s="31"/>
      <c r="BD226" s="31"/>
      <c r="BE226" s="31"/>
      <c r="BF226" s="31"/>
      <c r="BG226" s="31"/>
      <c r="BH226" s="31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  <c r="BS226" s="31"/>
      <c r="BT226" s="31"/>
      <c r="BU226" s="31"/>
      <c r="BV226" s="31"/>
      <c r="BW226" s="31"/>
      <c r="BX226" s="31"/>
      <c r="BY226" s="31"/>
      <c r="BZ226" s="31"/>
      <c r="CA226" s="31"/>
      <c r="CB226" s="31"/>
      <c r="CC226" s="31"/>
      <c r="CD226" s="31"/>
      <c r="CE226" s="31"/>
      <c r="CF226" s="31"/>
      <c r="CG226" s="31"/>
      <c r="CH226" s="31"/>
      <c r="CI226" s="31"/>
      <c r="CJ226" s="31"/>
      <c r="CK226" s="31"/>
      <c r="CL226" s="31"/>
      <c r="CM226" s="31"/>
      <c r="CN226" s="31"/>
      <c r="CO226" s="31"/>
      <c r="CP226" s="31"/>
      <c r="CQ226" s="31"/>
      <c r="CR226" s="31"/>
      <c r="CS226" s="31"/>
      <c r="CT226" s="31"/>
      <c r="CU226" s="31"/>
      <c r="CV226" s="31"/>
    </row>
    <row r="227" spans="1:100" x14ac:dyDescent="0.3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2"/>
      <c r="AX227" s="32"/>
      <c r="AY227" s="32"/>
      <c r="AZ227" s="32"/>
      <c r="BA227" s="32"/>
      <c r="BB227" s="32"/>
      <c r="BC227" s="31"/>
      <c r="BD227" s="31"/>
      <c r="BE227" s="31"/>
      <c r="BF227" s="31"/>
      <c r="BG227" s="31"/>
      <c r="BH227" s="31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  <c r="BS227" s="31"/>
      <c r="BT227" s="31"/>
      <c r="BU227" s="31"/>
      <c r="BV227" s="31"/>
      <c r="BW227" s="31"/>
      <c r="BX227" s="31"/>
      <c r="BY227" s="31"/>
      <c r="BZ227" s="31"/>
      <c r="CA227" s="31"/>
      <c r="CB227" s="31"/>
      <c r="CC227" s="31"/>
      <c r="CD227" s="31"/>
      <c r="CE227" s="31"/>
      <c r="CF227" s="31"/>
      <c r="CG227" s="31"/>
      <c r="CH227" s="31"/>
      <c r="CI227" s="31"/>
      <c r="CJ227" s="31"/>
      <c r="CK227" s="31"/>
      <c r="CL227" s="31"/>
      <c r="CM227" s="31"/>
      <c r="CN227" s="31"/>
      <c r="CO227" s="31"/>
      <c r="CP227" s="31"/>
      <c r="CQ227" s="31"/>
      <c r="CR227" s="31"/>
      <c r="CS227" s="31"/>
      <c r="CT227" s="31"/>
      <c r="CU227" s="31"/>
      <c r="CV227" s="31"/>
    </row>
    <row r="228" spans="1:100" x14ac:dyDescent="0.3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2"/>
      <c r="AX228" s="32"/>
      <c r="AY228" s="32"/>
      <c r="AZ228" s="32"/>
      <c r="BA228" s="32"/>
      <c r="BB228" s="32"/>
      <c r="BC228" s="31"/>
      <c r="BD228" s="31"/>
      <c r="BE228" s="31"/>
      <c r="BF228" s="31"/>
      <c r="BG228" s="31"/>
      <c r="BH228" s="31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  <c r="BS228" s="31"/>
      <c r="BT228" s="31"/>
      <c r="BU228" s="31"/>
      <c r="BV228" s="31"/>
      <c r="BW228" s="31"/>
      <c r="BX228" s="31"/>
      <c r="BY228" s="31"/>
      <c r="BZ228" s="31"/>
      <c r="CA228" s="31"/>
      <c r="CB228" s="31"/>
      <c r="CC228" s="31"/>
      <c r="CD228" s="31"/>
      <c r="CE228" s="31"/>
      <c r="CF228" s="31"/>
      <c r="CG228" s="31"/>
      <c r="CH228" s="31"/>
      <c r="CI228" s="31"/>
      <c r="CJ228" s="31"/>
      <c r="CK228" s="31"/>
      <c r="CL228" s="31"/>
      <c r="CM228" s="31"/>
      <c r="CN228" s="31"/>
      <c r="CO228" s="31"/>
      <c r="CP228" s="31"/>
      <c r="CQ228" s="31"/>
      <c r="CR228" s="31"/>
      <c r="CS228" s="31"/>
      <c r="CT228" s="31"/>
      <c r="CU228" s="31"/>
      <c r="CV228" s="31"/>
    </row>
    <row r="229" spans="1:100" x14ac:dyDescent="0.3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2"/>
      <c r="AX229" s="32"/>
      <c r="AY229" s="32"/>
      <c r="AZ229" s="32"/>
      <c r="BA229" s="32"/>
      <c r="BB229" s="32"/>
      <c r="BC229" s="31"/>
      <c r="BD229" s="31"/>
      <c r="BE229" s="31"/>
      <c r="BF229" s="31"/>
      <c r="BG229" s="31"/>
      <c r="BH229" s="31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  <c r="BS229" s="31"/>
      <c r="BT229" s="31"/>
      <c r="BU229" s="31"/>
      <c r="BV229" s="31"/>
      <c r="BW229" s="31"/>
      <c r="BX229" s="31"/>
      <c r="BY229" s="31"/>
      <c r="BZ229" s="31"/>
      <c r="CA229" s="31"/>
      <c r="CB229" s="31"/>
      <c r="CC229" s="31"/>
      <c r="CD229" s="31"/>
      <c r="CE229" s="31"/>
      <c r="CF229" s="31"/>
      <c r="CG229" s="31"/>
      <c r="CH229" s="31"/>
      <c r="CI229" s="31"/>
      <c r="CJ229" s="31"/>
      <c r="CK229" s="31"/>
      <c r="CL229" s="31"/>
      <c r="CM229" s="31"/>
      <c r="CN229" s="31"/>
      <c r="CO229" s="31"/>
      <c r="CP229" s="31"/>
      <c r="CQ229" s="31"/>
      <c r="CR229" s="31"/>
      <c r="CS229" s="31"/>
      <c r="CT229" s="31"/>
      <c r="CU229" s="31"/>
      <c r="CV229" s="31"/>
    </row>
    <row r="230" spans="1:100" x14ac:dyDescent="0.3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2"/>
      <c r="AX230" s="32"/>
      <c r="AY230" s="32"/>
      <c r="AZ230" s="32"/>
      <c r="BA230" s="32"/>
      <c r="BB230" s="32"/>
      <c r="BC230" s="31"/>
      <c r="BD230" s="31"/>
      <c r="BE230" s="31"/>
      <c r="BF230" s="31"/>
      <c r="BG230" s="31"/>
      <c r="BH230" s="31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  <c r="BS230" s="31"/>
      <c r="BT230" s="31"/>
      <c r="BU230" s="31"/>
      <c r="BV230" s="31"/>
      <c r="BW230" s="31"/>
      <c r="BX230" s="31"/>
      <c r="BY230" s="31"/>
      <c r="BZ230" s="31"/>
      <c r="CA230" s="31"/>
      <c r="CB230" s="31"/>
      <c r="CC230" s="31"/>
      <c r="CD230" s="31"/>
      <c r="CE230" s="31"/>
      <c r="CF230" s="31"/>
      <c r="CG230" s="31"/>
      <c r="CH230" s="31"/>
      <c r="CI230" s="31"/>
      <c r="CJ230" s="31"/>
      <c r="CK230" s="31"/>
      <c r="CL230" s="31"/>
      <c r="CM230" s="31"/>
      <c r="CN230" s="31"/>
      <c r="CO230" s="31"/>
      <c r="CP230" s="31"/>
      <c r="CQ230" s="31"/>
      <c r="CR230" s="31"/>
      <c r="CS230" s="31"/>
      <c r="CT230" s="31"/>
      <c r="CU230" s="31"/>
      <c r="CV230" s="31"/>
    </row>
    <row r="231" spans="1:100" x14ac:dyDescent="0.3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2"/>
      <c r="AX231" s="32"/>
      <c r="AY231" s="32"/>
      <c r="AZ231" s="32"/>
      <c r="BA231" s="32"/>
      <c r="BB231" s="32"/>
      <c r="BC231" s="31"/>
      <c r="BD231" s="31"/>
      <c r="BE231" s="31"/>
      <c r="BF231" s="31"/>
      <c r="BG231" s="31"/>
      <c r="BH231" s="31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  <c r="BS231" s="31"/>
      <c r="BT231" s="31"/>
      <c r="BU231" s="31"/>
      <c r="BV231" s="31"/>
      <c r="BW231" s="31"/>
      <c r="BX231" s="31"/>
      <c r="BY231" s="31"/>
      <c r="BZ231" s="31"/>
      <c r="CA231" s="31"/>
      <c r="CB231" s="31"/>
      <c r="CC231" s="31"/>
      <c r="CD231" s="31"/>
      <c r="CE231" s="31"/>
      <c r="CF231" s="31"/>
      <c r="CG231" s="31"/>
      <c r="CH231" s="31"/>
      <c r="CI231" s="31"/>
      <c r="CJ231" s="31"/>
      <c r="CK231" s="31"/>
      <c r="CL231" s="31"/>
      <c r="CM231" s="31"/>
      <c r="CN231" s="31"/>
      <c r="CO231" s="31"/>
      <c r="CP231" s="31"/>
      <c r="CQ231" s="31"/>
      <c r="CR231" s="31"/>
      <c r="CS231" s="31"/>
      <c r="CT231" s="31"/>
      <c r="CU231" s="31"/>
      <c r="CV231" s="31"/>
    </row>
    <row r="232" spans="1:100" x14ac:dyDescent="0.3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2"/>
      <c r="AX232" s="32"/>
      <c r="AY232" s="32"/>
      <c r="AZ232" s="32"/>
      <c r="BA232" s="32"/>
      <c r="BB232" s="32"/>
      <c r="BC232" s="31"/>
      <c r="BD232" s="31"/>
      <c r="BE232" s="31"/>
      <c r="BF232" s="31"/>
      <c r="BG232" s="31"/>
      <c r="BH232" s="31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  <c r="BS232" s="31"/>
      <c r="BT232" s="31"/>
      <c r="BU232" s="31"/>
      <c r="BV232" s="31"/>
      <c r="BW232" s="31"/>
      <c r="BX232" s="31"/>
      <c r="BY232" s="31"/>
      <c r="BZ232" s="31"/>
      <c r="CA232" s="31"/>
      <c r="CB232" s="31"/>
      <c r="CC232" s="31"/>
      <c r="CD232" s="31"/>
      <c r="CE232" s="31"/>
      <c r="CF232" s="31"/>
      <c r="CG232" s="31"/>
      <c r="CH232" s="31"/>
      <c r="CI232" s="31"/>
      <c r="CJ232" s="31"/>
      <c r="CK232" s="31"/>
      <c r="CL232" s="31"/>
      <c r="CM232" s="31"/>
      <c r="CN232" s="31"/>
      <c r="CO232" s="31"/>
      <c r="CP232" s="31"/>
      <c r="CQ232" s="31"/>
      <c r="CR232" s="31"/>
      <c r="CS232" s="31"/>
      <c r="CT232" s="31"/>
      <c r="CU232" s="31"/>
      <c r="CV232" s="31"/>
    </row>
    <row r="233" spans="1:100" x14ac:dyDescent="0.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2"/>
      <c r="AX233" s="32"/>
      <c r="AY233" s="32"/>
      <c r="AZ233" s="32"/>
      <c r="BA233" s="32"/>
      <c r="BB233" s="32"/>
      <c r="BC233" s="31"/>
      <c r="BD233" s="31"/>
      <c r="BE233" s="31"/>
      <c r="BF233" s="31"/>
      <c r="BG233" s="31"/>
      <c r="BH233" s="31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  <c r="BS233" s="31"/>
      <c r="BT233" s="31"/>
      <c r="BU233" s="31"/>
      <c r="BV233" s="31"/>
      <c r="BW233" s="31"/>
      <c r="BX233" s="31"/>
      <c r="BY233" s="31"/>
      <c r="BZ233" s="31"/>
      <c r="CA233" s="31"/>
      <c r="CB233" s="31"/>
      <c r="CC233" s="31"/>
      <c r="CD233" s="31"/>
      <c r="CE233" s="31"/>
      <c r="CF233" s="31"/>
      <c r="CG233" s="31"/>
      <c r="CH233" s="31"/>
      <c r="CI233" s="31"/>
      <c r="CJ233" s="31"/>
      <c r="CK233" s="31"/>
      <c r="CL233" s="31"/>
      <c r="CM233" s="31"/>
      <c r="CN233" s="31"/>
      <c r="CO233" s="31"/>
      <c r="CP233" s="31"/>
      <c r="CQ233" s="31"/>
      <c r="CR233" s="31"/>
      <c r="CS233" s="31"/>
      <c r="CT233" s="31"/>
      <c r="CU233" s="31"/>
      <c r="CV233" s="31"/>
    </row>
    <row r="234" spans="1:100" x14ac:dyDescent="0.3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2"/>
      <c r="AX234" s="32"/>
      <c r="AY234" s="32"/>
      <c r="AZ234" s="32"/>
      <c r="BA234" s="32"/>
      <c r="BB234" s="32"/>
      <c r="BC234" s="31"/>
      <c r="BD234" s="31"/>
      <c r="BE234" s="31"/>
      <c r="BF234" s="31"/>
      <c r="BG234" s="31"/>
      <c r="BH234" s="31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  <c r="BS234" s="31"/>
      <c r="BT234" s="31"/>
      <c r="BU234" s="31"/>
      <c r="BV234" s="31"/>
      <c r="BW234" s="31"/>
      <c r="BX234" s="31"/>
      <c r="BY234" s="31"/>
      <c r="BZ234" s="31"/>
      <c r="CA234" s="31"/>
      <c r="CB234" s="31"/>
      <c r="CC234" s="31"/>
      <c r="CD234" s="31"/>
      <c r="CE234" s="31"/>
      <c r="CF234" s="31"/>
      <c r="CG234" s="31"/>
      <c r="CH234" s="31"/>
      <c r="CI234" s="31"/>
      <c r="CJ234" s="31"/>
      <c r="CK234" s="31"/>
      <c r="CL234" s="31"/>
      <c r="CM234" s="31"/>
      <c r="CN234" s="31"/>
      <c r="CO234" s="31"/>
      <c r="CP234" s="31"/>
      <c r="CQ234" s="31"/>
      <c r="CR234" s="31"/>
      <c r="CS234" s="31"/>
      <c r="CT234" s="31"/>
      <c r="CU234" s="31"/>
      <c r="CV234" s="31"/>
    </row>
    <row r="235" spans="1:100" x14ac:dyDescent="0.3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2"/>
      <c r="AX235" s="32"/>
      <c r="AY235" s="32"/>
      <c r="AZ235" s="32"/>
      <c r="BA235" s="32"/>
      <c r="BB235" s="32"/>
      <c r="BC235" s="31"/>
      <c r="BD235" s="31"/>
      <c r="BE235" s="31"/>
      <c r="BF235" s="31"/>
      <c r="BG235" s="31"/>
      <c r="BH235" s="31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  <c r="BS235" s="31"/>
      <c r="BT235" s="31"/>
      <c r="BU235" s="31"/>
      <c r="BV235" s="31"/>
      <c r="BW235" s="31"/>
      <c r="BX235" s="31"/>
      <c r="BY235" s="31"/>
      <c r="BZ235" s="31"/>
      <c r="CA235" s="31"/>
      <c r="CB235" s="31"/>
      <c r="CC235" s="31"/>
      <c r="CD235" s="31"/>
      <c r="CE235" s="31"/>
      <c r="CF235" s="31"/>
      <c r="CG235" s="31"/>
      <c r="CH235" s="31"/>
      <c r="CI235" s="31"/>
      <c r="CJ235" s="31"/>
      <c r="CK235" s="31"/>
      <c r="CL235" s="31"/>
      <c r="CM235" s="31"/>
      <c r="CN235" s="31"/>
      <c r="CO235" s="31"/>
      <c r="CP235" s="31"/>
      <c r="CQ235" s="31"/>
      <c r="CR235" s="31"/>
      <c r="CS235" s="31"/>
      <c r="CT235" s="31"/>
      <c r="CU235" s="31"/>
      <c r="CV235" s="31"/>
    </row>
    <row r="236" spans="1:100" x14ac:dyDescent="0.3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2"/>
      <c r="AX236" s="32"/>
      <c r="AY236" s="32"/>
      <c r="AZ236" s="32"/>
      <c r="BA236" s="32"/>
      <c r="BB236" s="32"/>
      <c r="BC236" s="31"/>
      <c r="BD236" s="31"/>
      <c r="BE236" s="31"/>
      <c r="BF236" s="31"/>
      <c r="BG236" s="31"/>
      <c r="BH236" s="31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  <c r="BS236" s="31"/>
      <c r="BT236" s="31"/>
      <c r="BU236" s="31"/>
      <c r="BV236" s="31"/>
      <c r="BW236" s="31"/>
      <c r="BX236" s="31"/>
      <c r="BY236" s="31"/>
      <c r="BZ236" s="31"/>
      <c r="CA236" s="31"/>
      <c r="CB236" s="31"/>
      <c r="CC236" s="31"/>
      <c r="CD236" s="31"/>
      <c r="CE236" s="31"/>
      <c r="CF236" s="31"/>
      <c r="CG236" s="31"/>
      <c r="CH236" s="31"/>
      <c r="CI236" s="31"/>
      <c r="CJ236" s="31"/>
      <c r="CK236" s="31"/>
      <c r="CL236" s="31"/>
      <c r="CM236" s="31"/>
      <c r="CN236" s="31"/>
      <c r="CO236" s="31"/>
      <c r="CP236" s="31"/>
      <c r="CQ236" s="31"/>
      <c r="CR236" s="31"/>
      <c r="CS236" s="31"/>
      <c r="CT236" s="31"/>
      <c r="CU236" s="31"/>
      <c r="CV236" s="31"/>
    </row>
    <row r="237" spans="1:100" x14ac:dyDescent="0.3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2"/>
      <c r="AX237" s="32"/>
      <c r="AY237" s="32"/>
      <c r="AZ237" s="32"/>
      <c r="BA237" s="32"/>
      <c r="BB237" s="32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  <c r="BS237" s="31"/>
      <c r="BT237" s="31"/>
      <c r="BU237" s="31"/>
      <c r="BV237" s="31"/>
      <c r="BW237" s="31"/>
      <c r="BX237" s="31"/>
      <c r="BY237" s="31"/>
      <c r="BZ237" s="31"/>
      <c r="CA237" s="31"/>
      <c r="CB237" s="31"/>
      <c r="CC237" s="31"/>
      <c r="CD237" s="31"/>
      <c r="CE237" s="31"/>
      <c r="CF237" s="31"/>
      <c r="CG237" s="31"/>
      <c r="CH237" s="31"/>
      <c r="CI237" s="31"/>
      <c r="CJ237" s="31"/>
      <c r="CK237" s="31"/>
      <c r="CL237" s="31"/>
      <c r="CM237" s="31"/>
      <c r="CN237" s="31"/>
      <c r="CO237" s="31"/>
      <c r="CP237" s="31"/>
      <c r="CQ237" s="31"/>
      <c r="CR237" s="31"/>
      <c r="CS237" s="31"/>
      <c r="CT237" s="31"/>
      <c r="CU237" s="31"/>
      <c r="CV237" s="31"/>
    </row>
    <row r="238" spans="1:100" x14ac:dyDescent="0.3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2"/>
      <c r="AX238" s="32"/>
      <c r="AY238" s="32"/>
      <c r="AZ238" s="32"/>
      <c r="BA238" s="32"/>
      <c r="BB238" s="32"/>
      <c r="BC238" s="31"/>
      <c r="BD238" s="31"/>
      <c r="BE238" s="31"/>
      <c r="BF238" s="31"/>
      <c r="BG238" s="31"/>
      <c r="BH238" s="31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  <c r="BS238" s="31"/>
      <c r="BT238" s="31"/>
      <c r="BU238" s="31"/>
      <c r="BV238" s="31"/>
      <c r="BW238" s="31"/>
      <c r="BX238" s="31"/>
      <c r="BY238" s="31"/>
      <c r="BZ238" s="31"/>
      <c r="CA238" s="31"/>
      <c r="CB238" s="31"/>
      <c r="CC238" s="31"/>
      <c r="CD238" s="31"/>
      <c r="CE238" s="31"/>
      <c r="CF238" s="31"/>
      <c r="CG238" s="31"/>
      <c r="CH238" s="31"/>
      <c r="CI238" s="31"/>
      <c r="CJ238" s="31"/>
      <c r="CK238" s="31"/>
      <c r="CL238" s="31"/>
      <c r="CM238" s="31"/>
      <c r="CN238" s="31"/>
      <c r="CO238" s="31"/>
      <c r="CP238" s="31"/>
      <c r="CQ238" s="31"/>
      <c r="CR238" s="31"/>
      <c r="CS238" s="31"/>
      <c r="CT238" s="31"/>
      <c r="CU238" s="31"/>
      <c r="CV238" s="31"/>
    </row>
    <row r="239" spans="1:100" x14ac:dyDescent="0.3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2"/>
      <c r="AX239" s="32"/>
      <c r="AY239" s="32"/>
      <c r="AZ239" s="32"/>
      <c r="BA239" s="32"/>
      <c r="BB239" s="32"/>
      <c r="BC239" s="31"/>
      <c r="BD239" s="31"/>
      <c r="BE239" s="31"/>
      <c r="BF239" s="31"/>
      <c r="BG239" s="31"/>
      <c r="BH239" s="31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  <c r="BS239" s="31"/>
      <c r="BT239" s="31"/>
      <c r="BU239" s="31"/>
      <c r="BV239" s="31"/>
      <c r="BW239" s="31"/>
      <c r="BX239" s="31"/>
      <c r="BY239" s="31"/>
      <c r="BZ239" s="31"/>
      <c r="CA239" s="31"/>
      <c r="CB239" s="31"/>
      <c r="CC239" s="31"/>
      <c r="CD239" s="31"/>
      <c r="CE239" s="31"/>
      <c r="CF239" s="31"/>
      <c r="CG239" s="31"/>
      <c r="CH239" s="31"/>
      <c r="CI239" s="31"/>
      <c r="CJ239" s="31"/>
      <c r="CK239" s="31"/>
      <c r="CL239" s="31"/>
      <c r="CM239" s="31"/>
      <c r="CN239" s="31"/>
      <c r="CO239" s="31"/>
      <c r="CP239" s="31"/>
      <c r="CQ239" s="31"/>
      <c r="CR239" s="31"/>
      <c r="CS239" s="31"/>
      <c r="CT239" s="31"/>
      <c r="CU239" s="31"/>
      <c r="CV239" s="31"/>
    </row>
    <row r="240" spans="1:100" x14ac:dyDescent="0.3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2"/>
      <c r="AX240" s="32"/>
      <c r="AY240" s="32"/>
      <c r="AZ240" s="32"/>
      <c r="BA240" s="32"/>
      <c r="BB240" s="32"/>
      <c r="BC240" s="31"/>
      <c r="BD240" s="31"/>
      <c r="BE240" s="31"/>
      <c r="BF240" s="31"/>
      <c r="BG240" s="31"/>
      <c r="BH240" s="31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  <c r="BS240" s="31"/>
      <c r="BT240" s="31"/>
      <c r="BU240" s="31"/>
      <c r="BV240" s="31"/>
      <c r="BW240" s="31"/>
      <c r="BX240" s="31"/>
      <c r="BY240" s="31"/>
      <c r="BZ240" s="31"/>
      <c r="CA240" s="31"/>
      <c r="CB240" s="31"/>
      <c r="CC240" s="31"/>
      <c r="CD240" s="31"/>
      <c r="CE240" s="31"/>
      <c r="CF240" s="31"/>
      <c r="CG240" s="31"/>
      <c r="CH240" s="31"/>
      <c r="CI240" s="31"/>
      <c r="CJ240" s="31"/>
      <c r="CK240" s="31"/>
      <c r="CL240" s="31"/>
      <c r="CM240" s="31"/>
      <c r="CN240" s="31"/>
      <c r="CO240" s="31"/>
      <c r="CP240" s="31"/>
      <c r="CQ240" s="31"/>
      <c r="CR240" s="31"/>
      <c r="CS240" s="31"/>
      <c r="CT240" s="31"/>
      <c r="CU240" s="31"/>
      <c r="CV240" s="31"/>
    </row>
    <row r="241" spans="1:100" x14ac:dyDescent="0.3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2"/>
      <c r="AX241" s="32"/>
      <c r="AY241" s="32"/>
      <c r="AZ241" s="32"/>
      <c r="BA241" s="32"/>
      <c r="BB241" s="32"/>
      <c r="BC241" s="31"/>
      <c r="BD241" s="31"/>
      <c r="BE241" s="31"/>
      <c r="BF241" s="31"/>
      <c r="BG241" s="31"/>
      <c r="BH241" s="31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  <c r="BS241" s="31"/>
      <c r="BT241" s="31"/>
      <c r="BU241" s="31"/>
      <c r="BV241" s="31"/>
      <c r="BW241" s="31"/>
      <c r="BX241" s="31"/>
      <c r="BY241" s="31"/>
      <c r="BZ241" s="31"/>
      <c r="CA241" s="31"/>
      <c r="CB241" s="31"/>
      <c r="CC241" s="31"/>
      <c r="CD241" s="31"/>
      <c r="CE241" s="31"/>
      <c r="CF241" s="31"/>
      <c r="CG241" s="31"/>
      <c r="CH241" s="31"/>
      <c r="CI241" s="31"/>
      <c r="CJ241" s="31"/>
      <c r="CK241" s="31"/>
      <c r="CL241" s="31"/>
      <c r="CM241" s="31"/>
      <c r="CN241" s="31"/>
      <c r="CO241" s="31"/>
      <c r="CP241" s="31"/>
      <c r="CQ241" s="31"/>
      <c r="CR241" s="31"/>
      <c r="CS241" s="31"/>
      <c r="CT241" s="31"/>
      <c r="CU241" s="31"/>
      <c r="CV241" s="31"/>
    </row>
    <row r="242" spans="1:100" x14ac:dyDescent="0.3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2"/>
      <c r="AX242" s="32"/>
      <c r="AY242" s="32"/>
      <c r="AZ242" s="32"/>
      <c r="BA242" s="32"/>
      <c r="BB242" s="32"/>
      <c r="BC242" s="31"/>
      <c r="BD242" s="31"/>
      <c r="BE242" s="31"/>
      <c r="BF242" s="31"/>
      <c r="BG242" s="31"/>
      <c r="BH242" s="31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  <c r="BS242" s="31"/>
      <c r="BT242" s="31"/>
      <c r="BU242" s="31"/>
      <c r="BV242" s="31"/>
      <c r="BW242" s="31"/>
      <c r="BX242" s="31"/>
      <c r="BY242" s="31"/>
      <c r="BZ242" s="31"/>
      <c r="CA242" s="31"/>
      <c r="CB242" s="31"/>
      <c r="CC242" s="31"/>
      <c r="CD242" s="31"/>
      <c r="CE242" s="31"/>
      <c r="CF242" s="31"/>
      <c r="CG242" s="31"/>
      <c r="CH242" s="31"/>
      <c r="CI242" s="31"/>
      <c r="CJ242" s="31"/>
      <c r="CK242" s="31"/>
      <c r="CL242" s="31"/>
      <c r="CM242" s="31"/>
      <c r="CN242" s="31"/>
      <c r="CO242" s="31"/>
      <c r="CP242" s="31"/>
      <c r="CQ242" s="31"/>
      <c r="CR242" s="31"/>
      <c r="CS242" s="31"/>
      <c r="CT242" s="31"/>
      <c r="CU242" s="31"/>
      <c r="CV242" s="31"/>
    </row>
    <row r="243" spans="1:100" x14ac:dyDescent="0.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2"/>
      <c r="AX243" s="32"/>
      <c r="AY243" s="32"/>
      <c r="AZ243" s="32"/>
      <c r="BA243" s="32"/>
      <c r="BB243" s="32"/>
      <c r="BC243" s="31"/>
      <c r="BD243" s="31"/>
      <c r="BE243" s="31"/>
      <c r="BF243" s="31"/>
      <c r="BG243" s="31"/>
      <c r="BH243" s="31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  <c r="BS243" s="31"/>
      <c r="BT243" s="31"/>
      <c r="BU243" s="31"/>
      <c r="BV243" s="31"/>
      <c r="BW243" s="31"/>
      <c r="BX243" s="31"/>
      <c r="BY243" s="31"/>
      <c r="BZ243" s="31"/>
      <c r="CA243" s="31"/>
      <c r="CB243" s="31"/>
      <c r="CC243" s="31"/>
      <c r="CD243" s="31"/>
      <c r="CE243" s="31"/>
      <c r="CF243" s="31"/>
      <c r="CG243" s="31"/>
      <c r="CH243" s="31"/>
      <c r="CI243" s="31"/>
      <c r="CJ243" s="31"/>
      <c r="CK243" s="31"/>
      <c r="CL243" s="31"/>
      <c r="CM243" s="31"/>
      <c r="CN243" s="31"/>
      <c r="CO243" s="31"/>
      <c r="CP243" s="31"/>
      <c r="CQ243" s="31"/>
      <c r="CR243" s="31"/>
      <c r="CS243" s="31"/>
      <c r="CT243" s="31"/>
      <c r="CU243" s="31"/>
      <c r="CV243" s="31"/>
    </row>
    <row r="244" spans="1:100" x14ac:dyDescent="0.3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2"/>
      <c r="AX244" s="32"/>
      <c r="AY244" s="32"/>
      <c r="AZ244" s="32"/>
      <c r="BA244" s="32"/>
      <c r="BB244" s="32"/>
      <c r="BC244" s="31"/>
      <c r="BD244" s="31"/>
      <c r="BE244" s="31"/>
      <c r="BF244" s="31"/>
      <c r="BG244" s="31"/>
      <c r="BH244" s="31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  <c r="BS244" s="31"/>
      <c r="BT244" s="31"/>
      <c r="BU244" s="31"/>
      <c r="BV244" s="31"/>
      <c r="BW244" s="31"/>
      <c r="BX244" s="31"/>
      <c r="BY244" s="31"/>
      <c r="BZ244" s="31"/>
      <c r="CA244" s="31"/>
      <c r="CB244" s="31"/>
      <c r="CC244" s="31"/>
      <c r="CD244" s="31"/>
      <c r="CE244" s="31"/>
      <c r="CF244" s="31"/>
      <c r="CG244" s="31"/>
      <c r="CH244" s="31"/>
      <c r="CI244" s="31"/>
      <c r="CJ244" s="31"/>
      <c r="CK244" s="31"/>
      <c r="CL244" s="31"/>
      <c r="CM244" s="31"/>
      <c r="CN244" s="31"/>
      <c r="CO244" s="31"/>
      <c r="CP244" s="31"/>
      <c r="CQ244" s="31"/>
      <c r="CR244" s="31"/>
      <c r="CS244" s="31"/>
      <c r="CT244" s="31"/>
      <c r="CU244" s="31"/>
      <c r="CV244" s="31"/>
    </row>
    <row r="245" spans="1:100" x14ac:dyDescent="0.3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2"/>
      <c r="AX245" s="32"/>
      <c r="AY245" s="32"/>
      <c r="AZ245" s="32"/>
      <c r="BA245" s="32"/>
      <c r="BB245" s="32"/>
      <c r="BC245" s="31"/>
      <c r="BD245" s="31"/>
      <c r="BE245" s="31"/>
      <c r="BF245" s="31"/>
      <c r="BG245" s="31"/>
      <c r="BH245" s="31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  <c r="BS245" s="31"/>
      <c r="BT245" s="31"/>
      <c r="BU245" s="31"/>
      <c r="BV245" s="31"/>
      <c r="BW245" s="31"/>
      <c r="BX245" s="31"/>
      <c r="BY245" s="31"/>
      <c r="BZ245" s="31"/>
      <c r="CA245" s="31"/>
      <c r="CB245" s="31"/>
      <c r="CC245" s="31"/>
      <c r="CD245" s="31"/>
      <c r="CE245" s="31"/>
      <c r="CF245" s="31"/>
      <c r="CG245" s="31"/>
      <c r="CH245" s="31"/>
      <c r="CI245" s="31"/>
      <c r="CJ245" s="31"/>
      <c r="CK245" s="31"/>
      <c r="CL245" s="31"/>
      <c r="CM245" s="31"/>
      <c r="CN245" s="31"/>
      <c r="CO245" s="31"/>
      <c r="CP245" s="31"/>
      <c r="CQ245" s="31"/>
      <c r="CR245" s="31"/>
      <c r="CS245" s="31"/>
      <c r="CT245" s="31"/>
      <c r="CU245" s="31"/>
      <c r="CV245" s="31"/>
    </row>
    <row r="246" spans="1:100" x14ac:dyDescent="0.3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2"/>
      <c r="AX246" s="32"/>
      <c r="AY246" s="32"/>
      <c r="AZ246" s="32"/>
      <c r="BA246" s="32"/>
      <c r="BB246" s="32"/>
      <c r="BC246" s="31"/>
      <c r="BD246" s="31"/>
      <c r="BE246" s="31"/>
      <c r="BF246" s="31"/>
      <c r="BG246" s="31"/>
      <c r="BH246" s="31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  <c r="BS246" s="31"/>
      <c r="BT246" s="31"/>
      <c r="BU246" s="31"/>
      <c r="BV246" s="31"/>
      <c r="BW246" s="31"/>
      <c r="BX246" s="31"/>
      <c r="BY246" s="31"/>
      <c r="BZ246" s="31"/>
      <c r="CA246" s="31"/>
      <c r="CB246" s="31"/>
      <c r="CC246" s="31"/>
      <c r="CD246" s="31"/>
      <c r="CE246" s="31"/>
      <c r="CF246" s="31"/>
      <c r="CG246" s="31"/>
      <c r="CH246" s="31"/>
      <c r="CI246" s="31"/>
      <c r="CJ246" s="31"/>
      <c r="CK246" s="31"/>
      <c r="CL246" s="31"/>
      <c r="CM246" s="31"/>
      <c r="CN246" s="31"/>
      <c r="CO246" s="31"/>
      <c r="CP246" s="31"/>
      <c r="CQ246" s="31"/>
      <c r="CR246" s="31"/>
      <c r="CS246" s="31"/>
      <c r="CT246" s="31"/>
      <c r="CU246" s="31"/>
      <c r="CV246" s="31"/>
    </row>
    <row r="247" spans="1:100" x14ac:dyDescent="0.3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2"/>
      <c r="AX247" s="32"/>
      <c r="AY247" s="32"/>
      <c r="AZ247" s="32"/>
      <c r="BA247" s="32"/>
      <c r="BB247" s="32"/>
      <c r="BC247" s="31"/>
      <c r="BD247" s="31"/>
      <c r="BE247" s="31"/>
      <c r="BF247" s="31"/>
      <c r="BG247" s="31"/>
      <c r="BH247" s="31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  <c r="BS247" s="31"/>
      <c r="BT247" s="31"/>
      <c r="BU247" s="31"/>
      <c r="BV247" s="31"/>
      <c r="BW247" s="31"/>
      <c r="BX247" s="31"/>
      <c r="BY247" s="31"/>
      <c r="BZ247" s="31"/>
      <c r="CA247" s="31"/>
      <c r="CB247" s="31"/>
      <c r="CC247" s="31"/>
      <c r="CD247" s="31"/>
      <c r="CE247" s="31"/>
      <c r="CF247" s="31"/>
      <c r="CG247" s="31"/>
      <c r="CH247" s="31"/>
      <c r="CI247" s="31"/>
      <c r="CJ247" s="31"/>
      <c r="CK247" s="31"/>
      <c r="CL247" s="31"/>
      <c r="CM247" s="31"/>
      <c r="CN247" s="31"/>
      <c r="CO247" s="31"/>
      <c r="CP247" s="31"/>
      <c r="CQ247" s="31"/>
      <c r="CR247" s="31"/>
      <c r="CS247" s="31"/>
      <c r="CT247" s="31"/>
      <c r="CU247" s="31"/>
      <c r="CV247" s="31"/>
    </row>
    <row r="248" spans="1:100" x14ac:dyDescent="0.3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2"/>
      <c r="AX248" s="32"/>
      <c r="AY248" s="32"/>
      <c r="AZ248" s="32"/>
      <c r="BA248" s="32"/>
      <c r="BB248" s="32"/>
      <c r="BC248" s="31"/>
      <c r="BD248" s="31"/>
      <c r="BE248" s="31"/>
      <c r="BF248" s="31"/>
      <c r="BG248" s="31"/>
      <c r="BH248" s="31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  <c r="BS248" s="31"/>
      <c r="BT248" s="31"/>
      <c r="BU248" s="31"/>
      <c r="BV248" s="31"/>
      <c r="BW248" s="31"/>
      <c r="BX248" s="31"/>
      <c r="BY248" s="31"/>
      <c r="BZ248" s="31"/>
      <c r="CA248" s="31"/>
      <c r="CB248" s="31"/>
      <c r="CC248" s="31"/>
      <c r="CD248" s="31"/>
      <c r="CE248" s="31"/>
      <c r="CF248" s="31"/>
      <c r="CG248" s="31"/>
      <c r="CH248" s="31"/>
      <c r="CI248" s="31"/>
      <c r="CJ248" s="31"/>
      <c r="CK248" s="31"/>
      <c r="CL248" s="31"/>
      <c r="CM248" s="31"/>
      <c r="CN248" s="31"/>
      <c r="CO248" s="31"/>
      <c r="CP248" s="31"/>
      <c r="CQ248" s="31"/>
      <c r="CR248" s="31"/>
      <c r="CS248" s="31"/>
      <c r="CT248" s="31"/>
      <c r="CU248" s="31"/>
      <c r="CV248" s="31"/>
    </row>
    <row r="249" spans="1:100" x14ac:dyDescent="0.3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2"/>
      <c r="AX249" s="32"/>
      <c r="AY249" s="32"/>
      <c r="AZ249" s="32"/>
      <c r="BA249" s="32"/>
      <c r="BB249" s="32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  <c r="BS249" s="31"/>
      <c r="BT249" s="31"/>
      <c r="BU249" s="31"/>
      <c r="BV249" s="31"/>
      <c r="BW249" s="31"/>
      <c r="BX249" s="31"/>
      <c r="BY249" s="31"/>
      <c r="BZ249" s="31"/>
      <c r="CA249" s="31"/>
      <c r="CB249" s="31"/>
      <c r="CC249" s="31"/>
      <c r="CD249" s="31"/>
      <c r="CE249" s="31"/>
      <c r="CF249" s="31"/>
      <c r="CG249" s="31"/>
      <c r="CH249" s="31"/>
      <c r="CI249" s="31"/>
      <c r="CJ249" s="31"/>
      <c r="CK249" s="31"/>
      <c r="CL249" s="31"/>
      <c r="CM249" s="31"/>
      <c r="CN249" s="31"/>
      <c r="CO249" s="31"/>
      <c r="CP249" s="31"/>
      <c r="CQ249" s="31"/>
      <c r="CR249" s="31"/>
      <c r="CS249" s="31"/>
      <c r="CT249" s="31"/>
      <c r="CU249" s="31"/>
      <c r="CV249" s="31"/>
    </row>
    <row r="250" spans="1:100" x14ac:dyDescent="0.3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2"/>
      <c r="AX250" s="32"/>
      <c r="AY250" s="32"/>
      <c r="AZ250" s="32"/>
      <c r="BA250" s="32"/>
      <c r="BB250" s="32"/>
      <c r="BC250" s="31"/>
      <c r="BD250" s="31"/>
      <c r="BE250" s="31"/>
      <c r="BF250" s="31"/>
      <c r="BG250" s="31"/>
      <c r="BH250" s="31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  <c r="BS250" s="31"/>
      <c r="BT250" s="31"/>
      <c r="BU250" s="31"/>
      <c r="BV250" s="31"/>
      <c r="BW250" s="31"/>
      <c r="BX250" s="31"/>
      <c r="BY250" s="31"/>
      <c r="BZ250" s="31"/>
      <c r="CA250" s="31"/>
      <c r="CB250" s="31"/>
      <c r="CC250" s="31"/>
      <c r="CD250" s="31"/>
      <c r="CE250" s="31"/>
      <c r="CF250" s="31"/>
      <c r="CG250" s="31"/>
      <c r="CH250" s="31"/>
      <c r="CI250" s="31"/>
      <c r="CJ250" s="31"/>
      <c r="CK250" s="31"/>
      <c r="CL250" s="31"/>
      <c r="CM250" s="31"/>
      <c r="CN250" s="31"/>
      <c r="CO250" s="31"/>
      <c r="CP250" s="31"/>
      <c r="CQ250" s="31"/>
      <c r="CR250" s="31"/>
      <c r="CS250" s="31"/>
      <c r="CT250" s="31"/>
      <c r="CU250" s="31"/>
      <c r="CV250" s="31"/>
    </row>
    <row r="251" spans="1:100" x14ac:dyDescent="0.3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2"/>
      <c r="AX251" s="32"/>
      <c r="AY251" s="32"/>
      <c r="AZ251" s="32"/>
      <c r="BA251" s="32"/>
      <c r="BB251" s="32"/>
      <c r="BC251" s="31"/>
      <c r="BD251" s="31"/>
      <c r="BE251" s="31"/>
      <c r="BF251" s="31"/>
      <c r="BG251" s="31"/>
      <c r="BH251" s="31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  <c r="BS251" s="31"/>
      <c r="BT251" s="31"/>
      <c r="BU251" s="31"/>
      <c r="BV251" s="31"/>
      <c r="BW251" s="31"/>
      <c r="BX251" s="31"/>
      <c r="BY251" s="31"/>
      <c r="BZ251" s="31"/>
      <c r="CA251" s="31"/>
      <c r="CB251" s="31"/>
      <c r="CC251" s="31"/>
      <c r="CD251" s="31"/>
      <c r="CE251" s="31"/>
      <c r="CF251" s="31"/>
      <c r="CG251" s="31"/>
      <c r="CH251" s="31"/>
      <c r="CI251" s="31"/>
      <c r="CJ251" s="31"/>
      <c r="CK251" s="31"/>
      <c r="CL251" s="31"/>
      <c r="CM251" s="31"/>
      <c r="CN251" s="31"/>
      <c r="CO251" s="31"/>
      <c r="CP251" s="31"/>
      <c r="CQ251" s="31"/>
      <c r="CR251" s="31"/>
      <c r="CS251" s="31"/>
      <c r="CT251" s="31"/>
      <c r="CU251" s="31"/>
      <c r="CV251" s="31"/>
    </row>
    <row r="252" spans="1:100" x14ac:dyDescent="0.3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2"/>
      <c r="AX252" s="32"/>
      <c r="AY252" s="32"/>
      <c r="AZ252" s="32"/>
      <c r="BA252" s="32"/>
      <c r="BB252" s="32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  <c r="BS252" s="31"/>
      <c r="BT252" s="31"/>
      <c r="BU252" s="31"/>
      <c r="BV252" s="31"/>
      <c r="BW252" s="31"/>
      <c r="BX252" s="31"/>
      <c r="BY252" s="31"/>
      <c r="BZ252" s="31"/>
      <c r="CA252" s="31"/>
      <c r="CB252" s="31"/>
      <c r="CC252" s="31"/>
      <c r="CD252" s="31"/>
      <c r="CE252" s="31"/>
      <c r="CF252" s="31"/>
      <c r="CG252" s="31"/>
      <c r="CH252" s="31"/>
      <c r="CI252" s="31"/>
      <c r="CJ252" s="31"/>
      <c r="CK252" s="31"/>
      <c r="CL252" s="31"/>
      <c r="CM252" s="31"/>
      <c r="CN252" s="31"/>
      <c r="CO252" s="31"/>
      <c r="CP252" s="31"/>
      <c r="CQ252" s="31"/>
      <c r="CR252" s="31"/>
      <c r="CS252" s="31"/>
      <c r="CT252" s="31"/>
      <c r="CU252" s="31"/>
      <c r="CV252" s="31"/>
    </row>
    <row r="253" spans="1:100" x14ac:dyDescent="0.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2"/>
      <c r="AX253" s="32"/>
      <c r="AY253" s="32"/>
      <c r="AZ253" s="32"/>
      <c r="BA253" s="32"/>
      <c r="BB253" s="32"/>
      <c r="BC253" s="31"/>
      <c r="BD253" s="31"/>
      <c r="BE253" s="31"/>
      <c r="BF253" s="31"/>
      <c r="BG253" s="31"/>
      <c r="BH253" s="31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  <c r="BS253" s="31"/>
      <c r="BT253" s="31"/>
      <c r="BU253" s="31"/>
      <c r="BV253" s="31"/>
      <c r="BW253" s="31"/>
      <c r="BX253" s="31"/>
      <c r="BY253" s="31"/>
      <c r="BZ253" s="31"/>
      <c r="CA253" s="31"/>
      <c r="CB253" s="31"/>
      <c r="CC253" s="31"/>
      <c r="CD253" s="31"/>
      <c r="CE253" s="31"/>
      <c r="CF253" s="31"/>
      <c r="CG253" s="31"/>
      <c r="CH253" s="31"/>
      <c r="CI253" s="31"/>
      <c r="CJ253" s="31"/>
      <c r="CK253" s="31"/>
      <c r="CL253" s="31"/>
      <c r="CM253" s="31"/>
      <c r="CN253" s="31"/>
      <c r="CO253" s="31"/>
      <c r="CP253" s="31"/>
      <c r="CQ253" s="31"/>
      <c r="CR253" s="31"/>
      <c r="CS253" s="31"/>
      <c r="CT253" s="31"/>
      <c r="CU253" s="31"/>
      <c r="CV253" s="31"/>
    </row>
    <row r="254" spans="1:100" x14ac:dyDescent="0.3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2"/>
      <c r="AX254" s="32"/>
      <c r="AY254" s="32"/>
      <c r="AZ254" s="32"/>
      <c r="BA254" s="32"/>
      <c r="BB254" s="32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  <c r="BS254" s="31"/>
      <c r="BT254" s="31"/>
      <c r="BU254" s="31"/>
      <c r="BV254" s="31"/>
      <c r="BW254" s="31"/>
      <c r="BX254" s="31"/>
      <c r="BY254" s="31"/>
      <c r="BZ254" s="31"/>
      <c r="CA254" s="31"/>
      <c r="CB254" s="31"/>
      <c r="CC254" s="31"/>
      <c r="CD254" s="31"/>
      <c r="CE254" s="31"/>
      <c r="CF254" s="31"/>
      <c r="CG254" s="31"/>
      <c r="CH254" s="31"/>
      <c r="CI254" s="31"/>
      <c r="CJ254" s="31"/>
      <c r="CK254" s="31"/>
      <c r="CL254" s="31"/>
      <c r="CM254" s="31"/>
      <c r="CN254" s="31"/>
      <c r="CO254" s="31"/>
      <c r="CP254" s="31"/>
      <c r="CQ254" s="31"/>
      <c r="CR254" s="31"/>
      <c r="CS254" s="31"/>
      <c r="CT254" s="31"/>
      <c r="CU254" s="31"/>
      <c r="CV254" s="31"/>
    </row>
    <row r="255" spans="1:100" x14ac:dyDescent="0.3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2"/>
      <c r="AX255" s="32"/>
      <c r="AY255" s="32"/>
      <c r="AZ255" s="32"/>
      <c r="BA255" s="32"/>
      <c r="BB255" s="32"/>
      <c r="BC255" s="31"/>
      <c r="BD255" s="31"/>
      <c r="BE255" s="31"/>
      <c r="BF255" s="31"/>
      <c r="BG255" s="31"/>
      <c r="BH255" s="31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  <c r="BS255" s="31"/>
      <c r="BT255" s="31"/>
      <c r="BU255" s="31"/>
      <c r="BV255" s="31"/>
      <c r="BW255" s="31"/>
      <c r="BX255" s="31"/>
      <c r="BY255" s="31"/>
      <c r="BZ255" s="31"/>
      <c r="CA255" s="31"/>
      <c r="CB255" s="31"/>
      <c r="CC255" s="31"/>
      <c r="CD255" s="31"/>
      <c r="CE255" s="31"/>
      <c r="CF255" s="31"/>
      <c r="CG255" s="31"/>
      <c r="CH255" s="31"/>
      <c r="CI255" s="31"/>
      <c r="CJ255" s="31"/>
      <c r="CK255" s="31"/>
      <c r="CL255" s="31"/>
      <c r="CM255" s="31"/>
      <c r="CN255" s="31"/>
      <c r="CO255" s="31"/>
      <c r="CP255" s="31"/>
      <c r="CQ255" s="31"/>
      <c r="CR255" s="31"/>
      <c r="CS255" s="31"/>
      <c r="CT255" s="31"/>
      <c r="CU255" s="31"/>
      <c r="CV255" s="31"/>
    </row>
    <row r="256" spans="1:100" x14ac:dyDescent="0.3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2"/>
      <c r="AX256" s="32"/>
      <c r="AY256" s="32"/>
      <c r="AZ256" s="32"/>
      <c r="BA256" s="32"/>
      <c r="BB256" s="32"/>
      <c r="BC256" s="31"/>
      <c r="BD256" s="31"/>
      <c r="BE256" s="31"/>
      <c r="BF256" s="31"/>
      <c r="BG256" s="31"/>
      <c r="BH256" s="31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  <c r="BS256" s="31"/>
      <c r="BT256" s="31"/>
      <c r="BU256" s="31"/>
      <c r="BV256" s="31"/>
      <c r="BW256" s="31"/>
      <c r="BX256" s="31"/>
      <c r="BY256" s="31"/>
      <c r="BZ256" s="31"/>
      <c r="CA256" s="31"/>
      <c r="CB256" s="31"/>
      <c r="CC256" s="31"/>
      <c r="CD256" s="31"/>
      <c r="CE256" s="31"/>
      <c r="CF256" s="31"/>
      <c r="CG256" s="31"/>
      <c r="CH256" s="31"/>
      <c r="CI256" s="31"/>
      <c r="CJ256" s="31"/>
      <c r="CK256" s="31"/>
      <c r="CL256" s="31"/>
      <c r="CM256" s="31"/>
      <c r="CN256" s="31"/>
      <c r="CO256" s="31"/>
      <c r="CP256" s="31"/>
      <c r="CQ256" s="31"/>
      <c r="CR256" s="31"/>
      <c r="CS256" s="31"/>
      <c r="CT256" s="31"/>
      <c r="CU256" s="31"/>
      <c r="CV256" s="31"/>
    </row>
    <row r="257" spans="1:100" x14ac:dyDescent="0.3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2"/>
      <c r="AX257" s="32"/>
      <c r="AY257" s="32"/>
      <c r="AZ257" s="32"/>
      <c r="BA257" s="32"/>
      <c r="BB257" s="32"/>
      <c r="BC257" s="31"/>
      <c r="BD257" s="31"/>
      <c r="BE257" s="31"/>
      <c r="BF257" s="31"/>
      <c r="BG257" s="31"/>
      <c r="BH257" s="31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  <c r="BS257" s="31"/>
      <c r="BT257" s="31"/>
      <c r="BU257" s="31"/>
      <c r="BV257" s="31"/>
      <c r="BW257" s="31"/>
      <c r="BX257" s="31"/>
      <c r="BY257" s="31"/>
      <c r="BZ257" s="31"/>
      <c r="CA257" s="31"/>
      <c r="CB257" s="31"/>
      <c r="CC257" s="31"/>
      <c r="CD257" s="31"/>
      <c r="CE257" s="31"/>
      <c r="CF257" s="31"/>
      <c r="CG257" s="31"/>
      <c r="CH257" s="31"/>
      <c r="CI257" s="31"/>
      <c r="CJ257" s="31"/>
      <c r="CK257" s="31"/>
      <c r="CL257" s="31"/>
      <c r="CM257" s="31"/>
      <c r="CN257" s="31"/>
      <c r="CO257" s="31"/>
      <c r="CP257" s="31"/>
      <c r="CQ257" s="31"/>
      <c r="CR257" s="31"/>
      <c r="CS257" s="31"/>
      <c r="CT257" s="31"/>
      <c r="CU257" s="31"/>
      <c r="CV257" s="31"/>
    </row>
    <row r="258" spans="1:100" x14ac:dyDescent="0.3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2"/>
      <c r="AX258" s="32"/>
      <c r="AY258" s="32"/>
      <c r="AZ258" s="32"/>
      <c r="BA258" s="32"/>
      <c r="BB258" s="32"/>
      <c r="BC258" s="31"/>
      <c r="BD258" s="31"/>
      <c r="BE258" s="31"/>
      <c r="BF258" s="31"/>
      <c r="BG258" s="31"/>
      <c r="BH258" s="31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  <c r="BS258" s="31"/>
      <c r="BT258" s="31"/>
      <c r="BU258" s="31"/>
      <c r="BV258" s="31"/>
      <c r="BW258" s="31"/>
      <c r="BX258" s="31"/>
      <c r="BY258" s="31"/>
      <c r="BZ258" s="31"/>
      <c r="CA258" s="31"/>
      <c r="CB258" s="31"/>
      <c r="CC258" s="31"/>
      <c r="CD258" s="31"/>
      <c r="CE258" s="31"/>
      <c r="CF258" s="31"/>
      <c r="CG258" s="31"/>
      <c r="CH258" s="31"/>
      <c r="CI258" s="31"/>
      <c r="CJ258" s="31"/>
      <c r="CK258" s="31"/>
      <c r="CL258" s="31"/>
      <c r="CM258" s="31"/>
      <c r="CN258" s="31"/>
      <c r="CO258" s="31"/>
      <c r="CP258" s="31"/>
      <c r="CQ258" s="31"/>
      <c r="CR258" s="31"/>
      <c r="CS258" s="31"/>
      <c r="CT258" s="31"/>
      <c r="CU258" s="31"/>
      <c r="CV258" s="31"/>
    </row>
    <row r="259" spans="1:100" x14ac:dyDescent="0.3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2"/>
      <c r="AX259" s="32"/>
      <c r="AY259" s="32"/>
      <c r="AZ259" s="32"/>
      <c r="BA259" s="32"/>
      <c r="BB259" s="32"/>
      <c r="BC259" s="31"/>
      <c r="BD259" s="31"/>
      <c r="BE259" s="31"/>
      <c r="BF259" s="31"/>
      <c r="BG259" s="31"/>
      <c r="BH259" s="31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  <c r="BS259" s="31"/>
      <c r="BT259" s="31"/>
      <c r="BU259" s="31"/>
      <c r="BV259" s="31"/>
      <c r="BW259" s="31"/>
      <c r="BX259" s="31"/>
      <c r="BY259" s="31"/>
      <c r="BZ259" s="31"/>
      <c r="CA259" s="31"/>
      <c r="CB259" s="31"/>
      <c r="CC259" s="31"/>
      <c r="CD259" s="31"/>
      <c r="CE259" s="31"/>
      <c r="CF259" s="31"/>
      <c r="CG259" s="31"/>
      <c r="CH259" s="31"/>
      <c r="CI259" s="31"/>
      <c r="CJ259" s="31"/>
      <c r="CK259" s="31"/>
      <c r="CL259" s="31"/>
      <c r="CM259" s="31"/>
      <c r="CN259" s="31"/>
      <c r="CO259" s="31"/>
      <c r="CP259" s="31"/>
      <c r="CQ259" s="31"/>
      <c r="CR259" s="31"/>
      <c r="CS259" s="31"/>
      <c r="CT259" s="31"/>
      <c r="CU259" s="31"/>
      <c r="CV259" s="31"/>
    </row>
    <row r="260" spans="1:100" x14ac:dyDescent="0.3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2"/>
      <c r="AX260" s="32"/>
      <c r="AY260" s="32"/>
      <c r="AZ260" s="32"/>
      <c r="BA260" s="32"/>
      <c r="BB260" s="32"/>
      <c r="BC260" s="31"/>
      <c r="BD260" s="31"/>
      <c r="BE260" s="31"/>
      <c r="BF260" s="31"/>
      <c r="BG260" s="31"/>
      <c r="BH260" s="31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  <c r="BS260" s="31"/>
      <c r="BT260" s="31"/>
      <c r="BU260" s="31"/>
      <c r="BV260" s="31"/>
      <c r="BW260" s="31"/>
      <c r="BX260" s="31"/>
      <c r="BY260" s="31"/>
      <c r="BZ260" s="31"/>
      <c r="CA260" s="31"/>
      <c r="CB260" s="31"/>
      <c r="CC260" s="31"/>
      <c r="CD260" s="31"/>
      <c r="CE260" s="31"/>
      <c r="CF260" s="31"/>
      <c r="CG260" s="31"/>
      <c r="CH260" s="31"/>
      <c r="CI260" s="31"/>
      <c r="CJ260" s="31"/>
      <c r="CK260" s="31"/>
      <c r="CL260" s="31"/>
      <c r="CM260" s="31"/>
      <c r="CN260" s="31"/>
      <c r="CO260" s="31"/>
      <c r="CP260" s="31"/>
      <c r="CQ260" s="31"/>
      <c r="CR260" s="31"/>
      <c r="CS260" s="31"/>
      <c r="CT260" s="31"/>
      <c r="CU260" s="31"/>
      <c r="CV260" s="31"/>
    </row>
    <row r="261" spans="1:100" x14ac:dyDescent="0.3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2"/>
      <c r="AX261" s="32"/>
      <c r="AY261" s="32"/>
      <c r="AZ261" s="32"/>
      <c r="BA261" s="32"/>
      <c r="BB261" s="32"/>
      <c r="BC261" s="31"/>
      <c r="BD261" s="31"/>
      <c r="BE261" s="31"/>
      <c r="BF261" s="31"/>
      <c r="BG261" s="31"/>
      <c r="BH261" s="31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  <c r="BS261" s="31"/>
      <c r="BT261" s="31"/>
      <c r="BU261" s="31"/>
      <c r="BV261" s="31"/>
      <c r="BW261" s="31"/>
      <c r="BX261" s="31"/>
      <c r="BY261" s="31"/>
      <c r="BZ261" s="31"/>
      <c r="CA261" s="31"/>
      <c r="CB261" s="31"/>
      <c r="CC261" s="31"/>
      <c r="CD261" s="31"/>
      <c r="CE261" s="31"/>
      <c r="CF261" s="31"/>
      <c r="CG261" s="31"/>
      <c r="CH261" s="31"/>
      <c r="CI261" s="31"/>
      <c r="CJ261" s="31"/>
      <c r="CK261" s="31"/>
      <c r="CL261" s="31"/>
      <c r="CM261" s="31"/>
      <c r="CN261" s="31"/>
      <c r="CO261" s="31"/>
      <c r="CP261" s="31"/>
      <c r="CQ261" s="31"/>
      <c r="CR261" s="31"/>
      <c r="CS261" s="31"/>
      <c r="CT261" s="31"/>
      <c r="CU261" s="31"/>
      <c r="CV261" s="31"/>
    </row>
    <row r="262" spans="1:100" x14ac:dyDescent="0.3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2"/>
      <c r="AX262" s="32"/>
      <c r="AY262" s="32"/>
      <c r="AZ262" s="32"/>
      <c r="BA262" s="32"/>
      <c r="BB262" s="32"/>
      <c r="BC262" s="31"/>
      <c r="BD262" s="31"/>
      <c r="BE262" s="31"/>
      <c r="BF262" s="31"/>
      <c r="BG262" s="31"/>
      <c r="BH262" s="31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  <c r="BS262" s="31"/>
      <c r="BT262" s="31"/>
      <c r="BU262" s="31"/>
      <c r="BV262" s="31"/>
      <c r="BW262" s="31"/>
      <c r="BX262" s="31"/>
      <c r="BY262" s="31"/>
      <c r="BZ262" s="31"/>
      <c r="CA262" s="31"/>
      <c r="CB262" s="31"/>
      <c r="CC262" s="31"/>
      <c r="CD262" s="31"/>
      <c r="CE262" s="31"/>
      <c r="CF262" s="31"/>
      <c r="CG262" s="31"/>
      <c r="CH262" s="31"/>
      <c r="CI262" s="31"/>
      <c r="CJ262" s="31"/>
      <c r="CK262" s="31"/>
      <c r="CL262" s="31"/>
      <c r="CM262" s="31"/>
      <c r="CN262" s="31"/>
      <c r="CO262" s="31"/>
      <c r="CP262" s="31"/>
      <c r="CQ262" s="31"/>
      <c r="CR262" s="31"/>
      <c r="CS262" s="31"/>
      <c r="CT262" s="31"/>
      <c r="CU262" s="31"/>
      <c r="CV262" s="31"/>
    </row>
    <row r="263" spans="1:100" x14ac:dyDescent="0.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2"/>
      <c r="AX263" s="32"/>
      <c r="AY263" s="32"/>
      <c r="AZ263" s="32"/>
      <c r="BA263" s="32"/>
      <c r="BB263" s="32"/>
      <c r="BC263" s="31"/>
      <c r="BD263" s="31"/>
      <c r="BE263" s="31"/>
      <c r="BF263" s="31"/>
      <c r="BG263" s="31"/>
      <c r="BH263" s="31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  <c r="BS263" s="31"/>
      <c r="BT263" s="31"/>
      <c r="BU263" s="31"/>
      <c r="BV263" s="31"/>
      <c r="BW263" s="31"/>
      <c r="BX263" s="31"/>
      <c r="BY263" s="31"/>
      <c r="BZ263" s="31"/>
      <c r="CA263" s="31"/>
      <c r="CB263" s="31"/>
      <c r="CC263" s="31"/>
      <c r="CD263" s="31"/>
      <c r="CE263" s="31"/>
      <c r="CF263" s="31"/>
      <c r="CG263" s="31"/>
      <c r="CH263" s="31"/>
      <c r="CI263" s="31"/>
      <c r="CJ263" s="31"/>
      <c r="CK263" s="31"/>
      <c r="CL263" s="31"/>
      <c r="CM263" s="31"/>
      <c r="CN263" s="31"/>
      <c r="CO263" s="31"/>
      <c r="CP263" s="31"/>
      <c r="CQ263" s="31"/>
      <c r="CR263" s="31"/>
      <c r="CS263" s="31"/>
      <c r="CT263" s="31"/>
      <c r="CU263" s="31"/>
      <c r="CV263" s="31"/>
    </row>
    <row r="264" spans="1:100" x14ac:dyDescent="0.3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2"/>
      <c r="AX264" s="32"/>
      <c r="AY264" s="32"/>
      <c r="AZ264" s="32"/>
      <c r="BA264" s="32"/>
      <c r="BB264" s="32"/>
      <c r="BC264" s="31"/>
      <c r="BD264" s="31"/>
      <c r="BE264" s="31"/>
      <c r="BF264" s="31"/>
      <c r="BG264" s="31"/>
      <c r="BH264" s="31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  <c r="BS264" s="31"/>
      <c r="BT264" s="31"/>
      <c r="BU264" s="31"/>
      <c r="BV264" s="31"/>
      <c r="BW264" s="31"/>
      <c r="BX264" s="31"/>
      <c r="BY264" s="31"/>
      <c r="BZ264" s="31"/>
      <c r="CA264" s="31"/>
      <c r="CB264" s="31"/>
      <c r="CC264" s="31"/>
      <c r="CD264" s="31"/>
      <c r="CE264" s="31"/>
      <c r="CF264" s="31"/>
      <c r="CG264" s="31"/>
      <c r="CH264" s="31"/>
      <c r="CI264" s="31"/>
      <c r="CJ264" s="31"/>
      <c r="CK264" s="31"/>
      <c r="CL264" s="31"/>
      <c r="CM264" s="31"/>
      <c r="CN264" s="31"/>
      <c r="CO264" s="31"/>
      <c r="CP264" s="31"/>
      <c r="CQ264" s="31"/>
      <c r="CR264" s="31"/>
      <c r="CS264" s="31"/>
      <c r="CT264" s="31"/>
      <c r="CU264" s="31"/>
      <c r="CV264" s="31"/>
    </row>
    <row r="265" spans="1:100" x14ac:dyDescent="0.3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2"/>
      <c r="AX265" s="32"/>
      <c r="AY265" s="32"/>
      <c r="AZ265" s="32"/>
      <c r="BA265" s="32"/>
      <c r="BB265" s="32"/>
      <c r="BC265" s="31"/>
      <c r="BD265" s="31"/>
      <c r="BE265" s="31"/>
      <c r="BF265" s="31"/>
      <c r="BG265" s="31"/>
      <c r="BH265" s="31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  <c r="BS265" s="31"/>
      <c r="BT265" s="31"/>
      <c r="BU265" s="31"/>
      <c r="BV265" s="31"/>
      <c r="BW265" s="31"/>
      <c r="BX265" s="31"/>
      <c r="BY265" s="31"/>
      <c r="BZ265" s="31"/>
      <c r="CA265" s="31"/>
      <c r="CB265" s="31"/>
      <c r="CC265" s="31"/>
      <c r="CD265" s="31"/>
      <c r="CE265" s="31"/>
      <c r="CF265" s="31"/>
      <c r="CG265" s="31"/>
      <c r="CH265" s="31"/>
      <c r="CI265" s="31"/>
      <c r="CJ265" s="31"/>
      <c r="CK265" s="31"/>
      <c r="CL265" s="31"/>
      <c r="CM265" s="31"/>
      <c r="CN265" s="31"/>
      <c r="CO265" s="31"/>
      <c r="CP265" s="31"/>
      <c r="CQ265" s="31"/>
      <c r="CR265" s="31"/>
      <c r="CS265" s="31"/>
      <c r="CT265" s="31"/>
      <c r="CU265" s="31"/>
      <c r="CV265" s="31"/>
    </row>
    <row r="266" spans="1:100" x14ac:dyDescent="0.3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2"/>
      <c r="AX266" s="32"/>
      <c r="AY266" s="32"/>
      <c r="AZ266" s="32"/>
      <c r="BA266" s="32"/>
      <c r="BB266" s="32"/>
      <c r="BC266" s="31"/>
      <c r="BD266" s="31"/>
      <c r="BE266" s="31"/>
      <c r="BF266" s="31"/>
      <c r="BG266" s="31"/>
      <c r="BH266" s="31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  <c r="BS266" s="31"/>
      <c r="BT266" s="31"/>
      <c r="BU266" s="31"/>
      <c r="BV266" s="31"/>
      <c r="BW266" s="31"/>
      <c r="BX266" s="31"/>
      <c r="BY266" s="31"/>
      <c r="BZ266" s="31"/>
      <c r="CA266" s="31"/>
      <c r="CB266" s="31"/>
      <c r="CC266" s="31"/>
      <c r="CD266" s="31"/>
      <c r="CE266" s="31"/>
      <c r="CF266" s="31"/>
      <c r="CG266" s="31"/>
      <c r="CH266" s="31"/>
      <c r="CI266" s="31"/>
      <c r="CJ266" s="31"/>
      <c r="CK266" s="31"/>
      <c r="CL266" s="31"/>
      <c r="CM266" s="31"/>
      <c r="CN266" s="31"/>
      <c r="CO266" s="31"/>
      <c r="CP266" s="31"/>
      <c r="CQ266" s="31"/>
      <c r="CR266" s="31"/>
      <c r="CS266" s="31"/>
      <c r="CT266" s="31"/>
      <c r="CU266" s="31"/>
      <c r="CV266" s="31"/>
    </row>
    <row r="267" spans="1:100" x14ac:dyDescent="0.3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2"/>
      <c r="AX267" s="32"/>
      <c r="AY267" s="32"/>
      <c r="AZ267" s="32"/>
      <c r="BA267" s="32"/>
      <c r="BB267" s="32"/>
      <c r="BC267" s="31"/>
      <c r="BD267" s="31"/>
      <c r="BE267" s="31"/>
      <c r="BF267" s="31"/>
      <c r="BG267" s="31"/>
      <c r="BH267" s="31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  <c r="BS267" s="31"/>
      <c r="BT267" s="31"/>
      <c r="BU267" s="31"/>
      <c r="BV267" s="31"/>
      <c r="BW267" s="31"/>
      <c r="BX267" s="31"/>
      <c r="BY267" s="31"/>
      <c r="BZ267" s="31"/>
      <c r="CA267" s="31"/>
      <c r="CB267" s="31"/>
      <c r="CC267" s="31"/>
      <c r="CD267" s="31"/>
      <c r="CE267" s="31"/>
      <c r="CF267" s="31"/>
      <c r="CG267" s="31"/>
      <c r="CH267" s="31"/>
      <c r="CI267" s="31"/>
      <c r="CJ267" s="31"/>
      <c r="CK267" s="31"/>
      <c r="CL267" s="31"/>
      <c r="CM267" s="31"/>
      <c r="CN267" s="31"/>
      <c r="CO267" s="31"/>
      <c r="CP267" s="31"/>
      <c r="CQ267" s="31"/>
      <c r="CR267" s="31"/>
      <c r="CS267" s="31"/>
      <c r="CT267" s="31"/>
      <c r="CU267" s="31"/>
      <c r="CV267" s="31"/>
    </row>
    <row r="268" spans="1:100" x14ac:dyDescent="0.3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2"/>
      <c r="AX268" s="32"/>
      <c r="AY268" s="32"/>
      <c r="AZ268" s="32"/>
      <c r="BA268" s="32"/>
      <c r="BB268" s="32"/>
      <c r="BC268" s="31"/>
      <c r="BD268" s="31"/>
      <c r="BE268" s="31"/>
      <c r="BF268" s="31"/>
      <c r="BG268" s="31"/>
      <c r="BH268" s="31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  <c r="BS268" s="31"/>
      <c r="BT268" s="31"/>
      <c r="BU268" s="31"/>
      <c r="BV268" s="31"/>
      <c r="BW268" s="31"/>
      <c r="BX268" s="31"/>
      <c r="BY268" s="31"/>
      <c r="BZ268" s="31"/>
      <c r="CA268" s="31"/>
      <c r="CB268" s="31"/>
      <c r="CC268" s="31"/>
      <c r="CD268" s="31"/>
      <c r="CE268" s="31"/>
      <c r="CF268" s="31"/>
      <c r="CG268" s="31"/>
      <c r="CH268" s="31"/>
      <c r="CI268" s="31"/>
      <c r="CJ268" s="31"/>
      <c r="CK268" s="31"/>
      <c r="CL268" s="31"/>
      <c r="CM268" s="31"/>
      <c r="CN268" s="31"/>
      <c r="CO268" s="31"/>
      <c r="CP268" s="31"/>
      <c r="CQ268" s="31"/>
      <c r="CR268" s="31"/>
      <c r="CS268" s="31"/>
      <c r="CT268" s="31"/>
      <c r="CU268" s="31"/>
      <c r="CV268" s="31"/>
    </row>
    <row r="269" spans="1:100" x14ac:dyDescent="0.3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2"/>
      <c r="AX269" s="32"/>
      <c r="AY269" s="32"/>
      <c r="AZ269" s="32"/>
      <c r="BA269" s="32"/>
      <c r="BB269" s="32"/>
      <c r="BC269" s="31"/>
      <c r="BD269" s="31"/>
      <c r="BE269" s="31"/>
      <c r="BF269" s="31"/>
      <c r="BG269" s="31"/>
      <c r="BH269" s="31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  <c r="BS269" s="31"/>
      <c r="BT269" s="31"/>
      <c r="BU269" s="31"/>
      <c r="BV269" s="31"/>
      <c r="BW269" s="31"/>
      <c r="BX269" s="31"/>
      <c r="BY269" s="31"/>
      <c r="BZ269" s="31"/>
      <c r="CA269" s="31"/>
      <c r="CB269" s="31"/>
      <c r="CC269" s="31"/>
      <c r="CD269" s="31"/>
      <c r="CE269" s="31"/>
      <c r="CF269" s="31"/>
      <c r="CG269" s="31"/>
      <c r="CH269" s="31"/>
      <c r="CI269" s="31"/>
      <c r="CJ269" s="31"/>
      <c r="CK269" s="31"/>
      <c r="CL269" s="31"/>
      <c r="CM269" s="31"/>
      <c r="CN269" s="31"/>
      <c r="CO269" s="31"/>
      <c r="CP269" s="31"/>
      <c r="CQ269" s="31"/>
      <c r="CR269" s="31"/>
      <c r="CS269" s="31"/>
      <c r="CT269" s="31"/>
      <c r="CU269" s="31"/>
      <c r="CV269" s="31"/>
    </row>
    <row r="270" spans="1:100" x14ac:dyDescent="0.3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2"/>
      <c r="AX270" s="32"/>
      <c r="AY270" s="32"/>
      <c r="AZ270" s="32"/>
      <c r="BA270" s="32"/>
      <c r="BB270" s="32"/>
      <c r="BC270" s="31"/>
      <c r="BD270" s="31"/>
      <c r="BE270" s="31"/>
      <c r="BF270" s="31"/>
      <c r="BG270" s="31"/>
      <c r="BH270" s="31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  <c r="BS270" s="31"/>
      <c r="BT270" s="31"/>
      <c r="BU270" s="31"/>
      <c r="BV270" s="31"/>
      <c r="BW270" s="31"/>
      <c r="BX270" s="31"/>
      <c r="BY270" s="31"/>
      <c r="BZ270" s="31"/>
      <c r="CA270" s="31"/>
      <c r="CB270" s="31"/>
      <c r="CC270" s="31"/>
      <c r="CD270" s="31"/>
      <c r="CE270" s="31"/>
      <c r="CF270" s="31"/>
      <c r="CG270" s="31"/>
      <c r="CH270" s="31"/>
      <c r="CI270" s="31"/>
      <c r="CJ270" s="31"/>
      <c r="CK270" s="31"/>
      <c r="CL270" s="31"/>
      <c r="CM270" s="31"/>
      <c r="CN270" s="31"/>
      <c r="CO270" s="31"/>
      <c r="CP270" s="31"/>
      <c r="CQ270" s="31"/>
      <c r="CR270" s="31"/>
      <c r="CS270" s="31"/>
      <c r="CT270" s="31"/>
      <c r="CU270" s="31"/>
      <c r="CV270" s="31"/>
    </row>
    <row r="271" spans="1:100" x14ac:dyDescent="0.3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2"/>
      <c r="AX271" s="32"/>
      <c r="AY271" s="32"/>
      <c r="AZ271" s="32"/>
      <c r="BA271" s="32"/>
      <c r="BB271" s="32"/>
      <c r="BC271" s="31"/>
      <c r="BD271" s="31"/>
      <c r="BE271" s="31"/>
      <c r="BF271" s="31"/>
      <c r="BG271" s="31"/>
      <c r="BH271" s="31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  <c r="BS271" s="31"/>
      <c r="BT271" s="31"/>
      <c r="BU271" s="31"/>
      <c r="BV271" s="31"/>
      <c r="BW271" s="31"/>
      <c r="BX271" s="31"/>
      <c r="BY271" s="31"/>
      <c r="BZ271" s="31"/>
      <c r="CA271" s="31"/>
      <c r="CB271" s="31"/>
      <c r="CC271" s="31"/>
      <c r="CD271" s="31"/>
      <c r="CE271" s="31"/>
      <c r="CF271" s="31"/>
      <c r="CG271" s="31"/>
      <c r="CH271" s="31"/>
      <c r="CI271" s="31"/>
      <c r="CJ271" s="31"/>
      <c r="CK271" s="31"/>
      <c r="CL271" s="31"/>
      <c r="CM271" s="31"/>
      <c r="CN271" s="31"/>
      <c r="CO271" s="31"/>
      <c r="CP271" s="31"/>
      <c r="CQ271" s="31"/>
      <c r="CR271" s="31"/>
      <c r="CS271" s="31"/>
      <c r="CT271" s="31"/>
      <c r="CU271" s="31"/>
      <c r="CV271" s="31"/>
    </row>
    <row r="272" spans="1:100" x14ac:dyDescent="0.3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2"/>
      <c r="AX272" s="32"/>
      <c r="AY272" s="32"/>
      <c r="AZ272" s="32"/>
      <c r="BA272" s="32"/>
      <c r="BB272" s="32"/>
      <c r="BC272" s="31"/>
      <c r="BD272" s="31"/>
      <c r="BE272" s="31"/>
      <c r="BF272" s="31"/>
      <c r="BG272" s="31"/>
      <c r="BH272" s="31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  <c r="BS272" s="31"/>
      <c r="BT272" s="31"/>
      <c r="BU272" s="31"/>
      <c r="BV272" s="31"/>
      <c r="BW272" s="31"/>
      <c r="BX272" s="31"/>
      <c r="BY272" s="31"/>
      <c r="BZ272" s="31"/>
      <c r="CA272" s="31"/>
      <c r="CB272" s="31"/>
      <c r="CC272" s="31"/>
      <c r="CD272" s="31"/>
      <c r="CE272" s="31"/>
      <c r="CF272" s="31"/>
      <c r="CG272" s="31"/>
      <c r="CH272" s="31"/>
      <c r="CI272" s="31"/>
      <c r="CJ272" s="31"/>
      <c r="CK272" s="31"/>
      <c r="CL272" s="31"/>
      <c r="CM272" s="31"/>
      <c r="CN272" s="31"/>
      <c r="CO272" s="31"/>
      <c r="CP272" s="31"/>
      <c r="CQ272" s="31"/>
      <c r="CR272" s="31"/>
      <c r="CS272" s="31"/>
      <c r="CT272" s="31"/>
      <c r="CU272" s="31"/>
      <c r="CV272" s="31"/>
    </row>
    <row r="273" spans="1:100" x14ac:dyDescent="0.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2"/>
      <c r="AX273" s="32"/>
      <c r="AY273" s="32"/>
      <c r="AZ273" s="32"/>
      <c r="BA273" s="32"/>
      <c r="BB273" s="32"/>
      <c r="BC273" s="31"/>
      <c r="BD273" s="31"/>
      <c r="BE273" s="31"/>
      <c r="BF273" s="31"/>
      <c r="BG273" s="31"/>
      <c r="BH273" s="31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  <c r="BS273" s="31"/>
      <c r="BT273" s="31"/>
      <c r="BU273" s="31"/>
      <c r="BV273" s="31"/>
      <c r="BW273" s="31"/>
      <c r="BX273" s="31"/>
      <c r="BY273" s="31"/>
      <c r="BZ273" s="31"/>
      <c r="CA273" s="31"/>
      <c r="CB273" s="31"/>
      <c r="CC273" s="31"/>
      <c r="CD273" s="31"/>
      <c r="CE273" s="31"/>
      <c r="CF273" s="31"/>
      <c r="CG273" s="31"/>
      <c r="CH273" s="31"/>
      <c r="CI273" s="31"/>
      <c r="CJ273" s="31"/>
      <c r="CK273" s="31"/>
      <c r="CL273" s="31"/>
      <c r="CM273" s="31"/>
      <c r="CN273" s="31"/>
      <c r="CO273" s="31"/>
      <c r="CP273" s="31"/>
      <c r="CQ273" s="31"/>
      <c r="CR273" s="31"/>
      <c r="CS273" s="31"/>
      <c r="CT273" s="31"/>
      <c r="CU273" s="31"/>
      <c r="CV273" s="31"/>
    </row>
    <row r="274" spans="1:100" x14ac:dyDescent="0.3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2"/>
      <c r="AX274" s="32"/>
      <c r="AY274" s="32"/>
      <c r="AZ274" s="32"/>
      <c r="BA274" s="32"/>
      <c r="BB274" s="32"/>
      <c r="BC274" s="31"/>
      <c r="BD274" s="31"/>
      <c r="BE274" s="31"/>
      <c r="BF274" s="31"/>
      <c r="BG274" s="31"/>
      <c r="BH274" s="31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  <c r="BS274" s="31"/>
      <c r="BT274" s="31"/>
      <c r="BU274" s="31"/>
      <c r="BV274" s="31"/>
      <c r="BW274" s="31"/>
      <c r="BX274" s="31"/>
      <c r="BY274" s="31"/>
      <c r="BZ274" s="31"/>
      <c r="CA274" s="31"/>
      <c r="CB274" s="31"/>
      <c r="CC274" s="31"/>
      <c r="CD274" s="31"/>
      <c r="CE274" s="31"/>
      <c r="CF274" s="31"/>
      <c r="CG274" s="31"/>
      <c r="CH274" s="31"/>
      <c r="CI274" s="31"/>
      <c r="CJ274" s="31"/>
      <c r="CK274" s="31"/>
      <c r="CL274" s="31"/>
      <c r="CM274" s="31"/>
      <c r="CN274" s="31"/>
      <c r="CO274" s="31"/>
      <c r="CP274" s="31"/>
      <c r="CQ274" s="31"/>
      <c r="CR274" s="31"/>
      <c r="CS274" s="31"/>
      <c r="CT274" s="31"/>
      <c r="CU274" s="31"/>
      <c r="CV274" s="31"/>
    </row>
    <row r="275" spans="1:100" x14ac:dyDescent="0.3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2"/>
      <c r="AX275" s="32"/>
      <c r="AY275" s="32"/>
      <c r="AZ275" s="32"/>
      <c r="BA275" s="32"/>
      <c r="BB275" s="32"/>
      <c r="BC275" s="31"/>
      <c r="BD275" s="31"/>
      <c r="BE275" s="31"/>
      <c r="BF275" s="31"/>
      <c r="BG275" s="31"/>
      <c r="BH275" s="31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  <c r="BS275" s="31"/>
      <c r="BT275" s="31"/>
      <c r="BU275" s="31"/>
      <c r="BV275" s="31"/>
      <c r="BW275" s="31"/>
      <c r="BX275" s="31"/>
      <c r="BY275" s="31"/>
      <c r="BZ275" s="31"/>
      <c r="CA275" s="31"/>
      <c r="CB275" s="31"/>
      <c r="CC275" s="31"/>
      <c r="CD275" s="31"/>
      <c r="CE275" s="31"/>
      <c r="CF275" s="31"/>
      <c r="CG275" s="31"/>
      <c r="CH275" s="31"/>
      <c r="CI275" s="31"/>
      <c r="CJ275" s="31"/>
      <c r="CK275" s="31"/>
      <c r="CL275" s="31"/>
      <c r="CM275" s="31"/>
      <c r="CN275" s="31"/>
      <c r="CO275" s="31"/>
      <c r="CP275" s="31"/>
      <c r="CQ275" s="31"/>
      <c r="CR275" s="31"/>
      <c r="CS275" s="31"/>
      <c r="CT275" s="31"/>
      <c r="CU275" s="31"/>
      <c r="CV275" s="31"/>
    </row>
    <row r="276" spans="1:100" x14ac:dyDescent="0.3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2"/>
      <c r="AX276" s="32"/>
      <c r="AY276" s="32"/>
      <c r="AZ276" s="32"/>
      <c r="BA276" s="32"/>
      <c r="BB276" s="32"/>
      <c r="BC276" s="31"/>
      <c r="BD276" s="31"/>
      <c r="BE276" s="31"/>
      <c r="BF276" s="31"/>
      <c r="BG276" s="31"/>
      <c r="BH276" s="31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  <c r="BS276" s="31"/>
      <c r="BT276" s="31"/>
      <c r="BU276" s="31"/>
      <c r="BV276" s="31"/>
      <c r="BW276" s="31"/>
      <c r="BX276" s="31"/>
      <c r="BY276" s="31"/>
      <c r="BZ276" s="31"/>
      <c r="CA276" s="31"/>
      <c r="CB276" s="31"/>
      <c r="CC276" s="31"/>
      <c r="CD276" s="31"/>
      <c r="CE276" s="31"/>
      <c r="CF276" s="31"/>
      <c r="CG276" s="31"/>
      <c r="CH276" s="31"/>
      <c r="CI276" s="31"/>
      <c r="CJ276" s="31"/>
      <c r="CK276" s="31"/>
      <c r="CL276" s="31"/>
      <c r="CM276" s="31"/>
      <c r="CN276" s="31"/>
      <c r="CO276" s="31"/>
      <c r="CP276" s="31"/>
      <c r="CQ276" s="31"/>
      <c r="CR276" s="31"/>
      <c r="CS276" s="31"/>
      <c r="CT276" s="31"/>
      <c r="CU276" s="31"/>
      <c r="CV276" s="31"/>
    </row>
    <row r="277" spans="1:100" x14ac:dyDescent="0.3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2"/>
      <c r="AX277" s="32"/>
      <c r="AY277" s="32"/>
      <c r="AZ277" s="32"/>
      <c r="BA277" s="32"/>
      <c r="BB277" s="32"/>
      <c r="BC277" s="31"/>
      <c r="BD277" s="31"/>
      <c r="BE277" s="31"/>
      <c r="BF277" s="31"/>
      <c r="BG277" s="31"/>
      <c r="BH277" s="31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  <c r="BS277" s="31"/>
      <c r="BT277" s="31"/>
      <c r="BU277" s="31"/>
      <c r="BV277" s="31"/>
      <c r="BW277" s="31"/>
      <c r="BX277" s="31"/>
      <c r="BY277" s="31"/>
      <c r="BZ277" s="31"/>
      <c r="CA277" s="31"/>
      <c r="CB277" s="31"/>
      <c r="CC277" s="31"/>
      <c r="CD277" s="31"/>
      <c r="CE277" s="31"/>
      <c r="CF277" s="31"/>
      <c r="CG277" s="31"/>
      <c r="CH277" s="31"/>
      <c r="CI277" s="31"/>
      <c r="CJ277" s="31"/>
      <c r="CK277" s="31"/>
      <c r="CL277" s="31"/>
      <c r="CM277" s="31"/>
      <c r="CN277" s="31"/>
      <c r="CO277" s="31"/>
      <c r="CP277" s="31"/>
      <c r="CQ277" s="31"/>
      <c r="CR277" s="31"/>
      <c r="CS277" s="31"/>
      <c r="CT277" s="31"/>
      <c r="CU277" s="31"/>
      <c r="CV277" s="31"/>
    </row>
    <row r="278" spans="1:100" x14ac:dyDescent="0.3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2"/>
      <c r="AX278" s="32"/>
      <c r="AY278" s="32"/>
      <c r="AZ278" s="32"/>
      <c r="BA278" s="32"/>
      <c r="BB278" s="32"/>
      <c r="BC278" s="31"/>
      <c r="BD278" s="31"/>
      <c r="BE278" s="31"/>
      <c r="BF278" s="31"/>
      <c r="BG278" s="31"/>
      <c r="BH278" s="31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  <c r="BS278" s="31"/>
      <c r="BT278" s="31"/>
      <c r="BU278" s="31"/>
      <c r="BV278" s="31"/>
      <c r="BW278" s="31"/>
      <c r="BX278" s="31"/>
      <c r="BY278" s="31"/>
      <c r="BZ278" s="31"/>
      <c r="CA278" s="31"/>
      <c r="CB278" s="31"/>
      <c r="CC278" s="31"/>
      <c r="CD278" s="31"/>
      <c r="CE278" s="31"/>
      <c r="CF278" s="31"/>
      <c r="CG278" s="31"/>
      <c r="CH278" s="31"/>
      <c r="CI278" s="31"/>
      <c r="CJ278" s="31"/>
      <c r="CK278" s="31"/>
      <c r="CL278" s="31"/>
      <c r="CM278" s="31"/>
      <c r="CN278" s="31"/>
      <c r="CO278" s="31"/>
      <c r="CP278" s="31"/>
      <c r="CQ278" s="31"/>
      <c r="CR278" s="31"/>
      <c r="CS278" s="31"/>
      <c r="CT278" s="31"/>
      <c r="CU278" s="31"/>
      <c r="CV278" s="31"/>
    </row>
    <row r="279" spans="1:100" x14ac:dyDescent="0.3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2"/>
      <c r="AX279" s="32"/>
      <c r="AY279" s="32"/>
      <c r="AZ279" s="32"/>
      <c r="BA279" s="32"/>
      <c r="BB279" s="32"/>
      <c r="BC279" s="31"/>
      <c r="BD279" s="31"/>
      <c r="BE279" s="31"/>
      <c r="BF279" s="31"/>
      <c r="BG279" s="31"/>
      <c r="BH279" s="31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  <c r="BS279" s="31"/>
      <c r="BT279" s="31"/>
      <c r="BU279" s="31"/>
      <c r="BV279" s="31"/>
      <c r="BW279" s="31"/>
      <c r="BX279" s="31"/>
      <c r="BY279" s="31"/>
      <c r="BZ279" s="31"/>
      <c r="CA279" s="31"/>
      <c r="CB279" s="31"/>
      <c r="CC279" s="31"/>
      <c r="CD279" s="31"/>
      <c r="CE279" s="31"/>
      <c r="CF279" s="31"/>
      <c r="CG279" s="31"/>
      <c r="CH279" s="31"/>
      <c r="CI279" s="31"/>
      <c r="CJ279" s="31"/>
      <c r="CK279" s="31"/>
      <c r="CL279" s="31"/>
      <c r="CM279" s="31"/>
      <c r="CN279" s="31"/>
      <c r="CO279" s="31"/>
      <c r="CP279" s="31"/>
      <c r="CQ279" s="31"/>
      <c r="CR279" s="31"/>
      <c r="CS279" s="31"/>
      <c r="CT279" s="31"/>
      <c r="CU279" s="31"/>
      <c r="CV279" s="31"/>
    </row>
    <row r="280" spans="1:100" x14ac:dyDescent="0.3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2"/>
      <c r="AX280" s="32"/>
      <c r="AY280" s="32"/>
      <c r="AZ280" s="32"/>
      <c r="BA280" s="32"/>
      <c r="BB280" s="32"/>
      <c r="BC280" s="31"/>
      <c r="BD280" s="31"/>
      <c r="BE280" s="31"/>
      <c r="BF280" s="31"/>
      <c r="BG280" s="31"/>
      <c r="BH280" s="31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  <c r="BS280" s="31"/>
      <c r="BT280" s="31"/>
      <c r="BU280" s="31"/>
      <c r="BV280" s="31"/>
      <c r="BW280" s="31"/>
      <c r="BX280" s="31"/>
      <c r="BY280" s="31"/>
      <c r="BZ280" s="31"/>
      <c r="CA280" s="31"/>
      <c r="CB280" s="31"/>
      <c r="CC280" s="31"/>
      <c r="CD280" s="31"/>
      <c r="CE280" s="31"/>
      <c r="CF280" s="31"/>
      <c r="CG280" s="31"/>
      <c r="CH280" s="31"/>
      <c r="CI280" s="31"/>
      <c r="CJ280" s="31"/>
      <c r="CK280" s="31"/>
      <c r="CL280" s="31"/>
      <c r="CM280" s="31"/>
      <c r="CN280" s="31"/>
      <c r="CO280" s="31"/>
      <c r="CP280" s="31"/>
      <c r="CQ280" s="31"/>
      <c r="CR280" s="31"/>
      <c r="CS280" s="31"/>
      <c r="CT280" s="31"/>
      <c r="CU280" s="31"/>
      <c r="CV280" s="31"/>
    </row>
    <row r="281" spans="1:100" x14ac:dyDescent="0.3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2"/>
      <c r="AX281" s="32"/>
      <c r="AY281" s="32"/>
      <c r="AZ281" s="32"/>
      <c r="BA281" s="32"/>
      <c r="BB281" s="32"/>
      <c r="BC281" s="31"/>
      <c r="BD281" s="31"/>
      <c r="BE281" s="31"/>
      <c r="BF281" s="31"/>
      <c r="BG281" s="31"/>
      <c r="BH281" s="31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  <c r="BS281" s="31"/>
      <c r="BT281" s="31"/>
      <c r="BU281" s="31"/>
      <c r="BV281" s="31"/>
      <c r="BW281" s="31"/>
      <c r="BX281" s="31"/>
      <c r="BY281" s="31"/>
      <c r="BZ281" s="31"/>
      <c r="CA281" s="31"/>
      <c r="CB281" s="31"/>
      <c r="CC281" s="31"/>
      <c r="CD281" s="31"/>
      <c r="CE281" s="31"/>
      <c r="CF281" s="31"/>
      <c r="CG281" s="31"/>
      <c r="CH281" s="31"/>
      <c r="CI281" s="31"/>
      <c r="CJ281" s="31"/>
      <c r="CK281" s="31"/>
      <c r="CL281" s="31"/>
      <c r="CM281" s="31"/>
      <c r="CN281" s="31"/>
      <c r="CO281" s="31"/>
      <c r="CP281" s="31"/>
      <c r="CQ281" s="31"/>
      <c r="CR281" s="31"/>
      <c r="CS281" s="31"/>
      <c r="CT281" s="31"/>
      <c r="CU281" s="31"/>
      <c r="CV281" s="31"/>
    </row>
    <row r="282" spans="1:100" x14ac:dyDescent="0.3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2"/>
      <c r="AX282" s="32"/>
      <c r="AY282" s="32"/>
      <c r="AZ282" s="32"/>
      <c r="BA282" s="32"/>
      <c r="BB282" s="32"/>
      <c r="BC282" s="31"/>
      <c r="BD282" s="31"/>
      <c r="BE282" s="31"/>
      <c r="BF282" s="31"/>
      <c r="BG282" s="31"/>
      <c r="BH282" s="31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  <c r="BS282" s="31"/>
      <c r="BT282" s="31"/>
      <c r="BU282" s="31"/>
      <c r="BV282" s="31"/>
      <c r="BW282" s="31"/>
      <c r="BX282" s="31"/>
      <c r="BY282" s="31"/>
      <c r="BZ282" s="31"/>
      <c r="CA282" s="31"/>
      <c r="CB282" s="31"/>
      <c r="CC282" s="31"/>
      <c r="CD282" s="31"/>
      <c r="CE282" s="31"/>
      <c r="CF282" s="31"/>
      <c r="CG282" s="31"/>
      <c r="CH282" s="31"/>
      <c r="CI282" s="31"/>
      <c r="CJ282" s="31"/>
      <c r="CK282" s="31"/>
      <c r="CL282" s="31"/>
      <c r="CM282" s="31"/>
      <c r="CN282" s="31"/>
      <c r="CO282" s="31"/>
      <c r="CP282" s="31"/>
      <c r="CQ282" s="31"/>
      <c r="CR282" s="31"/>
      <c r="CS282" s="31"/>
      <c r="CT282" s="31"/>
      <c r="CU282" s="31"/>
      <c r="CV282" s="31"/>
    </row>
    <row r="283" spans="1:100" x14ac:dyDescent="0.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2"/>
      <c r="AX283" s="32"/>
      <c r="AY283" s="32"/>
      <c r="AZ283" s="32"/>
      <c r="BA283" s="32"/>
      <c r="BB283" s="32"/>
      <c r="BC283" s="31"/>
      <c r="BD283" s="31"/>
      <c r="BE283" s="31"/>
      <c r="BF283" s="31"/>
      <c r="BG283" s="31"/>
      <c r="BH283" s="31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  <c r="BS283" s="31"/>
      <c r="BT283" s="31"/>
      <c r="BU283" s="31"/>
      <c r="BV283" s="31"/>
      <c r="BW283" s="31"/>
      <c r="BX283" s="31"/>
      <c r="BY283" s="31"/>
      <c r="BZ283" s="31"/>
      <c r="CA283" s="31"/>
      <c r="CB283" s="31"/>
      <c r="CC283" s="31"/>
      <c r="CD283" s="31"/>
      <c r="CE283" s="31"/>
      <c r="CF283" s="31"/>
      <c r="CG283" s="31"/>
      <c r="CH283" s="31"/>
      <c r="CI283" s="31"/>
      <c r="CJ283" s="31"/>
      <c r="CK283" s="31"/>
      <c r="CL283" s="31"/>
      <c r="CM283" s="31"/>
      <c r="CN283" s="31"/>
      <c r="CO283" s="31"/>
      <c r="CP283" s="31"/>
      <c r="CQ283" s="31"/>
      <c r="CR283" s="31"/>
      <c r="CS283" s="31"/>
      <c r="CT283" s="31"/>
      <c r="CU283" s="31"/>
      <c r="CV283" s="31"/>
    </row>
    <row r="284" spans="1:100" x14ac:dyDescent="0.3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2"/>
      <c r="AX284" s="32"/>
      <c r="AY284" s="32"/>
      <c r="AZ284" s="32"/>
      <c r="BA284" s="32"/>
      <c r="BB284" s="32"/>
      <c r="BC284" s="31"/>
      <c r="BD284" s="31"/>
      <c r="BE284" s="31"/>
      <c r="BF284" s="31"/>
      <c r="BG284" s="31"/>
      <c r="BH284" s="31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  <c r="BS284" s="31"/>
      <c r="BT284" s="31"/>
      <c r="BU284" s="31"/>
      <c r="BV284" s="31"/>
      <c r="BW284" s="31"/>
      <c r="BX284" s="31"/>
      <c r="BY284" s="31"/>
      <c r="BZ284" s="31"/>
      <c r="CA284" s="31"/>
      <c r="CB284" s="31"/>
      <c r="CC284" s="31"/>
      <c r="CD284" s="31"/>
      <c r="CE284" s="31"/>
      <c r="CF284" s="31"/>
      <c r="CG284" s="31"/>
      <c r="CH284" s="31"/>
      <c r="CI284" s="31"/>
      <c r="CJ284" s="31"/>
      <c r="CK284" s="31"/>
      <c r="CL284" s="31"/>
      <c r="CM284" s="31"/>
      <c r="CN284" s="31"/>
      <c r="CO284" s="31"/>
      <c r="CP284" s="31"/>
      <c r="CQ284" s="31"/>
      <c r="CR284" s="31"/>
      <c r="CS284" s="31"/>
      <c r="CT284" s="31"/>
      <c r="CU284" s="31"/>
      <c r="CV284" s="31"/>
    </row>
    <row r="285" spans="1:100" x14ac:dyDescent="0.3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2"/>
      <c r="AX285" s="32"/>
      <c r="AY285" s="32"/>
      <c r="AZ285" s="32"/>
      <c r="BA285" s="32"/>
      <c r="BB285" s="32"/>
      <c r="BC285" s="31"/>
      <c r="BD285" s="31"/>
      <c r="BE285" s="31"/>
      <c r="BF285" s="31"/>
      <c r="BG285" s="31"/>
      <c r="BH285" s="31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  <c r="BS285" s="31"/>
      <c r="BT285" s="31"/>
      <c r="BU285" s="31"/>
      <c r="BV285" s="31"/>
      <c r="BW285" s="31"/>
      <c r="BX285" s="31"/>
      <c r="BY285" s="31"/>
      <c r="BZ285" s="31"/>
      <c r="CA285" s="31"/>
      <c r="CB285" s="31"/>
      <c r="CC285" s="31"/>
      <c r="CD285" s="31"/>
      <c r="CE285" s="31"/>
      <c r="CF285" s="31"/>
      <c r="CG285" s="31"/>
      <c r="CH285" s="31"/>
      <c r="CI285" s="31"/>
      <c r="CJ285" s="31"/>
      <c r="CK285" s="31"/>
      <c r="CL285" s="31"/>
      <c r="CM285" s="31"/>
      <c r="CN285" s="31"/>
      <c r="CO285" s="31"/>
      <c r="CP285" s="31"/>
      <c r="CQ285" s="31"/>
      <c r="CR285" s="31"/>
      <c r="CS285" s="31"/>
      <c r="CT285" s="31"/>
      <c r="CU285" s="31"/>
      <c r="CV285" s="31"/>
    </row>
    <row r="286" spans="1:100" x14ac:dyDescent="0.3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2"/>
      <c r="AX286" s="32"/>
      <c r="AY286" s="32"/>
      <c r="AZ286" s="32"/>
      <c r="BA286" s="32"/>
      <c r="BB286" s="32"/>
      <c r="BC286" s="31"/>
      <c r="BD286" s="31"/>
      <c r="BE286" s="31"/>
      <c r="BF286" s="31"/>
      <c r="BG286" s="31"/>
      <c r="BH286" s="31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  <c r="BS286" s="31"/>
      <c r="BT286" s="31"/>
      <c r="BU286" s="31"/>
      <c r="BV286" s="31"/>
      <c r="BW286" s="31"/>
      <c r="BX286" s="31"/>
      <c r="BY286" s="31"/>
      <c r="BZ286" s="31"/>
      <c r="CA286" s="31"/>
      <c r="CB286" s="31"/>
      <c r="CC286" s="31"/>
      <c r="CD286" s="31"/>
      <c r="CE286" s="31"/>
      <c r="CF286" s="31"/>
      <c r="CG286" s="31"/>
      <c r="CH286" s="31"/>
      <c r="CI286" s="31"/>
      <c r="CJ286" s="31"/>
      <c r="CK286" s="31"/>
      <c r="CL286" s="31"/>
      <c r="CM286" s="31"/>
      <c r="CN286" s="31"/>
      <c r="CO286" s="31"/>
      <c r="CP286" s="31"/>
      <c r="CQ286" s="31"/>
      <c r="CR286" s="31"/>
      <c r="CS286" s="31"/>
      <c r="CT286" s="31"/>
      <c r="CU286" s="31"/>
      <c r="CV286" s="31"/>
    </row>
    <row r="287" spans="1:100" x14ac:dyDescent="0.3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2"/>
      <c r="AX287" s="32"/>
      <c r="AY287" s="32"/>
      <c r="AZ287" s="32"/>
      <c r="BA287" s="32"/>
      <c r="BB287" s="32"/>
      <c r="BC287" s="31"/>
      <c r="BD287" s="31"/>
      <c r="BE287" s="31"/>
      <c r="BF287" s="31"/>
      <c r="BG287" s="31"/>
      <c r="BH287" s="31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  <c r="BS287" s="31"/>
      <c r="BT287" s="31"/>
      <c r="BU287" s="31"/>
      <c r="BV287" s="31"/>
      <c r="BW287" s="31"/>
      <c r="BX287" s="31"/>
      <c r="BY287" s="31"/>
      <c r="BZ287" s="31"/>
      <c r="CA287" s="31"/>
      <c r="CB287" s="31"/>
      <c r="CC287" s="31"/>
      <c r="CD287" s="31"/>
      <c r="CE287" s="31"/>
      <c r="CF287" s="31"/>
      <c r="CG287" s="31"/>
      <c r="CH287" s="31"/>
      <c r="CI287" s="31"/>
      <c r="CJ287" s="31"/>
      <c r="CK287" s="31"/>
      <c r="CL287" s="31"/>
      <c r="CM287" s="31"/>
      <c r="CN287" s="31"/>
      <c r="CO287" s="31"/>
      <c r="CP287" s="31"/>
      <c r="CQ287" s="31"/>
      <c r="CR287" s="31"/>
      <c r="CS287" s="31"/>
      <c r="CT287" s="31"/>
      <c r="CU287" s="31"/>
      <c r="CV287" s="31"/>
    </row>
    <row r="288" spans="1:100" x14ac:dyDescent="0.3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2"/>
      <c r="AX288" s="32"/>
      <c r="AY288" s="32"/>
      <c r="AZ288" s="32"/>
      <c r="BA288" s="32"/>
      <c r="BB288" s="32"/>
      <c r="BC288" s="31"/>
      <c r="BD288" s="31"/>
      <c r="BE288" s="31"/>
      <c r="BF288" s="31"/>
      <c r="BG288" s="31"/>
      <c r="BH288" s="31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  <c r="BS288" s="31"/>
      <c r="BT288" s="31"/>
      <c r="BU288" s="31"/>
      <c r="BV288" s="31"/>
      <c r="BW288" s="31"/>
      <c r="BX288" s="31"/>
      <c r="BY288" s="31"/>
      <c r="BZ288" s="31"/>
      <c r="CA288" s="31"/>
      <c r="CB288" s="31"/>
      <c r="CC288" s="31"/>
      <c r="CD288" s="31"/>
      <c r="CE288" s="31"/>
      <c r="CF288" s="31"/>
      <c r="CG288" s="31"/>
      <c r="CH288" s="31"/>
      <c r="CI288" s="31"/>
      <c r="CJ288" s="31"/>
      <c r="CK288" s="31"/>
      <c r="CL288" s="31"/>
      <c r="CM288" s="31"/>
      <c r="CN288" s="31"/>
      <c r="CO288" s="31"/>
      <c r="CP288" s="31"/>
      <c r="CQ288" s="31"/>
      <c r="CR288" s="31"/>
      <c r="CS288" s="31"/>
      <c r="CT288" s="31"/>
      <c r="CU288" s="31"/>
      <c r="CV288" s="31"/>
    </row>
    <row r="289" spans="1:100" x14ac:dyDescent="0.3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2"/>
      <c r="AX289" s="32"/>
      <c r="AY289" s="32"/>
      <c r="AZ289" s="32"/>
      <c r="BA289" s="32"/>
      <c r="BB289" s="32"/>
      <c r="BC289" s="31"/>
      <c r="BD289" s="31"/>
      <c r="BE289" s="31"/>
      <c r="BF289" s="31"/>
      <c r="BG289" s="31"/>
      <c r="BH289" s="31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  <c r="BS289" s="31"/>
      <c r="BT289" s="31"/>
      <c r="BU289" s="31"/>
      <c r="BV289" s="31"/>
      <c r="BW289" s="31"/>
      <c r="BX289" s="31"/>
      <c r="BY289" s="31"/>
      <c r="BZ289" s="31"/>
      <c r="CA289" s="31"/>
      <c r="CB289" s="31"/>
      <c r="CC289" s="31"/>
      <c r="CD289" s="31"/>
      <c r="CE289" s="31"/>
      <c r="CF289" s="31"/>
      <c r="CG289" s="31"/>
      <c r="CH289" s="31"/>
      <c r="CI289" s="31"/>
      <c r="CJ289" s="31"/>
      <c r="CK289" s="31"/>
      <c r="CL289" s="31"/>
      <c r="CM289" s="31"/>
      <c r="CN289" s="31"/>
      <c r="CO289" s="31"/>
      <c r="CP289" s="31"/>
      <c r="CQ289" s="31"/>
      <c r="CR289" s="31"/>
      <c r="CS289" s="31"/>
      <c r="CT289" s="31"/>
      <c r="CU289" s="31"/>
      <c r="CV289" s="31"/>
    </row>
    <row r="290" spans="1:100" x14ac:dyDescent="0.3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2"/>
      <c r="AX290" s="32"/>
      <c r="AY290" s="32"/>
      <c r="AZ290" s="32"/>
      <c r="BA290" s="32"/>
      <c r="BB290" s="32"/>
      <c r="BC290" s="31"/>
      <c r="BD290" s="31"/>
      <c r="BE290" s="31"/>
      <c r="BF290" s="31"/>
      <c r="BG290" s="31"/>
      <c r="BH290" s="31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  <c r="BS290" s="31"/>
      <c r="BT290" s="31"/>
      <c r="BU290" s="31"/>
      <c r="BV290" s="31"/>
      <c r="BW290" s="31"/>
      <c r="BX290" s="31"/>
      <c r="BY290" s="31"/>
      <c r="BZ290" s="31"/>
      <c r="CA290" s="31"/>
      <c r="CB290" s="31"/>
      <c r="CC290" s="31"/>
      <c r="CD290" s="31"/>
      <c r="CE290" s="31"/>
      <c r="CF290" s="31"/>
      <c r="CG290" s="31"/>
      <c r="CH290" s="31"/>
      <c r="CI290" s="31"/>
      <c r="CJ290" s="31"/>
      <c r="CK290" s="31"/>
      <c r="CL290" s="31"/>
      <c r="CM290" s="31"/>
      <c r="CN290" s="31"/>
      <c r="CO290" s="31"/>
      <c r="CP290" s="31"/>
      <c r="CQ290" s="31"/>
      <c r="CR290" s="31"/>
      <c r="CS290" s="31"/>
      <c r="CT290" s="31"/>
      <c r="CU290" s="31"/>
      <c r="CV290" s="31"/>
    </row>
    <row r="291" spans="1:100" x14ac:dyDescent="0.3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2"/>
      <c r="AX291" s="32"/>
      <c r="AY291" s="32"/>
      <c r="AZ291" s="32"/>
      <c r="BA291" s="32"/>
      <c r="BB291" s="32"/>
      <c r="BC291" s="31"/>
      <c r="BD291" s="31"/>
      <c r="BE291" s="31"/>
      <c r="BF291" s="31"/>
      <c r="BG291" s="31"/>
      <c r="BH291" s="31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  <c r="BS291" s="31"/>
      <c r="BT291" s="31"/>
      <c r="BU291" s="31"/>
      <c r="BV291" s="31"/>
      <c r="BW291" s="31"/>
      <c r="BX291" s="31"/>
      <c r="BY291" s="31"/>
      <c r="BZ291" s="31"/>
      <c r="CA291" s="31"/>
      <c r="CB291" s="31"/>
      <c r="CC291" s="31"/>
      <c r="CD291" s="31"/>
      <c r="CE291" s="31"/>
      <c r="CF291" s="31"/>
      <c r="CG291" s="31"/>
      <c r="CH291" s="31"/>
      <c r="CI291" s="31"/>
      <c r="CJ291" s="31"/>
      <c r="CK291" s="31"/>
      <c r="CL291" s="31"/>
      <c r="CM291" s="31"/>
      <c r="CN291" s="31"/>
      <c r="CO291" s="31"/>
      <c r="CP291" s="31"/>
      <c r="CQ291" s="31"/>
      <c r="CR291" s="31"/>
      <c r="CS291" s="31"/>
      <c r="CT291" s="31"/>
      <c r="CU291" s="31"/>
      <c r="CV291" s="31"/>
    </row>
    <row r="292" spans="1:100" x14ac:dyDescent="0.3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2"/>
      <c r="AX292" s="32"/>
      <c r="AY292" s="32"/>
      <c r="AZ292" s="32"/>
      <c r="BA292" s="32"/>
      <c r="BB292" s="32"/>
      <c r="BC292" s="31"/>
      <c r="BD292" s="31"/>
      <c r="BE292" s="31"/>
      <c r="BF292" s="31"/>
      <c r="BG292" s="31"/>
      <c r="BH292" s="31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  <c r="BS292" s="31"/>
      <c r="BT292" s="31"/>
      <c r="BU292" s="31"/>
      <c r="BV292" s="31"/>
      <c r="BW292" s="31"/>
      <c r="BX292" s="31"/>
      <c r="BY292" s="31"/>
      <c r="BZ292" s="31"/>
      <c r="CA292" s="31"/>
      <c r="CB292" s="31"/>
      <c r="CC292" s="31"/>
      <c r="CD292" s="31"/>
      <c r="CE292" s="31"/>
      <c r="CF292" s="31"/>
      <c r="CG292" s="31"/>
      <c r="CH292" s="31"/>
      <c r="CI292" s="31"/>
      <c r="CJ292" s="31"/>
      <c r="CK292" s="31"/>
      <c r="CL292" s="31"/>
      <c r="CM292" s="31"/>
      <c r="CN292" s="31"/>
      <c r="CO292" s="31"/>
      <c r="CP292" s="31"/>
      <c r="CQ292" s="31"/>
      <c r="CR292" s="31"/>
      <c r="CS292" s="31"/>
      <c r="CT292" s="31"/>
      <c r="CU292" s="31"/>
      <c r="CV292" s="31"/>
    </row>
    <row r="293" spans="1:100" x14ac:dyDescent="0.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2"/>
      <c r="AX293" s="32"/>
      <c r="AY293" s="32"/>
      <c r="AZ293" s="32"/>
      <c r="BA293" s="32"/>
      <c r="BB293" s="32"/>
      <c r="BC293" s="31"/>
      <c r="BD293" s="31"/>
      <c r="BE293" s="31"/>
      <c r="BF293" s="31"/>
      <c r="BG293" s="31"/>
      <c r="BH293" s="31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  <c r="BS293" s="31"/>
      <c r="BT293" s="31"/>
      <c r="BU293" s="31"/>
      <c r="BV293" s="31"/>
      <c r="BW293" s="31"/>
      <c r="BX293" s="31"/>
      <c r="BY293" s="31"/>
      <c r="BZ293" s="31"/>
      <c r="CA293" s="31"/>
      <c r="CB293" s="31"/>
      <c r="CC293" s="31"/>
      <c r="CD293" s="31"/>
      <c r="CE293" s="31"/>
      <c r="CF293" s="31"/>
      <c r="CG293" s="31"/>
      <c r="CH293" s="31"/>
      <c r="CI293" s="31"/>
      <c r="CJ293" s="31"/>
      <c r="CK293" s="31"/>
      <c r="CL293" s="31"/>
      <c r="CM293" s="31"/>
      <c r="CN293" s="31"/>
      <c r="CO293" s="31"/>
      <c r="CP293" s="31"/>
      <c r="CQ293" s="31"/>
      <c r="CR293" s="31"/>
      <c r="CS293" s="31"/>
      <c r="CT293" s="31"/>
      <c r="CU293" s="31"/>
      <c r="CV293" s="31"/>
    </row>
    <row r="294" spans="1:100" x14ac:dyDescent="0.3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2"/>
      <c r="AX294" s="32"/>
      <c r="AY294" s="32"/>
      <c r="AZ294" s="32"/>
      <c r="BA294" s="32"/>
      <c r="BB294" s="32"/>
      <c r="BC294" s="31"/>
      <c r="BD294" s="31"/>
      <c r="BE294" s="31"/>
      <c r="BF294" s="31"/>
      <c r="BG294" s="31"/>
      <c r="BH294" s="31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  <c r="BS294" s="31"/>
      <c r="BT294" s="31"/>
      <c r="BU294" s="31"/>
      <c r="BV294" s="31"/>
      <c r="BW294" s="31"/>
      <c r="BX294" s="31"/>
      <c r="BY294" s="31"/>
      <c r="BZ294" s="31"/>
      <c r="CA294" s="31"/>
      <c r="CB294" s="31"/>
      <c r="CC294" s="31"/>
      <c r="CD294" s="31"/>
      <c r="CE294" s="31"/>
      <c r="CF294" s="31"/>
      <c r="CG294" s="31"/>
      <c r="CH294" s="31"/>
      <c r="CI294" s="31"/>
      <c r="CJ294" s="31"/>
      <c r="CK294" s="31"/>
      <c r="CL294" s="31"/>
      <c r="CM294" s="31"/>
      <c r="CN294" s="31"/>
      <c r="CO294" s="31"/>
      <c r="CP294" s="31"/>
      <c r="CQ294" s="31"/>
      <c r="CR294" s="31"/>
      <c r="CS294" s="31"/>
      <c r="CT294" s="31"/>
      <c r="CU294" s="31"/>
      <c r="CV294" s="31"/>
    </row>
    <row r="295" spans="1:100" x14ac:dyDescent="0.3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2"/>
      <c r="AX295" s="32"/>
      <c r="AY295" s="32"/>
      <c r="AZ295" s="32"/>
      <c r="BA295" s="32"/>
      <c r="BB295" s="32"/>
      <c r="BC295" s="31"/>
      <c r="BD295" s="31"/>
      <c r="BE295" s="31"/>
      <c r="BF295" s="31"/>
      <c r="BG295" s="31"/>
      <c r="BH295" s="31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  <c r="BS295" s="31"/>
      <c r="BT295" s="31"/>
      <c r="BU295" s="31"/>
      <c r="BV295" s="31"/>
      <c r="BW295" s="31"/>
      <c r="BX295" s="31"/>
      <c r="BY295" s="31"/>
      <c r="BZ295" s="31"/>
      <c r="CA295" s="31"/>
      <c r="CB295" s="31"/>
      <c r="CC295" s="31"/>
      <c r="CD295" s="31"/>
      <c r="CE295" s="31"/>
      <c r="CF295" s="31"/>
      <c r="CG295" s="31"/>
      <c r="CH295" s="31"/>
      <c r="CI295" s="31"/>
      <c r="CJ295" s="31"/>
      <c r="CK295" s="31"/>
      <c r="CL295" s="31"/>
      <c r="CM295" s="31"/>
      <c r="CN295" s="31"/>
      <c r="CO295" s="31"/>
      <c r="CP295" s="31"/>
      <c r="CQ295" s="31"/>
      <c r="CR295" s="31"/>
      <c r="CS295" s="31"/>
      <c r="CT295" s="31"/>
      <c r="CU295" s="31"/>
      <c r="CV295" s="31"/>
    </row>
    <row r="296" spans="1:100" x14ac:dyDescent="0.3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2"/>
      <c r="AX296" s="32"/>
      <c r="AY296" s="32"/>
      <c r="AZ296" s="32"/>
      <c r="BA296" s="32"/>
      <c r="BB296" s="32"/>
      <c r="BC296" s="31"/>
      <c r="BD296" s="31"/>
      <c r="BE296" s="31"/>
      <c r="BF296" s="31"/>
      <c r="BG296" s="31"/>
      <c r="BH296" s="31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  <c r="BS296" s="31"/>
      <c r="BT296" s="31"/>
      <c r="BU296" s="31"/>
      <c r="BV296" s="31"/>
      <c r="BW296" s="31"/>
      <c r="BX296" s="31"/>
      <c r="BY296" s="31"/>
      <c r="BZ296" s="31"/>
      <c r="CA296" s="31"/>
      <c r="CB296" s="31"/>
      <c r="CC296" s="31"/>
      <c r="CD296" s="31"/>
      <c r="CE296" s="31"/>
      <c r="CF296" s="31"/>
      <c r="CG296" s="31"/>
      <c r="CH296" s="31"/>
      <c r="CI296" s="31"/>
      <c r="CJ296" s="31"/>
      <c r="CK296" s="31"/>
      <c r="CL296" s="31"/>
      <c r="CM296" s="31"/>
      <c r="CN296" s="31"/>
      <c r="CO296" s="31"/>
      <c r="CP296" s="31"/>
      <c r="CQ296" s="31"/>
      <c r="CR296" s="31"/>
      <c r="CS296" s="31"/>
      <c r="CT296" s="31"/>
      <c r="CU296" s="31"/>
      <c r="CV296" s="31"/>
    </row>
    <row r="297" spans="1:100" x14ac:dyDescent="0.3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2"/>
      <c r="AX297" s="32"/>
      <c r="AY297" s="32"/>
      <c r="AZ297" s="32"/>
      <c r="BA297" s="32"/>
      <c r="BB297" s="32"/>
      <c r="BC297" s="31"/>
      <c r="BD297" s="31"/>
      <c r="BE297" s="31"/>
      <c r="BF297" s="31"/>
      <c r="BG297" s="31"/>
      <c r="BH297" s="31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  <c r="BS297" s="31"/>
      <c r="BT297" s="31"/>
      <c r="BU297" s="31"/>
      <c r="BV297" s="31"/>
      <c r="BW297" s="31"/>
      <c r="BX297" s="31"/>
      <c r="BY297" s="31"/>
      <c r="BZ297" s="31"/>
      <c r="CA297" s="31"/>
      <c r="CB297" s="31"/>
      <c r="CC297" s="31"/>
      <c r="CD297" s="31"/>
      <c r="CE297" s="31"/>
      <c r="CF297" s="31"/>
      <c r="CG297" s="31"/>
      <c r="CH297" s="31"/>
      <c r="CI297" s="31"/>
      <c r="CJ297" s="31"/>
      <c r="CK297" s="31"/>
      <c r="CL297" s="31"/>
      <c r="CM297" s="31"/>
      <c r="CN297" s="31"/>
      <c r="CO297" s="31"/>
      <c r="CP297" s="31"/>
      <c r="CQ297" s="31"/>
      <c r="CR297" s="31"/>
      <c r="CS297" s="31"/>
      <c r="CT297" s="31"/>
      <c r="CU297" s="31"/>
      <c r="CV297" s="31"/>
    </row>
    <row r="298" spans="1:100" x14ac:dyDescent="0.3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2"/>
      <c r="AX298" s="32"/>
      <c r="AY298" s="32"/>
      <c r="AZ298" s="32"/>
      <c r="BA298" s="32"/>
      <c r="BB298" s="32"/>
      <c r="BC298" s="31"/>
      <c r="BD298" s="31"/>
      <c r="BE298" s="31"/>
      <c r="BF298" s="31"/>
      <c r="BG298" s="31"/>
      <c r="BH298" s="31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  <c r="BS298" s="31"/>
      <c r="BT298" s="31"/>
      <c r="BU298" s="31"/>
      <c r="BV298" s="31"/>
      <c r="BW298" s="31"/>
      <c r="BX298" s="31"/>
      <c r="BY298" s="31"/>
      <c r="BZ298" s="31"/>
      <c r="CA298" s="31"/>
      <c r="CB298" s="31"/>
      <c r="CC298" s="31"/>
      <c r="CD298" s="31"/>
      <c r="CE298" s="31"/>
      <c r="CF298" s="31"/>
      <c r="CG298" s="31"/>
      <c r="CH298" s="31"/>
      <c r="CI298" s="31"/>
      <c r="CJ298" s="31"/>
      <c r="CK298" s="31"/>
      <c r="CL298" s="31"/>
      <c r="CM298" s="31"/>
      <c r="CN298" s="31"/>
      <c r="CO298" s="31"/>
      <c r="CP298" s="31"/>
      <c r="CQ298" s="31"/>
      <c r="CR298" s="31"/>
      <c r="CS298" s="31"/>
      <c r="CT298" s="31"/>
      <c r="CU298" s="31"/>
      <c r="CV298" s="31"/>
    </row>
    <row r="299" spans="1:100" x14ac:dyDescent="0.3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2"/>
      <c r="AX299" s="32"/>
      <c r="AY299" s="32"/>
      <c r="AZ299" s="32"/>
      <c r="BA299" s="32"/>
      <c r="BB299" s="32"/>
      <c r="BC299" s="31"/>
      <c r="BD299" s="31"/>
      <c r="BE299" s="31"/>
      <c r="BF299" s="31"/>
      <c r="BG299" s="31"/>
      <c r="BH299" s="31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  <c r="BS299" s="31"/>
      <c r="BT299" s="31"/>
      <c r="BU299" s="31"/>
      <c r="BV299" s="31"/>
      <c r="BW299" s="31"/>
      <c r="BX299" s="31"/>
      <c r="BY299" s="31"/>
      <c r="BZ299" s="31"/>
      <c r="CA299" s="31"/>
      <c r="CB299" s="31"/>
      <c r="CC299" s="31"/>
      <c r="CD299" s="31"/>
      <c r="CE299" s="31"/>
      <c r="CF299" s="31"/>
      <c r="CG299" s="31"/>
      <c r="CH299" s="31"/>
      <c r="CI299" s="31"/>
      <c r="CJ299" s="31"/>
      <c r="CK299" s="31"/>
      <c r="CL299" s="31"/>
      <c r="CM299" s="31"/>
      <c r="CN299" s="31"/>
      <c r="CO299" s="31"/>
      <c r="CP299" s="31"/>
      <c r="CQ299" s="31"/>
      <c r="CR299" s="31"/>
      <c r="CS299" s="31"/>
      <c r="CT299" s="31"/>
      <c r="CU299" s="31"/>
      <c r="CV299" s="31"/>
    </row>
    <row r="300" spans="1:100" x14ac:dyDescent="0.3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2"/>
      <c r="AX300" s="32"/>
      <c r="AY300" s="32"/>
      <c r="AZ300" s="32"/>
      <c r="BA300" s="32"/>
      <c r="BB300" s="32"/>
      <c r="BC300" s="31"/>
      <c r="BD300" s="31"/>
      <c r="BE300" s="31"/>
      <c r="BF300" s="31"/>
      <c r="BG300" s="31"/>
      <c r="BH300" s="31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  <c r="BS300" s="31"/>
      <c r="BT300" s="31"/>
      <c r="BU300" s="31"/>
      <c r="BV300" s="31"/>
      <c r="BW300" s="31"/>
      <c r="BX300" s="31"/>
      <c r="BY300" s="31"/>
      <c r="BZ300" s="31"/>
      <c r="CA300" s="31"/>
      <c r="CB300" s="31"/>
      <c r="CC300" s="31"/>
      <c r="CD300" s="31"/>
      <c r="CE300" s="31"/>
      <c r="CF300" s="31"/>
      <c r="CG300" s="31"/>
      <c r="CH300" s="31"/>
      <c r="CI300" s="31"/>
      <c r="CJ300" s="31"/>
      <c r="CK300" s="31"/>
      <c r="CL300" s="31"/>
      <c r="CM300" s="31"/>
      <c r="CN300" s="31"/>
      <c r="CO300" s="31"/>
      <c r="CP300" s="31"/>
      <c r="CQ300" s="31"/>
      <c r="CR300" s="31"/>
      <c r="CS300" s="31"/>
      <c r="CT300" s="31"/>
      <c r="CU300" s="31"/>
      <c r="CV300" s="31"/>
    </row>
    <row r="301" spans="1:100" x14ac:dyDescent="0.3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2"/>
      <c r="AX301" s="32"/>
      <c r="AY301" s="32"/>
      <c r="AZ301" s="32"/>
      <c r="BA301" s="32"/>
      <c r="BB301" s="32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  <c r="BS301" s="31"/>
      <c r="BT301" s="31"/>
      <c r="BU301" s="31"/>
      <c r="BV301" s="31"/>
      <c r="BW301" s="31"/>
      <c r="BX301" s="31"/>
      <c r="BY301" s="31"/>
      <c r="BZ301" s="31"/>
      <c r="CA301" s="31"/>
      <c r="CB301" s="31"/>
      <c r="CC301" s="31"/>
      <c r="CD301" s="31"/>
      <c r="CE301" s="31"/>
      <c r="CF301" s="31"/>
      <c r="CG301" s="31"/>
      <c r="CH301" s="31"/>
      <c r="CI301" s="31"/>
      <c r="CJ301" s="31"/>
      <c r="CK301" s="31"/>
      <c r="CL301" s="31"/>
      <c r="CM301" s="31"/>
      <c r="CN301" s="31"/>
      <c r="CO301" s="31"/>
      <c r="CP301" s="31"/>
      <c r="CQ301" s="31"/>
      <c r="CR301" s="31"/>
      <c r="CS301" s="31"/>
      <c r="CT301" s="31"/>
      <c r="CU301" s="31"/>
      <c r="CV301" s="31"/>
    </row>
    <row r="302" spans="1:100" x14ac:dyDescent="0.3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2"/>
      <c r="AX302" s="32"/>
      <c r="AY302" s="32"/>
      <c r="AZ302" s="32"/>
      <c r="BA302" s="32"/>
      <c r="BB302" s="32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  <c r="BS302" s="31"/>
      <c r="BT302" s="31"/>
      <c r="BU302" s="31"/>
      <c r="BV302" s="31"/>
      <c r="BW302" s="31"/>
      <c r="BX302" s="31"/>
      <c r="BY302" s="31"/>
      <c r="BZ302" s="31"/>
      <c r="CA302" s="31"/>
      <c r="CB302" s="31"/>
      <c r="CC302" s="31"/>
      <c r="CD302" s="31"/>
      <c r="CE302" s="31"/>
      <c r="CF302" s="31"/>
      <c r="CG302" s="31"/>
      <c r="CH302" s="31"/>
      <c r="CI302" s="31"/>
      <c r="CJ302" s="31"/>
      <c r="CK302" s="31"/>
      <c r="CL302" s="31"/>
      <c r="CM302" s="31"/>
      <c r="CN302" s="31"/>
      <c r="CO302" s="31"/>
      <c r="CP302" s="31"/>
      <c r="CQ302" s="31"/>
      <c r="CR302" s="31"/>
      <c r="CS302" s="31"/>
      <c r="CT302" s="31"/>
      <c r="CU302" s="31"/>
      <c r="CV302" s="31"/>
    </row>
    <row r="303" spans="1:100" x14ac:dyDescent="0.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2"/>
      <c r="AX303" s="32"/>
      <c r="AY303" s="32"/>
      <c r="AZ303" s="32"/>
      <c r="BA303" s="32"/>
      <c r="BB303" s="32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  <c r="BS303" s="31"/>
      <c r="BT303" s="31"/>
      <c r="BU303" s="31"/>
      <c r="BV303" s="31"/>
      <c r="BW303" s="31"/>
      <c r="BX303" s="31"/>
      <c r="BY303" s="31"/>
      <c r="BZ303" s="31"/>
      <c r="CA303" s="31"/>
      <c r="CB303" s="31"/>
      <c r="CC303" s="31"/>
      <c r="CD303" s="31"/>
      <c r="CE303" s="31"/>
      <c r="CF303" s="31"/>
      <c r="CG303" s="31"/>
      <c r="CH303" s="31"/>
      <c r="CI303" s="31"/>
      <c r="CJ303" s="31"/>
      <c r="CK303" s="31"/>
      <c r="CL303" s="31"/>
      <c r="CM303" s="31"/>
      <c r="CN303" s="31"/>
      <c r="CO303" s="31"/>
      <c r="CP303" s="31"/>
      <c r="CQ303" s="31"/>
      <c r="CR303" s="31"/>
      <c r="CS303" s="31"/>
      <c r="CT303" s="31"/>
      <c r="CU303" s="31"/>
      <c r="CV303" s="31"/>
    </row>
    <row r="304" spans="1:100" x14ac:dyDescent="0.3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2"/>
      <c r="AX304" s="32"/>
      <c r="AY304" s="32"/>
      <c r="AZ304" s="32"/>
      <c r="BA304" s="32"/>
      <c r="BB304" s="32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  <c r="BS304" s="31"/>
      <c r="BT304" s="31"/>
      <c r="BU304" s="31"/>
      <c r="BV304" s="31"/>
      <c r="BW304" s="31"/>
      <c r="BX304" s="31"/>
      <c r="BY304" s="31"/>
      <c r="BZ304" s="31"/>
      <c r="CA304" s="31"/>
      <c r="CB304" s="31"/>
      <c r="CC304" s="31"/>
      <c r="CD304" s="31"/>
      <c r="CE304" s="31"/>
      <c r="CF304" s="31"/>
      <c r="CG304" s="31"/>
      <c r="CH304" s="31"/>
      <c r="CI304" s="31"/>
      <c r="CJ304" s="31"/>
      <c r="CK304" s="31"/>
      <c r="CL304" s="31"/>
      <c r="CM304" s="31"/>
      <c r="CN304" s="31"/>
      <c r="CO304" s="31"/>
      <c r="CP304" s="31"/>
      <c r="CQ304" s="31"/>
      <c r="CR304" s="31"/>
      <c r="CS304" s="31"/>
      <c r="CT304" s="31"/>
      <c r="CU304" s="31"/>
      <c r="CV304" s="31"/>
    </row>
    <row r="305" spans="1:100" x14ac:dyDescent="0.3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2"/>
      <c r="AX305" s="32"/>
      <c r="AY305" s="32"/>
      <c r="AZ305" s="32"/>
      <c r="BA305" s="32"/>
      <c r="BB305" s="32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  <c r="BS305" s="31"/>
      <c r="BT305" s="31"/>
      <c r="BU305" s="31"/>
      <c r="BV305" s="31"/>
      <c r="BW305" s="31"/>
      <c r="BX305" s="31"/>
      <c r="BY305" s="31"/>
      <c r="BZ305" s="31"/>
      <c r="CA305" s="31"/>
      <c r="CB305" s="31"/>
      <c r="CC305" s="31"/>
      <c r="CD305" s="31"/>
      <c r="CE305" s="31"/>
      <c r="CF305" s="31"/>
      <c r="CG305" s="31"/>
      <c r="CH305" s="31"/>
      <c r="CI305" s="31"/>
      <c r="CJ305" s="31"/>
      <c r="CK305" s="31"/>
      <c r="CL305" s="31"/>
      <c r="CM305" s="31"/>
      <c r="CN305" s="31"/>
      <c r="CO305" s="31"/>
      <c r="CP305" s="31"/>
      <c r="CQ305" s="31"/>
      <c r="CR305" s="31"/>
      <c r="CS305" s="31"/>
      <c r="CT305" s="31"/>
      <c r="CU305" s="31"/>
      <c r="CV305" s="31"/>
    </row>
    <row r="306" spans="1:100" x14ac:dyDescent="0.3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2"/>
      <c r="AX306" s="32"/>
      <c r="AY306" s="32"/>
      <c r="AZ306" s="32"/>
      <c r="BA306" s="32"/>
      <c r="BB306" s="32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  <c r="BS306" s="31"/>
      <c r="BT306" s="31"/>
      <c r="BU306" s="31"/>
      <c r="BV306" s="31"/>
      <c r="BW306" s="31"/>
      <c r="BX306" s="31"/>
      <c r="BY306" s="31"/>
      <c r="BZ306" s="31"/>
      <c r="CA306" s="31"/>
      <c r="CB306" s="31"/>
      <c r="CC306" s="31"/>
      <c r="CD306" s="31"/>
      <c r="CE306" s="31"/>
      <c r="CF306" s="31"/>
      <c r="CG306" s="31"/>
      <c r="CH306" s="31"/>
      <c r="CI306" s="31"/>
      <c r="CJ306" s="31"/>
      <c r="CK306" s="31"/>
      <c r="CL306" s="31"/>
      <c r="CM306" s="31"/>
      <c r="CN306" s="31"/>
      <c r="CO306" s="31"/>
      <c r="CP306" s="31"/>
      <c r="CQ306" s="31"/>
      <c r="CR306" s="31"/>
      <c r="CS306" s="31"/>
      <c r="CT306" s="31"/>
      <c r="CU306" s="31"/>
      <c r="CV306" s="31"/>
    </row>
    <row r="307" spans="1:100" x14ac:dyDescent="0.3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2"/>
      <c r="AX307" s="32"/>
      <c r="AY307" s="32"/>
      <c r="AZ307" s="32"/>
      <c r="BA307" s="32"/>
      <c r="BB307" s="32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  <c r="BS307" s="31"/>
      <c r="BT307" s="31"/>
      <c r="BU307" s="31"/>
      <c r="BV307" s="31"/>
      <c r="BW307" s="31"/>
      <c r="BX307" s="31"/>
      <c r="BY307" s="31"/>
      <c r="BZ307" s="31"/>
      <c r="CA307" s="31"/>
      <c r="CB307" s="31"/>
      <c r="CC307" s="31"/>
      <c r="CD307" s="31"/>
      <c r="CE307" s="31"/>
      <c r="CF307" s="31"/>
      <c r="CG307" s="31"/>
      <c r="CH307" s="31"/>
      <c r="CI307" s="31"/>
      <c r="CJ307" s="31"/>
      <c r="CK307" s="31"/>
      <c r="CL307" s="31"/>
      <c r="CM307" s="31"/>
      <c r="CN307" s="31"/>
      <c r="CO307" s="31"/>
      <c r="CP307" s="31"/>
      <c r="CQ307" s="31"/>
      <c r="CR307" s="31"/>
      <c r="CS307" s="31"/>
      <c r="CT307" s="31"/>
      <c r="CU307" s="31"/>
      <c r="CV307" s="31"/>
    </row>
    <row r="308" spans="1:100" x14ac:dyDescent="0.3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2"/>
      <c r="AX308" s="32"/>
      <c r="AY308" s="32"/>
      <c r="AZ308" s="32"/>
      <c r="BA308" s="32"/>
      <c r="BB308" s="32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  <c r="BS308" s="31"/>
      <c r="BT308" s="31"/>
      <c r="BU308" s="31"/>
      <c r="BV308" s="31"/>
      <c r="BW308" s="31"/>
      <c r="BX308" s="31"/>
      <c r="BY308" s="31"/>
      <c r="BZ308" s="31"/>
      <c r="CA308" s="31"/>
      <c r="CB308" s="31"/>
      <c r="CC308" s="31"/>
      <c r="CD308" s="31"/>
      <c r="CE308" s="31"/>
      <c r="CF308" s="31"/>
      <c r="CG308" s="31"/>
      <c r="CH308" s="31"/>
      <c r="CI308" s="31"/>
      <c r="CJ308" s="31"/>
      <c r="CK308" s="31"/>
      <c r="CL308" s="31"/>
      <c r="CM308" s="31"/>
      <c r="CN308" s="31"/>
      <c r="CO308" s="31"/>
      <c r="CP308" s="31"/>
      <c r="CQ308" s="31"/>
      <c r="CR308" s="31"/>
      <c r="CS308" s="31"/>
      <c r="CT308" s="31"/>
      <c r="CU308" s="31"/>
      <c r="CV308" s="31"/>
    </row>
    <row r="309" spans="1:100" x14ac:dyDescent="0.3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2"/>
      <c r="AX309" s="32"/>
      <c r="AY309" s="32"/>
      <c r="AZ309" s="32"/>
      <c r="BA309" s="32"/>
      <c r="BB309" s="32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  <c r="BS309" s="31"/>
      <c r="BT309" s="31"/>
      <c r="BU309" s="31"/>
      <c r="BV309" s="31"/>
      <c r="BW309" s="31"/>
      <c r="BX309" s="31"/>
      <c r="BY309" s="31"/>
      <c r="BZ309" s="31"/>
      <c r="CA309" s="31"/>
      <c r="CB309" s="31"/>
      <c r="CC309" s="31"/>
      <c r="CD309" s="31"/>
      <c r="CE309" s="31"/>
      <c r="CF309" s="31"/>
      <c r="CG309" s="31"/>
      <c r="CH309" s="31"/>
      <c r="CI309" s="31"/>
      <c r="CJ309" s="31"/>
      <c r="CK309" s="31"/>
      <c r="CL309" s="31"/>
      <c r="CM309" s="31"/>
      <c r="CN309" s="31"/>
      <c r="CO309" s="31"/>
      <c r="CP309" s="31"/>
      <c r="CQ309" s="31"/>
      <c r="CR309" s="31"/>
      <c r="CS309" s="31"/>
      <c r="CT309" s="31"/>
      <c r="CU309" s="31"/>
      <c r="CV309" s="31"/>
    </row>
    <row r="310" spans="1:100" x14ac:dyDescent="0.3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2"/>
      <c r="AX310" s="32"/>
      <c r="AY310" s="32"/>
      <c r="AZ310" s="32"/>
      <c r="BA310" s="32"/>
      <c r="BB310" s="32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  <c r="BS310" s="31"/>
      <c r="BT310" s="31"/>
      <c r="BU310" s="31"/>
      <c r="BV310" s="31"/>
      <c r="BW310" s="31"/>
      <c r="BX310" s="31"/>
      <c r="BY310" s="31"/>
      <c r="BZ310" s="31"/>
      <c r="CA310" s="31"/>
      <c r="CB310" s="31"/>
      <c r="CC310" s="31"/>
      <c r="CD310" s="31"/>
      <c r="CE310" s="31"/>
      <c r="CF310" s="31"/>
      <c r="CG310" s="31"/>
      <c r="CH310" s="31"/>
      <c r="CI310" s="31"/>
      <c r="CJ310" s="31"/>
      <c r="CK310" s="31"/>
      <c r="CL310" s="31"/>
      <c r="CM310" s="31"/>
      <c r="CN310" s="31"/>
      <c r="CO310" s="31"/>
      <c r="CP310" s="31"/>
      <c r="CQ310" s="31"/>
      <c r="CR310" s="31"/>
      <c r="CS310" s="31"/>
      <c r="CT310" s="31"/>
      <c r="CU310" s="31"/>
      <c r="CV310" s="31"/>
    </row>
    <row r="311" spans="1:100" x14ac:dyDescent="0.3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2"/>
      <c r="AX311" s="32"/>
      <c r="AY311" s="32"/>
      <c r="AZ311" s="32"/>
      <c r="BA311" s="32"/>
      <c r="BB311" s="32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  <c r="BS311" s="31"/>
      <c r="BT311" s="31"/>
      <c r="BU311" s="31"/>
      <c r="BV311" s="31"/>
      <c r="BW311" s="31"/>
      <c r="BX311" s="31"/>
      <c r="BY311" s="31"/>
      <c r="BZ311" s="31"/>
      <c r="CA311" s="31"/>
      <c r="CB311" s="31"/>
      <c r="CC311" s="31"/>
      <c r="CD311" s="31"/>
      <c r="CE311" s="31"/>
      <c r="CF311" s="31"/>
      <c r="CG311" s="31"/>
      <c r="CH311" s="31"/>
      <c r="CI311" s="31"/>
      <c r="CJ311" s="31"/>
      <c r="CK311" s="31"/>
      <c r="CL311" s="31"/>
      <c r="CM311" s="31"/>
      <c r="CN311" s="31"/>
      <c r="CO311" s="31"/>
      <c r="CP311" s="31"/>
      <c r="CQ311" s="31"/>
      <c r="CR311" s="31"/>
      <c r="CS311" s="31"/>
      <c r="CT311" s="31"/>
      <c r="CU311" s="31"/>
      <c r="CV311" s="31"/>
    </row>
    <row r="312" spans="1:100" x14ac:dyDescent="0.3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2"/>
      <c r="AX312" s="32"/>
      <c r="AY312" s="32"/>
      <c r="AZ312" s="32"/>
      <c r="BA312" s="32"/>
      <c r="BB312" s="32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  <c r="BS312" s="31"/>
      <c r="BT312" s="31"/>
      <c r="BU312" s="31"/>
      <c r="BV312" s="31"/>
      <c r="BW312" s="31"/>
      <c r="BX312" s="31"/>
      <c r="BY312" s="31"/>
      <c r="BZ312" s="31"/>
      <c r="CA312" s="31"/>
      <c r="CB312" s="31"/>
      <c r="CC312" s="31"/>
      <c r="CD312" s="31"/>
      <c r="CE312" s="31"/>
      <c r="CF312" s="31"/>
      <c r="CG312" s="31"/>
      <c r="CH312" s="31"/>
      <c r="CI312" s="31"/>
      <c r="CJ312" s="31"/>
      <c r="CK312" s="31"/>
      <c r="CL312" s="31"/>
      <c r="CM312" s="31"/>
      <c r="CN312" s="31"/>
      <c r="CO312" s="31"/>
      <c r="CP312" s="31"/>
      <c r="CQ312" s="31"/>
      <c r="CR312" s="31"/>
      <c r="CS312" s="31"/>
      <c r="CT312" s="31"/>
      <c r="CU312" s="31"/>
      <c r="CV312" s="31"/>
    </row>
    <row r="313" spans="1:100" x14ac:dyDescent="0.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2"/>
      <c r="AX313" s="32"/>
      <c r="AY313" s="32"/>
      <c r="AZ313" s="32"/>
      <c r="BA313" s="32"/>
      <c r="BB313" s="32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  <c r="BS313" s="31"/>
      <c r="BT313" s="31"/>
      <c r="BU313" s="31"/>
      <c r="BV313" s="31"/>
      <c r="BW313" s="31"/>
      <c r="BX313" s="31"/>
      <c r="BY313" s="31"/>
      <c r="BZ313" s="31"/>
      <c r="CA313" s="31"/>
      <c r="CB313" s="31"/>
      <c r="CC313" s="31"/>
      <c r="CD313" s="31"/>
      <c r="CE313" s="31"/>
      <c r="CF313" s="31"/>
      <c r="CG313" s="31"/>
      <c r="CH313" s="31"/>
      <c r="CI313" s="31"/>
      <c r="CJ313" s="31"/>
      <c r="CK313" s="31"/>
      <c r="CL313" s="31"/>
      <c r="CM313" s="31"/>
      <c r="CN313" s="31"/>
      <c r="CO313" s="31"/>
      <c r="CP313" s="31"/>
      <c r="CQ313" s="31"/>
      <c r="CR313" s="31"/>
      <c r="CS313" s="31"/>
      <c r="CT313" s="31"/>
      <c r="CU313" s="31"/>
      <c r="CV313" s="31"/>
    </row>
    <row r="314" spans="1:100" x14ac:dyDescent="0.3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2"/>
      <c r="AX314" s="32"/>
      <c r="AY314" s="32"/>
      <c r="AZ314" s="32"/>
      <c r="BA314" s="32"/>
      <c r="BB314" s="32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  <c r="BS314" s="31"/>
      <c r="BT314" s="31"/>
      <c r="BU314" s="31"/>
      <c r="BV314" s="31"/>
      <c r="BW314" s="31"/>
      <c r="BX314" s="31"/>
      <c r="BY314" s="31"/>
      <c r="BZ314" s="31"/>
      <c r="CA314" s="31"/>
      <c r="CB314" s="31"/>
      <c r="CC314" s="31"/>
      <c r="CD314" s="31"/>
      <c r="CE314" s="31"/>
      <c r="CF314" s="31"/>
      <c r="CG314" s="31"/>
      <c r="CH314" s="31"/>
      <c r="CI314" s="31"/>
      <c r="CJ314" s="31"/>
      <c r="CK314" s="31"/>
      <c r="CL314" s="31"/>
      <c r="CM314" s="31"/>
      <c r="CN314" s="31"/>
      <c r="CO314" s="31"/>
      <c r="CP314" s="31"/>
      <c r="CQ314" s="31"/>
      <c r="CR314" s="31"/>
      <c r="CS314" s="31"/>
      <c r="CT314" s="31"/>
      <c r="CU314" s="31"/>
      <c r="CV314" s="31"/>
    </row>
    <row r="315" spans="1:100" x14ac:dyDescent="0.3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2"/>
      <c r="AX315" s="32"/>
      <c r="AY315" s="32"/>
      <c r="AZ315" s="32"/>
      <c r="BA315" s="32"/>
      <c r="BB315" s="32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  <c r="BS315" s="31"/>
      <c r="BT315" s="31"/>
      <c r="BU315" s="31"/>
      <c r="BV315" s="31"/>
      <c r="BW315" s="31"/>
      <c r="BX315" s="31"/>
      <c r="BY315" s="31"/>
      <c r="BZ315" s="31"/>
      <c r="CA315" s="31"/>
      <c r="CB315" s="31"/>
      <c r="CC315" s="31"/>
      <c r="CD315" s="31"/>
      <c r="CE315" s="31"/>
      <c r="CF315" s="31"/>
      <c r="CG315" s="31"/>
      <c r="CH315" s="31"/>
      <c r="CI315" s="31"/>
      <c r="CJ315" s="31"/>
      <c r="CK315" s="31"/>
      <c r="CL315" s="31"/>
      <c r="CM315" s="31"/>
      <c r="CN315" s="31"/>
      <c r="CO315" s="31"/>
      <c r="CP315" s="31"/>
      <c r="CQ315" s="31"/>
      <c r="CR315" s="31"/>
      <c r="CS315" s="31"/>
      <c r="CT315" s="31"/>
      <c r="CU315" s="31"/>
      <c r="CV315" s="31"/>
    </row>
    <row r="316" spans="1:100" x14ac:dyDescent="0.3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2"/>
      <c r="AX316" s="32"/>
      <c r="AY316" s="32"/>
      <c r="AZ316" s="32"/>
      <c r="BA316" s="32"/>
      <c r="BB316" s="32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  <c r="BS316" s="31"/>
      <c r="BT316" s="31"/>
      <c r="BU316" s="31"/>
      <c r="BV316" s="31"/>
      <c r="BW316" s="31"/>
      <c r="BX316" s="31"/>
      <c r="BY316" s="31"/>
      <c r="BZ316" s="31"/>
      <c r="CA316" s="31"/>
      <c r="CB316" s="31"/>
      <c r="CC316" s="31"/>
      <c r="CD316" s="31"/>
      <c r="CE316" s="31"/>
      <c r="CF316" s="31"/>
      <c r="CG316" s="31"/>
      <c r="CH316" s="31"/>
      <c r="CI316" s="31"/>
      <c r="CJ316" s="31"/>
      <c r="CK316" s="31"/>
      <c r="CL316" s="31"/>
      <c r="CM316" s="31"/>
      <c r="CN316" s="31"/>
      <c r="CO316" s="31"/>
      <c r="CP316" s="31"/>
      <c r="CQ316" s="31"/>
      <c r="CR316" s="31"/>
      <c r="CS316" s="31"/>
      <c r="CT316" s="31"/>
      <c r="CU316" s="31"/>
      <c r="CV316" s="31"/>
    </row>
    <row r="317" spans="1:100" x14ac:dyDescent="0.3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2"/>
      <c r="AX317" s="32"/>
      <c r="AY317" s="32"/>
      <c r="AZ317" s="32"/>
      <c r="BA317" s="32"/>
      <c r="BB317" s="32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  <c r="BS317" s="31"/>
      <c r="BT317" s="31"/>
      <c r="BU317" s="31"/>
      <c r="BV317" s="31"/>
      <c r="BW317" s="31"/>
      <c r="BX317" s="31"/>
      <c r="BY317" s="31"/>
      <c r="BZ317" s="31"/>
      <c r="CA317" s="31"/>
      <c r="CB317" s="31"/>
      <c r="CC317" s="31"/>
      <c r="CD317" s="31"/>
      <c r="CE317" s="31"/>
      <c r="CF317" s="31"/>
      <c r="CG317" s="31"/>
      <c r="CH317" s="31"/>
      <c r="CI317" s="31"/>
      <c r="CJ317" s="31"/>
      <c r="CK317" s="31"/>
      <c r="CL317" s="31"/>
      <c r="CM317" s="31"/>
      <c r="CN317" s="31"/>
      <c r="CO317" s="31"/>
      <c r="CP317" s="31"/>
      <c r="CQ317" s="31"/>
      <c r="CR317" s="31"/>
      <c r="CS317" s="31"/>
      <c r="CT317" s="31"/>
      <c r="CU317" s="31"/>
      <c r="CV317" s="31"/>
    </row>
    <row r="318" spans="1:100" x14ac:dyDescent="0.3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2"/>
      <c r="AX318" s="32"/>
      <c r="AY318" s="32"/>
      <c r="AZ318" s="32"/>
      <c r="BA318" s="32"/>
      <c r="BB318" s="32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  <c r="BS318" s="31"/>
      <c r="BT318" s="31"/>
      <c r="BU318" s="31"/>
      <c r="BV318" s="31"/>
      <c r="BW318" s="31"/>
      <c r="BX318" s="31"/>
      <c r="BY318" s="31"/>
      <c r="BZ318" s="31"/>
      <c r="CA318" s="31"/>
      <c r="CB318" s="31"/>
      <c r="CC318" s="31"/>
      <c r="CD318" s="31"/>
      <c r="CE318" s="31"/>
      <c r="CF318" s="31"/>
      <c r="CG318" s="31"/>
      <c r="CH318" s="31"/>
      <c r="CI318" s="31"/>
      <c r="CJ318" s="31"/>
      <c r="CK318" s="31"/>
      <c r="CL318" s="31"/>
      <c r="CM318" s="31"/>
      <c r="CN318" s="31"/>
      <c r="CO318" s="31"/>
      <c r="CP318" s="31"/>
      <c r="CQ318" s="31"/>
      <c r="CR318" s="31"/>
      <c r="CS318" s="31"/>
      <c r="CT318" s="31"/>
      <c r="CU318" s="31"/>
      <c r="CV318" s="31"/>
    </row>
    <row r="319" spans="1:100" x14ac:dyDescent="0.3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2"/>
      <c r="AX319" s="32"/>
      <c r="AY319" s="32"/>
      <c r="AZ319" s="32"/>
      <c r="BA319" s="32"/>
      <c r="BB319" s="32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  <c r="BS319" s="31"/>
      <c r="BT319" s="31"/>
      <c r="BU319" s="31"/>
      <c r="BV319" s="31"/>
      <c r="BW319" s="31"/>
      <c r="BX319" s="31"/>
      <c r="BY319" s="31"/>
      <c r="BZ319" s="31"/>
      <c r="CA319" s="31"/>
      <c r="CB319" s="31"/>
      <c r="CC319" s="31"/>
      <c r="CD319" s="31"/>
      <c r="CE319" s="31"/>
      <c r="CF319" s="31"/>
      <c r="CG319" s="31"/>
      <c r="CH319" s="31"/>
      <c r="CI319" s="31"/>
      <c r="CJ319" s="31"/>
      <c r="CK319" s="31"/>
      <c r="CL319" s="31"/>
      <c r="CM319" s="31"/>
      <c r="CN319" s="31"/>
      <c r="CO319" s="31"/>
      <c r="CP319" s="31"/>
      <c r="CQ319" s="31"/>
      <c r="CR319" s="31"/>
      <c r="CS319" s="31"/>
      <c r="CT319" s="31"/>
      <c r="CU319" s="31"/>
      <c r="CV319" s="31"/>
    </row>
    <row r="320" spans="1:100" x14ac:dyDescent="0.3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2"/>
      <c r="AX320" s="32"/>
      <c r="AY320" s="32"/>
      <c r="AZ320" s="32"/>
      <c r="BA320" s="32"/>
      <c r="BB320" s="32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  <c r="BS320" s="31"/>
      <c r="BT320" s="31"/>
      <c r="BU320" s="31"/>
      <c r="BV320" s="31"/>
      <c r="BW320" s="31"/>
      <c r="BX320" s="31"/>
      <c r="BY320" s="31"/>
      <c r="BZ320" s="31"/>
      <c r="CA320" s="31"/>
      <c r="CB320" s="31"/>
      <c r="CC320" s="31"/>
      <c r="CD320" s="31"/>
      <c r="CE320" s="31"/>
      <c r="CF320" s="31"/>
      <c r="CG320" s="31"/>
      <c r="CH320" s="31"/>
      <c r="CI320" s="31"/>
      <c r="CJ320" s="31"/>
      <c r="CK320" s="31"/>
      <c r="CL320" s="31"/>
      <c r="CM320" s="31"/>
      <c r="CN320" s="31"/>
      <c r="CO320" s="31"/>
      <c r="CP320" s="31"/>
      <c r="CQ320" s="31"/>
      <c r="CR320" s="31"/>
      <c r="CS320" s="31"/>
      <c r="CT320" s="31"/>
      <c r="CU320" s="31"/>
      <c r="CV320" s="31"/>
    </row>
    <row r="321" spans="1:100" x14ac:dyDescent="0.3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2"/>
      <c r="AX321" s="32"/>
      <c r="AY321" s="32"/>
      <c r="AZ321" s="32"/>
      <c r="BA321" s="32"/>
      <c r="BB321" s="32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  <c r="BS321" s="31"/>
      <c r="BT321" s="31"/>
      <c r="BU321" s="31"/>
      <c r="BV321" s="31"/>
      <c r="BW321" s="31"/>
      <c r="BX321" s="31"/>
      <c r="BY321" s="31"/>
      <c r="BZ321" s="31"/>
      <c r="CA321" s="31"/>
      <c r="CB321" s="31"/>
      <c r="CC321" s="31"/>
      <c r="CD321" s="31"/>
      <c r="CE321" s="31"/>
      <c r="CF321" s="31"/>
      <c r="CG321" s="31"/>
      <c r="CH321" s="31"/>
      <c r="CI321" s="31"/>
      <c r="CJ321" s="31"/>
      <c r="CK321" s="31"/>
      <c r="CL321" s="31"/>
      <c r="CM321" s="31"/>
      <c r="CN321" s="31"/>
      <c r="CO321" s="31"/>
      <c r="CP321" s="31"/>
      <c r="CQ321" s="31"/>
      <c r="CR321" s="31"/>
      <c r="CS321" s="31"/>
      <c r="CT321" s="31"/>
      <c r="CU321" s="31"/>
      <c r="CV321" s="31"/>
    </row>
    <row r="322" spans="1:100" x14ac:dyDescent="0.3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2"/>
      <c r="AX322" s="32"/>
      <c r="AY322" s="32"/>
      <c r="AZ322" s="32"/>
      <c r="BA322" s="32"/>
      <c r="BB322" s="32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  <c r="BS322" s="31"/>
      <c r="BT322" s="31"/>
      <c r="BU322" s="31"/>
      <c r="BV322" s="31"/>
      <c r="BW322" s="31"/>
      <c r="BX322" s="31"/>
      <c r="BY322" s="31"/>
      <c r="BZ322" s="31"/>
      <c r="CA322" s="31"/>
      <c r="CB322" s="31"/>
      <c r="CC322" s="31"/>
      <c r="CD322" s="31"/>
      <c r="CE322" s="31"/>
      <c r="CF322" s="31"/>
      <c r="CG322" s="31"/>
      <c r="CH322" s="31"/>
      <c r="CI322" s="31"/>
      <c r="CJ322" s="31"/>
      <c r="CK322" s="31"/>
      <c r="CL322" s="31"/>
      <c r="CM322" s="31"/>
      <c r="CN322" s="31"/>
      <c r="CO322" s="31"/>
      <c r="CP322" s="31"/>
      <c r="CQ322" s="31"/>
      <c r="CR322" s="31"/>
      <c r="CS322" s="31"/>
      <c r="CT322" s="31"/>
      <c r="CU322" s="31"/>
      <c r="CV322" s="31"/>
    </row>
    <row r="323" spans="1:100" x14ac:dyDescent="0.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2"/>
      <c r="AX323" s="32"/>
      <c r="AY323" s="32"/>
      <c r="AZ323" s="32"/>
      <c r="BA323" s="32"/>
      <c r="BB323" s="32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  <c r="BS323" s="31"/>
      <c r="BT323" s="31"/>
      <c r="BU323" s="31"/>
      <c r="BV323" s="31"/>
      <c r="BW323" s="31"/>
      <c r="BX323" s="31"/>
      <c r="BY323" s="31"/>
      <c r="BZ323" s="31"/>
      <c r="CA323" s="31"/>
      <c r="CB323" s="31"/>
      <c r="CC323" s="31"/>
      <c r="CD323" s="31"/>
      <c r="CE323" s="31"/>
      <c r="CF323" s="31"/>
      <c r="CG323" s="31"/>
      <c r="CH323" s="31"/>
      <c r="CI323" s="31"/>
      <c r="CJ323" s="31"/>
      <c r="CK323" s="31"/>
      <c r="CL323" s="31"/>
      <c r="CM323" s="31"/>
      <c r="CN323" s="31"/>
      <c r="CO323" s="31"/>
      <c r="CP323" s="31"/>
      <c r="CQ323" s="31"/>
      <c r="CR323" s="31"/>
      <c r="CS323" s="31"/>
      <c r="CT323" s="31"/>
      <c r="CU323" s="31"/>
      <c r="CV323" s="31"/>
    </row>
    <row r="324" spans="1:100" x14ac:dyDescent="0.3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2"/>
      <c r="AX324" s="32"/>
      <c r="AY324" s="32"/>
      <c r="AZ324" s="32"/>
      <c r="BA324" s="32"/>
      <c r="BB324" s="32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  <c r="BS324" s="31"/>
      <c r="BT324" s="31"/>
      <c r="BU324" s="31"/>
      <c r="BV324" s="31"/>
      <c r="BW324" s="31"/>
      <c r="BX324" s="31"/>
      <c r="BY324" s="31"/>
      <c r="BZ324" s="31"/>
      <c r="CA324" s="31"/>
      <c r="CB324" s="31"/>
      <c r="CC324" s="31"/>
      <c r="CD324" s="31"/>
      <c r="CE324" s="31"/>
      <c r="CF324" s="31"/>
      <c r="CG324" s="31"/>
      <c r="CH324" s="31"/>
      <c r="CI324" s="31"/>
      <c r="CJ324" s="31"/>
      <c r="CK324" s="31"/>
      <c r="CL324" s="31"/>
      <c r="CM324" s="31"/>
      <c r="CN324" s="31"/>
      <c r="CO324" s="31"/>
      <c r="CP324" s="31"/>
      <c r="CQ324" s="31"/>
      <c r="CR324" s="31"/>
      <c r="CS324" s="31"/>
      <c r="CT324" s="31"/>
      <c r="CU324" s="31"/>
      <c r="CV324" s="31"/>
    </row>
    <row r="325" spans="1:100" x14ac:dyDescent="0.3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2"/>
      <c r="AX325" s="32"/>
      <c r="AY325" s="32"/>
      <c r="AZ325" s="32"/>
      <c r="BA325" s="32"/>
      <c r="BB325" s="32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  <c r="BS325" s="31"/>
      <c r="BT325" s="31"/>
      <c r="BU325" s="31"/>
      <c r="BV325" s="31"/>
      <c r="BW325" s="31"/>
      <c r="BX325" s="31"/>
      <c r="BY325" s="31"/>
      <c r="BZ325" s="31"/>
      <c r="CA325" s="31"/>
      <c r="CB325" s="31"/>
      <c r="CC325" s="31"/>
      <c r="CD325" s="31"/>
      <c r="CE325" s="31"/>
      <c r="CF325" s="31"/>
      <c r="CG325" s="31"/>
      <c r="CH325" s="31"/>
      <c r="CI325" s="31"/>
      <c r="CJ325" s="31"/>
      <c r="CK325" s="31"/>
      <c r="CL325" s="31"/>
      <c r="CM325" s="31"/>
      <c r="CN325" s="31"/>
      <c r="CO325" s="31"/>
      <c r="CP325" s="31"/>
      <c r="CQ325" s="31"/>
      <c r="CR325" s="31"/>
      <c r="CS325" s="31"/>
      <c r="CT325" s="31"/>
      <c r="CU325" s="31"/>
      <c r="CV325" s="31"/>
    </row>
    <row r="326" spans="1:100" x14ac:dyDescent="0.3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2"/>
      <c r="AX326" s="32"/>
      <c r="AY326" s="32"/>
      <c r="AZ326" s="32"/>
      <c r="BA326" s="32"/>
      <c r="BB326" s="32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  <c r="BS326" s="31"/>
      <c r="BT326" s="31"/>
      <c r="BU326" s="31"/>
      <c r="BV326" s="31"/>
      <c r="BW326" s="31"/>
      <c r="BX326" s="31"/>
      <c r="BY326" s="31"/>
      <c r="BZ326" s="31"/>
      <c r="CA326" s="31"/>
      <c r="CB326" s="31"/>
      <c r="CC326" s="31"/>
      <c r="CD326" s="31"/>
      <c r="CE326" s="31"/>
      <c r="CF326" s="31"/>
      <c r="CG326" s="31"/>
      <c r="CH326" s="31"/>
      <c r="CI326" s="31"/>
      <c r="CJ326" s="31"/>
      <c r="CK326" s="31"/>
      <c r="CL326" s="31"/>
      <c r="CM326" s="31"/>
      <c r="CN326" s="31"/>
      <c r="CO326" s="31"/>
      <c r="CP326" s="31"/>
      <c r="CQ326" s="31"/>
      <c r="CR326" s="31"/>
      <c r="CS326" s="31"/>
      <c r="CT326" s="31"/>
      <c r="CU326" s="31"/>
      <c r="CV326" s="31"/>
    </row>
    <row r="327" spans="1:100" x14ac:dyDescent="0.3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2"/>
      <c r="AX327" s="32"/>
      <c r="AY327" s="32"/>
      <c r="AZ327" s="32"/>
      <c r="BA327" s="32"/>
      <c r="BB327" s="32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  <c r="BS327" s="31"/>
      <c r="BT327" s="31"/>
      <c r="BU327" s="31"/>
      <c r="BV327" s="31"/>
      <c r="BW327" s="31"/>
      <c r="BX327" s="31"/>
      <c r="BY327" s="31"/>
      <c r="BZ327" s="31"/>
      <c r="CA327" s="31"/>
      <c r="CB327" s="31"/>
      <c r="CC327" s="31"/>
      <c r="CD327" s="31"/>
      <c r="CE327" s="31"/>
      <c r="CF327" s="31"/>
      <c r="CG327" s="31"/>
      <c r="CH327" s="31"/>
      <c r="CI327" s="31"/>
      <c r="CJ327" s="31"/>
      <c r="CK327" s="31"/>
      <c r="CL327" s="31"/>
      <c r="CM327" s="31"/>
      <c r="CN327" s="31"/>
      <c r="CO327" s="31"/>
      <c r="CP327" s="31"/>
      <c r="CQ327" s="31"/>
      <c r="CR327" s="31"/>
      <c r="CS327" s="31"/>
      <c r="CT327" s="31"/>
      <c r="CU327" s="31"/>
      <c r="CV327" s="31"/>
    </row>
    <row r="328" spans="1:100" x14ac:dyDescent="0.3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2"/>
      <c r="AX328" s="32"/>
      <c r="AY328" s="32"/>
      <c r="AZ328" s="32"/>
      <c r="BA328" s="32"/>
      <c r="BB328" s="32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  <c r="BS328" s="31"/>
      <c r="BT328" s="31"/>
      <c r="BU328" s="31"/>
      <c r="BV328" s="31"/>
      <c r="BW328" s="31"/>
      <c r="BX328" s="31"/>
      <c r="BY328" s="31"/>
      <c r="BZ328" s="31"/>
      <c r="CA328" s="31"/>
      <c r="CB328" s="31"/>
      <c r="CC328" s="31"/>
      <c r="CD328" s="31"/>
      <c r="CE328" s="31"/>
      <c r="CF328" s="31"/>
      <c r="CG328" s="31"/>
      <c r="CH328" s="31"/>
      <c r="CI328" s="31"/>
      <c r="CJ328" s="31"/>
      <c r="CK328" s="31"/>
      <c r="CL328" s="31"/>
      <c r="CM328" s="31"/>
      <c r="CN328" s="31"/>
      <c r="CO328" s="31"/>
      <c r="CP328" s="31"/>
      <c r="CQ328" s="31"/>
      <c r="CR328" s="31"/>
      <c r="CS328" s="31"/>
      <c r="CT328" s="31"/>
      <c r="CU328" s="31"/>
      <c r="CV328" s="31"/>
    </row>
    <row r="329" spans="1:100" x14ac:dyDescent="0.3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2"/>
      <c r="AX329" s="32"/>
      <c r="AY329" s="32"/>
      <c r="AZ329" s="32"/>
      <c r="BA329" s="32"/>
      <c r="BB329" s="32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  <c r="BS329" s="31"/>
      <c r="BT329" s="31"/>
      <c r="BU329" s="31"/>
      <c r="BV329" s="31"/>
      <c r="BW329" s="31"/>
      <c r="BX329" s="31"/>
      <c r="BY329" s="31"/>
      <c r="BZ329" s="31"/>
      <c r="CA329" s="31"/>
      <c r="CB329" s="31"/>
      <c r="CC329" s="31"/>
      <c r="CD329" s="31"/>
      <c r="CE329" s="31"/>
      <c r="CF329" s="31"/>
      <c r="CG329" s="31"/>
      <c r="CH329" s="31"/>
      <c r="CI329" s="31"/>
      <c r="CJ329" s="31"/>
      <c r="CK329" s="31"/>
      <c r="CL329" s="31"/>
      <c r="CM329" s="31"/>
      <c r="CN329" s="31"/>
      <c r="CO329" s="31"/>
      <c r="CP329" s="31"/>
      <c r="CQ329" s="31"/>
      <c r="CR329" s="31"/>
      <c r="CS329" s="31"/>
      <c r="CT329" s="31"/>
      <c r="CU329" s="31"/>
      <c r="CV329" s="31"/>
    </row>
    <row r="330" spans="1:100" x14ac:dyDescent="0.3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2"/>
      <c r="AX330" s="32"/>
      <c r="AY330" s="32"/>
      <c r="AZ330" s="32"/>
      <c r="BA330" s="32"/>
      <c r="BB330" s="32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  <c r="BS330" s="31"/>
      <c r="BT330" s="31"/>
      <c r="BU330" s="31"/>
      <c r="BV330" s="31"/>
      <c r="BW330" s="31"/>
      <c r="BX330" s="31"/>
      <c r="BY330" s="31"/>
      <c r="BZ330" s="31"/>
      <c r="CA330" s="31"/>
      <c r="CB330" s="31"/>
      <c r="CC330" s="31"/>
      <c r="CD330" s="31"/>
      <c r="CE330" s="31"/>
      <c r="CF330" s="31"/>
      <c r="CG330" s="31"/>
      <c r="CH330" s="31"/>
      <c r="CI330" s="31"/>
      <c r="CJ330" s="31"/>
      <c r="CK330" s="31"/>
      <c r="CL330" s="31"/>
      <c r="CM330" s="31"/>
      <c r="CN330" s="31"/>
      <c r="CO330" s="31"/>
      <c r="CP330" s="31"/>
      <c r="CQ330" s="31"/>
      <c r="CR330" s="31"/>
      <c r="CS330" s="31"/>
      <c r="CT330" s="31"/>
      <c r="CU330" s="31"/>
      <c r="CV330" s="31"/>
    </row>
    <row r="331" spans="1:100" x14ac:dyDescent="0.3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2"/>
      <c r="AX331" s="32"/>
      <c r="AY331" s="32"/>
      <c r="AZ331" s="32"/>
      <c r="BA331" s="32"/>
      <c r="BB331" s="32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  <c r="BS331" s="31"/>
      <c r="BT331" s="31"/>
      <c r="BU331" s="31"/>
      <c r="BV331" s="31"/>
      <c r="BW331" s="31"/>
      <c r="BX331" s="31"/>
      <c r="BY331" s="31"/>
      <c r="BZ331" s="31"/>
      <c r="CA331" s="31"/>
      <c r="CB331" s="31"/>
      <c r="CC331" s="31"/>
      <c r="CD331" s="31"/>
      <c r="CE331" s="31"/>
      <c r="CF331" s="31"/>
      <c r="CG331" s="31"/>
      <c r="CH331" s="31"/>
      <c r="CI331" s="31"/>
      <c r="CJ331" s="31"/>
      <c r="CK331" s="31"/>
      <c r="CL331" s="31"/>
      <c r="CM331" s="31"/>
      <c r="CN331" s="31"/>
      <c r="CO331" s="31"/>
      <c r="CP331" s="31"/>
      <c r="CQ331" s="31"/>
      <c r="CR331" s="31"/>
      <c r="CS331" s="31"/>
      <c r="CT331" s="31"/>
      <c r="CU331" s="31"/>
      <c r="CV331" s="31"/>
    </row>
    <row r="332" spans="1:100" x14ac:dyDescent="0.3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2"/>
      <c r="AX332" s="32"/>
      <c r="AY332" s="32"/>
      <c r="AZ332" s="32"/>
      <c r="BA332" s="32"/>
      <c r="BB332" s="32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  <c r="BS332" s="31"/>
      <c r="BT332" s="31"/>
      <c r="BU332" s="31"/>
      <c r="BV332" s="31"/>
      <c r="BW332" s="31"/>
      <c r="BX332" s="31"/>
      <c r="BY332" s="31"/>
      <c r="BZ332" s="31"/>
      <c r="CA332" s="31"/>
      <c r="CB332" s="31"/>
      <c r="CC332" s="31"/>
      <c r="CD332" s="31"/>
      <c r="CE332" s="31"/>
      <c r="CF332" s="31"/>
      <c r="CG332" s="31"/>
      <c r="CH332" s="31"/>
      <c r="CI332" s="31"/>
      <c r="CJ332" s="31"/>
      <c r="CK332" s="31"/>
      <c r="CL332" s="31"/>
      <c r="CM332" s="31"/>
      <c r="CN332" s="31"/>
      <c r="CO332" s="31"/>
      <c r="CP332" s="31"/>
      <c r="CQ332" s="31"/>
      <c r="CR332" s="31"/>
      <c r="CS332" s="31"/>
      <c r="CT332" s="31"/>
      <c r="CU332" s="31"/>
      <c r="CV332" s="31"/>
    </row>
    <row r="333" spans="1:100" x14ac:dyDescent="0.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2"/>
      <c r="AX333" s="32"/>
      <c r="AY333" s="32"/>
      <c r="AZ333" s="32"/>
      <c r="BA333" s="32"/>
      <c r="BB333" s="32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  <c r="BS333" s="31"/>
      <c r="BT333" s="31"/>
      <c r="BU333" s="31"/>
      <c r="BV333" s="31"/>
      <c r="BW333" s="31"/>
      <c r="BX333" s="31"/>
      <c r="BY333" s="31"/>
      <c r="BZ333" s="31"/>
      <c r="CA333" s="31"/>
      <c r="CB333" s="31"/>
      <c r="CC333" s="31"/>
      <c r="CD333" s="31"/>
      <c r="CE333" s="31"/>
      <c r="CF333" s="31"/>
      <c r="CG333" s="31"/>
      <c r="CH333" s="31"/>
      <c r="CI333" s="31"/>
      <c r="CJ333" s="31"/>
      <c r="CK333" s="31"/>
      <c r="CL333" s="31"/>
      <c r="CM333" s="31"/>
      <c r="CN333" s="31"/>
      <c r="CO333" s="31"/>
      <c r="CP333" s="31"/>
      <c r="CQ333" s="31"/>
      <c r="CR333" s="31"/>
      <c r="CS333" s="31"/>
      <c r="CT333" s="31"/>
      <c r="CU333" s="31"/>
      <c r="CV333" s="31"/>
    </row>
    <row r="334" spans="1:100" x14ac:dyDescent="0.3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2"/>
      <c r="AX334" s="32"/>
      <c r="AY334" s="32"/>
      <c r="AZ334" s="32"/>
      <c r="BA334" s="32"/>
      <c r="BB334" s="32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  <c r="BS334" s="31"/>
      <c r="BT334" s="31"/>
      <c r="BU334" s="31"/>
      <c r="BV334" s="31"/>
      <c r="BW334" s="31"/>
      <c r="BX334" s="31"/>
      <c r="BY334" s="31"/>
      <c r="BZ334" s="31"/>
      <c r="CA334" s="31"/>
      <c r="CB334" s="31"/>
      <c r="CC334" s="31"/>
      <c r="CD334" s="31"/>
      <c r="CE334" s="31"/>
      <c r="CF334" s="31"/>
      <c r="CG334" s="31"/>
      <c r="CH334" s="31"/>
      <c r="CI334" s="31"/>
      <c r="CJ334" s="31"/>
      <c r="CK334" s="31"/>
      <c r="CL334" s="31"/>
      <c r="CM334" s="31"/>
      <c r="CN334" s="31"/>
      <c r="CO334" s="31"/>
      <c r="CP334" s="31"/>
      <c r="CQ334" s="31"/>
      <c r="CR334" s="31"/>
      <c r="CS334" s="31"/>
      <c r="CT334" s="31"/>
      <c r="CU334" s="31"/>
      <c r="CV334" s="31"/>
    </row>
    <row r="335" spans="1:100" x14ac:dyDescent="0.3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2"/>
      <c r="AX335" s="32"/>
      <c r="AY335" s="32"/>
      <c r="AZ335" s="32"/>
      <c r="BA335" s="32"/>
      <c r="BB335" s="32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  <c r="BS335" s="31"/>
      <c r="BT335" s="31"/>
      <c r="BU335" s="31"/>
      <c r="BV335" s="31"/>
      <c r="BW335" s="31"/>
      <c r="BX335" s="31"/>
      <c r="BY335" s="31"/>
      <c r="BZ335" s="31"/>
      <c r="CA335" s="31"/>
      <c r="CB335" s="31"/>
      <c r="CC335" s="31"/>
      <c r="CD335" s="31"/>
      <c r="CE335" s="31"/>
      <c r="CF335" s="31"/>
      <c r="CG335" s="31"/>
      <c r="CH335" s="31"/>
      <c r="CI335" s="31"/>
      <c r="CJ335" s="31"/>
      <c r="CK335" s="31"/>
      <c r="CL335" s="31"/>
      <c r="CM335" s="31"/>
      <c r="CN335" s="31"/>
      <c r="CO335" s="31"/>
      <c r="CP335" s="31"/>
      <c r="CQ335" s="31"/>
      <c r="CR335" s="31"/>
      <c r="CS335" s="31"/>
      <c r="CT335" s="31"/>
      <c r="CU335" s="31"/>
      <c r="CV335" s="31"/>
    </row>
    <row r="336" spans="1:100" x14ac:dyDescent="0.3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2"/>
      <c r="AX336" s="32"/>
      <c r="AY336" s="32"/>
      <c r="AZ336" s="32"/>
      <c r="BA336" s="32"/>
      <c r="BB336" s="32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  <c r="BS336" s="31"/>
      <c r="BT336" s="31"/>
      <c r="BU336" s="31"/>
      <c r="BV336" s="31"/>
      <c r="BW336" s="31"/>
      <c r="BX336" s="31"/>
      <c r="BY336" s="31"/>
      <c r="BZ336" s="31"/>
      <c r="CA336" s="31"/>
      <c r="CB336" s="31"/>
      <c r="CC336" s="31"/>
      <c r="CD336" s="31"/>
      <c r="CE336" s="31"/>
      <c r="CF336" s="31"/>
      <c r="CG336" s="31"/>
      <c r="CH336" s="31"/>
      <c r="CI336" s="31"/>
      <c r="CJ336" s="31"/>
      <c r="CK336" s="31"/>
      <c r="CL336" s="31"/>
      <c r="CM336" s="31"/>
      <c r="CN336" s="31"/>
      <c r="CO336" s="31"/>
      <c r="CP336" s="31"/>
      <c r="CQ336" s="31"/>
      <c r="CR336" s="31"/>
      <c r="CS336" s="31"/>
      <c r="CT336" s="31"/>
      <c r="CU336" s="31"/>
      <c r="CV336" s="31"/>
    </row>
    <row r="337" spans="1:100" x14ac:dyDescent="0.3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2"/>
      <c r="AX337" s="32"/>
      <c r="AY337" s="32"/>
      <c r="AZ337" s="32"/>
      <c r="BA337" s="32"/>
      <c r="BB337" s="32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  <c r="BS337" s="31"/>
      <c r="BT337" s="31"/>
      <c r="BU337" s="31"/>
      <c r="BV337" s="31"/>
      <c r="BW337" s="31"/>
      <c r="BX337" s="31"/>
      <c r="BY337" s="31"/>
      <c r="BZ337" s="31"/>
      <c r="CA337" s="31"/>
      <c r="CB337" s="31"/>
      <c r="CC337" s="31"/>
      <c r="CD337" s="31"/>
      <c r="CE337" s="31"/>
      <c r="CF337" s="31"/>
      <c r="CG337" s="31"/>
      <c r="CH337" s="31"/>
      <c r="CI337" s="31"/>
      <c r="CJ337" s="31"/>
      <c r="CK337" s="31"/>
      <c r="CL337" s="31"/>
      <c r="CM337" s="31"/>
      <c r="CN337" s="31"/>
      <c r="CO337" s="31"/>
      <c r="CP337" s="31"/>
      <c r="CQ337" s="31"/>
      <c r="CR337" s="31"/>
      <c r="CS337" s="31"/>
      <c r="CT337" s="31"/>
      <c r="CU337" s="31"/>
      <c r="CV337" s="31"/>
    </row>
    <row r="338" spans="1:100" x14ac:dyDescent="0.3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2"/>
      <c r="AX338" s="32"/>
      <c r="AY338" s="32"/>
      <c r="AZ338" s="32"/>
      <c r="BA338" s="32"/>
      <c r="BB338" s="32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  <c r="BS338" s="31"/>
      <c r="BT338" s="31"/>
      <c r="BU338" s="31"/>
      <c r="BV338" s="31"/>
      <c r="BW338" s="31"/>
      <c r="BX338" s="31"/>
      <c r="BY338" s="31"/>
      <c r="BZ338" s="31"/>
      <c r="CA338" s="31"/>
      <c r="CB338" s="31"/>
      <c r="CC338" s="31"/>
      <c r="CD338" s="31"/>
      <c r="CE338" s="31"/>
      <c r="CF338" s="31"/>
      <c r="CG338" s="31"/>
      <c r="CH338" s="31"/>
      <c r="CI338" s="31"/>
      <c r="CJ338" s="31"/>
      <c r="CK338" s="31"/>
      <c r="CL338" s="31"/>
      <c r="CM338" s="31"/>
      <c r="CN338" s="31"/>
      <c r="CO338" s="31"/>
      <c r="CP338" s="31"/>
      <c r="CQ338" s="31"/>
      <c r="CR338" s="31"/>
      <c r="CS338" s="31"/>
      <c r="CT338" s="31"/>
      <c r="CU338" s="31"/>
      <c r="CV338" s="31"/>
    </row>
    <row r="339" spans="1:100" x14ac:dyDescent="0.3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2"/>
      <c r="AX339" s="32"/>
      <c r="AY339" s="32"/>
      <c r="AZ339" s="32"/>
      <c r="BA339" s="32"/>
      <c r="BB339" s="32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  <c r="BS339" s="31"/>
      <c r="BT339" s="31"/>
      <c r="BU339" s="31"/>
      <c r="BV339" s="31"/>
      <c r="BW339" s="31"/>
      <c r="BX339" s="31"/>
      <c r="BY339" s="31"/>
      <c r="BZ339" s="31"/>
      <c r="CA339" s="31"/>
      <c r="CB339" s="31"/>
      <c r="CC339" s="31"/>
      <c r="CD339" s="31"/>
      <c r="CE339" s="31"/>
      <c r="CF339" s="31"/>
      <c r="CG339" s="31"/>
      <c r="CH339" s="31"/>
      <c r="CI339" s="31"/>
      <c r="CJ339" s="31"/>
      <c r="CK339" s="31"/>
      <c r="CL339" s="31"/>
      <c r="CM339" s="31"/>
      <c r="CN339" s="31"/>
      <c r="CO339" s="31"/>
      <c r="CP339" s="31"/>
      <c r="CQ339" s="31"/>
      <c r="CR339" s="31"/>
      <c r="CS339" s="31"/>
      <c r="CT339" s="31"/>
      <c r="CU339" s="31"/>
      <c r="CV339" s="31"/>
    </row>
    <row r="340" spans="1:100" x14ac:dyDescent="0.3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2"/>
      <c r="AX340" s="32"/>
      <c r="AY340" s="32"/>
      <c r="AZ340" s="32"/>
      <c r="BA340" s="32"/>
      <c r="BB340" s="32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  <c r="BS340" s="31"/>
      <c r="BT340" s="31"/>
      <c r="BU340" s="31"/>
      <c r="BV340" s="31"/>
      <c r="BW340" s="31"/>
      <c r="BX340" s="31"/>
      <c r="BY340" s="31"/>
      <c r="BZ340" s="31"/>
      <c r="CA340" s="31"/>
      <c r="CB340" s="31"/>
      <c r="CC340" s="31"/>
      <c r="CD340" s="31"/>
      <c r="CE340" s="31"/>
      <c r="CF340" s="31"/>
      <c r="CG340" s="31"/>
      <c r="CH340" s="31"/>
      <c r="CI340" s="31"/>
      <c r="CJ340" s="31"/>
      <c r="CK340" s="31"/>
      <c r="CL340" s="31"/>
      <c r="CM340" s="31"/>
      <c r="CN340" s="31"/>
      <c r="CO340" s="31"/>
      <c r="CP340" s="31"/>
      <c r="CQ340" s="31"/>
      <c r="CR340" s="31"/>
      <c r="CS340" s="31"/>
      <c r="CT340" s="31"/>
      <c r="CU340" s="31"/>
      <c r="CV340" s="31"/>
    </row>
    <row r="341" spans="1:100" x14ac:dyDescent="0.3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2"/>
      <c r="AX341" s="32"/>
      <c r="AY341" s="32"/>
      <c r="AZ341" s="32"/>
      <c r="BA341" s="32"/>
      <c r="BB341" s="32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  <c r="BS341" s="31"/>
      <c r="BT341" s="31"/>
      <c r="BU341" s="31"/>
      <c r="BV341" s="31"/>
      <c r="BW341" s="31"/>
      <c r="BX341" s="31"/>
      <c r="BY341" s="31"/>
      <c r="BZ341" s="31"/>
      <c r="CA341" s="31"/>
      <c r="CB341" s="31"/>
      <c r="CC341" s="31"/>
      <c r="CD341" s="31"/>
      <c r="CE341" s="31"/>
      <c r="CF341" s="31"/>
      <c r="CG341" s="31"/>
      <c r="CH341" s="31"/>
      <c r="CI341" s="31"/>
      <c r="CJ341" s="31"/>
      <c r="CK341" s="31"/>
      <c r="CL341" s="31"/>
      <c r="CM341" s="31"/>
      <c r="CN341" s="31"/>
      <c r="CO341" s="31"/>
      <c r="CP341" s="31"/>
      <c r="CQ341" s="31"/>
      <c r="CR341" s="31"/>
      <c r="CS341" s="31"/>
      <c r="CT341" s="31"/>
      <c r="CU341" s="31"/>
      <c r="CV341" s="31"/>
    </row>
    <row r="342" spans="1:100" x14ac:dyDescent="0.3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2"/>
      <c r="AX342" s="32"/>
      <c r="AY342" s="32"/>
      <c r="AZ342" s="32"/>
      <c r="BA342" s="32"/>
      <c r="BB342" s="32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  <c r="BS342" s="31"/>
      <c r="BT342" s="31"/>
      <c r="BU342" s="31"/>
      <c r="BV342" s="31"/>
      <c r="BW342" s="31"/>
      <c r="BX342" s="31"/>
      <c r="BY342" s="31"/>
      <c r="BZ342" s="31"/>
      <c r="CA342" s="31"/>
      <c r="CB342" s="31"/>
      <c r="CC342" s="31"/>
      <c r="CD342" s="31"/>
      <c r="CE342" s="31"/>
      <c r="CF342" s="31"/>
      <c r="CG342" s="31"/>
      <c r="CH342" s="31"/>
      <c r="CI342" s="31"/>
      <c r="CJ342" s="31"/>
      <c r="CK342" s="31"/>
      <c r="CL342" s="31"/>
      <c r="CM342" s="31"/>
      <c r="CN342" s="31"/>
      <c r="CO342" s="31"/>
      <c r="CP342" s="31"/>
      <c r="CQ342" s="31"/>
      <c r="CR342" s="31"/>
      <c r="CS342" s="31"/>
      <c r="CT342" s="31"/>
      <c r="CU342" s="31"/>
      <c r="CV342" s="31"/>
    </row>
    <row r="343" spans="1:100" x14ac:dyDescent="0.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2"/>
      <c r="AX343" s="32"/>
      <c r="AY343" s="32"/>
      <c r="AZ343" s="32"/>
      <c r="BA343" s="32"/>
      <c r="BB343" s="32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  <c r="BS343" s="31"/>
      <c r="BT343" s="31"/>
      <c r="BU343" s="31"/>
      <c r="BV343" s="31"/>
      <c r="BW343" s="31"/>
      <c r="BX343" s="31"/>
      <c r="BY343" s="31"/>
      <c r="BZ343" s="31"/>
      <c r="CA343" s="31"/>
      <c r="CB343" s="31"/>
      <c r="CC343" s="31"/>
      <c r="CD343" s="31"/>
      <c r="CE343" s="31"/>
      <c r="CF343" s="31"/>
      <c r="CG343" s="31"/>
      <c r="CH343" s="31"/>
      <c r="CI343" s="31"/>
      <c r="CJ343" s="31"/>
      <c r="CK343" s="31"/>
      <c r="CL343" s="31"/>
      <c r="CM343" s="31"/>
      <c r="CN343" s="31"/>
      <c r="CO343" s="31"/>
      <c r="CP343" s="31"/>
      <c r="CQ343" s="31"/>
      <c r="CR343" s="31"/>
      <c r="CS343" s="31"/>
      <c r="CT343" s="31"/>
      <c r="CU343" s="31"/>
      <c r="CV343" s="31"/>
    </row>
    <row r="344" spans="1:100" x14ac:dyDescent="0.3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2"/>
      <c r="AX344" s="32"/>
      <c r="AY344" s="32"/>
      <c r="AZ344" s="32"/>
      <c r="BA344" s="32"/>
      <c r="BB344" s="32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  <c r="BS344" s="31"/>
      <c r="BT344" s="31"/>
      <c r="BU344" s="31"/>
      <c r="BV344" s="31"/>
      <c r="BW344" s="31"/>
      <c r="BX344" s="31"/>
      <c r="BY344" s="31"/>
      <c r="BZ344" s="31"/>
      <c r="CA344" s="31"/>
      <c r="CB344" s="31"/>
      <c r="CC344" s="31"/>
      <c r="CD344" s="31"/>
      <c r="CE344" s="31"/>
      <c r="CF344" s="31"/>
      <c r="CG344" s="31"/>
      <c r="CH344" s="31"/>
      <c r="CI344" s="31"/>
      <c r="CJ344" s="31"/>
      <c r="CK344" s="31"/>
      <c r="CL344" s="31"/>
      <c r="CM344" s="31"/>
      <c r="CN344" s="31"/>
      <c r="CO344" s="31"/>
      <c r="CP344" s="31"/>
      <c r="CQ344" s="31"/>
      <c r="CR344" s="31"/>
      <c r="CS344" s="31"/>
      <c r="CT344" s="31"/>
      <c r="CU344" s="31"/>
      <c r="CV344" s="31"/>
    </row>
    <row r="345" spans="1:100" x14ac:dyDescent="0.3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2"/>
      <c r="AX345" s="32"/>
      <c r="AY345" s="32"/>
      <c r="AZ345" s="32"/>
      <c r="BA345" s="32"/>
      <c r="BB345" s="32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  <c r="BS345" s="31"/>
      <c r="BT345" s="31"/>
      <c r="BU345" s="31"/>
      <c r="BV345" s="31"/>
      <c r="BW345" s="31"/>
      <c r="BX345" s="31"/>
      <c r="BY345" s="31"/>
      <c r="BZ345" s="31"/>
      <c r="CA345" s="31"/>
      <c r="CB345" s="31"/>
      <c r="CC345" s="31"/>
      <c r="CD345" s="31"/>
      <c r="CE345" s="31"/>
      <c r="CF345" s="31"/>
      <c r="CG345" s="31"/>
      <c r="CH345" s="31"/>
      <c r="CI345" s="31"/>
      <c r="CJ345" s="31"/>
      <c r="CK345" s="31"/>
      <c r="CL345" s="31"/>
      <c r="CM345" s="31"/>
      <c r="CN345" s="31"/>
      <c r="CO345" s="31"/>
      <c r="CP345" s="31"/>
      <c r="CQ345" s="31"/>
      <c r="CR345" s="31"/>
      <c r="CS345" s="31"/>
      <c r="CT345" s="31"/>
      <c r="CU345" s="31"/>
      <c r="CV345" s="31"/>
    </row>
    <row r="346" spans="1:100" x14ac:dyDescent="0.3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2"/>
      <c r="AX346" s="32"/>
      <c r="AY346" s="32"/>
      <c r="AZ346" s="32"/>
      <c r="BA346" s="32"/>
      <c r="BB346" s="32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  <c r="BS346" s="31"/>
      <c r="BT346" s="31"/>
      <c r="BU346" s="31"/>
      <c r="BV346" s="31"/>
      <c r="BW346" s="31"/>
      <c r="BX346" s="31"/>
      <c r="BY346" s="31"/>
      <c r="BZ346" s="31"/>
      <c r="CA346" s="31"/>
      <c r="CB346" s="31"/>
      <c r="CC346" s="31"/>
      <c r="CD346" s="31"/>
      <c r="CE346" s="31"/>
      <c r="CF346" s="31"/>
      <c r="CG346" s="31"/>
      <c r="CH346" s="31"/>
      <c r="CI346" s="31"/>
      <c r="CJ346" s="31"/>
      <c r="CK346" s="31"/>
      <c r="CL346" s="31"/>
      <c r="CM346" s="31"/>
      <c r="CN346" s="31"/>
      <c r="CO346" s="31"/>
      <c r="CP346" s="31"/>
      <c r="CQ346" s="31"/>
      <c r="CR346" s="31"/>
      <c r="CS346" s="31"/>
      <c r="CT346" s="31"/>
      <c r="CU346" s="31"/>
      <c r="CV346" s="31"/>
    </row>
    <row r="347" spans="1:100" x14ac:dyDescent="0.3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2"/>
      <c r="AX347" s="32"/>
      <c r="AY347" s="32"/>
      <c r="AZ347" s="32"/>
      <c r="BA347" s="32"/>
      <c r="BB347" s="32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  <c r="BS347" s="31"/>
      <c r="BT347" s="31"/>
      <c r="BU347" s="31"/>
      <c r="BV347" s="31"/>
      <c r="BW347" s="31"/>
      <c r="BX347" s="31"/>
      <c r="BY347" s="31"/>
      <c r="BZ347" s="31"/>
      <c r="CA347" s="31"/>
      <c r="CB347" s="31"/>
      <c r="CC347" s="31"/>
      <c r="CD347" s="31"/>
      <c r="CE347" s="31"/>
      <c r="CF347" s="31"/>
      <c r="CG347" s="31"/>
      <c r="CH347" s="31"/>
      <c r="CI347" s="31"/>
      <c r="CJ347" s="31"/>
      <c r="CK347" s="31"/>
      <c r="CL347" s="31"/>
      <c r="CM347" s="31"/>
      <c r="CN347" s="31"/>
      <c r="CO347" s="31"/>
      <c r="CP347" s="31"/>
      <c r="CQ347" s="31"/>
      <c r="CR347" s="31"/>
      <c r="CS347" s="31"/>
      <c r="CT347" s="31"/>
      <c r="CU347" s="31"/>
      <c r="CV347" s="31"/>
    </row>
    <row r="348" spans="1:100" x14ac:dyDescent="0.3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2"/>
      <c r="AX348" s="32"/>
      <c r="AY348" s="32"/>
      <c r="AZ348" s="32"/>
      <c r="BA348" s="32"/>
      <c r="BB348" s="32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  <c r="BS348" s="31"/>
      <c r="BT348" s="31"/>
      <c r="BU348" s="31"/>
      <c r="BV348" s="31"/>
      <c r="BW348" s="31"/>
      <c r="BX348" s="31"/>
      <c r="BY348" s="31"/>
      <c r="BZ348" s="31"/>
      <c r="CA348" s="31"/>
      <c r="CB348" s="31"/>
      <c r="CC348" s="31"/>
      <c r="CD348" s="31"/>
      <c r="CE348" s="31"/>
      <c r="CF348" s="31"/>
      <c r="CG348" s="31"/>
      <c r="CH348" s="31"/>
      <c r="CI348" s="31"/>
      <c r="CJ348" s="31"/>
      <c r="CK348" s="31"/>
      <c r="CL348" s="31"/>
      <c r="CM348" s="31"/>
      <c r="CN348" s="31"/>
      <c r="CO348" s="31"/>
      <c r="CP348" s="31"/>
      <c r="CQ348" s="31"/>
      <c r="CR348" s="31"/>
      <c r="CS348" s="31"/>
      <c r="CT348" s="31"/>
      <c r="CU348" s="31"/>
      <c r="CV348" s="31"/>
    </row>
    <row r="349" spans="1:100" x14ac:dyDescent="0.3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2"/>
      <c r="AX349" s="32"/>
      <c r="AY349" s="32"/>
      <c r="AZ349" s="32"/>
      <c r="BA349" s="32"/>
      <c r="BB349" s="32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  <c r="BS349" s="31"/>
      <c r="BT349" s="31"/>
      <c r="BU349" s="31"/>
      <c r="BV349" s="31"/>
      <c r="BW349" s="31"/>
      <c r="BX349" s="31"/>
      <c r="BY349" s="31"/>
      <c r="BZ349" s="31"/>
      <c r="CA349" s="31"/>
      <c r="CB349" s="31"/>
      <c r="CC349" s="31"/>
      <c r="CD349" s="31"/>
      <c r="CE349" s="31"/>
      <c r="CF349" s="31"/>
      <c r="CG349" s="31"/>
      <c r="CH349" s="31"/>
      <c r="CI349" s="31"/>
      <c r="CJ349" s="31"/>
      <c r="CK349" s="31"/>
      <c r="CL349" s="31"/>
      <c r="CM349" s="31"/>
      <c r="CN349" s="31"/>
      <c r="CO349" s="31"/>
      <c r="CP349" s="31"/>
      <c r="CQ349" s="31"/>
      <c r="CR349" s="31"/>
      <c r="CS349" s="31"/>
      <c r="CT349" s="31"/>
      <c r="CU349" s="31"/>
      <c r="CV349" s="31"/>
    </row>
    <row r="350" spans="1:100" x14ac:dyDescent="0.3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2"/>
      <c r="AX350" s="32"/>
      <c r="AY350" s="32"/>
      <c r="AZ350" s="32"/>
      <c r="BA350" s="32"/>
      <c r="BB350" s="32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  <c r="BS350" s="31"/>
      <c r="BT350" s="31"/>
      <c r="BU350" s="31"/>
      <c r="BV350" s="31"/>
      <c r="BW350" s="31"/>
      <c r="BX350" s="31"/>
      <c r="BY350" s="31"/>
      <c r="BZ350" s="31"/>
      <c r="CA350" s="31"/>
      <c r="CB350" s="31"/>
      <c r="CC350" s="31"/>
      <c r="CD350" s="31"/>
      <c r="CE350" s="31"/>
      <c r="CF350" s="31"/>
      <c r="CG350" s="31"/>
      <c r="CH350" s="31"/>
      <c r="CI350" s="31"/>
      <c r="CJ350" s="31"/>
      <c r="CK350" s="31"/>
      <c r="CL350" s="31"/>
      <c r="CM350" s="31"/>
      <c r="CN350" s="31"/>
      <c r="CO350" s="31"/>
      <c r="CP350" s="31"/>
      <c r="CQ350" s="31"/>
      <c r="CR350" s="31"/>
      <c r="CS350" s="31"/>
      <c r="CT350" s="31"/>
      <c r="CU350" s="31"/>
      <c r="CV350" s="31"/>
    </row>
    <row r="351" spans="1:100" x14ac:dyDescent="0.3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2"/>
      <c r="AX351" s="32"/>
      <c r="AY351" s="32"/>
      <c r="AZ351" s="32"/>
      <c r="BA351" s="32"/>
      <c r="BB351" s="32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  <c r="BS351" s="31"/>
      <c r="BT351" s="31"/>
      <c r="BU351" s="31"/>
      <c r="BV351" s="31"/>
      <c r="BW351" s="31"/>
      <c r="BX351" s="31"/>
      <c r="BY351" s="31"/>
      <c r="BZ351" s="31"/>
      <c r="CA351" s="31"/>
      <c r="CB351" s="31"/>
      <c r="CC351" s="31"/>
      <c r="CD351" s="31"/>
      <c r="CE351" s="31"/>
      <c r="CF351" s="31"/>
      <c r="CG351" s="31"/>
      <c r="CH351" s="31"/>
      <c r="CI351" s="31"/>
      <c r="CJ351" s="31"/>
      <c r="CK351" s="31"/>
      <c r="CL351" s="31"/>
      <c r="CM351" s="31"/>
      <c r="CN351" s="31"/>
      <c r="CO351" s="31"/>
      <c r="CP351" s="31"/>
      <c r="CQ351" s="31"/>
      <c r="CR351" s="31"/>
      <c r="CS351" s="31"/>
      <c r="CT351" s="31"/>
      <c r="CU351" s="31"/>
      <c r="CV351" s="31"/>
    </row>
    <row r="352" spans="1:100" x14ac:dyDescent="0.3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2"/>
      <c r="AX352" s="32"/>
      <c r="AY352" s="32"/>
      <c r="AZ352" s="32"/>
      <c r="BA352" s="32"/>
      <c r="BB352" s="32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  <c r="BS352" s="31"/>
      <c r="BT352" s="31"/>
      <c r="BU352" s="31"/>
      <c r="BV352" s="31"/>
      <c r="BW352" s="31"/>
      <c r="BX352" s="31"/>
      <c r="BY352" s="31"/>
      <c r="BZ352" s="31"/>
      <c r="CA352" s="31"/>
      <c r="CB352" s="31"/>
      <c r="CC352" s="31"/>
      <c r="CD352" s="31"/>
      <c r="CE352" s="31"/>
      <c r="CF352" s="31"/>
      <c r="CG352" s="31"/>
      <c r="CH352" s="31"/>
      <c r="CI352" s="31"/>
      <c r="CJ352" s="31"/>
      <c r="CK352" s="31"/>
      <c r="CL352" s="31"/>
      <c r="CM352" s="31"/>
      <c r="CN352" s="31"/>
      <c r="CO352" s="31"/>
      <c r="CP352" s="31"/>
      <c r="CQ352" s="31"/>
      <c r="CR352" s="31"/>
      <c r="CS352" s="31"/>
      <c r="CT352" s="31"/>
      <c r="CU352" s="31"/>
      <c r="CV352" s="31"/>
    </row>
    <row r="353" spans="1:100" x14ac:dyDescent="0.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2"/>
      <c r="AX353" s="32"/>
      <c r="AY353" s="32"/>
      <c r="AZ353" s="32"/>
      <c r="BA353" s="32"/>
      <c r="BB353" s="32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  <c r="BS353" s="31"/>
      <c r="BT353" s="31"/>
      <c r="BU353" s="31"/>
      <c r="BV353" s="31"/>
      <c r="BW353" s="31"/>
      <c r="BX353" s="31"/>
      <c r="BY353" s="31"/>
      <c r="BZ353" s="31"/>
      <c r="CA353" s="31"/>
      <c r="CB353" s="31"/>
      <c r="CC353" s="31"/>
      <c r="CD353" s="31"/>
      <c r="CE353" s="31"/>
      <c r="CF353" s="31"/>
      <c r="CG353" s="31"/>
      <c r="CH353" s="31"/>
      <c r="CI353" s="31"/>
      <c r="CJ353" s="31"/>
      <c r="CK353" s="31"/>
      <c r="CL353" s="31"/>
      <c r="CM353" s="31"/>
      <c r="CN353" s="31"/>
      <c r="CO353" s="31"/>
      <c r="CP353" s="31"/>
      <c r="CQ353" s="31"/>
      <c r="CR353" s="31"/>
      <c r="CS353" s="31"/>
      <c r="CT353" s="31"/>
      <c r="CU353" s="31"/>
      <c r="CV353" s="31"/>
    </row>
    <row r="354" spans="1:100" x14ac:dyDescent="0.3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2"/>
      <c r="AX354" s="32"/>
      <c r="AY354" s="32"/>
      <c r="AZ354" s="32"/>
      <c r="BA354" s="32"/>
      <c r="BB354" s="32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  <c r="BS354" s="31"/>
      <c r="BT354" s="31"/>
      <c r="BU354" s="31"/>
      <c r="BV354" s="31"/>
      <c r="BW354" s="31"/>
      <c r="BX354" s="31"/>
      <c r="BY354" s="31"/>
      <c r="BZ354" s="31"/>
      <c r="CA354" s="31"/>
      <c r="CB354" s="31"/>
      <c r="CC354" s="31"/>
      <c r="CD354" s="31"/>
      <c r="CE354" s="31"/>
      <c r="CF354" s="31"/>
      <c r="CG354" s="31"/>
      <c r="CH354" s="31"/>
      <c r="CI354" s="31"/>
      <c r="CJ354" s="31"/>
      <c r="CK354" s="31"/>
      <c r="CL354" s="31"/>
      <c r="CM354" s="31"/>
      <c r="CN354" s="31"/>
      <c r="CO354" s="31"/>
      <c r="CP354" s="31"/>
      <c r="CQ354" s="31"/>
      <c r="CR354" s="31"/>
      <c r="CS354" s="31"/>
      <c r="CT354" s="31"/>
      <c r="CU354" s="31"/>
      <c r="CV354" s="31"/>
    </row>
    <row r="355" spans="1:100" x14ac:dyDescent="0.3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2"/>
      <c r="AX355" s="32"/>
      <c r="AY355" s="32"/>
      <c r="AZ355" s="32"/>
      <c r="BA355" s="32"/>
      <c r="BB355" s="32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  <c r="BS355" s="31"/>
      <c r="BT355" s="31"/>
      <c r="BU355" s="31"/>
      <c r="BV355" s="31"/>
      <c r="BW355" s="31"/>
      <c r="BX355" s="31"/>
      <c r="BY355" s="31"/>
      <c r="BZ355" s="31"/>
      <c r="CA355" s="31"/>
      <c r="CB355" s="31"/>
      <c r="CC355" s="31"/>
      <c r="CD355" s="31"/>
      <c r="CE355" s="31"/>
      <c r="CF355" s="31"/>
      <c r="CG355" s="31"/>
      <c r="CH355" s="31"/>
      <c r="CI355" s="31"/>
      <c r="CJ355" s="31"/>
      <c r="CK355" s="31"/>
      <c r="CL355" s="31"/>
      <c r="CM355" s="31"/>
      <c r="CN355" s="31"/>
      <c r="CO355" s="31"/>
      <c r="CP355" s="31"/>
      <c r="CQ355" s="31"/>
      <c r="CR355" s="31"/>
      <c r="CS355" s="31"/>
      <c r="CT355" s="31"/>
      <c r="CU355" s="31"/>
      <c r="CV355" s="31"/>
    </row>
    <row r="356" spans="1:100" x14ac:dyDescent="0.3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2"/>
      <c r="AX356" s="32"/>
      <c r="AY356" s="32"/>
      <c r="AZ356" s="32"/>
      <c r="BA356" s="32"/>
      <c r="BB356" s="32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  <c r="BS356" s="31"/>
      <c r="BT356" s="31"/>
      <c r="BU356" s="31"/>
      <c r="BV356" s="31"/>
      <c r="BW356" s="31"/>
      <c r="BX356" s="31"/>
      <c r="BY356" s="31"/>
      <c r="BZ356" s="31"/>
      <c r="CA356" s="31"/>
      <c r="CB356" s="31"/>
      <c r="CC356" s="31"/>
      <c r="CD356" s="31"/>
      <c r="CE356" s="31"/>
      <c r="CF356" s="31"/>
      <c r="CG356" s="31"/>
      <c r="CH356" s="31"/>
      <c r="CI356" s="31"/>
      <c r="CJ356" s="31"/>
      <c r="CK356" s="31"/>
      <c r="CL356" s="31"/>
      <c r="CM356" s="31"/>
      <c r="CN356" s="31"/>
      <c r="CO356" s="31"/>
      <c r="CP356" s="31"/>
      <c r="CQ356" s="31"/>
      <c r="CR356" s="31"/>
      <c r="CS356" s="31"/>
      <c r="CT356" s="31"/>
      <c r="CU356" s="31"/>
      <c r="CV356" s="31"/>
    </row>
    <row r="357" spans="1:100" x14ac:dyDescent="0.3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2"/>
      <c r="AX357" s="32"/>
      <c r="AY357" s="32"/>
      <c r="AZ357" s="32"/>
      <c r="BA357" s="32"/>
      <c r="BB357" s="32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  <c r="BS357" s="31"/>
      <c r="BT357" s="31"/>
      <c r="BU357" s="31"/>
      <c r="BV357" s="31"/>
      <c r="BW357" s="31"/>
      <c r="BX357" s="31"/>
      <c r="BY357" s="31"/>
      <c r="BZ357" s="31"/>
      <c r="CA357" s="31"/>
      <c r="CB357" s="31"/>
      <c r="CC357" s="31"/>
      <c r="CD357" s="31"/>
      <c r="CE357" s="31"/>
      <c r="CF357" s="31"/>
      <c r="CG357" s="31"/>
      <c r="CH357" s="31"/>
      <c r="CI357" s="31"/>
      <c r="CJ357" s="31"/>
      <c r="CK357" s="31"/>
      <c r="CL357" s="31"/>
      <c r="CM357" s="31"/>
      <c r="CN357" s="31"/>
      <c r="CO357" s="31"/>
      <c r="CP357" s="31"/>
      <c r="CQ357" s="31"/>
      <c r="CR357" s="31"/>
      <c r="CS357" s="31"/>
      <c r="CT357" s="31"/>
      <c r="CU357" s="31"/>
      <c r="CV357" s="31"/>
    </row>
    <row r="358" spans="1:100" x14ac:dyDescent="0.3">
      <c r="A358" s="31"/>
      <c r="B358" s="31"/>
      <c r="C358" s="31"/>
      <c r="D358" s="31"/>
      <c r="E358" s="31"/>
      <c r="F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2"/>
      <c r="AX358" s="32"/>
      <c r="AY358" s="32"/>
      <c r="AZ358" s="32"/>
      <c r="BA358" s="32"/>
      <c r="BB358" s="32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  <c r="BS358" s="31"/>
      <c r="BT358" s="31"/>
      <c r="BU358" s="31"/>
      <c r="BV358" s="31"/>
      <c r="BW358" s="31"/>
      <c r="BX358" s="31"/>
      <c r="BY358" s="31"/>
      <c r="BZ358" s="31"/>
      <c r="CA358" s="31"/>
      <c r="CB358" s="31"/>
      <c r="CC358" s="31"/>
      <c r="CD358" s="31"/>
      <c r="CE358" s="31"/>
      <c r="CF358" s="31"/>
      <c r="CG358" s="31"/>
      <c r="CH358" s="31"/>
      <c r="CI358" s="31"/>
      <c r="CJ358" s="31"/>
      <c r="CK358" s="31"/>
      <c r="CL358" s="31"/>
      <c r="CM358" s="31"/>
      <c r="CN358" s="31"/>
      <c r="CO358" s="31"/>
      <c r="CP358" s="31"/>
      <c r="CQ358" s="31"/>
      <c r="CR358" s="31"/>
      <c r="CS358" s="31"/>
      <c r="CT358" s="31"/>
      <c r="CU358" s="31"/>
      <c r="CV358" s="31"/>
    </row>
    <row r="359" spans="1:100" x14ac:dyDescent="0.3">
      <c r="A359" s="31"/>
      <c r="B359" s="31"/>
      <c r="C359" s="31"/>
      <c r="D359" s="31"/>
      <c r="E359" s="31"/>
      <c r="F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2"/>
      <c r="AX359" s="32"/>
      <c r="AY359" s="32"/>
      <c r="AZ359" s="32"/>
      <c r="BA359" s="32"/>
      <c r="BB359" s="32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  <c r="BS359" s="31"/>
      <c r="BT359" s="31"/>
      <c r="BU359" s="31"/>
      <c r="BV359" s="31"/>
      <c r="BW359" s="31"/>
      <c r="BX359" s="31"/>
      <c r="BY359" s="31"/>
      <c r="BZ359" s="31"/>
      <c r="CA359" s="31"/>
      <c r="CB359" s="31"/>
      <c r="CC359" s="31"/>
      <c r="CD359" s="31"/>
      <c r="CE359" s="31"/>
      <c r="CF359" s="31"/>
      <c r="CG359" s="31"/>
      <c r="CH359" s="31"/>
      <c r="CI359" s="31"/>
      <c r="CJ359" s="31"/>
      <c r="CK359" s="31"/>
      <c r="CL359" s="31"/>
      <c r="CM359" s="31"/>
      <c r="CN359" s="31"/>
      <c r="CO359" s="31"/>
      <c r="CP359" s="31"/>
      <c r="CQ359" s="31"/>
      <c r="CR359" s="31"/>
      <c r="CS359" s="31"/>
      <c r="CT359" s="31"/>
      <c r="CU359" s="31"/>
      <c r="CV359" s="31"/>
    </row>
    <row r="360" spans="1:100" x14ac:dyDescent="0.3">
      <c r="A360" s="31"/>
      <c r="B360" s="31"/>
      <c r="C360" s="31"/>
      <c r="D360" s="31"/>
      <c r="E360" s="31"/>
      <c r="F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2"/>
      <c r="AX360" s="32"/>
      <c r="AY360" s="32"/>
      <c r="AZ360" s="32"/>
      <c r="BA360" s="32"/>
      <c r="BB360" s="32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  <c r="BS360" s="31"/>
      <c r="BT360" s="31"/>
      <c r="BU360" s="31"/>
      <c r="BV360" s="31"/>
      <c r="BW360" s="31"/>
      <c r="BX360" s="31"/>
      <c r="BY360" s="31"/>
      <c r="BZ360" s="31"/>
      <c r="CA360" s="31"/>
      <c r="CB360" s="31"/>
      <c r="CC360" s="31"/>
      <c r="CD360" s="31"/>
      <c r="CE360" s="31"/>
      <c r="CF360" s="31"/>
      <c r="CG360" s="31"/>
      <c r="CH360" s="31"/>
      <c r="CI360" s="31"/>
      <c r="CJ360" s="31"/>
      <c r="CK360" s="31"/>
      <c r="CL360" s="31"/>
      <c r="CM360" s="31"/>
      <c r="CN360" s="31"/>
      <c r="CO360" s="31"/>
      <c r="CP360" s="31"/>
      <c r="CQ360" s="31"/>
      <c r="CR360" s="31"/>
      <c r="CS360" s="31"/>
      <c r="CT360" s="31"/>
      <c r="CU360" s="31"/>
      <c r="CV360" s="31"/>
    </row>
    <row r="361" spans="1:100" x14ac:dyDescent="0.3">
      <c r="A361" s="31"/>
      <c r="B361" s="31"/>
      <c r="C361" s="31"/>
      <c r="D361" s="31"/>
      <c r="E361" s="31"/>
      <c r="F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2"/>
      <c r="AX361" s="32"/>
      <c r="AY361" s="32"/>
      <c r="AZ361" s="32"/>
      <c r="BA361" s="32"/>
      <c r="BB361" s="32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  <c r="BS361" s="31"/>
      <c r="BT361" s="31"/>
      <c r="BU361" s="31"/>
      <c r="BV361" s="31"/>
      <c r="BW361" s="31"/>
      <c r="BX361" s="31"/>
      <c r="BY361" s="31"/>
      <c r="BZ361" s="31"/>
      <c r="CA361" s="31"/>
      <c r="CB361" s="31"/>
      <c r="CC361" s="31"/>
      <c r="CD361" s="31"/>
      <c r="CE361" s="31"/>
      <c r="CF361" s="31"/>
      <c r="CG361" s="31"/>
      <c r="CH361" s="31"/>
      <c r="CI361" s="31"/>
      <c r="CJ361" s="31"/>
      <c r="CK361" s="31"/>
      <c r="CL361" s="31"/>
      <c r="CM361" s="31"/>
      <c r="CN361" s="31"/>
      <c r="CO361" s="31"/>
      <c r="CP361" s="31"/>
      <c r="CQ361" s="31"/>
      <c r="CR361" s="31"/>
      <c r="CS361" s="31"/>
      <c r="CT361" s="31"/>
      <c r="CU361" s="31"/>
      <c r="CV361" s="31"/>
    </row>
    <row r="362" spans="1:100" x14ac:dyDescent="0.3">
      <c r="A362" s="31"/>
      <c r="B362" s="31"/>
      <c r="C362" s="31"/>
      <c r="D362" s="31"/>
      <c r="E362" s="31"/>
      <c r="F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2"/>
      <c r="AX362" s="32"/>
      <c r="AY362" s="32"/>
      <c r="AZ362" s="32"/>
      <c r="BA362" s="32"/>
      <c r="BB362" s="32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  <c r="BS362" s="31"/>
      <c r="BT362" s="31"/>
      <c r="BU362" s="31"/>
      <c r="BV362" s="31"/>
      <c r="BW362" s="31"/>
      <c r="BX362" s="31"/>
      <c r="BY362" s="31"/>
      <c r="BZ362" s="31"/>
      <c r="CA362" s="31"/>
      <c r="CB362" s="31"/>
      <c r="CC362" s="31"/>
      <c r="CD362" s="31"/>
      <c r="CE362" s="31"/>
      <c r="CF362" s="31"/>
      <c r="CG362" s="31"/>
      <c r="CH362" s="31"/>
      <c r="CI362" s="31"/>
      <c r="CJ362" s="31"/>
      <c r="CK362" s="31"/>
      <c r="CL362" s="31"/>
      <c r="CM362" s="31"/>
      <c r="CN362" s="31"/>
      <c r="CO362" s="31"/>
      <c r="CP362" s="31"/>
      <c r="CQ362" s="31"/>
      <c r="CR362" s="31"/>
      <c r="CS362" s="31"/>
      <c r="CT362" s="31"/>
      <c r="CU362" s="31"/>
      <c r="CV362" s="31"/>
    </row>
    <row r="363" spans="1:100" x14ac:dyDescent="0.3">
      <c r="A363" s="31"/>
      <c r="B363" s="31"/>
      <c r="C363" s="31"/>
      <c r="D363" s="31"/>
      <c r="E363" s="31"/>
      <c r="F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2"/>
      <c r="AX363" s="32"/>
      <c r="AY363" s="32"/>
      <c r="AZ363" s="32"/>
      <c r="BA363" s="32"/>
      <c r="BB363" s="32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  <c r="BS363" s="31"/>
      <c r="BT363" s="31"/>
      <c r="BU363" s="31"/>
      <c r="BV363" s="31"/>
      <c r="BW363" s="31"/>
      <c r="BX363" s="31"/>
      <c r="BY363" s="31"/>
      <c r="BZ363" s="31"/>
      <c r="CA363" s="31"/>
      <c r="CB363" s="31"/>
      <c r="CC363" s="31"/>
      <c r="CD363" s="31"/>
      <c r="CE363" s="31"/>
      <c r="CF363" s="31"/>
      <c r="CG363" s="31"/>
      <c r="CH363" s="31"/>
      <c r="CI363" s="31"/>
      <c r="CJ363" s="31"/>
      <c r="CK363" s="31"/>
      <c r="CL363" s="31"/>
      <c r="CM363" s="31"/>
      <c r="CN363" s="31"/>
      <c r="CO363" s="31"/>
      <c r="CP363" s="31"/>
      <c r="CQ363" s="31"/>
      <c r="CR363" s="31"/>
      <c r="CS363" s="31"/>
      <c r="CT363" s="31"/>
      <c r="CU363" s="31"/>
      <c r="CV363" s="31"/>
    </row>
    <row r="364" spans="1:100" x14ac:dyDescent="0.3">
      <c r="A364" s="31"/>
      <c r="B364" s="31"/>
      <c r="C364" s="31"/>
      <c r="D364" s="31"/>
      <c r="E364" s="31"/>
      <c r="F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2"/>
      <c r="AX364" s="32"/>
      <c r="AY364" s="32"/>
      <c r="AZ364" s="32"/>
      <c r="BA364" s="32"/>
      <c r="BB364" s="32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  <c r="BS364" s="31"/>
      <c r="BT364" s="31"/>
      <c r="BU364" s="31"/>
      <c r="BV364" s="31"/>
      <c r="BW364" s="31"/>
      <c r="BX364" s="31"/>
      <c r="BY364" s="31"/>
      <c r="BZ364" s="31"/>
      <c r="CA364" s="31"/>
      <c r="CB364" s="31"/>
      <c r="CC364" s="31"/>
      <c r="CD364" s="31"/>
      <c r="CE364" s="31"/>
      <c r="CF364" s="31"/>
      <c r="CG364" s="31"/>
      <c r="CH364" s="31"/>
      <c r="CI364" s="31"/>
      <c r="CJ364" s="31"/>
      <c r="CK364" s="31"/>
      <c r="CL364" s="31"/>
      <c r="CM364" s="31"/>
      <c r="CN364" s="31"/>
      <c r="CO364" s="31"/>
      <c r="CP364" s="31"/>
      <c r="CQ364" s="31"/>
      <c r="CR364" s="31"/>
      <c r="CS364" s="31"/>
      <c r="CT364" s="31"/>
      <c r="CU364" s="31"/>
      <c r="CV364" s="31"/>
    </row>
    <row r="365" spans="1:100" x14ac:dyDescent="0.3">
      <c r="A365" s="31"/>
      <c r="B365" s="31"/>
      <c r="C365" s="31"/>
      <c r="D365" s="31"/>
      <c r="E365" s="31"/>
      <c r="F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2"/>
      <c r="AX365" s="32"/>
      <c r="AY365" s="32"/>
      <c r="AZ365" s="32"/>
      <c r="BA365" s="32"/>
      <c r="BB365" s="32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  <c r="BS365" s="31"/>
      <c r="BT365" s="31"/>
      <c r="BU365" s="31"/>
      <c r="BV365" s="31"/>
      <c r="BW365" s="31"/>
      <c r="BX365" s="31"/>
      <c r="BY365" s="31"/>
      <c r="BZ365" s="31"/>
      <c r="CA365" s="31"/>
      <c r="CB365" s="31"/>
      <c r="CC365" s="31"/>
      <c r="CD365" s="31"/>
      <c r="CE365" s="31"/>
      <c r="CF365" s="31"/>
      <c r="CG365" s="31"/>
      <c r="CH365" s="31"/>
      <c r="CI365" s="31"/>
      <c r="CJ365" s="31"/>
      <c r="CK365" s="31"/>
      <c r="CL365" s="31"/>
      <c r="CM365" s="31"/>
      <c r="CN365" s="31"/>
      <c r="CO365" s="31"/>
      <c r="CP365" s="31"/>
      <c r="CQ365" s="31"/>
      <c r="CR365" s="31"/>
      <c r="CS365" s="31"/>
      <c r="CT365" s="31"/>
      <c r="CU365" s="31"/>
      <c r="CV365" s="31"/>
    </row>
    <row r="366" spans="1:100" x14ac:dyDescent="0.3">
      <c r="A366" s="31"/>
      <c r="B366" s="31"/>
      <c r="C366" s="31"/>
      <c r="D366" s="31"/>
      <c r="E366" s="31"/>
      <c r="F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2"/>
      <c r="AX366" s="32"/>
      <c r="AY366" s="32"/>
      <c r="AZ366" s="32"/>
      <c r="BA366" s="32"/>
      <c r="BB366" s="32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  <c r="BS366" s="31"/>
      <c r="BT366" s="31"/>
      <c r="BU366" s="31"/>
      <c r="BV366" s="31"/>
      <c r="BW366" s="31"/>
      <c r="BX366" s="31"/>
      <c r="BY366" s="31"/>
      <c r="BZ366" s="31"/>
      <c r="CA366" s="31"/>
      <c r="CB366" s="31"/>
      <c r="CC366" s="31"/>
      <c r="CD366" s="31"/>
      <c r="CE366" s="31"/>
      <c r="CF366" s="31"/>
      <c r="CG366" s="31"/>
      <c r="CH366" s="31"/>
      <c r="CI366" s="31"/>
      <c r="CJ366" s="31"/>
      <c r="CK366" s="31"/>
      <c r="CL366" s="31"/>
      <c r="CM366" s="31"/>
      <c r="CN366" s="31"/>
      <c r="CO366" s="31"/>
      <c r="CP366" s="31"/>
      <c r="CQ366" s="31"/>
      <c r="CR366" s="31"/>
      <c r="CS366" s="31"/>
      <c r="CT366" s="31"/>
      <c r="CU366" s="31"/>
      <c r="CV366" s="31"/>
    </row>
    <row r="367" spans="1:100" x14ac:dyDescent="0.3">
      <c r="A367" s="31"/>
      <c r="B367" s="31"/>
      <c r="C367" s="31"/>
      <c r="D367" s="31"/>
      <c r="E367" s="31"/>
      <c r="F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2"/>
      <c r="AX367" s="32"/>
      <c r="AY367" s="32"/>
      <c r="AZ367" s="32"/>
      <c r="BA367" s="32"/>
      <c r="BB367" s="32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  <c r="BS367" s="31"/>
      <c r="BT367" s="31"/>
      <c r="BU367" s="31"/>
      <c r="BV367" s="31"/>
      <c r="BW367" s="31"/>
      <c r="BX367" s="31"/>
      <c r="BY367" s="31"/>
      <c r="BZ367" s="31"/>
      <c r="CA367" s="31"/>
      <c r="CB367" s="31"/>
      <c r="CC367" s="31"/>
      <c r="CD367" s="31"/>
      <c r="CE367" s="31"/>
      <c r="CF367" s="31"/>
      <c r="CG367" s="31"/>
      <c r="CH367" s="31"/>
      <c r="CI367" s="31"/>
      <c r="CJ367" s="31"/>
      <c r="CK367" s="31"/>
      <c r="CL367" s="31"/>
      <c r="CM367" s="31"/>
      <c r="CN367" s="31"/>
      <c r="CO367" s="31"/>
      <c r="CP367" s="31"/>
      <c r="CQ367" s="31"/>
      <c r="CR367" s="31"/>
      <c r="CS367" s="31"/>
      <c r="CT367" s="31"/>
      <c r="CU367" s="31"/>
      <c r="CV367" s="31"/>
    </row>
    <row r="368" spans="1:100" x14ac:dyDescent="0.3">
      <c r="A368" s="31"/>
      <c r="B368" s="31"/>
      <c r="C368" s="31"/>
      <c r="D368" s="31"/>
      <c r="E368" s="31"/>
      <c r="F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2"/>
      <c r="AX368" s="32"/>
      <c r="AY368" s="32"/>
      <c r="AZ368" s="32"/>
      <c r="BA368" s="32"/>
      <c r="BB368" s="32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  <c r="BS368" s="31"/>
      <c r="BT368" s="31"/>
      <c r="BU368" s="31"/>
      <c r="BV368" s="31"/>
      <c r="BW368" s="31"/>
      <c r="BX368" s="31"/>
      <c r="BY368" s="31"/>
      <c r="BZ368" s="31"/>
      <c r="CA368" s="31"/>
      <c r="CB368" s="31"/>
      <c r="CC368" s="31"/>
      <c r="CD368" s="31"/>
      <c r="CE368" s="31"/>
      <c r="CF368" s="31"/>
      <c r="CG368" s="31"/>
      <c r="CH368" s="31"/>
      <c r="CI368" s="31"/>
      <c r="CJ368" s="31"/>
      <c r="CK368" s="31"/>
      <c r="CL368" s="31"/>
      <c r="CM368" s="31"/>
      <c r="CN368" s="31"/>
      <c r="CO368" s="31"/>
      <c r="CP368" s="31"/>
      <c r="CQ368" s="31"/>
      <c r="CR368" s="31"/>
      <c r="CS368" s="31"/>
      <c r="CT368" s="31"/>
      <c r="CU368" s="31"/>
      <c r="CV368" s="31"/>
    </row>
    <row r="369" spans="1:100" x14ac:dyDescent="0.3">
      <c r="A369" s="31"/>
      <c r="B369" s="31"/>
      <c r="C369" s="31"/>
      <c r="D369" s="31"/>
      <c r="E369" s="31"/>
      <c r="F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2"/>
      <c r="AX369" s="32"/>
      <c r="AY369" s="32"/>
      <c r="AZ369" s="32"/>
      <c r="BA369" s="32"/>
      <c r="BB369" s="32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  <c r="BS369" s="31"/>
      <c r="BT369" s="31"/>
      <c r="BU369" s="31"/>
      <c r="BV369" s="31"/>
      <c r="BW369" s="31"/>
      <c r="BX369" s="31"/>
      <c r="BY369" s="31"/>
      <c r="BZ369" s="31"/>
      <c r="CA369" s="31"/>
      <c r="CB369" s="31"/>
      <c r="CC369" s="31"/>
      <c r="CD369" s="31"/>
      <c r="CE369" s="31"/>
      <c r="CF369" s="31"/>
      <c r="CG369" s="31"/>
      <c r="CH369" s="31"/>
      <c r="CI369" s="31"/>
      <c r="CJ369" s="31"/>
      <c r="CK369" s="31"/>
      <c r="CL369" s="31"/>
      <c r="CM369" s="31"/>
      <c r="CN369" s="31"/>
      <c r="CO369" s="31"/>
      <c r="CP369" s="31"/>
      <c r="CQ369" s="31"/>
      <c r="CR369" s="31"/>
      <c r="CS369" s="31"/>
      <c r="CT369" s="31"/>
      <c r="CU369" s="31"/>
      <c r="CV369" s="31"/>
    </row>
    <row r="370" spans="1:100" x14ac:dyDescent="0.3">
      <c r="A370" s="31"/>
      <c r="B370" s="31"/>
      <c r="C370" s="31"/>
      <c r="D370" s="31"/>
      <c r="E370" s="31"/>
      <c r="F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2"/>
      <c r="AX370" s="32"/>
      <c r="AY370" s="32"/>
      <c r="AZ370" s="32"/>
      <c r="BA370" s="32"/>
      <c r="BB370" s="32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  <c r="BS370" s="31"/>
      <c r="BT370" s="31"/>
      <c r="BU370" s="31"/>
      <c r="BV370" s="31"/>
      <c r="BW370" s="31"/>
      <c r="BX370" s="31"/>
      <c r="BY370" s="31"/>
      <c r="BZ370" s="31"/>
      <c r="CA370" s="31"/>
      <c r="CB370" s="31"/>
      <c r="CC370" s="31"/>
      <c r="CD370" s="31"/>
      <c r="CE370" s="31"/>
      <c r="CF370" s="31"/>
      <c r="CG370" s="31"/>
      <c r="CH370" s="31"/>
      <c r="CI370" s="31"/>
      <c r="CJ370" s="31"/>
      <c r="CK370" s="31"/>
      <c r="CL370" s="31"/>
      <c r="CM370" s="31"/>
      <c r="CN370" s="31"/>
      <c r="CO370" s="31"/>
      <c r="CP370" s="31"/>
      <c r="CQ370" s="31"/>
      <c r="CR370" s="31"/>
      <c r="CS370" s="31"/>
      <c r="CT370" s="31"/>
      <c r="CU370" s="31"/>
      <c r="CV370" s="31"/>
    </row>
    <row r="371" spans="1:100" x14ac:dyDescent="0.3">
      <c r="A371" s="31"/>
      <c r="B371" s="31"/>
      <c r="C371" s="31"/>
      <c r="D371" s="31"/>
      <c r="E371" s="31"/>
      <c r="F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2"/>
      <c r="AX371" s="32"/>
      <c r="AY371" s="32"/>
      <c r="AZ371" s="32"/>
      <c r="BA371" s="32"/>
      <c r="BB371" s="32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  <c r="BS371" s="31"/>
      <c r="BT371" s="31"/>
      <c r="BU371" s="31"/>
      <c r="BV371" s="31"/>
      <c r="BW371" s="31"/>
      <c r="BX371" s="31"/>
      <c r="BY371" s="31"/>
      <c r="BZ371" s="31"/>
      <c r="CA371" s="31"/>
      <c r="CB371" s="31"/>
      <c r="CC371" s="31"/>
      <c r="CD371" s="31"/>
      <c r="CE371" s="31"/>
      <c r="CF371" s="31"/>
      <c r="CG371" s="31"/>
      <c r="CH371" s="31"/>
      <c r="CI371" s="31"/>
      <c r="CJ371" s="31"/>
      <c r="CK371" s="31"/>
      <c r="CL371" s="31"/>
      <c r="CM371" s="31"/>
      <c r="CN371" s="31"/>
      <c r="CO371" s="31"/>
      <c r="CP371" s="31"/>
      <c r="CQ371" s="31"/>
      <c r="CR371" s="31"/>
      <c r="CS371" s="31"/>
      <c r="CT371" s="31"/>
      <c r="CU371" s="31"/>
      <c r="CV371" s="31"/>
    </row>
    <row r="372" spans="1:100" x14ac:dyDescent="0.3">
      <c r="A372" s="31"/>
      <c r="B372" s="31"/>
      <c r="C372" s="31"/>
      <c r="D372" s="31"/>
      <c r="E372" s="31"/>
      <c r="F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2"/>
      <c r="AX372" s="32"/>
      <c r="AY372" s="32"/>
      <c r="AZ372" s="32"/>
      <c r="BA372" s="32"/>
      <c r="BB372" s="32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  <c r="BS372" s="31"/>
      <c r="BT372" s="31"/>
      <c r="BU372" s="31"/>
      <c r="BV372" s="31"/>
      <c r="BW372" s="31"/>
      <c r="BX372" s="31"/>
      <c r="BY372" s="31"/>
      <c r="BZ372" s="31"/>
      <c r="CA372" s="31"/>
      <c r="CB372" s="31"/>
      <c r="CC372" s="31"/>
      <c r="CD372" s="31"/>
      <c r="CE372" s="31"/>
      <c r="CF372" s="31"/>
      <c r="CG372" s="31"/>
      <c r="CH372" s="31"/>
      <c r="CI372" s="31"/>
      <c r="CJ372" s="31"/>
      <c r="CK372" s="31"/>
      <c r="CL372" s="31"/>
      <c r="CM372" s="31"/>
      <c r="CN372" s="31"/>
      <c r="CO372" s="31"/>
      <c r="CP372" s="31"/>
      <c r="CQ372" s="31"/>
      <c r="CR372" s="31"/>
      <c r="CS372" s="31"/>
      <c r="CT372" s="31"/>
      <c r="CU372" s="31"/>
      <c r="CV372" s="31"/>
    </row>
    <row r="373" spans="1:100" x14ac:dyDescent="0.3">
      <c r="A373" s="31"/>
      <c r="B373" s="31"/>
      <c r="C373" s="31"/>
      <c r="D373" s="31"/>
      <c r="E373" s="31"/>
      <c r="F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2"/>
      <c r="AX373" s="32"/>
      <c r="AY373" s="32"/>
      <c r="AZ373" s="32"/>
      <c r="BA373" s="32"/>
      <c r="BB373" s="32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  <c r="BS373" s="31"/>
      <c r="BT373" s="31"/>
      <c r="BU373" s="31"/>
      <c r="BV373" s="31"/>
      <c r="BW373" s="31"/>
      <c r="BX373" s="31"/>
      <c r="BY373" s="31"/>
      <c r="BZ373" s="31"/>
      <c r="CA373" s="31"/>
      <c r="CB373" s="31"/>
      <c r="CC373" s="31"/>
      <c r="CD373" s="31"/>
      <c r="CE373" s="31"/>
      <c r="CF373" s="31"/>
      <c r="CG373" s="31"/>
      <c r="CH373" s="31"/>
      <c r="CI373" s="31"/>
      <c r="CJ373" s="31"/>
      <c r="CK373" s="31"/>
      <c r="CL373" s="31"/>
      <c r="CM373" s="31"/>
      <c r="CN373" s="31"/>
      <c r="CO373" s="31"/>
      <c r="CP373" s="31"/>
      <c r="CQ373" s="31"/>
      <c r="CR373" s="31"/>
      <c r="CS373" s="31"/>
      <c r="CT373" s="31"/>
      <c r="CU373" s="31"/>
      <c r="CV373" s="31"/>
    </row>
    <row r="374" spans="1:100" x14ac:dyDescent="0.3">
      <c r="A374" s="31"/>
      <c r="B374" s="31"/>
      <c r="C374" s="31"/>
      <c r="D374" s="31"/>
      <c r="E374" s="31"/>
      <c r="F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2"/>
      <c r="AX374" s="32"/>
      <c r="AY374" s="32"/>
      <c r="AZ374" s="32"/>
      <c r="BA374" s="32"/>
      <c r="BB374" s="32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  <c r="BS374" s="31"/>
      <c r="BT374" s="31"/>
      <c r="BU374" s="31"/>
      <c r="BV374" s="31"/>
      <c r="BW374" s="31"/>
      <c r="BX374" s="31"/>
      <c r="BY374" s="31"/>
      <c r="BZ374" s="31"/>
      <c r="CA374" s="31"/>
      <c r="CB374" s="31"/>
      <c r="CC374" s="31"/>
      <c r="CD374" s="31"/>
      <c r="CE374" s="31"/>
      <c r="CF374" s="31"/>
      <c r="CG374" s="31"/>
      <c r="CH374" s="31"/>
      <c r="CI374" s="31"/>
      <c r="CJ374" s="31"/>
      <c r="CK374" s="31"/>
      <c r="CL374" s="31"/>
      <c r="CM374" s="31"/>
      <c r="CN374" s="31"/>
      <c r="CO374" s="31"/>
      <c r="CP374" s="31"/>
      <c r="CQ374" s="31"/>
      <c r="CR374" s="31"/>
      <c r="CS374" s="31"/>
      <c r="CT374" s="31"/>
      <c r="CU374" s="31"/>
      <c r="CV374" s="31"/>
    </row>
    <row r="375" spans="1:100" x14ac:dyDescent="0.3">
      <c r="A375" s="31"/>
      <c r="B375" s="31"/>
      <c r="C375" s="31"/>
      <c r="D375" s="31"/>
      <c r="E375" s="31"/>
      <c r="F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2"/>
      <c r="AX375" s="32"/>
      <c r="AY375" s="32"/>
      <c r="AZ375" s="32"/>
      <c r="BA375" s="32"/>
      <c r="BB375" s="32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  <c r="BS375" s="31"/>
      <c r="BT375" s="31"/>
      <c r="BU375" s="31"/>
      <c r="BV375" s="31"/>
      <c r="BW375" s="31"/>
      <c r="BX375" s="31"/>
      <c r="BY375" s="31"/>
      <c r="BZ375" s="31"/>
      <c r="CA375" s="31"/>
      <c r="CB375" s="31"/>
      <c r="CC375" s="31"/>
      <c r="CD375" s="31"/>
      <c r="CE375" s="31"/>
      <c r="CF375" s="31"/>
      <c r="CG375" s="31"/>
      <c r="CH375" s="31"/>
      <c r="CI375" s="31"/>
      <c r="CJ375" s="31"/>
      <c r="CK375" s="31"/>
      <c r="CL375" s="31"/>
      <c r="CM375" s="31"/>
      <c r="CN375" s="31"/>
      <c r="CO375" s="31"/>
      <c r="CP375" s="31"/>
      <c r="CQ375" s="31"/>
      <c r="CR375" s="31"/>
      <c r="CS375" s="31"/>
      <c r="CT375" s="31"/>
      <c r="CU375" s="31"/>
      <c r="CV375" s="31"/>
    </row>
    <row r="376" spans="1:100" x14ac:dyDescent="0.3">
      <c r="A376" s="31"/>
      <c r="B376" s="31"/>
      <c r="C376" s="31"/>
      <c r="D376" s="31"/>
      <c r="E376" s="31"/>
      <c r="F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2"/>
      <c r="AX376" s="32"/>
      <c r="AY376" s="32"/>
      <c r="AZ376" s="32"/>
      <c r="BA376" s="32"/>
      <c r="BB376" s="32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  <c r="BS376" s="31"/>
      <c r="BT376" s="31"/>
      <c r="BU376" s="31"/>
      <c r="BV376" s="31"/>
      <c r="BW376" s="31"/>
      <c r="BX376" s="31"/>
      <c r="BY376" s="31"/>
      <c r="BZ376" s="31"/>
      <c r="CA376" s="31"/>
      <c r="CB376" s="31"/>
      <c r="CC376" s="31"/>
      <c r="CD376" s="31"/>
      <c r="CE376" s="31"/>
      <c r="CF376" s="31"/>
      <c r="CG376" s="31"/>
      <c r="CH376" s="31"/>
      <c r="CI376" s="31"/>
      <c r="CJ376" s="31"/>
      <c r="CK376" s="31"/>
      <c r="CL376" s="31"/>
      <c r="CM376" s="31"/>
      <c r="CN376" s="31"/>
      <c r="CO376" s="31"/>
      <c r="CP376" s="31"/>
      <c r="CQ376" s="31"/>
      <c r="CR376" s="31"/>
      <c r="CS376" s="31"/>
      <c r="CT376" s="31"/>
      <c r="CU376" s="31"/>
      <c r="CV376" s="31"/>
    </row>
    <row r="377" spans="1:100" x14ac:dyDescent="0.3">
      <c r="A377" s="31"/>
      <c r="B377" s="31"/>
      <c r="C377" s="31"/>
      <c r="D377" s="31"/>
      <c r="E377" s="31"/>
      <c r="F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2"/>
      <c r="AX377" s="32"/>
      <c r="AY377" s="32"/>
      <c r="AZ377" s="32"/>
      <c r="BA377" s="32"/>
      <c r="BB377" s="32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  <c r="BS377" s="31"/>
      <c r="BT377" s="31"/>
      <c r="BU377" s="31"/>
      <c r="BV377" s="31"/>
      <c r="BW377" s="31"/>
      <c r="BX377" s="31"/>
      <c r="BY377" s="31"/>
      <c r="BZ377" s="31"/>
      <c r="CA377" s="31"/>
      <c r="CB377" s="31"/>
      <c r="CC377" s="31"/>
      <c r="CD377" s="31"/>
      <c r="CE377" s="31"/>
      <c r="CF377" s="31"/>
      <c r="CG377" s="31"/>
      <c r="CH377" s="31"/>
      <c r="CI377" s="31"/>
      <c r="CJ377" s="31"/>
      <c r="CK377" s="31"/>
      <c r="CL377" s="31"/>
      <c r="CM377" s="31"/>
      <c r="CN377" s="31"/>
      <c r="CO377" s="31"/>
      <c r="CP377" s="31"/>
      <c r="CQ377" s="31"/>
      <c r="CR377" s="31"/>
      <c r="CS377" s="31"/>
      <c r="CT377" s="31"/>
      <c r="CU377" s="31"/>
      <c r="CV377" s="31"/>
    </row>
    <row r="378" spans="1:100" x14ac:dyDescent="0.3">
      <c r="A378" s="31"/>
      <c r="B378" s="31"/>
      <c r="C378" s="31"/>
      <c r="D378" s="31"/>
      <c r="E378" s="31"/>
      <c r="F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2"/>
      <c r="AX378" s="32"/>
      <c r="AY378" s="32"/>
      <c r="AZ378" s="32"/>
      <c r="BA378" s="32"/>
      <c r="BB378" s="32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  <c r="BS378" s="31"/>
      <c r="BT378" s="31"/>
      <c r="BU378" s="31"/>
      <c r="BV378" s="31"/>
      <c r="BW378" s="31"/>
      <c r="BX378" s="31"/>
      <c r="BY378" s="31"/>
      <c r="BZ378" s="31"/>
      <c r="CA378" s="31"/>
      <c r="CB378" s="31"/>
      <c r="CC378" s="31"/>
      <c r="CD378" s="31"/>
      <c r="CE378" s="31"/>
      <c r="CF378" s="31"/>
      <c r="CG378" s="31"/>
      <c r="CH378" s="31"/>
      <c r="CI378" s="31"/>
      <c r="CJ378" s="31"/>
      <c r="CK378" s="31"/>
      <c r="CL378" s="31"/>
      <c r="CM378" s="31"/>
      <c r="CN378" s="31"/>
      <c r="CO378" s="31"/>
      <c r="CP378" s="31"/>
      <c r="CQ378" s="31"/>
      <c r="CR378" s="31"/>
      <c r="CS378" s="31"/>
      <c r="CT378" s="31"/>
      <c r="CU378" s="31"/>
      <c r="CV378" s="31"/>
    </row>
    <row r="379" spans="1:100" x14ac:dyDescent="0.3">
      <c r="A379" s="31"/>
      <c r="B379" s="31"/>
      <c r="C379" s="31"/>
      <c r="D379" s="31"/>
      <c r="E379" s="31"/>
      <c r="F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2"/>
      <c r="AX379" s="32"/>
      <c r="AY379" s="32"/>
      <c r="AZ379" s="32"/>
      <c r="BA379" s="32"/>
      <c r="BB379" s="32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  <c r="BS379" s="31"/>
      <c r="BT379" s="31"/>
      <c r="BU379" s="31"/>
      <c r="BV379" s="31"/>
      <c r="BW379" s="31"/>
      <c r="BX379" s="31"/>
      <c r="BY379" s="31"/>
      <c r="BZ379" s="31"/>
      <c r="CA379" s="31"/>
      <c r="CB379" s="31"/>
      <c r="CC379" s="31"/>
      <c r="CD379" s="31"/>
      <c r="CE379" s="31"/>
      <c r="CF379" s="31"/>
      <c r="CG379" s="31"/>
      <c r="CH379" s="31"/>
      <c r="CI379" s="31"/>
      <c r="CJ379" s="31"/>
      <c r="CK379" s="31"/>
      <c r="CL379" s="31"/>
      <c r="CM379" s="31"/>
      <c r="CN379" s="31"/>
      <c r="CO379" s="31"/>
      <c r="CP379" s="31"/>
      <c r="CQ379" s="31"/>
      <c r="CR379" s="31"/>
      <c r="CS379" s="31"/>
      <c r="CT379" s="31"/>
      <c r="CU379" s="31"/>
      <c r="CV379" s="31"/>
    </row>
    <row r="380" spans="1:100" x14ac:dyDescent="0.3">
      <c r="A380" s="31"/>
      <c r="B380" s="31"/>
      <c r="C380" s="31"/>
      <c r="D380" s="31"/>
      <c r="E380" s="31"/>
      <c r="F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2"/>
      <c r="AX380" s="32"/>
      <c r="AY380" s="32"/>
      <c r="AZ380" s="32"/>
      <c r="BA380" s="32"/>
      <c r="BB380" s="32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  <c r="BS380" s="31"/>
      <c r="BT380" s="31"/>
      <c r="BU380" s="31"/>
      <c r="BV380" s="31"/>
      <c r="BW380" s="31"/>
      <c r="BX380" s="31"/>
      <c r="BY380" s="31"/>
      <c r="BZ380" s="31"/>
      <c r="CA380" s="31"/>
      <c r="CB380" s="31"/>
      <c r="CC380" s="31"/>
      <c r="CD380" s="31"/>
      <c r="CE380" s="31"/>
      <c r="CF380" s="31"/>
      <c r="CG380" s="31"/>
      <c r="CH380" s="31"/>
      <c r="CI380" s="31"/>
      <c r="CJ380" s="31"/>
      <c r="CK380" s="31"/>
      <c r="CL380" s="31"/>
      <c r="CM380" s="31"/>
      <c r="CN380" s="31"/>
      <c r="CO380" s="31"/>
      <c r="CP380" s="31"/>
      <c r="CQ380" s="31"/>
      <c r="CR380" s="31"/>
      <c r="CS380" s="31"/>
      <c r="CT380" s="31"/>
      <c r="CU380" s="31"/>
      <c r="CV380" s="31"/>
    </row>
    <row r="381" spans="1:100" x14ac:dyDescent="0.3">
      <c r="A381" s="31"/>
      <c r="B381" s="31"/>
      <c r="C381" s="31"/>
      <c r="D381" s="31"/>
      <c r="E381" s="31"/>
      <c r="F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2"/>
      <c r="AX381" s="32"/>
      <c r="AY381" s="32"/>
      <c r="AZ381" s="32"/>
      <c r="BA381" s="32"/>
      <c r="BB381" s="32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  <c r="BS381" s="31"/>
      <c r="BT381" s="31"/>
      <c r="BU381" s="31"/>
      <c r="BV381" s="31"/>
      <c r="BW381" s="31"/>
      <c r="BX381" s="31"/>
      <c r="BY381" s="31"/>
      <c r="BZ381" s="31"/>
      <c r="CA381" s="31"/>
      <c r="CB381" s="31"/>
      <c r="CC381" s="31"/>
      <c r="CD381" s="31"/>
      <c r="CE381" s="31"/>
      <c r="CF381" s="31"/>
      <c r="CG381" s="31"/>
      <c r="CH381" s="31"/>
      <c r="CI381" s="31"/>
      <c r="CJ381" s="31"/>
      <c r="CK381" s="31"/>
      <c r="CL381" s="31"/>
      <c r="CM381" s="31"/>
      <c r="CN381" s="31"/>
      <c r="CO381" s="31"/>
      <c r="CP381" s="31"/>
      <c r="CQ381" s="31"/>
      <c r="CR381" s="31"/>
      <c r="CS381" s="31"/>
      <c r="CT381" s="31"/>
      <c r="CU381" s="31"/>
      <c r="CV381" s="31"/>
    </row>
    <row r="382" spans="1:100" x14ac:dyDescent="0.3">
      <c r="A382" s="31"/>
      <c r="B382" s="31"/>
      <c r="C382" s="31"/>
      <c r="D382" s="31"/>
      <c r="E382" s="31"/>
      <c r="F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2"/>
      <c r="AX382" s="32"/>
      <c r="AY382" s="32"/>
      <c r="AZ382" s="32"/>
      <c r="BA382" s="32"/>
      <c r="BB382" s="32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  <c r="BS382" s="31"/>
      <c r="BT382" s="31"/>
      <c r="BU382" s="31"/>
      <c r="BV382" s="31"/>
      <c r="BW382" s="31"/>
      <c r="BX382" s="31"/>
      <c r="BY382" s="31"/>
      <c r="BZ382" s="31"/>
      <c r="CA382" s="31"/>
      <c r="CB382" s="31"/>
      <c r="CC382" s="31"/>
      <c r="CD382" s="31"/>
      <c r="CE382" s="31"/>
      <c r="CF382" s="31"/>
      <c r="CG382" s="31"/>
      <c r="CH382" s="31"/>
      <c r="CI382" s="31"/>
      <c r="CJ382" s="31"/>
      <c r="CK382" s="31"/>
      <c r="CL382" s="31"/>
      <c r="CM382" s="31"/>
      <c r="CN382" s="31"/>
      <c r="CO382" s="31"/>
      <c r="CP382" s="31"/>
      <c r="CQ382" s="31"/>
      <c r="CR382" s="31"/>
      <c r="CS382" s="31"/>
      <c r="CT382" s="31"/>
      <c r="CU382" s="31"/>
      <c r="CV382" s="31"/>
    </row>
    <row r="383" spans="1:100" x14ac:dyDescent="0.3">
      <c r="A383" s="31"/>
      <c r="B383" s="31"/>
      <c r="C383" s="31"/>
      <c r="D383" s="31"/>
      <c r="E383" s="31"/>
      <c r="F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2"/>
      <c r="AX383" s="32"/>
      <c r="AY383" s="32"/>
      <c r="AZ383" s="32"/>
      <c r="BA383" s="32"/>
      <c r="BB383" s="32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  <c r="BS383" s="31"/>
      <c r="BT383" s="31"/>
      <c r="BU383" s="31"/>
      <c r="BV383" s="31"/>
      <c r="BW383" s="31"/>
      <c r="BX383" s="31"/>
      <c r="BY383" s="31"/>
      <c r="BZ383" s="31"/>
      <c r="CA383" s="31"/>
      <c r="CB383" s="31"/>
      <c r="CC383" s="31"/>
      <c r="CD383" s="31"/>
      <c r="CE383" s="31"/>
      <c r="CF383" s="31"/>
      <c r="CG383" s="31"/>
      <c r="CH383" s="31"/>
      <c r="CI383" s="31"/>
      <c r="CJ383" s="31"/>
      <c r="CK383" s="31"/>
      <c r="CL383" s="31"/>
      <c r="CM383" s="31"/>
      <c r="CN383" s="31"/>
      <c r="CO383" s="31"/>
      <c r="CP383" s="31"/>
      <c r="CQ383" s="31"/>
      <c r="CR383" s="31"/>
      <c r="CS383" s="31"/>
      <c r="CT383" s="31"/>
      <c r="CU383" s="31"/>
      <c r="CV383" s="31"/>
    </row>
    <row r="384" spans="1:100" x14ac:dyDescent="0.3">
      <c r="A384" s="31"/>
      <c r="B384" s="31"/>
      <c r="C384" s="31"/>
      <c r="D384" s="31"/>
      <c r="E384" s="31"/>
      <c r="F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2"/>
      <c r="AX384" s="32"/>
      <c r="AY384" s="32"/>
      <c r="AZ384" s="32"/>
      <c r="BA384" s="32"/>
      <c r="BB384" s="32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  <c r="BS384" s="31"/>
      <c r="BT384" s="31"/>
      <c r="BU384" s="31"/>
      <c r="BV384" s="31"/>
      <c r="BW384" s="31"/>
      <c r="BX384" s="31"/>
      <c r="BY384" s="31"/>
      <c r="BZ384" s="31"/>
      <c r="CA384" s="31"/>
      <c r="CB384" s="31"/>
      <c r="CC384" s="31"/>
      <c r="CD384" s="31"/>
      <c r="CE384" s="31"/>
      <c r="CF384" s="31"/>
      <c r="CG384" s="31"/>
      <c r="CH384" s="31"/>
      <c r="CI384" s="31"/>
      <c r="CJ384" s="31"/>
      <c r="CK384" s="31"/>
      <c r="CL384" s="31"/>
      <c r="CM384" s="31"/>
      <c r="CN384" s="31"/>
      <c r="CO384" s="31"/>
      <c r="CP384" s="31"/>
      <c r="CQ384" s="31"/>
      <c r="CR384" s="31"/>
      <c r="CS384" s="31"/>
      <c r="CT384" s="31"/>
      <c r="CU384" s="31"/>
      <c r="CV384" s="31"/>
    </row>
    <row r="385" spans="1:100" x14ac:dyDescent="0.3">
      <c r="A385" s="31"/>
      <c r="B385" s="31"/>
      <c r="C385" s="31"/>
      <c r="D385" s="31"/>
      <c r="E385" s="31"/>
      <c r="F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2"/>
      <c r="AX385" s="32"/>
      <c r="AY385" s="32"/>
      <c r="AZ385" s="32"/>
      <c r="BA385" s="32"/>
      <c r="BB385" s="32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  <c r="BS385" s="31"/>
      <c r="BT385" s="31"/>
      <c r="BU385" s="31"/>
      <c r="BV385" s="31"/>
      <c r="BW385" s="31"/>
      <c r="BX385" s="31"/>
      <c r="BY385" s="31"/>
      <c r="BZ385" s="31"/>
      <c r="CA385" s="31"/>
      <c r="CB385" s="31"/>
      <c r="CC385" s="31"/>
      <c r="CD385" s="31"/>
      <c r="CE385" s="31"/>
      <c r="CF385" s="31"/>
      <c r="CG385" s="31"/>
      <c r="CH385" s="31"/>
      <c r="CI385" s="31"/>
      <c r="CJ385" s="31"/>
      <c r="CK385" s="31"/>
      <c r="CL385" s="31"/>
      <c r="CM385" s="31"/>
      <c r="CN385" s="31"/>
      <c r="CO385" s="31"/>
      <c r="CP385" s="31"/>
      <c r="CQ385" s="31"/>
      <c r="CR385" s="31"/>
      <c r="CS385" s="31"/>
      <c r="CT385" s="31"/>
      <c r="CU385" s="31"/>
      <c r="CV385" s="31"/>
    </row>
    <row r="386" spans="1:100" x14ac:dyDescent="0.3">
      <c r="A386" s="31"/>
      <c r="B386" s="31"/>
      <c r="C386" s="31"/>
      <c r="D386" s="31"/>
      <c r="E386" s="31"/>
      <c r="F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2"/>
      <c r="AX386" s="32"/>
      <c r="AY386" s="32"/>
      <c r="AZ386" s="32"/>
      <c r="BA386" s="32"/>
      <c r="BB386" s="32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  <c r="BS386" s="31"/>
      <c r="BT386" s="31"/>
      <c r="BU386" s="31"/>
      <c r="BV386" s="31"/>
      <c r="BW386" s="31"/>
      <c r="BX386" s="31"/>
      <c r="BY386" s="31"/>
      <c r="BZ386" s="31"/>
      <c r="CA386" s="31"/>
      <c r="CB386" s="31"/>
      <c r="CC386" s="31"/>
      <c r="CD386" s="31"/>
      <c r="CE386" s="31"/>
      <c r="CF386" s="31"/>
      <c r="CG386" s="31"/>
      <c r="CH386" s="31"/>
      <c r="CI386" s="31"/>
      <c r="CJ386" s="31"/>
      <c r="CK386" s="31"/>
      <c r="CL386" s="31"/>
      <c r="CM386" s="31"/>
      <c r="CN386" s="31"/>
      <c r="CO386" s="31"/>
      <c r="CP386" s="31"/>
      <c r="CQ386" s="31"/>
      <c r="CR386" s="31"/>
      <c r="CS386" s="31"/>
      <c r="CT386" s="31"/>
      <c r="CU386" s="31"/>
      <c r="CV386" s="31"/>
    </row>
    <row r="387" spans="1:100" x14ac:dyDescent="0.3">
      <c r="A387" s="31"/>
      <c r="B387" s="31"/>
      <c r="C387" s="31"/>
      <c r="D387" s="31"/>
      <c r="E387" s="31"/>
      <c r="F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2"/>
      <c r="AX387" s="32"/>
      <c r="AY387" s="32"/>
      <c r="AZ387" s="32"/>
      <c r="BA387" s="32"/>
      <c r="BB387" s="32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  <c r="BS387" s="31"/>
      <c r="BT387" s="31"/>
      <c r="BU387" s="31"/>
      <c r="BV387" s="31"/>
      <c r="BW387" s="31"/>
      <c r="BX387" s="31"/>
      <c r="BY387" s="31"/>
      <c r="BZ387" s="31"/>
      <c r="CA387" s="31"/>
      <c r="CB387" s="31"/>
      <c r="CC387" s="31"/>
      <c r="CD387" s="31"/>
      <c r="CE387" s="31"/>
      <c r="CF387" s="31"/>
      <c r="CG387" s="31"/>
      <c r="CH387" s="31"/>
      <c r="CI387" s="31"/>
      <c r="CJ387" s="31"/>
      <c r="CK387" s="31"/>
      <c r="CL387" s="31"/>
      <c r="CM387" s="31"/>
      <c r="CN387" s="31"/>
      <c r="CO387" s="31"/>
      <c r="CP387" s="31"/>
      <c r="CQ387" s="31"/>
      <c r="CR387" s="31"/>
      <c r="CS387" s="31"/>
      <c r="CT387" s="31"/>
      <c r="CU387" s="31"/>
      <c r="CV387" s="31"/>
    </row>
    <row r="388" spans="1:100" x14ac:dyDescent="0.3">
      <c r="A388" s="31"/>
      <c r="B388" s="31"/>
      <c r="C388" s="31"/>
      <c r="D388" s="31"/>
      <c r="E388" s="31"/>
      <c r="F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2"/>
      <c r="AX388" s="32"/>
      <c r="AY388" s="32"/>
      <c r="AZ388" s="32"/>
      <c r="BA388" s="32"/>
      <c r="BB388" s="32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  <c r="BS388" s="31"/>
      <c r="BT388" s="31"/>
      <c r="BU388" s="31"/>
      <c r="BV388" s="31"/>
      <c r="BW388" s="31"/>
      <c r="BX388" s="31"/>
      <c r="BY388" s="31"/>
      <c r="BZ388" s="31"/>
      <c r="CA388" s="31"/>
      <c r="CB388" s="31"/>
      <c r="CC388" s="31"/>
      <c r="CD388" s="31"/>
      <c r="CE388" s="31"/>
      <c r="CF388" s="31"/>
      <c r="CG388" s="31"/>
      <c r="CH388" s="31"/>
      <c r="CI388" s="31"/>
      <c r="CJ388" s="31"/>
      <c r="CK388" s="31"/>
      <c r="CL388" s="31"/>
      <c r="CM388" s="31"/>
      <c r="CN388" s="31"/>
      <c r="CO388" s="31"/>
      <c r="CP388" s="31"/>
      <c r="CQ388" s="31"/>
      <c r="CR388" s="31"/>
      <c r="CS388" s="31"/>
      <c r="CT388" s="31"/>
      <c r="CU388" s="31"/>
      <c r="CV388" s="31"/>
    </row>
    <row r="389" spans="1:100" x14ac:dyDescent="0.3">
      <c r="A389" s="31"/>
      <c r="B389" s="31"/>
      <c r="C389" s="31"/>
      <c r="D389" s="31"/>
      <c r="E389" s="31"/>
      <c r="F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2"/>
      <c r="AX389" s="32"/>
      <c r="AY389" s="32"/>
      <c r="AZ389" s="32"/>
      <c r="BA389" s="32"/>
      <c r="BB389" s="32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  <c r="BS389" s="31"/>
      <c r="BT389" s="31"/>
      <c r="BU389" s="31"/>
      <c r="BV389" s="31"/>
      <c r="BW389" s="31"/>
      <c r="BX389" s="31"/>
      <c r="BY389" s="31"/>
      <c r="BZ389" s="31"/>
      <c r="CA389" s="31"/>
      <c r="CB389" s="31"/>
      <c r="CC389" s="31"/>
      <c r="CD389" s="31"/>
      <c r="CE389" s="31"/>
      <c r="CF389" s="31"/>
      <c r="CG389" s="31"/>
      <c r="CH389" s="31"/>
      <c r="CI389" s="31"/>
      <c r="CJ389" s="31"/>
      <c r="CK389" s="31"/>
      <c r="CL389" s="31"/>
      <c r="CM389" s="31"/>
      <c r="CN389" s="31"/>
      <c r="CO389" s="31"/>
      <c r="CP389" s="31"/>
      <c r="CQ389" s="31"/>
      <c r="CR389" s="31"/>
      <c r="CS389" s="31"/>
      <c r="CT389" s="31"/>
      <c r="CU389" s="31"/>
      <c r="CV389" s="31"/>
    </row>
    <row r="390" spans="1:100" x14ac:dyDescent="0.3">
      <c r="A390" s="31"/>
      <c r="B390" s="31"/>
      <c r="C390" s="31"/>
      <c r="D390" s="31"/>
      <c r="E390" s="31"/>
      <c r="F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2"/>
      <c r="AX390" s="32"/>
      <c r="AY390" s="32"/>
      <c r="AZ390" s="32"/>
      <c r="BA390" s="32"/>
      <c r="BB390" s="32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  <c r="BS390" s="31"/>
      <c r="BT390" s="31"/>
      <c r="BU390" s="31"/>
      <c r="BV390" s="31"/>
      <c r="BW390" s="31"/>
      <c r="BX390" s="31"/>
      <c r="BY390" s="31"/>
      <c r="BZ390" s="31"/>
      <c r="CA390" s="31"/>
      <c r="CB390" s="31"/>
      <c r="CC390" s="31"/>
      <c r="CD390" s="31"/>
      <c r="CE390" s="31"/>
      <c r="CF390" s="31"/>
      <c r="CG390" s="31"/>
      <c r="CH390" s="31"/>
      <c r="CI390" s="31"/>
      <c r="CJ390" s="31"/>
      <c r="CK390" s="31"/>
      <c r="CL390" s="31"/>
      <c r="CM390" s="31"/>
      <c r="CN390" s="31"/>
      <c r="CO390" s="31"/>
      <c r="CP390" s="31"/>
      <c r="CQ390" s="31"/>
      <c r="CR390" s="31"/>
      <c r="CS390" s="31"/>
      <c r="CT390" s="31"/>
      <c r="CU390" s="31"/>
      <c r="CV390" s="31"/>
    </row>
    <row r="391" spans="1:100" x14ac:dyDescent="0.3">
      <c r="A391" s="31"/>
      <c r="B391" s="31"/>
      <c r="C391" s="31"/>
      <c r="D391" s="31"/>
      <c r="E391" s="31"/>
      <c r="F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2"/>
      <c r="AX391" s="32"/>
      <c r="AY391" s="32"/>
      <c r="AZ391" s="32"/>
      <c r="BA391" s="32"/>
      <c r="BB391" s="32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  <c r="BS391" s="31"/>
      <c r="BT391" s="31"/>
      <c r="BU391" s="31"/>
      <c r="BV391" s="31"/>
      <c r="BW391" s="31"/>
      <c r="BX391" s="31"/>
      <c r="BY391" s="31"/>
      <c r="BZ391" s="31"/>
      <c r="CA391" s="31"/>
      <c r="CB391" s="31"/>
      <c r="CC391" s="31"/>
      <c r="CD391" s="31"/>
      <c r="CE391" s="31"/>
      <c r="CF391" s="31"/>
      <c r="CG391" s="31"/>
      <c r="CH391" s="31"/>
      <c r="CI391" s="31"/>
      <c r="CJ391" s="31"/>
      <c r="CK391" s="31"/>
      <c r="CL391" s="31"/>
      <c r="CM391" s="31"/>
      <c r="CN391" s="31"/>
      <c r="CO391" s="31"/>
      <c r="CP391" s="31"/>
      <c r="CQ391" s="31"/>
      <c r="CR391" s="31"/>
      <c r="CS391" s="31"/>
      <c r="CT391" s="31"/>
      <c r="CU391" s="31"/>
      <c r="CV391" s="31"/>
    </row>
    <row r="392" spans="1:100" x14ac:dyDescent="0.3">
      <c r="A392" s="31"/>
      <c r="B392" s="31"/>
      <c r="C392" s="31"/>
      <c r="D392" s="31"/>
      <c r="E392" s="31"/>
      <c r="F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2"/>
      <c r="AX392" s="32"/>
      <c r="AY392" s="32"/>
      <c r="AZ392" s="32"/>
      <c r="BA392" s="32"/>
      <c r="BB392" s="32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  <c r="BS392" s="31"/>
      <c r="BT392" s="31"/>
      <c r="BU392" s="31"/>
      <c r="BV392" s="31"/>
      <c r="BW392" s="31"/>
      <c r="BX392" s="31"/>
      <c r="BY392" s="31"/>
      <c r="BZ392" s="31"/>
      <c r="CA392" s="31"/>
      <c r="CB392" s="31"/>
      <c r="CC392" s="31"/>
      <c r="CD392" s="31"/>
      <c r="CE392" s="31"/>
      <c r="CF392" s="31"/>
      <c r="CG392" s="31"/>
      <c r="CH392" s="31"/>
      <c r="CI392" s="31"/>
      <c r="CJ392" s="31"/>
      <c r="CK392" s="31"/>
      <c r="CL392" s="31"/>
      <c r="CM392" s="31"/>
      <c r="CN392" s="31"/>
      <c r="CO392" s="31"/>
      <c r="CP392" s="31"/>
      <c r="CQ392" s="31"/>
      <c r="CR392" s="31"/>
      <c r="CS392" s="31"/>
      <c r="CT392" s="31"/>
      <c r="CU392" s="31"/>
      <c r="CV392" s="31"/>
    </row>
    <row r="393" spans="1:100" x14ac:dyDescent="0.3">
      <c r="A393" s="31"/>
      <c r="B393" s="31"/>
      <c r="C393" s="31"/>
      <c r="D393" s="31"/>
      <c r="E393" s="31"/>
      <c r="F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2"/>
      <c r="AX393" s="32"/>
      <c r="AY393" s="32"/>
      <c r="AZ393" s="32"/>
      <c r="BA393" s="32"/>
      <c r="BB393" s="32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  <c r="BS393" s="31"/>
      <c r="BT393" s="31"/>
      <c r="BU393" s="31"/>
      <c r="BV393" s="31"/>
      <c r="BW393" s="31"/>
      <c r="BX393" s="31"/>
      <c r="BY393" s="31"/>
      <c r="BZ393" s="31"/>
      <c r="CA393" s="31"/>
      <c r="CB393" s="31"/>
      <c r="CC393" s="31"/>
      <c r="CD393" s="31"/>
      <c r="CE393" s="31"/>
      <c r="CF393" s="31"/>
      <c r="CG393" s="31"/>
      <c r="CH393" s="31"/>
      <c r="CI393" s="31"/>
      <c r="CJ393" s="31"/>
      <c r="CK393" s="31"/>
      <c r="CL393" s="31"/>
      <c r="CM393" s="31"/>
      <c r="CN393" s="31"/>
      <c r="CO393" s="31"/>
      <c r="CP393" s="31"/>
      <c r="CQ393" s="31"/>
      <c r="CR393" s="31"/>
      <c r="CS393" s="31"/>
      <c r="CT393" s="31"/>
      <c r="CU393" s="31"/>
      <c r="CV393" s="31"/>
    </row>
    <row r="394" spans="1:100" x14ac:dyDescent="0.3">
      <c r="A394" s="31"/>
      <c r="B394" s="31"/>
      <c r="C394" s="31"/>
      <c r="D394" s="31"/>
      <c r="E394" s="31"/>
      <c r="F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2"/>
      <c r="AX394" s="32"/>
      <c r="AY394" s="32"/>
      <c r="AZ394" s="32"/>
      <c r="BA394" s="32"/>
      <c r="BB394" s="32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  <c r="BS394" s="31"/>
      <c r="BT394" s="31"/>
      <c r="BU394" s="31"/>
      <c r="BV394" s="31"/>
      <c r="BW394" s="31"/>
      <c r="BX394" s="31"/>
      <c r="BY394" s="31"/>
      <c r="BZ394" s="31"/>
      <c r="CA394" s="31"/>
      <c r="CB394" s="31"/>
      <c r="CC394" s="31"/>
      <c r="CD394" s="31"/>
      <c r="CE394" s="31"/>
      <c r="CF394" s="31"/>
      <c r="CG394" s="31"/>
      <c r="CH394" s="31"/>
      <c r="CI394" s="31"/>
      <c r="CJ394" s="31"/>
      <c r="CK394" s="31"/>
      <c r="CL394" s="31"/>
      <c r="CM394" s="31"/>
      <c r="CN394" s="31"/>
      <c r="CO394" s="31"/>
      <c r="CP394" s="31"/>
      <c r="CQ394" s="31"/>
      <c r="CR394" s="31"/>
      <c r="CS394" s="31"/>
      <c r="CT394" s="31"/>
      <c r="CU394" s="31"/>
      <c r="CV394" s="31"/>
    </row>
    <row r="395" spans="1:100" x14ac:dyDescent="0.3">
      <c r="A395" s="31"/>
      <c r="B395" s="31"/>
      <c r="C395" s="31"/>
      <c r="D395" s="31"/>
      <c r="E395" s="31"/>
      <c r="F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2"/>
      <c r="AX395" s="32"/>
      <c r="AY395" s="32"/>
      <c r="AZ395" s="32"/>
      <c r="BA395" s="32"/>
      <c r="BB395" s="32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  <c r="BS395" s="31"/>
      <c r="BT395" s="31"/>
      <c r="BU395" s="31"/>
      <c r="BV395" s="31"/>
      <c r="BW395" s="31"/>
      <c r="BX395" s="31"/>
      <c r="BY395" s="31"/>
      <c r="BZ395" s="31"/>
      <c r="CA395" s="31"/>
      <c r="CB395" s="31"/>
      <c r="CC395" s="31"/>
      <c r="CD395" s="31"/>
      <c r="CE395" s="31"/>
      <c r="CF395" s="31"/>
      <c r="CG395" s="31"/>
      <c r="CH395" s="31"/>
      <c r="CI395" s="31"/>
      <c r="CJ395" s="31"/>
      <c r="CK395" s="31"/>
      <c r="CL395" s="31"/>
      <c r="CM395" s="31"/>
      <c r="CN395" s="31"/>
      <c r="CO395" s="31"/>
      <c r="CP395" s="31"/>
      <c r="CQ395" s="31"/>
      <c r="CR395" s="31"/>
      <c r="CS395" s="31"/>
      <c r="CT395" s="31"/>
      <c r="CU395" s="31"/>
      <c r="CV395" s="31"/>
    </row>
    <row r="396" spans="1:100" x14ac:dyDescent="0.3">
      <c r="A396" s="31"/>
      <c r="B396" s="31"/>
      <c r="C396" s="31"/>
      <c r="D396" s="31"/>
      <c r="E396" s="31"/>
      <c r="F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2"/>
      <c r="AX396" s="32"/>
      <c r="AY396" s="32"/>
      <c r="AZ396" s="32"/>
      <c r="BA396" s="32"/>
      <c r="BB396" s="32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  <c r="BS396" s="31"/>
      <c r="BT396" s="31"/>
      <c r="BU396" s="31"/>
      <c r="BV396" s="31"/>
      <c r="BW396" s="31"/>
      <c r="BX396" s="31"/>
      <c r="BY396" s="31"/>
      <c r="BZ396" s="31"/>
      <c r="CA396" s="31"/>
      <c r="CB396" s="31"/>
      <c r="CC396" s="31"/>
      <c r="CD396" s="31"/>
      <c r="CE396" s="31"/>
      <c r="CF396" s="31"/>
      <c r="CG396" s="31"/>
      <c r="CH396" s="31"/>
      <c r="CI396" s="31"/>
      <c r="CJ396" s="31"/>
      <c r="CK396" s="31"/>
      <c r="CL396" s="31"/>
      <c r="CM396" s="31"/>
      <c r="CN396" s="31"/>
      <c r="CO396" s="31"/>
      <c r="CP396" s="31"/>
      <c r="CQ396" s="31"/>
      <c r="CR396" s="31"/>
      <c r="CS396" s="31"/>
      <c r="CT396" s="31"/>
      <c r="CU396" s="31"/>
      <c r="CV396" s="31"/>
    </row>
    <row r="397" spans="1:100" x14ac:dyDescent="0.3">
      <c r="A397" s="31"/>
      <c r="B397" s="31"/>
      <c r="C397" s="31"/>
      <c r="D397" s="31"/>
      <c r="E397" s="31"/>
      <c r="F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2"/>
      <c r="AX397" s="32"/>
      <c r="AY397" s="32"/>
      <c r="AZ397" s="32"/>
      <c r="BA397" s="32"/>
      <c r="BB397" s="32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  <c r="BS397" s="31"/>
      <c r="BT397" s="31"/>
      <c r="BU397" s="31"/>
      <c r="BV397" s="31"/>
      <c r="BW397" s="31"/>
      <c r="BX397" s="31"/>
      <c r="BY397" s="31"/>
      <c r="BZ397" s="31"/>
      <c r="CA397" s="31"/>
      <c r="CB397" s="31"/>
      <c r="CC397" s="31"/>
      <c r="CD397" s="31"/>
      <c r="CE397" s="31"/>
      <c r="CF397" s="31"/>
      <c r="CG397" s="31"/>
      <c r="CH397" s="31"/>
      <c r="CI397" s="31"/>
      <c r="CJ397" s="31"/>
      <c r="CK397" s="31"/>
      <c r="CL397" s="31"/>
      <c r="CM397" s="31"/>
      <c r="CN397" s="31"/>
      <c r="CO397" s="31"/>
      <c r="CP397" s="31"/>
      <c r="CQ397" s="31"/>
      <c r="CR397" s="31"/>
      <c r="CS397" s="31"/>
      <c r="CT397" s="31"/>
      <c r="CU397" s="31"/>
      <c r="CV397" s="31"/>
    </row>
    <row r="398" spans="1:100" x14ac:dyDescent="0.3">
      <c r="A398" s="31"/>
      <c r="B398" s="31"/>
      <c r="C398" s="31"/>
      <c r="D398" s="31"/>
      <c r="E398" s="31"/>
      <c r="F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2"/>
      <c r="AX398" s="32"/>
      <c r="AY398" s="32"/>
      <c r="AZ398" s="32"/>
      <c r="BA398" s="32"/>
      <c r="BB398" s="32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  <c r="BS398" s="31"/>
      <c r="BT398" s="31"/>
      <c r="BU398" s="31"/>
      <c r="BV398" s="31"/>
      <c r="BW398" s="31"/>
      <c r="BX398" s="31"/>
      <c r="BY398" s="31"/>
      <c r="BZ398" s="31"/>
      <c r="CA398" s="31"/>
      <c r="CB398" s="31"/>
      <c r="CC398" s="31"/>
      <c r="CD398" s="31"/>
      <c r="CE398" s="31"/>
      <c r="CF398" s="31"/>
      <c r="CG398" s="31"/>
      <c r="CH398" s="31"/>
      <c r="CI398" s="31"/>
      <c r="CJ398" s="31"/>
      <c r="CK398" s="31"/>
      <c r="CL398" s="31"/>
      <c r="CM398" s="31"/>
      <c r="CN398" s="31"/>
      <c r="CO398" s="31"/>
      <c r="CP398" s="31"/>
      <c r="CQ398" s="31"/>
      <c r="CR398" s="31"/>
      <c r="CS398" s="31"/>
      <c r="CT398" s="31"/>
      <c r="CU398" s="31"/>
      <c r="CV398" s="31"/>
    </row>
    <row r="399" spans="1:100" x14ac:dyDescent="0.3">
      <c r="A399" s="31"/>
      <c r="B399" s="31"/>
      <c r="C399" s="31"/>
      <c r="D399" s="31"/>
      <c r="E399" s="31"/>
      <c r="F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2"/>
      <c r="AX399" s="32"/>
      <c r="AY399" s="32"/>
      <c r="AZ399" s="32"/>
      <c r="BA399" s="32"/>
      <c r="BB399" s="32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  <c r="BS399" s="31"/>
      <c r="BT399" s="31"/>
      <c r="BU399" s="31"/>
      <c r="BV399" s="31"/>
      <c r="BW399" s="31"/>
      <c r="BX399" s="31"/>
      <c r="BY399" s="31"/>
      <c r="BZ399" s="31"/>
      <c r="CA399" s="31"/>
      <c r="CB399" s="31"/>
      <c r="CC399" s="31"/>
      <c r="CD399" s="31"/>
      <c r="CE399" s="31"/>
      <c r="CF399" s="31"/>
      <c r="CG399" s="31"/>
      <c r="CH399" s="31"/>
      <c r="CI399" s="31"/>
      <c r="CJ399" s="31"/>
      <c r="CK399" s="31"/>
      <c r="CL399" s="31"/>
      <c r="CM399" s="31"/>
      <c r="CN399" s="31"/>
      <c r="CO399" s="31"/>
      <c r="CP399" s="31"/>
      <c r="CQ399" s="31"/>
      <c r="CR399" s="31"/>
      <c r="CS399" s="31"/>
      <c r="CT399" s="31"/>
      <c r="CU399" s="31"/>
      <c r="CV399" s="31"/>
    </row>
    <row r="400" spans="1:100" x14ac:dyDescent="0.3">
      <c r="A400" s="31"/>
      <c r="B400" s="31"/>
      <c r="C400" s="31"/>
      <c r="D400" s="31"/>
      <c r="E400" s="31"/>
      <c r="F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2"/>
      <c r="AX400" s="32"/>
      <c r="AY400" s="32"/>
      <c r="AZ400" s="32"/>
      <c r="BA400" s="32"/>
      <c r="BB400" s="32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  <c r="BS400" s="31"/>
      <c r="BT400" s="31"/>
      <c r="BU400" s="31"/>
      <c r="BV400" s="31"/>
      <c r="BW400" s="31"/>
      <c r="BX400" s="31"/>
      <c r="BY400" s="31"/>
      <c r="BZ400" s="31"/>
      <c r="CA400" s="31"/>
      <c r="CB400" s="31"/>
      <c r="CC400" s="31"/>
      <c r="CD400" s="31"/>
      <c r="CE400" s="31"/>
      <c r="CF400" s="31"/>
      <c r="CG400" s="31"/>
      <c r="CH400" s="31"/>
      <c r="CI400" s="31"/>
      <c r="CJ400" s="31"/>
      <c r="CK400" s="31"/>
      <c r="CL400" s="31"/>
      <c r="CM400" s="31"/>
      <c r="CN400" s="31"/>
      <c r="CO400" s="31"/>
      <c r="CP400" s="31"/>
      <c r="CQ400" s="31"/>
      <c r="CR400" s="31"/>
      <c r="CS400" s="31"/>
      <c r="CT400" s="31"/>
      <c r="CU400" s="31"/>
      <c r="CV400" s="31"/>
    </row>
    <row r="401" spans="1:100" x14ac:dyDescent="0.3">
      <c r="A401" s="31"/>
      <c r="B401" s="31"/>
      <c r="C401" s="31"/>
      <c r="D401" s="31"/>
      <c r="E401" s="31"/>
      <c r="F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2"/>
      <c r="AX401" s="32"/>
      <c r="AY401" s="32"/>
      <c r="AZ401" s="32"/>
      <c r="BA401" s="32"/>
      <c r="BB401" s="32"/>
      <c r="BC401" s="31"/>
      <c r="BD401" s="31"/>
      <c r="BE401" s="31"/>
      <c r="BF401" s="31"/>
      <c r="BG401" s="31"/>
      <c r="BH401" s="31"/>
      <c r="BI401" s="31"/>
      <c r="BJ401" s="31"/>
      <c r="BK401" s="31"/>
      <c r="BL401" s="31"/>
      <c r="BM401" s="31"/>
      <c r="BN401" s="31"/>
      <c r="BO401" s="31"/>
      <c r="BP401" s="31"/>
      <c r="BQ401" s="31"/>
      <c r="BR401" s="31"/>
      <c r="BS401" s="31"/>
      <c r="BT401" s="31"/>
      <c r="BU401" s="31"/>
      <c r="BV401" s="31"/>
      <c r="BW401" s="31"/>
      <c r="BX401" s="31"/>
      <c r="BY401" s="31"/>
      <c r="BZ401" s="31"/>
      <c r="CA401" s="31"/>
      <c r="CB401" s="31"/>
      <c r="CC401" s="31"/>
      <c r="CD401" s="31"/>
      <c r="CE401" s="31"/>
      <c r="CF401" s="31"/>
      <c r="CG401" s="31"/>
      <c r="CH401" s="31"/>
      <c r="CI401" s="31"/>
      <c r="CJ401" s="31"/>
      <c r="CK401" s="31"/>
      <c r="CL401" s="31"/>
      <c r="CM401" s="31"/>
      <c r="CN401" s="31"/>
      <c r="CO401" s="31"/>
      <c r="CP401" s="31"/>
      <c r="CQ401" s="31"/>
      <c r="CR401" s="31"/>
      <c r="CS401" s="31"/>
      <c r="CT401" s="31"/>
      <c r="CU401" s="31"/>
      <c r="CV401" s="31"/>
    </row>
    <row r="402" spans="1:100" x14ac:dyDescent="0.3">
      <c r="A402" s="31"/>
      <c r="B402" s="31"/>
      <c r="C402" s="31"/>
      <c r="D402" s="31"/>
      <c r="E402" s="31"/>
      <c r="F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2"/>
      <c r="AX402" s="32"/>
      <c r="AY402" s="32"/>
      <c r="AZ402" s="32"/>
      <c r="BA402" s="32"/>
      <c r="BB402" s="32"/>
      <c r="BC402" s="31"/>
      <c r="BD402" s="31"/>
      <c r="BE402" s="31"/>
      <c r="BF402" s="31"/>
      <c r="BG402" s="31"/>
      <c r="BH402" s="31"/>
      <c r="BI402" s="31"/>
      <c r="BJ402" s="31"/>
      <c r="BK402" s="31"/>
      <c r="BL402" s="31"/>
      <c r="BM402" s="31"/>
      <c r="BN402" s="31"/>
      <c r="BO402" s="31"/>
      <c r="BP402" s="31"/>
      <c r="BQ402" s="31"/>
      <c r="BR402" s="31"/>
      <c r="BS402" s="31"/>
      <c r="BT402" s="31"/>
      <c r="BU402" s="31"/>
      <c r="BV402" s="31"/>
      <c r="BW402" s="31"/>
      <c r="BX402" s="31"/>
      <c r="BY402" s="31"/>
      <c r="BZ402" s="31"/>
      <c r="CA402" s="31"/>
      <c r="CB402" s="31"/>
      <c r="CC402" s="31"/>
      <c r="CD402" s="31"/>
      <c r="CE402" s="31"/>
      <c r="CF402" s="31"/>
      <c r="CG402" s="31"/>
      <c r="CH402" s="31"/>
      <c r="CI402" s="31"/>
      <c r="CJ402" s="31"/>
      <c r="CK402" s="31"/>
      <c r="CL402" s="31"/>
      <c r="CM402" s="31"/>
      <c r="CN402" s="31"/>
      <c r="CO402" s="31"/>
      <c r="CP402" s="31"/>
      <c r="CQ402" s="31"/>
      <c r="CR402" s="31"/>
      <c r="CS402" s="31"/>
      <c r="CT402" s="31"/>
      <c r="CU402" s="31"/>
      <c r="CV402" s="31"/>
    </row>
    <row r="403" spans="1:100" x14ac:dyDescent="0.3">
      <c r="A403" s="31"/>
      <c r="B403" s="31"/>
      <c r="C403" s="31"/>
      <c r="D403" s="31"/>
      <c r="E403" s="31"/>
      <c r="F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2"/>
      <c r="AX403" s="32"/>
      <c r="AY403" s="32"/>
      <c r="AZ403" s="32"/>
      <c r="BA403" s="32"/>
      <c r="BB403" s="32"/>
      <c r="BC403" s="31"/>
      <c r="BD403" s="31"/>
      <c r="BE403" s="31"/>
      <c r="BF403" s="31"/>
      <c r="BG403" s="31"/>
      <c r="BH403" s="31"/>
      <c r="BI403" s="31"/>
      <c r="BJ403" s="31"/>
      <c r="BK403" s="31"/>
      <c r="BL403" s="31"/>
      <c r="BM403" s="31"/>
      <c r="BN403" s="31"/>
      <c r="BO403" s="31"/>
      <c r="BP403" s="31"/>
      <c r="BQ403" s="31"/>
      <c r="BR403" s="31"/>
      <c r="BS403" s="31"/>
      <c r="BT403" s="31"/>
      <c r="BU403" s="31"/>
      <c r="BV403" s="31"/>
      <c r="BW403" s="31"/>
      <c r="BX403" s="31"/>
      <c r="BY403" s="31"/>
      <c r="BZ403" s="31"/>
      <c r="CA403" s="31"/>
      <c r="CB403" s="31"/>
      <c r="CC403" s="31"/>
      <c r="CD403" s="31"/>
      <c r="CE403" s="31"/>
      <c r="CF403" s="31"/>
      <c r="CG403" s="31"/>
      <c r="CH403" s="31"/>
      <c r="CI403" s="31"/>
      <c r="CJ403" s="31"/>
      <c r="CK403" s="31"/>
      <c r="CL403" s="31"/>
      <c r="CM403" s="31"/>
      <c r="CN403" s="31"/>
      <c r="CO403" s="31"/>
      <c r="CP403" s="31"/>
      <c r="CQ403" s="31"/>
      <c r="CR403" s="31"/>
      <c r="CS403" s="31"/>
      <c r="CT403" s="31"/>
      <c r="CU403" s="31"/>
      <c r="CV403" s="31"/>
    </row>
    <row r="404" spans="1:100" x14ac:dyDescent="0.3">
      <c r="A404" s="31"/>
      <c r="B404" s="31"/>
      <c r="C404" s="31"/>
      <c r="D404" s="31"/>
      <c r="E404" s="31"/>
      <c r="F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2"/>
      <c r="AX404" s="32"/>
      <c r="AY404" s="32"/>
      <c r="AZ404" s="32"/>
      <c r="BA404" s="32"/>
      <c r="BB404" s="32"/>
      <c r="BC404" s="31"/>
      <c r="BD404" s="31"/>
      <c r="BE404" s="31"/>
      <c r="BF404" s="31"/>
      <c r="BG404" s="31"/>
      <c r="BH404" s="31"/>
      <c r="BI404" s="31"/>
      <c r="BJ404" s="31"/>
      <c r="BK404" s="31"/>
      <c r="BL404" s="31"/>
      <c r="BM404" s="31"/>
      <c r="BN404" s="31"/>
      <c r="BO404" s="31"/>
      <c r="BP404" s="31"/>
      <c r="BQ404" s="31"/>
      <c r="BR404" s="31"/>
      <c r="BS404" s="31"/>
      <c r="BT404" s="31"/>
      <c r="BU404" s="31"/>
      <c r="BV404" s="31"/>
      <c r="BW404" s="31"/>
      <c r="BX404" s="31"/>
      <c r="BY404" s="31"/>
      <c r="BZ404" s="31"/>
      <c r="CA404" s="31"/>
      <c r="CB404" s="31"/>
      <c r="CC404" s="31"/>
      <c r="CD404" s="31"/>
      <c r="CE404" s="31"/>
      <c r="CF404" s="31"/>
      <c r="CG404" s="31"/>
      <c r="CH404" s="31"/>
      <c r="CI404" s="31"/>
      <c r="CJ404" s="31"/>
      <c r="CK404" s="31"/>
      <c r="CL404" s="31"/>
      <c r="CM404" s="31"/>
      <c r="CN404" s="31"/>
      <c r="CO404" s="31"/>
      <c r="CP404" s="31"/>
      <c r="CQ404" s="31"/>
      <c r="CR404" s="31"/>
      <c r="CS404" s="31"/>
      <c r="CT404" s="31"/>
      <c r="CU404" s="31"/>
      <c r="CV404" s="31"/>
    </row>
    <row r="405" spans="1:100" x14ac:dyDescent="0.3">
      <c r="A405" s="31"/>
      <c r="B405" s="31"/>
      <c r="C405" s="31"/>
      <c r="D405" s="31"/>
      <c r="E405" s="31"/>
      <c r="F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2"/>
      <c r="AX405" s="32"/>
      <c r="AY405" s="32"/>
      <c r="AZ405" s="32"/>
      <c r="BA405" s="32"/>
      <c r="BB405" s="32"/>
      <c r="BC405" s="31"/>
      <c r="BD405" s="31"/>
      <c r="BE405" s="31"/>
      <c r="BF405" s="31"/>
      <c r="BG405" s="31"/>
      <c r="BH405" s="31"/>
      <c r="BI405" s="31"/>
      <c r="BJ405" s="31"/>
      <c r="BK405" s="31"/>
      <c r="BL405" s="31"/>
      <c r="BM405" s="31"/>
      <c r="BN405" s="31"/>
      <c r="BO405" s="31"/>
      <c r="BP405" s="31"/>
      <c r="BQ405" s="31"/>
      <c r="BR405" s="31"/>
      <c r="BS405" s="31"/>
      <c r="BT405" s="31"/>
      <c r="BU405" s="31"/>
      <c r="BV405" s="31"/>
      <c r="BW405" s="31"/>
      <c r="BX405" s="31"/>
      <c r="BY405" s="31"/>
      <c r="BZ405" s="31"/>
      <c r="CA405" s="31"/>
      <c r="CB405" s="31"/>
      <c r="CC405" s="31"/>
      <c r="CD405" s="31"/>
      <c r="CE405" s="31"/>
      <c r="CF405" s="31"/>
      <c r="CG405" s="31"/>
      <c r="CH405" s="31"/>
      <c r="CI405" s="31"/>
      <c r="CJ405" s="31"/>
      <c r="CK405" s="31"/>
      <c r="CL405" s="31"/>
      <c r="CM405" s="31"/>
      <c r="CN405" s="31"/>
      <c r="CO405" s="31"/>
      <c r="CP405" s="31"/>
      <c r="CQ405" s="31"/>
      <c r="CR405" s="31"/>
      <c r="CS405" s="31"/>
      <c r="CT405" s="31"/>
      <c r="CU405" s="31"/>
      <c r="CV405" s="31"/>
    </row>
    <row r="406" spans="1:100" x14ac:dyDescent="0.3">
      <c r="A406" s="31"/>
      <c r="B406" s="31"/>
      <c r="C406" s="31"/>
      <c r="D406" s="31"/>
      <c r="E406" s="31"/>
      <c r="F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2"/>
      <c r="AX406" s="32"/>
      <c r="AY406" s="32"/>
      <c r="AZ406" s="32"/>
      <c r="BA406" s="32"/>
      <c r="BB406" s="32"/>
      <c r="BC406" s="31"/>
      <c r="BD406" s="31"/>
      <c r="BE406" s="31"/>
      <c r="BF406" s="31"/>
      <c r="BG406" s="31"/>
      <c r="BH406" s="31"/>
      <c r="BI406" s="31"/>
      <c r="BJ406" s="31"/>
      <c r="BK406" s="31"/>
      <c r="BL406" s="31"/>
      <c r="BM406" s="31"/>
      <c r="BN406" s="31"/>
      <c r="BO406" s="31"/>
      <c r="BP406" s="31"/>
      <c r="BQ406" s="31"/>
      <c r="BR406" s="31"/>
      <c r="BS406" s="31"/>
      <c r="BT406" s="31"/>
      <c r="BU406" s="31"/>
      <c r="BV406" s="31"/>
      <c r="BW406" s="31"/>
      <c r="BX406" s="31"/>
      <c r="BY406" s="31"/>
      <c r="BZ406" s="31"/>
      <c r="CA406" s="31"/>
      <c r="CB406" s="31"/>
      <c r="CC406" s="31"/>
      <c r="CD406" s="31"/>
      <c r="CE406" s="31"/>
      <c r="CF406" s="31"/>
      <c r="CG406" s="31"/>
      <c r="CH406" s="31"/>
      <c r="CI406" s="31"/>
      <c r="CJ406" s="31"/>
      <c r="CK406" s="31"/>
      <c r="CL406" s="31"/>
      <c r="CM406" s="31"/>
      <c r="CN406" s="31"/>
      <c r="CO406" s="31"/>
      <c r="CP406" s="31"/>
      <c r="CQ406" s="31"/>
      <c r="CR406" s="31"/>
      <c r="CS406" s="31"/>
      <c r="CT406" s="31"/>
      <c r="CU406" s="31"/>
      <c r="CV406" s="31"/>
    </row>
    <row r="407" spans="1:100" x14ac:dyDescent="0.3">
      <c r="A407" s="31"/>
      <c r="B407" s="31"/>
      <c r="C407" s="31"/>
      <c r="D407" s="31"/>
      <c r="E407" s="31"/>
      <c r="F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2"/>
      <c r="AX407" s="32"/>
      <c r="AY407" s="32"/>
      <c r="AZ407" s="32"/>
      <c r="BA407" s="32"/>
      <c r="BB407" s="32"/>
      <c r="BC407" s="31"/>
      <c r="BD407" s="31"/>
      <c r="BE407" s="31"/>
      <c r="BF407" s="31"/>
      <c r="BG407" s="31"/>
      <c r="BH407" s="31"/>
      <c r="BI407" s="31"/>
      <c r="BJ407" s="31"/>
      <c r="BK407" s="31"/>
      <c r="BL407" s="31"/>
      <c r="BM407" s="31"/>
      <c r="BN407" s="31"/>
      <c r="BO407" s="31"/>
      <c r="BP407" s="31"/>
      <c r="BQ407" s="31"/>
      <c r="BR407" s="31"/>
      <c r="BS407" s="31"/>
      <c r="BT407" s="31"/>
      <c r="BU407" s="31"/>
      <c r="BV407" s="31"/>
      <c r="BW407" s="31"/>
      <c r="BX407" s="31"/>
      <c r="BY407" s="31"/>
      <c r="BZ407" s="31"/>
      <c r="CA407" s="31"/>
      <c r="CB407" s="31"/>
      <c r="CC407" s="31"/>
      <c r="CD407" s="31"/>
      <c r="CE407" s="31"/>
      <c r="CF407" s="31"/>
      <c r="CG407" s="31"/>
      <c r="CH407" s="31"/>
      <c r="CI407" s="31"/>
      <c r="CJ407" s="31"/>
      <c r="CK407" s="31"/>
      <c r="CL407" s="31"/>
      <c r="CM407" s="31"/>
      <c r="CN407" s="31"/>
      <c r="CO407" s="31"/>
      <c r="CP407" s="31"/>
      <c r="CQ407" s="31"/>
      <c r="CR407" s="31"/>
      <c r="CS407" s="31"/>
      <c r="CT407" s="31"/>
      <c r="CU407" s="31"/>
      <c r="CV407" s="31"/>
    </row>
    <row r="408" spans="1:100" x14ac:dyDescent="0.3">
      <c r="A408" s="31"/>
      <c r="B408" s="31"/>
      <c r="C408" s="31"/>
      <c r="D408" s="31"/>
      <c r="E408" s="31"/>
      <c r="F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2"/>
      <c r="AX408" s="32"/>
      <c r="AY408" s="32"/>
      <c r="AZ408" s="32"/>
      <c r="BA408" s="32"/>
      <c r="BB408" s="32"/>
      <c r="BC408" s="31"/>
      <c r="BD408" s="31"/>
      <c r="BE408" s="31"/>
      <c r="BF408" s="31"/>
      <c r="BG408" s="31"/>
      <c r="BH408" s="31"/>
      <c r="BI408" s="31"/>
      <c r="BJ408" s="31"/>
      <c r="BK408" s="31"/>
      <c r="BL408" s="31"/>
      <c r="BM408" s="31"/>
      <c r="BN408" s="31"/>
      <c r="BO408" s="31"/>
      <c r="BP408" s="31"/>
      <c r="BQ408" s="31"/>
      <c r="BR408" s="31"/>
      <c r="BS408" s="31"/>
      <c r="BT408" s="31"/>
      <c r="BU408" s="31"/>
      <c r="BV408" s="31"/>
      <c r="BW408" s="31"/>
      <c r="BX408" s="31"/>
      <c r="BY408" s="31"/>
      <c r="BZ408" s="31"/>
      <c r="CA408" s="31"/>
      <c r="CB408" s="31"/>
      <c r="CC408" s="31"/>
      <c r="CD408" s="31"/>
      <c r="CE408" s="31"/>
      <c r="CF408" s="31"/>
      <c r="CG408" s="31"/>
      <c r="CH408" s="31"/>
      <c r="CI408" s="31"/>
      <c r="CJ408" s="31"/>
      <c r="CK408" s="31"/>
      <c r="CL408" s="31"/>
      <c r="CM408" s="31"/>
      <c r="CN408" s="31"/>
      <c r="CO408" s="31"/>
      <c r="CP408" s="31"/>
      <c r="CQ408" s="31"/>
      <c r="CR408" s="31"/>
      <c r="CS408" s="31"/>
      <c r="CT408" s="31"/>
      <c r="CU408" s="31"/>
      <c r="CV408" s="31"/>
    </row>
    <row r="409" spans="1:100" x14ac:dyDescent="0.3">
      <c r="A409" s="31"/>
      <c r="B409" s="31"/>
      <c r="C409" s="31"/>
      <c r="D409" s="31"/>
      <c r="E409" s="31"/>
      <c r="F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2"/>
      <c r="AX409" s="32"/>
      <c r="AY409" s="32"/>
      <c r="AZ409" s="32"/>
      <c r="BA409" s="32"/>
      <c r="BB409" s="32"/>
      <c r="BC409" s="31"/>
      <c r="BD409" s="31"/>
      <c r="BE409" s="31"/>
      <c r="BF409" s="31"/>
      <c r="BG409" s="31"/>
      <c r="BH409" s="31"/>
      <c r="BI409" s="31"/>
      <c r="BJ409" s="31"/>
      <c r="BK409" s="31"/>
      <c r="BL409" s="31"/>
      <c r="BM409" s="31"/>
      <c r="BN409" s="31"/>
      <c r="BO409" s="31"/>
      <c r="BP409" s="31"/>
      <c r="BQ409" s="31"/>
      <c r="BR409" s="31"/>
      <c r="BS409" s="31"/>
      <c r="BT409" s="31"/>
      <c r="BU409" s="31"/>
      <c r="BV409" s="31"/>
      <c r="BW409" s="31"/>
      <c r="BX409" s="31"/>
      <c r="BY409" s="31"/>
      <c r="BZ409" s="31"/>
      <c r="CA409" s="31"/>
      <c r="CB409" s="31"/>
      <c r="CC409" s="31"/>
      <c r="CD409" s="31"/>
      <c r="CE409" s="31"/>
      <c r="CF409" s="31"/>
      <c r="CG409" s="31"/>
      <c r="CH409" s="31"/>
      <c r="CI409" s="31"/>
      <c r="CJ409" s="31"/>
      <c r="CK409" s="31"/>
      <c r="CL409" s="31"/>
      <c r="CM409" s="31"/>
      <c r="CN409" s="31"/>
      <c r="CO409" s="31"/>
      <c r="CP409" s="31"/>
      <c r="CQ409" s="31"/>
      <c r="CR409" s="31"/>
      <c r="CS409" s="31"/>
      <c r="CT409" s="31"/>
      <c r="CU409" s="31"/>
      <c r="CV409" s="31"/>
    </row>
    <row r="410" spans="1:100" x14ac:dyDescent="0.3">
      <c r="A410" s="31"/>
      <c r="B410" s="31"/>
      <c r="C410" s="31"/>
      <c r="D410" s="31"/>
      <c r="E410" s="31"/>
      <c r="F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2"/>
      <c r="AX410" s="32"/>
      <c r="AY410" s="32"/>
      <c r="AZ410" s="32"/>
      <c r="BA410" s="32"/>
      <c r="BB410" s="32"/>
      <c r="BC410" s="31"/>
      <c r="BD410" s="31"/>
      <c r="BE410" s="31"/>
      <c r="BF410" s="31"/>
      <c r="BG410" s="31"/>
      <c r="BH410" s="31"/>
      <c r="BI410" s="31"/>
      <c r="BJ410" s="31"/>
      <c r="BK410" s="31"/>
      <c r="BL410" s="31"/>
      <c r="BM410" s="31"/>
      <c r="BN410" s="31"/>
      <c r="BO410" s="31"/>
      <c r="BP410" s="31"/>
      <c r="BQ410" s="31"/>
      <c r="BR410" s="31"/>
      <c r="BS410" s="31"/>
      <c r="BT410" s="31"/>
      <c r="BU410" s="31"/>
      <c r="BV410" s="31"/>
      <c r="BW410" s="31"/>
      <c r="BX410" s="31"/>
      <c r="BY410" s="31"/>
      <c r="BZ410" s="31"/>
      <c r="CA410" s="31"/>
      <c r="CB410" s="31"/>
      <c r="CC410" s="31"/>
      <c r="CD410" s="31"/>
      <c r="CE410" s="31"/>
      <c r="CF410" s="31"/>
      <c r="CG410" s="31"/>
      <c r="CH410" s="31"/>
      <c r="CI410" s="31"/>
      <c r="CJ410" s="31"/>
      <c r="CK410" s="31"/>
      <c r="CL410" s="31"/>
      <c r="CM410" s="31"/>
      <c r="CN410" s="31"/>
      <c r="CO410" s="31"/>
      <c r="CP410" s="31"/>
      <c r="CQ410" s="31"/>
      <c r="CR410" s="31"/>
      <c r="CS410" s="31"/>
      <c r="CT410" s="31"/>
      <c r="CU410" s="31"/>
      <c r="CV410" s="31"/>
    </row>
    <row r="411" spans="1:100" x14ac:dyDescent="0.3">
      <c r="A411" s="31"/>
      <c r="B411" s="31"/>
      <c r="C411" s="31"/>
      <c r="D411" s="31"/>
      <c r="E411" s="31"/>
      <c r="F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2"/>
      <c r="AX411" s="32"/>
      <c r="AY411" s="32"/>
      <c r="AZ411" s="32"/>
      <c r="BA411" s="32"/>
      <c r="BB411" s="32"/>
      <c r="BC411" s="31"/>
      <c r="BD411" s="31"/>
      <c r="BE411" s="31"/>
      <c r="BF411" s="31"/>
      <c r="BG411" s="31"/>
      <c r="BH411" s="31"/>
      <c r="BI411" s="31"/>
      <c r="BJ411" s="31"/>
      <c r="BK411" s="31"/>
      <c r="BL411" s="31"/>
      <c r="BM411" s="31"/>
      <c r="BN411" s="31"/>
      <c r="BO411" s="31"/>
      <c r="BP411" s="31"/>
      <c r="BQ411" s="31"/>
      <c r="BR411" s="31"/>
      <c r="BS411" s="31"/>
      <c r="BT411" s="31"/>
      <c r="BU411" s="31"/>
      <c r="BV411" s="31"/>
      <c r="BW411" s="31"/>
      <c r="BX411" s="31"/>
      <c r="BY411" s="31"/>
      <c r="BZ411" s="31"/>
      <c r="CA411" s="31"/>
      <c r="CB411" s="31"/>
      <c r="CC411" s="31"/>
      <c r="CD411" s="31"/>
      <c r="CE411" s="31"/>
      <c r="CF411" s="31"/>
      <c r="CG411" s="31"/>
      <c r="CH411" s="31"/>
      <c r="CI411" s="31"/>
      <c r="CJ411" s="31"/>
      <c r="CK411" s="31"/>
      <c r="CL411" s="31"/>
      <c r="CM411" s="31"/>
      <c r="CN411" s="31"/>
      <c r="CO411" s="31"/>
      <c r="CP411" s="31"/>
      <c r="CQ411" s="31"/>
      <c r="CR411" s="31"/>
      <c r="CS411" s="31"/>
      <c r="CT411" s="31"/>
      <c r="CU411" s="31"/>
      <c r="CV411" s="31"/>
    </row>
    <row r="412" spans="1:100" x14ac:dyDescent="0.3">
      <c r="A412" s="31"/>
      <c r="B412" s="31"/>
      <c r="C412" s="31"/>
      <c r="D412" s="31"/>
      <c r="E412" s="31"/>
      <c r="F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2"/>
      <c r="AX412" s="32"/>
      <c r="AY412" s="32"/>
      <c r="AZ412" s="32"/>
      <c r="BA412" s="32"/>
      <c r="BB412" s="32"/>
      <c r="BC412" s="31"/>
      <c r="BD412" s="31"/>
      <c r="BE412" s="31"/>
      <c r="BF412" s="31"/>
      <c r="BG412" s="31"/>
      <c r="BH412" s="31"/>
      <c r="BI412" s="31"/>
      <c r="BJ412" s="31"/>
      <c r="BK412" s="31"/>
      <c r="BL412" s="31"/>
      <c r="BM412" s="31"/>
      <c r="BN412" s="31"/>
      <c r="BO412" s="31"/>
      <c r="BP412" s="31"/>
      <c r="BQ412" s="31"/>
      <c r="BR412" s="31"/>
      <c r="BS412" s="31"/>
      <c r="BT412" s="31"/>
      <c r="BU412" s="31"/>
      <c r="BV412" s="31"/>
      <c r="BW412" s="31"/>
      <c r="BX412" s="31"/>
      <c r="BY412" s="31"/>
      <c r="BZ412" s="31"/>
      <c r="CA412" s="31"/>
      <c r="CB412" s="31"/>
      <c r="CC412" s="31"/>
      <c r="CD412" s="31"/>
      <c r="CE412" s="31"/>
      <c r="CF412" s="31"/>
      <c r="CG412" s="31"/>
      <c r="CH412" s="31"/>
      <c r="CI412" s="31"/>
      <c r="CJ412" s="31"/>
      <c r="CK412" s="31"/>
      <c r="CL412" s="31"/>
      <c r="CM412" s="31"/>
      <c r="CN412" s="31"/>
      <c r="CO412" s="31"/>
      <c r="CP412" s="31"/>
      <c r="CQ412" s="31"/>
      <c r="CR412" s="31"/>
      <c r="CS412" s="31"/>
      <c r="CT412" s="31"/>
      <c r="CU412" s="31"/>
      <c r="CV412" s="31"/>
    </row>
    <row r="413" spans="1:100" x14ac:dyDescent="0.3">
      <c r="A413" s="31"/>
      <c r="B413" s="31"/>
      <c r="C413" s="31"/>
      <c r="D413" s="31"/>
      <c r="E413" s="31"/>
      <c r="F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2"/>
      <c r="AX413" s="32"/>
      <c r="AY413" s="32"/>
      <c r="AZ413" s="32"/>
      <c r="BA413" s="32"/>
      <c r="BB413" s="32"/>
      <c r="BC413" s="31"/>
      <c r="BD413" s="31"/>
      <c r="BE413" s="31"/>
      <c r="BF413" s="31"/>
      <c r="BG413" s="31"/>
      <c r="BH413" s="31"/>
      <c r="BI413" s="31"/>
      <c r="BJ413" s="31"/>
      <c r="BK413" s="31"/>
      <c r="BL413" s="31"/>
      <c r="BM413" s="31"/>
      <c r="BN413" s="31"/>
      <c r="BO413" s="31"/>
      <c r="BP413" s="31"/>
      <c r="BQ413" s="31"/>
      <c r="BR413" s="31"/>
      <c r="BS413" s="31"/>
      <c r="BT413" s="31"/>
      <c r="BU413" s="31"/>
      <c r="BV413" s="31"/>
      <c r="BW413" s="31"/>
      <c r="BX413" s="31"/>
      <c r="BY413" s="31"/>
      <c r="BZ413" s="31"/>
      <c r="CA413" s="31"/>
      <c r="CB413" s="31"/>
      <c r="CC413" s="31"/>
      <c r="CD413" s="31"/>
      <c r="CE413" s="31"/>
      <c r="CF413" s="31"/>
      <c r="CG413" s="31"/>
      <c r="CH413" s="31"/>
      <c r="CI413" s="31"/>
      <c r="CJ413" s="31"/>
      <c r="CK413" s="31"/>
      <c r="CL413" s="31"/>
      <c r="CM413" s="31"/>
      <c r="CN413" s="31"/>
      <c r="CO413" s="31"/>
      <c r="CP413" s="31"/>
      <c r="CQ413" s="31"/>
      <c r="CR413" s="31"/>
      <c r="CS413" s="31"/>
      <c r="CT413" s="31"/>
      <c r="CU413" s="31"/>
      <c r="CV413" s="31"/>
    </row>
    <row r="414" spans="1:100" x14ac:dyDescent="0.3">
      <c r="A414" s="31"/>
      <c r="B414" s="31"/>
      <c r="C414" s="31"/>
      <c r="D414" s="31"/>
      <c r="E414" s="31"/>
      <c r="F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2"/>
      <c r="AX414" s="32"/>
      <c r="AY414" s="32"/>
      <c r="AZ414" s="32"/>
      <c r="BA414" s="32"/>
      <c r="BB414" s="32"/>
      <c r="BC414" s="31"/>
      <c r="BD414" s="31"/>
      <c r="BE414" s="31"/>
      <c r="BF414" s="31"/>
      <c r="BG414" s="31"/>
      <c r="BH414" s="31"/>
      <c r="BI414" s="31"/>
      <c r="BJ414" s="31"/>
      <c r="BK414" s="31"/>
      <c r="BL414" s="31"/>
      <c r="BM414" s="31"/>
      <c r="BN414" s="31"/>
      <c r="BO414" s="31"/>
      <c r="BP414" s="31"/>
      <c r="BQ414" s="31"/>
      <c r="BR414" s="31"/>
      <c r="BS414" s="31"/>
      <c r="BT414" s="31"/>
      <c r="BU414" s="31"/>
      <c r="BV414" s="31"/>
      <c r="BW414" s="31"/>
      <c r="BX414" s="31"/>
      <c r="BY414" s="31"/>
      <c r="BZ414" s="31"/>
      <c r="CA414" s="31"/>
      <c r="CB414" s="31"/>
      <c r="CC414" s="31"/>
      <c r="CD414" s="31"/>
      <c r="CE414" s="31"/>
      <c r="CF414" s="31"/>
      <c r="CG414" s="31"/>
      <c r="CH414" s="31"/>
      <c r="CI414" s="31"/>
      <c r="CJ414" s="31"/>
      <c r="CK414" s="31"/>
      <c r="CL414" s="31"/>
      <c r="CM414" s="31"/>
      <c r="CN414" s="31"/>
      <c r="CO414" s="31"/>
      <c r="CP414" s="31"/>
      <c r="CQ414" s="31"/>
      <c r="CR414" s="31"/>
      <c r="CS414" s="31"/>
      <c r="CT414" s="31"/>
      <c r="CU414" s="31"/>
      <c r="CV414" s="31"/>
    </row>
    <row r="415" spans="1:100" x14ac:dyDescent="0.3">
      <c r="A415" s="31"/>
      <c r="B415" s="31"/>
      <c r="C415" s="31"/>
      <c r="D415" s="31"/>
      <c r="E415" s="31"/>
      <c r="F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2"/>
      <c r="AX415" s="32"/>
      <c r="AY415" s="32"/>
      <c r="AZ415" s="32"/>
      <c r="BA415" s="32"/>
      <c r="BB415" s="32"/>
      <c r="BC415" s="31"/>
      <c r="BD415" s="31"/>
      <c r="BE415" s="31"/>
      <c r="BF415" s="31"/>
      <c r="BG415" s="31"/>
      <c r="BH415" s="31"/>
      <c r="BI415" s="31"/>
      <c r="BJ415" s="31"/>
      <c r="BK415" s="31"/>
      <c r="BL415" s="31"/>
      <c r="BM415" s="31"/>
      <c r="BN415" s="31"/>
      <c r="BO415" s="31"/>
      <c r="BP415" s="31"/>
      <c r="BQ415" s="31"/>
      <c r="BR415" s="31"/>
      <c r="BS415" s="31"/>
      <c r="BT415" s="31"/>
      <c r="BU415" s="31"/>
      <c r="BV415" s="31"/>
      <c r="BW415" s="31"/>
      <c r="BX415" s="31"/>
      <c r="BY415" s="31"/>
      <c r="BZ415" s="31"/>
      <c r="CA415" s="31"/>
      <c r="CB415" s="31"/>
      <c r="CC415" s="31"/>
      <c r="CD415" s="31"/>
      <c r="CE415" s="31"/>
      <c r="CF415" s="31"/>
      <c r="CG415" s="31"/>
      <c r="CH415" s="31"/>
      <c r="CI415" s="31"/>
      <c r="CJ415" s="31"/>
      <c r="CK415" s="31"/>
      <c r="CL415" s="31"/>
      <c r="CM415" s="31"/>
      <c r="CN415" s="31"/>
      <c r="CO415" s="31"/>
      <c r="CP415" s="31"/>
      <c r="CQ415" s="31"/>
      <c r="CR415" s="31"/>
      <c r="CS415" s="31"/>
      <c r="CT415" s="31"/>
      <c r="CU415" s="31"/>
      <c r="CV415" s="31"/>
    </row>
    <row r="416" spans="1:100" x14ac:dyDescent="0.3">
      <c r="A416" s="31"/>
      <c r="B416" s="31"/>
      <c r="C416" s="31"/>
      <c r="D416" s="31"/>
      <c r="E416" s="31"/>
      <c r="F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2"/>
      <c r="AX416" s="32"/>
      <c r="AY416" s="32"/>
      <c r="AZ416" s="32"/>
      <c r="BA416" s="32"/>
      <c r="BB416" s="32"/>
      <c r="BC416" s="31"/>
      <c r="BD416" s="31"/>
      <c r="BE416" s="31"/>
      <c r="BF416" s="31"/>
      <c r="BG416" s="31"/>
      <c r="BH416" s="31"/>
      <c r="BI416" s="31"/>
      <c r="BJ416" s="31"/>
      <c r="BK416" s="31"/>
      <c r="BL416" s="31"/>
      <c r="BM416" s="31"/>
      <c r="BN416" s="31"/>
      <c r="BO416" s="31"/>
      <c r="BP416" s="31"/>
      <c r="BQ416" s="31"/>
      <c r="BR416" s="31"/>
      <c r="BS416" s="31"/>
      <c r="BT416" s="31"/>
      <c r="BU416" s="31"/>
      <c r="BV416" s="31"/>
      <c r="BW416" s="31"/>
      <c r="BX416" s="31"/>
      <c r="BY416" s="31"/>
      <c r="BZ416" s="31"/>
      <c r="CA416" s="31"/>
      <c r="CB416" s="31"/>
      <c r="CC416" s="31"/>
      <c r="CD416" s="31"/>
      <c r="CE416" s="31"/>
      <c r="CF416" s="31"/>
      <c r="CG416" s="31"/>
      <c r="CH416" s="31"/>
      <c r="CI416" s="31"/>
      <c r="CJ416" s="31"/>
      <c r="CK416" s="31"/>
      <c r="CL416" s="31"/>
      <c r="CM416" s="31"/>
      <c r="CN416" s="31"/>
      <c r="CO416" s="31"/>
      <c r="CP416" s="31"/>
      <c r="CQ416" s="31"/>
      <c r="CR416" s="31"/>
      <c r="CS416" s="31"/>
      <c r="CT416" s="31"/>
      <c r="CU416" s="31"/>
      <c r="CV416" s="31"/>
    </row>
    <row r="417" spans="1:100" x14ac:dyDescent="0.3">
      <c r="A417" s="31"/>
      <c r="B417" s="31"/>
      <c r="C417" s="31"/>
      <c r="D417" s="31"/>
      <c r="E417" s="31"/>
      <c r="F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2"/>
      <c r="AX417" s="32"/>
      <c r="AY417" s="32"/>
      <c r="AZ417" s="32"/>
      <c r="BA417" s="32"/>
      <c r="BB417" s="32"/>
      <c r="BC417" s="31"/>
      <c r="BD417" s="31"/>
      <c r="BE417" s="31"/>
      <c r="BF417" s="31"/>
      <c r="BG417" s="31"/>
      <c r="BH417" s="31"/>
      <c r="BI417" s="31"/>
      <c r="BJ417" s="31"/>
      <c r="BK417" s="31"/>
      <c r="BL417" s="31"/>
      <c r="BM417" s="31"/>
      <c r="BN417" s="31"/>
      <c r="BO417" s="31"/>
      <c r="BP417" s="31"/>
      <c r="BQ417" s="31"/>
      <c r="BR417" s="31"/>
      <c r="BS417" s="31"/>
      <c r="BT417" s="31"/>
      <c r="BU417" s="31"/>
      <c r="BV417" s="31"/>
      <c r="BW417" s="31"/>
      <c r="BX417" s="31"/>
      <c r="BY417" s="31"/>
      <c r="BZ417" s="31"/>
      <c r="CA417" s="31"/>
      <c r="CB417" s="31"/>
      <c r="CC417" s="31"/>
      <c r="CD417" s="31"/>
      <c r="CE417" s="31"/>
      <c r="CF417" s="31"/>
      <c r="CG417" s="31"/>
      <c r="CH417" s="31"/>
      <c r="CI417" s="31"/>
      <c r="CJ417" s="31"/>
      <c r="CK417" s="31"/>
      <c r="CL417" s="31"/>
      <c r="CM417" s="31"/>
      <c r="CN417" s="31"/>
      <c r="CO417" s="31"/>
      <c r="CP417" s="31"/>
      <c r="CQ417" s="31"/>
      <c r="CR417" s="31"/>
      <c r="CS417" s="31"/>
      <c r="CT417" s="31"/>
      <c r="CU417" s="31"/>
      <c r="CV417" s="31"/>
    </row>
    <row r="418" spans="1:100" x14ac:dyDescent="0.3">
      <c r="A418" s="31"/>
      <c r="B418" s="31"/>
      <c r="C418" s="31"/>
      <c r="D418" s="31"/>
      <c r="E418" s="31"/>
      <c r="F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2"/>
      <c r="AX418" s="32"/>
      <c r="AY418" s="32"/>
      <c r="AZ418" s="32"/>
      <c r="BA418" s="32"/>
      <c r="BB418" s="32"/>
      <c r="BC418" s="31"/>
      <c r="BD418" s="31"/>
      <c r="BE418" s="31"/>
      <c r="BF418" s="31"/>
      <c r="BG418" s="31"/>
      <c r="BH418" s="31"/>
      <c r="BI418" s="31"/>
      <c r="BJ418" s="31"/>
      <c r="BK418" s="31"/>
      <c r="BL418" s="31"/>
      <c r="BM418" s="31"/>
      <c r="BN418" s="31"/>
      <c r="BO418" s="31"/>
      <c r="BP418" s="31"/>
      <c r="BQ418" s="31"/>
      <c r="BR418" s="31"/>
      <c r="BS418" s="31"/>
      <c r="BT418" s="31"/>
      <c r="BU418" s="31"/>
      <c r="BV418" s="31"/>
      <c r="BW418" s="31"/>
      <c r="BX418" s="31"/>
      <c r="BY418" s="31"/>
      <c r="BZ418" s="31"/>
      <c r="CA418" s="31"/>
      <c r="CB418" s="31"/>
      <c r="CC418" s="31"/>
      <c r="CD418" s="31"/>
      <c r="CE418" s="31"/>
      <c r="CF418" s="31"/>
      <c r="CG418" s="31"/>
      <c r="CH418" s="31"/>
      <c r="CI418" s="31"/>
      <c r="CJ418" s="31"/>
      <c r="CK418" s="31"/>
      <c r="CL418" s="31"/>
      <c r="CM418" s="31"/>
      <c r="CN418" s="31"/>
      <c r="CO418" s="31"/>
      <c r="CP418" s="31"/>
      <c r="CQ418" s="31"/>
      <c r="CR418" s="31"/>
      <c r="CS418" s="31"/>
      <c r="CT418" s="31"/>
      <c r="CU418" s="31"/>
      <c r="CV418" s="31"/>
    </row>
    <row r="419" spans="1:100" x14ac:dyDescent="0.3">
      <c r="A419" s="31"/>
      <c r="B419" s="31"/>
      <c r="C419" s="31"/>
      <c r="D419" s="31"/>
      <c r="E419" s="31"/>
      <c r="F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2"/>
      <c r="AX419" s="32"/>
      <c r="AY419" s="32"/>
      <c r="AZ419" s="32"/>
      <c r="BA419" s="32"/>
      <c r="BB419" s="32"/>
      <c r="BC419" s="31"/>
      <c r="BD419" s="31"/>
      <c r="BE419" s="31"/>
      <c r="BF419" s="31"/>
      <c r="BG419" s="31"/>
      <c r="BH419" s="31"/>
      <c r="BI419" s="31"/>
      <c r="BJ419" s="31"/>
      <c r="BK419" s="31"/>
      <c r="BL419" s="31"/>
      <c r="BM419" s="31"/>
      <c r="BN419" s="31"/>
      <c r="BO419" s="31"/>
      <c r="BP419" s="31"/>
      <c r="BQ419" s="31"/>
      <c r="BR419" s="31"/>
      <c r="BS419" s="31"/>
      <c r="BT419" s="31"/>
      <c r="BU419" s="31"/>
      <c r="BV419" s="31"/>
      <c r="BW419" s="31"/>
      <c r="BX419" s="31"/>
      <c r="BY419" s="31"/>
      <c r="BZ419" s="31"/>
      <c r="CA419" s="31"/>
      <c r="CB419" s="31"/>
      <c r="CC419" s="31"/>
      <c r="CD419" s="31"/>
      <c r="CE419" s="31"/>
      <c r="CF419" s="31"/>
      <c r="CG419" s="31"/>
      <c r="CH419" s="31"/>
      <c r="CI419" s="31"/>
      <c r="CJ419" s="31"/>
      <c r="CK419" s="31"/>
      <c r="CL419" s="31"/>
      <c r="CM419" s="31"/>
      <c r="CN419" s="31"/>
      <c r="CO419" s="31"/>
      <c r="CP419" s="31"/>
      <c r="CQ419" s="31"/>
      <c r="CR419" s="31"/>
      <c r="CS419" s="31"/>
      <c r="CT419" s="31"/>
      <c r="CU419" s="31"/>
      <c r="CV419" s="31"/>
    </row>
    <row r="420" spans="1:100" x14ac:dyDescent="0.3">
      <c r="A420" s="31"/>
      <c r="B420" s="31"/>
      <c r="C420" s="31"/>
      <c r="D420" s="31"/>
      <c r="E420" s="31"/>
      <c r="F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2"/>
      <c r="AX420" s="32"/>
      <c r="AY420" s="32"/>
      <c r="AZ420" s="32"/>
      <c r="BA420" s="32"/>
      <c r="BB420" s="32"/>
      <c r="BC420" s="31"/>
      <c r="BD420" s="31"/>
      <c r="BE420" s="31"/>
      <c r="BF420" s="31"/>
      <c r="BG420" s="31"/>
      <c r="BH420" s="31"/>
      <c r="BI420" s="31"/>
      <c r="BJ420" s="31"/>
      <c r="BK420" s="31"/>
      <c r="BL420" s="31"/>
      <c r="BM420" s="31"/>
      <c r="BN420" s="31"/>
      <c r="BO420" s="31"/>
      <c r="BP420" s="31"/>
      <c r="BQ420" s="31"/>
      <c r="BR420" s="31"/>
      <c r="BS420" s="31"/>
      <c r="BT420" s="31"/>
      <c r="BU420" s="31"/>
      <c r="BV420" s="31"/>
      <c r="BW420" s="31"/>
      <c r="BX420" s="31"/>
      <c r="BY420" s="31"/>
      <c r="BZ420" s="31"/>
      <c r="CA420" s="31"/>
      <c r="CB420" s="31"/>
      <c r="CC420" s="31"/>
      <c r="CD420" s="31"/>
      <c r="CE420" s="31"/>
      <c r="CF420" s="31"/>
      <c r="CG420" s="31"/>
      <c r="CH420" s="31"/>
      <c r="CI420" s="31"/>
      <c r="CJ420" s="31"/>
      <c r="CK420" s="31"/>
      <c r="CL420" s="31"/>
      <c r="CM420" s="31"/>
      <c r="CN420" s="31"/>
      <c r="CO420" s="31"/>
      <c r="CP420" s="31"/>
      <c r="CQ420" s="31"/>
      <c r="CR420" s="31"/>
      <c r="CS420" s="31"/>
      <c r="CT420" s="31"/>
      <c r="CU420" s="31"/>
      <c r="CV420" s="31"/>
    </row>
    <row r="421" spans="1:100" x14ac:dyDescent="0.3">
      <c r="A421" s="31"/>
      <c r="B421" s="31"/>
      <c r="C421" s="31"/>
      <c r="D421" s="31"/>
      <c r="E421" s="31"/>
      <c r="F421" s="31"/>
      <c r="AQ421" s="31"/>
      <c r="AR421" s="31"/>
      <c r="AS421" s="31"/>
      <c r="AT421" s="31"/>
      <c r="AU421" s="31"/>
      <c r="AV421" s="31"/>
      <c r="AW421" s="32"/>
      <c r="AX421" s="32"/>
      <c r="AY421" s="32"/>
      <c r="AZ421" s="32"/>
      <c r="BA421" s="32"/>
      <c r="BB421" s="32"/>
      <c r="BC421" s="31"/>
      <c r="BD421" s="31"/>
      <c r="BE421" s="31"/>
      <c r="BF421" s="31"/>
      <c r="BG421" s="31"/>
      <c r="BH421" s="31"/>
      <c r="BI421" s="31"/>
      <c r="BJ421" s="31"/>
      <c r="BK421" s="31"/>
      <c r="BL421" s="31"/>
      <c r="BM421" s="31"/>
      <c r="BN421" s="31"/>
      <c r="BO421" s="31"/>
      <c r="BP421" s="31"/>
      <c r="BQ421" s="31"/>
      <c r="BR421" s="31"/>
      <c r="BS421" s="31"/>
      <c r="BT421" s="31"/>
      <c r="BU421" s="31"/>
      <c r="BV421" s="31"/>
      <c r="BW421" s="31"/>
      <c r="BX421" s="31"/>
      <c r="BY421" s="31"/>
      <c r="BZ421" s="31"/>
      <c r="CA421" s="31"/>
      <c r="CB421" s="31"/>
      <c r="CC421" s="31"/>
      <c r="CD421" s="31"/>
      <c r="CE421" s="31"/>
      <c r="CF421" s="31"/>
      <c r="CG421" s="31"/>
      <c r="CH421" s="31"/>
      <c r="CI421" s="31"/>
      <c r="CJ421" s="31"/>
      <c r="CK421" s="31"/>
      <c r="CL421" s="31"/>
      <c r="CM421" s="31"/>
      <c r="CN421" s="31"/>
      <c r="CO421" s="31"/>
      <c r="CP421" s="31"/>
      <c r="CQ421" s="31"/>
      <c r="CR421" s="31"/>
      <c r="CS421" s="31"/>
      <c r="CT421" s="31"/>
      <c r="CU421" s="31"/>
      <c r="CV421" s="31"/>
    </row>
    <row r="422" spans="1:100" x14ac:dyDescent="0.3">
      <c r="A422" s="31"/>
      <c r="B422" s="31"/>
      <c r="C422" s="31"/>
      <c r="D422" s="31"/>
      <c r="E422" s="31"/>
      <c r="F422" s="31"/>
      <c r="AQ422" s="31"/>
      <c r="AR422" s="31"/>
      <c r="AS422" s="31"/>
      <c r="AT422" s="31"/>
      <c r="AU422" s="31"/>
      <c r="AV422" s="31"/>
      <c r="AW422" s="32"/>
      <c r="AX422" s="32"/>
      <c r="AY422" s="32"/>
      <c r="AZ422" s="32"/>
      <c r="BA422" s="32"/>
      <c r="BB422" s="32"/>
      <c r="BC422" s="31"/>
      <c r="BD422" s="31"/>
      <c r="BE422" s="31"/>
      <c r="BF422" s="31"/>
      <c r="BG422" s="31"/>
      <c r="BH422" s="31"/>
      <c r="BI422" s="31"/>
      <c r="BJ422" s="31"/>
      <c r="BK422" s="31"/>
      <c r="BL422" s="31"/>
      <c r="BM422" s="31"/>
      <c r="BN422" s="31"/>
      <c r="BO422" s="31"/>
      <c r="BP422" s="31"/>
      <c r="BQ422" s="31"/>
      <c r="BR422" s="31"/>
      <c r="BS422" s="31"/>
      <c r="BT422" s="31"/>
      <c r="BU422" s="31"/>
      <c r="BV422" s="31"/>
      <c r="BW422" s="31"/>
      <c r="BX422" s="31"/>
      <c r="BY422" s="31"/>
      <c r="BZ422" s="31"/>
      <c r="CA422" s="31"/>
      <c r="CB422" s="31"/>
      <c r="CC422" s="31"/>
      <c r="CD422" s="31"/>
      <c r="CE422" s="31"/>
      <c r="CF422" s="31"/>
      <c r="CG422" s="31"/>
      <c r="CH422" s="31"/>
      <c r="CI422" s="31"/>
      <c r="CJ422" s="31"/>
      <c r="CK422" s="31"/>
      <c r="CL422" s="31"/>
      <c r="CM422" s="31"/>
      <c r="CN422" s="31"/>
      <c r="CO422" s="31"/>
      <c r="CP422" s="31"/>
      <c r="CQ422" s="31"/>
      <c r="CR422" s="31"/>
      <c r="CS422" s="31"/>
      <c r="CT422" s="31"/>
      <c r="CU422" s="31"/>
      <c r="CV422" s="31"/>
    </row>
    <row r="423" spans="1:100" x14ac:dyDescent="0.3">
      <c r="A423" s="31"/>
      <c r="B423" s="31"/>
      <c r="C423" s="31"/>
      <c r="D423" s="31"/>
      <c r="E423" s="31"/>
      <c r="F423" s="31"/>
      <c r="AQ423" s="31"/>
      <c r="AR423" s="31"/>
      <c r="AS423" s="31"/>
      <c r="AT423" s="31"/>
      <c r="AU423" s="31"/>
      <c r="AV423" s="31"/>
      <c r="AW423" s="32"/>
      <c r="AX423" s="32"/>
      <c r="AY423" s="32"/>
      <c r="AZ423" s="32"/>
      <c r="BA423" s="32"/>
      <c r="BB423" s="32"/>
      <c r="BC423" s="31"/>
      <c r="BD423" s="31"/>
      <c r="BE423" s="31"/>
      <c r="BF423" s="31"/>
      <c r="BG423" s="31"/>
      <c r="BH423" s="31"/>
      <c r="BI423" s="31"/>
      <c r="BJ423" s="31"/>
      <c r="BK423" s="31"/>
      <c r="BL423" s="31"/>
      <c r="BM423" s="31"/>
      <c r="BN423" s="31"/>
      <c r="BO423" s="31"/>
      <c r="BP423" s="31"/>
      <c r="BQ423" s="31"/>
      <c r="BR423" s="31"/>
      <c r="BS423" s="31"/>
      <c r="BT423" s="31"/>
      <c r="BU423" s="31"/>
      <c r="BV423" s="31"/>
      <c r="BW423" s="31"/>
      <c r="BX423" s="31"/>
      <c r="BY423" s="31"/>
      <c r="BZ423" s="31"/>
      <c r="CA423" s="31"/>
      <c r="CB423" s="31"/>
      <c r="CC423" s="31"/>
      <c r="CD423" s="31"/>
      <c r="CE423" s="31"/>
      <c r="CF423" s="31"/>
      <c r="CG423" s="31"/>
      <c r="CH423" s="31"/>
      <c r="CI423" s="31"/>
      <c r="CJ423" s="31"/>
      <c r="CK423" s="31"/>
      <c r="CL423" s="31"/>
      <c r="CM423" s="31"/>
      <c r="CN423" s="31"/>
      <c r="CO423" s="31"/>
      <c r="CP423" s="31"/>
      <c r="CQ423" s="31"/>
      <c r="CR423" s="31"/>
      <c r="CS423" s="31"/>
      <c r="CT423" s="31"/>
      <c r="CU423" s="31"/>
      <c r="CV423" s="31"/>
    </row>
    <row r="424" spans="1:100" x14ac:dyDescent="0.3">
      <c r="A424" s="31"/>
      <c r="B424" s="31"/>
      <c r="C424" s="31"/>
      <c r="D424" s="31"/>
      <c r="E424" s="31"/>
      <c r="F424" s="31"/>
      <c r="AQ424" s="31"/>
      <c r="AR424" s="31"/>
      <c r="AS424" s="31"/>
      <c r="AT424" s="31"/>
      <c r="AU424" s="31"/>
      <c r="AV424" s="31"/>
      <c r="AW424" s="32"/>
      <c r="AX424" s="32"/>
      <c r="AY424" s="32"/>
      <c r="AZ424" s="32"/>
      <c r="BA424" s="32"/>
      <c r="BB424" s="32"/>
      <c r="BC424" s="31"/>
      <c r="BD424" s="31"/>
      <c r="BE424" s="31"/>
      <c r="BF424" s="31"/>
      <c r="BG424" s="31"/>
      <c r="BH424" s="31"/>
      <c r="BI424" s="31"/>
      <c r="BJ424" s="31"/>
      <c r="BK424" s="31"/>
      <c r="BL424" s="31"/>
      <c r="BM424" s="31"/>
      <c r="BN424" s="31"/>
      <c r="BO424" s="31"/>
      <c r="BP424" s="31"/>
      <c r="BQ424" s="31"/>
      <c r="BR424" s="31"/>
      <c r="BS424" s="31"/>
      <c r="BT424" s="31"/>
      <c r="BU424" s="31"/>
      <c r="BV424" s="31"/>
      <c r="BW424" s="31"/>
      <c r="BX424" s="31"/>
      <c r="BY424" s="31"/>
      <c r="BZ424" s="31"/>
      <c r="CA424" s="31"/>
      <c r="CB424" s="31"/>
      <c r="CC424" s="31"/>
      <c r="CD424" s="31"/>
      <c r="CE424" s="31"/>
      <c r="CF424" s="31"/>
      <c r="CG424" s="31"/>
      <c r="CH424" s="31"/>
      <c r="CI424" s="31"/>
      <c r="CJ424" s="31"/>
      <c r="CK424" s="31"/>
      <c r="CL424" s="31"/>
      <c r="CM424" s="31"/>
      <c r="CN424" s="31"/>
      <c r="CO424" s="31"/>
      <c r="CP424" s="31"/>
      <c r="CQ424" s="31"/>
      <c r="CR424" s="31"/>
      <c r="CS424" s="31"/>
      <c r="CT424" s="31"/>
      <c r="CU424" s="31"/>
      <c r="CV424" s="31"/>
    </row>
    <row r="425" spans="1:100" x14ac:dyDescent="0.3">
      <c r="A425" s="31"/>
      <c r="B425" s="31"/>
      <c r="C425" s="31"/>
      <c r="D425" s="31"/>
      <c r="E425" s="31"/>
      <c r="F425" s="31"/>
      <c r="AQ425" s="31"/>
      <c r="AR425" s="31"/>
      <c r="AS425" s="31"/>
      <c r="AT425" s="31"/>
      <c r="AU425" s="31"/>
      <c r="AV425" s="31"/>
      <c r="AW425" s="32"/>
      <c r="AX425" s="32"/>
      <c r="AY425" s="32"/>
      <c r="AZ425" s="32"/>
      <c r="BA425" s="32"/>
      <c r="BB425" s="32"/>
      <c r="BC425" s="31"/>
      <c r="BD425" s="31"/>
      <c r="BE425" s="31"/>
      <c r="BF425" s="31"/>
      <c r="BG425" s="31"/>
      <c r="BH425" s="31"/>
      <c r="BI425" s="31"/>
      <c r="BJ425" s="31"/>
      <c r="BK425" s="31"/>
      <c r="BL425" s="31"/>
      <c r="BM425" s="31"/>
      <c r="BN425" s="31"/>
      <c r="BO425" s="31"/>
      <c r="BP425" s="31"/>
      <c r="BQ425" s="31"/>
      <c r="BR425" s="31"/>
      <c r="BS425" s="31"/>
      <c r="BT425" s="31"/>
      <c r="BU425" s="31"/>
      <c r="BV425" s="31"/>
      <c r="BW425" s="31"/>
      <c r="BX425" s="31"/>
      <c r="BY425" s="31"/>
      <c r="BZ425" s="31"/>
      <c r="CA425" s="31"/>
      <c r="CB425" s="31"/>
      <c r="CC425" s="31"/>
      <c r="CD425" s="31"/>
      <c r="CE425" s="31"/>
      <c r="CF425" s="31"/>
      <c r="CG425" s="31"/>
      <c r="CH425" s="31"/>
      <c r="CI425" s="31"/>
      <c r="CJ425" s="31"/>
      <c r="CK425" s="31"/>
      <c r="CL425" s="31"/>
      <c r="CM425" s="31"/>
      <c r="CN425" s="31"/>
      <c r="CO425" s="31"/>
      <c r="CP425" s="31"/>
      <c r="CQ425" s="31"/>
      <c r="CR425" s="31"/>
      <c r="CS425" s="31"/>
      <c r="CT425" s="31"/>
      <c r="CU425" s="31"/>
      <c r="CV425" s="31"/>
    </row>
    <row r="426" spans="1:100" x14ac:dyDescent="0.3">
      <c r="A426" s="31"/>
      <c r="B426" s="31"/>
      <c r="C426" s="31"/>
      <c r="D426" s="31"/>
      <c r="E426" s="31"/>
      <c r="F426" s="31"/>
      <c r="AQ426" s="31"/>
      <c r="AR426" s="31"/>
      <c r="AS426" s="31"/>
      <c r="AT426" s="31"/>
      <c r="AU426" s="31"/>
      <c r="AV426" s="31"/>
      <c r="AW426" s="32"/>
      <c r="AX426" s="32"/>
      <c r="AY426" s="32"/>
      <c r="AZ426" s="32"/>
      <c r="BA426" s="32"/>
      <c r="BB426" s="32"/>
      <c r="BC426" s="31"/>
      <c r="BD426" s="31"/>
      <c r="BE426" s="31"/>
      <c r="BF426" s="31"/>
      <c r="BG426" s="31"/>
      <c r="BH426" s="31"/>
      <c r="BI426" s="31"/>
      <c r="BJ426" s="31"/>
      <c r="BK426" s="31"/>
      <c r="BL426" s="31"/>
      <c r="BM426" s="31"/>
      <c r="BN426" s="31"/>
      <c r="BO426" s="31"/>
      <c r="BP426" s="31"/>
      <c r="BQ426" s="31"/>
      <c r="BR426" s="31"/>
      <c r="BS426" s="31"/>
      <c r="BT426" s="31"/>
      <c r="BU426" s="31"/>
      <c r="BV426" s="31"/>
      <c r="BW426" s="31"/>
      <c r="BX426" s="31"/>
      <c r="BY426" s="31"/>
      <c r="BZ426" s="31"/>
      <c r="CA426" s="31"/>
      <c r="CB426" s="31"/>
      <c r="CC426" s="31"/>
      <c r="CD426" s="31"/>
      <c r="CE426" s="31"/>
      <c r="CF426" s="31"/>
      <c r="CG426" s="31"/>
      <c r="CH426" s="31"/>
      <c r="CI426" s="31"/>
      <c r="CJ426" s="31"/>
      <c r="CK426" s="31"/>
      <c r="CL426" s="31"/>
      <c r="CM426" s="31"/>
      <c r="CN426" s="31"/>
      <c r="CO426" s="31"/>
      <c r="CP426" s="31"/>
      <c r="CQ426" s="31"/>
      <c r="CR426" s="31"/>
      <c r="CS426" s="31"/>
      <c r="CT426" s="31"/>
      <c r="CU426" s="31"/>
      <c r="CV426" s="31"/>
    </row>
    <row r="427" spans="1:100" x14ac:dyDescent="0.3">
      <c r="A427" s="31"/>
      <c r="B427" s="31"/>
      <c r="C427" s="31"/>
      <c r="D427" s="31"/>
      <c r="E427" s="31"/>
      <c r="F427" s="31"/>
      <c r="AQ427" s="31"/>
      <c r="AR427" s="31"/>
      <c r="AS427" s="31"/>
      <c r="AT427" s="31"/>
      <c r="AU427" s="31"/>
      <c r="AV427" s="31"/>
      <c r="AW427" s="32"/>
      <c r="AX427" s="32"/>
      <c r="AY427" s="32"/>
      <c r="AZ427" s="32"/>
      <c r="BA427" s="32"/>
      <c r="BB427" s="32"/>
      <c r="BC427" s="31"/>
      <c r="BD427" s="31"/>
      <c r="BE427" s="31"/>
      <c r="BF427" s="31"/>
      <c r="BG427" s="31"/>
      <c r="BH427" s="31"/>
      <c r="BI427" s="31"/>
      <c r="BJ427" s="31"/>
      <c r="BK427" s="31"/>
      <c r="BL427" s="31"/>
      <c r="BM427" s="31"/>
      <c r="BN427" s="31"/>
      <c r="BO427" s="31"/>
      <c r="BP427" s="31"/>
      <c r="BQ427" s="31"/>
      <c r="BR427" s="31"/>
      <c r="BS427" s="31"/>
      <c r="BT427" s="31"/>
      <c r="BU427" s="31"/>
      <c r="BV427" s="31"/>
      <c r="BW427" s="31"/>
      <c r="BX427" s="31"/>
      <c r="BY427" s="31"/>
      <c r="BZ427" s="31"/>
      <c r="CA427" s="31"/>
      <c r="CB427" s="31"/>
      <c r="CC427" s="31"/>
      <c r="CD427" s="31"/>
      <c r="CE427" s="31"/>
      <c r="CF427" s="31"/>
      <c r="CG427" s="31"/>
      <c r="CH427" s="31"/>
      <c r="CI427" s="31"/>
      <c r="CJ427" s="31"/>
      <c r="CK427" s="31"/>
      <c r="CL427" s="31"/>
      <c r="CM427" s="31"/>
      <c r="CN427" s="31"/>
      <c r="CO427" s="31"/>
      <c r="CP427" s="31"/>
      <c r="CQ427" s="31"/>
      <c r="CR427" s="31"/>
      <c r="CS427" s="31"/>
      <c r="CT427" s="31"/>
      <c r="CU427" s="31"/>
      <c r="CV427" s="31"/>
    </row>
    <row r="428" spans="1:100" x14ac:dyDescent="0.3">
      <c r="A428" s="31"/>
      <c r="B428" s="31"/>
      <c r="C428" s="31"/>
      <c r="D428" s="31"/>
      <c r="E428" s="31"/>
      <c r="F428" s="31"/>
      <c r="AQ428" s="31"/>
      <c r="AR428" s="31"/>
      <c r="AS428" s="31"/>
      <c r="AT428" s="31"/>
      <c r="AU428" s="31"/>
      <c r="AV428" s="31"/>
      <c r="AW428" s="32"/>
      <c r="AX428" s="32"/>
      <c r="AY428" s="32"/>
      <c r="AZ428" s="32"/>
      <c r="BA428" s="32"/>
      <c r="BB428" s="32"/>
      <c r="BC428" s="31"/>
      <c r="BD428" s="31"/>
      <c r="BE428" s="31"/>
      <c r="BF428" s="31"/>
      <c r="BG428" s="31"/>
      <c r="BH428" s="31"/>
      <c r="BI428" s="31"/>
      <c r="BJ428" s="31"/>
      <c r="BK428" s="31"/>
      <c r="BL428" s="31"/>
      <c r="BM428" s="31"/>
      <c r="BN428" s="31"/>
      <c r="BO428" s="31"/>
      <c r="BP428" s="31"/>
      <c r="BQ428" s="31"/>
      <c r="BR428" s="31"/>
      <c r="BS428" s="31"/>
      <c r="BT428" s="31"/>
      <c r="BU428" s="31"/>
      <c r="BV428" s="31"/>
      <c r="BW428" s="31"/>
      <c r="BX428" s="31"/>
      <c r="BY428" s="31"/>
      <c r="BZ428" s="31"/>
      <c r="CA428" s="31"/>
      <c r="CB428" s="31"/>
      <c r="CC428" s="31"/>
      <c r="CD428" s="31"/>
      <c r="CE428" s="31"/>
      <c r="CF428" s="31"/>
      <c r="CG428" s="31"/>
      <c r="CH428" s="31"/>
      <c r="CI428" s="31"/>
      <c r="CJ428" s="31"/>
      <c r="CK428" s="31"/>
      <c r="CL428" s="31"/>
      <c r="CM428" s="31"/>
      <c r="CN428" s="31"/>
      <c r="CO428" s="31"/>
      <c r="CP428" s="31"/>
      <c r="CQ428" s="31"/>
      <c r="CR428" s="31"/>
      <c r="CS428" s="31"/>
      <c r="CT428" s="31"/>
      <c r="CU428" s="31"/>
      <c r="CV428" s="31"/>
    </row>
    <row r="429" spans="1:100" x14ac:dyDescent="0.3">
      <c r="A429" s="31"/>
      <c r="B429" s="31"/>
      <c r="C429" s="31"/>
      <c r="D429" s="31"/>
      <c r="E429" s="31"/>
      <c r="F429" s="31"/>
      <c r="AQ429" s="31"/>
      <c r="AR429" s="31"/>
      <c r="AS429" s="31"/>
      <c r="AT429" s="31"/>
      <c r="AU429" s="31"/>
      <c r="AV429" s="31"/>
      <c r="AW429" s="32"/>
      <c r="AX429" s="32"/>
      <c r="AY429" s="32"/>
      <c r="AZ429" s="32"/>
      <c r="BA429" s="32"/>
      <c r="BB429" s="32"/>
      <c r="BC429" s="31"/>
      <c r="BD429" s="31"/>
      <c r="BE429" s="31"/>
      <c r="BF429" s="31"/>
      <c r="BG429" s="31"/>
      <c r="BH429" s="31"/>
      <c r="BI429" s="31"/>
      <c r="BJ429" s="31"/>
      <c r="BK429" s="31"/>
      <c r="BL429" s="31"/>
      <c r="BM429" s="31"/>
      <c r="BN429" s="31"/>
      <c r="BO429" s="31"/>
      <c r="BP429" s="31"/>
      <c r="BQ429" s="31"/>
      <c r="BR429" s="31"/>
      <c r="BS429" s="31"/>
      <c r="BT429" s="31"/>
      <c r="BU429" s="31"/>
      <c r="BV429" s="31"/>
      <c r="BW429" s="31"/>
      <c r="BX429" s="31"/>
      <c r="BY429" s="31"/>
      <c r="BZ429" s="31"/>
      <c r="CA429" s="31"/>
      <c r="CB429" s="31"/>
      <c r="CC429" s="31"/>
      <c r="CD429" s="31"/>
      <c r="CE429" s="31"/>
      <c r="CF429" s="31"/>
      <c r="CG429" s="31"/>
      <c r="CH429" s="31"/>
      <c r="CI429" s="31"/>
      <c r="CJ429" s="31"/>
      <c r="CK429" s="31"/>
      <c r="CL429" s="31"/>
      <c r="CM429" s="31"/>
      <c r="CN429" s="31"/>
      <c r="CO429" s="31"/>
      <c r="CP429" s="31"/>
      <c r="CQ429" s="31"/>
      <c r="CR429" s="31"/>
      <c r="CS429" s="31"/>
      <c r="CT429" s="31"/>
      <c r="CU429" s="31"/>
      <c r="CV429" s="31"/>
    </row>
    <row r="430" spans="1:100" x14ac:dyDescent="0.3">
      <c r="A430" s="31"/>
      <c r="B430" s="31"/>
      <c r="C430" s="31"/>
      <c r="D430" s="31"/>
      <c r="E430" s="31"/>
      <c r="F430" s="31"/>
      <c r="AQ430" s="31"/>
      <c r="AR430" s="31"/>
      <c r="AS430" s="31"/>
      <c r="AT430" s="31"/>
      <c r="AU430" s="31"/>
      <c r="AV430" s="31"/>
      <c r="AW430" s="32"/>
      <c r="AX430" s="32"/>
      <c r="AY430" s="32"/>
      <c r="AZ430" s="32"/>
      <c r="BA430" s="32"/>
      <c r="BB430" s="32"/>
      <c r="BC430" s="31"/>
      <c r="BD430" s="31"/>
      <c r="BE430" s="31"/>
      <c r="BF430" s="31"/>
      <c r="BG430" s="31"/>
      <c r="BH430" s="31"/>
      <c r="BI430" s="31"/>
      <c r="BJ430" s="31"/>
      <c r="BK430" s="31"/>
      <c r="BL430" s="31"/>
      <c r="BM430" s="31"/>
      <c r="BN430" s="31"/>
      <c r="BO430" s="31"/>
      <c r="BP430" s="31"/>
      <c r="BQ430" s="31"/>
      <c r="BR430" s="31"/>
      <c r="BS430" s="31"/>
      <c r="BT430" s="31"/>
      <c r="BU430" s="31"/>
      <c r="BV430" s="31"/>
      <c r="BW430" s="31"/>
      <c r="BX430" s="31"/>
      <c r="BY430" s="31"/>
      <c r="BZ430" s="31"/>
      <c r="CA430" s="31"/>
      <c r="CB430" s="31"/>
      <c r="CC430" s="31"/>
      <c r="CD430" s="31"/>
      <c r="CE430" s="31"/>
      <c r="CF430" s="31"/>
      <c r="CG430" s="31"/>
      <c r="CH430" s="31"/>
      <c r="CI430" s="31"/>
      <c r="CJ430" s="31"/>
      <c r="CK430" s="31"/>
      <c r="CL430" s="31"/>
      <c r="CM430" s="31"/>
      <c r="CN430" s="31"/>
      <c r="CO430" s="31"/>
      <c r="CP430" s="31"/>
      <c r="CQ430" s="31"/>
      <c r="CR430" s="31"/>
      <c r="CS430" s="31"/>
      <c r="CT430" s="31"/>
      <c r="CU430" s="31"/>
      <c r="CV430" s="31"/>
    </row>
    <row r="431" spans="1:100" x14ac:dyDescent="0.3">
      <c r="A431" s="31"/>
      <c r="B431" s="31"/>
      <c r="C431" s="31"/>
      <c r="D431" s="31"/>
      <c r="E431" s="31"/>
      <c r="F431" s="31"/>
      <c r="AQ431" s="31"/>
      <c r="AR431" s="31"/>
      <c r="AS431" s="31"/>
      <c r="AT431" s="31"/>
      <c r="AU431" s="31"/>
      <c r="AV431" s="31"/>
      <c r="AW431" s="32"/>
      <c r="AX431" s="32"/>
      <c r="AY431" s="32"/>
      <c r="AZ431" s="32"/>
      <c r="BA431" s="32"/>
      <c r="BB431" s="32"/>
      <c r="BC431" s="31"/>
      <c r="BD431" s="31"/>
      <c r="BE431" s="31"/>
      <c r="BF431" s="31"/>
      <c r="BG431" s="31"/>
      <c r="BH431" s="31"/>
      <c r="BI431" s="31"/>
      <c r="BJ431" s="31"/>
      <c r="BK431" s="31"/>
      <c r="BL431" s="31"/>
      <c r="BM431" s="31"/>
      <c r="BN431" s="31"/>
      <c r="BO431" s="31"/>
      <c r="BP431" s="31"/>
      <c r="BQ431" s="31"/>
      <c r="BR431" s="31"/>
      <c r="BS431" s="31"/>
      <c r="BT431" s="31"/>
      <c r="BU431" s="31"/>
      <c r="BV431" s="31"/>
      <c r="BW431" s="31"/>
      <c r="BX431" s="31"/>
      <c r="BY431" s="31"/>
      <c r="BZ431" s="31"/>
      <c r="CA431" s="31"/>
      <c r="CB431" s="31"/>
      <c r="CC431" s="31"/>
      <c r="CD431" s="31"/>
      <c r="CE431" s="31"/>
      <c r="CF431" s="31"/>
      <c r="CG431" s="31"/>
      <c r="CH431" s="31"/>
      <c r="CI431" s="31"/>
      <c r="CJ431" s="31"/>
      <c r="CK431" s="31"/>
      <c r="CL431" s="31"/>
      <c r="CM431" s="31"/>
      <c r="CN431" s="31"/>
      <c r="CO431" s="31"/>
      <c r="CP431" s="31"/>
      <c r="CQ431" s="31"/>
      <c r="CR431" s="31"/>
      <c r="CS431" s="31"/>
      <c r="CT431" s="31"/>
      <c r="CU431" s="31"/>
      <c r="CV431" s="31"/>
    </row>
    <row r="432" spans="1:100" x14ac:dyDescent="0.3">
      <c r="A432" s="31"/>
      <c r="B432" s="31"/>
      <c r="C432" s="31"/>
      <c r="D432" s="31"/>
      <c r="E432" s="31"/>
      <c r="F432" s="31"/>
      <c r="AQ432" s="31"/>
      <c r="AR432" s="31"/>
      <c r="AS432" s="31"/>
      <c r="AT432" s="31"/>
      <c r="AU432" s="31"/>
      <c r="AV432" s="31"/>
      <c r="AW432" s="32"/>
      <c r="AX432" s="32"/>
      <c r="AY432" s="32"/>
      <c r="AZ432" s="32"/>
      <c r="BA432" s="32"/>
      <c r="BB432" s="32"/>
      <c r="BC432" s="31"/>
      <c r="BD432" s="31"/>
      <c r="BE432" s="31"/>
      <c r="BF432" s="31"/>
      <c r="BG432" s="31"/>
      <c r="BH432" s="31"/>
      <c r="BI432" s="31"/>
      <c r="BJ432" s="31"/>
      <c r="BK432" s="31"/>
      <c r="BL432" s="31"/>
      <c r="BM432" s="31"/>
      <c r="BN432" s="31"/>
      <c r="BO432" s="31"/>
      <c r="BP432" s="31"/>
      <c r="BQ432" s="31"/>
      <c r="BR432" s="31"/>
      <c r="BS432" s="31"/>
      <c r="BT432" s="31"/>
      <c r="BU432" s="31"/>
      <c r="BV432" s="31"/>
      <c r="BW432" s="31"/>
      <c r="BX432" s="31"/>
      <c r="BY432" s="31"/>
      <c r="BZ432" s="31"/>
      <c r="CA432" s="31"/>
      <c r="CB432" s="31"/>
      <c r="CC432" s="31"/>
      <c r="CD432" s="31"/>
      <c r="CE432" s="31"/>
      <c r="CF432" s="31"/>
      <c r="CG432" s="31"/>
      <c r="CH432" s="31"/>
      <c r="CI432" s="31"/>
      <c r="CJ432" s="31"/>
      <c r="CK432" s="31"/>
      <c r="CL432" s="31"/>
      <c r="CM432" s="31"/>
      <c r="CN432" s="31"/>
      <c r="CO432" s="31"/>
      <c r="CP432" s="31"/>
      <c r="CQ432" s="31"/>
      <c r="CR432" s="31"/>
      <c r="CS432" s="31"/>
      <c r="CT432" s="31"/>
      <c r="CU432" s="31"/>
      <c r="CV432" s="31"/>
    </row>
    <row r="433" spans="1:100" x14ac:dyDescent="0.3">
      <c r="A433" s="31"/>
      <c r="B433" s="31"/>
      <c r="C433" s="31"/>
      <c r="D433" s="31"/>
      <c r="E433" s="31"/>
      <c r="F433" s="31"/>
      <c r="AQ433" s="31"/>
      <c r="AR433" s="31"/>
      <c r="AS433" s="31"/>
      <c r="AT433" s="31"/>
      <c r="AU433" s="31"/>
      <c r="AV433" s="31"/>
      <c r="AW433" s="32"/>
      <c r="AX433" s="32"/>
      <c r="AY433" s="32"/>
      <c r="AZ433" s="32"/>
      <c r="BA433" s="32"/>
      <c r="BB433" s="32"/>
      <c r="BC433" s="31"/>
      <c r="BD433" s="31"/>
      <c r="BE433" s="31"/>
      <c r="BF433" s="31"/>
      <c r="BG433" s="31"/>
      <c r="BH433" s="31"/>
      <c r="BI433" s="31"/>
      <c r="BJ433" s="31"/>
      <c r="BK433" s="31"/>
      <c r="BL433" s="31"/>
      <c r="BM433" s="31"/>
      <c r="BN433" s="31"/>
      <c r="BO433" s="31"/>
      <c r="BP433" s="31"/>
      <c r="BQ433" s="31"/>
      <c r="BR433" s="31"/>
      <c r="BS433" s="31"/>
      <c r="BT433" s="31"/>
      <c r="BU433" s="31"/>
      <c r="BV433" s="31"/>
      <c r="BW433" s="31"/>
      <c r="BX433" s="31"/>
      <c r="BY433" s="31"/>
      <c r="BZ433" s="31"/>
      <c r="CA433" s="31"/>
      <c r="CB433" s="31"/>
      <c r="CC433" s="31"/>
      <c r="CD433" s="31"/>
      <c r="CE433" s="31"/>
      <c r="CF433" s="31"/>
      <c r="CG433" s="31"/>
      <c r="CH433" s="31"/>
      <c r="CI433" s="31"/>
      <c r="CJ433" s="31"/>
      <c r="CK433" s="31"/>
      <c r="CL433" s="31"/>
      <c r="CM433" s="31"/>
      <c r="CN433" s="31"/>
      <c r="CO433" s="31"/>
      <c r="CP433" s="31"/>
      <c r="CQ433" s="31"/>
      <c r="CR433" s="31"/>
      <c r="CS433" s="31"/>
      <c r="CT433" s="31"/>
      <c r="CU433" s="31"/>
      <c r="CV433" s="31"/>
    </row>
    <row r="434" spans="1:100" x14ac:dyDescent="0.3">
      <c r="A434" s="31"/>
      <c r="B434" s="31"/>
      <c r="C434" s="31"/>
      <c r="D434" s="31"/>
      <c r="E434" s="31"/>
      <c r="F434" s="31"/>
      <c r="AQ434" s="31"/>
      <c r="AR434" s="31"/>
      <c r="AS434" s="31"/>
      <c r="AT434" s="31"/>
      <c r="AU434" s="31"/>
      <c r="AV434" s="31"/>
      <c r="AW434" s="32"/>
      <c r="AX434" s="32"/>
      <c r="AY434" s="32"/>
      <c r="AZ434" s="32"/>
      <c r="BA434" s="32"/>
      <c r="BB434" s="32"/>
      <c r="BC434" s="31"/>
      <c r="BD434" s="31"/>
      <c r="BE434" s="31"/>
      <c r="BF434" s="31"/>
      <c r="BG434" s="31"/>
      <c r="BH434" s="31"/>
      <c r="BI434" s="31"/>
      <c r="BJ434" s="31"/>
      <c r="BK434" s="31"/>
      <c r="BL434" s="31"/>
      <c r="BM434" s="31"/>
      <c r="BN434" s="31"/>
      <c r="BO434" s="31"/>
      <c r="BP434" s="31"/>
      <c r="BQ434" s="31"/>
      <c r="BR434" s="31"/>
      <c r="BS434" s="31"/>
      <c r="BT434" s="31"/>
      <c r="BU434" s="31"/>
      <c r="BV434" s="31"/>
      <c r="BW434" s="31"/>
      <c r="BX434" s="31"/>
      <c r="BY434" s="31"/>
      <c r="BZ434" s="31"/>
      <c r="CA434" s="31"/>
      <c r="CB434" s="31"/>
      <c r="CC434" s="31"/>
      <c r="CD434" s="31"/>
      <c r="CE434" s="31"/>
      <c r="CF434" s="31"/>
      <c r="CG434" s="31"/>
      <c r="CH434" s="31"/>
      <c r="CI434" s="31"/>
      <c r="CJ434" s="31"/>
      <c r="CK434" s="31"/>
      <c r="CL434" s="31"/>
      <c r="CM434" s="31"/>
      <c r="CN434" s="31"/>
      <c r="CO434" s="31"/>
      <c r="CP434" s="31"/>
      <c r="CQ434" s="31"/>
      <c r="CR434" s="31"/>
      <c r="CS434" s="31"/>
      <c r="CT434" s="31"/>
      <c r="CU434" s="31"/>
      <c r="CV434" s="31"/>
    </row>
    <row r="435" spans="1:100" x14ac:dyDescent="0.3">
      <c r="A435" s="31"/>
      <c r="B435" s="31"/>
      <c r="C435" s="31"/>
      <c r="D435" s="31"/>
      <c r="E435" s="31"/>
      <c r="F435" s="31"/>
      <c r="AQ435" s="31"/>
      <c r="AR435" s="31"/>
      <c r="AS435" s="31"/>
      <c r="AT435" s="31"/>
      <c r="AU435" s="31"/>
      <c r="AV435" s="31"/>
      <c r="AW435" s="32"/>
      <c r="AX435" s="32"/>
      <c r="AY435" s="32"/>
      <c r="AZ435" s="32"/>
      <c r="BA435" s="32"/>
      <c r="BB435" s="32"/>
      <c r="BC435" s="31"/>
      <c r="BD435" s="31"/>
      <c r="BE435" s="31"/>
      <c r="BF435" s="31"/>
      <c r="BG435" s="31"/>
      <c r="BH435" s="31"/>
      <c r="BI435" s="31"/>
      <c r="BJ435" s="31"/>
      <c r="BK435" s="31"/>
      <c r="BL435" s="31"/>
      <c r="BM435" s="31"/>
      <c r="BN435" s="31"/>
      <c r="BO435" s="31"/>
      <c r="BP435" s="31"/>
      <c r="BQ435" s="31"/>
      <c r="BR435" s="31"/>
      <c r="BS435" s="31"/>
      <c r="BT435" s="31"/>
      <c r="BU435" s="31"/>
      <c r="BV435" s="31"/>
      <c r="BW435" s="31"/>
      <c r="BX435" s="31"/>
      <c r="BY435" s="31"/>
      <c r="BZ435" s="31"/>
      <c r="CA435" s="31"/>
      <c r="CB435" s="31"/>
      <c r="CC435" s="31"/>
      <c r="CD435" s="31"/>
      <c r="CE435" s="31"/>
      <c r="CF435" s="31"/>
      <c r="CG435" s="31"/>
      <c r="CH435" s="31"/>
      <c r="CI435" s="31"/>
      <c r="CJ435" s="31"/>
      <c r="CK435" s="31"/>
      <c r="CL435" s="31"/>
      <c r="CM435" s="31"/>
      <c r="CN435" s="31"/>
      <c r="CO435" s="31"/>
      <c r="CP435" s="31"/>
      <c r="CQ435" s="31"/>
      <c r="CR435" s="31"/>
      <c r="CS435" s="31"/>
      <c r="CT435" s="31"/>
      <c r="CU435" s="31"/>
      <c r="CV435" s="31"/>
    </row>
    <row r="436" spans="1:100" x14ac:dyDescent="0.3">
      <c r="A436" s="31"/>
      <c r="B436" s="31"/>
      <c r="C436" s="31"/>
      <c r="D436" s="31"/>
      <c r="E436" s="31"/>
      <c r="F436" s="31"/>
      <c r="AQ436" s="31"/>
      <c r="AR436" s="31"/>
      <c r="AS436" s="31"/>
      <c r="AT436" s="31"/>
      <c r="AU436" s="31"/>
      <c r="AV436" s="31"/>
      <c r="AW436" s="32"/>
      <c r="AX436" s="32"/>
      <c r="AY436" s="32"/>
      <c r="AZ436" s="32"/>
      <c r="BA436" s="32"/>
      <c r="BB436" s="32"/>
      <c r="BC436" s="31"/>
      <c r="BD436" s="31"/>
      <c r="BE436" s="31"/>
      <c r="BF436" s="31"/>
      <c r="BG436" s="31"/>
      <c r="BH436" s="31"/>
      <c r="BI436" s="31"/>
      <c r="BJ436" s="31"/>
      <c r="BK436" s="31"/>
      <c r="BL436" s="31"/>
      <c r="BM436" s="31"/>
      <c r="BN436" s="31"/>
      <c r="BO436" s="31"/>
      <c r="BP436" s="31"/>
      <c r="BQ436" s="31"/>
      <c r="BR436" s="31"/>
      <c r="BS436" s="31"/>
      <c r="BT436" s="31"/>
      <c r="BU436" s="31"/>
      <c r="BV436" s="31"/>
      <c r="BW436" s="31"/>
      <c r="BX436" s="31"/>
      <c r="BY436" s="31"/>
      <c r="BZ436" s="31"/>
      <c r="CA436" s="31"/>
      <c r="CB436" s="31"/>
      <c r="CC436" s="31"/>
      <c r="CD436" s="31"/>
      <c r="CE436" s="31"/>
      <c r="CF436" s="31"/>
      <c r="CG436" s="31"/>
      <c r="CH436" s="31"/>
      <c r="CI436" s="31"/>
      <c r="CJ436" s="31"/>
      <c r="CK436" s="31"/>
      <c r="CL436" s="31"/>
      <c r="CM436" s="31"/>
      <c r="CN436" s="31"/>
      <c r="CO436" s="31"/>
      <c r="CP436" s="31"/>
      <c r="CQ436" s="31"/>
      <c r="CR436" s="31"/>
      <c r="CS436" s="31"/>
      <c r="CT436" s="31"/>
      <c r="CU436" s="31"/>
      <c r="CV436" s="31"/>
    </row>
    <row r="437" spans="1:100" x14ac:dyDescent="0.3">
      <c r="A437" s="31"/>
      <c r="B437" s="31"/>
      <c r="C437" s="31"/>
      <c r="D437" s="31"/>
      <c r="E437" s="31"/>
      <c r="F437" s="31"/>
      <c r="AQ437" s="31"/>
      <c r="AR437" s="31"/>
      <c r="AS437" s="31"/>
      <c r="AT437" s="31"/>
      <c r="AU437" s="31"/>
      <c r="AV437" s="31"/>
      <c r="AW437" s="32"/>
      <c r="AX437" s="32"/>
      <c r="AY437" s="32"/>
      <c r="AZ437" s="32"/>
      <c r="BA437" s="32"/>
      <c r="BB437" s="32"/>
      <c r="BC437" s="31"/>
      <c r="BD437" s="31"/>
      <c r="BE437" s="31"/>
      <c r="BF437" s="31"/>
      <c r="BG437" s="31"/>
      <c r="BH437" s="31"/>
      <c r="BI437" s="31"/>
      <c r="BJ437" s="31"/>
      <c r="BK437" s="31"/>
      <c r="BL437" s="31"/>
      <c r="BM437" s="31"/>
      <c r="BN437" s="31"/>
      <c r="BO437" s="31"/>
      <c r="BP437" s="31"/>
      <c r="BQ437" s="31"/>
      <c r="BR437" s="31"/>
      <c r="BS437" s="31"/>
      <c r="BT437" s="31"/>
      <c r="BU437" s="31"/>
      <c r="BV437" s="31"/>
      <c r="BW437" s="31"/>
      <c r="BX437" s="31"/>
      <c r="BY437" s="31"/>
      <c r="BZ437" s="31"/>
      <c r="CA437" s="31"/>
      <c r="CB437" s="31"/>
      <c r="CC437" s="31"/>
      <c r="CD437" s="31"/>
      <c r="CE437" s="31"/>
      <c r="CF437" s="31"/>
      <c r="CG437" s="31"/>
      <c r="CH437" s="31"/>
      <c r="CI437" s="31"/>
      <c r="CJ437" s="31"/>
      <c r="CK437" s="31"/>
      <c r="CL437" s="31"/>
      <c r="CM437" s="31"/>
      <c r="CN437" s="31"/>
      <c r="CO437" s="31"/>
      <c r="CP437" s="31"/>
      <c r="CQ437" s="31"/>
      <c r="CR437" s="31"/>
      <c r="CS437" s="31"/>
      <c r="CT437" s="31"/>
      <c r="CU437" s="31"/>
      <c r="CV437" s="31"/>
    </row>
    <row r="438" spans="1:100" x14ac:dyDescent="0.3">
      <c r="A438" s="31"/>
      <c r="B438" s="31"/>
      <c r="C438" s="31"/>
      <c r="D438" s="31"/>
      <c r="E438" s="31"/>
      <c r="F438" s="31"/>
      <c r="AQ438" s="31"/>
      <c r="AR438" s="31"/>
      <c r="AS438" s="31"/>
      <c r="AT438" s="31"/>
      <c r="AU438" s="31"/>
      <c r="AV438" s="31"/>
      <c r="AW438" s="32"/>
      <c r="AX438" s="32"/>
      <c r="AY438" s="32"/>
      <c r="AZ438" s="32"/>
      <c r="BA438" s="32"/>
      <c r="BB438" s="32"/>
      <c r="BC438" s="31"/>
      <c r="BD438" s="31"/>
      <c r="BE438" s="31"/>
      <c r="BF438" s="31"/>
      <c r="BG438" s="31"/>
      <c r="BH438" s="31"/>
      <c r="BI438" s="31"/>
      <c r="BJ438" s="31"/>
      <c r="BK438" s="31"/>
      <c r="BL438" s="31"/>
      <c r="BM438" s="31"/>
      <c r="BN438" s="31"/>
      <c r="BO438" s="31"/>
      <c r="BP438" s="31"/>
      <c r="BQ438" s="31"/>
      <c r="BR438" s="31"/>
      <c r="BS438" s="31"/>
      <c r="BT438" s="31"/>
      <c r="BU438" s="31"/>
      <c r="BV438" s="31"/>
      <c r="BW438" s="31"/>
      <c r="BX438" s="31"/>
      <c r="BY438" s="31"/>
      <c r="BZ438" s="31"/>
      <c r="CA438" s="31"/>
      <c r="CB438" s="31"/>
      <c r="CC438" s="31"/>
      <c r="CD438" s="31"/>
      <c r="CE438" s="31"/>
      <c r="CF438" s="31"/>
      <c r="CG438" s="31"/>
      <c r="CH438" s="31"/>
      <c r="CI438" s="31"/>
      <c r="CJ438" s="31"/>
      <c r="CK438" s="31"/>
      <c r="CL438" s="31"/>
      <c r="CM438" s="31"/>
      <c r="CN438" s="31"/>
      <c r="CO438" s="31"/>
      <c r="CP438" s="31"/>
      <c r="CQ438" s="31"/>
      <c r="CR438" s="31"/>
      <c r="CS438" s="31"/>
      <c r="CT438" s="31"/>
      <c r="CU438" s="31"/>
      <c r="CV438" s="31"/>
    </row>
    <row r="439" spans="1:100" x14ac:dyDescent="0.3">
      <c r="A439" s="31"/>
      <c r="B439" s="31"/>
      <c r="C439" s="31"/>
      <c r="D439" s="31"/>
      <c r="E439" s="31"/>
      <c r="F439" s="31"/>
      <c r="AQ439" s="31"/>
      <c r="AR439" s="31"/>
      <c r="AS439" s="31"/>
      <c r="AT439" s="31"/>
      <c r="AU439" s="31"/>
      <c r="AV439" s="31"/>
      <c r="AW439" s="32"/>
      <c r="AX439" s="32"/>
      <c r="AY439" s="32"/>
      <c r="AZ439" s="32"/>
      <c r="BA439" s="32"/>
      <c r="BB439" s="32"/>
      <c r="BC439" s="31"/>
      <c r="BD439" s="31"/>
      <c r="BE439" s="31"/>
      <c r="BF439" s="31"/>
      <c r="BG439" s="31"/>
      <c r="BH439" s="31"/>
      <c r="BI439" s="31"/>
      <c r="BJ439" s="31"/>
      <c r="BK439" s="31"/>
      <c r="BL439" s="31"/>
      <c r="BM439" s="31"/>
      <c r="BN439" s="31"/>
      <c r="BO439" s="31"/>
      <c r="BP439" s="31"/>
      <c r="BQ439" s="31"/>
      <c r="BR439" s="31"/>
      <c r="BS439" s="31"/>
      <c r="BT439" s="31"/>
      <c r="BU439" s="31"/>
      <c r="BV439" s="31"/>
      <c r="BW439" s="31"/>
      <c r="BX439" s="31"/>
      <c r="BY439" s="31"/>
      <c r="BZ439" s="31"/>
      <c r="CA439" s="31"/>
      <c r="CB439" s="31"/>
      <c r="CC439" s="31"/>
      <c r="CD439" s="31"/>
      <c r="CE439" s="31"/>
      <c r="CF439" s="31"/>
      <c r="CG439" s="31"/>
      <c r="CH439" s="31"/>
      <c r="CI439" s="31"/>
      <c r="CJ439" s="31"/>
      <c r="CK439" s="31"/>
      <c r="CL439" s="31"/>
      <c r="CM439" s="31"/>
      <c r="CN439" s="31"/>
      <c r="CO439" s="31"/>
      <c r="CP439" s="31"/>
      <c r="CQ439" s="31"/>
      <c r="CR439" s="31"/>
      <c r="CS439" s="31"/>
      <c r="CT439" s="31"/>
      <c r="CU439" s="31"/>
      <c r="CV439" s="31"/>
    </row>
    <row r="440" spans="1:100" x14ac:dyDescent="0.3">
      <c r="A440" s="31"/>
      <c r="B440" s="31"/>
      <c r="C440" s="31"/>
      <c r="D440" s="31"/>
      <c r="E440" s="31"/>
      <c r="F440" s="31"/>
      <c r="AQ440" s="31"/>
      <c r="AR440" s="31"/>
      <c r="AS440" s="31"/>
      <c r="AT440" s="31"/>
      <c r="AU440" s="31"/>
      <c r="AV440" s="31"/>
      <c r="AW440" s="32"/>
      <c r="AX440" s="32"/>
      <c r="AY440" s="32"/>
      <c r="AZ440" s="32"/>
      <c r="BA440" s="32"/>
      <c r="BB440" s="32"/>
      <c r="BC440" s="31"/>
      <c r="BD440" s="31"/>
      <c r="BE440" s="31"/>
      <c r="BF440" s="31"/>
      <c r="BG440" s="31"/>
      <c r="BH440" s="31"/>
      <c r="BI440" s="31"/>
      <c r="BJ440" s="31"/>
      <c r="BK440" s="31"/>
      <c r="BL440" s="31"/>
      <c r="BM440" s="31"/>
      <c r="BN440" s="31"/>
      <c r="BO440" s="31"/>
      <c r="BP440" s="31"/>
      <c r="BQ440" s="31"/>
      <c r="BR440" s="31"/>
      <c r="BS440" s="31"/>
      <c r="BT440" s="31"/>
      <c r="BU440" s="31"/>
      <c r="BV440" s="31"/>
      <c r="BW440" s="31"/>
      <c r="BX440" s="31"/>
      <c r="BY440" s="31"/>
      <c r="BZ440" s="31"/>
      <c r="CA440" s="31"/>
      <c r="CB440" s="31"/>
      <c r="CC440" s="31"/>
      <c r="CD440" s="31"/>
      <c r="CE440" s="31"/>
      <c r="CF440" s="31"/>
      <c r="CG440" s="31"/>
      <c r="CH440" s="31"/>
      <c r="CI440" s="31"/>
      <c r="CJ440" s="31"/>
      <c r="CK440" s="31"/>
      <c r="CL440" s="31"/>
      <c r="CM440" s="31"/>
      <c r="CN440" s="31"/>
      <c r="CO440" s="31"/>
      <c r="CP440" s="31"/>
      <c r="CQ440" s="31"/>
      <c r="CR440" s="31"/>
      <c r="CS440" s="31"/>
      <c r="CT440" s="31"/>
      <c r="CU440" s="31"/>
      <c r="CV440" s="31"/>
    </row>
    <row r="441" spans="1:100" x14ac:dyDescent="0.3">
      <c r="A441" s="31"/>
      <c r="B441" s="31"/>
      <c r="C441" s="31"/>
      <c r="D441" s="31"/>
      <c r="E441" s="31"/>
      <c r="F441" s="31"/>
      <c r="AQ441" s="31"/>
      <c r="AR441" s="31"/>
      <c r="AS441" s="31"/>
      <c r="AT441" s="31"/>
      <c r="AU441" s="31"/>
      <c r="AV441" s="31"/>
      <c r="AW441" s="32"/>
      <c r="AX441" s="32"/>
      <c r="AY441" s="32"/>
      <c r="AZ441" s="32"/>
      <c r="BA441" s="32"/>
      <c r="BB441" s="32"/>
      <c r="BC441" s="31"/>
      <c r="BD441" s="31"/>
      <c r="BE441" s="31"/>
      <c r="BF441" s="31"/>
      <c r="BG441" s="31"/>
      <c r="BH441" s="31"/>
      <c r="BI441" s="31"/>
      <c r="BJ441" s="31"/>
      <c r="BK441" s="31"/>
      <c r="BL441" s="31"/>
      <c r="BM441" s="31"/>
      <c r="BN441" s="31"/>
      <c r="BO441" s="31"/>
      <c r="BP441" s="31"/>
      <c r="BQ441" s="31"/>
      <c r="BR441" s="31"/>
      <c r="BS441" s="31"/>
      <c r="BT441" s="31"/>
      <c r="BU441" s="31"/>
      <c r="BV441" s="31"/>
      <c r="BW441" s="31"/>
      <c r="BX441" s="31"/>
      <c r="BY441" s="31"/>
      <c r="BZ441" s="31"/>
      <c r="CA441" s="31"/>
      <c r="CB441" s="31"/>
      <c r="CC441" s="31"/>
      <c r="CD441" s="31"/>
      <c r="CE441" s="31"/>
      <c r="CF441" s="31"/>
      <c r="CG441" s="31"/>
      <c r="CH441" s="31"/>
      <c r="CI441" s="31"/>
      <c r="CJ441" s="31"/>
      <c r="CK441" s="31"/>
      <c r="CL441" s="31"/>
      <c r="CM441" s="31"/>
      <c r="CN441" s="31"/>
      <c r="CO441" s="31"/>
      <c r="CP441" s="31"/>
      <c r="CQ441" s="31"/>
      <c r="CR441" s="31"/>
      <c r="CS441" s="31"/>
      <c r="CT441" s="31"/>
      <c r="CU441" s="31"/>
      <c r="CV441" s="31"/>
    </row>
    <row r="442" spans="1:100" x14ac:dyDescent="0.3">
      <c r="A442" s="31"/>
      <c r="B442" s="31"/>
      <c r="C442" s="31"/>
      <c r="D442" s="31"/>
      <c r="E442" s="31"/>
      <c r="F442" s="31"/>
      <c r="AQ442" s="31"/>
      <c r="AR442" s="31"/>
      <c r="AS442" s="31"/>
      <c r="AT442" s="31"/>
      <c r="AU442" s="31"/>
      <c r="AV442" s="31"/>
      <c r="AW442" s="32"/>
      <c r="AX442" s="32"/>
      <c r="AY442" s="32"/>
      <c r="AZ442" s="32"/>
      <c r="BA442" s="32"/>
      <c r="BB442" s="32"/>
      <c r="BC442" s="31"/>
      <c r="BD442" s="31"/>
      <c r="BE442" s="31"/>
      <c r="BF442" s="31"/>
      <c r="BG442" s="31"/>
      <c r="BH442" s="31"/>
      <c r="BI442" s="31"/>
      <c r="BJ442" s="31"/>
      <c r="BK442" s="31"/>
      <c r="BL442" s="31"/>
      <c r="BM442" s="31"/>
      <c r="BN442" s="31"/>
      <c r="BO442" s="31"/>
      <c r="BP442" s="31"/>
      <c r="BQ442" s="31"/>
      <c r="BR442" s="31"/>
      <c r="BS442" s="31"/>
      <c r="BT442" s="31"/>
      <c r="BU442" s="31"/>
      <c r="BV442" s="31"/>
      <c r="BW442" s="31"/>
      <c r="BX442" s="31"/>
      <c r="BY442" s="31"/>
      <c r="BZ442" s="31"/>
      <c r="CA442" s="31"/>
      <c r="CB442" s="31"/>
      <c r="CC442" s="31"/>
      <c r="CD442" s="31"/>
      <c r="CE442" s="31"/>
      <c r="CF442" s="31"/>
      <c r="CG442" s="31"/>
      <c r="CH442" s="31"/>
      <c r="CI442" s="31"/>
      <c r="CJ442" s="31"/>
      <c r="CK442" s="31"/>
      <c r="CL442" s="31"/>
      <c r="CM442" s="31"/>
      <c r="CN442" s="31"/>
      <c r="CO442" s="31"/>
      <c r="CP442" s="31"/>
      <c r="CQ442" s="31"/>
      <c r="CR442" s="31"/>
      <c r="CS442" s="31"/>
      <c r="CT442" s="31"/>
      <c r="CU442" s="31"/>
      <c r="CV442" s="31"/>
    </row>
    <row r="443" spans="1:100" x14ac:dyDescent="0.3">
      <c r="A443" s="31"/>
      <c r="B443" s="31"/>
      <c r="C443" s="31"/>
      <c r="D443" s="31"/>
      <c r="E443" s="31"/>
      <c r="F443" s="31"/>
      <c r="AQ443" s="31"/>
      <c r="AR443" s="31"/>
      <c r="AS443" s="31"/>
      <c r="AT443" s="31"/>
      <c r="AU443" s="31"/>
      <c r="AV443" s="31"/>
      <c r="AW443" s="32"/>
      <c r="AX443" s="32"/>
      <c r="AY443" s="32"/>
      <c r="AZ443" s="32"/>
      <c r="BA443" s="32"/>
      <c r="BB443" s="32"/>
      <c r="BC443" s="31"/>
      <c r="BD443" s="31"/>
      <c r="BE443" s="31"/>
      <c r="BF443" s="31"/>
      <c r="BG443" s="31"/>
      <c r="BH443" s="31"/>
      <c r="BI443" s="31"/>
      <c r="BJ443" s="31"/>
      <c r="BK443" s="31"/>
      <c r="BL443" s="31"/>
      <c r="BM443" s="31"/>
      <c r="BN443" s="31"/>
      <c r="BO443" s="31"/>
      <c r="BP443" s="31"/>
      <c r="BQ443" s="31"/>
      <c r="BR443" s="31"/>
      <c r="BS443" s="31"/>
      <c r="BT443" s="31"/>
      <c r="BU443" s="31"/>
      <c r="BV443" s="31"/>
      <c r="BW443" s="31"/>
      <c r="BX443" s="31"/>
      <c r="BY443" s="31"/>
      <c r="BZ443" s="31"/>
      <c r="CA443" s="31"/>
      <c r="CB443" s="31"/>
      <c r="CC443" s="31"/>
      <c r="CD443" s="31"/>
      <c r="CE443" s="31"/>
      <c r="CF443" s="31"/>
      <c r="CG443" s="31"/>
      <c r="CH443" s="31"/>
      <c r="CI443" s="31"/>
      <c r="CJ443" s="31"/>
      <c r="CK443" s="31"/>
      <c r="CL443" s="31"/>
      <c r="CM443" s="31"/>
      <c r="CN443" s="31"/>
      <c r="CO443" s="31"/>
      <c r="CP443" s="31"/>
      <c r="CQ443" s="31"/>
      <c r="CR443" s="31"/>
      <c r="CS443" s="31"/>
      <c r="CT443" s="31"/>
      <c r="CU443" s="31"/>
      <c r="CV443" s="31"/>
    </row>
    <row r="444" spans="1:100" x14ac:dyDescent="0.3">
      <c r="A444" s="31"/>
      <c r="B444" s="31"/>
      <c r="C444" s="31"/>
      <c r="D444" s="31"/>
      <c r="E444" s="31"/>
      <c r="F444" s="31"/>
      <c r="AQ444" s="31"/>
      <c r="AR444" s="31"/>
      <c r="AS444" s="31"/>
      <c r="AT444" s="31"/>
      <c r="AU444" s="31"/>
      <c r="AV444" s="31"/>
      <c r="AW444" s="32"/>
      <c r="AX444" s="32"/>
      <c r="AY444" s="32"/>
      <c r="AZ444" s="32"/>
      <c r="BA444" s="32"/>
      <c r="BB444" s="32"/>
      <c r="BC444" s="31"/>
      <c r="BD444" s="31"/>
      <c r="BE444" s="31"/>
      <c r="BF444" s="31"/>
      <c r="BG444" s="31"/>
      <c r="BH444" s="31"/>
      <c r="BI444" s="31"/>
      <c r="BJ444" s="31"/>
      <c r="BK444" s="31"/>
      <c r="BL444" s="31"/>
      <c r="BM444" s="31"/>
      <c r="BN444" s="31"/>
      <c r="BO444" s="31"/>
      <c r="BP444" s="31"/>
      <c r="BQ444" s="31"/>
      <c r="BR444" s="31"/>
      <c r="BS444" s="31"/>
      <c r="BT444" s="31"/>
      <c r="BU444" s="31"/>
      <c r="BV444" s="31"/>
      <c r="BW444" s="31"/>
      <c r="BX444" s="31"/>
      <c r="BY444" s="31"/>
      <c r="BZ444" s="31"/>
      <c r="CA444" s="31"/>
      <c r="CB444" s="31"/>
      <c r="CC444" s="31"/>
      <c r="CD444" s="31"/>
      <c r="CE444" s="31"/>
      <c r="CF444" s="31"/>
      <c r="CG444" s="31"/>
      <c r="CH444" s="31"/>
      <c r="CI444" s="31"/>
      <c r="CJ444" s="31"/>
      <c r="CK444" s="31"/>
      <c r="CL444" s="31"/>
      <c r="CM444" s="31"/>
      <c r="CN444" s="31"/>
      <c r="CO444" s="31"/>
      <c r="CP444" s="31"/>
      <c r="CQ444" s="31"/>
      <c r="CR444" s="31"/>
      <c r="CS444" s="31"/>
      <c r="CT444" s="31"/>
      <c r="CU444" s="31"/>
      <c r="CV444" s="31"/>
    </row>
    <row r="445" spans="1:100" x14ac:dyDescent="0.3">
      <c r="A445" s="31"/>
      <c r="B445" s="31"/>
      <c r="C445" s="31"/>
      <c r="D445" s="31"/>
      <c r="E445" s="31"/>
      <c r="F445" s="31"/>
      <c r="AQ445" s="31"/>
      <c r="AR445" s="31"/>
      <c r="AS445" s="31"/>
      <c r="AT445" s="31"/>
      <c r="AU445" s="31"/>
      <c r="AV445" s="31"/>
      <c r="AW445" s="32"/>
      <c r="AX445" s="32"/>
      <c r="AY445" s="32"/>
      <c r="AZ445" s="32"/>
      <c r="BA445" s="32"/>
      <c r="BB445" s="32"/>
      <c r="BC445" s="31"/>
      <c r="BD445" s="31"/>
      <c r="BE445" s="31"/>
      <c r="BF445" s="31"/>
      <c r="BG445" s="31"/>
      <c r="BH445" s="31"/>
      <c r="BI445" s="31"/>
      <c r="BJ445" s="31"/>
      <c r="BK445" s="31"/>
      <c r="BL445" s="31"/>
      <c r="BM445" s="31"/>
      <c r="BN445" s="31"/>
      <c r="BO445" s="31"/>
      <c r="BP445" s="31"/>
      <c r="BQ445" s="31"/>
      <c r="BR445" s="31"/>
      <c r="BS445" s="31"/>
      <c r="BT445" s="31"/>
      <c r="BU445" s="31"/>
      <c r="BV445" s="31"/>
      <c r="BW445" s="31"/>
      <c r="BX445" s="31"/>
      <c r="BY445" s="31"/>
      <c r="BZ445" s="31"/>
      <c r="CA445" s="31"/>
      <c r="CB445" s="31"/>
      <c r="CC445" s="31"/>
      <c r="CD445" s="31"/>
      <c r="CE445" s="31"/>
      <c r="CF445" s="31"/>
      <c r="CG445" s="31"/>
      <c r="CH445" s="31"/>
      <c r="CI445" s="31"/>
      <c r="CJ445" s="31"/>
      <c r="CK445" s="31"/>
      <c r="CL445" s="31"/>
      <c r="CM445" s="31"/>
      <c r="CN445" s="31"/>
      <c r="CO445" s="31"/>
      <c r="CP445" s="31"/>
      <c r="CQ445" s="31"/>
      <c r="CR445" s="31"/>
      <c r="CS445" s="31"/>
      <c r="CT445" s="31"/>
      <c r="CU445" s="31"/>
      <c r="CV445" s="31"/>
    </row>
    <row r="446" spans="1:100" x14ac:dyDescent="0.3">
      <c r="A446" s="31"/>
      <c r="B446" s="31"/>
      <c r="C446" s="31"/>
      <c r="D446" s="31"/>
      <c r="E446" s="31"/>
      <c r="F446" s="31"/>
      <c r="AQ446" s="31"/>
      <c r="AR446" s="31"/>
      <c r="AS446" s="31"/>
      <c r="AT446" s="31"/>
      <c r="AU446" s="31"/>
      <c r="AV446" s="31"/>
      <c r="AW446" s="32"/>
      <c r="AX446" s="32"/>
      <c r="AY446" s="32"/>
      <c r="AZ446" s="32"/>
      <c r="BA446" s="32"/>
      <c r="BB446" s="32"/>
      <c r="BC446" s="31"/>
      <c r="BD446" s="31"/>
      <c r="BE446" s="31"/>
      <c r="BF446" s="31"/>
      <c r="BG446" s="31"/>
      <c r="BH446" s="31"/>
      <c r="BI446" s="31"/>
      <c r="BJ446" s="31"/>
      <c r="BK446" s="31"/>
      <c r="BL446" s="31"/>
      <c r="BM446" s="31"/>
      <c r="BN446" s="31"/>
      <c r="BO446" s="31"/>
      <c r="BP446" s="31"/>
      <c r="BQ446" s="31"/>
      <c r="BR446" s="31"/>
      <c r="BS446" s="31"/>
      <c r="BT446" s="31"/>
      <c r="BU446" s="31"/>
      <c r="BV446" s="31"/>
      <c r="BW446" s="31"/>
      <c r="BX446" s="31"/>
      <c r="BY446" s="31"/>
      <c r="BZ446" s="31"/>
      <c r="CA446" s="31"/>
      <c r="CB446" s="31"/>
      <c r="CC446" s="31"/>
      <c r="CD446" s="31"/>
      <c r="CE446" s="31"/>
      <c r="CF446" s="31"/>
      <c r="CG446" s="31"/>
      <c r="CH446" s="31"/>
      <c r="CI446" s="31"/>
      <c r="CJ446" s="31"/>
      <c r="CK446" s="31"/>
      <c r="CL446" s="31"/>
      <c r="CM446" s="31"/>
      <c r="CN446" s="31"/>
      <c r="CO446" s="31"/>
      <c r="CP446" s="31"/>
      <c r="CQ446" s="31"/>
      <c r="CR446" s="31"/>
      <c r="CS446" s="31"/>
      <c r="CT446" s="31"/>
      <c r="CU446" s="31"/>
      <c r="CV446" s="31"/>
    </row>
    <row r="447" spans="1:100" x14ac:dyDescent="0.3">
      <c r="A447" s="31"/>
      <c r="B447" s="31"/>
      <c r="C447" s="31"/>
      <c r="D447" s="31"/>
      <c r="E447" s="31"/>
      <c r="F447" s="31"/>
      <c r="AQ447" s="31"/>
      <c r="AR447" s="31"/>
      <c r="AS447" s="31"/>
      <c r="AT447" s="31"/>
      <c r="AU447" s="31"/>
      <c r="AV447" s="31"/>
      <c r="AW447" s="32"/>
      <c r="AX447" s="32"/>
      <c r="AY447" s="32"/>
      <c r="AZ447" s="32"/>
      <c r="BA447" s="32"/>
      <c r="BB447" s="32"/>
      <c r="BC447" s="31"/>
      <c r="BD447" s="31"/>
      <c r="BE447" s="31"/>
      <c r="BF447" s="31"/>
      <c r="BG447" s="31"/>
      <c r="BH447" s="31"/>
      <c r="BI447" s="31"/>
      <c r="BJ447" s="31"/>
      <c r="BK447" s="31"/>
      <c r="BL447" s="31"/>
      <c r="BM447" s="31"/>
      <c r="BN447" s="31"/>
      <c r="BO447" s="31"/>
      <c r="BP447" s="31"/>
      <c r="BQ447" s="31"/>
      <c r="BR447" s="31"/>
      <c r="BS447" s="31"/>
      <c r="BT447" s="31"/>
      <c r="BU447" s="31"/>
      <c r="BV447" s="31"/>
      <c r="BW447" s="31"/>
      <c r="BX447" s="31"/>
      <c r="BY447" s="31"/>
      <c r="BZ447" s="31"/>
      <c r="CA447" s="31"/>
      <c r="CB447" s="31"/>
      <c r="CC447" s="31"/>
      <c r="CD447" s="31"/>
      <c r="CE447" s="31"/>
      <c r="CF447" s="31"/>
      <c r="CG447" s="31"/>
      <c r="CH447" s="31"/>
      <c r="CI447" s="31"/>
      <c r="CJ447" s="31"/>
      <c r="CK447" s="31"/>
      <c r="CL447" s="31"/>
      <c r="CM447" s="31"/>
      <c r="CN447" s="31"/>
      <c r="CO447" s="31"/>
      <c r="CP447" s="31"/>
      <c r="CQ447" s="31"/>
      <c r="CR447" s="31"/>
      <c r="CS447" s="31"/>
      <c r="CT447" s="31"/>
      <c r="CU447" s="31"/>
      <c r="CV447" s="31"/>
    </row>
    <row r="448" spans="1:100" x14ac:dyDescent="0.3">
      <c r="A448" s="31"/>
      <c r="B448" s="31"/>
      <c r="C448" s="31"/>
      <c r="D448" s="31"/>
      <c r="E448" s="31"/>
      <c r="F448" s="31"/>
      <c r="AQ448" s="31"/>
      <c r="AR448" s="31"/>
      <c r="AS448" s="31"/>
      <c r="AT448" s="31"/>
      <c r="AU448" s="31"/>
      <c r="AV448" s="31"/>
      <c r="AW448" s="32"/>
      <c r="AX448" s="32"/>
      <c r="AY448" s="32"/>
      <c r="AZ448" s="32"/>
      <c r="BA448" s="32"/>
      <c r="BB448" s="32"/>
      <c r="BC448" s="31"/>
      <c r="BD448" s="31"/>
      <c r="BE448" s="31"/>
      <c r="BF448" s="31"/>
      <c r="BG448" s="31"/>
      <c r="BH448" s="31"/>
      <c r="BI448" s="31"/>
      <c r="BJ448" s="31"/>
      <c r="BK448" s="31"/>
      <c r="BL448" s="31"/>
      <c r="BM448" s="31"/>
      <c r="BN448" s="31"/>
      <c r="BO448" s="31"/>
      <c r="BP448" s="31"/>
      <c r="BQ448" s="31"/>
      <c r="BR448" s="31"/>
      <c r="BS448" s="31"/>
      <c r="BT448" s="31"/>
      <c r="BU448" s="31"/>
      <c r="BV448" s="31"/>
      <c r="BW448" s="31"/>
      <c r="BX448" s="31"/>
      <c r="BY448" s="31"/>
      <c r="BZ448" s="31"/>
      <c r="CA448" s="31"/>
      <c r="CB448" s="31"/>
      <c r="CC448" s="31"/>
      <c r="CD448" s="31"/>
      <c r="CE448" s="31"/>
      <c r="CF448" s="31"/>
      <c r="CG448" s="31"/>
      <c r="CH448" s="31"/>
      <c r="CI448" s="31"/>
      <c r="CJ448" s="31"/>
      <c r="CK448" s="31"/>
      <c r="CL448" s="31"/>
      <c r="CM448" s="31"/>
      <c r="CN448" s="31"/>
      <c r="CO448" s="31"/>
      <c r="CP448" s="31"/>
      <c r="CQ448" s="31"/>
      <c r="CR448" s="31"/>
      <c r="CS448" s="31"/>
      <c r="CT448" s="31"/>
      <c r="CU448" s="31"/>
      <c r="CV448" s="31"/>
    </row>
    <row r="449" spans="1:100" x14ac:dyDescent="0.3">
      <c r="A449" s="31"/>
      <c r="B449" s="31"/>
      <c r="C449" s="31"/>
      <c r="D449" s="31"/>
      <c r="E449" s="31"/>
      <c r="F449" s="31"/>
      <c r="AQ449" s="31"/>
      <c r="AR449" s="31"/>
      <c r="AS449" s="31"/>
      <c r="AT449" s="31"/>
      <c r="AU449" s="31"/>
      <c r="AV449" s="31"/>
      <c r="AW449" s="32"/>
      <c r="AX449" s="32"/>
      <c r="AY449" s="32"/>
      <c r="AZ449" s="32"/>
      <c r="BA449" s="32"/>
      <c r="BB449" s="32"/>
      <c r="BC449" s="31"/>
      <c r="BD449" s="31"/>
      <c r="BE449" s="31"/>
      <c r="BF449" s="31"/>
      <c r="BG449" s="31"/>
      <c r="BH449" s="31"/>
      <c r="BI449" s="31"/>
      <c r="BJ449" s="31"/>
      <c r="BK449" s="31"/>
      <c r="BL449" s="31"/>
      <c r="BM449" s="31"/>
      <c r="BN449" s="31"/>
      <c r="BO449" s="31"/>
      <c r="BP449" s="31"/>
      <c r="BQ449" s="31"/>
      <c r="BR449" s="31"/>
      <c r="BS449" s="31"/>
      <c r="BT449" s="31"/>
      <c r="BU449" s="31"/>
      <c r="BV449" s="31"/>
      <c r="BW449" s="31"/>
      <c r="BX449" s="31"/>
      <c r="BY449" s="31"/>
      <c r="BZ449" s="31"/>
      <c r="CA449" s="31"/>
      <c r="CB449" s="31"/>
      <c r="CC449" s="31"/>
      <c r="CD449" s="31"/>
      <c r="CE449" s="31"/>
      <c r="CF449" s="31"/>
      <c r="CG449" s="31"/>
      <c r="CH449" s="31"/>
      <c r="CI449" s="31"/>
      <c r="CJ449" s="31"/>
      <c r="CK449" s="31"/>
      <c r="CL449" s="31"/>
      <c r="CM449" s="31"/>
      <c r="CN449" s="31"/>
      <c r="CO449" s="31"/>
      <c r="CP449" s="31"/>
      <c r="CQ449" s="31"/>
      <c r="CR449" s="31"/>
      <c r="CS449" s="31"/>
      <c r="CT449" s="31"/>
      <c r="CU449" s="31"/>
      <c r="CV449" s="31"/>
    </row>
    <row r="450" spans="1:100" x14ac:dyDescent="0.3">
      <c r="A450" s="31"/>
      <c r="B450" s="31"/>
      <c r="C450" s="31"/>
      <c r="D450" s="31"/>
      <c r="E450" s="31"/>
      <c r="F450" s="31"/>
      <c r="AQ450" s="31"/>
      <c r="AR450" s="31"/>
      <c r="AS450" s="31"/>
      <c r="AT450" s="31"/>
      <c r="AU450" s="31"/>
      <c r="AV450" s="31"/>
      <c r="AW450" s="32"/>
      <c r="AX450" s="32"/>
      <c r="AY450" s="32"/>
      <c r="AZ450" s="32"/>
      <c r="BA450" s="32"/>
      <c r="BB450" s="32"/>
      <c r="BC450" s="31"/>
      <c r="BD450" s="31"/>
      <c r="BE450" s="31"/>
      <c r="BF450" s="31"/>
      <c r="BG450" s="31"/>
      <c r="BH450" s="31"/>
      <c r="BI450" s="31"/>
      <c r="BJ450" s="31"/>
      <c r="BK450" s="31"/>
      <c r="BL450" s="31"/>
      <c r="BM450" s="31"/>
      <c r="BN450" s="31"/>
      <c r="BO450" s="31"/>
      <c r="BP450" s="31"/>
      <c r="BQ450" s="31"/>
      <c r="BR450" s="31"/>
      <c r="BS450" s="31"/>
      <c r="BT450" s="31"/>
      <c r="BU450" s="31"/>
      <c r="BV450" s="31"/>
      <c r="BW450" s="31"/>
      <c r="BX450" s="31"/>
      <c r="BY450" s="31"/>
      <c r="BZ450" s="31"/>
      <c r="CA450" s="31"/>
      <c r="CB450" s="31"/>
      <c r="CC450" s="31"/>
      <c r="CD450" s="31"/>
      <c r="CE450" s="31"/>
      <c r="CF450" s="31"/>
      <c r="CG450" s="31"/>
      <c r="CH450" s="31"/>
      <c r="CI450" s="31"/>
      <c r="CJ450" s="31"/>
      <c r="CK450" s="31"/>
      <c r="CL450" s="31"/>
      <c r="CM450" s="31"/>
      <c r="CN450" s="31"/>
      <c r="CO450" s="31"/>
      <c r="CP450" s="31"/>
      <c r="CQ450" s="31"/>
      <c r="CR450" s="31"/>
      <c r="CS450" s="31"/>
      <c r="CT450" s="31"/>
      <c r="CU450" s="31"/>
      <c r="CV450" s="31"/>
    </row>
    <row r="451" spans="1:100" x14ac:dyDescent="0.3">
      <c r="A451" s="31"/>
      <c r="B451" s="31"/>
      <c r="C451" s="31"/>
      <c r="D451" s="31"/>
      <c r="E451" s="31"/>
      <c r="F451" s="31"/>
      <c r="AQ451" s="31"/>
      <c r="AR451" s="31"/>
      <c r="AS451" s="31"/>
      <c r="AT451" s="31"/>
      <c r="AU451" s="31"/>
      <c r="AV451" s="31"/>
      <c r="AW451" s="32"/>
      <c r="AX451" s="32"/>
      <c r="AY451" s="32"/>
      <c r="AZ451" s="32"/>
      <c r="BA451" s="32"/>
      <c r="BB451" s="32"/>
      <c r="BC451" s="31"/>
      <c r="BD451" s="31"/>
      <c r="BE451" s="31"/>
      <c r="BF451" s="31"/>
      <c r="BG451" s="31"/>
      <c r="BH451" s="31"/>
      <c r="BI451" s="31"/>
      <c r="BJ451" s="31"/>
      <c r="BK451" s="31"/>
      <c r="BL451" s="31"/>
      <c r="BM451" s="31"/>
      <c r="BN451" s="31"/>
      <c r="BO451" s="31"/>
      <c r="BP451" s="31"/>
      <c r="BQ451" s="31"/>
      <c r="BR451" s="31"/>
      <c r="BS451" s="31"/>
      <c r="BT451" s="31"/>
      <c r="BU451" s="31"/>
      <c r="BV451" s="31"/>
      <c r="BW451" s="31"/>
      <c r="BX451" s="31"/>
      <c r="BY451" s="31"/>
      <c r="BZ451" s="31"/>
      <c r="CA451" s="31"/>
      <c r="CB451" s="31"/>
      <c r="CC451" s="31"/>
      <c r="CD451" s="31"/>
      <c r="CE451" s="31"/>
      <c r="CF451" s="31"/>
      <c r="CG451" s="31"/>
      <c r="CH451" s="31"/>
      <c r="CI451" s="31"/>
      <c r="CJ451" s="31"/>
      <c r="CK451" s="31"/>
      <c r="CL451" s="31"/>
      <c r="CM451" s="31"/>
      <c r="CN451" s="31"/>
      <c r="CO451" s="31"/>
      <c r="CP451" s="31"/>
      <c r="CQ451" s="31"/>
      <c r="CR451" s="31"/>
      <c r="CS451" s="31"/>
      <c r="CT451" s="31"/>
      <c r="CU451" s="31"/>
      <c r="CV451" s="31"/>
    </row>
    <row r="452" spans="1:100" x14ac:dyDescent="0.3">
      <c r="A452" s="31"/>
      <c r="B452" s="31"/>
      <c r="C452" s="31"/>
      <c r="D452" s="31"/>
      <c r="E452" s="31"/>
      <c r="F452" s="31"/>
      <c r="AQ452" s="31"/>
      <c r="AR452" s="31"/>
      <c r="AS452" s="31"/>
      <c r="AT452" s="31"/>
      <c r="AU452" s="31"/>
      <c r="AV452" s="31"/>
      <c r="AW452" s="32"/>
      <c r="AX452" s="32"/>
      <c r="AY452" s="32"/>
      <c r="AZ452" s="32"/>
      <c r="BA452" s="32"/>
      <c r="BB452" s="32"/>
      <c r="BC452" s="31"/>
      <c r="BD452" s="31"/>
      <c r="BE452" s="31"/>
      <c r="BF452" s="31"/>
      <c r="BG452" s="31"/>
      <c r="BH452" s="31"/>
      <c r="BI452" s="31"/>
      <c r="BJ452" s="31"/>
      <c r="BK452" s="31"/>
      <c r="BL452" s="31"/>
      <c r="BM452" s="31"/>
      <c r="BN452" s="31"/>
      <c r="BO452" s="31"/>
      <c r="BP452" s="31"/>
      <c r="BQ452" s="31"/>
      <c r="BR452" s="31"/>
      <c r="BS452" s="31"/>
      <c r="BT452" s="31"/>
      <c r="BU452" s="31"/>
      <c r="BV452" s="31"/>
      <c r="BW452" s="31"/>
      <c r="BX452" s="31"/>
      <c r="BY452" s="31"/>
      <c r="BZ452" s="31"/>
      <c r="CA452" s="31"/>
      <c r="CB452" s="31"/>
      <c r="CC452" s="31"/>
      <c r="CD452" s="31"/>
      <c r="CE452" s="31"/>
      <c r="CF452" s="31"/>
      <c r="CG452" s="31"/>
      <c r="CH452" s="31"/>
      <c r="CI452" s="31"/>
      <c r="CJ452" s="31"/>
      <c r="CK452" s="31"/>
      <c r="CL452" s="31"/>
      <c r="CM452" s="31"/>
      <c r="CN452" s="31"/>
      <c r="CO452" s="31"/>
      <c r="CP452" s="31"/>
      <c r="CQ452" s="31"/>
      <c r="CR452" s="31"/>
      <c r="CS452" s="31"/>
      <c r="CT452" s="31"/>
      <c r="CU452" s="31"/>
      <c r="CV452" s="31"/>
    </row>
    <row r="453" spans="1:100" x14ac:dyDescent="0.3">
      <c r="A453" s="31"/>
      <c r="B453" s="31"/>
      <c r="C453" s="31"/>
      <c r="D453" s="31"/>
      <c r="E453" s="31"/>
      <c r="F453" s="31"/>
      <c r="AQ453" s="31"/>
      <c r="AR453" s="31"/>
      <c r="AS453" s="31"/>
      <c r="AT453" s="31"/>
      <c r="AU453" s="31"/>
      <c r="AV453" s="31"/>
      <c r="AW453" s="32"/>
      <c r="AX453" s="32"/>
      <c r="AY453" s="32"/>
      <c r="AZ453" s="32"/>
      <c r="BA453" s="32"/>
      <c r="BB453" s="32"/>
      <c r="BC453" s="31"/>
      <c r="BD453" s="31"/>
      <c r="BE453" s="31"/>
      <c r="BF453" s="31"/>
      <c r="BG453" s="31"/>
      <c r="BH453" s="31"/>
      <c r="BI453" s="31"/>
      <c r="BJ453" s="31"/>
      <c r="BK453" s="31"/>
      <c r="BL453" s="31"/>
      <c r="BM453" s="31"/>
      <c r="BN453" s="31"/>
      <c r="BO453" s="31"/>
      <c r="BP453" s="31"/>
      <c r="BQ453" s="31"/>
      <c r="BR453" s="31"/>
      <c r="BS453" s="31"/>
      <c r="BT453" s="31"/>
      <c r="BU453" s="31"/>
      <c r="BV453" s="31"/>
      <c r="BW453" s="31"/>
      <c r="BX453" s="31"/>
      <c r="BY453" s="31"/>
      <c r="BZ453" s="31"/>
      <c r="CA453" s="31"/>
      <c r="CB453" s="31"/>
      <c r="CC453" s="31"/>
      <c r="CD453" s="31"/>
      <c r="CE453" s="31"/>
      <c r="CF453" s="31"/>
      <c r="CG453" s="31"/>
      <c r="CH453" s="31"/>
      <c r="CI453" s="31"/>
      <c r="CJ453" s="31"/>
      <c r="CK453" s="31"/>
      <c r="CL453" s="31"/>
      <c r="CM453" s="31"/>
      <c r="CN453" s="31"/>
      <c r="CO453" s="31"/>
      <c r="CP453" s="31"/>
      <c r="CQ453" s="31"/>
      <c r="CR453" s="31"/>
      <c r="CS453" s="31"/>
      <c r="CT453" s="31"/>
      <c r="CU453" s="31"/>
      <c r="CV453" s="31"/>
    </row>
    <row r="454" spans="1:100" x14ac:dyDescent="0.3">
      <c r="A454" s="31"/>
      <c r="B454" s="31"/>
      <c r="C454" s="31"/>
      <c r="D454" s="31"/>
      <c r="E454" s="31"/>
      <c r="F454" s="31"/>
      <c r="AQ454" s="31"/>
      <c r="AR454" s="31"/>
      <c r="AS454" s="31"/>
      <c r="AT454" s="31"/>
      <c r="AU454" s="31"/>
      <c r="AV454" s="31"/>
      <c r="AW454" s="32"/>
      <c r="AX454" s="32"/>
      <c r="AY454" s="32"/>
      <c r="AZ454" s="32"/>
      <c r="BA454" s="32"/>
      <c r="BB454" s="32"/>
      <c r="BC454" s="31"/>
      <c r="BD454" s="31"/>
      <c r="BE454" s="31"/>
      <c r="BF454" s="31"/>
      <c r="BG454" s="31"/>
      <c r="BH454" s="31"/>
      <c r="BI454" s="31"/>
      <c r="BJ454" s="31"/>
      <c r="BK454" s="31"/>
      <c r="BL454" s="31"/>
      <c r="BM454" s="31"/>
      <c r="BN454" s="31"/>
      <c r="BO454" s="31"/>
      <c r="BP454" s="31"/>
      <c r="BQ454" s="31"/>
      <c r="BR454" s="31"/>
      <c r="BS454" s="31"/>
      <c r="BT454" s="31"/>
      <c r="BU454" s="31"/>
      <c r="BV454" s="31"/>
      <c r="BW454" s="31"/>
      <c r="BX454" s="31"/>
      <c r="BY454" s="31"/>
      <c r="BZ454" s="31"/>
      <c r="CA454" s="31"/>
      <c r="CB454" s="31"/>
      <c r="CC454" s="31"/>
      <c r="CD454" s="31"/>
      <c r="CE454" s="31"/>
      <c r="CF454" s="31"/>
      <c r="CG454" s="31"/>
      <c r="CH454" s="31"/>
      <c r="CI454" s="31"/>
      <c r="CJ454" s="31"/>
      <c r="CK454" s="31"/>
      <c r="CL454" s="31"/>
      <c r="CM454" s="31"/>
      <c r="CN454" s="31"/>
      <c r="CO454" s="31"/>
      <c r="CP454" s="31"/>
      <c r="CQ454" s="31"/>
      <c r="CR454" s="31"/>
      <c r="CS454" s="31"/>
      <c r="CT454" s="31"/>
      <c r="CU454" s="31"/>
      <c r="CV454" s="31"/>
    </row>
    <row r="455" spans="1:100" x14ac:dyDescent="0.3">
      <c r="A455" s="31"/>
      <c r="B455" s="31"/>
      <c r="C455" s="31"/>
      <c r="D455" s="31"/>
      <c r="E455" s="31"/>
      <c r="F455" s="31"/>
      <c r="AQ455" s="31"/>
      <c r="AR455" s="31"/>
      <c r="AS455" s="31"/>
      <c r="AT455" s="31"/>
      <c r="AU455" s="31"/>
      <c r="AV455" s="31"/>
      <c r="AW455" s="32"/>
      <c r="AX455" s="32"/>
      <c r="AY455" s="32"/>
      <c r="AZ455" s="32"/>
      <c r="BA455" s="32"/>
      <c r="BB455" s="32"/>
      <c r="BC455" s="31"/>
      <c r="BD455" s="31"/>
      <c r="BE455" s="31"/>
      <c r="BF455" s="31"/>
      <c r="BG455" s="31"/>
      <c r="BH455" s="31"/>
      <c r="BI455" s="31"/>
      <c r="BJ455" s="31"/>
      <c r="BK455" s="31"/>
      <c r="BL455" s="31"/>
      <c r="BM455" s="31"/>
      <c r="BN455" s="31"/>
      <c r="BO455" s="31"/>
      <c r="BP455" s="31"/>
      <c r="BQ455" s="31"/>
      <c r="BR455" s="31"/>
      <c r="BS455" s="31"/>
      <c r="BT455" s="31"/>
      <c r="BU455" s="31"/>
      <c r="BV455" s="31"/>
      <c r="BW455" s="31"/>
      <c r="BX455" s="31"/>
      <c r="BY455" s="31"/>
      <c r="BZ455" s="31"/>
      <c r="CA455" s="31"/>
      <c r="CB455" s="31"/>
      <c r="CC455" s="31"/>
      <c r="CD455" s="31"/>
      <c r="CE455" s="31"/>
      <c r="CF455" s="31"/>
      <c r="CG455" s="31"/>
      <c r="CH455" s="31"/>
      <c r="CI455" s="31"/>
      <c r="CJ455" s="31"/>
      <c r="CK455" s="31"/>
      <c r="CL455" s="31"/>
      <c r="CM455" s="31"/>
      <c r="CN455" s="31"/>
      <c r="CO455" s="31"/>
      <c r="CP455" s="31"/>
      <c r="CQ455" s="31"/>
      <c r="CR455" s="31"/>
      <c r="CS455" s="31"/>
      <c r="CT455" s="31"/>
      <c r="CU455" s="31"/>
      <c r="CV455" s="31"/>
    </row>
    <row r="456" spans="1:100" x14ac:dyDescent="0.3">
      <c r="A456" s="31"/>
      <c r="B456" s="31"/>
      <c r="C456" s="31"/>
      <c r="D456" s="31"/>
      <c r="E456" s="31"/>
      <c r="F456" s="31"/>
      <c r="AQ456" s="31"/>
      <c r="AR456" s="31"/>
      <c r="AS456" s="31"/>
      <c r="AT456" s="31"/>
      <c r="AU456" s="31"/>
      <c r="AV456" s="31"/>
      <c r="AW456" s="32"/>
      <c r="AX456" s="32"/>
      <c r="AY456" s="32"/>
      <c r="AZ456" s="32"/>
      <c r="BA456" s="32"/>
      <c r="BB456" s="32"/>
      <c r="BC456" s="31"/>
      <c r="BD456" s="31"/>
      <c r="BE456" s="31"/>
      <c r="BF456" s="31"/>
      <c r="BG456" s="31"/>
      <c r="BH456" s="31"/>
      <c r="BI456" s="31"/>
      <c r="BJ456" s="31"/>
      <c r="BK456" s="31"/>
      <c r="BL456" s="31"/>
      <c r="BM456" s="31"/>
      <c r="BN456" s="31"/>
      <c r="BO456" s="31"/>
      <c r="BP456" s="31"/>
      <c r="BQ456" s="31"/>
      <c r="BR456" s="31"/>
      <c r="BS456" s="31"/>
      <c r="BT456" s="31"/>
      <c r="BU456" s="31"/>
      <c r="BV456" s="31"/>
      <c r="BW456" s="31"/>
      <c r="BX456" s="31"/>
      <c r="BY456" s="31"/>
      <c r="BZ456" s="31"/>
      <c r="CA456" s="31"/>
      <c r="CB456" s="31"/>
      <c r="CC456" s="31"/>
      <c r="CD456" s="31"/>
      <c r="CE456" s="31"/>
      <c r="CF456" s="31"/>
      <c r="CG456" s="31"/>
      <c r="CH456" s="31"/>
      <c r="CI456" s="31"/>
      <c r="CJ456" s="31"/>
      <c r="CK456" s="31"/>
      <c r="CL456" s="31"/>
      <c r="CM456" s="31"/>
      <c r="CN456" s="31"/>
      <c r="CO456" s="31"/>
      <c r="CP456" s="31"/>
      <c r="CQ456" s="31"/>
      <c r="CR456" s="31"/>
      <c r="CS456" s="31"/>
      <c r="CT456" s="31"/>
      <c r="CU456" s="31"/>
      <c r="CV456" s="31"/>
    </row>
    <row r="457" spans="1:100" x14ac:dyDescent="0.3">
      <c r="A457" s="31"/>
      <c r="B457" s="31"/>
      <c r="C457" s="31"/>
      <c r="D457" s="31"/>
      <c r="E457" s="31"/>
      <c r="F457" s="31"/>
      <c r="AQ457" s="31"/>
      <c r="AR457" s="31"/>
      <c r="AS457" s="31"/>
      <c r="AT457" s="31"/>
      <c r="AU457" s="31"/>
      <c r="AV457" s="31"/>
      <c r="AW457" s="32"/>
      <c r="AX457" s="32"/>
      <c r="AY457" s="32"/>
      <c r="AZ457" s="32"/>
      <c r="BA457" s="32"/>
      <c r="BB457" s="32"/>
      <c r="BC457" s="31"/>
      <c r="BD457" s="31"/>
      <c r="BE457" s="31"/>
      <c r="BF457" s="31"/>
      <c r="BG457" s="31"/>
      <c r="BH457" s="31"/>
      <c r="BI457" s="31"/>
      <c r="BJ457" s="31"/>
      <c r="BK457" s="31"/>
      <c r="BL457" s="31"/>
      <c r="BM457" s="31"/>
      <c r="BN457" s="31"/>
      <c r="BO457" s="31"/>
      <c r="BP457" s="31"/>
      <c r="BQ457" s="31"/>
      <c r="BR457" s="31"/>
      <c r="BS457" s="31"/>
      <c r="BT457" s="31"/>
      <c r="BU457" s="31"/>
      <c r="BV457" s="31"/>
      <c r="BW457" s="31"/>
      <c r="BX457" s="31"/>
      <c r="BY457" s="31"/>
      <c r="BZ457" s="31"/>
      <c r="CA457" s="31"/>
      <c r="CB457" s="31"/>
      <c r="CC457" s="31"/>
      <c r="CD457" s="31"/>
      <c r="CE457" s="31"/>
      <c r="CF457" s="31"/>
      <c r="CG457" s="31"/>
      <c r="CH457" s="31"/>
      <c r="CI457" s="31"/>
      <c r="CJ457" s="31"/>
      <c r="CK457" s="31"/>
      <c r="CL457" s="31"/>
      <c r="CM457" s="31"/>
      <c r="CN457" s="31"/>
      <c r="CO457" s="31"/>
      <c r="CP457" s="31"/>
      <c r="CQ457" s="31"/>
      <c r="CR457" s="31"/>
      <c r="CS457" s="31"/>
      <c r="CT457" s="31"/>
      <c r="CU457" s="31"/>
      <c r="CV457" s="31"/>
    </row>
    <row r="458" spans="1:100" x14ac:dyDescent="0.3">
      <c r="A458" s="31"/>
      <c r="B458" s="31"/>
      <c r="C458" s="31"/>
      <c r="D458" s="31"/>
      <c r="E458" s="31"/>
      <c r="F458" s="31"/>
      <c r="AQ458" s="31"/>
      <c r="AR458" s="31"/>
      <c r="AS458" s="31"/>
      <c r="AT458" s="31"/>
      <c r="AU458" s="31"/>
      <c r="AV458" s="31"/>
      <c r="AW458" s="32"/>
      <c r="AX458" s="32"/>
      <c r="AY458" s="32"/>
      <c r="AZ458" s="32"/>
      <c r="BA458" s="32"/>
      <c r="BB458" s="32"/>
      <c r="BC458" s="31"/>
      <c r="BD458" s="31"/>
      <c r="BE458" s="31"/>
      <c r="BF458" s="31"/>
      <c r="BG458" s="31"/>
      <c r="BH458" s="31"/>
      <c r="BI458" s="31"/>
      <c r="BJ458" s="31"/>
      <c r="BK458" s="31"/>
      <c r="BL458" s="31"/>
      <c r="BM458" s="31"/>
      <c r="BN458" s="31"/>
      <c r="BO458" s="31"/>
      <c r="BP458" s="31"/>
      <c r="BQ458" s="31"/>
      <c r="BR458" s="31"/>
      <c r="BS458" s="31"/>
      <c r="BT458" s="31"/>
      <c r="BU458" s="31"/>
      <c r="BV458" s="31"/>
      <c r="BW458" s="31"/>
      <c r="BX458" s="31"/>
      <c r="BY458" s="31"/>
      <c r="BZ458" s="31"/>
      <c r="CA458" s="31"/>
      <c r="CB458" s="31"/>
      <c r="CC458" s="31"/>
      <c r="CD458" s="31"/>
      <c r="CE458" s="31"/>
      <c r="CF458" s="31"/>
      <c r="CG458" s="31"/>
      <c r="CH458" s="31"/>
      <c r="CI458" s="31"/>
      <c r="CJ458" s="31"/>
      <c r="CK458" s="31"/>
      <c r="CL458" s="31"/>
      <c r="CM458" s="31"/>
      <c r="CN458" s="31"/>
      <c r="CO458" s="31"/>
      <c r="CP458" s="31"/>
      <c r="CQ458" s="31"/>
      <c r="CR458" s="31"/>
      <c r="CS458" s="31"/>
      <c r="CT458" s="31"/>
      <c r="CU458" s="31"/>
      <c r="CV458" s="31"/>
    </row>
    <row r="459" spans="1:100" x14ac:dyDescent="0.3">
      <c r="A459" s="31"/>
      <c r="B459" s="31"/>
      <c r="C459" s="31"/>
      <c r="D459" s="31"/>
      <c r="E459" s="31"/>
      <c r="F459" s="31"/>
      <c r="AQ459" s="31"/>
      <c r="AR459" s="31"/>
      <c r="AS459" s="31"/>
      <c r="AT459" s="31"/>
      <c r="AU459" s="31"/>
      <c r="AV459" s="31"/>
      <c r="AW459" s="32"/>
      <c r="AX459" s="32"/>
      <c r="AY459" s="32"/>
      <c r="AZ459" s="32"/>
      <c r="BA459" s="32"/>
      <c r="BB459" s="32"/>
      <c r="BC459" s="31"/>
      <c r="BD459" s="31"/>
      <c r="BE459" s="31"/>
      <c r="BF459" s="31"/>
      <c r="BG459" s="31"/>
      <c r="BH459" s="31"/>
      <c r="BI459" s="31"/>
      <c r="BJ459" s="31"/>
      <c r="BK459" s="31"/>
      <c r="BL459" s="31"/>
      <c r="BM459" s="31"/>
      <c r="BN459" s="31"/>
      <c r="BO459" s="31"/>
      <c r="BP459" s="31"/>
      <c r="BQ459" s="31"/>
      <c r="BR459" s="31"/>
      <c r="BS459" s="31"/>
      <c r="BT459" s="31"/>
      <c r="BU459" s="31"/>
      <c r="BV459" s="31"/>
      <c r="BW459" s="31"/>
      <c r="BX459" s="31"/>
      <c r="BY459" s="31"/>
      <c r="BZ459" s="31"/>
      <c r="CA459" s="31"/>
      <c r="CB459" s="31"/>
      <c r="CC459" s="31"/>
      <c r="CD459" s="31"/>
      <c r="CE459" s="31"/>
      <c r="CF459" s="31"/>
      <c r="CG459" s="31"/>
      <c r="CH459" s="31"/>
      <c r="CI459" s="31"/>
      <c r="CJ459" s="31"/>
      <c r="CK459" s="31"/>
      <c r="CL459" s="31"/>
      <c r="CM459" s="31"/>
      <c r="CN459" s="31"/>
      <c r="CO459" s="31"/>
      <c r="CP459" s="31"/>
      <c r="CQ459" s="31"/>
      <c r="CR459" s="31"/>
      <c r="CS459" s="31"/>
      <c r="CT459" s="31"/>
      <c r="CU459" s="31"/>
      <c r="CV459" s="31"/>
    </row>
    <row r="460" spans="1:100" x14ac:dyDescent="0.3">
      <c r="A460" s="31"/>
      <c r="B460" s="31"/>
      <c r="C460" s="31"/>
      <c r="D460" s="31"/>
      <c r="E460" s="31"/>
      <c r="F460" s="31"/>
      <c r="AQ460" s="31"/>
      <c r="AR460" s="31"/>
      <c r="AS460" s="31"/>
      <c r="AT460" s="31"/>
      <c r="AU460" s="31"/>
      <c r="AV460" s="31"/>
      <c r="AW460" s="32"/>
      <c r="AX460" s="32"/>
      <c r="AY460" s="32"/>
      <c r="AZ460" s="32"/>
      <c r="BA460" s="32"/>
      <c r="BB460" s="32"/>
      <c r="BC460" s="31"/>
      <c r="BD460" s="31"/>
      <c r="BE460" s="31"/>
      <c r="BF460" s="31"/>
      <c r="BG460" s="31"/>
      <c r="BH460" s="31"/>
      <c r="BI460" s="31"/>
      <c r="BJ460" s="31"/>
      <c r="BK460" s="31"/>
      <c r="BL460" s="31"/>
      <c r="BM460" s="31"/>
      <c r="BN460" s="31"/>
      <c r="BO460" s="31"/>
      <c r="BP460" s="31"/>
      <c r="BQ460" s="31"/>
      <c r="BR460" s="31"/>
      <c r="BS460" s="31"/>
      <c r="BT460" s="31"/>
      <c r="BU460" s="31"/>
      <c r="BV460" s="31"/>
      <c r="BW460" s="31"/>
      <c r="BX460" s="31"/>
      <c r="BY460" s="31"/>
      <c r="BZ460" s="31"/>
      <c r="CA460" s="31"/>
      <c r="CB460" s="31"/>
      <c r="CC460" s="31"/>
      <c r="CD460" s="31"/>
      <c r="CE460" s="31"/>
      <c r="CF460" s="31"/>
      <c r="CG460" s="31"/>
      <c r="CH460" s="31"/>
      <c r="CI460" s="31"/>
      <c r="CJ460" s="31"/>
      <c r="CK460" s="31"/>
      <c r="CL460" s="31"/>
      <c r="CM460" s="31"/>
      <c r="CN460" s="31"/>
      <c r="CO460" s="31"/>
      <c r="CP460" s="31"/>
      <c r="CQ460" s="31"/>
      <c r="CR460" s="31"/>
      <c r="CS460" s="31"/>
      <c r="CT460" s="31"/>
      <c r="CU460" s="31"/>
      <c r="CV460" s="31"/>
    </row>
    <row r="461" spans="1:100" x14ac:dyDescent="0.3">
      <c r="A461" s="31"/>
      <c r="B461" s="31"/>
      <c r="C461" s="31"/>
      <c r="D461" s="31"/>
      <c r="E461" s="31"/>
      <c r="F461" s="31"/>
      <c r="AQ461" s="31"/>
      <c r="AR461" s="31"/>
      <c r="AS461" s="31"/>
      <c r="AT461" s="31"/>
      <c r="AU461" s="31"/>
      <c r="AV461" s="31"/>
      <c r="AW461" s="32"/>
      <c r="AX461" s="32"/>
      <c r="AY461" s="32"/>
      <c r="AZ461" s="32"/>
      <c r="BA461" s="32"/>
      <c r="BB461" s="32"/>
      <c r="BC461" s="31"/>
      <c r="BD461" s="31"/>
      <c r="BE461" s="31"/>
      <c r="BF461" s="31"/>
      <c r="BG461" s="31"/>
      <c r="BH461" s="31"/>
      <c r="BI461" s="31"/>
      <c r="BJ461" s="31"/>
      <c r="BK461" s="31"/>
      <c r="BL461" s="31"/>
      <c r="BM461" s="31"/>
      <c r="BN461" s="31"/>
      <c r="BO461" s="31"/>
      <c r="BP461" s="31"/>
      <c r="BQ461" s="31"/>
      <c r="BR461" s="31"/>
      <c r="BS461" s="31"/>
      <c r="BT461" s="31"/>
      <c r="BU461" s="31"/>
      <c r="BV461" s="31"/>
      <c r="BW461" s="31"/>
      <c r="BX461" s="31"/>
      <c r="BY461" s="31"/>
      <c r="BZ461" s="31"/>
      <c r="CA461" s="31"/>
      <c r="CB461" s="31"/>
      <c r="CC461" s="31"/>
      <c r="CD461" s="31"/>
      <c r="CE461" s="31"/>
      <c r="CF461" s="31"/>
      <c r="CG461" s="31"/>
      <c r="CH461" s="31"/>
      <c r="CI461" s="31"/>
      <c r="CJ461" s="31"/>
      <c r="CK461" s="31"/>
      <c r="CL461" s="31"/>
      <c r="CM461" s="31"/>
      <c r="CN461" s="31"/>
      <c r="CO461" s="31"/>
      <c r="CP461" s="31"/>
      <c r="CQ461" s="31"/>
      <c r="CR461" s="31"/>
      <c r="CS461" s="31"/>
      <c r="CT461" s="31"/>
      <c r="CU461" s="31"/>
      <c r="CV461" s="31"/>
    </row>
    <row r="462" spans="1:100" x14ac:dyDescent="0.3">
      <c r="A462" s="31"/>
      <c r="B462" s="31"/>
      <c r="C462" s="31"/>
      <c r="D462" s="31"/>
      <c r="E462" s="31"/>
      <c r="F462" s="31"/>
      <c r="AQ462" s="31"/>
      <c r="AR462" s="31"/>
      <c r="AS462" s="31"/>
      <c r="AT462" s="31"/>
      <c r="AU462" s="31"/>
      <c r="AV462" s="31"/>
      <c r="AW462" s="32"/>
      <c r="AX462" s="32"/>
      <c r="AY462" s="32"/>
      <c r="AZ462" s="32"/>
      <c r="BA462" s="32"/>
      <c r="BB462" s="32"/>
      <c r="BC462" s="31"/>
      <c r="BD462" s="31"/>
      <c r="BE462" s="31"/>
      <c r="BF462" s="31"/>
      <c r="BG462" s="31"/>
      <c r="BH462" s="31"/>
      <c r="BI462" s="31"/>
      <c r="BJ462" s="31"/>
      <c r="BK462" s="31"/>
      <c r="BL462" s="31"/>
      <c r="BM462" s="31"/>
      <c r="BN462" s="31"/>
      <c r="BO462" s="31"/>
      <c r="BP462" s="31"/>
      <c r="BQ462" s="31"/>
      <c r="BR462" s="31"/>
      <c r="BS462" s="31"/>
      <c r="BT462" s="31"/>
      <c r="BU462" s="31"/>
      <c r="BV462" s="31"/>
      <c r="BW462" s="31"/>
      <c r="BX462" s="31"/>
      <c r="BY462" s="31"/>
      <c r="BZ462" s="31"/>
      <c r="CA462" s="31"/>
      <c r="CB462" s="31"/>
      <c r="CC462" s="31"/>
      <c r="CD462" s="31"/>
      <c r="CE462" s="31"/>
      <c r="CF462" s="31"/>
      <c r="CG462" s="31"/>
      <c r="CH462" s="31"/>
      <c r="CI462" s="31"/>
      <c r="CJ462" s="31"/>
      <c r="CK462" s="31"/>
      <c r="CL462" s="31"/>
      <c r="CM462" s="31"/>
      <c r="CN462" s="31"/>
      <c r="CO462" s="31"/>
      <c r="CP462" s="31"/>
      <c r="CQ462" s="31"/>
      <c r="CR462" s="31"/>
      <c r="CS462" s="31"/>
      <c r="CT462" s="31"/>
      <c r="CU462" s="31"/>
      <c r="CV462" s="31"/>
    </row>
    <row r="463" spans="1:100" x14ac:dyDescent="0.3">
      <c r="A463" s="31"/>
      <c r="B463" s="31"/>
      <c r="C463" s="31"/>
      <c r="D463" s="31"/>
      <c r="E463" s="31"/>
      <c r="F463" s="31"/>
      <c r="AQ463" s="31"/>
      <c r="AR463" s="31"/>
      <c r="AS463" s="31"/>
      <c r="AT463" s="31"/>
      <c r="AU463" s="31"/>
      <c r="AV463" s="31"/>
      <c r="AW463" s="32"/>
      <c r="AX463" s="32"/>
      <c r="AY463" s="32"/>
      <c r="AZ463" s="32"/>
      <c r="BA463" s="32"/>
      <c r="BB463" s="32"/>
      <c r="BC463" s="31"/>
      <c r="BD463" s="31"/>
      <c r="BE463" s="31"/>
      <c r="BF463" s="31"/>
      <c r="BG463" s="31"/>
      <c r="BH463" s="31"/>
      <c r="BI463" s="31"/>
      <c r="BJ463" s="31"/>
      <c r="BK463" s="31"/>
      <c r="BL463" s="31"/>
      <c r="BM463" s="31"/>
      <c r="BN463" s="31"/>
      <c r="BO463" s="31"/>
      <c r="BP463" s="31"/>
      <c r="BQ463" s="31"/>
      <c r="BR463" s="31"/>
      <c r="BS463" s="31"/>
      <c r="BT463" s="31"/>
      <c r="BU463" s="31"/>
      <c r="BV463" s="31"/>
      <c r="BW463" s="31"/>
      <c r="BX463" s="31"/>
      <c r="BY463" s="31"/>
      <c r="BZ463" s="31"/>
      <c r="CA463" s="31"/>
      <c r="CB463" s="31"/>
      <c r="CC463" s="31"/>
      <c r="CD463" s="31"/>
      <c r="CE463" s="31"/>
      <c r="CF463" s="31"/>
      <c r="CG463" s="31"/>
      <c r="CH463" s="31"/>
      <c r="CI463" s="31"/>
      <c r="CJ463" s="31"/>
      <c r="CK463" s="31"/>
      <c r="CL463" s="31"/>
      <c r="CM463" s="31"/>
      <c r="CN463" s="31"/>
      <c r="CO463" s="31"/>
      <c r="CP463" s="31"/>
      <c r="CQ463" s="31"/>
      <c r="CR463" s="31"/>
      <c r="CS463" s="31"/>
      <c r="CT463" s="31"/>
      <c r="CU463" s="31"/>
      <c r="CV463" s="31"/>
    </row>
    <row r="464" spans="1:100" x14ac:dyDescent="0.3">
      <c r="A464" s="31"/>
      <c r="B464" s="31"/>
      <c r="C464" s="31"/>
      <c r="D464" s="31"/>
      <c r="E464" s="31"/>
      <c r="F464" s="31"/>
      <c r="AQ464" s="31"/>
      <c r="AR464" s="31"/>
      <c r="AS464" s="31"/>
      <c r="AT464" s="31"/>
      <c r="AU464" s="31"/>
      <c r="AV464" s="31"/>
      <c r="AW464" s="32"/>
      <c r="AX464" s="32"/>
      <c r="AY464" s="32"/>
      <c r="AZ464" s="32"/>
      <c r="BA464" s="32"/>
      <c r="BB464" s="32"/>
      <c r="BC464" s="31"/>
      <c r="BD464" s="31"/>
      <c r="BE464" s="31"/>
      <c r="BF464" s="31"/>
      <c r="BG464" s="31"/>
      <c r="BH464" s="31"/>
      <c r="BI464" s="31"/>
      <c r="BJ464" s="31"/>
      <c r="BK464" s="31"/>
      <c r="BL464" s="31"/>
      <c r="BM464" s="31"/>
      <c r="BN464" s="31"/>
      <c r="BO464" s="31"/>
      <c r="BP464" s="31"/>
      <c r="BQ464" s="31"/>
      <c r="BR464" s="31"/>
      <c r="BS464" s="31"/>
      <c r="BT464" s="31"/>
      <c r="BU464" s="31"/>
      <c r="BV464" s="31"/>
      <c r="BW464" s="31"/>
      <c r="BX464" s="31"/>
      <c r="BY464" s="31"/>
      <c r="BZ464" s="31"/>
      <c r="CA464" s="31"/>
      <c r="CB464" s="31"/>
      <c r="CC464" s="31"/>
      <c r="CD464" s="31"/>
      <c r="CE464" s="31"/>
      <c r="CF464" s="31"/>
      <c r="CG464" s="31"/>
      <c r="CH464" s="31"/>
      <c r="CI464" s="31"/>
      <c r="CJ464" s="31"/>
      <c r="CK464" s="31"/>
      <c r="CL464" s="31"/>
      <c r="CM464" s="31"/>
      <c r="CN464" s="31"/>
      <c r="CO464" s="31"/>
      <c r="CP464" s="31"/>
      <c r="CQ464" s="31"/>
      <c r="CR464" s="31"/>
      <c r="CS464" s="31"/>
      <c r="CT464" s="31"/>
      <c r="CU464" s="31"/>
      <c r="CV464" s="31"/>
    </row>
    <row r="465" spans="1:100" x14ac:dyDescent="0.3">
      <c r="A465" s="31"/>
      <c r="B465" s="31"/>
      <c r="C465" s="31"/>
      <c r="D465" s="31"/>
      <c r="E465" s="31"/>
      <c r="F465" s="31"/>
      <c r="AQ465" s="31"/>
      <c r="AR465" s="31"/>
      <c r="AS465" s="31"/>
      <c r="AT465" s="31"/>
      <c r="AU465" s="31"/>
      <c r="AV465" s="31"/>
      <c r="AW465" s="32"/>
      <c r="AX465" s="32"/>
      <c r="AY465" s="32"/>
      <c r="AZ465" s="32"/>
      <c r="BA465" s="32"/>
      <c r="BB465" s="32"/>
      <c r="BC465" s="31"/>
      <c r="BD465" s="31"/>
      <c r="BE465" s="31"/>
      <c r="BF465" s="31"/>
      <c r="BG465" s="31"/>
      <c r="BH465" s="31"/>
      <c r="BI465" s="31"/>
      <c r="BJ465" s="31"/>
      <c r="BK465" s="31"/>
      <c r="BL465" s="31"/>
      <c r="BM465" s="31"/>
      <c r="BN465" s="31"/>
      <c r="BO465" s="31"/>
      <c r="BP465" s="31"/>
      <c r="BQ465" s="31"/>
      <c r="BR465" s="31"/>
      <c r="BS465" s="31"/>
      <c r="BT465" s="31"/>
      <c r="BU465" s="31"/>
      <c r="BV465" s="31"/>
      <c r="BW465" s="31"/>
      <c r="BX465" s="31"/>
      <c r="BY465" s="31"/>
      <c r="BZ465" s="31"/>
      <c r="CA465" s="31"/>
      <c r="CB465" s="31"/>
      <c r="CC465" s="31"/>
      <c r="CD465" s="31"/>
      <c r="CE465" s="31"/>
      <c r="CF465" s="31"/>
      <c r="CG465" s="31"/>
      <c r="CH465" s="31"/>
      <c r="CI465" s="31"/>
      <c r="CJ465" s="31"/>
      <c r="CK465" s="31"/>
      <c r="CL465" s="31"/>
      <c r="CM465" s="31"/>
      <c r="CN465" s="31"/>
      <c r="CO465" s="31"/>
      <c r="CP465" s="31"/>
      <c r="CQ465" s="31"/>
      <c r="CR465" s="31"/>
      <c r="CS465" s="31"/>
      <c r="CT465" s="31"/>
      <c r="CU465" s="31"/>
      <c r="CV465" s="31"/>
    </row>
    <row r="466" spans="1:100" x14ac:dyDescent="0.3">
      <c r="A466" s="31"/>
      <c r="B466" s="31"/>
      <c r="C466" s="31"/>
      <c r="D466" s="31"/>
      <c r="E466" s="31"/>
      <c r="F466" s="31"/>
      <c r="AQ466" s="31"/>
      <c r="AR466" s="31"/>
      <c r="AS466" s="31"/>
      <c r="AT466" s="31"/>
      <c r="AU466" s="31"/>
      <c r="AV466" s="31"/>
      <c r="AW466" s="32"/>
      <c r="AX466" s="32"/>
      <c r="AY466" s="32"/>
      <c r="AZ466" s="32"/>
      <c r="BA466" s="32"/>
      <c r="BB466" s="32"/>
      <c r="BC466" s="31"/>
      <c r="BD466" s="31"/>
      <c r="BE466" s="31"/>
      <c r="BF466" s="31"/>
      <c r="BG466" s="31"/>
      <c r="BH466" s="31"/>
      <c r="BI466" s="31"/>
      <c r="BJ466" s="31"/>
      <c r="BK466" s="31"/>
      <c r="BL466" s="31"/>
      <c r="BM466" s="31"/>
      <c r="BN466" s="31"/>
      <c r="BO466" s="31"/>
      <c r="BP466" s="31"/>
      <c r="BQ466" s="31"/>
      <c r="BR466" s="31"/>
      <c r="BS466" s="31"/>
      <c r="BT466" s="31"/>
      <c r="BU466" s="31"/>
      <c r="BV466" s="31"/>
      <c r="BW466" s="31"/>
      <c r="BX466" s="31"/>
      <c r="BY466" s="31"/>
      <c r="BZ466" s="31"/>
      <c r="CA466" s="31"/>
      <c r="CB466" s="31"/>
      <c r="CC466" s="31"/>
      <c r="CD466" s="31"/>
      <c r="CE466" s="31"/>
      <c r="CF466" s="31"/>
      <c r="CG466" s="31"/>
      <c r="CH466" s="31"/>
      <c r="CI466" s="31"/>
      <c r="CJ466" s="31"/>
      <c r="CK466" s="31"/>
      <c r="CL466" s="31"/>
      <c r="CM466" s="31"/>
      <c r="CN466" s="31"/>
      <c r="CO466" s="31"/>
      <c r="CP466" s="31"/>
      <c r="CQ466" s="31"/>
      <c r="CR466" s="31"/>
      <c r="CS466" s="31"/>
      <c r="CT466" s="31"/>
      <c r="CU466" s="31"/>
      <c r="CV466" s="31"/>
    </row>
    <row r="467" spans="1:100" x14ac:dyDescent="0.3">
      <c r="A467" s="31"/>
      <c r="B467" s="31"/>
      <c r="C467" s="31"/>
      <c r="D467" s="31"/>
      <c r="E467" s="31"/>
      <c r="F467" s="31"/>
      <c r="AQ467" s="31"/>
      <c r="AR467" s="31"/>
      <c r="AS467" s="31"/>
      <c r="AT467" s="31"/>
      <c r="AU467" s="31"/>
      <c r="AV467" s="31"/>
      <c r="AW467" s="32"/>
      <c r="AX467" s="32"/>
      <c r="AY467" s="32"/>
      <c r="AZ467" s="32"/>
      <c r="BA467" s="32"/>
      <c r="BB467" s="32"/>
      <c r="BC467" s="31"/>
      <c r="BD467" s="31"/>
      <c r="BE467" s="31"/>
      <c r="BF467" s="31"/>
      <c r="BG467" s="31"/>
      <c r="BH467" s="31"/>
      <c r="BI467" s="31"/>
      <c r="BJ467" s="31"/>
      <c r="BK467" s="31"/>
      <c r="BL467" s="31"/>
      <c r="BM467" s="31"/>
      <c r="BN467" s="31"/>
      <c r="BO467" s="31"/>
      <c r="BP467" s="31"/>
      <c r="BQ467" s="31"/>
      <c r="BR467" s="31"/>
      <c r="BS467" s="31"/>
      <c r="BT467" s="31"/>
      <c r="BU467" s="31"/>
      <c r="BV467" s="31"/>
      <c r="BW467" s="31"/>
      <c r="BX467" s="31"/>
      <c r="BY467" s="31"/>
      <c r="BZ467" s="31"/>
      <c r="CA467" s="31"/>
      <c r="CB467" s="31"/>
      <c r="CC467" s="31"/>
      <c r="CD467" s="31"/>
      <c r="CE467" s="31"/>
      <c r="CF467" s="31"/>
      <c r="CG467" s="31"/>
      <c r="CH467" s="31"/>
      <c r="CI467" s="31"/>
      <c r="CJ467" s="31"/>
      <c r="CK467" s="31"/>
      <c r="CL467" s="31"/>
      <c r="CM467" s="31"/>
      <c r="CN467" s="31"/>
      <c r="CO467" s="31"/>
      <c r="CP467" s="31"/>
      <c r="CQ467" s="31"/>
      <c r="CR467" s="31"/>
      <c r="CS467" s="31"/>
      <c r="CT467" s="31"/>
      <c r="CU467" s="31"/>
      <c r="CV467" s="31"/>
    </row>
    <row r="468" spans="1:100" x14ac:dyDescent="0.3">
      <c r="A468" s="31"/>
      <c r="B468" s="31"/>
      <c r="C468" s="31"/>
      <c r="D468" s="31"/>
      <c r="E468" s="31"/>
      <c r="F468" s="31"/>
      <c r="AQ468" s="31"/>
      <c r="AR468" s="31"/>
      <c r="AS468" s="31"/>
      <c r="AT468" s="31"/>
      <c r="AU468" s="31"/>
      <c r="AV468" s="31"/>
      <c r="AW468" s="32"/>
      <c r="AX468" s="32"/>
      <c r="AY468" s="32"/>
      <c r="AZ468" s="32"/>
      <c r="BA468" s="32"/>
      <c r="BB468" s="32"/>
      <c r="BC468" s="31"/>
      <c r="BD468" s="31"/>
      <c r="BE468" s="31"/>
      <c r="BF468" s="31"/>
      <c r="BG468" s="31"/>
      <c r="BH468" s="31"/>
      <c r="BI468" s="31"/>
      <c r="BJ468" s="31"/>
      <c r="BK468" s="31"/>
      <c r="BL468" s="31"/>
      <c r="BM468" s="31"/>
      <c r="BN468" s="31"/>
      <c r="BO468" s="31"/>
      <c r="BP468" s="31"/>
      <c r="BQ468" s="31"/>
      <c r="BR468" s="31"/>
      <c r="BS468" s="31"/>
      <c r="BT468" s="31"/>
      <c r="BU468" s="31"/>
      <c r="BV468" s="31"/>
      <c r="BW468" s="31"/>
      <c r="BX468" s="31"/>
      <c r="BY468" s="31"/>
      <c r="BZ468" s="31"/>
      <c r="CA468" s="31"/>
      <c r="CB468" s="31"/>
      <c r="CC468" s="31"/>
      <c r="CD468" s="31"/>
      <c r="CE468" s="31"/>
      <c r="CF468" s="31"/>
      <c r="CG468" s="31"/>
      <c r="CH468" s="31"/>
      <c r="CI468" s="31"/>
      <c r="CJ468" s="31"/>
      <c r="CK468" s="31"/>
      <c r="CL468" s="31"/>
      <c r="CM468" s="31"/>
      <c r="CN468" s="31"/>
      <c r="CO468" s="31"/>
      <c r="CP468" s="31"/>
      <c r="CQ468" s="31"/>
      <c r="CR468" s="31"/>
      <c r="CS468" s="31"/>
      <c r="CT468" s="31"/>
      <c r="CU468" s="31"/>
      <c r="CV468" s="31"/>
    </row>
    <row r="469" spans="1:100" x14ac:dyDescent="0.3">
      <c r="A469" s="31"/>
      <c r="B469" s="31"/>
      <c r="C469" s="31"/>
      <c r="D469" s="31"/>
      <c r="E469" s="31"/>
      <c r="F469" s="31"/>
      <c r="AQ469" s="31"/>
      <c r="AR469" s="31"/>
      <c r="AS469" s="31"/>
      <c r="AT469" s="31"/>
      <c r="AU469" s="31"/>
      <c r="AV469" s="31"/>
      <c r="AW469" s="32"/>
      <c r="AX469" s="32"/>
      <c r="AY469" s="32"/>
      <c r="AZ469" s="32"/>
      <c r="BA469" s="32"/>
      <c r="BB469" s="32"/>
      <c r="BC469" s="31"/>
      <c r="BD469" s="31"/>
      <c r="BE469" s="31"/>
      <c r="BF469" s="31"/>
      <c r="BG469" s="31"/>
      <c r="BH469" s="31"/>
      <c r="BI469" s="31"/>
      <c r="BJ469" s="31"/>
      <c r="BK469" s="31"/>
      <c r="BL469" s="31"/>
      <c r="BM469" s="31"/>
      <c r="BN469" s="31"/>
      <c r="BO469" s="31"/>
      <c r="BP469" s="31"/>
      <c r="BQ469" s="31"/>
      <c r="BR469" s="31"/>
      <c r="BS469" s="31"/>
      <c r="BT469" s="31"/>
      <c r="BU469" s="31"/>
      <c r="BV469" s="31"/>
      <c r="BW469" s="31"/>
      <c r="BX469" s="31"/>
      <c r="BY469" s="31"/>
      <c r="BZ469" s="31"/>
      <c r="CA469" s="31"/>
      <c r="CB469" s="31"/>
      <c r="CC469" s="31"/>
      <c r="CD469" s="31"/>
      <c r="CE469" s="31"/>
      <c r="CF469" s="31"/>
      <c r="CG469" s="31"/>
      <c r="CH469" s="31"/>
      <c r="CI469" s="31"/>
      <c r="CJ469" s="31"/>
      <c r="CK469" s="31"/>
      <c r="CL469" s="31"/>
      <c r="CM469" s="31"/>
      <c r="CN469" s="31"/>
      <c r="CO469" s="31"/>
      <c r="CP469" s="31"/>
      <c r="CQ469" s="31"/>
      <c r="CR469" s="31"/>
      <c r="CS469" s="31"/>
      <c r="CT469" s="31"/>
      <c r="CU469" s="31"/>
      <c r="CV469" s="31"/>
    </row>
    <row r="470" spans="1:100" x14ac:dyDescent="0.3">
      <c r="A470" s="31"/>
      <c r="B470" s="31"/>
      <c r="C470" s="31"/>
      <c r="D470" s="31"/>
      <c r="E470" s="31"/>
      <c r="F470" s="31"/>
      <c r="AQ470" s="31"/>
      <c r="AR470" s="31"/>
      <c r="AS470" s="31"/>
      <c r="AT470" s="31"/>
      <c r="AU470" s="31"/>
      <c r="AV470" s="31"/>
      <c r="AW470" s="32"/>
      <c r="AX470" s="32"/>
      <c r="AY470" s="32"/>
      <c r="AZ470" s="32"/>
      <c r="BA470" s="32"/>
      <c r="BB470" s="32"/>
      <c r="BC470" s="31"/>
      <c r="BD470" s="31"/>
      <c r="BE470" s="31"/>
      <c r="BF470" s="31"/>
      <c r="BG470" s="31"/>
      <c r="BH470" s="31"/>
      <c r="BI470" s="31"/>
      <c r="BJ470" s="31"/>
      <c r="BK470" s="31"/>
      <c r="BL470" s="31"/>
      <c r="BM470" s="31"/>
      <c r="BN470" s="31"/>
      <c r="BO470" s="31"/>
      <c r="BP470" s="31"/>
      <c r="BQ470" s="31"/>
      <c r="BR470" s="31"/>
      <c r="BS470" s="31"/>
      <c r="BT470" s="31"/>
      <c r="BU470" s="31"/>
      <c r="BV470" s="31"/>
      <c r="BW470" s="31"/>
      <c r="BX470" s="31"/>
      <c r="BY470" s="31"/>
      <c r="BZ470" s="31"/>
      <c r="CA470" s="31"/>
      <c r="CB470" s="31"/>
      <c r="CC470" s="31"/>
      <c r="CD470" s="31"/>
      <c r="CE470" s="31"/>
      <c r="CF470" s="31"/>
      <c r="CG470" s="31"/>
      <c r="CH470" s="31"/>
      <c r="CI470" s="31"/>
      <c r="CJ470" s="31"/>
      <c r="CK470" s="31"/>
      <c r="CL470" s="31"/>
      <c r="CM470" s="31"/>
      <c r="CN470" s="31"/>
      <c r="CO470" s="31"/>
      <c r="CP470" s="31"/>
      <c r="CQ470" s="31"/>
      <c r="CR470" s="31"/>
      <c r="CS470" s="31"/>
      <c r="CT470" s="31"/>
      <c r="CU470" s="31"/>
      <c r="CV470" s="31"/>
    </row>
    <row r="471" spans="1:100" x14ac:dyDescent="0.3">
      <c r="A471" s="31"/>
      <c r="B471" s="31"/>
      <c r="C471" s="31"/>
      <c r="D471" s="31"/>
      <c r="E471" s="31"/>
      <c r="F471" s="31"/>
      <c r="AQ471" s="31"/>
      <c r="AR471" s="31"/>
      <c r="AS471" s="31"/>
      <c r="AT471" s="31"/>
      <c r="AU471" s="31"/>
      <c r="AV471" s="31"/>
      <c r="AW471" s="32"/>
      <c r="AX471" s="32"/>
      <c r="AY471" s="32"/>
      <c r="AZ471" s="32"/>
      <c r="BA471" s="32"/>
      <c r="BB471" s="32"/>
      <c r="BC471" s="31"/>
      <c r="BD471" s="31"/>
      <c r="BE471" s="31"/>
      <c r="BF471" s="31"/>
      <c r="BG471" s="31"/>
      <c r="BH471" s="31"/>
      <c r="BI471" s="31"/>
      <c r="BJ471" s="31"/>
      <c r="BK471" s="31"/>
      <c r="BL471" s="31"/>
      <c r="BM471" s="31"/>
      <c r="BN471" s="31"/>
      <c r="BO471" s="31"/>
      <c r="BP471" s="31"/>
      <c r="BQ471" s="31"/>
      <c r="BR471" s="31"/>
      <c r="BS471" s="31"/>
      <c r="BT471" s="31"/>
      <c r="BU471" s="31"/>
      <c r="BV471" s="31"/>
      <c r="BW471" s="31"/>
      <c r="BX471" s="31"/>
      <c r="BY471" s="31"/>
      <c r="BZ471" s="31"/>
      <c r="CA471" s="31"/>
      <c r="CB471" s="31"/>
      <c r="CC471" s="31"/>
      <c r="CD471" s="31"/>
      <c r="CE471" s="31"/>
      <c r="CF471" s="31"/>
      <c r="CG471" s="31"/>
      <c r="CH471" s="31"/>
      <c r="CI471" s="31"/>
      <c r="CJ471" s="31"/>
      <c r="CK471" s="31"/>
      <c r="CL471" s="31"/>
      <c r="CM471" s="31"/>
      <c r="CN471" s="31"/>
      <c r="CO471" s="31"/>
      <c r="CP471" s="31"/>
      <c r="CQ471" s="31"/>
      <c r="CR471" s="31"/>
      <c r="CS471" s="31"/>
      <c r="CT471" s="31"/>
      <c r="CU471" s="31"/>
      <c r="CV471" s="31"/>
    </row>
    <row r="472" spans="1:100" x14ac:dyDescent="0.3">
      <c r="A472" s="31"/>
      <c r="B472" s="31"/>
      <c r="C472" s="31"/>
      <c r="D472" s="31"/>
      <c r="E472" s="31"/>
      <c r="F472" s="31"/>
      <c r="AQ472" s="31"/>
      <c r="AR472" s="31"/>
      <c r="AS472" s="31"/>
      <c r="AT472" s="31"/>
      <c r="AU472" s="31"/>
      <c r="AV472" s="31"/>
      <c r="AW472" s="32"/>
      <c r="AX472" s="32"/>
      <c r="AY472" s="32"/>
      <c r="AZ472" s="32"/>
      <c r="BA472" s="32"/>
      <c r="BB472" s="32"/>
      <c r="BC472" s="31"/>
      <c r="BD472" s="31"/>
      <c r="BE472" s="31"/>
      <c r="BF472" s="31"/>
      <c r="BG472" s="31"/>
      <c r="BH472" s="31"/>
      <c r="BI472" s="31"/>
      <c r="BJ472" s="31"/>
      <c r="BK472" s="31"/>
      <c r="BL472" s="31"/>
      <c r="BM472" s="31"/>
      <c r="BN472" s="31"/>
      <c r="BO472" s="31"/>
      <c r="BP472" s="31"/>
      <c r="BQ472" s="31"/>
      <c r="BR472" s="31"/>
      <c r="BS472" s="31"/>
      <c r="BT472" s="31"/>
      <c r="BU472" s="31"/>
      <c r="BV472" s="31"/>
      <c r="BW472" s="31"/>
      <c r="BX472" s="31"/>
      <c r="BY472" s="31"/>
      <c r="BZ472" s="31"/>
      <c r="CA472" s="31"/>
      <c r="CB472" s="31"/>
      <c r="CC472" s="31"/>
      <c r="CD472" s="31"/>
      <c r="CE472" s="31"/>
      <c r="CF472" s="31"/>
      <c r="CG472" s="31"/>
      <c r="CH472" s="31"/>
      <c r="CI472" s="31"/>
      <c r="CJ472" s="31"/>
      <c r="CK472" s="31"/>
      <c r="CL472" s="31"/>
      <c r="CM472" s="31"/>
      <c r="CN472" s="31"/>
      <c r="CO472" s="31"/>
      <c r="CP472" s="31"/>
      <c r="CQ472" s="31"/>
      <c r="CR472" s="31"/>
      <c r="CS472" s="31"/>
      <c r="CT472" s="31"/>
      <c r="CU472" s="31"/>
      <c r="CV472" s="31"/>
    </row>
    <row r="473" spans="1:100" x14ac:dyDescent="0.3">
      <c r="A473" s="31"/>
      <c r="B473" s="31"/>
      <c r="C473" s="31"/>
      <c r="D473" s="31"/>
      <c r="E473" s="31"/>
      <c r="F473" s="31"/>
      <c r="AQ473" s="31"/>
      <c r="AR473" s="31"/>
      <c r="AS473" s="31"/>
      <c r="AT473" s="31"/>
      <c r="AU473" s="31"/>
      <c r="AV473" s="31"/>
      <c r="AW473" s="32"/>
      <c r="AX473" s="32"/>
      <c r="AY473" s="32"/>
      <c r="AZ473" s="32"/>
      <c r="BA473" s="32"/>
      <c r="BB473" s="32"/>
      <c r="BC473" s="31"/>
      <c r="BD473" s="31"/>
      <c r="BE473" s="31"/>
      <c r="BF473" s="31"/>
      <c r="BG473" s="31"/>
      <c r="BH473" s="31"/>
      <c r="BI473" s="31"/>
      <c r="BJ473" s="31"/>
      <c r="BK473" s="31"/>
      <c r="BL473" s="31"/>
      <c r="BM473" s="31"/>
      <c r="BN473" s="31"/>
      <c r="BO473" s="31"/>
      <c r="BP473" s="31"/>
      <c r="BQ473" s="31"/>
      <c r="BR473" s="31"/>
      <c r="BS473" s="31"/>
      <c r="BT473" s="31"/>
      <c r="BU473" s="31"/>
      <c r="BV473" s="31"/>
      <c r="BW473" s="31"/>
      <c r="BX473" s="31"/>
      <c r="BY473" s="31"/>
      <c r="BZ473" s="31"/>
      <c r="CA473" s="31"/>
      <c r="CB473" s="31"/>
      <c r="CC473" s="31"/>
      <c r="CD473" s="31"/>
      <c r="CE473" s="31"/>
      <c r="CF473" s="31"/>
      <c r="CG473" s="31"/>
      <c r="CH473" s="31"/>
      <c r="CI473" s="31"/>
      <c r="CJ473" s="31"/>
      <c r="CK473" s="31"/>
      <c r="CL473" s="31"/>
      <c r="CM473" s="31"/>
      <c r="CN473" s="31"/>
      <c r="CO473" s="31"/>
      <c r="CP473" s="31"/>
      <c r="CQ473" s="31"/>
      <c r="CR473" s="31"/>
      <c r="CS473" s="31"/>
      <c r="CT473" s="31"/>
      <c r="CU473" s="31"/>
      <c r="CV473" s="31"/>
    </row>
    <row r="474" spans="1:100" x14ac:dyDescent="0.3">
      <c r="A474" s="31"/>
      <c r="B474" s="31"/>
      <c r="C474" s="31"/>
      <c r="D474" s="31"/>
      <c r="E474" s="31"/>
      <c r="F474" s="31"/>
      <c r="AQ474" s="31"/>
      <c r="AR474" s="31"/>
      <c r="AS474" s="31"/>
      <c r="AT474" s="31"/>
      <c r="AU474" s="31"/>
      <c r="AV474" s="31"/>
      <c r="AW474" s="32"/>
      <c r="AX474" s="32"/>
      <c r="AY474" s="32"/>
      <c r="AZ474" s="32"/>
      <c r="BA474" s="32"/>
      <c r="BB474" s="32"/>
      <c r="BC474" s="31"/>
      <c r="BD474" s="31"/>
      <c r="BE474" s="31"/>
      <c r="BF474" s="31"/>
      <c r="BG474" s="31"/>
      <c r="BH474" s="31"/>
      <c r="BI474" s="31"/>
      <c r="BJ474" s="31"/>
      <c r="BK474" s="31"/>
      <c r="BL474" s="31"/>
      <c r="BM474" s="31"/>
      <c r="BN474" s="31"/>
      <c r="BO474" s="31"/>
      <c r="BP474" s="31"/>
      <c r="BQ474" s="31"/>
      <c r="BR474" s="31"/>
      <c r="BS474" s="31"/>
      <c r="BT474" s="31"/>
      <c r="BU474" s="31"/>
      <c r="BV474" s="31"/>
      <c r="BW474" s="31"/>
      <c r="BX474" s="31"/>
      <c r="BY474" s="31"/>
      <c r="BZ474" s="31"/>
      <c r="CA474" s="31"/>
      <c r="CB474" s="31"/>
      <c r="CC474" s="31"/>
      <c r="CD474" s="31"/>
      <c r="CE474" s="31"/>
      <c r="CF474" s="31"/>
      <c r="CG474" s="31"/>
      <c r="CH474" s="31"/>
      <c r="CI474" s="31"/>
      <c r="CJ474" s="31"/>
      <c r="CK474" s="31"/>
      <c r="CL474" s="31"/>
      <c r="CM474" s="31"/>
      <c r="CN474" s="31"/>
      <c r="CO474" s="31"/>
      <c r="CP474" s="31"/>
      <c r="CQ474" s="31"/>
      <c r="CR474" s="31"/>
      <c r="CS474" s="31"/>
      <c r="CT474" s="31"/>
      <c r="CU474" s="31"/>
      <c r="CV474" s="31"/>
    </row>
    <row r="475" spans="1:100" x14ac:dyDescent="0.3">
      <c r="A475" s="31"/>
      <c r="B475" s="31"/>
      <c r="C475" s="31"/>
      <c r="D475" s="31"/>
      <c r="E475" s="31"/>
      <c r="F475" s="31"/>
      <c r="AQ475" s="31"/>
      <c r="AR475" s="31"/>
      <c r="AS475" s="31"/>
      <c r="AT475" s="31"/>
      <c r="AU475" s="31"/>
      <c r="AV475" s="31"/>
      <c r="AW475" s="32"/>
      <c r="AX475" s="32"/>
      <c r="AY475" s="32"/>
      <c r="AZ475" s="32"/>
      <c r="BA475" s="32"/>
      <c r="BB475" s="32"/>
      <c r="BC475" s="31"/>
      <c r="BD475" s="31"/>
      <c r="BE475" s="31"/>
      <c r="BF475" s="31"/>
      <c r="BG475" s="31"/>
      <c r="BH475" s="31"/>
      <c r="BI475" s="31"/>
      <c r="BJ475" s="31"/>
      <c r="BK475" s="31"/>
      <c r="BL475" s="31"/>
      <c r="BM475" s="31"/>
      <c r="BN475" s="31"/>
      <c r="BO475" s="31"/>
      <c r="BP475" s="31"/>
      <c r="BQ475" s="31"/>
      <c r="BR475" s="31"/>
      <c r="BS475" s="31"/>
      <c r="BT475" s="31"/>
      <c r="BU475" s="31"/>
      <c r="BV475" s="31"/>
      <c r="BW475" s="31"/>
      <c r="BX475" s="31"/>
      <c r="BY475" s="31"/>
      <c r="BZ475" s="31"/>
      <c r="CA475" s="31"/>
      <c r="CB475" s="31"/>
      <c r="CC475" s="31"/>
      <c r="CD475" s="31"/>
      <c r="CE475" s="31"/>
      <c r="CF475" s="31"/>
      <c r="CG475" s="31"/>
      <c r="CH475" s="31"/>
      <c r="CI475" s="31"/>
      <c r="CJ475" s="31"/>
      <c r="CK475" s="31"/>
      <c r="CL475" s="31"/>
      <c r="CM475" s="31"/>
      <c r="CN475" s="31"/>
      <c r="CO475" s="31"/>
      <c r="CP475" s="31"/>
      <c r="CQ475" s="31"/>
      <c r="CR475" s="31"/>
      <c r="CS475" s="31"/>
      <c r="CT475" s="31"/>
      <c r="CU475" s="31"/>
      <c r="CV475" s="31"/>
    </row>
    <row r="476" spans="1:100" x14ac:dyDescent="0.3">
      <c r="A476" s="31"/>
      <c r="B476" s="31"/>
      <c r="C476" s="31"/>
      <c r="D476" s="31"/>
      <c r="E476" s="31"/>
      <c r="F476" s="31"/>
      <c r="AQ476" s="31"/>
      <c r="AR476" s="31"/>
      <c r="AS476" s="31"/>
      <c r="AT476" s="31"/>
      <c r="AU476" s="31"/>
      <c r="AV476" s="31"/>
      <c r="AW476" s="32"/>
      <c r="AX476" s="32"/>
      <c r="AY476" s="32"/>
      <c r="AZ476" s="32"/>
      <c r="BA476" s="32"/>
      <c r="BB476" s="32"/>
      <c r="BC476" s="31"/>
      <c r="BD476" s="31"/>
      <c r="BE476" s="31"/>
      <c r="BF476" s="31"/>
      <c r="BG476" s="31"/>
      <c r="BH476" s="31"/>
      <c r="BI476" s="31"/>
      <c r="BJ476" s="31"/>
      <c r="BK476" s="31"/>
      <c r="BL476" s="31"/>
      <c r="BM476" s="31"/>
      <c r="BN476" s="31"/>
      <c r="BO476" s="31"/>
      <c r="BP476" s="31"/>
      <c r="BQ476" s="31"/>
      <c r="BR476" s="31"/>
      <c r="BS476" s="31"/>
      <c r="BT476" s="31"/>
      <c r="BU476" s="31"/>
      <c r="BV476" s="31"/>
      <c r="BW476" s="31"/>
      <c r="BX476" s="31"/>
      <c r="BY476" s="31"/>
      <c r="BZ476" s="31"/>
      <c r="CA476" s="31"/>
      <c r="CB476" s="31"/>
      <c r="CC476" s="31"/>
      <c r="CD476" s="31"/>
      <c r="CE476" s="31"/>
      <c r="CF476" s="31"/>
      <c r="CG476" s="31"/>
      <c r="CH476" s="31"/>
      <c r="CI476" s="31"/>
      <c r="CJ476" s="31"/>
      <c r="CK476" s="31"/>
      <c r="CL476" s="31"/>
      <c r="CM476" s="31"/>
      <c r="CN476" s="31"/>
      <c r="CO476" s="31"/>
      <c r="CP476" s="31"/>
      <c r="CQ476" s="31"/>
      <c r="CR476" s="31"/>
      <c r="CS476" s="31"/>
      <c r="CT476" s="31"/>
      <c r="CU476" s="31"/>
      <c r="CV476" s="31"/>
    </row>
    <row r="477" spans="1:100" x14ac:dyDescent="0.3">
      <c r="A477" s="31"/>
      <c r="B477" s="31"/>
      <c r="C477" s="31"/>
      <c r="D477" s="31"/>
      <c r="E477" s="31"/>
      <c r="F477" s="31"/>
      <c r="AQ477" s="31"/>
      <c r="AR477" s="31"/>
      <c r="AS477" s="31"/>
      <c r="AT477" s="31"/>
      <c r="AU477" s="31"/>
      <c r="AV477" s="31"/>
      <c r="AW477" s="32"/>
      <c r="AX477" s="32"/>
      <c r="AY477" s="32"/>
      <c r="AZ477" s="32"/>
      <c r="BA477" s="32"/>
      <c r="BB477" s="32"/>
      <c r="BC477" s="31"/>
      <c r="BD477" s="31"/>
      <c r="BE477" s="31"/>
      <c r="BF477" s="31"/>
      <c r="BG477" s="31"/>
      <c r="BH477" s="31"/>
      <c r="BI477" s="31"/>
      <c r="BJ477" s="31"/>
      <c r="BK477" s="31"/>
      <c r="BL477" s="31"/>
      <c r="BM477" s="31"/>
      <c r="BN477" s="31"/>
      <c r="BO477" s="31"/>
      <c r="BP477" s="31"/>
      <c r="BQ477" s="31"/>
      <c r="BR477" s="31"/>
      <c r="BS477" s="31"/>
      <c r="BT477" s="31"/>
      <c r="BU477" s="31"/>
      <c r="BV477" s="31"/>
      <c r="BW477" s="31"/>
      <c r="BX477" s="31"/>
      <c r="BY477" s="31"/>
      <c r="BZ477" s="31"/>
      <c r="CA477" s="31"/>
      <c r="CB477" s="31"/>
      <c r="CC477" s="31"/>
      <c r="CD477" s="31"/>
      <c r="CE477" s="31"/>
      <c r="CF477" s="31"/>
      <c r="CG477" s="31"/>
      <c r="CH477" s="31"/>
      <c r="CI477" s="31"/>
      <c r="CJ477" s="31"/>
      <c r="CK477" s="31"/>
      <c r="CL477" s="31"/>
      <c r="CM477" s="31"/>
      <c r="CN477" s="31"/>
      <c r="CO477" s="31"/>
      <c r="CP477" s="31"/>
      <c r="CQ477" s="31"/>
      <c r="CR477" s="31"/>
      <c r="CS477" s="31"/>
      <c r="CT477" s="31"/>
      <c r="CU477" s="31"/>
      <c r="CV477" s="31"/>
    </row>
    <row r="478" spans="1:100" x14ac:dyDescent="0.3">
      <c r="A478" s="31"/>
      <c r="B478" s="31"/>
      <c r="C478" s="31"/>
      <c r="D478" s="31"/>
      <c r="E478" s="31"/>
      <c r="F478" s="31"/>
      <c r="AQ478" s="31"/>
      <c r="AR478" s="31"/>
      <c r="AS478" s="31"/>
      <c r="AT478" s="31"/>
      <c r="AU478" s="31"/>
      <c r="AV478" s="31"/>
      <c r="AW478" s="32"/>
      <c r="AX478" s="32"/>
      <c r="AY478" s="32"/>
      <c r="AZ478" s="32"/>
      <c r="BA478" s="32"/>
      <c r="BB478" s="32"/>
      <c r="BC478" s="31"/>
      <c r="BD478" s="31"/>
      <c r="BE478" s="31"/>
      <c r="BF478" s="31"/>
      <c r="BG478" s="31"/>
      <c r="BH478" s="31"/>
      <c r="BI478" s="31"/>
      <c r="BJ478" s="31"/>
      <c r="BK478" s="31"/>
      <c r="BL478" s="31"/>
      <c r="BM478" s="31"/>
      <c r="BN478" s="31"/>
      <c r="BO478" s="31"/>
      <c r="BP478" s="31"/>
      <c r="BQ478" s="31"/>
      <c r="BR478" s="31"/>
      <c r="BS478" s="31"/>
      <c r="BT478" s="31"/>
      <c r="BU478" s="31"/>
      <c r="BV478" s="31"/>
      <c r="BW478" s="31"/>
      <c r="BX478" s="31"/>
      <c r="BY478" s="31"/>
      <c r="BZ478" s="31"/>
      <c r="CA478" s="31"/>
      <c r="CB478" s="31"/>
      <c r="CC478" s="31"/>
      <c r="CD478" s="31"/>
      <c r="CE478" s="31"/>
      <c r="CF478" s="31"/>
      <c r="CG478" s="31"/>
      <c r="CH478" s="31"/>
      <c r="CI478" s="31"/>
      <c r="CJ478" s="31"/>
      <c r="CK478" s="31"/>
      <c r="CL478" s="31"/>
      <c r="CM478" s="31"/>
      <c r="CN478" s="31"/>
      <c r="CO478" s="31"/>
      <c r="CP478" s="31"/>
      <c r="CQ478" s="31"/>
      <c r="CR478" s="31"/>
      <c r="CS478" s="31"/>
      <c r="CT478" s="31"/>
      <c r="CU478" s="31"/>
      <c r="CV478" s="31"/>
    </row>
    <row r="479" spans="1:100" x14ac:dyDescent="0.3">
      <c r="A479" s="31"/>
      <c r="B479" s="31"/>
      <c r="C479" s="31"/>
      <c r="D479" s="31"/>
      <c r="E479" s="31"/>
      <c r="F479" s="31"/>
      <c r="AQ479" s="31"/>
      <c r="AR479" s="31"/>
      <c r="AS479" s="31"/>
      <c r="AT479" s="31"/>
      <c r="AU479" s="31"/>
      <c r="AV479" s="31"/>
      <c r="AW479" s="32"/>
      <c r="AX479" s="32"/>
      <c r="AY479" s="32"/>
      <c r="AZ479" s="32"/>
      <c r="BA479" s="32"/>
      <c r="BB479" s="32"/>
      <c r="BC479" s="31"/>
      <c r="BD479" s="31"/>
      <c r="BE479" s="31"/>
      <c r="BF479" s="31"/>
      <c r="BG479" s="31"/>
      <c r="BH479" s="31"/>
      <c r="BI479" s="31"/>
      <c r="BJ479" s="31"/>
      <c r="BK479" s="31"/>
      <c r="BL479" s="31"/>
      <c r="BM479" s="31"/>
      <c r="BN479" s="31"/>
      <c r="BO479" s="31"/>
      <c r="BP479" s="31"/>
      <c r="BQ479" s="31"/>
      <c r="BR479" s="31"/>
      <c r="BS479" s="31"/>
      <c r="BT479" s="31"/>
      <c r="BU479" s="31"/>
      <c r="BV479" s="31"/>
      <c r="BW479" s="31"/>
      <c r="BX479" s="31"/>
      <c r="BY479" s="31"/>
      <c r="BZ479" s="31"/>
      <c r="CA479" s="31"/>
      <c r="CB479" s="31"/>
      <c r="CC479" s="31"/>
      <c r="CD479" s="31"/>
      <c r="CE479" s="31"/>
      <c r="CF479" s="31"/>
      <c r="CG479" s="31"/>
      <c r="CH479" s="31"/>
      <c r="CI479" s="31"/>
      <c r="CJ479" s="31"/>
      <c r="CK479" s="31"/>
      <c r="CL479" s="31"/>
      <c r="CM479" s="31"/>
      <c r="CN479" s="31"/>
      <c r="CO479" s="31"/>
      <c r="CP479" s="31"/>
      <c r="CQ479" s="31"/>
      <c r="CR479" s="31"/>
      <c r="CS479" s="31"/>
      <c r="CT479" s="31"/>
      <c r="CU479" s="31"/>
      <c r="CV479" s="31"/>
    </row>
    <row r="480" spans="1:100" x14ac:dyDescent="0.3">
      <c r="A480" s="31"/>
      <c r="B480" s="31"/>
      <c r="C480" s="31"/>
      <c r="D480" s="31"/>
      <c r="E480" s="31"/>
      <c r="F480" s="31"/>
      <c r="AQ480" s="31"/>
      <c r="AR480" s="31"/>
      <c r="AS480" s="31"/>
      <c r="AT480" s="31"/>
      <c r="AU480" s="31"/>
      <c r="AV480" s="31"/>
      <c r="AW480" s="32"/>
      <c r="AX480" s="32"/>
      <c r="AY480" s="32"/>
      <c r="AZ480" s="32"/>
      <c r="BA480" s="32"/>
      <c r="BB480" s="32"/>
      <c r="BC480" s="31"/>
      <c r="BD480" s="31"/>
      <c r="BE480" s="31"/>
      <c r="BF480" s="31"/>
      <c r="BG480" s="31"/>
      <c r="BH480" s="31"/>
      <c r="BI480" s="31"/>
      <c r="BJ480" s="31"/>
      <c r="BK480" s="31"/>
      <c r="BL480" s="31"/>
      <c r="BM480" s="31"/>
      <c r="BN480" s="31"/>
      <c r="BO480" s="31"/>
      <c r="BP480" s="31"/>
      <c r="BQ480" s="31"/>
      <c r="BR480" s="31"/>
      <c r="BS480" s="31"/>
      <c r="BT480" s="31"/>
      <c r="BU480" s="31"/>
      <c r="BV480" s="31"/>
      <c r="BW480" s="31"/>
      <c r="BX480" s="31"/>
      <c r="BY480" s="31"/>
      <c r="BZ480" s="31"/>
      <c r="CA480" s="31"/>
      <c r="CB480" s="31"/>
      <c r="CC480" s="31"/>
      <c r="CD480" s="31"/>
      <c r="CE480" s="31"/>
      <c r="CF480" s="31"/>
      <c r="CG480" s="31"/>
      <c r="CH480" s="31"/>
      <c r="CI480" s="31"/>
      <c r="CJ480" s="31"/>
      <c r="CK480" s="31"/>
      <c r="CL480" s="31"/>
      <c r="CM480" s="31"/>
      <c r="CN480" s="31"/>
      <c r="CO480" s="31"/>
      <c r="CP480" s="31"/>
      <c r="CQ480" s="31"/>
      <c r="CR480" s="31"/>
      <c r="CS480" s="31"/>
      <c r="CT480" s="31"/>
      <c r="CU480" s="31"/>
      <c r="CV480" s="31"/>
    </row>
    <row r="481" spans="1:100" x14ac:dyDescent="0.3">
      <c r="A481" s="31"/>
      <c r="B481" s="31"/>
      <c r="C481" s="31"/>
      <c r="D481" s="31"/>
      <c r="E481" s="31"/>
      <c r="F481" s="31"/>
      <c r="AQ481" s="31"/>
      <c r="AR481" s="31"/>
      <c r="AS481" s="31"/>
      <c r="AT481" s="31"/>
      <c r="AU481" s="31"/>
      <c r="AV481" s="31"/>
      <c r="AW481" s="32"/>
      <c r="AX481" s="32"/>
      <c r="AY481" s="32"/>
      <c r="AZ481" s="32"/>
      <c r="BA481" s="32"/>
      <c r="BB481" s="32"/>
      <c r="BC481" s="31"/>
      <c r="BD481" s="31"/>
      <c r="BE481" s="31"/>
      <c r="BF481" s="31"/>
      <c r="BG481" s="31"/>
      <c r="BH481" s="31"/>
      <c r="BI481" s="31"/>
      <c r="BJ481" s="31"/>
      <c r="BK481" s="31"/>
      <c r="BL481" s="31"/>
      <c r="BM481" s="31"/>
      <c r="BN481" s="31"/>
      <c r="BO481" s="31"/>
      <c r="BP481" s="31"/>
      <c r="BQ481" s="31"/>
      <c r="BR481" s="31"/>
      <c r="BS481" s="31"/>
      <c r="BT481" s="31"/>
      <c r="BU481" s="31"/>
      <c r="BV481" s="31"/>
      <c r="BW481" s="31"/>
      <c r="BX481" s="31"/>
      <c r="BY481" s="31"/>
      <c r="BZ481" s="31"/>
      <c r="CA481" s="31"/>
      <c r="CB481" s="31"/>
      <c r="CC481" s="31"/>
      <c r="CD481" s="31"/>
      <c r="CE481" s="31"/>
      <c r="CF481" s="31"/>
      <c r="CG481" s="31"/>
      <c r="CH481" s="31"/>
      <c r="CI481" s="31"/>
      <c r="CJ481" s="31"/>
      <c r="CK481" s="31"/>
      <c r="CL481" s="31"/>
      <c r="CM481" s="31"/>
      <c r="CN481" s="31"/>
      <c r="CO481" s="31"/>
      <c r="CP481" s="31"/>
      <c r="CQ481" s="31"/>
      <c r="CR481" s="31"/>
      <c r="CS481" s="31"/>
      <c r="CT481" s="31"/>
      <c r="CU481" s="31"/>
      <c r="CV481" s="31"/>
    </row>
    <row r="482" spans="1:100" x14ac:dyDescent="0.3">
      <c r="A482" s="31"/>
      <c r="B482" s="31"/>
      <c r="C482" s="31"/>
      <c r="D482" s="31"/>
      <c r="E482" s="31"/>
      <c r="F482" s="31"/>
      <c r="AQ482" s="31"/>
      <c r="AR482" s="31"/>
      <c r="AS482" s="31"/>
      <c r="AT482" s="31"/>
      <c r="AU482" s="31"/>
      <c r="AV482" s="31"/>
      <c r="AW482" s="32"/>
      <c r="AX482" s="32"/>
      <c r="AY482" s="32"/>
      <c r="AZ482" s="32"/>
      <c r="BA482" s="32"/>
      <c r="BB482" s="32"/>
      <c r="BC482" s="31"/>
      <c r="BD482" s="31"/>
      <c r="BE482" s="31"/>
      <c r="BF482" s="31"/>
      <c r="BG482" s="31"/>
      <c r="BH482" s="31"/>
      <c r="BI482" s="31"/>
      <c r="BJ482" s="31"/>
      <c r="BK482" s="31"/>
      <c r="BL482" s="31"/>
      <c r="BM482" s="31"/>
      <c r="BN482" s="31"/>
      <c r="BO482" s="31"/>
      <c r="BP482" s="31"/>
      <c r="BQ482" s="31"/>
      <c r="BR482" s="31"/>
      <c r="BS482" s="31"/>
      <c r="BT482" s="31"/>
      <c r="BU482" s="31"/>
      <c r="BV482" s="31"/>
      <c r="BW482" s="31"/>
      <c r="BX482" s="31"/>
      <c r="BY482" s="31"/>
      <c r="BZ482" s="31"/>
      <c r="CA482" s="31"/>
      <c r="CB482" s="31"/>
      <c r="CC482" s="31"/>
      <c r="CD482" s="31"/>
      <c r="CE482" s="31"/>
      <c r="CF482" s="31"/>
      <c r="CG482" s="31"/>
      <c r="CH482" s="31"/>
      <c r="CI482" s="31"/>
      <c r="CJ482" s="31"/>
      <c r="CK482" s="31"/>
      <c r="CL482" s="31"/>
      <c r="CM482" s="31"/>
      <c r="CN482" s="31"/>
      <c r="CO482" s="31"/>
      <c r="CP482" s="31"/>
      <c r="CQ482" s="31"/>
      <c r="CR482" s="31"/>
      <c r="CS482" s="31"/>
      <c r="CT482" s="31"/>
      <c r="CU482" s="31"/>
      <c r="CV482" s="31"/>
    </row>
    <row r="483" spans="1:100" x14ac:dyDescent="0.3">
      <c r="A483" s="31"/>
      <c r="B483" s="31"/>
      <c r="C483" s="31"/>
      <c r="D483" s="31"/>
      <c r="E483" s="31"/>
      <c r="F483" s="31"/>
      <c r="AQ483" s="31"/>
      <c r="AR483" s="31"/>
      <c r="AS483" s="31"/>
      <c r="AT483" s="31"/>
      <c r="AU483" s="31"/>
      <c r="AV483" s="31"/>
      <c r="AW483" s="32"/>
      <c r="AX483" s="32"/>
      <c r="AY483" s="32"/>
      <c r="AZ483" s="32"/>
      <c r="BA483" s="32"/>
      <c r="BB483" s="32"/>
      <c r="BC483" s="31"/>
      <c r="BD483" s="31"/>
      <c r="BE483" s="31"/>
      <c r="BF483" s="31"/>
      <c r="BG483" s="31"/>
      <c r="BH483" s="31"/>
      <c r="BI483" s="31"/>
      <c r="BJ483" s="31"/>
      <c r="BK483" s="31"/>
      <c r="BL483" s="31"/>
      <c r="BM483" s="31"/>
      <c r="BN483" s="31"/>
      <c r="BO483" s="31"/>
      <c r="BP483" s="31"/>
      <c r="BQ483" s="31"/>
      <c r="BR483" s="31"/>
      <c r="BS483" s="31"/>
      <c r="BT483" s="31"/>
      <c r="BU483" s="31"/>
      <c r="BV483" s="31"/>
      <c r="BW483" s="31"/>
      <c r="BX483" s="31"/>
      <c r="BY483" s="31"/>
      <c r="BZ483" s="31"/>
      <c r="CA483" s="31"/>
      <c r="CB483" s="31"/>
      <c r="CC483" s="31"/>
      <c r="CD483" s="31"/>
      <c r="CE483" s="31"/>
      <c r="CF483" s="31"/>
      <c r="CG483" s="31"/>
      <c r="CH483" s="31"/>
      <c r="CI483" s="31"/>
      <c r="CJ483" s="31"/>
      <c r="CK483" s="31"/>
      <c r="CL483" s="31"/>
      <c r="CM483" s="31"/>
      <c r="CN483" s="31"/>
      <c r="CO483" s="31"/>
      <c r="CP483" s="31"/>
      <c r="CQ483" s="31"/>
      <c r="CR483" s="31"/>
      <c r="CS483" s="31"/>
      <c r="CT483" s="31"/>
      <c r="CU483" s="31"/>
      <c r="CV483" s="31"/>
    </row>
    <row r="484" spans="1:100" x14ac:dyDescent="0.3">
      <c r="A484" s="31"/>
      <c r="B484" s="31"/>
      <c r="C484" s="31"/>
      <c r="D484" s="31"/>
      <c r="E484" s="31"/>
      <c r="F484" s="31"/>
      <c r="AQ484" s="31"/>
      <c r="AR484" s="31"/>
      <c r="AS484" s="31"/>
      <c r="AT484" s="31"/>
      <c r="AU484" s="31"/>
      <c r="AV484" s="31"/>
      <c r="AW484" s="32"/>
      <c r="AX484" s="32"/>
      <c r="AY484" s="32"/>
      <c r="AZ484" s="32"/>
      <c r="BA484" s="32"/>
      <c r="BB484" s="32"/>
      <c r="BC484" s="31"/>
      <c r="BD484" s="31"/>
      <c r="BE484" s="31"/>
      <c r="BF484" s="31"/>
      <c r="BG484" s="31"/>
      <c r="BH484" s="31"/>
      <c r="BI484" s="31"/>
      <c r="BJ484" s="31"/>
      <c r="BK484" s="31"/>
      <c r="BL484" s="31"/>
      <c r="BM484" s="31"/>
      <c r="BN484" s="31"/>
      <c r="BO484" s="31"/>
      <c r="BP484" s="31"/>
      <c r="BQ484" s="31"/>
      <c r="BR484" s="31"/>
      <c r="BS484" s="31"/>
      <c r="BT484" s="31"/>
      <c r="BU484" s="31"/>
      <c r="BV484" s="31"/>
      <c r="BW484" s="31"/>
      <c r="BX484" s="31"/>
      <c r="BY484" s="31"/>
      <c r="BZ484" s="31"/>
      <c r="CA484" s="31"/>
      <c r="CB484" s="31"/>
      <c r="CC484" s="31"/>
      <c r="CD484" s="31"/>
      <c r="CE484" s="31"/>
      <c r="CF484" s="31"/>
      <c r="CG484" s="31"/>
      <c r="CH484" s="31"/>
      <c r="CI484" s="31"/>
      <c r="CJ484" s="31"/>
      <c r="CK484" s="31"/>
      <c r="CL484" s="31"/>
      <c r="CM484" s="31"/>
      <c r="CN484" s="31"/>
      <c r="CO484" s="31"/>
      <c r="CP484" s="31"/>
      <c r="CQ484" s="31"/>
      <c r="CR484" s="31"/>
      <c r="CS484" s="31"/>
      <c r="CT484" s="31"/>
      <c r="CU484" s="31"/>
      <c r="CV484" s="31"/>
    </row>
    <row r="485" spans="1:100" x14ac:dyDescent="0.3">
      <c r="A485" s="31"/>
      <c r="B485" s="31"/>
      <c r="C485" s="31"/>
      <c r="D485" s="31"/>
      <c r="E485" s="31"/>
      <c r="F485" s="31"/>
      <c r="AQ485" s="31"/>
      <c r="AR485" s="31"/>
      <c r="AS485" s="31"/>
      <c r="AT485" s="31"/>
      <c r="AU485" s="31"/>
      <c r="AV485" s="31"/>
      <c r="AW485" s="32"/>
      <c r="AX485" s="32"/>
      <c r="AY485" s="32"/>
      <c r="AZ485" s="32"/>
      <c r="BA485" s="32"/>
      <c r="BB485" s="32"/>
      <c r="BC485" s="31"/>
      <c r="BD485" s="31"/>
      <c r="BE485" s="31"/>
      <c r="BF485" s="31"/>
      <c r="BG485" s="31"/>
      <c r="BH485" s="31"/>
      <c r="BI485" s="31"/>
      <c r="BJ485" s="31"/>
      <c r="BK485" s="31"/>
      <c r="BL485" s="31"/>
      <c r="BM485" s="31"/>
      <c r="BN485" s="31"/>
      <c r="BO485" s="31"/>
      <c r="BP485" s="31"/>
      <c r="BQ485" s="31"/>
      <c r="BR485" s="31"/>
      <c r="BS485" s="31"/>
      <c r="BT485" s="31"/>
      <c r="BU485" s="31"/>
      <c r="BV485" s="31"/>
      <c r="BW485" s="31"/>
      <c r="BX485" s="31"/>
      <c r="BY485" s="31"/>
      <c r="BZ485" s="31"/>
      <c r="CA485" s="31"/>
      <c r="CB485" s="31"/>
      <c r="CC485" s="31"/>
      <c r="CD485" s="31"/>
      <c r="CE485" s="31"/>
      <c r="CF485" s="31"/>
      <c r="CG485" s="31"/>
      <c r="CH485" s="31"/>
      <c r="CI485" s="31"/>
      <c r="CJ485" s="31"/>
      <c r="CK485" s="31"/>
      <c r="CL485" s="31"/>
      <c r="CM485" s="31"/>
      <c r="CN485" s="31"/>
      <c r="CO485" s="31"/>
      <c r="CP485" s="31"/>
      <c r="CQ485" s="31"/>
      <c r="CR485" s="31"/>
      <c r="CS485" s="31"/>
      <c r="CT485" s="31"/>
      <c r="CU485" s="31"/>
      <c r="CV485" s="31"/>
    </row>
    <row r="486" spans="1:100" x14ac:dyDescent="0.3">
      <c r="A486" s="31"/>
      <c r="B486" s="31"/>
      <c r="C486" s="31"/>
      <c r="D486" s="31"/>
      <c r="E486" s="31"/>
      <c r="F486" s="31"/>
      <c r="AQ486" s="31"/>
      <c r="AR486" s="31"/>
      <c r="AS486" s="31"/>
      <c r="AT486" s="31"/>
      <c r="AU486" s="31"/>
      <c r="AV486" s="31"/>
      <c r="AW486" s="32"/>
      <c r="AX486" s="32"/>
      <c r="AY486" s="32"/>
      <c r="AZ486" s="32"/>
      <c r="BA486" s="32"/>
      <c r="BB486" s="32"/>
      <c r="BC486" s="31"/>
      <c r="BD486" s="31"/>
      <c r="BE486" s="31"/>
      <c r="BF486" s="31"/>
      <c r="BG486" s="31"/>
      <c r="BH486" s="31"/>
      <c r="BI486" s="31"/>
      <c r="BJ486" s="31"/>
      <c r="BK486" s="31"/>
      <c r="BL486" s="31"/>
      <c r="BM486" s="31"/>
      <c r="BN486" s="31"/>
      <c r="BO486" s="31"/>
      <c r="BP486" s="31"/>
      <c r="BQ486" s="31"/>
      <c r="BR486" s="31"/>
      <c r="BS486" s="31"/>
      <c r="BT486" s="31"/>
      <c r="BU486" s="31"/>
      <c r="BV486" s="31"/>
      <c r="BW486" s="31"/>
      <c r="BX486" s="31"/>
      <c r="BY486" s="31"/>
      <c r="BZ486" s="31"/>
      <c r="CA486" s="31"/>
      <c r="CB486" s="31"/>
      <c r="CC486" s="31"/>
      <c r="CD486" s="31"/>
      <c r="CE486" s="31"/>
      <c r="CF486" s="31"/>
      <c r="CG486" s="31"/>
      <c r="CH486" s="31"/>
      <c r="CI486" s="31"/>
      <c r="CJ486" s="31"/>
      <c r="CK486" s="31"/>
      <c r="CL486" s="31"/>
      <c r="CM486" s="31"/>
      <c r="CN486" s="31"/>
      <c r="CO486" s="31"/>
      <c r="CP486" s="31"/>
      <c r="CQ486" s="31"/>
      <c r="CR486" s="31"/>
      <c r="CS486" s="31"/>
      <c r="CT486" s="31"/>
      <c r="CU486" s="31"/>
      <c r="CV486" s="31"/>
    </row>
    <row r="487" spans="1:100" x14ac:dyDescent="0.3">
      <c r="A487" s="31"/>
      <c r="B487" s="31"/>
      <c r="C487" s="31"/>
      <c r="D487" s="31"/>
      <c r="E487" s="31"/>
      <c r="F487" s="31"/>
      <c r="AQ487" s="31"/>
      <c r="AR487" s="31"/>
      <c r="AS487" s="31"/>
      <c r="AT487" s="31"/>
      <c r="AU487" s="31"/>
      <c r="AV487" s="31"/>
      <c r="AW487" s="32"/>
      <c r="AX487" s="32"/>
      <c r="AY487" s="32"/>
      <c r="AZ487" s="32"/>
      <c r="BA487" s="32"/>
      <c r="BB487" s="32"/>
      <c r="BC487" s="31"/>
      <c r="BD487" s="31"/>
      <c r="BE487" s="31"/>
      <c r="BF487" s="31"/>
      <c r="BG487" s="31"/>
      <c r="BH487" s="31"/>
      <c r="BI487" s="31"/>
      <c r="BJ487" s="31"/>
      <c r="BK487" s="31"/>
      <c r="BL487" s="31"/>
      <c r="BM487" s="31"/>
      <c r="BN487" s="31"/>
      <c r="BO487" s="31"/>
      <c r="BP487" s="31"/>
      <c r="BQ487" s="31"/>
      <c r="BR487" s="31"/>
      <c r="BS487" s="31"/>
      <c r="BT487" s="31"/>
      <c r="BU487" s="31"/>
      <c r="BV487" s="31"/>
      <c r="BW487" s="31"/>
      <c r="BX487" s="31"/>
      <c r="BY487" s="31"/>
      <c r="BZ487" s="31"/>
      <c r="CA487" s="31"/>
      <c r="CB487" s="31"/>
      <c r="CC487" s="31"/>
      <c r="CD487" s="31"/>
      <c r="CE487" s="31"/>
      <c r="CF487" s="31"/>
      <c r="CG487" s="31"/>
      <c r="CH487" s="31"/>
      <c r="CI487" s="31"/>
      <c r="CJ487" s="31"/>
      <c r="CK487" s="31"/>
      <c r="CL487" s="31"/>
      <c r="CM487" s="31"/>
      <c r="CN487" s="31"/>
      <c r="CO487" s="31"/>
      <c r="CP487" s="31"/>
      <c r="CQ487" s="31"/>
      <c r="CR487" s="31"/>
      <c r="CS487" s="31"/>
      <c r="CT487" s="31"/>
      <c r="CU487" s="31"/>
      <c r="CV487" s="31"/>
    </row>
    <row r="488" spans="1:100" x14ac:dyDescent="0.3">
      <c r="A488" s="31"/>
      <c r="B488" s="31"/>
      <c r="C488" s="31"/>
      <c r="D488" s="31"/>
      <c r="E488" s="31"/>
      <c r="F488" s="31"/>
      <c r="AQ488" s="31"/>
      <c r="AR488" s="31"/>
      <c r="AS488" s="31"/>
      <c r="AT488" s="31"/>
      <c r="AU488" s="31"/>
      <c r="AV488" s="31"/>
      <c r="AW488" s="32"/>
      <c r="AX488" s="32"/>
      <c r="AY488" s="32"/>
      <c r="AZ488" s="32"/>
      <c r="BA488" s="32"/>
      <c r="BB488" s="32"/>
      <c r="BC488" s="31"/>
      <c r="BD488" s="31"/>
      <c r="BE488" s="31"/>
      <c r="BF488" s="31"/>
      <c r="BG488" s="31"/>
      <c r="BH488" s="31"/>
      <c r="BI488" s="31"/>
      <c r="BJ488" s="31"/>
      <c r="BK488" s="31"/>
      <c r="BL488" s="31"/>
      <c r="BM488" s="31"/>
      <c r="BN488" s="31"/>
      <c r="BO488" s="31"/>
      <c r="BP488" s="31"/>
      <c r="BQ488" s="31"/>
      <c r="BR488" s="31"/>
      <c r="BS488" s="31"/>
      <c r="BT488" s="31"/>
      <c r="BU488" s="31"/>
      <c r="BV488" s="31"/>
      <c r="BW488" s="31"/>
      <c r="BX488" s="31"/>
      <c r="BY488" s="31"/>
      <c r="BZ488" s="31"/>
      <c r="CA488" s="31"/>
      <c r="CB488" s="31"/>
      <c r="CC488" s="31"/>
      <c r="CD488" s="31"/>
      <c r="CE488" s="31"/>
      <c r="CF488" s="31"/>
      <c r="CG488" s="31"/>
      <c r="CH488" s="31"/>
      <c r="CI488" s="31"/>
      <c r="CJ488" s="31"/>
      <c r="CK488" s="31"/>
      <c r="CL488" s="31"/>
      <c r="CM488" s="31"/>
      <c r="CN488" s="31"/>
      <c r="CO488" s="31"/>
      <c r="CP488" s="31"/>
      <c r="CQ488" s="31"/>
      <c r="CR488" s="31"/>
      <c r="CS488" s="31"/>
      <c r="CT488" s="31"/>
      <c r="CU488" s="31"/>
      <c r="CV488" s="31"/>
    </row>
    <row r="489" spans="1:100" x14ac:dyDescent="0.3">
      <c r="A489" s="31"/>
      <c r="B489" s="31"/>
      <c r="C489" s="31"/>
      <c r="D489" s="31"/>
      <c r="E489" s="31"/>
      <c r="F489" s="31"/>
      <c r="AQ489" s="31"/>
      <c r="AR489" s="31"/>
      <c r="AS489" s="31"/>
      <c r="AT489" s="31"/>
      <c r="AU489" s="31"/>
      <c r="AV489" s="31"/>
      <c r="AW489" s="32"/>
      <c r="AX489" s="32"/>
      <c r="AY489" s="32"/>
      <c r="AZ489" s="32"/>
      <c r="BA489" s="32"/>
      <c r="BB489" s="32"/>
      <c r="BC489" s="31"/>
      <c r="BD489" s="31"/>
      <c r="BE489" s="31"/>
      <c r="BF489" s="31"/>
      <c r="BG489" s="31"/>
      <c r="BH489" s="31"/>
      <c r="BI489" s="31"/>
      <c r="BJ489" s="31"/>
      <c r="BK489" s="31"/>
      <c r="BL489" s="31"/>
      <c r="BM489" s="31"/>
      <c r="BN489" s="31"/>
      <c r="BO489" s="31"/>
      <c r="BP489" s="31"/>
      <c r="BQ489" s="31"/>
      <c r="BR489" s="31"/>
      <c r="BS489" s="31"/>
      <c r="BT489" s="31"/>
      <c r="BU489" s="31"/>
      <c r="BV489" s="31"/>
      <c r="BW489" s="31"/>
      <c r="BX489" s="31"/>
      <c r="BY489" s="31"/>
      <c r="BZ489" s="31"/>
      <c r="CA489" s="31"/>
      <c r="CB489" s="31"/>
      <c r="CC489" s="31"/>
      <c r="CD489" s="31"/>
      <c r="CE489" s="31"/>
      <c r="CF489" s="31"/>
      <c r="CG489" s="31"/>
      <c r="CH489" s="31"/>
      <c r="CI489" s="31"/>
      <c r="CJ489" s="31"/>
      <c r="CK489" s="31"/>
      <c r="CL489" s="31"/>
      <c r="CM489" s="31"/>
      <c r="CN489" s="31"/>
      <c r="CO489" s="31"/>
      <c r="CP489" s="31"/>
      <c r="CQ489" s="31"/>
      <c r="CR489" s="31"/>
      <c r="CS489" s="31"/>
      <c r="CT489" s="31"/>
      <c r="CU489" s="31"/>
      <c r="CV489" s="31"/>
    </row>
    <row r="490" spans="1:100" x14ac:dyDescent="0.3">
      <c r="A490" s="31"/>
      <c r="B490" s="31"/>
      <c r="C490" s="31"/>
      <c r="D490" s="31"/>
      <c r="E490" s="31"/>
      <c r="F490" s="31"/>
      <c r="AQ490" s="31"/>
      <c r="AR490" s="31"/>
      <c r="AS490" s="31"/>
      <c r="AT490" s="31"/>
      <c r="AU490" s="31"/>
      <c r="AV490" s="31"/>
      <c r="AW490" s="32"/>
      <c r="AX490" s="32"/>
      <c r="AY490" s="32"/>
      <c r="AZ490" s="32"/>
      <c r="BA490" s="32"/>
      <c r="BB490" s="32"/>
      <c r="BC490" s="31"/>
      <c r="BD490" s="31"/>
      <c r="BE490" s="31"/>
      <c r="BF490" s="31"/>
      <c r="BG490" s="31"/>
      <c r="BH490" s="31"/>
      <c r="BI490" s="31"/>
      <c r="BJ490" s="31"/>
      <c r="BK490" s="31"/>
      <c r="BL490" s="31"/>
      <c r="BM490" s="31"/>
      <c r="BN490" s="31"/>
      <c r="BO490" s="31"/>
      <c r="BP490" s="31"/>
      <c r="BQ490" s="31"/>
      <c r="BR490" s="31"/>
      <c r="BS490" s="31"/>
      <c r="BT490" s="31"/>
      <c r="BU490" s="31"/>
      <c r="BV490" s="31"/>
      <c r="BW490" s="31"/>
      <c r="BX490" s="31"/>
      <c r="BY490" s="31"/>
      <c r="BZ490" s="31"/>
      <c r="CA490" s="31"/>
      <c r="CB490" s="31"/>
      <c r="CC490" s="31"/>
      <c r="CD490" s="31"/>
      <c r="CE490" s="31"/>
      <c r="CF490" s="31"/>
      <c r="CG490" s="31"/>
      <c r="CH490" s="31"/>
      <c r="CI490" s="31"/>
      <c r="CJ490" s="31"/>
      <c r="CK490" s="31"/>
      <c r="CL490" s="31"/>
      <c r="CM490" s="31"/>
      <c r="CN490" s="31"/>
      <c r="CO490" s="31"/>
      <c r="CP490" s="31"/>
      <c r="CQ490" s="31"/>
      <c r="CR490" s="31"/>
      <c r="CS490" s="31"/>
      <c r="CT490" s="31"/>
      <c r="CU490" s="31"/>
      <c r="CV490" s="31"/>
    </row>
    <row r="491" spans="1:100" x14ac:dyDescent="0.3">
      <c r="A491" s="31"/>
      <c r="B491" s="31"/>
      <c r="C491" s="31"/>
      <c r="D491" s="31"/>
      <c r="E491" s="31"/>
      <c r="F491" s="31"/>
      <c r="AQ491" s="31"/>
      <c r="AR491" s="31"/>
      <c r="AS491" s="31"/>
      <c r="AT491" s="31"/>
      <c r="AU491" s="31"/>
      <c r="AV491" s="31"/>
      <c r="AW491" s="32"/>
      <c r="AX491" s="32"/>
      <c r="AY491" s="32"/>
      <c r="AZ491" s="32"/>
      <c r="BA491" s="32"/>
      <c r="BB491" s="32"/>
      <c r="BC491" s="31"/>
      <c r="BD491" s="31"/>
      <c r="BE491" s="31"/>
      <c r="BF491" s="31"/>
      <c r="BG491" s="31"/>
      <c r="BH491" s="31"/>
      <c r="BI491" s="31"/>
      <c r="BJ491" s="31"/>
      <c r="BK491" s="31"/>
      <c r="BL491" s="31"/>
      <c r="BM491" s="31"/>
      <c r="BN491" s="31"/>
      <c r="BO491" s="31"/>
      <c r="BP491" s="31"/>
      <c r="BQ491" s="31"/>
      <c r="BR491" s="31"/>
      <c r="BS491" s="31"/>
      <c r="BT491" s="31"/>
      <c r="BU491" s="31"/>
      <c r="BV491" s="31"/>
      <c r="BW491" s="31"/>
      <c r="BX491" s="31"/>
      <c r="BY491" s="31"/>
      <c r="BZ491" s="31"/>
      <c r="CA491" s="31"/>
      <c r="CB491" s="31"/>
      <c r="CC491" s="31"/>
      <c r="CD491" s="31"/>
      <c r="CE491" s="31"/>
      <c r="CF491" s="31"/>
      <c r="CG491" s="31"/>
      <c r="CH491" s="31"/>
      <c r="CI491" s="31"/>
      <c r="CJ491" s="31"/>
      <c r="CK491" s="31"/>
      <c r="CL491" s="31"/>
      <c r="CM491" s="31"/>
      <c r="CN491" s="31"/>
      <c r="CO491" s="31"/>
      <c r="CP491" s="31"/>
      <c r="CQ491" s="31"/>
      <c r="CR491" s="31"/>
      <c r="CS491" s="31"/>
      <c r="CT491" s="31"/>
      <c r="CU491" s="31"/>
      <c r="CV491" s="31"/>
    </row>
    <row r="492" spans="1:100" x14ac:dyDescent="0.3">
      <c r="A492" s="31"/>
      <c r="B492" s="31"/>
      <c r="C492" s="31"/>
      <c r="D492" s="31"/>
      <c r="E492" s="31"/>
      <c r="F492" s="31"/>
      <c r="AQ492" s="31"/>
      <c r="AR492" s="31"/>
      <c r="AS492" s="31"/>
      <c r="AT492" s="31"/>
      <c r="AU492" s="31"/>
      <c r="AV492" s="31"/>
      <c r="AW492" s="32"/>
      <c r="AX492" s="32"/>
      <c r="AY492" s="32"/>
      <c r="AZ492" s="32"/>
      <c r="BA492" s="32"/>
      <c r="BB492" s="32"/>
      <c r="BC492" s="31"/>
      <c r="BD492" s="31"/>
      <c r="BE492" s="31"/>
      <c r="BF492" s="31"/>
      <c r="BG492" s="31"/>
      <c r="BH492" s="31"/>
      <c r="BI492" s="31"/>
      <c r="BJ492" s="31"/>
      <c r="BK492" s="31"/>
      <c r="BL492" s="31"/>
      <c r="BM492" s="31"/>
      <c r="BN492" s="31"/>
      <c r="BO492" s="31"/>
      <c r="BP492" s="31"/>
      <c r="BQ492" s="31"/>
      <c r="BR492" s="31"/>
      <c r="BS492" s="31"/>
      <c r="BT492" s="31"/>
      <c r="BU492" s="31"/>
      <c r="BV492" s="31"/>
      <c r="BW492" s="31"/>
      <c r="BX492" s="31"/>
      <c r="BY492" s="31"/>
      <c r="BZ492" s="31"/>
      <c r="CA492" s="31"/>
      <c r="CB492" s="31"/>
      <c r="CC492" s="31"/>
      <c r="CD492" s="31"/>
      <c r="CE492" s="31"/>
      <c r="CF492" s="31"/>
      <c r="CG492" s="31"/>
      <c r="CH492" s="31"/>
      <c r="CI492" s="31"/>
      <c r="CJ492" s="31"/>
      <c r="CK492" s="31"/>
      <c r="CL492" s="31"/>
      <c r="CM492" s="31"/>
      <c r="CN492" s="31"/>
      <c r="CO492" s="31"/>
      <c r="CP492" s="31"/>
      <c r="CQ492" s="31"/>
      <c r="CR492" s="31"/>
      <c r="CS492" s="31"/>
      <c r="CT492" s="31"/>
      <c r="CU492" s="31"/>
      <c r="CV492" s="31"/>
    </row>
    <row r="493" spans="1:100" x14ac:dyDescent="0.3">
      <c r="A493" s="31"/>
      <c r="B493" s="31"/>
      <c r="C493" s="31"/>
      <c r="D493" s="31"/>
      <c r="E493" s="31"/>
      <c r="F493" s="31"/>
      <c r="AQ493" s="31"/>
      <c r="AR493" s="31"/>
      <c r="AS493" s="31"/>
      <c r="AT493" s="31"/>
      <c r="AU493" s="31"/>
      <c r="AV493" s="31"/>
      <c r="AW493" s="32"/>
      <c r="AX493" s="32"/>
      <c r="AY493" s="32"/>
      <c r="AZ493" s="32"/>
      <c r="BA493" s="32"/>
      <c r="BB493" s="32"/>
      <c r="BC493" s="31"/>
      <c r="BD493" s="31"/>
      <c r="BE493" s="31"/>
      <c r="BF493" s="31"/>
      <c r="BG493" s="31"/>
      <c r="BH493" s="31"/>
      <c r="BI493" s="31"/>
      <c r="BJ493" s="31"/>
      <c r="BK493" s="31"/>
      <c r="BL493" s="31"/>
      <c r="BM493" s="31"/>
      <c r="BN493" s="31"/>
      <c r="BO493" s="31"/>
      <c r="BP493" s="31"/>
      <c r="BQ493" s="31"/>
      <c r="BR493" s="31"/>
      <c r="BS493" s="31"/>
      <c r="BT493" s="31"/>
      <c r="BU493" s="31"/>
      <c r="BV493" s="31"/>
      <c r="BW493" s="31"/>
      <c r="BX493" s="31"/>
      <c r="BY493" s="31"/>
      <c r="BZ493" s="31"/>
      <c r="CA493" s="31"/>
      <c r="CB493" s="31"/>
      <c r="CC493" s="31"/>
      <c r="CD493" s="31"/>
      <c r="CE493" s="31"/>
      <c r="CF493" s="31"/>
      <c r="CG493" s="31"/>
      <c r="CH493" s="31"/>
      <c r="CI493" s="31"/>
      <c r="CJ493" s="31"/>
      <c r="CK493" s="31"/>
      <c r="CL493" s="31"/>
      <c r="CM493" s="31"/>
      <c r="CN493" s="31"/>
      <c r="CO493" s="31"/>
      <c r="CP493" s="31"/>
      <c r="CQ493" s="31"/>
      <c r="CR493" s="31"/>
      <c r="CS493" s="31"/>
      <c r="CT493" s="31"/>
      <c r="CU493" s="31"/>
      <c r="CV493" s="31"/>
    </row>
    <row r="494" spans="1:100" x14ac:dyDescent="0.3">
      <c r="A494" s="31"/>
      <c r="B494" s="31"/>
      <c r="C494" s="31"/>
      <c r="D494" s="31"/>
      <c r="E494" s="31"/>
      <c r="F494" s="31"/>
      <c r="AQ494" s="31"/>
      <c r="AR494" s="31"/>
      <c r="AS494" s="31"/>
      <c r="AT494" s="31"/>
      <c r="AU494" s="31"/>
      <c r="AV494" s="31"/>
      <c r="AW494" s="32"/>
      <c r="AX494" s="32"/>
      <c r="AY494" s="32"/>
      <c r="AZ494" s="32"/>
      <c r="BA494" s="32"/>
      <c r="BB494" s="32"/>
      <c r="BC494" s="31"/>
      <c r="BD494" s="31"/>
      <c r="BE494" s="31"/>
      <c r="BF494" s="31"/>
      <c r="BG494" s="31"/>
      <c r="BH494" s="31"/>
      <c r="BI494" s="31"/>
      <c r="BJ494" s="31"/>
      <c r="BK494" s="31"/>
      <c r="BL494" s="31"/>
      <c r="BM494" s="31"/>
      <c r="BN494" s="31"/>
      <c r="BO494" s="31"/>
      <c r="BP494" s="31"/>
      <c r="BQ494" s="31"/>
      <c r="BR494" s="31"/>
      <c r="BS494" s="31"/>
      <c r="BT494" s="31"/>
      <c r="BU494" s="31"/>
      <c r="BV494" s="31"/>
      <c r="BW494" s="31"/>
      <c r="BX494" s="31"/>
      <c r="BY494" s="31"/>
      <c r="BZ494" s="31"/>
      <c r="CA494" s="31"/>
      <c r="CB494" s="31"/>
      <c r="CC494" s="31"/>
      <c r="CD494" s="31"/>
      <c r="CE494" s="31"/>
      <c r="CF494" s="31"/>
      <c r="CG494" s="31"/>
      <c r="CH494" s="31"/>
      <c r="CI494" s="31"/>
      <c r="CJ494" s="31"/>
      <c r="CK494" s="31"/>
      <c r="CL494" s="31"/>
      <c r="CM494" s="31"/>
      <c r="CN494" s="31"/>
      <c r="CO494" s="31"/>
      <c r="CP494" s="31"/>
      <c r="CQ494" s="31"/>
      <c r="CR494" s="31"/>
      <c r="CS494" s="31"/>
      <c r="CT494" s="31"/>
      <c r="CU494" s="31"/>
      <c r="CV494" s="31"/>
    </row>
    <row r="495" spans="1:100" x14ac:dyDescent="0.3">
      <c r="A495" s="31"/>
      <c r="B495" s="31"/>
      <c r="C495" s="31"/>
      <c r="D495" s="31"/>
      <c r="E495" s="31"/>
      <c r="F495" s="31"/>
      <c r="AQ495" s="31"/>
      <c r="AR495" s="31"/>
      <c r="AS495" s="31"/>
      <c r="AT495" s="31"/>
      <c r="AU495" s="31"/>
      <c r="AV495" s="31"/>
      <c r="AW495" s="32"/>
      <c r="AX495" s="32"/>
      <c r="AY495" s="32"/>
      <c r="AZ495" s="32"/>
      <c r="BA495" s="32"/>
      <c r="BB495" s="32"/>
      <c r="BC495" s="31"/>
      <c r="BD495" s="31"/>
      <c r="BE495" s="31"/>
      <c r="BF495" s="31"/>
      <c r="BG495" s="31"/>
      <c r="BH495" s="31"/>
      <c r="BI495" s="31"/>
      <c r="BJ495" s="31"/>
      <c r="BK495" s="31"/>
      <c r="BL495" s="31"/>
      <c r="BM495" s="31"/>
      <c r="BN495" s="31"/>
      <c r="BO495" s="31"/>
      <c r="BP495" s="31"/>
      <c r="BQ495" s="31"/>
      <c r="BR495" s="31"/>
      <c r="BS495" s="31"/>
      <c r="BT495" s="31"/>
      <c r="BU495" s="31"/>
      <c r="BV495" s="31"/>
      <c r="BW495" s="31"/>
      <c r="BX495" s="31"/>
      <c r="BY495" s="31"/>
      <c r="BZ495" s="31"/>
      <c r="CA495" s="31"/>
      <c r="CB495" s="31"/>
      <c r="CC495" s="31"/>
      <c r="CD495" s="31"/>
      <c r="CE495" s="31"/>
      <c r="CF495" s="31"/>
      <c r="CG495" s="31"/>
      <c r="CH495" s="31"/>
      <c r="CI495" s="31"/>
      <c r="CJ495" s="31"/>
      <c r="CK495" s="31"/>
      <c r="CL495" s="31"/>
      <c r="CM495" s="31"/>
      <c r="CN495" s="31"/>
      <c r="CO495" s="31"/>
      <c r="CP495" s="31"/>
      <c r="CQ495" s="31"/>
      <c r="CR495" s="31"/>
      <c r="CS495" s="31"/>
      <c r="CT495" s="31"/>
      <c r="CU495" s="31"/>
      <c r="CV495" s="31"/>
    </row>
    <row r="496" spans="1:100" x14ac:dyDescent="0.3">
      <c r="A496" s="31"/>
      <c r="B496" s="31"/>
      <c r="C496" s="31"/>
      <c r="D496" s="31"/>
      <c r="E496" s="31"/>
      <c r="F496" s="31"/>
      <c r="AQ496" s="31"/>
      <c r="AR496" s="31"/>
      <c r="AS496" s="31"/>
      <c r="AT496" s="31"/>
      <c r="AU496" s="31"/>
      <c r="AV496" s="31"/>
      <c r="AW496" s="32"/>
      <c r="AX496" s="32"/>
      <c r="AY496" s="32"/>
      <c r="AZ496" s="32"/>
      <c r="BA496" s="32"/>
      <c r="BB496" s="32"/>
      <c r="BC496" s="31"/>
      <c r="BD496" s="31"/>
      <c r="BE496" s="31"/>
      <c r="BF496" s="31"/>
      <c r="BG496" s="31"/>
      <c r="BH496" s="31"/>
      <c r="BI496" s="31"/>
      <c r="BJ496" s="31"/>
      <c r="BK496" s="31"/>
      <c r="BL496" s="31"/>
      <c r="BM496" s="31"/>
      <c r="BN496" s="31"/>
      <c r="BO496" s="31"/>
      <c r="BP496" s="31"/>
      <c r="BQ496" s="31"/>
      <c r="BR496" s="31"/>
      <c r="BS496" s="31"/>
      <c r="BT496" s="31"/>
      <c r="BU496" s="31"/>
      <c r="BV496" s="31"/>
      <c r="BW496" s="31"/>
      <c r="BX496" s="31"/>
      <c r="BY496" s="31"/>
      <c r="BZ496" s="31"/>
      <c r="CA496" s="31"/>
      <c r="CB496" s="31"/>
      <c r="CC496" s="31"/>
      <c r="CD496" s="31"/>
      <c r="CE496" s="31"/>
      <c r="CF496" s="31"/>
      <c r="CG496" s="31"/>
      <c r="CH496" s="31"/>
      <c r="CI496" s="31"/>
      <c r="CJ496" s="31"/>
      <c r="CK496" s="31"/>
      <c r="CL496" s="31"/>
      <c r="CM496" s="31"/>
      <c r="CN496" s="31"/>
      <c r="CO496" s="31"/>
      <c r="CP496" s="31"/>
      <c r="CQ496" s="31"/>
      <c r="CR496" s="31"/>
      <c r="CS496" s="31"/>
      <c r="CT496" s="31"/>
      <c r="CU496" s="31"/>
      <c r="CV496" s="31"/>
    </row>
    <row r="497" spans="1:100" x14ac:dyDescent="0.3">
      <c r="A497" s="31"/>
      <c r="B497" s="31"/>
      <c r="C497" s="31"/>
      <c r="D497" s="31"/>
      <c r="E497" s="31"/>
      <c r="F497" s="31"/>
      <c r="AQ497" s="31"/>
      <c r="AR497" s="31"/>
      <c r="AS497" s="31"/>
      <c r="AT497" s="31"/>
      <c r="AU497" s="31"/>
      <c r="AV497" s="31"/>
      <c r="AW497" s="32"/>
      <c r="AX497" s="32"/>
      <c r="AY497" s="32"/>
      <c r="AZ497" s="32"/>
      <c r="BA497" s="32"/>
      <c r="BB497" s="32"/>
      <c r="BC497" s="31"/>
      <c r="BD497" s="31"/>
      <c r="BE497" s="31"/>
      <c r="BF497" s="31"/>
      <c r="BG497" s="31"/>
      <c r="BH497" s="31"/>
      <c r="BI497" s="31"/>
      <c r="BJ497" s="31"/>
      <c r="BK497" s="31"/>
      <c r="BL497" s="31"/>
      <c r="BM497" s="31"/>
      <c r="BN497" s="31"/>
      <c r="BO497" s="31"/>
      <c r="BP497" s="31"/>
      <c r="BQ497" s="31"/>
      <c r="BR497" s="31"/>
      <c r="BS497" s="31"/>
      <c r="BT497" s="31"/>
      <c r="BU497" s="31"/>
      <c r="BV497" s="31"/>
      <c r="BW497" s="31"/>
      <c r="BX497" s="31"/>
      <c r="BY497" s="31"/>
      <c r="BZ497" s="31"/>
      <c r="CA497" s="31"/>
      <c r="CB497" s="31"/>
      <c r="CC497" s="31"/>
      <c r="CD497" s="31"/>
      <c r="CE497" s="31"/>
      <c r="CF497" s="31"/>
      <c r="CG497" s="31"/>
      <c r="CH497" s="31"/>
      <c r="CI497" s="31"/>
      <c r="CJ497" s="31"/>
      <c r="CK497" s="31"/>
      <c r="CL497" s="31"/>
      <c r="CM497" s="31"/>
      <c r="CN497" s="31"/>
      <c r="CO497" s="31"/>
      <c r="CP497" s="31"/>
      <c r="CQ497" s="31"/>
      <c r="CR497" s="31"/>
      <c r="CS497" s="31"/>
      <c r="CT497" s="31"/>
      <c r="CU497" s="31"/>
      <c r="CV497" s="31"/>
    </row>
    <row r="498" spans="1:100" x14ac:dyDescent="0.3">
      <c r="A498" s="31"/>
      <c r="B498" s="31"/>
      <c r="C498" s="31"/>
      <c r="D498" s="31"/>
      <c r="E498" s="31"/>
      <c r="F498" s="31"/>
      <c r="AQ498" s="31"/>
      <c r="AR498" s="31"/>
      <c r="AS498" s="31"/>
      <c r="AT498" s="31"/>
      <c r="AU498" s="31"/>
      <c r="AV498" s="31"/>
      <c r="AW498" s="32"/>
      <c r="AX498" s="32"/>
      <c r="AY498" s="32"/>
      <c r="AZ498" s="32"/>
      <c r="BA498" s="32"/>
      <c r="BB498" s="32"/>
      <c r="BC498" s="31"/>
      <c r="BD498" s="31"/>
      <c r="BE498" s="31"/>
      <c r="BF498" s="31"/>
      <c r="BG498" s="31"/>
      <c r="BH498" s="31"/>
      <c r="BI498" s="31"/>
      <c r="BJ498" s="31"/>
      <c r="BK498" s="31"/>
      <c r="BL498" s="31"/>
      <c r="BM498" s="31"/>
      <c r="BN498" s="31"/>
      <c r="BO498" s="31"/>
      <c r="BP498" s="31"/>
      <c r="BQ498" s="31"/>
      <c r="BR498" s="31"/>
      <c r="BS498" s="31"/>
      <c r="BT498" s="31"/>
      <c r="BU498" s="31"/>
      <c r="BV498" s="31"/>
      <c r="BW498" s="31"/>
      <c r="BX498" s="31"/>
      <c r="BY498" s="31"/>
      <c r="BZ498" s="31"/>
      <c r="CA498" s="31"/>
      <c r="CB498" s="31"/>
      <c r="CC498" s="31"/>
      <c r="CD498" s="31"/>
      <c r="CE498" s="31"/>
      <c r="CF498" s="31"/>
      <c r="CG498" s="31"/>
      <c r="CH498" s="31"/>
      <c r="CI498" s="31"/>
      <c r="CJ498" s="31"/>
      <c r="CK498" s="31"/>
      <c r="CL498" s="31"/>
      <c r="CM498" s="31"/>
      <c r="CN498" s="31"/>
      <c r="CO498" s="31"/>
      <c r="CP498" s="31"/>
      <c r="CQ498" s="31"/>
      <c r="CR498" s="31"/>
      <c r="CS498" s="31"/>
      <c r="CT498" s="31"/>
      <c r="CU498" s="31"/>
      <c r="CV498" s="31"/>
    </row>
    <row r="499" spans="1:100" x14ac:dyDescent="0.3">
      <c r="A499" s="31"/>
      <c r="B499" s="31"/>
      <c r="C499" s="31"/>
      <c r="D499" s="31"/>
      <c r="E499" s="31"/>
      <c r="F499" s="31"/>
      <c r="AQ499" s="31"/>
      <c r="AR499" s="31"/>
      <c r="AS499" s="31"/>
      <c r="AT499" s="31"/>
      <c r="AU499" s="31"/>
      <c r="AV499" s="31"/>
      <c r="AW499" s="32"/>
      <c r="AX499" s="32"/>
      <c r="AY499" s="32"/>
      <c r="AZ499" s="32"/>
      <c r="BA499" s="32"/>
      <c r="BB499" s="32"/>
      <c r="BC499" s="31"/>
      <c r="BD499" s="31"/>
      <c r="BE499" s="31"/>
      <c r="BF499" s="31"/>
      <c r="BG499" s="31"/>
      <c r="BH499" s="31"/>
      <c r="BI499" s="31"/>
      <c r="BJ499" s="31"/>
      <c r="BK499" s="31"/>
      <c r="BL499" s="31"/>
      <c r="BM499" s="31"/>
      <c r="BN499" s="31"/>
      <c r="BO499" s="31"/>
      <c r="BP499" s="31"/>
      <c r="BQ499" s="31"/>
      <c r="BR499" s="31"/>
      <c r="BS499" s="31"/>
      <c r="BT499" s="31"/>
      <c r="BU499" s="31"/>
      <c r="BV499" s="31"/>
      <c r="BW499" s="31"/>
      <c r="BX499" s="31"/>
      <c r="BY499" s="31"/>
      <c r="BZ499" s="31"/>
      <c r="CA499" s="31"/>
      <c r="CB499" s="31"/>
      <c r="CC499" s="31"/>
      <c r="CD499" s="31"/>
      <c r="CE499" s="31"/>
      <c r="CF499" s="31"/>
      <c r="CG499" s="31"/>
      <c r="CH499" s="31"/>
      <c r="CI499" s="31"/>
      <c r="CJ499" s="31"/>
      <c r="CK499" s="31"/>
      <c r="CL499" s="31"/>
      <c r="CM499" s="31"/>
      <c r="CN499" s="31"/>
      <c r="CO499" s="31"/>
      <c r="CP499" s="31"/>
      <c r="CQ499" s="31"/>
      <c r="CR499" s="31"/>
      <c r="CS499" s="31"/>
      <c r="CT499" s="31"/>
      <c r="CU499" s="31"/>
      <c r="CV499" s="31"/>
    </row>
    <row r="500" spans="1:100" x14ac:dyDescent="0.3">
      <c r="A500" s="31"/>
      <c r="B500" s="31"/>
      <c r="C500" s="31"/>
      <c r="D500" s="31"/>
      <c r="E500" s="31"/>
      <c r="F500" s="31"/>
      <c r="AQ500" s="31"/>
      <c r="AR500" s="31"/>
      <c r="AS500" s="31"/>
      <c r="AT500" s="31"/>
      <c r="AU500" s="31"/>
      <c r="AV500" s="31"/>
      <c r="AW500" s="32"/>
      <c r="AX500" s="32"/>
      <c r="AY500" s="32"/>
      <c r="AZ500" s="32"/>
      <c r="BA500" s="32"/>
      <c r="BB500" s="32"/>
      <c r="BC500" s="31"/>
      <c r="BD500" s="31"/>
      <c r="BE500" s="31"/>
      <c r="BF500" s="31"/>
      <c r="BG500" s="31"/>
      <c r="BH500" s="31"/>
      <c r="BI500" s="31"/>
      <c r="BJ500" s="31"/>
      <c r="BK500" s="31"/>
      <c r="BL500" s="31"/>
      <c r="BM500" s="31"/>
      <c r="BN500" s="31"/>
      <c r="BO500" s="31"/>
      <c r="BP500" s="31"/>
      <c r="BQ500" s="31"/>
      <c r="BR500" s="31"/>
      <c r="BS500" s="31"/>
      <c r="BT500" s="31"/>
      <c r="BU500" s="31"/>
      <c r="BV500" s="31"/>
      <c r="BW500" s="31"/>
      <c r="BX500" s="31"/>
      <c r="BY500" s="31"/>
      <c r="BZ500" s="31"/>
      <c r="CA500" s="31"/>
      <c r="CB500" s="31"/>
      <c r="CC500" s="31"/>
      <c r="CD500" s="31"/>
      <c r="CE500" s="31"/>
      <c r="CF500" s="31"/>
      <c r="CG500" s="31"/>
      <c r="CH500" s="31"/>
      <c r="CI500" s="31"/>
      <c r="CJ500" s="31"/>
      <c r="CK500" s="31"/>
      <c r="CL500" s="31"/>
      <c r="CM500" s="31"/>
      <c r="CN500" s="31"/>
      <c r="CO500" s="31"/>
      <c r="CP500" s="31"/>
      <c r="CQ500" s="31"/>
      <c r="CR500" s="31"/>
      <c r="CS500" s="31"/>
      <c r="CT500" s="31"/>
      <c r="CU500" s="31"/>
      <c r="CV500" s="31"/>
    </row>
    <row r="501" spans="1:100" x14ac:dyDescent="0.3">
      <c r="A501" s="31"/>
      <c r="B501" s="31"/>
      <c r="C501" s="31"/>
      <c r="D501" s="31"/>
      <c r="E501" s="31"/>
      <c r="F501" s="31"/>
      <c r="AQ501" s="31"/>
      <c r="AR501" s="31"/>
      <c r="AS501" s="31"/>
      <c r="AT501" s="31"/>
      <c r="AU501" s="31"/>
      <c r="AV501" s="31"/>
      <c r="AW501" s="32"/>
      <c r="AX501" s="32"/>
      <c r="AY501" s="32"/>
      <c r="AZ501" s="32"/>
      <c r="BA501" s="32"/>
      <c r="BB501" s="32"/>
      <c r="BC501" s="31"/>
      <c r="BD501" s="31"/>
      <c r="BE501" s="31"/>
      <c r="BF501" s="31"/>
      <c r="BG501" s="31"/>
      <c r="BH501" s="31"/>
      <c r="BI501" s="31"/>
      <c r="BJ501" s="31"/>
      <c r="BK501" s="31"/>
      <c r="BL501" s="31"/>
      <c r="BM501" s="31"/>
      <c r="BN501" s="31"/>
      <c r="BO501" s="31"/>
      <c r="BP501" s="31"/>
      <c r="BQ501" s="31"/>
      <c r="BR501" s="31"/>
      <c r="BS501" s="31"/>
      <c r="BT501" s="31"/>
      <c r="BU501" s="31"/>
      <c r="BV501" s="31"/>
      <c r="BW501" s="31"/>
      <c r="BX501" s="31"/>
      <c r="BY501" s="31"/>
      <c r="BZ501" s="31"/>
      <c r="CA501" s="31"/>
      <c r="CB501" s="31"/>
      <c r="CC501" s="31"/>
      <c r="CD501" s="31"/>
      <c r="CE501" s="31"/>
      <c r="CF501" s="31"/>
      <c r="CG501" s="31"/>
      <c r="CH501" s="31"/>
      <c r="CI501" s="31"/>
      <c r="CJ501" s="31"/>
      <c r="CK501" s="31"/>
      <c r="CL501" s="31"/>
      <c r="CM501" s="31"/>
      <c r="CN501" s="31"/>
      <c r="CO501" s="31"/>
      <c r="CP501" s="31"/>
      <c r="CQ501" s="31"/>
      <c r="CR501" s="31"/>
      <c r="CS501" s="31"/>
      <c r="CT501" s="31"/>
      <c r="CU501" s="31"/>
      <c r="CV501" s="31"/>
    </row>
    <row r="502" spans="1:100" x14ac:dyDescent="0.3">
      <c r="A502" s="31"/>
      <c r="B502" s="31"/>
      <c r="C502" s="31"/>
      <c r="D502" s="31"/>
      <c r="E502" s="31"/>
      <c r="F502" s="31"/>
      <c r="AQ502" s="31"/>
      <c r="AR502" s="31"/>
      <c r="AS502" s="31"/>
      <c r="AT502" s="31"/>
      <c r="AU502" s="31"/>
      <c r="AV502" s="31"/>
      <c r="AW502" s="32"/>
      <c r="AX502" s="32"/>
      <c r="AY502" s="32"/>
      <c r="AZ502" s="32"/>
      <c r="BA502" s="32"/>
      <c r="BB502" s="32"/>
      <c r="BC502" s="31"/>
      <c r="BD502" s="31"/>
      <c r="BE502" s="31"/>
      <c r="BF502" s="31"/>
      <c r="BG502" s="31"/>
      <c r="BH502" s="31"/>
      <c r="BI502" s="31"/>
      <c r="BJ502" s="31"/>
      <c r="BK502" s="31"/>
      <c r="BL502" s="31"/>
      <c r="BM502" s="31"/>
      <c r="BN502" s="31"/>
      <c r="BO502" s="31"/>
      <c r="BP502" s="31"/>
      <c r="BQ502" s="31"/>
      <c r="BR502" s="31"/>
      <c r="BS502" s="31"/>
      <c r="BT502" s="31"/>
      <c r="BU502" s="31"/>
      <c r="BV502" s="31"/>
      <c r="BW502" s="31"/>
      <c r="BX502" s="31"/>
      <c r="BY502" s="31"/>
      <c r="BZ502" s="31"/>
      <c r="CA502" s="31"/>
      <c r="CB502" s="31"/>
      <c r="CC502" s="31"/>
      <c r="CD502" s="31"/>
      <c r="CE502" s="31"/>
      <c r="CF502" s="31"/>
      <c r="CG502" s="31"/>
      <c r="CH502" s="31"/>
      <c r="CI502" s="31"/>
      <c r="CJ502" s="31"/>
      <c r="CK502" s="31"/>
      <c r="CL502" s="31"/>
      <c r="CM502" s="31"/>
      <c r="CN502" s="31"/>
      <c r="CO502" s="31"/>
      <c r="CP502" s="31"/>
      <c r="CQ502" s="31"/>
      <c r="CR502" s="31"/>
      <c r="CS502" s="31"/>
      <c r="CT502" s="31"/>
      <c r="CU502" s="31"/>
      <c r="CV502" s="31"/>
    </row>
    <row r="503" spans="1:100" x14ac:dyDescent="0.3">
      <c r="A503" s="31"/>
      <c r="B503" s="31"/>
      <c r="C503" s="31"/>
      <c r="D503" s="31"/>
      <c r="E503" s="31"/>
      <c r="F503" s="31"/>
      <c r="AQ503" s="31"/>
      <c r="AR503" s="31"/>
      <c r="AS503" s="31"/>
      <c r="AT503" s="31"/>
      <c r="AU503" s="31"/>
      <c r="AV503" s="31"/>
      <c r="AW503" s="32"/>
      <c r="AX503" s="32"/>
      <c r="AY503" s="32"/>
      <c r="AZ503" s="32"/>
      <c r="BA503" s="32"/>
      <c r="BB503" s="32"/>
      <c r="BC503" s="31"/>
      <c r="BD503" s="31"/>
      <c r="BE503" s="31"/>
      <c r="BF503" s="31"/>
      <c r="BG503" s="31"/>
      <c r="BH503" s="31"/>
      <c r="BI503" s="31"/>
      <c r="BJ503" s="31"/>
      <c r="BK503" s="31"/>
      <c r="BL503" s="31"/>
      <c r="BM503" s="31"/>
      <c r="BN503" s="31"/>
      <c r="BO503" s="31"/>
      <c r="BP503" s="31"/>
      <c r="BQ503" s="31"/>
      <c r="BR503" s="31"/>
      <c r="BS503" s="31"/>
      <c r="BT503" s="31"/>
      <c r="BU503" s="31"/>
      <c r="BV503" s="31"/>
      <c r="BW503" s="31"/>
      <c r="BX503" s="31"/>
      <c r="BY503" s="31"/>
      <c r="BZ503" s="31"/>
      <c r="CA503" s="31"/>
      <c r="CB503" s="31"/>
      <c r="CC503" s="31"/>
      <c r="CD503" s="31"/>
      <c r="CE503" s="31"/>
      <c r="CF503" s="31"/>
      <c r="CG503" s="31"/>
      <c r="CH503" s="31"/>
      <c r="CI503" s="31"/>
      <c r="CJ503" s="31"/>
      <c r="CK503" s="31"/>
      <c r="CL503" s="31"/>
      <c r="CM503" s="31"/>
      <c r="CN503" s="31"/>
      <c r="CO503" s="31"/>
      <c r="CP503" s="31"/>
      <c r="CQ503" s="31"/>
      <c r="CR503" s="31"/>
      <c r="CS503" s="31"/>
      <c r="CT503" s="31"/>
      <c r="CU503" s="31"/>
      <c r="CV503" s="31"/>
    </row>
    <row r="504" spans="1:100" x14ac:dyDescent="0.3">
      <c r="A504" s="31"/>
      <c r="B504" s="31"/>
      <c r="C504" s="31"/>
      <c r="D504" s="31"/>
      <c r="E504" s="31"/>
      <c r="F504" s="31"/>
      <c r="AQ504" s="31"/>
      <c r="AR504" s="31"/>
      <c r="AS504" s="31"/>
      <c r="AT504" s="31"/>
      <c r="AU504" s="31"/>
      <c r="AV504" s="31"/>
      <c r="AW504" s="32"/>
      <c r="AX504" s="32"/>
      <c r="AY504" s="32"/>
      <c r="AZ504" s="32"/>
      <c r="BA504" s="32"/>
      <c r="BB504" s="32"/>
      <c r="BC504" s="31"/>
      <c r="BD504" s="31"/>
      <c r="BE504" s="31"/>
      <c r="BF504" s="31"/>
      <c r="BG504" s="31"/>
      <c r="BH504" s="31"/>
      <c r="BI504" s="31"/>
      <c r="BJ504" s="31"/>
      <c r="BK504" s="31"/>
      <c r="BL504" s="31"/>
      <c r="BM504" s="31"/>
      <c r="BN504" s="31"/>
      <c r="BO504" s="31"/>
      <c r="BP504" s="31"/>
      <c r="BQ504" s="31"/>
      <c r="BR504" s="31"/>
      <c r="BS504" s="31"/>
      <c r="BT504" s="31"/>
      <c r="BU504" s="31"/>
      <c r="BV504" s="31"/>
      <c r="BW504" s="31"/>
      <c r="BX504" s="31"/>
      <c r="BY504" s="31"/>
      <c r="BZ504" s="31"/>
      <c r="CA504" s="31"/>
      <c r="CB504" s="31"/>
      <c r="CC504" s="31"/>
      <c r="CD504" s="31"/>
      <c r="CE504" s="31"/>
      <c r="CF504" s="31"/>
      <c r="CG504" s="31"/>
      <c r="CH504" s="31"/>
      <c r="CI504" s="31"/>
      <c r="CJ504" s="31"/>
      <c r="CK504" s="31"/>
      <c r="CL504" s="31"/>
      <c r="CM504" s="31"/>
      <c r="CN504" s="31"/>
      <c r="CO504" s="31"/>
      <c r="CP504" s="31"/>
      <c r="CQ504" s="31"/>
      <c r="CR504" s="31"/>
      <c r="CS504" s="31"/>
      <c r="CT504" s="31"/>
      <c r="CU504" s="31"/>
      <c r="CV504" s="31"/>
    </row>
    <row r="505" spans="1:100" x14ac:dyDescent="0.3">
      <c r="A505" s="31"/>
      <c r="B505" s="31"/>
      <c r="C505" s="31"/>
      <c r="D505" s="31"/>
      <c r="E505" s="31"/>
      <c r="F505" s="31"/>
      <c r="AQ505" s="31"/>
      <c r="AR505" s="31"/>
      <c r="AS505" s="31"/>
      <c r="AT505" s="31"/>
      <c r="AU505" s="31"/>
      <c r="AV505" s="31"/>
      <c r="AW505" s="32"/>
      <c r="AX505" s="32"/>
      <c r="AY505" s="32"/>
      <c r="AZ505" s="32"/>
      <c r="BA505" s="32"/>
      <c r="BB505" s="32"/>
      <c r="BC505" s="31"/>
      <c r="BD505" s="31"/>
      <c r="BE505" s="31"/>
      <c r="BF505" s="31"/>
      <c r="BG505" s="31"/>
      <c r="BH505" s="31"/>
      <c r="BI505" s="31"/>
      <c r="BJ505" s="31"/>
      <c r="BK505" s="31"/>
      <c r="BL505" s="31"/>
      <c r="BM505" s="31"/>
      <c r="BN505" s="31"/>
      <c r="BO505" s="31"/>
      <c r="BP505" s="31"/>
      <c r="BQ505" s="31"/>
      <c r="BR505" s="31"/>
      <c r="BS505" s="31"/>
      <c r="BT505" s="31"/>
      <c r="BU505" s="31"/>
      <c r="BV505" s="31"/>
      <c r="BW505" s="31"/>
      <c r="BX505" s="31"/>
      <c r="BY505" s="31"/>
      <c r="BZ505" s="31"/>
      <c r="CA505" s="31"/>
      <c r="CB505" s="31"/>
      <c r="CC505" s="31"/>
      <c r="CD505" s="31"/>
      <c r="CE505" s="31"/>
      <c r="CF505" s="31"/>
      <c r="CG505" s="31"/>
      <c r="CH505" s="31"/>
      <c r="CI505" s="31"/>
      <c r="CJ505" s="31"/>
      <c r="CK505" s="31"/>
      <c r="CL505" s="31"/>
      <c r="CM505" s="31"/>
      <c r="CN505" s="31"/>
      <c r="CO505" s="31"/>
      <c r="CP505" s="31"/>
      <c r="CQ505" s="31"/>
      <c r="CR505" s="31"/>
      <c r="CS505" s="31"/>
      <c r="CT505" s="31"/>
      <c r="CU505" s="31"/>
      <c r="CV505" s="31"/>
    </row>
    <row r="506" spans="1:100" x14ac:dyDescent="0.3">
      <c r="A506" s="31"/>
      <c r="B506" s="31"/>
      <c r="C506" s="31"/>
      <c r="D506" s="31"/>
      <c r="E506" s="31"/>
      <c r="F506" s="31"/>
      <c r="AQ506" s="31"/>
      <c r="AR506" s="31"/>
      <c r="AS506" s="31"/>
      <c r="AT506" s="31"/>
      <c r="AU506" s="31"/>
      <c r="AV506" s="31"/>
      <c r="AW506" s="32"/>
      <c r="AX506" s="32"/>
      <c r="AY506" s="32"/>
      <c r="AZ506" s="32"/>
      <c r="BA506" s="32"/>
      <c r="BB506" s="32"/>
      <c r="BC506" s="31"/>
      <c r="BD506" s="31"/>
      <c r="BE506" s="31"/>
      <c r="BF506" s="31"/>
      <c r="BG506" s="31"/>
      <c r="BH506" s="31"/>
      <c r="BI506" s="31"/>
      <c r="BJ506" s="31"/>
      <c r="BK506" s="31"/>
      <c r="BL506" s="31"/>
      <c r="BM506" s="31"/>
      <c r="BN506" s="31"/>
      <c r="BO506" s="31"/>
      <c r="BP506" s="31"/>
      <c r="BQ506" s="31"/>
      <c r="BR506" s="31"/>
      <c r="BS506" s="31"/>
      <c r="BT506" s="31"/>
      <c r="BU506" s="31"/>
      <c r="BV506" s="31"/>
      <c r="BW506" s="31"/>
      <c r="BX506" s="31"/>
      <c r="BY506" s="31"/>
      <c r="BZ506" s="31"/>
      <c r="CA506" s="31"/>
      <c r="CB506" s="31"/>
      <c r="CC506" s="31"/>
      <c r="CD506" s="31"/>
      <c r="CE506" s="31"/>
      <c r="CF506" s="31"/>
      <c r="CG506" s="31"/>
      <c r="CH506" s="31"/>
      <c r="CI506" s="31"/>
      <c r="CJ506" s="31"/>
      <c r="CK506" s="31"/>
      <c r="CL506" s="31"/>
      <c r="CM506" s="31"/>
      <c r="CN506" s="31"/>
      <c r="CO506" s="31"/>
      <c r="CP506" s="31"/>
      <c r="CQ506" s="31"/>
      <c r="CR506" s="31"/>
      <c r="CS506" s="31"/>
      <c r="CT506" s="31"/>
      <c r="CU506" s="31"/>
      <c r="CV506" s="31"/>
    </row>
    <row r="507" spans="1:100" x14ac:dyDescent="0.3">
      <c r="A507" s="31"/>
      <c r="B507" s="31"/>
      <c r="C507" s="31"/>
      <c r="D507" s="31"/>
      <c r="E507" s="31"/>
      <c r="F507" s="31"/>
      <c r="AQ507" s="31"/>
      <c r="AR507" s="31"/>
      <c r="AS507" s="31"/>
      <c r="AT507" s="31"/>
      <c r="AU507" s="31"/>
      <c r="AV507" s="31"/>
      <c r="AW507" s="32"/>
      <c r="AX507" s="32"/>
      <c r="AY507" s="32"/>
      <c r="AZ507" s="32"/>
      <c r="BA507" s="32"/>
      <c r="BB507" s="32"/>
      <c r="BC507" s="31"/>
      <c r="BD507" s="31"/>
      <c r="BE507" s="31"/>
      <c r="BF507" s="31"/>
      <c r="BG507" s="31"/>
      <c r="BH507" s="31"/>
      <c r="BI507" s="31"/>
      <c r="BJ507" s="31"/>
      <c r="BK507" s="31"/>
      <c r="BL507" s="31"/>
      <c r="BM507" s="31"/>
      <c r="BN507" s="31"/>
      <c r="BO507" s="31"/>
      <c r="BP507" s="31"/>
      <c r="BQ507" s="31"/>
      <c r="BR507" s="31"/>
      <c r="BS507" s="31"/>
      <c r="BT507" s="31"/>
      <c r="BU507" s="31"/>
      <c r="BV507" s="31"/>
      <c r="BW507" s="31"/>
      <c r="BX507" s="31"/>
      <c r="BY507" s="31"/>
      <c r="BZ507" s="31"/>
      <c r="CA507" s="31"/>
      <c r="CB507" s="31"/>
      <c r="CC507" s="31"/>
      <c r="CD507" s="31"/>
      <c r="CE507" s="31"/>
      <c r="CF507" s="31"/>
      <c r="CG507" s="31"/>
      <c r="CH507" s="31"/>
      <c r="CI507" s="31"/>
      <c r="CJ507" s="31"/>
      <c r="CK507" s="31"/>
      <c r="CL507" s="31"/>
      <c r="CM507" s="31"/>
      <c r="CN507" s="31"/>
      <c r="CO507" s="31"/>
      <c r="CP507" s="31"/>
      <c r="CQ507" s="31"/>
      <c r="CR507" s="31"/>
      <c r="CS507" s="31"/>
      <c r="CT507" s="31"/>
      <c r="CU507" s="31"/>
      <c r="CV507" s="31"/>
    </row>
    <row r="508" spans="1:100" x14ac:dyDescent="0.3">
      <c r="A508" s="31"/>
      <c r="B508" s="31"/>
      <c r="C508" s="31"/>
      <c r="D508" s="31"/>
      <c r="E508" s="31"/>
      <c r="F508" s="31"/>
      <c r="AQ508" s="31"/>
      <c r="AR508" s="31"/>
      <c r="AS508" s="31"/>
      <c r="AT508" s="31"/>
      <c r="AU508" s="31"/>
      <c r="AV508" s="31"/>
      <c r="AW508" s="32"/>
      <c r="AX508" s="32"/>
      <c r="AY508" s="32"/>
      <c r="AZ508" s="32"/>
      <c r="BA508" s="32"/>
      <c r="BB508" s="32"/>
      <c r="BC508" s="31"/>
      <c r="BD508" s="31"/>
      <c r="BE508" s="31"/>
      <c r="BF508" s="31"/>
      <c r="BG508" s="31"/>
      <c r="BH508" s="31"/>
      <c r="BI508" s="31"/>
      <c r="BJ508" s="31"/>
      <c r="BK508" s="31"/>
      <c r="BL508" s="31"/>
      <c r="BM508" s="31"/>
      <c r="BN508" s="31"/>
      <c r="BO508" s="31"/>
      <c r="BP508" s="31"/>
      <c r="BQ508" s="31"/>
      <c r="BR508" s="31"/>
      <c r="BS508" s="31"/>
      <c r="BT508" s="31"/>
      <c r="BU508" s="31"/>
      <c r="BV508" s="31"/>
      <c r="BW508" s="31"/>
      <c r="BX508" s="31"/>
      <c r="BY508" s="31"/>
      <c r="BZ508" s="31"/>
      <c r="CA508" s="31"/>
      <c r="CB508" s="31"/>
      <c r="CC508" s="31"/>
      <c r="CD508" s="31"/>
      <c r="CE508" s="31"/>
      <c r="CF508" s="31"/>
      <c r="CG508" s="31"/>
      <c r="CH508" s="31"/>
      <c r="CI508" s="31"/>
      <c r="CJ508" s="31"/>
      <c r="CK508" s="31"/>
      <c r="CL508" s="31"/>
      <c r="CM508" s="31"/>
      <c r="CN508" s="31"/>
      <c r="CO508" s="31"/>
      <c r="CP508" s="31"/>
      <c r="CQ508" s="31"/>
      <c r="CR508" s="31"/>
      <c r="CS508" s="31"/>
      <c r="CT508" s="31"/>
      <c r="CU508" s="31"/>
      <c r="CV508" s="31"/>
    </row>
    <row r="509" spans="1:100" x14ac:dyDescent="0.3">
      <c r="A509" s="31"/>
      <c r="B509" s="31"/>
      <c r="C509" s="31"/>
      <c r="D509" s="31"/>
      <c r="E509" s="31"/>
      <c r="F509" s="31"/>
      <c r="AQ509" s="31"/>
      <c r="AR509" s="31"/>
      <c r="AS509" s="31"/>
      <c r="AT509" s="31"/>
      <c r="AU509" s="31"/>
      <c r="AV509" s="31"/>
      <c r="AW509" s="32"/>
      <c r="AX509" s="32"/>
      <c r="AY509" s="32"/>
      <c r="AZ509" s="32"/>
      <c r="BA509" s="32"/>
      <c r="BB509" s="32"/>
      <c r="BC509" s="31"/>
      <c r="BD509" s="31"/>
      <c r="BE509" s="31"/>
      <c r="BF509" s="31"/>
      <c r="BG509" s="31"/>
      <c r="BH509" s="31"/>
      <c r="BI509" s="31"/>
      <c r="BJ509" s="31"/>
      <c r="BK509" s="31"/>
      <c r="BL509" s="31"/>
      <c r="BM509" s="31"/>
      <c r="BN509" s="31"/>
      <c r="BO509" s="31"/>
      <c r="BP509" s="31"/>
      <c r="BQ509" s="31"/>
      <c r="BR509" s="31"/>
      <c r="BS509" s="31"/>
      <c r="BT509" s="31"/>
      <c r="BU509" s="31"/>
      <c r="BV509" s="31"/>
      <c r="BW509" s="31"/>
      <c r="BX509" s="31"/>
      <c r="BY509" s="31"/>
      <c r="BZ509" s="31"/>
      <c r="CA509" s="31"/>
      <c r="CB509" s="31"/>
      <c r="CC509" s="31"/>
      <c r="CD509" s="31"/>
      <c r="CE509" s="31"/>
      <c r="CF509" s="31"/>
      <c r="CG509" s="31"/>
      <c r="CH509" s="31"/>
      <c r="CI509" s="31"/>
      <c r="CJ509" s="31"/>
      <c r="CK509" s="31"/>
      <c r="CL509" s="31"/>
      <c r="CM509" s="31"/>
      <c r="CN509" s="31"/>
      <c r="CO509" s="31"/>
      <c r="CP509" s="31"/>
      <c r="CQ509" s="31"/>
      <c r="CR509" s="31"/>
      <c r="CS509" s="31"/>
      <c r="CT509" s="31"/>
      <c r="CU509" s="31"/>
      <c r="CV509" s="31"/>
    </row>
    <row r="510" spans="1:100" x14ac:dyDescent="0.3">
      <c r="A510" s="31"/>
      <c r="B510" s="31"/>
      <c r="C510" s="31"/>
      <c r="D510" s="31"/>
      <c r="E510" s="31"/>
      <c r="F510" s="31"/>
      <c r="AQ510" s="31"/>
      <c r="AR510" s="31"/>
      <c r="AS510" s="31"/>
      <c r="AT510" s="31"/>
      <c r="AU510" s="31"/>
      <c r="AV510" s="31"/>
      <c r="AW510" s="32"/>
      <c r="AX510" s="32"/>
      <c r="AY510" s="32"/>
      <c r="AZ510" s="32"/>
      <c r="BA510" s="32"/>
      <c r="BB510" s="32"/>
      <c r="BC510" s="31"/>
      <c r="BD510" s="31"/>
      <c r="BE510" s="31"/>
      <c r="BF510" s="31"/>
      <c r="BG510" s="31"/>
      <c r="BH510" s="31"/>
      <c r="BI510" s="31"/>
      <c r="BJ510" s="31"/>
      <c r="BK510" s="31"/>
      <c r="BL510" s="31"/>
      <c r="BM510" s="31"/>
      <c r="BN510" s="31"/>
      <c r="BO510" s="31"/>
      <c r="BP510" s="31"/>
      <c r="BQ510" s="31"/>
      <c r="BR510" s="31"/>
      <c r="BS510" s="31"/>
      <c r="BT510" s="31"/>
      <c r="BU510" s="31"/>
      <c r="BV510" s="31"/>
      <c r="BW510" s="31"/>
      <c r="BX510" s="31"/>
      <c r="BY510" s="31"/>
      <c r="BZ510" s="31"/>
      <c r="CA510" s="31"/>
      <c r="CB510" s="31"/>
      <c r="CC510" s="31"/>
      <c r="CD510" s="31"/>
      <c r="CE510" s="31"/>
      <c r="CF510" s="31"/>
      <c r="CG510" s="31"/>
      <c r="CH510" s="31"/>
      <c r="CI510" s="31"/>
      <c r="CJ510" s="31"/>
      <c r="CK510" s="31"/>
      <c r="CL510" s="31"/>
      <c r="CM510" s="31"/>
      <c r="CN510" s="31"/>
      <c r="CO510" s="31"/>
      <c r="CP510" s="31"/>
      <c r="CQ510" s="31"/>
      <c r="CR510" s="31"/>
      <c r="CS510" s="31"/>
      <c r="CT510" s="31"/>
      <c r="CU510" s="31"/>
      <c r="CV510" s="31"/>
    </row>
    <row r="511" spans="1:100" x14ac:dyDescent="0.3">
      <c r="A511" s="31"/>
      <c r="B511" s="31"/>
      <c r="C511" s="31"/>
      <c r="D511" s="31"/>
      <c r="E511" s="31"/>
      <c r="F511" s="31"/>
      <c r="AQ511" s="31"/>
      <c r="AR511" s="31"/>
      <c r="AS511" s="31"/>
      <c r="AT511" s="31"/>
      <c r="AU511" s="31"/>
      <c r="AV511" s="31"/>
      <c r="AW511" s="32"/>
      <c r="AX511" s="32"/>
      <c r="AY511" s="32"/>
      <c r="AZ511" s="32"/>
      <c r="BA511" s="32"/>
      <c r="BB511" s="32"/>
      <c r="BC511" s="31"/>
      <c r="BD511" s="31"/>
      <c r="BE511" s="31"/>
      <c r="BF511" s="31"/>
      <c r="BG511" s="31"/>
      <c r="BH511" s="31"/>
      <c r="BI511" s="31"/>
      <c r="BJ511" s="31"/>
      <c r="BK511" s="31"/>
      <c r="BL511" s="31"/>
      <c r="BM511" s="31"/>
      <c r="BN511" s="31"/>
      <c r="BO511" s="31"/>
      <c r="BP511" s="31"/>
      <c r="BQ511" s="31"/>
      <c r="BR511" s="31"/>
      <c r="BS511" s="31"/>
      <c r="BT511" s="31"/>
      <c r="BU511" s="31"/>
      <c r="BV511" s="31"/>
      <c r="BW511" s="31"/>
      <c r="BX511" s="31"/>
      <c r="BY511" s="31"/>
      <c r="BZ511" s="31"/>
      <c r="CA511" s="31"/>
      <c r="CB511" s="31"/>
      <c r="CC511" s="31"/>
      <c r="CD511" s="31"/>
      <c r="CE511" s="31"/>
      <c r="CF511" s="31"/>
      <c r="CG511" s="31"/>
      <c r="CH511" s="31"/>
      <c r="CI511" s="31"/>
      <c r="CJ511" s="31"/>
      <c r="CK511" s="31"/>
      <c r="CL511" s="31"/>
      <c r="CM511" s="31"/>
      <c r="CN511" s="31"/>
      <c r="CO511" s="31"/>
      <c r="CP511" s="31"/>
      <c r="CQ511" s="31"/>
      <c r="CR511" s="31"/>
      <c r="CS511" s="31"/>
      <c r="CT511" s="31"/>
      <c r="CU511" s="31"/>
      <c r="CV511" s="31"/>
    </row>
    <row r="512" spans="1:100" x14ac:dyDescent="0.3">
      <c r="A512" s="31"/>
      <c r="B512" s="31"/>
      <c r="C512" s="31"/>
      <c r="D512" s="31"/>
      <c r="E512" s="31"/>
      <c r="F512" s="31"/>
      <c r="AQ512" s="31"/>
      <c r="AR512" s="31"/>
      <c r="AS512" s="31"/>
      <c r="AT512" s="31"/>
      <c r="AU512" s="31"/>
      <c r="AV512" s="31"/>
      <c r="AW512" s="32"/>
      <c r="AX512" s="32"/>
      <c r="AY512" s="32"/>
      <c r="AZ512" s="32"/>
      <c r="BA512" s="32"/>
      <c r="BB512" s="32"/>
      <c r="BC512" s="31"/>
      <c r="BD512" s="31"/>
      <c r="BE512" s="31"/>
      <c r="BF512" s="31"/>
      <c r="BG512" s="31"/>
      <c r="BH512" s="31"/>
      <c r="BI512" s="31"/>
      <c r="BJ512" s="31"/>
      <c r="BK512" s="31"/>
      <c r="BL512" s="31"/>
      <c r="BM512" s="31"/>
      <c r="BN512" s="31"/>
      <c r="BO512" s="31"/>
      <c r="BP512" s="31"/>
      <c r="BQ512" s="31"/>
      <c r="BR512" s="31"/>
      <c r="BS512" s="31"/>
      <c r="BT512" s="31"/>
      <c r="BU512" s="31"/>
      <c r="BV512" s="31"/>
      <c r="BW512" s="31"/>
      <c r="BX512" s="31"/>
      <c r="BY512" s="31"/>
      <c r="BZ512" s="31"/>
      <c r="CA512" s="31"/>
      <c r="CB512" s="31"/>
      <c r="CC512" s="31"/>
      <c r="CD512" s="31"/>
      <c r="CE512" s="31"/>
      <c r="CF512" s="31"/>
      <c r="CG512" s="31"/>
      <c r="CH512" s="31"/>
      <c r="CI512" s="31"/>
      <c r="CJ512" s="31"/>
      <c r="CK512" s="31"/>
      <c r="CL512" s="31"/>
      <c r="CM512" s="31"/>
      <c r="CN512" s="31"/>
      <c r="CO512" s="31"/>
      <c r="CP512" s="31"/>
      <c r="CQ512" s="31"/>
      <c r="CR512" s="31"/>
      <c r="CS512" s="31"/>
      <c r="CT512" s="31"/>
      <c r="CU512" s="31"/>
      <c r="CV512" s="31"/>
    </row>
    <row r="513" spans="1:100" x14ac:dyDescent="0.3">
      <c r="A513" s="31"/>
      <c r="B513" s="31"/>
      <c r="C513" s="31"/>
      <c r="D513" s="31"/>
      <c r="E513" s="31"/>
      <c r="F513" s="31"/>
      <c r="AQ513" s="31"/>
      <c r="AR513" s="31"/>
      <c r="AS513" s="31"/>
      <c r="AT513" s="31"/>
      <c r="AU513" s="31"/>
      <c r="AV513" s="31"/>
      <c r="AW513" s="32"/>
      <c r="AX513" s="32"/>
      <c r="AY513" s="32"/>
      <c r="AZ513" s="32"/>
      <c r="BA513" s="32"/>
      <c r="BB513" s="32"/>
      <c r="BC513" s="31"/>
      <c r="BD513" s="31"/>
      <c r="BE513" s="31"/>
      <c r="BF513" s="31"/>
      <c r="BG513" s="31"/>
      <c r="BH513" s="31"/>
      <c r="BI513" s="31"/>
      <c r="BJ513" s="31"/>
      <c r="BK513" s="31"/>
      <c r="BL513" s="31"/>
      <c r="BM513" s="31"/>
      <c r="BN513" s="31"/>
      <c r="BO513" s="31"/>
      <c r="BP513" s="31"/>
      <c r="BQ513" s="31"/>
      <c r="BR513" s="31"/>
      <c r="BS513" s="31"/>
      <c r="BT513" s="31"/>
      <c r="BU513" s="31"/>
      <c r="BV513" s="31"/>
      <c r="BW513" s="31"/>
      <c r="BX513" s="31"/>
      <c r="BY513" s="31"/>
      <c r="BZ513" s="31"/>
      <c r="CA513" s="31"/>
      <c r="CB513" s="31"/>
      <c r="CC513" s="31"/>
      <c r="CD513" s="31"/>
      <c r="CE513" s="31"/>
      <c r="CF513" s="31"/>
      <c r="CG513" s="31"/>
      <c r="CH513" s="31"/>
      <c r="CI513" s="31"/>
      <c r="CJ513" s="31"/>
      <c r="CK513" s="31"/>
      <c r="CL513" s="31"/>
      <c r="CM513" s="31"/>
      <c r="CN513" s="31"/>
      <c r="CO513" s="31"/>
      <c r="CP513" s="31"/>
      <c r="CQ513" s="31"/>
      <c r="CR513" s="31"/>
      <c r="CS513" s="31"/>
      <c r="CT513" s="31"/>
      <c r="CU513" s="31"/>
      <c r="CV513" s="31"/>
    </row>
    <row r="514" spans="1:100" x14ac:dyDescent="0.3">
      <c r="A514" s="31"/>
      <c r="B514" s="31"/>
      <c r="C514" s="31"/>
      <c r="D514" s="31"/>
      <c r="E514" s="31"/>
      <c r="F514" s="31"/>
      <c r="AQ514" s="31"/>
      <c r="AR514" s="31"/>
      <c r="AS514" s="31"/>
      <c r="AT514" s="31"/>
      <c r="AU514" s="31"/>
      <c r="AV514" s="31"/>
      <c r="AW514" s="32"/>
      <c r="AX514" s="32"/>
      <c r="AY514" s="32"/>
      <c r="AZ514" s="32"/>
      <c r="BA514" s="32"/>
      <c r="BB514" s="32"/>
      <c r="BC514" s="31"/>
      <c r="BD514" s="31"/>
      <c r="BE514" s="31"/>
      <c r="BF514" s="31"/>
      <c r="BG514" s="31"/>
      <c r="BH514" s="31"/>
      <c r="BI514" s="31"/>
      <c r="BJ514" s="31"/>
      <c r="BK514" s="31"/>
      <c r="BL514" s="31"/>
      <c r="BM514" s="31"/>
      <c r="BN514" s="31"/>
      <c r="BO514" s="31"/>
      <c r="BP514" s="31"/>
      <c r="BQ514" s="31"/>
      <c r="BR514" s="31"/>
      <c r="BS514" s="31"/>
      <c r="BT514" s="31"/>
      <c r="BU514" s="31"/>
      <c r="BV514" s="31"/>
      <c r="BW514" s="31"/>
      <c r="BX514" s="31"/>
      <c r="BY514" s="31"/>
      <c r="BZ514" s="31"/>
      <c r="CA514" s="31"/>
      <c r="CB514" s="31"/>
      <c r="CC514" s="31"/>
      <c r="CD514" s="31"/>
      <c r="CE514" s="31"/>
      <c r="CF514" s="31"/>
      <c r="CG514" s="31"/>
      <c r="CH514" s="31"/>
      <c r="CI514" s="31"/>
      <c r="CJ514" s="31"/>
      <c r="CK514" s="31"/>
      <c r="CL514" s="31"/>
      <c r="CM514" s="31"/>
      <c r="CN514" s="31"/>
      <c r="CO514" s="31"/>
      <c r="CP514" s="31"/>
      <c r="CQ514" s="31"/>
      <c r="CR514" s="31"/>
      <c r="CS514" s="31"/>
      <c r="CT514" s="31"/>
      <c r="CU514" s="31"/>
      <c r="CV514" s="31"/>
    </row>
    <row r="515" spans="1:100" x14ac:dyDescent="0.3">
      <c r="A515" s="31"/>
      <c r="B515" s="31"/>
      <c r="C515" s="31"/>
      <c r="D515" s="31"/>
      <c r="E515" s="31"/>
      <c r="F515" s="31"/>
      <c r="AQ515" s="31"/>
      <c r="AR515" s="31"/>
      <c r="AS515" s="31"/>
      <c r="AT515" s="31"/>
      <c r="AU515" s="31"/>
      <c r="AV515" s="31"/>
      <c r="AW515" s="32"/>
      <c r="AX515" s="32"/>
      <c r="AY515" s="32"/>
      <c r="AZ515" s="32"/>
      <c r="BA515" s="32"/>
      <c r="BB515" s="32"/>
      <c r="BC515" s="31"/>
      <c r="BD515" s="31"/>
      <c r="BE515" s="31"/>
      <c r="BF515" s="31"/>
      <c r="BG515" s="31"/>
      <c r="BH515" s="31"/>
      <c r="BI515" s="31"/>
      <c r="BJ515" s="31"/>
      <c r="BK515" s="31"/>
      <c r="BL515" s="31"/>
      <c r="BM515" s="31"/>
      <c r="BN515" s="31"/>
      <c r="BO515" s="31"/>
      <c r="BP515" s="31"/>
      <c r="BQ515" s="31"/>
      <c r="BR515" s="31"/>
      <c r="BS515" s="31"/>
      <c r="BT515" s="31"/>
      <c r="BU515" s="31"/>
      <c r="BV515" s="31"/>
      <c r="BW515" s="31"/>
      <c r="BX515" s="31"/>
      <c r="BY515" s="31"/>
      <c r="BZ515" s="31"/>
      <c r="CA515" s="31"/>
      <c r="CB515" s="31"/>
      <c r="CC515" s="31"/>
      <c r="CD515" s="31"/>
      <c r="CE515" s="31"/>
      <c r="CF515" s="31"/>
      <c r="CG515" s="31"/>
      <c r="CH515" s="31"/>
      <c r="CI515" s="31"/>
      <c r="CJ515" s="31"/>
      <c r="CK515" s="31"/>
      <c r="CL515" s="31"/>
      <c r="CM515" s="31"/>
      <c r="CN515" s="31"/>
      <c r="CO515" s="31"/>
      <c r="CP515" s="31"/>
      <c r="CQ515" s="31"/>
      <c r="CR515" s="31"/>
      <c r="CS515" s="31"/>
      <c r="CT515" s="31"/>
      <c r="CU515" s="31"/>
      <c r="CV515" s="31"/>
    </row>
    <row r="516" spans="1:100" x14ac:dyDescent="0.3">
      <c r="A516" s="31"/>
      <c r="B516" s="31"/>
      <c r="C516" s="31"/>
      <c r="D516" s="31"/>
      <c r="E516" s="31"/>
      <c r="F516" s="31"/>
      <c r="AQ516" s="31"/>
      <c r="AR516" s="31"/>
      <c r="AS516" s="31"/>
      <c r="AT516" s="31"/>
      <c r="AU516" s="31"/>
      <c r="AV516" s="31"/>
      <c r="AW516" s="32"/>
      <c r="AX516" s="32"/>
      <c r="AY516" s="32"/>
      <c r="AZ516" s="32"/>
      <c r="BA516" s="32"/>
      <c r="BB516" s="32"/>
      <c r="BC516" s="31"/>
      <c r="BD516" s="31"/>
      <c r="BE516" s="31"/>
      <c r="BF516" s="31"/>
      <c r="BG516" s="31"/>
      <c r="BH516" s="31"/>
      <c r="BI516" s="31"/>
      <c r="BJ516" s="31"/>
      <c r="BK516" s="31"/>
      <c r="BL516" s="31"/>
      <c r="BM516" s="31"/>
      <c r="BN516" s="31"/>
      <c r="BO516" s="31"/>
      <c r="BP516" s="31"/>
      <c r="BQ516" s="31"/>
      <c r="BR516" s="31"/>
      <c r="BS516" s="31"/>
      <c r="BT516" s="31"/>
      <c r="BU516" s="31"/>
      <c r="BV516" s="31"/>
      <c r="BW516" s="31"/>
      <c r="BX516" s="31"/>
      <c r="BY516" s="31"/>
      <c r="BZ516" s="31"/>
      <c r="CA516" s="31"/>
      <c r="CB516" s="31"/>
      <c r="CC516" s="31"/>
      <c r="CD516" s="31"/>
      <c r="CE516" s="31"/>
      <c r="CF516" s="31"/>
      <c r="CG516" s="31"/>
      <c r="CH516" s="31"/>
      <c r="CI516" s="31"/>
      <c r="CJ516" s="31"/>
      <c r="CK516" s="31"/>
      <c r="CL516" s="31"/>
      <c r="CM516" s="31"/>
      <c r="CN516" s="31"/>
      <c r="CO516" s="31"/>
      <c r="CP516" s="31"/>
      <c r="CQ516" s="31"/>
      <c r="CR516" s="31"/>
      <c r="CS516" s="31"/>
      <c r="CT516" s="31"/>
      <c r="CU516" s="31"/>
      <c r="CV516" s="31"/>
    </row>
    <row r="517" spans="1:100" x14ac:dyDescent="0.3">
      <c r="A517" s="31"/>
      <c r="B517" s="31"/>
      <c r="C517" s="31"/>
      <c r="D517" s="31"/>
      <c r="E517" s="31"/>
      <c r="F517" s="31"/>
      <c r="AQ517" s="31"/>
      <c r="AR517" s="31"/>
      <c r="AS517" s="31"/>
      <c r="AT517" s="31"/>
      <c r="AU517" s="31"/>
      <c r="AV517" s="31"/>
      <c r="AW517" s="32"/>
      <c r="AX517" s="32"/>
      <c r="AY517" s="32"/>
      <c r="AZ517" s="32"/>
      <c r="BA517" s="32"/>
      <c r="BB517" s="32"/>
      <c r="BC517" s="31"/>
      <c r="BD517" s="31"/>
      <c r="BE517" s="31"/>
      <c r="BF517" s="31"/>
      <c r="BG517" s="31"/>
      <c r="BH517" s="31"/>
      <c r="BI517" s="31"/>
      <c r="BJ517" s="31"/>
      <c r="BK517" s="31"/>
      <c r="BL517" s="31"/>
      <c r="BM517" s="31"/>
      <c r="BN517" s="31"/>
      <c r="BO517" s="31"/>
      <c r="BP517" s="31"/>
      <c r="BQ517" s="31"/>
      <c r="BR517" s="31"/>
      <c r="BS517" s="31"/>
      <c r="BT517" s="31"/>
      <c r="BU517" s="31"/>
      <c r="BV517" s="31"/>
      <c r="BW517" s="31"/>
      <c r="BX517" s="31"/>
      <c r="BY517" s="31"/>
      <c r="BZ517" s="31"/>
      <c r="CA517" s="31"/>
      <c r="CB517" s="31"/>
      <c r="CC517" s="31"/>
      <c r="CD517" s="31"/>
      <c r="CE517" s="31"/>
      <c r="CF517" s="31"/>
      <c r="CG517" s="31"/>
      <c r="CH517" s="31"/>
      <c r="CI517" s="31"/>
      <c r="CJ517" s="31"/>
      <c r="CK517" s="31"/>
      <c r="CL517" s="31"/>
      <c r="CM517" s="31"/>
      <c r="CN517" s="31"/>
      <c r="CO517" s="31"/>
      <c r="CP517" s="31"/>
      <c r="CQ517" s="31"/>
      <c r="CR517" s="31"/>
      <c r="CS517" s="31"/>
      <c r="CT517" s="31"/>
      <c r="CU517" s="31"/>
      <c r="CV517" s="31"/>
    </row>
    <row r="518" spans="1:100" x14ac:dyDescent="0.3">
      <c r="A518" s="31"/>
      <c r="B518" s="31"/>
      <c r="C518" s="31"/>
      <c r="D518" s="31"/>
      <c r="E518" s="31"/>
      <c r="F518" s="31"/>
      <c r="AQ518" s="31"/>
      <c r="AR518" s="31"/>
      <c r="AS518" s="31"/>
      <c r="AT518" s="31"/>
      <c r="AU518" s="31"/>
      <c r="AV518" s="31"/>
      <c r="AW518" s="32"/>
      <c r="AX518" s="32"/>
      <c r="AY518" s="32"/>
      <c r="AZ518" s="32"/>
      <c r="BA518" s="32"/>
      <c r="BB518" s="32"/>
      <c r="BC518" s="31"/>
      <c r="BD518" s="31"/>
      <c r="BE518" s="31"/>
      <c r="BF518" s="31"/>
      <c r="BG518" s="31"/>
      <c r="BH518" s="31"/>
      <c r="BI518" s="31"/>
      <c r="BJ518" s="31"/>
      <c r="BK518" s="31"/>
      <c r="BL518" s="31"/>
      <c r="BM518" s="31"/>
      <c r="BN518" s="31"/>
      <c r="BO518" s="31"/>
      <c r="BP518" s="31"/>
      <c r="BQ518" s="31"/>
      <c r="BR518" s="31"/>
      <c r="BS518" s="31"/>
      <c r="BT518" s="31"/>
      <c r="BU518" s="31"/>
      <c r="BV518" s="31"/>
      <c r="BW518" s="31"/>
      <c r="BX518" s="31"/>
      <c r="BY518" s="31"/>
      <c r="BZ518" s="31"/>
      <c r="CA518" s="31"/>
      <c r="CB518" s="31"/>
      <c r="CC518" s="31"/>
      <c r="CD518" s="31"/>
      <c r="CE518" s="31"/>
      <c r="CF518" s="31"/>
      <c r="CG518" s="31"/>
      <c r="CH518" s="31"/>
      <c r="CI518" s="31"/>
      <c r="CJ518" s="31"/>
      <c r="CK518" s="31"/>
      <c r="CL518" s="31"/>
      <c r="CM518" s="31"/>
      <c r="CN518" s="31"/>
      <c r="CO518" s="31"/>
      <c r="CP518" s="31"/>
      <c r="CQ518" s="31"/>
      <c r="CR518" s="31"/>
      <c r="CS518" s="31"/>
      <c r="CT518" s="31"/>
      <c r="CU518" s="31"/>
      <c r="CV518" s="31"/>
    </row>
    <row r="519" spans="1:100" x14ac:dyDescent="0.3">
      <c r="A519" s="31"/>
      <c r="B519" s="31"/>
      <c r="C519" s="31"/>
      <c r="D519" s="31"/>
      <c r="E519" s="31"/>
      <c r="F519" s="31"/>
      <c r="AQ519" s="31"/>
      <c r="AR519" s="31"/>
      <c r="AS519" s="31"/>
      <c r="AT519" s="31"/>
      <c r="AU519" s="31"/>
      <c r="AV519" s="31"/>
      <c r="AW519" s="32"/>
      <c r="AX519" s="32"/>
      <c r="AY519" s="32"/>
      <c r="AZ519" s="32"/>
      <c r="BA519" s="32"/>
      <c r="BB519" s="32"/>
      <c r="BC519" s="31"/>
      <c r="BD519" s="31"/>
      <c r="BE519" s="31"/>
      <c r="BF519" s="31"/>
      <c r="BG519" s="31"/>
      <c r="BH519" s="31"/>
      <c r="BI519" s="31"/>
      <c r="BJ519" s="31"/>
      <c r="BK519" s="31"/>
      <c r="BL519" s="31"/>
      <c r="BM519" s="31"/>
      <c r="BN519" s="31"/>
      <c r="BO519" s="31"/>
      <c r="BP519" s="31"/>
      <c r="BQ519" s="31"/>
      <c r="BR519" s="31"/>
      <c r="BS519" s="31"/>
      <c r="BT519" s="31"/>
      <c r="BU519" s="31"/>
      <c r="BV519" s="31"/>
      <c r="BW519" s="31"/>
      <c r="BX519" s="31"/>
      <c r="BY519" s="31"/>
      <c r="BZ519" s="31"/>
      <c r="CA519" s="31"/>
      <c r="CB519" s="31"/>
      <c r="CC519" s="31"/>
      <c r="CD519" s="31"/>
      <c r="CE519" s="31"/>
      <c r="CF519" s="31"/>
      <c r="CG519" s="31"/>
      <c r="CH519" s="31"/>
      <c r="CI519" s="31"/>
      <c r="CJ519" s="31"/>
      <c r="CK519" s="31"/>
      <c r="CL519" s="31"/>
      <c r="CM519" s="31"/>
      <c r="CN519" s="31"/>
      <c r="CO519" s="31"/>
      <c r="CP519" s="31"/>
      <c r="CQ519" s="31"/>
      <c r="CR519" s="31"/>
      <c r="CS519" s="31"/>
      <c r="CT519" s="31"/>
      <c r="CU519" s="31"/>
      <c r="CV519" s="31"/>
    </row>
    <row r="520" spans="1:100" x14ac:dyDescent="0.3">
      <c r="A520" s="31"/>
      <c r="B520" s="31"/>
      <c r="C520" s="31"/>
      <c r="D520" s="31"/>
      <c r="E520" s="31"/>
      <c r="F520" s="31"/>
      <c r="AQ520" s="31"/>
      <c r="AR520" s="31"/>
      <c r="AS520" s="31"/>
      <c r="AT520" s="31"/>
      <c r="AU520" s="31"/>
      <c r="AV520" s="31"/>
      <c r="AW520" s="32"/>
      <c r="AX520" s="32"/>
      <c r="AY520" s="32"/>
      <c r="AZ520" s="32"/>
      <c r="BA520" s="32"/>
      <c r="BB520" s="32"/>
      <c r="BC520" s="31"/>
      <c r="BD520" s="31"/>
      <c r="BE520" s="31"/>
      <c r="BF520" s="31"/>
      <c r="BG520" s="31"/>
      <c r="BH520" s="31"/>
      <c r="BI520" s="31"/>
      <c r="BJ520" s="31"/>
      <c r="BK520" s="31"/>
      <c r="BL520" s="31"/>
      <c r="BM520" s="31"/>
      <c r="BN520" s="31"/>
      <c r="BO520" s="31"/>
      <c r="BP520" s="31"/>
      <c r="BQ520" s="31"/>
      <c r="BR520" s="31"/>
      <c r="BS520" s="31"/>
      <c r="BT520" s="31"/>
      <c r="BU520" s="31"/>
      <c r="BV520" s="31"/>
      <c r="BW520" s="31"/>
      <c r="BX520" s="31"/>
      <c r="BY520" s="31"/>
      <c r="BZ520" s="31"/>
      <c r="CA520" s="31"/>
      <c r="CB520" s="31"/>
      <c r="CC520" s="31"/>
      <c r="CD520" s="31"/>
      <c r="CE520" s="31"/>
      <c r="CF520" s="31"/>
      <c r="CG520" s="31"/>
      <c r="CH520" s="31"/>
      <c r="CI520" s="31"/>
      <c r="CJ520" s="31"/>
      <c r="CK520" s="31"/>
      <c r="CL520" s="31"/>
      <c r="CM520" s="31"/>
      <c r="CN520" s="31"/>
      <c r="CO520" s="31"/>
      <c r="CP520" s="31"/>
      <c r="CQ520" s="31"/>
      <c r="CR520" s="31"/>
      <c r="CS520" s="31"/>
      <c r="CT520" s="31"/>
      <c r="CU520" s="31"/>
      <c r="CV520" s="31"/>
    </row>
    <row r="521" spans="1:100" x14ac:dyDescent="0.3">
      <c r="A521" s="31"/>
      <c r="B521" s="31"/>
      <c r="C521" s="31"/>
      <c r="D521" s="31"/>
      <c r="E521" s="31"/>
      <c r="F521" s="31"/>
      <c r="AQ521" s="31"/>
      <c r="AR521" s="31"/>
      <c r="AS521" s="31"/>
      <c r="AT521" s="31"/>
      <c r="AU521" s="31"/>
      <c r="AV521" s="31"/>
      <c r="AW521" s="32"/>
      <c r="AX521" s="32"/>
      <c r="AY521" s="32"/>
      <c r="AZ521" s="32"/>
      <c r="BA521" s="32"/>
      <c r="BB521" s="32"/>
      <c r="BC521" s="31"/>
      <c r="BD521" s="31"/>
      <c r="BE521" s="31"/>
      <c r="BF521" s="31"/>
      <c r="BG521" s="31"/>
      <c r="BH521" s="31"/>
      <c r="BI521" s="31"/>
      <c r="BJ521" s="31"/>
      <c r="BK521" s="31"/>
      <c r="BL521" s="31"/>
      <c r="BM521" s="31"/>
      <c r="BN521" s="31"/>
      <c r="BO521" s="31"/>
      <c r="BP521" s="31"/>
      <c r="BQ521" s="31"/>
      <c r="BR521" s="31"/>
      <c r="BS521" s="31"/>
      <c r="BT521" s="31"/>
      <c r="BU521" s="31"/>
      <c r="BV521" s="31"/>
      <c r="BW521" s="31"/>
      <c r="BX521" s="31"/>
      <c r="BY521" s="31"/>
      <c r="BZ521" s="31"/>
      <c r="CA521" s="31"/>
      <c r="CB521" s="31"/>
      <c r="CC521" s="31"/>
      <c r="CD521" s="31"/>
      <c r="CE521" s="31"/>
      <c r="CF521" s="31"/>
      <c r="CG521" s="31"/>
      <c r="CH521" s="31"/>
      <c r="CI521" s="31"/>
      <c r="CJ521" s="31"/>
      <c r="CK521" s="31"/>
      <c r="CL521" s="31"/>
      <c r="CM521" s="31"/>
      <c r="CN521" s="31"/>
      <c r="CO521" s="31"/>
      <c r="CP521" s="31"/>
      <c r="CQ521" s="31"/>
      <c r="CR521" s="31"/>
      <c r="CS521" s="31"/>
      <c r="CT521" s="31"/>
      <c r="CU521" s="31"/>
      <c r="CV521" s="31"/>
    </row>
    <row r="522" spans="1:100" x14ac:dyDescent="0.3">
      <c r="A522" s="31"/>
      <c r="B522" s="31"/>
      <c r="C522" s="31"/>
      <c r="D522" s="31"/>
      <c r="E522" s="31"/>
      <c r="F522" s="31"/>
      <c r="AQ522" s="31"/>
      <c r="AR522" s="31"/>
      <c r="AS522" s="31"/>
      <c r="AT522" s="31"/>
      <c r="AU522" s="31"/>
      <c r="AV522" s="31"/>
      <c r="AW522" s="32"/>
      <c r="AX522" s="32"/>
      <c r="AY522" s="32"/>
      <c r="AZ522" s="32"/>
      <c r="BA522" s="32"/>
      <c r="BB522" s="32"/>
      <c r="BC522" s="31"/>
      <c r="BD522" s="31"/>
      <c r="BE522" s="31"/>
      <c r="BF522" s="31"/>
      <c r="BG522" s="31"/>
      <c r="BH522" s="31"/>
      <c r="BI522" s="31"/>
      <c r="BJ522" s="31"/>
      <c r="BK522" s="31"/>
      <c r="BL522" s="31"/>
      <c r="BM522" s="31"/>
      <c r="BN522" s="31"/>
      <c r="BO522" s="31"/>
      <c r="BP522" s="31"/>
      <c r="BQ522" s="31"/>
      <c r="BR522" s="31"/>
      <c r="BS522" s="31"/>
      <c r="BT522" s="31"/>
      <c r="BU522" s="31"/>
      <c r="BV522" s="31"/>
      <c r="BW522" s="31"/>
      <c r="BX522" s="31"/>
      <c r="BY522" s="31"/>
      <c r="BZ522" s="31"/>
      <c r="CA522" s="31"/>
      <c r="CB522" s="31"/>
      <c r="CC522" s="31"/>
      <c r="CD522" s="31"/>
      <c r="CE522" s="31"/>
      <c r="CF522" s="31"/>
      <c r="CG522" s="31"/>
      <c r="CH522" s="31"/>
      <c r="CI522" s="31"/>
      <c r="CJ522" s="31"/>
      <c r="CK522" s="31"/>
      <c r="CL522" s="31"/>
      <c r="CM522" s="31"/>
      <c r="CN522" s="31"/>
      <c r="CO522" s="31"/>
      <c r="CP522" s="31"/>
      <c r="CQ522" s="31"/>
      <c r="CR522" s="31"/>
      <c r="CS522" s="31"/>
      <c r="CT522" s="31"/>
      <c r="CU522" s="31"/>
      <c r="CV522" s="31"/>
    </row>
    <row r="523" spans="1:100" x14ac:dyDescent="0.3">
      <c r="A523" s="31"/>
      <c r="B523" s="31"/>
      <c r="C523" s="31"/>
      <c r="D523" s="31"/>
      <c r="E523" s="31"/>
      <c r="F523" s="31"/>
      <c r="AQ523" s="31"/>
      <c r="AR523" s="31"/>
      <c r="AS523" s="31"/>
      <c r="AT523" s="31"/>
      <c r="AU523" s="31"/>
      <c r="AV523" s="31"/>
      <c r="AW523" s="32"/>
      <c r="AX523" s="32"/>
      <c r="AY523" s="32"/>
      <c r="AZ523" s="32"/>
      <c r="BA523" s="32"/>
      <c r="BB523" s="32"/>
      <c r="BC523" s="31"/>
      <c r="BD523" s="31"/>
      <c r="BE523" s="31"/>
      <c r="BF523" s="31"/>
      <c r="BG523" s="31"/>
      <c r="BH523" s="31"/>
      <c r="BI523" s="31"/>
      <c r="BJ523" s="31"/>
      <c r="BK523" s="31"/>
      <c r="BL523" s="31"/>
      <c r="BM523" s="31"/>
      <c r="BN523" s="31"/>
      <c r="BO523" s="31"/>
      <c r="BP523" s="31"/>
      <c r="BQ523" s="31"/>
      <c r="BR523" s="31"/>
      <c r="BS523" s="31"/>
      <c r="BT523" s="31"/>
      <c r="BU523" s="31"/>
      <c r="BV523" s="31"/>
      <c r="BW523" s="31"/>
      <c r="BX523" s="31"/>
      <c r="BY523" s="31"/>
      <c r="BZ523" s="31"/>
      <c r="CA523" s="31"/>
      <c r="CB523" s="31"/>
      <c r="CC523" s="31"/>
      <c r="CD523" s="31"/>
      <c r="CE523" s="31"/>
      <c r="CF523" s="31"/>
      <c r="CG523" s="31"/>
      <c r="CH523" s="31"/>
      <c r="CI523" s="31"/>
      <c r="CJ523" s="31"/>
      <c r="CK523" s="31"/>
      <c r="CL523" s="31"/>
      <c r="CM523" s="31"/>
      <c r="CN523" s="31"/>
      <c r="CO523" s="31"/>
      <c r="CP523" s="31"/>
      <c r="CQ523" s="31"/>
      <c r="CR523" s="31"/>
      <c r="CS523" s="31"/>
      <c r="CT523" s="31"/>
      <c r="CU523" s="31"/>
      <c r="CV523" s="31"/>
    </row>
    <row r="524" spans="1:100" x14ac:dyDescent="0.3">
      <c r="A524" s="31"/>
      <c r="B524" s="31"/>
      <c r="C524" s="31"/>
      <c r="D524" s="31"/>
      <c r="E524" s="31"/>
      <c r="F524" s="31"/>
      <c r="AQ524" s="31"/>
      <c r="AR524" s="31"/>
      <c r="AS524" s="31"/>
      <c r="AT524" s="31"/>
      <c r="AU524" s="31"/>
      <c r="AV524" s="31"/>
      <c r="AW524" s="32"/>
      <c r="AX524" s="32"/>
      <c r="AY524" s="32"/>
      <c r="AZ524" s="32"/>
      <c r="BA524" s="32"/>
      <c r="BB524" s="32"/>
      <c r="BC524" s="31"/>
      <c r="BD524" s="31"/>
      <c r="BE524" s="31"/>
      <c r="BF524" s="31"/>
      <c r="BG524" s="31"/>
      <c r="BH524" s="31"/>
      <c r="BI524" s="31"/>
      <c r="BJ524" s="31"/>
      <c r="BK524" s="31"/>
      <c r="BL524" s="31"/>
      <c r="BM524" s="31"/>
      <c r="BN524" s="31"/>
      <c r="BO524" s="31"/>
      <c r="BP524" s="31"/>
      <c r="BQ524" s="31"/>
      <c r="BR524" s="31"/>
      <c r="BS524" s="31"/>
      <c r="BT524" s="31"/>
      <c r="BU524" s="31"/>
      <c r="BV524" s="31"/>
      <c r="BW524" s="31"/>
      <c r="BX524" s="31"/>
      <c r="BY524" s="31"/>
      <c r="BZ524" s="31"/>
      <c r="CA524" s="31"/>
      <c r="CB524" s="31"/>
      <c r="CC524" s="31"/>
      <c r="CD524" s="31"/>
      <c r="CE524" s="31"/>
      <c r="CF524" s="31"/>
      <c r="CG524" s="31"/>
      <c r="CH524" s="31"/>
      <c r="CI524" s="31"/>
      <c r="CJ524" s="31"/>
      <c r="CK524" s="31"/>
      <c r="CL524" s="31"/>
      <c r="CM524" s="31"/>
      <c r="CN524" s="31"/>
      <c r="CO524" s="31"/>
      <c r="CP524" s="31"/>
      <c r="CQ524" s="31"/>
      <c r="CR524" s="31"/>
      <c r="CS524" s="31"/>
      <c r="CT524" s="31"/>
      <c r="CU524" s="31"/>
      <c r="CV524" s="31"/>
    </row>
    <row r="525" spans="1:100" x14ac:dyDescent="0.3">
      <c r="A525" s="31"/>
      <c r="B525" s="31"/>
      <c r="C525" s="31"/>
      <c r="D525" s="31"/>
      <c r="E525" s="31"/>
      <c r="F525" s="31"/>
      <c r="AQ525" s="31"/>
      <c r="AR525" s="31"/>
      <c r="AS525" s="31"/>
      <c r="AT525" s="31"/>
      <c r="AU525" s="31"/>
      <c r="AV525" s="31"/>
      <c r="AW525" s="32"/>
      <c r="AX525" s="32"/>
      <c r="AY525" s="32"/>
      <c r="AZ525" s="32"/>
      <c r="BA525" s="32"/>
      <c r="BB525" s="32"/>
      <c r="BC525" s="31"/>
      <c r="BD525" s="31"/>
      <c r="BE525" s="31"/>
      <c r="BF525" s="31"/>
      <c r="BG525" s="31"/>
      <c r="BH525" s="31"/>
      <c r="BI525" s="31"/>
      <c r="BJ525" s="31"/>
      <c r="BK525" s="31"/>
      <c r="BL525" s="31"/>
      <c r="BM525" s="31"/>
      <c r="BN525" s="31"/>
      <c r="BO525" s="31"/>
      <c r="BP525" s="31"/>
      <c r="BQ525" s="31"/>
      <c r="BR525" s="31"/>
      <c r="BS525" s="31"/>
      <c r="BT525" s="31"/>
      <c r="BU525" s="31"/>
      <c r="BV525" s="31"/>
      <c r="BW525" s="31"/>
      <c r="BX525" s="31"/>
      <c r="BY525" s="31"/>
      <c r="BZ525" s="31"/>
      <c r="CA525" s="31"/>
      <c r="CB525" s="31"/>
      <c r="CC525" s="31"/>
      <c r="CD525" s="31"/>
      <c r="CE525" s="31"/>
      <c r="CF525" s="31"/>
      <c r="CG525" s="31"/>
      <c r="CH525" s="31"/>
      <c r="CI525" s="31"/>
      <c r="CJ525" s="31"/>
      <c r="CK525" s="31"/>
      <c r="CL525" s="31"/>
      <c r="CM525" s="31"/>
      <c r="CN525" s="31"/>
      <c r="CO525" s="31"/>
      <c r="CP525" s="31"/>
      <c r="CQ525" s="31"/>
      <c r="CR525" s="31"/>
      <c r="CS525" s="31"/>
      <c r="CT525" s="31"/>
      <c r="CU525" s="31"/>
      <c r="CV525" s="31"/>
    </row>
    <row r="526" spans="1:100" x14ac:dyDescent="0.3">
      <c r="A526" s="31"/>
      <c r="B526" s="31"/>
      <c r="C526" s="31"/>
      <c r="D526" s="31"/>
      <c r="E526" s="31"/>
      <c r="F526" s="31"/>
      <c r="AQ526" s="31"/>
      <c r="AR526" s="31"/>
      <c r="AS526" s="31"/>
      <c r="AT526" s="31"/>
      <c r="AU526" s="31"/>
      <c r="AV526" s="31"/>
      <c r="AW526" s="32"/>
      <c r="AX526" s="32"/>
      <c r="AY526" s="32"/>
      <c r="AZ526" s="32"/>
      <c r="BA526" s="32"/>
      <c r="BB526" s="32"/>
      <c r="BC526" s="31"/>
      <c r="BD526" s="31"/>
      <c r="BE526" s="31"/>
      <c r="BF526" s="31"/>
      <c r="BG526" s="31"/>
      <c r="BH526" s="31"/>
      <c r="BI526" s="31"/>
      <c r="BJ526" s="31"/>
      <c r="BK526" s="31"/>
      <c r="BL526" s="31"/>
      <c r="BM526" s="31"/>
      <c r="BN526" s="31"/>
      <c r="BO526" s="31"/>
      <c r="BP526" s="31"/>
      <c r="BQ526" s="31"/>
      <c r="BR526" s="31"/>
      <c r="BS526" s="31"/>
      <c r="BT526" s="31"/>
      <c r="BU526" s="31"/>
      <c r="BV526" s="31"/>
      <c r="BW526" s="31"/>
      <c r="BX526" s="31"/>
      <c r="BY526" s="31"/>
      <c r="BZ526" s="31"/>
      <c r="CA526" s="31"/>
      <c r="CB526" s="31"/>
      <c r="CC526" s="31"/>
      <c r="CD526" s="31"/>
      <c r="CE526" s="31"/>
      <c r="CF526" s="31"/>
      <c r="CG526" s="31"/>
      <c r="CH526" s="31"/>
      <c r="CI526" s="31"/>
      <c r="CJ526" s="31"/>
      <c r="CK526" s="31"/>
      <c r="CL526" s="31"/>
      <c r="CM526" s="31"/>
      <c r="CN526" s="31"/>
      <c r="CO526" s="31"/>
      <c r="CP526" s="31"/>
      <c r="CQ526" s="31"/>
      <c r="CR526" s="31"/>
      <c r="CS526" s="31"/>
      <c r="CT526" s="31"/>
      <c r="CU526" s="31"/>
      <c r="CV526" s="31"/>
    </row>
    <row r="527" spans="1:100" x14ac:dyDescent="0.3">
      <c r="A527" s="31"/>
      <c r="B527" s="31"/>
      <c r="C527" s="31"/>
      <c r="D527" s="31"/>
      <c r="E527" s="31"/>
      <c r="F527" s="31"/>
      <c r="AQ527" s="31"/>
      <c r="AR527" s="31"/>
      <c r="AS527" s="31"/>
      <c r="AT527" s="31"/>
      <c r="AU527" s="31"/>
      <c r="AV527" s="31"/>
      <c r="AW527" s="32"/>
      <c r="AX527" s="32"/>
      <c r="AY527" s="32"/>
      <c r="AZ527" s="32"/>
      <c r="BA527" s="32"/>
      <c r="BB527" s="32"/>
      <c r="BC527" s="31"/>
      <c r="BD527" s="31"/>
      <c r="BE527" s="31"/>
      <c r="BF527" s="31"/>
      <c r="BG527" s="31"/>
      <c r="BH527" s="31"/>
      <c r="BI527" s="31"/>
      <c r="BJ527" s="31"/>
      <c r="BK527" s="31"/>
      <c r="BL527" s="31"/>
      <c r="BM527" s="31"/>
      <c r="BN527" s="31"/>
      <c r="BO527" s="31"/>
      <c r="BP527" s="31"/>
      <c r="BQ527" s="31"/>
      <c r="BR527" s="31"/>
      <c r="BS527" s="31"/>
      <c r="BT527" s="31"/>
      <c r="BU527" s="31"/>
      <c r="BV527" s="31"/>
      <c r="BW527" s="31"/>
      <c r="BX527" s="31"/>
      <c r="BY527" s="31"/>
      <c r="BZ527" s="31"/>
      <c r="CA527" s="31"/>
      <c r="CB527" s="31"/>
      <c r="CC527" s="31"/>
      <c r="CD527" s="31"/>
      <c r="CE527" s="31"/>
      <c r="CF527" s="31"/>
      <c r="CG527" s="31"/>
      <c r="CH527" s="31"/>
      <c r="CI527" s="31"/>
      <c r="CJ527" s="31"/>
      <c r="CK527" s="31"/>
      <c r="CL527" s="31"/>
      <c r="CM527" s="31"/>
      <c r="CN527" s="31"/>
      <c r="CO527" s="31"/>
      <c r="CP527" s="31"/>
      <c r="CQ527" s="31"/>
      <c r="CR527" s="31"/>
      <c r="CS527" s="31"/>
      <c r="CT527" s="31"/>
      <c r="CU527" s="31"/>
      <c r="CV527" s="31"/>
    </row>
    <row r="528" spans="1:100" x14ac:dyDescent="0.3">
      <c r="A528" s="31"/>
      <c r="B528" s="31"/>
      <c r="C528" s="31"/>
      <c r="D528" s="31"/>
      <c r="E528" s="31"/>
      <c r="F528" s="31"/>
      <c r="AQ528" s="31"/>
      <c r="AR528" s="31"/>
      <c r="AS528" s="31"/>
      <c r="AT528" s="31"/>
      <c r="AU528" s="31"/>
      <c r="AV528" s="31"/>
      <c r="AW528" s="32"/>
      <c r="AX528" s="32"/>
      <c r="AY528" s="32"/>
      <c r="AZ528" s="32"/>
      <c r="BA528" s="32"/>
      <c r="BB528" s="32"/>
      <c r="BC528" s="31"/>
      <c r="BD528" s="31"/>
      <c r="BE528" s="31"/>
      <c r="BF528" s="31"/>
      <c r="BG528" s="31"/>
      <c r="BH528" s="31"/>
      <c r="BI528" s="31"/>
      <c r="BJ528" s="31"/>
      <c r="BK528" s="31"/>
      <c r="BL528" s="31"/>
      <c r="BM528" s="31"/>
      <c r="BN528" s="31"/>
      <c r="BO528" s="31"/>
      <c r="BP528" s="31"/>
      <c r="BQ528" s="31"/>
      <c r="BR528" s="31"/>
      <c r="BS528" s="31"/>
      <c r="BT528" s="31"/>
      <c r="BU528" s="31"/>
      <c r="BV528" s="31"/>
      <c r="BW528" s="31"/>
      <c r="BX528" s="31"/>
      <c r="BY528" s="31"/>
      <c r="BZ528" s="31"/>
      <c r="CA528" s="31"/>
      <c r="CB528" s="31"/>
      <c r="CC528" s="31"/>
      <c r="CD528" s="31"/>
      <c r="CE528" s="31"/>
      <c r="CF528" s="31"/>
      <c r="CG528" s="31"/>
      <c r="CH528" s="31"/>
      <c r="CI528" s="31"/>
      <c r="CJ528" s="31"/>
      <c r="CK528" s="31"/>
      <c r="CL528" s="31"/>
      <c r="CM528" s="31"/>
      <c r="CN528" s="31"/>
      <c r="CO528" s="31"/>
      <c r="CP528" s="31"/>
      <c r="CQ528" s="31"/>
      <c r="CR528" s="31"/>
      <c r="CS528" s="31"/>
      <c r="CT528" s="31"/>
      <c r="CU528" s="31"/>
      <c r="CV528" s="31"/>
    </row>
    <row r="529" spans="1:100" x14ac:dyDescent="0.3">
      <c r="A529" s="31"/>
      <c r="B529" s="31"/>
      <c r="C529" s="31"/>
      <c r="D529" s="31"/>
      <c r="E529" s="31"/>
      <c r="F529" s="31"/>
      <c r="AQ529" s="31"/>
      <c r="AR529" s="31"/>
      <c r="AS529" s="31"/>
      <c r="AT529" s="31"/>
      <c r="AU529" s="31"/>
      <c r="AV529" s="31"/>
      <c r="AW529" s="32"/>
      <c r="AX529" s="32"/>
      <c r="AY529" s="32"/>
      <c r="AZ529" s="32"/>
      <c r="BA529" s="32"/>
      <c r="BB529" s="32"/>
      <c r="BC529" s="31"/>
      <c r="BD529" s="31"/>
      <c r="BE529" s="31"/>
      <c r="BF529" s="31"/>
      <c r="BG529" s="31"/>
      <c r="BH529" s="31"/>
      <c r="BI529" s="31"/>
      <c r="BJ529" s="31"/>
      <c r="BK529" s="31"/>
      <c r="BL529" s="31"/>
      <c r="BM529" s="31"/>
      <c r="BN529" s="31"/>
      <c r="BO529" s="31"/>
      <c r="BP529" s="31"/>
      <c r="BQ529" s="31"/>
      <c r="BR529" s="31"/>
      <c r="BS529" s="31"/>
      <c r="BT529" s="31"/>
      <c r="BU529" s="31"/>
      <c r="BV529" s="31"/>
      <c r="BW529" s="31"/>
      <c r="BX529" s="31"/>
      <c r="BY529" s="31"/>
      <c r="BZ529" s="31"/>
      <c r="CA529" s="31"/>
      <c r="CB529" s="31"/>
      <c r="CC529" s="31"/>
      <c r="CD529" s="31"/>
      <c r="CE529" s="31"/>
      <c r="CF529" s="31"/>
      <c r="CG529" s="31"/>
      <c r="CH529" s="31"/>
      <c r="CI529" s="31"/>
      <c r="CJ529" s="31"/>
      <c r="CK529" s="31"/>
      <c r="CL529" s="31"/>
      <c r="CM529" s="31"/>
      <c r="CN529" s="31"/>
      <c r="CO529" s="31"/>
      <c r="CP529" s="31"/>
      <c r="CQ529" s="31"/>
      <c r="CR529" s="31"/>
      <c r="CS529" s="31"/>
      <c r="CT529" s="31"/>
      <c r="CU529" s="31"/>
      <c r="CV529" s="31"/>
    </row>
    <row r="530" spans="1:100" x14ac:dyDescent="0.3">
      <c r="A530" s="31"/>
      <c r="B530" s="31"/>
      <c r="C530" s="31"/>
      <c r="D530" s="31"/>
      <c r="E530" s="31"/>
      <c r="F530" s="31"/>
      <c r="AQ530" s="31"/>
      <c r="AR530" s="31"/>
      <c r="AS530" s="31"/>
      <c r="AT530" s="31"/>
      <c r="AU530" s="31"/>
      <c r="AV530" s="31"/>
      <c r="AW530" s="32"/>
      <c r="AX530" s="32"/>
      <c r="AY530" s="32"/>
      <c r="AZ530" s="32"/>
      <c r="BA530" s="32"/>
      <c r="BB530" s="32"/>
      <c r="BC530" s="31"/>
      <c r="BD530" s="31"/>
      <c r="BE530" s="31"/>
      <c r="BF530" s="31"/>
      <c r="BG530" s="31"/>
      <c r="BH530" s="31"/>
      <c r="BI530" s="31"/>
      <c r="BJ530" s="31"/>
      <c r="BK530" s="31"/>
      <c r="BL530" s="31"/>
      <c r="BM530" s="31"/>
      <c r="BN530" s="31"/>
      <c r="BO530" s="31"/>
      <c r="BP530" s="31"/>
      <c r="BQ530" s="31"/>
      <c r="BR530" s="31"/>
      <c r="BS530" s="31"/>
      <c r="BT530" s="31"/>
      <c r="BU530" s="31"/>
      <c r="BV530" s="31"/>
      <c r="BW530" s="31"/>
      <c r="BX530" s="31"/>
      <c r="BY530" s="31"/>
      <c r="BZ530" s="31"/>
      <c r="CA530" s="31"/>
      <c r="CB530" s="31"/>
      <c r="CC530" s="31"/>
      <c r="CD530" s="31"/>
      <c r="CE530" s="31"/>
      <c r="CF530" s="31"/>
      <c r="CG530" s="31"/>
      <c r="CH530" s="31"/>
      <c r="CI530" s="31"/>
      <c r="CJ530" s="31"/>
      <c r="CK530" s="31"/>
      <c r="CL530" s="31"/>
      <c r="CM530" s="31"/>
      <c r="CN530" s="31"/>
      <c r="CO530" s="31"/>
      <c r="CP530" s="31"/>
      <c r="CQ530" s="31"/>
      <c r="CR530" s="31"/>
      <c r="CS530" s="31"/>
      <c r="CT530" s="31"/>
      <c r="CU530" s="31"/>
      <c r="CV530" s="31"/>
    </row>
    <row r="531" spans="1:100" x14ac:dyDescent="0.3">
      <c r="A531" s="31"/>
      <c r="B531" s="31"/>
      <c r="C531" s="31"/>
      <c r="D531" s="31"/>
      <c r="E531" s="31"/>
      <c r="F531" s="31"/>
      <c r="AQ531" s="31"/>
      <c r="AR531" s="31"/>
      <c r="AS531" s="31"/>
      <c r="AT531" s="31"/>
      <c r="AU531" s="31"/>
      <c r="AV531" s="31"/>
      <c r="AW531" s="32"/>
      <c r="AX531" s="32"/>
      <c r="AY531" s="32"/>
      <c r="AZ531" s="32"/>
      <c r="BA531" s="32"/>
      <c r="BB531" s="32"/>
      <c r="BC531" s="31"/>
      <c r="BD531" s="31"/>
      <c r="BE531" s="31"/>
      <c r="BF531" s="31"/>
      <c r="BG531" s="31"/>
      <c r="BH531" s="31"/>
      <c r="BI531" s="31"/>
      <c r="BJ531" s="31"/>
      <c r="BK531" s="31"/>
      <c r="BL531" s="31"/>
      <c r="BM531" s="31"/>
      <c r="BN531" s="31"/>
      <c r="BO531" s="31"/>
      <c r="BP531" s="31"/>
      <c r="BQ531" s="31"/>
      <c r="BR531" s="31"/>
      <c r="BS531" s="31"/>
      <c r="BT531" s="31"/>
      <c r="BU531" s="31"/>
      <c r="BV531" s="31"/>
      <c r="BW531" s="31"/>
      <c r="BX531" s="31"/>
      <c r="BY531" s="31"/>
      <c r="BZ531" s="31"/>
      <c r="CA531" s="31"/>
      <c r="CB531" s="31"/>
      <c r="CC531" s="31"/>
      <c r="CD531" s="31"/>
      <c r="CE531" s="31"/>
      <c r="CF531" s="31"/>
      <c r="CG531" s="31"/>
      <c r="CH531" s="31"/>
      <c r="CI531" s="31"/>
      <c r="CJ531" s="31"/>
      <c r="CK531" s="31"/>
      <c r="CL531" s="31"/>
      <c r="CM531" s="31"/>
      <c r="CN531" s="31"/>
      <c r="CO531" s="31"/>
      <c r="CP531" s="31"/>
      <c r="CQ531" s="31"/>
      <c r="CR531" s="31"/>
      <c r="CS531" s="31"/>
      <c r="CT531" s="31"/>
      <c r="CU531" s="31"/>
      <c r="CV531" s="31"/>
    </row>
    <row r="532" spans="1:100" x14ac:dyDescent="0.3">
      <c r="A532" s="31"/>
      <c r="B532" s="31"/>
      <c r="C532" s="31"/>
      <c r="D532" s="31"/>
      <c r="E532" s="31"/>
      <c r="F532" s="31"/>
      <c r="AQ532" s="31"/>
      <c r="AR532" s="31"/>
      <c r="AS532" s="31"/>
      <c r="AT532" s="31"/>
      <c r="AU532" s="31"/>
      <c r="AV532" s="31"/>
      <c r="AW532" s="32"/>
      <c r="AX532" s="32"/>
      <c r="AY532" s="32"/>
      <c r="AZ532" s="32"/>
      <c r="BA532" s="32"/>
      <c r="BB532" s="32"/>
      <c r="BC532" s="31"/>
      <c r="BD532" s="31"/>
      <c r="BE532" s="31"/>
      <c r="BF532" s="31"/>
      <c r="BG532" s="31"/>
      <c r="BH532" s="31"/>
      <c r="BI532" s="31"/>
      <c r="BJ532" s="31"/>
      <c r="BK532" s="31"/>
      <c r="BL532" s="31"/>
      <c r="BM532" s="31"/>
      <c r="BN532" s="31"/>
      <c r="BO532" s="31"/>
      <c r="BP532" s="31"/>
      <c r="BQ532" s="31"/>
      <c r="BR532" s="31"/>
      <c r="BS532" s="31"/>
      <c r="BT532" s="31"/>
      <c r="BU532" s="31"/>
      <c r="BV532" s="31"/>
      <c r="BW532" s="31"/>
      <c r="BX532" s="31"/>
      <c r="BY532" s="31"/>
      <c r="BZ532" s="31"/>
      <c r="CA532" s="31"/>
      <c r="CB532" s="31"/>
      <c r="CC532" s="31"/>
      <c r="CD532" s="31"/>
      <c r="CE532" s="31"/>
      <c r="CF532" s="31"/>
      <c r="CG532" s="31"/>
      <c r="CH532" s="31"/>
      <c r="CI532" s="31"/>
      <c r="CJ532" s="31"/>
      <c r="CK532" s="31"/>
      <c r="CL532" s="31"/>
      <c r="CM532" s="31"/>
      <c r="CN532" s="31"/>
      <c r="CO532" s="31"/>
      <c r="CP532" s="31"/>
      <c r="CQ532" s="31"/>
      <c r="CR532" s="31"/>
      <c r="CS532" s="31"/>
      <c r="CT532" s="31"/>
      <c r="CU532" s="31"/>
      <c r="CV532" s="31"/>
    </row>
    <row r="533" spans="1:100" x14ac:dyDescent="0.3">
      <c r="A533" s="31"/>
      <c r="B533" s="31"/>
      <c r="C533" s="31"/>
      <c r="D533" s="31"/>
      <c r="E533" s="31"/>
      <c r="F533" s="31"/>
      <c r="AQ533" s="31"/>
      <c r="AR533" s="31"/>
      <c r="AS533" s="31"/>
      <c r="AT533" s="31"/>
      <c r="AU533" s="31"/>
      <c r="AV533" s="31"/>
      <c r="AW533" s="32"/>
      <c r="AX533" s="32"/>
      <c r="AY533" s="32"/>
      <c r="AZ533" s="32"/>
      <c r="BA533" s="32"/>
      <c r="BB533" s="32"/>
      <c r="BC533" s="31"/>
      <c r="BD533" s="31"/>
      <c r="BE533" s="31"/>
      <c r="BF533" s="31"/>
      <c r="BG533" s="31"/>
      <c r="BH533" s="31"/>
      <c r="BI533" s="31"/>
      <c r="BJ533" s="31"/>
      <c r="BK533" s="31"/>
      <c r="BL533" s="31"/>
      <c r="BM533" s="31"/>
      <c r="BN533" s="31"/>
      <c r="BO533" s="31"/>
      <c r="BP533" s="31"/>
      <c r="BQ533" s="31"/>
      <c r="BR533" s="31"/>
      <c r="BS533" s="31"/>
      <c r="BT533" s="31"/>
      <c r="BU533" s="31"/>
      <c r="BV533" s="31"/>
      <c r="BW533" s="31"/>
      <c r="BX533" s="31"/>
      <c r="BY533" s="31"/>
      <c r="BZ533" s="31"/>
      <c r="CA533" s="31"/>
      <c r="CB533" s="31"/>
      <c r="CC533" s="31"/>
      <c r="CD533" s="31"/>
      <c r="CE533" s="31"/>
      <c r="CF533" s="31"/>
      <c r="CG533" s="31"/>
      <c r="CH533" s="31"/>
      <c r="CI533" s="31"/>
      <c r="CJ533" s="31"/>
      <c r="CK533" s="31"/>
      <c r="CL533" s="31"/>
      <c r="CM533" s="31"/>
      <c r="CN533" s="31"/>
      <c r="CO533" s="31"/>
      <c r="CP533" s="31"/>
      <c r="CQ533" s="31"/>
      <c r="CR533" s="31"/>
      <c r="CS533" s="31"/>
      <c r="CT533" s="31"/>
      <c r="CU533" s="31"/>
      <c r="CV533" s="31"/>
    </row>
    <row r="534" spans="1:100" x14ac:dyDescent="0.3">
      <c r="A534" s="31"/>
      <c r="B534" s="31"/>
      <c r="C534" s="31"/>
      <c r="D534" s="31"/>
      <c r="E534" s="31"/>
      <c r="F534" s="31"/>
      <c r="AQ534" s="31"/>
      <c r="AR534" s="31"/>
      <c r="AS534" s="31"/>
      <c r="AT534" s="31"/>
      <c r="AU534" s="31"/>
      <c r="AV534" s="31"/>
      <c r="AW534" s="32"/>
      <c r="AX534" s="32"/>
      <c r="AY534" s="32"/>
      <c r="AZ534" s="32"/>
      <c r="BA534" s="32"/>
      <c r="BB534" s="32"/>
      <c r="BC534" s="31"/>
      <c r="BD534" s="31"/>
      <c r="BE534" s="31"/>
      <c r="BF534" s="31"/>
      <c r="BG534" s="31"/>
      <c r="BH534" s="31"/>
      <c r="BI534" s="31"/>
      <c r="BJ534" s="31"/>
      <c r="BK534" s="31"/>
      <c r="BL534" s="31"/>
      <c r="BM534" s="31"/>
      <c r="BN534" s="31"/>
      <c r="BO534" s="31"/>
      <c r="BP534" s="31"/>
      <c r="BQ534" s="31"/>
      <c r="BR534" s="31"/>
      <c r="BS534" s="31"/>
      <c r="BT534" s="31"/>
      <c r="BU534" s="31"/>
      <c r="BV534" s="31"/>
      <c r="BW534" s="31"/>
      <c r="BX534" s="31"/>
      <c r="BY534" s="31"/>
      <c r="BZ534" s="31"/>
      <c r="CA534" s="31"/>
      <c r="CB534" s="31"/>
      <c r="CC534" s="31"/>
      <c r="CD534" s="31"/>
      <c r="CE534" s="31"/>
      <c r="CF534" s="31"/>
      <c r="CG534" s="31"/>
      <c r="CH534" s="31"/>
      <c r="CI534" s="31"/>
      <c r="CJ534" s="31"/>
      <c r="CK534" s="31"/>
      <c r="CL534" s="31"/>
      <c r="CM534" s="31"/>
      <c r="CN534" s="31"/>
      <c r="CO534" s="31"/>
      <c r="CP534" s="31"/>
      <c r="CQ534" s="31"/>
      <c r="CR534" s="31"/>
      <c r="CS534" s="31"/>
      <c r="CT534" s="31"/>
      <c r="CU534" s="31"/>
      <c r="CV534" s="31"/>
    </row>
    <row r="535" spans="1:100" x14ac:dyDescent="0.3">
      <c r="A535" s="31"/>
      <c r="B535" s="31"/>
      <c r="C535" s="31"/>
      <c r="D535" s="31"/>
      <c r="E535" s="31"/>
      <c r="F535" s="31"/>
      <c r="AQ535" s="31"/>
      <c r="AR535" s="31"/>
      <c r="AS535" s="31"/>
      <c r="AT535" s="31"/>
      <c r="AU535" s="31"/>
      <c r="AV535" s="31"/>
      <c r="AW535" s="32"/>
      <c r="AX535" s="32"/>
      <c r="AY535" s="32"/>
      <c r="AZ535" s="32"/>
      <c r="BA535" s="32"/>
      <c r="BB535" s="32"/>
      <c r="BC535" s="31"/>
      <c r="BD535" s="31"/>
      <c r="BE535" s="31"/>
      <c r="BF535" s="31"/>
      <c r="BG535" s="31"/>
      <c r="BH535" s="31"/>
      <c r="BI535" s="31"/>
      <c r="BJ535" s="31"/>
      <c r="BK535" s="31"/>
      <c r="BL535" s="31"/>
      <c r="BM535" s="31"/>
      <c r="BN535" s="31"/>
      <c r="BO535" s="31"/>
      <c r="BP535" s="31"/>
      <c r="BQ535" s="31"/>
      <c r="BR535" s="31"/>
      <c r="BS535" s="31"/>
      <c r="BT535" s="31"/>
      <c r="BU535" s="31"/>
      <c r="BV535" s="31"/>
      <c r="BW535" s="31"/>
      <c r="BX535" s="31"/>
      <c r="BY535" s="31"/>
      <c r="BZ535" s="31"/>
      <c r="CA535" s="31"/>
      <c r="CB535" s="31"/>
      <c r="CC535" s="31"/>
      <c r="CD535" s="31"/>
      <c r="CE535" s="31"/>
      <c r="CF535" s="31"/>
      <c r="CG535" s="31"/>
      <c r="CH535" s="31"/>
      <c r="CI535" s="31"/>
      <c r="CJ535" s="31"/>
      <c r="CK535" s="31"/>
      <c r="CL535" s="31"/>
      <c r="CM535" s="31"/>
      <c r="CN535" s="31"/>
      <c r="CO535" s="31"/>
      <c r="CP535" s="31"/>
      <c r="CQ535" s="31"/>
      <c r="CR535" s="31"/>
      <c r="CS535" s="31"/>
      <c r="CT535" s="31"/>
      <c r="CU535" s="31"/>
      <c r="CV535" s="31"/>
    </row>
    <row r="536" spans="1:100" x14ac:dyDescent="0.3">
      <c r="A536" s="31"/>
      <c r="B536" s="31"/>
      <c r="C536" s="31"/>
      <c r="D536" s="31"/>
      <c r="E536" s="31"/>
      <c r="F536" s="31"/>
      <c r="AQ536" s="31"/>
      <c r="AR536" s="31"/>
      <c r="AS536" s="31"/>
      <c r="AT536" s="31"/>
      <c r="AU536" s="31"/>
      <c r="AV536" s="31"/>
      <c r="AW536" s="32"/>
      <c r="AX536" s="32"/>
      <c r="AY536" s="32"/>
      <c r="AZ536" s="32"/>
      <c r="BA536" s="32"/>
      <c r="BB536" s="32"/>
      <c r="BC536" s="31"/>
      <c r="BD536" s="31"/>
      <c r="BE536" s="31"/>
      <c r="BF536" s="31"/>
      <c r="BG536" s="31"/>
      <c r="BH536" s="31"/>
      <c r="BI536" s="31"/>
      <c r="BJ536" s="31"/>
      <c r="BK536" s="31"/>
      <c r="BL536" s="31"/>
      <c r="BM536" s="31"/>
      <c r="BN536" s="31"/>
      <c r="BO536" s="31"/>
      <c r="BP536" s="31"/>
      <c r="BQ536" s="31"/>
      <c r="BR536" s="31"/>
      <c r="BS536" s="31"/>
      <c r="BT536" s="31"/>
      <c r="BU536" s="31"/>
      <c r="BV536" s="31"/>
      <c r="BW536" s="31"/>
      <c r="BX536" s="31"/>
      <c r="BY536" s="31"/>
      <c r="BZ536" s="31"/>
      <c r="CA536" s="31"/>
      <c r="CB536" s="31"/>
      <c r="CC536" s="31"/>
      <c r="CD536" s="31"/>
      <c r="CE536" s="31"/>
      <c r="CF536" s="31"/>
      <c r="CG536" s="31"/>
      <c r="CH536" s="31"/>
      <c r="CI536" s="31"/>
      <c r="CJ536" s="31"/>
      <c r="CK536" s="31"/>
      <c r="CL536" s="31"/>
      <c r="CM536" s="31"/>
      <c r="CN536" s="31"/>
      <c r="CO536" s="31"/>
      <c r="CP536" s="31"/>
      <c r="CQ536" s="31"/>
      <c r="CR536" s="31"/>
      <c r="CS536" s="31"/>
      <c r="CT536" s="31"/>
      <c r="CU536" s="31"/>
      <c r="CV536" s="31"/>
    </row>
    <row r="537" spans="1:100" x14ac:dyDescent="0.3">
      <c r="A537" s="31"/>
      <c r="B537" s="31"/>
      <c r="C537" s="31"/>
      <c r="D537" s="31"/>
      <c r="E537" s="31"/>
      <c r="F537" s="31"/>
      <c r="AQ537" s="31"/>
      <c r="AR537" s="31"/>
      <c r="AS537" s="31"/>
      <c r="AT537" s="31"/>
      <c r="AU537" s="31"/>
      <c r="AV537" s="31"/>
      <c r="AW537" s="32"/>
      <c r="AX537" s="32"/>
      <c r="AY537" s="32"/>
      <c r="AZ537" s="32"/>
      <c r="BA537" s="32"/>
      <c r="BB537" s="32"/>
      <c r="BC537" s="31"/>
      <c r="BD537" s="31"/>
      <c r="BE537" s="31"/>
      <c r="BF537" s="31"/>
      <c r="BG537" s="31"/>
      <c r="BH537" s="31"/>
      <c r="BI537" s="31"/>
      <c r="BJ537" s="31"/>
      <c r="BK537" s="31"/>
      <c r="BL537" s="31"/>
      <c r="BM537" s="31"/>
      <c r="BN537" s="31"/>
      <c r="BO537" s="31"/>
      <c r="BP537" s="31"/>
      <c r="BQ537" s="31"/>
      <c r="BR537" s="31"/>
      <c r="BS537" s="31"/>
      <c r="BT537" s="31"/>
      <c r="BU537" s="31"/>
      <c r="BV537" s="31"/>
      <c r="BW537" s="31"/>
      <c r="BX537" s="31"/>
      <c r="BY537" s="31"/>
      <c r="BZ537" s="31"/>
      <c r="CA537" s="31"/>
      <c r="CB537" s="31"/>
      <c r="CC537" s="31"/>
      <c r="CD537" s="31"/>
      <c r="CE537" s="31"/>
      <c r="CF537" s="31"/>
      <c r="CG537" s="31"/>
      <c r="CH537" s="31"/>
      <c r="CI537" s="31"/>
      <c r="CJ537" s="31"/>
      <c r="CK537" s="31"/>
      <c r="CL537" s="31"/>
      <c r="CM537" s="31"/>
      <c r="CN537" s="31"/>
      <c r="CO537" s="31"/>
      <c r="CP537" s="31"/>
      <c r="CQ537" s="31"/>
      <c r="CR537" s="31"/>
      <c r="CS537" s="31"/>
      <c r="CT537" s="31"/>
      <c r="CU537" s="31"/>
      <c r="CV537" s="31"/>
    </row>
    <row r="538" spans="1:100" x14ac:dyDescent="0.3">
      <c r="A538" s="31"/>
      <c r="B538" s="31"/>
      <c r="C538" s="31"/>
      <c r="D538" s="31"/>
      <c r="E538" s="31"/>
      <c r="F538" s="31"/>
      <c r="AQ538" s="31"/>
      <c r="AR538" s="31"/>
      <c r="AS538" s="31"/>
      <c r="AT538" s="31"/>
      <c r="AU538" s="31"/>
      <c r="AV538" s="31"/>
      <c r="AW538" s="32"/>
      <c r="AX538" s="32"/>
      <c r="AY538" s="32"/>
      <c r="AZ538" s="32"/>
      <c r="BA538" s="32"/>
      <c r="BB538" s="32"/>
      <c r="BC538" s="31"/>
      <c r="BD538" s="31"/>
      <c r="BE538" s="31"/>
      <c r="BF538" s="31"/>
      <c r="BG538" s="31"/>
      <c r="BH538" s="31"/>
      <c r="BI538" s="31"/>
      <c r="BJ538" s="31"/>
      <c r="BK538" s="31"/>
      <c r="BL538" s="31"/>
      <c r="BM538" s="31"/>
      <c r="BN538" s="31"/>
      <c r="BO538" s="31"/>
      <c r="BP538" s="31"/>
      <c r="BQ538" s="31"/>
      <c r="BR538" s="31"/>
      <c r="BS538" s="31"/>
      <c r="BT538" s="31"/>
      <c r="BU538" s="31"/>
      <c r="BV538" s="31"/>
      <c r="BW538" s="31"/>
      <c r="BX538" s="31"/>
      <c r="BY538" s="31"/>
      <c r="BZ538" s="31"/>
      <c r="CA538" s="31"/>
      <c r="CB538" s="31"/>
      <c r="CC538" s="31"/>
      <c r="CD538" s="31"/>
      <c r="CE538" s="31"/>
      <c r="CF538" s="31"/>
      <c r="CG538" s="31"/>
      <c r="CH538" s="31"/>
      <c r="CI538" s="31"/>
      <c r="CJ538" s="31"/>
      <c r="CK538" s="31"/>
      <c r="CL538" s="31"/>
      <c r="CM538" s="31"/>
      <c r="CN538" s="31"/>
      <c r="CO538" s="31"/>
      <c r="CP538" s="31"/>
      <c r="CQ538" s="31"/>
      <c r="CR538" s="31"/>
      <c r="CS538" s="31"/>
      <c r="CT538" s="31"/>
      <c r="CU538" s="31"/>
      <c r="CV538" s="31"/>
    </row>
    <row r="539" spans="1:100" x14ac:dyDescent="0.3">
      <c r="A539" s="31"/>
      <c r="B539" s="31"/>
      <c r="C539" s="31"/>
      <c r="D539" s="31"/>
      <c r="E539" s="31"/>
      <c r="F539" s="31"/>
      <c r="AQ539" s="31"/>
      <c r="AR539" s="31"/>
      <c r="AS539" s="31"/>
      <c r="AT539" s="31"/>
      <c r="AU539" s="31"/>
      <c r="AV539" s="31"/>
      <c r="AW539" s="32"/>
      <c r="AX539" s="32"/>
      <c r="AY539" s="32"/>
      <c r="AZ539" s="32"/>
      <c r="BA539" s="32"/>
      <c r="BB539" s="32"/>
      <c r="BC539" s="31"/>
      <c r="BD539" s="31"/>
      <c r="BE539" s="31"/>
      <c r="BF539" s="31"/>
      <c r="BG539" s="31"/>
      <c r="BH539" s="31"/>
      <c r="BI539" s="31"/>
      <c r="BJ539" s="31"/>
      <c r="BK539" s="31"/>
      <c r="BL539" s="31"/>
      <c r="BM539" s="31"/>
      <c r="BN539" s="31"/>
      <c r="BO539" s="31"/>
      <c r="BP539" s="31"/>
      <c r="BQ539" s="31"/>
      <c r="BR539" s="31"/>
      <c r="BS539" s="31"/>
      <c r="BT539" s="31"/>
      <c r="BU539" s="31"/>
      <c r="BV539" s="31"/>
      <c r="BW539" s="31"/>
      <c r="BX539" s="31"/>
      <c r="BY539" s="31"/>
      <c r="BZ539" s="31"/>
      <c r="CA539" s="31"/>
      <c r="CB539" s="31"/>
      <c r="CC539" s="31"/>
      <c r="CD539" s="31"/>
      <c r="CE539" s="31"/>
      <c r="CF539" s="31"/>
      <c r="CG539" s="31"/>
      <c r="CH539" s="31"/>
      <c r="CI539" s="31"/>
      <c r="CJ539" s="31"/>
      <c r="CK539" s="31"/>
      <c r="CL539" s="31"/>
      <c r="CM539" s="31"/>
      <c r="CN539" s="31"/>
      <c r="CO539" s="31"/>
      <c r="CP539" s="31"/>
      <c r="CQ539" s="31"/>
      <c r="CR539" s="31"/>
      <c r="CS539" s="31"/>
      <c r="CT539" s="31"/>
      <c r="CU539" s="31"/>
      <c r="CV539" s="31"/>
    </row>
    <row r="540" spans="1:100" x14ac:dyDescent="0.3">
      <c r="A540" s="31"/>
      <c r="B540" s="31"/>
      <c r="C540" s="31"/>
      <c r="D540" s="31"/>
      <c r="E540" s="31"/>
      <c r="F540" s="31"/>
      <c r="AQ540" s="31"/>
      <c r="AR540" s="31"/>
      <c r="AS540" s="31"/>
      <c r="AT540" s="31"/>
      <c r="AU540" s="31"/>
      <c r="AV540" s="31"/>
      <c r="AW540" s="32"/>
      <c r="AX540" s="32"/>
      <c r="AY540" s="32"/>
      <c r="AZ540" s="32"/>
      <c r="BA540" s="32"/>
      <c r="BB540" s="32"/>
      <c r="BC540" s="31"/>
      <c r="BD540" s="31"/>
      <c r="BE540" s="31"/>
      <c r="BF540" s="31"/>
      <c r="BG540" s="31"/>
      <c r="BH540" s="31"/>
      <c r="BI540" s="31"/>
      <c r="BJ540" s="31"/>
      <c r="BK540" s="31"/>
      <c r="BL540" s="31"/>
      <c r="BM540" s="31"/>
      <c r="BN540" s="31"/>
      <c r="BO540" s="31"/>
      <c r="BP540" s="31"/>
      <c r="BQ540" s="31"/>
      <c r="BR540" s="31"/>
      <c r="BS540" s="31"/>
      <c r="BT540" s="31"/>
      <c r="BU540" s="31"/>
      <c r="BV540" s="31"/>
      <c r="BW540" s="31"/>
      <c r="BX540" s="31"/>
      <c r="BY540" s="31"/>
      <c r="BZ540" s="31"/>
      <c r="CA540" s="31"/>
      <c r="CB540" s="31"/>
      <c r="CC540" s="31"/>
      <c r="CD540" s="31"/>
      <c r="CE540" s="31"/>
      <c r="CF540" s="31"/>
      <c r="CG540" s="31"/>
      <c r="CH540" s="31"/>
      <c r="CI540" s="31"/>
      <c r="CJ540" s="31"/>
      <c r="CK540" s="31"/>
      <c r="CL540" s="31"/>
      <c r="CM540" s="31"/>
      <c r="CN540" s="31"/>
      <c r="CO540" s="31"/>
      <c r="CP540" s="31"/>
      <c r="CQ540" s="31"/>
      <c r="CR540" s="31"/>
      <c r="CS540" s="31"/>
      <c r="CT540" s="31"/>
      <c r="CU540" s="31"/>
      <c r="CV540" s="31"/>
    </row>
    <row r="541" spans="1:100" x14ac:dyDescent="0.3">
      <c r="A541" s="31"/>
      <c r="B541" s="31"/>
      <c r="C541" s="31"/>
      <c r="D541" s="31"/>
      <c r="E541" s="31"/>
      <c r="F541" s="31"/>
      <c r="AQ541" s="31"/>
      <c r="AR541" s="31"/>
      <c r="AS541" s="31"/>
      <c r="AT541" s="31"/>
      <c r="AU541" s="31"/>
      <c r="AV541" s="31"/>
      <c r="AW541" s="32"/>
      <c r="AX541" s="32"/>
      <c r="AY541" s="32"/>
      <c r="AZ541" s="32"/>
      <c r="BA541" s="32"/>
      <c r="BB541" s="32"/>
      <c r="BC541" s="31"/>
      <c r="BD541" s="31"/>
      <c r="BE541" s="31"/>
      <c r="BF541" s="31"/>
      <c r="BG541" s="31"/>
      <c r="BH541" s="31"/>
      <c r="BI541" s="31"/>
      <c r="BJ541" s="31"/>
      <c r="BK541" s="31"/>
      <c r="BL541" s="31"/>
      <c r="BM541" s="31"/>
      <c r="BN541" s="31"/>
      <c r="BO541" s="31"/>
      <c r="BP541" s="31"/>
      <c r="BQ541" s="31"/>
      <c r="BR541" s="31"/>
      <c r="BS541" s="31"/>
      <c r="BT541" s="31"/>
      <c r="BU541" s="31"/>
      <c r="BV541" s="31"/>
      <c r="BW541" s="31"/>
      <c r="BX541" s="31"/>
      <c r="BY541" s="31"/>
      <c r="BZ541" s="31"/>
      <c r="CA541" s="31"/>
      <c r="CB541" s="31"/>
      <c r="CC541" s="31"/>
      <c r="CD541" s="31"/>
      <c r="CE541" s="31"/>
      <c r="CF541" s="31"/>
      <c r="CG541" s="31"/>
      <c r="CH541" s="31"/>
      <c r="CI541" s="31"/>
      <c r="CJ541" s="31"/>
      <c r="CK541" s="31"/>
      <c r="CL541" s="31"/>
      <c r="CM541" s="31"/>
      <c r="CN541" s="31"/>
      <c r="CO541" s="31"/>
      <c r="CP541" s="31"/>
      <c r="CQ541" s="31"/>
      <c r="CR541" s="31"/>
      <c r="CS541" s="31"/>
      <c r="CT541" s="31"/>
      <c r="CU541" s="31"/>
      <c r="CV541" s="31"/>
    </row>
    <row r="542" spans="1:100" x14ac:dyDescent="0.3">
      <c r="A542" s="31"/>
      <c r="B542" s="31"/>
      <c r="C542" s="31"/>
      <c r="D542" s="31"/>
      <c r="E542" s="31"/>
      <c r="F542" s="31"/>
      <c r="AQ542" s="31"/>
      <c r="AR542" s="31"/>
      <c r="AS542" s="31"/>
      <c r="AT542" s="31"/>
      <c r="AU542" s="31"/>
      <c r="AV542" s="31"/>
      <c r="AW542" s="32"/>
      <c r="AX542" s="32"/>
      <c r="AY542" s="32"/>
      <c r="AZ542" s="32"/>
      <c r="BA542" s="32"/>
      <c r="BB542" s="32"/>
      <c r="BC542" s="31"/>
      <c r="BD542" s="31"/>
      <c r="BE542" s="31"/>
      <c r="BF542" s="31"/>
      <c r="BG542" s="31"/>
      <c r="BH542" s="31"/>
      <c r="BI542" s="31"/>
      <c r="BJ542" s="31"/>
      <c r="BK542" s="31"/>
      <c r="BL542" s="31"/>
      <c r="BM542" s="31"/>
      <c r="BN542" s="31"/>
      <c r="BO542" s="31"/>
      <c r="BP542" s="31"/>
      <c r="BQ542" s="31"/>
      <c r="BR542" s="31"/>
      <c r="BS542" s="31"/>
      <c r="BT542" s="31"/>
      <c r="BU542" s="31"/>
      <c r="BV542" s="31"/>
      <c r="BW542" s="31"/>
      <c r="BX542" s="31"/>
      <c r="BY542" s="31"/>
      <c r="BZ542" s="31"/>
      <c r="CA542" s="31"/>
      <c r="CB542" s="31"/>
      <c r="CC542" s="31"/>
      <c r="CD542" s="31"/>
      <c r="CE542" s="31"/>
      <c r="CF542" s="31"/>
      <c r="CG542" s="31"/>
      <c r="CH542" s="31"/>
      <c r="CI542" s="31"/>
      <c r="CJ542" s="31"/>
      <c r="CK542" s="31"/>
      <c r="CL542" s="31"/>
      <c r="CM542" s="31"/>
      <c r="CN542" s="31"/>
      <c r="CO542" s="31"/>
      <c r="CP542" s="31"/>
      <c r="CQ542" s="31"/>
      <c r="CR542" s="31"/>
      <c r="CS542" s="31"/>
      <c r="CT542" s="31"/>
      <c r="CU542" s="31"/>
      <c r="CV542" s="31"/>
    </row>
    <row r="543" spans="1:100" x14ac:dyDescent="0.3">
      <c r="A543" s="31"/>
      <c r="B543" s="31"/>
      <c r="C543" s="31"/>
      <c r="D543" s="31"/>
      <c r="E543" s="31"/>
      <c r="F543" s="31"/>
      <c r="AQ543" s="31"/>
      <c r="AR543" s="31"/>
      <c r="AS543" s="31"/>
      <c r="AT543" s="31"/>
      <c r="AU543" s="31"/>
      <c r="AV543" s="31"/>
      <c r="AW543" s="32"/>
      <c r="AX543" s="32"/>
      <c r="AY543" s="32"/>
      <c r="AZ543" s="32"/>
      <c r="BA543" s="32"/>
      <c r="BB543" s="32"/>
      <c r="BC543" s="31"/>
      <c r="BD543" s="31"/>
      <c r="BE543" s="31"/>
      <c r="BF543" s="31"/>
      <c r="BG543" s="31"/>
      <c r="BH543" s="31"/>
      <c r="BI543" s="31"/>
      <c r="BJ543" s="31"/>
      <c r="BK543" s="31"/>
      <c r="BL543" s="31"/>
      <c r="BM543" s="31"/>
      <c r="BN543" s="31"/>
      <c r="BO543" s="31"/>
      <c r="BP543" s="31"/>
      <c r="BQ543" s="31"/>
      <c r="BR543" s="31"/>
      <c r="BS543" s="31"/>
      <c r="BT543" s="31"/>
      <c r="BU543" s="31"/>
      <c r="BV543" s="31"/>
      <c r="BW543" s="31"/>
      <c r="BX543" s="31"/>
      <c r="BY543" s="31"/>
      <c r="BZ543" s="31"/>
      <c r="CA543" s="31"/>
      <c r="CB543" s="31"/>
      <c r="CC543" s="31"/>
      <c r="CD543" s="31"/>
      <c r="CE543" s="31"/>
      <c r="CF543" s="31"/>
      <c r="CG543" s="31"/>
      <c r="CH543" s="31"/>
      <c r="CI543" s="31"/>
      <c r="CJ543" s="31"/>
      <c r="CK543" s="31"/>
      <c r="CL543" s="31"/>
      <c r="CM543" s="31"/>
      <c r="CN543" s="31"/>
      <c r="CO543" s="31"/>
      <c r="CP543" s="31"/>
      <c r="CQ543" s="31"/>
      <c r="CR543" s="31"/>
      <c r="CS543" s="31"/>
      <c r="CT543" s="31"/>
      <c r="CU543" s="31"/>
      <c r="CV543" s="31"/>
    </row>
    <row r="544" spans="1:100" x14ac:dyDescent="0.3">
      <c r="A544" s="31"/>
      <c r="B544" s="31"/>
      <c r="C544" s="31"/>
      <c r="D544" s="31"/>
      <c r="E544" s="31"/>
      <c r="F544" s="31"/>
      <c r="AQ544" s="31"/>
      <c r="AR544" s="31"/>
      <c r="AS544" s="31"/>
      <c r="AT544" s="31"/>
      <c r="AU544" s="31"/>
      <c r="AV544" s="31"/>
      <c r="AW544" s="32"/>
      <c r="AX544" s="32"/>
      <c r="AY544" s="32"/>
      <c r="AZ544" s="32"/>
      <c r="BA544" s="32"/>
      <c r="BB544" s="32"/>
      <c r="BC544" s="31"/>
      <c r="BD544" s="31"/>
      <c r="BE544" s="31"/>
      <c r="BF544" s="31"/>
      <c r="BG544" s="31"/>
      <c r="BH544" s="31"/>
      <c r="BI544" s="31"/>
      <c r="BJ544" s="31"/>
      <c r="BK544" s="31"/>
      <c r="BL544" s="31"/>
      <c r="BM544" s="31"/>
      <c r="BN544" s="31"/>
      <c r="BO544" s="31"/>
      <c r="BP544" s="31"/>
      <c r="BQ544" s="31"/>
      <c r="BR544" s="31"/>
      <c r="BS544" s="31"/>
      <c r="BT544" s="31"/>
      <c r="BU544" s="31"/>
      <c r="BV544" s="31"/>
      <c r="BW544" s="31"/>
      <c r="BX544" s="31"/>
      <c r="BY544" s="31"/>
      <c r="BZ544" s="31"/>
      <c r="CA544" s="31"/>
      <c r="CB544" s="31"/>
      <c r="CC544" s="31"/>
      <c r="CD544" s="31"/>
      <c r="CE544" s="31"/>
      <c r="CF544" s="31"/>
      <c r="CG544" s="31"/>
      <c r="CH544" s="31"/>
      <c r="CI544" s="31"/>
      <c r="CJ544" s="31"/>
      <c r="CK544" s="31"/>
      <c r="CL544" s="31"/>
      <c r="CM544" s="31"/>
      <c r="CN544" s="31"/>
      <c r="CO544" s="31"/>
      <c r="CP544" s="31"/>
      <c r="CQ544" s="31"/>
      <c r="CR544" s="31"/>
      <c r="CS544" s="31"/>
      <c r="CT544" s="31"/>
      <c r="CU544" s="31"/>
      <c r="CV544" s="31"/>
    </row>
    <row r="545" spans="1:100" x14ac:dyDescent="0.3">
      <c r="A545" s="31"/>
      <c r="B545" s="31"/>
      <c r="C545" s="31"/>
      <c r="D545" s="31"/>
      <c r="E545" s="31"/>
      <c r="F545" s="31"/>
      <c r="AQ545" s="31"/>
      <c r="AR545" s="31"/>
      <c r="AS545" s="31"/>
      <c r="AT545" s="31"/>
      <c r="AU545" s="31"/>
      <c r="AV545" s="31"/>
      <c r="AW545" s="32"/>
      <c r="AX545" s="32"/>
      <c r="AY545" s="32"/>
      <c r="AZ545" s="32"/>
      <c r="BA545" s="32"/>
      <c r="BB545" s="32"/>
      <c r="BC545" s="31"/>
      <c r="BD545" s="31"/>
      <c r="BE545" s="31"/>
      <c r="BF545" s="31"/>
      <c r="BG545" s="31"/>
      <c r="BH545" s="31"/>
      <c r="BI545" s="31"/>
      <c r="BJ545" s="31"/>
      <c r="BK545" s="31"/>
      <c r="BL545" s="31"/>
      <c r="BM545" s="31"/>
      <c r="BN545" s="31"/>
      <c r="BO545" s="31"/>
      <c r="BP545" s="31"/>
      <c r="BQ545" s="31"/>
      <c r="BR545" s="31"/>
      <c r="BS545" s="31"/>
      <c r="BT545" s="31"/>
      <c r="BU545" s="31"/>
      <c r="BV545" s="31"/>
      <c r="BW545" s="31"/>
      <c r="BX545" s="31"/>
      <c r="BY545" s="31"/>
      <c r="BZ545" s="31"/>
      <c r="CA545" s="31"/>
      <c r="CB545" s="31"/>
      <c r="CC545" s="31"/>
      <c r="CD545" s="31"/>
      <c r="CE545" s="31"/>
      <c r="CF545" s="31"/>
      <c r="CG545" s="31"/>
      <c r="CH545" s="31"/>
      <c r="CI545" s="31"/>
      <c r="CJ545" s="31"/>
      <c r="CK545" s="31"/>
      <c r="CL545" s="31"/>
      <c r="CM545" s="31"/>
      <c r="CN545" s="31"/>
      <c r="CO545" s="31"/>
      <c r="CP545" s="31"/>
      <c r="CQ545" s="31"/>
      <c r="CR545" s="31"/>
      <c r="CS545" s="31"/>
      <c r="CT545" s="31"/>
      <c r="CU545" s="31"/>
      <c r="CV545" s="31"/>
    </row>
    <row r="546" spans="1:100" x14ac:dyDescent="0.3">
      <c r="A546" s="31"/>
      <c r="B546" s="31"/>
      <c r="C546" s="31"/>
      <c r="D546" s="31"/>
      <c r="E546" s="31"/>
      <c r="F546" s="31"/>
      <c r="AQ546" s="31"/>
      <c r="AR546" s="31"/>
      <c r="AS546" s="31"/>
      <c r="AT546" s="31"/>
      <c r="AU546" s="31"/>
      <c r="AV546" s="31"/>
      <c r="AW546" s="32"/>
      <c r="AX546" s="32"/>
      <c r="AY546" s="32"/>
      <c r="AZ546" s="32"/>
      <c r="BA546" s="32"/>
      <c r="BB546" s="32"/>
      <c r="BC546" s="31"/>
      <c r="BD546" s="31"/>
      <c r="BE546" s="31"/>
      <c r="BF546" s="31"/>
      <c r="BG546" s="31"/>
      <c r="BH546" s="31"/>
      <c r="BI546" s="31"/>
      <c r="BJ546" s="31"/>
      <c r="BK546" s="31"/>
      <c r="BL546" s="31"/>
      <c r="BM546" s="31"/>
      <c r="BN546" s="31"/>
      <c r="BO546" s="31"/>
      <c r="BP546" s="31"/>
      <c r="BQ546" s="31"/>
      <c r="BR546" s="31"/>
      <c r="BS546" s="31"/>
      <c r="BT546" s="31"/>
      <c r="BU546" s="31"/>
      <c r="BV546" s="31"/>
      <c r="BW546" s="31"/>
      <c r="BX546" s="31"/>
      <c r="BY546" s="31"/>
      <c r="BZ546" s="31"/>
      <c r="CA546" s="31"/>
      <c r="CB546" s="31"/>
      <c r="CC546" s="31"/>
      <c r="CD546" s="31"/>
      <c r="CE546" s="31"/>
      <c r="CF546" s="31"/>
      <c r="CG546" s="31"/>
      <c r="CH546" s="31"/>
      <c r="CI546" s="31"/>
      <c r="CJ546" s="31"/>
      <c r="CK546" s="31"/>
      <c r="CL546" s="31"/>
      <c r="CM546" s="31"/>
      <c r="CN546" s="31"/>
      <c r="CO546" s="31"/>
      <c r="CP546" s="31"/>
      <c r="CQ546" s="31"/>
      <c r="CR546" s="31"/>
      <c r="CS546" s="31"/>
      <c r="CT546" s="31"/>
      <c r="CU546" s="31"/>
      <c r="CV546" s="31"/>
    </row>
    <row r="547" spans="1:100" x14ac:dyDescent="0.3">
      <c r="A547" s="31"/>
      <c r="B547" s="31"/>
      <c r="C547" s="31"/>
      <c r="D547" s="31"/>
      <c r="E547" s="31"/>
      <c r="F547" s="31"/>
      <c r="AQ547" s="31"/>
      <c r="AR547" s="31"/>
      <c r="AS547" s="31"/>
      <c r="AT547" s="31"/>
      <c r="AU547" s="31"/>
      <c r="AV547" s="31"/>
      <c r="AW547" s="32"/>
      <c r="AX547" s="32"/>
      <c r="AY547" s="32"/>
      <c r="AZ547" s="32"/>
      <c r="BA547" s="32"/>
      <c r="BB547" s="32"/>
      <c r="BC547" s="31"/>
      <c r="BD547" s="31"/>
      <c r="BE547" s="31"/>
      <c r="BF547" s="31"/>
      <c r="BG547" s="31"/>
      <c r="BH547" s="31"/>
      <c r="BI547" s="31"/>
      <c r="BJ547" s="31"/>
      <c r="BK547" s="31"/>
      <c r="BL547" s="31"/>
      <c r="BM547" s="31"/>
      <c r="BN547" s="31"/>
      <c r="BO547" s="31"/>
      <c r="BP547" s="31"/>
      <c r="BQ547" s="31"/>
      <c r="BR547" s="31"/>
      <c r="BS547" s="31"/>
      <c r="BT547" s="31"/>
      <c r="BU547" s="31"/>
      <c r="BV547" s="31"/>
      <c r="BW547" s="31"/>
      <c r="BX547" s="31"/>
      <c r="BY547" s="31"/>
      <c r="BZ547" s="31"/>
      <c r="CA547" s="31"/>
      <c r="CB547" s="31"/>
      <c r="CC547" s="31"/>
      <c r="CD547" s="31"/>
      <c r="CE547" s="31"/>
      <c r="CF547" s="31"/>
      <c r="CG547" s="31"/>
      <c r="CH547" s="31"/>
      <c r="CI547" s="31"/>
      <c r="CJ547" s="31"/>
      <c r="CK547" s="31"/>
      <c r="CL547" s="31"/>
      <c r="CM547" s="31"/>
      <c r="CN547" s="31"/>
      <c r="CO547" s="31"/>
      <c r="CP547" s="31"/>
      <c r="CQ547" s="31"/>
      <c r="CR547" s="31"/>
      <c r="CS547" s="31"/>
      <c r="CT547" s="31"/>
      <c r="CU547" s="31"/>
      <c r="CV547" s="31"/>
    </row>
    <row r="548" spans="1:100" x14ac:dyDescent="0.3">
      <c r="A548" s="31"/>
      <c r="B548" s="31"/>
      <c r="C548" s="31"/>
      <c r="D548" s="31"/>
      <c r="E548" s="31"/>
      <c r="F548" s="31"/>
      <c r="AQ548" s="31"/>
      <c r="AR548" s="31"/>
      <c r="AS548" s="31"/>
      <c r="AT548" s="31"/>
      <c r="AU548" s="31"/>
      <c r="AV548" s="31"/>
      <c r="AW548" s="32"/>
      <c r="AX548" s="32"/>
      <c r="AY548" s="32"/>
      <c r="AZ548" s="32"/>
      <c r="BA548" s="32"/>
      <c r="BB548" s="32"/>
      <c r="BC548" s="31"/>
      <c r="BD548" s="31"/>
      <c r="BE548" s="31"/>
      <c r="BF548" s="31"/>
      <c r="BG548" s="31"/>
      <c r="BH548" s="31"/>
      <c r="BI548" s="31"/>
      <c r="BJ548" s="31"/>
      <c r="BK548" s="31"/>
      <c r="BL548" s="31"/>
      <c r="BM548" s="31"/>
      <c r="BN548" s="31"/>
      <c r="BO548" s="31"/>
      <c r="BP548" s="31"/>
      <c r="BQ548" s="31"/>
      <c r="BR548" s="31"/>
      <c r="BS548" s="31"/>
      <c r="BT548" s="31"/>
      <c r="BU548" s="31"/>
      <c r="BV548" s="31"/>
      <c r="BW548" s="31"/>
      <c r="BX548" s="31"/>
      <c r="BY548" s="31"/>
      <c r="BZ548" s="31"/>
      <c r="CA548" s="31"/>
      <c r="CB548" s="31"/>
      <c r="CC548" s="31"/>
      <c r="CD548" s="31"/>
      <c r="CE548" s="31"/>
      <c r="CF548" s="31"/>
      <c r="CG548" s="31"/>
      <c r="CH548" s="31"/>
      <c r="CI548" s="31"/>
      <c r="CJ548" s="31"/>
      <c r="CK548" s="31"/>
      <c r="CL548" s="31"/>
      <c r="CM548" s="31"/>
      <c r="CN548" s="31"/>
      <c r="CO548" s="31"/>
      <c r="CP548" s="31"/>
      <c r="CQ548" s="31"/>
      <c r="CR548" s="31"/>
      <c r="CS548" s="31"/>
      <c r="CT548" s="31"/>
      <c r="CU548" s="31"/>
      <c r="CV548" s="31"/>
    </row>
    <row r="549" spans="1:100" x14ac:dyDescent="0.3">
      <c r="A549" s="31"/>
      <c r="B549" s="31"/>
      <c r="C549" s="31"/>
      <c r="D549" s="31"/>
      <c r="E549" s="31"/>
      <c r="F549" s="31"/>
      <c r="AQ549" s="31"/>
      <c r="AR549" s="31"/>
      <c r="AS549" s="31"/>
      <c r="AT549" s="31"/>
      <c r="AU549" s="31"/>
      <c r="AV549" s="31"/>
      <c r="AW549" s="32"/>
      <c r="AX549" s="32"/>
      <c r="AY549" s="32"/>
      <c r="AZ549" s="32"/>
      <c r="BA549" s="32"/>
      <c r="BB549" s="32"/>
      <c r="BC549" s="31"/>
      <c r="BD549" s="31"/>
      <c r="BE549" s="31"/>
      <c r="BF549" s="31"/>
      <c r="BG549" s="31"/>
      <c r="BH549" s="31"/>
      <c r="BI549" s="31"/>
      <c r="BJ549" s="31"/>
      <c r="BK549" s="31"/>
      <c r="BL549" s="31"/>
      <c r="BM549" s="31"/>
      <c r="BN549" s="31"/>
      <c r="BO549" s="31"/>
      <c r="BP549" s="31"/>
      <c r="BQ549" s="31"/>
      <c r="BR549" s="31"/>
      <c r="BS549" s="31"/>
      <c r="BT549" s="31"/>
      <c r="BU549" s="31"/>
      <c r="BV549" s="31"/>
      <c r="BW549" s="31"/>
      <c r="BX549" s="31"/>
      <c r="BY549" s="31"/>
      <c r="BZ549" s="31"/>
      <c r="CA549" s="31"/>
      <c r="CB549" s="31"/>
      <c r="CC549" s="31"/>
      <c r="CD549" s="31"/>
      <c r="CE549" s="31"/>
      <c r="CF549" s="31"/>
      <c r="CG549" s="31"/>
      <c r="CH549" s="31"/>
      <c r="CI549" s="31"/>
      <c r="CJ549" s="31"/>
      <c r="CK549" s="31"/>
      <c r="CL549" s="31"/>
      <c r="CM549" s="31"/>
      <c r="CN549" s="31"/>
      <c r="CO549" s="31"/>
      <c r="CP549" s="31"/>
      <c r="CQ549" s="31"/>
      <c r="CR549" s="31"/>
      <c r="CS549" s="31"/>
      <c r="CT549" s="31"/>
      <c r="CU549" s="31"/>
      <c r="CV549" s="31"/>
    </row>
    <row r="550" spans="1:100" x14ac:dyDescent="0.3">
      <c r="A550" s="31"/>
      <c r="B550" s="31"/>
      <c r="C550" s="31"/>
      <c r="D550" s="31"/>
      <c r="E550" s="31"/>
      <c r="F550" s="31"/>
      <c r="AQ550" s="31"/>
      <c r="AR550" s="31"/>
      <c r="AS550" s="31"/>
      <c r="AT550" s="31"/>
      <c r="AU550" s="31"/>
      <c r="AV550" s="31"/>
      <c r="AW550" s="32"/>
      <c r="AX550" s="32"/>
      <c r="AY550" s="32"/>
      <c r="AZ550" s="32"/>
      <c r="BA550" s="32"/>
      <c r="BB550" s="32"/>
      <c r="BC550" s="31"/>
      <c r="BD550" s="31"/>
      <c r="BE550" s="31"/>
      <c r="BF550" s="31"/>
      <c r="BG550" s="31"/>
      <c r="BH550" s="31"/>
      <c r="BI550" s="31"/>
      <c r="BJ550" s="31"/>
      <c r="BK550" s="31"/>
      <c r="BL550" s="31"/>
      <c r="BM550" s="31"/>
      <c r="BN550" s="31"/>
      <c r="BO550" s="31"/>
      <c r="BP550" s="31"/>
      <c r="BQ550" s="31"/>
      <c r="BR550" s="31"/>
      <c r="BS550" s="31"/>
      <c r="BT550" s="31"/>
      <c r="BU550" s="31"/>
      <c r="BV550" s="31"/>
      <c r="BW550" s="31"/>
      <c r="BX550" s="31"/>
      <c r="BY550" s="31"/>
      <c r="BZ550" s="31"/>
      <c r="CA550" s="31"/>
      <c r="CB550" s="31"/>
      <c r="CC550" s="31"/>
      <c r="CD550" s="31"/>
      <c r="CE550" s="31"/>
      <c r="CF550" s="31"/>
      <c r="CG550" s="31"/>
      <c r="CH550" s="31"/>
      <c r="CI550" s="31"/>
      <c r="CJ550" s="31"/>
      <c r="CK550" s="31"/>
      <c r="CL550" s="31"/>
      <c r="CM550" s="31"/>
      <c r="CN550" s="31"/>
      <c r="CO550" s="31"/>
      <c r="CP550" s="31"/>
      <c r="CQ550" s="31"/>
      <c r="CR550" s="31"/>
      <c r="CS550" s="31"/>
      <c r="CT550" s="31"/>
      <c r="CU550" s="31"/>
      <c r="CV550" s="31"/>
    </row>
    <row r="551" spans="1:100" x14ac:dyDescent="0.3">
      <c r="A551" s="31"/>
      <c r="B551" s="31"/>
      <c r="C551" s="31"/>
      <c r="D551" s="31"/>
      <c r="E551" s="31"/>
      <c r="F551" s="31"/>
      <c r="AQ551" s="31"/>
      <c r="AR551" s="31"/>
      <c r="AS551" s="31"/>
      <c r="AT551" s="31"/>
      <c r="AU551" s="31"/>
      <c r="AV551" s="31"/>
      <c r="AW551" s="32"/>
      <c r="AX551" s="32"/>
      <c r="AY551" s="32"/>
      <c r="AZ551" s="32"/>
      <c r="BA551" s="32"/>
      <c r="BB551" s="32"/>
      <c r="BC551" s="31"/>
      <c r="BD551" s="31"/>
      <c r="BE551" s="31"/>
      <c r="BF551" s="31"/>
      <c r="BG551" s="31"/>
      <c r="BH551" s="31"/>
      <c r="BI551" s="31"/>
      <c r="BJ551" s="31"/>
      <c r="BK551" s="31"/>
      <c r="BL551" s="31"/>
      <c r="BM551" s="31"/>
      <c r="BN551" s="31"/>
      <c r="BO551" s="31"/>
      <c r="BP551" s="31"/>
      <c r="BQ551" s="31"/>
      <c r="BR551" s="31"/>
      <c r="BS551" s="31"/>
      <c r="BT551" s="31"/>
      <c r="BU551" s="31"/>
      <c r="BV551" s="31"/>
      <c r="BW551" s="31"/>
      <c r="BX551" s="31"/>
      <c r="BY551" s="31"/>
      <c r="BZ551" s="31"/>
      <c r="CA551" s="31"/>
      <c r="CB551" s="31"/>
      <c r="CC551" s="31"/>
      <c r="CD551" s="31"/>
      <c r="CE551" s="31"/>
      <c r="CF551" s="31"/>
      <c r="CG551" s="31"/>
      <c r="CH551" s="31"/>
      <c r="CI551" s="31"/>
      <c r="CJ551" s="31"/>
      <c r="CK551" s="31"/>
      <c r="CL551" s="31"/>
      <c r="CM551" s="31"/>
      <c r="CN551" s="31"/>
      <c r="CO551" s="31"/>
      <c r="CP551" s="31"/>
      <c r="CQ551" s="31"/>
      <c r="CR551" s="31"/>
      <c r="CS551" s="31"/>
      <c r="CT551" s="31"/>
      <c r="CU551" s="31"/>
      <c r="CV551" s="31"/>
    </row>
    <row r="552" spans="1:100" x14ac:dyDescent="0.3">
      <c r="A552" s="31"/>
      <c r="B552" s="31"/>
      <c r="C552" s="31"/>
      <c r="D552" s="31"/>
      <c r="E552" s="31"/>
      <c r="F552" s="31"/>
      <c r="AQ552" s="31"/>
      <c r="AR552" s="31"/>
      <c r="AS552" s="31"/>
      <c r="AT552" s="31"/>
      <c r="AU552" s="31"/>
      <c r="AV552" s="31"/>
      <c r="AW552" s="32"/>
      <c r="AX552" s="32"/>
      <c r="AY552" s="32"/>
      <c r="AZ552" s="32"/>
      <c r="BA552" s="32"/>
      <c r="BB552" s="32"/>
      <c r="BC552" s="31"/>
      <c r="BD552" s="31"/>
      <c r="BE552" s="31"/>
      <c r="BF552" s="31"/>
      <c r="BG552" s="31"/>
      <c r="BH552" s="31"/>
      <c r="BI552" s="31"/>
      <c r="BJ552" s="31"/>
      <c r="BK552" s="31"/>
      <c r="BL552" s="31"/>
      <c r="BM552" s="31"/>
      <c r="BN552" s="31"/>
      <c r="BO552" s="31"/>
      <c r="BP552" s="31"/>
      <c r="BQ552" s="31"/>
      <c r="BR552" s="31"/>
      <c r="BS552" s="31"/>
      <c r="BT552" s="31"/>
      <c r="BU552" s="31"/>
      <c r="BV552" s="31"/>
      <c r="BW552" s="31"/>
      <c r="BX552" s="31"/>
      <c r="BY552" s="31"/>
      <c r="BZ552" s="31"/>
      <c r="CA552" s="31"/>
      <c r="CB552" s="31"/>
      <c r="CC552" s="31"/>
      <c r="CD552" s="31"/>
      <c r="CE552" s="31"/>
      <c r="CF552" s="31"/>
      <c r="CG552" s="31"/>
      <c r="CH552" s="31"/>
      <c r="CI552" s="31"/>
      <c r="CJ552" s="31"/>
      <c r="CK552" s="31"/>
      <c r="CL552" s="31"/>
      <c r="CM552" s="31"/>
      <c r="CN552" s="31"/>
      <c r="CO552" s="31"/>
      <c r="CP552" s="31"/>
      <c r="CQ552" s="31"/>
      <c r="CR552" s="31"/>
      <c r="CS552" s="31"/>
      <c r="CT552" s="31"/>
      <c r="CU552" s="31"/>
      <c r="CV552" s="31"/>
    </row>
    <row r="553" spans="1:100" x14ac:dyDescent="0.3">
      <c r="A553" s="31"/>
      <c r="B553" s="31"/>
      <c r="C553" s="31"/>
      <c r="D553" s="31"/>
      <c r="E553" s="31"/>
      <c r="F553" s="31"/>
      <c r="AQ553" s="31"/>
      <c r="AR553" s="31"/>
      <c r="AS553" s="31"/>
      <c r="AT553" s="31"/>
      <c r="AU553" s="31"/>
      <c r="AV553" s="31"/>
      <c r="AW553" s="32"/>
      <c r="AX553" s="32"/>
      <c r="AY553" s="32"/>
      <c r="AZ553" s="32"/>
      <c r="BA553" s="32"/>
      <c r="BB553" s="32"/>
      <c r="BC553" s="31"/>
      <c r="BD553" s="31"/>
      <c r="BE553" s="31"/>
      <c r="BF553" s="31"/>
      <c r="BG553" s="31"/>
      <c r="BH553" s="31"/>
      <c r="BI553" s="31"/>
      <c r="BJ553" s="31"/>
      <c r="BK553" s="31"/>
      <c r="BL553" s="31"/>
      <c r="BM553" s="31"/>
      <c r="BN553" s="31"/>
      <c r="BO553" s="31"/>
      <c r="BP553" s="31"/>
      <c r="BQ553" s="31"/>
      <c r="BR553" s="31"/>
      <c r="BS553" s="31"/>
      <c r="BT553" s="31"/>
      <c r="BU553" s="31"/>
      <c r="BV553" s="31"/>
      <c r="BW553" s="31"/>
      <c r="BX553" s="31"/>
      <c r="BY553" s="31"/>
      <c r="BZ553" s="31"/>
      <c r="CA553" s="31"/>
      <c r="CB553" s="31"/>
      <c r="CC553" s="31"/>
      <c r="CD553" s="31"/>
      <c r="CE553" s="31"/>
      <c r="CF553" s="31"/>
      <c r="CG553" s="31"/>
      <c r="CH553" s="31"/>
      <c r="CI553" s="31"/>
      <c r="CJ553" s="31"/>
      <c r="CK553" s="31"/>
      <c r="CL553" s="31"/>
      <c r="CM553" s="31"/>
      <c r="CN553" s="31"/>
      <c r="CO553" s="31"/>
      <c r="CP553" s="31"/>
      <c r="CQ553" s="31"/>
      <c r="CR553" s="31"/>
      <c r="CS553" s="31"/>
      <c r="CT553" s="31"/>
      <c r="CU553" s="31"/>
      <c r="CV553" s="31"/>
    </row>
    <row r="554" spans="1:100" x14ac:dyDescent="0.3">
      <c r="A554" s="31"/>
      <c r="B554" s="31"/>
      <c r="C554" s="31"/>
      <c r="D554" s="31"/>
      <c r="E554" s="31"/>
      <c r="F554" s="31"/>
      <c r="AQ554" s="31"/>
      <c r="AR554" s="31"/>
      <c r="AS554" s="31"/>
      <c r="AT554" s="31"/>
      <c r="AU554" s="31"/>
      <c r="AV554" s="31"/>
      <c r="AW554" s="32"/>
      <c r="AX554" s="32"/>
      <c r="AY554" s="32"/>
      <c r="AZ554" s="32"/>
      <c r="BA554" s="32"/>
      <c r="BB554" s="32"/>
      <c r="BC554" s="31"/>
      <c r="BD554" s="31"/>
      <c r="BE554" s="31"/>
      <c r="BF554" s="31"/>
      <c r="BG554" s="31"/>
      <c r="BH554" s="31"/>
      <c r="BI554" s="31"/>
      <c r="BJ554" s="31"/>
      <c r="BK554" s="31"/>
      <c r="BL554" s="31"/>
      <c r="BM554" s="31"/>
      <c r="BN554" s="31"/>
      <c r="BO554" s="31"/>
      <c r="BP554" s="31"/>
      <c r="BQ554" s="31"/>
      <c r="BR554" s="31"/>
      <c r="BS554" s="31"/>
      <c r="BT554" s="31"/>
      <c r="BU554" s="31"/>
      <c r="BV554" s="31"/>
      <c r="BW554" s="31"/>
      <c r="BX554" s="31"/>
      <c r="BY554" s="31"/>
      <c r="BZ554" s="31"/>
      <c r="CA554" s="31"/>
      <c r="CB554" s="31"/>
      <c r="CC554" s="31"/>
      <c r="CD554" s="31"/>
      <c r="CE554" s="31"/>
      <c r="CF554" s="31"/>
      <c r="CG554" s="31"/>
      <c r="CH554" s="31"/>
      <c r="CI554" s="31"/>
      <c r="CJ554" s="31"/>
      <c r="CK554" s="31"/>
      <c r="CL554" s="31"/>
      <c r="CM554" s="31"/>
      <c r="CN554" s="31"/>
      <c r="CO554" s="31"/>
      <c r="CP554" s="31"/>
      <c r="CQ554" s="31"/>
      <c r="CR554" s="31"/>
      <c r="CS554" s="31"/>
      <c r="CT554" s="31"/>
      <c r="CU554" s="31"/>
      <c r="CV554" s="31"/>
    </row>
    <row r="555" spans="1:100" x14ac:dyDescent="0.3">
      <c r="A555" s="31"/>
      <c r="B555" s="31"/>
      <c r="C555" s="31"/>
      <c r="D555" s="31"/>
      <c r="E555" s="31"/>
      <c r="F555" s="31"/>
      <c r="AQ555" s="31"/>
      <c r="AR555" s="31"/>
      <c r="AS555" s="31"/>
      <c r="AT555" s="31"/>
      <c r="AU555" s="31"/>
      <c r="AV555" s="31"/>
      <c r="AW555" s="32"/>
      <c r="AX555" s="32"/>
      <c r="AY555" s="32"/>
      <c r="AZ555" s="32"/>
      <c r="BA555" s="32"/>
      <c r="BB555" s="32"/>
      <c r="BC555" s="31"/>
      <c r="BD555" s="31"/>
      <c r="BE555" s="31"/>
      <c r="BF555" s="31"/>
      <c r="BG555" s="31"/>
      <c r="BH555" s="31"/>
      <c r="BI555" s="31"/>
      <c r="BJ555" s="31"/>
      <c r="BK555" s="31"/>
      <c r="BL555" s="31"/>
      <c r="BM555" s="31"/>
      <c r="BN555" s="31"/>
      <c r="BO555" s="31"/>
      <c r="BP555" s="31"/>
      <c r="BQ555" s="31"/>
      <c r="BR555" s="31"/>
      <c r="BS555" s="31"/>
      <c r="BT555" s="31"/>
      <c r="BU555" s="31"/>
      <c r="BV555" s="31"/>
      <c r="BW555" s="31"/>
      <c r="BX555" s="31"/>
      <c r="BY555" s="31"/>
      <c r="BZ555" s="31"/>
      <c r="CA555" s="31"/>
      <c r="CB555" s="31"/>
      <c r="CC555" s="31"/>
      <c r="CD555" s="31"/>
      <c r="CE555" s="31"/>
      <c r="CF555" s="31"/>
      <c r="CG555" s="31"/>
      <c r="CH555" s="31"/>
      <c r="CI555" s="31"/>
      <c r="CJ555" s="31"/>
      <c r="CK555" s="31"/>
      <c r="CL555" s="31"/>
      <c r="CM555" s="31"/>
      <c r="CN555" s="31"/>
      <c r="CO555" s="31"/>
      <c r="CP555" s="31"/>
      <c r="CQ555" s="31"/>
      <c r="CR555" s="31"/>
      <c r="CS555" s="31"/>
      <c r="CT555" s="31"/>
      <c r="CU555" s="31"/>
      <c r="CV555" s="31"/>
    </row>
    <row r="556" spans="1:100" x14ac:dyDescent="0.3">
      <c r="A556" s="31"/>
      <c r="B556" s="31"/>
      <c r="C556" s="31"/>
      <c r="D556" s="31"/>
      <c r="E556" s="31"/>
      <c r="F556" s="31"/>
      <c r="AQ556" s="31"/>
      <c r="AR556" s="31"/>
      <c r="AS556" s="31"/>
      <c r="AT556" s="31"/>
      <c r="AU556" s="31"/>
      <c r="AV556" s="31"/>
      <c r="AW556" s="32"/>
      <c r="AX556" s="32"/>
      <c r="AY556" s="32"/>
      <c r="AZ556" s="32"/>
      <c r="BA556" s="32"/>
      <c r="BB556" s="32"/>
      <c r="BC556" s="31"/>
      <c r="BD556" s="31"/>
      <c r="BE556" s="31"/>
      <c r="BF556" s="31"/>
      <c r="BG556" s="31"/>
      <c r="BH556" s="31"/>
      <c r="BI556" s="31"/>
      <c r="BJ556" s="31"/>
      <c r="BK556" s="31"/>
      <c r="BL556" s="31"/>
      <c r="BM556" s="31"/>
      <c r="BN556" s="31"/>
      <c r="BO556" s="31"/>
      <c r="BP556" s="31"/>
      <c r="BQ556" s="31"/>
      <c r="BR556" s="31"/>
      <c r="BS556" s="31"/>
      <c r="BT556" s="31"/>
      <c r="BU556" s="31"/>
      <c r="BV556" s="31"/>
      <c r="BW556" s="31"/>
      <c r="BX556" s="31"/>
      <c r="BY556" s="31"/>
      <c r="BZ556" s="31"/>
      <c r="CA556" s="31"/>
      <c r="CB556" s="31"/>
      <c r="CC556" s="31"/>
      <c r="CD556" s="31"/>
      <c r="CE556" s="31"/>
      <c r="CF556" s="31"/>
      <c r="CG556" s="31"/>
      <c r="CH556" s="31"/>
      <c r="CI556" s="31"/>
      <c r="CJ556" s="31"/>
      <c r="CK556" s="31"/>
      <c r="CL556" s="31"/>
      <c r="CM556" s="31"/>
      <c r="CN556" s="31"/>
      <c r="CO556" s="31"/>
      <c r="CP556" s="31"/>
      <c r="CQ556" s="31"/>
      <c r="CR556" s="31"/>
      <c r="CS556" s="31"/>
      <c r="CT556" s="31"/>
      <c r="CU556" s="31"/>
      <c r="CV556" s="31"/>
    </row>
    <row r="557" spans="1:100" x14ac:dyDescent="0.3">
      <c r="A557" s="31"/>
      <c r="B557" s="31"/>
      <c r="C557" s="31"/>
      <c r="D557" s="31"/>
      <c r="E557" s="31"/>
      <c r="F557" s="31"/>
      <c r="AQ557" s="31"/>
      <c r="AR557" s="31"/>
      <c r="AS557" s="31"/>
      <c r="AT557" s="31"/>
      <c r="AU557" s="31"/>
      <c r="AV557" s="31"/>
      <c r="AW557" s="32"/>
      <c r="AX557" s="32"/>
      <c r="AY557" s="32"/>
      <c r="AZ557" s="32"/>
      <c r="BA557" s="32"/>
      <c r="BB557" s="32"/>
      <c r="BC557" s="31"/>
      <c r="BD557" s="31"/>
      <c r="BE557" s="31"/>
      <c r="BF557" s="31"/>
      <c r="BG557" s="31"/>
      <c r="BH557" s="31"/>
      <c r="BI557" s="31"/>
      <c r="BJ557" s="31"/>
      <c r="BK557" s="31"/>
      <c r="BL557" s="31"/>
      <c r="BM557" s="31"/>
      <c r="BN557" s="31"/>
      <c r="BO557" s="31"/>
      <c r="BP557" s="31"/>
      <c r="BQ557" s="31"/>
      <c r="BR557" s="31"/>
      <c r="BS557" s="31"/>
      <c r="BT557" s="31"/>
      <c r="BU557" s="31"/>
      <c r="BV557" s="31"/>
      <c r="BW557" s="31"/>
      <c r="BX557" s="31"/>
      <c r="BY557" s="31"/>
      <c r="BZ557" s="31"/>
      <c r="CA557" s="31"/>
      <c r="CB557" s="31"/>
      <c r="CC557" s="31"/>
      <c r="CD557" s="31"/>
      <c r="CE557" s="31"/>
      <c r="CF557" s="31"/>
      <c r="CG557" s="31"/>
      <c r="CH557" s="31"/>
      <c r="CI557" s="31"/>
      <c r="CJ557" s="31"/>
      <c r="CK557" s="31"/>
      <c r="CL557" s="31"/>
      <c r="CM557" s="31"/>
      <c r="CN557" s="31"/>
      <c r="CO557" s="31"/>
      <c r="CP557" s="31"/>
      <c r="CQ557" s="31"/>
      <c r="CR557" s="31"/>
      <c r="CS557" s="31"/>
      <c r="CT557" s="31"/>
      <c r="CU557" s="31"/>
      <c r="CV557" s="31"/>
    </row>
    <row r="558" spans="1:100" x14ac:dyDescent="0.3">
      <c r="A558" s="31"/>
      <c r="B558" s="31"/>
      <c r="C558" s="31"/>
      <c r="D558" s="31"/>
      <c r="E558" s="31"/>
      <c r="F558" s="31"/>
      <c r="AQ558" s="31"/>
      <c r="AR558" s="31"/>
      <c r="AS558" s="31"/>
      <c r="AT558" s="31"/>
      <c r="AU558" s="31"/>
      <c r="AV558" s="31"/>
      <c r="AW558" s="32"/>
      <c r="AX558" s="32"/>
      <c r="AY558" s="32"/>
      <c r="AZ558" s="32"/>
      <c r="BA558" s="32"/>
      <c r="BB558" s="32"/>
      <c r="BC558" s="31"/>
      <c r="BD558" s="31"/>
      <c r="BE558" s="31"/>
      <c r="BF558" s="31"/>
      <c r="BG558" s="31"/>
      <c r="BH558" s="31"/>
      <c r="BI558" s="31"/>
      <c r="BJ558" s="31"/>
      <c r="BK558" s="31"/>
      <c r="BL558" s="31"/>
      <c r="BM558" s="31"/>
      <c r="BN558" s="31"/>
      <c r="BO558" s="31"/>
      <c r="BP558" s="31"/>
      <c r="BQ558" s="31"/>
      <c r="BR558" s="31"/>
      <c r="BS558" s="31"/>
      <c r="BT558" s="31"/>
      <c r="BU558" s="31"/>
      <c r="BV558" s="31"/>
      <c r="BW558" s="31"/>
      <c r="BX558" s="31"/>
      <c r="BY558" s="31"/>
      <c r="BZ558" s="31"/>
      <c r="CA558" s="31"/>
      <c r="CB558" s="31"/>
      <c r="CC558" s="31"/>
      <c r="CD558" s="31"/>
      <c r="CE558" s="31"/>
      <c r="CF558" s="31"/>
      <c r="CG558" s="31"/>
      <c r="CH558" s="31"/>
      <c r="CI558" s="31"/>
      <c r="CJ558" s="31"/>
      <c r="CK558" s="31"/>
      <c r="CL558" s="31"/>
      <c r="CM558" s="31"/>
      <c r="CN558" s="31"/>
      <c r="CO558" s="31"/>
      <c r="CP558" s="31"/>
      <c r="CQ558" s="31"/>
      <c r="CR558" s="31"/>
      <c r="CS558" s="31"/>
      <c r="CT558" s="31"/>
      <c r="CU558" s="31"/>
      <c r="CV558" s="31"/>
    </row>
    <row r="559" spans="1:100" x14ac:dyDescent="0.3">
      <c r="A559" s="31"/>
      <c r="B559" s="31"/>
      <c r="C559" s="31"/>
      <c r="D559" s="31"/>
      <c r="E559" s="31"/>
      <c r="F559" s="31"/>
      <c r="AQ559" s="31"/>
      <c r="AR559" s="31"/>
      <c r="AS559" s="31"/>
      <c r="AT559" s="31"/>
      <c r="AU559" s="31"/>
      <c r="AV559" s="31"/>
      <c r="AW559" s="32"/>
      <c r="AX559" s="32"/>
      <c r="AY559" s="32"/>
      <c r="AZ559" s="32"/>
      <c r="BA559" s="32"/>
      <c r="BB559" s="32"/>
      <c r="BC559" s="31"/>
      <c r="BD559" s="31"/>
      <c r="BE559" s="31"/>
      <c r="BF559" s="31"/>
      <c r="BG559" s="31"/>
      <c r="BH559" s="31"/>
      <c r="BI559" s="31"/>
      <c r="BJ559" s="31"/>
      <c r="BK559" s="31"/>
      <c r="BL559" s="31"/>
      <c r="BM559" s="31"/>
      <c r="BN559" s="31"/>
      <c r="BO559" s="31"/>
      <c r="BP559" s="31"/>
      <c r="BQ559" s="31"/>
      <c r="BR559" s="31"/>
      <c r="BS559" s="31"/>
      <c r="BT559" s="31"/>
      <c r="BU559" s="31"/>
      <c r="BV559" s="31"/>
      <c r="BW559" s="31"/>
      <c r="BX559" s="31"/>
      <c r="BY559" s="31"/>
      <c r="BZ559" s="31"/>
      <c r="CA559" s="31"/>
      <c r="CB559" s="31"/>
      <c r="CC559" s="31"/>
      <c r="CD559" s="31"/>
      <c r="CE559" s="31"/>
      <c r="CF559" s="31"/>
      <c r="CG559" s="31"/>
      <c r="CH559" s="31"/>
      <c r="CI559" s="31"/>
      <c r="CJ559" s="31"/>
      <c r="CK559" s="31"/>
      <c r="CL559" s="31"/>
      <c r="CM559" s="31"/>
      <c r="CN559" s="31"/>
      <c r="CO559" s="31"/>
      <c r="CP559" s="31"/>
      <c r="CQ559" s="31"/>
      <c r="CR559" s="31"/>
      <c r="CS559" s="31"/>
      <c r="CT559" s="31"/>
      <c r="CU559" s="31"/>
      <c r="CV559" s="31"/>
    </row>
    <row r="560" spans="1:100" x14ac:dyDescent="0.3">
      <c r="A560" s="31"/>
      <c r="B560" s="31"/>
      <c r="C560" s="31"/>
      <c r="D560" s="31"/>
      <c r="E560" s="31"/>
      <c r="F560" s="31"/>
      <c r="AQ560" s="31"/>
      <c r="AR560" s="31"/>
      <c r="AS560" s="31"/>
      <c r="AT560" s="31"/>
      <c r="AU560" s="31"/>
      <c r="AV560" s="31"/>
      <c r="AW560" s="32"/>
      <c r="AX560" s="32"/>
      <c r="AY560" s="32"/>
      <c r="AZ560" s="32"/>
      <c r="BA560" s="32"/>
      <c r="BB560" s="32"/>
      <c r="BC560" s="31"/>
      <c r="BD560" s="31"/>
      <c r="BE560" s="31"/>
      <c r="BF560" s="31"/>
      <c r="BG560" s="31"/>
      <c r="BH560" s="31"/>
      <c r="BI560" s="31"/>
      <c r="BJ560" s="31"/>
      <c r="BK560" s="31"/>
      <c r="BL560" s="31"/>
      <c r="BM560" s="31"/>
      <c r="BN560" s="31"/>
      <c r="BO560" s="31"/>
      <c r="BP560" s="31"/>
      <c r="BQ560" s="31"/>
      <c r="BR560" s="31"/>
      <c r="BS560" s="31"/>
      <c r="BT560" s="31"/>
      <c r="BU560" s="31"/>
      <c r="BV560" s="31"/>
      <c r="BW560" s="31"/>
      <c r="BX560" s="31"/>
      <c r="BY560" s="31"/>
      <c r="BZ560" s="31"/>
      <c r="CA560" s="31"/>
      <c r="CB560" s="31"/>
      <c r="CC560" s="31"/>
      <c r="CD560" s="31"/>
      <c r="CE560" s="31"/>
      <c r="CF560" s="31"/>
      <c r="CG560" s="31"/>
      <c r="CH560" s="31"/>
      <c r="CI560" s="31"/>
      <c r="CJ560" s="31"/>
      <c r="CK560" s="31"/>
      <c r="CL560" s="31"/>
      <c r="CM560" s="31"/>
      <c r="CN560" s="31"/>
      <c r="CO560" s="31"/>
      <c r="CP560" s="31"/>
      <c r="CQ560" s="31"/>
      <c r="CR560" s="31"/>
      <c r="CS560" s="31"/>
      <c r="CT560" s="31"/>
      <c r="CU560" s="31"/>
      <c r="CV560" s="31"/>
    </row>
    <row r="561" spans="1:100" x14ac:dyDescent="0.3">
      <c r="A561" s="31"/>
      <c r="B561" s="31"/>
      <c r="C561" s="31"/>
      <c r="D561" s="31"/>
      <c r="E561" s="31"/>
      <c r="F561" s="31"/>
      <c r="AQ561" s="31"/>
      <c r="AR561" s="31"/>
      <c r="AS561" s="31"/>
      <c r="AT561" s="31"/>
      <c r="AU561" s="31"/>
      <c r="AV561" s="31"/>
      <c r="AW561" s="32"/>
      <c r="AX561" s="32"/>
      <c r="AY561" s="32"/>
      <c r="AZ561" s="32"/>
      <c r="BA561" s="32"/>
      <c r="BB561" s="32"/>
      <c r="BC561" s="31"/>
      <c r="BD561" s="31"/>
      <c r="BE561" s="31"/>
      <c r="BF561" s="31"/>
      <c r="BG561" s="31"/>
      <c r="BH561" s="31"/>
      <c r="BI561" s="31"/>
      <c r="BJ561" s="31"/>
      <c r="BK561" s="31"/>
      <c r="BL561" s="31"/>
      <c r="BM561" s="31"/>
      <c r="BN561" s="31"/>
      <c r="BO561" s="31"/>
      <c r="BP561" s="31"/>
      <c r="BQ561" s="31"/>
      <c r="BR561" s="31"/>
      <c r="BS561" s="31"/>
      <c r="BT561" s="31"/>
      <c r="BU561" s="31"/>
      <c r="BV561" s="31"/>
      <c r="BW561" s="31"/>
      <c r="BX561" s="31"/>
      <c r="BY561" s="31"/>
      <c r="BZ561" s="31"/>
      <c r="CA561" s="31"/>
      <c r="CB561" s="31"/>
      <c r="CC561" s="31"/>
      <c r="CD561" s="31"/>
      <c r="CE561" s="31"/>
      <c r="CF561" s="31"/>
      <c r="CG561" s="31"/>
      <c r="CH561" s="31"/>
      <c r="CI561" s="31"/>
      <c r="CJ561" s="31"/>
      <c r="CK561" s="31"/>
      <c r="CL561" s="31"/>
      <c r="CM561" s="31"/>
      <c r="CN561" s="31"/>
      <c r="CO561" s="31"/>
      <c r="CP561" s="31"/>
      <c r="CQ561" s="31"/>
      <c r="CR561" s="31"/>
      <c r="CS561" s="31"/>
      <c r="CT561" s="31"/>
      <c r="CU561" s="31"/>
      <c r="CV561" s="31"/>
    </row>
    <row r="562" spans="1:100" x14ac:dyDescent="0.3">
      <c r="A562" s="31"/>
      <c r="B562" s="31"/>
      <c r="C562" s="31"/>
      <c r="D562" s="31"/>
      <c r="E562" s="31"/>
      <c r="F562" s="31"/>
      <c r="AQ562" s="31"/>
      <c r="AR562" s="31"/>
      <c r="AS562" s="31"/>
      <c r="AT562" s="31"/>
      <c r="AU562" s="31"/>
      <c r="AV562" s="31"/>
      <c r="AW562" s="32"/>
      <c r="AX562" s="32"/>
      <c r="AY562" s="32"/>
      <c r="AZ562" s="32"/>
      <c r="BA562" s="32"/>
      <c r="BB562" s="32"/>
      <c r="BC562" s="31"/>
      <c r="BD562" s="31"/>
      <c r="BE562" s="31"/>
      <c r="BF562" s="31"/>
      <c r="BG562" s="31"/>
      <c r="BH562" s="31"/>
      <c r="BI562" s="31"/>
      <c r="BJ562" s="31"/>
      <c r="BK562" s="31"/>
      <c r="BL562" s="31"/>
      <c r="BM562" s="31"/>
      <c r="BN562" s="31"/>
      <c r="BO562" s="31"/>
      <c r="BP562" s="31"/>
      <c r="BQ562" s="31"/>
      <c r="BR562" s="31"/>
      <c r="BS562" s="31"/>
      <c r="BT562" s="31"/>
      <c r="BU562" s="31"/>
      <c r="BV562" s="31"/>
      <c r="BW562" s="31"/>
      <c r="BX562" s="31"/>
      <c r="BY562" s="31"/>
      <c r="BZ562" s="31"/>
      <c r="CA562" s="31"/>
      <c r="CB562" s="31"/>
      <c r="CC562" s="31"/>
      <c r="CD562" s="31"/>
      <c r="CE562" s="31"/>
      <c r="CF562" s="31"/>
      <c r="CG562" s="31"/>
      <c r="CH562" s="31"/>
      <c r="CI562" s="31"/>
      <c r="CJ562" s="31"/>
      <c r="CK562" s="31"/>
      <c r="CL562" s="31"/>
      <c r="CM562" s="31"/>
      <c r="CN562" s="31"/>
      <c r="CO562" s="31"/>
      <c r="CP562" s="31"/>
      <c r="CQ562" s="31"/>
      <c r="CR562" s="31"/>
      <c r="CS562" s="31"/>
      <c r="CT562" s="31"/>
      <c r="CU562" s="31"/>
      <c r="CV562" s="31"/>
    </row>
    <row r="563" spans="1:100" x14ac:dyDescent="0.3">
      <c r="A563" s="31"/>
      <c r="B563" s="31"/>
      <c r="C563" s="31"/>
      <c r="D563" s="31"/>
      <c r="E563" s="31"/>
      <c r="F563" s="31"/>
      <c r="AQ563" s="31"/>
      <c r="AR563" s="31"/>
      <c r="AS563" s="31"/>
      <c r="AT563" s="31"/>
      <c r="AU563" s="31"/>
      <c r="AV563" s="31"/>
      <c r="AW563" s="32"/>
      <c r="AX563" s="32"/>
      <c r="AY563" s="32"/>
      <c r="AZ563" s="32"/>
      <c r="BA563" s="32"/>
      <c r="BB563" s="32"/>
      <c r="BC563" s="31"/>
      <c r="BD563" s="31"/>
      <c r="BE563" s="31"/>
      <c r="BF563" s="31"/>
      <c r="BG563" s="31"/>
      <c r="BH563" s="31"/>
      <c r="BI563" s="31"/>
      <c r="BJ563" s="31"/>
      <c r="BK563" s="31"/>
      <c r="BL563" s="31"/>
      <c r="BM563" s="31"/>
      <c r="BN563" s="31"/>
      <c r="BO563" s="31"/>
      <c r="BP563" s="31"/>
      <c r="BQ563" s="31"/>
      <c r="BR563" s="31"/>
      <c r="BS563" s="31"/>
      <c r="BT563" s="31"/>
      <c r="BU563" s="31"/>
      <c r="BV563" s="31"/>
      <c r="BW563" s="31"/>
      <c r="BX563" s="31"/>
      <c r="BY563" s="31"/>
      <c r="BZ563" s="31"/>
      <c r="CA563" s="31"/>
      <c r="CB563" s="31"/>
      <c r="CC563" s="31"/>
      <c r="CD563" s="31"/>
      <c r="CE563" s="31"/>
      <c r="CF563" s="31"/>
      <c r="CG563" s="31"/>
      <c r="CH563" s="31"/>
      <c r="CI563" s="31"/>
      <c r="CJ563" s="31"/>
      <c r="CK563" s="31"/>
      <c r="CL563" s="31"/>
      <c r="CM563" s="31"/>
      <c r="CN563" s="31"/>
      <c r="CO563" s="31"/>
      <c r="CP563" s="31"/>
      <c r="CQ563" s="31"/>
      <c r="CR563" s="31"/>
      <c r="CS563" s="31"/>
      <c r="CT563" s="31"/>
      <c r="CU563" s="31"/>
      <c r="CV563" s="31"/>
    </row>
    <row r="564" spans="1:100" x14ac:dyDescent="0.3">
      <c r="A564" s="31"/>
      <c r="B564" s="31"/>
      <c r="C564" s="31"/>
      <c r="D564" s="31"/>
      <c r="E564" s="31"/>
      <c r="F564" s="31"/>
      <c r="AQ564" s="31"/>
      <c r="AR564" s="31"/>
      <c r="AS564" s="31"/>
      <c r="AT564" s="31"/>
      <c r="AU564" s="31"/>
      <c r="AV564" s="31"/>
      <c r="AW564" s="32"/>
      <c r="AX564" s="32"/>
      <c r="AY564" s="32"/>
      <c r="AZ564" s="32"/>
      <c r="BA564" s="32"/>
      <c r="BB564" s="32"/>
      <c r="BC564" s="31"/>
      <c r="BD564" s="31"/>
      <c r="BE564" s="31"/>
      <c r="BF564" s="31"/>
      <c r="BG564" s="31"/>
      <c r="BH564" s="31"/>
      <c r="BI564" s="31"/>
      <c r="BJ564" s="31"/>
      <c r="BK564" s="31"/>
      <c r="BL564" s="31"/>
      <c r="BM564" s="31"/>
      <c r="BN564" s="31"/>
      <c r="BO564" s="31"/>
      <c r="BP564" s="31"/>
      <c r="BQ564" s="31"/>
      <c r="BR564" s="31"/>
      <c r="BS564" s="31"/>
      <c r="BT564" s="31"/>
      <c r="BU564" s="31"/>
      <c r="BV564" s="31"/>
      <c r="BW564" s="31"/>
      <c r="BX564" s="31"/>
      <c r="BY564" s="31"/>
      <c r="BZ564" s="31"/>
      <c r="CA564" s="31"/>
      <c r="CB564" s="31"/>
      <c r="CC564" s="31"/>
      <c r="CD564" s="31"/>
      <c r="CE564" s="31"/>
      <c r="CF564" s="31"/>
      <c r="CG564" s="31"/>
      <c r="CH564" s="31"/>
      <c r="CI564" s="31"/>
      <c r="CJ564" s="31"/>
      <c r="CK564" s="31"/>
      <c r="CL564" s="31"/>
      <c r="CM564" s="31"/>
      <c r="CN564" s="31"/>
      <c r="CO564" s="31"/>
      <c r="CP564" s="31"/>
      <c r="CQ564" s="31"/>
      <c r="CR564" s="31"/>
      <c r="CS564" s="31"/>
      <c r="CT564" s="31"/>
      <c r="CU564" s="31"/>
      <c r="CV564" s="31"/>
    </row>
    <row r="565" spans="1:100" x14ac:dyDescent="0.3">
      <c r="A565" s="31"/>
      <c r="B565" s="31"/>
      <c r="C565" s="31"/>
      <c r="D565" s="31"/>
      <c r="E565" s="31"/>
      <c r="F565" s="31"/>
      <c r="AQ565" s="31"/>
      <c r="AR565" s="31"/>
      <c r="AS565" s="31"/>
      <c r="AT565" s="31"/>
      <c r="AU565" s="31"/>
      <c r="AV565" s="31"/>
      <c r="AW565" s="32"/>
      <c r="AX565" s="32"/>
      <c r="AY565" s="32"/>
      <c r="AZ565" s="32"/>
      <c r="BA565" s="32"/>
      <c r="BB565" s="32"/>
      <c r="BC565" s="31"/>
      <c r="BD565" s="31"/>
      <c r="BE565" s="31"/>
      <c r="BF565" s="31"/>
      <c r="BG565" s="31"/>
      <c r="BH565" s="31"/>
      <c r="BI565" s="31"/>
      <c r="BJ565" s="31"/>
      <c r="BK565" s="31"/>
      <c r="BL565" s="31"/>
      <c r="BM565" s="31"/>
      <c r="BN565" s="31"/>
      <c r="BO565" s="31"/>
      <c r="BP565" s="31"/>
      <c r="BQ565" s="31"/>
      <c r="BR565" s="31"/>
      <c r="BS565" s="31"/>
      <c r="BT565" s="31"/>
      <c r="BU565" s="31"/>
      <c r="BV565" s="31"/>
      <c r="BW565" s="31"/>
      <c r="BX565" s="31"/>
      <c r="BY565" s="31"/>
      <c r="BZ565" s="31"/>
      <c r="CA565" s="31"/>
      <c r="CB565" s="31"/>
      <c r="CC565" s="31"/>
      <c r="CD565" s="31"/>
      <c r="CE565" s="31"/>
      <c r="CF565" s="31"/>
      <c r="CG565" s="31"/>
      <c r="CH565" s="31"/>
      <c r="CI565" s="31"/>
      <c r="CJ565" s="31"/>
      <c r="CK565" s="31"/>
      <c r="CL565" s="31"/>
      <c r="CM565" s="31"/>
      <c r="CN565" s="31"/>
      <c r="CO565" s="31"/>
      <c r="CP565" s="31"/>
      <c r="CQ565" s="31"/>
      <c r="CR565" s="31"/>
      <c r="CS565" s="31"/>
      <c r="CT565" s="31"/>
      <c r="CU565" s="31"/>
      <c r="CV565" s="31"/>
    </row>
    <row r="566" spans="1:100" x14ac:dyDescent="0.3">
      <c r="A566" s="31"/>
      <c r="B566" s="31"/>
      <c r="C566" s="31"/>
      <c r="D566" s="31"/>
      <c r="E566" s="31"/>
      <c r="F566" s="31"/>
      <c r="AQ566" s="31"/>
      <c r="AR566" s="31"/>
      <c r="AS566" s="31"/>
      <c r="AT566" s="31"/>
      <c r="AU566" s="31"/>
      <c r="AV566" s="31"/>
      <c r="AW566" s="32"/>
      <c r="AX566" s="32"/>
      <c r="AY566" s="32"/>
      <c r="AZ566" s="32"/>
      <c r="BA566" s="32"/>
      <c r="BB566" s="32"/>
      <c r="BC566" s="31"/>
      <c r="BD566" s="31"/>
      <c r="BE566" s="31"/>
      <c r="BF566" s="31"/>
      <c r="BG566" s="31"/>
      <c r="BH566" s="31"/>
      <c r="BI566" s="31"/>
      <c r="BJ566" s="31"/>
      <c r="BK566" s="31"/>
      <c r="BL566" s="31"/>
      <c r="BM566" s="31"/>
      <c r="BN566" s="31"/>
      <c r="BO566" s="31"/>
      <c r="BP566" s="31"/>
      <c r="BQ566" s="31"/>
      <c r="BR566" s="31"/>
      <c r="BS566" s="31"/>
      <c r="BT566" s="31"/>
      <c r="BU566" s="31"/>
      <c r="BV566" s="31"/>
      <c r="BW566" s="31"/>
      <c r="BX566" s="31"/>
      <c r="BY566" s="31"/>
      <c r="BZ566" s="31"/>
      <c r="CA566" s="31"/>
      <c r="CB566" s="31"/>
      <c r="CC566" s="31"/>
      <c r="CD566" s="31"/>
      <c r="CE566" s="31"/>
      <c r="CF566" s="31"/>
      <c r="CG566" s="31"/>
      <c r="CH566" s="31"/>
      <c r="CI566" s="31"/>
      <c r="CJ566" s="31"/>
      <c r="CK566" s="31"/>
      <c r="CL566" s="31"/>
      <c r="CM566" s="31"/>
      <c r="CN566" s="31"/>
      <c r="CO566" s="31"/>
      <c r="CP566" s="31"/>
      <c r="CQ566" s="31"/>
      <c r="CR566" s="31"/>
      <c r="CS566" s="31"/>
      <c r="CT566" s="31"/>
      <c r="CU566" s="31"/>
      <c r="CV566" s="31"/>
    </row>
    <row r="567" spans="1:100" x14ac:dyDescent="0.3">
      <c r="A567" s="31"/>
      <c r="B567" s="31"/>
      <c r="C567" s="31"/>
      <c r="D567" s="31"/>
      <c r="E567" s="31"/>
      <c r="F567" s="31"/>
      <c r="AQ567" s="31"/>
      <c r="AR567" s="31"/>
      <c r="AS567" s="31"/>
      <c r="AT567" s="31"/>
      <c r="AU567" s="31"/>
      <c r="AV567" s="31"/>
      <c r="AW567" s="32"/>
      <c r="AX567" s="32"/>
      <c r="AY567" s="32"/>
      <c r="AZ567" s="32"/>
      <c r="BA567" s="32"/>
      <c r="BB567" s="32"/>
      <c r="BC567" s="31"/>
      <c r="BD567" s="31"/>
      <c r="BE567" s="31"/>
      <c r="BF567" s="31"/>
      <c r="BG567" s="31"/>
      <c r="BH567" s="31"/>
      <c r="BI567" s="31"/>
      <c r="BJ567" s="31"/>
      <c r="BK567" s="31"/>
      <c r="BL567" s="31"/>
      <c r="BM567" s="31"/>
      <c r="BN567" s="31"/>
      <c r="BO567" s="31"/>
      <c r="BP567" s="31"/>
      <c r="BQ567" s="31"/>
      <c r="BR567" s="31"/>
      <c r="BS567" s="31"/>
      <c r="BT567" s="31"/>
      <c r="BU567" s="31"/>
      <c r="BV567" s="31"/>
      <c r="BW567" s="31"/>
      <c r="BX567" s="31"/>
      <c r="BY567" s="31"/>
      <c r="BZ567" s="31"/>
      <c r="CA567" s="31"/>
      <c r="CB567" s="31"/>
      <c r="CC567" s="31"/>
      <c r="CD567" s="31"/>
      <c r="CE567" s="31"/>
      <c r="CF567" s="31"/>
      <c r="CG567" s="31"/>
      <c r="CH567" s="31"/>
      <c r="CI567" s="31"/>
      <c r="CJ567" s="31"/>
      <c r="CK567" s="31"/>
      <c r="CL567" s="31"/>
      <c r="CM567" s="31"/>
      <c r="CN567" s="31"/>
      <c r="CO567" s="31"/>
      <c r="CP567" s="31"/>
      <c r="CQ567" s="31"/>
      <c r="CR567" s="31"/>
      <c r="CS567" s="31"/>
      <c r="CT567" s="31"/>
      <c r="CU567" s="31"/>
      <c r="CV567" s="31"/>
    </row>
    <row r="568" spans="1:100" x14ac:dyDescent="0.3">
      <c r="A568" s="31"/>
      <c r="B568" s="31"/>
      <c r="C568" s="31"/>
      <c r="D568" s="31"/>
      <c r="E568" s="31"/>
      <c r="F568" s="31"/>
      <c r="AQ568" s="31"/>
      <c r="AR568" s="31"/>
      <c r="AS568" s="31"/>
      <c r="AT568" s="31"/>
      <c r="AU568" s="31"/>
      <c r="AV568" s="31"/>
      <c r="AW568" s="32"/>
      <c r="AX568" s="32"/>
      <c r="AY568" s="32"/>
      <c r="AZ568" s="32"/>
      <c r="BA568" s="32"/>
      <c r="BB568" s="32"/>
      <c r="BC568" s="31"/>
      <c r="BD568" s="31"/>
      <c r="BE568" s="31"/>
      <c r="BF568" s="31"/>
      <c r="BG568" s="31"/>
      <c r="BH568" s="31"/>
      <c r="BI568" s="31"/>
      <c r="BJ568" s="31"/>
      <c r="BK568" s="31"/>
      <c r="BL568" s="31"/>
      <c r="BM568" s="31"/>
      <c r="BN568" s="31"/>
      <c r="BO568" s="31"/>
      <c r="BP568" s="31"/>
      <c r="BQ568" s="31"/>
      <c r="BR568" s="31"/>
      <c r="BS568" s="31"/>
      <c r="BT568" s="31"/>
      <c r="BU568" s="31"/>
      <c r="BV568" s="31"/>
      <c r="BW568" s="31"/>
      <c r="BX568" s="31"/>
      <c r="BY568" s="31"/>
      <c r="BZ568" s="31"/>
      <c r="CA568" s="31"/>
      <c r="CB568" s="31"/>
      <c r="CC568" s="31"/>
      <c r="CD568" s="31"/>
      <c r="CE568" s="31"/>
      <c r="CF568" s="31"/>
      <c r="CG568" s="31"/>
      <c r="CH568" s="31"/>
      <c r="CI568" s="31"/>
      <c r="CJ568" s="31"/>
      <c r="CK568" s="31"/>
      <c r="CL568" s="31"/>
      <c r="CM568" s="31"/>
      <c r="CN568" s="31"/>
      <c r="CO568" s="31"/>
      <c r="CP568" s="31"/>
      <c r="CQ568" s="31"/>
      <c r="CR568" s="31"/>
      <c r="CS568" s="31"/>
      <c r="CT568" s="31"/>
      <c r="CU568" s="31"/>
      <c r="CV568" s="31"/>
    </row>
    <row r="569" spans="1:100" x14ac:dyDescent="0.3">
      <c r="A569" s="31"/>
      <c r="B569" s="31"/>
      <c r="C569" s="31"/>
      <c r="D569" s="31"/>
      <c r="E569" s="31"/>
      <c r="F569" s="31"/>
      <c r="AQ569" s="31"/>
      <c r="AR569" s="31"/>
      <c r="AS569" s="31"/>
      <c r="AT569" s="31"/>
      <c r="AU569" s="31"/>
      <c r="AV569" s="31"/>
      <c r="AW569" s="32"/>
      <c r="AX569" s="32"/>
      <c r="AY569" s="32"/>
      <c r="AZ569" s="32"/>
      <c r="BA569" s="32"/>
      <c r="BB569" s="32"/>
      <c r="BC569" s="31"/>
      <c r="BD569" s="31"/>
      <c r="BE569" s="31"/>
      <c r="BF569" s="31"/>
      <c r="BG569" s="31"/>
      <c r="BH569" s="31"/>
      <c r="BI569" s="31"/>
      <c r="BJ569" s="31"/>
      <c r="BK569" s="31"/>
      <c r="BL569" s="31"/>
      <c r="BM569" s="31"/>
      <c r="BN569" s="31"/>
      <c r="BO569" s="31"/>
      <c r="BP569" s="31"/>
      <c r="BQ569" s="31"/>
      <c r="BR569" s="31"/>
      <c r="BS569" s="31"/>
      <c r="BT569" s="31"/>
      <c r="BU569" s="31"/>
      <c r="BV569" s="31"/>
      <c r="BW569" s="31"/>
      <c r="BX569" s="31"/>
      <c r="BY569" s="31"/>
      <c r="BZ569" s="31"/>
      <c r="CA569" s="31"/>
      <c r="CB569" s="31"/>
      <c r="CC569" s="31"/>
      <c r="CD569" s="31"/>
      <c r="CE569" s="31"/>
      <c r="CF569" s="31"/>
      <c r="CG569" s="31"/>
      <c r="CH569" s="31"/>
      <c r="CI569" s="31"/>
      <c r="CJ569" s="31"/>
      <c r="CK569" s="31"/>
      <c r="CL569" s="31"/>
      <c r="CM569" s="31"/>
      <c r="CN569" s="31"/>
      <c r="CO569" s="31"/>
      <c r="CP569" s="31"/>
      <c r="CQ569" s="31"/>
      <c r="CR569" s="31"/>
      <c r="CS569" s="31"/>
      <c r="CT569" s="31"/>
      <c r="CU569" s="31"/>
      <c r="CV569" s="31"/>
    </row>
    <row r="570" spans="1:100" x14ac:dyDescent="0.3">
      <c r="A570" s="31"/>
      <c r="B570" s="31"/>
      <c r="C570" s="31"/>
      <c r="D570" s="31"/>
      <c r="E570" s="31"/>
      <c r="F570" s="31"/>
      <c r="AQ570" s="31"/>
      <c r="AR570" s="31"/>
      <c r="AS570" s="31"/>
      <c r="AT570" s="31"/>
      <c r="AU570" s="31"/>
      <c r="AV570" s="31"/>
      <c r="AW570" s="32"/>
      <c r="AX570" s="32"/>
      <c r="AY570" s="32"/>
      <c r="AZ570" s="32"/>
      <c r="BA570" s="32"/>
      <c r="BB570" s="32"/>
      <c r="BC570" s="31"/>
      <c r="BD570" s="31"/>
      <c r="BE570" s="31"/>
      <c r="BF570" s="31"/>
      <c r="BG570" s="31"/>
      <c r="BH570" s="31"/>
      <c r="BI570" s="31"/>
      <c r="BJ570" s="31"/>
      <c r="BK570" s="31"/>
      <c r="BL570" s="31"/>
      <c r="BM570" s="31"/>
      <c r="BN570" s="31"/>
      <c r="BO570" s="31"/>
      <c r="BP570" s="31"/>
      <c r="BQ570" s="31"/>
      <c r="BR570" s="31"/>
      <c r="BS570" s="31"/>
      <c r="BT570" s="31"/>
      <c r="BU570" s="31"/>
      <c r="BV570" s="31"/>
      <c r="BW570" s="31"/>
      <c r="BX570" s="31"/>
      <c r="BY570" s="31"/>
      <c r="BZ570" s="31"/>
      <c r="CA570" s="31"/>
      <c r="CB570" s="31"/>
      <c r="CC570" s="31"/>
      <c r="CD570" s="31"/>
      <c r="CE570" s="31"/>
      <c r="CF570" s="31"/>
      <c r="CG570" s="31"/>
      <c r="CH570" s="31"/>
      <c r="CI570" s="31"/>
      <c r="CJ570" s="31"/>
      <c r="CK570" s="31"/>
      <c r="CL570" s="31"/>
      <c r="CM570" s="31"/>
      <c r="CN570" s="31"/>
      <c r="CO570" s="31"/>
      <c r="CP570" s="31"/>
      <c r="CQ570" s="31"/>
      <c r="CR570" s="31"/>
      <c r="CS570" s="31"/>
      <c r="CT570" s="31"/>
      <c r="CU570" s="31"/>
      <c r="CV570" s="31"/>
    </row>
    <row r="571" spans="1:100" x14ac:dyDescent="0.3">
      <c r="A571" s="31"/>
      <c r="B571" s="31"/>
      <c r="C571" s="31"/>
      <c r="D571" s="31"/>
      <c r="E571" s="31"/>
      <c r="F571" s="31"/>
      <c r="AQ571" s="31"/>
      <c r="AR571" s="31"/>
      <c r="AS571" s="31"/>
      <c r="AT571" s="31"/>
      <c r="AU571" s="31"/>
      <c r="AV571" s="31"/>
      <c r="AW571" s="32"/>
      <c r="AX571" s="32"/>
      <c r="AY571" s="32"/>
      <c r="AZ571" s="32"/>
      <c r="BA571" s="32"/>
      <c r="BB571" s="32"/>
      <c r="BC571" s="31"/>
      <c r="BD571" s="31"/>
      <c r="BE571" s="31"/>
      <c r="BF571" s="31"/>
      <c r="BG571" s="31"/>
      <c r="BH571" s="31"/>
      <c r="BI571" s="31"/>
      <c r="BJ571" s="31"/>
      <c r="BK571" s="31"/>
      <c r="BL571" s="31"/>
      <c r="BM571" s="31"/>
      <c r="BN571" s="31"/>
      <c r="BO571" s="31"/>
      <c r="BP571" s="31"/>
      <c r="BQ571" s="31"/>
      <c r="BR571" s="31"/>
      <c r="BS571" s="31"/>
      <c r="BT571" s="31"/>
      <c r="BU571" s="31"/>
      <c r="BV571" s="31"/>
      <c r="BW571" s="31"/>
      <c r="BX571" s="31"/>
      <c r="BY571" s="31"/>
      <c r="BZ571" s="31"/>
      <c r="CA571" s="31"/>
      <c r="CB571" s="31"/>
      <c r="CC571" s="31"/>
      <c r="CD571" s="31"/>
      <c r="CE571" s="31"/>
      <c r="CF571" s="31"/>
      <c r="CG571" s="31"/>
      <c r="CH571" s="31"/>
      <c r="CI571" s="31"/>
      <c r="CJ571" s="31"/>
      <c r="CK571" s="31"/>
      <c r="CL571" s="31"/>
      <c r="CM571" s="31"/>
      <c r="CN571" s="31"/>
      <c r="CO571" s="31"/>
      <c r="CP571" s="31"/>
      <c r="CQ571" s="31"/>
      <c r="CR571" s="31"/>
      <c r="CS571" s="31"/>
      <c r="CT571" s="31"/>
      <c r="CU571" s="31"/>
      <c r="CV571" s="31"/>
    </row>
    <row r="572" spans="1:100" x14ac:dyDescent="0.3">
      <c r="A572" s="31"/>
      <c r="B572" s="31"/>
      <c r="C572" s="31"/>
      <c r="D572" s="31"/>
      <c r="E572" s="31"/>
      <c r="F572" s="31"/>
      <c r="AQ572" s="31"/>
      <c r="AR572" s="31"/>
      <c r="AS572" s="31"/>
      <c r="AT572" s="31"/>
      <c r="AU572" s="31"/>
      <c r="AV572" s="31"/>
      <c r="AW572" s="32"/>
      <c r="AX572" s="32"/>
      <c r="AY572" s="32"/>
      <c r="AZ572" s="32"/>
      <c r="BA572" s="32"/>
      <c r="BB572" s="32"/>
      <c r="BC572" s="31"/>
      <c r="BD572" s="31"/>
      <c r="BE572" s="31"/>
      <c r="BF572" s="31"/>
      <c r="BG572" s="31"/>
      <c r="BH572" s="31"/>
      <c r="BI572" s="31"/>
      <c r="BJ572" s="31"/>
      <c r="BK572" s="31"/>
      <c r="BL572" s="31"/>
      <c r="BM572" s="31"/>
      <c r="BN572" s="31"/>
      <c r="BO572" s="31"/>
      <c r="BP572" s="31"/>
      <c r="BQ572" s="31"/>
      <c r="BR572" s="31"/>
      <c r="BS572" s="31"/>
      <c r="BT572" s="31"/>
      <c r="BU572" s="31"/>
      <c r="BV572" s="31"/>
      <c r="BW572" s="31"/>
      <c r="BX572" s="31"/>
      <c r="BY572" s="31"/>
      <c r="BZ572" s="31"/>
      <c r="CA572" s="31"/>
      <c r="CB572" s="31"/>
      <c r="CC572" s="31"/>
      <c r="CD572" s="31"/>
      <c r="CE572" s="31"/>
      <c r="CF572" s="31"/>
      <c r="CG572" s="31"/>
      <c r="CH572" s="31"/>
      <c r="CI572" s="31"/>
      <c r="CJ572" s="31"/>
      <c r="CK572" s="31"/>
      <c r="CL572" s="31"/>
      <c r="CM572" s="31"/>
      <c r="CN572" s="31"/>
      <c r="CO572" s="31"/>
      <c r="CP572" s="31"/>
      <c r="CQ572" s="31"/>
      <c r="CR572" s="31"/>
      <c r="CS572" s="31"/>
      <c r="CT572" s="31"/>
      <c r="CU572" s="31"/>
      <c r="CV572" s="31"/>
    </row>
    <row r="573" spans="1:100" x14ac:dyDescent="0.3">
      <c r="A573" s="31"/>
      <c r="B573" s="31"/>
      <c r="C573" s="31"/>
      <c r="D573" s="31"/>
      <c r="E573" s="31"/>
      <c r="F573" s="31"/>
      <c r="AQ573" s="31"/>
      <c r="AR573" s="31"/>
      <c r="AS573" s="31"/>
      <c r="AT573" s="31"/>
      <c r="AU573" s="31"/>
      <c r="AV573" s="31"/>
      <c r="AW573" s="32"/>
      <c r="AX573" s="32"/>
      <c r="AY573" s="32"/>
      <c r="AZ573" s="32"/>
      <c r="BA573" s="32"/>
      <c r="BB573" s="32"/>
      <c r="BC573" s="31"/>
      <c r="BD573" s="31"/>
      <c r="BE573" s="31"/>
      <c r="BF573" s="31"/>
      <c r="BG573" s="31"/>
      <c r="BH573" s="31"/>
      <c r="BI573" s="31"/>
      <c r="BJ573" s="31"/>
      <c r="BK573" s="31"/>
      <c r="BL573" s="31"/>
      <c r="BM573" s="31"/>
      <c r="BN573" s="31"/>
      <c r="BO573" s="31"/>
      <c r="BP573" s="31"/>
      <c r="BQ573" s="31"/>
      <c r="BR573" s="31"/>
      <c r="BS573" s="31"/>
      <c r="BT573" s="31"/>
      <c r="BU573" s="31"/>
      <c r="BV573" s="31"/>
      <c r="BW573" s="31"/>
      <c r="BX573" s="31"/>
      <c r="BY573" s="31"/>
      <c r="BZ573" s="31"/>
      <c r="CA573" s="31"/>
      <c r="CB573" s="31"/>
      <c r="CC573" s="31"/>
      <c r="CD573" s="31"/>
      <c r="CE573" s="31"/>
      <c r="CF573" s="31"/>
      <c r="CG573" s="31"/>
      <c r="CH573" s="31"/>
      <c r="CI573" s="31"/>
      <c r="CJ573" s="31"/>
      <c r="CK573" s="31"/>
      <c r="CL573" s="31"/>
      <c r="CM573" s="31"/>
      <c r="CN573" s="31"/>
      <c r="CO573" s="31"/>
      <c r="CP573" s="31"/>
      <c r="CQ573" s="31"/>
      <c r="CR573" s="31"/>
      <c r="CS573" s="31"/>
      <c r="CT573" s="31"/>
      <c r="CU573" s="31"/>
      <c r="CV573" s="31"/>
    </row>
    <row r="574" spans="1:100" x14ac:dyDescent="0.3">
      <c r="A574" s="31"/>
      <c r="B574" s="31"/>
      <c r="C574" s="31"/>
      <c r="D574" s="31"/>
      <c r="E574" s="31"/>
      <c r="F574" s="31"/>
      <c r="AQ574" s="31"/>
      <c r="AR574" s="31"/>
      <c r="AS574" s="31"/>
      <c r="AT574" s="31"/>
      <c r="AU574" s="31"/>
      <c r="AV574" s="31"/>
      <c r="AW574" s="32"/>
      <c r="AX574" s="32"/>
      <c r="AY574" s="32"/>
      <c r="AZ574" s="32"/>
      <c r="BA574" s="32"/>
      <c r="BB574" s="32"/>
      <c r="BC574" s="31"/>
      <c r="BD574" s="31"/>
      <c r="BE574" s="31"/>
      <c r="BF574" s="31"/>
      <c r="BG574" s="31"/>
      <c r="BH574" s="31"/>
      <c r="BI574" s="31"/>
      <c r="BJ574" s="31"/>
      <c r="BK574" s="31"/>
      <c r="BL574" s="31"/>
      <c r="BM574" s="31"/>
      <c r="BN574" s="31"/>
      <c r="BO574" s="31"/>
      <c r="BP574" s="31"/>
      <c r="BQ574" s="31"/>
      <c r="BR574" s="31"/>
      <c r="BS574" s="31"/>
      <c r="BT574" s="31"/>
      <c r="BU574" s="31"/>
      <c r="BV574" s="31"/>
      <c r="BW574" s="31"/>
      <c r="BX574" s="31"/>
      <c r="BY574" s="31"/>
      <c r="BZ574" s="31"/>
      <c r="CA574" s="31"/>
      <c r="CB574" s="31"/>
      <c r="CC574" s="31"/>
      <c r="CD574" s="31"/>
      <c r="CE574" s="31"/>
      <c r="CF574" s="31"/>
      <c r="CG574" s="31"/>
      <c r="CH574" s="31"/>
      <c r="CI574" s="31"/>
      <c r="CJ574" s="31"/>
      <c r="CK574" s="31"/>
      <c r="CL574" s="31"/>
      <c r="CM574" s="31"/>
      <c r="CN574" s="31"/>
      <c r="CO574" s="31"/>
      <c r="CP574" s="31"/>
      <c r="CQ574" s="31"/>
      <c r="CR574" s="31"/>
      <c r="CS574" s="31"/>
      <c r="CT574" s="31"/>
      <c r="CU574" s="31"/>
      <c r="CV574" s="31"/>
    </row>
    <row r="575" spans="1:100" x14ac:dyDescent="0.3">
      <c r="A575" s="31"/>
      <c r="B575" s="31"/>
      <c r="C575" s="31"/>
      <c r="D575" s="31"/>
      <c r="E575" s="31"/>
      <c r="F575" s="31"/>
      <c r="AQ575" s="31"/>
      <c r="AR575" s="31"/>
      <c r="AS575" s="31"/>
      <c r="AT575" s="31"/>
      <c r="AU575" s="31"/>
      <c r="AV575" s="31"/>
      <c r="AW575" s="32"/>
      <c r="AX575" s="32"/>
      <c r="AY575" s="32"/>
      <c r="AZ575" s="32"/>
      <c r="BA575" s="32"/>
      <c r="BB575" s="32"/>
      <c r="BC575" s="31"/>
      <c r="BD575" s="31"/>
      <c r="BE575" s="31"/>
      <c r="BF575" s="31"/>
      <c r="BG575" s="31"/>
      <c r="BH575" s="31"/>
      <c r="BI575" s="31"/>
      <c r="BJ575" s="31"/>
      <c r="BK575" s="31"/>
      <c r="BL575" s="31"/>
      <c r="BM575" s="31"/>
      <c r="BN575" s="31"/>
      <c r="BO575" s="31"/>
      <c r="BP575" s="31"/>
      <c r="BQ575" s="31"/>
      <c r="BR575" s="31"/>
      <c r="BS575" s="31"/>
      <c r="BT575" s="31"/>
      <c r="BU575" s="31"/>
      <c r="BV575" s="31"/>
      <c r="BW575" s="31"/>
      <c r="BX575" s="31"/>
      <c r="BY575" s="31"/>
      <c r="BZ575" s="31"/>
      <c r="CA575" s="31"/>
      <c r="CB575" s="31"/>
      <c r="CC575" s="31"/>
      <c r="CD575" s="31"/>
      <c r="CE575" s="31"/>
      <c r="CF575" s="31"/>
      <c r="CG575" s="31"/>
      <c r="CH575" s="31"/>
      <c r="CI575" s="31"/>
      <c r="CJ575" s="31"/>
      <c r="CK575" s="31"/>
      <c r="CL575" s="31"/>
      <c r="CM575" s="31"/>
      <c r="CN575" s="31"/>
      <c r="CO575" s="31"/>
      <c r="CP575" s="31"/>
      <c r="CQ575" s="31"/>
      <c r="CR575" s="31"/>
      <c r="CS575" s="31"/>
      <c r="CT575" s="31"/>
      <c r="CU575" s="31"/>
      <c r="CV575" s="31"/>
    </row>
    <row r="576" spans="1:100" x14ac:dyDescent="0.3">
      <c r="A576" s="31"/>
      <c r="B576" s="31"/>
      <c r="C576" s="31"/>
      <c r="D576" s="31"/>
      <c r="E576" s="31"/>
      <c r="F576" s="31"/>
      <c r="AQ576" s="31"/>
      <c r="AR576" s="31"/>
      <c r="AS576" s="31"/>
      <c r="AT576" s="31"/>
      <c r="AU576" s="31"/>
      <c r="AV576" s="31"/>
      <c r="AW576" s="32"/>
      <c r="AX576" s="32"/>
      <c r="AY576" s="32"/>
      <c r="AZ576" s="32"/>
      <c r="BA576" s="32"/>
      <c r="BB576" s="32"/>
      <c r="BC576" s="31"/>
      <c r="BD576" s="31"/>
      <c r="BE576" s="31"/>
      <c r="BF576" s="31"/>
      <c r="BG576" s="31"/>
      <c r="BH576" s="31"/>
      <c r="BI576" s="31"/>
      <c r="BJ576" s="31"/>
      <c r="BK576" s="31"/>
      <c r="BL576" s="31"/>
      <c r="BM576" s="31"/>
      <c r="BN576" s="31"/>
      <c r="BO576" s="31"/>
      <c r="BP576" s="31"/>
      <c r="BQ576" s="31"/>
      <c r="BR576" s="31"/>
      <c r="BS576" s="31"/>
      <c r="BT576" s="31"/>
      <c r="BU576" s="31"/>
      <c r="BV576" s="31"/>
      <c r="BW576" s="31"/>
      <c r="BX576" s="31"/>
      <c r="BY576" s="31"/>
      <c r="BZ576" s="31"/>
      <c r="CA576" s="31"/>
      <c r="CB576" s="31"/>
      <c r="CC576" s="31"/>
      <c r="CD576" s="31"/>
      <c r="CE576" s="31"/>
      <c r="CF576" s="31"/>
      <c r="CG576" s="31"/>
      <c r="CH576" s="31"/>
      <c r="CI576" s="31"/>
      <c r="CJ576" s="31"/>
      <c r="CK576" s="31"/>
      <c r="CL576" s="31"/>
      <c r="CM576" s="31"/>
      <c r="CN576" s="31"/>
      <c r="CO576" s="31"/>
      <c r="CP576" s="31"/>
      <c r="CQ576" s="31"/>
      <c r="CR576" s="31"/>
      <c r="CS576" s="31"/>
      <c r="CT576" s="31"/>
      <c r="CU576" s="31"/>
      <c r="CV576" s="31"/>
    </row>
    <row r="577" spans="1:100" x14ac:dyDescent="0.3">
      <c r="A577" s="31"/>
      <c r="B577" s="31"/>
      <c r="C577" s="31"/>
      <c r="D577" s="31"/>
      <c r="E577" s="31"/>
      <c r="F577" s="31"/>
      <c r="AQ577" s="31"/>
      <c r="AR577" s="31"/>
      <c r="AS577" s="31"/>
      <c r="AT577" s="31"/>
      <c r="AU577" s="31"/>
      <c r="AV577" s="31"/>
      <c r="AW577" s="32"/>
      <c r="AX577" s="32"/>
      <c r="AY577" s="32"/>
      <c r="AZ577" s="32"/>
      <c r="BA577" s="32"/>
      <c r="BB577" s="32"/>
      <c r="BC577" s="31"/>
      <c r="BD577" s="31"/>
      <c r="BE577" s="31"/>
      <c r="BF577" s="31"/>
      <c r="BG577" s="31"/>
      <c r="BH577" s="31"/>
      <c r="BI577" s="31"/>
      <c r="BJ577" s="31"/>
      <c r="BK577" s="31"/>
      <c r="BL577" s="31"/>
      <c r="BM577" s="31"/>
      <c r="BN577" s="31"/>
      <c r="BO577" s="31"/>
      <c r="BP577" s="31"/>
      <c r="BQ577" s="31"/>
      <c r="BR577" s="31"/>
      <c r="BS577" s="31"/>
      <c r="BT577" s="31"/>
      <c r="BU577" s="31"/>
      <c r="BV577" s="31"/>
      <c r="BW577" s="31"/>
      <c r="BX577" s="31"/>
      <c r="BY577" s="31"/>
      <c r="BZ577" s="31"/>
      <c r="CA577" s="31"/>
      <c r="CB577" s="31"/>
      <c r="CC577" s="31"/>
      <c r="CD577" s="31"/>
      <c r="CE577" s="31"/>
      <c r="CF577" s="31"/>
      <c r="CG577" s="31"/>
      <c r="CH577" s="31"/>
      <c r="CI577" s="31"/>
      <c r="CJ577" s="31"/>
      <c r="CK577" s="31"/>
      <c r="CL577" s="31"/>
      <c r="CM577" s="31"/>
      <c r="CN577" s="31"/>
      <c r="CO577" s="31"/>
      <c r="CP577" s="31"/>
      <c r="CQ577" s="31"/>
      <c r="CR577" s="31"/>
      <c r="CS577" s="31"/>
      <c r="CT577" s="31"/>
      <c r="CU577" s="31"/>
      <c r="CV577" s="31"/>
    </row>
    <row r="578" spans="1:100" x14ac:dyDescent="0.3">
      <c r="A578" s="31"/>
      <c r="B578" s="31"/>
      <c r="C578" s="31"/>
      <c r="D578" s="31"/>
      <c r="E578" s="31"/>
      <c r="F578" s="31"/>
      <c r="AQ578" s="31"/>
      <c r="AR578" s="31"/>
      <c r="AS578" s="31"/>
      <c r="AT578" s="31"/>
      <c r="AU578" s="31"/>
      <c r="AV578" s="31"/>
      <c r="AW578" s="32"/>
      <c r="AX578" s="32"/>
      <c r="AY578" s="32"/>
      <c r="AZ578" s="32"/>
      <c r="BA578" s="32"/>
      <c r="BB578" s="32"/>
      <c r="BC578" s="31"/>
      <c r="BD578" s="31"/>
      <c r="BE578" s="31"/>
      <c r="BF578" s="31"/>
      <c r="BG578" s="31"/>
      <c r="BH578" s="31"/>
      <c r="BI578" s="31"/>
      <c r="BJ578" s="31"/>
      <c r="BK578" s="31"/>
      <c r="BL578" s="31"/>
      <c r="BM578" s="31"/>
      <c r="BN578" s="31"/>
      <c r="BO578" s="31"/>
      <c r="BP578" s="31"/>
      <c r="BQ578" s="31"/>
      <c r="BR578" s="31"/>
      <c r="BS578" s="31"/>
      <c r="BT578" s="31"/>
      <c r="BU578" s="31"/>
      <c r="BV578" s="31"/>
      <c r="BW578" s="31"/>
      <c r="BX578" s="31"/>
      <c r="BY578" s="31"/>
      <c r="BZ578" s="31"/>
      <c r="CA578" s="31"/>
      <c r="CB578" s="31"/>
      <c r="CC578" s="31"/>
      <c r="CD578" s="31"/>
      <c r="CE578" s="31"/>
      <c r="CF578" s="31"/>
      <c r="CG578" s="31"/>
      <c r="CH578" s="31"/>
      <c r="CI578" s="31"/>
      <c r="CJ578" s="31"/>
      <c r="CK578" s="31"/>
      <c r="CL578" s="31"/>
      <c r="CM578" s="31"/>
      <c r="CN578" s="31"/>
      <c r="CO578" s="31"/>
      <c r="CP578" s="31"/>
      <c r="CQ578" s="31"/>
      <c r="CR578" s="31"/>
      <c r="CS578" s="31"/>
      <c r="CT578" s="31"/>
      <c r="CU578" s="31"/>
      <c r="CV578" s="31"/>
    </row>
    <row r="579" spans="1:100" x14ac:dyDescent="0.3">
      <c r="A579" s="31"/>
      <c r="B579" s="31"/>
      <c r="C579" s="31"/>
      <c r="D579" s="31"/>
      <c r="E579" s="31"/>
      <c r="F579" s="31"/>
      <c r="AQ579" s="31"/>
      <c r="AR579" s="31"/>
      <c r="AS579" s="31"/>
      <c r="AT579" s="31"/>
      <c r="AU579" s="31"/>
      <c r="AV579" s="31"/>
      <c r="AW579" s="32"/>
      <c r="AX579" s="32"/>
      <c r="AY579" s="32"/>
      <c r="AZ579" s="32"/>
      <c r="BA579" s="32"/>
      <c r="BB579" s="32"/>
      <c r="BC579" s="31"/>
      <c r="BD579" s="31"/>
      <c r="BE579" s="31"/>
      <c r="BF579" s="31"/>
      <c r="BG579" s="31"/>
      <c r="BH579" s="31"/>
      <c r="BI579" s="31"/>
      <c r="BJ579" s="31"/>
      <c r="BK579" s="31"/>
      <c r="BL579" s="31"/>
      <c r="BM579" s="31"/>
      <c r="BN579" s="31"/>
      <c r="BO579" s="31"/>
      <c r="BP579" s="31"/>
      <c r="BQ579" s="31"/>
      <c r="BR579" s="31"/>
      <c r="BS579" s="31"/>
      <c r="BT579" s="31"/>
      <c r="BU579" s="31"/>
      <c r="BV579" s="31"/>
      <c r="BW579" s="31"/>
      <c r="BX579" s="31"/>
      <c r="BY579" s="31"/>
      <c r="BZ579" s="31"/>
      <c r="CA579" s="31"/>
      <c r="CB579" s="31"/>
      <c r="CC579" s="31"/>
      <c r="CD579" s="31"/>
      <c r="CE579" s="31"/>
      <c r="CF579" s="31"/>
      <c r="CG579" s="31"/>
      <c r="CH579" s="31"/>
      <c r="CI579" s="31"/>
      <c r="CJ579" s="31"/>
      <c r="CK579" s="31"/>
      <c r="CL579" s="31"/>
      <c r="CM579" s="31"/>
      <c r="CN579" s="31"/>
      <c r="CO579" s="31"/>
      <c r="CP579" s="31"/>
      <c r="CQ579" s="31"/>
      <c r="CR579" s="31"/>
      <c r="CS579" s="31"/>
      <c r="CT579" s="31"/>
      <c r="CU579" s="31"/>
      <c r="CV579" s="31"/>
    </row>
    <row r="580" spans="1:100" x14ac:dyDescent="0.3">
      <c r="A580" s="31"/>
      <c r="B580" s="31"/>
      <c r="C580" s="31"/>
      <c r="D580" s="31"/>
      <c r="E580" s="31"/>
      <c r="F580" s="31"/>
      <c r="AQ580" s="31"/>
      <c r="AR580" s="31"/>
      <c r="AS580" s="31"/>
      <c r="AT580" s="31"/>
      <c r="AU580" s="31"/>
      <c r="AV580" s="31"/>
      <c r="AW580" s="32"/>
      <c r="AX580" s="32"/>
      <c r="AY580" s="32"/>
      <c r="AZ580" s="32"/>
      <c r="BA580" s="32"/>
      <c r="BB580" s="32"/>
      <c r="BC580" s="31"/>
      <c r="BD580" s="31"/>
      <c r="BE580" s="31"/>
      <c r="BF580" s="31"/>
      <c r="BG580" s="31"/>
      <c r="BH580" s="31"/>
      <c r="BI580" s="31"/>
      <c r="BJ580" s="31"/>
      <c r="BK580" s="31"/>
      <c r="BL580" s="31"/>
      <c r="BM580" s="31"/>
      <c r="BN580" s="31"/>
      <c r="BO580" s="31"/>
      <c r="BP580" s="31"/>
      <c r="BQ580" s="31"/>
      <c r="BR580" s="31"/>
      <c r="BS580" s="31"/>
      <c r="BT580" s="31"/>
      <c r="BU580" s="31"/>
      <c r="BV580" s="31"/>
      <c r="BW580" s="31"/>
      <c r="BX580" s="31"/>
      <c r="BY580" s="31"/>
      <c r="BZ580" s="31"/>
      <c r="CA580" s="31"/>
      <c r="CB580" s="31"/>
      <c r="CC580" s="31"/>
      <c r="CD580" s="31"/>
      <c r="CE580" s="31"/>
      <c r="CF580" s="31"/>
      <c r="CG580" s="31"/>
      <c r="CH580" s="31"/>
      <c r="CI580" s="31"/>
      <c r="CJ580" s="31"/>
      <c r="CK580" s="31"/>
      <c r="CL580" s="31"/>
      <c r="CM580" s="31"/>
      <c r="CN580" s="31"/>
      <c r="CO580" s="31"/>
      <c r="CP580" s="31"/>
      <c r="CQ580" s="31"/>
      <c r="CR580" s="31"/>
      <c r="CS580" s="31"/>
      <c r="CT580" s="31"/>
      <c r="CU580" s="31"/>
      <c r="CV580" s="31"/>
    </row>
    <row r="581" spans="1:100" x14ac:dyDescent="0.3">
      <c r="A581" s="31"/>
      <c r="B581" s="31"/>
      <c r="C581" s="31"/>
      <c r="D581" s="31"/>
      <c r="E581" s="31"/>
      <c r="F581" s="31"/>
      <c r="AQ581" s="31"/>
      <c r="AR581" s="31"/>
      <c r="AS581" s="31"/>
      <c r="AT581" s="31"/>
      <c r="AU581" s="31"/>
      <c r="AV581" s="31"/>
      <c r="AW581" s="32"/>
      <c r="AX581" s="32"/>
      <c r="AY581" s="32"/>
      <c r="AZ581" s="32"/>
      <c r="BA581" s="32"/>
      <c r="BB581" s="32"/>
      <c r="BC581" s="31"/>
      <c r="BD581" s="31"/>
      <c r="BE581" s="31"/>
      <c r="BF581" s="31"/>
      <c r="BG581" s="31"/>
      <c r="BH581" s="31"/>
      <c r="BI581" s="31"/>
      <c r="BJ581" s="31"/>
      <c r="BK581" s="31"/>
      <c r="BL581" s="31"/>
      <c r="BM581" s="31"/>
      <c r="BN581" s="31"/>
      <c r="BO581" s="31"/>
      <c r="BP581" s="31"/>
      <c r="BQ581" s="31"/>
      <c r="BR581" s="31"/>
      <c r="BS581" s="31"/>
      <c r="BT581" s="31"/>
      <c r="BU581" s="31"/>
      <c r="BV581" s="31"/>
      <c r="BW581" s="31"/>
      <c r="BX581" s="31"/>
      <c r="BY581" s="31"/>
      <c r="BZ581" s="31"/>
      <c r="CA581" s="31"/>
      <c r="CB581" s="31"/>
      <c r="CC581" s="31"/>
      <c r="CD581" s="31"/>
      <c r="CE581" s="31"/>
      <c r="CF581" s="31"/>
      <c r="CG581" s="31"/>
      <c r="CH581" s="31"/>
      <c r="CI581" s="31"/>
      <c r="CJ581" s="31"/>
      <c r="CK581" s="31"/>
      <c r="CL581" s="31"/>
      <c r="CM581" s="31"/>
      <c r="CN581" s="31"/>
      <c r="CO581" s="31"/>
      <c r="CP581" s="31"/>
      <c r="CQ581" s="31"/>
      <c r="CR581" s="31"/>
      <c r="CS581" s="31"/>
      <c r="CT581" s="31"/>
      <c r="CU581" s="31"/>
      <c r="CV581" s="31"/>
    </row>
    <row r="582" spans="1:100" x14ac:dyDescent="0.3">
      <c r="A582" s="31"/>
      <c r="B582" s="31"/>
      <c r="C582" s="31"/>
      <c r="D582" s="31"/>
      <c r="E582" s="31"/>
      <c r="F582" s="31"/>
      <c r="AQ582" s="31"/>
      <c r="AR582" s="31"/>
      <c r="AS582" s="31"/>
      <c r="AT582" s="31"/>
      <c r="AU582" s="31"/>
      <c r="AV582" s="31"/>
      <c r="AW582" s="32"/>
      <c r="AX582" s="32"/>
      <c r="AY582" s="32"/>
      <c r="AZ582" s="32"/>
      <c r="BA582" s="32"/>
      <c r="BB582" s="32"/>
      <c r="BC582" s="31"/>
      <c r="BD582" s="31"/>
      <c r="BE582" s="31"/>
      <c r="BF582" s="31"/>
      <c r="BG582" s="31"/>
      <c r="BH582" s="31"/>
      <c r="BI582" s="31"/>
      <c r="BJ582" s="31"/>
      <c r="BK582" s="31"/>
      <c r="BL582" s="31"/>
      <c r="BM582" s="31"/>
      <c r="BN582" s="31"/>
      <c r="BO582" s="31"/>
      <c r="BP582" s="31"/>
      <c r="BQ582" s="31"/>
      <c r="BR582" s="31"/>
      <c r="BS582" s="31"/>
      <c r="BT582" s="31"/>
      <c r="BU582" s="31"/>
      <c r="BV582" s="31"/>
      <c r="BW582" s="31"/>
      <c r="BX582" s="31"/>
      <c r="BY582" s="31"/>
      <c r="BZ582" s="31"/>
      <c r="CA582" s="31"/>
      <c r="CB582" s="31"/>
      <c r="CC582" s="31"/>
      <c r="CD582" s="31"/>
      <c r="CE582" s="31"/>
      <c r="CF582" s="31"/>
      <c r="CG582" s="31"/>
      <c r="CH582" s="31"/>
      <c r="CI582" s="31"/>
      <c r="CJ582" s="31"/>
      <c r="CK582" s="31"/>
      <c r="CL582" s="31"/>
      <c r="CM582" s="31"/>
      <c r="CN582" s="31"/>
      <c r="CO582" s="31"/>
      <c r="CP582" s="31"/>
      <c r="CQ582" s="31"/>
      <c r="CR582" s="31"/>
      <c r="CS582" s="31"/>
      <c r="CT582" s="31"/>
      <c r="CU582" s="31"/>
      <c r="CV582" s="31"/>
    </row>
    <row r="583" spans="1:100" x14ac:dyDescent="0.3">
      <c r="A583" s="31"/>
      <c r="B583" s="31"/>
      <c r="C583" s="31"/>
      <c r="D583" s="31"/>
      <c r="E583" s="31"/>
      <c r="F583" s="31"/>
      <c r="AQ583" s="31"/>
      <c r="AR583" s="31"/>
      <c r="AS583" s="31"/>
      <c r="AT583" s="31"/>
      <c r="AU583" s="31"/>
      <c r="AV583" s="31"/>
      <c r="AW583" s="32"/>
      <c r="AX583" s="32"/>
      <c r="AY583" s="32"/>
      <c r="AZ583" s="32"/>
      <c r="BA583" s="32"/>
      <c r="BB583" s="32"/>
      <c r="BC583" s="31"/>
      <c r="BD583" s="31"/>
      <c r="BE583" s="31"/>
      <c r="BF583" s="31"/>
      <c r="BG583" s="31"/>
      <c r="BH583" s="31"/>
      <c r="BI583" s="31"/>
      <c r="BJ583" s="31"/>
      <c r="BK583" s="31"/>
      <c r="BL583" s="31"/>
      <c r="BM583" s="31"/>
      <c r="BN583" s="31"/>
      <c r="BO583" s="31"/>
      <c r="BP583" s="31"/>
      <c r="BQ583" s="31"/>
      <c r="BR583" s="31"/>
      <c r="BS583" s="31"/>
      <c r="BT583" s="31"/>
      <c r="BU583" s="31"/>
      <c r="BV583" s="31"/>
      <c r="BW583" s="31"/>
      <c r="BX583" s="31"/>
      <c r="BY583" s="31"/>
      <c r="BZ583" s="31"/>
      <c r="CA583" s="31"/>
      <c r="CB583" s="31"/>
      <c r="CC583" s="31"/>
      <c r="CD583" s="31"/>
      <c r="CE583" s="31"/>
      <c r="CF583" s="31"/>
      <c r="CG583" s="31"/>
      <c r="CH583" s="31"/>
      <c r="CI583" s="31"/>
      <c r="CJ583" s="31"/>
      <c r="CK583" s="31"/>
      <c r="CL583" s="31"/>
      <c r="CM583" s="31"/>
      <c r="CN583" s="31"/>
      <c r="CO583" s="31"/>
      <c r="CP583" s="31"/>
      <c r="CQ583" s="31"/>
      <c r="CR583" s="31"/>
      <c r="CS583" s="31"/>
      <c r="CT583" s="31"/>
      <c r="CU583" s="31"/>
      <c r="CV583" s="31"/>
    </row>
    <row r="584" spans="1:100" x14ac:dyDescent="0.3">
      <c r="A584" s="31"/>
      <c r="B584" s="31"/>
      <c r="C584" s="31"/>
      <c r="D584" s="31"/>
      <c r="E584" s="31"/>
      <c r="F584" s="31"/>
      <c r="AQ584" s="31"/>
      <c r="AR584" s="31"/>
      <c r="AS584" s="31"/>
      <c r="AT584" s="31"/>
      <c r="AU584" s="31"/>
      <c r="AV584" s="31"/>
      <c r="AW584" s="32"/>
      <c r="AX584" s="32"/>
      <c r="AY584" s="32"/>
      <c r="AZ584" s="32"/>
      <c r="BA584" s="32"/>
      <c r="BB584" s="32"/>
      <c r="BC584" s="31"/>
      <c r="BD584" s="31"/>
      <c r="BE584" s="31"/>
      <c r="BF584" s="31"/>
      <c r="BG584" s="31"/>
      <c r="BH584" s="31"/>
      <c r="BI584" s="31"/>
      <c r="BJ584" s="31"/>
      <c r="BK584" s="31"/>
      <c r="BL584" s="31"/>
      <c r="BM584" s="31"/>
      <c r="BN584" s="31"/>
      <c r="BO584" s="31"/>
      <c r="BP584" s="31"/>
      <c r="BQ584" s="31"/>
      <c r="BR584" s="31"/>
      <c r="BS584" s="31"/>
      <c r="BT584" s="31"/>
      <c r="BU584" s="31"/>
      <c r="BV584" s="31"/>
      <c r="BW584" s="31"/>
      <c r="BX584" s="31"/>
      <c r="BY584" s="31"/>
      <c r="BZ584" s="31"/>
      <c r="CA584" s="31"/>
      <c r="CB584" s="31"/>
      <c r="CC584" s="31"/>
      <c r="CD584" s="31"/>
      <c r="CE584" s="31"/>
      <c r="CF584" s="31"/>
      <c r="CG584" s="31"/>
      <c r="CH584" s="31"/>
      <c r="CI584" s="31"/>
      <c r="CJ584" s="31"/>
      <c r="CK584" s="31"/>
      <c r="CL584" s="31"/>
      <c r="CM584" s="31"/>
      <c r="CN584" s="31"/>
      <c r="CO584" s="31"/>
      <c r="CP584" s="31"/>
      <c r="CQ584" s="31"/>
      <c r="CR584" s="31"/>
      <c r="CS584" s="31"/>
      <c r="CT584" s="31"/>
      <c r="CU584" s="31"/>
      <c r="CV584" s="31"/>
    </row>
    <row r="585" spans="1:100" x14ac:dyDescent="0.3">
      <c r="A585" s="31"/>
      <c r="B585" s="31"/>
      <c r="C585" s="31"/>
      <c r="D585" s="31"/>
      <c r="E585" s="31"/>
      <c r="F585" s="31"/>
      <c r="AQ585" s="31"/>
      <c r="AR585" s="31"/>
      <c r="AS585" s="31"/>
      <c r="AT585" s="31"/>
      <c r="AU585" s="31"/>
      <c r="AV585" s="31"/>
      <c r="AW585" s="32"/>
      <c r="AX585" s="32"/>
      <c r="AY585" s="32"/>
      <c r="AZ585" s="32"/>
      <c r="BA585" s="32"/>
      <c r="BB585" s="32"/>
      <c r="BC585" s="31"/>
      <c r="BD585" s="31"/>
      <c r="BE585" s="31"/>
      <c r="BF585" s="31"/>
      <c r="BG585" s="31"/>
      <c r="BH585" s="31"/>
      <c r="BI585" s="31"/>
      <c r="BJ585" s="31"/>
      <c r="BK585" s="31"/>
      <c r="BL585" s="31"/>
      <c r="BM585" s="31"/>
      <c r="BN585" s="31"/>
      <c r="BO585" s="31"/>
      <c r="BP585" s="31"/>
      <c r="BQ585" s="31"/>
      <c r="BR585" s="31"/>
      <c r="BS585" s="31"/>
      <c r="BT585" s="31"/>
      <c r="BU585" s="31"/>
      <c r="BV585" s="31"/>
      <c r="BW585" s="31"/>
      <c r="BX585" s="31"/>
      <c r="BY585" s="31"/>
      <c r="BZ585" s="31"/>
      <c r="CA585" s="31"/>
      <c r="CB585" s="31"/>
      <c r="CC585" s="31"/>
      <c r="CD585" s="31"/>
      <c r="CE585" s="31"/>
      <c r="CF585" s="31"/>
      <c r="CG585" s="31"/>
      <c r="CH585" s="31"/>
      <c r="CI585" s="31"/>
      <c r="CJ585" s="31"/>
      <c r="CK585" s="31"/>
      <c r="CL585" s="31"/>
      <c r="CM585" s="31"/>
      <c r="CN585" s="31"/>
      <c r="CO585" s="31"/>
      <c r="CP585" s="31"/>
      <c r="CQ585" s="31"/>
      <c r="CR585" s="31"/>
      <c r="CS585" s="31"/>
      <c r="CT585" s="31"/>
      <c r="CU585" s="31"/>
      <c r="CV585" s="31"/>
    </row>
    <row r="586" spans="1:100" x14ac:dyDescent="0.3">
      <c r="A586" s="31"/>
      <c r="B586" s="31"/>
      <c r="C586" s="31"/>
      <c r="D586" s="31"/>
      <c r="E586" s="31"/>
      <c r="F586" s="31"/>
      <c r="AQ586" s="31"/>
      <c r="AR586" s="31"/>
      <c r="AS586" s="31"/>
      <c r="AT586" s="31"/>
      <c r="AU586" s="31"/>
      <c r="AV586" s="31"/>
      <c r="AW586" s="32"/>
      <c r="AX586" s="32"/>
      <c r="AY586" s="32"/>
      <c r="AZ586" s="32"/>
      <c r="BA586" s="32"/>
      <c r="BB586" s="32"/>
      <c r="BC586" s="31"/>
      <c r="BD586" s="31"/>
      <c r="BE586" s="31"/>
      <c r="BF586" s="31"/>
      <c r="BG586" s="31"/>
      <c r="BH586" s="31"/>
      <c r="BI586" s="31"/>
      <c r="BJ586" s="31"/>
      <c r="BK586" s="31"/>
      <c r="BL586" s="31"/>
      <c r="BM586" s="31"/>
      <c r="BN586" s="31"/>
      <c r="BO586" s="31"/>
      <c r="BP586" s="31"/>
      <c r="BQ586" s="31"/>
      <c r="BR586" s="31"/>
      <c r="BS586" s="31"/>
      <c r="BT586" s="31"/>
      <c r="BU586" s="31"/>
      <c r="BV586" s="31"/>
      <c r="BW586" s="31"/>
      <c r="BX586" s="31"/>
      <c r="BY586" s="31"/>
      <c r="BZ586" s="31"/>
      <c r="CA586" s="31"/>
      <c r="CB586" s="31"/>
      <c r="CC586" s="31"/>
      <c r="CD586" s="31"/>
      <c r="CE586" s="31"/>
      <c r="CF586" s="31"/>
      <c r="CG586" s="31"/>
      <c r="CH586" s="31"/>
      <c r="CI586" s="31"/>
      <c r="CJ586" s="31"/>
      <c r="CK586" s="31"/>
      <c r="CL586" s="31"/>
      <c r="CM586" s="31"/>
      <c r="CN586" s="31"/>
      <c r="CO586" s="31"/>
      <c r="CP586" s="31"/>
      <c r="CQ586" s="31"/>
      <c r="CR586" s="31"/>
      <c r="CS586" s="31"/>
      <c r="CT586" s="31"/>
      <c r="CU586" s="31"/>
      <c r="CV586" s="31"/>
    </row>
    <row r="587" spans="1:100" x14ac:dyDescent="0.3">
      <c r="A587" s="31"/>
      <c r="B587" s="31"/>
      <c r="C587" s="31"/>
      <c r="D587" s="31"/>
      <c r="E587" s="31"/>
      <c r="F587" s="31"/>
      <c r="AQ587" s="31"/>
      <c r="AR587" s="31"/>
      <c r="AS587" s="31"/>
      <c r="AT587" s="31"/>
      <c r="AU587" s="31"/>
      <c r="AV587" s="31"/>
      <c r="AW587" s="32"/>
      <c r="AX587" s="32"/>
      <c r="AY587" s="32"/>
      <c r="AZ587" s="32"/>
      <c r="BA587" s="32"/>
      <c r="BB587" s="32"/>
      <c r="BC587" s="31"/>
      <c r="BD587" s="31"/>
      <c r="BE587" s="31"/>
      <c r="BF587" s="31"/>
      <c r="BG587" s="31"/>
      <c r="BH587" s="31"/>
      <c r="BI587" s="31"/>
      <c r="BJ587" s="31"/>
      <c r="BK587" s="31"/>
      <c r="BL587" s="31"/>
      <c r="BM587" s="31"/>
      <c r="BN587" s="31"/>
      <c r="BO587" s="31"/>
      <c r="BP587" s="31"/>
      <c r="BQ587" s="31"/>
      <c r="BR587" s="31"/>
      <c r="BS587" s="31"/>
      <c r="BT587" s="31"/>
      <c r="BU587" s="31"/>
      <c r="BV587" s="31"/>
      <c r="BW587" s="31"/>
      <c r="BX587" s="31"/>
      <c r="BY587" s="31"/>
      <c r="BZ587" s="31"/>
      <c r="CA587" s="31"/>
      <c r="CB587" s="31"/>
      <c r="CC587" s="31"/>
      <c r="CD587" s="31"/>
      <c r="CE587" s="31"/>
      <c r="CF587" s="31"/>
      <c r="CG587" s="31"/>
      <c r="CH587" s="31"/>
      <c r="CI587" s="31"/>
      <c r="CJ587" s="31"/>
      <c r="CK587" s="31"/>
      <c r="CL587" s="31"/>
      <c r="CM587" s="31"/>
      <c r="CN587" s="31"/>
      <c r="CO587" s="31"/>
      <c r="CP587" s="31"/>
      <c r="CQ587" s="31"/>
      <c r="CR587" s="31"/>
      <c r="CS587" s="31"/>
      <c r="CT587" s="31"/>
      <c r="CU587" s="31"/>
      <c r="CV587" s="31"/>
    </row>
    <row r="588" spans="1:100" x14ac:dyDescent="0.3">
      <c r="A588" s="31"/>
      <c r="B588" s="31"/>
      <c r="C588" s="31"/>
      <c r="D588" s="31"/>
      <c r="E588" s="31"/>
      <c r="F588" s="31"/>
      <c r="AQ588" s="31"/>
      <c r="AR588" s="31"/>
      <c r="AS588" s="31"/>
      <c r="AT588" s="31"/>
      <c r="AU588" s="31"/>
      <c r="AV588" s="31"/>
      <c r="AW588" s="32"/>
      <c r="AX588" s="32"/>
      <c r="AY588" s="32"/>
      <c r="AZ588" s="32"/>
      <c r="BA588" s="32"/>
      <c r="BB588" s="32"/>
      <c r="BC588" s="31"/>
      <c r="BD588" s="31"/>
      <c r="BE588" s="31"/>
      <c r="BF588" s="31"/>
      <c r="BG588" s="31"/>
      <c r="BH588" s="31"/>
      <c r="BI588" s="31"/>
      <c r="BJ588" s="31"/>
      <c r="BK588" s="31"/>
      <c r="BL588" s="31"/>
      <c r="BM588" s="31"/>
      <c r="BN588" s="31"/>
      <c r="BO588" s="31"/>
      <c r="BP588" s="31"/>
      <c r="BQ588" s="31"/>
      <c r="BR588" s="31"/>
      <c r="BS588" s="31"/>
      <c r="BT588" s="31"/>
      <c r="BU588" s="31"/>
      <c r="BV588" s="31"/>
      <c r="BW588" s="31"/>
      <c r="BX588" s="31"/>
      <c r="BY588" s="31"/>
      <c r="BZ588" s="31"/>
      <c r="CA588" s="31"/>
      <c r="CB588" s="31"/>
      <c r="CC588" s="31"/>
      <c r="CD588" s="31"/>
      <c r="CE588" s="31"/>
      <c r="CF588" s="31"/>
      <c r="CG588" s="31"/>
      <c r="CH588" s="31"/>
      <c r="CI588" s="31"/>
      <c r="CJ588" s="31"/>
      <c r="CK588" s="31"/>
      <c r="CL588" s="31"/>
      <c r="CM588" s="31"/>
      <c r="CN588" s="31"/>
      <c r="CO588" s="31"/>
      <c r="CP588" s="31"/>
      <c r="CQ588" s="31"/>
      <c r="CR588" s="31"/>
      <c r="CS588" s="31"/>
      <c r="CT588" s="31"/>
      <c r="CU588" s="31"/>
      <c r="CV588" s="31"/>
    </row>
    <row r="589" spans="1:100" x14ac:dyDescent="0.3">
      <c r="A589" s="31"/>
      <c r="B589" s="31"/>
      <c r="C589" s="31"/>
      <c r="D589" s="31"/>
      <c r="E589" s="31"/>
      <c r="F589" s="31"/>
      <c r="AQ589" s="31"/>
      <c r="AR589" s="31"/>
      <c r="AS589" s="31"/>
      <c r="AT589" s="31"/>
      <c r="AU589" s="31"/>
      <c r="AV589" s="31"/>
      <c r="AW589" s="32"/>
      <c r="AX589" s="32"/>
      <c r="AY589" s="32"/>
      <c r="AZ589" s="32"/>
      <c r="BA589" s="32"/>
      <c r="BB589" s="32"/>
      <c r="BC589" s="31"/>
      <c r="BD589" s="31"/>
      <c r="BE589" s="31"/>
      <c r="BF589" s="31"/>
      <c r="BG589" s="31"/>
      <c r="BH589" s="31"/>
      <c r="BI589" s="31"/>
      <c r="BJ589" s="31"/>
      <c r="BK589" s="31"/>
      <c r="BL589" s="31"/>
      <c r="BM589" s="31"/>
      <c r="BN589" s="31"/>
      <c r="BO589" s="31"/>
      <c r="BP589" s="31"/>
      <c r="BQ589" s="31"/>
      <c r="BR589" s="31"/>
      <c r="BS589" s="31"/>
      <c r="BT589" s="31"/>
      <c r="BU589" s="31"/>
      <c r="BV589" s="31"/>
      <c r="BW589" s="31"/>
      <c r="BX589" s="31"/>
      <c r="BY589" s="31"/>
      <c r="BZ589" s="31"/>
      <c r="CA589" s="31"/>
      <c r="CB589" s="31"/>
      <c r="CC589" s="31"/>
      <c r="CD589" s="31"/>
      <c r="CE589" s="31"/>
      <c r="CF589" s="31"/>
      <c r="CG589" s="31"/>
      <c r="CH589" s="31"/>
      <c r="CI589" s="31"/>
      <c r="CJ589" s="31"/>
      <c r="CK589" s="31"/>
      <c r="CL589" s="31"/>
      <c r="CM589" s="31"/>
      <c r="CN589" s="31"/>
      <c r="CO589" s="31"/>
      <c r="CP589" s="31"/>
      <c r="CQ589" s="31"/>
      <c r="CR589" s="31"/>
      <c r="CS589" s="31"/>
      <c r="CT589" s="31"/>
      <c r="CU589" s="31"/>
      <c r="CV589" s="31"/>
    </row>
    <row r="590" spans="1:100" x14ac:dyDescent="0.3">
      <c r="A590" s="31"/>
      <c r="B590" s="31"/>
      <c r="C590" s="31"/>
      <c r="D590" s="31"/>
      <c r="E590" s="31"/>
      <c r="F590" s="31"/>
      <c r="AQ590" s="31"/>
      <c r="AR590" s="31"/>
      <c r="AS590" s="31"/>
      <c r="AT590" s="31"/>
      <c r="AU590" s="31"/>
      <c r="AV590" s="31"/>
      <c r="AW590" s="32"/>
      <c r="AX590" s="32"/>
      <c r="AY590" s="32"/>
      <c r="AZ590" s="32"/>
      <c r="BA590" s="32"/>
      <c r="BB590" s="32"/>
      <c r="BC590" s="31"/>
      <c r="BD590" s="31"/>
      <c r="BE590" s="31"/>
      <c r="BF590" s="31"/>
      <c r="BG590" s="31"/>
      <c r="BH590" s="31"/>
      <c r="BI590" s="31"/>
      <c r="BJ590" s="31"/>
      <c r="BK590" s="31"/>
      <c r="BL590" s="31"/>
      <c r="BM590" s="31"/>
      <c r="BN590" s="31"/>
      <c r="BO590" s="31"/>
      <c r="BP590" s="31"/>
      <c r="BQ590" s="31"/>
      <c r="BR590" s="31"/>
      <c r="BS590" s="31"/>
      <c r="BT590" s="31"/>
      <c r="BU590" s="31"/>
      <c r="BV590" s="31"/>
      <c r="BW590" s="31"/>
      <c r="BX590" s="31"/>
      <c r="BY590" s="31"/>
      <c r="BZ590" s="31"/>
      <c r="CA590" s="31"/>
      <c r="CB590" s="31"/>
      <c r="CC590" s="31"/>
      <c r="CD590" s="31"/>
      <c r="CE590" s="31"/>
      <c r="CF590" s="31"/>
      <c r="CG590" s="31"/>
      <c r="CH590" s="31"/>
      <c r="CI590" s="31"/>
      <c r="CJ590" s="31"/>
      <c r="CK590" s="31"/>
      <c r="CL590" s="31"/>
      <c r="CM590" s="31"/>
      <c r="CN590" s="31"/>
      <c r="CO590" s="31"/>
      <c r="CP590" s="31"/>
      <c r="CQ590" s="31"/>
      <c r="CR590" s="31"/>
      <c r="CS590" s="31"/>
      <c r="CT590" s="31"/>
      <c r="CU590" s="31"/>
      <c r="CV590" s="31"/>
    </row>
    <row r="591" spans="1:100" x14ac:dyDescent="0.3">
      <c r="A591" s="31"/>
      <c r="B591" s="31"/>
      <c r="C591" s="31"/>
      <c r="D591" s="31"/>
      <c r="E591" s="31"/>
      <c r="F591" s="31"/>
      <c r="AQ591" s="31"/>
      <c r="AR591" s="31"/>
      <c r="AS591" s="31"/>
      <c r="AT591" s="31"/>
      <c r="AU591" s="31"/>
      <c r="AV591" s="31"/>
      <c r="AW591" s="32"/>
      <c r="AX591" s="32"/>
      <c r="AY591" s="32"/>
      <c r="AZ591" s="32"/>
      <c r="BA591" s="32"/>
      <c r="BB591" s="32"/>
      <c r="BC591" s="31"/>
      <c r="BD591" s="31"/>
      <c r="BE591" s="31"/>
      <c r="BF591" s="31"/>
      <c r="BG591" s="31"/>
      <c r="BH591" s="31"/>
      <c r="BI591" s="31"/>
      <c r="BJ591" s="31"/>
      <c r="BK591" s="31"/>
      <c r="BL591" s="31"/>
      <c r="BM591" s="31"/>
      <c r="BN591" s="31"/>
      <c r="BO591" s="31"/>
      <c r="BP591" s="31"/>
      <c r="BQ591" s="31"/>
      <c r="BR591" s="31"/>
      <c r="BS591" s="31"/>
      <c r="BT591" s="31"/>
      <c r="BU591" s="31"/>
      <c r="BV591" s="31"/>
      <c r="BW591" s="31"/>
      <c r="BX591" s="31"/>
      <c r="BY591" s="31"/>
      <c r="BZ591" s="31"/>
      <c r="CA591" s="31"/>
      <c r="CB591" s="31"/>
      <c r="CC591" s="31"/>
      <c r="CD591" s="31"/>
      <c r="CE591" s="31"/>
      <c r="CF591" s="31"/>
      <c r="CG591" s="31"/>
      <c r="CH591" s="31"/>
      <c r="CI591" s="31"/>
      <c r="CJ591" s="31"/>
      <c r="CK591" s="31"/>
      <c r="CL591" s="31"/>
      <c r="CM591" s="31"/>
      <c r="CN591" s="31"/>
      <c r="CO591" s="31"/>
      <c r="CP591" s="31"/>
      <c r="CQ591" s="31"/>
      <c r="CR591" s="31"/>
      <c r="CS591" s="31"/>
      <c r="CT591" s="31"/>
      <c r="CU591" s="31"/>
      <c r="CV591" s="31"/>
    </row>
    <row r="592" spans="1:100" x14ac:dyDescent="0.3">
      <c r="A592" s="31"/>
      <c r="B592" s="31"/>
      <c r="C592" s="31"/>
      <c r="D592" s="31"/>
      <c r="E592" s="31"/>
      <c r="F592" s="31"/>
      <c r="AQ592" s="31"/>
      <c r="AR592" s="31"/>
      <c r="AS592" s="31"/>
      <c r="AT592" s="31"/>
      <c r="AU592" s="31"/>
      <c r="AV592" s="31"/>
      <c r="AW592" s="32"/>
      <c r="AX592" s="32"/>
      <c r="AY592" s="32"/>
      <c r="AZ592" s="32"/>
      <c r="BA592" s="32"/>
      <c r="BB592" s="32"/>
      <c r="BC592" s="31"/>
      <c r="BD592" s="31"/>
      <c r="BE592" s="31"/>
      <c r="BF592" s="31"/>
      <c r="BG592" s="31"/>
      <c r="BH592" s="31"/>
      <c r="BI592" s="31"/>
      <c r="BJ592" s="31"/>
      <c r="BK592" s="31"/>
      <c r="BL592" s="31"/>
      <c r="BM592" s="31"/>
      <c r="BN592" s="31"/>
      <c r="BO592" s="31"/>
      <c r="BP592" s="31"/>
      <c r="BQ592" s="31"/>
      <c r="BR592" s="31"/>
      <c r="BS592" s="31"/>
      <c r="BT592" s="31"/>
      <c r="BU592" s="31"/>
      <c r="BV592" s="31"/>
      <c r="BW592" s="31"/>
      <c r="BX592" s="31"/>
      <c r="BY592" s="31"/>
      <c r="BZ592" s="31"/>
      <c r="CA592" s="31"/>
      <c r="CB592" s="31"/>
      <c r="CC592" s="31"/>
      <c r="CD592" s="31"/>
      <c r="CE592" s="31"/>
      <c r="CF592" s="31"/>
      <c r="CG592" s="31"/>
      <c r="CH592" s="31"/>
      <c r="CI592" s="31"/>
      <c r="CJ592" s="31"/>
      <c r="CK592" s="31"/>
      <c r="CL592" s="31"/>
      <c r="CM592" s="31"/>
      <c r="CN592" s="31"/>
      <c r="CO592" s="31"/>
      <c r="CP592" s="31"/>
      <c r="CQ592" s="31"/>
      <c r="CR592" s="31"/>
      <c r="CS592" s="31"/>
      <c r="CT592" s="31"/>
      <c r="CU592" s="31"/>
      <c r="CV592" s="31"/>
    </row>
    <row r="593" spans="1:100" x14ac:dyDescent="0.3">
      <c r="A593" s="31"/>
      <c r="B593" s="31"/>
      <c r="C593" s="31"/>
      <c r="D593" s="31"/>
      <c r="E593" s="31"/>
      <c r="F593" s="31"/>
      <c r="AQ593" s="31"/>
      <c r="AR593" s="31"/>
      <c r="AS593" s="31"/>
      <c r="AT593" s="31"/>
      <c r="AU593" s="31"/>
      <c r="AV593" s="31"/>
      <c r="AW593" s="32"/>
      <c r="AX593" s="32"/>
      <c r="AY593" s="32"/>
      <c r="AZ593" s="32"/>
      <c r="BA593" s="32"/>
      <c r="BB593" s="32"/>
      <c r="BC593" s="31"/>
      <c r="BD593" s="31"/>
      <c r="BE593" s="31"/>
      <c r="BF593" s="31"/>
      <c r="BG593" s="31"/>
      <c r="BH593" s="31"/>
      <c r="BI593" s="31"/>
      <c r="BJ593" s="31"/>
      <c r="BK593" s="31"/>
      <c r="BL593" s="31"/>
      <c r="BM593" s="31"/>
      <c r="BN593" s="31"/>
      <c r="BO593" s="31"/>
      <c r="BP593" s="31"/>
      <c r="BQ593" s="31"/>
      <c r="BR593" s="31"/>
      <c r="BS593" s="31"/>
      <c r="BT593" s="31"/>
      <c r="BU593" s="31"/>
      <c r="BV593" s="31"/>
      <c r="BW593" s="31"/>
      <c r="BX593" s="31"/>
      <c r="BY593" s="31"/>
      <c r="BZ593" s="31"/>
      <c r="CA593" s="31"/>
      <c r="CB593" s="31"/>
      <c r="CC593" s="31"/>
      <c r="CD593" s="31"/>
      <c r="CE593" s="31"/>
      <c r="CF593" s="31"/>
      <c r="CG593" s="31"/>
      <c r="CH593" s="31"/>
      <c r="CI593" s="31"/>
      <c r="CJ593" s="31"/>
      <c r="CK593" s="31"/>
      <c r="CL593" s="31"/>
      <c r="CM593" s="31"/>
      <c r="CN593" s="31"/>
      <c r="CO593" s="31"/>
      <c r="CP593" s="31"/>
      <c r="CQ593" s="31"/>
      <c r="CR593" s="31"/>
      <c r="CS593" s="31"/>
      <c r="CT593" s="31"/>
      <c r="CU593" s="31"/>
      <c r="CV593" s="31"/>
    </row>
    <row r="594" spans="1:100" x14ac:dyDescent="0.3">
      <c r="A594" s="31"/>
      <c r="B594" s="31"/>
      <c r="C594" s="31"/>
      <c r="D594" s="31"/>
      <c r="E594" s="31"/>
      <c r="F594" s="31"/>
      <c r="AQ594" s="31"/>
      <c r="AR594" s="31"/>
      <c r="AS594" s="31"/>
      <c r="AT594" s="31"/>
      <c r="AU594" s="31"/>
      <c r="AV594" s="31"/>
      <c r="AW594" s="32"/>
      <c r="AX594" s="32"/>
      <c r="AY594" s="32"/>
      <c r="AZ594" s="32"/>
      <c r="BA594" s="32"/>
      <c r="BB594" s="32"/>
      <c r="BC594" s="31"/>
      <c r="BD594" s="31"/>
      <c r="BE594" s="31"/>
      <c r="BF594" s="31"/>
      <c r="BG594" s="31"/>
      <c r="BH594" s="31"/>
      <c r="BI594" s="31"/>
      <c r="BJ594" s="31"/>
      <c r="BK594" s="31"/>
      <c r="BL594" s="31"/>
      <c r="BM594" s="31"/>
      <c r="BN594" s="31"/>
      <c r="BO594" s="31"/>
      <c r="BP594" s="31"/>
      <c r="BQ594" s="31"/>
      <c r="BR594" s="31"/>
      <c r="BS594" s="31"/>
      <c r="BT594" s="31"/>
      <c r="BU594" s="31"/>
      <c r="BV594" s="31"/>
      <c r="BW594" s="31"/>
      <c r="BX594" s="31"/>
      <c r="BY594" s="31"/>
      <c r="BZ594" s="31"/>
      <c r="CA594" s="31"/>
      <c r="CB594" s="31"/>
      <c r="CC594" s="31"/>
      <c r="CD594" s="31"/>
      <c r="CE594" s="31"/>
      <c r="CF594" s="31"/>
      <c r="CG594" s="31"/>
      <c r="CH594" s="31"/>
      <c r="CI594" s="31"/>
      <c r="CJ594" s="31"/>
      <c r="CK594" s="31"/>
      <c r="CL594" s="31"/>
      <c r="CM594" s="31"/>
      <c r="CN594" s="31"/>
      <c r="CO594" s="31"/>
      <c r="CP594" s="31"/>
      <c r="CQ594" s="31"/>
      <c r="CR594" s="31"/>
      <c r="CS594" s="31"/>
      <c r="CT594" s="31"/>
      <c r="CU594" s="31"/>
      <c r="CV594" s="31"/>
    </row>
    <row r="595" spans="1:100" x14ac:dyDescent="0.3">
      <c r="A595" s="31"/>
      <c r="B595" s="31"/>
      <c r="C595" s="31"/>
      <c r="D595" s="31"/>
      <c r="E595" s="31"/>
      <c r="F595" s="31"/>
      <c r="AQ595" s="31"/>
      <c r="AR595" s="31"/>
      <c r="AS595" s="31"/>
      <c r="AT595" s="31"/>
      <c r="AU595" s="31"/>
      <c r="AV595" s="31"/>
      <c r="AW595" s="32"/>
      <c r="AX595" s="32"/>
      <c r="AY595" s="32"/>
      <c r="AZ595" s="32"/>
      <c r="BA595" s="32"/>
      <c r="BB595" s="32"/>
      <c r="BC595" s="31"/>
      <c r="BD595" s="31"/>
      <c r="BE595" s="31"/>
      <c r="BF595" s="31"/>
      <c r="BG595" s="31"/>
      <c r="BH595" s="31"/>
      <c r="BI595" s="31"/>
      <c r="BJ595" s="31"/>
      <c r="BK595" s="31"/>
      <c r="BL595" s="31"/>
      <c r="BM595" s="31"/>
      <c r="BN595" s="31"/>
      <c r="BO595" s="31"/>
      <c r="BP595" s="31"/>
      <c r="BQ595" s="31"/>
      <c r="BR595" s="31"/>
      <c r="BS595" s="31"/>
      <c r="BT595" s="31"/>
      <c r="BU595" s="31"/>
      <c r="BV595" s="31"/>
      <c r="BW595" s="31"/>
      <c r="BX595" s="31"/>
      <c r="BY595" s="31"/>
      <c r="BZ595" s="31"/>
      <c r="CA595" s="31"/>
      <c r="CB595" s="31"/>
      <c r="CC595" s="31"/>
      <c r="CD595" s="31"/>
      <c r="CE595" s="31"/>
      <c r="CF595" s="31"/>
      <c r="CG595" s="31"/>
      <c r="CH595" s="31"/>
      <c r="CI595" s="31"/>
      <c r="CJ595" s="31"/>
      <c r="CK595" s="31"/>
      <c r="CL595" s="31"/>
      <c r="CM595" s="31"/>
      <c r="CN595" s="31"/>
      <c r="CO595" s="31"/>
      <c r="CP595" s="31"/>
      <c r="CQ595" s="31"/>
      <c r="CR595" s="31"/>
      <c r="CS595" s="31"/>
      <c r="CT595" s="31"/>
      <c r="CU595" s="31"/>
      <c r="CV595" s="31"/>
    </row>
    <row r="596" spans="1:100" x14ac:dyDescent="0.3">
      <c r="A596" s="31"/>
      <c r="B596" s="31"/>
      <c r="C596" s="31"/>
      <c r="D596" s="31"/>
      <c r="E596" s="31"/>
      <c r="F596" s="31"/>
      <c r="AQ596" s="31"/>
      <c r="AR596" s="31"/>
      <c r="AS596" s="31"/>
      <c r="AT596" s="31"/>
      <c r="AU596" s="31"/>
      <c r="AV596" s="31"/>
      <c r="AW596" s="32"/>
      <c r="AX596" s="32"/>
      <c r="AY596" s="32"/>
      <c r="AZ596" s="32"/>
      <c r="BA596" s="32"/>
      <c r="BB596" s="32"/>
      <c r="BC596" s="31"/>
      <c r="BD596" s="31"/>
      <c r="BE596" s="31"/>
      <c r="BF596" s="31"/>
      <c r="BG596" s="31"/>
      <c r="BH596" s="31"/>
      <c r="BI596" s="31"/>
      <c r="BJ596" s="31"/>
      <c r="BK596" s="31"/>
      <c r="BL596" s="31"/>
      <c r="BM596" s="31"/>
      <c r="BN596" s="31"/>
      <c r="BO596" s="31"/>
      <c r="BP596" s="31"/>
      <c r="BQ596" s="31"/>
      <c r="BR596" s="31"/>
      <c r="BS596" s="31"/>
      <c r="BT596" s="31"/>
      <c r="BU596" s="31"/>
      <c r="BV596" s="31"/>
      <c r="BW596" s="31"/>
      <c r="BX596" s="31"/>
      <c r="BY596" s="31"/>
      <c r="BZ596" s="31"/>
      <c r="CA596" s="31"/>
      <c r="CB596" s="31"/>
      <c r="CC596" s="31"/>
      <c r="CD596" s="31"/>
      <c r="CE596" s="31"/>
      <c r="CF596" s="31"/>
      <c r="CG596" s="31"/>
      <c r="CH596" s="31"/>
      <c r="CI596" s="31"/>
      <c r="CJ596" s="31"/>
      <c r="CK596" s="31"/>
      <c r="CL596" s="31"/>
      <c r="CM596" s="31"/>
      <c r="CN596" s="31"/>
      <c r="CO596" s="31"/>
      <c r="CP596" s="31"/>
      <c r="CQ596" s="31"/>
      <c r="CR596" s="31"/>
      <c r="CS596" s="31"/>
      <c r="CT596" s="31"/>
      <c r="CU596" s="31"/>
      <c r="CV596" s="31"/>
    </row>
    <row r="597" spans="1:100" x14ac:dyDescent="0.3">
      <c r="A597" s="31"/>
      <c r="B597" s="31"/>
      <c r="C597" s="31"/>
      <c r="D597" s="31"/>
      <c r="E597" s="31"/>
      <c r="F597" s="31"/>
      <c r="AQ597" s="31"/>
      <c r="AR597" s="31"/>
      <c r="AS597" s="31"/>
      <c r="AT597" s="31"/>
      <c r="AU597" s="31"/>
      <c r="AV597" s="31"/>
      <c r="AW597" s="32"/>
      <c r="AX597" s="32"/>
      <c r="AY597" s="32"/>
      <c r="AZ597" s="32"/>
      <c r="BA597" s="32"/>
      <c r="BB597" s="32"/>
      <c r="BC597" s="31"/>
      <c r="BD597" s="31"/>
      <c r="BE597" s="31"/>
      <c r="BF597" s="31"/>
      <c r="BG597" s="31"/>
      <c r="BH597" s="31"/>
      <c r="BI597" s="31"/>
      <c r="BJ597" s="31"/>
      <c r="BK597" s="31"/>
      <c r="BL597" s="31"/>
      <c r="BM597" s="31"/>
      <c r="BN597" s="31"/>
      <c r="BO597" s="31"/>
      <c r="BP597" s="31"/>
      <c r="BQ597" s="31"/>
      <c r="BR597" s="31"/>
      <c r="BS597" s="31"/>
      <c r="BT597" s="31"/>
      <c r="BU597" s="31"/>
      <c r="BV597" s="31"/>
      <c r="BW597" s="31"/>
      <c r="BX597" s="31"/>
      <c r="BY597" s="31"/>
      <c r="BZ597" s="31"/>
      <c r="CA597" s="31"/>
      <c r="CB597" s="31"/>
      <c r="CC597" s="31"/>
      <c r="CD597" s="31"/>
      <c r="CE597" s="31"/>
      <c r="CF597" s="31"/>
      <c r="CG597" s="31"/>
      <c r="CH597" s="31"/>
      <c r="CI597" s="31"/>
      <c r="CJ597" s="31"/>
      <c r="CK597" s="31"/>
      <c r="CL597" s="31"/>
      <c r="CM597" s="31"/>
      <c r="CN597" s="31"/>
      <c r="CO597" s="31"/>
      <c r="CP597" s="31"/>
      <c r="CQ597" s="31"/>
      <c r="CR597" s="31"/>
      <c r="CS597" s="31"/>
      <c r="CT597" s="31"/>
      <c r="CU597" s="31"/>
      <c r="CV597" s="31"/>
    </row>
    <row r="598" spans="1:100" x14ac:dyDescent="0.3">
      <c r="A598" s="31"/>
      <c r="B598" s="31"/>
      <c r="C598" s="31"/>
      <c r="D598" s="31"/>
      <c r="E598" s="31"/>
      <c r="F598" s="31"/>
      <c r="AQ598" s="31"/>
      <c r="AR598" s="31"/>
      <c r="AS598" s="31"/>
      <c r="AT598" s="31"/>
      <c r="AU598" s="31"/>
      <c r="AV598" s="31"/>
      <c r="AW598" s="32"/>
      <c r="AX598" s="32"/>
      <c r="AY598" s="32"/>
      <c r="AZ598" s="32"/>
      <c r="BA598" s="32"/>
      <c r="BB598" s="32"/>
      <c r="BC598" s="31"/>
      <c r="BD598" s="31"/>
      <c r="BE598" s="31"/>
      <c r="BF598" s="31"/>
      <c r="BG598" s="31"/>
      <c r="BH598" s="31"/>
      <c r="BI598" s="31"/>
      <c r="BJ598" s="31"/>
      <c r="BK598" s="31"/>
      <c r="BL598" s="31"/>
      <c r="BM598" s="31"/>
      <c r="BN598" s="31"/>
      <c r="BO598" s="31"/>
      <c r="BP598" s="31"/>
      <c r="BQ598" s="31"/>
      <c r="BR598" s="31"/>
      <c r="BS598" s="31"/>
      <c r="BT598" s="31"/>
      <c r="BU598" s="31"/>
      <c r="BV598" s="31"/>
      <c r="BW598" s="31"/>
      <c r="BX598" s="31"/>
      <c r="BY598" s="31"/>
      <c r="BZ598" s="31"/>
      <c r="CA598" s="31"/>
      <c r="CB598" s="31"/>
      <c r="CC598" s="31"/>
      <c r="CD598" s="31"/>
      <c r="CE598" s="31"/>
      <c r="CF598" s="31"/>
      <c r="CG598" s="31"/>
      <c r="CH598" s="31"/>
      <c r="CI598" s="31"/>
      <c r="CJ598" s="31"/>
      <c r="CK598" s="31"/>
      <c r="CL598" s="31"/>
      <c r="CM598" s="31"/>
      <c r="CN598" s="31"/>
      <c r="CO598" s="31"/>
      <c r="CP598" s="31"/>
      <c r="CQ598" s="31"/>
      <c r="CR598" s="31"/>
      <c r="CS598" s="31"/>
      <c r="CT598" s="31"/>
      <c r="CU598" s="31"/>
      <c r="CV598" s="31"/>
    </row>
    <row r="599" spans="1:100" x14ac:dyDescent="0.3">
      <c r="A599" s="31"/>
      <c r="B599" s="31"/>
      <c r="C599" s="31"/>
      <c r="D599" s="31"/>
      <c r="E599" s="31"/>
      <c r="F599" s="31"/>
      <c r="AQ599" s="31"/>
      <c r="AR599" s="31"/>
      <c r="AS599" s="31"/>
      <c r="AT599" s="31"/>
      <c r="AU599" s="31"/>
      <c r="AV599" s="31"/>
      <c r="AW599" s="32"/>
      <c r="AX599" s="32"/>
      <c r="AY599" s="32"/>
      <c r="AZ599" s="32"/>
      <c r="BA599" s="32"/>
      <c r="BB599" s="32"/>
      <c r="BC599" s="31"/>
      <c r="BD599" s="31"/>
      <c r="BE599" s="31"/>
      <c r="BF599" s="31"/>
      <c r="BG599" s="31"/>
      <c r="BH599" s="31"/>
      <c r="BI599" s="31"/>
      <c r="BJ599" s="31"/>
      <c r="BK599" s="31"/>
      <c r="BL599" s="31"/>
      <c r="BM599" s="31"/>
      <c r="BN599" s="31"/>
      <c r="BO599" s="31"/>
      <c r="BP599" s="31"/>
      <c r="BQ599" s="31"/>
      <c r="BR599" s="31"/>
      <c r="BS599" s="31"/>
      <c r="BT599" s="31"/>
      <c r="BU599" s="31"/>
      <c r="BV599" s="31"/>
      <c r="BW599" s="31"/>
      <c r="BX599" s="31"/>
      <c r="BY599" s="31"/>
      <c r="BZ599" s="31"/>
      <c r="CA599" s="31"/>
      <c r="CB599" s="31"/>
      <c r="CC599" s="31"/>
      <c r="CD599" s="31"/>
      <c r="CE599" s="31"/>
      <c r="CF599" s="31"/>
      <c r="CG599" s="31"/>
      <c r="CH599" s="31"/>
      <c r="CI599" s="31"/>
      <c r="CJ599" s="31"/>
      <c r="CK599" s="31"/>
      <c r="CL599" s="31"/>
      <c r="CM599" s="31"/>
      <c r="CN599" s="31"/>
      <c r="CO599" s="31"/>
      <c r="CP599" s="31"/>
      <c r="CQ599" s="31"/>
      <c r="CR599" s="31"/>
      <c r="CS599" s="31"/>
      <c r="CT599" s="31"/>
      <c r="CU599" s="31"/>
      <c r="CV599" s="31"/>
    </row>
    <row r="600" spans="1:100" x14ac:dyDescent="0.3">
      <c r="A600" s="31"/>
      <c r="B600" s="31"/>
      <c r="C600" s="31"/>
      <c r="D600" s="31"/>
      <c r="E600" s="31"/>
      <c r="F600" s="31"/>
      <c r="AQ600" s="31"/>
      <c r="AR600" s="31"/>
      <c r="AS600" s="31"/>
      <c r="AT600" s="31"/>
      <c r="AU600" s="31"/>
      <c r="AV600" s="31"/>
      <c r="AW600" s="32"/>
      <c r="AX600" s="32"/>
      <c r="AY600" s="32"/>
      <c r="AZ600" s="32"/>
      <c r="BA600" s="32"/>
      <c r="BB600" s="32"/>
      <c r="BC600" s="31"/>
      <c r="BD600" s="31"/>
      <c r="BE600" s="31"/>
      <c r="BF600" s="31"/>
      <c r="BG600" s="31"/>
      <c r="BH600" s="31"/>
      <c r="BI600" s="31"/>
      <c r="BJ600" s="31"/>
      <c r="BK600" s="31"/>
      <c r="BL600" s="31"/>
      <c r="BM600" s="31"/>
      <c r="BN600" s="31"/>
      <c r="BO600" s="31"/>
      <c r="BP600" s="31"/>
      <c r="BQ600" s="31"/>
      <c r="BR600" s="31"/>
      <c r="BS600" s="31"/>
      <c r="BT600" s="31"/>
      <c r="BU600" s="31"/>
      <c r="BV600" s="31"/>
      <c r="BW600" s="31"/>
      <c r="BX600" s="31"/>
      <c r="BY600" s="31"/>
      <c r="BZ600" s="31"/>
      <c r="CA600" s="31"/>
      <c r="CB600" s="31"/>
      <c r="CC600" s="31"/>
      <c r="CD600" s="31"/>
      <c r="CE600" s="31"/>
      <c r="CF600" s="31"/>
      <c r="CG600" s="31"/>
      <c r="CH600" s="31"/>
      <c r="CI600" s="31"/>
      <c r="CJ600" s="31"/>
      <c r="CK600" s="31"/>
      <c r="CL600" s="31"/>
      <c r="CM600" s="31"/>
      <c r="CN600" s="31"/>
      <c r="CO600" s="31"/>
      <c r="CP600" s="31"/>
      <c r="CQ600" s="31"/>
      <c r="CR600" s="31"/>
      <c r="CS600" s="31"/>
      <c r="CT600" s="31"/>
      <c r="CU600" s="31"/>
      <c r="CV600" s="31"/>
    </row>
    <row r="601" spans="1:100" x14ac:dyDescent="0.3">
      <c r="A601" s="31"/>
      <c r="B601" s="31"/>
      <c r="C601" s="31"/>
      <c r="D601" s="31"/>
      <c r="E601" s="31"/>
      <c r="F601" s="31"/>
      <c r="AQ601" s="31"/>
      <c r="AR601" s="31"/>
      <c r="AS601" s="31"/>
      <c r="AT601" s="31"/>
      <c r="AU601" s="31"/>
      <c r="AV601" s="31"/>
      <c r="AW601" s="32"/>
      <c r="AX601" s="32"/>
      <c r="AY601" s="32"/>
      <c r="AZ601" s="32"/>
      <c r="BA601" s="32"/>
      <c r="BB601" s="32"/>
      <c r="BC601" s="31"/>
      <c r="BD601" s="31"/>
      <c r="BE601" s="31"/>
      <c r="BF601" s="31"/>
      <c r="BG601" s="31"/>
      <c r="BH601" s="31"/>
      <c r="BI601" s="31"/>
      <c r="BJ601" s="31"/>
      <c r="BK601" s="31"/>
      <c r="BL601" s="31"/>
      <c r="BM601" s="31"/>
      <c r="BN601" s="31"/>
      <c r="BO601" s="31"/>
      <c r="BP601" s="31"/>
      <c r="BQ601" s="31"/>
      <c r="BR601" s="31"/>
      <c r="BS601" s="31"/>
      <c r="BT601" s="31"/>
      <c r="BU601" s="31"/>
      <c r="BV601" s="31"/>
      <c r="BW601" s="31"/>
      <c r="BX601" s="31"/>
      <c r="BY601" s="31"/>
      <c r="BZ601" s="31"/>
      <c r="CA601" s="31"/>
      <c r="CB601" s="31"/>
      <c r="CC601" s="31"/>
      <c r="CD601" s="31"/>
      <c r="CE601" s="31"/>
      <c r="CF601" s="31"/>
      <c r="CG601" s="31"/>
      <c r="CH601" s="31"/>
      <c r="CI601" s="31"/>
      <c r="CJ601" s="31"/>
      <c r="CK601" s="31"/>
      <c r="CL601" s="31"/>
      <c r="CM601" s="31"/>
      <c r="CN601" s="31"/>
      <c r="CO601" s="31"/>
      <c r="CP601" s="31"/>
      <c r="CQ601" s="31"/>
      <c r="CR601" s="31"/>
      <c r="CS601" s="31"/>
      <c r="CT601" s="31"/>
      <c r="CU601" s="31"/>
      <c r="CV601" s="31"/>
    </row>
    <row r="602" spans="1:100" x14ac:dyDescent="0.3">
      <c r="A602" s="31"/>
      <c r="B602" s="31"/>
      <c r="C602" s="31"/>
      <c r="D602" s="31"/>
      <c r="E602" s="31"/>
      <c r="F602" s="31"/>
      <c r="AQ602" s="31"/>
      <c r="AR602" s="31"/>
      <c r="AS602" s="31"/>
      <c r="AT602" s="31"/>
      <c r="AU602" s="31"/>
      <c r="AV602" s="31"/>
      <c r="AW602" s="32"/>
      <c r="AX602" s="32"/>
      <c r="AY602" s="32"/>
      <c r="AZ602" s="32"/>
      <c r="BA602" s="32"/>
      <c r="BB602" s="32"/>
      <c r="BC602" s="31"/>
      <c r="BD602" s="31"/>
      <c r="BE602" s="31"/>
      <c r="BF602" s="31"/>
      <c r="BG602" s="31"/>
      <c r="BH602" s="31"/>
      <c r="BI602" s="31"/>
      <c r="BJ602" s="31"/>
      <c r="BK602" s="31"/>
      <c r="BL602" s="31"/>
      <c r="BM602" s="31"/>
      <c r="BN602" s="31"/>
      <c r="BO602" s="31"/>
      <c r="BP602" s="31"/>
      <c r="BQ602" s="31"/>
      <c r="BR602" s="31"/>
      <c r="BS602" s="31"/>
      <c r="BT602" s="31"/>
      <c r="BU602" s="31"/>
      <c r="BV602" s="31"/>
      <c r="BW602" s="31"/>
      <c r="BX602" s="31"/>
      <c r="BY602" s="31"/>
      <c r="BZ602" s="31"/>
      <c r="CA602" s="31"/>
      <c r="CB602" s="31"/>
      <c r="CC602" s="31"/>
      <c r="CD602" s="31"/>
      <c r="CE602" s="31"/>
      <c r="CF602" s="31"/>
      <c r="CG602" s="31"/>
      <c r="CH602" s="31"/>
      <c r="CI602" s="31"/>
      <c r="CJ602" s="31"/>
      <c r="CK602" s="31"/>
      <c r="CL602" s="31"/>
      <c r="CM602" s="31"/>
      <c r="CN602" s="31"/>
      <c r="CO602" s="31"/>
      <c r="CP602" s="31"/>
      <c r="CQ602" s="31"/>
      <c r="CR602" s="31"/>
      <c r="CS602" s="31"/>
      <c r="CT602" s="31"/>
      <c r="CU602" s="31"/>
      <c r="CV602" s="31"/>
    </row>
    <row r="603" spans="1:100" x14ac:dyDescent="0.3">
      <c r="A603" s="31"/>
      <c r="B603" s="31"/>
      <c r="C603" s="31"/>
      <c r="D603" s="31"/>
      <c r="E603" s="31"/>
      <c r="F603" s="31"/>
      <c r="AQ603" s="31"/>
      <c r="AR603" s="31"/>
      <c r="AS603" s="31"/>
      <c r="AT603" s="31"/>
      <c r="AU603" s="31"/>
      <c r="AV603" s="31"/>
      <c r="AW603" s="32"/>
      <c r="AX603" s="32"/>
      <c r="AY603" s="32"/>
      <c r="AZ603" s="32"/>
      <c r="BA603" s="32"/>
      <c r="BB603" s="32"/>
      <c r="BC603" s="31"/>
      <c r="BD603" s="31"/>
      <c r="BE603" s="31"/>
      <c r="BF603" s="31"/>
      <c r="BG603" s="31"/>
      <c r="BH603" s="31"/>
      <c r="BI603" s="31"/>
      <c r="BJ603" s="31"/>
      <c r="BK603" s="31"/>
      <c r="BL603" s="31"/>
      <c r="BM603" s="31"/>
      <c r="BN603" s="31"/>
      <c r="BO603" s="31"/>
      <c r="BP603" s="31"/>
      <c r="BQ603" s="31"/>
      <c r="BR603" s="31"/>
      <c r="BS603" s="31"/>
      <c r="BT603" s="31"/>
      <c r="BU603" s="31"/>
      <c r="BV603" s="31"/>
      <c r="BW603" s="31"/>
      <c r="BX603" s="31"/>
      <c r="BY603" s="31"/>
      <c r="BZ603" s="31"/>
      <c r="CA603" s="31"/>
      <c r="CB603" s="31"/>
      <c r="CC603" s="31"/>
      <c r="CD603" s="31"/>
      <c r="CE603" s="31"/>
      <c r="CF603" s="31"/>
      <c r="CG603" s="31"/>
      <c r="CH603" s="31"/>
      <c r="CI603" s="31"/>
      <c r="CJ603" s="31"/>
      <c r="CK603" s="31"/>
      <c r="CL603" s="31"/>
      <c r="CM603" s="31"/>
      <c r="CN603" s="31"/>
      <c r="CO603" s="31"/>
      <c r="CP603" s="31"/>
      <c r="CQ603" s="31"/>
      <c r="CR603" s="31"/>
      <c r="CS603" s="31"/>
      <c r="CT603" s="31"/>
      <c r="CU603" s="31"/>
      <c r="CV603" s="31"/>
    </row>
    <row r="604" spans="1:100" x14ac:dyDescent="0.3">
      <c r="A604" s="31"/>
      <c r="B604" s="31"/>
      <c r="C604" s="31"/>
      <c r="D604" s="31"/>
      <c r="E604" s="31"/>
      <c r="F604" s="31"/>
      <c r="AQ604" s="31"/>
      <c r="AR604" s="31"/>
      <c r="AS604" s="31"/>
      <c r="AT604" s="31"/>
      <c r="AU604" s="31"/>
      <c r="AV604" s="31"/>
      <c r="AW604" s="32"/>
      <c r="AX604" s="32"/>
      <c r="AY604" s="32"/>
      <c r="AZ604" s="32"/>
      <c r="BA604" s="32"/>
      <c r="BB604" s="32"/>
      <c r="BC604" s="31"/>
      <c r="BD604" s="31"/>
      <c r="BE604" s="31"/>
      <c r="BF604" s="31"/>
      <c r="BG604" s="31"/>
      <c r="BH604" s="31"/>
      <c r="BI604" s="31"/>
      <c r="BJ604" s="31"/>
      <c r="BK604" s="31"/>
      <c r="BL604" s="31"/>
      <c r="BM604" s="31"/>
      <c r="BN604" s="31"/>
      <c r="BO604" s="31"/>
      <c r="BP604" s="31"/>
      <c r="BQ604" s="31"/>
      <c r="BR604" s="31"/>
      <c r="BS604" s="31"/>
      <c r="BT604" s="31"/>
      <c r="BU604" s="31"/>
      <c r="BV604" s="31"/>
      <c r="BW604" s="31"/>
      <c r="BX604" s="31"/>
      <c r="BY604" s="31"/>
      <c r="BZ604" s="31"/>
      <c r="CA604" s="31"/>
      <c r="CB604" s="31"/>
      <c r="CC604" s="31"/>
      <c r="CD604" s="31"/>
      <c r="CE604" s="31"/>
      <c r="CF604" s="31"/>
      <c r="CG604" s="31"/>
      <c r="CH604" s="31"/>
      <c r="CI604" s="31"/>
      <c r="CJ604" s="31"/>
      <c r="CK604" s="31"/>
      <c r="CL604" s="31"/>
      <c r="CM604" s="31"/>
      <c r="CN604" s="31"/>
      <c r="CO604" s="31"/>
      <c r="CP604" s="31"/>
      <c r="CQ604" s="31"/>
      <c r="CR604" s="31"/>
      <c r="CS604" s="31"/>
      <c r="CT604" s="31"/>
      <c r="CU604" s="31"/>
      <c r="CV604" s="31"/>
    </row>
    <row r="605" spans="1:100" x14ac:dyDescent="0.3">
      <c r="A605" s="31"/>
      <c r="B605" s="31"/>
      <c r="C605" s="31"/>
      <c r="D605" s="31"/>
      <c r="E605" s="31"/>
      <c r="F605" s="31"/>
      <c r="AQ605" s="31"/>
      <c r="AR605" s="31"/>
      <c r="AS605" s="31"/>
      <c r="AT605" s="31"/>
      <c r="AU605" s="31"/>
      <c r="AV605" s="31"/>
      <c r="AW605" s="32"/>
      <c r="AX605" s="32"/>
      <c r="AY605" s="32"/>
      <c r="AZ605" s="32"/>
      <c r="BA605" s="32"/>
      <c r="BB605" s="32"/>
      <c r="BC605" s="31"/>
      <c r="BD605" s="31"/>
      <c r="BE605" s="31"/>
      <c r="BF605" s="31"/>
      <c r="BG605" s="31"/>
      <c r="BH605" s="31"/>
      <c r="BI605" s="31"/>
      <c r="BJ605" s="31"/>
      <c r="BK605" s="31"/>
      <c r="BL605" s="31"/>
      <c r="BM605" s="31"/>
      <c r="BN605" s="31"/>
      <c r="BO605" s="31"/>
      <c r="BP605" s="31"/>
      <c r="BQ605" s="31"/>
      <c r="BR605" s="31"/>
      <c r="BS605" s="31"/>
      <c r="BT605" s="31"/>
      <c r="BU605" s="31"/>
      <c r="BV605" s="31"/>
      <c r="BW605" s="31"/>
      <c r="BX605" s="31"/>
      <c r="BY605" s="31"/>
      <c r="BZ605" s="31"/>
      <c r="CA605" s="31"/>
      <c r="CB605" s="31"/>
      <c r="CC605" s="31"/>
      <c r="CD605" s="31"/>
      <c r="CE605" s="31"/>
      <c r="CF605" s="31"/>
      <c r="CG605" s="31"/>
      <c r="CH605" s="31"/>
      <c r="CI605" s="31"/>
      <c r="CJ605" s="31"/>
      <c r="CK605" s="31"/>
      <c r="CL605" s="31"/>
      <c r="CM605" s="31"/>
      <c r="CN605" s="31"/>
      <c r="CO605" s="31"/>
      <c r="CP605" s="31"/>
      <c r="CQ605" s="31"/>
      <c r="CR605" s="31"/>
      <c r="CS605" s="31"/>
      <c r="CT605" s="31"/>
      <c r="CU605" s="31"/>
      <c r="CV605" s="31"/>
    </row>
    <row r="606" spans="1:100" x14ac:dyDescent="0.3">
      <c r="A606" s="31"/>
      <c r="B606" s="31"/>
      <c r="C606" s="31"/>
      <c r="D606" s="31"/>
      <c r="E606" s="31"/>
      <c r="F606" s="31"/>
      <c r="AQ606" s="31"/>
      <c r="AR606" s="31"/>
      <c r="AS606" s="31"/>
      <c r="AT606" s="31"/>
      <c r="AU606" s="31"/>
      <c r="AV606" s="31"/>
      <c r="AW606" s="32"/>
      <c r="AX606" s="32"/>
      <c r="AY606" s="32"/>
      <c r="AZ606" s="32"/>
      <c r="BA606" s="32"/>
      <c r="BB606" s="32"/>
      <c r="BC606" s="31"/>
      <c r="BD606" s="31"/>
      <c r="BE606" s="31"/>
      <c r="BF606" s="31"/>
      <c r="BG606" s="31"/>
      <c r="BH606" s="31"/>
      <c r="BI606" s="31"/>
      <c r="BJ606" s="31"/>
      <c r="BK606" s="31"/>
      <c r="BL606" s="31"/>
      <c r="BM606" s="31"/>
      <c r="BN606" s="31"/>
      <c r="BO606" s="31"/>
      <c r="BP606" s="31"/>
      <c r="BQ606" s="31"/>
      <c r="BR606" s="31"/>
      <c r="BS606" s="31"/>
      <c r="BT606" s="31"/>
      <c r="BU606" s="31"/>
      <c r="BV606" s="31"/>
      <c r="BW606" s="31"/>
      <c r="BX606" s="31"/>
      <c r="BY606" s="31"/>
      <c r="BZ606" s="31"/>
      <c r="CA606" s="31"/>
      <c r="CB606" s="31"/>
      <c r="CC606" s="31"/>
      <c r="CD606" s="31"/>
      <c r="CE606" s="31"/>
      <c r="CF606" s="31"/>
      <c r="CG606" s="31"/>
      <c r="CH606" s="31"/>
      <c r="CI606" s="31"/>
      <c r="CJ606" s="31"/>
      <c r="CK606" s="31"/>
      <c r="CL606" s="31"/>
      <c r="CM606" s="31"/>
      <c r="CN606" s="31"/>
      <c r="CO606" s="31"/>
      <c r="CP606" s="31"/>
      <c r="CQ606" s="31"/>
      <c r="CR606" s="31"/>
      <c r="CS606" s="31"/>
      <c r="CT606" s="31"/>
      <c r="CU606" s="31"/>
      <c r="CV606" s="31"/>
    </row>
    <row r="607" spans="1:100" x14ac:dyDescent="0.3">
      <c r="A607" s="31"/>
      <c r="B607" s="31"/>
      <c r="C607" s="31"/>
      <c r="D607" s="31"/>
      <c r="E607" s="31"/>
      <c r="F607" s="31"/>
      <c r="AQ607" s="31"/>
      <c r="AR607" s="31"/>
      <c r="AS607" s="31"/>
      <c r="AT607" s="31"/>
      <c r="AU607" s="31"/>
      <c r="AV607" s="31"/>
      <c r="AW607" s="32"/>
      <c r="AX607" s="32"/>
      <c r="AY607" s="32"/>
      <c r="AZ607" s="32"/>
      <c r="BA607" s="32"/>
      <c r="BB607" s="32"/>
      <c r="BC607" s="31"/>
      <c r="BD607" s="31"/>
      <c r="BE607" s="31"/>
      <c r="BF607" s="31"/>
      <c r="BG607" s="31"/>
      <c r="BH607" s="31"/>
      <c r="BI607" s="31"/>
      <c r="BJ607" s="31"/>
      <c r="BK607" s="31"/>
      <c r="BL607" s="31"/>
      <c r="BM607" s="31"/>
      <c r="BN607" s="31"/>
      <c r="BO607" s="31"/>
      <c r="BP607" s="31"/>
      <c r="BQ607" s="31"/>
      <c r="BR607" s="31"/>
      <c r="BS607" s="31"/>
      <c r="BT607" s="31"/>
      <c r="BU607" s="31"/>
      <c r="BV607" s="31"/>
      <c r="BW607" s="31"/>
      <c r="BX607" s="31"/>
      <c r="BY607" s="31"/>
      <c r="BZ607" s="31"/>
      <c r="CA607" s="31"/>
      <c r="CB607" s="31"/>
      <c r="CC607" s="31"/>
      <c r="CD607" s="31"/>
      <c r="CE607" s="31"/>
      <c r="CF607" s="31"/>
      <c r="CG607" s="31"/>
      <c r="CH607" s="31"/>
      <c r="CI607" s="31"/>
      <c r="CJ607" s="31"/>
      <c r="CK607" s="31"/>
      <c r="CL607" s="31"/>
      <c r="CM607" s="31"/>
      <c r="CN607" s="31"/>
      <c r="CO607" s="31"/>
      <c r="CP607" s="31"/>
      <c r="CQ607" s="31"/>
      <c r="CR607" s="31"/>
      <c r="CS607" s="31"/>
      <c r="CT607" s="31"/>
      <c r="CU607" s="31"/>
      <c r="CV607" s="31"/>
    </row>
    <row r="608" spans="1:100" x14ac:dyDescent="0.3">
      <c r="A608" s="31"/>
      <c r="B608" s="31"/>
      <c r="C608" s="31"/>
      <c r="D608" s="31"/>
      <c r="E608" s="31"/>
      <c r="F608" s="31"/>
      <c r="AQ608" s="31"/>
      <c r="AR608" s="31"/>
      <c r="AS608" s="31"/>
      <c r="AT608" s="31"/>
      <c r="AU608" s="31"/>
      <c r="AV608" s="31"/>
      <c r="AW608" s="32"/>
      <c r="AX608" s="32"/>
      <c r="AY608" s="32"/>
      <c r="AZ608" s="32"/>
      <c r="BA608" s="32"/>
      <c r="BB608" s="32"/>
      <c r="BC608" s="31"/>
      <c r="BD608" s="31"/>
      <c r="BE608" s="31"/>
      <c r="BF608" s="31"/>
      <c r="BG608" s="31"/>
      <c r="BH608" s="31"/>
      <c r="BI608" s="31"/>
      <c r="BJ608" s="31"/>
      <c r="BK608" s="31"/>
      <c r="BL608" s="31"/>
      <c r="BM608" s="31"/>
      <c r="BN608" s="31"/>
      <c r="BO608" s="31"/>
      <c r="BP608" s="31"/>
      <c r="BQ608" s="31"/>
      <c r="BR608" s="31"/>
      <c r="BS608" s="31"/>
      <c r="BT608" s="31"/>
      <c r="BU608" s="31"/>
      <c r="BV608" s="31"/>
      <c r="BW608" s="31"/>
      <c r="BX608" s="31"/>
      <c r="BY608" s="31"/>
      <c r="BZ608" s="31"/>
      <c r="CA608" s="31"/>
      <c r="CB608" s="31"/>
      <c r="CC608" s="31"/>
      <c r="CD608" s="31"/>
      <c r="CE608" s="31"/>
      <c r="CF608" s="31"/>
      <c r="CG608" s="31"/>
      <c r="CH608" s="31"/>
      <c r="CI608" s="31"/>
      <c r="CJ608" s="31"/>
      <c r="CK608" s="31"/>
      <c r="CL608" s="31"/>
      <c r="CM608" s="31"/>
      <c r="CN608" s="31"/>
      <c r="CO608" s="31"/>
      <c r="CP608" s="31"/>
      <c r="CQ608" s="31"/>
      <c r="CR608" s="31"/>
      <c r="CS608" s="31"/>
      <c r="CT608" s="31"/>
      <c r="CU608" s="31"/>
      <c r="CV608" s="31"/>
    </row>
    <row r="609" spans="1:100" x14ac:dyDescent="0.3">
      <c r="A609" s="31"/>
      <c r="B609" s="31"/>
      <c r="C609" s="31"/>
      <c r="D609" s="31"/>
      <c r="E609" s="31"/>
      <c r="F609" s="31"/>
      <c r="AQ609" s="31"/>
      <c r="AR609" s="31"/>
      <c r="AS609" s="31"/>
      <c r="AT609" s="31"/>
      <c r="AU609" s="31"/>
      <c r="AV609" s="31"/>
      <c r="AW609" s="32"/>
      <c r="AX609" s="32"/>
      <c r="AY609" s="32"/>
      <c r="AZ609" s="32"/>
      <c r="BA609" s="32"/>
      <c r="BB609" s="32"/>
      <c r="BC609" s="31"/>
      <c r="BD609" s="31"/>
      <c r="BE609" s="31"/>
      <c r="BF609" s="31"/>
      <c r="BG609" s="31"/>
      <c r="BH609" s="31"/>
      <c r="BI609" s="31"/>
      <c r="BJ609" s="31"/>
      <c r="BK609" s="31"/>
      <c r="BL609" s="31"/>
      <c r="BM609" s="31"/>
      <c r="BN609" s="31"/>
      <c r="BO609" s="31"/>
      <c r="BP609" s="31"/>
      <c r="BQ609" s="31"/>
      <c r="BR609" s="31"/>
      <c r="BS609" s="31"/>
      <c r="BT609" s="31"/>
      <c r="BU609" s="31"/>
      <c r="BV609" s="31"/>
      <c r="BW609" s="31"/>
      <c r="BX609" s="31"/>
      <c r="BY609" s="31"/>
      <c r="BZ609" s="31"/>
      <c r="CA609" s="31"/>
      <c r="CB609" s="31"/>
      <c r="CC609" s="31"/>
      <c r="CD609" s="31"/>
      <c r="CE609" s="31"/>
      <c r="CF609" s="31"/>
      <c r="CG609" s="31"/>
      <c r="CH609" s="31"/>
      <c r="CI609" s="31"/>
      <c r="CJ609" s="31"/>
      <c r="CK609" s="31"/>
      <c r="CL609" s="31"/>
      <c r="CM609" s="31"/>
      <c r="CN609" s="31"/>
      <c r="CO609" s="31"/>
      <c r="CP609" s="31"/>
      <c r="CQ609" s="31"/>
      <c r="CR609" s="31"/>
      <c r="CS609" s="31"/>
      <c r="CT609" s="31"/>
      <c r="CU609" s="31"/>
      <c r="CV609" s="31"/>
    </row>
    <row r="610" spans="1:100" x14ac:dyDescent="0.3">
      <c r="A610" s="31"/>
      <c r="B610" s="31"/>
      <c r="C610" s="31"/>
      <c r="D610" s="31"/>
      <c r="E610" s="31"/>
      <c r="F610" s="31"/>
      <c r="AQ610" s="31"/>
      <c r="AR610" s="31"/>
      <c r="AS610" s="31"/>
      <c r="AT610" s="31"/>
      <c r="AU610" s="31"/>
      <c r="AV610" s="31"/>
      <c r="AW610" s="32"/>
      <c r="AX610" s="32"/>
      <c r="AY610" s="32"/>
      <c r="AZ610" s="32"/>
      <c r="BA610" s="32"/>
      <c r="BB610" s="32"/>
      <c r="BC610" s="31"/>
      <c r="BD610" s="31"/>
      <c r="BE610" s="31"/>
      <c r="BF610" s="31"/>
      <c r="BG610" s="31"/>
      <c r="BH610" s="31"/>
      <c r="BI610" s="31"/>
      <c r="BJ610" s="31"/>
      <c r="BK610" s="31"/>
      <c r="BL610" s="31"/>
      <c r="BM610" s="31"/>
      <c r="BN610" s="31"/>
      <c r="BO610" s="31"/>
      <c r="BP610" s="31"/>
      <c r="BQ610" s="31"/>
      <c r="BR610" s="31"/>
      <c r="BS610" s="31"/>
      <c r="BT610" s="31"/>
      <c r="BU610" s="31"/>
      <c r="BV610" s="31"/>
      <c r="BW610" s="31"/>
      <c r="BX610" s="31"/>
      <c r="BY610" s="31"/>
      <c r="BZ610" s="31"/>
      <c r="CA610" s="31"/>
      <c r="CB610" s="31"/>
      <c r="CC610" s="31"/>
      <c r="CD610" s="31"/>
      <c r="CE610" s="31"/>
      <c r="CF610" s="31"/>
      <c r="CG610" s="31"/>
      <c r="CH610" s="31"/>
      <c r="CI610" s="31"/>
      <c r="CJ610" s="31"/>
      <c r="CK610" s="31"/>
      <c r="CL610" s="31"/>
      <c r="CM610" s="31"/>
      <c r="CN610" s="31"/>
      <c r="CO610" s="31"/>
      <c r="CP610" s="31"/>
      <c r="CQ610" s="31"/>
      <c r="CR610" s="31"/>
      <c r="CS610" s="31"/>
      <c r="CT610" s="31"/>
      <c r="CU610" s="31"/>
      <c r="CV610" s="31"/>
    </row>
    <row r="611" spans="1:100" x14ac:dyDescent="0.3">
      <c r="A611" s="31"/>
      <c r="B611" s="31"/>
      <c r="C611" s="31"/>
      <c r="D611" s="31"/>
      <c r="E611" s="31"/>
      <c r="F611" s="31"/>
      <c r="AQ611" s="31"/>
      <c r="AR611" s="31"/>
      <c r="AS611" s="31"/>
      <c r="AT611" s="31"/>
      <c r="AU611" s="31"/>
      <c r="AV611" s="31"/>
      <c r="AW611" s="32"/>
      <c r="AX611" s="32"/>
      <c r="AY611" s="32"/>
      <c r="AZ611" s="32"/>
      <c r="BA611" s="32"/>
      <c r="BB611" s="32"/>
      <c r="BC611" s="31"/>
      <c r="BD611" s="31"/>
      <c r="BE611" s="31"/>
      <c r="BF611" s="31"/>
      <c r="BG611" s="31"/>
      <c r="BH611" s="31"/>
      <c r="BI611" s="31"/>
      <c r="BJ611" s="31"/>
      <c r="BK611" s="31"/>
      <c r="BL611" s="31"/>
      <c r="BM611" s="31"/>
      <c r="BN611" s="31"/>
      <c r="BO611" s="31"/>
      <c r="BP611" s="31"/>
      <c r="BQ611" s="31"/>
      <c r="BR611" s="31"/>
      <c r="BS611" s="31"/>
      <c r="BT611" s="31"/>
      <c r="BU611" s="31"/>
      <c r="BV611" s="31"/>
      <c r="BW611" s="31"/>
      <c r="BX611" s="31"/>
      <c r="BY611" s="31"/>
      <c r="BZ611" s="31"/>
      <c r="CA611" s="31"/>
      <c r="CB611" s="31"/>
      <c r="CC611" s="31"/>
      <c r="CD611" s="31"/>
      <c r="CE611" s="31"/>
      <c r="CF611" s="31"/>
      <c r="CG611" s="31"/>
      <c r="CH611" s="31"/>
      <c r="CI611" s="31"/>
      <c r="CJ611" s="31"/>
      <c r="CK611" s="31"/>
      <c r="CL611" s="31"/>
      <c r="CM611" s="31"/>
      <c r="CN611" s="31"/>
      <c r="CO611" s="31"/>
      <c r="CP611" s="31"/>
      <c r="CQ611" s="31"/>
      <c r="CR611" s="31"/>
      <c r="CS611" s="31"/>
      <c r="CT611" s="31"/>
      <c r="CU611" s="31"/>
      <c r="CV611" s="31"/>
    </row>
    <row r="612" spans="1:100" x14ac:dyDescent="0.3">
      <c r="A612" s="31"/>
      <c r="B612" s="31"/>
      <c r="C612" s="31"/>
      <c r="D612" s="31"/>
      <c r="E612" s="31"/>
      <c r="F612" s="31"/>
      <c r="AQ612" s="31"/>
      <c r="AR612" s="31"/>
      <c r="AS612" s="31"/>
      <c r="AT612" s="31"/>
      <c r="AU612" s="31"/>
      <c r="AV612" s="31"/>
      <c r="AW612" s="32"/>
      <c r="AX612" s="32"/>
      <c r="AY612" s="32"/>
      <c r="AZ612" s="32"/>
      <c r="BA612" s="32"/>
      <c r="BB612" s="32"/>
      <c r="BC612" s="31"/>
      <c r="BD612" s="31"/>
      <c r="BE612" s="31"/>
      <c r="BF612" s="31"/>
      <c r="BG612" s="31"/>
      <c r="BH612" s="31"/>
      <c r="BI612" s="31"/>
      <c r="BJ612" s="31"/>
      <c r="BK612" s="31"/>
      <c r="BL612" s="31"/>
      <c r="BM612" s="31"/>
      <c r="BN612" s="31"/>
      <c r="BO612" s="31"/>
      <c r="BP612" s="31"/>
      <c r="BQ612" s="31"/>
      <c r="BR612" s="31"/>
      <c r="BS612" s="31"/>
      <c r="BT612" s="31"/>
      <c r="BU612" s="31"/>
      <c r="BV612" s="31"/>
      <c r="BW612" s="31"/>
      <c r="BX612" s="31"/>
      <c r="BY612" s="31"/>
      <c r="BZ612" s="31"/>
      <c r="CA612" s="31"/>
      <c r="CB612" s="31"/>
      <c r="CC612" s="31"/>
      <c r="CD612" s="31"/>
      <c r="CE612" s="31"/>
      <c r="CF612" s="31"/>
      <c r="CG612" s="31"/>
      <c r="CH612" s="31"/>
      <c r="CI612" s="31"/>
      <c r="CJ612" s="31"/>
      <c r="CK612" s="31"/>
      <c r="CL612" s="31"/>
      <c r="CM612" s="31"/>
      <c r="CN612" s="31"/>
      <c r="CO612" s="31"/>
      <c r="CP612" s="31"/>
      <c r="CQ612" s="31"/>
      <c r="CR612" s="31"/>
      <c r="CS612" s="31"/>
      <c r="CT612" s="31"/>
      <c r="CU612" s="31"/>
      <c r="CV612" s="31"/>
    </row>
    <row r="613" spans="1:100" x14ac:dyDescent="0.3">
      <c r="A613" s="31"/>
      <c r="B613" s="31"/>
      <c r="C613" s="31"/>
      <c r="D613" s="31"/>
      <c r="E613" s="31"/>
      <c r="F613" s="31"/>
      <c r="AQ613" s="31"/>
      <c r="AR613" s="31"/>
      <c r="AS613" s="31"/>
      <c r="AT613" s="31"/>
      <c r="AU613" s="31"/>
      <c r="AV613" s="31"/>
      <c r="AW613" s="32"/>
      <c r="AX613" s="32"/>
      <c r="AY613" s="32"/>
      <c r="AZ613" s="32"/>
      <c r="BA613" s="32"/>
      <c r="BB613" s="32"/>
      <c r="BC613" s="31"/>
      <c r="BD613" s="31"/>
      <c r="BE613" s="31"/>
      <c r="BF613" s="31"/>
      <c r="BG613" s="31"/>
      <c r="BH613" s="31"/>
      <c r="BI613" s="31"/>
      <c r="BJ613" s="31"/>
      <c r="BK613" s="31"/>
      <c r="BL613" s="31"/>
      <c r="BM613" s="31"/>
      <c r="BN613" s="31"/>
      <c r="BO613" s="31"/>
      <c r="BP613" s="31"/>
      <c r="BQ613" s="31"/>
      <c r="BR613" s="31"/>
      <c r="BS613" s="31"/>
      <c r="BT613" s="31"/>
      <c r="BU613" s="31"/>
      <c r="BV613" s="31"/>
      <c r="BW613" s="31"/>
      <c r="BX613" s="31"/>
      <c r="BY613" s="31"/>
      <c r="BZ613" s="31"/>
      <c r="CA613" s="31"/>
      <c r="CB613" s="31"/>
      <c r="CC613" s="31"/>
      <c r="CD613" s="31"/>
      <c r="CE613" s="31"/>
      <c r="CF613" s="31"/>
      <c r="CG613" s="31"/>
      <c r="CH613" s="31"/>
      <c r="CI613" s="31"/>
      <c r="CJ613" s="31"/>
      <c r="CK613" s="31"/>
      <c r="CL613" s="31"/>
      <c r="CM613" s="31"/>
      <c r="CN613" s="31"/>
      <c r="CO613" s="31"/>
      <c r="CP613" s="31"/>
      <c r="CQ613" s="31"/>
      <c r="CR613" s="31"/>
      <c r="CS613" s="31"/>
      <c r="CT613" s="31"/>
      <c r="CU613" s="31"/>
      <c r="CV613" s="31"/>
    </row>
    <row r="614" spans="1:100" x14ac:dyDescent="0.3">
      <c r="A614" s="31"/>
      <c r="B614" s="31"/>
      <c r="C614" s="31"/>
      <c r="D614" s="31"/>
      <c r="E614" s="31"/>
      <c r="F614" s="31"/>
      <c r="AQ614" s="31"/>
      <c r="AR614" s="31"/>
      <c r="AS614" s="31"/>
      <c r="AT614" s="31"/>
      <c r="AU614" s="31"/>
      <c r="AV614" s="31"/>
      <c r="AW614" s="32"/>
      <c r="AX614" s="32"/>
      <c r="AY614" s="32"/>
      <c r="AZ614" s="32"/>
      <c r="BA614" s="32"/>
      <c r="BB614" s="32"/>
      <c r="BC614" s="31"/>
      <c r="BD614" s="31"/>
      <c r="BE614" s="31"/>
      <c r="BF614" s="31"/>
      <c r="BG614" s="31"/>
      <c r="BH614" s="31"/>
      <c r="BI614" s="31"/>
      <c r="BJ614" s="31"/>
      <c r="BK614" s="31"/>
      <c r="BL614" s="31"/>
      <c r="BM614" s="31"/>
      <c r="BN614" s="31"/>
      <c r="BO614" s="31"/>
      <c r="BP614" s="31"/>
      <c r="BQ614" s="31"/>
      <c r="BR614" s="31"/>
      <c r="BS614" s="31"/>
      <c r="BT614" s="31"/>
      <c r="BU614" s="31"/>
      <c r="BV614" s="31"/>
      <c r="BW614" s="31"/>
      <c r="BX614" s="31"/>
      <c r="BY614" s="31"/>
      <c r="BZ614" s="31"/>
      <c r="CA614" s="31"/>
      <c r="CB614" s="31"/>
      <c r="CC614" s="31"/>
      <c r="CD614" s="31"/>
      <c r="CE614" s="31"/>
      <c r="CF614" s="31"/>
      <c r="CG614" s="31"/>
      <c r="CH614" s="31"/>
      <c r="CI614" s="31"/>
      <c r="CJ614" s="31"/>
      <c r="CK614" s="31"/>
      <c r="CL614" s="31"/>
      <c r="CM614" s="31"/>
      <c r="CN614" s="31"/>
      <c r="CO614" s="31"/>
      <c r="CP614" s="31"/>
      <c r="CQ614" s="31"/>
      <c r="CR614" s="31"/>
      <c r="CS614" s="31"/>
      <c r="CT614" s="31"/>
      <c r="CU614" s="31"/>
      <c r="CV614" s="31"/>
    </row>
    <row r="615" spans="1:100" x14ac:dyDescent="0.3">
      <c r="A615" s="31"/>
      <c r="B615" s="31"/>
      <c r="C615" s="31"/>
      <c r="D615" s="31"/>
      <c r="E615" s="31"/>
      <c r="F615" s="31"/>
      <c r="AQ615" s="31"/>
      <c r="AR615" s="31"/>
      <c r="AS615" s="31"/>
      <c r="AT615" s="31"/>
      <c r="AU615" s="31"/>
      <c r="AV615" s="31"/>
      <c r="AW615" s="32"/>
      <c r="AX615" s="32"/>
      <c r="AY615" s="32"/>
      <c r="AZ615" s="32"/>
      <c r="BA615" s="32"/>
      <c r="BB615" s="32"/>
      <c r="BC615" s="31"/>
      <c r="BD615" s="31"/>
      <c r="BE615" s="31"/>
      <c r="BF615" s="31"/>
      <c r="BG615" s="31"/>
      <c r="BH615" s="31"/>
      <c r="BI615" s="31"/>
      <c r="BJ615" s="31"/>
      <c r="BK615" s="31"/>
      <c r="BL615" s="31"/>
      <c r="BM615" s="31"/>
      <c r="BN615" s="31"/>
      <c r="BO615" s="31"/>
      <c r="BP615" s="31"/>
      <c r="BQ615" s="31"/>
      <c r="BR615" s="31"/>
      <c r="BS615" s="31"/>
      <c r="BT615" s="31"/>
      <c r="BU615" s="31"/>
      <c r="BV615" s="31"/>
      <c r="BW615" s="31"/>
      <c r="BX615" s="31"/>
      <c r="BY615" s="31"/>
      <c r="BZ615" s="31"/>
      <c r="CA615" s="31"/>
      <c r="CB615" s="31"/>
      <c r="CC615" s="31"/>
      <c r="CD615" s="31"/>
      <c r="CE615" s="31"/>
      <c r="CF615" s="31"/>
      <c r="CG615" s="31"/>
      <c r="CH615" s="31"/>
      <c r="CI615" s="31"/>
      <c r="CJ615" s="31"/>
      <c r="CK615" s="31"/>
      <c r="CL615" s="31"/>
      <c r="CM615" s="31"/>
      <c r="CN615" s="31"/>
      <c r="CO615" s="31"/>
      <c r="CP615" s="31"/>
      <c r="CQ615" s="31"/>
      <c r="CR615" s="31"/>
      <c r="CS615" s="31"/>
      <c r="CT615" s="31"/>
      <c r="CU615" s="31"/>
      <c r="CV615" s="31"/>
    </row>
    <row r="616" spans="1:100" x14ac:dyDescent="0.3">
      <c r="A616" s="31"/>
      <c r="B616" s="31"/>
      <c r="C616" s="31"/>
      <c r="D616" s="31"/>
      <c r="E616" s="31"/>
      <c r="F616" s="31"/>
      <c r="AQ616" s="31"/>
      <c r="AR616" s="31"/>
      <c r="AS616" s="31"/>
      <c r="AT616" s="31"/>
      <c r="AU616" s="31"/>
      <c r="AV616" s="31"/>
      <c r="AW616" s="32"/>
      <c r="AX616" s="32"/>
      <c r="AY616" s="32"/>
      <c r="AZ616" s="32"/>
      <c r="BA616" s="32"/>
      <c r="BB616" s="32"/>
      <c r="BC616" s="31"/>
      <c r="BD616" s="31"/>
      <c r="BE616" s="31"/>
      <c r="BF616" s="31"/>
      <c r="BG616" s="31"/>
      <c r="BH616" s="31"/>
      <c r="BI616" s="31"/>
      <c r="BJ616" s="31"/>
      <c r="BK616" s="31"/>
      <c r="BL616" s="31"/>
      <c r="BM616" s="31"/>
      <c r="BN616" s="31"/>
      <c r="BO616" s="31"/>
      <c r="BP616" s="31"/>
      <c r="BQ616" s="31"/>
      <c r="BR616" s="31"/>
      <c r="BS616" s="31"/>
      <c r="BT616" s="31"/>
      <c r="BU616" s="31"/>
      <c r="BV616" s="31"/>
      <c r="BW616" s="31"/>
      <c r="BX616" s="31"/>
      <c r="BY616" s="31"/>
      <c r="BZ616" s="31"/>
      <c r="CA616" s="31"/>
      <c r="CB616" s="31"/>
      <c r="CC616" s="31"/>
      <c r="CD616" s="31"/>
      <c r="CE616" s="31"/>
      <c r="CF616" s="31"/>
      <c r="CG616" s="31"/>
      <c r="CH616" s="31"/>
      <c r="CI616" s="31"/>
      <c r="CJ616" s="31"/>
      <c r="CK616" s="31"/>
      <c r="CL616" s="31"/>
      <c r="CM616" s="31"/>
      <c r="CN616" s="31"/>
      <c r="CO616" s="31"/>
      <c r="CP616" s="31"/>
      <c r="CQ616" s="31"/>
      <c r="CR616" s="31"/>
      <c r="CS616" s="31"/>
      <c r="CT616" s="31"/>
      <c r="CU616" s="31"/>
      <c r="CV616" s="31"/>
    </row>
    <row r="617" spans="1:100" x14ac:dyDescent="0.3">
      <c r="A617" s="31"/>
      <c r="B617" s="31"/>
      <c r="C617" s="31"/>
      <c r="D617" s="31"/>
      <c r="E617" s="31"/>
      <c r="F617" s="31"/>
      <c r="AQ617" s="31"/>
      <c r="AR617" s="31"/>
      <c r="AS617" s="31"/>
      <c r="AT617" s="31"/>
      <c r="AU617" s="31"/>
      <c r="AV617" s="31"/>
      <c r="AW617" s="32"/>
      <c r="AX617" s="32"/>
      <c r="AY617" s="32"/>
      <c r="AZ617" s="32"/>
      <c r="BA617" s="32"/>
      <c r="BB617" s="32"/>
      <c r="BC617" s="31"/>
      <c r="BD617" s="31"/>
      <c r="BE617" s="31"/>
      <c r="BF617" s="31"/>
      <c r="BG617" s="31"/>
      <c r="BH617" s="31"/>
      <c r="BI617" s="31"/>
      <c r="BJ617" s="31"/>
      <c r="BK617" s="31"/>
      <c r="BL617" s="31"/>
      <c r="BM617" s="31"/>
      <c r="BN617" s="31"/>
      <c r="BO617" s="31"/>
      <c r="BP617" s="31"/>
      <c r="BQ617" s="31"/>
      <c r="BR617" s="31"/>
      <c r="BS617" s="31"/>
      <c r="BT617" s="31"/>
      <c r="BU617" s="31"/>
      <c r="BV617" s="31"/>
      <c r="BW617" s="31"/>
      <c r="BX617" s="31"/>
      <c r="BY617" s="31"/>
      <c r="BZ617" s="31"/>
      <c r="CA617" s="31"/>
      <c r="CB617" s="31"/>
      <c r="CC617" s="31"/>
      <c r="CD617" s="31"/>
      <c r="CE617" s="31"/>
      <c r="CF617" s="31"/>
      <c r="CG617" s="31"/>
      <c r="CH617" s="31"/>
      <c r="CI617" s="31"/>
      <c r="CJ617" s="31"/>
      <c r="CK617" s="31"/>
      <c r="CL617" s="31"/>
      <c r="CM617" s="31"/>
      <c r="CN617" s="31"/>
      <c r="CO617" s="31"/>
      <c r="CP617" s="31"/>
      <c r="CQ617" s="31"/>
      <c r="CR617" s="31"/>
      <c r="CS617" s="31"/>
      <c r="CT617" s="31"/>
      <c r="CU617" s="31"/>
      <c r="CV617" s="31"/>
    </row>
    <row r="618" spans="1:100" x14ac:dyDescent="0.3">
      <c r="A618" s="31"/>
      <c r="B618" s="31"/>
      <c r="C618" s="31"/>
      <c r="D618" s="31"/>
      <c r="E618" s="31"/>
      <c r="F618" s="31"/>
      <c r="AQ618" s="31"/>
      <c r="AR618" s="31"/>
      <c r="AS618" s="31"/>
      <c r="AT618" s="31"/>
      <c r="AU618" s="31"/>
      <c r="AV618" s="31"/>
      <c r="AW618" s="32"/>
      <c r="AX618" s="32"/>
      <c r="AY618" s="32"/>
      <c r="AZ618" s="32"/>
      <c r="BA618" s="32"/>
      <c r="BB618" s="32"/>
      <c r="BC618" s="31"/>
      <c r="BD618" s="31"/>
      <c r="BE618" s="31"/>
      <c r="BF618" s="31"/>
      <c r="BG618" s="31"/>
      <c r="BH618" s="31"/>
      <c r="BI618" s="31"/>
      <c r="BJ618" s="31"/>
      <c r="BK618" s="31"/>
      <c r="BL618" s="31"/>
      <c r="BM618" s="31"/>
      <c r="BN618" s="31"/>
      <c r="BO618" s="31"/>
      <c r="BP618" s="31"/>
      <c r="BQ618" s="31"/>
      <c r="BR618" s="31"/>
      <c r="BS618" s="31"/>
      <c r="BT618" s="31"/>
      <c r="BU618" s="31"/>
      <c r="BV618" s="31"/>
      <c r="BW618" s="31"/>
      <c r="BX618" s="31"/>
      <c r="BY618" s="31"/>
      <c r="BZ618" s="31"/>
      <c r="CA618" s="31"/>
      <c r="CB618" s="31"/>
      <c r="CC618" s="31"/>
      <c r="CD618" s="31"/>
      <c r="CE618" s="31"/>
      <c r="CF618" s="31"/>
      <c r="CG618" s="31"/>
      <c r="CH618" s="31"/>
      <c r="CI618" s="31"/>
      <c r="CJ618" s="31"/>
      <c r="CK618" s="31"/>
      <c r="CL618" s="31"/>
      <c r="CM618" s="31"/>
      <c r="CN618" s="31"/>
      <c r="CO618" s="31"/>
      <c r="CP618" s="31"/>
      <c r="CQ618" s="31"/>
      <c r="CR618" s="31"/>
      <c r="CS618" s="31"/>
      <c r="CT618" s="31"/>
      <c r="CU618" s="31"/>
      <c r="CV618" s="31"/>
    </row>
    <row r="619" spans="1:100" x14ac:dyDescent="0.3">
      <c r="A619" s="31"/>
      <c r="B619" s="31"/>
      <c r="C619" s="31"/>
      <c r="D619" s="31"/>
      <c r="E619" s="31"/>
      <c r="F619" s="31"/>
      <c r="AQ619" s="31"/>
      <c r="AR619" s="31"/>
      <c r="AS619" s="31"/>
      <c r="AT619" s="31"/>
      <c r="AU619" s="31"/>
      <c r="AV619" s="31"/>
      <c r="AW619" s="32"/>
      <c r="AX619" s="32"/>
      <c r="AY619" s="32"/>
      <c r="AZ619" s="32"/>
      <c r="BA619" s="32"/>
      <c r="BB619" s="32"/>
      <c r="BC619" s="31"/>
      <c r="BD619" s="31"/>
      <c r="BE619" s="31"/>
      <c r="BF619" s="31"/>
      <c r="BG619" s="31"/>
      <c r="BH619" s="31"/>
      <c r="BI619" s="31"/>
      <c r="BJ619" s="31"/>
      <c r="BK619" s="31"/>
      <c r="BL619" s="31"/>
      <c r="BM619" s="31"/>
      <c r="BN619" s="31"/>
      <c r="BO619" s="31"/>
      <c r="BP619" s="31"/>
      <c r="BQ619" s="31"/>
      <c r="BR619" s="31"/>
      <c r="BS619" s="31"/>
      <c r="BT619" s="31"/>
      <c r="BU619" s="31"/>
      <c r="BV619" s="31"/>
      <c r="BW619" s="31"/>
      <c r="BX619" s="31"/>
      <c r="BY619" s="31"/>
      <c r="BZ619" s="31"/>
      <c r="CA619" s="31"/>
      <c r="CB619" s="31"/>
      <c r="CC619" s="31"/>
      <c r="CD619" s="31"/>
      <c r="CE619" s="31"/>
      <c r="CF619" s="31"/>
      <c r="CG619" s="31"/>
      <c r="CH619" s="31"/>
      <c r="CI619" s="31"/>
      <c r="CJ619" s="31"/>
      <c r="CK619" s="31"/>
      <c r="CL619" s="31"/>
      <c r="CM619" s="31"/>
      <c r="CN619" s="31"/>
      <c r="CO619" s="31"/>
      <c r="CP619" s="31"/>
      <c r="CQ619" s="31"/>
      <c r="CR619" s="31"/>
      <c r="CS619" s="31"/>
      <c r="CT619" s="31"/>
      <c r="CU619" s="31"/>
      <c r="CV619" s="31"/>
    </row>
    <row r="620" spans="1:100" x14ac:dyDescent="0.3">
      <c r="A620" s="31"/>
      <c r="B620" s="31"/>
      <c r="C620" s="31"/>
      <c r="D620" s="31"/>
      <c r="E620" s="31"/>
      <c r="F620" s="31"/>
      <c r="AQ620" s="31"/>
      <c r="AR620" s="31"/>
      <c r="AS620" s="31"/>
      <c r="AT620" s="31"/>
      <c r="AU620" s="31"/>
      <c r="AV620" s="31"/>
      <c r="AW620" s="32"/>
      <c r="AX620" s="32"/>
      <c r="AY620" s="32"/>
      <c r="AZ620" s="32"/>
      <c r="BA620" s="32"/>
      <c r="BB620" s="32"/>
      <c r="BC620" s="31"/>
      <c r="BD620" s="31"/>
      <c r="BE620" s="31"/>
      <c r="BF620" s="31"/>
      <c r="BG620" s="31"/>
      <c r="BH620" s="31"/>
      <c r="BI620" s="31"/>
      <c r="BJ620" s="31"/>
      <c r="BK620" s="31"/>
      <c r="BL620" s="31"/>
      <c r="BM620" s="31"/>
      <c r="BN620" s="31"/>
      <c r="BO620" s="31"/>
      <c r="BP620" s="31"/>
      <c r="BQ620" s="31"/>
      <c r="BR620" s="31"/>
      <c r="BS620" s="31"/>
      <c r="BT620" s="31"/>
      <c r="BU620" s="31"/>
      <c r="BV620" s="31"/>
      <c r="BW620" s="31"/>
      <c r="BX620" s="31"/>
      <c r="BY620" s="31"/>
      <c r="BZ620" s="31"/>
      <c r="CA620" s="31"/>
      <c r="CB620" s="31"/>
      <c r="CC620" s="31"/>
      <c r="CD620" s="31"/>
      <c r="CE620" s="31"/>
      <c r="CF620" s="31"/>
      <c r="CG620" s="31"/>
      <c r="CH620" s="31"/>
      <c r="CI620" s="31"/>
      <c r="CJ620" s="31"/>
      <c r="CK620" s="31"/>
      <c r="CL620" s="31"/>
      <c r="CM620" s="31"/>
      <c r="CN620" s="31"/>
      <c r="CO620" s="31"/>
      <c r="CP620" s="31"/>
      <c r="CQ620" s="31"/>
      <c r="CR620" s="31"/>
      <c r="CS620" s="31"/>
      <c r="CT620" s="31"/>
      <c r="CU620" s="31"/>
      <c r="CV620" s="31"/>
    </row>
    <row r="621" spans="1:100" x14ac:dyDescent="0.3">
      <c r="A621" s="31"/>
      <c r="B621" s="31"/>
      <c r="C621" s="31"/>
      <c r="D621" s="31"/>
      <c r="E621" s="31"/>
      <c r="F621" s="31"/>
      <c r="AQ621" s="31"/>
      <c r="AR621" s="31"/>
      <c r="AS621" s="31"/>
      <c r="AT621" s="31"/>
      <c r="AU621" s="31"/>
      <c r="AV621" s="31"/>
      <c r="AW621" s="32"/>
      <c r="AX621" s="32"/>
      <c r="AY621" s="32"/>
      <c r="AZ621" s="32"/>
      <c r="BA621" s="32"/>
      <c r="BB621" s="32"/>
      <c r="BC621" s="31"/>
      <c r="BD621" s="31"/>
      <c r="BE621" s="31"/>
      <c r="BF621" s="31"/>
      <c r="BG621" s="31"/>
      <c r="BH621" s="31"/>
      <c r="BI621" s="31"/>
      <c r="BJ621" s="31"/>
      <c r="BK621" s="31"/>
      <c r="BL621" s="31"/>
      <c r="BM621" s="31"/>
      <c r="BN621" s="31"/>
      <c r="BO621" s="31"/>
      <c r="BP621" s="31"/>
      <c r="BQ621" s="31"/>
      <c r="BR621" s="31"/>
      <c r="BS621" s="31"/>
      <c r="BT621" s="31"/>
      <c r="BU621" s="31"/>
      <c r="BV621" s="31"/>
      <c r="BW621" s="31"/>
      <c r="BX621" s="31"/>
      <c r="BY621" s="31"/>
      <c r="BZ621" s="31"/>
      <c r="CA621" s="31"/>
      <c r="CB621" s="31"/>
      <c r="CC621" s="31"/>
      <c r="CD621" s="31"/>
      <c r="CE621" s="31"/>
      <c r="CF621" s="31"/>
      <c r="CG621" s="31"/>
      <c r="CH621" s="31"/>
      <c r="CI621" s="31"/>
      <c r="CJ621" s="31"/>
      <c r="CK621" s="31"/>
      <c r="CL621" s="31"/>
      <c r="CM621" s="31"/>
      <c r="CN621" s="31"/>
      <c r="CO621" s="31"/>
      <c r="CP621" s="31"/>
      <c r="CQ621" s="31"/>
      <c r="CR621" s="31"/>
      <c r="CS621" s="31"/>
      <c r="CT621" s="31"/>
      <c r="CU621" s="31"/>
      <c r="CV621" s="31"/>
    </row>
    <row r="622" spans="1:100" x14ac:dyDescent="0.3">
      <c r="A622" s="31"/>
      <c r="B622" s="31"/>
      <c r="C622" s="31"/>
      <c r="D622" s="31"/>
      <c r="E622" s="31"/>
      <c r="F622" s="31"/>
      <c r="AQ622" s="31"/>
      <c r="AR622" s="31"/>
      <c r="AS622" s="31"/>
      <c r="AT622" s="31"/>
      <c r="AU622" s="31"/>
      <c r="AV622" s="31"/>
      <c r="AW622" s="32"/>
      <c r="AX622" s="32"/>
      <c r="AY622" s="32"/>
      <c r="AZ622" s="32"/>
      <c r="BA622" s="32"/>
      <c r="BB622" s="32"/>
      <c r="BC622" s="31"/>
      <c r="BD622" s="31"/>
      <c r="BE622" s="31"/>
      <c r="BF622" s="31"/>
      <c r="BG622" s="31"/>
      <c r="BH622" s="31"/>
      <c r="BI622" s="31"/>
      <c r="BJ622" s="31"/>
      <c r="BK622" s="31"/>
      <c r="BL622" s="31"/>
      <c r="BM622" s="31"/>
      <c r="BN622" s="31"/>
      <c r="BO622" s="31"/>
      <c r="BP622" s="31"/>
      <c r="BQ622" s="31"/>
      <c r="BR622" s="31"/>
      <c r="BS622" s="31"/>
      <c r="BT622" s="31"/>
      <c r="BU622" s="31"/>
      <c r="BV622" s="31"/>
      <c r="BW622" s="31"/>
      <c r="BX622" s="31"/>
      <c r="BY622" s="31"/>
      <c r="BZ622" s="31"/>
      <c r="CA622" s="31"/>
      <c r="CB622" s="31"/>
      <c r="CC622" s="31"/>
      <c r="CD622" s="31"/>
      <c r="CE622" s="31"/>
      <c r="CF622" s="31"/>
      <c r="CG622" s="31"/>
      <c r="CH622" s="31"/>
      <c r="CI622" s="31"/>
      <c r="CJ622" s="31"/>
      <c r="CK622" s="31"/>
      <c r="CL622" s="31"/>
      <c r="CM622" s="31"/>
      <c r="CN622" s="31"/>
      <c r="CO622" s="31"/>
      <c r="CP622" s="31"/>
      <c r="CQ622" s="31"/>
      <c r="CR622" s="31"/>
      <c r="CS622" s="31"/>
      <c r="CT622" s="31"/>
      <c r="CU622" s="31"/>
      <c r="CV622" s="31"/>
    </row>
    <row r="623" spans="1:100" x14ac:dyDescent="0.3">
      <c r="A623" s="31"/>
      <c r="B623" s="31"/>
      <c r="C623" s="31"/>
      <c r="D623" s="31"/>
      <c r="E623" s="31"/>
      <c r="F623" s="31"/>
      <c r="AQ623" s="31"/>
      <c r="AR623" s="31"/>
      <c r="AS623" s="31"/>
      <c r="AT623" s="31"/>
      <c r="AU623" s="31"/>
      <c r="AV623" s="31"/>
      <c r="AW623" s="32"/>
      <c r="AX623" s="32"/>
      <c r="AY623" s="32"/>
      <c r="AZ623" s="32"/>
      <c r="BA623" s="32"/>
      <c r="BB623" s="32"/>
      <c r="BC623" s="31"/>
      <c r="BD623" s="31"/>
      <c r="BE623" s="31"/>
      <c r="BF623" s="31"/>
      <c r="BG623" s="31"/>
      <c r="BH623" s="31"/>
      <c r="BI623" s="31"/>
      <c r="BJ623" s="31"/>
      <c r="BK623" s="31"/>
      <c r="BL623" s="31"/>
      <c r="BM623" s="31"/>
      <c r="BN623" s="31"/>
      <c r="BO623" s="31"/>
      <c r="BP623" s="31"/>
      <c r="BQ623" s="31"/>
      <c r="BR623" s="31"/>
      <c r="BS623" s="31"/>
      <c r="BT623" s="31"/>
      <c r="BU623" s="31"/>
      <c r="BV623" s="31"/>
      <c r="BW623" s="31"/>
      <c r="BX623" s="31"/>
      <c r="BY623" s="31"/>
      <c r="BZ623" s="31"/>
      <c r="CA623" s="31"/>
      <c r="CB623" s="31"/>
      <c r="CC623" s="31"/>
      <c r="CD623" s="31"/>
      <c r="CE623" s="31"/>
      <c r="CF623" s="31"/>
      <c r="CG623" s="31"/>
      <c r="CH623" s="31"/>
      <c r="CI623" s="31"/>
      <c r="CJ623" s="31"/>
      <c r="CK623" s="31"/>
      <c r="CL623" s="31"/>
      <c r="CM623" s="31"/>
      <c r="CN623" s="31"/>
      <c r="CO623" s="31"/>
      <c r="CP623" s="31"/>
      <c r="CQ623" s="31"/>
      <c r="CR623" s="31"/>
      <c r="CS623" s="31"/>
      <c r="CT623" s="31"/>
      <c r="CU623" s="31"/>
      <c r="CV623" s="31"/>
    </row>
    <row r="624" spans="1:100" x14ac:dyDescent="0.3">
      <c r="A624" s="31"/>
      <c r="B624" s="31"/>
      <c r="C624" s="31"/>
      <c r="D624" s="31"/>
      <c r="E624" s="31"/>
      <c r="F624" s="31"/>
      <c r="AQ624" s="31"/>
      <c r="AR624" s="31"/>
      <c r="AS624" s="31"/>
      <c r="AT624" s="31"/>
      <c r="AU624" s="31"/>
      <c r="AV624" s="31"/>
      <c r="AW624" s="32"/>
      <c r="AX624" s="32"/>
      <c r="AY624" s="32"/>
      <c r="AZ624" s="32"/>
      <c r="BA624" s="32"/>
      <c r="BB624" s="32"/>
      <c r="BC624" s="31"/>
      <c r="BD624" s="31"/>
      <c r="BE624" s="31"/>
      <c r="BF624" s="31"/>
      <c r="BG624" s="31"/>
      <c r="BH624" s="31"/>
      <c r="BI624" s="31"/>
      <c r="BJ624" s="31"/>
      <c r="BK624" s="31"/>
      <c r="BL624" s="31"/>
      <c r="BM624" s="31"/>
      <c r="BN624" s="31"/>
      <c r="BO624" s="31"/>
      <c r="BP624" s="31"/>
      <c r="BQ624" s="31"/>
      <c r="BR624" s="31"/>
      <c r="BS624" s="31"/>
      <c r="BT624" s="31"/>
      <c r="BU624" s="31"/>
      <c r="BV624" s="31"/>
      <c r="BW624" s="31"/>
      <c r="BX624" s="31"/>
      <c r="BY624" s="31"/>
      <c r="BZ624" s="31"/>
      <c r="CA624" s="31"/>
      <c r="CB624" s="31"/>
      <c r="CC624" s="31"/>
      <c r="CD624" s="31"/>
      <c r="CE624" s="31"/>
      <c r="CF624" s="31"/>
      <c r="CG624" s="31"/>
      <c r="CH624" s="31"/>
      <c r="CI624" s="31"/>
      <c r="CJ624" s="31"/>
      <c r="CK624" s="31"/>
      <c r="CL624" s="31"/>
      <c r="CM624" s="31"/>
      <c r="CN624" s="31"/>
      <c r="CO624" s="31"/>
      <c r="CP624" s="31"/>
      <c r="CQ624" s="31"/>
      <c r="CR624" s="31"/>
      <c r="CS624" s="31"/>
      <c r="CT624" s="31"/>
      <c r="CU624" s="31"/>
      <c r="CV624" s="31"/>
    </row>
    <row r="625" spans="1:100" x14ac:dyDescent="0.3">
      <c r="A625" s="31"/>
      <c r="B625" s="31"/>
      <c r="C625" s="31"/>
      <c r="D625" s="31"/>
      <c r="E625" s="31"/>
      <c r="F625" s="31"/>
      <c r="AQ625" s="31"/>
      <c r="AR625" s="31"/>
      <c r="AS625" s="31"/>
      <c r="AT625" s="31"/>
      <c r="AU625" s="31"/>
      <c r="AV625" s="31"/>
      <c r="AW625" s="32"/>
      <c r="AX625" s="32"/>
      <c r="AY625" s="32"/>
      <c r="AZ625" s="32"/>
      <c r="BA625" s="32"/>
      <c r="BB625" s="32"/>
      <c r="BC625" s="31"/>
      <c r="BD625" s="31"/>
      <c r="BE625" s="31"/>
      <c r="BF625" s="31"/>
      <c r="BG625" s="31"/>
      <c r="BH625" s="31"/>
      <c r="BI625" s="31"/>
      <c r="BJ625" s="31"/>
      <c r="BK625" s="31"/>
      <c r="BL625" s="31"/>
      <c r="BM625" s="31"/>
      <c r="BN625" s="31"/>
      <c r="BO625" s="31"/>
      <c r="BP625" s="31"/>
      <c r="BQ625" s="31"/>
      <c r="BR625" s="31"/>
      <c r="BS625" s="31"/>
      <c r="BT625" s="31"/>
      <c r="BU625" s="31"/>
      <c r="BV625" s="31"/>
      <c r="BW625" s="31"/>
      <c r="BX625" s="31"/>
      <c r="BY625" s="31"/>
      <c r="BZ625" s="31"/>
      <c r="CA625" s="31"/>
      <c r="CB625" s="31"/>
      <c r="CC625" s="31"/>
      <c r="CD625" s="31"/>
      <c r="CE625" s="31"/>
      <c r="CF625" s="31"/>
      <c r="CG625" s="31"/>
      <c r="CH625" s="31"/>
      <c r="CI625" s="31"/>
      <c r="CJ625" s="31"/>
      <c r="CK625" s="31"/>
      <c r="CL625" s="31"/>
      <c r="CM625" s="31"/>
      <c r="CN625" s="31"/>
      <c r="CO625" s="31"/>
      <c r="CP625" s="31"/>
      <c r="CQ625" s="31"/>
      <c r="CR625" s="31"/>
      <c r="CS625" s="31"/>
      <c r="CT625" s="31"/>
      <c r="CU625" s="31"/>
      <c r="CV625" s="31"/>
    </row>
    <row r="626" spans="1:100" x14ac:dyDescent="0.3">
      <c r="A626" s="31"/>
      <c r="B626" s="31"/>
      <c r="C626" s="31"/>
      <c r="D626" s="31"/>
      <c r="E626" s="31"/>
      <c r="F626" s="31"/>
      <c r="AQ626" s="31"/>
      <c r="AR626" s="31"/>
      <c r="AS626" s="31"/>
      <c r="AT626" s="31"/>
      <c r="AU626" s="31"/>
      <c r="AV626" s="31"/>
      <c r="AW626" s="32"/>
      <c r="AX626" s="32"/>
      <c r="AY626" s="32"/>
      <c r="AZ626" s="32"/>
      <c r="BA626" s="32"/>
      <c r="BB626" s="32"/>
      <c r="BC626" s="31"/>
      <c r="BD626" s="31"/>
      <c r="BE626" s="31"/>
      <c r="BF626" s="31"/>
      <c r="BG626" s="31"/>
      <c r="BH626" s="31"/>
      <c r="BI626" s="31"/>
      <c r="BJ626" s="31"/>
      <c r="BK626" s="31"/>
      <c r="BL626" s="31"/>
      <c r="BM626" s="31"/>
      <c r="BN626" s="31"/>
      <c r="BO626" s="31"/>
      <c r="BP626" s="31"/>
      <c r="BQ626" s="31"/>
      <c r="BR626" s="31"/>
      <c r="BS626" s="31"/>
      <c r="BT626" s="31"/>
      <c r="BU626" s="31"/>
      <c r="BV626" s="31"/>
      <c r="BW626" s="31"/>
      <c r="BX626" s="31"/>
      <c r="BY626" s="31"/>
      <c r="BZ626" s="31"/>
      <c r="CA626" s="31"/>
      <c r="CB626" s="31"/>
      <c r="CC626" s="31"/>
      <c r="CD626" s="31"/>
      <c r="CE626" s="31"/>
      <c r="CF626" s="31"/>
      <c r="CG626" s="31"/>
      <c r="CH626" s="31"/>
      <c r="CI626" s="31"/>
      <c r="CJ626" s="31"/>
      <c r="CK626" s="31"/>
      <c r="CL626" s="31"/>
      <c r="CM626" s="31"/>
      <c r="CN626" s="31"/>
      <c r="CO626" s="31"/>
      <c r="CP626" s="31"/>
      <c r="CQ626" s="31"/>
      <c r="CR626" s="31"/>
      <c r="CS626" s="31"/>
      <c r="CT626" s="31"/>
      <c r="CU626" s="31"/>
      <c r="CV626" s="31"/>
    </row>
    <row r="627" spans="1:100" x14ac:dyDescent="0.3">
      <c r="A627" s="31"/>
      <c r="B627" s="31"/>
      <c r="C627" s="31"/>
      <c r="D627" s="31"/>
      <c r="E627" s="31"/>
      <c r="F627" s="31"/>
      <c r="AQ627" s="31"/>
      <c r="AR627" s="31"/>
      <c r="AS627" s="31"/>
      <c r="AT627" s="31"/>
      <c r="AU627" s="31"/>
      <c r="AV627" s="31"/>
      <c r="AW627" s="32"/>
      <c r="AX627" s="32"/>
      <c r="AY627" s="32"/>
      <c r="AZ627" s="32"/>
      <c r="BA627" s="32"/>
      <c r="BB627" s="32"/>
      <c r="BC627" s="31"/>
      <c r="BD627" s="31"/>
      <c r="BE627" s="31"/>
      <c r="BF627" s="31"/>
      <c r="BG627" s="31"/>
      <c r="BH627" s="31"/>
      <c r="BI627" s="31"/>
      <c r="BJ627" s="31"/>
      <c r="BK627" s="31"/>
      <c r="BL627" s="31"/>
      <c r="BM627" s="31"/>
      <c r="BN627" s="31"/>
      <c r="BO627" s="31"/>
      <c r="BP627" s="31"/>
      <c r="BQ627" s="31"/>
      <c r="BR627" s="31"/>
      <c r="BS627" s="31"/>
      <c r="BT627" s="31"/>
      <c r="BU627" s="31"/>
      <c r="BV627" s="31"/>
      <c r="BW627" s="31"/>
      <c r="BX627" s="31"/>
      <c r="BY627" s="31"/>
      <c r="BZ627" s="31"/>
      <c r="CA627" s="31"/>
      <c r="CB627" s="31"/>
      <c r="CC627" s="31"/>
      <c r="CD627" s="31"/>
      <c r="CE627" s="31"/>
      <c r="CF627" s="31"/>
      <c r="CG627" s="31"/>
      <c r="CH627" s="31"/>
      <c r="CI627" s="31"/>
      <c r="CJ627" s="31"/>
      <c r="CK627" s="31"/>
      <c r="CL627" s="31"/>
      <c r="CM627" s="31"/>
      <c r="CN627" s="31"/>
      <c r="CO627" s="31"/>
      <c r="CP627" s="31"/>
      <c r="CQ627" s="31"/>
      <c r="CR627" s="31"/>
      <c r="CS627" s="31"/>
      <c r="CT627" s="31"/>
      <c r="CU627" s="31"/>
      <c r="CV627" s="31"/>
    </row>
    <row r="628" spans="1:100" x14ac:dyDescent="0.3">
      <c r="A628" s="31"/>
      <c r="B628" s="31"/>
      <c r="C628" s="31"/>
      <c r="D628" s="31"/>
      <c r="E628" s="31"/>
      <c r="F628" s="31"/>
      <c r="AQ628" s="31"/>
      <c r="AR628" s="31"/>
      <c r="AS628" s="31"/>
      <c r="AT628" s="31"/>
      <c r="AU628" s="31"/>
      <c r="AV628" s="31"/>
      <c r="AW628" s="32"/>
      <c r="AX628" s="32"/>
      <c r="AY628" s="32"/>
      <c r="AZ628" s="32"/>
      <c r="BA628" s="32"/>
      <c r="BB628" s="32"/>
      <c r="BC628" s="31"/>
      <c r="BD628" s="31"/>
      <c r="BE628" s="31"/>
      <c r="BF628" s="31"/>
      <c r="BG628" s="31"/>
      <c r="BH628" s="31"/>
      <c r="BI628" s="31"/>
      <c r="BJ628" s="31"/>
      <c r="BK628" s="31"/>
      <c r="BL628" s="31"/>
      <c r="BM628" s="31"/>
      <c r="BN628" s="31"/>
      <c r="BO628" s="31"/>
      <c r="BP628" s="31"/>
      <c r="BQ628" s="31"/>
      <c r="BR628" s="31"/>
      <c r="BS628" s="31"/>
      <c r="BT628" s="31"/>
      <c r="BU628" s="31"/>
      <c r="BV628" s="31"/>
      <c r="BW628" s="31"/>
      <c r="BX628" s="31"/>
      <c r="BY628" s="31"/>
      <c r="BZ628" s="31"/>
      <c r="CA628" s="31"/>
      <c r="CB628" s="31"/>
      <c r="CC628" s="31"/>
      <c r="CD628" s="31"/>
      <c r="CE628" s="31"/>
      <c r="CF628" s="31"/>
      <c r="CG628" s="31"/>
      <c r="CH628" s="31"/>
      <c r="CI628" s="31"/>
      <c r="CJ628" s="31"/>
      <c r="CK628" s="31"/>
      <c r="CL628" s="31"/>
      <c r="CM628" s="31"/>
      <c r="CN628" s="31"/>
      <c r="CO628" s="31"/>
      <c r="CP628" s="31"/>
      <c r="CQ628" s="31"/>
      <c r="CR628" s="31"/>
      <c r="CS628" s="31"/>
      <c r="CT628" s="31"/>
      <c r="CU628" s="31"/>
      <c r="CV628" s="31"/>
    </row>
    <row r="629" spans="1:100" x14ac:dyDescent="0.3">
      <c r="A629" s="31"/>
      <c r="B629" s="31"/>
      <c r="C629" s="31"/>
      <c r="D629" s="31"/>
      <c r="E629" s="31"/>
      <c r="F629" s="31"/>
      <c r="AQ629" s="31"/>
      <c r="AR629" s="31"/>
      <c r="AS629" s="31"/>
      <c r="AT629" s="31"/>
      <c r="AU629" s="31"/>
      <c r="AV629" s="31"/>
      <c r="AW629" s="32"/>
      <c r="AX629" s="32"/>
      <c r="AY629" s="32"/>
      <c r="AZ629" s="32"/>
      <c r="BA629" s="32"/>
      <c r="BB629" s="32"/>
      <c r="BC629" s="31"/>
      <c r="BD629" s="31"/>
      <c r="BE629" s="31"/>
      <c r="BF629" s="31"/>
      <c r="BG629" s="31"/>
      <c r="BH629" s="31"/>
      <c r="BI629" s="31"/>
      <c r="BJ629" s="31"/>
      <c r="BK629" s="31"/>
      <c r="BL629" s="31"/>
      <c r="BM629" s="31"/>
      <c r="BN629" s="31"/>
      <c r="BO629" s="31"/>
      <c r="BP629" s="31"/>
      <c r="BQ629" s="31"/>
      <c r="BR629" s="31"/>
      <c r="BS629" s="31"/>
      <c r="BT629" s="31"/>
      <c r="BU629" s="31"/>
      <c r="BV629" s="31"/>
      <c r="BW629" s="31"/>
      <c r="BX629" s="31"/>
      <c r="BY629" s="31"/>
      <c r="BZ629" s="31"/>
      <c r="CA629" s="31"/>
      <c r="CB629" s="31"/>
      <c r="CC629" s="31"/>
      <c r="CD629" s="31"/>
      <c r="CE629" s="31"/>
      <c r="CF629" s="31"/>
      <c r="CG629" s="31"/>
      <c r="CH629" s="31"/>
      <c r="CI629" s="31"/>
      <c r="CJ629" s="31"/>
      <c r="CK629" s="31"/>
      <c r="CL629" s="31"/>
      <c r="CM629" s="31"/>
      <c r="CN629" s="31"/>
      <c r="CO629" s="31"/>
      <c r="CP629" s="31"/>
      <c r="CQ629" s="31"/>
      <c r="CR629" s="31"/>
      <c r="CS629" s="31"/>
      <c r="CT629" s="31"/>
      <c r="CU629" s="31"/>
      <c r="CV629" s="31"/>
    </row>
    <row r="630" spans="1:100" x14ac:dyDescent="0.3">
      <c r="A630" s="31"/>
      <c r="B630" s="31"/>
      <c r="C630" s="31"/>
      <c r="D630" s="31"/>
      <c r="E630" s="31"/>
      <c r="F630" s="31"/>
      <c r="AQ630" s="31"/>
      <c r="AR630" s="31"/>
      <c r="AS630" s="31"/>
      <c r="AT630" s="31"/>
      <c r="AU630" s="31"/>
      <c r="AV630" s="31"/>
      <c r="AW630" s="32"/>
      <c r="AX630" s="32"/>
      <c r="AY630" s="32"/>
      <c r="AZ630" s="32"/>
      <c r="BA630" s="32"/>
      <c r="BB630" s="32"/>
      <c r="BC630" s="31"/>
      <c r="BD630" s="31"/>
      <c r="BE630" s="31"/>
      <c r="BF630" s="31"/>
      <c r="BG630" s="31"/>
      <c r="BH630" s="31"/>
      <c r="BI630" s="31"/>
      <c r="BJ630" s="31"/>
      <c r="BK630" s="31"/>
      <c r="BL630" s="31"/>
      <c r="BM630" s="31"/>
      <c r="BN630" s="31"/>
      <c r="BO630" s="31"/>
      <c r="BP630" s="31"/>
      <c r="BQ630" s="31"/>
      <c r="BR630" s="31"/>
      <c r="BS630" s="31"/>
      <c r="BT630" s="31"/>
      <c r="BU630" s="31"/>
      <c r="BV630" s="31"/>
      <c r="BW630" s="31"/>
      <c r="BX630" s="31"/>
      <c r="BY630" s="31"/>
      <c r="BZ630" s="31"/>
      <c r="CA630" s="31"/>
      <c r="CB630" s="31"/>
      <c r="CC630" s="31"/>
      <c r="CD630" s="31"/>
      <c r="CE630" s="31"/>
      <c r="CF630" s="31"/>
      <c r="CG630" s="31"/>
      <c r="CH630" s="31"/>
      <c r="CI630" s="31"/>
      <c r="CJ630" s="31"/>
      <c r="CK630" s="31"/>
      <c r="CL630" s="31"/>
      <c r="CM630" s="31"/>
      <c r="CN630" s="31"/>
      <c r="CO630" s="31"/>
      <c r="CP630" s="31"/>
      <c r="CQ630" s="31"/>
      <c r="CR630" s="31"/>
      <c r="CS630" s="31"/>
      <c r="CT630" s="31"/>
      <c r="CU630" s="31"/>
      <c r="CV630" s="31"/>
    </row>
    <row r="631" spans="1:100" x14ac:dyDescent="0.3">
      <c r="A631" s="31"/>
      <c r="B631" s="31"/>
      <c r="C631" s="31"/>
      <c r="D631" s="31"/>
      <c r="E631" s="31"/>
      <c r="F631" s="31"/>
      <c r="AQ631" s="31"/>
      <c r="AR631" s="31"/>
      <c r="AS631" s="31"/>
      <c r="AT631" s="31"/>
      <c r="AU631" s="31"/>
      <c r="AV631" s="31"/>
      <c r="AW631" s="32"/>
      <c r="AX631" s="32"/>
      <c r="AY631" s="32"/>
      <c r="AZ631" s="32"/>
      <c r="BA631" s="32"/>
      <c r="BB631" s="32"/>
      <c r="BC631" s="31"/>
      <c r="BD631" s="31"/>
      <c r="BE631" s="31"/>
      <c r="BF631" s="31"/>
      <c r="BG631" s="31"/>
      <c r="BH631" s="31"/>
      <c r="BI631" s="31"/>
      <c r="BJ631" s="31"/>
      <c r="BK631" s="31"/>
      <c r="BL631" s="31"/>
      <c r="BM631" s="31"/>
      <c r="BN631" s="31"/>
      <c r="BO631" s="31"/>
      <c r="BP631" s="31"/>
      <c r="BQ631" s="31"/>
      <c r="BR631" s="31"/>
      <c r="BS631" s="31"/>
      <c r="BT631" s="31"/>
      <c r="BU631" s="31"/>
      <c r="BV631" s="31"/>
      <c r="BW631" s="31"/>
      <c r="BX631" s="31"/>
      <c r="BY631" s="31"/>
      <c r="BZ631" s="31"/>
      <c r="CA631" s="31"/>
      <c r="CB631" s="31"/>
      <c r="CC631" s="31"/>
      <c r="CD631" s="31"/>
      <c r="CE631" s="31"/>
      <c r="CF631" s="31"/>
      <c r="CG631" s="31"/>
      <c r="CH631" s="31"/>
      <c r="CI631" s="31"/>
      <c r="CJ631" s="31"/>
      <c r="CK631" s="31"/>
      <c r="CL631" s="31"/>
      <c r="CM631" s="31"/>
      <c r="CN631" s="31"/>
      <c r="CO631" s="31"/>
      <c r="CP631" s="31"/>
      <c r="CQ631" s="31"/>
      <c r="CR631" s="31"/>
      <c r="CS631" s="31"/>
      <c r="CT631" s="31"/>
      <c r="CU631" s="31"/>
      <c r="CV631" s="31"/>
    </row>
    <row r="632" spans="1:100" x14ac:dyDescent="0.3">
      <c r="A632" s="31"/>
      <c r="B632" s="31"/>
      <c r="C632" s="31"/>
      <c r="D632" s="31"/>
      <c r="E632" s="31"/>
      <c r="F632" s="31"/>
      <c r="AQ632" s="31"/>
      <c r="AR632" s="31"/>
      <c r="AS632" s="31"/>
      <c r="AT632" s="31"/>
      <c r="AU632" s="31"/>
      <c r="AV632" s="31"/>
      <c r="AW632" s="32"/>
      <c r="AX632" s="32"/>
      <c r="AY632" s="32"/>
      <c r="AZ632" s="32"/>
      <c r="BA632" s="32"/>
      <c r="BB632" s="32"/>
      <c r="BC632" s="31"/>
      <c r="BD632" s="31"/>
      <c r="BE632" s="31"/>
      <c r="BF632" s="31"/>
      <c r="BG632" s="31"/>
      <c r="BH632" s="31"/>
      <c r="BI632" s="31"/>
      <c r="BJ632" s="31"/>
      <c r="BK632" s="31"/>
      <c r="BL632" s="31"/>
      <c r="BM632" s="31"/>
      <c r="BN632" s="31"/>
      <c r="BO632" s="31"/>
      <c r="BP632" s="31"/>
      <c r="BQ632" s="31"/>
      <c r="BR632" s="31"/>
      <c r="BS632" s="31"/>
      <c r="BT632" s="31"/>
      <c r="BU632" s="31"/>
      <c r="BV632" s="31"/>
      <c r="BW632" s="31"/>
      <c r="BX632" s="31"/>
      <c r="BY632" s="31"/>
      <c r="BZ632" s="31"/>
      <c r="CA632" s="31"/>
      <c r="CB632" s="31"/>
      <c r="CC632" s="31"/>
      <c r="CD632" s="31"/>
      <c r="CE632" s="31"/>
      <c r="CF632" s="31"/>
      <c r="CG632" s="31"/>
      <c r="CH632" s="31"/>
      <c r="CI632" s="31"/>
      <c r="CJ632" s="31"/>
      <c r="CK632" s="31"/>
      <c r="CL632" s="31"/>
      <c r="CM632" s="31"/>
      <c r="CN632" s="31"/>
      <c r="CO632" s="31"/>
      <c r="CP632" s="31"/>
      <c r="CQ632" s="31"/>
      <c r="CR632" s="31"/>
      <c r="CS632" s="31"/>
      <c r="CT632" s="31"/>
      <c r="CU632" s="31"/>
      <c r="CV632" s="31"/>
    </row>
    <row r="633" spans="1:100" x14ac:dyDescent="0.3">
      <c r="A633" s="31"/>
      <c r="B633" s="31"/>
      <c r="C633" s="31"/>
      <c r="D633" s="31"/>
      <c r="E633" s="31"/>
      <c r="F633" s="31"/>
      <c r="AQ633" s="31"/>
      <c r="AR633" s="31"/>
      <c r="AS633" s="31"/>
      <c r="AT633" s="31"/>
      <c r="AU633" s="31"/>
      <c r="AV633" s="31"/>
      <c r="AW633" s="32"/>
      <c r="AX633" s="32"/>
      <c r="AY633" s="32"/>
      <c r="AZ633" s="32"/>
      <c r="BA633" s="32"/>
      <c r="BB633" s="32"/>
      <c r="BC633" s="31"/>
      <c r="BD633" s="31"/>
      <c r="BE633" s="31"/>
      <c r="BF633" s="31"/>
      <c r="BG633" s="31"/>
      <c r="BH633" s="31"/>
      <c r="BI633" s="31"/>
      <c r="BJ633" s="31"/>
      <c r="BK633" s="31"/>
      <c r="BL633" s="31"/>
      <c r="BM633" s="31"/>
      <c r="BN633" s="31"/>
      <c r="BO633" s="31"/>
      <c r="BP633" s="31"/>
      <c r="BQ633" s="31"/>
      <c r="BR633" s="31"/>
      <c r="BS633" s="31"/>
      <c r="BT633" s="31"/>
      <c r="BU633" s="31"/>
      <c r="BV633" s="31"/>
      <c r="BW633" s="31"/>
      <c r="BX633" s="31"/>
      <c r="BY633" s="31"/>
      <c r="BZ633" s="31"/>
      <c r="CA633" s="31"/>
      <c r="CB633" s="31"/>
      <c r="CC633" s="31"/>
      <c r="CD633" s="31"/>
      <c r="CE633" s="31"/>
      <c r="CF633" s="31"/>
      <c r="CG633" s="31"/>
      <c r="CH633" s="31"/>
      <c r="CI633" s="31"/>
      <c r="CJ633" s="31"/>
      <c r="CK633" s="31"/>
      <c r="CL633" s="31"/>
      <c r="CM633" s="31"/>
      <c r="CN633" s="31"/>
      <c r="CO633" s="31"/>
      <c r="CP633" s="31"/>
      <c r="CQ633" s="31"/>
      <c r="CR633" s="31"/>
      <c r="CS633" s="31"/>
      <c r="CT633" s="31"/>
      <c r="CU633" s="31"/>
      <c r="CV633" s="31"/>
    </row>
    <row r="634" spans="1:100" x14ac:dyDescent="0.3">
      <c r="A634" s="31"/>
      <c r="B634" s="31"/>
      <c r="C634" s="31"/>
      <c r="D634" s="31"/>
      <c r="E634" s="31"/>
      <c r="F634" s="31"/>
      <c r="AQ634" s="31"/>
      <c r="AR634" s="31"/>
      <c r="AS634" s="31"/>
      <c r="AT634" s="31"/>
      <c r="AU634" s="31"/>
      <c r="AV634" s="31"/>
      <c r="AW634" s="32"/>
      <c r="AX634" s="32"/>
      <c r="AY634" s="32"/>
      <c r="AZ634" s="32"/>
      <c r="BA634" s="32"/>
      <c r="BB634" s="32"/>
      <c r="BC634" s="31"/>
      <c r="BD634" s="31"/>
      <c r="BE634" s="31"/>
      <c r="BF634" s="31"/>
      <c r="BG634" s="31"/>
      <c r="BH634" s="31"/>
      <c r="BI634" s="31"/>
      <c r="BJ634" s="31"/>
      <c r="BK634" s="31"/>
      <c r="BL634" s="31"/>
      <c r="BM634" s="31"/>
      <c r="BN634" s="31"/>
      <c r="BO634" s="31"/>
      <c r="BP634" s="31"/>
      <c r="BQ634" s="31"/>
      <c r="BR634" s="31"/>
      <c r="BS634" s="31"/>
      <c r="BT634" s="31"/>
      <c r="BU634" s="31"/>
      <c r="BV634" s="31"/>
      <c r="BW634" s="31"/>
      <c r="BX634" s="31"/>
      <c r="BY634" s="31"/>
      <c r="BZ634" s="31"/>
      <c r="CA634" s="31"/>
      <c r="CB634" s="31"/>
      <c r="CC634" s="31"/>
      <c r="CD634" s="31"/>
      <c r="CE634" s="31"/>
      <c r="CF634" s="31"/>
      <c r="CG634" s="31"/>
      <c r="CH634" s="31"/>
      <c r="CI634" s="31"/>
      <c r="CJ634" s="31"/>
      <c r="CK634" s="31"/>
      <c r="CL634" s="31"/>
      <c r="CM634" s="31"/>
      <c r="CN634" s="31"/>
      <c r="CO634" s="31"/>
      <c r="CP634" s="31"/>
      <c r="CQ634" s="31"/>
      <c r="CR634" s="31"/>
      <c r="CS634" s="31"/>
      <c r="CT634" s="31"/>
      <c r="CU634" s="31"/>
      <c r="CV634" s="31"/>
    </row>
    <row r="635" spans="1:100" x14ac:dyDescent="0.3">
      <c r="A635" s="31"/>
      <c r="B635" s="31"/>
      <c r="C635" s="31"/>
      <c r="D635" s="31"/>
      <c r="E635" s="31"/>
      <c r="F635" s="31"/>
      <c r="AQ635" s="31"/>
      <c r="AR635" s="31"/>
      <c r="AS635" s="31"/>
      <c r="AT635" s="31"/>
      <c r="AU635" s="31"/>
      <c r="AV635" s="31"/>
      <c r="AW635" s="32"/>
      <c r="AX635" s="32"/>
      <c r="AY635" s="32"/>
      <c r="AZ635" s="32"/>
      <c r="BA635" s="32"/>
      <c r="BB635" s="32"/>
      <c r="BC635" s="31"/>
      <c r="BD635" s="31"/>
      <c r="BE635" s="31"/>
      <c r="BF635" s="31"/>
      <c r="BG635" s="31"/>
      <c r="BH635" s="31"/>
      <c r="BI635" s="31"/>
      <c r="BJ635" s="31"/>
      <c r="BK635" s="31"/>
      <c r="BL635" s="31"/>
      <c r="BM635" s="31"/>
      <c r="BN635" s="31"/>
      <c r="BO635" s="31"/>
      <c r="BP635" s="31"/>
      <c r="BQ635" s="31"/>
      <c r="BR635" s="31"/>
      <c r="BS635" s="31"/>
      <c r="BT635" s="31"/>
      <c r="BU635" s="31"/>
      <c r="BV635" s="31"/>
      <c r="BW635" s="31"/>
      <c r="BX635" s="31"/>
      <c r="BY635" s="31"/>
      <c r="BZ635" s="31"/>
      <c r="CA635" s="31"/>
      <c r="CB635" s="31"/>
      <c r="CC635" s="31"/>
      <c r="CD635" s="31"/>
      <c r="CE635" s="31"/>
      <c r="CF635" s="31"/>
      <c r="CG635" s="31"/>
      <c r="CH635" s="31"/>
      <c r="CI635" s="31"/>
      <c r="CJ635" s="31"/>
      <c r="CK635" s="31"/>
      <c r="CL635" s="31"/>
      <c r="CM635" s="31"/>
      <c r="CN635" s="31"/>
      <c r="CO635" s="31"/>
      <c r="CP635" s="31"/>
      <c r="CQ635" s="31"/>
      <c r="CR635" s="31"/>
      <c r="CS635" s="31"/>
      <c r="CT635" s="31"/>
      <c r="CU635" s="31"/>
      <c r="CV635" s="31"/>
    </row>
    <row r="636" spans="1:100" x14ac:dyDescent="0.3">
      <c r="A636" s="31"/>
      <c r="B636" s="31"/>
      <c r="C636" s="31"/>
      <c r="D636" s="31"/>
      <c r="E636" s="31"/>
      <c r="F636" s="31"/>
      <c r="AQ636" s="31"/>
      <c r="AR636" s="31"/>
      <c r="AS636" s="31"/>
      <c r="AT636" s="31"/>
      <c r="AU636" s="31"/>
      <c r="AV636" s="31"/>
      <c r="AW636" s="32"/>
      <c r="AX636" s="32"/>
      <c r="AY636" s="32"/>
      <c r="AZ636" s="32"/>
      <c r="BA636" s="32"/>
      <c r="BB636" s="32"/>
      <c r="BC636" s="31"/>
      <c r="BD636" s="31"/>
      <c r="BE636" s="31"/>
      <c r="BF636" s="31"/>
      <c r="BG636" s="31"/>
      <c r="BH636" s="31"/>
      <c r="BI636" s="31"/>
      <c r="BJ636" s="31"/>
      <c r="BK636" s="31"/>
      <c r="BL636" s="31"/>
      <c r="BM636" s="31"/>
      <c r="BN636" s="31"/>
      <c r="BO636" s="31"/>
      <c r="BP636" s="31"/>
      <c r="BQ636" s="31"/>
      <c r="BR636" s="31"/>
      <c r="BS636" s="31"/>
      <c r="BT636" s="31"/>
      <c r="BU636" s="31"/>
      <c r="BV636" s="31"/>
      <c r="BW636" s="31"/>
      <c r="BX636" s="31"/>
      <c r="BY636" s="31"/>
      <c r="BZ636" s="31"/>
      <c r="CA636" s="31"/>
      <c r="CB636" s="31"/>
      <c r="CC636" s="31"/>
      <c r="CD636" s="31"/>
      <c r="CE636" s="31"/>
      <c r="CF636" s="31"/>
      <c r="CG636" s="31"/>
      <c r="CH636" s="31"/>
      <c r="CI636" s="31"/>
      <c r="CJ636" s="31"/>
      <c r="CK636" s="31"/>
      <c r="CL636" s="31"/>
      <c r="CM636" s="31"/>
      <c r="CN636" s="31"/>
      <c r="CO636" s="31"/>
      <c r="CP636" s="31"/>
      <c r="CQ636" s="31"/>
      <c r="CR636" s="31"/>
      <c r="CS636" s="31"/>
      <c r="CT636" s="31"/>
      <c r="CU636" s="31"/>
      <c r="CV636" s="31"/>
    </row>
    <row r="637" spans="1:100" x14ac:dyDescent="0.3">
      <c r="A637" s="31"/>
      <c r="B637" s="31"/>
      <c r="C637" s="31"/>
      <c r="D637" s="31"/>
      <c r="E637" s="31"/>
      <c r="F637" s="31"/>
      <c r="AQ637" s="31"/>
      <c r="AR637" s="31"/>
      <c r="AS637" s="31"/>
      <c r="AT637" s="31"/>
      <c r="AU637" s="31"/>
      <c r="AV637" s="31"/>
      <c r="AW637" s="32"/>
      <c r="AX637" s="32"/>
      <c r="AY637" s="32"/>
      <c r="AZ637" s="32"/>
      <c r="BA637" s="32"/>
      <c r="BB637" s="32"/>
      <c r="BC637" s="31"/>
      <c r="BD637" s="31"/>
      <c r="BE637" s="31"/>
      <c r="BF637" s="31"/>
      <c r="BG637" s="31"/>
      <c r="BH637" s="31"/>
      <c r="BI637" s="31"/>
      <c r="BJ637" s="31"/>
      <c r="BK637" s="31"/>
      <c r="BL637" s="31"/>
      <c r="BM637" s="31"/>
      <c r="BN637" s="31"/>
      <c r="BO637" s="31"/>
      <c r="BP637" s="31"/>
      <c r="BQ637" s="31"/>
      <c r="BR637" s="31"/>
      <c r="BS637" s="31"/>
      <c r="BT637" s="31"/>
      <c r="BU637" s="31"/>
      <c r="BV637" s="31"/>
      <c r="BW637" s="31"/>
      <c r="BX637" s="31"/>
      <c r="BY637" s="31"/>
      <c r="BZ637" s="31"/>
      <c r="CA637" s="31"/>
      <c r="CB637" s="31"/>
      <c r="CC637" s="31"/>
      <c r="CD637" s="31"/>
      <c r="CE637" s="31"/>
      <c r="CF637" s="31"/>
      <c r="CG637" s="31"/>
      <c r="CH637" s="31"/>
      <c r="CI637" s="31"/>
      <c r="CJ637" s="31"/>
      <c r="CK637" s="31"/>
      <c r="CL637" s="31"/>
      <c r="CM637" s="31"/>
      <c r="CN637" s="31"/>
      <c r="CO637" s="31"/>
      <c r="CP637" s="31"/>
      <c r="CQ637" s="31"/>
      <c r="CR637" s="31"/>
      <c r="CS637" s="31"/>
      <c r="CT637" s="31"/>
      <c r="CU637" s="31"/>
      <c r="CV637" s="31"/>
    </row>
    <row r="638" spans="1:100" x14ac:dyDescent="0.3">
      <c r="A638" s="31"/>
      <c r="B638" s="31"/>
      <c r="C638" s="31"/>
      <c r="D638" s="31"/>
      <c r="E638" s="31"/>
      <c r="F638" s="31"/>
      <c r="AQ638" s="31"/>
      <c r="AR638" s="31"/>
      <c r="AS638" s="31"/>
      <c r="AT638" s="31"/>
      <c r="AU638" s="31"/>
      <c r="AV638" s="31"/>
      <c r="AW638" s="32"/>
      <c r="AX638" s="32"/>
      <c r="AY638" s="32"/>
      <c r="AZ638" s="32"/>
      <c r="BA638" s="32"/>
      <c r="BB638" s="32"/>
      <c r="BC638" s="31"/>
      <c r="BD638" s="31"/>
      <c r="BE638" s="31"/>
      <c r="BF638" s="31"/>
      <c r="BG638" s="31"/>
      <c r="BH638" s="31"/>
      <c r="BI638" s="31"/>
      <c r="BJ638" s="31"/>
      <c r="BK638" s="31"/>
      <c r="BL638" s="31"/>
      <c r="BM638" s="31"/>
      <c r="BN638" s="31"/>
      <c r="BO638" s="31"/>
      <c r="BP638" s="31"/>
      <c r="BQ638" s="31"/>
      <c r="BR638" s="31"/>
      <c r="BS638" s="31"/>
      <c r="BT638" s="31"/>
      <c r="BU638" s="31"/>
      <c r="BV638" s="31"/>
      <c r="BW638" s="31"/>
      <c r="BX638" s="31"/>
      <c r="BY638" s="31"/>
      <c r="BZ638" s="31"/>
      <c r="CA638" s="31"/>
      <c r="CB638" s="31"/>
      <c r="CC638" s="31"/>
      <c r="CD638" s="31"/>
      <c r="CE638" s="31"/>
      <c r="CF638" s="31"/>
      <c r="CG638" s="31"/>
      <c r="CH638" s="31"/>
      <c r="CI638" s="31"/>
      <c r="CJ638" s="31"/>
      <c r="CK638" s="31"/>
      <c r="CL638" s="31"/>
      <c r="CM638" s="31"/>
      <c r="CN638" s="31"/>
      <c r="CO638" s="31"/>
      <c r="CP638" s="31"/>
      <c r="CQ638" s="31"/>
      <c r="CR638" s="31"/>
      <c r="CS638" s="31"/>
      <c r="CT638" s="31"/>
      <c r="CU638" s="31"/>
      <c r="CV638" s="31"/>
    </row>
    <row r="639" spans="1:100" x14ac:dyDescent="0.3">
      <c r="A639" s="31"/>
      <c r="B639" s="31"/>
      <c r="C639" s="31"/>
      <c r="D639" s="31"/>
      <c r="E639" s="31"/>
      <c r="F639" s="31"/>
      <c r="AQ639" s="31"/>
      <c r="AR639" s="31"/>
      <c r="AS639" s="31"/>
      <c r="AT639" s="31"/>
      <c r="AU639" s="31"/>
      <c r="AV639" s="31"/>
      <c r="AW639" s="32"/>
      <c r="AX639" s="32"/>
      <c r="AY639" s="32"/>
      <c r="AZ639" s="32"/>
      <c r="BA639" s="32"/>
      <c r="BB639" s="32"/>
      <c r="BC639" s="31"/>
      <c r="BD639" s="31"/>
      <c r="BE639" s="31"/>
      <c r="BF639" s="31"/>
      <c r="BG639" s="31"/>
      <c r="BH639" s="31"/>
      <c r="BI639" s="31"/>
      <c r="BJ639" s="31"/>
      <c r="BK639" s="31"/>
      <c r="BL639" s="31"/>
      <c r="BM639" s="31"/>
      <c r="BN639" s="31"/>
      <c r="BO639" s="31"/>
      <c r="BP639" s="31"/>
      <c r="BQ639" s="31"/>
      <c r="BR639" s="31"/>
      <c r="BS639" s="31"/>
      <c r="BT639" s="31"/>
      <c r="BU639" s="31"/>
      <c r="BV639" s="31"/>
      <c r="BW639" s="31"/>
      <c r="BX639" s="31"/>
      <c r="BY639" s="31"/>
      <c r="BZ639" s="31"/>
      <c r="CA639" s="31"/>
      <c r="CB639" s="31"/>
      <c r="CC639" s="31"/>
      <c r="CD639" s="31"/>
      <c r="CE639" s="31"/>
      <c r="CF639" s="31"/>
      <c r="CG639" s="31"/>
      <c r="CH639" s="31"/>
      <c r="CI639" s="31"/>
      <c r="CJ639" s="31"/>
      <c r="CK639" s="31"/>
      <c r="CL639" s="31"/>
      <c r="CM639" s="31"/>
      <c r="CN639" s="31"/>
      <c r="CO639" s="31"/>
      <c r="CP639" s="31"/>
      <c r="CQ639" s="31"/>
      <c r="CR639" s="31"/>
      <c r="CS639" s="31"/>
      <c r="CT639" s="31"/>
      <c r="CU639" s="31"/>
      <c r="CV639" s="31"/>
    </row>
    <row r="640" spans="1:100" x14ac:dyDescent="0.3">
      <c r="A640" s="31"/>
      <c r="B640" s="31"/>
      <c r="C640" s="31"/>
      <c r="D640" s="31"/>
      <c r="E640" s="31"/>
      <c r="F640" s="31"/>
      <c r="AQ640" s="31"/>
      <c r="AR640" s="31"/>
      <c r="AS640" s="31"/>
      <c r="AT640" s="31"/>
      <c r="AU640" s="31"/>
      <c r="AV640" s="31"/>
      <c r="AW640" s="32"/>
      <c r="AX640" s="32"/>
      <c r="AY640" s="32"/>
      <c r="AZ640" s="32"/>
      <c r="BA640" s="32"/>
      <c r="BB640" s="32"/>
      <c r="BC640" s="31"/>
      <c r="BD640" s="31"/>
      <c r="BE640" s="31"/>
      <c r="BF640" s="31"/>
      <c r="BG640" s="31"/>
      <c r="BH640" s="31"/>
      <c r="BI640" s="31"/>
      <c r="BJ640" s="31"/>
      <c r="BK640" s="31"/>
      <c r="BL640" s="31"/>
      <c r="BM640" s="31"/>
      <c r="BN640" s="31"/>
      <c r="BO640" s="31"/>
      <c r="BP640" s="31"/>
      <c r="BQ640" s="31"/>
      <c r="BR640" s="31"/>
      <c r="BS640" s="31"/>
      <c r="BT640" s="31"/>
      <c r="BU640" s="31"/>
      <c r="BV640" s="31"/>
      <c r="BW640" s="31"/>
      <c r="BX640" s="31"/>
      <c r="BY640" s="31"/>
      <c r="BZ640" s="31"/>
      <c r="CA640" s="31"/>
      <c r="CB640" s="31"/>
      <c r="CC640" s="31"/>
      <c r="CD640" s="31"/>
      <c r="CE640" s="31"/>
      <c r="CF640" s="31"/>
      <c r="CG640" s="31"/>
      <c r="CH640" s="31"/>
      <c r="CI640" s="31"/>
      <c r="CJ640" s="31"/>
      <c r="CK640" s="31"/>
      <c r="CL640" s="31"/>
      <c r="CM640" s="31"/>
      <c r="CN640" s="31"/>
      <c r="CO640" s="31"/>
      <c r="CP640" s="31"/>
      <c r="CQ640" s="31"/>
      <c r="CR640" s="31"/>
      <c r="CS640" s="31"/>
      <c r="CT640" s="31"/>
      <c r="CU640" s="31"/>
      <c r="CV640" s="31"/>
    </row>
    <row r="641" spans="1:100" x14ac:dyDescent="0.3">
      <c r="A641" s="31"/>
      <c r="B641" s="31"/>
      <c r="C641" s="31"/>
      <c r="D641" s="31"/>
      <c r="E641" s="31"/>
      <c r="F641" s="31"/>
      <c r="AQ641" s="31"/>
      <c r="AR641" s="31"/>
      <c r="AS641" s="31"/>
      <c r="AT641" s="31"/>
      <c r="AU641" s="31"/>
      <c r="AV641" s="31"/>
      <c r="AW641" s="32"/>
      <c r="AX641" s="32"/>
      <c r="AY641" s="32"/>
      <c r="AZ641" s="32"/>
      <c r="BA641" s="32"/>
      <c r="BB641" s="32"/>
      <c r="BC641" s="31"/>
      <c r="BD641" s="31"/>
      <c r="BE641" s="31"/>
      <c r="BF641" s="31"/>
      <c r="BG641" s="31"/>
      <c r="BH641" s="31"/>
      <c r="BI641" s="31"/>
      <c r="BJ641" s="31"/>
      <c r="BK641" s="31"/>
      <c r="BL641" s="31"/>
      <c r="BM641" s="31"/>
      <c r="BN641" s="31"/>
      <c r="BO641" s="31"/>
      <c r="BP641" s="31"/>
      <c r="BQ641" s="31"/>
      <c r="BR641" s="31"/>
      <c r="BS641" s="31"/>
      <c r="BT641" s="31"/>
      <c r="BU641" s="31"/>
      <c r="BV641" s="31"/>
      <c r="BW641" s="31"/>
      <c r="BX641" s="31"/>
      <c r="BY641" s="31"/>
      <c r="BZ641" s="31"/>
      <c r="CA641" s="31"/>
      <c r="CB641" s="31"/>
      <c r="CC641" s="31"/>
      <c r="CD641" s="31"/>
      <c r="CE641" s="31"/>
      <c r="CF641" s="31"/>
      <c r="CG641" s="31"/>
      <c r="CH641" s="31"/>
      <c r="CI641" s="31"/>
      <c r="CJ641" s="31"/>
      <c r="CK641" s="31"/>
      <c r="CL641" s="31"/>
      <c r="CM641" s="31"/>
      <c r="CN641" s="31"/>
      <c r="CO641" s="31"/>
      <c r="CP641" s="31"/>
      <c r="CQ641" s="31"/>
      <c r="CR641" s="31"/>
      <c r="CS641" s="31"/>
      <c r="CT641" s="31"/>
      <c r="CU641" s="31"/>
      <c r="CV641" s="31"/>
    </row>
    <row r="642" spans="1:100" x14ac:dyDescent="0.3">
      <c r="A642" s="31"/>
      <c r="B642" s="31"/>
      <c r="C642" s="31"/>
      <c r="D642" s="31"/>
      <c r="E642" s="31"/>
      <c r="F642" s="31"/>
      <c r="AQ642" s="31"/>
      <c r="AR642" s="31"/>
      <c r="AS642" s="31"/>
      <c r="AT642" s="31"/>
      <c r="AU642" s="31"/>
      <c r="AV642" s="31"/>
      <c r="AW642" s="32"/>
      <c r="AX642" s="32"/>
      <c r="AY642" s="32"/>
      <c r="AZ642" s="32"/>
      <c r="BA642" s="32"/>
      <c r="BB642" s="32"/>
      <c r="BC642" s="31"/>
      <c r="BD642" s="31"/>
      <c r="BE642" s="31"/>
      <c r="BF642" s="31"/>
      <c r="BG642" s="31"/>
      <c r="BH642" s="31"/>
      <c r="BI642" s="31"/>
      <c r="BJ642" s="31"/>
      <c r="BK642" s="31"/>
      <c r="BL642" s="31"/>
      <c r="BM642" s="31"/>
      <c r="BN642" s="31"/>
      <c r="BO642" s="31"/>
      <c r="BP642" s="31"/>
      <c r="BQ642" s="31"/>
      <c r="BR642" s="31"/>
      <c r="BS642" s="31"/>
      <c r="BT642" s="31"/>
      <c r="BU642" s="31"/>
      <c r="BV642" s="31"/>
      <c r="BW642" s="31"/>
      <c r="BX642" s="31"/>
      <c r="BY642" s="31"/>
      <c r="BZ642" s="31"/>
      <c r="CA642" s="31"/>
      <c r="CB642" s="31"/>
      <c r="CC642" s="31"/>
      <c r="CD642" s="31"/>
      <c r="CE642" s="31"/>
      <c r="CF642" s="31"/>
      <c r="CG642" s="31"/>
      <c r="CH642" s="31"/>
      <c r="CI642" s="31"/>
      <c r="CJ642" s="31"/>
      <c r="CK642" s="31"/>
      <c r="CL642" s="31"/>
      <c r="CM642" s="31"/>
      <c r="CN642" s="31"/>
      <c r="CO642" s="31"/>
      <c r="CP642" s="31"/>
      <c r="CQ642" s="31"/>
      <c r="CR642" s="31"/>
      <c r="CS642" s="31"/>
      <c r="CT642" s="31"/>
      <c r="CU642" s="31"/>
      <c r="CV642" s="31"/>
    </row>
    <row r="643" spans="1:100" x14ac:dyDescent="0.3">
      <c r="A643" s="31"/>
      <c r="B643" s="31"/>
      <c r="C643" s="31"/>
      <c r="D643" s="31"/>
      <c r="E643" s="31"/>
      <c r="F643" s="31"/>
      <c r="AQ643" s="31"/>
      <c r="AR643" s="31"/>
      <c r="AS643" s="31"/>
      <c r="AT643" s="31"/>
      <c r="AU643" s="31"/>
      <c r="AV643" s="31"/>
      <c r="AW643" s="32"/>
      <c r="AX643" s="32"/>
      <c r="AY643" s="32"/>
      <c r="AZ643" s="32"/>
      <c r="BA643" s="32"/>
      <c r="BB643" s="32"/>
      <c r="BC643" s="31"/>
      <c r="BD643" s="31"/>
      <c r="BE643" s="31"/>
      <c r="BF643" s="31"/>
      <c r="BG643" s="31"/>
      <c r="BH643" s="31"/>
      <c r="BI643" s="31"/>
      <c r="BJ643" s="31"/>
      <c r="BK643" s="31"/>
      <c r="BL643" s="31"/>
      <c r="BM643" s="31"/>
      <c r="BN643" s="31"/>
      <c r="BO643" s="31"/>
      <c r="BP643" s="31"/>
      <c r="BQ643" s="31"/>
      <c r="BR643" s="31"/>
      <c r="BS643" s="31"/>
      <c r="BT643" s="31"/>
      <c r="BU643" s="31"/>
      <c r="BV643" s="31"/>
      <c r="BW643" s="31"/>
      <c r="BX643" s="31"/>
      <c r="BY643" s="31"/>
      <c r="BZ643" s="31"/>
      <c r="CA643" s="31"/>
      <c r="CB643" s="31"/>
      <c r="CC643" s="31"/>
      <c r="CD643" s="31"/>
      <c r="CE643" s="31"/>
      <c r="CF643" s="31"/>
      <c r="CG643" s="31"/>
      <c r="CH643" s="31"/>
      <c r="CI643" s="31"/>
      <c r="CJ643" s="31"/>
      <c r="CK643" s="31"/>
      <c r="CL643" s="31"/>
      <c r="CM643" s="31"/>
      <c r="CN643" s="31"/>
      <c r="CO643" s="31"/>
      <c r="CP643" s="31"/>
      <c r="CQ643" s="31"/>
      <c r="CR643" s="31"/>
      <c r="CS643" s="31"/>
      <c r="CT643" s="31"/>
      <c r="CU643" s="31"/>
      <c r="CV643" s="31"/>
    </row>
    <row r="644" spans="1:100" x14ac:dyDescent="0.3">
      <c r="A644" s="31"/>
      <c r="B644" s="31"/>
      <c r="C644" s="31"/>
      <c r="D644" s="31"/>
      <c r="E644" s="31"/>
      <c r="F644" s="31"/>
      <c r="AQ644" s="31"/>
      <c r="AR644" s="31"/>
      <c r="AS644" s="31"/>
      <c r="AT644" s="31"/>
      <c r="AU644" s="31"/>
      <c r="AV644" s="31"/>
      <c r="AW644" s="32"/>
      <c r="AX644" s="32"/>
      <c r="AY644" s="32"/>
      <c r="AZ644" s="32"/>
      <c r="BA644" s="32"/>
      <c r="BB644" s="32"/>
      <c r="BC644" s="31"/>
      <c r="BD644" s="31"/>
      <c r="BE644" s="31"/>
      <c r="BF644" s="31"/>
      <c r="BG644" s="31"/>
      <c r="BH644" s="31"/>
      <c r="BI644" s="31"/>
      <c r="BJ644" s="31"/>
      <c r="BK644" s="31"/>
      <c r="BL644" s="31"/>
      <c r="BM644" s="31"/>
      <c r="BN644" s="31"/>
      <c r="BO644" s="31"/>
      <c r="BP644" s="31"/>
      <c r="BQ644" s="31"/>
      <c r="BR644" s="31"/>
      <c r="BS644" s="31"/>
      <c r="BT644" s="31"/>
      <c r="BU644" s="31"/>
      <c r="BV644" s="31"/>
      <c r="BW644" s="31"/>
      <c r="BX644" s="31"/>
      <c r="BY644" s="31"/>
      <c r="BZ644" s="31"/>
      <c r="CA644" s="31"/>
      <c r="CB644" s="31"/>
      <c r="CC644" s="31"/>
      <c r="CD644" s="31"/>
      <c r="CE644" s="31"/>
      <c r="CF644" s="31"/>
      <c r="CG644" s="31"/>
      <c r="CH644" s="31"/>
      <c r="CI644" s="31"/>
      <c r="CJ644" s="31"/>
      <c r="CK644" s="31"/>
      <c r="CL644" s="31"/>
      <c r="CM644" s="31"/>
      <c r="CN644" s="31"/>
      <c r="CO644" s="31"/>
      <c r="CP644" s="31"/>
      <c r="CQ644" s="31"/>
      <c r="CR644" s="31"/>
      <c r="CS644" s="31"/>
      <c r="CT644" s="31"/>
      <c r="CU644" s="31"/>
      <c r="CV644" s="31"/>
    </row>
    <row r="645" spans="1:100" x14ac:dyDescent="0.3">
      <c r="A645" s="31"/>
      <c r="B645" s="31"/>
      <c r="C645" s="31"/>
      <c r="D645" s="31"/>
      <c r="E645" s="31"/>
      <c r="F645" s="31"/>
      <c r="AQ645" s="31"/>
      <c r="AR645" s="31"/>
      <c r="AS645" s="31"/>
      <c r="AT645" s="31"/>
      <c r="AU645" s="31"/>
      <c r="AV645" s="31"/>
      <c r="AW645" s="32"/>
      <c r="AX645" s="32"/>
      <c r="AY645" s="32"/>
      <c r="AZ645" s="32"/>
      <c r="BA645" s="32"/>
      <c r="BB645" s="32"/>
      <c r="BC645" s="31"/>
      <c r="BD645" s="31"/>
      <c r="BE645" s="31"/>
      <c r="BF645" s="31"/>
      <c r="BG645" s="31"/>
      <c r="BH645" s="31"/>
      <c r="BI645" s="31"/>
      <c r="BJ645" s="31"/>
      <c r="BK645" s="31"/>
      <c r="BL645" s="31"/>
      <c r="BM645" s="31"/>
      <c r="BN645" s="31"/>
      <c r="BO645" s="31"/>
      <c r="BP645" s="31"/>
      <c r="BQ645" s="31"/>
      <c r="BR645" s="31"/>
      <c r="BS645" s="31"/>
      <c r="BT645" s="31"/>
      <c r="BU645" s="31"/>
      <c r="BV645" s="31"/>
      <c r="BW645" s="31"/>
      <c r="BX645" s="31"/>
      <c r="BY645" s="31"/>
      <c r="BZ645" s="31"/>
      <c r="CA645" s="31"/>
      <c r="CB645" s="31"/>
      <c r="CC645" s="31"/>
      <c r="CD645" s="31"/>
      <c r="CE645" s="31"/>
      <c r="CF645" s="31"/>
      <c r="CG645" s="31"/>
      <c r="CH645" s="31"/>
      <c r="CI645" s="31"/>
      <c r="CJ645" s="31"/>
      <c r="CK645" s="31"/>
      <c r="CL645" s="31"/>
      <c r="CM645" s="31"/>
      <c r="CN645" s="31"/>
      <c r="CO645" s="31"/>
      <c r="CP645" s="31"/>
      <c r="CQ645" s="31"/>
      <c r="CR645" s="31"/>
      <c r="CS645" s="31"/>
      <c r="CT645" s="31"/>
      <c r="CU645" s="31"/>
      <c r="CV645" s="31"/>
    </row>
    <row r="646" spans="1:100" x14ac:dyDescent="0.3">
      <c r="A646" s="31"/>
      <c r="B646" s="31"/>
      <c r="C646" s="31"/>
      <c r="D646" s="31"/>
      <c r="E646" s="31"/>
      <c r="F646" s="31"/>
      <c r="AQ646" s="31"/>
      <c r="AR646" s="31"/>
      <c r="AS646" s="31"/>
      <c r="AT646" s="31"/>
      <c r="AU646" s="31"/>
      <c r="AV646" s="31"/>
      <c r="AW646" s="32"/>
      <c r="AX646" s="32"/>
      <c r="AY646" s="32"/>
      <c r="AZ646" s="32"/>
      <c r="BA646" s="32"/>
      <c r="BB646" s="32"/>
      <c r="BC646" s="31"/>
      <c r="BD646" s="31"/>
      <c r="BE646" s="31"/>
      <c r="BF646" s="31"/>
      <c r="BG646" s="31"/>
      <c r="BH646" s="31"/>
      <c r="BI646" s="31"/>
      <c r="BJ646" s="31"/>
      <c r="BK646" s="31"/>
      <c r="BL646" s="31"/>
      <c r="BM646" s="31"/>
      <c r="BN646" s="31"/>
      <c r="BO646" s="31"/>
      <c r="BP646" s="31"/>
      <c r="BQ646" s="31"/>
      <c r="BR646" s="31"/>
      <c r="BS646" s="31"/>
      <c r="BT646" s="31"/>
      <c r="BU646" s="31"/>
      <c r="BV646" s="31"/>
      <c r="BW646" s="31"/>
      <c r="BX646" s="31"/>
      <c r="BY646" s="31"/>
      <c r="BZ646" s="31"/>
      <c r="CA646" s="31"/>
      <c r="CB646" s="31"/>
      <c r="CC646" s="31"/>
      <c r="CD646" s="31"/>
      <c r="CE646" s="31"/>
      <c r="CF646" s="31"/>
      <c r="CG646" s="31"/>
      <c r="CH646" s="31"/>
      <c r="CI646" s="31"/>
      <c r="CJ646" s="31"/>
      <c r="CK646" s="31"/>
      <c r="CL646" s="31"/>
      <c r="CM646" s="31"/>
      <c r="CN646" s="31"/>
      <c r="CO646" s="31"/>
      <c r="CP646" s="31"/>
      <c r="CQ646" s="31"/>
      <c r="CR646" s="31"/>
      <c r="CS646" s="31"/>
      <c r="CT646" s="31"/>
      <c r="CU646" s="31"/>
      <c r="CV646" s="31"/>
    </row>
    <row r="647" spans="1:100" x14ac:dyDescent="0.3">
      <c r="A647" s="31"/>
      <c r="B647" s="31"/>
      <c r="C647" s="31"/>
      <c r="D647" s="31"/>
      <c r="E647" s="31"/>
      <c r="F647" s="31"/>
      <c r="AQ647" s="31"/>
      <c r="AR647" s="31"/>
      <c r="AS647" s="31"/>
      <c r="AT647" s="31"/>
      <c r="AU647" s="31"/>
      <c r="AV647" s="31"/>
      <c r="AW647" s="32"/>
      <c r="AX647" s="32"/>
      <c r="AY647" s="32"/>
      <c r="AZ647" s="32"/>
      <c r="BA647" s="32"/>
      <c r="BB647" s="32"/>
      <c r="BC647" s="31"/>
      <c r="BD647" s="31"/>
      <c r="BE647" s="31"/>
      <c r="BF647" s="31"/>
      <c r="BG647" s="31"/>
      <c r="BH647" s="31"/>
      <c r="BI647" s="31"/>
      <c r="BJ647" s="31"/>
      <c r="BK647" s="31"/>
      <c r="BL647" s="31"/>
      <c r="BM647" s="31"/>
      <c r="BN647" s="31"/>
      <c r="BO647" s="31"/>
      <c r="BP647" s="31"/>
      <c r="BQ647" s="31"/>
      <c r="BR647" s="31"/>
      <c r="BS647" s="31"/>
      <c r="BT647" s="31"/>
      <c r="BU647" s="31"/>
      <c r="BV647" s="31"/>
      <c r="BW647" s="31"/>
      <c r="BX647" s="31"/>
      <c r="BY647" s="31"/>
      <c r="BZ647" s="31"/>
      <c r="CA647" s="31"/>
      <c r="CB647" s="31"/>
      <c r="CC647" s="31"/>
      <c r="CD647" s="31"/>
      <c r="CE647" s="31"/>
      <c r="CF647" s="31"/>
      <c r="CG647" s="31"/>
      <c r="CH647" s="31"/>
      <c r="CI647" s="31"/>
      <c r="CJ647" s="31"/>
      <c r="CK647" s="31"/>
      <c r="CL647" s="31"/>
      <c r="CM647" s="31"/>
      <c r="CN647" s="31"/>
      <c r="CO647" s="31"/>
      <c r="CP647" s="31"/>
      <c r="CQ647" s="31"/>
      <c r="CR647" s="31"/>
      <c r="CS647" s="31"/>
      <c r="CT647" s="31"/>
      <c r="CU647" s="31"/>
      <c r="CV647" s="31"/>
    </row>
    <row r="648" spans="1:100" x14ac:dyDescent="0.3">
      <c r="A648" s="31"/>
      <c r="B648" s="31"/>
      <c r="C648" s="31"/>
      <c r="D648" s="31"/>
      <c r="E648" s="31"/>
      <c r="F648" s="31"/>
      <c r="AQ648" s="31"/>
      <c r="AR648" s="31"/>
      <c r="AS648" s="31"/>
      <c r="AT648" s="31"/>
      <c r="AU648" s="31"/>
      <c r="AV648" s="31"/>
      <c r="AW648" s="32"/>
      <c r="AX648" s="32"/>
      <c r="AY648" s="32"/>
      <c r="AZ648" s="32"/>
      <c r="BA648" s="32"/>
      <c r="BB648" s="32"/>
      <c r="BC648" s="31"/>
      <c r="BD648" s="31"/>
      <c r="BE648" s="31"/>
      <c r="BF648" s="31"/>
      <c r="BG648" s="31"/>
      <c r="BH648" s="31"/>
      <c r="BI648" s="31"/>
      <c r="BJ648" s="31"/>
      <c r="BK648" s="31"/>
      <c r="BL648" s="31"/>
      <c r="BM648" s="31"/>
      <c r="BN648" s="31"/>
      <c r="BO648" s="31"/>
      <c r="BP648" s="31"/>
      <c r="BQ648" s="31"/>
      <c r="BR648" s="31"/>
      <c r="BS648" s="31"/>
      <c r="BT648" s="31"/>
      <c r="BU648" s="31"/>
      <c r="BV648" s="31"/>
      <c r="BW648" s="31"/>
      <c r="BX648" s="31"/>
      <c r="BY648" s="31"/>
      <c r="BZ648" s="31"/>
      <c r="CA648" s="31"/>
      <c r="CB648" s="31"/>
      <c r="CC648" s="31"/>
      <c r="CD648" s="31"/>
      <c r="CE648" s="31"/>
      <c r="CF648" s="31"/>
      <c r="CG648" s="31"/>
      <c r="CH648" s="31"/>
      <c r="CI648" s="31"/>
      <c r="CJ648" s="31"/>
      <c r="CK648" s="31"/>
      <c r="CL648" s="31"/>
      <c r="CM648" s="31"/>
      <c r="CN648" s="31"/>
      <c r="CO648" s="31"/>
      <c r="CP648" s="31"/>
      <c r="CQ648" s="31"/>
      <c r="CR648" s="31"/>
      <c r="CS648" s="31"/>
      <c r="CT648" s="31"/>
      <c r="CU648" s="31"/>
      <c r="CV648" s="31"/>
    </row>
    <row r="649" spans="1:100" x14ac:dyDescent="0.3">
      <c r="A649" s="31"/>
      <c r="B649" s="31"/>
      <c r="C649" s="31"/>
      <c r="D649" s="31"/>
      <c r="E649" s="31"/>
      <c r="F649" s="31"/>
      <c r="AQ649" s="31"/>
      <c r="AR649" s="31"/>
      <c r="AS649" s="31"/>
      <c r="AT649" s="31"/>
      <c r="AU649" s="31"/>
      <c r="AV649" s="31"/>
      <c r="AW649" s="32"/>
      <c r="AX649" s="32"/>
      <c r="AY649" s="32"/>
      <c r="AZ649" s="32"/>
      <c r="BA649" s="32"/>
      <c r="BB649" s="32"/>
      <c r="BC649" s="31"/>
      <c r="BD649" s="31"/>
      <c r="BE649" s="31"/>
      <c r="BF649" s="31"/>
      <c r="BG649" s="31"/>
      <c r="BH649" s="31"/>
      <c r="BI649" s="31"/>
      <c r="BJ649" s="31"/>
      <c r="BK649" s="31"/>
      <c r="BL649" s="31"/>
      <c r="BM649" s="31"/>
      <c r="BN649" s="31"/>
      <c r="BO649" s="31"/>
      <c r="BP649" s="31"/>
      <c r="BQ649" s="31"/>
      <c r="BR649" s="31"/>
      <c r="BS649" s="31"/>
      <c r="BT649" s="31"/>
      <c r="BU649" s="31"/>
      <c r="BV649" s="31"/>
      <c r="BW649" s="31"/>
      <c r="BX649" s="31"/>
      <c r="BY649" s="31"/>
      <c r="BZ649" s="31"/>
      <c r="CA649" s="31"/>
      <c r="CB649" s="31"/>
      <c r="CC649" s="31"/>
      <c r="CD649" s="31"/>
      <c r="CE649" s="31"/>
      <c r="CF649" s="31"/>
      <c r="CG649" s="31"/>
      <c r="CH649" s="31"/>
      <c r="CI649" s="31"/>
      <c r="CJ649" s="31"/>
      <c r="CK649" s="31"/>
      <c r="CL649" s="31"/>
      <c r="CM649" s="31"/>
      <c r="CN649" s="31"/>
      <c r="CO649" s="31"/>
      <c r="CP649" s="31"/>
      <c r="CQ649" s="31"/>
      <c r="CR649" s="31"/>
      <c r="CS649" s="31"/>
      <c r="CT649" s="31"/>
      <c r="CU649" s="31"/>
      <c r="CV649" s="31"/>
    </row>
    <row r="650" spans="1:100" x14ac:dyDescent="0.3">
      <c r="A650" s="31"/>
      <c r="B650" s="31"/>
      <c r="C650" s="31"/>
      <c r="D650" s="31"/>
      <c r="E650" s="31"/>
      <c r="F650" s="31"/>
      <c r="AQ650" s="31"/>
      <c r="AR650" s="31"/>
      <c r="AS650" s="31"/>
      <c r="AT650" s="31"/>
      <c r="AU650" s="31"/>
      <c r="AV650" s="31"/>
      <c r="AW650" s="32"/>
      <c r="AX650" s="32"/>
      <c r="AY650" s="32"/>
      <c r="AZ650" s="32"/>
      <c r="BA650" s="32"/>
      <c r="BB650" s="32"/>
      <c r="BC650" s="31"/>
      <c r="BD650" s="31"/>
      <c r="BE650" s="31"/>
      <c r="BF650" s="31"/>
      <c r="BG650" s="31"/>
      <c r="BH650" s="31"/>
      <c r="BI650" s="31"/>
      <c r="BJ650" s="31"/>
      <c r="BK650" s="31"/>
      <c r="BL650" s="31"/>
      <c r="BM650" s="31"/>
      <c r="BN650" s="31"/>
      <c r="BO650" s="31"/>
      <c r="BP650" s="31"/>
      <c r="BQ650" s="31"/>
      <c r="BR650" s="31"/>
      <c r="BS650" s="31"/>
      <c r="BT650" s="31"/>
      <c r="BU650" s="31"/>
      <c r="BV650" s="31"/>
      <c r="BW650" s="31"/>
      <c r="BX650" s="31"/>
      <c r="BY650" s="31"/>
      <c r="BZ650" s="31"/>
      <c r="CA650" s="31"/>
      <c r="CB650" s="31"/>
      <c r="CC650" s="31"/>
      <c r="CD650" s="31"/>
      <c r="CE650" s="31"/>
      <c r="CF650" s="31"/>
      <c r="CG650" s="31"/>
      <c r="CH650" s="31"/>
      <c r="CI650" s="31"/>
      <c r="CJ650" s="31"/>
      <c r="CK650" s="31"/>
      <c r="CL650" s="31"/>
      <c r="CM650" s="31"/>
      <c r="CN650" s="31"/>
      <c r="CO650" s="31"/>
      <c r="CP650" s="31"/>
      <c r="CQ650" s="31"/>
      <c r="CR650" s="31"/>
      <c r="CS650" s="31"/>
      <c r="CT650" s="31"/>
      <c r="CU650" s="31"/>
      <c r="CV650" s="31"/>
    </row>
    <row r="651" spans="1:100" x14ac:dyDescent="0.3">
      <c r="A651" s="31"/>
      <c r="B651" s="31"/>
      <c r="C651" s="31"/>
      <c r="D651" s="31"/>
      <c r="E651" s="31"/>
      <c r="F651" s="31"/>
      <c r="AQ651" s="31"/>
      <c r="AR651" s="31"/>
      <c r="AS651" s="31"/>
      <c r="AT651" s="31"/>
      <c r="AU651" s="31"/>
      <c r="AV651" s="31"/>
      <c r="AW651" s="32"/>
      <c r="AX651" s="32"/>
      <c r="AY651" s="32"/>
      <c r="AZ651" s="32"/>
      <c r="BA651" s="32"/>
      <c r="BB651" s="32"/>
      <c r="BC651" s="31"/>
      <c r="BD651" s="31"/>
      <c r="BE651" s="31"/>
      <c r="BF651" s="31"/>
      <c r="BG651" s="31"/>
      <c r="BH651" s="31"/>
      <c r="BI651" s="31"/>
      <c r="BJ651" s="31"/>
      <c r="BK651" s="31"/>
      <c r="BL651" s="31"/>
      <c r="BM651" s="31"/>
      <c r="BN651" s="31"/>
      <c r="BO651" s="31"/>
      <c r="BP651" s="31"/>
      <c r="BQ651" s="31"/>
      <c r="BR651" s="31"/>
      <c r="BS651" s="31"/>
      <c r="BT651" s="31"/>
      <c r="BU651" s="31"/>
      <c r="BV651" s="31"/>
      <c r="BW651" s="31"/>
      <c r="BX651" s="31"/>
      <c r="BY651" s="31"/>
      <c r="BZ651" s="31"/>
      <c r="CA651" s="31"/>
      <c r="CB651" s="31"/>
      <c r="CC651" s="31"/>
      <c r="CD651" s="31"/>
      <c r="CE651" s="31"/>
      <c r="CF651" s="31"/>
      <c r="CG651" s="31"/>
      <c r="CH651" s="31"/>
      <c r="CI651" s="31"/>
      <c r="CJ651" s="31"/>
      <c r="CK651" s="31"/>
      <c r="CL651" s="31"/>
      <c r="CM651" s="31"/>
      <c r="CN651" s="31"/>
      <c r="CO651" s="31"/>
      <c r="CP651" s="31"/>
      <c r="CQ651" s="31"/>
      <c r="CR651" s="31"/>
      <c r="CS651" s="31"/>
      <c r="CT651" s="31"/>
      <c r="CU651" s="31"/>
      <c r="CV651" s="31"/>
    </row>
    <row r="652" spans="1:100" x14ac:dyDescent="0.3">
      <c r="A652" s="31"/>
      <c r="B652" s="31"/>
      <c r="C652" s="31"/>
      <c r="D652" s="31"/>
      <c r="E652" s="31"/>
      <c r="F652" s="31"/>
      <c r="AQ652" s="31"/>
      <c r="AR652" s="31"/>
      <c r="AS652" s="31"/>
      <c r="AT652" s="31"/>
      <c r="AU652" s="31"/>
      <c r="AV652" s="31"/>
      <c r="AW652" s="32"/>
      <c r="AX652" s="32"/>
      <c r="AY652" s="32"/>
      <c r="AZ652" s="32"/>
      <c r="BA652" s="32"/>
      <c r="BB652" s="32"/>
      <c r="BC652" s="31"/>
      <c r="BD652" s="31"/>
      <c r="BE652" s="31"/>
      <c r="BF652" s="31"/>
      <c r="BG652" s="31"/>
      <c r="BH652" s="31"/>
      <c r="BI652" s="31"/>
      <c r="BJ652" s="31"/>
      <c r="BK652" s="31"/>
      <c r="BL652" s="31"/>
      <c r="BM652" s="31"/>
      <c r="BN652" s="31"/>
      <c r="BO652" s="31"/>
      <c r="BP652" s="31"/>
      <c r="BQ652" s="31"/>
      <c r="BR652" s="31"/>
      <c r="BS652" s="31"/>
      <c r="BT652" s="31"/>
      <c r="BU652" s="31"/>
      <c r="BV652" s="31"/>
      <c r="BW652" s="31"/>
      <c r="BX652" s="31"/>
      <c r="BY652" s="31"/>
      <c r="BZ652" s="31"/>
      <c r="CA652" s="31"/>
      <c r="CB652" s="31"/>
      <c r="CC652" s="31"/>
      <c r="CD652" s="31"/>
      <c r="CE652" s="31"/>
      <c r="CF652" s="31"/>
      <c r="CG652" s="31"/>
      <c r="CH652" s="31"/>
      <c r="CI652" s="31"/>
      <c r="CJ652" s="31"/>
      <c r="CK652" s="31"/>
      <c r="CL652" s="31"/>
      <c r="CM652" s="31"/>
      <c r="CN652" s="31"/>
      <c r="CO652" s="31"/>
      <c r="CP652" s="31"/>
      <c r="CQ652" s="31"/>
      <c r="CR652" s="31"/>
      <c r="CS652" s="31"/>
      <c r="CT652" s="31"/>
      <c r="CU652" s="31"/>
      <c r="CV652" s="31"/>
    </row>
    <row r="653" spans="1:100" x14ac:dyDescent="0.3">
      <c r="A653" s="31"/>
      <c r="B653" s="31"/>
      <c r="C653" s="31"/>
      <c r="D653" s="31"/>
      <c r="E653" s="31"/>
      <c r="F653" s="31"/>
      <c r="AQ653" s="31"/>
      <c r="AR653" s="31"/>
      <c r="AS653" s="31"/>
      <c r="AT653" s="31"/>
      <c r="AU653" s="31"/>
      <c r="AV653" s="31"/>
      <c r="AW653" s="32"/>
      <c r="AX653" s="32"/>
      <c r="AY653" s="32"/>
      <c r="AZ653" s="32"/>
      <c r="BA653" s="32"/>
      <c r="BB653" s="32"/>
      <c r="BC653" s="31"/>
      <c r="BD653" s="31"/>
      <c r="BE653" s="31"/>
      <c r="BF653" s="31"/>
      <c r="BG653" s="31"/>
      <c r="BH653" s="31"/>
      <c r="BI653" s="31"/>
      <c r="BJ653" s="31"/>
      <c r="BK653" s="31"/>
      <c r="BL653" s="31"/>
      <c r="BM653" s="31"/>
      <c r="BN653" s="31"/>
      <c r="BO653" s="31"/>
      <c r="BP653" s="31"/>
      <c r="BQ653" s="31"/>
      <c r="BR653" s="31"/>
      <c r="BS653" s="31"/>
      <c r="BT653" s="31"/>
      <c r="BU653" s="31"/>
      <c r="BV653" s="31"/>
      <c r="BW653" s="31"/>
      <c r="BX653" s="31"/>
      <c r="BY653" s="31"/>
      <c r="BZ653" s="31"/>
      <c r="CA653" s="31"/>
      <c r="CB653" s="31"/>
      <c r="CC653" s="31"/>
      <c r="CD653" s="31"/>
      <c r="CE653" s="31"/>
      <c r="CF653" s="31"/>
      <c r="CG653" s="31"/>
      <c r="CH653" s="31"/>
      <c r="CI653" s="31"/>
      <c r="CJ653" s="31"/>
      <c r="CK653" s="31"/>
      <c r="CL653" s="31"/>
      <c r="CM653" s="31"/>
      <c r="CN653" s="31"/>
      <c r="CO653" s="31"/>
      <c r="CP653" s="31"/>
      <c r="CQ653" s="31"/>
      <c r="CR653" s="31"/>
      <c r="CS653" s="31"/>
      <c r="CT653" s="31"/>
      <c r="CU653" s="31"/>
      <c r="CV653" s="31"/>
    </row>
    <row r="654" spans="1:100" x14ac:dyDescent="0.3">
      <c r="A654" s="31"/>
      <c r="B654" s="31"/>
      <c r="C654" s="31"/>
      <c r="D654" s="31"/>
      <c r="E654" s="31"/>
      <c r="F654" s="31"/>
      <c r="AQ654" s="31"/>
      <c r="AR654" s="31"/>
      <c r="AS654" s="31"/>
      <c r="AT654" s="31"/>
      <c r="AU654" s="31"/>
      <c r="AV654" s="31"/>
      <c r="AW654" s="32"/>
      <c r="AX654" s="32"/>
      <c r="AY654" s="32"/>
      <c r="AZ654" s="32"/>
      <c r="BA654" s="32"/>
      <c r="BB654" s="32"/>
      <c r="BC654" s="31"/>
      <c r="BD654" s="31"/>
      <c r="BE654" s="31"/>
      <c r="BF654" s="31"/>
      <c r="BG654" s="31"/>
      <c r="BH654" s="31"/>
      <c r="BI654" s="31"/>
      <c r="BJ654" s="31"/>
      <c r="BK654" s="31"/>
      <c r="BL654" s="31"/>
      <c r="BM654" s="31"/>
      <c r="BN654" s="31"/>
      <c r="BO654" s="31"/>
      <c r="BP654" s="31"/>
      <c r="BQ654" s="31"/>
      <c r="BR654" s="31"/>
      <c r="BS654" s="31"/>
      <c r="BT654" s="31"/>
      <c r="BU654" s="31"/>
      <c r="BV654" s="31"/>
      <c r="BW654" s="31"/>
      <c r="BX654" s="31"/>
      <c r="BY654" s="31"/>
      <c r="BZ654" s="31"/>
      <c r="CA654" s="31"/>
      <c r="CB654" s="31"/>
      <c r="CC654" s="31"/>
      <c r="CD654" s="31"/>
      <c r="CE654" s="31"/>
      <c r="CF654" s="31"/>
      <c r="CG654" s="31"/>
      <c r="CH654" s="31"/>
      <c r="CI654" s="31"/>
      <c r="CJ654" s="31"/>
      <c r="CK654" s="31"/>
      <c r="CL654" s="31"/>
      <c r="CM654" s="31"/>
      <c r="CN654" s="31"/>
      <c r="CO654" s="31"/>
      <c r="CP654" s="31"/>
      <c r="CQ654" s="31"/>
      <c r="CR654" s="31"/>
      <c r="CS654" s="31"/>
      <c r="CT654" s="31"/>
      <c r="CU654" s="31"/>
      <c r="CV654" s="31"/>
    </row>
    <row r="655" spans="1:100" x14ac:dyDescent="0.3">
      <c r="A655" s="31"/>
      <c r="B655" s="31"/>
      <c r="C655" s="31"/>
      <c r="D655" s="31"/>
      <c r="E655" s="31"/>
      <c r="F655" s="31"/>
      <c r="AQ655" s="31"/>
      <c r="AR655" s="31"/>
      <c r="AS655" s="31"/>
      <c r="AT655" s="31"/>
      <c r="AU655" s="31"/>
      <c r="AV655" s="31"/>
      <c r="AW655" s="32"/>
      <c r="AX655" s="32"/>
      <c r="AY655" s="32"/>
      <c r="AZ655" s="32"/>
      <c r="BA655" s="32"/>
      <c r="BB655" s="32"/>
      <c r="BC655" s="31"/>
      <c r="BD655" s="31"/>
      <c r="BE655" s="31"/>
      <c r="BF655" s="31"/>
      <c r="BG655" s="31"/>
      <c r="BH655" s="31"/>
      <c r="BI655" s="31"/>
      <c r="BJ655" s="31"/>
      <c r="BK655" s="31"/>
      <c r="BL655" s="31"/>
      <c r="BM655" s="31"/>
      <c r="BN655" s="31"/>
      <c r="BO655" s="31"/>
      <c r="BP655" s="31"/>
      <c r="BQ655" s="31"/>
      <c r="BR655" s="31"/>
      <c r="BS655" s="31"/>
      <c r="BT655" s="31"/>
      <c r="BU655" s="31"/>
      <c r="BV655" s="31"/>
      <c r="BW655" s="31"/>
      <c r="BX655" s="31"/>
      <c r="BY655" s="31"/>
      <c r="BZ655" s="31"/>
      <c r="CA655" s="31"/>
      <c r="CB655" s="31"/>
      <c r="CC655" s="31"/>
      <c r="CD655" s="31"/>
      <c r="CE655" s="31"/>
      <c r="CF655" s="31"/>
      <c r="CG655" s="31"/>
      <c r="CH655" s="31"/>
      <c r="CI655" s="31"/>
      <c r="CJ655" s="31"/>
      <c r="CK655" s="31"/>
      <c r="CL655" s="31"/>
      <c r="CM655" s="31"/>
      <c r="CN655" s="31"/>
      <c r="CO655" s="31"/>
      <c r="CP655" s="31"/>
      <c r="CQ655" s="31"/>
      <c r="CR655" s="31"/>
      <c r="CS655" s="31"/>
      <c r="CT655" s="31"/>
      <c r="CU655" s="31"/>
      <c r="CV655" s="31"/>
    </row>
    <row r="656" spans="1:100" x14ac:dyDescent="0.3">
      <c r="A656" s="31"/>
      <c r="B656" s="31"/>
      <c r="C656" s="31"/>
      <c r="D656" s="31"/>
      <c r="E656" s="31"/>
      <c r="F656" s="31"/>
      <c r="AQ656" s="31"/>
      <c r="AR656" s="31"/>
      <c r="AS656" s="31"/>
      <c r="AT656" s="31"/>
      <c r="AU656" s="31"/>
      <c r="AV656" s="31"/>
      <c r="AW656" s="32"/>
      <c r="AX656" s="32"/>
      <c r="AY656" s="32"/>
      <c r="AZ656" s="32"/>
      <c r="BA656" s="32"/>
      <c r="BB656" s="32"/>
      <c r="BC656" s="31"/>
      <c r="BD656" s="31"/>
      <c r="BE656" s="31"/>
      <c r="BF656" s="31"/>
      <c r="BG656" s="31"/>
      <c r="BH656" s="31"/>
      <c r="BI656" s="31"/>
      <c r="BJ656" s="31"/>
      <c r="BK656" s="31"/>
      <c r="BL656" s="31"/>
      <c r="BM656" s="31"/>
      <c r="BN656" s="31"/>
      <c r="BO656" s="31"/>
      <c r="BP656" s="31"/>
      <c r="BQ656" s="31"/>
      <c r="BR656" s="31"/>
      <c r="BS656" s="31"/>
      <c r="BT656" s="31"/>
      <c r="BU656" s="31"/>
      <c r="BV656" s="31"/>
      <c r="BW656" s="31"/>
      <c r="BX656" s="31"/>
      <c r="BY656" s="31"/>
      <c r="BZ656" s="31"/>
      <c r="CA656" s="31"/>
      <c r="CB656" s="31"/>
      <c r="CC656" s="31"/>
      <c r="CD656" s="31"/>
      <c r="CE656" s="31"/>
      <c r="CF656" s="31"/>
      <c r="CG656" s="31"/>
      <c r="CH656" s="31"/>
      <c r="CI656" s="31"/>
      <c r="CJ656" s="31"/>
      <c r="CK656" s="31"/>
      <c r="CL656" s="31"/>
      <c r="CM656" s="31"/>
      <c r="CN656" s="31"/>
      <c r="CO656" s="31"/>
      <c r="CP656" s="31"/>
      <c r="CQ656" s="31"/>
      <c r="CR656" s="31"/>
      <c r="CS656" s="31"/>
      <c r="CT656" s="31"/>
      <c r="CU656" s="31"/>
      <c r="CV656" s="31"/>
    </row>
    <row r="657" spans="1:100" x14ac:dyDescent="0.3">
      <c r="A657" s="31"/>
      <c r="B657" s="31"/>
      <c r="C657" s="31"/>
      <c r="D657" s="31"/>
      <c r="E657" s="31"/>
      <c r="F657" s="31"/>
      <c r="AQ657" s="31"/>
      <c r="AR657" s="31"/>
      <c r="AS657" s="31"/>
      <c r="AT657" s="31"/>
      <c r="AU657" s="31"/>
      <c r="AV657" s="31"/>
      <c r="AW657" s="32"/>
      <c r="AX657" s="32"/>
      <c r="AY657" s="32"/>
      <c r="AZ657" s="32"/>
      <c r="BA657" s="32"/>
      <c r="BB657" s="32"/>
      <c r="BC657" s="31"/>
      <c r="BD657" s="31"/>
      <c r="BE657" s="31"/>
      <c r="BF657" s="31"/>
      <c r="BG657" s="31"/>
      <c r="BH657" s="31"/>
      <c r="BI657" s="31"/>
      <c r="BJ657" s="31"/>
      <c r="BK657" s="31"/>
      <c r="BL657" s="31"/>
      <c r="BM657" s="31"/>
      <c r="BN657" s="31"/>
      <c r="BO657" s="31"/>
      <c r="BP657" s="31"/>
      <c r="BQ657" s="31"/>
      <c r="BR657" s="31"/>
      <c r="BS657" s="31"/>
      <c r="BT657" s="31"/>
      <c r="BU657" s="31"/>
      <c r="BV657" s="31"/>
      <c r="BW657" s="31"/>
      <c r="BX657" s="31"/>
      <c r="BY657" s="31"/>
      <c r="BZ657" s="31"/>
      <c r="CA657" s="31"/>
      <c r="CB657" s="31"/>
      <c r="CC657" s="31"/>
      <c r="CD657" s="31"/>
      <c r="CE657" s="31"/>
      <c r="CF657" s="31"/>
      <c r="CG657" s="31"/>
      <c r="CH657" s="31"/>
      <c r="CI657" s="31"/>
      <c r="CJ657" s="31"/>
      <c r="CK657" s="31"/>
      <c r="CL657" s="31"/>
      <c r="CM657" s="31"/>
      <c r="CN657" s="31"/>
      <c r="CO657" s="31"/>
      <c r="CP657" s="31"/>
      <c r="CQ657" s="31"/>
      <c r="CR657" s="31"/>
      <c r="CS657" s="31"/>
      <c r="CT657" s="31"/>
      <c r="CU657" s="31"/>
      <c r="CV657" s="31"/>
    </row>
    <row r="658" spans="1:100" x14ac:dyDescent="0.3">
      <c r="A658" s="31"/>
      <c r="B658" s="31"/>
      <c r="C658" s="31"/>
      <c r="D658" s="31"/>
      <c r="E658" s="31"/>
      <c r="F658" s="31"/>
      <c r="AQ658" s="31"/>
      <c r="AR658" s="31"/>
      <c r="AS658" s="31"/>
      <c r="AT658" s="31"/>
      <c r="AU658" s="31"/>
      <c r="AV658" s="31"/>
      <c r="AW658" s="32"/>
      <c r="AX658" s="32"/>
      <c r="AY658" s="32"/>
      <c r="AZ658" s="32"/>
      <c r="BA658" s="32"/>
      <c r="BB658" s="32"/>
      <c r="BC658" s="31"/>
      <c r="BD658" s="31"/>
      <c r="BE658" s="31"/>
      <c r="BF658" s="31"/>
      <c r="BG658" s="31"/>
      <c r="BH658" s="31"/>
      <c r="BI658" s="31"/>
      <c r="BJ658" s="31"/>
      <c r="BK658" s="31"/>
      <c r="BL658" s="31"/>
      <c r="BM658" s="31"/>
      <c r="BN658" s="31"/>
      <c r="BO658" s="31"/>
      <c r="BP658" s="31"/>
      <c r="BQ658" s="31"/>
      <c r="BR658" s="31"/>
      <c r="BS658" s="31"/>
      <c r="BT658" s="31"/>
      <c r="BU658" s="31"/>
      <c r="BV658" s="31"/>
      <c r="BW658" s="31"/>
      <c r="BX658" s="31"/>
      <c r="BY658" s="31"/>
      <c r="BZ658" s="31"/>
      <c r="CA658" s="31"/>
      <c r="CB658" s="31"/>
      <c r="CC658" s="31"/>
      <c r="CD658" s="31"/>
      <c r="CE658" s="31"/>
      <c r="CF658" s="31"/>
      <c r="CG658" s="31"/>
      <c r="CH658" s="31"/>
      <c r="CI658" s="31"/>
      <c r="CJ658" s="31"/>
      <c r="CK658" s="31"/>
      <c r="CL658" s="31"/>
      <c r="CM658" s="31"/>
      <c r="CN658" s="31"/>
      <c r="CO658" s="31"/>
      <c r="CP658" s="31"/>
      <c r="CQ658" s="31"/>
      <c r="CR658" s="31"/>
      <c r="CS658" s="31"/>
      <c r="CT658" s="31"/>
      <c r="CU658" s="31"/>
      <c r="CV658" s="31"/>
    </row>
    <row r="659" spans="1:100" x14ac:dyDescent="0.3">
      <c r="A659" s="31"/>
      <c r="B659" s="31"/>
      <c r="C659" s="31"/>
      <c r="D659" s="31"/>
      <c r="E659" s="31"/>
      <c r="F659" s="31"/>
      <c r="AQ659" s="31"/>
      <c r="AR659" s="31"/>
      <c r="AS659" s="31"/>
      <c r="AT659" s="31"/>
      <c r="AU659" s="31"/>
      <c r="AV659" s="31"/>
      <c r="AW659" s="32"/>
      <c r="AX659" s="32"/>
      <c r="AY659" s="32"/>
      <c r="AZ659" s="32"/>
      <c r="BA659" s="32"/>
      <c r="BB659" s="32"/>
      <c r="BC659" s="31"/>
      <c r="BD659" s="31"/>
      <c r="BE659" s="31"/>
      <c r="BF659" s="31"/>
      <c r="BG659" s="31"/>
      <c r="BH659" s="31"/>
      <c r="BI659" s="31"/>
      <c r="BJ659" s="31"/>
      <c r="BK659" s="31"/>
      <c r="BL659" s="31"/>
      <c r="BM659" s="31"/>
      <c r="BN659" s="31"/>
      <c r="BO659" s="31"/>
      <c r="BP659" s="31"/>
      <c r="BQ659" s="31"/>
      <c r="BR659" s="31"/>
      <c r="BS659" s="31"/>
      <c r="BT659" s="31"/>
      <c r="BU659" s="31"/>
      <c r="BV659" s="31"/>
      <c r="BW659" s="31"/>
      <c r="BX659" s="31"/>
      <c r="BY659" s="31"/>
      <c r="BZ659" s="31"/>
      <c r="CA659" s="31"/>
      <c r="CB659" s="31"/>
      <c r="CC659" s="31"/>
      <c r="CD659" s="31"/>
      <c r="CE659" s="31"/>
      <c r="CF659" s="31"/>
      <c r="CG659" s="31"/>
      <c r="CH659" s="31"/>
      <c r="CI659" s="31"/>
      <c r="CJ659" s="31"/>
      <c r="CK659" s="31"/>
      <c r="CL659" s="31"/>
      <c r="CM659" s="31"/>
      <c r="CN659" s="31"/>
      <c r="CO659" s="31"/>
      <c r="CP659" s="31"/>
      <c r="CQ659" s="31"/>
      <c r="CR659" s="31"/>
      <c r="CS659" s="31"/>
      <c r="CT659" s="31"/>
      <c r="CU659" s="31"/>
      <c r="CV659" s="31"/>
    </row>
    <row r="660" spans="1:100" x14ac:dyDescent="0.3">
      <c r="A660" s="31"/>
      <c r="B660" s="31"/>
      <c r="C660" s="31"/>
      <c r="D660" s="31"/>
      <c r="E660" s="31"/>
      <c r="F660" s="31"/>
      <c r="AQ660" s="31"/>
      <c r="AR660" s="31"/>
      <c r="AS660" s="31"/>
      <c r="AT660" s="31"/>
      <c r="AU660" s="31"/>
      <c r="AV660" s="31"/>
      <c r="AW660" s="32"/>
      <c r="AX660" s="32"/>
      <c r="AY660" s="32"/>
      <c r="AZ660" s="32"/>
      <c r="BA660" s="32"/>
      <c r="BB660" s="32"/>
      <c r="BC660" s="31"/>
      <c r="BD660" s="31"/>
      <c r="BE660" s="31"/>
      <c r="BF660" s="31"/>
      <c r="BG660" s="31"/>
      <c r="BH660" s="31"/>
      <c r="BI660" s="31"/>
      <c r="BJ660" s="31"/>
      <c r="BK660" s="31"/>
      <c r="BL660" s="31"/>
      <c r="BM660" s="31"/>
      <c r="BN660" s="31"/>
      <c r="BO660" s="31"/>
      <c r="BP660" s="31"/>
      <c r="BQ660" s="31"/>
      <c r="BR660" s="31"/>
      <c r="BS660" s="31"/>
      <c r="BT660" s="31"/>
      <c r="BU660" s="31"/>
      <c r="BV660" s="31"/>
      <c r="BW660" s="31"/>
      <c r="BX660" s="31"/>
      <c r="BY660" s="31"/>
      <c r="BZ660" s="31"/>
      <c r="CA660" s="31"/>
      <c r="CB660" s="31"/>
      <c r="CC660" s="31"/>
      <c r="CD660" s="31"/>
      <c r="CE660" s="31"/>
      <c r="CF660" s="31"/>
      <c r="CG660" s="31"/>
      <c r="CH660" s="31"/>
      <c r="CI660" s="31"/>
      <c r="CJ660" s="31"/>
      <c r="CK660" s="31"/>
      <c r="CL660" s="31"/>
      <c r="CM660" s="31"/>
      <c r="CN660" s="31"/>
      <c r="CO660" s="31"/>
      <c r="CP660" s="31"/>
      <c r="CQ660" s="31"/>
      <c r="CR660" s="31"/>
      <c r="CS660" s="31"/>
      <c r="CT660" s="31"/>
      <c r="CU660" s="31"/>
      <c r="CV660" s="31"/>
    </row>
    <row r="661" spans="1:100" x14ac:dyDescent="0.3">
      <c r="A661" s="31"/>
      <c r="B661" s="31"/>
      <c r="C661" s="31"/>
      <c r="D661" s="31"/>
      <c r="E661" s="31"/>
      <c r="F661" s="31"/>
      <c r="AQ661" s="31"/>
      <c r="AR661" s="31"/>
      <c r="AS661" s="31"/>
      <c r="AT661" s="31"/>
      <c r="AU661" s="31"/>
      <c r="AV661" s="31"/>
      <c r="AW661" s="32"/>
      <c r="AX661" s="32"/>
      <c r="AY661" s="32"/>
      <c r="AZ661" s="32"/>
      <c r="BA661" s="32"/>
      <c r="BB661" s="32"/>
      <c r="BC661" s="31"/>
      <c r="BD661" s="31"/>
      <c r="BE661" s="31"/>
      <c r="BF661" s="31"/>
      <c r="BG661" s="31"/>
      <c r="BH661" s="31"/>
      <c r="BI661" s="31"/>
      <c r="BJ661" s="31"/>
      <c r="BK661" s="31"/>
      <c r="BL661" s="31"/>
      <c r="BM661" s="31"/>
      <c r="BN661" s="31"/>
      <c r="BO661" s="31"/>
      <c r="BP661" s="31"/>
      <c r="BQ661" s="31"/>
      <c r="BR661" s="31"/>
      <c r="BS661" s="31"/>
      <c r="BT661" s="31"/>
      <c r="BU661" s="31"/>
      <c r="BV661" s="31"/>
      <c r="BW661" s="31"/>
      <c r="BX661" s="31"/>
      <c r="BY661" s="31"/>
      <c r="BZ661" s="31"/>
      <c r="CA661" s="31"/>
      <c r="CB661" s="31"/>
      <c r="CC661" s="31"/>
      <c r="CD661" s="31"/>
      <c r="CE661" s="31"/>
      <c r="CF661" s="31"/>
      <c r="CG661" s="31"/>
      <c r="CH661" s="31"/>
      <c r="CI661" s="31"/>
      <c r="CJ661" s="31"/>
      <c r="CK661" s="31"/>
      <c r="CL661" s="31"/>
      <c r="CM661" s="31"/>
      <c r="CN661" s="31"/>
      <c r="CO661" s="31"/>
      <c r="CP661" s="31"/>
      <c r="CQ661" s="31"/>
      <c r="CR661" s="31"/>
      <c r="CS661" s="31"/>
      <c r="CT661" s="31"/>
      <c r="CU661" s="31"/>
      <c r="CV661" s="31"/>
    </row>
    <row r="662" spans="1:100" x14ac:dyDescent="0.3">
      <c r="A662" s="31"/>
      <c r="B662" s="31"/>
      <c r="C662" s="31"/>
      <c r="D662" s="31"/>
      <c r="E662" s="31"/>
      <c r="F662" s="31"/>
      <c r="AQ662" s="31"/>
      <c r="AR662" s="31"/>
      <c r="AS662" s="31"/>
      <c r="AT662" s="31"/>
      <c r="AU662" s="31"/>
      <c r="AV662" s="31"/>
      <c r="AW662" s="32"/>
      <c r="AX662" s="32"/>
      <c r="AY662" s="32"/>
      <c r="AZ662" s="32"/>
      <c r="BA662" s="32"/>
      <c r="BB662" s="32"/>
      <c r="BC662" s="31"/>
      <c r="BD662" s="31"/>
      <c r="BE662" s="31"/>
      <c r="BF662" s="31"/>
      <c r="BG662" s="31"/>
      <c r="BH662" s="31"/>
      <c r="BI662" s="31"/>
      <c r="BJ662" s="31"/>
      <c r="BK662" s="31"/>
      <c r="BL662" s="31"/>
      <c r="BM662" s="31"/>
      <c r="BN662" s="31"/>
      <c r="BO662" s="31"/>
      <c r="BP662" s="31"/>
      <c r="BQ662" s="31"/>
      <c r="BR662" s="31"/>
      <c r="BS662" s="31"/>
      <c r="BT662" s="31"/>
      <c r="BU662" s="31"/>
      <c r="BV662" s="31"/>
      <c r="BW662" s="31"/>
      <c r="BX662" s="31"/>
      <c r="BY662" s="31"/>
      <c r="BZ662" s="31"/>
      <c r="CA662" s="31"/>
      <c r="CB662" s="31"/>
      <c r="CC662" s="31"/>
      <c r="CD662" s="31"/>
      <c r="CE662" s="31"/>
      <c r="CF662" s="31"/>
      <c r="CG662" s="31"/>
      <c r="CH662" s="31"/>
      <c r="CI662" s="31"/>
      <c r="CJ662" s="31"/>
      <c r="CK662" s="31"/>
      <c r="CL662" s="31"/>
      <c r="CM662" s="31"/>
      <c r="CN662" s="31"/>
      <c r="CO662" s="31"/>
      <c r="CP662" s="31"/>
      <c r="CQ662" s="31"/>
      <c r="CR662" s="31"/>
      <c r="CS662" s="31"/>
      <c r="CT662" s="31"/>
      <c r="CU662" s="31"/>
      <c r="CV662" s="31"/>
    </row>
    <row r="663" spans="1:100" x14ac:dyDescent="0.3">
      <c r="A663" s="31"/>
      <c r="B663" s="31"/>
      <c r="C663" s="31"/>
      <c r="D663" s="31"/>
      <c r="E663" s="31"/>
      <c r="F663" s="31"/>
      <c r="AQ663" s="31"/>
      <c r="AR663" s="31"/>
      <c r="AS663" s="31"/>
      <c r="AT663" s="31"/>
      <c r="AU663" s="31"/>
      <c r="AV663" s="31"/>
      <c r="AW663" s="32"/>
      <c r="AX663" s="32"/>
      <c r="AY663" s="32"/>
      <c r="AZ663" s="32"/>
      <c r="BA663" s="32"/>
      <c r="BB663" s="32"/>
      <c r="BC663" s="31"/>
      <c r="BD663" s="31"/>
      <c r="BE663" s="31"/>
      <c r="BF663" s="31"/>
      <c r="BG663" s="31"/>
      <c r="BH663" s="31"/>
      <c r="BI663" s="31"/>
      <c r="BJ663" s="31"/>
      <c r="BK663" s="31"/>
      <c r="BL663" s="31"/>
      <c r="BM663" s="31"/>
      <c r="BN663" s="31"/>
      <c r="BO663" s="31"/>
      <c r="BP663" s="31"/>
      <c r="BQ663" s="31"/>
      <c r="BR663" s="31"/>
      <c r="BS663" s="31"/>
      <c r="BT663" s="31"/>
      <c r="BU663" s="31"/>
      <c r="BV663" s="31"/>
      <c r="BW663" s="31"/>
      <c r="BX663" s="31"/>
      <c r="BY663" s="31"/>
      <c r="BZ663" s="31"/>
      <c r="CA663" s="31"/>
      <c r="CB663" s="31"/>
      <c r="CC663" s="31"/>
      <c r="CD663" s="31"/>
      <c r="CE663" s="31"/>
      <c r="CF663" s="31"/>
      <c r="CG663" s="31"/>
      <c r="CH663" s="31"/>
      <c r="CI663" s="31"/>
      <c r="CJ663" s="31"/>
      <c r="CK663" s="31"/>
      <c r="CL663" s="31"/>
      <c r="CM663" s="31"/>
      <c r="CN663" s="31"/>
      <c r="CO663" s="31"/>
      <c r="CP663" s="31"/>
      <c r="CQ663" s="31"/>
      <c r="CR663" s="31"/>
      <c r="CS663" s="31"/>
      <c r="CT663" s="31"/>
      <c r="CU663" s="31"/>
      <c r="CV663" s="31"/>
    </row>
    <row r="664" spans="1:100" x14ac:dyDescent="0.3">
      <c r="A664" s="31"/>
      <c r="B664" s="31"/>
      <c r="C664" s="31"/>
      <c r="D664" s="31"/>
      <c r="E664" s="31"/>
      <c r="F664" s="31"/>
      <c r="AQ664" s="31"/>
      <c r="AR664" s="31"/>
      <c r="AS664" s="31"/>
      <c r="AT664" s="31"/>
      <c r="AU664" s="31"/>
      <c r="AV664" s="31"/>
      <c r="AW664" s="32"/>
      <c r="AX664" s="32"/>
      <c r="AY664" s="32"/>
      <c r="AZ664" s="32"/>
      <c r="BA664" s="32"/>
      <c r="BB664" s="32"/>
      <c r="BC664" s="31"/>
      <c r="BD664" s="31"/>
      <c r="BE664" s="31"/>
      <c r="BF664" s="31"/>
      <c r="BG664" s="31"/>
      <c r="BH664" s="31"/>
      <c r="BI664" s="31"/>
      <c r="BJ664" s="31"/>
      <c r="BK664" s="31"/>
      <c r="BL664" s="31"/>
      <c r="BM664" s="31"/>
      <c r="BN664" s="31"/>
      <c r="BO664" s="31"/>
      <c r="BP664" s="31"/>
      <c r="BQ664" s="31"/>
      <c r="BR664" s="31"/>
      <c r="BS664" s="31"/>
      <c r="BT664" s="31"/>
      <c r="BU664" s="31"/>
      <c r="BV664" s="31"/>
      <c r="BW664" s="31"/>
      <c r="BX664" s="31"/>
      <c r="BY664" s="31"/>
      <c r="BZ664" s="31"/>
      <c r="CA664" s="31"/>
      <c r="CB664" s="31"/>
      <c r="CC664" s="31"/>
      <c r="CD664" s="31"/>
      <c r="CE664" s="31"/>
      <c r="CF664" s="31"/>
      <c r="CG664" s="31"/>
      <c r="CH664" s="31"/>
      <c r="CI664" s="31"/>
      <c r="CJ664" s="31"/>
      <c r="CK664" s="31"/>
      <c r="CL664" s="31"/>
      <c r="CM664" s="31"/>
      <c r="CN664" s="31"/>
      <c r="CO664" s="31"/>
      <c r="CP664" s="31"/>
      <c r="CQ664" s="31"/>
      <c r="CR664" s="31"/>
      <c r="CS664" s="31"/>
      <c r="CT664" s="31"/>
      <c r="CU664" s="31"/>
      <c r="CV664" s="31"/>
    </row>
    <row r="665" spans="1:100" x14ac:dyDescent="0.3">
      <c r="A665" s="31"/>
      <c r="B665" s="31"/>
      <c r="C665" s="31"/>
      <c r="D665" s="31"/>
      <c r="E665" s="31"/>
      <c r="F665" s="31"/>
      <c r="AQ665" s="31"/>
      <c r="AR665" s="31"/>
      <c r="AS665" s="31"/>
      <c r="AT665" s="31"/>
      <c r="AU665" s="31"/>
      <c r="AV665" s="31"/>
      <c r="AW665" s="32"/>
      <c r="AX665" s="32"/>
      <c r="AY665" s="32"/>
      <c r="AZ665" s="32"/>
      <c r="BA665" s="32"/>
      <c r="BB665" s="32"/>
      <c r="BC665" s="31"/>
      <c r="BD665" s="31"/>
      <c r="BE665" s="31"/>
      <c r="BF665" s="31"/>
      <c r="BG665" s="31"/>
      <c r="BH665" s="31"/>
      <c r="BI665" s="31"/>
      <c r="BJ665" s="31"/>
      <c r="BK665" s="31"/>
      <c r="BL665" s="31"/>
      <c r="BM665" s="31"/>
      <c r="BN665" s="31"/>
      <c r="BO665" s="31"/>
      <c r="BP665" s="31"/>
      <c r="BQ665" s="31"/>
      <c r="BR665" s="31"/>
      <c r="BS665" s="31"/>
      <c r="BT665" s="31"/>
      <c r="BU665" s="31"/>
      <c r="BV665" s="31"/>
      <c r="BW665" s="31"/>
      <c r="BX665" s="31"/>
      <c r="BY665" s="31"/>
      <c r="BZ665" s="31"/>
      <c r="CA665" s="31"/>
      <c r="CB665" s="31"/>
      <c r="CC665" s="31"/>
      <c r="CD665" s="31"/>
      <c r="CE665" s="31"/>
      <c r="CF665" s="31"/>
      <c r="CG665" s="31"/>
      <c r="CH665" s="31"/>
      <c r="CI665" s="31"/>
      <c r="CJ665" s="31"/>
      <c r="CK665" s="31"/>
      <c r="CL665" s="31"/>
      <c r="CM665" s="31"/>
      <c r="CN665" s="31"/>
      <c r="CO665" s="31"/>
      <c r="CP665" s="31"/>
      <c r="CQ665" s="31"/>
      <c r="CR665" s="31"/>
      <c r="CS665" s="31"/>
      <c r="CT665" s="31"/>
      <c r="CU665" s="31"/>
      <c r="CV665" s="31"/>
    </row>
    <row r="666" spans="1:100" x14ac:dyDescent="0.3">
      <c r="A666" s="31"/>
      <c r="B666" s="31"/>
      <c r="C666" s="31"/>
      <c r="D666" s="31"/>
      <c r="E666" s="31"/>
      <c r="F666" s="31"/>
      <c r="AQ666" s="31"/>
      <c r="AR666" s="31"/>
      <c r="AS666" s="31"/>
      <c r="AT666" s="31"/>
      <c r="AU666" s="31"/>
      <c r="AV666" s="31"/>
      <c r="AW666" s="32"/>
      <c r="AX666" s="32"/>
      <c r="AY666" s="32"/>
      <c r="AZ666" s="32"/>
      <c r="BA666" s="32"/>
      <c r="BB666" s="32"/>
      <c r="BC666" s="31"/>
      <c r="BD666" s="31"/>
      <c r="BE666" s="31"/>
      <c r="BF666" s="31"/>
      <c r="BG666" s="31"/>
      <c r="BH666" s="31"/>
      <c r="BI666" s="31"/>
      <c r="BJ666" s="31"/>
      <c r="BK666" s="31"/>
      <c r="BL666" s="31"/>
      <c r="BM666" s="31"/>
      <c r="BN666" s="31"/>
      <c r="BO666" s="31"/>
      <c r="BP666" s="31"/>
      <c r="BQ666" s="31"/>
      <c r="BR666" s="31"/>
      <c r="BS666" s="31"/>
      <c r="BT666" s="31"/>
      <c r="BU666" s="31"/>
      <c r="BV666" s="31"/>
      <c r="BW666" s="31"/>
      <c r="BX666" s="31"/>
      <c r="BY666" s="31"/>
      <c r="BZ666" s="31"/>
      <c r="CA666" s="31"/>
      <c r="CB666" s="31"/>
      <c r="CC666" s="31"/>
      <c r="CD666" s="31"/>
      <c r="CE666" s="31"/>
      <c r="CF666" s="31"/>
      <c r="CG666" s="31"/>
      <c r="CH666" s="31"/>
      <c r="CI666" s="31"/>
      <c r="CJ666" s="31"/>
      <c r="CK666" s="31"/>
      <c r="CL666" s="31"/>
      <c r="CM666" s="31"/>
      <c r="CN666" s="31"/>
      <c r="CO666" s="31"/>
      <c r="CP666" s="31"/>
      <c r="CQ666" s="31"/>
      <c r="CR666" s="31"/>
      <c r="CS666" s="31"/>
      <c r="CT666" s="31"/>
      <c r="CU666" s="31"/>
      <c r="CV666" s="31"/>
    </row>
    <row r="667" spans="1:100" x14ac:dyDescent="0.3">
      <c r="A667" s="31"/>
      <c r="B667" s="31"/>
      <c r="C667" s="31"/>
      <c r="D667" s="31"/>
      <c r="E667" s="31"/>
      <c r="F667" s="31"/>
      <c r="AQ667" s="31"/>
      <c r="AR667" s="31"/>
      <c r="AS667" s="31"/>
      <c r="AT667" s="31"/>
      <c r="AU667" s="31"/>
      <c r="AV667" s="31"/>
      <c r="AW667" s="32"/>
      <c r="AX667" s="32"/>
      <c r="AY667" s="32"/>
      <c r="AZ667" s="32"/>
      <c r="BA667" s="32"/>
      <c r="BB667" s="32"/>
      <c r="BC667" s="31"/>
      <c r="BD667" s="31"/>
      <c r="BE667" s="31"/>
      <c r="BF667" s="31"/>
      <c r="BG667" s="31"/>
      <c r="BH667" s="31"/>
      <c r="BI667" s="31"/>
      <c r="BJ667" s="31"/>
      <c r="BK667" s="31"/>
      <c r="BL667" s="31"/>
      <c r="BM667" s="31"/>
      <c r="BN667" s="31"/>
      <c r="BO667" s="31"/>
      <c r="BP667" s="31"/>
      <c r="BQ667" s="31"/>
      <c r="BR667" s="31"/>
      <c r="BS667" s="31"/>
      <c r="BT667" s="31"/>
      <c r="BU667" s="31"/>
      <c r="BV667" s="31"/>
      <c r="BW667" s="31"/>
      <c r="BX667" s="31"/>
      <c r="BY667" s="31"/>
      <c r="BZ667" s="31"/>
      <c r="CA667" s="31"/>
      <c r="CB667" s="31"/>
      <c r="CC667" s="31"/>
      <c r="CD667" s="31"/>
      <c r="CE667" s="31"/>
      <c r="CF667" s="31"/>
      <c r="CG667" s="31"/>
      <c r="CH667" s="31"/>
      <c r="CI667" s="31"/>
      <c r="CJ667" s="31"/>
      <c r="CK667" s="31"/>
      <c r="CL667" s="31"/>
      <c r="CM667" s="31"/>
      <c r="CN667" s="31"/>
      <c r="CO667" s="31"/>
      <c r="CP667" s="31"/>
      <c r="CQ667" s="31"/>
      <c r="CR667" s="31"/>
      <c r="CS667" s="31"/>
      <c r="CT667" s="31"/>
      <c r="CU667" s="31"/>
      <c r="CV667" s="31"/>
    </row>
    <row r="668" spans="1:100" x14ac:dyDescent="0.3">
      <c r="A668" s="31"/>
      <c r="B668" s="31"/>
      <c r="C668" s="31"/>
      <c r="D668" s="31"/>
      <c r="E668" s="31"/>
      <c r="F668" s="31"/>
      <c r="AQ668" s="31"/>
      <c r="AR668" s="31"/>
      <c r="AS668" s="31"/>
      <c r="AT668" s="31"/>
      <c r="AU668" s="31"/>
      <c r="AV668" s="31"/>
      <c r="AW668" s="32"/>
      <c r="AX668" s="32"/>
      <c r="AY668" s="32"/>
      <c r="AZ668" s="32"/>
      <c r="BA668" s="32"/>
      <c r="BB668" s="32"/>
      <c r="BC668" s="31"/>
      <c r="BD668" s="31"/>
      <c r="BE668" s="31"/>
      <c r="BF668" s="31"/>
      <c r="BG668" s="31"/>
      <c r="BH668" s="31"/>
      <c r="BI668" s="31"/>
      <c r="BJ668" s="31"/>
      <c r="BK668" s="31"/>
      <c r="BL668" s="31"/>
      <c r="BM668" s="31"/>
      <c r="BN668" s="31"/>
      <c r="BO668" s="31"/>
      <c r="BP668" s="31"/>
      <c r="BQ668" s="31"/>
      <c r="BR668" s="31"/>
      <c r="BS668" s="31"/>
      <c r="BT668" s="31"/>
      <c r="BU668" s="31"/>
      <c r="BV668" s="31"/>
      <c r="BW668" s="31"/>
      <c r="BX668" s="31"/>
      <c r="BY668" s="31"/>
      <c r="BZ668" s="31"/>
      <c r="CA668" s="31"/>
      <c r="CB668" s="31"/>
      <c r="CC668" s="31"/>
      <c r="CD668" s="31"/>
      <c r="CE668" s="31"/>
      <c r="CF668" s="31"/>
      <c r="CG668" s="31"/>
      <c r="CH668" s="31"/>
      <c r="CI668" s="31"/>
      <c r="CJ668" s="31"/>
      <c r="CK668" s="31"/>
      <c r="CL668" s="31"/>
      <c r="CM668" s="31"/>
      <c r="CN668" s="31"/>
      <c r="CO668" s="31"/>
      <c r="CP668" s="31"/>
      <c r="CQ668" s="31"/>
      <c r="CR668" s="31"/>
      <c r="CS668" s="31"/>
      <c r="CT668" s="31"/>
      <c r="CU668" s="31"/>
      <c r="CV668" s="31"/>
    </row>
    <row r="669" spans="1:100" x14ac:dyDescent="0.3">
      <c r="A669" s="31"/>
      <c r="B669" s="31"/>
      <c r="C669" s="31"/>
      <c r="D669" s="31"/>
      <c r="E669" s="31"/>
      <c r="F669" s="31"/>
      <c r="AQ669" s="31"/>
      <c r="AR669" s="31"/>
      <c r="AS669" s="31"/>
      <c r="AT669" s="31"/>
      <c r="AU669" s="31"/>
      <c r="AV669" s="31"/>
      <c r="AW669" s="32"/>
      <c r="AX669" s="32"/>
      <c r="AY669" s="32"/>
      <c r="AZ669" s="32"/>
      <c r="BA669" s="32"/>
      <c r="BB669" s="32"/>
      <c r="BC669" s="31"/>
      <c r="BD669" s="31"/>
      <c r="BE669" s="31"/>
      <c r="BF669" s="31"/>
      <c r="BG669" s="31"/>
      <c r="BH669" s="31"/>
      <c r="BI669" s="31"/>
      <c r="BJ669" s="31"/>
      <c r="BK669" s="31"/>
      <c r="BL669" s="31"/>
      <c r="BM669" s="31"/>
      <c r="BN669" s="31"/>
      <c r="BO669" s="31"/>
      <c r="BP669" s="31"/>
      <c r="BQ669" s="31"/>
      <c r="BR669" s="31"/>
      <c r="BS669" s="31"/>
      <c r="BT669" s="31"/>
      <c r="BU669" s="31"/>
      <c r="BV669" s="31"/>
      <c r="BW669" s="31"/>
      <c r="BX669" s="31"/>
      <c r="BY669" s="31"/>
      <c r="BZ669" s="31"/>
      <c r="CA669" s="31"/>
      <c r="CB669" s="31"/>
      <c r="CC669" s="31"/>
      <c r="CD669" s="31"/>
      <c r="CE669" s="31"/>
      <c r="CF669" s="31"/>
      <c r="CG669" s="31"/>
      <c r="CH669" s="31"/>
      <c r="CI669" s="31"/>
      <c r="CJ669" s="31"/>
      <c r="CK669" s="31"/>
      <c r="CL669" s="31"/>
      <c r="CM669" s="31"/>
      <c r="CN669" s="31"/>
      <c r="CO669" s="31"/>
      <c r="CP669" s="31"/>
      <c r="CQ669" s="31"/>
      <c r="CR669" s="31"/>
      <c r="CS669" s="31"/>
      <c r="CT669" s="31"/>
      <c r="CU669" s="31"/>
      <c r="CV669" s="31"/>
    </row>
    <row r="670" spans="1:100" x14ac:dyDescent="0.3">
      <c r="A670" s="31"/>
      <c r="B670" s="31"/>
      <c r="C670" s="31"/>
      <c r="D670" s="31"/>
      <c r="E670" s="31"/>
      <c r="F670" s="31"/>
      <c r="AQ670" s="31"/>
      <c r="AR670" s="31"/>
      <c r="AS670" s="31"/>
      <c r="AT670" s="31"/>
      <c r="AU670" s="31"/>
      <c r="AV670" s="31"/>
      <c r="AW670" s="32"/>
      <c r="AX670" s="32"/>
      <c r="AY670" s="32"/>
      <c r="AZ670" s="32"/>
      <c r="BA670" s="32"/>
      <c r="BB670" s="32"/>
      <c r="BC670" s="31"/>
      <c r="BD670" s="31"/>
      <c r="BE670" s="31"/>
      <c r="BF670" s="31"/>
      <c r="BG670" s="31"/>
      <c r="BH670" s="31"/>
      <c r="BI670" s="31"/>
      <c r="BJ670" s="31"/>
      <c r="BK670" s="31"/>
      <c r="BL670" s="31"/>
      <c r="BM670" s="31"/>
      <c r="BN670" s="31"/>
      <c r="BO670" s="31"/>
      <c r="BP670" s="31"/>
      <c r="BQ670" s="31"/>
      <c r="BR670" s="31"/>
      <c r="BS670" s="31"/>
      <c r="BT670" s="31"/>
      <c r="BU670" s="31"/>
      <c r="BV670" s="31"/>
      <c r="BW670" s="31"/>
      <c r="BX670" s="31"/>
      <c r="BY670" s="31"/>
      <c r="BZ670" s="31"/>
      <c r="CA670" s="31"/>
      <c r="CB670" s="31"/>
      <c r="CC670" s="31"/>
      <c r="CD670" s="31"/>
      <c r="CE670" s="31"/>
      <c r="CF670" s="31"/>
      <c r="CG670" s="31"/>
      <c r="CH670" s="31"/>
      <c r="CI670" s="31"/>
      <c r="CJ670" s="31"/>
      <c r="CK670" s="31"/>
      <c r="CL670" s="31"/>
      <c r="CM670" s="31"/>
      <c r="CN670" s="31"/>
      <c r="CO670" s="31"/>
      <c r="CP670" s="31"/>
      <c r="CQ670" s="31"/>
      <c r="CR670" s="31"/>
      <c r="CS670" s="31"/>
      <c r="CT670" s="31"/>
      <c r="CU670" s="31"/>
      <c r="CV670" s="31"/>
    </row>
    <row r="671" spans="1:100" x14ac:dyDescent="0.3">
      <c r="A671" s="31"/>
      <c r="B671" s="31"/>
      <c r="C671" s="31"/>
      <c r="D671" s="31"/>
      <c r="E671" s="31"/>
      <c r="F671" s="31"/>
      <c r="AQ671" s="31"/>
      <c r="AR671" s="31"/>
      <c r="AS671" s="31"/>
      <c r="AT671" s="31"/>
      <c r="AU671" s="31"/>
      <c r="AV671" s="31"/>
      <c r="AW671" s="32"/>
      <c r="AX671" s="32"/>
      <c r="AY671" s="32"/>
      <c r="AZ671" s="32"/>
      <c r="BA671" s="32"/>
      <c r="BB671" s="32"/>
      <c r="BC671" s="31"/>
      <c r="BD671" s="31"/>
      <c r="BE671" s="31"/>
      <c r="BF671" s="31"/>
      <c r="BG671" s="31"/>
      <c r="BH671" s="31"/>
      <c r="BI671" s="31"/>
      <c r="BJ671" s="31"/>
      <c r="BK671" s="31"/>
      <c r="BL671" s="31"/>
      <c r="BM671" s="31"/>
      <c r="BN671" s="31"/>
      <c r="BO671" s="31"/>
      <c r="BP671" s="31"/>
      <c r="BQ671" s="31"/>
      <c r="BR671" s="31"/>
      <c r="BS671" s="31"/>
      <c r="BT671" s="31"/>
      <c r="BU671" s="31"/>
      <c r="BV671" s="31"/>
      <c r="BW671" s="31"/>
      <c r="BX671" s="31"/>
      <c r="BY671" s="31"/>
      <c r="BZ671" s="31"/>
      <c r="CA671" s="31"/>
      <c r="CB671" s="31"/>
      <c r="CC671" s="31"/>
      <c r="CD671" s="31"/>
      <c r="CE671" s="31"/>
      <c r="CF671" s="31"/>
      <c r="CG671" s="31"/>
      <c r="CH671" s="31"/>
      <c r="CI671" s="31"/>
      <c r="CJ671" s="31"/>
      <c r="CK671" s="31"/>
      <c r="CL671" s="31"/>
      <c r="CM671" s="31"/>
      <c r="CN671" s="31"/>
      <c r="CO671" s="31"/>
      <c r="CP671" s="31"/>
      <c r="CQ671" s="31"/>
      <c r="CR671" s="31"/>
      <c r="CS671" s="31"/>
      <c r="CT671" s="31"/>
      <c r="CU671" s="31"/>
      <c r="CV671" s="31"/>
    </row>
    <row r="672" spans="1:100" x14ac:dyDescent="0.3">
      <c r="A672" s="31"/>
      <c r="B672" s="31"/>
      <c r="C672" s="31"/>
      <c r="D672" s="31"/>
      <c r="E672" s="31"/>
      <c r="F672" s="31"/>
      <c r="AQ672" s="31"/>
      <c r="AR672" s="31"/>
      <c r="AS672" s="31"/>
      <c r="AT672" s="31"/>
      <c r="AU672" s="31"/>
      <c r="AV672" s="31"/>
      <c r="AW672" s="32"/>
      <c r="AX672" s="32"/>
      <c r="AY672" s="32"/>
      <c r="AZ672" s="32"/>
      <c r="BA672" s="32"/>
      <c r="BB672" s="32"/>
      <c r="BC672" s="31"/>
      <c r="BD672" s="31"/>
      <c r="BE672" s="31"/>
      <c r="BF672" s="31"/>
      <c r="BG672" s="31"/>
      <c r="BH672" s="31"/>
      <c r="BI672" s="31"/>
      <c r="BJ672" s="31"/>
      <c r="BK672" s="31"/>
      <c r="BL672" s="31"/>
      <c r="BM672" s="31"/>
      <c r="BN672" s="31"/>
      <c r="BO672" s="31"/>
      <c r="BP672" s="31"/>
      <c r="BQ672" s="31"/>
      <c r="BR672" s="31"/>
      <c r="BS672" s="31"/>
      <c r="BT672" s="31"/>
      <c r="BU672" s="31"/>
      <c r="BV672" s="31"/>
      <c r="BW672" s="31"/>
      <c r="BX672" s="31"/>
      <c r="BY672" s="31"/>
      <c r="BZ672" s="31"/>
      <c r="CA672" s="31"/>
      <c r="CB672" s="31"/>
      <c r="CC672" s="31"/>
      <c r="CD672" s="31"/>
      <c r="CE672" s="31"/>
      <c r="CF672" s="31"/>
      <c r="CG672" s="31"/>
      <c r="CH672" s="31"/>
      <c r="CI672" s="31"/>
      <c r="CJ672" s="31"/>
      <c r="CK672" s="31"/>
      <c r="CL672" s="31"/>
      <c r="CM672" s="31"/>
      <c r="CN672" s="31"/>
      <c r="CO672" s="31"/>
      <c r="CP672" s="31"/>
      <c r="CQ672" s="31"/>
      <c r="CR672" s="31"/>
      <c r="CS672" s="31"/>
      <c r="CT672" s="31"/>
      <c r="CU672" s="31"/>
      <c r="CV672" s="31"/>
    </row>
    <row r="673" spans="1:100" x14ac:dyDescent="0.3">
      <c r="A673" s="31"/>
      <c r="B673" s="31"/>
      <c r="C673" s="31"/>
      <c r="D673" s="31"/>
      <c r="E673" s="31"/>
      <c r="F673" s="31"/>
      <c r="AQ673" s="31"/>
      <c r="AR673" s="31"/>
      <c r="AS673" s="31"/>
      <c r="AT673" s="31"/>
      <c r="AU673" s="31"/>
      <c r="AV673" s="31"/>
      <c r="AW673" s="32"/>
      <c r="AX673" s="32"/>
      <c r="AY673" s="32"/>
      <c r="AZ673" s="32"/>
      <c r="BA673" s="32"/>
      <c r="BB673" s="32"/>
      <c r="BC673" s="31"/>
      <c r="BD673" s="31"/>
      <c r="BE673" s="31"/>
      <c r="BF673" s="31"/>
      <c r="BG673" s="31"/>
      <c r="BH673" s="31"/>
      <c r="BI673" s="31"/>
      <c r="BJ673" s="31"/>
      <c r="BK673" s="31"/>
      <c r="BL673" s="31"/>
      <c r="BM673" s="31"/>
      <c r="BN673" s="31"/>
      <c r="BO673" s="31"/>
      <c r="BP673" s="31"/>
      <c r="BQ673" s="31"/>
      <c r="BR673" s="31"/>
      <c r="BS673" s="31"/>
      <c r="BT673" s="31"/>
      <c r="BU673" s="31"/>
      <c r="BV673" s="31"/>
      <c r="BW673" s="31"/>
      <c r="BX673" s="31"/>
      <c r="BY673" s="31"/>
      <c r="BZ673" s="31"/>
      <c r="CA673" s="31"/>
      <c r="CB673" s="31"/>
      <c r="CC673" s="31"/>
      <c r="CD673" s="31"/>
      <c r="CE673" s="31"/>
      <c r="CF673" s="31"/>
      <c r="CG673" s="31"/>
      <c r="CH673" s="31"/>
      <c r="CI673" s="31"/>
      <c r="CJ673" s="31"/>
      <c r="CK673" s="31"/>
      <c r="CL673" s="31"/>
      <c r="CM673" s="31"/>
      <c r="CN673" s="31"/>
      <c r="CO673" s="31"/>
      <c r="CP673" s="31"/>
      <c r="CQ673" s="31"/>
      <c r="CR673" s="31"/>
      <c r="CS673" s="31"/>
      <c r="CT673" s="31"/>
      <c r="CU673" s="31"/>
      <c r="CV673" s="31"/>
    </row>
    <row r="674" spans="1:100" x14ac:dyDescent="0.3">
      <c r="A674" s="31"/>
      <c r="B674" s="31"/>
      <c r="C674" s="31"/>
      <c r="D674" s="31"/>
      <c r="E674" s="31"/>
      <c r="F674" s="31"/>
      <c r="AQ674" s="31"/>
      <c r="AR674" s="31"/>
      <c r="AS674" s="31"/>
      <c r="AT674" s="31"/>
      <c r="AU674" s="31"/>
      <c r="AV674" s="31"/>
      <c r="AW674" s="32"/>
      <c r="AX674" s="32"/>
      <c r="AY674" s="32"/>
      <c r="AZ674" s="32"/>
      <c r="BA674" s="32"/>
      <c r="BB674" s="32"/>
      <c r="BC674" s="31"/>
      <c r="BD674" s="31"/>
      <c r="BE674" s="31"/>
      <c r="BF674" s="31"/>
      <c r="BG674" s="31"/>
      <c r="BH674" s="31"/>
      <c r="BI674" s="31"/>
      <c r="BJ674" s="31"/>
      <c r="BK674" s="31"/>
      <c r="BL674" s="31"/>
      <c r="BM674" s="31"/>
      <c r="BN674" s="31"/>
      <c r="BO674" s="31"/>
      <c r="BP674" s="31"/>
      <c r="BQ674" s="31"/>
      <c r="BR674" s="31"/>
      <c r="BS674" s="31"/>
      <c r="BT674" s="31"/>
      <c r="BU674" s="31"/>
      <c r="BV674" s="31"/>
      <c r="BW674" s="31"/>
      <c r="BX674" s="31"/>
      <c r="BY674" s="31"/>
      <c r="BZ674" s="31"/>
      <c r="CA674" s="31"/>
      <c r="CB674" s="31"/>
      <c r="CC674" s="31"/>
      <c r="CD674" s="31"/>
      <c r="CE674" s="31"/>
      <c r="CF674" s="31"/>
      <c r="CG674" s="31"/>
      <c r="CH674" s="31"/>
      <c r="CI674" s="31"/>
      <c r="CJ674" s="31"/>
      <c r="CK674" s="31"/>
      <c r="CL674" s="31"/>
      <c r="CM674" s="31"/>
      <c r="CN674" s="31"/>
      <c r="CO674" s="31"/>
      <c r="CP674" s="31"/>
      <c r="CQ674" s="31"/>
      <c r="CR674" s="31"/>
      <c r="CS674" s="31"/>
      <c r="CT674" s="31"/>
      <c r="CU674" s="31"/>
      <c r="CV674" s="31"/>
    </row>
    <row r="675" spans="1:100" x14ac:dyDescent="0.3">
      <c r="A675" s="31"/>
      <c r="B675" s="31"/>
      <c r="C675" s="31"/>
      <c r="D675" s="31"/>
      <c r="E675" s="31"/>
      <c r="F675" s="31"/>
      <c r="AQ675" s="31"/>
      <c r="AR675" s="31"/>
      <c r="BH675" s="31"/>
      <c r="BI675" s="31"/>
      <c r="BJ675" s="31"/>
      <c r="BK675" s="31"/>
      <c r="BL675" s="31"/>
      <c r="BM675" s="31"/>
      <c r="BN675" s="31"/>
      <c r="BO675" s="31"/>
      <c r="BP675" s="31"/>
      <c r="BQ675" s="31"/>
      <c r="BR675" s="31"/>
      <c r="BS675" s="31"/>
      <c r="BT675" s="31"/>
      <c r="BU675" s="31"/>
      <c r="BV675" s="31"/>
      <c r="BW675" s="31"/>
      <c r="BX675" s="31"/>
      <c r="BY675" s="31"/>
      <c r="BZ675" s="31"/>
      <c r="CA675" s="31"/>
      <c r="CB675" s="31"/>
      <c r="CC675" s="31"/>
      <c r="CD675" s="31"/>
      <c r="CE675" s="31"/>
      <c r="CF675" s="31"/>
      <c r="CG675" s="31"/>
      <c r="CH675" s="31"/>
      <c r="CI675" s="31"/>
      <c r="CJ675" s="31"/>
      <c r="CK675" s="31"/>
      <c r="CL675" s="31"/>
      <c r="CM675" s="31"/>
      <c r="CN675" s="31"/>
      <c r="CO675" s="31"/>
      <c r="CP675" s="31"/>
      <c r="CQ675" s="31"/>
      <c r="CR675" s="31"/>
      <c r="CS675" s="31"/>
      <c r="CT675" s="31"/>
      <c r="CU675" s="31"/>
      <c r="CV675" s="31"/>
    </row>
    <row r="676" spans="1:100" x14ac:dyDescent="0.3">
      <c r="A676" s="31"/>
      <c r="B676" s="31"/>
      <c r="C676" s="31"/>
      <c r="D676" s="31"/>
      <c r="E676" s="31"/>
      <c r="F676" s="31"/>
      <c r="AQ676" s="31"/>
      <c r="AR676" s="31"/>
      <c r="BH676" s="31"/>
      <c r="BI676" s="31"/>
      <c r="BJ676" s="31"/>
      <c r="BK676" s="31"/>
      <c r="BL676" s="31"/>
      <c r="BM676" s="31"/>
      <c r="BN676" s="31"/>
      <c r="BO676" s="31"/>
      <c r="BP676" s="31"/>
      <c r="BQ676" s="31"/>
      <c r="BR676" s="31"/>
      <c r="BS676" s="31"/>
      <c r="BT676" s="31"/>
      <c r="BU676" s="31"/>
      <c r="BV676" s="31"/>
      <c r="BW676" s="31"/>
      <c r="BX676" s="31"/>
      <c r="BY676" s="31"/>
      <c r="BZ676" s="31"/>
      <c r="CA676" s="31"/>
      <c r="CB676" s="31"/>
      <c r="CC676" s="31"/>
      <c r="CD676" s="31"/>
      <c r="CE676" s="31"/>
      <c r="CF676" s="31"/>
      <c r="CG676" s="31"/>
      <c r="CH676" s="31"/>
      <c r="CI676" s="31"/>
      <c r="CJ676" s="31"/>
      <c r="CK676" s="31"/>
      <c r="CL676" s="31"/>
      <c r="CM676" s="31"/>
      <c r="CN676" s="31"/>
      <c r="CO676" s="31"/>
      <c r="CP676" s="31"/>
      <c r="CQ676" s="31"/>
      <c r="CR676" s="31"/>
      <c r="CS676" s="31"/>
      <c r="CT676" s="31"/>
      <c r="CU676" s="31"/>
      <c r="CV676" s="31"/>
    </row>
    <row r="677" spans="1:100" x14ac:dyDescent="0.3">
      <c r="A677" s="31"/>
      <c r="B677" s="31"/>
      <c r="C677" s="31"/>
      <c r="D677" s="31"/>
      <c r="E677" s="31"/>
      <c r="F677" s="31"/>
      <c r="AQ677" s="31"/>
      <c r="AR677" s="31"/>
      <c r="BH677" s="31"/>
      <c r="BI677" s="31"/>
      <c r="BJ677" s="31"/>
      <c r="BK677" s="31"/>
      <c r="BL677" s="31"/>
      <c r="BM677" s="31"/>
      <c r="BN677" s="31"/>
      <c r="BO677" s="31"/>
      <c r="BP677" s="31"/>
      <c r="BQ677" s="31"/>
      <c r="BR677" s="31"/>
      <c r="BS677" s="31"/>
      <c r="BT677" s="31"/>
      <c r="BU677" s="31"/>
      <c r="BV677" s="31"/>
      <c r="BW677" s="31"/>
      <c r="BX677" s="31"/>
      <c r="BY677" s="31"/>
      <c r="BZ677" s="31"/>
      <c r="CA677" s="31"/>
      <c r="CB677" s="31"/>
      <c r="CC677" s="31"/>
      <c r="CD677" s="31"/>
      <c r="CE677" s="31"/>
      <c r="CF677" s="31"/>
      <c r="CG677" s="31"/>
      <c r="CH677" s="31"/>
      <c r="CI677" s="31"/>
      <c r="CJ677" s="31"/>
      <c r="CK677" s="31"/>
      <c r="CL677" s="31"/>
      <c r="CM677" s="31"/>
      <c r="CN677" s="31"/>
      <c r="CO677" s="31"/>
      <c r="CP677" s="31"/>
      <c r="CQ677" s="31"/>
      <c r="CR677" s="31"/>
      <c r="CS677" s="31"/>
      <c r="CT677" s="31"/>
      <c r="CU677" s="31"/>
      <c r="CV677" s="31"/>
    </row>
    <row r="678" spans="1:100" x14ac:dyDescent="0.3">
      <c r="A678" s="31"/>
      <c r="B678" s="31"/>
      <c r="C678" s="31"/>
      <c r="D678" s="31"/>
      <c r="E678" s="31"/>
      <c r="F678" s="31"/>
      <c r="AQ678" s="31"/>
      <c r="AR678" s="31"/>
      <c r="BH678" s="31"/>
      <c r="BI678" s="31"/>
      <c r="BJ678" s="31"/>
      <c r="BK678" s="31"/>
      <c r="BL678" s="31"/>
      <c r="BM678" s="31"/>
      <c r="BN678" s="31"/>
      <c r="BO678" s="31"/>
      <c r="BP678" s="31"/>
      <c r="BQ678" s="31"/>
      <c r="BR678" s="31"/>
      <c r="BS678" s="31"/>
      <c r="BT678" s="31"/>
      <c r="BU678" s="31"/>
      <c r="BV678" s="31"/>
      <c r="BW678" s="31"/>
      <c r="BX678" s="31"/>
      <c r="BY678" s="31"/>
      <c r="BZ678" s="31"/>
      <c r="CA678" s="31"/>
      <c r="CB678" s="31"/>
      <c r="CC678" s="31"/>
      <c r="CD678" s="31"/>
      <c r="CE678" s="31"/>
      <c r="CF678" s="31"/>
      <c r="CG678" s="31"/>
      <c r="CH678" s="31"/>
      <c r="CI678" s="31"/>
      <c r="CJ678" s="31"/>
      <c r="CK678" s="31"/>
      <c r="CL678" s="31"/>
      <c r="CM678" s="31"/>
      <c r="CN678" s="31"/>
      <c r="CO678" s="31"/>
      <c r="CP678" s="31"/>
      <c r="CQ678" s="31"/>
      <c r="CR678" s="31"/>
      <c r="CS678" s="31"/>
      <c r="CT678" s="31"/>
      <c r="CU678" s="31"/>
      <c r="CV678" s="31"/>
    </row>
    <row r="679" spans="1:100" x14ac:dyDescent="0.3">
      <c r="A679" s="31"/>
      <c r="B679" s="31"/>
      <c r="C679" s="31"/>
      <c r="D679" s="31"/>
      <c r="E679" s="31"/>
      <c r="F679" s="31"/>
      <c r="AQ679" s="31"/>
      <c r="AR679" s="31"/>
      <c r="BH679" s="31"/>
      <c r="BI679" s="31"/>
      <c r="BJ679" s="31"/>
      <c r="BK679" s="31"/>
      <c r="BL679" s="31"/>
      <c r="BM679" s="31"/>
      <c r="BN679" s="31"/>
      <c r="BO679" s="31"/>
      <c r="BP679" s="31"/>
      <c r="BQ679" s="31"/>
      <c r="BR679" s="31"/>
      <c r="BS679" s="31"/>
      <c r="BT679" s="31"/>
      <c r="BU679" s="31"/>
      <c r="BV679" s="31"/>
      <c r="BW679" s="31"/>
      <c r="BX679" s="31"/>
      <c r="BY679" s="31"/>
      <c r="BZ679" s="31"/>
      <c r="CA679" s="31"/>
      <c r="CB679" s="31"/>
      <c r="CC679" s="31"/>
      <c r="CD679" s="31"/>
      <c r="CE679" s="31"/>
      <c r="CF679" s="31"/>
      <c r="CG679" s="31"/>
      <c r="CH679" s="31"/>
      <c r="CI679" s="31"/>
      <c r="CJ679" s="31"/>
      <c r="CK679" s="31"/>
      <c r="CL679" s="31"/>
      <c r="CM679" s="31"/>
      <c r="CN679" s="31"/>
      <c r="CO679" s="31"/>
      <c r="CP679" s="31"/>
      <c r="CQ679" s="31"/>
      <c r="CR679" s="31"/>
      <c r="CS679" s="31"/>
      <c r="CT679" s="31"/>
      <c r="CU679" s="31"/>
      <c r="CV679" s="31"/>
    </row>
    <row r="680" spans="1:100" x14ac:dyDescent="0.3">
      <c r="A680" s="31"/>
      <c r="B680" s="31"/>
      <c r="C680" s="31"/>
      <c r="D680" s="31"/>
      <c r="E680" s="31"/>
      <c r="F680" s="31"/>
      <c r="AQ680" s="31"/>
      <c r="AR680" s="31"/>
      <c r="BH680" s="31"/>
      <c r="BI680" s="31"/>
      <c r="BJ680" s="31"/>
      <c r="BK680" s="31"/>
      <c r="BL680" s="31"/>
      <c r="BM680" s="31"/>
      <c r="BN680" s="31"/>
      <c r="BO680" s="31"/>
      <c r="BP680" s="31"/>
      <c r="BQ680" s="31"/>
      <c r="BR680" s="31"/>
      <c r="BS680" s="31"/>
      <c r="BT680" s="31"/>
      <c r="BU680" s="31"/>
      <c r="BV680" s="31"/>
      <c r="BW680" s="31"/>
      <c r="BX680" s="31"/>
      <c r="BY680" s="31"/>
      <c r="BZ680" s="31"/>
      <c r="CA680" s="31"/>
      <c r="CB680" s="31"/>
      <c r="CC680" s="31"/>
      <c r="CD680" s="31"/>
      <c r="CE680" s="31"/>
      <c r="CF680" s="31"/>
      <c r="CG680" s="31"/>
      <c r="CH680" s="31"/>
      <c r="CI680" s="31"/>
      <c r="CJ680" s="31"/>
      <c r="CK680" s="31"/>
      <c r="CL680" s="31"/>
      <c r="CM680" s="31"/>
      <c r="CN680" s="31"/>
      <c r="CO680" s="31"/>
      <c r="CP680" s="31"/>
      <c r="CQ680" s="31"/>
      <c r="CR680" s="31"/>
      <c r="CS680" s="31"/>
      <c r="CT680" s="31"/>
      <c r="CU680" s="31"/>
      <c r="CV680" s="31"/>
    </row>
    <row r="681" spans="1:100" x14ac:dyDescent="0.3">
      <c r="A681" s="31"/>
      <c r="B681" s="31"/>
      <c r="C681" s="31"/>
      <c r="D681" s="31"/>
      <c r="E681" s="31"/>
      <c r="F681" s="31"/>
      <c r="AQ681" s="31"/>
      <c r="AR681" s="31"/>
      <c r="BH681" s="31"/>
      <c r="BI681" s="31"/>
      <c r="BJ681" s="31"/>
      <c r="BK681" s="31"/>
      <c r="BL681" s="31"/>
      <c r="BM681" s="31"/>
      <c r="BN681" s="31"/>
      <c r="BO681" s="31"/>
      <c r="BP681" s="31"/>
      <c r="BQ681" s="31"/>
      <c r="BR681" s="31"/>
      <c r="BS681" s="31"/>
      <c r="BT681" s="31"/>
      <c r="BU681" s="31"/>
      <c r="BV681" s="31"/>
      <c r="BW681" s="31"/>
      <c r="BX681" s="31"/>
      <c r="BY681" s="31"/>
      <c r="BZ681" s="31"/>
      <c r="CA681" s="31"/>
      <c r="CB681" s="31"/>
      <c r="CC681" s="31"/>
      <c r="CD681" s="31"/>
      <c r="CE681" s="31"/>
      <c r="CF681" s="31"/>
      <c r="CG681" s="31"/>
      <c r="CH681" s="31"/>
      <c r="CI681" s="31"/>
      <c r="CJ681" s="31"/>
      <c r="CK681" s="31"/>
      <c r="CL681" s="31"/>
      <c r="CM681" s="31"/>
      <c r="CN681" s="31"/>
      <c r="CO681" s="31"/>
      <c r="CP681" s="31"/>
      <c r="CQ681" s="31"/>
      <c r="CR681" s="31"/>
      <c r="CS681" s="31"/>
      <c r="CT681" s="31"/>
      <c r="CU681" s="31"/>
      <c r="CV681" s="31"/>
    </row>
    <row r="682" spans="1:100" x14ac:dyDescent="0.3">
      <c r="A682" s="31"/>
      <c r="B682" s="31"/>
      <c r="C682" s="31"/>
      <c r="D682" s="31"/>
      <c r="E682" s="31"/>
      <c r="F682" s="31"/>
      <c r="AQ682" s="31"/>
      <c r="AR682" s="31"/>
      <c r="BH682" s="31"/>
      <c r="BI682" s="31"/>
      <c r="BJ682" s="31"/>
      <c r="BK682" s="31"/>
      <c r="BL682" s="31"/>
      <c r="BM682" s="31"/>
      <c r="BN682" s="31"/>
      <c r="BO682" s="31"/>
      <c r="BP682" s="31"/>
      <c r="BQ682" s="31"/>
      <c r="BR682" s="31"/>
      <c r="BS682" s="31"/>
      <c r="BT682" s="31"/>
      <c r="BU682" s="31"/>
      <c r="BV682" s="31"/>
      <c r="BW682" s="31"/>
      <c r="BX682" s="31"/>
      <c r="BY682" s="31"/>
      <c r="BZ682" s="31"/>
      <c r="CA682" s="31"/>
      <c r="CB682" s="31"/>
      <c r="CC682" s="31"/>
      <c r="CD682" s="31"/>
      <c r="CE682" s="31"/>
      <c r="CF682" s="31"/>
      <c r="CG682" s="31"/>
      <c r="CH682" s="31"/>
      <c r="CI682" s="31"/>
      <c r="CJ682" s="31"/>
      <c r="CK682" s="31"/>
      <c r="CL682" s="31"/>
      <c r="CM682" s="31"/>
      <c r="CN682" s="31"/>
      <c r="CO682" s="31"/>
      <c r="CP682" s="31"/>
      <c r="CQ682" s="31"/>
      <c r="CR682" s="31"/>
      <c r="CS682" s="31"/>
      <c r="CT682" s="31"/>
      <c r="CU682" s="31"/>
      <c r="CV682" s="31"/>
    </row>
    <row r="683" spans="1:100" x14ac:dyDescent="0.3">
      <c r="A683" s="31"/>
      <c r="B683" s="31"/>
      <c r="C683" s="31"/>
      <c r="D683" s="31"/>
      <c r="E683" s="31"/>
      <c r="F683" s="31"/>
      <c r="AQ683" s="31"/>
      <c r="AR683" s="31"/>
      <c r="BH683" s="31"/>
      <c r="BI683" s="31"/>
      <c r="BJ683" s="31"/>
      <c r="BK683" s="31"/>
      <c r="BL683" s="31"/>
      <c r="BM683" s="31"/>
      <c r="BN683" s="31"/>
      <c r="BO683" s="31"/>
      <c r="BP683" s="31"/>
      <c r="BQ683" s="31"/>
      <c r="BR683" s="31"/>
      <c r="BS683" s="31"/>
      <c r="BT683" s="31"/>
      <c r="BU683" s="31"/>
      <c r="BV683" s="31"/>
      <c r="BW683" s="31"/>
      <c r="BX683" s="31"/>
      <c r="BY683" s="31"/>
      <c r="BZ683" s="31"/>
      <c r="CA683" s="31"/>
      <c r="CB683" s="31"/>
      <c r="CC683" s="31"/>
      <c r="CD683" s="31"/>
      <c r="CE683" s="31"/>
      <c r="CF683" s="31"/>
      <c r="CG683" s="31"/>
      <c r="CH683" s="31"/>
      <c r="CI683" s="31"/>
      <c r="CJ683" s="31"/>
      <c r="CK683" s="31"/>
      <c r="CL683" s="31"/>
      <c r="CM683" s="31"/>
      <c r="CN683" s="31"/>
      <c r="CO683" s="31"/>
      <c r="CP683" s="31"/>
      <c r="CQ683" s="31"/>
      <c r="CR683" s="31"/>
      <c r="CS683" s="31"/>
      <c r="CT683" s="31"/>
      <c r="CU683" s="31"/>
      <c r="CV683" s="31"/>
    </row>
    <row r="684" spans="1:100" x14ac:dyDescent="0.3">
      <c r="A684" s="31"/>
      <c r="B684" s="31"/>
      <c r="C684" s="31"/>
      <c r="D684" s="31"/>
      <c r="E684" s="31"/>
      <c r="F684" s="31"/>
      <c r="AQ684" s="31"/>
      <c r="AR684" s="31"/>
      <c r="BH684" s="31"/>
      <c r="BI684" s="31"/>
      <c r="BJ684" s="31"/>
      <c r="BK684" s="31"/>
      <c r="BL684" s="31"/>
      <c r="BM684" s="31"/>
      <c r="BN684" s="31"/>
      <c r="BO684" s="31"/>
      <c r="BP684" s="31"/>
      <c r="BQ684" s="31"/>
      <c r="BR684" s="31"/>
      <c r="BS684" s="31"/>
      <c r="BT684" s="31"/>
      <c r="BU684" s="31"/>
      <c r="BV684" s="31"/>
      <c r="BW684" s="31"/>
      <c r="BX684" s="31"/>
      <c r="BY684" s="31"/>
      <c r="BZ684" s="31"/>
      <c r="CA684" s="31"/>
      <c r="CB684" s="31"/>
      <c r="CC684" s="31"/>
      <c r="CD684" s="31"/>
      <c r="CE684" s="31"/>
      <c r="CF684" s="31"/>
      <c r="CG684" s="31"/>
      <c r="CH684" s="31"/>
      <c r="CI684" s="31"/>
      <c r="CJ684" s="31"/>
      <c r="CK684" s="31"/>
      <c r="CL684" s="31"/>
      <c r="CM684" s="31"/>
      <c r="CN684" s="31"/>
      <c r="CO684" s="31"/>
      <c r="CP684" s="31"/>
      <c r="CQ684" s="31"/>
      <c r="CR684" s="31"/>
      <c r="CS684" s="31"/>
      <c r="CT684" s="31"/>
      <c r="CU684" s="31"/>
      <c r="CV684" s="31"/>
    </row>
    <row r="685" spans="1:100" x14ac:dyDescent="0.3">
      <c r="A685" s="31"/>
      <c r="B685" s="31"/>
      <c r="C685" s="31"/>
      <c r="D685" s="31"/>
      <c r="E685" s="31"/>
      <c r="F685" s="31"/>
      <c r="AQ685" s="31"/>
      <c r="AR685" s="31"/>
      <c r="BH685" s="31"/>
      <c r="BI685" s="31"/>
      <c r="BJ685" s="31"/>
      <c r="BK685" s="31"/>
      <c r="BL685" s="31"/>
      <c r="BM685" s="31"/>
      <c r="BN685" s="31"/>
      <c r="BO685" s="31"/>
      <c r="BP685" s="31"/>
      <c r="BQ685" s="31"/>
      <c r="BR685" s="31"/>
      <c r="BS685" s="31"/>
      <c r="BT685" s="31"/>
      <c r="BU685" s="31"/>
      <c r="BV685" s="31"/>
      <c r="BW685" s="31"/>
      <c r="BX685" s="31"/>
      <c r="BY685" s="31"/>
      <c r="BZ685" s="31"/>
      <c r="CA685" s="31"/>
      <c r="CB685" s="31"/>
      <c r="CC685" s="31"/>
      <c r="CD685" s="31"/>
      <c r="CE685" s="31"/>
      <c r="CF685" s="31"/>
      <c r="CG685" s="31"/>
      <c r="CH685" s="31"/>
      <c r="CI685" s="31"/>
      <c r="CJ685" s="31"/>
      <c r="CK685" s="31"/>
      <c r="CL685" s="31"/>
      <c r="CM685" s="31"/>
      <c r="CN685" s="31"/>
      <c r="CO685" s="31"/>
      <c r="CP685" s="31"/>
      <c r="CQ685" s="31"/>
      <c r="CR685" s="31"/>
      <c r="CS685" s="31"/>
      <c r="CT685" s="31"/>
      <c r="CU685" s="31"/>
      <c r="CV685" s="31"/>
    </row>
    <row r="686" spans="1:100" x14ac:dyDescent="0.3">
      <c r="A686" s="31"/>
      <c r="B686" s="31"/>
      <c r="C686" s="31"/>
      <c r="D686" s="31"/>
      <c r="E686" s="31"/>
      <c r="F686" s="31"/>
      <c r="AQ686" s="31"/>
      <c r="AR686" s="31"/>
      <c r="BH686" s="31"/>
      <c r="BI686" s="31"/>
      <c r="BJ686" s="31"/>
      <c r="BK686" s="31"/>
      <c r="BL686" s="31"/>
      <c r="BM686" s="31"/>
      <c r="BN686" s="31"/>
      <c r="BO686" s="31"/>
      <c r="BP686" s="31"/>
      <c r="BQ686" s="31"/>
      <c r="BR686" s="31"/>
      <c r="BS686" s="31"/>
      <c r="BT686" s="31"/>
      <c r="BU686" s="31"/>
      <c r="BV686" s="31"/>
      <c r="BW686" s="31"/>
      <c r="BX686" s="31"/>
      <c r="BY686" s="31"/>
      <c r="BZ686" s="31"/>
      <c r="CA686" s="31"/>
      <c r="CB686" s="31"/>
      <c r="CC686" s="31"/>
      <c r="CD686" s="31"/>
      <c r="CE686" s="31"/>
      <c r="CF686" s="31"/>
      <c r="CG686" s="31"/>
      <c r="CH686" s="31"/>
      <c r="CI686" s="31"/>
      <c r="CJ686" s="31"/>
      <c r="CK686" s="31"/>
      <c r="CL686" s="31"/>
      <c r="CM686" s="31"/>
      <c r="CN686" s="31"/>
      <c r="CO686" s="31"/>
      <c r="CP686" s="31"/>
      <c r="CQ686" s="31"/>
      <c r="CR686" s="31"/>
      <c r="CS686" s="31"/>
      <c r="CT686" s="31"/>
      <c r="CU686" s="31"/>
      <c r="CV686" s="31"/>
    </row>
    <row r="687" spans="1:100" x14ac:dyDescent="0.3">
      <c r="A687" s="31"/>
      <c r="B687" s="31"/>
      <c r="C687" s="31"/>
      <c r="D687" s="31"/>
      <c r="E687" s="31"/>
      <c r="F687" s="31"/>
      <c r="AQ687" s="31"/>
      <c r="AR687" s="31"/>
      <c r="BH687" s="31"/>
      <c r="BI687" s="31"/>
      <c r="BJ687" s="31"/>
      <c r="BK687" s="31"/>
      <c r="BL687" s="31"/>
      <c r="BM687" s="31"/>
      <c r="BN687" s="31"/>
      <c r="BO687" s="31"/>
      <c r="BP687" s="31"/>
      <c r="BQ687" s="31"/>
      <c r="BR687" s="31"/>
      <c r="BS687" s="31"/>
      <c r="BT687" s="31"/>
      <c r="BU687" s="31"/>
      <c r="BV687" s="31"/>
      <c r="BW687" s="31"/>
      <c r="BX687" s="31"/>
      <c r="BY687" s="31"/>
      <c r="BZ687" s="31"/>
      <c r="CA687" s="31"/>
      <c r="CB687" s="31"/>
      <c r="CC687" s="31"/>
      <c r="CD687" s="31"/>
      <c r="CE687" s="31"/>
      <c r="CF687" s="31"/>
      <c r="CG687" s="31"/>
      <c r="CH687" s="31"/>
      <c r="CI687" s="31"/>
      <c r="CJ687" s="31"/>
      <c r="CK687" s="31"/>
      <c r="CL687" s="31"/>
      <c r="CM687" s="31"/>
      <c r="CN687" s="31"/>
      <c r="CO687" s="31"/>
      <c r="CP687" s="31"/>
      <c r="CQ687" s="31"/>
      <c r="CR687" s="31"/>
      <c r="CS687" s="31"/>
      <c r="CT687" s="31"/>
      <c r="CU687" s="31"/>
      <c r="CV687" s="31"/>
    </row>
    <row r="688" spans="1:100" x14ac:dyDescent="0.3">
      <c r="A688" s="31"/>
      <c r="B688" s="31"/>
      <c r="C688" s="31"/>
      <c r="D688" s="31"/>
      <c r="E688" s="31"/>
      <c r="F688" s="31"/>
      <c r="AQ688" s="31"/>
      <c r="AR688" s="31"/>
      <c r="BH688" s="31"/>
      <c r="BI688" s="31"/>
      <c r="BJ688" s="31"/>
      <c r="BK688" s="31"/>
      <c r="BL688" s="31"/>
      <c r="BM688" s="31"/>
      <c r="BN688" s="31"/>
      <c r="BO688" s="31"/>
      <c r="BP688" s="31"/>
      <c r="BQ688" s="31"/>
      <c r="BR688" s="31"/>
      <c r="BS688" s="31"/>
      <c r="BT688" s="31"/>
      <c r="BU688" s="31"/>
      <c r="BV688" s="31"/>
      <c r="BW688" s="31"/>
      <c r="BX688" s="31"/>
      <c r="BY688" s="31"/>
      <c r="BZ688" s="31"/>
      <c r="CA688" s="31"/>
      <c r="CB688" s="31"/>
      <c r="CC688" s="31"/>
      <c r="CD688" s="31"/>
      <c r="CE688" s="31"/>
      <c r="CF688" s="31"/>
      <c r="CG688" s="31"/>
      <c r="CH688" s="31"/>
      <c r="CI688" s="31"/>
      <c r="CJ688" s="31"/>
      <c r="CK688" s="31"/>
      <c r="CL688" s="31"/>
      <c r="CM688" s="31"/>
      <c r="CN688" s="31"/>
      <c r="CO688" s="31"/>
      <c r="CP688" s="31"/>
      <c r="CQ688" s="31"/>
      <c r="CR688" s="31"/>
      <c r="CS688" s="31"/>
      <c r="CT688" s="31"/>
      <c r="CU688" s="31"/>
      <c r="CV688" s="31"/>
    </row>
    <row r="689" spans="1:100" x14ac:dyDescent="0.3">
      <c r="A689" s="31"/>
      <c r="B689" s="31"/>
      <c r="C689" s="31"/>
      <c r="D689" s="31"/>
      <c r="E689" s="31"/>
      <c r="F689" s="31"/>
      <c r="AQ689" s="31"/>
      <c r="AR689" s="31"/>
      <c r="BH689" s="31"/>
      <c r="BI689" s="31"/>
      <c r="BJ689" s="31"/>
      <c r="BK689" s="31"/>
      <c r="BL689" s="31"/>
      <c r="BM689" s="31"/>
      <c r="BN689" s="31"/>
      <c r="BO689" s="31"/>
      <c r="BP689" s="31"/>
      <c r="BQ689" s="31"/>
      <c r="BR689" s="31"/>
      <c r="BS689" s="31"/>
      <c r="BT689" s="31"/>
      <c r="BU689" s="31"/>
      <c r="BV689" s="31"/>
      <c r="BW689" s="31"/>
      <c r="BX689" s="31"/>
      <c r="BY689" s="31"/>
      <c r="BZ689" s="31"/>
      <c r="CA689" s="31"/>
      <c r="CB689" s="31"/>
      <c r="CC689" s="31"/>
      <c r="CD689" s="31"/>
      <c r="CE689" s="31"/>
      <c r="CF689" s="31"/>
      <c r="CG689" s="31"/>
      <c r="CH689" s="31"/>
      <c r="CI689" s="31"/>
      <c r="CJ689" s="31"/>
      <c r="CK689" s="31"/>
      <c r="CL689" s="31"/>
      <c r="CM689" s="31"/>
      <c r="CN689" s="31"/>
      <c r="CO689" s="31"/>
      <c r="CP689" s="31"/>
      <c r="CQ689" s="31"/>
      <c r="CR689" s="31"/>
      <c r="CS689" s="31"/>
      <c r="CT689" s="31"/>
      <c r="CU689" s="31"/>
      <c r="CV689" s="31"/>
    </row>
    <row r="690" spans="1:100" x14ac:dyDescent="0.3">
      <c r="A690" s="31"/>
      <c r="B690" s="31"/>
      <c r="C690" s="31"/>
      <c r="D690" s="31"/>
      <c r="E690" s="31"/>
      <c r="F690" s="31"/>
      <c r="AQ690" s="31"/>
      <c r="AR690" s="31"/>
      <c r="BH690" s="31"/>
      <c r="BI690" s="31"/>
      <c r="BJ690" s="31"/>
      <c r="BK690" s="31"/>
      <c r="BL690" s="31"/>
      <c r="BM690" s="31"/>
      <c r="BN690" s="31"/>
      <c r="BO690" s="31"/>
      <c r="BP690" s="31"/>
      <c r="BQ690" s="31"/>
      <c r="BR690" s="31"/>
      <c r="BS690" s="31"/>
      <c r="BT690" s="31"/>
      <c r="BU690" s="31"/>
      <c r="BV690" s="31"/>
      <c r="BW690" s="31"/>
      <c r="BX690" s="31"/>
      <c r="BY690" s="31"/>
      <c r="BZ690" s="31"/>
      <c r="CA690" s="31"/>
      <c r="CB690" s="31"/>
      <c r="CC690" s="31"/>
      <c r="CD690" s="31"/>
      <c r="CE690" s="31"/>
      <c r="CF690" s="31"/>
      <c r="CG690" s="31"/>
      <c r="CH690" s="31"/>
      <c r="CI690" s="31"/>
      <c r="CJ690" s="31"/>
      <c r="CK690" s="31"/>
      <c r="CL690" s="31"/>
      <c r="CM690" s="31"/>
      <c r="CN690" s="31"/>
      <c r="CO690" s="31"/>
      <c r="CP690" s="31"/>
      <c r="CQ690" s="31"/>
      <c r="CR690" s="31"/>
      <c r="CS690" s="31"/>
      <c r="CT690" s="31"/>
      <c r="CU690" s="31"/>
      <c r="CV690" s="31"/>
    </row>
    <row r="691" spans="1:100" x14ac:dyDescent="0.3">
      <c r="A691" s="31"/>
      <c r="B691" s="31"/>
      <c r="C691" s="31"/>
      <c r="D691" s="31"/>
      <c r="E691" s="31"/>
      <c r="F691" s="31"/>
      <c r="AQ691" s="31"/>
      <c r="AR691" s="31"/>
      <c r="BH691" s="31"/>
      <c r="BI691" s="31"/>
      <c r="BJ691" s="31"/>
      <c r="BK691" s="31"/>
      <c r="BL691" s="31"/>
      <c r="BM691" s="31"/>
      <c r="BN691" s="31"/>
      <c r="BO691" s="31"/>
      <c r="BP691" s="31"/>
      <c r="BQ691" s="31"/>
      <c r="BR691" s="31"/>
      <c r="BS691" s="31"/>
      <c r="BT691" s="31"/>
      <c r="BU691" s="31"/>
      <c r="BV691" s="31"/>
      <c r="BW691" s="31"/>
      <c r="BX691" s="31"/>
      <c r="BY691" s="31"/>
      <c r="BZ691" s="31"/>
      <c r="CA691" s="31"/>
      <c r="CB691" s="31"/>
      <c r="CC691" s="31"/>
      <c r="CD691" s="31"/>
      <c r="CE691" s="31"/>
      <c r="CF691" s="31"/>
      <c r="CG691" s="31"/>
      <c r="CH691" s="31"/>
      <c r="CI691" s="31"/>
      <c r="CJ691" s="31"/>
      <c r="CK691" s="31"/>
      <c r="CL691" s="31"/>
      <c r="CM691" s="31"/>
      <c r="CN691" s="31"/>
      <c r="CO691" s="31"/>
      <c r="CP691" s="31"/>
      <c r="CQ691" s="31"/>
      <c r="CR691" s="31"/>
      <c r="CS691" s="31"/>
      <c r="CT691" s="31"/>
      <c r="CU691" s="31"/>
      <c r="CV691" s="31"/>
    </row>
    <row r="692" spans="1:100" x14ac:dyDescent="0.3">
      <c r="A692" s="31"/>
      <c r="B692" s="31"/>
      <c r="C692" s="31"/>
      <c r="D692" s="31"/>
      <c r="E692" s="31"/>
      <c r="F692" s="31"/>
      <c r="AQ692" s="31"/>
      <c r="AR692" s="31"/>
      <c r="BH692" s="31"/>
      <c r="BI692" s="31"/>
      <c r="BJ692" s="31"/>
      <c r="BK692" s="31"/>
      <c r="BL692" s="31"/>
      <c r="BM692" s="31"/>
      <c r="BN692" s="31"/>
      <c r="BO692" s="31"/>
      <c r="BP692" s="31"/>
      <c r="BQ692" s="31"/>
      <c r="BR692" s="31"/>
      <c r="BS692" s="31"/>
      <c r="BT692" s="31"/>
      <c r="BU692" s="31"/>
      <c r="BV692" s="31"/>
      <c r="BW692" s="31"/>
      <c r="BX692" s="31"/>
      <c r="BY692" s="31"/>
      <c r="BZ692" s="31"/>
      <c r="CA692" s="31"/>
      <c r="CB692" s="31"/>
      <c r="CC692" s="31"/>
      <c r="CD692" s="31"/>
      <c r="CE692" s="31"/>
      <c r="CF692" s="31"/>
      <c r="CG692" s="31"/>
      <c r="CH692" s="31"/>
      <c r="CI692" s="31"/>
      <c r="CJ692" s="31"/>
      <c r="CK692" s="31"/>
      <c r="CL692" s="31"/>
      <c r="CM692" s="31"/>
      <c r="CN692" s="31"/>
      <c r="CO692" s="31"/>
      <c r="CP692" s="31"/>
      <c r="CQ692" s="31"/>
      <c r="CR692" s="31"/>
      <c r="CS692" s="31"/>
      <c r="CT692" s="31"/>
      <c r="CU692" s="31"/>
      <c r="CV692" s="31"/>
    </row>
    <row r="693" spans="1:100" x14ac:dyDescent="0.3">
      <c r="A693" s="31"/>
      <c r="B693" s="31"/>
      <c r="C693" s="31"/>
      <c r="D693" s="31"/>
      <c r="E693" s="31"/>
      <c r="F693" s="31"/>
      <c r="AQ693" s="31"/>
      <c r="AR693" s="31"/>
      <c r="BH693" s="31"/>
      <c r="BI693" s="31"/>
      <c r="BJ693" s="31"/>
      <c r="BK693" s="31"/>
      <c r="BL693" s="31"/>
      <c r="BM693" s="31"/>
      <c r="BN693" s="31"/>
      <c r="BO693" s="31"/>
      <c r="BP693" s="31"/>
      <c r="BQ693" s="31"/>
      <c r="BR693" s="31"/>
      <c r="BS693" s="31"/>
      <c r="BT693" s="31"/>
      <c r="BU693" s="31"/>
      <c r="BV693" s="31"/>
      <c r="BW693" s="31"/>
      <c r="BX693" s="31"/>
      <c r="BY693" s="31"/>
      <c r="BZ693" s="31"/>
      <c r="CA693" s="31"/>
      <c r="CB693" s="31"/>
      <c r="CC693" s="31"/>
      <c r="CD693" s="31"/>
      <c r="CE693" s="31"/>
      <c r="CF693" s="31"/>
      <c r="CG693" s="31"/>
      <c r="CH693" s="31"/>
      <c r="CI693" s="31"/>
      <c r="CJ693" s="31"/>
      <c r="CK693" s="31"/>
      <c r="CL693" s="31"/>
      <c r="CM693" s="31"/>
      <c r="CN693" s="31"/>
      <c r="CO693" s="31"/>
      <c r="CP693" s="31"/>
      <c r="CQ693" s="31"/>
      <c r="CR693" s="31"/>
      <c r="CS693" s="31"/>
      <c r="CT693" s="31"/>
      <c r="CU693" s="31"/>
      <c r="CV693" s="31"/>
    </row>
    <row r="694" spans="1:100" x14ac:dyDescent="0.3">
      <c r="A694" s="31"/>
      <c r="B694" s="31"/>
      <c r="C694" s="31"/>
      <c r="D694" s="31"/>
      <c r="E694" s="31"/>
      <c r="F694" s="31"/>
      <c r="AQ694" s="31"/>
      <c r="AR694" s="31"/>
      <c r="BH694" s="31"/>
      <c r="BI694" s="31"/>
      <c r="BJ694" s="31"/>
      <c r="BK694" s="31"/>
      <c r="BL694" s="31"/>
      <c r="BM694" s="31"/>
      <c r="BN694" s="31"/>
      <c r="BO694" s="31"/>
      <c r="BP694" s="31"/>
      <c r="BQ694" s="31"/>
      <c r="BR694" s="31"/>
      <c r="BS694" s="31"/>
      <c r="BT694" s="31"/>
      <c r="BU694" s="31"/>
      <c r="BV694" s="31"/>
      <c r="BW694" s="31"/>
      <c r="BX694" s="31"/>
      <c r="BY694" s="31"/>
      <c r="BZ694" s="31"/>
      <c r="CA694" s="31"/>
      <c r="CB694" s="31"/>
      <c r="CC694" s="31"/>
      <c r="CD694" s="31"/>
      <c r="CE694" s="31"/>
      <c r="CF694" s="31"/>
      <c r="CG694" s="31"/>
      <c r="CH694" s="31"/>
      <c r="CI694" s="31"/>
      <c r="CJ694" s="31"/>
      <c r="CK694" s="31"/>
      <c r="CL694" s="31"/>
      <c r="CM694" s="31"/>
      <c r="CN694" s="31"/>
      <c r="CO694" s="31"/>
      <c r="CP694" s="31"/>
      <c r="CQ694" s="31"/>
      <c r="CR694" s="31"/>
      <c r="CS694" s="31"/>
      <c r="CT694" s="31"/>
      <c r="CU694" s="31"/>
      <c r="CV694" s="31"/>
    </row>
    <row r="695" spans="1:100" x14ac:dyDescent="0.3">
      <c r="A695" s="31"/>
      <c r="B695" s="31"/>
      <c r="C695" s="31"/>
      <c r="D695" s="31"/>
      <c r="E695" s="31"/>
      <c r="F695" s="31"/>
      <c r="AQ695" s="31"/>
      <c r="AR695" s="31"/>
      <c r="BH695" s="31"/>
      <c r="BI695" s="31"/>
      <c r="BJ695" s="31"/>
      <c r="BK695" s="31"/>
      <c r="BL695" s="31"/>
      <c r="BM695" s="31"/>
      <c r="BN695" s="31"/>
      <c r="BO695" s="31"/>
      <c r="BP695" s="31"/>
      <c r="BQ695" s="31"/>
      <c r="BR695" s="31"/>
      <c r="BS695" s="31"/>
      <c r="BT695" s="31"/>
      <c r="BU695" s="31"/>
      <c r="BV695" s="31"/>
      <c r="BW695" s="31"/>
      <c r="BX695" s="31"/>
      <c r="BY695" s="31"/>
      <c r="BZ695" s="31"/>
      <c r="CA695" s="31"/>
      <c r="CB695" s="31"/>
      <c r="CC695" s="31"/>
      <c r="CD695" s="31"/>
      <c r="CE695" s="31"/>
      <c r="CF695" s="31"/>
      <c r="CG695" s="31"/>
      <c r="CH695" s="31"/>
      <c r="CI695" s="31"/>
      <c r="CJ695" s="31"/>
      <c r="CK695" s="31"/>
      <c r="CL695" s="31"/>
      <c r="CM695" s="31"/>
      <c r="CN695" s="31"/>
      <c r="CO695" s="31"/>
      <c r="CP695" s="31"/>
      <c r="CQ695" s="31"/>
      <c r="CR695" s="31"/>
      <c r="CS695" s="31"/>
      <c r="CT695" s="31"/>
      <c r="CU695" s="31"/>
      <c r="CV695" s="31"/>
    </row>
    <row r="696" spans="1:100" x14ac:dyDescent="0.3">
      <c r="A696" s="31"/>
      <c r="B696" s="31"/>
      <c r="C696" s="31"/>
      <c r="D696" s="31"/>
      <c r="E696" s="31"/>
      <c r="F696" s="31"/>
      <c r="AQ696" s="31"/>
      <c r="AR696" s="31"/>
      <c r="BH696" s="31"/>
      <c r="BI696" s="31"/>
      <c r="BJ696" s="31"/>
      <c r="BK696" s="31"/>
      <c r="BL696" s="31"/>
      <c r="BM696" s="31"/>
      <c r="BN696" s="31"/>
      <c r="BO696" s="31"/>
      <c r="BP696" s="31"/>
      <c r="BQ696" s="31"/>
      <c r="BR696" s="31"/>
      <c r="BS696" s="31"/>
      <c r="BT696" s="31"/>
      <c r="BU696" s="31"/>
      <c r="BV696" s="31"/>
      <c r="BW696" s="31"/>
      <c r="BX696" s="31"/>
      <c r="BY696" s="31"/>
      <c r="BZ696" s="31"/>
      <c r="CA696" s="31"/>
      <c r="CB696" s="31"/>
      <c r="CC696" s="31"/>
      <c r="CD696" s="31"/>
      <c r="CE696" s="31"/>
      <c r="CF696" s="31"/>
      <c r="CG696" s="31"/>
      <c r="CH696" s="31"/>
      <c r="CI696" s="31"/>
      <c r="CJ696" s="31"/>
      <c r="CK696" s="31"/>
      <c r="CL696" s="31"/>
      <c r="CM696" s="31"/>
      <c r="CN696" s="31"/>
      <c r="CO696" s="31"/>
      <c r="CP696" s="31"/>
      <c r="CQ696" s="31"/>
      <c r="CR696" s="31"/>
      <c r="CS696" s="31"/>
      <c r="CT696" s="31"/>
      <c r="CU696" s="31"/>
      <c r="CV696" s="31"/>
    </row>
    <row r="697" spans="1:100" x14ac:dyDescent="0.3">
      <c r="A697" s="31"/>
      <c r="B697" s="31"/>
      <c r="C697" s="31"/>
      <c r="D697" s="31"/>
      <c r="E697" s="31"/>
      <c r="F697" s="31"/>
      <c r="AQ697" s="31"/>
      <c r="AR697" s="31"/>
      <c r="BH697" s="31"/>
      <c r="BI697" s="31"/>
      <c r="BJ697" s="31"/>
      <c r="BK697" s="31"/>
      <c r="BL697" s="31"/>
      <c r="BM697" s="31"/>
      <c r="BN697" s="31"/>
      <c r="BO697" s="31"/>
      <c r="BP697" s="31"/>
      <c r="BQ697" s="31"/>
      <c r="BR697" s="31"/>
      <c r="BS697" s="31"/>
      <c r="BT697" s="31"/>
      <c r="BU697" s="31"/>
      <c r="BV697" s="31"/>
      <c r="BW697" s="31"/>
      <c r="BX697" s="31"/>
      <c r="BY697" s="31"/>
      <c r="BZ697" s="31"/>
      <c r="CA697" s="31"/>
      <c r="CB697" s="31"/>
      <c r="CC697" s="31"/>
      <c r="CD697" s="31"/>
      <c r="CE697" s="31"/>
      <c r="CF697" s="31"/>
      <c r="CG697" s="31"/>
      <c r="CH697" s="31"/>
      <c r="CI697" s="31"/>
      <c r="CJ697" s="31"/>
      <c r="CK697" s="31"/>
      <c r="CL697" s="31"/>
      <c r="CM697" s="31"/>
      <c r="CN697" s="31"/>
      <c r="CO697" s="31"/>
      <c r="CP697" s="31"/>
      <c r="CQ697" s="31"/>
      <c r="CR697" s="31"/>
      <c r="CS697" s="31"/>
      <c r="CT697" s="31"/>
      <c r="CU697" s="31"/>
      <c r="CV697" s="31"/>
    </row>
    <row r="698" spans="1:100" x14ac:dyDescent="0.3">
      <c r="A698" s="31"/>
      <c r="B698" s="31"/>
      <c r="C698" s="31"/>
      <c r="D698" s="31"/>
      <c r="E698" s="31"/>
      <c r="F698" s="31"/>
      <c r="AQ698" s="31"/>
      <c r="AR698" s="31"/>
      <c r="BH698" s="31"/>
      <c r="BI698" s="31"/>
      <c r="BJ698" s="31"/>
      <c r="BK698" s="31"/>
      <c r="BL698" s="31"/>
      <c r="BM698" s="31"/>
      <c r="BN698" s="31"/>
      <c r="BO698" s="31"/>
      <c r="BP698" s="31"/>
      <c r="BQ698" s="31"/>
      <c r="BR698" s="31"/>
      <c r="BS698" s="31"/>
      <c r="BT698" s="31"/>
      <c r="BU698" s="31"/>
      <c r="BV698" s="31"/>
      <c r="BW698" s="31"/>
      <c r="BX698" s="31"/>
      <c r="BY698" s="31"/>
      <c r="BZ698" s="31"/>
      <c r="CA698" s="31"/>
      <c r="CB698" s="31"/>
      <c r="CC698" s="31"/>
      <c r="CD698" s="31"/>
      <c r="CE698" s="31"/>
      <c r="CF698" s="31"/>
      <c r="CG698" s="31"/>
      <c r="CH698" s="31"/>
      <c r="CI698" s="31"/>
      <c r="CJ698" s="31"/>
      <c r="CK698" s="31"/>
      <c r="CL698" s="31"/>
      <c r="CM698" s="31"/>
      <c r="CN698" s="31"/>
      <c r="CO698" s="31"/>
      <c r="CP698" s="31"/>
      <c r="CQ698" s="31"/>
      <c r="CR698" s="31"/>
      <c r="CS698" s="31"/>
      <c r="CT698" s="31"/>
      <c r="CU698" s="31"/>
      <c r="CV698" s="31"/>
    </row>
    <row r="699" spans="1:100" x14ac:dyDescent="0.3">
      <c r="A699" s="31"/>
      <c r="B699" s="31"/>
      <c r="C699" s="31"/>
      <c r="D699" s="31"/>
      <c r="E699" s="31"/>
      <c r="F699" s="31"/>
      <c r="AQ699" s="31"/>
      <c r="AR699" s="31"/>
      <c r="BH699" s="31"/>
      <c r="BI699" s="31"/>
      <c r="BJ699" s="31"/>
      <c r="BK699" s="31"/>
      <c r="BL699" s="31"/>
      <c r="BM699" s="31"/>
      <c r="BN699" s="31"/>
      <c r="BO699" s="31"/>
      <c r="BP699" s="31"/>
      <c r="BQ699" s="31"/>
      <c r="BR699" s="31"/>
      <c r="BS699" s="31"/>
      <c r="BT699" s="31"/>
      <c r="BU699" s="31"/>
      <c r="BV699" s="31"/>
      <c r="BW699" s="31"/>
      <c r="BX699" s="31"/>
      <c r="BY699" s="31"/>
      <c r="BZ699" s="31"/>
      <c r="CA699" s="31"/>
      <c r="CB699" s="31"/>
      <c r="CC699" s="31"/>
      <c r="CD699" s="31"/>
      <c r="CE699" s="31"/>
      <c r="CF699" s="31"/>
      <c r="CG699" s="31"/>
      <c r="CH699" s="31"/>
      <c r="CI699" s="31"/>
      <c r="CJ699" s="31"/>
      <c r="CK699" s="31"/>
      <c r="CL699" s="31"/>
      <c r="CM699" s="31"/>
      <c r="CN699" s="31"/>
      <c r="CO699" s="31"/>
      <c r="CP699" s="31"/>
      <c r="CQ699" s="31"/>
      <c r="CR699" s="31"/>
      <c r="CS699" s="31"/>
      <c r="CT699" s="31"/>
      <c r="CU699" s="31"/>
      <c r="CV699" s="31"/>
    </row>
    <row r="700" spans="1:100" x14ac:dyDescent="0.3">
      <c r="A700" s="31"/>
      <c r="B700" s="31"/>
      <c r="C700" s="31"/>
      <c r="D700" s="31"/>
      <c r="E700" s="31"/>
      <c r="F700" s="31"/>
      <c r="AQ700" s="31"/>
      <c r="AR700" s="31"/>
      <c r="BH700" s="31"/>
      <c r="BI700" s="31"/>
      <c r="BJ700" s="31"/>
      <c r="BK700" s="31"/>
      <c r="BL700" s="31"/>
      <c r="BM700" s="31"/>
      <c r="BN700" s="31"/>
      <c r="BO700" s="31"/>
      <c r="BP700" s="31"/>
      <c r="BQ700" s="31"/>
      <c r="BR700" s="31"/>
      <c r="BS700" s="31"/>
      <c r="BT700" s="31"/>
      <c r="BU700" s="31"/>
      <c r="BV700" s="31"/>
      <c r="BW700" s="31"/>
      <c r="BX700" s="31"/>
      <c r="BY700" s="31"/>
      <c r="BZ700" s="31"/>
      <c r="CA700" s="31"/>
      <c r="CB700" s="31"/>
      <c r="CC700" s="31"/>
      <c r="CD700" s="31"/>
      <c r="CE700" s="31"/>
      <c r="CF700" s="31"/>
      <c r="CG700" s="31"/>
      <c r="CH700" s="31"/>
      <c r="CI700" s="31"/>
      <c r="CJ700" s="31"/>
      <c r="CK700" s="31"/>
      <c r="CL700" s="31"/>
      <c r="CM700" s="31"/>
      <c r="CN700" s="31"/>
      <c r="CO700" s="31"/>
      <c r="CP700" s="31"/>
      <c r="CQ700" s="31"/>
      <c r="CR700" s="31"/>
      <c r="CS700" s="31"/>
      <c r="CT700" s="31"/>
      <c r="CU700" s="31"/>
      <c r="CV700" s="31"/>
    </row>
    <row r="701" spans="1:100" x14ac:dyDescent="0.3">
      <c r="A701" s="31"/>
      <c r="B701" s="31"/>
      <c r="C701" s="31"/>
      <c r="D701" s="31"/>
      <c r="E701" s="31"/>
      <c r="F701" s="31"/>
      <c r="AQ701" s="31"/>
      <c r="AR701" s="31"/>
      <c r="BH701" s="31"/>
      <c r="BI701" s="31"/>
      <c r="BJ701" s="31"/>
      <c r="BK701" s="31"/>
      <c r="BL701" s="31"/>
      <c r="BM701" s="31"/>
      <c r="BN701" s="31"/>
      <c r="BO701" s="31"/>
      <c r="BP701" s="31"/>
      <c r="BQ701" s="31"/>
      <c r="BR701" s="31"/>
      <c r="BS701" s="31"/>
      <c r="BT701" s="31"/>
      <c r="BU701" s="31"/>
      <c r="BV701" s="31"/>
      <c r="BW701" s="31"/>
      <c r="BX701" s="31"/>
      <c r="BY701" s="31"/>
      <c r="BZ701" s="31"/>
      <c r="CA701" s="31"/>
      <c r="CB701" s="31"/>
      <c r="CC701" s="31"/>
      <c r="CD701" s="31"/>
      <c r="CE701" s="31"/>
      <c r="CF701" s="31"/>
      <c r="CG701" s="31"/>
      <c r="CH701" s="31"/>
      <c r="CI701" s="31"/>
      <c r="CJ701" s="31"/>
      <c r="CK701" s="31"/>
      <c r="CL701" s="31"/>
      <c r="CM701" s="31"/>
      <c r="CN701" s="31"/>
      <c r="CO701" s="31"/>
      <c r="CP701" s="31"/>
      <c r="CQ701" s="31"/>
      <c r="CR701" s="31"/>
      <c r="CS701" s="31"/>
      <c r="CT701" s="31"/>
      <c r="CU701" s="31"/>
      <c r="CV701" s="31"/>
    </row>
    <row r="702" spans="1:100" x14ac:dyDescent="0.3">
      <c r="A702" s="31"/>
      <c r="B702" s="31"/>
      <c r="C702" s="31"/>
      <c r="D702" s="31"/>
      <c r="E702" s="31"/>
      <c r="F702" s="31"/>
      <c r="AQ702" s="31"/>
      <c r="AR702" s="31"/>
      <c r="BH702" s="31"/>
      <c r="BI702" s="31"/>
      <c r="BJ702" s="31"/>
      <c r="BK702" s="31"/>
      <c r="BL702" s="31"/>
      <c r="BM702" s="31"/>
      <c r="BN702" s="31"/>
      <c r="BO702" s="31"/>
      <c r="BP702" s="31"/>
      <c r="BQ702" s="31"/>
      <c r="BR702" s="31"/>
      <c r="BS702" s="31"/>
      <c r="BT702" s="31"/>
      <c r="BU702" s="31"/>
      <c r="BV702" s="31"/>
      <c r="BW702" s="31"/>
      <c r="BX702" s="31"/>
      <c r="BY702" s="31"/>
      <c r="BZ702" s="31"/>
      <c r="CA702" s="31"/>
      <c r="CB702" s="31"/>
      <c r="CC702" s="31"/>
      <c r="CD702" s="31"/>
      <c r="CE702" s="31"/>
      <c r="CF702" s="31"/>
      <c r="CG702" s="31"/>
      <c r="CH702" s="31"/>
      <c r="CI702" s="31"/>
      <c r="CJ702" s="31"/>
      <c r="CK702" s="31"/>
      <c r="CL702" s="31"/>
      <c r="CM702" s="31"/>
      <c r="CN702" s="31"/>
      <c r="CO702" s="31"/>
      <c r="CP702" s="31"/>
      <c r="CQ702" s="31"/>
      <c r="CR702" s="31"/>
      <c r="CS702" s="31"/>
      <c r="CT702" s="31"/>
      <c r="CU702" s="31"/>
      <c r="CV702" s="31"/>
    </row>
    <row r="703" spans="1:100" x14ac:dyDescent="0.3">
      <c r="A703" s="31"/>
      <c r="B703" s="31"/>
      <c r="C703" s="31"/>
      <c r="D703" s="31"/>
      <c r="E703" s="31"/>
      <c r="F703" s="31"/>
      <c r="AQ703" s="31"/>
      <c r="AR703" s="31"/>
      <c r="BH703" s="31"/>
      <c r="BI703" s="31"/>
      <c r="BJ703" s="31"/>
      <c r="BK703" s="31"/>
      <c r="BL703" s="31"/>
      <c r="BM703" s="31"/>
      <c r="BN703" s="31"/>
      <c r="BO703" s="31"/>
      <c r="BP703" s="31"/>
      <c r="BQ703" s="31"/>
      <c r="BR703" s="31"/>
      <c r="BS703" s="31"/>
      <c r="BT703" s="31"/>
      <c r="BU703" s="31"/>
      <c r="BV703" s="31"/>
      <c r="BW703" s="31"/>
      <c r="BX703" s="31"/>
      <c r="BY703" s="31"/>
      <c r="BZ703" s="31"/>
      <c r="CA703" s="31"/>
      <c r="CB703" s="31"/>
      <c r="CC703" s="31"/>
      <c r="CD703" s="31"/>
      <c r="CE703" s="31"/>
      <c r="CF703" s="31"/>
      <c r="CG703" s="31"/>
      <c r="CH703" s="31"/>
      <c r="CI703" s="31"/>
      <c r="CJ703" s="31"/>
      <c r="CK703" s="31"/>
      <c r="CL703" s="31"/>
      <c r="CM703" s="31"/>
      <c r="CN703" s="31"/>
      <c r="CO703" s="31"/>
      <c r="CP703" s="31"/>
      <c r="CQ703" s="31"/>
      <c r="CR703" s="31"/>
      <c r="CS703" s="31"/>
      <c r="CT703" s="31"/>
      <c r="CU703" s="31"/>
      <c r="CV703" s="31"/>
    </row>
    <row r="704" spans="1:100" x14ac:dyDescent="0.3">
      <c r="A704" s="31"/>
      <c r="B704" s="31"/>
      <c r="C704" s="31"/>
      <c r="D704" s="31"/>
      <c r="E704" s="31"/>
      <c r="F704" s="31"/>
      <c r="AQ704" s="31"/>
      <c r="AR704" s="31"/>
      <c r="BH704" s="31"/>
      <c r="BI704" s="31"/>
      <c r="BJ704" s="31"/>
      <c r="BK704" s="31"/>
      <c r="BL704" s="31"/>
      <c r="BM704" s="31"/>
      <c r="BN704" s="31"/>
      <c r="BO704" s="31"/>
      <c r="BP704" s="31"/>
      <c r="BQ704" s="31"/>
      <c r="BR704" s="31"/>
      <c r="BS704" s="31"/>
      <c r="BT704" s="31"/>
      <c r="BU704" s="31"/>
      <c r="BV704" s="31"/>
      <c r="BW704" s="31"/>
      <c r="BX704" s="31"/>
      <c r="BY704" s="31"/>
      <c r="BZ704" s="31"/>
      <c r="CA704" s="31"/>
      <c r="CB704" s="31"/>
      <c r="CC704" s="31"/>
      <c r="CD704" s="31"/>
      <c r="CE704" s="31"/>
      <c r="CF704" s="31"/>
      <c r="CG704" s="31"/>
      <c r="CH704" s="31"/>
      <c r="CI704" s="31"/>
      <c r="CJ704" s="31"/>
      <c r="CK704" s="31"/>
      <c r="CL704" s="31"/>
      <c r="CM704" s="31"/>
      <c r="CN704" s="31"/>
      <c r="CO704" s="31"/>
      <c r="CP704" s="31"/>
      <c r="CQ704" s="31"/>
      <c r="CR704" s="31"/>
      <c r="CS704" s="31"/>
      <c r="CT704" s="31"/>
      <c r="CU704" s="31"/>
      <c r="CV704" s="31"/>
    </row>
    <row r="705" spans="1:100" x14ac:dyDescent="0.3">
      <c r="A705" s="31"/>
      <c r="B705" s="31"/>
      <c r="C705" s="31"/>
      <c r="D705" s="31"/>
      <c r="E705" s="31"/>
      <c r="F705" s="31"/>
      <c r="AQ705" s="31"/>
      <c r="AR705" s="31"/>
      <c r="BH705" s="31"/>
      <c r="BI705" s="31"/>
      <c r="BJ705" s="31"/>
      <c r="BK705" s="31"/>
      <c r="BL705" s="31"/>
      <c r="BM705" s="31"/>
      <c r="BN705" s="31"/>
      <c r="BO705" s="31"/>
      <c r="BP705" s="31"/>
      <c r="BQ705" s="31"/>
      <c r="BR705" s="31"/>
      <c r="BS705" s="31"/>
      <c r="BT705" s="31"/>
      <c r="BU705" s="31"/>
      <c r="BV705" s="31"/>
      <c r="BW705" s="31"/>
      <c r="BX705" s="31"/>
      <c r="BY705" s="31"/>
      <c r="BZ705" s="31"/>
      <c r="CA705" s="31"/>
      <c r="CB705" s="31"/>
      <c r="CC705" s="31"/>
      <c r="CD705" s="31"/>
      <c r="CE705" s="31"/>
      <c r="CF705" s="31"/>
      <c r="CG705" s="31"/>
      <c r="CH705" s="31"/>
      <c r="CI705" s="31"/>
      <c r="CJ705" s="31"/>
      <c r="CK705" s="31"/>
      <c r="CL705" s="31"/>
      <c r="CM705" s="31"/>
      <c r="CN705" s="31"/>
      <c r="CO705" s="31"/>
      <c r="CP705" s="31"/>
      <c r="CQ705" s="31"/>
      <c r="CR705" s="31"/>
      <c r="CS705" s="31"/>
      <c r="CT705" s="31"/>
      <c r="CU705" s="31"/>
      <c r="CV705" s="31"/>
    </row>
    <row r="706" spans="1:100" x14ac:dyDescent="0.3">
      <c r="A706" s="31"/>
      <c r="B706" s="31"/>
      <c r="C706" s="31"/>
      <c r="D706" s="31"/>
      <c r="E706" s="31"/>
      <c r="F706" s="31"/>
      <c r="AQ706" s="31"/>
      <c r="AR706" s="31"/>
      <c r="BH706" s="31"/>
      <c r="BI706" s="31"/>
      <c r="BJ706" s="31"/>
      <c r="BK706" s="31"/>
      <c r="BL706" s="31"/>
      <c r="BM706" s="31"/>
      <c r="BN706" s="31"/>
      <c r="BO706" s="31"/>
      <c r="BP706" s="31"/>
      <c r="BQ706" s="31"/>
      <c r="BR706" s="31"/>
      <c r="BS706" s="31"/>
      <c r="BT706" s="31"/>
      <c r="BU706" s="31"/>
      <c r="BV706" s="31"/>
      <c r="BW706" s="31"/>
      <c r="BX706" s="31"/>
      <c r="BY706" s="31"/>
      <c r="BZ706" s="31"/>
      <c r="CA706" s="31"/>
      <c r="CB706" s="31"/>
      <c r="CC706" s="31"/>
      <c r="CD706" s="31"/>
      <c r="CE706" s="31"/>
      <c r="CF706" s="31"/>
      <c r="CG706" s="31"/>
      <c r="CH706" s="31"/>
      <c r="CI706" s="31"/>
      <c r="CJ706" s="31"/>
      <c r="CK706" s="31"/>
      <c r="CL706" s="31"/>
      <c r="CM706" s="31"/>
      <c r="CN706" s="31"/>
      <c r="CO706" s="31"/>
      <c r="CP706" s="31"/>
      <c r="CQ706" s="31"/>
      <c r="CR706" s="31"/>
      <c r="CS706" s="31"/>
      <c r="CT706" s="31"/>
      <c r="CU706" s="31"/>
      <c r="CV706" s="31"/>
    </row>
    <row r="707" spans="1:100" x14ac:dyDescent="0.3">
      <c r="A707" s="31"/>
      <c r="B707" s="31"/>
      <c r="C707" s="31"/>
      <c r="D707" s="31"/>
      <c r="E707" s="31"/>
      <c r="F707" s="31"/>
      <c r="AQ707" s="31"/>
      <c r="AR707" s="31"/>
      <c r="BH707" s="31"/>
      <c r="BI707" s="31"/>
      <c r="BJ707" s="31"/>
      <c r="BK707" s="31"/>
      <c r="BL707" s="31"/>
      <c r="BM707" s="31"/>
      <c r="BN707" s="31"/>
      <c r="BO707" s="31"/>
      <c r="BP707" s="31"/>
      <c r="BQ707" s="31"/>
      <c r="BR707" s="31"/>
      <c r="BS707" s="31"/>
      <c r="BT707" s="31"/>
      <c r="BU707" s="31"/>
      <c r="BV707" s="31"/>
      <c r="BW707" s="31"/>
      <c r="BX707" s="31"/>
      <c r="BY707" s="31"/>
      <c r="BZ707" s="31"/>
      <c r="CA707" s="31"/>
      <c r="CB707" s="31"/>
      <c r="CC707" s="31"/>
      <c r="CD707" s="31"/>
      <c r="CE707" s="31"/>
      <c r="CF707" s="31"/>
      <c r="CG707" s="31"/>
      <c r="CH707" s="31"/>
      <c r="CI707" s="31"/>
      <c r="CJ707" s="31"/>
      <c r="CK707" s="31"/>
      <c r="CL707" s="31"/>
      <c r="CM707" s="31"/>
      <c r="CN707" s="31"/>
      <c r="CO707" s="31"/>
      <c r="CP707" s="31"/>
      <c r="CQ707" s="31"/>
      <c r="CR707" s="31"/>
      <c r="CS707" s="31"/>
      <c r="CT707" s="31"/>
      <c r="CU707" s="31"/>
      <c r="CV707" s="31"/>
    </row>
    <row r="708" spans="1:100" x14ac:dyDescent="0.3">
      <c r="A708" s="31"/>
      <c r="B708" s="31"/>
      <c r="C708" s="31"/>
      <c r="D708" s="31"/>
      <c r="E708" s="31"/>
      <c r="F708" s="31"/>
      <c r="AQ708" s="31"/>
      <c r="AR708" s="31"/>
      <c r="BH708" s="31"/>
      <c r="BI708" s="31"/>
      <c r="BJ708" s="31"/>
      <c r="BK708" s="31"/>
      <c r="BL708" s="31"/>
      <c r="BM708" s="31"/>
      <c r="BN708" s="31"/>
      <c r="BO708" s="31"/>
      <c r="BP708" s="31"/>
      <c r="BQ708" s="31"/>
      <c r="BR708" s="31"/>
      <c r="BS708" s="31"/>
      <c r="BT708" s="31"/>
      <c r="BU708" s="31"/>
      <c r="BV708" s="31"/>
      <c r="BW708" s="31"/>
      <c r="BX708" s="31"/>
      <c r="BY708" s="31"/>
      <c r="BZ708" s="31"/>
      <c r="CA708" s="31"/>
      <c r="CB708" s="31"/>
      <c r="CC708" s="31"/>
      <c r="CD708" s="31"/>
      <c r="CE708" s="31"/>
      <c r="CF708" s="31"/>
      <c r="CG708" s="31"/>
      <c r="CH708" s="31"/>
      <c r="CI708" s="31"/>
      <c r="CJ708" s="31"/>
      <c r="CK708" s="31"/>
      <c r="CL708" s="31"/>
      <c r="CM708" s="31"/>
      <c r="CN708" s="31"/>
      <c r="CO708" s="31"/>
      <c r="CP708" s="31"/>
      <c r="CQ708" s="31"/>
      <c r="CR708" s="31"/>
      <c r="CS708" s="31"/>
      <c r="CT708" s="31"/>
      <c r="CU708" s="31"/>
      <c r="CV708" s="31"/>
    </row>
    <row r="709" spans="1:100" x14ac:dyDescent="0.3">
      <c r="A709" s="31"/>
      <c r="B709" s="31"/>
      <c r="C709" s="31"/>
      <c r="D709" s="31"/>
      <c r="E709" s="31"/>
      <c r="F709" s="31"/>
      <c r="AQ709" s="31"/>
      <c r="AR709" s="31"/>
      <c r="BH709" s="31"/>
      <c r="BI709" s="31"/>
      <c r="BJ709" s="31"/>
      <c r="BK709" s="31"/>
      <c r="BL709" s="31"/>
      <c r="BM709" s="31"/>
      <c r="BN709" s="31"/>
      <c r="BO709" s="31"/>
      <c r="BP709" s="31"/>
      <c r="BQ709" s="31"/>
      <c r="BR709" s="31"/>
      <c r="BS709" s="31"/>
      <c r="BT709" s="31"/>
      <c r="BU709" s="31"/>
      <c r="BV709" s="31"/>
      <c r="BW709" s="31"/>
      <c r="BX709" s="31"/>
      <c r="BY709" s="31"/>
      <c r="BZ709" s="31"/>
      <c r="CA709" s="31"/>
      <c r="CB709" s="31"/>
      <c r="CC709" s="31"/>
      <c r="CD709" s="31"/>
      <c r="CE709" s="31"/>
      <c r="CF709" s="31"/>
      <c r="CG709" s="31"/>
      <c r="CH709" s="31"/>
      <c r="CI709" s="31"/>
      <c r="CJ709" s="31"/>
      <c r="CK709" s="31"/>
      <c r="CL709" s="31"/>
      <c r="CM709" s="31"/>
      <c r="CN709" s="31"/>
      <c r="CO709" s="31"/>
      <c r="CP709" s="31"/>
      <c r="CQ709" s="31"/>
      <c r="CR709" s="31"/>
      <c r="CS709" s="31"/>
      <c r="CT709" s="31"/>
      <c r="CU709" s="31"/>
      <c r="CV709" s="31"/>
    </row>
    <row r="710" spans="1:100" x14ac:dyDescent="0.3">
      <c r="A710" s="31"/>
      <c r="B710" s="31"/>
      <c r="C710" s="31"/>
      <c r="D710" s="31"/>
      <c r="E710" s="31"/>
      <c r="F710" s="31"/>
      <c r="AQ710" s="31"/>
      <c r="AR710" s="31"/>
      <c r="BH710" s="31"/>
      <c r="BI710" s="31"/>
      <c r="BJ710" s="31"/>
      <c r="BK710" s="31"/>
      <c r="BL710" s="31"/>
      <c r="BM710" s="31"/>
      <c r="BN710" s="31"/>
      <c r="BO710" s="31"/>
      <c r="BP710" s="31"/>
      <c r="BQ710" s="31"/>
      <c r="BR710" s="31"/>
      <c r="BS710" s="31"/>
      <c r="BT710" s="31"/>
      <c r="BU710" s="31"/>
      <c r="BV710" s="31"/>
      <c r="BW710" s="31"/>
      <c r="BX710" s="31"/>
      <c r="BY710" s="31"/>
      <c r="BZ710" s="31"/>
      <c r="CA710" s="31"/>
      <c r="CB710" s="31"/>
      <c r="CC710" s="31"/>
      <c r="CD710" s="31"/>
      <c r="CE710" s="31"/>
      <c r="CF710" s="31"/>
      <c r="CG710" s="31"/>
      <c r="CH710" s="31"/>
      <c r="CI710" s="31"/>
      <c r="CJ710" s="31"/>
      <c r="CK710" s="31"/>
      <c r="CL710" s="31"/>
      <c r="CM710" s="31"/>
      <c r="CN710" s="31"/>
      <c r="CO710" s="31"/>
      <c r="CP710" s="31"/>
      <c r="CQ710" s="31"/>
      <c r="CR710" s="31"/>
      <c r="CS710" s="31"/>
      <c r="CT710" s="31"/>
      <c r="CU710" s="31"/>
      <c r="CV710" s="31"/>
    </row>
    <row r="711" spans="1:100" x14ac:dyDescent="0.3">
      <c r="A711" s="31"/>
      <c r="B711" s="31"/>
      <c r="C711" s="31"/>
      <c r="D711" s="31"/>
      <c r="E711" s="31"/>
      <c r="F711" s="31"/>
      <c r="AQ711" s="31"/>
      <c r="AR711" s="31"/>
      <c r="BH711" s="31"/>
      <c r="BI711" s="31"/>
      <c r="BJ711" s="31"/>
      <c r="BK711" s="31"/>
      <c r="BL711" s="31"/>
      <c r="BM711" s="31"/>
      <c r="BN711" s="31"/>
      <c r="BO711" s="31"/>
      <c r="BP711" s="31"/>
      <c r="BQ711" s="31"/>
      <c r="BR711" s="31"/>
      <c r="BS711" s="31"/>
      <c r="BT711" s="31"/>
      <c r="BU711" s="31"/>
      <c r="BV711" s="31"/>
      <c r="BW711" s="31"/>
      <c r="BX711" s="31"/>
      <c r="BY711" s="31"/>
      <c r="BZ711" s="31"/>
      <c r="CA711" s="31"/>
      <c r="CB711" s="31"/>
      <c r="CC711" s="31"/>
      <c r="CD711" s="31"/>
      <c r="CE711" s="31"/>
      <c r="CF711" s="31"/>
      <c r="CG711" s="31"/>
      <c r="CH711" s="31"/>
      <c r="CI711" s="31"/>
      <c r="CJ711" s="31"/>
      <c r="CK711" s="31"/>
      <c r="CL711" s="31"/>
      <c r="CM711" s="31"/>
      <c r="CN711" s="31"/>
      <c r="CO711" s="31"/>
      <c r="CP711" s="31"/>
      <c r="CQ711" s="31"/>
      <c r="CR711" s="31"/>
      <c r="CS711" s="31"/>
      <c r="CT711" s="31"/>
      <c r="CU711" s="31"/>
      <c r="CV711" s="31"/>
    </row>
    <row r="712" spans="1:100" x14ac:dyDescent="0.3">
      <c r="A712" s="31"/>
      <c r="B712" s="31"/>
      <c r="C712" s="31"/>
      <c r="D712" s="31"/>
      <c r="E712" s="31"/>
      <c r="F712" s="31"/>
      <c r="AQ712" s="31"/>
      <c r="AR712" s="31"/>
      <c r="BH712" s="31"/>
      <c r="BI712" s="31"/>
      <c r="BJ712" s="31"/>
      <c r="BK712" s="31"/>
      <c r="BL712" s="31"/>
      <c r="BM712" s="31"/>
      <c r="BN712" s="31"/>
      <c r="BO712" s="31"/>
      <c r="BP712" s="31"/>
      <c r="BQ712" s="31"/>
      <c r="BR712" s="31"/>
      <c r="BS712" s="31"/>
      <c r="BT712" s="31"/>
      <c r="BU712" s="31"/>
      <c r="BV712" s="31"/>
      <c r="BW712" s="31"/>
      <c r="BX712" s="31"/>
      <c r="BY712" s="31"/>
      <c r="BZ712" s="31"/>
      <c r="CA712" s="31"/>
      <c r="CB712" s="31"/>
      <c r="CC712" s="31"/>
      <c r="CD712" s="31"/>
      <c r="CE712" s="31"/>
      <c r="CF712" s="31"/>
      <c r="CG712" s="31"/>
      <c r="CH712" s="31"/>
      <c r="CI712" s="31"/>
      <c r="CJ712" s="31"/>
      <c r="CK712" s="31"/>
      <c r="CL712" s="31"/>
      <c r="CM712" s="31"/>
      <c r="CN712" s="31"/>
      <c r="CO712" s="31"/>
      <c r="CP712" s="31"/>
      <c r="CQ712" s="31"/>
      <c r="CR712" s="31"/>
      <c r="CS712" s="31"/>
      <c r="CT712" s="31"/>
      <c r="CU712" s="31"/>
      <c r="CV712" s="31"/>
    </row>
    <row r="713" spans="1:100" x14ac:dyDescent="0.3">
      <c r="A713" s="31"/>
      <c r="B713" s="31"/>
      <c r="C713" s="31"/>
      <c r="D713" s="31"/>
      <c r="E713" s="31"/>
      <c r="F713" s="31"/>
      <c r="AQ713" s="31"/>
      <c r="AR713" s="31"/>
      <c r="BH713" s="31"/>
      <c r="BI713" s="31"/>
      <c r="BJ713" s="31"/>
      <c r="BK713" s="31"/>
      <c r="BL713" s="31"/>
      <c r="BM713" s="31"/>
      <c r="BN713" s="31"/>
      <c r="BO713" s="31"/>
      <c r="BP713" s="31"/>
      <c r="BQ713" s="31"/>
      <c r="BR713" s="31"/>
      <c r="BS713" s="31"/>
      <c r="BT713" s="31"/>
      <c r="BU713" s="31"/>
      <c r="BV713" s="31"/>
      <c r="BW713" s="31"/>
      <c r="BX713" s="31"/>
      <c r="BY713" s="31"/>
      <c r="BZ713" s="31"/>
      <c r="CA713" s="31"/>
      <c r="CB713" s="31"/>
      <c r="CC713" s="31"/>
      <c r="CD713" s="31"/>
      <c r="CE713" s="31"/>
      <c r="CF713" s="31"/>
      <c r="CG713" s="31"/>
      <c r="CH713" s="31"/>
      <c r="CI713" s="31"/>
      <c r="CJ713" s="31"/>
      <c r="CK713" s="31"/>
      <c r="CL713" s="31"/>
      <c r="CM713" s="31"/>
      <c r="CN713" s="31"/>
      <c r="CO713" s="31"/>
      <c r="CP713" s="31"/>
      <c r="CQ713" s="31"/>
      <c r="CR713" s="31"/>
      <c r="CS713" s="31"/>
      <c r="CT713" s="31"/>
      <c r="CU713" s="31"/>
      <c r="CV713" s="31"/>
    </row>
    <row r="714" spans="1:100" x14ac:dyDescent="0.3">
      <c r="A714" s="31"/>
      <c r="B714" s="31"/>
      <c r="C714" s="31"/>
      <c r="D714" s="31"/>
      <c r="E714" s="31"/>
      <c r="F714" s="31"/>
      <c r="AQ714" s="31"/>
      <c r="AR714" s="31"/>
      <c r="BH714" s="31"/>
      <c r="BI714" s="31"/>
      <c r="BJ714" s="31"/>
      <c r="BK714" s="31"/>
      <c r="BL714" s="31"/>
      <c r="BM714" s="31"/>
      <c r="BN714" s="31"/>
      <c r="BO714" s="31"/>
      <c r="BP714" s="31"/>
      <c r="BQ714" s="31"/>
      <c r="BR714" s="31"/>
      <c r="BS714" s="31"/>
      <c r="BT714" s="31"/>
      <c r="BU714" s="31"/>
      <c r="BV714" s="31"/>
      <c r="BW714" s="31"/>
      <c r="BX714" s="31"/>
      <c r="BY714" s="31"/>
      <c r="BZ714" s="31"/>
      <c r="CA714" s="31"/>
      <c r="CB714" s="31"/>
      <c r="CC714" s="31"/>
      <c r="CD714" s="31"/>
      <c r="CE714" s="31"/>
      <c r="CF714" s="31"/>
      <c r="CG714" s="31"/>
      <c r="CH714" s="31"/>
      <c r="CI714" s="31"/>
      <c r="CJ714" s="31"/>
      <c r="CK714" s="31"/>
      <c r="CL714" s="31"/>
      <c r="CM714" s="31"/>
      <c r="CN714" s="31"/>
      <c r="CO714" s="31"/>
      <c r="CP714" s="31"/>
      <c r="CQ714" s="31"/>
      <c r="CR714" s="31"/>
      <c r="CS714" s="31"/>
      <c r="CT714" s="31"/>
      <c r="CU714" s="31"/>
      <c r="CV714" s="31"/>
    </row>
    <row r="715" spans="1:100" x14ac:dyDescent="0.3">
      <c r="A715" s="31"/>
      <c r="B715" s="31"/>
      <c r="C715" s="31"/>
      <c r="D715" s="31"/>
      <c r="E715" s="31"/>
      <c r="F715" s="31"/>
      <c r="AQ715" s="31"/>
      <c r="AR715" s="31"/>
      <c r="BH715" s="31"/>
      <c r="BI715" s="31"/>
      <c r="BJ715" s="31"/>
      <c r="BK715" s="31"/>
      <c r="BL715" s="31"/>
      <c r="BM715" s="31"/>
      <c r="BN715" s="31"/>
      <c r="BO715" s="31"/>
      <c r="BP715" s="31"/>
      <c r="BQ715" s="31"/>
      <c r="BR715" s="31"/>
      <c r="BS715" s="31"/>
      <c r="BT715" s="31"/>
      <c r="BU715" s="31"/>
      <c r="BV715" s="31"/>
      <c r="BW715" s="31"/>
      <c r="BX715" s="31"/>
      <c r="BY715" s="31"/>
      <c r="BZ715" s="31"/>
      <c r="CA715" s="31"/>
      <c r="CB715" s="31"/>
      <c r="CC715" s="31"/>
      <c r="CD715" s="31"/>
      <c r="CE715" s="31"/>
      <c r="CF715" s="31"/>
      <c r="CG715" s="31"/>
      <c r="CH715" s="31"/>
      <c r="CI715" s="31"/>
      <c r="CJ715" s="31"/>
      <c r="CK715" s="31"/>
      <c r="CL715" s="31"/>
      <c r="CM715" s="31"/>
      <c r="CN715" s="31"/>
      <c r="CO715" s="31"/>
      <c r="CP715" s="31"/>
      <c r="CQ715" s="31"/>
      <c r="CR715" s="31"/>
      <c r="CS715" s="31"/>
      <c r="CT715" s="31"/>
      <c r="CU715" s="31"/>
      <c r="CV715" s="31"/>
    </row>
    <row r="716" spans="1:100" x14ac:dyDescent="0.3">
      <c r="A716" s="31"/>
      <c r="B716" s="31"/>
      <c r="C716" s="31"/>
      <c r="D716" s="31"/>
      <c r="E716" s="31"/>
      <c r="F716" s="31"/>
      <c r="AQ716" s="31"/>
      <c r="AR716" s="31"/>
      <c r="BH716" s="31"/>
      <c r="BI716" s="31"/>
      <c r="BJ716" s="31"/>
      <c r="BK716" s="31"/>
      <c r="BL716" s="31"/>
      <c r="BM716" s="31"/>
      <c r="BN716" s="31"/>
      <c r="BO716" s="31"/>
      <c r="BP716" s="31"/>
      <c r="BQ716" s="31"/>
      <c r="BR716" s="31"/>
      <c r="BS716" s="31"/>
      <c r="BT716" s="31"/>
      <c r="BU716" s="31"/>
      <c r="BV716" s="31"/>
      <c r="BW716" s="31"/>
      <c r="BX716" s="31"/>
      <c r="BY716" s="31"/>
      <c r="BZ716" s="31"/>
      <c r="CA716" s="31"/>
      <c r="CB716" s="31"/>
      <c r="CC716" s="31"/>
      <c r="CD716" s="31"/>
      <c r="CE716" s="31"/>
      <c r="CF716" s="31"/>
      <c r="CG716" s="31"/>
      <c r="CH716" s="31"/>
      <c r="CI716" s="31"/>
      <c r="CJ716" s="31"/>
      <c r="CK716" s="31"/>
      <c r="CL716" s="31"/>
      <c r="CM716" s="31"/>
      <c r="CN716" s="31"/>
      <c r="CO716" s="31"/>
      <c r="CP716" s="31"/>
      <c r="CQ716" s="31"/>
      <c r="CR716" s="31"/>
      <c r="CS716" s="31"/>
      <c r="CT716" s="31"/>
      <c r="CU716" s="31"/>
      <c r="CV716" s="31"/>
    </row>
    <row r="717" spans="1:100" x14ac:dyDescent="0.3">
      <c r="A717" s="31"/>
      <c r="B717" s="31"/>
      <c r="C717" s="31"/>
      <c r="D717" s="31"/>
      <c r="E717" s="31"/>
      <c r="F717" s="31"/>
      <c r="AQ717" s="31"/>
      <c r="AR717" s="31"/>
      <c r="BH717" s="31"/>
      <c r="BI717" s="31"/>
      <c r="BJ717" s="31"/>
      <c r="BK717" s="31"/>
      <c r="BL717" s="31"/>
      <c r="BM717" s="31"/>
      <c r="BN717" s="31"/>
      <c r="BO717" s="31"/>
      <c r="BP717" s="31"/>
      <c r="BQ717" s="31"/>
      <c r="BR717" s="31"/>
      <c r="BS717" s="31"/>
      <c r="BT717" s="31"/>
      <c r="BU717" s="31"/>
      <c r="BV717" s="31"/>
      <c r="BW717" s="31"/>
      <c r="BX717" s="31"/>
      <c r="BY717" s="31"/>
      <c r="BZ717" s="31"/>
      <c r="CA717" s="31"/>
      <c r="CB717" s="31"/>
      <c r="CC717" s="31"/>
      <c r="CD717" s="31"/>
      <c r="CE717" s="31"/>
      <c r="CF717" s="31"/>
      <c r="CG717" s="31"/>
      <c r="CH717" s="31"/>
      <c r="CI717" s="31"/>
      <c r="CJ717" s="31"/>
      <c r="CK717" s="31"/>
      <c r="CL717" s="31"/>
      <c r="CM717" s="31"/>
      <c r="CN717" s="31"/>
      <c r="CO717" s="31"/>
      <c r="CP717" s="31"/>
      <c r="CQ717" s="31"/>
      <c r="CR717" s="31"/>
      <c r="CS717" s="31"/>
      <c r="CT717" s="31"/>
      <c r="CU717" s="31"/>
      <c r="CV717" s="31"/>
    </row>
    <row r="718" spans="1:100" x14ac:dyDescent="0.3">
      <c r="A718" s="31"/>
      <c r="B718" s="31"/>
      <c r="C718" s="31"/>
      <c r="D718" s="31"/>
      <c r="E718" s="31"/>
      <c r="F718" s="31"/>
      <c r="AQ718" s="31"/>
      <c r="AR718" s="31"/>
      <c r="BH718" s="31"/>
      <c r="BI718" s="31"/>
      <c r="BJ718" s="31"/>
      <c r="BK718" s="31"/>
      <c r="BL718" s="31"/>
      <c r="BM718" s="31"/>
      <c r="BN718" s="31"/>
      <c r="BO718" s="31"/>
      <c r="BP718" s="31"/>
      <c r="BQ718" s="31"/>
      <c r="BR718" s="31"/>
      <c r="BS718" s="31"/>
      <c r="BT718" s="31"/>
      <c r="BU718" s="31"/>
      <c r="BV718" s="31"/>
      <c r="BW718" s="31"/>
      <c r="BX718" s="31"/>
      <c r="BY718" s="31"/>
      <c r="BZ718" s="31"/>
      <c r="CA718" s="31"/>
      <c r="CB718" s="31"/>
      <c r="CC718" s="31"/>
      <c r="CD718" s="31"/>
      <c r="CE718" s="31"/>
      <c r="CF718" s="31"/>
      <c r="CG718" s="31"/>
      <c r="CH718" s="31"/>
      <c r="CI718" s="31"/>
      <c r="CJ718" s="31"/>
      <c r="CK718" s="31"/>
      <c r="CL718" s="31"/>
      <c r="CM718" s="31"/>
      <c r="CN718" s="31"/>
      <c r="CO718" s="31"/>
      <c r="CP718" s="31"/>
      <c r="CQ718" s="31"/>
      <c r="CR718" s="31"/>
      <c r="CS718" s="31"/>
      <c r="CT718" s="31"/>
      <c r="CU718" s="31"/>
      <c r="CV718" s="31"/>
    </row>
    <row r="719" spans="1:100" x14ac:dyDescent="0.3">
      <c r="A719" s="31"/>
      <c r="B719" s="31"/>
      <c r="C719" s="31"/>
      <c r="D719" s="31"/>
      <c r="E719" s="31"/>
      <c r="F719" s="31"/>
      <c r="AQ719" s="31"/>
      <c r="AR719" s="31"/>
      <c r="BH719" s="31"/>
      <c r="BI719" s="31"/>
      <c r="BJ719" s="31"/>
      <c r="BK719" s="31"/>
      <c r="BL719" s="31"/>
      <c r="BM719" s="31"/>
      <c r="BN719" s="31"/>
      <c r="BO719" s="31"/>
      <c r="BP719" s="31"/>
      <c r="BQ719" s="31"/>
      <c r="BR719" s="31"/>
      <c r="BS719" s="31"/>
      <c r="BT719" s="31"/>
      <c r="BU719" s="31"/>
      <c r="BV719" s="31"/>
      <c r="BW719" s="31"/>
      <c r="BX719" s="31"/>
      <c r="BY719" s="31"/>
      <c r="BZ719" s="31"/>
      <c r="CA719" s="31"/>
      <c r="CB719" s="31"/>
      <c r="CC719" s="31"/>
      <c r="CD719" s="31"/>
      <c r="CE719" s="31"/>
      <c r="CF719" s="31"/>
      <c r="CG719" s="31"/>
      <c r="CH719" s="31"/>
      <c r="CI719" s="31"/>
      <c r="CJ719" s="31"/>
      <c r="CK719" s="31"/>
      <c r="CL719" s="31"/>
      <c r="CM719" s="31"/>
      <c r="CN719" s="31"/>
      <c r="CO719" s="31"/>
      <c r="CP719" s="31"/>
      <c r="CQ719" s="31"/>
      <c r="CR719" s="31"/>
      <c r="CS719" s="31"/>
      <c r="CT719" s="31"/>
      <c r="CU719" s="31"/>
      <c r="CV719" s="31"/>
    </row>
    <row r="720" spans="1:100" x14ac:dyDescent="0.3">
      <c r="A720" s="31"/>
      <c r="B720" s="31"/>
      <c r="C720" s="31"/>
      <c r="D720" s="31"/>
      <c r="E720" s="31"/>
      <c r="F720" s="31"/>
      <c r="AQ720" s="31"/>
      <c r="AR720" s="31"/>
      <c r="BH720" s="31"/>
      <c r="BI720" s="31"/>
      <c r="BJ720" s="31"/>
      <c r="BK720" s="31"/>
      <c r="BL720" s="31"/>
      <c r="BM720" s="31"/>
      <c r="BN720" s="31"/>
      <c r="BO720" s="31"/>
      <c r="BP720" s="31"/>
      <c r="BQ720" s="31"/>
      <c r="BR720" s="31"/>
      <c r="BS720" s="31"/>
      <c r="BT720" s="31"/>
      <c r="BU720" s="31"/>
      <c r="BV720" s="31"/>
      <c r="BW720" s="31"/>
      <c r="BX720" s="31"/>
      <c r="BY720" s="31"/>
      <c r="BZ720" s="31"/>
      <c r="CA720" s="31"/>
      <c r="CB720" s="31"/>
      <c r="CC720" s="31"/>
      <c r="CD720" s="31"/>
      <c r="CE720" s="31"/>
      <c r="CF720" s="31"/>
      <c r="CG720" s="31"/>
      <c r="CH720" s="31"/>
      <c r="CI720" s="31"/>
      <c r="CJ720" s="31"/>
      <c r="CK720" s="31"/>
      <c r="CL720" s="31"/>
      <c r="CM720" s="31"/>
      <c r="CN720" s="31"/>
      <c r="CO720" s="31"/>
      <c r="CP720" s="31"/>
      <c r="CQ720" s="31"/>
      <c r="CR720" s="31"/>
      <c r="CS720" s="31"/>
      <c r="CT720" s="31"/>
      <c r="CU720" s="31"/>
      <c r="CV720" s="31"/>
    </row>
    <row r="721" spans="1:100" x14ac:dyDescent="0.3">
      <c r="A721" s="31"/>
      <c r="B721" s="31"/>
      <c r="C721" s="31"/>
      <c r="D721" s="31"/>
      <c r="E721" s="31"/>
      <c r="F721" s="31"/>
      <c r="AQ721" s="31"/>
      <c r="AR721" s="31"/>
      <c r="BH721" s="31"/>
      <c r="BI721" s="31"/>
      <c r="BJ721" s="31"/>
      <c r="BK721" s="31"/>
      <c r="BL721" s="31"/>
      <c r="BM721" s="31"/>
      <c r="BN721" s="31"/>
      <c r="BO721" s="31"/>
      <c r="BP721" s="31"/>
      <c r="BQ721" s="31"/>
      <c r="BR721" s="31"/>
      <c r="BS721" s="31"/>
      <c r="BT721" s="31"/>
      <c r="BU721" s="31"/>
      <c r="BV721" s="31"/>
      <c r="BW721" s="31"/>
      <c r="BX721" s="31"/>
      <c r="BY721" s="31"/>
      <c r="BZ721" s="31"/>
      <c r="CA721" s="31"/>
      <c r="CB721" s="31"/>
      <c r="CC721" s="31"/>
      <c r="CD721" s="31"/>
      <c r="CE721" s="31"/>
      <c r="CF721" s="31"/>
      <c r="CG721" s="31"/>
      <c r="CH721" s="31"/>
      <c r="CI721" s="31"/>
      <c r="CJ721" s="31"/>
      <c r="CK721" s="31"/>
      <c r="CL721" s="31"/>
      <c r="CM721" s="31"/>
      <c r="CN721" s="31"/>
      <c r="CO721" s="31"/>
      <c r="CP721" s="31"/>
      <c r="CQ721" s="31"/>
      <c r="CR721" s="31"/>
      <c r="CS721" s="31"/>
      <c r="CT721" s="31"/>
      <c r="CU721" s="31"/>
      <c r="CV721" s="31"/>
    </row>
    <row r="722" spans="1:100" x14ac:dyDescent="0.3">
      <c r="A722" s="31"/>
      <c r="B722" s="31"/>
      <c r="C722" s="31"/>
      <c r="D722" s="31"/>
      <c r="E722" s="31"/>
      <c r="F722" s="31"/>
      <c r="AQ722" s="31"/>
      <c r="AR722" s="31"/>
      <c r="BH722" s="31"/>
      <c r="BI722" s="31"/>
      <c r="BJ722" s="31"/>
      <c r="BK722" s="31"/>
      <c r="BL722" s="31"/>
      <c r="BM722" s="31"/>
      <c r="BN722" s="31"/>
      <c r="BO722" s="31"/>
      <c r="BP722" s="31"/>
      <c r="BQ722" s="31"/>
      <c r="BR722" s="31"/>
      <c r="BS722" s="31"/>
      <c r="BT722" s="31"/>
      <c r="BU722" s="31"/>
      <c r="BV722" s="31"/>
      <c r="BW722" s="31"/>
      <c r="BX722" s="31"/>
      <c r="BY722" s="31"/>
      <c r="BZ722" s="31"/>
      <c r="CA722" s="31"/>
      <c r="CB722" s="31"/>
      <c r="CC722" s="31"/>
      <c r="CD722" s="31"/>
      <c r="CE722" s="31"/>
      <c r="CF722" s="31"/>
      <c r="CG722" s="31"/>
      <c r="CH722" s="31"/>
      <c r="CI722" s="31"/>
      <c r="CJ722" s="31"/>
      <c r="CK722" s="31"/>
      <c r="CL722" s="31"/>
      <c r="CM722" s="31"/>
      <c r="CN722" s="31"/>
      <c r="CO722" s="31"/>
      <c r="CP722" s="31"/>
      <c r="CQ722" s="31"/>
      <c r="CR722" s="31"/>
      <c r="CS722" s="31"/>
      <c r="CT722" s="31"/>
      <c r="CU722" s="31"/>
      <c r="CV722" s="31"/>
    </row>
    <row r="723" spans="1:100" x14ac:dyDescent="0.3">
      <c r="A723" s="31"/>
      <c r="B723" s="31"/>
      <c r="C723" s="31"/>
      <c r="D723" s="31"/>
      <c r="E723" s="31"/>
      <c r="F723" s="31"/>
      <c r="AQ723" s="31"/>
      <c r="AR723" s="31"/>
      <c r="BH723" s="31"/>
      <c r="BI723" s="31"/>
      <c r="BJ723" s="31"/>
      <c r="BK723" s="31"/>
      <c r="BL723" s="31"/>
      <c r="BM723" s="31"/>
      <c r="BN723" s="31"/>
      <c r="BO723" s="31"/>
      <c r="BP723" s="31"/>
      <c r="BQ723" s="31"/>
      <c r="BR723" s="31"/>
      <c r="BS723" s="31"/>
      <c r="BT723" s="31"/>
      <c r="BU723" s="31"/>
      <c r="BV723" s="31"/>
      <c r="BW723" s="31"/>
      <c r="BX723" s="31"/>
      <c r="BY723" s="31"/>
      <c r="BZ723" s="31"/>
      <c r="CA723" s="31"/>
      <c r="CB723" s="31"/>
      <c r="CC723" s="31"/>
      <c r="CD723" s="31"/>
      <c r="CE723" s="31"/>
      <c r="CF723" s="31"/>
      <c r="CG723" s="31"/>
      <c r="CH723" s="31"/>
      <c r="CI723" s="31"/>
      <c r="CJ723" s="31"/>
      <c r="CK723" s="31"/>
      <c r="CL723" s="31"/>
      <c r="CM723" s="31"/>
      <c r="CN723" s="31"/>
      <c r="CO723" s="31"/>
      <c r="CP723" s="31"/>
      <c r="CQ723" s="31"/>
      <c r="CR723" s="31"/>
      <c r="CS723" s="31"/>
      <c r="CT723" s="31"/>
      <c r="CU723" s="31"/>
      <c r="CV723" s="31"/>
    </row>
    <row r="724" spans="1:100" x14ac:dyDescent="0.3">
      <c r="A724" s="31"/>
      <c r="B724" s="31"/>
      <c r="C724" s="31"/>
      <c r="D724" s="31"/>
      <c r="E724" s="31"/>
      <c r="F724" s="31"/>
      <c r="AQ724" s="31"/>
      <c r="AR724" s="31"/>
      <c r="BH724" s="31"/>
      <c r="BI724" s="31"/>
      <c r="BJ724" s="31"/>
      <c r="BK724" s="31"/>
      <c r="BL724" s="31"/>
      <c r="BM724" s="31"/>
      <c r="BN724" s="31"/>
      <c r="BO724" s="31"/>
      <c r="BP724" s="31"/>
      <c r="BQ724" s="31"/>
      <c r="BR724" s="31"/>
      <c r="BS724" s="31"/>
      <c r="BT724" s="31"/>
      <c r="BU724" s="31"/>
      <c r="BV724" s="31"/>
      <c r="BW724" s="31"/>
      <c r="BX724" s="31"/>
      <c r="BY724" s="31"/>
      <c r="BZ724" s="31"/>
      <c r="CA724" s="31"/>
      <c r="CB724" s="31"/>
      <c r="CC724" s="31"/>
      <c r="CD724" s="31"/>
      <c r="CE724" s="31"/>
      <c r="CF724" s="31"/>
      <c r="CG724" s="31"/>
      <c r="CH724" s="31"/>
      <c r="CI724" s="31"/>
      <c r="CJ724" s="31"/>
      <c r="CK724" s="31"/>
      <c r="CL724" s="31"/>
      <c r="CM724" s="31"/>
      <c r="CN724" s="31"/>
      <c r="CO724" s="31"/>
      <c r="CP724" s="31"/>
      <c r="CQ724" s="31"/>
      <c r="CR724" s="31"/>
      <c r="CS724" s="31"/>
      <c r="CT724" s="31"/>
      <c r="CU724" s="31"/>
      <c r="CV724" s="31"/>
    </row>
    <row r="725" spans="1:100" x14ac:dyDescent="0.3">
      <c r="A725" s="31"/>
      <c r="B725" s="31"/>
      <c r="C725" s="31"/>
      <c r="D725" s="31"/>
      <c r="E725" s="31"/>
      <c r="F725" s="31"/>
      <c r="AQ725" s="31"/>
      <c r="AR725" s="31"/>
      <c r="BH725" s="31"/>
      <c r="BI725" s="31"/>
      <c r="BJ725" s="31"/>
      <c r="BK725" s="31"/>
      <c r="BL725" s="31"/>
      <c r="BM725" s="31"/>
      <c r="BN725" s="31"/>
      <c r="BO725" s="31"/>
      <c r="BP725" s="31"/>
      <c r="BQ725" s="31"/>
      <c r="BR725" s="31"/>
      <c r="BS725" s="31"/>
      <c r="BT725" s="31"/>
      <c r="BU725" s="31"/>
      <c r="BV725" s="31"/>
      <c r="BW725" s="31"/>
      <c r="BX725" s="31"/>
      <c r="BY725" s="31"/>
      <c r="BZ725" s="31"/>
      <c r="CA725" s="31"/>
      <c r="CB725" s="31"/>
      <c r="CC725" s="31"/>
      <c r="CD725" s="31"/>
      <c r="CE725" s="31"/>
      <c r="CF725" s="31"/>
      <c r="CG725" s="31"/>
      <c r="CH725" s="31"/>
      <c r="CI725" s="31"/>
      <c r="CJ725" s="31"/>
      <c r="CK725" s="31"/>
      <c r="CL725" s="31"/>
      <c r="CM725" s="31"/>
      <c r="CN725" s="31"/>
      <c r="CO725" s="31"/>
      <c r="CP725" s="31"/>
      <c r="CQ725" s="31"/>
      <c r="CR725" s="31"/>
      <c r="CS725" s="31"/>
      <c r="CT725" s="31"/>
      <c r="CU725" s="31"/>
      <c r="CV725" s="31"/>
    </row>
    <row r="726" spans="1:100" x14ac:dyDescent="0.3">
      <c r="A726" s="31"/>
      <c r="B726" s="31"/>
      <c r="C726" s="31"/>
      <c r="D726" s="31"/>
      <c r="E726" s="31"/>
      <c r="F726" s="31"/>
      <c r="AQ726" s="31"/>
      <c r="AR726" s="31"/>
      <c r="BH726" s="31"/>
      <c r="BI726" s="31"/>
      <c r="BJ726" s="31"/>
      <c r="BK726" s="31"/>
      <c r="BL726" s="31"/>
      <c r="BM726" s="31"/>
      <c r="BN726" s="31"/>
      <c r="BO726" s="31"/>
      <c r="BP726" s="31"/>
      <c r="BQ726" s="31"/>
      <c r="BR726" s="31"/>
      <c r="BS726" s="31"/>
      <c r="BT726" s="31"/>
      <c r="BU726" s="31"/>
      <c r="BV726" s="31"/>
      <c r="BW726" s="31"/>
      <c r="BX726" s="31"/>
      <c r="BY726" s="31"/>
      <c r="BZ726" s="31"/>
      <c r="CA726" s="31"/>
      <c r="CB726" s="31"/>
      <c r="CC726" s="31"/>
      <c r="CD726" s="31"/>
      <c r="CE726" s="31"/>
      <c r="CF726" s="31"/>
      <c r="CG726" s="31"/>
      <c r="CH726" s="31"/>
      <c r="CI726" s="31"/>
      <c r="CJ726" s="31"/>
      <c r="CK726" s="31"/>
      <c r="CL726" s="31"/>
      <c r="CM726" s="31"/>
      <c r="CN726" s="31"/>
      <c r="CO726" s="31"/>
      <c r="CP726" s="31"/>
      <c r="CQ726" s="31"/>
      <c r="CR726" s="31"/>
      <c r="CS726" s="31"/>
      <c r="CT726" s="31"/>
      <c r="CU726" s="31"/>
      <c r="CV726" s="31"/>
    </row>
    <row r="727" spans="1:100" x14ac:dyDescent="0.3">
      <c r="A727" s="31"/>
      <c r="B727" s="31"/>
      <c r="C727" s="31"/>
      <c r="D727" s="31"/>
      <c r="E727" s="31"/>
      <c r="F727" s="31"/>
      <c r="AQ727" s="31"/>
      <c r="AR727" s="31"/>
      <c r="BH727" s="31"/>
      <c r="BI727" s="31"/>
      <c r="BJ727" s="31"/>
      <c r="BK727" s="31"/>
      <c r="BL727" s="31"/>
      <c r="BM727" s="31"/>
      <c r="BN727" s="31"/>
      <c r="BO727" s="31"/>
      <c r="BP727" s="31"/>
      <c r="BQ727" s="31"/>
      <c r="BR727" s="31"/>
      <c r="BS727" s="31"/>
      <c r="BT727" s="31"/>
      <c r="BU727" s="31"/>
      <c r="BV727" s="31"/>
      <c r="BW727" s="31"/>
      <c r="BX727" s="31"/>
      <c r="BY727" s="31"/>
      <c r="BZ727" s="31"/>
      <c r="CA727" s="31"/>
      <c r="CB727" s="31"/>
      <c r="CC727" s="31"/>
      <c r="CD727" s="31"/>
      <c r="CE727" s="31"/>
      <c r="CF727" s="31"/>
      <c r="CG727" s="31"/>
      <c r="CH727" s="31"/>
      <c r="CI727" s="31"/>
      <c r="CJ727" s="31"/>
      <c r="CK727" s="31"/>
      <c r="CL727" s="31"/>
      <c r="CM727" s="31"/>
      <c r="CN727" s="31"/>
      <c r="CO727" s="31"/>
      <c r="CP727" s="31"/>
      <c r="CQ727" s="31"/>
      <c r="CR727" s="31"/>
      <c r="CS727" s="31"/>
      <c r="CT727" s="31"/>
      <c r="CU727" s="31"/>
      <c r="CV727" s="31"/>
    </row>
    <row r="728" spans="1:100" x14ac:dyDescent="0.3">
      <c r="A728" s="31"/>
      <c r="B728" s="31"/>
      <c r="C728" s="31"/>
      <c r="D728" s="31"/>
      <c r="E728" s="31"/>
      <c r="F728" s="31"/>
      <c r="AQ728" s="31"/>
      <c r="AR728" s="31"/>
      <c r="BH728" s="31"/>
      <c r="BI728" s="31"/>
      <c r="BJ728" s="31"/>
      <c r="BK728" s="31"/>
      <c r="BL728" s="31"/>
      <c r="BM728" s="31"/>
      <c r="BN728" s="31"/>
      <c r="BO728" s="31"/>
      <c r="BP728" s="31"/>
      <c r="BQ728" s="31"/>
      <c r="BR728" s="31"/>
      <c r="BS728" s="31"/>
      <c r="BT728" s="31"/>
      <c r="BU728" s="31"/>
      <c r="BV728" s="31"/>
      <c r="BW728" s="31"/>
      <c r="BX728" s="31"/>
      <c r="BY728" s="31"/>
      <c r="BZ728" s="31"/>
      <c r="CA728" s="31"/>
      <c r="CB728" s="31"/>
      <c r="CC728" s="31"/>
      <c r="CD728" s="31"/>
      <c r="CE728" s="31"/>
      <c r="CF728" s="31"/>
      <c r="CG728" s="31"/>
      <c r="CH728" s="31"/>
      <c r="CI728" s="31"/>
      <c r="CJ728" s="31"/>
      <c r="CK728" s="31"/>
      <c r="CL728" s="31"/>
      <c r="CM728" s="31"/>
      <c r="CN728" s="31"/>
      <c r="CO728" s="31"/>
      <c r="CP728" s="31"/>
      <c r="CQ728" s="31"/>
      <c r="CR728" s="31"/>
      <c r="CS728" s="31"/>
      <c r="CT728" s="31"/>
      <c r="CU728" s="31"/>
      <c r="CV728" s="31"/>
    </row>
    <row r="729" spans="1:100" x14ac:dyDescent="0.3">
      <c r="A729" s="31"/>
      <c r="B729" s="31"/>
      <c r="C729" s="31"/>
      <c r="D729" s="31"/>
      <c r="E729" s="31"/>
      <c r="F729" s="31"/>
      <c r="AQ729" s="31"/>
      <c r="AR729" s="31"/>
      <c r="BH729" s="31"/>
      <c r="BI729" s="31"/>
      <c r="BJ729" s="31"/>
      <c r="BK729" s="31"/>
      <c r="BL729" s="31"/>
      <c r="BM729" s="31"/>
      <c r="BN729" s="31"/>
      <c r="BO729" s="31"/>
      <c r="BP729" s="31"/>
      <c r="BQ729" s="31"/>
      <c r="BR729" s="31"/>
      <c r="BS729" s="31"/>
      <c r="BT729" s="31"/>
      <c r="BU729" s="31"/>
      <c r="BV729" s="31"/>
      <c r="BW729" s="31"/>
      <c r="BX729" s="31"/>
      <c r="BY729" s="31"/>
      <c r="BZ729" s="31"/>
      <c r="CA729" s="31"/>
      <c r="CB729" s="31"/>
      <c r="CC729" s="31"/>
      <c r="CD729" s="31"/>
      <c r="CE729" s="31"/>
      <c r="CF729" s="31"/>
      <c r="CG729" s="31"/>
      <c r="CH729" s="31"/>
      <c r="CI729" s="31"/>
      <c r="CJ729" s="31"/>
      <c r="CK729" s="31"/>
      <c r="CL729" s="31"/>
      <c r="CM729" s="31"/>
      <c r="CN729" s="31"/>
      <c r="CO729" s="31"/>
      <c r="CP729" s="31"/>
      <c r="CQ729" s="31"/>
      <c r="CR729" s="31"/>
      <c r="CS729" s="31"/>
      <c r="CT729" s="31"/>
      <c r="CU729" s="31"/>
      <c r="CV729" s="31"/>
    </row>
    <row r="730" spans="1:100" x14ac:dyDescent="0.3">
      <c r="A730" s="31"/>
      <c r="B730" s="31"/>
      <c r="C730" s="31"/>
      <c r="D730" s="31"/>
      <c r="E730" s="31"/>
      <c r="F730" s="31"/>
      <c r="AQ730" s="31"/>
      <c r="AR730" s="31"/>
      <c r="BH730" s="31"/>
      <c r="BI730" s="31"/>
      <c r="BJ730" s="31"/>
      <c r="BK730" s="31"/>
      <c r="BL730" s="31"/>
      <c r="BM730" s="31"/>
      <c r="BN730" s="31"/>
      <c r="BO730" s="31"/>
      <c r="BP730" s="31"/>
      <c r="BQ730" s="31"/>
      <c r="BR730" s="31"/>
      <c r="BS730" s="31"/>
      <c r="BT730" s="31"/>
      <c r="BU730" s="31"/>
      <c r="BV730" s="31"/>
      <c r="BW730" s="31"/>
      <c r="BX730" s="31"/>
      <c r="BY730" s="31"/>
      <c r="BZ730" s="31"/>
      <c r="CA730" s="31"/>
      <c r="CB730" s="31"/>
      <c r="CC730" s="31"/>
      <c r="CD730" s="31"/>
      <c r="CE730" s="31"/>
      <c r="CF730" s="31"/>
      <c r="CG730" s="31"/>
      <c r="CH730" s="31"/>
      <c r="CI730" s="31"/>
      <c r="CJ730" s="31"/>
      <c r="CK730" s="31"/>
      <c r="CL730" s="31"/>
      <c r="CM730" s="31"/>
      <c r="CN730" s="31"/>
      <c r="CO730" s="31"/>
      <c r="CP730" s="31"/>
      <c r="CQ730" s="31"/>
      <c r="CR730" s="31"/>
      <c r="CS730" s="31"/>
      <c r="CT730" s="31"/>
      <c r="CU730" s="31"/>
      <c r="CV730" s="31"/>
    </row>
    <row r="731" spans="1:100" x14ac:dyDescent="0.3">
      <c r="A731" s="31"/>
      <c r="B731" s="31"/>
      <c r="C731" s="31"/>
      <c r="D731" s="31"/>
      <c r="E731" s="31"/>
      <c r="F731" s="31"/>
      <c r="AQ731" s="31"/>
      <c r="AR731" s="31"/>
      <c r="BH731" s="31"/>
      <c r="BI731" s="31"/>
      <c r="BJ731" s="31"/>
      <c r="BK731" s="31"/>
      <c r="BL731" s="31"/>
      <c r="BM731" s="31"/>
      <c r="BN731" s="31"/>
      <c r="BO731" s="31"/>
      <c r="BP731" s="31"/>
      <c r="BQ731" s="31"/>
      <c r="BR731" s="31"/>
      <c r="BS731" s="31"/>
      <c r="BT731" s="31"/>
      <c r="BU731" s="31"/>
      <c r="BV731" s="31"/>
      <c r="BW731" s="31"/>
      <c r="BX731" s="31"/>
      <c r="BY731" s="31"/>
      <c r="BZ731" s="31"/>
      <c r="CA731" s="31"/>
      <c r="CB731" s="31"/>
      <c r="CC731" s="31"/>
      <c r="CD731" s="31"/>
      <c r="CE731" s="31"/>
      <c r="CF731" s="31"/>
      <c r="CG731" s="31"/>
      <c r="CH731" s="31"/>
      <c r="CI731" s="31"/>
      <c r="CJ731" s="31"/>
      <c r="CK731" s="31"/>
      <c r="CL731" s="31"/>
      <c r="CM731" s="31"/>
      <c r="CN731" s="31"/>
      <c r="CO731" s="31"/>
      <c r="CP731" s="31"/>
      <c r="CQ731" s="31"/>
      <c r="CR731" s="31"/>
      <c r="CS731" s="31"/>
      <c r="CT731" s="31"/>
      <c r="CU731" s="31"/>
      <c r="CV731" s="31"/>
    </row>
    <row r="732" spans="1:100" x14ac:dyDescent="0.3">
      <c r="A732" s="31"/>
      <c r="B732" s="31"/>
      <c r="C732" s="31"/>
      <c r="D732" s="31"/>
      <c r="E732" s="31"/>
      <c r="F732" s="31"/>
      <c r="AQ732" s="31"/>
      <c r="AR732" s="31"/>
      <c r="BH732" s="31"/>
      <c r="BI732" s="31"/>
      <c r="BJ732" s="31"/>
      <c r="BK732" s="31"/>
      <c r="BL732" s="31"/>
      <c r="BM732" s="31"/>
      <c r="BN732" s="31"/>
      <c r="BO732" s="31"/>
      <c r="BP732" s="31"/>
      <c r="BQ732" s="31"/>
      <c r="BR732" s="31"/>
      <c r="BS732" s="31"/>
      <c r="BT732" s="31"/>
      <c r="BU732" s="31"/>
      <c r="BV732" s="31"/>
      <c r="BW732" s="31"/>
      <c r="BX732" s="31"/>
      <c r="BY732" s="31"/>
      <c r="BZ732" s="31"/>
      <c r="CA732" s="31"/>
      <c r="CB732" s="31"/>
      <c r="CC732" s="31"/>
      <c r="CD732" s="31"/>
      <c r="CE732" s="31"/>
      <c r="CF732" s="31"/>
      <c r="CG732" s="31"/>
      <c r="CH732" s="31"/>
      <c r="CI732" s="31"/>
      <c r="CJ732" s="31"/>
      <c r="CK732" s="31"/>
      <c r="CL732" s="31"/>
      <c r="CM732" s="31"/>
      <c r="CN732" s="31"/>
      <c r="CO732" s="31"/>
      <c r="CP732" s="31"/>
      <c r="CQ732" s="31"/>
      <c r="CR732" s="31"/>
      <c r="CS732" s="31"/>
      <c r="CT732" s="31"/>
      <c r="CU732" s="31"/>
      <c r="CV732" s="31"/>
    </row>
    <row r="733" spans="1:100" x14ac:dyDescent="0.3">
      <c r="A733" s="31"/>
      <c r="B733" s="31"/>
      <c r="C733" s="31"/>
      <c r="D733" s="31"/>
      <c r="E733" s="31"/>
      <c r="F733" s="31"/>
      <c r="AQ733" s="31"/>
      <c r="AR733" s="31"/>
      <c r="BH733" s="31"/>
      <c r="BI733" s="31"/>
      <c r="BJ733" s="31"/>
      <c r="BK733" s="31"/>
      <c r="BL733" s="31"/>
      <c r="BM733" s="31"/>
      <c r="BN733" s="31"/>
      <c r="BO733" s="31"/>
      <c r="BP733" s="31"/>
      <c r="BQ733" s="31"/>
      <c r="BR733" s="31"/>
      <c r="BS733" s="31"/>
      <c r="BT733" s="31"/>
      <c r="BU733" s="31"/>
      <c r="BV733" s="31"/>
      <c r="BW733" s="31"/>
      <c r="BX733" s="31"/>
      <c r="BY733" s="31"/>
      <c r="BZ733" s="31"/>
      <c r="CA733" s="31"/>
      <c r="CB733" s="31"/>
      <c r="CC733" s="31"/>
      <c r="CD733" s="31"/>
      <c r="CE733" s="31"/>
      <c r="CF733" s="31"/>
      <c r="CG733" s="31"/>
      <c r="CH733" s="31"/>
      <c r="CI733" s="31"/>
      <c r="CJ733" s="31"/>
      <c r="CK733" s="31"/>
      <c r="CL733" s="31"/>
      <c r="CM733" s="31"/>
      <c r="CN733" s="31"/>
      <c r="CO733" s="31"/>
      <c r="CP733" s="31"/>
      <c r="CQ733" s="31"/>
      <c r="CR733" s="31"/>
      <c r="CS733" s="31"/>
      <c r="CT733" s="31"/>
      <c r="CU733" s="31"/>
      <c r="CV733" s="31"/>
    </row>
    <row r="734" spans="1:100" x14ac:dyDescent="0.3">
      <c r="A734" s="31"/>
      <c r="B734" s="31"/>
      <c r="C734" s="31"/>
      <c r="D734" s="31"/>
      <c r="E734" s="31"/>
      <c r="F734" s="31"/>
      <c r="AQ734" s="31"/>
      <c r="AR734" s="31"/>
      <c r="BH734" s="31"/>
      <c r="BI734" s="31"/>
      <c r="BJ734" s="31"/>
      <c r="BK734" s="31"/>
      <c r="BL734" s="31"/>
      <c r="BM734" s="31"/>
      <c r="BN734" s="31"/>
      <c r="BO734" s="31"/>
      <c r="BP734" s="31"/>
      <c r="BQ734" s="31"/>
      <c r="BR734" s="31"/>
      <c r="BS734" s="31"/>
      <c r="BT734" s="31"/>
      <c r="BU734" s="31"/>
      <c r="BV734" s="31"/>
      <c r="BW734" s="31"/>
      <c r="BX734" s="31"/>
      <c r="BY734" s="31"/>
      <c r="BZ734" s="31"/>
      <c r="CA734" s="31"/>
      <c r="CB734" s="31"/>
      <c r="CC734" s="31"/>
      <c r="CD734" s="31"/>
      <c r="CE734" s="31"/>
      <c r="CF734" s="31"/>
      <c r="CG734" s="31"/>
      <c r="CH734" s="31"/>
      <c r="CI734" s="31"/>
      <c r="CJ734" s="31"/>
      <c r="CK734" s="31"/>
      <c r="CL734" s="31"/>
      <c r="CM734" s="31"/>
      <c r="CN734" s="31"/>
      <c r="CO734" s="31"/>
      <c r="CP734" s="31"/>
      <c r="CQ734" s="31"/>
      <c r="CR734" s="31"/>
      <c r="CS734" s="31"/>
      <c r="CT734" s="31"/>
      <c r="CU734" s="31"/>
      <c r="CV734" s="31"/>
    </row>
    <row r="735" spans="1:100" x14ac:dyDescent="0.3">
      <c r="A735" s="31"/>
      <c r="B735" s="31"/>
      <c r="C735" s="31"/>
      <c r="D735" s="31"/>
      <c r="E735" s="31"/>
      <c r="F735" s="31"/>
      <c r="AQ735" s="31"/>
      <c r="AR735" s="31"/>
      <c r="BH735" s="31"/>
      <c r="BI735" s="31"/>
      <c r="BJ735" s="31"/>
      <c r="BK735" s="31"/>
      <c r="BL735" s="31"/>
      <c r="BM735" s="31"/>
      <c r="BN735" s="31"/>
      <c r="BO735" s="31"/>
      <c r="BP735" s="31"/>
      <c r="BQ735" s="31"/>
      <c r="BR735" s="31"/>
      <c r="BS735" s="31"/>
      <c r="BT735" s="31"/>
      <c r="BU735" s="31"/>
      <c r="BV735" s="31"/>
      <c r="BW735" s="31"/>
      <c r="BX735" s="31"/>
      <c r="BY735" s="31"/>
      <c r="BZ735" s="31"/>
      <c r="CA735" s="31"/>
      <c r="CB735" s="31"/>
      <c r="CC735" s="31"/>
      <c r="CD735" s="31"/>
      <c r="CE735" s="31"/>
      <c r="CF735" s="31"/>
      <c r="CG735" s="31"/>
      <c r="CH735" s="31"/>
      <c r="CI735" s="31"/>
      <c r="CJ735" s="31"/>
      <c r="CK735" s="31"/>
      <c r="CL735" s="31"/>
      <c r="CM735" s="31"/>
      <c r="CN735" s="31"/>
      <c r="CO735" s="31"/>
      <c r="CP735" s="31"/>
      <c r="CQ735" s="31"/>
      <c r="CR735" s="31"/>
      <c r="CS735" s="31"/>
      <c r="CT735" s="31"/>
      <c r="CU735" s="31"/>
      <c r="CV735" s="31"/>
    </row>
    <row r="736" spans="1:100" x14ac:dyDescent="0.3">
      <c r="A736" s="31"/>
      <c r="B736" s="31"/>
      <c r="C736" s="31"/>
      <c r="D736" s="31"/>
      <c r="E736" s="31"/>
      <c r="F736" s="31"/>
      <c r="AQ736" s="31"/>
      <c r="AR736" s="31"/>
      <c r="BH736" s="31"/>
      <c r="BI736" s="31"/>
      <c r="BJ736" s="31"/>
      <c r="BK736" s="31"/>
      <c r="BL736" s="31"/>
      <c r="BM736" s="31"/>
      <c r="BN736" s="31"/>
      <c r="BO736" s="31"/>
      <c r="BP736" s="31"/>
      <c r="BQ736" s="31"/>
      <c r="BR736" s="31"/>
      <c r="BS736" s="31"/>
      <c r="BT736" s="31"/>
      <c r="BU736" s="31"/>
      <c r="BV736" s="31"/>
      <c r="BW736" s="31"/>
      <c r="BX736" s="31"/>
      <c r="BY736" s="31"/>
      <c r="BZ736" s="31"/>
      <c r="CA736" s="31"/>
      <c r="CB736" s="31"/>
      <c r="CC736" s="31"/>
      <c r="CD736" s="31"/>
      <c r="CE736" s="31"/>
      <c r="CF736" s="31"/>
      <c r="CG736" s="31"/>
      <c r="CH736" s="31"/>
      <c r="CI736" s="31"/>
      <c r="CJ736" s="31"/>
      <c r="CK736" s="31"/>
      <c r="CL736" s="31"/>
      <c r="CM736" s="31"/>
      <c r="CN736" s="31"/>
      <c r="CO736" s="31"/>
      <c r="CP736" s="31"/>
      <c r="CQ736" s="31"/>
      <c r="CR736" s="31"/>
      <c r="CS736" s="31"/>
      <c r="CT736" s="31"/>
      <c r="CU736" s="31"/>
      <c r="CV736" s="31"/>
    </row>
    <row r="737" spans="1:100" x14ac:dyDescent="0.3">
      <c r="A737" s="31"/>
      <c r="B737" s="31"/>
      <c r="C737" s="31"/>
      <c r="D737" s="31"/>
      <c r="E737" s="31"/>
      <c r="F737" s="31"/>
      <c r="AQ737" s="31"/>
      <c r="AR737" s="31"/>
      <c r="BH737" s="31"/>
      <c r="BI737" s="31"/>
      <c r="BJ737" s="31"/>
      <c r="BK737" s="31"/>
      <c r="BL737" s="31"/>
      <c r="BM737" s="31"/>
      <c r="BN737" s="31"/>
      <c r="BO737" s="31"/>
      <c r="BP737" s="31"/>
      <c r="BQ737" s="31"/>
      <c r="BR737" s="31"/>
      <c r="BS737" s="31"/>
      <c r="BT737" s="31"/>
      <c r="BU737" s="31"/>
      <c r="BV737" s="31"/>
      <c r="BW737" s="31"/>
      <c r="BX737" s="31"/>
      <c r="BY737" s="31"/>
      <c r="BZ737" s="31"/>
      <c r="CA737" s="31"/>
      <c r="CB737" s="31"/>
      <c r="CC737" s="31"/>
      <c r="CD737" s="31"/>
      <c r="CE737" s="31"/>
      <c r="CF737" s="31"/>
      <c r="CG737" s="31"/>
      <c r="CH737" s="31"/>
      <c r="CI737" s="31"/>
      <c r="CJ737" s="31"/>
      <c r="CK737" s="31"/>
      <c r="CL737" s="31"/>
      <c r="CM737" s="31"/>
      <c r="CN737" s="31"/>
      <c r="CO737" s="31"/>
      <c r="CP737" s="31"/>
      <c r="CQ737" s="31"/>
      <c r="CR737" s="31"/>
      <c r="CS737" s="31"/>
      <c r="CT737" s="31"/>
      <c r="CU737" s="31"/>
      <c r="CV737" s="31"/>
    </row>
    <row r="738" spans="1:100" x14ac:dyDescent="0.3">
      <c r="A738" s="31"/>
      <c r="B738" s="31"/>
      <c r="C738" s="31"/>
      <c r="D738" s="31"/>
      <c r="E738" s="31"/>
      <c r="F738" s="31"/>
      <c r="AQ738" s="31"/>
      <c r="AR738" s="31"/>
      <c r="BH738" s="31"/>
      <c r="BI738" s="31"/>
      <c r="BJ738" s="31"/>
      <c r="BK738" s="31"/>
      <c r="BL738" s="31"/>
      <c r="BM738" s="31"/>
      <c r="BN738" s="31"/>
      <c r="BO738" s="31"/>
      <c r="BP738" s="31"/>
      <c r="BQ738" s="31"/>
      <c r="BR738" s="31"/>
      <c r="BS738" s="31"/>
      <c r="BT738" s="31"/>
      <c r="BU738" s="31"/>
      <c r="BV738" s="31"/>
      <c r="BW738" s="31"/>
      <c r="BX738" s="31"/>
      <c r="BY738" s="31"/>
      <c r="BZ738" s="31"/>
      <c r="CA738" s="31"/>
      <c r="CB738" s="31"/>
      <c r="CC738" s="31"/>
      <c r="CD738" s="31"/>
      <c r="CE738" s="31"/>
      <c r="CF738" s="31"/>
      <c r="CG738" s="31"/>
      <c r="CH738" s="31"/>
      <c r="CI738" s="31"/>
      <c r="CJ738" s="31"/>
      <c r="CK738" s="31"/>
      <c r="CL738" s="31"/>
      <c r="CM738" s="31"/>
      <c r="CN738" s="31"/>
      <c r="CO738" s="31"/>
      <c r="CP738" s="31"/>
      <c r="CQ738" s="31"/>
      <c r="CR738" s="31"/>
      <c r="CS738" s="31"/>
      <c r="CT738" s="31"/>
      <c r="CU738" s="31"/>
      <c r="CV738" s="31"/>
    </row>
    <row r="739" spans="1:100" x14ac:dyDescent="0.3">
      <c r="A739" s="31"/>
      <c r="B739" s="31"/>
      <c r="C739" s="31"/>
      <c r="D739" s="31"/>
      <c r="E739" s="31"/>
      <c r="F739" s="31"/>
      <c r="AQ739" s="31"/>
      <c r="AR739" s="31"/>
      <c r="BH739" s="31"/>
      <c r="BI739" s="31"/>
      <c r="BJ739" s="31"/>
      <c r="BK739" s="31"/>
      <c r="BL739" s="31"/>
      <c r="BM739" s="31"/>
      <c r="BN739" s="31"/>
      <c r="BO739" s="31"/>
      <c r="BP739" s="31"/>
      <c r="BQ739" s="31"/>
      <c r="BR739" s="31"/>
      <c r="BS739" s="31"/>
      <c r="BT739" s="31"/>
      <c r="BU739" s="31"/>
      <c r="BV739" s="31"/>
      <c r="BW739" s="31"/>
      <c r="BX739" s="31"/>
      <c r="BY739" s="31"/>
      <c r="BZ739" s="31"/>
      <c r="CA739" s="31"/>
      <c r="CB739" s="31"/>
      <c r="CC739" s="31"/>
      <c r="CD739" s="31"/>
      <c r="CE739" s="31"/>
      <c r="CF739" s="31"/>
      <c r="CG739" s="31"/>
      <c r="CH739" s="31"/>
      <c r="CI739" s="31"/>
      <c r="CJ739" s="31"/>
      <c r="CK739" s="31"/>
      <c r="CL739" s="31"/>
      <c r="CM739" s="31"/>
      <c r="CN739" s="31"/>
      <c r="CO739" s="31"/>
      <c r="CP739" s="31"/>
      <c r="CQ739" s="31"/>
      <c r="CR739" s="31"/>
      <c r="CS739" s="31"/>
      <c r="CT739" s="31"/>
      <c r="CU739" s="31"/>
      <c r="CV739" s="31"/>
    </row>
    <row r="740" spans="1:100" x14ac:dyDescent="0.3">
      <c r="A740" s="31"/>
      <c r="B740" s="31"/>
      <c r="C740" s="31"/>
      <c r="D740" s="31"/>
      <c r="E740" s="31"/>
      <c r="F740" s="31"/>
      <c r="AQ740" s="31"/>
      <c r="AR740" s="31"/>
      <c r="BH740" s="31"/>
      <c r="BI740" s="31"/>
      <c r="BJ740" s="31"/>
      <c r="BK740" s="31"/>
      <c r="BL740" s="31"/>
      <c r="BM740" s="31"/>
      <c r="BN740" s="31"/>
      <c r="BO740" s="31"/>
      <c r="BP740" s="31"/>
      <c r="BQ740" s="31"/>
      <c r="BR740" s="31"/>
      <c r="BS740" s="31"/>
      <c r="BT740" s="31"/>
      <c r="BU740" s="31"/>
      <c r="BV740" s="31"/>
      <c r="BW740" s="31"/>
      <c r="BX740" s="31"/>
      <c r="BY740" s="31"/>
      <c r="BZ740" s="31"/>
      <c r="CA740" s="31"/>
      <c r="CB740" s="31"/>
      <c r="CC740" s="31"/>
      <c r="CD740" s="31"/>
      <c r="CE740" s="31"/>
      <c r="CF740" s="31"/>
      <c r="CG740" s="31"/>
      <c r="CH740" s="31"/>
      <c r="CI740" s="31"/>
      <c r="CJ740" s="31"/>
      <c r="CK740" s="31"/>
      <c r="CL740" s="31"/>
      <c r="CM740" s="31"/>
      <c r="CN740" s="31"/>
      <c r="CO740" s="31"/>
      <c r="CP740" s="31"/>
      <c r="CQ740" s="31"/>
      <c r="CR740" s="31"/>
      <c r="CS740" s="31"/>
      <c r="CT740" s="31"/>
      <c r="CU740" s="31"/>
      <c r="CV740" s="31"/>
    </row>
    <row r="741" spans="1:100" x14ac:dyDescent="0.3">
      <c r="A741" s="31"/>
      <c r="B741" s="31"/>
      <c r="C741" s="31"/>
      <c r="D741" s="31"/>
      <c r="E741" s="31"/>
      <c r="F741" s="31"/>
      <c r="AQ741" s="31"/>
      <c r="AR741" s="31"/>
      <c r="BH741" s="31"/>
      <c r="BI741" s="31"/>
      <c r="BJ741" s="31"/>
      <c r="BK741" s="31"/>
      <c r="BL741" s="31"/>
      <c r="BM741" s="31"/>
      <c r="BN741" s="31"/>
      <c r="BO741" s="31"/>
      <c r="BP741" s="31"/>
      <c r="BQ741" s="31"/>
      <c r="BR741" s="31"/>
      <c r="BS741" s="31"/>
      <c r="BT741" s="31"/>
      <c r="BU741" s="31"/>
      <c r="BV741" s="31"/>
      <c r="BW741" s="31"/>
      <c r="BX741" s="31"/>
      <c r="BY741" s="31"/>
      <c r="BZ741" s="31"/>
      <c r="CA741" s="31"/>
      <c r="CB741" s="31"/>
      <c r="CC741" s="31"/>
      <c r="CD741" s="31"/>
      <c r="CE741" s="31"/>
      <c r="CF741" s="31"/>
      <c r="CG741" s="31"/>
      <c r="CH741" s="31"/>
      <c r="CI741" s="31"/>
      <c r="CJ741" s="31"/>
      <c r="CK741" s="31"/>
      <c r="CL741" s="31"/>
      <c r="CM741" s="31"/>
      <c r="CN741" s="31"/>
      <c r="CO741" s="31"/>
      <c r="CP741" s="31"/>
      <c r="CQ741" s="31"/>
      <c r="CR741" s="31"/>
      <c r="CS741" s="31"/>
      <c r="CT741" s="31"/>
      <c r="CU741" s="31"/>
      <c r="CV741" s="31"/>
    </row>
    <row r="742" spans="1:100" x14ac:dyDescent="0.3">
      <c r="A742" s="31"/>
      <c r="B742" s="31"/>
      <c r="C742" s="31"/>
      <c r="D742" s="31"/>
      <c r="E742" s="31"/>
      <c r="F742" s="31"/>
      <c r="AQ742" s="31"/>
      <c r="AR742" s="31"/>
      <c r="BH742" s="31"/>
      <c r="BI742" s="31"/>
      <c r="BJ742" s="31"/>
      <c r="BK742" s="31"/>
      <c r="BL742" s="31"/>
      <c r="BM742" s="31"/>
      <c r="BN742" s="31"/>
      <c r="BO742" s="31"/>
      <c r="BP742" s="31"/>
      <c r="BQ742" s="31"/>
      <c r="BR742" s="31"/>
      <c r="BS742" s="31"/>
      <c r="BT742" s="31"/>
      <c r="BU742" s="31"/>
      <c r="BV742" s="31"/>
      <c r="BW742" s="31"/>
      <c r="BX742" s="31"/>
      <c r="BY742" s="31"/>
      <c r="BZ742" s="31"/>
      <c r="CA742" s="31"/>
      <c r="CB742" s="31"/>
      <c r="CC742" s="31"/>
      <c r="CD742" s="31"/>
      <c r="CE742" s="31"/>
      <c r="CF742" s="31"/>
      <c r="CG742" s="31"/>
      <c r="CH742" s="31"/>
      <c r="CI742" s="31"/>
      <c r="CJ742" s="31"/>
      <c r="CK742" s="31"/>
      <c r="CL742" s="31"/>
      <c r="CM742" s="31"/>
      <c r="CN742" s="31"/>
      <c r="CO742" s="31"/>
      <c r="CP742" s="31"/>
      <c r="CQ742" s="31"/>
      <c r="CR742" s="31"/>
      <c r="CS742" s="31"/>
      <c r="CT742" s="31"/>
      <c r="CU742" s="31"/>
      <c r="CV742" s="31"/>
    </row>
    <row r="743" spans="1:100" x14ac:dyDescent="0.3">
      <c r="A743" s="31"/>
      <c r="B743" s="31"/>
      <c r="C743" s="31"/>
      <c r="D743" s="31"/>
      <c r="E743" s="31"/>
      <c r="F743" s="31"/>
      <c r="AQ743" s="31"/>
      <c r="AR743" s="31"/>
      <c r="BH743" s="31"/>
      <c r="BI743" s="31"/>
      <c r="BJ743" s="31"/>
      <c r="BK743" s="31"/>
      <c r="BL743" s="31"/>
      <c r="BM743" s="31"/>
      <c r="BN743" s="31"/>
      <c r="BO743" s="31"/>
      <c r="BP743" s="31"/>
      <c r="BQ743" s="31"/>
      <c r="BR743" s="31"/>
      <c r="BS743" s="31"/>
      <c r="BT743" s="31"/>
      <c r="BU743" s="31"/>
      <c r="BV743" s="31"/>
      <c r="BW743" s="31"/>
      <c r="BX743" s="31"/>
      <c r="BY743" s="31"/>
      <c r="BZ743" s="31"/>
      <c r="CA743" s="31"/>
      <c r="CB743" s="31"/>
      <c r="CC743" s="31"/>
      <c r="CD743" s="31"/>
      <c r="CE743" s="31"/>
      <c r="CF743" s="31"/>
      <c r="CG743" s="31"/>
      <c r="CH743" s="31"/>
      <c r="CI743" s="31"/>
      <c r="CJ743" s="31"/>
      <c r="CK743" s="31"/>
      <c r="CL743" s="31"/>
      <c r="CM743" s="31"/>
      <c r="CN743" s="31"/>
      <c r="CO743" s="31"/>
      <c r="CP743" s="31"/>
      <c r="CQ743" s="31"/>
      <c r="CR743" s="31"/>
      <c r="CS743" s="31"/>
      <c r="CT743" s="31"/>
      <c r="CU743" s="31"/>
      <c r="CV743" s="31"/>
    </row>
    <row r="744" spans="1:100" x14ac:dyDescent="0.3">
      <c r="A744" s="31"/>
      <c r="B744" s="31"/>
      <c r="C744" s="31"/>
      <c r="D744" s="31"/>
      <c r="E744" s="31"/>
      <c r="F744" s="31"/>
      <c r="AQ744" s="31"/>
      <c r="AR744" s="31"/>
      <c r="BH744" s="31"/>
      <c r="BI744" s="31"/>
      <c r="BJ744" s="31"/>
      <c r="BK744" s="31"/>
      <c r="BL744" s="31"/>
      <c r="BM744" s="31"/>
      <c r="BN744" s="31"/>
      <c r="BO744" s="31"/>
      <c r="BP744" s="31"/>
      <c r="BQ744" s="31"/>
      <c r="BR744" s="31"/>
      <c r="BS744" s="31"/>
      <c r="BT744" s="31"/>
      <c r="BU744" s="31"/>
      <c r="BV744" s="31"/>
      <c r="BW744" s="31"/>
      <c r="BX744" s="31"/>
      <c r="BY744" s="31"/>
      <c r="BZ744" s="31"/>
      <c r="CA744" s="31"/>
      <c r="CB744" s="31"/>
      <c r="CC744" s="31"/>
      <c r="CD744" s="31"/>
      <c r="CE744" s="31"/>
      <c r="CF744" s="31"/>
      <c r="CG744" s="31"/>
      <c r="CH744" s="31"/>
      <c r="CI744" s="31"/>
      <c r="CJ744" s="31"/>
      <c r="CK744" s="31"/>
      <c r="CL744" s="31"/>
      <c r="CM744" s="31"/>
      <c r="CN744" s="31"/>
      <c r="CO744" s="31"/>
      <c r="CP744" s="31"/>
      <c r="CQ744" s="31"/>
      <c r="CR744" s="31"/>
      <c r="CS744" s="31"/>
      <c r="CT744" s="31"/>
      <c r="CU744" s="31"/>
      <c r="CV744" s="31"/>
    </row>
    <row r="745" spans="1:100" x14ac:dyDescent="0.3">
      <c r="A745" s="31"/>
      <c r="B745" s="31"/>
      <c r="C745" s="31"/>
      <c r="D745" s="31"/>
      <c r="E745" s="31"/>
      <c r="F745" s="31"/>
      <c r="AQ745" s="31"/>
      <c r="AR745" s="31"/>
      <c r="BH745" s="31"/>
      <c r="BI745" s="31"/>
      <c r="BJ745" s="31"/>
      <c r="BK745" s="31"/>
      <c r="BL745" s="31"/>
      <c r="BM745" s="31"/>
      <c r="BN745" s="31"/>
      <c r="BO745" s="31"/>
      <c r="BP745" s="31"/>
      <c r="BQ745" s="31"/>
      <c r="BR745" s="31"/>
      <c r="BS745" s="31"/>
      <c r="BT745" s="31"/>
      <c r="BU745" s="31"/>
      <c r="BV745" s="31"/>
      <c r="BW745" s="31"/>
      <c r="BX745" s="31"/>
      <c r="BY745" s="31"/>
      <c r="BZ745" s="31"/>
      <c r="CA745" s="31"/>
      <c r="CB745" s="31"/>
      <c r="CC745" s="31"/>
      <c r="CD745" s="31"/>
      <c r="CE745" s="31"/>
      <c r="CF745" s="31"/>
      <c r="CG745" s="31"/>
      <c r="CH745" s="31"/>
      <c r="CI745" s="31"/>
      <c r="CJ745" s="31"/>
      <c r="CK745" s="31"/>
      <c r="CL745" s="31"/>
      <c r="CM745" s="31"/>
      <c r="CN745" s="31"/>
      <c r="CO745" s="31"/>
      <c r="CP745" s="31"/>
      <c r="CQ745" s="31"/>
      <c r="CR745" s="31"/>
      <c r="CS745" s="31"/>
      <c r="CT745" s="31"/>
      <c r="CU745" s="31"/>
      <c r="CV745" s="31"/>
    </row>
    <row r="746" spans="1:100" x14ac:dyDescent="0.3">
      <c r="A746" s="31"/>
      <c r="B746" s="31"/>
      <c r="C746" s="31"/>
      <c r="D746" s="31"/>
      <c r="E746" s="31"/>
      <c r="F746" s="31"/>
      <c r="AQ746" s="31"/>
      <c r="AR746" s="31"/>
      <c r="BH746" s="31"/>
      <c r="BI746" s="31"/>
      <c r="BJ746" s="31"/>
      <c r="BK746" s="31"/>
      <c r="BL746" s="31"/>
      <c r="BM746" s="31"/>
      <c r="BN746" s="31"/>
      <c r="BO746" s="31"/>
      <c r="BP746" s="31"/>
      <c r="BQ746" s="31"/>
      <c r="BR746" s="31"/>
      <c r="BS746" s="31"/>
      <c r="BT746" s="31"/>
      <c r="BU746" s="31"/>
      <c r="BV746" s="31"/>
      <c r="BW746" s="31"/>
      <c r="BX746" s="31"/>
      <c r="BY746" s="31"/>
      <c r="BZ746" s="31"/>
      <c r="CA746" s="31"/>
      <c r="CB746" s="31"/>
      <c r="CC746" s="31"/>
      <c r="CD746" s="31"/>
      <c r="CE746" s="31"/>
      <c r="CF746" s="31"/>
      <c r="CG746" s="31"/>
      <c r="CH746" s="31"/>
      <c r="CI746" s="31"/>
      <c r="CJ746" s="31"/>
      <c r="CK746" s="31"/>
      <c r="CL746" s="31"/>
      <c r="CM746" s="31"/>
      <c r="CN746" s="31"/>
      <c r="CO746" s="31"/>
      <c r="CP746" s="31"/>
      <c r="CQ746" s="31"/>
      <c r="CR746" s="31"/>
      <c r="CS746" s="31"/>
      <c r="CT746" s="31"/>
      <c r="CU746" s="31"/>
      <c r="CV746" s="31"/>
    </row>
    <row r="747" spans="1:100" x14ac:dyDescent="0.3">
      <c r="A747" s="31"/>
      <c r="B747" s="31"/>
      <c r="C747" s="31"/>
      <c r="D747" s="31"/>
      <c r="E747" s="31"/>
      <c r="F747" s="31"/>
      <c r="AQ747" s="31"/>
      <c r="AR747" s="31"/>
      <c r="BH747" s="31"/>
      <c r="BI747" s="31"/>
      <c r="BJ747" s="31"/>
      <c r="BK747" s="31"/>
      <c r="BL747" s="31"/>
      <c r="BM747" s="31"/>
      <c r="BN747" s="31"/>
      <c r="BO747" s="31"/>
      <c r="BP747" s="31"/>
      <c r="BQ747" s="31"/>
      <c r="BR747" s="31"/>
      <c r="BS747" s="31"/>
      <c r="BT747" s="31"/>
      <c r="BU747" s="31"/>
      <c r="BV747" s="31"/>
      <c r="BW747" s="31"/>
      <c r="BX747" s="31"/>
      <c r="BY747" s="31"/>
      <c r="BZ747" s="31"/>
      <c r="CA747" s="31"/>
      <c r="CB747" s="31"/>
      <c r="CC747" s="31"/>
      <c r="CD747" s="31"/>
      <c r="CE747" s="31"/>
      <c r="CF747" s="31"/>
      <c r="CG747" s="31"/>
      <c r="CH747" s="31"/>
      <c r="CI747" s="31"/>
      <c r="CJ747" s="31"/>
      <c r="CK747" s="31"/>
      <c r="CL747" s="31"/>
      <c r="CM747" s="31"/>
      <c r="CN747" s="31"/>
      <c r="CO747" s="31"/>
      <c r="CP747" s="31"/>
      <c r="CQ747" s="31"/>
      <c r="CR747" s="31"/>
      <c r="CS747" s="31"/>
      <c r="CT747" s="31"/>
      <c r="CU747" s="31"/>
      <c r="CV747" s="31"/>
    </row>
    <row r="748" spans="1:100" x14ac:dyDescent="0.3">
      <c r="A748" s="31"/>
      <c r="B748" s="31"/>
      <c r="C748" s="31"/>
      <c r="D748" s="31"/>
      <c r="E748" s="31"/>
      <c r="F748" s="31"/>
      <c r="AQ748" s="31"/>
      <c r="AR748" s="31"/>
      <c r="BH748" s="31"/>
      <c r="BI748" s="31"/>
      <c r="BJ748" s="31"/>
      <c r="BK748" s="31"/>
      <c r="BL748" s="31"/>
      <c r="BM748" s="31"/>
      <c r="BN748" s="31"/>
      <c r="BO748" s="31"/>
      <c r="BP748" s="31"/>
      <c r="BQ748" s="31"/>
      <c r="BR748" s="31"/>
      <c r="BS748" s="31"/>
      <c r="BT748" s="31"/>
      <c r="BU748" s="31"/>
      <c r="BV748" s="31"/>
      <c r="BW748" s="31"/>
      <c r="BX748" s="31"/>
      <c r="BY748" s="31"/>
      <c r="BZ748" s="31"/>
      <c r="CA748" s="31"/>
      <c r="CB748" s="31"/>
      <c r="CC748" s="31"/>
      <c r="CD748" s="31"/>
      <c r="CE748" s="31"/>
      <c r="CF748" s="31"/>
      <c r="CG748" s="31"/>
      <c r="CH748" s="31"/>
      <c r="CI748" s="31"/>
      <c r="CJ748" s="31"/>
      <c r="CK748" s="31"/>
      <c r="CL748" s="31"/>
      <c r="CM748" s="31"/>
      <c r="CN748" s="31"/>
      <c r="CO748" s="31"/>
      <c r="CP748" s="31"/>
      <c r="CQ748" s="31"/>
      <c r="CR748" s="31"/>
      <c r="CS748" s="31"/>
      <c r="CT748" s="31"/>
      <c r="CU748" s="31"/>
      <c r="CV748" s="31"/>
    </row>
    <row r="749" spans="1:100" x14ac:dyDescent="0.3">
      <c r="A749" s="31"/>
      <c r="B749" s="31"/>
      <c r="C749" s="31"/>
      <c r="D749" s="31"/>
      <c r="E749" s="31"/>
      <c r="F749" s="31"/>
      <c r="AQ749" s="31"/>
      <c r="AR749" s="31"/>
      <c r="BH749" s="31"/>
      <c r="BI749" s="31"/>
      <c r="BJ749" s="31"/>
      <c r="BK749" s="31"/>
      <c r="BL749" s="31"/>
      <c r="BM749" s="31"/>
      <c r="BN749" s="31"/>
      <c r="BO749" s="31"/>
      <c r="BP749" s="31"/>
      <c r="BQ749" s="31"/>
      <c r="BR749" s="31"/>
      <c r="BS749" s="31"/>
      <c r="BT749" s="31"/>
      <c r="BU749" s="31"/>
      <c r="BV749" s="31"/>
      <c r="BW749" s="31"/>
      <c r="BX749" s="31"/>
      <c r="BY749" s="31"/>
      <c r="BZ749" s="31"/>
      <c r="CA749" s="31"/>
      <c r="CB749" s="31"/>
      <c r="CC749" s="31"/>
      <c r="CD749" s="31"/>
      <c r="CE749" s="31"/>
      <c r="CF749" s="31"/>
      <c r="CG749" s="31"/>
      <c r="CH749" s="31"/>
      <c r="CI749" s="31"/>
      <c r="CJ749" s="31"/>
      <c r="CK749" s="31"/>
      <c r="CL749" s="31"/>
      <c r="CM749" s="31"/>
      <c r="CN749" s="31"/>
      <c r="CO749" s="31"/>
      <c r="CP749" s="31"/>
      <c r="CQ749" s="31"/>
      <c r="CR749" s="31"/>
      <c r="CS749" s="31"/>
      <c r="CT749" s="31"/>
      <c r="CU749" s="31"/>
      <c r="CV749" s="31"/>
    </row>
    <row r="750" spans="1:100" x14ac:dyDescent="0.3">
      <c r="A750" s="31"/>
      <c r="B750" s="31"/>
      <c r="C750" s="31"/>
      <c r="D750" s="31"/>
      <c r="E750" s="31"/>
      <c r="F750" s="31"/>
      <c r="AQ750" s="31"/>
      <c r="AR750" s="31"/>
      <c r="BH750" s="31"/>
      <c r="BI750" s="31"/>
      <c r="BJ750" s="31"/>
      <c r="BK750" s="31"/>
      <c r="BL750" s="31"/>
      <c r="BM750" s="31"/>
      <c r="BN750" s="31"/>
      <c r="BO750" s="31"/>
      <c r="BP750" s="31"/>
      <c r="BQ750" s="31"/>
      <c r="BR750" s="31"/>
      <c r="BS750" s="31"/>
      <c r="BT750" s="31"/>
      <c r="BU750" s="31"/>
      <c r="BV750" s="31"/>
      <c r="BW750" s="31"/>
      <c r="BX750" s="31"/>
      <c r="BY750" s="31"/>
      <c r="BZ750" s="31"/>
      <c r="CA750" s="31"/>
      <c r="CB750" s="31"/>
      <c r="CC750" s="31"/>
      <c r="CD750" s="31"/>
      <c r="CE750" s="31"/>
      <c r="CF750" s="31"/>
      <c r="CG750" s="31"/>
      <c r="CH750" s="31"/>
      <c r="CI750" s="31"/>
      <c r="CJ750" s="31"/>
      <c r="CK750" s="31"/>
      <c r="CL750" s="31"/>
      <c r="CM750" s="31"/>
      <c r="CN750" s="31"/>
      <c r="CO750" s="31"/>
      <c r="CP750" s="31"/>
      <c r="CQ750" s="31"/>
      <c r="CR750" s="31"/>
      <c r="CS750" s="31"/>
      <c r="CT750" s="31"/>
      <c r="CU750" s="31"/>
      <c r="CV750" s="31"/>
    </row>
    <row r="751" spans="1:100" x14ac:dyDescent="0.3">
      <c r="A751" s="31"/>
      <c r="B751" s="31"/>
      <c r="C751" s="31"/>
      <c r="D751" s="31"/>
      <c r="E751" s="31"/>
      <c r="F751" s="31"/>
      <c r="AQ751" s="31"/>
      <c r="AR751" s="31"/>
      <c r="BH751" s="31"/>
      <c r="BI751" s="31"/>
      <c r="BJ751" s="31"/>
      <c r="BK751" s="31"/>
      <c r="BL751" s="31"/>
      <c r="BM751" s="31"/>
      <c r="BN751" s="31"/>
      <c r="BO751" s="31"/>
      <c r="BP751" s="31"/>
      <c r="BQ751" s="31"/>
      <c r="BR751" s="31"/>
      <c r="BS751" s="31"/>
      <c r="BT751" s="31"/>
      <c r="BU751" s="31"/>
      <c r="BV751" s="31"/>
      <c r="BW751" s="31"/>
      <c r="BX751" s="31"/>
      <c r="BY751" s="31"/>
      <c r="BZ751" s="31"/>
      <c r="CA751" s="31"/>
      <c r="CB751" s="31"/>
      <c r="CC751" s="31"/>
      <c r="CD751" s="31"/>
      <c r="CE751" s="31"/>
      <c r="CF751" s="31"/>
      <c r="CG751" s="31"/>
      <c r="CH751" s="31"/>
      <c r="CI751" s="31"/>
      <c r="CJ751" s="31"/>
      <c r="CK751" s="31"/>
      <c r="CL751" s="31"/>
      <c r="CM751" s="31"/>
      <c r="CN751" s="31"/>
      <c r="CO751" s="31"/>
      <c r="CP751" s="31"/>
      <c r="CQ751" s="31"/>
      <c r="CR751" s="31"/>
      <c r="CS751" s="31"/>
      <c r="CT751" s="31"/>
      <c r="CU751" s="31"/>
      <c r="CV751" s="31"/>
    </row>
    <row r="752" spans="1:100" x14ac:dyDescent="0.3">
      <c r="A752" s="31"/>
      <c r="B752" s="31"/>
      <c r="C752" s="31"/>
      <c r="D752" s="31"/>
      <c r="E752" s="31"/>
      <c r="F752" s="31"/>
      <c r="AQ752" s="31"/>
      <c r="AR752" s="31"/>
      <c r="BH752" s="31"/>
      <c r="BI752" s="31"/>
      <c r="BJ752" s="31"/>
      <c r="BK752" s="31"/>
      <c r="BL752" s="31"/>
      <c r="BM752" s="31"/>
      <c r="BN752" s="31"/>
      <c r="BO752" s="31"/>
      <c r="BP752" s="31"/>
      <c r="BQ752" s="31"/>
      <c r="BR752" s="31"/>
      <c r="BS752" s="31"/>
      <c r="BT752" s="31"/>
      <c r="BU752" s="31"/>
      <c r="BV752" s="31"/>
      <c r="BW752" s="31"/>
      <c r="BX752" s="31"/>
      <c r="BY752" s="31"/>
      <c r="BZ752" s="31"/>
      <c r="CA752" s="31"/>
      <c r="CB752" s="31"/>
      <c r="CC752" s="31"/>
      <c r="CD752" s="31"/>
      <c r="CE752" s="31"/>
      <c r="CF752" s="31"/>
      <c r="CG752" s="31"/>
      <c r="CH752" s="31"/>
      <c r="CI752" s="31"/>
      <c r="CJ752" s="31"/>
      <c r="CK752" s="31"/>
      <c r="CL752" s="31"/>
      <c r="CM752" s="31"/>
      <c r="CN752" s="31"/>
      <c r="CO752" s="31"/>
      <c r="CP752" s="31"/>
      <c r="CQ752" s="31"/>
      <c r="CR752" s="31"/>
      <c r="CS752" s="31"/>
      <c r="CT752" s="31"/>
      <c r="CU752" s="31"/>
      <c r="CV752" s="31"/>
    </row>
    <row r="753" spans="1:100" x14ac:dyDescent="0.3">
      <c r="A753" s="31"/>
      <c r="B753" s="31"/>
      <c r="C753" s="31"/>
      <c r="D753" s="31"/>
      <c r="E753" s="31"/>
      <c r="F753" s="31"/>
      <c r="AQ753" s="31"/>
      <c r="AR753" s="31"/>
      <c r="BH753" s="31"/>
      <c r="BI753" s="31"/>
      <c r="BJ753" s="31"/>
      <c r="BK753" s="31"/>
      <c r="BL753" s="31"/>
      <c r="BM753" s="31"/>
      <c r="BN753" s="31"/>
      <c r="BO753" s="31"/>
      <c r="BP753" s="31"/>
      <c r="BQ753" s="31"/>
      <c r="BR753" s="31"/>
      <c r="BS753" s="31"/>
      <c r="BT753" s="31"/>
      <c r="BU753" s="31"/>
      <c r="BV753" s="31"/>
      <c r="BW753" s="31"/>
      <c r="BX753" s="31"/>
      <c r="BY753" s="31"/>
      <c r="BZ753" s="31"/>
      <c r="CA753" s="31"/>
      <c r="CB753" s="31"/>
      <c r="CC753" s="31"/>
      <c r="CD753" s="31"/>
      <c r="CE753" s="31"/>
      <c r="CF753" s="31"/>
      <c r="CG753" s="31"/>
      <c r="CH753" s="31"/>
      <c r="CI753" s="31"/>
      <c r="CJ753" s="31"/>
      <c r="CK753" s="31"/>
      <c r="CL753" s="31"/>
      <c r="CM753" s="31"/>
      <c r="CN753" s="31"/>
      <c r="CO753" s="31"/>
      <c r="CP753" s="31"/>
      <c r="CQ753" s="31"/>
      <c r="CR753" s="31"/>
      <c r="CS753" s="31"/>
      <c r="CT753" s="31"/>
      <c r="CU753" s="31"/>
      <c r="CV753" s="31"/>
    </row>
    <row r="754" spans="1:100" x14ac:dyDescent="0.3">
      <c r="A754" s="31"/>
      <c r="B754" s="31"/>
      <c r="C754" s="31"/>
      <c r="D754" s="31"/>
      <c r="E754" s="31"/>
      <c r="F754" s="31"/>
      <c r="AQ754" s="31"/>
      <c r="AR754" s="31"/>
      <c r="BH754" s="31"/>
      <c r="BI754" s="31"/>
      <c r="BJ754" s="31"/>
      <c r="BK754" s="31"/>
      <c r="BL754" s="31"/>
      <c r="BM754" s="31"/>
      <c r="BN754" s="31"/>
      <c r="BO754" s="31"/>
      <c r="BP754" s="31"/>
      <c r="BQ754" s="31"/>
      <c r="BR754" s="31"/>
      <c r="BS754" s="31"/>
      <c r="BT754" s="31"/>
      <c r="BU754" s="31"/>
      <c r="BV754" s="31"/>
      <c r="BW754" s="31"/>
      <c r="BX754" s="31"/>
      <c r="BY754" s="31"/>
      <c r="BZ754" s="31"/>
      <c r="CA754" s="31"/>
      <c r="CB754" s="31"/>
      <c r="CC754" s="31"/>
      <c r="CD754" s="31"/>
      <c r="CE754" s="31"/>
      <c r="CF754" s="31"/>
      <c r="CG754" s="31"/>
      <c r="CH754" s="31"/>
      <c r="CI754" s="31"/>
      <c r="CJ754" s="31"/>
      <c r="CK754" s="31"/>
      <c r="CL754" s="31"/>
      <c r="CM754" s="31"/>
      <c r="CN754" s="31"/>
      <c r="CO754" s="31"/>
      <c r="CP754" s="31"/>
      <c r="CQ754" s="31"/>
      <c r="CR754" s="31"/>
      <c r="CS754" s="31"/>
      <c r="CT754" s="31"/>
      <c r="CU754" s="31"/>
      <c r="CV754" s="31"/>
    </row>
    <row r="755" spans="1:100" x14ac:dyDescent="0.3">
      <c r="A755" s="31"/>
      <c r="B755" s="31"/>
      <c r="C755" s="31"/>
      <c r="D755" s="31"/>
      <c r="E755" s="31"/>
      <c r="F755" s="31"/>
      <c r="AQ755" s="31"/>
      <c r="AR755" s="31"/>
      <c r="BH755" s="31"/>
      <c r="BI755" s="31"/>
      <c r="BJ755" s="31"/>
      <c r="BK755" s="31"/>
      <c r="BL755" s="31"/>
      <c r="BM755" s="31"/>
      <c r="BN755" s="31"/>
      <c r="BO755" s="31"/>
      <c r="BP755" s="31"/>
      <c r="BQ755" s="31"/>
      <c r="BR755" s="31"/>
      <c r="BS755" s="31"/>
      <c r="BT755" s="31"/>
      <c r="BU755" s="31"/>
      <c r="BV755" s="31"/>
      <c r="BW755" s="31"/>
      <c r="BX755" s="31"/>
      <c r="BY755" s="31"/>
      <c r="BZ755" s="31"/>
      <c r="CA755" s="31"/>
      <c r="CB755" s="31"/>
      <c r="CC755" s="31"/>
      <c r="CD755" s="31"/>
      <c r="CE755" s="31"/>
      <c r="CF755" s="31"/>
      <c r="CG755" s="31"/>
      <c r="CH755" s="31"/>
      <c r="CI755" s="31"/>
      <c r="CJ755" s="31"/>
      <c r="CK755" s="31"/>
      <c r="CL755" s="31"/>
      <c r="CM755" s="31"/>
      <c r="CN755" s="31"/>
      <c r="CO755" s="31"/>
      <c r="CP755" s="31"/>
      <c r="CQ755" s="31"/>
      <c r="CR755" s="31"/>
      <c r="CS755" s="31"/>
      <c r="CT755" s="31"/>
      <c r="CU755" s="31"/>
      <c r="CV755" s="31"/>
    </row>
    <row r="756" spans="1:100" x14ac:dyDescent="0.3">
      <c r="A756" s="31"/>
      <c r="B756" s="31"/>
      <c r="C756" s="31"/>
      <c r="D756" s="31"/>
      <c r="E756" s="31"/>
      <c r="F756" s="31"/>
      <c r="AQ756" s="31"/>
      <c r="AR756" s="31"/>
      <c r="BH756" s="31"/>
      <c r="BI756" s="31"/>
      <c r="BJ756" s="31"/>
      <c r="BK756" s="31"/>
      <c r="BL756" s="31"/>
      <c r="BM756" s="31"/>
      <c r="BN756" s="31"/>
      <c r="BO756" s="31"/>
      <c r="BP756" s="31"/>
      <c r="BQ756" s="31"/>
      <c r="BR756" s="31"/>
      <c r="BS756" s="31"/>
      <c r="BT756" s="31"/>
      <c r="BU756" s="31"/>
      <c r="BV756" s="31"/>
      <c r="BW756" s="31"/>
      <c r="BX756" s="31"/>
      <c r="BY756" s="31"/>
      <c r="BZ756" s="31"/>
      <c r="CA756" s="31"/>
      <c r="CB756" s="31"/>
      <c r="CC756" s="31"/>
      <c r="CD756" s="31"/>
      <c r="CE756" s="31"/>
      <c r="CF756" s="31"/>
      <c r="CG756" s="31"/>
      <c r="CH756" s="31"/>
      <c r="CI756" s="31"/>
      <c r="CJ756" s="31"/>
      <c r="CK756" s="31"/>
      <c r="CL756" s="31"/>
      <c r="CM756" s="31"/>
      <c r="CN756" s="31"/>
      <c r="CO756" s="31"/>
      <c r="CP756" s="31"/>
      <c r="CQ756" s="31"/>
      <c r="CR756" s="31"/>
      <c r="CS756" s="31"/>
      <c r="CT756" s="31"/>
      <c r="CU756" s="31"/>
      <c r="CV756" s="31"/>
    </row>
    <row r="757" spans="1:100" x14ac:dyDescent="0.3">
      <c r="A757" s="31"/>
      <c r="B757" s="31"/>
      <c r="C757" s="31"/>
      <c r="D757" s="31"/>
      <c r="E757" s="31"/>
      <c r="F757" s="31"/>
      <c r="AQ757" s="31"/>
      <c r="AR757" s="31"/>
      <c r="BH757" s="31"/>
      <c r="BI757" s="31"/>
      <c r="BJ757" s="31"/>
      <c r="BK757" s="31"/>
      <c r="BL757" s="31"/>
      <c r="BM757" s="31"/>
      <c r="BN757" s="31"/>
      <c r="BO757" s="31"/>
      <c r="BP757" s="31"/>
      <c r="BQ757" s="31"/>
      <c r="BR757" s="31"/>
      <c r="BS757" s="31"/>
      <c r="BT757" s="31"/>
      <c r="BU757" s="31"/>
      <c r="BV757" s="31"/>
      <c r="BW757" s="31"/>
      <c r="BX757" s="31"/>
      <c r="BY757" s="31"/>
      <c r="BZ757" s="31"/>
      <c r="CA757" s="31"/>
      <c r="CB757" s="31"/>
      <c r="CC757" s="31"/>
      <c r="CD757" s="31"/>
      <c r="CE757" s="31"/>
      <c r="CF757" s="31"/>
      <c r="CG757" s="31"/>
      <c r="CH757" s="31"/>
      <c r="CI757" s="31"/>
      <c r="CJ757" s="31"/>
      <c r="CK757" s="31"/>
      <c r="CL757" s="31"/>
      <c r="CM757" s="31"/>
      <c r="CN757" s="31"/>
      <c r="CO757" s="31"/>
      <c r="CP757" s="31"/>
      <c r="CQ757" s="31"/>
      <c r="CR757" s="31"/>
      <c r="CS757" s="31"/>
      <c r="CT757" s="31"/>
      <c r="CU757" s="31"/>
      <c r="CV757" s="31"/>
    </row>
    <row r="758" spans="1:100" x14ac:dyDescent="0.3">
      <c r="A758" s="31"/>
      <c r="B758" s="31"/>
      <c r="C758" s="31"/>
      <c r="D758" s="31"/>
      <c r="E758" s="31"/>
      <c r="F758" s="31"/>
      <c r="AQ758" s="31"/>
      <c r="AR758" s="31"/>
      <c r="BH758" s="31"/>
      <c r="BI758" s="31"/>
      <c r="BJ758" s="31"/>
      <c r="BK758" s="31"/>
      <c r="BL758" s="31"/>
      <c r="BM758" s="31"/>
      <c r="BN758" s="31"/>
      <c r="BO758" s="31"/>
      <c r="BP758" s="31"/>
      <c r="BQ758" s="31"/>
      <c r="BR758" s="31"/>
      <c r="BS758" s="31"/>
      <c r="BT758" s="31"/>
      <c r="BU758" s="31"/>
      <c r="BV758" s="31"/>
      <c r="BW758" s="31"/>
      <c r="BX758" s="31"/>
      <c r="BY758" s="31"/>
      <c r="BZ758" s="31"/>
      <c r="CA758" s="31"/>
      <c r="CB758" s="31"/>
      <c r="CC758" s="31"/>
      <c r="CD758" s="31"/>
      <c r="CE758" s="31"/>
      <c r="CF758" s="31"/>
      <c r="CG758" s="31"/>
      <c r="CH758" s="31"/>
      <c r="CI758" s="31"/>
      <c r="CJ758" s="31"/>
      <c r="CK758" s="31"/>
      <c r="CL758" s="31"/>
      <c r="CM758" s="31"/>
      <c r="CN758" s="31"/>
      <c r="CO758" s="31"/>
      <c r="CP758" s="31"/>
      <c r="CQ758" s="31"/>
      <c r="CR758" s="31"/>
      <c r="CS758" s="31"/>
      <c r="CT758" s="31"/>
      <c r="CU758" s="31"/>
      <c r="CV758" s="31"/>
    </row>
    <row r="759" spans="1:100" x14ac:dyDescent="0.3">
      <c r="A759" s="31"/>
      <c r="B759" s="31"/>
      <c r="C759" s="31"/>
      <c r="D759" s="31"/>
      <c r="E759" s="31"/>
      <c r="F759" s="31"/>
      <c r="AQ759" s="31"/>
      <c r="AR759" s="31"/>
      <c r="BH759" s="31"/>
      <c r="BI759" s="31"/>
      <c r="BJ759" s="31"/>
      <c r="BK759" s="31"/>
      <c r="BL759" s="31"/>
      <c r="BM759" s="31"/>
      <c r="BN759" s="31"/>
      <c r="BO759" s="31"/>
      <c r="BP759" s="31"/>
      <c r="BQ759" s="31"/>
      <c r="BR759" s="31"/>
      <c r="BS759" s="31"/>
      <c r="BT759" s="31"/>
      <c r="BU759" s="31"/>
      <c r="BV759" s="31"/>
      <c r="BW759" s="31"/>
      <c r="BX759" s="31"/>
      <c r="BY759" s="31"/>
      <c r="BZ759" s="31"/>
      <c r="CA759" s="31"/>
      <c r="CB759" s="31"/>
      <c r="CC759" s="31"/>
      <c r="CD759" s="31"/>
      <c r="CE759" s="31"/>
      <c r="CF759" s="31"/>
      <c r="CG759" s="31"/>
      <c r="CH759" s="31"/>
      <c r="CI759" s="31"/>
      <c r="CJ759" s="31"/>
      <c r="CK759" s="31"/>
      <c r="CL759" s="31"/>
      <c r="CM759" s="31"/>
      <c r="CN759" s="31"/>
      <c r="CO759" s="31"/>
      <c r="CP759" s="31"/>
      <c r="CQ759" s="31"/>
      <c r="CR759" s="31"/>
      <c r="CS759" s="31"/>
      <c r="CT759" s="31"/>
      <c r="CU759" s="31"/>
      <c r="CV759" s="31"/>
    </row>
    <row r="760" spans="1:100" x14ac:dyDescent="0.3">
      <c r="A760" s="31"/>
      <c r="B760" s="31"/>
      <c r="C760" s="31"/>
      <c r="D760" s="31"/>
      <c r="E760" s="31"/>
      <c r="F760" s="31"/>
      <c r="AQ760" s="31"/>
      <c r="AR760" s="31"/>
      <c r="BH760" s="31"/>
      <c r="BI760" s="31"/>
      <c r="BJ760" s="31"/>
      <c r="BK760" s="31"/>
      <c r="BL760" s="31"/>
      <c r="BM760" s="31"/>
      <c r="BN760" s="31"/>
      <c r="BO760" s="31"/>
      <c r="BP760" s="31"/>
      <c r="BQ760" s="31"/>
      <c r="BR760" s="31"/>
      <c r="BS760" s="31"/>
      <c r="BT760" s="31"/>
      <c r="BU760" s="31"/>
      <c r="BV760" s="31"/>
      <c r="BW760" s="31"/>
      <c r="BX760" s="31"/>
      <c r="BY760" s="31"/>
      <c r="BZ760" s="31"/>
      <c r="CA760" s="31"/>
      <c r="CB760" s="31"/>
      <c r="CC760" s="31"/>
      <c r="CD760" s="31"/>
      <c r="CE760" s="31"/>
      <c r="CF760" s="31"/>
      <c r="CG760" s="31"/>
      <c r="CH760" s="31"/>
      <c r="CI760" s="31"/>
      <c r="CJ760" s="31"/>
      <c r="CK760" s="31"/>
      <c r="CL760" s="31"/>
      <c r="CM760" s="31"/>
      <c r="CN760" s="31"/>
      <c r="CO760" s="31"/>
      <c r="CP760" s="31"/>
      <c r="CQ760" s="31"/>
      <c r="CR760" s="31"/>
      <c r="CS760" s="31"/>
      <c r="CT760" s="31"/>
      <c r="CU760" s="31"/>
      <c r="CV760" s="31"/>
    </row>
    <row r="761" spans="1:100" x14ac:dyDescent="0.3">
      <c r="A761" s="31"/>
      <c r="B761" s="31"/>
      <c r="C761" s="31"/>
      <c r="D761" s="31"/>
      <c r="E761" s="31"/>
      <c r="F761" s="31"/>
      <c r="AQ761" s="31"/>
      <c r="AR761" s="31"/>
      <c r="BH761" s="31"/>
      <c r="BI761" s="31"/>
      <c r="BJ761" s="31"/>
      <c r="BK761" s="31"/>
      <c r="BL761" s="31"/>
      <c r="BM761" s="31"/>
      <c r="BN761" s="31"/>
      <c r="BO761" s="31"/>
      <c r="BP761" s="31"/>
      <c r="BQ761" s="31"/>
      <c r="BR761" s="31"/>
      <c r="BS761" s="31"/>
      <c r="BT761" s="31"/>
      <c r="BU761" s="31"/>
      <c r="BV761" s="31"/>
      <c r="BW761" s="31"/>
      <c r="BX761" s="31"/>
      <c r="BY761" s="31"/>
      <c r="BZ761" s="31"/>
      <c r="CA761" s="31"/>
      <c r="CB761" s="31"/>
      <c r="CC761" s="31"/>
      <c r="CD761" s="31"/>
      <c r="CE761" s="31"/>
      <c r="CF761" s="31"/>
      <c r="CG761" s="31"/>
      <c r="CH761" s="31"/>
      <c r="CI761" s="31"/>
      <c r="CJ761" s="31"/>
      <c r="CK761" s="31"/>
      <c r="CL761" s="31"/>
      <c r="CM761" s="31"/>
      <c r="CN761" s="31"/>
      <c r="CO761" s="31"/>
      <c r="CP761" s="31"/>
      <c r="CQ761" s="31"/>
      <c r="CR761" s="31"/>
      <c r="CS761" s="31"/>
      <c r="CT761" s="31"/>
      <c r="CU761" s="31"/>
      <c r="CV761" s="31"/>
    </row>
    <row r="762" spans="1:100" x14ac:dyDescent="0.3">
      <c r="A762" s="31"/>
      <c r="B762" s="31"/>
      <c r="C762" s="31"/>
      <c r="D762" s="31"/>
      <c r="E762" s="31"/>
      <c r="F762" s="31"/>
      <c r="AQ762" s="31"/>
      <c r="AR762" s="31"/>
      <c r="BH762" s="31"/>
      <c r="BI762" s="31"/>
      <c r="BJ762" s="31"/>
      <c r="BK762" s="31"/>
      <c r="BL762" s="31"/>
      <c r="BM762" s="31"/>
      <c r="BN762" s="31"/>
      <c r="BO762" s="31"/>
      <c r="BP762" s="31"/>
      <c r="BQ762" s="31"/>
      <c r="BR762" s="31"/>
      <c r="BS762" s="31"/>
      <c r="BT762" s="31"/>
      <c r="BU762" s="31"/>
      <c r="BV762" s="31"/>
      <c r="BW762" s="31"/>
      <c r="BX762" s="31"/>
      <c r="BY762" s="31"/>
      <c r="BZ762" s="31"/>
      <c r="CA762" s="31"/>
      <c r="CB762" s="31"/>
      <c r="CC762" s="31"/>
      <c r="CD762" s="31"/>
      <c r="CE762" s="31"/>
      <c r="CF762" s="31"/>
      <c r="CG762" s="31"/>
      <c r="CH762" s="31"/>
      <c r="CI762" s="31"/>
      <c r="CJ762" s="31"/>
      <c r="CK762" s="31"/>
      <c r="CL762" s="31"/>
      <c r="CM762" s="31"/>
      <c r="CN762" s="31"/>
      <c r="CO762" s="31"/>
      <c r="CP762" s="31"/>
      <c r="CQ762" s="31"/>
      <c r="CR762" s="31"/>
      <c r="CS762" s="31"/>
      <c r="CT762" s="31"/>
      <c r="CU762" s="31"/>
      <c r="CV762" s="31"/>
    </row>
    <row r="763" spans="1:100" x14ac:dyDescent="0.3">
      <c r="A763" s="31"/>
      <c r="B763" s="31"/>
      <c r="C763" s="31"/>
      <c r="D763" s="31"/>
      <c r="E763" s="31"/>
      <c r="F763" s="31"/>
      <c r="AQ763" s="31"/>
      <c r="AR763" s="31"/>
      <c r="BH763" s="31"/>
      <c r="BI763" s="31"/>
      <c r="BJ763" s="31"/>
      <c r="BK763" s="31"/>
      <c r="BL763" s="31"/>
      <c r="BM763" s="31"/>
      <c r="BN763" s="31"/>
      <c r="BO763" s="31"/>
      <c r="BP763" s="31"/>
      <c r="BQ763" s="31"/>
      <c r="BR763" s="31"/>
      <c r="BS763" s="31"/>
      <c r="BT763" s="31"/>
      <c r="BU763" s="31"/>
      <c r="BV763" s="31"/>
      <c r="BW763" s="31"/>
      <c r="BX763" s="31"/>
      <c r="BY763" s="31"/>
      <c r="BZ763" s="31"/>
      <c r="CA763" s="31"/>
      <c r="CB763" s="31"/>
      <c r="CC763" s="31"/>
      <c r="CD763" s="31"/>
      <c r="CE763" s="31"/>
      <c r="CF763" s="31"/>
      <c r="CG763" s="31"/>
      <c r="CH763" s="31"/>
      <c r="CI763" s="31"/>
      <c r="CJ763" s="31"/>
      <c r="CK763" s="31"/>
      <c r="CL763" s="31"/>
      <c r="CM763" s="31"/>
      <c r="CN763" s="31"/>
      <c r="CO763" s="31"/>
      <c r="CP763" s="31"/>
      <c r="CQ763" s="31"/>
      <c r="CR763" s="31"/>
      <c r="CS763" s="31"/>
      <c r="CT763" s="31"/>
      <c r="CU763" s="31"/>
      <c r="CV763" s="31"/>
    </row>
    <row r="764" spans="1:100" x14ac:dyDescent="0.3">
      <c r="A764" s="31"/>
      <c r="B764" s="31"/>
      <c r="C764" s="31"/>
      <c r="D764" s="31"/>
      <c r="E764" s="31"/>
      <c r="F764" s="31"/>
      <c r="AQ764" s="31"/>
      <c r="AR764" s="31"/>
      <c r="BH764" s="31"/>
      <c r="BI764" s="31"/>
      <c r="BJ764" s="31"/>
      <c r="BK764" s="31"/>
      <c r="BL764" s="31"/>
      <c r="BM764" s="31"/>
      <c r="BN764" s="31"/>
      <c r="BO764" s="31"/>
      <c r="BP764" s="31"/>
      <c r="BQ764" s="31"/>
      <c r="BR764" s="31"/>
      <c r="BS764" s="31"/>
      <c r="BT764" s="31"/>
      <c r="BU764" s="31"/>
      <c r="BV764" s="31"/>
      <c r="BW764" s="31"/>
      <c r="BX764" s="31"/>
      <c r="BY764" s="31"/>
      <c r="BZ764" s="31"/>
      <c r="CA764" s="31"/>
      <c r="CB764" s="31"/>
      <c r="CC764" s="31"/>
      <c r="CD764" s="31"/>
      <c r="CE764" s="31"/>
      <c r="CF764" s="31"/>
      <c r="CG764" s="31"/>
      <c r="CH764" s="31"/>
      <c r="CI764" s="31"/>
      <c r="CJ764" s="31"/>
      <c r="CK764" s="31"/>
      <c r="CL764" s="31"/>
      <c r="CM764" s="31"/>
      <c r="CN764" s="31"/>
      <c r="CO764" s="31"/>
      <c r="CP764" s="31"/>
      <c r="CQ764" s="31"/>
      <c r="CR764" s="31"/>
      <c r="CS764" s="31"/>
      <c r="CT764" s="31"/>
      <c r="CU764" s="31"/>
      <c r="CV764" s="31"/>
    </row>
    <row r="765" spans="1:100" x14ac:dyDescent="0.3">
      <c r="A765" s="31"/>
      <c r="B765" s="31"/>
      <c r="C765" s="31"/>
      <c r="D765" s="31"/>
      <c r="E765" s="31"/>
      <c r="F765" s="31"/>
      <c r="AQ765" s="31"/>
      <c r="AR765" s="31"/>
      <c r="BH765" s="31"/>
      <c r="BI765" s="31"/>
      <c r="BJ765" s="31"/>
      <c r="BK765" s="31"/>
      <c r="BL765" s="31"/>
      <c r="BM765" s="31"/>
      <c r="BN765" s="31"/>
      <c r="BO765" s="31"/>
      <c r="BP765" s="31"/>
      <c r="BQ765" s="31"/>
      <c r="BR765" s="31"/>
      <c r="BS765" s="31"/>
      <c r="BT765" s="31"/>
      <c r="BU765" s="31"/>
      <c r="BV765" s="31"/>
      <c r="BW765" s="31"/>
      <c r="BX765" s="31"/>
      <c r="BY765" s="31"/>
      <c r="BZ765" s="31"/>
      <c r="CA765" s="31"/>
      <c r="CB765" s="31"/>
      <c r="CC765" s="31"/>
      <c r="CD765" s="31"/>
      <c r="CE765" s="31"/>
      <c r="CF765" s="31"/>
      <c r="CG765" s="31"/>
      <c r="CH765" s="31"/>
      <c r="CI765" s="31"/>
      <c r="CJ765" s="31"/>
      <c r="CK765" s="31"/>
      <c r="CL765" s="31"/>
      <c r="CM765" s="31"/>
      <c r="CN765" s="31"/>
      <c r="CO765" s="31"/>
      <c r="CP765" s="31"/>
      <c r="CQ765" s="31"/>
      <c r="CR765" s="31"/>
      <c r="CS765" s="31"/>
      <c r="CT765" s="31"/>
      <c r="CU765" s="31"/>
      <c r="CV765" s="31"/>
    </row>
    <row r="766" spans="1:100" x14ac:dyDescent="0.3">
      <c r="A766" s="31"/>
      <c r="B766" s="31"/>
      <c r="C766" s="31"/>
      <c r="D766" s="31"/>
      <c r="E766" s="31"/>
      <c r="F766" s="31"/>
      <c r="AQ766" s="31"/>
      <c r="AR766" s="31"/>
      <c r="BH766" s="31"/>
      <c r="BI766" s="31"/>
      <c r="BJ766" s="31"/>
      <c r="BK766" s="31"/>
      <c r="BL766" s="31"/>
      <c r="BM766" s="31"/>
      <c r="BN766" s="31"/>
      <c r="BO766" s="31"/>
      <c r="BP766" s="31"/>
      <c r="BQ766" s="31"/>
      <c r="BR766" s="31"/>
      <c r="BS766" s="31"/>
      <c r="BT766" s="31"/>
      <c r="BU766" s="31"/>
      <c r="BV766" s="31"/>
      <c r="BW766" s="31"/>
      <c r="BX766" s="31"/>
      <c r="BY766" s="31"/>
      <c r="BZ766" s="31"/>
      <c r="CA766" s="31"/>
      <c r="CB766" s="31"/>
      <c r="CC766" s="31"/>
      <c r="CD766" s="31"/>
      <c r="CE766" s="31"/>
      <c r="CF766" s="31"/>
      <c r="CG766" s="31"/>
      <c r="CH766" s="31"/>
      <c r="CI766" s="31"/>
      <c r="CJ766" s="31"/>
      <c r="CK766" s="31"/>
      <c r="CL766" s="31"/>
      <c r="CM766" s="31"/>
      <c r="CN766" s="31"/>
      <c r="CO766" s="31"/>
      <c r="CP766" s="31"/>
      <c r="CQ766" s="31"/>
      <c r="CR766" s="31"/>
      <c r="CS766" s="31"/>
      <c r="CT766" s="31"/>
      <c r="CU766" s="31"/>
      <c r="CV766" s="31"/>
    </row>
    <row r="767" spans="1:100" x14ac:dyDescent="0.3">
      <c r="A767" s="31"/>
      <c r="B767" s="31"/>
      <c r="C767" s="31"/>
      <c r="D767" s="31"/>
      <c r="E767" s="31"/>
      <c r="F767" s="31"/>
      <c r="AQ767" s="31"/>
      <c r="AR767" s="31"/>
      <c r="BH767" s="31"/>
      <c r="BI767" s="31"/>
      <c r="BJ767" s="31"/>
      <c r="BK767" s="31"/>
      <c r="BL767" s="31"/>
      <c r="BM767" s="31"/>
      <c r="BN767" s="31"/>
      <c r="BO767" s="31"/>
      <c r="BP767" s="31"/>
      <c r="BQ767" s="31"/>
      <c r="BR767" s="31"/>
      <c r="BS767" s="31"/>
      <c r="BT767" s="31"/>
      <c r="BU767" s="31"/>
      <c r="BV767" s="31"/>
      <c r="BW767" s="31"/>
      <c r="BX767" s="31"/>
      <c r="BY767" s="31"/>
      <c r="BZ767" s="31"/>
      <c r="CA767" s="31"/>
      <c r="CB767" s="31"/>
      <c r="CC767" s="31"/>
      <c r="CD767" s="31"/>
      <c r="CE767" s="31"/>
      <c r="CF767" s="31"/>
      <c r="CG767" s="31"/>
      <c r="CH767" s="31"/>
      <c r="CI767" s="31"/>
      <c r="CJ767" s="31"/>
      <c r="CK767" s="31"/>
      <c r="CL767" s="31"/>
      <c r="CM767" s="31"/>
      <c r="CN767" s="31"/>
      <c r="CO767" s="31"/>
      <c r="CP767" s="31"/>
      <c r="CQ767" s="31"/>
      <c r="CR767" s="31"/>
      <c r="CS767" s="31"/>
      <c r="CT767" s="31"/>
      <c r="CU767" s="31"/>
      <c r="CV767" s="31"/>
    </row>
    <row r="768" spans="1:100" x14ac:dyDescent="0.3">
      <c r="A768" s="31"/>
      <c r="B768" s="31"/>
      <c r="C768" s="31"/>
      <c r="D768" s="31"/>
      <c r="E768" s="31"/>
      <c r="F768" s="31"/>
      <c r="AQ768" s="31"/>
      <c r="AR768" s="31"/>
      <c r="BH768" s="31"/>
      <c r="BI768" s="31"/>
      <c r="BJ768" s="31"/>
      <c r="BK768" s="31"/>
      <c r="BL768" s="31"/>
      <c r="BM768" s="31"/>
      <c r="BN768" s="31"/>
      <c r="BO768" s="31"/>
      <c r="BP768" s="31"/>
      <c r="BQ768" s="31"/>
      <c r="BR768" s="31"/>
      <c r="BS768" s="31"/>
      <c r="BT768" s="31"/>
      <c r="BU768" s="31"/>
      <c r="BV768" s="31"/>
      <c r="BW768" s="31"/>
      <c r="BX768" s="31"/>
      <c r="BY768" s="31"/>
      <c r="BZ768" s="31"/>
      <c r="CA768" s="31"/>
      <c r="CB768" s="31"/>
      <c r="CC768" s="31"/>
      <c r="CD768" s="31"/>
      <c r="CE768" s="31"/>
      <c r="CF768" s="31"/>
      <c r="CG768" s="31"/>
      <c r="CH768" s="31"/>
      <c r="CI768" s="31"/>
      <c r="CJ768" s="31"/>
      <c r="CK768" s="31"/>
      <c r="CL768" s="31"/>
      <c r="CM768" s="31"/>
      <c r="CN768" s="31"/>
      <c r="CO768" s="31"/>
      <c r="CP768" s="31"/>
      <c r="CQ768" s="31"/>
      <c r="CR768" s="31"/>
      <c r="CS768" s="31"/>
      <c r="CT768" s="31"/>
      <c r="CU768" s="31"/>
      <c r="CV768" s="31"/>
    </row>
    <row r="769" spans="1:100" x14ac:dyDescent="0.3">
      <c r="A769" s="31"/>
      <c r="B769" s="31"/>
      <c r="C769" s="31"/>
      <c r="D769" s="31"/>
      <c r="E769" s="31"/>
      <c r="F769" s="31"/>
      <c r="AQ769" s="31"/>
      <c r="AR769" s="31"/>
      <c r="BH769" s="31"/>
      <c r="BI769" s="31"/>
      <c r="BJ769" s="31"/>
      <c r="BK769" s="31"/>
      <c r="BL769" s="31"/>
      <c r="BM769" s="31"/>
      <c r="BN769" s="31"/>
      <c r="BO769" s="31"/>
      <c r="BP769" s="31"/>
      <c r="BQ769" s="31"/>
      <c r="BR769" s="31"/>
      <c r="BS769" s="31"/>
      <c r="BT769" s="31"/>
      <c r="BU769" s="31"/>
      <c r="BV769" s="31"/>
      <c r="BW769" s="31"/>
      <c r="BX769" s="31"/>
      <c r="BY769" s="31"/>
      <c r="BZ769" s="31"/>
      <c r="CA769" s="31"/>
      <c r="CB769" s="31"/>
      <c r="CC769" s="31"/>
      <c r="CD769" s="31"/>
      <c r="CE769" s="31"/>
      <c r="CF769" s="31"/>
      <c r="CG769" s="31"/>
      <c r="CH769" s="31"/>
      <c r="CI769" s="31"/>
      <c r="CJ769" s="31"/>
      <c r="CK769" s="31"/>
      <c r="CL769" s="31"/>
      <c r="CM769" s="31"/>
      <c r="CN769" s="31"/>
      <c r="CO769" s="31"/>
      <c r="CP769" s="31"/>
      <c r="CQ769" s="31"/>
      <c r="CR769" s="31"/>
      <c r="CS769" s="31"/>
      <c r="CT769" s="31"/>
      <c r="CU769" s="31"/>
      <c r="CV769" s="31"/>
    </row>
    <row r="770" spans="1:100" x14ac:dyDescent="0.3">
      <c r="A770" s="31"/>
      <c r="B770" s="31"/>
      <c r="C770" s="31"/>
      <c r="D770" s="31"/>
      <c r="E770" s="31"/>
      <c r="F770" s="31"/>
      <c r="AQ770" s="31"/>
      <c r="AR770" s="31"/>
      <c r="BH770" s="31"/>
      <c r="BI770" s="31"/>
      <c r="BJ770" s="31"/>
      <c r="BK770" s="31"/>
      <c r="BL770" s="31"/>
      <c r="BM770" s="31"/>
      <c r="BN770" s="31"/>
      <c r="BO770" s="31"/>
      <c r="BP770" s="31"/>
      <c r="BQ770" s="31"/>
      <c r="BR770" s="31"/>
      <c r="BS770" s="31"/>
      <c r="BT770" s="31"/>
      <c r="BU770" s="31"/>
      <c r="BV770" s="31"/>
      <c r="BW770" s="31"/>
      <c r="BX770" s="31"/>
      <c r="BY770" s="31"/>
      <c r="BZ770" s="31"/>
      <c r="CA770" s="31"/>
      <c r="CB770" s="31"/>
      <c r="CC770" s="31"/>
      <c r="CD770" s="31"/>
      <c r="CE770" s="31"/>
      <c r="CF770" s="31"/>
      <c r="CG770" s="31"/>
      <c r="CH770" s="31"/>
      <c r="CI770" s="31"/>
      <c r="CJ770" s="31"/>
      <c r="CK770" s="31"/>
      <c r="CL770" s="31"/>
      <c r="CM770" s="31"/>
      <c r="CN770" s="31"/>
      <c r="CO770" s="31"/>
      <c r="CP770" s="31"/>
      <c r="CQ770" s="31"/>
      <c r="CR770" s="31"/>
      <c r="CS770" s="31"/>
      <c r="CT770" s="31"/>
      <c r="CU770" s="31"/>
      <c r="CV770" s="31"/>
    </row>
    <row r="771" spans="1:100" x14ac:dyDescent="0.3">
      <c r="A771" s="31"/>
      <c r="B771" s="31"/>
      <c r="C771" s="31"/>
      <c r="D771" s="31"/>
      <c r="E771" s="31"/>
      <c r="F771" s="31"/>
      <c r="AQ771" s="31"/>
      <c r="AR771" s="31"/>
      <c r="BH771" s="31"/>
      <c r="BI771" s="31"/>
      <c r="BJ771" s="31"/>
      <c r="BK771" s="31"/>
      <c r="BL771" s="31"/>
      <c r="BM771" s="31"/>
      <c r="BN771" s="31"/>
      <c r="BO771" s="31"/>
      <c r="BP771" s="31"/>
      <c r="BQ771" s="31"/>
      <c r="BR771" s="31"/>
      <c r="BS771" s="31"/>
      <c r="BT771" s="31"/>
      <c r="BU771" s="31"/>
      <c r="BV771" s="31"/>
      <c r="BW771" s="31"/>
      <c r="BX771" s="31"/>
      <c r="BY771" s="31"/>
      <c r="BZ771" s="31"/>
      <c r="CA771" s="31"/>
      <c r="CB771" s="31"/>
      <c r="CC771" s="31"/>
      <c r="CD771" s="31"/>
      <c r="CE771" s="31"/>
      <c r="CF771" s="31"/>
      <c r="CG771" s="31"/>
      <c r="CH771" s="31"/>
      <c r="CI771" s="31"/>
      <c r="CJ771" s="31"/>
      <c r="CK771" s="31"/>
      <c r="CL771" s="31"/>
      <c r="CM771" s="31"/>
      <c r="CN771" s="31"/>
      <c r="CO771" s="31"/>
      <c r="CP771" s="31"/>
      <c r="CQ771" s="31"/>
      <c r="CR771" s="31"/>
      <c r="CS771" s="31"/>
      <c r="CT771" s="31"/>
      <c r="CU771" s="31"/>
      <c r="CV771" s="31"/>
    </row>
    <row r="772" spans="1:100" x14ac:dyDescent="0.3">
      <c r="A772" s="31"/>
      <c r="B772" s="31"/>
      <c r="C772" s="31"/>
      <c r="D772" s="31"/>
      <c r="E772" s="31"/>
      <c r="F772" s="31"/>
      <c r="AQ772" s="31"/>
      <c r="AR772" s="31"/>
      <c r="BH772" s="31"/>
      <c r="BI772" s="31"/>
      <c r="BJ772" s="31"/>
      <c r="BK772" s="31"/>
      <c r="BL772" s="31"/>
      <c r="BM772" s="31"/>
      <c r="BN772" s="31"/>
      <c r="BO772" s="31"/>
      <c r="BP772" s="31"/>
      <c r="BQ772" s="31"/>
      <c r="BR772" s="31"/>
      <c r="BS772" s="31"/>
      <c r="BT772" s="31"/>
      <c r="BU772" s="31"/>
      <c r="BV772" s="31"/>
      <c r="BW772" s="31"/>
      <c r="BX772" s="31"/>
      <c r="BY772" s="31"/>
      <c r="BZ772" s="31"/>
      <c r="CA772" s="31"/>
      <c r="CB772" s="31"/>
      <c r="CC772" s="31"/>
      <c r="CD772" s="31"/>
      <c r="CE772" s="31"/>
      <c r="CF772" s="31"/>
      <c r="CG772" s="31"/>
      <c r="CH772" s="31"/>
      <c r="CI772" s="31"/>
      <c r="CJ772" s="31"/>
      <c r="CK772" s="31"/>
      <c r="CL772" s="31"/>
      <c r="CM772" s="31"/>
      <c r="CN772" s="31"/>
      <c r="CO772" s="31"/>
      <c r="CP772" s="31"/>
      <c r="CQ772" s="31"/>
      <c r="CR772" s="31"/>
      <c r="CS772" s="31"/>
      <c r="CT772" s="31"/>
      <c r="CU772" s="31"/>
      <c r="CV772" s="31"/>
    </row>
    <row r="773" spans="1:100" x14ac:dyDescent="0.3">
      <c r="A773" s="31"/>
      <c r="B773" s="31"/>
      <c r="C773" s="31"/>
      <c r="D773" s="31"/>
      <c r="E773" s="31"/>
      <c r="F773" s="31"/>
      <c r="AQ773" s="31"/>
      <c r="AR773" s="31"/>
      <c r="BH773" s="31"/>
      <c r="BI773" s="31"/>
      <c r="BJ773" s="31"/>
      <c r="BK773" s="31"/>
      <c r="BL773" s="31"/>
      <c r="BM773" s="31"/>
      <c r="BN773" s="31"/>
      <c r="BO773" s="31"/>
      <c r="BP773" s="31"/>
      <c r="BQ773" s="31"/>
      <c r="BR773" s="31"/>
      <c r="BS773" s="31"/>
      <c r="BT773" s="31"/>
      <c r="BU773" s="31"/>
      <c r="BV773" s="31"/>
      <c r="BW773" s="31"/>
      <c r="BX773" s="31"/>
      <c r="BY773" s="31"/>
      <c r="BZ773" s="31"/>
      <c r="CA773" s="31"/>
      <c r="CB773" s="31"/>
      <c r="CC773" s="31"/>
      <c r="CD773" s="31"/>
      <c r="CE773" s="31"/>
      <c r="CF773" s="31"/>
      <c r="CG773" s="31"/>
      <c r="CH773" s="31"/>
      <c r="CI773" s="31"/>
      <c r="CJ773" s="31"/>
      <c r="CK773" s="31"/>
      <c r="CL773" s="31"/>
      <c r="CM773" s="31"/>
      <c r="CN773" s="31"/>
      <c r="CO773" s="31"/>
      <c r="CP773" s="31"/>
      <c r="CQ773" s="31"/>
      <c r="CR773" s="31"/>
      <c r="CS773" s="31"/>
      <c r="CT773" s="31"/>
      <c r="CU773" s="31"/>
      <c r="CV773" s="31"/>
    </row>
    <row r="774" spans="1:100" x14ac:dyDescent="0.3">
      <c r="A774" s="31"/>
      <c r="B774" s="31"/>
      <c r="C774" s="31"/>
      <c r="D774" s="31"/>
      <c r="E774" s="31"/>
      <c r="F774" s="31"/>
      <c r="AQ774" s="31"/>
      <c r="AR774" s="31"/>
      <c r="BH774" s="31"/>
      <c r="BI774" s="31"/>
      <c r="BJ774" s="31"/>
      <c r="BK774" s="31"/>
      <c r="BL774" s="31"/>
      <c r="BM774" s="31"/>
      <c r="BN774" s="31"/>
      <c r="BO774" s="31"/>
      <c r="BP774" s="31"/>
      <c r="BQ774" s="31"/>
      <c r="BR774" s="31"/>
      <c r="BS774" s="31"/>
      <c r="BT774" s="31"/>
      <c r="BU774" s="31"/>
      <c r="BV774" s="31"/>
      <c r="BW774" s="31"/>
      <c r="BX774" s="31"/>
      <c r="BY774" s="31"/>
      <c r="BZ774" s="31"/>
      <c r="CA774" s="31"/>
      <c r="CB774" s="31"/>
      <c r="CC774" s="31"/>
      <c r="CD774" s="31"/>
      <c r="CE774" s="31"/>
      <c r="CF774" s="31"/>
      <c r="CG774" s="31"/>
      <c r="CH774" s="31"/>
      <c r="CI774" s="31"/>
      <c r="CJ774" s="31"/>
      <c r="CK774" s="31"/>
      <c r="CL774" s="31"/>
      <c r="CM774" s="31"/>
      <c r="CN774" s="31"/>
      <c r="CO774" s="31"/>
      <c r="CP774" s="31"/>
      <c r="CQ774" s="31"/>
      <c r="CR774" s="31"/>
      <c r="CS774" s="31"/>
      <c r="CT774" s="31"/>
      <c r="CU774" s="31"/>
      <c r="CV774" s="31"/>
    </row>
    <row r="775" spans="1:100" x14ac:dyDescent="0.3">
      <c r="A775" s="31"/>
      <c r="B775" s="31"/>
      <c r="C775" s="31"/>
      <c r="D775" s="31"/>
      <c r="E775" s="31"/>
      <c r="F775" s="31"/>
      <c r="AQ775" s="31"/>
      <c r="AR775" s="31"/>
      <c r="BH775" s="31"/>
      <c r="BI775" s="31"/>
      <c r="BJ775" s="31"/>
      <c r="BK775" s="31"/>
      <c r="BL775" s="31"/>
      <c r="BM775" s="31"/>
      <c r="BN775" s="31"/>
      <c r="BO775" s="31"/>
      <c r="BP775" s="31"/>
      <c r="BQ775" s="31"/>
      <c r="BR775" s="31"/>
      <c r="BS775" s="31"/>
      <c r="BT775" s="31"/>
      <c r="BU775" s="31"/>
      <c r="BV775" s="31"/>
      <c r="BW775" s="31"/>
      <c r="BX775" s="31"/>
      <c r="BY775" s="31"/>
      <c r="BZ775" s="31"/>
      <c r="CA775" s="31"/>
      <c r="CB775" s="31"/>
      <c r="CC775" s="31"/>
      <c r="CD775" s="31"/>
      <c r="CE775" s="31"/>
      <c r="CF775" s="31"/>
      <c r="CG775" s="31"/>
      <c r="CH775" s="31"/>
      <c r="CI775" s="31"/>
      <c r="CJ775" s="31"/>
      <c r="CK775" s="31"/>
      <c r="CL775" s="31"/>
      <c r="CM775" s="31"/>
      <c r="CN775" s="31"/>
      <c r="CO775" s="31"/>
      <c r="CP775" s="31"/>
      <c r="CQ775" s="31"/>
      <c r="CR775" s="31"/>
      <c r="CS775" s="31"/>
      <c r="CT775" s="31"/>
      <c r="CU775" s="31"/>
      <c r="CV775" s="31"/>
    </row>
    <row r="776" spans="1:100" x14ac:dyDescent="0.3">
      <c r="A776" s="31"/>
      <c r="B776" s="31"/>
      <c r="C776" s="31"/>
      <c r="D776" s="31"/>
      <c r="E776" s="31"/>
      <c r="F776" s="31"/>
      <c r="AQ776" s="31"/>
      <c r="AR776" s="31"/>
      <c r="BH776" s="31"/>
      <c r="BI776" s="31"/>
      <c r="BJ776" s="31"/>
      <c r="BK776" s="31"/>
      <c r="BL776" s="31"/>
      <c r="BM776" s="31"/>
      <c r="BN776" s="31"/>
      <c r="BO776" s="31"/>
      <c r="BP776" s="31"/>
      <c r="BQ776" s="31"/>
      <c r="BR776" s="31"/>
      <c r="BS776" s="31"/>
      <c r="BT776" s="31"/>
      <c r="BU776" s="31"/>
      <c r="BV776" s="31"/>
      <c r="BW776" s="31"/>
      <c r="BX776" s="31"/>
      <c r="BY776" s="31"/>
      <c r="BZ776" s="31"/>
      <c r="CA776" s="31"/>
      <c r="CB776" s="31"/>
      <c r="CC776" s="31"/>
      <c r="CD776" s="31"/>
      <c r="CE776" s="31"/>
      <c r="CF776" s="31"/>
      <c r="CG776" s="31"/>
      <c r="CH776" s="31"/>
      <c r="CI776" s="31"/>
      <c r="CJ776" s="31"/>
      <c r="CK776" s="31"/>
      <c r="CL776" s="31"/>
      <c r="CM776" s="31"/>
      <c r="CN776" s="31"/>
      <c r="CO776" s="31"/>
      <c r="CP776" s="31"/>
      <c r="CQ776" s="31"/>
      <c r="CR776" s="31"/>
      <c r="CS776" s="31"/>
      <c r="CT776" s="31"/>
      <c r="CU776" s="31"/>
      <c r="CV776" s="31"/>
    </row>
    <row r="777" spans="1:100" x14ac:dyDescent="0.3">
      <c r="A777" s="31"/>
      <c r="B777" s="31"/>
      <c r="C777" s="31"/>
      <c r="D777" s="31"/>
      <c r="E777" s="31"/>
      <c r="F777" s="31"/>
      <c r="AQ777" s="31"/>
      <c r="AR777" s="31"/>
      <c r="BH777" s="31"/>
      <c r="BI777" s="31"/>
      <c r="BJ777" s="31"/>
      <c r="BK777" s="31"/>
      <c r="BL777" s="31"/>
      <c r="BM777" s="31"/>
      <c r="BN777" s="31"/>
      <c r="BO777" s="31"/>
      <c r="BP777" s="31"/>
      <c r="BQ777" s="31"/>
      <c r="BR777" s="31"/>
      <c r="BS777" s="31"/>
      <c r="BT777" s="31"/>
      <c r="BU777" s="31"/>
      <c r="BV777" s="31"/>
      <c r="BW777" s="31"/>
      <c r="BX777" s="31"/>
      <c r="BY777" s="31"/>
      <c r="BZ777" s="31"/>
      <c r="CA777" s="31"/>
      <c r="CB777" s="31"/>
      <c r="CC777" s="31"/>
      <c r="CD777" s="31"/>
      <c r="CE777" s="31"/>
      <c r="CF777" s="31"/>
      <c r="CG777" s="31"/>
      <c r="CH777" s="31"/>
      <c r="CI777" s="31"/>
      <c r="CJ777" s="31"/>
      <c r="CK777" s="31"/>
      <c r="CL777" s="31"/>
      <c r="CM777" s="31"/>
      <c r="CN777" s="31"/>
      <c r="CO777" s="31"/>
      <c r="CP777" s="31"/>
      <c r="CQ777" s="31"/>
      <c r="CR777" s="31"/>
      <c r="CS777" s="31"/>
      <c r="CT777" s="31"/>
      <c r="CU777" s="31"/>
      <c r="CV777" s="31"/>
    </row>
    <row r="778" spans="1:100" x14ac:dyDescent="0.3">
      <c r="A778" s="31"/>
      <c r="B778" s="31"/>
      <c r="C778" s="31"/>
      <c r="D778" s="31"/>
      <c r="E778" s="31"/>
      <c r="F778" s="31"/>
      <c r="AQ778" s="31"/>
      <c r="AR778" s="31"/>
      <c r="BH778" s="31"/>
      <c r="BI778" s="31"/>
      <c r="BJ778" s="31"/>
      <c r="BK778" s="31"/>
      <c r="BL778" s="31"/>
      <c r="BM778" s="31"/>
      <c r="BN778" s="31"/>
      <c r="BO778" s="31"/>
      <c r="BP778" s="31"/>
      <c r="BQ778" s="31"/>
      <c r="BR778" s="31"/>
      <c r="BS778" s="31"/>
      <c r="BT778" s="31"/>
      <c r="BU778" s="31"/>
      <c r="BV778" s="31"/>
      <c r="BW778" s="31"/>
      <c r="BX778" s="31"/>
      <c r="BY778" s="31"/>
      <c r="BZ778" s="31"/>
      <c r="CA778" s="31"/>
      <c r="CB778" s="31"/>
      <c r="CC778" s="31"/>
      <c r="CD778" s="31"/>
      <c r="CE778" s="31"/>
      <c r="CF778" s="31"/>
      <c r="CG778" s="31"/>
      <c r="CH778" s="31"/>
      <c r="CI778" s="31"/>
      <c r="CJ778" s="31"/>
      <c r="CK778" s="31"/>
      <c r="CL778" s="31"/>
      <c r="CM778" s="31"/>
      <c r="CN778" s="31"/>
      <c r="CO778" s="31"/>
      <c r="CP778" s="31"/>
      <c r="CQ778" s="31"/>
      <c r="CR778" s="31"/>
      <c r="CS778" s="31"/>
      <c r="CT778" s="31"/>
      <c r="CU778" s="31"/>
      <c r="CV778" s="31"/>
    </row>
    <row r="779" spans="1:100" x14ac:dyDescent="0.3">
      <c r="A779" s="31"/>
      <c r="B779" s="31"/>
      <c r="C779" s="31"/>
      <c r="D779" s="31"/>
      <c r="E779" s="31"/>
      <c r="F779" s="31"/>
      <c r="AQ779" s="31"/>
      <c r="AR779" s="31"/>
      <c r="BH779" s="31"/>
      <c r="BI779" s="31"/>
      <c r="BJ779" s="31"/>
      <c r="BK779" s="31"/>
      <c r="BL779" s="31"/>
      <c r="BM779" s="31"/>
      <c r="BN779" s="31"/>
      <c r="BO779" s="31"/>
      <c r="BP779" s="31"/>
      <c r="BQ779" s="31"/>
      <c r="BR779" s="31"/>
      <c r="BS779" s="31"/>
      <c r="BT779" s="31"/>
      <c r="BU779" s="31"/>
      <c r="BV779" s="31"/>
      <c r="BW779" s="31"/>
      <c r="BX779" s="31"/>
      <c r="BY779" s="31"/>
      <c r="BZ779" s="31"/>
      <c r="CA779" s="31"/>
      <c r="CB779" s="31"/>
      <c r="CC779" s="31"/>
      <c r="CD779" s="31"/>
      <c r="CE779" s="31"/>
      <c r="CF779" s="31"/>
      <c r="CG779" s="31"/>
      <c r="CH779" s="31"/>
      <c r="CI779" s="31"/>
      <c r="CJ779" s="31"/>
      <c r="CK779" s="31"/>
      <c r="CL779" s="31"/>
      <c r="CM779" s="31"/>
      <c r="CN779" s="31"/>
      <c r="CO779" s="31"/>
      <c r="CP779" s="31"/>
      <c r="CQ779" s="31"/>
      <c r="CR779" s="31"/>
      <c r="CS779" s="31"/>
      <c r="CT779" s="31"/>
      <c r="CU779" s="31"/>
      <c r="CV779" s="31"/>
    </row>
    <row r="780" spans="1:100" x14ac:dyDescent="0.3">
      <c r="A780" s="31"/>
      <c r="B780" s="31"/>
      <c r="C780" s="31"/>
      <c r="D780" s="31"/>
      <c r="E780" s="31"/>
      <c r="F780" s="31"/>
      <c r="AQ780" s="31"/>
      <c r="AR780" s="31"/>
      <c r="BH780" s="31"/>
      <c r="BI780" s="31"/>
      <c r="BJ780" s="31"/>
      <c r="BK780" s="31"/>
      <c r="BL780" s="31"/>
      <c r="BM780" s="31"/>
      <c r="BN780" s="31"/>
      <c r="BO780" s="31"/>
      <c r="BP780" s="31"/>
      <c r="BQ780" s="31"/>
      <c r="BR780" s="31"/>
      <c r="BS780" s="31"/>
      <c r="BT780" s="31"/>
      <c r="BU780" s="31"/>
      <c r="BV780" s="31"/>
      <c r="BW780" s="31"/>
      <c r="BX780" s="31"/>
      <c r="BY780" s="31"/>
      <c r="BZ780" s="31"/>
      <c r="CA780" s="31"/>
      <c r="CB780" s="31"/>
      <c r="CC780" s="31"/>
      <c r="CD780" s="31"/>
      <c r="CE780" s="31"/>
      <c r="CF780" s="31"/>
      <c r="CG780" s="31"/>
      <c r="CH780" s="31"/>
      <c r="CI780" s="31"/>
      <c r="CJ780" s="31"/>
      <c r="CK780" s="31"/>
      <c r="CL780" s="31"/>
      <c r="CM780" s="31"/>
      <c r="CN780" s="31"/>
      <c r="CO780" s="31"/>
      <c r="CP780" s="31"/>
      <c r="CQ780" s="31"/>
      <c r="CR780" s="31"/>
      <c r="CS780" s="31"/>
      <c r="CT780" s="31"/>
      <c r="CU780" s="31"/>
      <c r="CV780" s="31"/>
    </row>
    <row r="781" spans="1:100" x14ac:dyDescent="0.3">
      <c r="A781" s="31"/>
      <c r="B781" s="31"/>
      <c r="C781" s="31"/>
      <c r="D781" s="31"/>
      <c r="E781" s="31"/>
      <c r="F781" s="31"/>
      <c r="AQ781" s="31"/>
      <c r="AR781" s="31"/>
      <c r="BH781" s="31"/>
      <c r="BI781" s="31"/>
      <c r="BJ781" s="31"/>
      <c r="BK781" s="31"/>
      <c r="BL781" s="31"/>
      <c r="BM781" s="31"/>
      <c r="BN781" s="31"/>
      <c r="BO781" s="31"/>
      <c r="BP781" s="31"/>
      <c r="BQ781" s="31"/>
      <c r="BR781" s="31"/>
      <c r="BS781" s="31"/>
      <c r="BT781" s="31"/>
      <c r="BU781" s="31"/>
      <c r="BV781" s="31"/>
      <c r="BW781" s="31"/>
      <c r="BX781" s="31"/>
      <c r="BY781" s="31"/>
      <c r="BZ781" s="31"/>
      <c r="CA781" s="31"/>
      <c r="CB781" s="31"/>
      <c r="CC781" s="31"/>
      <c r="CD781" s="31"/>
      <c r="CE781" s="31"/>
      <c r="CF781" s="31"/>
      <c r="CG781" s="31"/>
      <c r="CH781" s="31"/>
      <c r="CI781" s="31"/>
      <c r="CJ781" s="31"/>
      <c r="CK781" s="31"/>
      <c r="CL781" s="31"/>
      <c r="CM781" s="31"/>
      <c r="CN781" s="31"/>
      <c r="CO781" s="31"/>
      <c r="CP781" s="31"/>
      <c r="CQ781" s="31"/>
      <c r="CR781" s="31"/>
      <c r="CS781" s="31"/>
      <c r="CT781" s="31"/>
      <c r="CU781" s="31"/>
      <c r="CV781" s="31"/>
    </row>
    <row r="782" spans="1:100" x14ac:dyDescent="0.3">
      <c r="A782" s="31"/>
      <c r="B782" s="31"/>
      <c r="C782" s="31"/>
      <c r="D782" s="31"/>
      <c r="E782" s="31"/>
      <c r="F782" s="31"/>
      <c r="AQ782" s="31"/>
      <c r="AR782" s="31"/>
      <c r="BH782" s="31"/>
      <c r="BI782" s="31"/>
      <c r="BJ782" s="31"/>
      <c r="BK782" s="31"/>
      <c r="BL782" s="31"/>
      <c r="BM782" s="31"/>
      <c r="BN782" s="31"/>
      <c r="BO782" s="31"/>
      <c r="BP782" s="31"/>
      <c r="BQ782" s="31"/>
      <c r="BR782" s="31"/>
      <c r="BS782" s="31"/>
      <c r="BT782" s="31"/>
      <c r="BU782" s="31"/>
      <c r="BV782" s="31"/>
      <c r="BW782" s="31"/>
      <c r="BX782" s="31"/>
      <c r="BY782" s="31"/>
      <c r="BZ782" s="31"/>
      <c r="CA782" s="31"/>
      <c r="CB782" s="31"/>
      <c r="CC782" s="31"/>
      <c r="CD782" s="31"/>
      <c r="CE782" s="31"/>
      <c r="CF782" s="31"/>
      <c r="CG782" s="31"/>
      <c r="CH782" s="31"/>
      <c r="CI782" s="31"/>
      <c r="CJ782" s="31"/>
      <c r="CK782" s="31"/>
      <c r="CL782" s="31"/>
      <c r="CM782" s="31"/>
      <c r="CN782" s="31"/>
      <c r="CO782" s="31"/>
      <c r="CP782" s="31"/>
      <c r="CQ782" s="31"/>
      <c r="CR782" s="31"/>
      <c r="CS782" s="31"/>
      <c r="CT782" s="31"/>
      <c r="CU782" s="31"/>
      <c r="CV782" s="31"/>
    </row>
    <row r="783" spans="1:100" x14ac:dyDescent="0.3">
      <c r="A783" s="31"/>
      <c r="B783" s="31"/>
      <c r="C783" s="31"/>
      <c r="D783" s="31"/>
      <c r="E783" s="31"/>
      <c r="F783" s="31"/>
      <c r="AQ783" s="31"/>
      <c r="AR783" s="31"/>
      <c r="BH783" s="31"/>
      <c r="BI783" s="31"/>
      <c r="BJ783" s="31"/>
      <c r="BK783" s="31"/>
      <c r="BL783" s="31"/>
      <c r="BM783" s="31"/>
      <c r="BN783" s="31"/>
      <c r="BO783" s="31"/>
      <c r="BP783" s="31"/>
      <c r="BQ783" s="31"/>
      <c r="BR783" s="31"/>
      <c r="BS783" s="31"/>
      <c r="BT783" s="31"/>
      <c r="BU783" s="31"/>
      <c r="BV783" s="31"/>
      <c r="BW783" s="31"/>
      <c r="BX783" s="31"/>
      <c r="BY783" s="31"/>
      <c r="BZ783" s="31"/>
      <c r="CA783" s="31"/>
      <c r="CB783" s="31"/>
      <c r="CC783" s="31"/>
      <c r="CD783" s="31"/>
      <c r="CE783" s="31"/>
      <c r="CF783" s="31"/>
      <c r="CG783" s="31"/>
      <c r="CH783" s="31"/>
      <c r="CI783" s="31"/>
      <c r="CJ783" s="31"/>
      <c r="CK783" s="31"/>
      <c r="CL783" s="31"/>
      <c r="CM783" s="31"/>
      <c r="CN783" s="31"/>
      <c r="CO783" s="31"/>
      <c r="CP783" s="31"/>
      <c r="CQ783" s="31"/>
      <c r="CR783" s="31"/>
      <c r="CS783" s="31"/>
      <c r="CT783" s="31"/>
      <c r="CU783" s="31"/>
      <c r="CV783" s="31"/>
    </row>
    <row r="784" spans="1:100" x14ac:dyDescent="0.3">
      <c r="A784" s="31"/>
      <c r="B784" s="31"/>
      <c r="C784" s="31"/>
      <c r="D784" s="31"/>
      <c r="E784" s="31"/>
      <c r="F784" s="31"/>
      <c r="AQ784" s="31"/>
      <c r="AR784" s="31"/>
      <c r="BH784" s="31"/>
      <c r="BI784" s="31"/>
      <c r="BJ784" s="31"/>
      <c r="BK784" s="31"/>
      <c r="BL784" s="31"/>
      <c r="BM784" s="31"/>
      <c r="BN784" s="31"/>
      <c r="BO784" s="31"/>
      <c r="BP784" s="31"/>
      <c r="BQ784" s="31"/>
      <c r="BR784" s="31"/>
      <c r="BS784" s="31"/>
      <c r="BT784" s="31"/>
      <c r="BU784" s="31"/>
      <c r="BV784" s="31"/>
      <c r="BW784" s="31"/>
      <c r="BX784" s="31"/>
      <c r="BY784" s="31"/>
      <c r="BZ784" s="31"/>
      <c r="CA784" s="31"/>
      <c r="CB784" s="31"/>
      <c r="CC784" s="31"/>
      <c r="CD784" s="31"/>
      <c r="CE784" s="31"/>
      <c r="CF784" s="31"/>
      <c r="CG784" s="31"/>
      <c r="CH784" s="31"/>
      <c r="CI784" s="31"/>
      <c r="CJ784" s="31"/>
      <c r="CK784" s="31"/>
      <c r="CL784" s="31"/>
      <c r="CM784" s="31"/>
      <c r="CN784" s="31"/>
      <c r="CO784" s="31"/>
      <c r="CP784" s="31"/>
      <c r="CQ784" s="31"/>
      <c r="CR784" s="31"/>
      <c r="CS784" s="31"/>
      <c r="CT784" s="31"/>
      <c r="CU784" s="31"/>
      <c r="CV784" s="31"/>
    </row>
    <row r="785" spans="1:100" x14ac:dyDescent="0.3">
      <c r="A785" s="31"/>
      <c r="B785" s="31"/>
      <c r="C785" s="31"/>
      <c r="D785" s="31"/>
      <c r="E785" s="31"/>
      <c r="F785" s="31"/>
      <c r="AQ785" s="31"/>
      <c r="AR785" s="31"/>
      <c r="BH785" s="31"/>
      <c r="BI785" s="31"/>
      <c r="BJ785" s="31"/>
      <c r="BK785" s="31"/>
      <c r="BL785" s="31"/>
      <c r="BM785" s="31"/>
      <c r="BN785" s="31"/>
      <c r="BO785" s="31"/>
      <c r="BP785" s="31"/>
      <c r="BQ785" s="31"/>
      <c r="BR785" s="31"/>
      <c r="BS785" s="31"/>
      <c r="BT785" s="31"/>
      <c r="BU785" s="31"/>
      <c r="BV785" s="31"/>
      <c r="BW785" s="31"/>
      <c r="BX785" s="31"/>
      <c r="BY785" s="31"/>
      <c r="BZ785" s="31"/>
      <c r="CA785" s="31"/>
      <c r="CB785" s="31"/>
      <c r="CC785" s="31"/>
      <c r="CD785" s="31"/>
      <c r="CE785" s="31"/>
      <c r="CF785" s="31"/>
      <c r="CG785" s="31"/>
      <c r="CH785" s="31"/>
      <c r="CI785" s="31"/>
      <c r="CJ785" s="31"/>
      <c r="CK785" s="31"/>
      <c r="CL785" s="31"/>
      <c r="CM785" s="31"/>
      <c r="CN785" s="31"/>
      <c r="CO785" s="31"/>
      <c r="CP785" s="31"/>
      <c r="CQ785" s="31"/>
      <c r="CR785" s="31"/>
      <c r="CS785" s="31"/>
      <c r="CT785" s="31"/>
      <c r="CU785" s="31"/>
      <c r="CV785" s="31"/>
    </row>
    <row r="786" spans="1:100" x14ac:dyDescent="0.3">
      <c r="A786" s="31"/>
      <c r="B786" s="31"/>
      <c r="C786" s="31"/>
      <c r="D786" s="31"/>
      <c r="E786" s="31"/>
      <c r="F786" s="31"/>
      <c r="AQ786" s="31"/>
      <c r="AR786" s="31"/>
      <c r="BH786" s="31"/>
      <c r="BI786" s="31"/>
      <c r="BJ786" s="31"/>
      <c r="BK786" s="31"/>
      <c r="BL786" s="31"/>
      <c r="BM786" s="31"/>
      <c r="BN786" s="31"/>
      <c r="BO786" s="31"/>
      <c r="BP786" s="31"/>
      <c r="BQ786" s="31"/>
      <c r="BR786" s="31"/>
      <c r="BS786" s="31"/>
      <c r="BT786" s="31"/>
      <c r="BU786" s="31"/>
      <c r="BV786" s="31"/>
      <c r="BW786" s="31"/>
      <c r="BX786" s="31"/>
      <c r="BY786" s="31"/>
      <c r="BZ786" s="31"/>
      <c r="CA786" s="31"/>
      <c r="CB786" s="31"/>
      <c r="CC786" s="31"/>
      <c r="CD786" s="31"/>
      <c r="CE786" s="31"/>
      <c r="CF786" s="31"/>
      <c r="CG786" s="31"/>
      <c r="CH786" s="31"/>
      <c r="CI786" s="31"/>
      <c r="CJ786" s="31"/>
      <c r="CK786" s="31"/>
      <c r="CL786" s="31"/>
      <c r="CM786" s="31"/>
      <c r="CN786" s="31"/>
      <c r="CO786" s="31"/>
      <c r="CP786" s="31"/>
      <c r="CQ786" s="31"/>
      <c r="CR786" s="31"/>
      <c r="CS786" s="31"/>
      <c r="CT786" s="31"/>
      <c r="CU786" s="31"/>
      <c r="CV786" s="31"/>
    </row>
    <row r="787" spans="1:100" x14ac:dyDescent="0.3">
      <c r="A787" s="31"/>
      <c r="B787" s="31"/>
      <c r="C787" s="31"/>
      <c r="D787" s="31"/>
      <c r="E787" s="31"/>
      <c r="F787" s="31"/>
      <c r="AQ787" s="31"/>
      <c r="AR787" s="31"/>
      <c r="BH787" s="31"/>
      <c r="BI787" s="31"/>
      <c r="BJ787" s="31"/>
      <c r="BK787" s="31"/>
      <c r="BL787" s="31"/>
      <c r="BM787" s="31"/>
      <c r="BN787" s="31"/>
      <c r="BO787" s="31"/>
      <c r="BP787" s="31"/>
      <c r="BQ787" s="31"/>
      <c r="BR787" s="31"/>
      <c r="BS787" s="31"/>
      <c r="BT787" s="31"/>
      <c r="BU787" s="31"/>
      <c r="BV787" s="31"/>
      <c r="BW787" s="31"/>
      <c r="BX787" s="31"/>
      <c r="BY787" s="31"/>
      <c r="BZ787" s="31"/>
      <c r="CA787" s="31"/>
      <c r="CB787" s="31"/>
      <c r="CC787" s="31"/>
      <c r="CD787" s="31"/>
      <c r="CE787" s="31"/>
      <c r="CF787" s="31"/>
      <c r="CG787" s="31"/>
      <c r="CH787" s="31"/>
      <c r="CI787" s="31"/>
      <c r="CJ787" s="31"/>
      <c r="CK787" s="31"/>
      <c r="CL787" s="31"/>
      <c r="CM787" s="31"/>
      <c r="CN787" s="31"/>
      <c r="CO787" s="31"/>
      <c r="CP787" s="31"/>
      <c r="CQ787" s="31"/>
      <c r="CR787" s="31"/>
      <c r="CS787" s="31"/>
      <c r="CT787" s="31"/>
      <c r="CU787" s="31"/>
      <c r="CV787" s="31"/>
    </row>
    <row r="788" spans="1:100" x14ac:dyDescent="0.3">
      <c r="A788" s="31"/>
      <c r="B788" s="31"/>
      <c r="C788" s="31"/>
      <c r="D788" s="31"/>
      <c r="E788" s="31"/>
      <c r="F788" s="31"/>
      <c r="AQ788" s="31"/>
      <c r="AR788" s="31"/>
      <c r="BH788" s="31"/>
      <c r="BI788" s="31"/>
      <c r="BJ788" s="31"/>
      <c r="BK788" s="31"/>
      <c r="BL788" s="31"/>
      <c r="BM788" s="31"/>
      <c r="BN788" s="31"/>
      <c r="BO788" s="31"/>
      <c r="BP788" s="31"/>
      <c r="BQ788" s="31"/>
      <c r="BR788" s="31"/>
      <c r="BS788" s="31"/>
      <c r="BT788" s="31"/>
      <c r="BU788" s="31"/>
      <c r="BV788" s="31"/>
      <c r="BW788" s="31"/>
      <c r="BX788" s="31"/>
      <c r="BY788" s="31"/>
      <c r="BZ788" s="31"/>
      <c r="CA788" s="31"/>
      <c r="CB788" s="31"/>
      <c r="CC788" s="31"/>
      <c r="CD788" s="31"/>
      <c r="CE788" s="31"/>
      <c r="CF788" s="31"/>
      <c r="CG788" s="31"/>
      <c r="CH788" s="31"/>
      <c r="CI788" s="31"/>
      <c r="CJ788" s="31"/>
      <c r="CK788" s="31"/>
      <c r="CL788" s="31"/>
      <c r="CM788" s="31"/>
      <c r="CN788" s="31"/>
      <c r="CO788" s="31"/>
      <c r="CP788" s="31"/>
      <c r="CQ788" s="31"/>
      <c r="CR788" s="31"/>
      <c r="CS788" s="31"/>
      <c r="CT788" s="31"/>
      <c r="CU788" s="31"/>
      <c r="CV788" s="31"/>
    </row>
    <row r="789" spans="1:100" x14ac:dyDescent="0.3">
      <c r="A789" s="31"/>
      <c r="B789" s="31"/>
      <c r="C789" s="31"/>
      <c r="D789" s="31"/>
      <c r="E789" s="31"/>
      <c r="F789" s="31"/>
      <c r="AQ789" s="31"/>
      <c r="AR789" s="31"/>
      <c r="BH789" s="31"/>
      <c r="BI789" s="31"/>
      <c r="BJ789" s="31"/>
      <c r="BK789" s="31"/>
      <c r="BL789" s="31"/>
      <c r="BM789" s="31"/>
      <c r="BN789" s="31"/>
      <c r="BO789" s="31"/>
      <c r="BP789" s="31"/>
      <c r="BQ789" s="31"/>
      <c r="BR789" s="31"/>
      <c r="BS789" s="31"/>
      <c r="BT789" s="31"/>
      <c r="BU789" s="31"/>
      <c r="BV789" s="31"/>
      <c r="BW789" s="31"/>
      <c r="BX789" s="31"/>
      <c r="BY789" s="31"/>
      <c r="BZ789" s="31"/>
      <c r="CA789" s="31"/>
      <c r="CB789" s="31"/>
      <c r="CC789" s="31"/>
      <c r="CD789" s="31"/>
      <c r="CE789" s="31"/>
      <c r="CF789" s="31"/>
      <c r="CG789" s="31"/>
      <c r="CH789" s="31"/>
      <c r="CI789" s="31"/>
      <c r="CJ789" s="31"/>
      <c r="CK789" s="31"/>
      <c r="CL789" s="31"/>
      <c r="CM789" s="31"/>
      <c r="CN789" s="31"/>
      <c r="CO789" s="31"/>
      <c r="CP789" s="31"/>
      <c r="CQ789" s="31"/>
      <c r="CR789" s="31"/>
      <c r="CS789" s="31"/>
      <c r="CT789" s="31"/>
      <c r="CU789" s="31"/>
      <c r="CV789" s="31"/>
    </row>
    <row r="790" spans="1:100" x14ac:dyDescent="0.3">
      <c r="A790" s="31"/>
      <c r="B790" s="31"/>
      <c r="C790" s="31"/>
      <c r="D790" s="31"/>
      <c r="E790" s="31"/>
      <c r="F790" s="31"/>
      <c r="AQ790" s="31"/>
      <c r="AR790" s="31"/>
      <c r="BH790" s="31"/>
      <c r="BI790" s="31"/>
      <c r="BJ790" s="31"/>
      <c r="BK790" s="31"/>
      <c r="BL790" s="31"/>
      <c r="BM790" s="31"/>
      <c r="BN790" s="31"/>
      <c r="BO790" s="31"/>
      <c r="BP790" s="31"/>
      <c r="BQ790" s="31"/>
      <c r="BR790" s="31"/>
      <c r="BS790" s="31"/>
      <c r="BT790" s="31"/>
      <c r="BU790" s="31"/>
      <c r="BV790" s="31"/>
      <c r="BW790" s="31"/>
      <c r="BX790" s="31"/>
      <c r="BY790" s="31"/>
      <c r="BZ790" s="31"/>
      <c r="CA790" s="31"/>
      <c r="CB790" s="31"/>
      <c r="CC790" s="31"/>
      <c r="CD790" s="31"/>
      <c r="CE790" s="31"/>
      <c r="CF790" s="31"/>
      <c r="CG790" s="31"/>
      <c r="CH790" s="31"/>
      <c r="CI790" s="31"/>
      <c r="CJ790" s="31"/>
      <c r="CK790" s="31"/>
      <c r="CL790" s="31"/>
      <c r="CM790" s="31"/>
      <c r="CN790" s="31"/>
      <c r="CO790" s="31"/>
      <c r="CP790" s="31"/>
      <c r="CQ790" s="31"/>
      <c r="CR790" s="31"/>
      <c r="CS790" s="31"/>
      <c r="CT790" s="31"/>
      <c r="CU790" s="31"/>
      <c r="CV790" s="31"/>
    </row>
    <row r="791" spans="1:100" x14ac:dyDescent="0.3">
      <c r="A791" s="31"/>
      <c r="B791" s="31"/>
      <c r="C791" s="31"/>
      <c r="D791" s="31"/>
      <c r="E791" s="31"/>
      <c r="F791" s="31"/>
      <c r="AQ791" s="31"/>
      <c r="AR791" s="31"/>
      <c r="BH791" s="31"/>
      <c r="BI791" s="31"/>
      <c r="BJ791" s="31"/>
      <c r="BK791" s="31"/>
      <c r="BL791" s="31"/>
      <c r="BM791" s="31"/>
      <c r="BN791" s="31"/>
      <c r="BO791" s="31"/>
      <c r="BP791" s="31"/>
      <c r="BQ791" s="31"/>
      <c r="BR791" s="31"/>
      <c r="BS791" s="31"/>
      <c r="BT791" s="31"/>
      <c r="BU791" s="31"/>
      <c r="BV791" s="31"/>
      <c r="BW791" s="31"/>
      <c r="BX791" s="31"/>
      <c r="BY791" s="31"/>
      <c r="BZ791" s="31"/>
      <c r="CA791" s="31"/>
      <c r="CB791" s="31"/>
      <c r="CC791" s="31"/>
      <c r="CD791" s="31"/>
      <c r="CE791" s="31"/>
      <c r="CF791" s="31"/>
      <c r="CG791" s="31"/>
      <c r="CH791" s="31"/>
      <c r="CI791" s="31"/>
      <c r="CJ791" s="31"/>
      <c r="CK791" s="31"/>
      <c r="CL791" s="31"/>
      <c r="CM791" s="31"/>
      <c r="CN791" s="31"/>
      <c r="CO791" s="31"/>
      <c r="CP791" s="31"/>
      <c r="CQ791" s="31"/>
      <c r="CR791" s="31"/>
      <c r="CS791" s="31"/>
      <c r="CT791" s="31"/>
      <c r="CU791" s="31"/>
      <c r="CV791" s="31"/>
    </row>
    <row r="792" spans="1:100" x14ac:dyDescent="0.3">
      <c r="A792" s="31"/>
      <c r="B792" s="31"/>
      <c r="C792" s="31"/>
      <c r="D792" s="31"/>
      <c r="E792" s="31"/>
      <c r="F792" s="31"/>
      <c r="AQ792" s="31"/>
      <c r="AR792" s="31"/>
      <c r="BH792" s="31"/>
      <c r="BI792" s="31"/>
      <c r="BJ792" s="31"/>
      <c r="BK792" s="31"/>
      <c r="BL792" s="31"/>
      <c r="BM792" s="31"/>
      <c r="BN792" s="31"/>
      <c r="BO792" s="31"/>
      <c r="BP792" s="31"/>
      <c r="BQ792" s="31"/>
      <c r="BR792" s="31"/>
      <c r="BS792" s="31"/>
      <c r="BT792" s="31"/>
      <c r="BU792" s="31"/>
      <c r="BV792" s="31"/>
      <c r="BW792" s="31"/>
      <c r="BX792" s="31"/>
      <c r="BY792" s="31"/>
      <c r="BZ792" s="31"/>
      <c r="CA792" s="31"/>
      <c r="CB792" s="31"/>
      <c r="CC792" s="31"/>
      <c r="CD792" s="31"/>
      <c r="CE792" s="31"/>
      <c r="CF792" s="31"/>
      <c r="CG792" s="31"/>
      <c r="CH792" s="31"/>
      <c r="CI792" s="31"/>
      <c r="CJ792" s="31"/>
      <c r="CK792" s="31"/>
      <c r="CL792" s="31"/>
      <c r="CM792" s="31"/>
      <c r="CN792" s="31"/>
      <c r="CO792" s="31"/>
      <c r="CP792" s="31"/>
      <c r="CQ792" s="31"/>
      <c r="CR792" s="31"/>
      <c r="CS792" s="31"/>
      <c r="CT792" s="31"/>
      <c r="CU792" s="31"/>
      <c r="CV792" s="31"/>
    </row>
    <row r="793" spans="1:100" x14ac:dyDescent="0.3">
      <c r="A793" s="31"/>
      <c r="B793" s="31"/>
      <c r="C793" s="31"/>
      <c r="D793" s="31"/>
      <c r="E793" s="31"/>
      <c r="F793" s="31"/>
      <c r="AQ793" s="31"/>
      <c r="AR793" s="31"/>
      <c r="BH793" s="31"/>
      <c r="BI793" s="31"/>
      <c r="BJ793" s="31"/>
      <c r="BK793" s="31"/>
      <c r="BL793" s="31"/>
      <c r="BM793" s="31"/>
      <c r="BN793" s="31"/>
      <c r="BO793" s="31"/>
      <c r="BP793" s="31"/>
      <c r="BQ793" s="31"/>
      <c r="BR793" s="31"/>
      <c r="BS793" s="31"/>
      <c r="BT793" s="31"/>
      <c r="BU793" s="31"/>
      <c r="BV793" s="31"/>
      <c r="BW793" s="31"/>
      <c r="BX793" s="31"/>
      <c r="BY793" s="31"/>
      <c r="BZ793" s="31"/>
      <c r="CA793" s="31"/>
      <c r="CB793" s="31"/>
      <c r="CC793" s="31"/>
      <c r="CD793" s="31"/>
      <c r="CE793" s="31"/>
      <c r="CF793" s="31"/>
      <c r="CG793" s="31"/>
      <c r="CH793" s="31"/>
      <c r="CI793" s="31"/>
      <c r="CJ793" s="31"/>
      <c r="CK793" s="31"/>
      <c r="CL793" s="31"/>
      <c r="CM793" s="31"/>
      <c r="CN793" s="31"/>
      <c r="CO793" s="31"/>
      <c r="CP793" s="31"/>
      <c r="CQ793" s="31"/>
      <c r="CR793" s="31"/>
      <c r="CS793" s="31"/>
      <c r="CT793" s="31"/>
      <c r="CU793" s="31"/>
      <c r="CV793" s="31"/>
    </row>
    <row r="794" spans="1:100" x14ac:dyDescent="0.3">
      <c r="A794" s="31"/>
      <c r="B794" s="31"/>
      <c r="C794" s="31"/>
      <c r="D794" s="31"/>
      <c r="E794" s="31"/>
      <c r="F794" s="31"/>
      <c r="AQ794" s="31"/>
      <c r="AR794" s="31"/>
      <c r="BH794" s="31"/>
      <c r="BI794" s="31"/>
      <c r="BJ794" s="31"/>
      <c r="BK794" s="31"/>
      <c r="BL794" s="31"/>
      <c r="BM794" s="31"/>
      <c r="BN794" s="31"/>
      <c r="BO794" s="31"/>
      <c r="BP794" s="31"/>
      <c r="BQ794" s="31"/>
      <c r="BR794" s="31"/>
      <c r="BS794" s="31"/>
      <c r="BT794" s="31"/>
      <c r="BU794" s="31"/>
      <c r="BV794" s="31"/>
      <c r="BW794" s="31"/>
      <c r="BX794" s="31"/>
      <c r="BY794" s="31"/>
      <c r="BZ794" s="31"/>
      <c r="CA794" s="31"/>
      <c r="CB794" s="31"/>
      <c r="CC794" s="31"/>
      <c r="CD794" s="31"/>
      <c r="CE794" s="31"/>
      <c r="CF794" s="31"/>
      <c r="CG794" s="31"/>
      <c r="CH794" s="31"/>
      <c r="CI794" s="31"/>
      <c r="CJ794" s="31"/>
      <c r="CK794" s="31"/>
      <c r="CL794" s="31"/>
      <c r="CM794" s="31"/>
      <c r="CN794" s="31"/>
      <c r="CO794" s="31"/>
      <c r="CP794" s="31"/>
      <c r="CQ794" s="31"/>
      <c r="CR794" s="31"/>
      <c r="CS794" s="31"/>
      <c r="CT794" s="31"/>
      <c r="CU794" s="31"/>
      <c r="CV794" s="31"/>
    </row>
    <row r="795" spans="1:100" x14ac:dyDescent="0.3">
      <c r="A795" s="31"/>
      <c r="B795" s="31"/>
      <c r="C795" s="31"/>
      <c r="D795" s="31"/>
      <c r="E795" s="31"/>
      <c r="F795" s="31"/>
      <c r="AQ795" s="31"/>
      <c r="AR795" s="31"/>
      <c r="BH795" s="31"/>
      <c r="BI795" s="31"/>
      <c r="BJ795" s="31"/>
      <c r="BK795" s="31"/>
      <c r="BL795" s="31"/>
      <c r="BM795" s="31"/>
      <c r="BN795" s="31"/>
      <c r="BO795" s="31"/>
      <c r="BP795" s="31"/>
      <c r="BQ795" s="31"/>
      <c r="BR795" s="31"/>
      <c r="BS795" s="31"/>
      <c r="BT795" s="31"/>
      <c r="BU795" s="31"/>
      <c r="BV795" s="31"/>
      <c r="BW795" s="31"/>
      <c r="BX795" s="31"/>
      <c r="BY795" s="31"/>
      <c r="BZ795" s="31"/>
      <c r="CA795" s="31"/>
      <c r="CB795" s="31"/>
      <c r="CC795" s="31"/>
      <c r="CD795" s="31"/>
      <c r="CE795" s="31"/>
      <c r="CF795" s="31"/>
      <c r="CG795" s="31"/>
      <c r="CH795" s="31"/>
      <c r="CI795" s="31"/>
      <c r="CJ795" s="31"/>
      <c r="CK795" s="31"/>
      <c r="CL795" s="31"/>
      <c r="CM795" s="31"/>
      <c r="CN795" s="31"/>
      <c r="CO795" s="31"/>
      <c r="CP795" s="31"/>
      <c r="CQ795" s="31"/>
      <c r="CR795" s="31"/>
      <c r="CS795" s="31"/>
      <c r="CT795" s="31"/>
      <c r="CU795" s="31"/>
      <c r="CV795" s="31"/>
    </row>
    <row r="796" spans="1:100" x14ac:dyDescent="0.3">
      <c r="A796" s="31"/>
      <c r="B796" s="31"/>
      <c r="C796" s="31"/>
      <c r="D796" s="31"/>
      <c r="E796" s="31"/>
      <c r="F796" s="31"/>
      <c r="AQ796" s="31"/>
      <c r="AR796" s="31"/>
      <c r="BH796" s="31"/>
      <c r="BI796" s="31"/>
      <c r="BJ796" s="31"/>
      <c r="BK796" s="31"/>
      <c r="BL796" s="31"/>
      <c r="BM796" s="31"/>
      <c r="BN796" s="31"/>
      <c r="BO796" s="31"/>
      <c r="BP796" s="31"/>
      <c r="BQ796" s="31"/>
      <c r="BR796" s="31"/>
      <c r="BS796" s="31"/>
      <c r="BT796" s="31"/>
      <c r="BU796" s="31"/>
      <c r="BV796" s="31"/>
      <c r="BW796" s="31"/>
      <c r="BX796" s="31"/>
      <c r="BY796" s="31"/>
      <c r="BZ796" s="31"/>
      <c r="CA796" s="31"/>
      <c r="CB796" s="31"/>
      <c r="CC796" s="31"/>
      <c r="CD796" s="31"/>
      <c r="CE796" s="31"/>
      <c r="CF796" s="31"/>
      <c r="CG796" s="31"/>
      <c r="CH796" s="31"/>
      <c r="CI796" s="31"/>
      <c r="CJ796" s="31"/>
      <c r="CK796" s="31"/>
      <c r="CL796" s="31"/>
      <c r="CM796" s="31"/>
      <c r="CN796" s="31"/>
      <c r="CO796" s="31"/>
      <c r="CP796" s="31"/>
      <c r="CQ796" s="31"/>
      <c r="CR796" s="31"/>
      <c r="CS796" s="31"/>
      <c r="CT796" s="31"/>
      <c r="CU796" s="31"/>
      <c r="CV796" s="31"/>
    </row>
    <row r="797" spans="1:100" x14ac:dyDescent="0.3">
      <c r="A797" s="31"/>
      <c r="B797" s="31"/>
      <c r="C797" s="31"/>
      <c r="D797" s="31"/>
      <c r="E797" s="31"/>
      <c r="F797" s="31"/>
      <c r="AQ797" s="31"/>
      <c r="AR797" s="31"/>
    </row>
    <row r="798" spans="1:100" x14ac:dyDescent="0.3">
      <c r="A798" s="31"/>
      <c r="B798" s="31"/>
      <c r="C798" s="31"/>
      <c r="D798" s="31"/>
      <c r="E798" s="31"/>
      <c r="F798" s="31"/>
      <c r="AQ798" s="31"/>
      <c r="AR798" s="31"/>
    </row>
    <row r="799" spans="1:100" x14ac:dyDescent="0.3">
      <c r="A799" s="31"/>
      <c r="B799" s="31"/>
      <c r="C799" s="31"/>
      <c r="D799" s="31"/>
      <c r="E799" s="31"/>
      <c r="F799" s="31"/>
      <c r="AQ799" s="31"/>
      <c r="AR799" s="31"/>
    </row>
    <row r="800" spans="1:100" x14ac:dyDescent="0.3">
      <c r="A800" s="31"/>
      <c r="B800" s="31"/>
      <c r="C800" s="31"/>
      <c r="D800" s="31"/>
      <c r="E800" s="31"/>
      <c r="F800" s="31"/>
      <c r="AQ800" s="31"/>
      <c r="AR800" s="31"/>
    </row>
    <row r="801" spans="1:44" x14ac:dyDescent="0.3">
      <c r="A801" s="31"/>
      <c r="B801" s="31"/>
      <c r="C801" s="31"/>
      <c r="D801" s="31"/>
      <c r="E801" s="31"/>
      <c r="F801" s="31"/>
      <c r="AQ801" s="31"/>
      <c r="AR801" s="31"/>
    </row>
    <row r="802" spans="1:44" x14ac:dyDescent="0.3">
      <c r="A802" s="31"/>
      <c r="B802" s="31"/>
      <c r="C802" s="31"/>
      <c r="D802" s="31"/>
      <c r="E802" s="31"/>
      <c r="F802" s="31"/>
      <c r="AQ802" s="31"/>
      <c r="AR802" s="31"/>
    </row>
    <row r="803" spans="1:44" x14ac:dyDescent="0.3">
      <c r="A803" s="31"/>
      <c r="B803" s="31"/>
      <c r="C803" s="31"/>
      <c r="D803" s="31"/>
      <c r="E803" s="31"/>
      <c r="F803" s="31"/>
      <c r="AQ803" s="31"/>
      <c r="AR803" s="31"/>
    </row>
    <row r="804" spans="1:44" x14ac:dyDescent="0.3">
      <c r="A804" s="31"/>
      <c r="B804" s="31"/>
      <c r="C804" s="31"/>
      <c r="D804" s="31"/>
      <c r="E804" s="31"/>
      <c r="F804" s="31"/>
      <c r="AQ804" s="31"/>
      <c r="AR804" s="31"/>
    </row>
    <row r="805" spans="1:44" x14ac:dyDescent="0.3">
      <c r="A805" s="31"/>
      <c r="B805" s="31"/>
      <c r="C805" s="31"/>
      <c r="D805" s="31"/>
      <c r="E805" s="31"/>
      <c r="F805" s="31"/>
      <c r="AQ805" s="31"/>
      <c r="AR805" s="31"/>
    </row>
    <row r="806" spans="1:44" x14ac:dyDescent="0.3">
      <c r="A806" s="31"/>
      <c r="B806" s="31"/>
      <c r="C806" s="31"/>
      <c r="D806" s="31"/>
      <c r="E806" s="31"/>
      <c r="F806" s="31"/>
      <c r="AQ806" s="31"/>
      <c r="AR806" s="31"/>
    </row>
    <row r="807" spans="1:44" x14ac:dyDescent="0.3">
      <c r="A807" s="31"/>
      <c r="B807" s="31"/>
      <c r="C807" s="31"/>
      <c r="D807" s="31"/>
      <c r="E807" s="31"/>
      <c r="F807" s="31"/>
      <c r="AQ807" s="31"/>
      <c r="AR807" s="31"/>
    </row>
    <row r="808" spans="1:44" x14ac:dyDescent="0.3">
      <c r="A808" s="31"/>
      <c r="B808" s="31"/>
      <c r="C808" s="31"/>
      <c r="D808" s="31"/>
      <c r="E808" s="31"/>
      <c r="F808" s="31"/>
      <c r="AQ808" s="31"/>
      <c r="AR808" s="31"/>
    </row>
    <row r="809" spans="1:44" x14ac:dyDescent="0.3">
      <c r="A809" s="31"/>
      <c r="B809" s="31"/>
      <c r="C809" s="31"/>
      <c r="D809" s="31"/>
      <c r="E809" s="31"/>
      <c r="F809" s="31"/>
      <c r="AQ809" s="31"/>
      <c r="AR809" s="31"/>
    </row>
    <row r="810" spans="1:44" x14ac:dyDescent="0.3">
      <c r="A810" s="31"/>
      <c r="B810" s="31"/>
      <c r="C810" s="31"/>
      <c r="D810" s="31"/>
      <c r="E810" s="31"/>
      <c r="F810" s="31"/>
      <c r="AQ810" s="31"/>
      <c r="AR810" s="31"/>
    </row>
    <row r="811" spans="1:44" x14ac:dyDescent="0.3">
      <c r="A811" s="31"/>
      <c r="B811" s="31"/>
      <c r="C811" s="31"/>
      <c r="D811" s="31"/>
      <c r="E811" s="31"/>
      <c r="F811" s="31"/>
      <c r="AQ811" s="31"/>
      <c r="AR811" s="31"/>
    </row>
    <row r="812" spans="1:44" x14ac:dyDescent="0.3">
      <c r="A812" s="31"/>
      <c r="B812" s="31"/>
      <c r="C812" s="31"/>
      <c r="D812" s="31"/>
      <c r="E812" s="31"/>
      <c r="F812" s="31"/>
      <c r="AQ812" s="31"/>
      <c r="AR812" s="31"/>
    </row>
    <row r="813" spans="1:44" x14ac:dyDescent="0.3">
      <c r="A813" s="31"/>
      <c r="B813" s="31"/>
      <c r="C813" s="31"/>
      <c r="D813" s="31"/>
      <c r="E813" s="31"/>
      <c r="F813" s="31"/>
      <c r="AQ813" s="31"/>
      <c r="AR813" s="31"/>
    </row>
    <row r="814" spans="1:44" x14ac:dyDescent="0.3">
      <c r="A814" s="31"/>
      <c r="B814" s="31"/>
      <c r="C814" s="31"/>
      <c r="D814" s="31"/>
      <c r="E814" s="31"/>
      <c r="F814" s="31"/>
      <c r="AQ814" s="31"/>
      <c r="AR814" s="31"/>
    </row>
    <row r="815" spans="1:44" x14ac:dyDescent="0.3">
      <c r="A815" s="31"/>
      <c r="B815" s="31"/>
      <c r="C815" s="31"/>
      <c r="D815" s="31"/>
      <c r="E815" s="31"/>
      <c r="F815" s="31"/>
      <c r="AQ815" s="31"/>
      <c r="AR815" s="31"/>
    </row>
    <row r="816" spans="1:44" x14ac:dyDescent="0.3">
      <c r="A816" s="31"/>
      <c r="B816" s="31"/>
      <c r="C816" s="31"/>
      <c r="D816" s="31"/>
      <c r="E816" s="31"/>
      <c r="F816" s="31"/>
      <c r="AQ816" s="31"/>
      <c r="AR816" s="31"/>
    </row>
    <row r="817" spans="1:44" x14ac:dyDescent="0.3">
      <c r="A817" s="31"/>
      <c r="B817" s="31"/>
      <c r="C817" s="31"/>
      <c r="D817" s="31"/>
      <c r="E817" s="31"/>
      <c r="F817" s="31"/>
      <c r="AQ817" s="31"/>
      <c r="AR817" s="31"/>
    </row>
    <row r="818" spans="1:44" x14ac:dyDescent="0.3">
      <c r="A818" s="31"/>
      <c r="B818" s="31"/>
      <c r="C818" s="31"/>
      <c r="D818" s="31"/>
      <c r="E818" s="31"/>
      <c r="F818" s="31"/>
      <c r="AQ818" s="31"/>
      <c r="AR818" s="31"/>
    </row>
    <row r="819" spans="1:44" x14ac:dyDescent="0.3">
      <c r="A819" s="31"/>
      <c r="B819" s="31"/>
      <c r="C819" s="31"/>
      <c r="D819" s="31"/>
      <c r="E819" s="31"/>
      <c r="F819" s="31"/>
      <c r="AQ819" s="31"/>
      <c r="AR819" s="31"/>
    </row>
    <row r="820" spans="1:44" x14ac:dyDescent="0.3">
      <c r="A820" s="31"/>
      <c r="B820" s="31"/>
      <c r="C820" s="31"/>
      <c r="D820" s="31"/>
      <c r="E820" s="31"/>
      <c r="F820" s="31"/>
      <c r="AQ820" s="31"/>
      <c r="AR820" s="31"/>
    </row>
    <row r="821" spans="1:44" x14ac:dyDescent="0.3">
      <c r="A821" s="31"/>
      <c r="B821" s="31"/>
      <c r="C821" s="31"/>
      <c r="D821" s="31"/>
      <c r="E821" s="31"/>
      <c r="F821" s="31"/>
      <c r="AQ821" s="31"/>
      <c r="AR821" s="31"/>
    </row>
    <row r="822" spans="1:44" x14ac:dyDescent="0.3">
      <c r="A822" s="31"/>
      <c r="B822" s="31"/>
      <c r="C822" s="31"/>
      <c r="D822" s="31"/>
      <c r="E822" s="31"/>
      <c r="F822" s="31"/>
      <c r="AQ822" s="31"/>
      <c r="AR822" s="31"/>
    </row>
    <row r="823" spans="1:44" x14ac:dyDescent="0.3">
      <c r="A823" s="31"/>
      <c r="B823" s="31"/>
      <c r="C823" s="31"/>
      <c r="D823" s="31"/>
      <c r="E823" s="31"/>
      <c r="F823" s="31"/>
      <c r="AQ823" s="31"/>
      <c r="AR823" s="31"/>
    </row>
    <row r="824" spans="1:44" x14ac:dyDescent="0.3">
      <c r="A824" s="31"/>
      <c r="B824" s="31"/>
      <c r="C824" s="31"/>
      <c r="D824" s="31"/>
      <c r="E824" s="31"/>
      <c r="F824" s="31"/>
      <c r="AQ824" s="31"/>
      <c r="AR824" s="31"/>
    </row>
    <row r="825" spans="1:44" x14ac:dyDescent="0.3">
      <c r="A825" s="31"/>
      <c r="B825" s="31"/>
      <c r="C825" s="31"/>
      <c r="D825" s="31"/>
      <c r="E825" s="31"/>
      <c r="F825" s="31"/>
      <c r="AQ825" s="31"/>
      <c r="AR825" s="31"/>
    </row>
    <row r="826" spans="1:44" x14ac:dyDescent="0.3">
      <c r="A826" s="31"/>
      <c r="B826" s="31"/>
      <c r="C826" s="31"/>
      <c r="D826" s="31"/>
      <c r="E826" s="31"/>
      <c r="F826" s="31"/>
      <c r="AQ826" s="31"/>
      <c r="AR826" s="31"/>
    </row>
    <row r="827" spans="1:44" x14ac:dyDescent="0.3">
      <c r="A827" s="31"/>
      <c r="B827" s="31"/>
      <c r="C827" s="31"/>
      <c r="D827" s="31"/>
      <c r="E827" s="31"/>
      <c r="F827" s="31"/>
      <c r="AQ827" s="31"/>
      <c r="AR827" s="31"/>
    </row>
    <row r="828" spans="1:44" x14ac:dyDescent="0.3">
      <c r="A828" s="31"/>
      <c r="B828" s="31"/>
      <c r="C828" s="31"/>
      <c r="D828" s="31"/>
      <c r="E828" s="31"/>
      <c r="F828" s="31"/>
      <c r="AQ828" s="31"/>
      <c r="AR828" s="31"/>
    </row>
    <row r="829" spans="1:44" x14ac:dyDescent="0.3">
      <c r="A829" s="31"/>
      <c r="B829" s="31"/>
      <c r="C829" s="31"/>
      <c r="D829" s="31"/>
      <c r="E829" s="31"/>
      <c r="F829" s="31"/>
      <c r="AQ829" s="31"/>
      <c r="AR829" s="31"/>
    </row>
    <row r="830" spans="1:44" x14ac:dyDescent="0.3">
      <c r="A830" s="31"/>
      <c r="B830" s="31"/>
      <c r="C830" s="31"/>
      <c r="D830" s="31"/>
      <c r="E830" s="31"/>
      <c r="F830" s="31"/>
      <c r="AQ830" s="31"/>
      <c r="AR830" s="31"/>
    </row>
    <row r="831" spans="1:44" x14ac:dyDescent="0.3">
      <c r="A831" s="31"/>
      <c r="B831" s="31"/>
      <c r="C831" s="31"/>
      <c r="D831" s="31"/>
      <c r="E831" s="31"/>
      <c r="F831" s="31"/>
      <c r="AQ831" s="31"/>
      <c r="AR831" s="31"/>
    </row>
    <row r="832" spans="1:44" x14ac:dyDescent="0.3">
      <c r="A832" s="31"/>
      <c r="B832" s="31"/>
      <c r="C832" s="31"/>
      <c r="D832" s="31"/>
      <c r="E832" s="31"/>
      <c r="F832" s="31"/>
      <c r="AQ832" s="31"/>
      <c r="AR832" s="31"/>
    </row>
    <row r="833" spans="1:44" x14ac:dyDescent="0.3">
      <c r="A833" s="31"/>
      <c r="B833" s="31"/>
      <c r="C833" s="31"/>
      <c r="D833" s="31"/>
      <c r="E833" s="31"/>
      <c r="F833" s="31"/>
      <c r="AQ833" s="31"/>
      <c r="AR833" s="31"/>
    </row>
    <row r="834" spans="1:44" x14ac:dyDescent="0.3">
      <c r="A834" s="31"/>
      <c r="B834" s="31"/>
      <c r="C834" s="31"/>
      <c r="D834" s="31"/>
      <c r="E834" s="31"/>
      <c r="F834" s="31"/>
      <c r="AQ834" s="31"/>
      <c r="AR834" s="31"/>
    </row>
    <row r="835" spans="1:44" x14ac:dyDescent="0.3">
      <c r="A835" s="31"/>
      <c r="B835" s="31"/>
      <c r="C835" s="31"/>
      <c r="D835" s="31"/>
      <c r="E835" s="31"/>
      <c r="F835" s="31"/>
      <c r="AQ835" s="31"/>
      <c r="AR835" s="31"/>
    </row>
    <row r="836" spans="1:44" x14ac:dyDescent="0.3">
      <c r="A836" s="31"/>
      <c r="B836" s="31"/>
      <c r="C836" s="31"/>
      <c r="D836" s="31"/>
      <c r="E836" s="31"/>
      <c r="F836" s="31"/>
      <c r="AQ836" s="31"/>
      <c r="AR836" s="31"/>
    </row>
    <row r="837" spans="1:44" x14ac:dyDescent="0.3">
      <c r="A837" s="31"/>
      <c r="B837" s="31"/>
      <c r="C837" s="31"/>
      <c r="D837" s="31"/>
      <c r="E837" s="31"/>
      <c r="F837" s="31"/>
      <c r="AQ837" s="31"/>
      <c r="AR837" s="31"/>
    </row>
    <row r="838" spans="1:44" x14ac:dyDescent="0.3">
      <c r="A838" s="31"/>
      <c r="B838" s="31"/>
      <c r="C838" s="31"/>
      <c r="D838" s="31"/>
      <c r="E838" s="31"/>
      <c r="F838" s="31"/>
      <c r="AQ838" s="31"/>
      <c r="AR838" s="31"/>
    </row>
    <row r="839" spans="1:44" x14ac:dyDescent="0.3">
      <c r="A839" s="31"/>
      <c r="B839" s="31"/>
      <c r="C839" s="31"/>
      <c r="D839" s="31"/>
      <c r="E839" s="31"/>
      <c r="F839" s="31"/>
      <c r="AQ839" s="31"/>
      <c r="AR839" s="31"/>
    </row>
    <row r="840" spans="1:44" x14ac:dyDescent="0.3">
      <c r="A840" s="31"/>
      <c r="B840" s="31"/>
      <c r="C840" s="31"/>
      <c r="D840" s="31"/>
      <c r="E840" s="31"/>
      <c r="F840" s="31"/>
      <c r="AQ840" s="31"/>
      <c r="AR840" s="31"/>
    </row>
    <row r="841" spans="1:44" x14ac:dyDescent="0.3">
      <c r="A841" s="31"/>
      <c r="B841" s="31"/>
      <c r="C841" s="31"/>
      <c r="D841" s="31"/>
      <c r="E841" s="31"/>
      <c r="F841" s="31"/>
      <c r="AQ841" s="31"/>
      <c r="AR841" s="31"/>
    </row>
    <row r="842" spans="1:44" x14ac:dyDescent="0.3">
      <c r="A842" s="31"/>
      <c r="B842" s="31"/>
      <c r="C842" s="31"/>
      <c r="D842" s="31"/>
      <c r="E842" s="31"/>
      <c r="F842" s="31"/>
      <c r="AQ842" s="31"/>
      <c r="AR842" s="31"/>
    </row>
    <row r="843" spans="1:44" x14ac:dyDescent="0.3">
      <c r="A843" s="31"/>
      <c r="B843" s="31"/>
      <c r="C843" s="31"/>
      <c r="D843" s="31"/>
      <c r="E843" s="31"/>
      <c r="F843" s="31"/>
      <c r="AQ843" s="31"/>
      <c r="AR843" s="31"/>
    </row>
    <row r="844" spans="1:44" x14ac:dyDescent="0.3">
      <c r="A844" s="31"/>
      <c r="B844" s="31"/>
      <c r="C844" s="31"/>
      <c r="D844" s="31"/>
      <c r="E844" s="31"/>
      <c r="F844" s="31"/>
      <c r="AQ844" s="31"/>
      <c r="AR844" s="31"/>
    </row>
    <row r="845" spans="1:44" x14ac:dyDescent="0.3">
      <c r="A845" s="31"/>
      <c r="B845" s="31"/>
      <c r="C845" s="31"/>
      <c r="D845" s="31"/>
      <c r="E845" s="31"/>
      <c r="F845" s="31"/>
      <c r="AQ845" s="31"/>
      <c r="AR845" s="31"/>
    </row>
    <row r="846" spans="1:44" x14ac:dyDescent="0.3">
      <c r="A846" s="31"/>
      <c r="B846" s="31"/>
      <c r="C846" s="31"/>
      <c r="D846" s="31"/>
      <c r="E846" s="31"/>
      <c r="F846" s="31"/>
      <c r="AQ846" s="31"/>
      <c r="AR846" s="31"/>
    </row>
    <row r="847" spans="1:44" x14ac:dyDescent="0.3">
      <c r="A847" s="31"/>
      <c r="B847" s="31"/>
      <c r="C847" s="31"/>
      <c r="D847" s="31"/>
      <c r="E847" s="31"/>
      <c r="F847" s="31"/>
      <c r="AQ847" s="31"/>
      <c r="AR847" s="31"/>
    </row>
    <row r="848" spans="1:44" x14ac:dyDescent="0.3">
      <c r="A848" s="31"/>
      <c r="B848" s="31"/>
      <c r="C848" s="31"/>
      <c r="D848" s="31"/>
      <c r="E848" s="31"/>
      <c r="F848" s="31"/>
      <c r="AQ848" s="31"/>
      <c r="AR848" s="31"/>
    </row>
    <row r="849" spans="1:44" x14ac:dyDescent="0.3">
      <c r="A849" s="31"/>
      <c r="B849" s="31"/>
      <c r="C849" s="31"/>
      <c r="D849" s="31"/>
      <c r="E849" s="31"/>
      <c r="F849" s="31"/>
      <c r="AQ849" s="31"/>
      <c r="AR849" s="31"/>
    </row>
    <row r="850" spans="1:44" x14ac:dyDescent="0.3">
      <c r="A850" s="31"/>
      <c r="B850" s="31"/>
      <c r="C850" s="31"/>
      <c r="D850" s="31"/>
      <c r="E850" s="31"/>
      <c r="F850" s="31"/>
      <c r="AQ850" s="31"/>
      <c r="AR850" s="31"/>
    </row>
    <row r="851" spans="1:44" x14ac:dyDescent="0.3">
      <c r="A851" s="31"/>
      <c r="B851" s="31"/>
      <c r="C851" s="31"/>
      <c r="D851" s="31"/>
      <c r="E851" s="31"/>
      <c r="F851" s="31"/>
      <c r="AQ851" s="31"/>
      <c r="AR851" s="31"/>
    </row>
    <row r="852" spans="1:44" x14ac:dyDescent="0.3">
      <c r="A852" s="31"/>
      <c r="B852" s="31"/>
      <c r="C852" s="31"/>
      <c r="D852" s="31"/>
      <c r="E852" s="31"/>
      <c r="F852" s="31"/>
      <c r="AQ852" s="31"/>
      <c r="AR852" s="31"/>
    </row>
    <row r="853" spans="1:44" x14ac:dyDescent="0.3">
      <c r="A853" s="31"/>
      <c r="B853" s="31"/>
      <c r="C853" s="31"/>
      <c r="D853" s="31"/>
      <c r="E853" s="31"/>
      <c r="F853" s="31"/>
      <c r="AQ853" s="31"/>
      <c r="AR853" s="31"/>
    </row>
    <row r="854" spans="1:44" x14ac:dyDescent="0.3">
      <c r="A854" s="31"/>
      <c r="B854" s="31"/>
      <c r="C854" s="31"/>
      <c r="D854" s="31"/>
      <c r="E854" s="31"/>
      <c r="F854" s="31"/>
      <c r="AQ854" s="31"/>
      <c r="AR854" s="31"/>
    </row>
    <row r="855" spans="1:44" x14ac:dyDescent="0.3">
      <c r="A855" s="31"/>
      <c r="B855" s="31"/>
      <c r="C855" s="31"/>
      <c r="D855" s="31"/>
      <c r="E855" s="31"/>
      <c r="F855" s="31"/>
      <c r="AQ855" s="31"/>
      <c r="AR855" s="31"/>
    </row>
    <row r="856" spans="1:44" x14ac:dyDescent="0.3">
      <c r="A856" s="31"/>
      <c r="B856" s="31"/>
      <c r="C856" s="31"/>
      <c r="D856" s="31"/>
      <c r="E856" s="31"/>
      <c r="F856" s="31"/>
      <c r="AQ856" s="31"/>
      <c r="AR856" s="31"/>
    </row>
    <row r="857" spans="1:44" x14ac:dyDescent="0.3">
      <c r="A857" s="31"/>
      <c r="B857" s="31"/>
      <c r="C857" s="31"/>
      <c r="D857" s="31"/>
      <c r="E857" s="31"/>
      <c r="F857" s="31"/>
      <c r="AQ857" s="31"/>
      <c r="AR857" s="31"/>
    </row>
    <row r="858" spans="1:44" x14ac:dyDescent="0.3">
      <c r="A858" s="31"/>
      <c r="B858" s="31"/>
      <c r="C858" s="31"/>
      <c r="D858" s="31"/>
      <c r="E858" s="31"/>
      <c r="F858" s="31"/>
      <c r="AQ858" s="31"/>
      <c r="AR858" s="31"/>
    </row>
    <row r="859" spans="1:44" x14ac:dyDescent="0.3">
      <c r="A859" s="31"/>
      <c r="B859" s="31"/>
      <c r="C859" s="31"/>
      <c r="D859" s="31"/>
      <c r="E859" s="31"/>
      <c r="F859" s="31"/>
      <c r="AQ859" s="31"/>
      <c r="AR859" s="31"/>
    </row>
    <row r="860" spans="1:44" x14ac:dyDescent="0.3">
      <c r="A860" s="31"/>
      <c r="B860" s="31"/>
      <c r="C860" s="31"/>
      <c r="D860" s="31"/>
      <c r="E860" s="31"/>
      <c r="F860" s="31"/>
      <c r="AQ860" s="31"/>
      <c r="AR860" s="31"/>
    </row>
    <row r="861" spans="1:44" x14ac:dyDescent="0.3">
      <c r="A861" s="31"/>
      <c r="B861" s="31"/>
      <c r="C861" s="31"/>
      <c r="D861" s="31"/>
      <c r="E861" s="31"/>
      <c r="F861" s="31"/>
      <c r="AQ861" s="31"/>
      <c r="AR861" s="31"/>
    </row>
    <row r="862" spans="1:44" x14ac:dyDescent="0.3">
      <c r="A862" s="31"/>
      <c r="B862" s="31"/>
      <c r="C862" s="31"/>
      <c r="D862" s="31"/>
      <c r="E862" s="31"/>
      <c r="F862" s="31"/>
      <c r="AQ862" s="31"/>
      <c r="AR862" s="31"/>
    </row>
    <row r="863" spans="1:44" x14ac:dyDescent="0.3">
      <c r="A863" s="31"/>
      <c r="B863" s="31"/>
      <c r="C863" s="31"/>
      <c r="D863" s="31"/>
      <c r="E863" s="31"/>
      <c r="F863" s="31"/>
      <c r="AQ863" s="31"/>
      <c r="AR863" s="31"/>
    </row>
    <row r="864" spans="1:44" x14ac:dyDescent="0.3">
      <c r="A864" s="31"/>
      <c r="B864" s="31"/>
      <c r="C864" s="31"/>
      <c r="D864" s="31"/>
      <c r="E864" s="31"/>
      <c r="F864" s="31"/>
      <c r="AQ864" s="31"/>
      <c r="AR864" s="31"/>
    </row>
    <row r="865" spans="1:44" x14ac:dyDescent="0.3">
      <c r="A865" s="31"/>
      <c r="B865" s="31"/>
      <c r="C865" s="31"/>
      <c r="D865" s="31"/>
      <c r="E865" s="31"/>
      <c r="F865" s="31"/>
      <c r="AQ865" s="31"/>
      <c r="AR865" s="31"/>
    </row>
    <row r="866" spans="1:44" x14ac:dyDescent="0.3">
      <c r="A866" s="31"/>
      <c r="B866" s="31"/>
      <c r="C866" s="31"/>
      <c r="D866" s="31"/>
      <c r="E866" s="31"/>
      <c r="F866" s="31"/>
      <c r="AQ866" s="31"/>
      <c r="AR866" s="31"/>
    </row>
    <row r="867" spans="1:44" x14ac:dyDescent="0.3">
      <c r="A867" s="31"/>
      <c r="B867" s="31"/>
      <c r="C867" s="31"/>
      <c r="D867" s="31"/>
      <c r="E867" s="31"/>
      <c r="F867" s="31"/>
      <c r="AQ867" s="31"/>
      <c r="AR867" s="31"/>
    </row>
    <row r="868" spans="1:44" x14ac:dyDescent="0.3">
      <c r="A868" s="31"/>
      <c r="B868" s="31"/>
      <c r="C868" s="31"/>
      <c r="D868" s="31"/>
      <c r="E868" s="31"/>
      <c r="F868" s="31"/>
      <c r="AQ868" s="31"/>
      <c r="AR868" s="31"/>
    </row>
    <row r="869" spans="1:44" x14ac:dyDescent="0.3">
      <c r="A869" s="31"/>
      <c r="B869" s="31"/>
      <c r="C869" s="31"/>
      <c r="D869" s="31"/>
      <c r="E869" s="31"/>
      <c r="F869" s="31"/>
      <c r="AQ869" s="31"/>
      <c r="AR869" s="31"/>
    </row>
    <row r="870" spans="1:44" x14ac:dyDescent="0.3">
      <c r="A870" s="31"/>
      <c r="B870" s="31"/>
      <c r="C870" s="31"/>
      <c r="D870" s="31"/>
      <c r="E870" s="31"/>
      <c r="F870" s="31"/>
      <c r="AQ870" s="31"/>
      <c r="AR870" s="31"/>
    </row>
    <row r="871" spans="1:44" x14ac:dyDescent="0.3">
      <c r="A871" s="31"/>
      <c r="B871" s="31"/>
      <c r="C871" s="31"/>
      <c r="D871" s="31"/>
      <c r="E871" s="31"/>
      <c r="F871" s="31"/>
      <c r="AQ871" s="31"/>
      <c r="AR871" s="31"/>
    </row>
    <row r="872" spans="1:44" x14ac:dyDescent="0.3">
      <c r="A872" s="31"/>
      <c r="B872" s="31"/>
      <c r="C872" s="31"/>
      <c r="D872" s="31"/>
      <c r="E872" s="31"/>
      <c r="F872" s="31"/>
      <c r="AQ872" s="31"/>
      <c r="AR872" s="31"/>
    </row>
    <row r="873" spans="1:44" x14ac:dyDescent="0.3">
      <c r="A873" s="31"/>
      <c r="B873" s="31"/>
      <c r="C873" s="31"/>
      <c r="D873" s="31"/>
      <c r="E873" s="31"/>
      <c r="F873" s="31"/>
      <c r="AQ873" s="31"/>
      <c r="AR873" s="31"/>
    </row>
    <row r="874" spans="1:44" x14ac:dyDescent="0.3">
      <c r="A874" s="31"/>
      <c r="B874" s="31"/>
      <c r="C874" s="31"/>
      <c r="D874" s="31"/>
      <c r="E874" s="31"/>
      <c r="F874" s="31"/>
      <c r="AQ874" s="31"/>
      <c r="AR874" s="31"/>
    </row>
    <row r="875" spans="1:44" x14ac:dyDescent="0.3">
      <c r="A875" s="31"/>
      <c r="B875" s="31"/>
      <c r="C875" s="31"/>
      <c r="D875" s="31"/>
      <c r="E875" s="31"/>
      <c r="F875" s="31"/>
      <c r="AQ875" s="31"/>
      <c r="AR875" s="31"/>
    </row>
    <row r="876" spans="1:44" x14ac:dyDescent="0.3">
      <c r="A876" s="31"/>
      <c r="B876" s="31"/>
      <c r="C876" s="31"/>
      <c r="D876" s="31"/>
      <c r="E876" s="31"/>
      <c r="F876" s="31"/>
      <c r="AQ876" s="31"/>
      <c r="AR876" s="31"/>
    </row>
    <row r="877" spans="1:44" x14ac:dyDescent="0.3">
      <c r="A877" s="31"/>
      <c r="B877" s="31"/>
      <c r="C877" s="31"/>
      <c r="D877" s="31"/>
      <c r="E877" s="31"/>
      <c r="F877" s="31"/>
      <c r="AQ877" s="31"/>
      <c r="AR877" s="31"/>
    </row>
    <row r="878" spans="1:44" x14ac:dyDescent="0.3">
      <c r="A878" s="31"/>
      <c r="B878" s="31"/>
      <c r="C878" s="31"/>
      <c r="D878" s="31"/>
      <c r="E878" s="31"/>
      <c r="F878" s="31"/>
      <c r="AQ878" s="31"/>
      <c r="AR878" s="31"/>
    </row>
    <row r="879" spans="1:44" x14ac:dyDescent="0.3">
      <c r="A879" s="31"/>
      <c r="B879" s="31"/>
      <c r="C879" s="31"/>
      <c r="D879" s="31"/>
      <c r="E879" s="31"/>
      <c r="F879" s="31"/>
      <c r="AQ879" s="31"/>
      <c r="AR879" s="31"/>
    </row>
    <row r="880" spans="1:44" x14ac:dyDescent="0.3">
      <c r="A880" s="31"/>
      <c r="B880" s="31"/>
      <c r="C880" s="31"/>
      <c r="D880" s="31"/>
      <c r="E880" s="31"/>
      <c r="F880" s="31"/>
      <c r="AQ880" s="31"/>
      <c r="AR880" s="31"/>
    </row>
    <row r="881" spans="1:44" x14ac:dyDescent="0.3">
      <c r="A881" s="31"/>
      <c r="B881" s="31"/>
      <c r="C881" s="31"/>
      <c r="D881" s="31"/>
      <c r="E881" s="31"/>
      <c r="F881" s="31"/>
      <c r="AQ881" s="31"/>
      <c r="AR881" s="31"/>
    </row>
    <row r="882" spans="1:44" x14ac:dyDescent="0.3">
      <c r="A882" s="31"/>
      <c r="B882" s="31"/>
      <c r="C882" s="31"/>
      <c r="D882" s="31"/>
      <c r="E882" s="31"/>
      <c r="F882" s="31"/>
      <c r="AQ882" s="31"/>
      <c r="AR882" s="31"/>
    </row>
    <row r="883" spans="1:44" x14ac:dyDescent="0.3">
      <c r="A883" s="31"/>
      <c r="B883" s="31"/>
      <c r="C883" s="31"/>
      <c r="D883" s="31"/>
      <c r="E883" s="31"/>
      <c r="F883" s="31"/>
      <c r="AQ883" s="31"/>
      <c r="AR883" s="31"/>
    </row>
    <row r="884" spans="1:44" x14ac:dyDescent="0.3">
      <c r="A884" s="31"/>
      <c r="B884" s="31"/>
      <c r="C884" s="31"/>
      <c r="D884" s="31"/>
      <c r="E884" s="31"/>
      <c r="F884" s="31"/>
      <c r="AQ884" s="31"/>
      <c r="AR884" s="31"/>
    </row>
    <row r="885" spans="1:44" x14ac:dyDescent="0.3">
      <c r="A885" s="31"/>
      <c r="B885" s="31"/>
      <c r="C885" s="31"/>
      <c r="D885" s="31"/>
      <c r="E885" s="31"/>
      <c r="F885" s="31"/>
      <c r="AQ885" s="31"/>
      <c r="AR885" s="31"/>
    </row>
    <row r="886" spans="1:44" x14ac:dyDescent="0.3">
      <c r="A886" s="31"/>
      <c r="B886" s="31"/>
      <c r="C886" s="31"/>
      <c r="D886" s="31"/>
      <c r="E886" s="31"/>
      <c r="F886" s="31"/>
      <c r="AQ886" s="31"/>
      <c r="AR886" s="31"/>
    </row>
    <row r="887" spans="1:44" x14ac:dyDescent="0.3">
      <c r="A887" s="31"/>
      <c r="B887" s="31"/>
      <c r="C887" s="31"/>
      <c r="D887" s="31"/>
      <c r="E887" s="31"/>
      <c r="F887" s="31"/>
      <c r="AQ887" s="31"/>
      <c r="AR887" s="31"/>
    </row>
    <row r="888" spans="1:44" x14ac:dyDescent="0.3">
      <c r="A888" s="31"/>
      <c r="B888" s="31"/>
      <c r="C888" s="31"/>
      <c r="D888" s="31"/>
      <c r="E888" s="31"/>
      <c r="F888" s="31"/>
      <c r="AQ888" s="31"/>
      <c r="AR888" s="31"/>
    </row>
    <row r="889" spans="1:44" x14ac:dyDescent="0.3">
      <c r="A889" s="31"/>
      <c r="B889" s="31"/>
      <c r="C889" s="31"/>
      <c r="D889" s="31"/>
      <c r="E889" s="31"/>
      <c r="F889" s="31"/>
      <c r="AQ889" s="31"/>
      <c r="AR889" s="31"/>
    </row>
    <row r="890" spans="1:44" x14ac:dyDescent="0.3">
      <c r="A890" s="31"/>
      <c r="B890" s="31"/>
      <c r="C890" s="31"/>
      <c r="D890" s="31"/>
      <c r="E890" s="31"/>
      <c r="F890" s="31"/>
      <c r="AQ890" s="31"/>
      <c r="AR890" s="31"/>
    </row>
    <row r="891" spans="1:44" x14ac:dyDescent="0.3">
      <c r="A891" s="31"/>
      <c r="B891" s="31"/>
      <c r="C891" s="31"/>
      <c r="D891" s="31"/>
      <c r="E891" s="31"/>
      <c r="F891" s="31"/>
      <c r="AQ891" s="31"/>
      <c r="AR891" s="31"/>
    </row>
    <row r="892" spans="1:44" x14ac:dyDescent="0.3">
      <c r="A892" s="31"/>
      <c r="B892" s="31"/>
      <c r="C892" s="31"/>
      <c r="D892" s="31"/>
      <c r="E892" s="31"/>
      <c r="F892" s="31"/>
      <c r="AQ892" s="31"/>
      <c r="AR892" s="31"/>
    </row>
    <row r="893" spans="1:44" x14ac:dyDescent="0.3">
      <c r="A893" s="31"/>
      <c r="B893" s="31"/>
      <c r="C893" s="31"/>
      <c r="D893" s="31"/>
      <c r="E893" s="31"/>
      <c r="F893" s="31"/>
      <c r="AQ893" s="31"/>
      <c r="AR893" s="31"/>
    </row>
    <row r="894" spans="1:44" x14ac:dyDescent="0.3">
      <c r="A894" s="31"/>
      <c r="B894" s="31"/>
      <c r="C894" s="31"/>
      <c r="D894" s="31"/>
      <c r="E894" s="31"/>
      <c r="F894" s="31"/>
      <c r="AQ894" s="31"/>
      <c r="AR894" s="31"/>
    </row>
    <row r="895" spans="1:44" x14ac:dyDescent="0.3">
      <c r="A895" s="31"/>
      <c r="B895" s="31"/>
      <c r="C895" s="31"/>
      <c r="D895" s="31"/>
      <c r="E895" s="31"/>
      <c r="F895" s="31"/>
      <c r="AQ895" s="31"/>
      <c r="AR895" s="31"/>
    </row>
    <row r="896" spans="1:44" x14ac:dyDescent="0.3">
      <c r="A896" s="31"/>
      <c r="B896" s="31"/>
      <c r="C896" s="31"/>
      <c r="D896" s="31"/>
      <c r="E896" s="31"/>
      <c r="F896" s="31"/>
      <c r="AQ896" s="31"/>
      <c r="AR896" s="31"/>
    </row>
    <row r="897" spans="1:44" x14ac:dyDescent="0.3">
      <c r="A897" s="31"/>
      <c r="B897" s="31"/>
      <c r="C897" s="31"/>
      <c r="D897" s="31"/>
      <c r="E897" s="31"/>
      <c r="F897" s="31"/>
      <c r="AQ897" s="31"/>
      <c r="AR897" s="31"/>
    </row>
    <row r="898" spans="1:44" x14ac:dyDescent="0.3">
      <c r="A898" s="31"/>
      <c r="B898" s="31"/>
      <c r="C898" s="31"/>
      <c r="D898" s="31"/>
      <c r="E898" s="31"/>
      <c r="F898" s="31"/>
      <c r="AQ898" s="31"/>
      <c r="AR898" s="31"/>
    </row>
    <row r="899" spans="1:44" x14ac:dyDescent="0.3">
      <c r="A899" s="31"/>
      <c r="B899" s="31"/>
      <c r="C899" s="31"/>
      <c r="D899" s="31"/>
      <c r="E899" s="31"/>
      <c r="F899" s="31"/>
      <c r="AQ899" s="31"/>
      <c r="AR899" s="31"/>
    </row>
    <row r="900" spans="1:44" x14ac:dyDescent="0.3">
      <c r="A900" s="31"/>
      <c r="B900" s="31"/>
      <c r="C900" s="31"/>
      <c r="D900" s="31"/>
      <c r="E900" s="31"/>
      <c r="F900" s="31"/>
      <c r="AQ900" s="31"/>
      <c r="AR900" s="31"/>
    </row>
    <row r="901" spans="1:44" x14ac:dyDescent="0.3">
      <c r="A901" s="31"/>
      <c r="B901" s="31"/>
      <c r="C901" s="31"/>
      <c r="D901" s="31"/>
      <c r="E901" s="31"/>
      <c r="F901" s="31"/>
      <c r="AQ901" s="31"/>
      <c r="AR901" s="31"/>
    </row>
    <row r="902" spans="1:44" x14ac:dyDescent="0.3">
      <c r="A902" s="31"/>
      <c r="B902" s="31"/>
      <c r="C902" s="31"/>
      <c r="D902" s="31"/>
      <c r="E902" s="31"/>
      <c r="F902" s="31"/>
      <c r="AQ902" s="31"/>
      <c r="AR902" s="31"/>
    </row>
    <row r="903" spans="1:44" x14ac:dyDescent="0.3">
      <c r="A903" s="31"/>
      <c r="B903" s="31"/>
      <c r="C903" s="31"/>
      <c r="D903" s="31"/>
      <c r="E903" s="31"/>
      <c r="F903" s="31"/>
      <c r="AQ903" s="31"/>
      <c r="AR903" s="31"/>
    </row>
    <row r="904" spans="1:44" x14ac:dyDescent="0.3">
      <c r="A904" s="31"/>
      <c r="B904" s="31"/>
      <c r="C904" s="31"/>
      <c r="D904" s="31"/>
      <c r="E904" s="31"/>
      <c r="F904" s="31"/>
      <c r="AQ904" s="31"/>
      <c r="AR904" s="31"/>
    </row>
    <row r="905" spans="1:44" x14ac:dyDescent="0.3">
      <c r="A905" s="31"/>
      <c r="B905" s="31"/>
      <c r="C905" s="31"/>
      <c r="D905" s="31"/>
      <c r="E905" s="31"/>
      <c r="F905" s="31"/>
      <c r="AQ905" s="31"/>
      <c r="AR905" s="31"/>
    </row>
    <row r="906" spans="1:44" x14ac:dyDescent="0.3">
      <c r="A906" s="31"/>
      <c r="B906" s="31"/>
      <c r="C906" s="31"/>
      <c r="D906" s="31"/>
      <c r="E906" s="31"/>
      <c r="F906" s="31"/>
      <c r="AQ906" s="31"/>
      <c r="AR906" s="31"/>
    </row>
    <row r="907" spans="1:44" x14ac:dyDescent="0.3">
      <c r="A907" s="31"/>
      <c r="B907" s="31"/>
      <c r="C907" s="31"/>
      <c r="D907" s="31"/>
      <c r="E907" s="31"/>
      <c r="F907" s="31"/>
      <c r="AQ907" s="31"/>
      <c r="AR907" s="31"/>
    </row>
    <row r="908" spans="1:44" x14ac:dyDescent="0.3">
      <c r="A908" s="31"/>
      <c r="B908" s="31"/>
      <c r="C908" s="31"/>
      <c r="D908" s="31"/>
      <c r="E908" s="31"/>
      <c r="F908" s="31"/>
      <c r="AQ908" s="31"/>
      <c r="AR908" s="31"/>
    </row>
    <row r="909" spans="1:44" x14ac:dyDescent="0.3">
      <c r="A909" s="31"/>
      <c r="B909" s="31"/>
      <c r="C909" s="31"/>
      <c r="D909" s="31"/>
      <c r="E909" s="31"/>
      <c r="F909" s="31"/>
      <c r="AQ909" s="31"/>
      <c r="AR909" s="31"/>
    </row>
    <row r="910" spans="1:44" x14ac:dyDescent="0.3">
      <c r="A910" s="31"/>
      <c r="B910" s="31"/>
      <c r="C910" s="31"/>
      <c r="D910" s="31"/>
      <c r="E910" s="31"/>
      <c r="F910" s="31"/>
      <c r="AQ910" s="31"/>
      <c r="AR910" s="31"/>
    </row>
    <row r="911" spans="1:44" x14ac:dyDescent="0.3">
      <c r="A911" s="31"/>
      <c r="B911" s="31"/>
      <c r="C911" s="31"/>
      <c r="D911" s="31"/>
      <c r="E911" s="31"/>
      <c r="F911" s="31"/>
      <c r="AQ911" s="31"/>
      <c r="AR911" s="31"/>
    </row>
    <row r="912" spans="1:44" x14ac:dyDescent="0.3">
      <c r="A912" s="31"/>
      <c r="B912" s="31"/>
      <c r="C912" s="31"/>
      <c r="D912" s="31"/>
      <c r="E912" s="31"/>
      <c r="F912" s="31"/>
      <c r="AQ912" s="31"/>
      <c r="AR912" s="31"/>
    </row>
    <row r="913" spans="1:44" x14ac:dyDescent="0.3">
      <c r="A913" s="31"/>
      <c r="B913" s="31"/>
      <c r="C913" s="31"/>
      <c r="D913" s="31"/>
      <c r="E913" s="31"/>
      <c r="F913" s="31"/>
      <c r="AQ913" s="31"/>
      <c r="AR913" s="31"/>
    </row>
    <row r="914" spans="1:44" x14ac:dyDescent="0.3">
      <c r="A914" s="31"/>
      <c r="B914" s="31"/>
      <c r="C914" s="31"/>
      <c r="D914" s="31"/>
      <c r="E914" s="31"/>
      <c r="F914" s="31"/>
      <c r="AQ914" s="31"/>
      <c r="AR914" s="31"/>
    </row>
    <row r="915" spans="1:44" x14ac:dyDescent="0.3">
      <c r="A915" s="31"/>
      <c r="B915" s="31"/>
      <c r="C915" s="31"/>
      <c r="D915" s="31"/>
      <c r="E915" s="31"/>
      <c r="F915" s="31"/>
      <c r="AQ915" s="31"/>
      <c r="AR915" s="31"/>
    </row>
    <row r="916" spans="1:44" x14ac:dyDescent="0.3">
      <c r="A916" s="31"/>
      <c r="B916" s="31"/>
      <c r="C916" s="31"/>
      <c r="D916" s="31"/>
      <c r="E916" s="31"/>
      <c r="F916" s="31"/>
      <c r="AQ916" s="31"/>
      <c r="AR916" s="31"/>
    </row>
    <row r="917" spans="1:44" x14ac:dyDescent="0.3">
      <c r="A917" s="31"/>
      <c r="B917" s="31"/>
      <c r="C917" s="31"/>
      <c r="D917" s="31"/>
      <c r="E917" s="31"/>
      <c r="F917" s="31"/>
      <c r="AQ917" s="31"/>
      <c r="AR917" s="31"/>
    </row>
    <row r="918" spans="1:44" x14ac:dyDescent="0.3">
      <c r="A918" s="31"/>
      <c r="B918" s="31"/>
      <c r="C918" s="31"/>
      <c r="D918" s="31"/>
      <c r="E918" s="31"/>
      <c r="F918" s="31"/>
      <c r="AQ918" s="31"/>
      <c r="AR918" s="31"/>
    </row>
    <row r="919" spans="1:44" x14ac:dyDescent="0.3">
      <c r="A919" s="31"/>
      <c r="B919" s="31"/>
      <c r="C919" s="31"/>
      <c r="D919" s="31"/>
      <c r="E919" s="31"/>
      <c r="F919" s="31"/>
      <c r="AQ919" s="31"/>
      <c r="AR919" s="31"/>
    </row>
    <row r="920" spans="1:44" x14ac:dyDescent="0.3">
      <c r="A920" s="31"/>
      <c r="B920" s="31"/>
      <c r="C920" s="31"/>
      <c r="D920" s="31"/>
      <c r="E920" s="31"/>
      <c r="F920" s="31"/>
      <c r="AQ920" s="31"/>
      <c r="AR920" s="31"/>
    </row>
    <row r="921" spans="1:44" x14ac:dyDescent="0.3">
      <c r="A921" s="31"/>
      <c r="B921" s="31"/>
      <c r="C921" s="31"/>
      <c r="D921" s="31"/>
      <c r="E921" s="31"/>
      <c r="F921" s="31"/>
      <c r="AQ921" s="31"/>
      <c r="AR921" s="31"/>
    </row>
    <row r="922" spans="1:44" x14ac:dyDescent="0.3">
      <c r="A922" s="31"/>
      <c r="B922" s="31"/>
      <c r="C922" s="31"/>
      <c r="D922" s="31"/>
      <c r="E922" s="31"/>
      <c r="F922" s="31"/>
      <c r="AQ922" s="31"/>
      <c r="AR922" s="31"/>
    </row>
    <row r="923" spans="1:44" x14ac:dyDescent="0.3">
      <c r="A923" s="31"/>
      <c r="B923" s="31"/>
      <c r="C923" s="31"/>
      <c r="D923" s="31"/>
      <c r="E923" s="31"/>
      <c r="F923" s="31"/>
      <c r="AQ923" s="31"/>
      <c r="AR923" s="31"/>
    </row>
    <row r="924" spans="1:44" x14ac:dyDescent="0.3">
      <c r="A924" s="31"/>
      <c r="B924" s="31"/>
      <c r="C924" s="31"/>
      <c r="D924" s="31"/>
      <c r="E924" s="31"/>
      <c r="F924" s="31"/>
      <c r="AQ924" s="31"/>
      <c r="AR924" s="31"/>
    </row>
    <row r="925" spans="1:44" x14ac:dyDescent="0.3">
      <c r="A925" s="31"/>
      <c r="B925" s="31"/>
      <c r="C925" s="31"/>
      <c r="D925" s="31"/>
      <c r="E925" s="31"/>
      <c r="F925" s="31"/>
      <c r="AQ925" s="31"/>
      <c r="AR925" s="31"/>
    </row>
    <row r="926" spans="1:44" x14ac:dyDescent="0.3">
      <c r="A926" s="31"/>
      <c r="B926" s="31"/>
      <c r="C926" s="31"/>
      <c r="D926" s="31"/>
      <c r="E926" s="31"/>
      <c r="F926" s="31"/>
      <c r="AQ926" s="31"/>
      <c r="AR926" s="31"/>
    </row>
    <row r="927" spans="1:44" x14ac:dyDescent="0.3">
      <c r="A927" s="31"/>
      <c r="B927" s="31"/>
      <c r="C927" s="31"/>
      <c r="D927" s="31"/>
      <c r="E927" s="31"/>
      <c r="F927" s="31"/>
      <c r="AQ927" s="31"/>
      <c r="AR927" s="31"/>
    </row>
    <row r="928" spans="1:44" x14ac:dyDescent="0.3">
      <c r="A928" s="31"/>
      <c r="B928" s="31"/>
      <c r="C928" s="31"/>
      <c r="D928" s="31"/>
      <c r="E928" s="31"/>
      <c r="F928" s="31"/>
      <c r="AQ928" s="31"/>
      <c r="AR928" s="31"/>
    </row>
    <row r="929" spans="1:44" x14ac:dyDescent="0.3">
      <c r="A929" s="31"/>
      <c r="B929" s="31"/>
      <c r="C929" s="31"/>
      <c r="D929" s="31"/>
      <c r="E929" s="31"/>
      <c r="F929" s="31"/>
      <c r="AQ929" s="31"/>
      <c r="AR929" s="31"/>
    </row>
    <row r="930" spans="1:44" x14ac:dyDescent="0.3">
      <c r="A930" s="31"/>
      <c r="B930" s="31"/>
      <c r="C930" s="31"/>
      <c r="D930" s="31"/>
      <c r="E930" s="31"/>
      <c r="F930" s="31"/>
      <c r="AQ930" s="31"/>
      <c r="AR930" s="31"/>
    </row>
    <row r="931" spans="1:44" x14ac:dyDescent="0.3">
      <c r="A931" s="31"/>
      <c r="B931" s="31"/>
      <c r="C931" s="31"/>
      <c r="D931" s="31"/>
      <c r="E931" s="31"/>
      <c r="F931" s="31"/>
      <c r="AQ931" s="31"/>
      <c r="AR931" s="31"/>
    </row>
    <row r="932" spans="1:44" x14ac:dyDescent="0.3">
      <c r="A932" s="31"/>
      <c r="B932" s="31"/>
      <c r="C932" s="31"/>
      <c r="D932" s="31"/>
      <c r="E932" s="31"/>
      <c r="F932" s="31"/>
      <c r="AQ932" s="31"/>
      <c r="AR932" s="31"/>
    </row>
    <row r="933" spans="1:44" x14ac:dyDescent="0.3">
      <c r="A933" s="31"/>
      <c r="B933" s="31"/>
      <c r="C933" s="31"/>
      <c r="D933" s="31"/>
      <c r="E933" s="31"/>
      <c r="F933" s="31"/>
      <c r="AQ933" s="31"/>
      <c r="AR933" s="31"/>
    </row>
    <row r="934" spans="1:44" x14ac:dyDescent="0.3">
      <c r="A934" s="31"/>
      <c r="B934" s="31"/>
      <c r="C934" s="31"/>
      <c r="D934" s="31"/>
      <c r="E934" s="31"/>
      <c r="F934" s="31"/>
      <c r="AQ934" s="31"/>
      <c r="AR934" s="31"/>
    </row>
    <row r="935" spans="1:44" x14ac:dyDescent="0.3">
      <c r="A935" s="31"/>
      <c r="B935" s="31"/>
      <c r="C935" s="31"/>
      <c r="D935" s="31"/>
      <c r="E935" s="31"/>
      <c r="F935" s="31"/>
      <c r="AQ935" s="31"/>
      <c r="AR935" s="31"/>
    </row>
    <row r="936" spans="1:44" x14ac:dyDescent="0.3">
      <c r="A936" s="31"/>
      <c r="B936" s="31"/>
      <c r="C936" s="31"/>
      <c r="D936" s="31"/>
      <c r="E936" s="31"/>
      <c r="F936" s="31"/>
      <c r="AQ936" s="31"/>
      <c r="AR936" s="31"/>
    </row>
    <row r="937" spans="1:44" x14ac:dyDescent="0.3">
      <c r="A937" s="31"/>
      <c r="B937" s="31"/>
      <c r="C937" s="31"/>
      <c r="D937" s="31"/>
      <c r="E937" s="31"/>
      <c r="F937" s="31"/>
      <c r="AQ937" s="31"/>
      <c r="AR937" s="31"/>
    </row>
    <row r="938" spans="1:44" x14ac:dyDescent="0.3">
      <c r="A938" s="31"/>
      <c r="B938" s="31"/>
      <c r="C938" s="31"/>
      <c r="D938" s="31"/>
      <c r="E938" s="31"/>
      <c r="F938" s="31"/>
      <c r="AQ938" s="31"/>
      <c r="AR938" s="31"/>
    </row>
    <row r="939" spans="1:44" x14ac:dyDescent="0.3">
      <c r="A939" s="31"/>
      <c r="B939" s="31"/>
      <c r="C939" s="31"/>
      <c r="D939" s="31"/>
      <c r="E939" s="31"/>
      <c r="F939" s="31"/>
      <c r="AQ939" s="31"/>
      <c r="AR939" s="31"/>
    </row>
    <row r="940" spans="1:44" x14ac:dyDescent="0.3">
      <c r="A940" s="31"/>
      <c r="B940" s="31"/>
      <c r="C940" s="31"/>
      <c r="D940" s="31"/>
      <c r="E940" s="31"/>
      <c r="F940" s="31"/>
      <c r="AQ940" s="31"/>
      <c r="AR940" s="31"/>
    </row>
    <row r="941" spans="1:44" x14ac:dyDescent="0.3">
      <c r="A941" s="31"/>
      <c r="B941" s="31"/>
      <c r="C941" s="31"/>
      <c r="D941" s="31"/>
      <c r="E941" s="31"/>
      <c r="F941" s="31"/>
      <c r="AQ941" s="31"/>
      <c r="AR941" s="31"/>
    </row>
    <row r="942" spans="1:44" x14ac:dyDescent="0.3">
      <c r="A942" s="31"/>
      <c r="B942" s="31"/>
      <c r="C942" s="31"/>
      <c r="D942" s="31"/>
      <c r="E942" s="31"/>
      <c r="F942" s="31"/>
      <c r="AQ942" s="31"/>
      <c r="AR942" s="31"/>
    </row>
    <row r="943" spans="1:44" x14ac:dyDescent="0.3">
      <c r="A943" s="31"/>
      <c r="B943" s="31"/>
      <c r="C943" s="31"/>
      <c r="D943" s="31"/>
      <c r="E943" s="31"/>
      <c r="F943" s="31"/>
      <c r="AQ943" s="31"/>
      <c r="AR943" s="31"/>
    </row>
    <row r="944" spans="1:44" x14ac:dyDescent="0.3">
      <c r="A944" s="31"/>
      <c r="B944" s="31"/>
      <c r="C944" s="31"/>
      <c r="D944" s="31"/>
      <c r="E944" s="31"/>
      <c r="F944" s="31"/>
      <c r="AQ944" s="31"/>
      <c r="AR944" s="31"/>
    </row>
    <row r="945" spans="1:44" x14ac:dyDescent="0.3">
      <c r="A945" s="31"/>
      <c r="B945" s="31"/>
      <c r="C945" s="31"/>
      <c r="D945" s="31"/>
      <c r="E945" s="31"/>
      <c r="F945" s="31"/>
      <c r="AQ945" s="31"/>
      <c r="AR945" s="31"/>
    </row>
    <row r="946" spans="1:44" x14ac:dyDescent="0.3">
      <c r="A946" s="31"/>
      <c r="B946" s="31"/>
      <c r="C946" s="31"/>
      <c r="D946" s="31"/>
      <c r="E946" s="31"/>
      <c r="F946" s="31"/>
      <c r="AQ946" s="31"/>
      <c r="AR946" s="31"/>
    </row>
    <row r="947" spans="1:44" x14ac:dyDescent="0.3">
      <c r="A947" s="31"/>
      <c r="B947" s="31"/>
      <c r="C947" s="31"/>
      <c r="D947" s="31"/>
      <c r="E947" s="31"/>
      <c r="F947" s="31"/>
      <c r="AQ947" s="31"/>
      <c r="AR947" s="31"/>
    </row>
    <row r="948" spans="1:44" x14ac:dyDescent="0.3">
      <c r="A948" s="31"/>
      <c r="B948" s="31"/>
      <c r="C948" s="31"/>
      <c r="D948" s="31"/>
      <c r="E948" s="31"/>
      <c r="F948" s="31"/>
      <c r="AQ948" s="31"/>
      <c r="AR948" s="31"/>
    </row>
    <row r="949" spans="1:44" x14ac:dyDescent="0.3">
      <c r="A949" s="31"/>
      <c r="B949" s="31"/>
      <c r="C949" s="31"/>
      <c r="D949" s="31"/>
      <c r="E949" s="31"/>
      <c r="F949" s="31"/>
      <c r="AQ949" s="31"/>
      <c r="AR949" s="31"/>
    </row>
    <row r="950" spans="1:44" x14ac:dyDescent="0.3">
      <c r="A950" s="31"/>
      <c r="B950" s="31"/>
      <c r="C950" s="31"/>
      <c r="D950" s="31"/>
      <c r="E950" s="31"/>
      <c r="F950" s="31"/>
      <c r="AQ950" s="31"/>
      <c r="AR950" s="31"/>
    </row>
    <row r="951" spans="1:44" x14ac:dyDescent="0.3">
      <c r="A951" s="31"/>
      <c r="B951" s="31"/>
      <c r="C951" s="31"/>
      <c r="D951" s="31"/>
      <c r="E951" s="31"/>
      <c r="F951" s="31"/>
      <c r="AQ951" s="31"/>
      <c r="AR951" s="31"/>
    </row>
    <row r="952" spans="1:44" x14ac:dyDescent="0.3">
      <c r="A952" s="31"/>
      <c r="B952" s="31"/>
      <c r="C952" s="31"/>
      <c r="D952" s="31"/>
      <c r="E952" s="31"/>
      <c r="F952" s="31"/>
      <c r="AQ952" s="31"/>
      <c r="AR952" s="31"/>
    </row>
    <row r="953" spans="1:44" x14ac:dyDescent="0.3">
      <c r="A953" s="31"/>
      <c r="B953" s="31"/>
      <c r="C953" s="31"/>
      <c r="D953" s="31"/>
      <c r="E953" s="31"/>
      <c r="F953" s="31"/>
      <c r="AQ953" s="31"/>
      <c r="AR953" s="31"/>
    </row>
    <row r="954" spans="1:44" x14ac:dyDescent="0.3">
      <c r="A954" s="31"/>
      <c r="B954" s="31"/>
      <c r="C954" s="31"/>
      <c r="D954" s="31"/>
      <c r="E954" s="31"/>
      <c r="F954" s="31"/>
      <c r="AQ954" s="31"/>
      <c r="AR954" s="31"/>
    </row>
    <row r="955" spans="1:44" x14ac:dyDescent="0.3">
      <c r="A955" s="31"/>
      <c r="B955" s="31"/>
      <c r="C955" s="31"/>
      <c r="D955" s="31"/>
      <c r="E955" s="31"/>
      <c r="F955" s="31"/>
      <c r="AQ955" s="31"/>
      <c r="AR955" s="31"/>
    </row>
    <row r="956" spans="1:44" x14ac:dyDescent="0.3">
      <c r="A956" s="31"/>
      <c r="B956" s="31"/>
      <c r="C956" s="31"/>
      <c r="D956" s="31"/>
      <c r="E956" s="31"/>
      <c r="F956" s="31"/>
      <c r="AQ956" s="31"/>
      <c r="AR956" s="31"/>
    </row>
    <row r="957" spans="1:44" x14ac:dyDescent="0.3">
      <c r="A957" s="31"/>
      <c r="B957" s="31"/>
      <c r="C957" s="31"/>
      <c r="D957" s="31"/>
      <c r="E957" s="31"/>
      <c r="F957" s="31"/>
      <c r="AQ957" s="31"/>
      <c r="AR957" s="31"/>
    </row>
    <row r="958" spans="1:44" x14ac:dyDescent="0.3">
      <c r="A958" s="31"/>
      <c r="B958" s="31"/>
      <c r="C958" s="31"/>
      <c r="D958" s="31"/>
      <c r="E958" s="31"/>
      <c r="F958" s="31"/>
      <c r="AQ958" s="31"/>
      <c r="AR958" s="31"/>
    </row>
    <row r="959" spans="1:44" x14ac:dyDescent="0.3">
      <c r="A959" s="31"/>
      <c r="B959" s="31"/>
      <c r="C959" s="31"/>
      <c r="D959" s="31"/>
      <c r="E959" s="31"/>
      <c r="F959" s="31"/>
      <c r="AQ959" s="31"/>
      <c r="AR959" s="31"/>
    </row>
    <row r="960" spans="1:44" x14ac:dyDescent="0.3">
      <c r="A960" s="31"/>
      <c r="B960" s="31"/>
      <c r="C960" s="31"/>
      <c r="D960" s="31"/>
      <c r="E960" s="31"/>
      <c r="F960" s="31"/>
      <c r="AQ960" s="31"/>
      <c r="AR960" s="31"/>
    </row>
    <row r="961" spans="1:44" x14ac:dyDescent="0.3">
      <c r="A961" s="31"/>
      <c r="B961" s="31"/>
      <c r="C961" s="31"/>
      <c r="D961" s="31"/>
      <c r="E961" s="31"/>
      <c r="F961" s="31"/>
      <c r="AQ961" s="31"/>
      <c r="AR961" s="31"/>
    </row>
    <row r="962" spans="1:44" x14ac:dyDescent="0.3">
      <c r="A962" s="31"/>
      <c r="B962" s="31"/>
      <c r="C962" s="31"/>
      <c r="D962" s="31"/>
      <c r="E962" s="31"/>
      <c r="F962" s="31"/>
      <c r="AQ962" s="31"/>
      <c r="AR962" s="31"/>
    </row>
    <row r="963" spans="1:44" x14ac:dyDescent="0.3">
      <c r="A963" s="31"/>
      <c r="B963" s="31"/>
      <c r="C963" s="31"/>
      <c r="D963" s="31"/>
      <c r="E963" s="31"/>
      <c r="F963" s="31"/>
      <c r="AQ963" s="31"/>
      <c r="AR963" s="31"/>
    </row>
    <row r="964" spans="1:44" x14ac:dyDescent="0.3">
      <c r="A964" s="31"/>
      <c r="B964" s="31"/>
      <c r="C964" s="31"/>
      <c r="D964" s="31"/>
      <c r="E964" s="31"/>
      <c r="F964" s="31"/>
      <c r="AQ964" s="31"/>
      <c r="AR964" s="31"/>
    </row>
    <row r="965" spans="1:44" x14ac:dyDescent="0.3">
      <c r="A965" s="31"/>
      <c r="B965" s="31"/>
      <c r="C965" s="31"/>
      <c r="D965" s="31"/>
      <c r="E965" s="31"/>
      <c r="F965" s="31"/>
      <c r="AQ965" s="31"/>
      <c r="AR965" s="31"/>
    </row>
    <row r="966" spans="1:44" x14ac:dyDescent="0.3">
      <c r="A966" s="31"/>
      <c r="B966" s="31"/>
      <c r="C966" s="31"/>
      <c r="D966" s="31"/>
      <c r="E966" s="31"/>
      <c r="F966" s="31"/>
      <c r="AQ966" s="31"/>
      <c r="AR966" s="31"/>
    </row>
    <row r="967" spans="1:44" x14ac:dyDescent="0.3">
      <c r="A967" s="31"/>
      <c r="B967" s="31"/>
      <c r="C967" s="31"/>
      <c r="D967" s="31"/>
      <c r="E967" s="31"/>
      <c r="F967" s="31"/>
      <c r="AQ967" s="31"/>
      <c r="AR967" s="31"/>
    </row>
    <row r="968" spans="1:44" x14ac:dyDescent="0.3">
      <c r="A968" s="31"/>
      <c r="B968" s="31"/>
      <c r="C968" s="31"/>
      <c r="D968" s="31"/>
      <c r="E968" s="31"/>
      <c r="F968" s="31"/>
      <c r="AQ968" s="31"/>
      <c r="AR968" s="31"/>
    </row>
    <row r="969" spans="1:44" x14ac:dyDescent="0.3">
      <c r="A969" s="31"/>
      <c r="B969" s="31"/>
      <c r="C969" s="31"/>
      <c r="D969" s="31"/>
      <c r="E969" s="31"/>
      <c r="F969" s="31"/>
      <c r="AQ969" s="31"/>
      <c r="AR969" s="31"/>
    </row>
    <row r="970" spans="1:44" x14ac:dyDescent="0.3">
      <c r="A970" s="31"/>
      <c r="B970" s="31"/>
      <c r="C970" s="31"/>
      <c r="D970" s="31"/>
      <c r="E970" s="31"/>
      <c r="F970" s="31"/>
      <c r="AQ970" s="31"/>
      <c r="AR970" s="31"/>
    </row>
    <row r="971" spans="1:44" x14ac:dyDescent="0.3">
      <c r="A971" s="31"/>
      <c r="B971" s="31"/>
      <c r="C971" s="31"/>
      <c r="D971" s="31"/>
      <c r="E971" s="31"/>
      <c r="F971" s="31"/>
      <c r="AQ971" s="31"/>
      <c r="AR971" s="31"/>
    </row>
    <row r="972" spans="1:44" x14ac:dyDescent="0.3">
      <c r="A972" s="31"/>
      <c r="B972" s="31"/>
      <c r="C972" s="31"/>
      <c r="D972" s="31"/>
      <c r="E972" s="31"/>
      <c r="F972" s="31"/>
      <c r="AQ972" s="31"/>
      <c r="AR972" s="31"/>
    </row>
    <row r="973" spans="1:44" x14ac:dyDescent="0.3">
      <c r="A973" s="31"/>
      <c r="B973" s="31"/>
      <c r="C973" s="31"/>
      <c r="D973" s="31"/>
      <c r="E973" s="31"/>
      <c r="F973" s="31"/>
      <c r="AQ973" s="31"/>
      <c r="AR973" s="31"/>
    </row>
    <row r="974" spans="1:44" x14ac:dyDescent="0.3">
      <c r="A974" s="31"/>
      <c r="B974" s="31"/>
      <c r="C974" s="31"/>
      <c r="D974" s="31"/>
      <c r="E974" s="31"/>
      <c r="F974" s="31"/>
      <c r="AQ974" s="31"/>
      <c r="AR974" s="31"/>
    </row>
    <row r="975" spans="1:44" x14ac:dyDescent="0.3">
      <c r="A975" s="31"/>
      <c r="B975" s="31"/>
      <c r="C975" s="31"/>
      <c r="D975" s="31"/>
      <c r="E975" s="31"/>
      <c r="F975" s="31"/>
      <c r="AQ975" s="31"/>
      <c r="AR975" s="31"/>
    </row>
    <row r="976" spans="1:44" x14ac:dyDescent="0.3">
      <c r="A976" s="31"/>
      <c r="B976" s="31"/>
      <c r="C976" s="31"/>
      <c r="D976" s="31"/>
      <c r="E976" s="31"/>
      <c r="F976" s="31"/>
      <c r="AQ976" s="31"/>
      <c r="AR976" s="31"/>
    </row>
    <row r="977" spans="1:44" x14ac:dyDescent="0.3">
      <c r="A977" s="31"/>
      <c r="B977" s="31"/>
      <c r="C977" s="31"/>
      <c r="D977" s="31"/>
      <c r="E977" s="31"/>
      <c r="F977" s="31"/>
      <c r="AQ977" s="31"/>
      <c r="AR977" s="31"/>
    </row>
    <row r="978" spans="1:44" x14ac:dyDescent="0.3">
      <c r="A978" s="31"/>
      <c r="B978" s="31"/>
      <c r="C978" s="31"/>
      <c r="D978" s="31"/>
      <c r="E978" s="31"/>
      <c r="F978" s="31"/>
      <c r="AQ978" s="31"/>
      <c r="AR978" s="31"/>
    </row>
    <row r="979" spans="1:44" x14ac:dyDescent="0.3">
      <c r="A979" s="31"/>
      <c r="B979" s="31"/>
      <c r="C979" s="31"/>
      <c r="D979" s="31"/>
      <c r="E979" s="31"/>
      <c r="F979" s="31"/>
      <c r="AQ979" s="31"/>
      <c r="AR979" s="31"/>
    </row>
    <row r="980" spans="1:44" x14ac:dyDescent="0.3">
      <c r="A980" s="31"/>
      <c r="B980" s="31"/>
      <c r="C980" s="31"/>
      <c r="D980" s="31"/>
      <c r="E980" s="31"/>
      <c r="F980" s="31"/>
      <c r="AQ980" s="31"/>
      <c r="AR980" s="31"/>
    </row>
    <row r="981" spans="1:44" x14ac:dyDescent="0.3">
      <c r="A981" s="31"/>
      <c r="B981" s="31"/>
      <c r="C981" s="31"/>
      <c r="D981" s="31"/>
      <c r="E981" s="31"/>
      <c r="F981" s="31"/>
      <c r="AQ981" s="31"/>
      <c r="AR981" s="31"/>
    </row>
    <row r="982" spans="1:44" x14ac:dyDescent="0.3">
      <c r="A982" s="31"/>
      <c r="B982" s="31"/>
      <c r="C982" s="31"/>
      <c r="D982" s="31"/>
      <c r="E982" s="31"/>
      <c r="F982" s="31"/>
      <c r="AQ982" s="31"/>
      <c r="AR982" s="31"/>
    </row>
    <row r="983" spans="1:44" x14ac:dyDescent="0.3">
      <c r="A983" s="31"/>
      <c r="B983" s="31"/>
      <c r="C983" s="31"/>
      <c r="D983" s="31"/>
      <c r="E983" s="31"/>
      <c r="F983" s="31"/>
      <c r="AQ983" s="31"/>
      <c r="AR983" s="31"/>
    </row>
    <row r="984" spans="1:44" x14ac:dyDescent="0.3">
      <c r="A984" s="31"/>
      <c r="B984" s="31"/>
      <c r="C984" s="31"/>
      <c r="D984" s="31"/>
      <c r="E984" s="31"/>
      <c r="F984" s="31"/>
      <c r="AQ984" s="31"/>
      <c r="AR984" s="31"/>
    </row>
    <row r="985" spans="1:44" x14ac:dyDescent="0.3">
      <c r="A985" s="31"/>
      <c r="B985" s="31"/>
      <c r="C985" s="31"/>
      <c r="D985" s="31"/>
      <c r="E985" s="31"/>
      <c r="F985" s="31"/>
      <c r="AQ985" s="31"/>
      <c r="AR985" s="31"/>
    </row>
    <row r="986" spans="1:44" x14ac:dyDescent="0.3">
      <c r="A986" s="31"/>
      <c r="B986" s="31"/>
      <c r="C986" s="31"/>
      <c r="D986" s="31"/>
      <c r="E986" s="31"/>
      <c r="F986" s="31"/>
      <c r="AQ986" s="31"/>
      <c r="AR986" s="31"/>
    </row>
    <row r="987" spans="1:44" x14ac:dyDescent="0.3">
      <c r="A987" s="31"/>
      <c r="B987" s="31"/>
      <c r="C987" s="31"/>
      <c r="D987" s="31"/>
      <c r="E987" s="31"/>
      <c r="F987" s="31"/>
      <c r="AQ987" s="31"/>
      <c r="AR987" s="31"/>
    </row>
    <row r="988" spans="1:44" x14ac:dyDescent="0.3">
      <c r="A988" s="31"/>
      <c r="B988" s="31"/>
      <c r="C988" s="31"/>
      <c r="D988" s="31"/>
      <c r="E988" s="31"/>
      <c r="F988" s="31"/>
      <c r="AQ988" s="31"/>
      <c r="AR988" s="31"/>
    </row>
    <row r="989" spans="1:44" x14ac:dyDescent="0.3">
      <c r="A989" s="31"/>
      <c r="B989" s="31"/>
      <c r="C989" s="31"/>
      <c r="D989" s="31"/>
      <c r="E989" s="31"/>
      <c r="F989" s="31"/>
      <c r="AQ989" s="31"/>
      <c r="AR989" s="31"/>
    </row>
    <row r="990" spans="1:44" x14ac:dyDescent="0.3">
      <c r="A990" s="31"/>
      <c r="B990" s="31"/>
      <c r="C990" s="31"/>
      <c r="D990" s="31"/>
      <c r="E990" s="31"/>
      <c r="F990" s="31"/>
      <c r="AQ990" s="31"/>
      <c r="AR990" s="31"/>
    </row>
    <row r="991" spans="1:44" x14ac:dyDescent="0.3">
      <c r="A991" s="31"/>
      <c r="B991" s="31"/>
      <c r="C991" s="31"/>
      <c r="D991" s="31"/>
      <c r="E991" s="31"/>
      <c r="F991" s="31"/>
      <c r="AQ991" s="31"/>
      <c r="AR991" s="31"/>
    </row>
    <row r="992" spans="1:44" x14ac:dyDescent="0.3">
      <c r="A992" s="31"/>
      <c r="B992" s="31"/>
      <c r="C992" s="31"/>
      <c r="D992" s="31"/>
      <c r="E992" s="31"/>
      <c r="F992" s="31"/>
      <c r="AQ992" s="31"/>
      <c r="AR992" s="31"/>
    </row>
    <row r="993" spans="1:44" x14ac:dyDescent="0.3">
      <c r="A993" s="31"/>
      <c r="B993" s="31"/>
      <c r="C993" s="31"/>
      <c r="D993" s="31"/>
      <c r="E993" s="31"/>
      <c r="F993" s="31"/>
      <c r="AQ993" s="31"/>
      <c r="AR993" s="31"/>
    </row>
    <row r="994" spans="1:44" x14ac:dyDescent="0.3">
      <c r="A994" s="31"/>
      <c r="B994" s="31"/>
      <c r="C994" s="31"/>
      <c r="D994" s="31"/>
      <c r="E994" s="31"/>
      <c r="F994" s="31"/>
      <c r="AQ994" s="31"/>
      <c r="AR994" s="31"/>
    </row>
    <row r="995" spans="1:44" x14ac:dyDescent="0.3">
      <c r="A995" s="31"/>
      <c r="B995" s="31"/>
      <c r="C995" s="31"/>
      <c r="D995" s="31"/>
      <c r="E995" s="31"/>
      <c r="F995" s="31"/>
      <c r="AQ995" s="31"/>
      <c r="AR995" s="31"/>
    </row>
    <row r="996" spans="1:44" x14ac:dyDescent="0.3">
      <c r="A996" s="31"/>
      <c r="B996" s="31"/>
      <c r="C996" s="31"/>
      <c r="D996" s="31"/>
      <c r="E996" s="31"/>
      <c r="F996" s="31"/>
      <c r="AQ996" s="31"/>
      <c r="AR996" s="31"/>
    </row>
    <row r="997" spans="1:44" x14ac:dyDescent="0.3">
      <c r="A997" s="31"/>
      <c r="B997" s="31"/>
      <c r="C997" s="31"/>
      <c r="D997" s="31"/>
      <c r="E997" s="31"/>
      <c r="F997" s="31"/>
      <c r="AQ997" s="31"/>
      <c r="AR997" s="31"/>
    </row>
    <row r="998" spans="1:44" x14ac:dyDescent="0.3">
      <c r="A998" s="31"/>
      <c r="B998" s="31"/>
      <c r="C998" s="31"/>
      <c r="D998" s="31"/>
      <c r="E998" s="31"/>
      <c r="F998" s="31"/>
      <c r="AQ998" s="31"/>
      <c r="AR998" s="31"/>
    </row>
    <row r="999" spans="1:44" x14ac:dyDescent="0.3">
      <c r="A999" s="31"/>
      <c r="B999" s="31"/>
      <c r="C999" s="31"/>
      <c r="D999" s="31"/>
      <c r="E999" s="31"/>
      <c r="F999" s="31"/>
      <c r="AQ999" s="31"/>
      <c r="AR999" s="31"/>
    </row>
    <row r="1000" spans="1:44" x14ac:dyDescent="0.3">
      <c r="A1000" s="31"/>
      <c r="B1000" s="31"/>
      <c r="C1000" s="31"/>
      <c r="D1000" s="31"/>
      <c r="E1000" s="31"/>
      <c r="F1000" s="31"/>
      <c r="AQ1000" s="31"/>
      <c r="AR1000" s="31"/>
    </row>
    <row r="1001" spans="1:44" x14ac:dyDescent="0.3">
      <c r="A1001" s="31"/>
      <c r="B1001" s="31"/>
      <c r="C1001" s="31"/>
      <c r="D1001" s="31"/>
      <c r="E1001" s="31"/>
      <c r="F1001" s="31"/>
      <c r="AQ1001" s="31"/>
      <c r="AR1001" s="31"/>
    </row>
    <row r="1002" spans="1:44" x14ac:dyDescent="0.3">
      <c r="A1002" s="31"/>
      <c r="B1002" s="31"/>
      <c r="C1002" s="31"/>
      <c r="D1002" s="31"/>
      <c r="E1002" s="31"/>
      <c r="F1002" s="31"/>
      <c r="AQ1002" s="31"/>
      <c r="AR1002" s="31"/>
    </row>
    <row r="1003" spans="1:44" x14ac:dyDescent="0.3">
      <c r="A1003" s="31"/>
      <c r="B1003" s="31"/>
      <c r="C1003" s="31"/>
      <c r="D1003" s="31"/>
      <c r="E1003" s="31"/>
      <c r="F1003" s="31"/>
      <c r="AQ1003" s="31"/>
      <c r="AR1003" s="31"/>
    </row>
    <row r="1004" spans="1:44" x14ac:dyDescent="0.3">
      <c r="A1004" s="31"/>
      <c r="B1004" s="31"/>
      <c r="C1004" s="31"/>
      <c r="D1004" s="31"/>
      <c r="E1004" s="31"/>
      <c r="F1004" s="31"/>
      <c r="AQ1004" s="31"/>
      <c r="AR1004" s="31"/>
    </row>
    <row r="1005" spans="1:44" x14ac:dyDescent="0.3">
      <c r="A1005" s="31"/>
      <c r="B1005" s="31"/>
      <c r="C1005" s="31"/>
      <c r="D1005" s="31"/>
      <c r="E1005" s="31"/>
      <c r="F1005" s="31"/>
      <c r="AQ1005" s="31"/>
      <c r="AR1005" s="31"/>
    </row>
    <row r="1006" spans="1:44" x14ac:dyDescent="0.3">
      <c r="A1006" s="31"/>
      <c r="B1006" s="31"/>
      <c r="C1006" s="31"/>
      <c r="D1006" s="31"/>
      <c r="E1006" s="31"/>
      <c r="F1006" s="31"/>
      <c r="AQ1006" s="31"/>
      <c r="AR1006" s="31"/>
    </row>
    <row r="1007" spans="1:44" x14ac:dyDescent="0.3">
      <c r="A1007" s="31"/>
      <c r="B1007" s="31"/>
      <c r="C1007" s="31"/>
      <c r="D1007" s="31"/>
      <c r="E1007" s="31"/>
      <c r="F1007" s="31"/>
      <c r="AQ1007" s="31"/>
      <c r="AR1007" s="31"/>
    </row>
    <row r="1008" spans="1:44" x14ac:dyDescent="0.3">
      <c r="A1008" s="31"/>
      <c r="B1008" s="31"/>
      <c r="C1008" s="31"/>
      <c r="D1008" s="31"/>
      <c r="E1008" s="31"/>
      <c r="F1008" s="31"/>
      <c r="AQ1008" s="31"/>
      <c r="AR1008" s="31"/>
    </row>
    <row r="1009" spans="1:44" x14ac:dyDescent="0.3">
      <c r="A1009" s="31"/>
      <c r="B1009" s="31"/>
      <c r="C1009" s="31"/>
      <c r="D1009" s="31"/>
      <c r="E1009" s="31"/>
      <c r="F1009" s="31"/>
      <c r="AQ1009" s="31"/>
      <c r="AR1009" s="31"/>
    </row>
    <row r="1010" spans="1:44" x14ac:dyDescent="0.3">
      <c r="A1010" s="31"/>
      <c r="B1010" s="31"/>
      <c r="C1010" s="31"/>
      <c r="D1010" s="31"/>
      <c r="E1010" s="31"/>
      <c r="F1010" s="31"/>
      <c r="AQ1010" s="31"/>
      <c r="AR1010" s="31"/>
    </row>
    <row r="1011" spans="1:44" x14ac:dyDescent="0.3">
      <c r="A1011" s="31"/>
      <c r="B1011" s="31"/>
      <c r="C1011" s="31"/>
      <c r="D1011" s="31"/>
      <c r="E1011" s="31"/>
      <c r="F1011" s="31"/>
    </row>
    <row r="1012" spans="1:44" x14ac:dyDescent="0.3">
      <c r="A1012" s="31"/>
      <c r="B1012" s="31"/>
      <c r="C1012" s="31"/>
      <c r="D1012" s="31"/>
      <c r="E1012" s="31"/>
      <c r="F1012" s="31"/>
    </row>
    <row r="1013" spans="1:44" x14ac:dyDescent="0.3">
      <c r="A1013" s="31"/>
      <c r="B1013" s="31"/>
      <c r="C1013" s="31"/>
      <c r="D1013" s="31"/>
      <c r="E1013" s="31"/>
      <c r="F1013" s="31"/>
    </row>
    <row r="1014" spans="1:44" x14ac:dyDescent="0.3">
      <c r="A1014" s="31"/>
      <c r="B1014" s="31"/>
      <c r="C1014" s="31"/>
      <c r="D1014" s="31"/>
      <c r="E1014" s="31"/>
      <c r="F1014" s="31"/>
    </row>
    <row r="1015" spans="1:44" x14ac:dyDescent="0.3">
      <c r="A1015" s="31"/>
      <c r="B1015" s="31"/>
      <c r="C1015" s="31"/>
      <c r="D1015" s="31"/>
      <c r="E1015" s="31"/>
      <c r="F1015" s="31"/>
    </row>
    <row r="1016" spans="1:44" x14ac:dyDescent="0.3">
      <c r="A1016" s="31"/>
      <c r="B1016" s="31"/>
      <c r="C1016" s="31"/>
      <c r="D1016" s="31"/>
      <c r="E1016" s="31"/>
      <c r="F1016" s="31"/>
    </row>
    <row r="1017" spans="1:44" x14ac:dyDescent="0.3">
      <c r="A1017" s="31"/>
      <c r="B1017" s="31"/>
      <c r="C1017" s="31"/>
      <c r="D1017" s="31"/>
      <c r="E1017" s="31"/>
      <c r="F1017" s="31"/>
    </row>
    <row r="1018" spans="1:44" x14ac:dyDescent="0.3">
      <c r="A1018" s="31"/>
      <c r="B1018" s="31"/>
      <c r="C1018" s="31"/>
      <c r="D1018" s="31"/>
      <c r="E1018" s="31"/>
      <c r="F1018" s="31"/>
    </row>
    <row r="1019" spans="1:44" x14ac:dyDescent="0.3">
      <c r="A1019" s="31"/>
      <c r="B1019" s="31"/>
      <c r="C1019" s="31"/>
      <c r="D1019" s="31"/>
      <c r="E1019" s="31"/>
      <c r="F1019" s="31"/>
    </row>
    <row r="1020" spans="1:44" x14ac:dyDescent="0.3">
      <c r="A1020" s="31"/>
      <c r="B1020" s="31"/>
      <c r="C1020" s="31"/>
      <c r="D1020" s="31"/>
      <c r="E1020" s="31"/>
      <c r="F1020" s="31"/>
    </row>
    <row r="1021" spans="1:44" x14ac:dyDescent="0.3">
      <c r="A1021" s="31"/>
      <c r="B1021" s="31"/>
      <c r="C1021" s="31"/>
      <c r="D1021" s="31"/>
      <c r="E1021" s="31"/>
      <c r="F1021" s="31"/>
    </row>
    <row r="1022" spans="1:44" x14ac:dyDescent="0.3">
      <c r="A1022" s="31"/>
      <c r="B1022" s="31"/>
      <c r="C1022" s="31"/>
      <c r="D1022" s="31"/>
      <c r="E1022" s="31"/>
      <c r="F1022" s="31"/>
    </row>
    <row r="1023" spans="1:44" x14ac:dyDescent="0.3">
      <c r="A1023" s="31"/>
      <c r="B1023" s="31"/>
      <c r="C1023" s="31"/>
      <c r="D1023" s="31"/>
      <c r="E1023" s="31"/>
      <c r="F1023" s="31"/>
    </row>
    <row r="1024" spans="1:44" x14ac:dyDescent="0.3">
      <c r="A1024" s="31"/>
      <c r="B1024" s="31"/>
      <c r="C1024" s="31"/>
      <c r="D1024" s="31"/>
      <c r="E1024" s="31"/>
      <c r="F1024" s="31"/>
    </row>
    <row r="1025" spans="1:6" x14ac:dyDescent="0.3">
      <c r="A1025" s="31"/>
      <c r="B1025" s="31"/>
      <c r="C1025" s="31"/>
      <c r="D1025" s="31"/>
      <c r="E1025" s="31"/>
      <c r="F1025" s="31"/>
    </row>
    <row r="1026" spans="1:6" x14ac:dyDescent="0.3">
      <c r="A1026" s="31"/>
      <c r="B1026" s="31"/>
      <c r="C1026" s="31"/>
      <c r="D1026" s="31"/>
      <c r="E1026" s="31"/>
      <c r="F1026" s="31"/>
    </row>
    <row r="1027" spans="1:6" x14ac:dyDescent="0.3">
      <c r="A1027" s="31"/>
      <c r="B1027" s="31"/>
      <c r="C1027" s="31"/>
      <c r="D1027" s="31"/>
      <c r="E1027" s="31"/>
      <c r="F1027" s="31"/>
    </row>
    <row r="1028" spans="1:6" x14ac:dyDescent="0.3">
      <c r="A1028" s="31"/>
      <c r="B1028" s="31"/>
      <c r="C1028" s="31"/>
      <c r="D1028" s="31"/>
      <c r="E1028" s="31"/>
      <c r="F1028" s="31"/>
    </row>
    <row r="1029" spans="1:6" x14ac:dyDescent="0.3">
      <c r="A1029" s="31"/>
      <c r="B1029" s="31"/>
      <c r="C1029" s="31"/>
      <c r="D1029" s="31"/>
      <c r="E1029" s="31"/>
      <c r="F1029" s="31"/>
    </row>
    <row r="1030" spans="1:6" x14ac:dyDescent="0.3">
      <c r="A1030" s="31"/>
      <c r="B1030" s="31"/>
      <c r="C1030" s="31"/>
      <c r="D1030" s="31"/>
      <c r="E1030" s="31"/>
      <c r="F1030" s="31"/>
    </row>
    <row r="1031" spans="1:6" x14ac:dyDescent="0.3">
      <c r="A1031" s="31"/>
      <c r="B1031" s="31"/>
      <c r="C1031" s="31"/>
      <c r="D1031" s="31"/>
      <c r="E1031" s="31"/>
      <c r="F1031" s="31"/>
    </row>
    <row r="1032" spans="1:6" x14ac:dyDescent="0.3">
      <c r="A1032" s="31"/>
      <c r="B1032" s="31"/>
      <c r="C1032" s="31"/>
      <c r="D1032" s="31"/>
      <c r="E1032" s="31"/>
      <c r="F1032" s="31"/>
    </row>
    <row r="1033" spans="1:6" x14ac:dyDescent="0.3">
      <c r="A1033" s="31"/>
      <c r="B1033" s="31"/>
      <c r="C1033" s="31"/>
      <c r="D1033" s="31"/>
      <c r="E1033" s="31"/>
      <c r="F1033" s="31"/>
    </row>
    <row r="1034" spans="1:6" x14ac:dyDescent="0.3">
      <c r="A1034" s="31"/>
      <c r="B1034" s="31"/>
      <c r="C1034" s="31"/>
      <c r="D1034" s="31"/>
      <c r="E1034" s="31"/>
      <c r="F1034" s="31"/>
    </row>
    <row r="1035" spans="1:6" x14ac:dyDescent="0.3">
      <c r="A1035" s="31"/>
      <c r="B1035" s="31"/>
      <c r="C1035" s="31"/>
      <c r="D1035" s="31"/>
      <c r="E1035" s="31"/>
      <c r="F1035" s="31"/>
    </row>
    <row r="1036" spans="1:6" x14ac:dyDescent="0.3">
      <c r="A1036" s="31"/>
      <c r="B1036" s="31"/>
      <c r="C1036" s="31"/>
      <c r="D1036" s="31"/>
      <c r="E1036" s="31"/>
      <c r="F1036" s="31"/>
    </row>
    <row r="1037" spans="1:6" x14ac:dyDescent="0.3">
      <c r="A1037" s="31"/>
      <c r="B1037" s="31"/>
      <c r="C1037" s="31"/>
      <c r="D1037" s="31"/>
      <c r="E1037" s="31"/>
      <c r="F1037" s="31"/>
    </row>
    <row r="1038" spans="1:6" x14ac:dyDescent="0.3">
      <c r="A1038" s="31"/>
      <c r="B1038" s="31"/>
      <c r="C1038" s="31"/>
      <c r="D1038" s="31"/>
      <c r="E1038" s="31"/>
      <c r="F1038" s="31"/>
    </row>
    <row r="1039" spans="1:6" x14ac:dyDescent="0.3">
      <c r="A1039" s="31"/>
      <c r="B1039" s="31"/>
      <c r="C1039" s="31"/>
      <c r="D1039" s="31"/>
      <c r="E1039" s="31"/>
      <c r="F1039" s="31"/>
    </row>
    <row r="1040" spans="1:6" x14ac:dyDescent="0.3">
      <c r="A1040" s="31"/>
      <c r="B1040" s="31"/>
      <c r="C1040" s="31"/>
      <c r="D1040" s="31"/>
      <c r="E1040" s="31"/>
      <c r="F1040" s="31"/>
    </row>
    <row r="1041" spans="1:6" x14ac:dyDescent="0.3">
      <c r="A1041" s="31"/>
      <c r="B1041" s="31"/>
      <c r="C1041" s="31"/>
      <c r="D1041" s="31"/>
      <c r="E1041" s="31"/>
      <c r="F1041" s="31"/>
    </row>
    <row r="1042" spans="1:6" x14ac:dyDescent="0.3">
      <c r="A1042" s="31"/>
      <c r="B1042" s="31"/>
      <c r="C1042" s="31"/>
      <c r="D1042" s="31"/>
      <c r="E1042" s="31"/>
      <c r="F1042" s="31"/>
    </row>
    <row r="1043" spans="1:6" x14ac:dyDescent="0.3">
      <c r="A1043" s="31"/>
      <c r="B1043" s="31"/>
      <c r="C1043" s="31"/>
      <c r="D1043" s="31"/>
      <c r="E1043" s="31"/>
      <c r="F1043" s="31"/>
    </row>
    <row r="1044" spans="1:6" x14ac:dyDescent="0.3">
      <c r="A1044" s="31"/>
      <c r="B1044" s="31"/>
      <c r="C1044" s="31"/>
      <c r="D1044" s="31"/>
      <c r="E1044" s="31"/>
      <c r="F1044" s="31"/>
    </row>
    <row r="1045" spans="1:6" x14ac:dyDescent="0.3">
      <c r="A1045" s="31"/>
      <c r="B1045" s="31"/>
      <c r="C1045" s="31"/>
      <c r="D1045" s="31"/>
      <c r="E1045" s="31"/>
      <c r="F1045" s="31"/>
    </row>
    <row r="1046" spans="1:6" x14ac:dyDescent="0.3">
      <c r="A1046" s="31"/>
      <c r="B1046" s="31"/>
      <c r="C1046" s="31"/>
      <c r="D1046" s="31"/>
      <c r="E1046" s="31"/>
      <c r="F1046" s="31"/>
    </row>
    <row r="1047" spans="1:6" x14ac:dyDescent="0.3">
      <c r="A1047" s="31"/>
      <c r="B1047" s="31"/>
      <c r="C1047" s="31"/>
      <c r="D1047" s="31"/>
      <c r="E1047" s="31"/>
      <c r="F1047" s="31"/>
    </row>
    <row r="1048" spans="1:6" x14ac:dyDescent="0.3">
      <c r="A1048" s="31"/>
      <c r="B1048" s="31"/>
      <c r="C1048" s="31"/>
      <c r="D1048" s="31"/>
      <c r="E1048" s="31"/>
      <c r="F1048" s="31"/>
    </row>
    <row r="1049" spans="1:6" x14ac:dyDescent="0.3">
      <c r="A1049" s="31"/>
      <c r="B1049" s="31"/>
      <c r="C1049" s="31"/>
      <c r="D1049" s="31"/>
      <c r="E1049" s="31"/>
      <c r="F1049" s="31"/>
    </row>
    <row r="1050" spans="1:6" x14ac:dyDescent="0.3">
      <c r="A1050" s="31"/>
      <c r="B1050" s="31"/>
      <c r="C1050" s="31"/>
      <c r="D1050" s="31"/>
      <c r="E1050" s="31"/>
      <c r="F1050" s="31"/>
    </row>
    <row r="1051" spans="1:6" x14ac:dyDescent="0.3">
      <c r="A1051" s="31"/>
      <c r="B1051" s="31"/>
      <c r="C1051" s="31"/>
      <c r="D1051" s="31"/>
      <c r="E1051" s="31"/>
      <c r="F1051" s="31"/>
    </row>
    <row r="1052" spans="1:6" x14ac:dyDescent="0.3">
      <c r="A1052" s="31"/>
      <c r="B1052" s="31"/>
      <c r="C1052" s="31"/>
      <c r="D1052" s="31"/>
      <c r="E1052" s="31"/>
      <c r="F1052" s="31"/>
    </row>
    <row r="1053" spans="1:6" x14ac:dyDescent="0.3">
      <c r="A1053" s="31"/>
      <c r="B1053" s="31"/>
      <c r="C1053" s="31"/>
      <c r="D1053" s="31"/>
      <c r="E1053" s="31"/>
      <c r="F1053" s="31"/>
    </row>
    <row r="1054" spans="1:6" x14ac:dyDescent="0.3">
      <c r="A1054" s="31"/>
      <c r="B1054" s="31"/>
      <c r="C1054" s="31"/>
      <c r="D1054" s="31"/>
      <c r="E1054" s="31"/>
      <c r="F1054" s="31"/>
    </row>
    <row r="1055" spans="1:6" x14ac:dyDescent="0.3">
      <c r="A1055" s="31"/>
      <c r="B1055" s="31"/>
      <c r="C1055" s="31"/>
      <c r="D1055" s="31"/>
      <c r="E1055" s="31"/>
      <c r="F1055" s="31"/>
    </row>
    <row r="1056" spans="1:6" x14ac:dyDescent="0.3">
      <c r="A1056" s="31"/>
      <c r="B1056" s="31"/>
      <c r="C1056" s="31"/>
      <c r="D1056" s="31"/>
      <c r="E1056" s="31"/>
      <c r="F1056" s="31"/>
    </row>
    <row r="1057" spans="1:6" x14ac:dyDescent="0.3">
      <c r="A1057" s="31"/>
      <c r="B1057" s="31"/>
      <c r="C1057" s="31"/>
      <c r="D1057" s="31"/>
      <c r="E1057" s="31"/>
      <c r="F1057" s="31"/>
    </row>
    <row r="1058" spans="1:6" x14ac:dyDescent="0.3">
      <c r="A1058" s="31"/>
      <c r="B1058" s="31"/>
      <c r="C1058" s="31"/>
      <c r="D1058" s="31"/>
      <c r="E1058" s="31"/>
      <c r="F1058" s="31"/>
    </row>
    <row r="1059" spans="1:6" x14ac:dyDescent="0.3">
      <c r="A1059" s="31"/>
      <c r="B1059" s="31"/>
      <c r="C1059" s="31"/>
      <c r="D1059" s="31"/>
      <c r="E1059" s="31"/>
      <c r="F1059" s="31"/>
    </row>
    <row r="1060" spans="1:6" x14ac:dyDescent="0.3">
      <c r="A1060" s="31"/>
      <c r="B1060" s="31"/>
      <c r="C1060" s="31"/>
      <c r="D1060" s="31"/>
      <c r="E1060" s="31"/>
      <c r="F1060" s="31"/>
    </row>
    <row r="1061" spans="1:6" x14ac:dyDescent="0.3">
      <c r="A1061" s="31"/>
      <c r="B1061" s="31"/>
      <c r="C1061" s="31"/>
      <c r="D1061" s="31"/>
      <c r="E1061" s="31"/>
      <c r="F1061" s="31"/>
    </row>
    <row r="1062" spans="1:6" x14ac:dyDescent="0.3">
      <c r="A1062" s="31"/>
      <c r="B1062" s="31"/>
      <c r="C1062" s="31"/>
      <c r="D1062" s="31"/>
      <c r="E1062" s="31"/>
      <c r="F1062" s="31"/>
    </row>
    <row r="1063" spans="1:6" x14ac:dyDescent="0.3">
      <c r="A1063" s="31"/>
      <c r="B1063" s="31"/>
      <c r="C1063" s="31"/>
      <c r="D1063" s="31"/>
      <c r="E1063" s="31"/>
      <c r="F1063" s="31"/>
    </row>
    <row r="1064" spans="1:6" x14ac:dyDescent="0.3">
      <c r="A1064" s="31"/>
      <c r="B1064" s="31"/>
      <c r="C1064" s="31"/>
      <c r="D1064" s="31"/>
      <c r="E1064" s="31"/>
      <c r="F1064" s="31"/>
    </row>
    <row r="1065" spans="1:6" x14ac:dyDescent="0.3">
      <c r="A1065" s="31"/>
      <c r="B1065" s="31"/>
      <c r="C1065" s="31"/>
      <c r="D1065" s="31"/>
      <c r="E1065" s="31"/>
      <c r="F1065" s="31"/>
    </row>
    <row r="1066" spans="1:6" x14ac:dyDescent="0.3">
      <c r="A1066" s="31"/>
      <c r="B1066" s="31"/>
      <c r="C1066" s="31"/>
      <c r="D1066" s="31"/>
      <c r="E1066" s="31"/>
      <c r="F1066" s="31"/>
    </row>
    <row r="1067" spans="1:6" x14ac:dyDescent="0.3">
      <c r="A1067" s="31"/>
      <c r="B1067" s="31"/>
      <c r="C1067" s="31"/>
      <c r="D1067" s="31"/>
      <c r="E1067" s="31"/>
      <c r="F1067" s="31"/>
    </row>
    <row r="1068" spans="1:6" x14ac:dyDescent="0.3">
      <c r="A1068" s="31"/>
      <c r="B1068" s="31"/>
      <c r="C1068" s="31"/>
      <c r="D1068" s="31"/>
      <c r="E1068" s="31"/>
      <c r="F1068" s="31"/>
    </row>
    <row r="1069" spans="1:6" x14ac:dyDescent="0.3">
      <c r="A1069" s="31"/>
      <c r="B1069" s="31"/>
      <c r="C1069" s="31"/>
      <c r="D1069" s="31"/>
      <c r="E1069" s="31"/>
      <c r="F1069" s="31"/>
    </row>
    <row r="1070" spans="1:6" x14ac:dyDescent="0.3">
      <c r="A1070" s="31"/>
      <c r="B1070" s="31"/>
      <c r="C1070" s="31"/>
      <c r="D1070" s="31"/>
      <c r="E1070" s="31"/>
      <c r="F1070" s="31"/>
    </row>
    <row r="1071" spans="1:6" x14ac:dyDescent="0.3">
      <c r="A1071" s="31"/>
      <c r="B1071" s="31"/>
      <c r="C1071" s="31"/>
      <c r="D1071" s="31"/>
      <c r="E1071" s="31"/>
      <c r="F1071" s="31"/>
    </row>
    <row r="1072" spans="1:6" x14ac:dyDescent="0.3">
      <c r="A1072" s="31"/>
      <c r="B1072" s="31"/>
      <c r="C1072" s="31"/>
      <c r="D1072" s="31"/>
      <c r="E1072" s="31"/>
      <c r="F1072" s="31"/>
    </row>
    <row r="1073" spans="1:6" x14ac:dyDescent="0.3">
      <c r="A1073" s="31"/>
      <c r="B1073" s="31"/>
      <c r="C1073" s="31"/>
      <c r="D1073" s="31"/>
      <c r="E1073" s="31"/>
      <c r="F1073" s="31"/>
    </row>
    <row r="1074" spans="1:6" x14ac:dyDescent="0.3">
      <c r="A1074" s="31"/>
      <c r="B1074" s="31"/>
      <c r="C1074" s="31"/>
      <c r="D1074" s="31"/>
      <c r="E1074" s="31"/>
      <c r="F1074" s="31"/>
    </row>
    <row r="1075" spans="1:6" x14ac:dyDescent="0.3">
      <c r="A1075" s="31"/>
      <c r="B1075" s="31"/>
      <c r="C1075" s="31"/>
      <c r="D1075" s="31"/>
      <c r="E1075" s="31"/>
      <c r="F1075" s="31"/>
    </row>
    <row r="1076" spans="1:6" x14ac:dyDescent="0.3">
      <c r="A1076" s="31"/>
      <c r="B1076" s="31"/>
      <c r="C1076" s="31"/>
      <c r="D1076" s="31"/>
      <c r="E1076" s="31"/>
      <c r="F1076" s="31"/>
    </row>
    <row r="1077" spans="1:6" x14ac:dyDescent="0.3">
      <c r="A1077" s="31"/>
      <c r="B1077" s="31"/>
      <c r="C1077" s="31"/>
      <c r="D1077" s="31"/>
      <c r="E1077" s="31"/>
      <c r="F1077" s="31"/>
    </row>
    <row r="1078" spans="1:6" x14ac:dyDescent="0.3">
      <c r="A1078" s="31"/>
      <c r="B1078" s="31"/>
      <c r="C1078" s="31"/>
      <c r="D1078" s="31"/>
      <c r="E1078" s="31"/>
      <c r="F1078" s="31"/>
    </row>
    <row r="1079" spans="1:6" x14ac:dyDescent="0.3">
      <c r="A1079" s="31"/>
      <c r="B1079" s="31"/>
      <c r="C1079" s="31"/>
      <c r="D1079" s="31"/>
      <c r="E1079" s="31"/>
      <c r="F1079" s="31"/>
    </row>
    <row r="1080" spans="1:6" x14ac:dyDescent="0.3">
      <c r="A1080" s="31"/>
      <c r="B1080" s="31"/>
      <c r="C1080" s="31"/>
      <c r="D1080" s="31"/>
      <c r="E1080" s="31"/>
      <c r="F1080" s="31"/>
    </row>
    <row r="1081" spans="1:6" x14ac:dyDescent="0.3">
      <c r="A1081" s="31"/>
      <c r="B1081" s="31"/>
      <c r="C1081" s="31"/>
      <c r="D1081" s="31"/>
      <c r="E1081" s="31"/>
      <c r="F1081" s="31"/>
    </row>
    <row r="1082" spans="1:6" x14ac:dyDescent="0.3">
      <c r="A1082" s="31"/>
      <c r="B1082" s="31"/>
      <c r="C1082" s="31"/>
      <c r="D1082" s="31"/>
      <c r="E1082" s="31"/>
      <c r="F1082" s="31"/>
    </row>
    <row r="1083" spans="1:6" x14ac:dyDescent="0.3">
      <c r="A1083" s="31"/>
      <c r="B1083" s="31"/>
      <c r="C1083" s="31"/>
      <c r="D1083" s="31"/>
      <c r="E1083" s="31"/>
      <c r="F1083" s="31"/>
    </row>
    <row r="1084" spans="1:6" x14ac:dyDescent="0.3">
      <c r="A1084" s="31"/>
      <c r="B1084" s="31"/>
      <c r="C1084" s="31"/>
      <c r="D1084" s="31"/>
      <c r="E1084" s="31"/>
      <c r="F1084" s="31"/>
    </row>
    <row r="1085" spans="1:6" x14ac:dyDescent="0.3">
      <c r="A1085" s="31"/>
      <c r="B1085" s="31"/>
      <c r="C1085" s="31"/>
      <c r="D1085" s="31"/>
      <c r="E1085" s="31"/>
      <c r="F1085" s="31"/>
    </row>
    <row r="1086" spans="1:6" x14ac:dyDescent="0.3">
      <c r="A1086" s="31"/>
      <c r="B1086" s="31"/>
      <c r="C1086" s="31"/>
      <c r="D1086" s="31"/>
      <c r="E1086" s="31"/>
      <c r="F1086" s="31"/>
    </row>
    <row r="1087" spans="1:6" x14ac:dyDescent="0.3">
      <c r="A1087" s="31"/>
      <c r="B1087" s="31"/>
      <c r="C1087" s="31"/>
      <c r="D1087" s="31"/>
      <c r="E1087" s="31"/>
      <c r="F1087" s="31"/>
    </row>
    <row r="1088" spans="1:6" x14ac:dyDescent="0.3">
      <c r="A1088" s="31"/>
      <c r="B1088" s="31"/>
      <c r="C1088" s="31"/>
      <c r="D1088" s="31"/>
      <c r="E1088" s="31"/>
      <c r="F1088" s="31"/>
    </row>
    <row r="1089" spans="1:6" x14ac:dyDescent="0.3">
      <c r="A1089" s="31"/>
      <c r="B1089" s="31"/>
      <c r="C1089" s="31"/>
      <c r="D1089" s="31"/>
      <c r="E1089" s="31"/>
      <c r="F1089" s="31"/>
    </row>
    <row r="1090" spans="1:6" x14ac:dyDescent="0.3">
      <c r="A1090" s="31"/>
      <c r="B1090" s="31"/>
      <c r="C1090" s="31"/>
      <c r="D1090" s="31"/>
      <c r="E1090" s="31"/>
      <c r="F1090" s="31"/>
    </row>
    <row r="1091" spans="1:6" x14ac:dyDescent="0.3">
      <c r="A1091" s="31"/>
      <c r="B1091" s="31"/>
      <c r="C1091" s="31"/>
      <c r="D1091" s="31"/>
      <c r="E1091" s="31"/>
      <c r="F1091" s="31"/>
    </row>
    <row r="1092" spans="1:6" x14ac:dyDescent="0.3">
      <c r="A1092" s="31"/>
      <c r="B1092" s="31"/>
      <c r="C1092" s="31"/>
      <c r="D1092" s="31"/>
      <c r="E1092" s="31"/>
      <c r="F1092" s="31"/>
    </row>
    <row r="1093" spans="1:6" x14ac:dyDescent="0.3">
      <c r="A1093" s="31"/>
      <c r="B1093" s="31"/>
      <c r="C1093" s="31"/>
      <c r="D1093" s="31"/>
      <c r="E1093" s="31"/>
      <c r="F1093" s="31"/>
    </row>
    <row r="1094" spans="1:6" x14ac:dyDescent="0.3">
      <c r="A1094" s="31"/>
      <c r="B1094" s="31"/>
      <c r="C1094" s="31"/>
      <c r="D1094" s="31"/>
      <c r="E1094" s="31"/>
      <c r="F1094" s="31"/>
    </row>
    <row r="1095" spans="1:6" x14ac:dyDescent="0.3">
      <c r="A1095" s="31"/>
      <c r="B1095" s="31"/>
      <c r="C1095" s="31"/>
      <c r="D1095" s="31"/>
      <c r="E1095" s="31"/>
      <c r="F1095" s="31"/>
    </row>
    <row r="1096" spans="1:6" x14ac:dyDescent="0.3">
      <c r="A1096" s="31"/>
      <c r="B1096" s="31"/>
      <c r="C1096" s="31"/>
      <c r="D1096" s="31"/>
      <c r="E1096" s="31"/>
      <c r="F1096" s="31"/>
    </row>
    <row r="1097" spans="1:6" x14ac:dyDescent="0.3">
      <c r="A1097" s="31"/>
      <c r="B1097" s="31"/>
      <c r="C1097" s="31"/>
      <c r="D1097" s="31"/>
      <c r="E1097" s="31"/>
      <c r="F1097" s="31"/>
    </row>
    <row r="1098" spans="1:6" x14ac:dyDescent="0.3">
      <c r="A1098" s="31"/>
      <c r="B1098" s="31"/>
      <c r="C1098" s="31"/>
      <c r="D1098" s="31"/>
      <c r="E1098" s="31"/>
      <c r="F1098" s="31"/>
    </row>
    <row r="1099" spans="1:6" x14ac:dyDescent="0.3">
      <c r="A1099" s="31"/>
      <c r="B1099" s="31"/>
      <c r="C1099" s="31"/>
      <c r="D1099" s="31"/>
      <c r="E1099" s="31"/>
      <c r="F1099" s="31"/>
    </row>
    <row r="1100" spans="1:6" x14ac:dyDescent="0.3">
      <c r="A1100" s="31"/>
      <c r="B1100" s="31"/>
      <c r="C1100" s="31"/>
      <c r="D1100" s="31"/>
      <c r="E1100" s="31"/>
      <c r="F1100" s="31"/>
    </row>
    <row r="1101" spans="1:6" x14ac:dyDescent="0.3">
      <c r="A1101" s="31"/>
      <c r="B1101" s="31"/>
      <c r="C1101" s="31"/>
      <c r="D1101" s="31"/>
      <c r="E1101" s="31"/>
      <c r="F1101" s="31"/>
    </row>
    <row r="1102" spans="1:6" x14ac:dyDescent="0.3">
      <c r="A1102" s="31"/>
      <c r="B1102" s="31"/>
      <c r="C1102" s="31"/>
      <c r="D1102" s="31"/>
      <c r="E1102" s="31"/>
      <c r="F1102" s="31"/>
    </row>
    <row r="1103" spans="1:6" x14ac:dyDescent="0.3">
      <c r="A1103" s="31"/>
      <c r="B1103" s="31"/>
      <c r="C1103" s="31"/>
      <c r="D1103" s="31"/>
      <c r="E1103" s="31"/>
      <c r="F1103" s="31"/>
    </row>
    <row r="1104" spans="1:6" x14ac:dyDescent="0.3">
      <c r="A1104" s="31"/>
      <c r="B1104" s="31"/>
      <c r="C1104" s="31"/>
      <c r="D1104" s="31"/>
      <c r="E1104" s="31"/>
      <c r="F1104" s="31"/>
    </row>
    <row r="1105" spans="1:6" x14ac:dyDescent="0.3">
      <c r="A1105" s="31"/>
      <c r="B1105" s="31"/>
      <c r="C1105" s="31"/>
      <c r="D1105" s="31"/>
      <c r="E1105" s="31"/>
      <c r="F1105" s="31"/>
    </row>
    <row r="1106" spans="1:6" x14ac:dyDescent="0.3">
      <c r="A1106" s="31"/>
      <c r="B1106" s="31"/>
      <c r="C1106" s="31"/>
      <c r="D1106" s="31"/>
      <c r="E1106" s="31"/>
      <c r="F1106" s="31"/>
    </row>
    <row r="1107" spans="1:6" x14ac:dyDescent="0.3">
      <c r="A1107" s="31"/>
      <c r="B1107" s="31"/>
      <c r="C1107" s="31"/>
      <c r="D1107" s="31"/>
      <c r="E1107" s="31"/>
      <c r="F1107" s="31"/>
    </row>
    <row r="1108" spans="1:6" x14ac:dyDescent="0.3">
      <c r="A1108" s="31"/>
      <c r="B1108" s="31"/>
      <c r="C1108" s="31"/>
      <c r="D1108" s="31"/>
      <c r="E1108" s="31"/>
      <c r="F1108" s="31"/>
    </row>
    <row r="1109" spans="1:6" x14ac:dyDescent="0.3">
      <c r="A1109" s="31"/>
      <c r="B1109" s="31"/>
      <c r="C1109" s="31"/>
      <c r="D1109" s="31"/>
      <c r="E1109" s="31"/>
      <c r="F1109" s="31"/>
    </row>
    <row r="1110" spans="1:6" x14ac:dyDescent="0.3">
      <c r="A1110" s="31"/>
      <c r="B1110" s="31"/>
      <c r="C1110" s="31"/>
      <c r="D1110" s="31"/>
      <c r="E1110" s="31"/>
      <c r="F1110" s="31"/>
    </row>
    <row r="1111" spans="1:6" x14ac:dyDescent="0.3">
      <c r="A1111" s="31"/>
      <c r="B1111" s="31"/>
      <c r="C1111" s="31"/>
      <c r="D1111" s="31"/>
      <c r="E1111" s="31"/>
      <c r="F1111" s="31"/>
    </row>
    <row r="1112" spans="1:6" x14ac:dyDescent="0.3">
      <c r="A1112" s="31"/>
      <c r="B1112" s="31"/>
      <c r="C1112" s="31"/>
      <c r="D1112" s="31"/>
      <c r="E1112" s="31"/>
      <c r="F1112" s="31"/>
    </row>
    <row r="1113" spans="1:6" x14ac:dyDescent="0.3">
      <c r="A1113" s="31"/>
      <c r="B1113" s="31"/>
      <c r="C1113" s="31"/>
      <c r="D1113" s="31"/>
      <c r="E1113" s="31"/>
      <c r="F1113" s="31"/>
    </row>
    <row r="1114" spans="1:6" x14ac:dyDescent="0.3">
      <c r="A1114" s="31"/>
      <c r="B1114" s="31"/>
      <c r="C1114" s="31"/>
      <c r="D1114" s="31"/>
      <c r="E1114" s="31"/>
      <c r="F1114" s="31"/>
    </row>
    <row r="1115" spans="1:6" x14ac:dyDescent="0.3">
      <c r="A1115" s="31"/>
      <c r="B1115" s="31"/>
      <c r="C1115" s="31"/>
      <c r="D1115" s="31"/>
      <c r="E1115" s="31"/>
      <c r="F1115" s="31"/>
    </row>
    <row r="1116" spans="1:6" x14ac:dyDescent="0.3">
      <c r="A1116" s="31"/>
      <c r="B1116" s="31"/>
      <c r="C1116" s="31"/>
      <c r="D1116" s="31"/>
      <c r="E1116" s="31"/>
      <c r="F1116" s="31"/>
    </row>
    <row r="1117" spans="1:6" x14ac:dyDescent="0.3">
      <c r="A1117" s="31"/>
      <c r="B1117" s="31"/>
      <c r="C1117" s="31"/>
      <c r="D1117" s="31"/>
      <c r="E1117" s="31"/>
      <c r="F1117" s="31"/>
    </row>
    <row r="1118" spans="1:6" x14ac:dyDescent="0.3">
      <c r="A1118" s="31"/>
      <c r="B1118" s="31"/>
      <c r="C1118" s="31"/>
      <c r="D1118" s="31"/>
      <c r="E1118" s="31"/>
      <c r="F1118" s="31"/>
    </row>
    <row r="1119" spans="1:6" x14ac:dyDescent="0.3">
      <c r="A1119" s="31"/>
      <c r="B1119" s="31"/>
      <c r="C1119" s="31"/>
      <c r="D1119" s="31"/>
      <c r="E1119" s="31"/>
      <c r="F1119" s="31"/>
    </row>
    <row r="1120" spans="1:6" x14ac:dyDescent="0.3">
      <c r="A1120" s="31"/>
      <c r="B1120" s="31"/>
      <c r="C1120" s="31"/>
      <c r="D1120" s="31"/>
      <c r="E1120" s="31"/>
      <c r="F1120" s="31"/>
    </row>
    <row r="1121" spans="1:6" x14ac:dyDescent="0.3">
      <c r="A1121" s="31"/>
      <c r="B1121" s="31"/>
      <c r="C1121" s="31"/>
      <c r="D1121" s="31"/>
      <c r="E1121" s="31"/>
      <c r="F1121" s="31"/>
    </row>
    <row r="1122" spans="1:6" x14ac:dyDescent="0.3">
      <c r="A1122" s="31"/>
      <c r="B1122" s="31"/>
      <c r="C1122" s="31"/>
      <c r="D1122" s="31"/>
      <c r="E1122" s="31"/>
      <c r="F1122" s="31"/>
    </row>
    <row r="1123" spans="1:6" x14ac:dyDescent="0.3">
      <c r="A1123" s="31"/>
      <c r="B1123" s="31"/>
      <c r="C1123" s="31"/>
      <c r="D1123" s="31"/>
      <c r="E1123" s="31"/>
      <c r="F1123" s="31"/>
    </row>
    <row r="1124" spans="1:6" x14ac:dyDescent="0.3">
      <c r="A1124" s="31"/>
      <c r="B1124" s="31"/>
      <c r="C1124" s="31"/>
      <c r="D1124" s="31"/>
      <c r="E1124" s="31"/>
      <c r="F1124" s="31"/>
    </row>
    <row r="1125" spans="1:6" x14ac:dyDescent="0.3">
      <c r="A1125" s="31"/>
      <c r="B1125" s="31"/>
      <c r="C1125" s="31"/>
      <c r="D1125" s="31"/>
      <c r="E1125" s="31"/>
      <c r="F1125" s="31"/>
    </row>
    <row r="1126" spans="1:6" x14ac:dyDescent="0.3">
      <c r="A1126" s="31"/>
      <c r="B1126" s="31"/>
      <c r="C1126" s="31"/>
      <c r="D1126" s="31"/>
      <c r="E1126" s="31"/>
      <c r="F1126" s="31"/>
    </row>
    <row r="1127" spans="1:6" x14ac:dyDescent="0.3">
      <c r="A1127" s="31"/>
      <c r="B1127" s="31"/>
      <c r="C1127" s="31"/>
      <c r="D1127" s="31"/>
      <c r="E1127" s="31"/>
      <c r="F1127" s="31"/>
    </row>
    <row r="1128" spans="1:6" x14ac:dyDescent="0.3">
      <c r="A1128" s="31"/>
      <c r="B1128" s="31"/>
      <c r="C1128" s="31"/>
      <c r="D1128" s="31"/>
      <c r="E1128" s="31"/>
      <c r="F1128" s="31"/>
    </row>
    <row r="1129" spans="1:6" x14ac:dyDescent="0.3">
      <c r="A1129" s="31"/>
      <c r="B1129" s="31"/>
      <c r="C1129" s="31"/>
      <c r="D1129" s="31"/>
      <c r="E1129" s="31"/>
      <c r="F1129" s="31"/>
    </row>
    <row r="1130" spans="1:6" x14ac:dyDescent="0.3">
      <c r="A1130" s="31"/>
      <c r="B1130" s="31"/>
      <c r="C1130" s="31"/>
      <c r="D1130" s="31"/>
      <c r="E1130" s="31"/>
      <c r="F1130" s="31"/>
    </row>
    <row r="1131" spans="1:6" x14ac:dyDescent="0.3">
      <c r="A1131" s="31"/>
      <c r="B1131" s="31"/>
      <c r="C1131" s="31"/>
      <c r="D1131" s="31"/>
      <c r="E1131" s="31"/>
      <c r="F1131" s="31"/>
    </row>
    <row r="1132" spans="1:6" x14ac:dyDescent="0.3">
      <c r="A1132" s="31"/>
      <c r="B1132" s="31"/>
      <c r="C1132" s="31"/>
      <c r="D1132" s="31"/>
      <c r="E1132" s="31"/>
      <c r="F1132" s="31"/>
    </row>
    <row r="1133" spans="1:6" x14ac:dyDescent="0.3">
      <c r="A1133" s="31"/>
      <c r="B1133" s="31"/>
      <c r="C1133" s="31"/>
      <c r="D1133" s="31"/>
      <c r="E1133" s="31"/>
      <c r="F1133" s="31"/>
    </row>
    <row r="1134" spans="1:6" x14ac:dyDescent="0.3">
      <c r="A1134" s="31"/>
      <c r="B1134" s="31"/>
      <c r="C1134" s="31"/>
      <c r="D1134" s="31"/>
      <c r="E1134" s="31"/>
      <c r="F1134" s="31"/>
    </row>
    <row r="1135" spans="1:6" x14ac:dyDescent="0.3">
      <c r="A1135" s="31"/>
      <c r="B1135" s="31"/>
      <c r="C1135" s="31"/>
      <c r="D1135" s="31"/>
      <c r="E1135" s="31"/>
      <c r="F1135" s="31"/>
    </row>
    <row r="1136" spans="1:6" x14ac:dyDescent="0.3">
      <c r="A1136" s="31"/>
      <c r="B1136" s="31"/>
      <c r="C1136" s="31"/>
      <c r="D1136" s="31"/>
      <c r="E1136" s="31"/>
      <c r="F1136" s="31"/>
    </row>
    <row r="1137" spans="1:6" x14ac:dyDescent="0.3">
      <c r="A1137" s="31"/>
      <c r="B1137" s="31"/>
      <c r="C1137" s="31"/>
      <c r="D1137" s="31"/>
      <c r="E1137" s="31"/>
      <c r="F1137" s="31"/>
    </row>
    <row r="1138" spans="1:6" x14ac:dyDescent="0.3">
      <c r="A1138" s="31"/>
      <c r="B1138" s="31"/>
      <c r="C1138" s="31"/>
      <c r="D1138" s="31"/>
      <c r="E1138" s="31"/>
      <c r="F1138" s="31"/>
    </row>
    <row r="1139" spans="1:6" x14ac:dyDescent="0.3">
      <c r="A1139" s="31"/>
      <c r="B1139" s="31"/>
      <c r="C1139" s="31"/>
      <c r="D1139" s="31"/>
      <c r="E1139" s="31"/>
      <c r="F1139" s="31"/>
    </row>
    <row r="1140" spans="1:6" x14ac:dyDescent="0.3">
      <c r="A1140" s="31"/>
      <c r="B1140" s="31"/>
      <c r="C1140" s="31"/>
      <c r="D1140" s="31"/>
      <c r="E1140" s="31"/>
      <c r="F1140" s="31"/>
    </row>
    <row r="1141" spans="1:6" x14ac:dyDescent="0.3">
      <c r="A1141" s="31"/>
      <c r="B1141" s="31"/>
      <c r="C1141" s="31"/>
      <c r="D1141" s="31"/>
      <c r="E1141" s="31"/>
      <c r="F1141" s="31"/>
    </row>
    <row r="1142" spans="1:6" x14ac:dyDescent="0.3">
      <c r="A1142" s="31"/>
      <c r="B1142" s="31"/>
      <c r="C1142" s="31"/>
      <c r="D1142" s="31"/>
      <c r="E1142" s="31"/>
      <c r="F1142" s="31"/>
    </row>
    <row r="1143" spans="1:6" x14ac:dyDescent="0.3">
      <c r="A1143" s="31"/>
      <c r="B1143" s="31"/>
      <c r="C1143" s="31"/>
      <c r="D1143" s="31"/>
      <c r="E1143" s="31"/>
      <c r="F1143" s="31"/>
    </row>
    <row r="1144" spans="1:6" x14ac:dyDescent="0.3">
      <c r="A1144" s="31"/>
      <c r="B1144" s="31"/>
      <c r="C1144" s="31"/>
      <c r="D1144" s="31"/>
      <c r="E1144" s="31"/>
      <c r="F1144" s="31"/>
    </row>
    <row r="1145" spans="1:6" x14ac:dyDescent="0.3">
      <c r="A1145" s="31"/>
      <c r="B1145" s="31"/>
      <c r="C1145" s="31"/>
      <c r="D1145" s="31"/>
      <c r="E1145" s="31"/>
      <c r="F1145" s="31"/>
    </row>
    <row r="1146" spans="1:6" x14ac:dyDescent="0.3">
      <c r="A1146" s="31"/>
      <c r="B1146" s="31"/>
      <c r="C1146" s="31"/>
      <c r="D1146" s="31"/>
      <c r="E1146" s="31"/>
      <c r="F1146" s="31"/>
    </row>
    <row r="1147" spans="1:6" x14ac:dyDescent="0.3">
      <c r="A1147" s="31"/>
      <c r="B1147" s="31"/>
      <c r="C1147" s="31"/>
      <c r="D1147" s="31"/>
      <c r="E1147" s="31"/>
      <c r="F1147" s="31"/>
    </row>
    <row r="1148" spans="1:6" x14ac:dyDescent="0.3">
      <c r="A1148" s="31"/>
      <c r="B1148" s="31"/>
      <c r="C1148" s="31"/>
      <c r="D1148" s="31"/>
      <c r="E1148" s="31"/>
      <c r="F1148" s="31"/>
    </row>
    <row r="1149" spans="1:6" x14ac:dyDescent="0.3">
      <c r="A1149" s="31"/>
      <c r="B1149" s="31"/>
      <c r="C1149" s="31"/>
      <c r="D1149" s="31"/>
      <c r="E1149" s="31"/>
      <c r="F1149" s="31"/>
    </row>
    <row r="1150" spans="1:6" x14ac:dyDescent="0.3">
      <c r="A1150" s="31"/>
      <c r="B1150" s="31"/>
      <c r="C1150" s="31"/>
      <c r="D1150" s="31"/>
      <c r="E1150" s="31"/>
      <c r="F1150" s="31"/>
    </row>
    <row r="1151" spans="1:6" x14ac:dyDescent="0.3">
      <c r="A1151" s="31"/>
      <c r="B1151" s="31"/>
      <c r="C1151" s="31"/>
      <c r="D1151" s="31"/>
      <c r="E1151" s="31"/>
      <c r="F1151" s="31"/>
    </row>
    <row r="1152" spans="1:6" x14ac:dyDescent="0.3">
      <c r="A1152" s="31"/>
      <c r="B1152" s="31"/>
      <c r="C1152" s="31"/>
      <c r="D1152" s="31"/>
      <c r="E1152" s="31"/>
      <c r="F1152" s="31"/>
    </row>
    <row r="1153" spans="1:6" x14ac:dyDescent="0.3">
      <c r="A1153" s="31"/>
      <c r="B1153" s="31"/>
      <c r="C1153" s="31"/>
      <c r="D1153" s="31"/>
      <c r="E1153" s="31"/>
      <c r="F1153" s="31"/>
    </row>
    <row r="1154" spans="1:6" x14ac:dyDescent="0.3">
      <c r="A1154" s="31"/>
      <c r="B1154" s="31"/>
      <c r="C1154" s="31"/>
      <c r="D1154" s="31"/>
      <c r="E1154" s="31"/>
      <c r="F1154" s="31"/>
    </row>
    <row r="1155" spans="1:6" x14ac:dyDescent="0.3">
      <c r="A1155" s="31"/>
      <c r="B1155" s="31"/>
      <c r="C1155" s="31"/>
      <c r="D1155" s="31"/>
      <c r="E1155" s="31"/>
      <c r="F1155" s="31"/>
    </row>
    <row r="1156" spans="1:6" x14ac:dyDescent="0.3">
      <c r="A1156" s="31"/>
      <c r="B1156" s="31"/>
      <c r="C1156" s="31"/>
      <c r="D1156" s="31"/>
      <c r="E1156" s="31"/>
      <c r="F1156" s="31"/>
    </row>
    <row r="1157" spans="1:6" x14ac:dyDescent="0.3">
      <c r="A1157" s="31"/>
      <c r="B1157" s="31"/>
      <c r="C1157" s="31"/>
      <c r="D1157" s="31"/>
      <c r="E1157" s="31"/>
      <c r="F1157" s="31"/>
    </row>
    <row r="1158" spans="1:6" x14ac:dyDescent="0.3">
      <c r="A1158" s="31"/>
      <c r="B1158" s="31"/>
      <c r="C1158" s="31"/>
      <c r="D1158" s="31"/>
      <c r="E1158" s="31"/>
      <c r="F1158" s="31"/>
    </row>
    <row r="1159" spans="1:6" x14ac:dyDescent="0.3">
      <c r="A1159" s="31"/>
      <c r="B1159" s="31"/>
      <c r="C1159" s="31"/>
      <c r="D1159" s="31"/>
      <c r="E1159" s="31"/>
      <c r="F1159" s="31"/>
    </row>
    <row r="1160" spans="1:6" x14ac:dyDescent="0.3">
      <c r="A1160" s="31"/>
      <c r="B1160" s="31"/>
      <c r="C1160" s="31"/>
      <c r="D1160" s="31"/>
      <c r="E1160" s="31"/>
      <c r="F1160" s="31"/>
    </row>
    <row r="1161" spans="1:6" x14ac:dyDescent="0.3">
      <c r="A1161" s="31"/>
      <c r="B1161" s="31"/>
      <c r="C1161" s="31"/>
      <c r="D1161" s="31"/>
      <c r="E1161" s="31"/>
      <c r="F1161" s="31"/>
    </row>
    <row r="1162" spans="1:6" x14ac:dyDescent="0.3">
      <c r="A1162" s="31"/>
      <c r="B1162" s="31"/>
      <c r="C1162" s="31"/>
      <c r="D1162" s="31"/>
      <c r="E1162" s="31"/>
      <c r="F1162" s="31"/>
    </row>
    <row r="1163" spans="1:6" x14ac:dyDescent="0.3">
      <c r="A1163" s="31"/>
      <c r="B1163" s="31"/>
      <c r="C1163" s="31"/>
      <c r="D1163" s="31"/>
      <c r="E1163" s="31"/>
      <c r="F1163" s="31"/>
    </row>
    <row r="1164" spans="1:6" x14ac:dyDescent="0.3">
      <c r="A1164" s="31"/>
      <c r="B1164" s="31"/>
      <c r="C1164" s="31"/>
      <c r="D1164" s="31"/>
      <c r="E1164" s="31"/>
      <c r="F1164" s="31"/>
    </row>
    <row r="1165" spans="1:6" x14ac:dyDescent="0.3">
      <c r="A1165" s="31"/>
      <c r="B1165" s="31"/>
      <c r="C1165" s="31"/>
      <c r="D1165" s="31"/>
      <c r="E1165" s="31"/>
      <c r="F1165" s="31"/>
    </row>
    <row r="1166" spans="1:6" x14ac:dyDescent="0.3">
      <c r="A1166" s="31"/>
      <c r="B1166" s="31"/>
      <c r="C1166" s="31"/>
      <c r="D1166" s="31"/>
      <c r="E1166" s="31"/>
      <c r="F1166" s="31"/>
    </row>
    <row r="1167" spans="1:6" x14ac:dyDescent="0.3">
      <c r="A1167" s="31"/>
      <c r="B1167" s="31"/>
      <c r="C1167" s="31"/>
      <c r="D1167" s="31"/>
      <c r="E1167" s="31"/>
      <c r="F1167" s="31"/>
    </row>
    <row r="1168" spans="1:6" x14ac:dyDescent="0.3">
      <c r="A1168" s="31"/>
      <c r="B1168" s="31"/>
      <c r="C1168" s="31"/>
      <c r="D1168" s="31"/>
      <c r="E1168" s="31"/>
      <c r="F1168" s="31"/>
    </row>
    <row r="1169" spans="1:6" x14ac:dyDescent="0.3">
      <c r="A1169" s="31"/>
      <c r="B1169" s="31"/>
      <c r="C1169" s="31"/>
      <c r="D1169" s="31"/>
      <c r="E1169" s="31"/>
      <c r="F1169" s="31"/>
    </row>
    <row r="1170" spans="1:6" x14ac:dyDescent="0.3">
      <c r="A1170" s="31"/>
      <c r="B1170" s="31"/>
      <c r="C1170" s="31"/>
      <c r="D1170" s="31"/>
      <c r="E1170" s="31"/>
      <c r="F1170" s="31"/>
    </row>
    <row r="1171" spans="1:6" x14ac:dyDescent="0.3">
      <c r="A1171" s="31"/>
      <c r="B1171" s="31"/>
      <c r="C1171" s="31"/>
      <c r="D1171" s="31"/>
      <c r="E1171" s="31"/>
      <c r="F1171" s="31"/>
    </row>
    <row r="1172" spans="1:6" x14ac:dyDescent="0.3">
      <c r="A1172" s="31"/>
      <c r="B1172" s="31"/>
      <c r="C1172" s="31"/>
      <c r="D1172" s="31"/>
      <c r="E1172" s="31"/>
      <c r="F1172" s="31"/>
    </row>
    <row r="1173" spans="1:6" x14ac:dyDescent="0.3">
      <c r="A1173" s="31"/>
      <c r="B1173" s="31"/>
      <c r="C1173" s="31"/>
      <c r="D1173" s="31"/>
      <c r="E1173" s="31"/>
      <c r="F1173" s="31"/>
    </row>
    <row r="1174" spans="1:6" x14ac:dyDescent="0.3">
      <c r="A1174" s="31"/>
      <c r="B1174" s="31"/>
      <c r="C1174" s="31"/>
      <c r="D1174" s="31"/>
      <c r="E1174" s="31"/>
      <c r="F1174" s="31"/>
    </row>
    <row r="1175" spans="1:6" x14ac:dyDescent="0.3">
      <c r="A1175" s="31"/>
      <c r="B1175" s="31"/>
      <c r="C1175" s="31"/>
      <c r="D1175" s="31"/>
      <c r="E1175" s="31"/>
      <c r="F1175" s="31"/>
    </row>
    <row r="1176" spans="1:6" x14ac:dyDescent="0.3">
      <c r="A1176" s="31"/>
      <c r="B1176" s="31"/>
      <c r="C1176" s="31"/>
      <c r="D1176" s="31"/>
      <c r="E1176" s="31"/>
      <c r="F1176" s="31"/>
    </row>
    <row r="1177" spans="1:6" x14ac:dyDescent="0.3">
      <c r="A1177" s="31"/>
      <c r="B1177" s="31"/>
      <c r="C1177" s="31"/>
      <c r="D1177" s="31"/>
      <c r="E1177" s="31"/>
      <c r="F1177" s="31"/>
    </row>
    <row r="1178" spans="1:6" x14ac:dyDescent="0.3">
      <c r="A1178" s="31"/>
      <c r="B1178" s="31"/>
      <c r="C1178" s="31"/>
      <c r="D1178" s="31"/>
      <c r="E1178" s="31"/>
      <c r="F1178" s="31"/>
    </row>
    <row r="1179" spans="1:6" x14ac:dyDescent="0.3">
      <c r="A1179" s="31"/>
      <c r="B1179" s="31"/>
      <c r="C1179" s="31"/>
      <c r="D1179" s="31"/>
      <c r="E1179" s="31"/>
      <c r="F1179" s="31"/>
    </row>
    <row r="1180" spans="1:6" x14ac:dyDescent="0.3">
      <c r="A1180" s="31"/>
      <c r="B1180" s="31"/>
      <c r="C1180" s="31"/>
      <c r="D1180" s="31"/>
      <c r="E1180" s="31"/>
      <c r="F1180" s="31"/>
    </row>
    <row r="1181" spans="1:6" x14ac:dyDescent="0.3">
      <c r="A1181" s="31"/>
      <c r="B1181" s="31"/>
      <c r="C1181" s="31"/>
      <c r="D1181" s="31"/>
      <c r="E1181" s="31"/>
      <c r="F1181" s="31"/>
    </row>
    <row r="1182" spans="1:6" x14ac:dyDescent="0.3">
      <c r="A1182" s="31"/>
      <c r="B1182" s="31"/>
      <c r="C1182" s="31"/>
      <c r="D1182" s="31"/>
      <c r="E1182" s="31"/>
      <c r="F1182" s="31"/>
    </row>
    <row r="1183" spans="1:6" x14ac:dyDescent="0.3">
      <c r="A1183" s="31"/>
      <c r="B1183" s="31"/>
      <c r="C1183" s="31"/>
      <c r="D1183" s="31"/>
      <c r="E1183" s="31"/>
      <c r="F1183" s="31"/>
    </row>
    <row r="1184" spans="1:6" x14ac:dyDescent="0.3">
      <c r="A1184" s="31"/>
      <c r="B1184" s="31"/>
      <c r="C1184" s="31"/>
      <c r="D1184" s="31"/>
      <c r="E1184" s="31"/>
      <c r="F1184" s="31"/>
    </row>
    <row r="1185" spans="1:6" x14ac:dyDescent="0.3">
      <c r="A1185" s="31"/>
      <c r="B1185" s="31"/>
      <c r="C1185" s="31"/>
      <c r="D1185" s="31"/>
      <c r="E1185" s="31"/>
      <c r="F1185" s="31"/>
    </row>
    <row r="1186" spans="1:6" x14ac:dyDescent="0.3">
      <c r="A1186" s="31"/>
      <c r="B1186" s="31"/>
      <c r="C1186" s="31"/>
      <c r="D1186" s="31"/>
      <c r="E1186" s="31"/>
      <c r="F1186" s="31"/>
    </row>
    <row r="1187" spans="1:6" x14ac:dyDescent="0.3">
      <c r="A1187" s="31"/>
      <c r="B1187" s="31"/>
      <c r="C1187" s="31"/>
      <c r="D1187" s="31"/>
      <c r="E1187" s="31"/>
      <c r="F1187" s="31"/>
    </row>
    <row r="1188" spans="1:6" x14ac:dyDescent="0.3">
      <c r="A1188" s="31"/>
      <c r="B1188" s="31"/>
      <c r="C1188" s="31"/>
      <c r="D1188" s="31"/>
      <c r="E1188" s="31"/>
      <c r="F1188" s="31"/>
    </row>
    <row r="1189" spans="1:6" x14ac:dyDescent="0.3">
      <c r="A1189" s="31"/>
      <c r="B1189" s="31"/>
      <c r="C1189" s="31"/>
      <c r="D1189" s="31"/>
      <c r="E1189" s="31"/>
      <c r="F1189" s="31"/>
    </row>
    <row r="1190" spans="1:6" x14ac:dyDescent="0.3">
      <c r="A1190" s="31"/>
      <c r="B1190" s="31"/>
      <c r="C1190" s="31"/>
      <c r="D1190" s="31"/>
      <c r="E1190" s="31"/>
      <c r="F1190" s="31"/>
    </row>
    <row r="1191" spans="1:6" x14ac:dyDescent="0.3">
      <c r="A1191" s="31"/>
      <c r="B1191" s="31"/>
      <c r="C1191" s="31"/>
      <c r="D1191" s="31"/>
      <c r="E1191" s="31"/>
      <c r="F1191" s="31"/>
    </row>
    <row r="1192" spans="1:6" x14ac:dyDescent="0.3">
      <c r="A1192" s="31"/>
      <c r="B1192" s="31"/>
      <c r="C1192" s="31"/>
      <c r="D1192" s="31"/>
      <c r="E1192" s="31"/>
      <c r="F1192" s="31"/>
    </row>
    <row r="1193" spans="1:6" x14ac:dyDescent="0.3">
      <c r="A1193" s="31"/>
      <c r="B1193" s="31"/>
      <c r="C1193" s="31"/>
      <c r="D1193" s="31"/>
      <c r="E1193" s="31"/>
      <c r="F1193" s="31"/>
    </row>
    <row r="1194" spans="1:6" x14ac:dyDescent="0.3">
      <c r="A1194" s="31"/>
      <c r="B1194" s="31"/>
      <c r="C1194" s="31"/>
      <c r="D1194" s="31"/>
      <c r="E1194" s="31"/>
      <c r="F1194" s="31"/>
    </row>
    <row r="1195" spans="1:6" x14ac:dyDescent="0.3">
      <c r="A1195" s="31"/>
      <c r="B1195" s="31"/>
      <c r="C1195" s="31"/>
      <c r="D1195" s="31"/>
      <c r="E1195" s="31"/>
      <c r="F1195" s="31"/>
    </row>
    <row r="1196" spans="1:6" x14ac:dyDescent="0.3">
      <c r="A1196" s="31"/>
      <c r="B1196" s="31"/>
      <c r="C1196" s="31"/>
      <c r="D1196" s="31"/>
      <c r="E1196" s="31"/>
      <c r="F1196" s="31"/>
    </row>
    <row r="1197" spans="1:6" x14ac:dyDescent="0.3">
      <c r="A1197" s="31"/>
      <c r="B1197" s="31"/>
      <c r="C1197" s="31"/>
      <c r="D1197" s="31"/>
      <c r="E1197" s="31"/>
      <c r="F1197" s="31"/>
    </row>
    <row r="1198" spans="1:6" x14ac:dyDescent="0.3">
      <c r="A1198" s="31"/>
      <c r="B1198" s="31"/>
      <c r="C1198" s="31"/>
      <c r="D1198" s="31"/>
      <c r="E1198" s="31"/>
      <c r="F1198" s="31"/>
    </row>
    <row r="1199" spans="1:6" x14ac:dyDescent="0.3">
      <c r="A1199" s="31"/>
      <c r="B1199" s="31"/>
      <c r="C1199" s="31"/>
      <c r="D1199" s="31"/>
      <c r="E1199" s="31"/>
      <c r="F1199" s="31"/>
    </row>
    <row r="1200" spans="1:6" x14ac:dyDescent="0.3">
      <c r="A1200" s="31"/>
      <c r="B1200" s="31"/>
      <c r="C1200" s="31"/>
      <c r="D1200" s="31"/>
      <c r="E1200" s="31"/>
      <c r="F1200" s="31"/>
    </row>
    <row r="1201" spans="1:6" x14ac:dyDescent="0.3">
      <c r="A1201" s="31"/>
      <c r="B1201" s="31"/>
      <c r="C1201" s="31"/>
      <c r="D1201" s="31"/>
      <c r="E1201" s="31"/>
      <c r="F1201" s="31"/>
    </row>
    <row r="1202" spans="1:6" x14ac:dyDescent="0.3">
      <c r="A1202" s="31"/>
      <c r="B1202" s="31"/>
      <c r="C1202" s="31"/>
      <c r="D1202" s="31"/>
      <c r="E1202" s="31"/>
      <c r="F1202" s="31"/>
    </row>
    <row r="1203" spans="1:6" x14ac:dyDescent="0.3">
      <c r="A1203" s="31"/>
      <c r="B1203" s="31"/>
      <c r="C1203" s="31"/>
      <c r="D1203" s="31"/>
      <c r="E1203" s="31"/>
      <c r="F1203" s="31"/>
    </row>
    <row r="1204" spans="1:6" x14ac:dyDescent="0.3">
      <c r="A1204" s="31"/>
      <c r="B1204" s="31"/>
      <c r="C1204" s="31"/>
      <c r="D1204" s="31"/>
      <c r="E1204" s="31"/>
      <c r="F1204" s="31"/>
    </row>
    <row r="1205" spans="1:6" x14ac:dyDescent="0.3">
      <c r="A1205" s="31"/>
      <c r="B1205" s="31"/>
      <c r="C1205" s="31"/>
      <c r="D1205" s="31"/>
      <c r="E1205" s="31"/>
      <c r="F1205" s="31"/>
    </row>
    <row r="1206" spans="1:6" x14ac:dyDescent="0.3">
      <c r="A1206" s="31"/>
      <c r="B1206" s="31"/>
      <c r="C1206" s="31"/>
      <c r="D1206" s="31"/>
      <c r="E1206" s="31"/>
      <c r="F1206" s="31"/>
    </row>
    <row r="1207" spans="1:6" x14ac:dyDescent="0.3">
      <c r="A1207" s="31"/>
      <c r="B1207" s="31"/>
      <c r="C1207" s="31"/>
      <c r="D1207" s="31"/>
      <c r="E1207" s="31"/>
      <c r="F1207" s="31"/>
    </row>
    <row r="1208" spans="1:6" x14ac:dyDescent="0.3">
      <c r="A1208" s="31"/>
      <c r="B1208" s="31"/>
      <c r="C1208" s="31"/>
      <c r="D1208" s="31"/>
      <c r="E1208" s="31"/>
      <c r="F1208" s="31"/>
    </row>
    <row r="1209" spans="1:6" x14ac:dyDescent="0.3">
      <c r="A1209" s="31"/>
      <c r="B1209" s="31"/>
      <c r="C1209" s="31"/>
      <c r="D1209" s="31"/>
      <c r="E1209" s="31"/>
      <c r="F1209" s="31"/>
    </row>
    <row r="1210" spans="1:6" x14ac:dyDescent="0.3">
      <c r="A1210" s="31"/>
      <c r="B1210" s="31"/>
      <c r="C1210" s="31"/>
      <c r="D1210" s="31"/>
      <c r="E1210" s="31"/>
      <c r="F1210" s="31"/>
    </row>
    <row r="1211" spans="1:6" x14ac:dyDescent="0.3">
      <c r="A1211" s="31"/>
      <c r="B1211" s="31"/>
      <c r="C1211" s="31"/>
      <c r="D1211" s="31"/>
      <c r="E1211" s="31"/>
      <c r="F1211" s="31"/>
    </row>
    <row r="1212" spans="1:6" x14ac:dyDescent="0.3">
      <c r="A1212" s="31"/>
      <c r="B1212" s="31"/>
      <c r="C1212" s="31"/>
      <c r="D1212" s="31"/>
      <c r="E1212" s="31"/>
      <c r="F1212" s="31"/>
    </row>
    <row r="1213" spans="1:6" x14ac:dyDescent="0.3">
      <c r="A1213" s="31"/>
      <c r="B1213" s="31"/>
      <c r="C1213" s="31"/>
      <c r="D1213" s="31"/>
      <c r="E1213" s="31"/>
      <c r="F1213" s="31"/>
    </row>
    <row r="1214" spans="1:6" x14ac:dyDescent="0.3">
      <c r="A1214" s="31"/>
      <c r="B1214" s="31"/>
      <c r="C1214" s="31"/>
      <c r="D1214" s="31"/>
      <c r="E1214" s="31"/>
      <c r="F1214" s="31"/>
    </row>
    <row r="1215" spans="1:6" x14ac:dyDescent="0.3">
      <c r="A1215" s="31"/>
      <c r="B1215" s="31"/>
      <c r="C1215" s="31"/>
      <c r="D1215" s="31"/>
      <c r="E1215" s="31"/>
      <c r="F1215" s="31"/>
    </row>
    <row r="1216" spans="1:6" x14ac:dyDescent="0.3">
      <c r="A1216" s="31"/>
      <c r="B1216" s="31"/>
      <c r="C1216" s="31"/>
      <c r="D1216" s="31"/>
      <c r="E1216" s="31"/>
      <c r="F1216" s="31"/>
    </row>
    <row r="1217" spans="1:6" x14ac:dyDescent="0.3">
      <c r="A1217" s="31"/>
      <c r="B1217" s="31"/>
      <c r="C1217" s="31"/>
      <c r="D1217" s="31"/>
      <c r="E1217" s="31"/>
      <c r="F1217" s="31"/>
    </row>
    <row r="1218" spans="1:6" x14ac:dyDescent="0.3">
      <c r="A1218" s="31"/>
      <c r="B1218" s="31"/>
      <c r="C1218" s="31"/>
      <c r="D1218" s="31"/>
      <c r="E1218" s="31"/>
      <c r="F1218" s="31"/>
    </row>
    <row r="1219" spans="1:6" x14ac:dyDescent="0.3">
      <c r="A1219" s="31"/>
      <c r="B1219" s="31"/>
      <c r="C1219" s="31"/>
      <c r="D1219" s="31"/>
      <c r="E1219" s="31"/>
      <c r="F1219" s="31"/>
    </row>
    <row r="1220" spans="1:6" x14ac:dyDescent="0.3">
      <c r="A1220" s="31"/>
      <c r="B1220" s="31"/>
      <c r="C1220" s="31"/>
      <c r="D1220" s="31"/>
      <c r="E1220" s="31"/>
      <c r="F1220" s="31"/>
    </row>
    <row r="1221" spans="1:6" x14ac:dyDescent="0.3">
      <c r="A1221" s="31"/>
      <c r="B1221" s="31"/>
      <c r="C1221" s="31"/>
      <c r="D1221" s="31"/>
      <c r="E1221" s="31"/>
      <c r="F1221" s="31"/>
    </row>
    <row r="1222" spans="1:6" x14ac:dyDescent="0.3">
      <c r="A1222" s="31"/>
      <c r="B1222" s="31"/>
      <c r="C1222" s="31"/>
      <c r="D1222" s="31"/>
      <c r="E1222" s="31"/>
      <c r="F1222" s="31"/>
    </row>
    <row r="1223" spans="1:6" x14ac:dyDescent="0.3">
      <c r="A1223" s="31"/>
      <c r="B1223" s="31"/>
      <c r="C1223" s="31"/>
      <c r="D1223" s="31"/>
      <c r="E1223" s="31"/>
      <c r="F1223" s="31"/>
    </row>
    <row r="1224" spans="1:6" x14ac:dyDescent="0.3">
      <c r="A1224" s="31"/>
      <c r="B1224" s="31"/>
      <c r="C1224" s="31"/>
      <c r="D1224" s="31"/>
      <c r="E1224" s="31"/>
      <c r="F1224" s="31"/>
    </row>
    <row r="1225" spans="1:6" x14ac:dyDescent="0.3">
      <c r="A1225" s="31"/>
      <c r="B1225" s="31"/>
      <c r="C1225" s="31"/>
      <c r="D1225" s="31"/>
      <c r="E1225" s="31"/>
      <c r="F1225" s="31"/>
    </row>
    <row r="1226" spans="1:6" x14ac:dyDescent="0.3">
      <c r="A1226" s="31"/>
      <c r="B1226" s="31"/>
      <c r="C1226" s="31"/>
      <c r="D1226" s="31"/>
      <c r="E1226" s="31"/>
      <c r="F1226" s="31"/>
    </row>
    <row r="1227" spans="1:6" x14ac:dyDescent="0.3">
      <c r="A1227" s="31"/>
      <c r="B1227" s="31"/>
      <c r="C1227" s="31"/>
      <c r="D1227" s="31"/>
      <c r="E1227" s="31"/>
      <c r="F1227" s="31"/>
    </row>
    <row r="1228" spans="1:6" x14ac:dyDescent="0.3">
      <c r="A1228" s="31"/>
      <c r="B1228" s="31"/>
      <c r="C1228" s="31"/>
      <c r="D1228" s="31"/>
      <c r="E1228" s="31"/>
      <c r="F1228" s="31"/>
    </row>
    <row r="1229" spans="1:6" x14ac:dyDescent="0.3">
      <c r="A1229" s="31"/>
      <c r="B1229" s="31"/>
      <c r="C1229" s="31"/>
      <c r="D1229" s="31"/>
      <c r="E1229" s="31"/>
      <c r="F1229" s="31"/>
    </row>
    <row r="1230" spans="1:6" x14ac:dyDescent="0.3">
      <c r="A1230" s="31"/>
      <c r="B1230" s="31"/>
      <c r="C1230" s="31"/>
      <c r="D1230" s="31"/>
      <c r="E1230" s="31"/>
      <c r="F1230" s="31"/>
    </row>
    <row r="1231" spans="1:6" x14ac:dyDescent="0.3">
      <c r="A1231" s="31"/>
      <c r="B1231" s="31"/>
      <c r="C1231" s="31"/>
      <c r="D1231" s="31"/>
      <c r="E1231" s="31"/>
      <c r="F1231" s="31"/>
    </row>
    <row r="1232" spans="1:6" x14ac:dyDescent="0.3">
      <c r="A1232" s="31"/>
      <c r="B1232" s="31"/>
      <c r="C1232" s="31"/>
      <c r="D1232" s="31"/>
      <c r="E1232" s="31"/>
      <c r="F1232" s="31"/>
    </row>
    <row r="1233" spans="1:6" x14ac:dyDescent="0.3">
      <c r="A1233" s="31"/>
      <c r="B1233" s="31"/>
      <c r="C1233" s="31"/>
      <c r="D1233" s="31"/>
      <c r="E1233" s="31"/>
      <c r="F1233" s="31"/>
    </row>
    <row r="1234" spans="1:6" x14ac:dyDescent="0.3">
      <c r="A1234" s="31"/>
      <c r="B1234" s="31"/>
      <c r="C1234" s="31"/>
      <c r="D1234" s="31"/>
      <c r="E1234" s="31"/>
      <c r="F1234" s="31"/>
    </row>
    <row r="1235" spans="1:6" x14ac:dyDescent="0.3">
      <c r="A1235" s="31"/>
      <c r="B1235" s="31"/>
      <c r="C1235" s="31"/>
      <c r="D1235" s="31"/>
      <c r="E1235" s="31"/>
      <c r="F1235" s="31"/>
    </row>
    <row r="1236" spans="1:6" x14ac:dyDescent="0.3">
      <c r="A1236" s="31"/>
      <c r="B1236" s="31"/>
      <c r="C1236" s="31"/>
      <c r="D1236" s="31"/>
      <c r="E1236" s="31"/>
      <c r="F1236" s="31"/>
    </row>
    <row r="1237" spans="1:6" x14ac:dyDescent="0.3">
      <c r="A1237" s="31"/>
      <c r="B1237" s="31"/>
      <c r="C1237" s="31"/>
      <c r="D1237" s="31"/>
      <c r="E1237" s="31"/>
      <c r="F1237" s="31"/>
    </row>
    <row r="1238" spans="1:6" x14ac:dyDescent="0.3">
      <c r="A1238" s="31"/>
      <c r="B1238" s="31"/>
      <c r="C1238" s="31"/>
      <c r="D1238" s="31"/>
      <c r="E1238" s="31"/>
      <c r="F1238" s="31"/>
    </row>
    <row r="1239" spans="1:6" x14ac:dyDescent="0.3">
      <c r="A1239" s="31"/>
      <c r="B1239" s="31"/>
      <c r="C1239" s="31"/>
      <c r="D1239" s="31"/>
      <c r="E1239" s="31"/>
      <c r="F1239" s="31"/>
    </row>
    <row r="1240" spans="1:6" x14ac:dyDescent="0.3">
      <c r="A1240" s="31"/>
      <c r="B1240" s="31"/>
      <c r="C1240" s="31"/>
      <c r="D1240" s="31"/>
      <c r="E1240" s="31"/>
      <c r="F1240" s="31"/>
    </row>
    <row r="1241" spans="1:6" x14ac:dyDescent="0.3">
      <c r="A1241" s="31"/>
      <c r="B1241" s="31"/>
      <c r="C1241" s="31"/>
      <c r="D1241" s="31"/>
      <c r="E1241" s="31"/>
      <c r="F1241" s="31"/>
    </row>
    <row r="1242" spans="1:6" x14ac:dyDescent="0.3">
      <c r="A1242" s="31"/>
      <c r="B1242" s="31"/>
      <c r="C1242" s="31"/>
      <c r="D1242" s="31"/>
      <c r="E1242" s="31"/>
      <c r="F1242" s="31"/>
    </row>
    <row r="1243" spans="1:6" x14ac:dyDescent="0.3">
      <c r="A1243" s="31"/>
      <c r="B1243" s="31"/>
      <c r="C1243" s="31"/>
      <c r="D1243" s="31"/>
      <c r="E1243" s="31"/>
      <c r="F1243" s="31"/>
    </row>
    <row r="1244" spans="1:6" x14ac:dyDescent="0.3">
      <c r="A1244" s="31"/>
      <c r="B1244" s="31"/>
      <c r="C1244" s="31"/>
      <c r="D1244" s="31"/>
      <c r="E1244" s="31"/>
      <c r="F1244" s="31"/>
    </row>
    <row r="1245" spans="1:6" x14ac:dyDescent="0.3">
      <c r="A1245" s="31"/>
      <c r="B1245" s="31"/>
      <c r="C1245" s="31"/>
      <c r="D1245" s="31"/>
      <c r="E1245" s="31"/>
      <c r="F1245" s="31"/>
    </row>
    <row r="1246" spans="1:6" x14ac:dyDescent="0.3">
      <c r="A1246" s="31"/>
      <c r="B1246" s="31"/>
      <c r="C1246" s="31"/>
      <c r="D1246" s="31"/>
      <c r="E1246" s="31"/>
      <c r="F1246" s="31"/>
    </row>
    <row r="1247" spans="1:6" x14ac:dyDescent="0.3">
      <c r="A1247" s="31"/>
      <c r="B1247" s="31"/>
      <c r="C1247" s="31"/>
      <c r="D1247" s="31"/>
      <c r="E1247" s="31"/>
      <c r="F1247" s="31"/>
    </row>
    <row r="1248" spans="1:6" x14ac:dyDescent="0.3">
      <c r="A1248" s="31"/>
      <c r="B1248" s="31"/>
      <c r="C1248" s="31"/>
      <c r="D1248" s="31"/>
      <c r="E1248" s="31"/>
      <c r="F1248" s="31"/>
    </row>
    <row r="1249" spans="1:6" x14ac:dyDescent="0.3">
      <c r="A1249" s="31"/>
      <c r="B1249" s="31"/>
      <c r="C1249" s="31"/>
      <c r="D1249" s="31"/>
      <c r="E1249" s="31"/>
      <c r="F1249" s="31"/>
    </row>
    <row r="1250" spans="1:6" x14ac:dyDescent="0.3">
      <c r="A1250" s="31"/>
      <c r="B1250" s="31"/>
      <c r="C1250" s="31"/>
      <c r="D1250" s="31"/>
      <c r="E1250" s="31"/>
      <c r="F1250" s="31"/>
    </row>
    <row r="1251" spans="1:6" x14ac:dyDescent="0.3">
      <c r="A1251" s="31"/>
      <c r="B1251" s="31"/>
      <c r="C1251" s="31"/>
      <c r="D1251" s="31"/>
      <c r="E1251" s="31"/>
      <c r="F1251" s="31"/>
    </row>
    <row r="1252" spans="1:6" x14ac:dyDescent="0.3">
      <c r="A1252" s="31"/>
      <c r="B1252" s="31"/>
      <c r="C1252" s="31"/>
      <c r="D1252" s="31"/>
      <c r="E1252" s="31"/>
      <c r="F1252" s="31"/>
    </row>
    <row r="1253" spans="1:6" x14ac:dyDescent="0.3">
      <c r="A1253" s="31"/>
      <c r="B1253" s="31"/>
      <c r="C1253" s="31"/>
      <c r="D1253" s="31"/>
      <c r="E1253" s="31"/>
      <c r="F1253" s="31"/>
    </row>
    <row r="1254" spans="1:6" x14ac:dyDescent="0.3">
      <c r="A1254" s="31"/>
      <c r="B1254" s="31"/>
      <c r="C1254" s="31"/>
      <c r="D1254" s="31"/>
      <c r="E1254" s="31"/>
      <c r="F1254" s="31"/>
    </row>
    <row r="1255" spans="1:6" x14ac:dyDescent="0.3">
      <c r="A1255" s="31"/>
      <c r="B1255" s="31"/>
      <c r="C1255" s="31"/>
      <c r="D1255" s="31"/>
      <c r="E1255" s="31"/>
      <c r="F1255" s="31"/>
    </row>
    <row r="1256" spans="1:6" x14ac:dyDescent="0.3">
      <c r="A1256" s="31"/>
      <c r="B1256" s="31"/>
      <c r="C1256" s="31"/>
      <c r="D1256" s="31"/>
      <c r="E1256" s="31"/>
      <c r="F1256" s="31"/>
    </row>
    <row r="1257" spans="1:6" x14ac:dyDescent="0.3">
      <c r="A1257" s="31"/>
      <c r="B1257" s="31"/>
      <c r="C1257" s="31"/>
      <c r="D1257" s="31"/>
      <c r="E1257" s="31"/>
      <c r="F1257" s="31"/>
    </row>
    <row r="1258" spans="1:6" x14ac:dyDescent="0.3">
      <c r="A1258" s="31"/>
      <c r="B1258" s="31"/>
      <c r="C1258" s="31"/>
      <c r="D1258" s="31"/>
      <c r="E1258" s="31"/>
      <c r="F1258" s="31"/>
    </row>
    <row r="1259" spans="1:6" x14ac:dyDescent="0.3">
      <c r="A1259" s="31"/>
      <c r="B1259" s="31"/>
      <c r="C1259" s="31"/>
      <c r="D1259" s="31"/>
      <c r="E1259" s="31"/>
      <c r="F1259" s="31"/>
    </row>
    <row r="1260" spans="1:6" x14ac:dyDescent="0.3">
      <c r="A1260" s="31"/>
      <c r="B1260" s="31"/>
      <c r="C1260" s="31"/>
      <c r="D1260" s="31"/>
      <c r="E1260" s="31"/>
      <c r="F1260" s="31"/>
    </row>
    <row r="1261" spans="1:6" x14ac:dyDescent="0.3">
      <c r="A1261" s="31"/>
      <c r="B1261" s="31"/>
      <c r="C1261" s="31"/>
      <c r="D1261" s="31"/>
      <c r="E1261" s="31"/>
      <c r="F1261" s="31"/>
    </row>
    <row r="1262" spans="1:6" x14ac:dyDescent="0.3">
      <c r="A1262" s="31"/>
      <c r="B1262" s="31"/>
      <c r="C1262" s="31"/>
      <c r="D1262" s="31"/>
      <c r="E1262" s="31"/>
      <c r="F1262" s="31"/>
    </row>
    <row r="1263" spans="1:6" x14ac:dyDescent="0.3">
      <c r="A1263" s="31"/>
      <c r="B1263" s="31"/>
      <c r="C1263" s="31"/>
      <c r="D1263" s="31"/>
      <c r="E1263" s="31"/>
      <c r="F1263" s="31"/>
    </row>
    <row r="1264" spans="1:6" x14ac:dyDescent="0.3">
      <c r="A1264" s="31"/>
      <c r="B1264" s="31"/>
      <c r="C1264" s="31"/>
      <c r="D1264" s="31"/>
      <c r="E1264" s="31"/>
      <c r="F1264" s="31"/>
    </row>
    <row r="1265" spans="1:6" x14ac:dyDescent="0.3">
      <c r="A1265" s="31"/>
      <c r="B1265" s="31"/>
      <c r="C1265" s="31"/>
      <c r="D1265" s="31"/>
      <c r="E1265" s="31"/>
      <c r="F1265" s="31"/>
    </row>
    <row r="1266" spans="1:6" x14ac:dyDescent="0.3">
      <c r="A1266" s="31"/>
      <c r="B1266" s="31"/>
      <c r="C1266" s="31"/>
      <c r="D1266" s="31"/>
      <c r="E1266" s="31"/>
      <c r="F1266" s="31"/>
    </row>
    <row r="1267" spans="1:6" x14ac:dyDescent="0.3">
      <c r="A1267" s="31"/>
      <c r="B1267" s="31"/>
      <c r="C1267" s="31"/>
      <c r="D1267" s="31"/>
      <c r="E1267" s="31"/>
      <c r="F1267" s="31"/>
    </row>
    <row r="1268" spans="1:6" x14ac:dyDescent="0.3">
      <c r="A1268" s="31"/>
      <c r="B1268" s="31"/>
      <c r="C1268" s="31"/>
      <c r="D1268" s="31"/>
      <c r="E1268" s="31"/>
      <c r="F1268" s="31"/>
    </row>
    <row r="1269" spans="1:6" x14ac:dyDescent="0.3">
      <c r="A1269" s="31"/>
      <c r="B1269" s="31"/>
      <c r="C1269" s="31"/>
      <c r="D1269" s="31"/>
      <c r="E1269" s="31"/>
      <c r="F1269" s="31"/>
    </row>
    <row r="1270" spans="1:6" x14ac:dyDescent="0.3">
      <c r="A1270" s="31"/>
      <c r="B1270" s="31"/>
      <c r="C1270" s="31"/>
      <c r="D1270" s="31"/>
      <c r="E1270" s="31"/>
      <c r="F1270" s="31"/>
    </row>
    <row r="1271" spans="1:6" x14ac:dyDescent="0.3">
      <c r="A1271" s="31"/>
      <c r="B1271" s="31"/>
      <c r="C1271" s="31"/>
      <c r="D1271" s="31"/>
      <c r="E1271" s="31"/>
      <c r="F1271" s="31"/>
    </row>
    <row r="1272" spans="1:6" x14ac:dyDescent="0.3">
      <c r="A1272" s="31"/>
      <c r="B1272" s="31"/>
      <c r="C1272" s="31"/>
      <c r="D1272" s="31"/>
      <c r="E1272" s="31"/>
      <c r="F1272" s="31"/>
    </row>
    <row r="1273" spans="1:6" x14ac:dyDescent="0.3">
      <c r="A1273" s="31"/>
      <c r="B1273" s="31"/>
      <c r="C1273" s="31"/>
      <c r="D1273" s="31"/>
      <c r="E1273" s="31"/>
      <c r="F1273" s="31"/>
    </row>
    <row r="1274" spans="1:6" x14ac:dyDescent="0.3">
      <c r="A1274" s="31"/>
      <c r="B1274" s="31"/>
      <c r="C1274" s="31"/>
      <c r="D1274" s="31"/>
      <c r="E1274" s="31"/>
      <c r="F1274" s="31"/>
    </row>
    <row r="1275" spans="1:6" x14ac:dyDescent="0.3">
      <c r="A1275" s="31"/>
      <c r="B1275" s="31"/>
      <c r="C1275" s="31"/>
      <c r="D1275" s="31"/>
      <c r="E1275" s="31"/>
      <c r="F1275" s="31"/>
    </row>
    <row r="1276" spans="1:6" x14ac:dyDescent="0.3">
      <c r="A1276" s="31"/>
      <c r="B1276" s="31"/>
      <c r="C1276" s="31"/>
      <c r="D1276" s="31"/>
      <c r="E1276" s="31"/>
      <c r="F1276" s="31"/>
    </row>
    <row r="1277" spans="1:6" x14ac:dyDescent="0.3">
      <c r="A1277" s="31"/>
      <c r="B1277" s="31"/>
      <c r="C1277" s="31"/>
      <c r="D1277" s="31"/>
      <c r="E1277" s="31"/>
      <c r="F1277" s="31"/>
    </row>
    <row r="1278" spans="1:6" x14ac:dyDescent="0.3">
      <c r="A1278" s="31"/>
      <c r="B1278" s="31"/>
      <c r="C1278" s="31"/>
      <c r="D1278" s="31"/>
      <c r="E1278" s="31"/>
      <c r="F1278" s="31"/>
    </row>
    <row r="1279" spans="1:6" x14ac:dyDescent="0.3">
      <c r="A1279" s="31"/>
      <c r="B1279" s="31"/>
      <c r="C1279" s="31"/>
      <c r="D1279" s="31"/>
      <c r="E1279" s="31"/>
      <c r="F1279" s="31"/>
    </row>
    <row r="1280" spans="1:6" x14ac:dyDescent="0.3">
      <c r="A1280" s="31"/>
      <c r="B1280" s="31"/>
      <c r="C1280" s="31"/>
      <c r="D1280" s="31"/>
      <c r="E1280" s="31"/>
      <c r="F1280" s="31"/>
    </row>
    <row r="1281" spans="1:6" x14ac:dyDescent="0.3">
      <c r="A1281" s="31"/>
      <c r="B1281" s="31"/>
      <c r="C1281" s="31"/>
      <c r="D1281" s="31"/>
      <c r="E1281" s="31"/>
      <c r="F1281" s="31"/>
    </row>
    <row r="1282" spans="1:6" x14ac:dyDescent="0.3">
      <c r="A1282" s="31"/>
      <c r="B1282" s="31"/>
      <c r="C1282" s="31"/>
      <c r="D1282" s="31"/>
      <c r="E1282" s="31"/>
      <c r="F1282" s="31"/>
    </row>
    <row r="1283" spans="1:6" x14ac:dyDescent="0.3">
      <c r="A1283" s="31"/>
      <c r="B1283" s="31"/>
      <c r="C1283" s="31"/>
      <c r="D1283" s="31"/>
      <c r="E1283" s="31"/>
      <c r="F1283" s="31"/>
    </row>
    <row r="1284" spans="1:6" x14ac:dyDescent="0.3">
      <c r="A1284" s="31"/>
      <c r="B1284" s="31"/>
      <c r="C1284" s="31"/>
      <c r="D1284" s="31"/>
      <c r="E1284" s="31"/>
      <c r="F1284" s="31"/>
    </row>
    <row r="1285" spans="1:6" x14ac:dyDescent="0.3">
      <c r="A1285" s="31"/>
      <c r="B1285" s="31"/>
      <c r="C1285" s="31"/>
      <c r="D1285" s="31"/>
      <c r="E1285" s="31"/>
      <c r="F1285" s="31"/>
    </row>
    <row r="1286" spans="1:6" x14ac:dyDescent="0.3">
      <c r="A1286" s="31"/>
      <c r="B1286" s="31"/>
      <c r="C1286" s="31"/>
      <c r="D1286" s="31"/>
      <c r="E1286" s="31"/>
      <c r="F1286" s="31"/>
    </row>
    <row r="1287" spans="1:6" x14ac:dyDescent="0.3">
      <c r="A1287" s="31"/>
      <c r="B1287" s="31"/>
      <c r="C1287" s="31"/>
      <c r="D1287" s="31"/>
      <c r="E1287" s="31"/>
      <c r="F1287" s="31"/>
    </row>
    <row r="1288" spans="1:6" x14ac:dyDescent="0.3">
      <c r="A1288" s="31"/>
      <c r="B1288" s="31"/>
      <c r="C1288" s="31"/>
      <c r="D1288" s="31"/>
      <c r="E1288" s="31"/>
      <c r="F1288" s="31"/>
    </row>
    <row r="1289" spans="1:6" x14ac:dyDescent="0.3">
      <c r="A1289" s="31"/>
      <c r="B1289" s="31"/>
      <c r="C1289" s="31"/>
      <c r="D1289" s="31"/>
      <c r="E1289" s="31"/>
      <c r="F1289" s="31"/>
    </row>
    <row r="1290" spans="1:6" x14ac:dyDescent="0.3">
      <c r="A1290" s="31"/>
      <c r="B1290" s="31"/>
      <c r="C1290" s="31"/>
      <c r="D1290" s="31"/>
      <c r="E1290" s="31"/>
      <c r="F1290" s="31"/>
    </row>
    <row r="1291" spans="1:6" x14ac:dyDescent="0.3">
      <c r="A1291" s="31"/>
      <c r="B1291" s="31"/>
      <c r="C1291" s="31"/>
      <c r="D1291" s="31"/>
      <c r="E1291" s="31"/>
      <c r="F1291" s="31"/>
    </row>
    <row r="1292" spans="1:6" x14ac:dyDescent="0.3">
      <c r="A1292" s="31"/>
      <c r="B1292" s="31"/>
      <c r="C1292" s="31"/>
      <c r="D1292" s="31"/>
      <c r="E1292" s="31"/>
      <c r="F1292" s="31"/>
    </row>
    <row r="1293" spans="1:6" x14ac:dyDescent="0.3">
      <c r="A1293" s="31"/>
      <c r="B1293" s="31"/>
      <c r="C1293" s="31"/>
      <c r="D1293" s="31"/>
      <c r="E1293" s="31"/>
      <c r="F1293" s="31"/>
    </row>
    <row r="1294" spans="1:6" x14ac:dyDescent="0.3">
      <c r="A1294" s="31"/>
      <c r="B1294" s="31"/>
      <c r="C1294" s="31"/>
      <c r="D1294" s="31"/>
      <c r="E1294" s="31"/>
      <c r="F1294" s="31"/>
    </row>
    <row r="1295" spans="1:6" x14ac:dyDescent="0.3">
      <c r="A1295" s="31"/>
      <c r="B1295" s="31"/>
      <c r="C1295" s="31"/>
      <c r="D1295" s="31"/>
      <c r="E1295" s="31"/>
      <c r="F1295" s="31"/>
    </row>
    <row r="1296" spans="1:6" x14ac:dyDescent="0.3">
      <c r="A1296" s="31"/>
      <c r="B1296" s="31"/>
      <c r="C1296" s="31"/>
      <c r="D1296" s="31"/>
      <c r="E1296" s="31"/>
      <c r="F1296" s="31"/>
    </row>
    <row r="1297" spans="1:6" x14ac:dyDescent="0.3">
      <c r="A1297" s="31"/>
      <c r="B1297" s="31"/>
      <c r="C1297" s="31"/>
      <c r="D1297" s="31"/>
      <c r="E1297" s="31"/>
      <c r="F1297" s="31"/>
    </row>
    <row r="1298" spans="1:6" x14ac:dyDescent="0.3">
      <c r="A1298" s="31"/>
      <c r="B1298" s="31"/>
      <c r="C1298" s="31"/>
      <c r="D1298" s="31"/>
      <c r="E1298" s="31"/>
      <c r="F1298" s="31"/>
    </row>
    <row r="1299" spans="1:6" x14ac:dyDescent="0.3">
      <c r="A1299" s="31"/>
      <c r="B1299" s="31"/>
      <c r="C1299" s="31"/>
      <c r="D1299" s="31"/>
      <c r="E1299" s="31"/>
      <c r="F1299" s="31"/>
    </row>
    <row r="1300" spans="1:6" x14ac:dyDescent="0.3">
      <c r="A1300" s="31"/>
      <c r="B1300" s="31"/>
      <c r="C1300" s="31"/>
      <c r="D1300" s="31"/>
      <c r="E1300" s="31"/>
      <c r="F1300" s="31"/>
    </row>
    <row r="1301" spans="1:6" x14ac:dyDescent="0.3">
      <c r="A1301" s="31"/>
      <c r="B1301" s="31"/>
      <c r="C1301" s="31"/>
      <c r="D1301" s="31"/>
      <c r="E1301" s="31"/>
      <c r="F1301" s="31"/>
    </row>
    <row r="1302" spans="1:6" x14ac:dyDescent="0.3">
      <c r="A1302" s="31"/>
      <c r="B1302" s="31"/>
      <c r="C1302" s="31"/>
      <c r="D1302" s="31"/>
      <c r="E1302" s="31"/>
      <c r="F1302" s="31"/>
    </row>
    <row r="1303" spans="1:6" x14ac:dyDescent="0.3">
      <c r="A1303" s="31"/>
      <c r="B1303" s="31"/>
      <c r="C1303" s="31"/>
      <c r="D1303" s="31"/>
      <c r="E1303" s="31"/>
      <c r="F1303" s="31"/>
    </row>
    <row r="1304" spans="1:6" x14ac:dyDescent="0.3">
      <c r="A1304" s="31"/>
      <c r="B1304" s="31"/>
      <c r="C1304" s="31"/>
      <c r="D1304" s="31"/>
      <c r="E1304" s="31"/>
      <c r="F1304" s="31"/>
    </row>
    <row r="1305" spans="1:6" x14ac:dyDescent="0.3">
      <c r="A1305" s="31"/>
      <c r="B1305" s="31"/>
      <c r="C1305" s="31"/>
      <c r="D1305" s="31"/>
      <c r="E1305" s="31"/>
      <c r="F1305" s="31"/>
    </row>
    <row r="1306" spans="1:6" x14ac:dyDescent="0.3">
      <c r="A1306" s="31"/>
      <c r="B1306" s="31"/>
      <c r="C1306" s="31"/>
      <c r="D1306" s="31"/>
      <c r="E1306" s="31"/>
      <c r="F1306" s="31"/>
    </row>
    <row r="1307" spans="1:6" x14ac:dyDescent="0.3">
      <c r="A1307" s="31"/>
      <c r="B1307" s="31"/>
      <c r="C1307" s="31"/>
      <c r="D1307" s="31"/>
      <c r="E1307" s="31"/>
      <c r="F1307" s="31"/>
    </row>
    <row r="1308" spans="1:6" x14ac:dyDescent="0.3">
      <c r="A1308" s="31"/>
      <c r="B1308" s="31"/>
      <c r="C1308" s="31"/>
      <c r="D1308" s="31"/>
      <c r="E1308" s="31"/>
      <c r="F1308" s="31"/>
    </row>
    <row r="1309" spans="1:6" x14ac:dyDescent="0.3">
      <c r="A1309" s="31"/>
      <c r="B1309" s="31"/>
      <c r="C1309" s="31"/>
      <c r="D1309" s="31"/>
      <c r="E1309" s="31"/>
      <c r="F1309" s="31"/>
    </row>
    <row r="1310" spans="1:6" x14ac:dyDescent="0.3">
      <c r="A1310" s="31"/>
      <c r="B1310" s="31"/>
      <c r="C1310" s="31"/>
      <c r="D1310" s="31"/>
      <c r="E1310" s="31"/>
      <c r="F1310" s="31"/>
    </row>
    <row r="1311" spans="1:6" x14ac:dyDescent="0.3">
      <c r="A1311" s="31"/>
      <c r="B1311" s="31"/>
      <c r="C1311" s="31"/>
      <c r="D1311" s="31"/>
      <c r="E1311" s="31"/>
      <c r="F1311" s="31"/>
    </row>
    <row r="1312" spans="1:6" x14ac:dyDescent="0.3">
      <c r="A1312" s="31"/>
      <c r="B1312" s="31"/>
      <c r="C1312" s="31"/>
      <c r="D1312" s="31"/>
      <c r="E1312" s="31"/>
      <c r="F1312" s="31"/>
    </row>
    <row r="1313" spans="1:6" x14ac:dyDescent="0.3">
      <c r="A1313" s="31"/>
      <c r="B1313" s="31"/>
      <c r="C1313" s="31"/>
      <c r="D1313" s="31"/>
      <c r="E1313" s="31"/>
      <c r="F1313" s="31"/>
    </row>
    <row r="1314" spans="1:6" x14ac:dyDescent="0.3">
      <c r="A1314" s="31"/>
      <c r="B1314" s="31"/>
      <c r="C1314" s="31"/>
      <c r="D1314" s="31"/>
      <c r="E1314" s="31"/>
      <c r="F1314" s="31"/>
    </row>
    <row r="1315" spans="1:6" x14ac:dyDescent="0.3">
      <c r="A1315" s="31"/>
      <c r="B1315" s="31"/>
      <c r="C1315" s="31"/>
      <c r="D1315" s="31"/>
      <c r="E1315" s="31"/>
      <c r="F1315" s="31"/>
    </row>
    <row r="1316" spans="1:6" x14ac:dyDescent="0.3">
      <c r="A1316" s="31"/>
      <c r="B1316" s="31"/>
      <c r="C1316" s="31"/>
      <c r="D1316" s="31"/>
      <c r="E1316" s="31"/>
      <c r="F1316" s="31"/>
    </row>
    <row r="1317" spans="1:6" x14ac:dyDescent="0.3">
      <c r="A1317" s="31"/>
      <c r="B1317" s="31"/>
      <c r="C1317" s="31"/>
      <c r="D1317" s="31"/>
      <c r="E1317" s="31"/>
      <c r="F1317" s="31"/>
    </row>
    <row r="1318" spans="1:6" x14ac:dyDescent="0.3">
      <c r="A1318" s="31"/>
      <c r="B1318" s="31"/>
      <c r="C1318" s="31"/>
      <c r="D1318" s="31"/>
      <c r="E1318" s="31"/>
      <c r="F1318" s="31"/>
    </row>
    <row r="1319" spans="1:6" x14ac:dyDescent="0.3">
      <c r="A1319" s="31"/>
      <c r="B1319" s="31"/>
      <c r="C1319" s="31"/>
      <c r="D1319" s="31"/>
      <c r="E1319" s="31"/>
      <c r="F1319" s="31"/>
    </row>
    <row r="1320" spans="1:6" x14ac:dyDescent="0.3">
      <c r="A1320" s="31"/>
      <c r="B1320" s="31"/>
      <c r="C1320" s="31"/>
      <c r="D1320" s="31"/>
      <c r="E1320" s="31"/>
      <c r="F1320" s="31"/>
    </row>
    <row r="1321" spans="1:6" x14ac:dyDescent="0.3">
      <c r="A1321" s="31"/>
      <c r="B1321" s="31"/>
      <c r="C1321" s="31"/>
      <c r="D1321" s="31"/>
      <c r="E1321" s="31"/>
      <c r="F1321" s="31"/>
    </row>
    <row r="1322" spans="1:6" x14ac:dyDescent="0.3">
      <c r="A1322" s="31"/>
      <c r="B1322" s="31"/>
      <c r="C1322" s="31"/>
      <c r="D1322" s="31"/>
      <c r="E1322" s="31"/>
      <c r="F1322" s="31"/>
    </row>
    <row r="1323" spans="1:6" x14ac:dyDescent="0.3">
      <c r="A1323" s="31"/>
      <c r="B1323" s="31"/>
      <c r="C1323" s="31"/>
      <c r="D1323" s="31"/>
      <c r="E1323" s="31"/>
      <c r="F1323" s="31"/>
    </row>
    <row r="1324" spans="1:6" x14ac:dyDescent="0.3">
      <c r="A1324" s="31"/>
      <c r="B1324" s="31"/>
      <c r="C1324" s="31"/>
      <c r="D1324" s="31"/>
      <c r="E1324" s="31"/>
      <c r="F1324" s="31"/>
    </row>
    <row r="1325" spans="1:6" x14ac:dyDescent="0.3">
      <c r="A1325" s="31"/>
      <c r="B1325" s="31"/>
      <c r="C1325" s="31"/>
      <c r="D1325" s="31"/>
      <c r="E1325" s="31"/>
      <c r="F1325" s="31"/>
    </row>
    <row r="1326" spans="1:6" x14ac:dyDescent="0.3">
      <c r="A1326" s="31"/>
      <c r="B1326" s="31"/>
      <c r="C1326" s="31"/>
      <c r="D1326" s="31"/>
      <c r="E1326" s="31"/>
      <c r="F1326" s="31"/>
    </row>
    <row r="1327" spans="1:6" x14ac:dyDescent="0.3">
      <c r="A1327" s="31"/>
      <c r="B1327" s="31"/>
      <c r="C1327" s="31"/>
      <c r="D1327" s="31"/>
      <c r="E1327" s="31"/>
      <c r="F1327" s="31"/>
    </row>
    <row r="1328" spans="1:6" x14ac:dyDescent="0.3">
      <c r="A1328" s="31"/>
      <c r="B1328" s="31"/>
      <c r="C1328" s="31"/>
      <c r="D1328" s="31"/>
      <c r="E1328" s="31"/>
      <c r="F1328" s="31"/>
    </row>
    <row r="1329" spans="1:6" x14ac:dyDescent="0.3">
      <c r="A1329" s="31"/>
      <c r="B1329" s="31"/>
      <c r="C1329" s="31"/>
      <c r="D1329" s="31"/>
      <c r="E1329" s="31"/>
      <c r="F1329" s="31"/>
    </row>
    <row r="1330" spans="1:6" x14ac:dyDescent="0.3">
      <c r="A1330" s="31"/>
      <c r="B1330" s="31"/>
      <c r="C1330" s="31"/>
      <c r="D1330" s="31"/>
      <c r="E1330" s="31"/>
      <c r="F1330" s="31"/>
    </row>
    <row r="1331" spans="1:6" x14ac:dyDescent="0.3">
      <c r="A1331" s="31"/>
      <c r="B1331" s="31"/>
      <c r="C1331" s="31"/>
      <c r="D1331" s="31"/>
      <c r="E1331" s="31"/>
      <c r="F1331" s="31"/>
    </row>
    <row r="1332" spans="1:6" x14ac:dyDescent="0.3">
      <c r="A1332" s="31"/>
      <c r="B1332" s="31"/>
      <c r="C1332" s="31"/>
      <c r="D1332" s="31"/>
      <c r="E1332" s="31"/>
      <c r="F1332" s="31"/>
    </row>
    <row r="1333" spans="1:6" x14ac:dyDescent="0.3">
      <c r="A1333" s="31"/>
      <c r="B1333" s="31"/>
      <c r="C1333" s="31"/>
      <c r="D1333" s="31"/>
      <c r="E1333" s="31"/>
      <c r="F1333" s="31"/>
    </row>
    <row r="1334" spans="1:6" x14ac:dyDescent="0.3">
      <c r="A1334" s="31"/>
      <c r="B1334" s="31"/>
      <c r="C1334" s="31"/>
      <c r="D1334" s="31"/>
      <c r="E1334" s="31"/>
      <c r="F1334" s="31"/>
    </row>
    <row r="1335" spans="1:6" x14ac:dyDescent="0.3">
      <c r="A1335" s="31"/>
      <c r="B1335" s="31"/>
      <c r="C1335" s="31"/>
      <c r="D1335" s="31"/>
      <c r="E1335" s="31"/>
      <c r="F1335" s="31"/>
    </row>
    <row r="1336" spans="1:6" x14ac:dyDescent="0.3">
      <c r="A1336" s="31"/>
      <c r="B1336" s="31"/>
      <c r="C1336" s="31"/>
      <c r="D1336" s="31"/>
      <c r="E1336" s="31"/>
      <c r="F1336" s="31"/>
    </row>
    <row r="1337" spans="1:6" x14ac:dyDescent="0.3">
      <c r="A1337" s="31"/>
      <c r="B1337" s="31"/>
      <c r="C1337" s="31"/>
      <c r="D1337" s="31"/>
      <c r="E1337" s="31"/>
      <c r="F1337" s="31"/>
    </row>
    <row r="1338" spans="1:6" x14ac:dyDescent="0.3">
      <c r="A1338" s="31"/>
      <c r="B1338" s="31"/>
      <c r="C1338" s="31"/>
      <c r="D1338" s="31"/>
      <c r="E1338" s="31"/>
      <c r="F1338" s="31"/>
    </row>
    <row r="1339" spans="1:6" x14ac:dyDescent="0.3">
      <c r="A1339" s="31"/>
      <c r="B1339" s="31"/>
      <c r="C1339" s="31"/>
      <c r="D1339" s="31"/>
      <c r="E1339" s="31"/>
      <c r="F1339" s="31"/>
    </row>
    <row r="1340" spans="1:6" x14ac:dyDescent="0.3">
      <c r="A1340" s="31"/>
      <c r="B1340" s="31"/>
      <c r="C1340" s="31"/>
      <c r="D1340" s="31"/>
      <c r="E1340" s="31"/>
      <c r="F1340" s="31"/>
    </row>
    <row r="1341" spans="1:6" x14ac:dyDescent="0.3">
      <c r="A1341" s="31"/>
      <c r="B1341" s="31"/>
      <c r="C1341" s="31"/>
      <c r="D1341" s="31"/>
      <c r="E1341" s="31"/>
      <c r="F1341" s="31"/>
    </row>
    <row r="1342" spans="1:6" x14ac:dyDescent="0.3">
      <c r="A1342" s="31"/>
      <c r="B1342" s="31"/>
      <c r="C1342" s="31"/>
      <c r="D1342" s="31"/>
      <c r="E1342" s="31"/>
      <c r="F1342" s="31"/>
    </row>
    <row r="1343" spans="1:6" x14ac:dyDescent="0.3">
      <c r="A1343" s="31"/>
      <c r="B1343" s="31"/>
      <c r="C1343" s="31"/>
      <c r="D1343" s="31"/>
      <c r="E1343" s="31"/>
      <c r="F1343" s="31"/>
    </row>
    <row r="1344" spans="1:6" x14ac:dyDescent="0.3">
      <c r="A1344" s="31"/>
      <c r="B1344" s="31"/>
      <c r="C1344" s="31"/>
      <c r="D1344" s="31"/>
      <c r="E1344" s="31"/>
      <c r="F1344" s="31"/>
    </row>
    <row r="1345" spans="1:6" x14ac:dyDescent="0.3">
      <c r="A1345" s="31"/>
      <c r="B1345" s="31"/>
      <c r="C1345" s="31"/>
      <c r="D1345" s="31"/>
      <c r="E1345" s="31"/>
      <c r="F1345" s="31"/>
    </row>
    <row r="1346" spans="1:6" x14ac:dyDescent="0.3">
      <c r="A1346" s="31"/>
      <c r="B1346" s="31"/>
      <c r="C1346" s="31"/>
      <c r="D1346" s="31"/>
      <c r="E1346" s="31"/>
      <c r="F1346" s="31"/>
    </row>
    <row r="1347" spans="1:6" x14ac:dyDescent="0.3">
      <c r="A1347" s="31"/>
      <c r="B1347" s="31"/>
      <c r="C1347" s="31"/>
      <c r="D1347" s="31"/>
      <c r="E1347" s="31"/>
      <c r="F1347" s="31"/>
    </row>
    <row r="1348" spans="1:6" x14ac:dyDescent="0.3">
      <c r="A1348" s="31"/>
      <c r="B1348" s="31"/>
      <c r="C1348" s="31"/>
      <c r="D1348" s="31"/>
      <c r="E1348" s="31"/>
      <c r="F1348" s="31"/>
    </row>
    <row r="1349" spans="1:6" x14ac:dyDescent="0.3">
      <c r="A1349" s="31"/>
      <c r="B1349" s="31"/>
      <c r="C1349" s="31"/>
      <c r="D1349" s="31"/>
      <c r="E1349" s="31"/>
      <c r="F1349" s="31"/>
    </row>
    <row r="1350" spans="1:6" x14ac:dyDescent="0.3">
      <c r="A1350" s="31"/>
      <c r="B1350" s="31"/>
      <c r="C1350" s="31"/>
      <c r="D1350" s="31"/>
      <c r="E1350" s="31"/>
      <c r="F1350" s="31"/>
    </row>
    <row r="1351" spans="1:6" x14ac:dyDescent="0.3">
      <c r="A1351" s="31"/>
      <c r="B1351" s="31"/>
      <c r="C1351" s="31"/>
      <c r="D1351" s="31"/>
      <c r="E1351" s="31"/>
      <c r="F1351" s="31"/>
    </row>
    <row r="1352" spans="1:6" x14ac:dyDescent="0.3">
      <c r="A1352" s="31"/>
      <c r="B1352" s="31"/>
      <c r="C1352" s="31"/>
      <c r="D1352" s="31"/>
      <c r="E1352" s="31"/>
      <c r="F1352" s="31"/>
    </row>
    <row r="1353" spans="1:6" x14ac:dyDescent="0.3">
      <c r="A1353" s="31"/>
      <c r="B1353" s="31"/>
      <c r="C1353" s="31"/>
      <c r="D1353" s="31"/>
      <c r="E1353" s="31"/>
      <c r="F1353" s="31"/>
    </row>
    <row r="1354" spans="1:6" x14ac:dyDescent="0.3">
      <c r="A1354" s="31"/>
      <c r="B1354" s="31"/>
      <c r="C1354" s="31"/>
      <c r="D1354" s="31"/>
      <c r="E1354" s="31"/>
      <c r="F1354" s="31"/>
    </row>
    <row r="1355" spans="1:6" x14ac:dyDescent="0.3">
      <c r="A1355" s="31"/>
      <c r="B1355" s="31"/>
      <c r="C1355" s="31"/>
      <c r="D1355" s="31"/>
      <c r="E1355" s="31"/>
      <c r="F1355" s="31"/>
    </row>
    <row r="1356" spans="1:6" x14ac:dyDescent="0.3">
      <c r="A1356" s="31"/>
      <c r="B1356" s="31"/>
      <c r="C1356" s="31"/>
      <c r="D1356" s="31"/>
      <c r="E1356" s="31"/>
      <c r="F1356" s="31"/>
    </row>
    <row r="1357" spans="1:6" x14ac:dyDescent="0.3">
      <c r="A1357" s="31"/>
      <c r="B1357" s="31"/>
      <c r="C1357" s="31"/>
      <c r="D1357" s="31"/>
      <c r="E1357" s="31"/>
      <c r="F1357" s="31"/>
    </row>
    <row r="1358" spans="1:6" x14ac:dyDescent="0.3">
      <c r="A1358" s="31"/>
      <c r="B1358" s="31"/>
      <c r="C1358" s="31"/>
      <c r="D1358" s="31"/>
      <c r="E1358" s="31"/>
      <c r="F1358" s="31"/>
    </row>
    <row r="1359" spans="1:6" x14ac:dyDescent="0.3">
      <c r="A1359" s="31"/>
      <c r="B1359" s="31"/>
      <c r="C1359" s="31"/>
      <c r="D1359" s="31"/>
      <c r="E1359" s="31"/>
      <c r="F1359" s="31"/>
    </row>
    <row r="1360" spans="1:6" x14ac:dyDescent="0.3">
      <c r="A1360" s="31"/>
      <c r="B1360" s="31"/>
      <c r="C1360" s="31"/>
      <c r="D1360" s="31"/>
      <c r="E1360" s="31"/>
      <c r="F1360" s="31"/>
    </row>
    <row r="1361" spans="1:6" x14ac:dyDescent="0.3">
      <c r="A1361" s="31"/>
      <c r="B1361" s="31"/>
      <c r="C1361" s="31"/>
      <c r="D1361" s="31"/>
      <c r="E1361" s="31"/>
      <c r="F1361" s="31"/>
    </row>
    <row r="1362" spans="1:6" x14ac:dyDescent="0.3">
      <c r="A1362" s="31"/>
      <c r="B1362" s="31"/>
      <c r="C1362" s="31"/>
      <c r="D1362" s="31"/>
      <c r="E1362" s="31"/>
      <c r="F1362" s="31"/>
    </row>
    <row r="1363" spans="1:6" x14ac:dyDescent="0.3">
      <c r="A1363" s="31"/>
      <c r="B1363" s="31"/>
      <c r="C1363" s="31"/>
      <c r="D1363" s="31"/>
      <c r="E1363" s="31"/>
      <c r="F1363" s="31"/>
    </row>
    <row r="1364" spans="1:6" x14ac:dyDescent="0.3">
      <c r="A1364" s="31"/>
      <c r="B1364" s="31"/>
      <c r="C1364" s="31"/>
      <c r="D1364" s="31"/>
      <c r="E1364" s="31"/>
      <c r="F1364" s="31"/>
    </row>
    <row r="1365" spans="1:6" x14ac:dyDescent="0.3">
      <c r="A1365" s="31"/>
      <c r="B1365" s="31"/>
      <c r="C1365" s="31"/>
      <c r="D1365" s="31"/>
      <c r="E1365" s="31"/>
      <c r="F1365" s="31"/>
    </row>
    <row r="1366" spans="1:6" x14ac:dyDescent="0.3">
      <c r="A1366" s="31"/>
      <c r="B1366" s="31"/>
      <c r="C1366" s="31"/>
      <c r="D1366" s="31"/>
      <c r="E1366" s="31"/>
      <c r="F1366" s="31"/>
    </row>
    <row r="1367" spans="1:6" x14ac:dyDescent="0.3">
      <c r="A1367" s="31"/>
      <c r="B1367" s="31"/>
      <c r="C1367" s="31"/>
      <c r="D1367" s="31"/>
      <c r="E1367" s="31"/>
      <c r="F1367" s="31"/>
    </row>
    <row r="1368" spans="1:6" x14ac:dyDescent="0.3">
      <c r="A1368" s="31"/>
      <c r="B1368" s="31"/>
      <c r="C1368" s="31"/>
      <c r="D1368" s="31"/>
      <c r="E1368" s="31"/>
      <c r="F1368" s="31"/>
    </row>
    <row r="1369" spans="1:6" x14ac:dyDescent="0.3">
      <c r="A1369" s="31"/>
      <c r="B1369" s="31"/>
      <c r="C1369" s="31"/>
      <c r="D1369" s="31"/>
      <c r="E1369" s="31"/>
      <c r="F1369" s="31"/>
    </row>
    <row r="1370" spans="1:6" x14ac:dyDescent="0.3">
      <c r="A1370" s="31"/>
      <c r="B1370" s="31"/>
      <c r="C1370" s="31"/>
      <c r="D1370" s="31"/>
      <c r="E1370" s="31"/>
      <c r="F1370" s="31"/>
    </row>
    <row r="1371" spans="1:6" x14ac:dyDescent="0.3">
      <c r="A1371" s="31"/>
      <c r="B1371" s="31"/>
      <c r="C1371" s="31"/>
      <c r="D1371" s="31"/>
      <c r="E1371" s="31"/>
      <c r="F1371" s="31"/>
    </row>
    <row r="1372" spans="1:6" x14ac:dyDescent="0.3">
      <c r="A1372" s="31"/>
      <c r="B1372" s="31"/>
      <c r="C1372" s="31"/>
      <c r="D1372" s="31"/>
      <c r="E1372" s="31"/>
      <c r="F1372" s="31"/>
    </row>
    <row r="1373" spans="1:6" x14ac:dyDescent="0.3">
      <c r="A1373" s="31"/>
      <c r="B1373" s="31"/>
      <c r="C1373" s="31"/>
      <c r="D1373" s="31"/>
      <c r="E1373" s="31"/>
      <c r="F1373" s="31"/>
    </row>
    <row r="1374" spans="1:6" x14ac:dyDescent="0.3">
      <c r="A1374" s="31"/>
      <c r="B1374" s="31"/>
      <c r="C1374" s="31"/>
      <c r="D1374" s="31"/>
      <c r="E1374" s="31"/>
      <c r="F1374" s="31"/>
    </row>
    <row r="1375" spans="1:6" x14ac:dyDescent="0.3">
      <c r="A1375" s="31"/>
      <c r="B1375" s="31"/>
      <c r="C1375" s="31"/>
      <c r="D1375" s="31"/>
      <c r="E1375" s="31"/>
      <c r="F1375" s="31"/>
    </row>
    <row r="1376" spans="1:6" x14ac:dyDescent="0.3">
      <c r="A1376" s="31"/>
      <c r="B1376" s="31"/>
      <c r="C1376" s="31"/>
      <c r="D1376" s="31"/>
      <c r="E1376" s="31"/>
      <c r="F1376" s="31"/>
    </row>
    <row r="1377" spans="1:6" x14ac:dyDescent="0.3">
      <c r="A1377" s="31"/>
      <c r="B1377" s="31"/>
      <c r="C1377" s="31"/>
      <c r="D1377" s="31"/>
      <c r="E1377" s="31"/>
      <c r="F1377" s="31"/>
    </row>
    <row r="1378" spans="1:6" x14ac:dyDescent="0.3">
      <c r="A1378" s="31"/>
      <c r="B1378" s="31"/>
      <c r="C1378" s="31"/>
      <c r="D1378" s="31"/>
      <c r="E1378" s="31"/>
      <c r="F1378" s="31"/>
    </row>
    <row r="1379" spans="1:6" x14ac:dyDescent="0.3">
      <c r="A1379" s="31"/>
      <c r="B1379" s="31"/>
      <c r="C1379" s="31"/>
      <c r="D1379" s="31"/>
      <c r="E1379" s="31"/>
      <c r="F1379" s="31"/>
    </row>
    <row r="1380" spans="1:6" x14ac:dyDescent="0.3">
      <c r="A1380" s="31"/>
      <c r="B1380" s="31"/>
      <c r="C1380" s="31"/>
      <c r="D1380" s="31"/>
      <c r="E1380" s="31"/>
      <c r="F1380" s="31"/>
    </row>
    <row r="1381" spans="1:6" x14ac:dyDescent="0.3">
      <c r="A1381" s="31"/>
      <c r="B1381" s="31"/>
      <c r="C1381" s="31"/>
      <c r="D1381" s="31"/>
      <c r="E1381" s="31"/>
      <c r="F1381" s="31"/>
    </row>
    <row r="1382" spans="1:6" x14ac:dyDescent="0.3">
      <c r="A1382" s="31"/>
      <c r="B1382" s="31"/>
      <c r="C1382" s="31"/>
      <c r="D1382" s="31"/>
      <c r="E1382" s="31"/>
      <c r="F1382" s="31"/>
    </row>
    <row r="1383" spans="1:6" x14ac:dyDescent="0.3">
      <c r="A1383" s="31"/>
      <c r="B1383" s="31"/>
      <c r="C1383" s="31"/>
      <c r="D1383" s="31"/>
      <c r="E1383" s="31"/>
      <c r="F1383" s="31"/>
    </row>
    <row r="1384" spans="1:6" x14ac:dyDescent="0.3">
      <c r="A1384" s="31"/>
      <c r="B1384" s="31"/>
      <c r="C1384" s="31"/>
      <c r="D1384" s="31"/>
      <c r="E1384" s="31"/>
      <c r="F1384" s="31"/>
    </row>
    <row r="1385" spans="1:6" x14ac:dyDescent="0.3">
      <c r="A1385" s="31"/>
      <c r="B1385" s="31"/>
      <c r="C1385" s="31"/>
      <c r="D1385" s="31"/>
      <c r="E1385" s="31"/>
      <c r="F1385" s="31"/>
    </row>
    <row r="1386" spans="1:6" x14ac:dyDescent="0.3">
      <c r="A1386" s="31"/>
      <c r="B1386" s="31"/>
      <c r="C1386" s="31"/>
      <c r="D1386" s="31"/>
      <c r="E1386" s="31"/>
      <c r="F1386" s="31"/>
    </row>
    <row r="1387" spans="1:6" x14ac:dyDescent="0.3">
      <c r="A1387" s="31"/>
      <c r="B1387" s="31"/>
      <c r="C1387" s="31"/>
      <c r="D1387" s="31"/>
      <c r="E1387" s="31"/>
      <c r="F1387" s="31"/>
    </row>
    <row r="1388" spans="1:6" x14ac:dyDescent="0.3">
      <c r="A1388" s="31"/>
      <c r="B1388" s="31"/>
      <c r="C1388" s="31"/>
      <c r="D1388" s="31"/>
      <c r="E1388" s="31"/>
      <c r="F1388" s="31"/>
    </row>
    <row r="1389" spans="1:6" x14ac:dyDescent="0.3">
      <c r="A1389" s="31"/>
      <c r="B1389" s="31"/>
      <c r="C1389" s="31"/>
      <c r="D1389" s="31"/>
      <c r="E1389" s="31"/>
      <c r="F1389" s="31"/>
    </row>
    <row r="1390" spans="1:6" x14ac:dyDescent="0.3">
      <c r="A1390" s="31"/>
      <c r="B1390" s="31"/>
      <c r="C1390" s="31"/>
      <c r="D1390" s="31"/>
      <c r="E1390" s="31"/>
      <c r="F1390" s="31"/>
    </row>
    <row r="1391" spans="1:6" x14ac:dyDescent="0.3">
      <c r="A1391" s="31"/>
      <c r="B1391" s="31"/>
      <c r="C1391" s="31"/>
      <c r="D1391" s="31"/>
      <c r="E1391" s="31"/>
      <c r="F1391" s="31"/>
    </row>
    <row r="1392" spans="1:6" x14ac:dyDescent="0.3">
      <c r="A1392" s="31"/>
      <c r="B1392" s="31"/>
      <c r="C1392" s="31"/>
      <c r="D1392" s="31"/>
      <c r="E1392" s="31"/>
      <c r="F1392" s="31"/>
    </row>
    <row r="1393" spans="1:6" x14ac:dyDescent="0.3">
      <c r="A1393" s="31"/>
      <c r="B1393" s="31"/>
      <c r="C1393" s="31"/>
      <c r="D1393" s="31"/>
      <c r="E1393" s="31"/>
      <c r="F1393" s="31"/>
    </row>
    <row r="1394" spans="1:6" x14ac:dyDescent="0.3">
      <c r="A1394" s="31"/>
      <c r="B1394" s="31"/>
      <c r="C1394" s="31"/>
      <c r="D1394" s="31"/>
      <c r="E1394" s="31"/>
      <c r="F1394" s="31"/>
    </row>
    <row r="1395" spans="1:6" x14ac:dyDescent="0.3">
      <c r="A1395" s="31"/>
      <c r="B1395" s="31"/>
      <c r="C1395" s="31"/>
      <c r="D1395" s="31"/>
      <c r="E1395" s="31"/>
      <c r="F1395" s="31"/>
    </row>
    <row r="1396" spans="1:6" x14ac:dyDescent="0.3">
      <c r="A1396" s="31"/>
      <c r="B1396" s="31"/>
      <c r="C1396" s="31"/>
      <c r="D1396" s="31"/>
      <c r="E1396" s="31"/>
      <c r="F1396" s="31"/>
    </row>
    <row r="1397" spans="1:6" x14ac:dyDescent="0.3">
      <c r="A1397" s="31"/>
      <c r="B1397" s="31"/>
      <c r="C1397" s="31"/>
      <c r="D1397" s="31"/>
      <c r="E1397" s="31"/>
      <c r="F1397" s="31"/>
    </row>
    <row r="1398" spans="1:6" x14ac:dyDescent="0.3">
      <c r="A1398" s="31"/>
      <c r="B1398" s="31"/>
      <c r="C1398" s="31"/>
      <c r="D1398" s="31"/>
      <c r="E1398" s="31"/>
      <c r="F1398" s="31"/>
    </row>
    <row r="1399" spans="1:6" x14ac:dyDescent="0.3">
      <c r="A1399" s="31"/>
      <c r="B1399" s="31"/>
      <c r="C1399" s="31"/>
      <c r="D1399" s="31"/>
      <c r="E1399" s="31"/>
      <c r="F1399" s="31"/>
    </row>
    <row r="1400" spans="1:6" x14ac:dyDescent="0.3">
      <c r="A1400" s="31"/>
      <c r="B1400" s="31"/>
      <c r="C1400" s="31"/>
      <c r="D1400" s="31"/>
      <c r="E1400" s="31"/>
      <c r="F1400" s="31"/>
    </row>
    <row r="1401" spans="1:6" x14ac:dyDescent="0.3">
      <c r="A1401" s="31"/>
      <c r="B1401" s="31"/>
      <c r="C1401" s="31"/>
      <c r="D1401" s="31"/>
      <c r="E1401" s="31"/>
      <c r="F1401" s="31"/>
    </row>
    <row r="1402" spans="1:6" x14ac:dyDescent="0.3">
      <c r="A1402" s="31"/>
      <c r="B1402" s="31"/>
      <c r="C1402" s="31"/>
      <c r="D1402" s="31"/>
      <c r="E1402" s="31"/>
      <c r="F1402" s="31"/>
    </row>
    <row r="1403" spans="1:6" x14ac:dyDescent="0.3">
      <c r="A1403" s="31"/>
      <c r="B1403" s="31"/>
      <c r="C1403" s="31"/>
      <c r="D1403" s="31"/>
      <c r="E1403" s="31"/>
      <c r="F1403" s="31"/>
    </row>
    <row r="1404" spans="1:6" x14ac:dyDescent="0.3">
      <c r="A1404" s="31"/>
      <c r="B1404" s="31"/>
      <c r="C1404" s="31"/>
      <c r="D1404" s="31"/>
      <c r="E1404" s="31"/>
      <c r="F1404" s="31"/>
    </row>
    <row r="1405" spans="1:6" x14ac:dyDescent="0.3">
      <c r="A1405" s="31"/>
      <c r="B1405" s="31"/>
      <c r="C1405" s="31"/>
      <c r="D1405" s="31"/>
      <c r="E1405" s="31"/>
      <c r="F1405" s="31"/>
    </row>
    <row r="1406" spans="1:6" x14ac:dyDescent="0.3">
      <c r="A1406" s="31"/>
      <c r="B1406" s="31"/>
      <c r="C1406" s="31"/>
      <c r="D1406" s="31"/>
      <c r="E1406" s="31"/>
      <c r="F1406" s="31"/>
    </row>
    <row r="1407" spans="1:6" x14ac:dyDescent="0.3">
      <c r="A1407" s="31"/>
      <c r="B1407" s="31"/>
      <c r="C1407" s="31"/>
      <c r="D1407" s="31"/>
      <c r="E1407" s="31"/>
      <c r="F1407" s="31"/>
    </row>
    <row r="1408" spans="1:6" x14ac:dyDescent="0.3">
      <c r="A1408" s="31"/>
      <c r="B1408" s="31"/>
      <c r="C1408" s="31"/>
      <c r="D1408" s="31"/>
      <c r="E1408" s="31"/>
      <c r="F1408" s="31"/>
    </row>
    <row r="1409" spans="1:6" x14ac:dyDescent="0.3">
      <c r="A1409" s="31"/>
      <c r="B1409" s="31"/>
      <c r="C1409" s="31"/>
      <c r="D1409" s="31"/>
      <c r="E1409" s="31"/>
      <c r="F1409" s="31"/>
    </row>
    <row r="1410" spans="1:6" x14ac:dyDescent="0.3">
      <c r="A1410" s="31"/>
      <c r="B1410" s="31"/>
      <c r="C1410" s="31"/>
      <c r="D1410" s="31"/>
      <c r="E1410" s="31"/>
      <c r="F1410" s="31"/>
    </row>
    <row r="1411" spans="1:6" x14ac:dyDescent="0.3">
      <c r="A1411" s="31"/>
      <c r="B1411" s="31"/>
      <c r="C1411" s="31"/>
      <c r="D1411" s="31"/>
      <c r="E1411" s="31"/>
      <c r="F1411" s="31"/>
    </row>
    <row r="1412" spans="1:6" x14ac:dyDescent="0.3">
      <c r="A1412" s="31"/>
      <c r="B1412" s="31"/>
      <c r="C1412" s="31"/>
      <c r="D1412" s="31"/>
      <c r="E1412" s="31"/>
      <c r="F1412" s="31"/>
    </row>
    <row r="1413" spans="1:6" x14ac:dyDescent="0.3">
      <c r="A1413" s="31"/>
      <c r="B1413" s="31"/>
      <c r="C1413" s="31"/>
      <c r="D1413" s="31"/>
      <c r="E1413" s="31"/>
      <c r="F1413" s="31"/>
    </row>
    <row r="1414" spans="1:6" x14ac:dyDescent="0.3">
      <c r="A1414" s="31"/>
      <c r="B1414" s="31"/>
      <c r="C1414" s="31"/>
      <c r="D1414" s="31"/>
      <c r="E1414" s="31"/>
      <c r="F1414" s="31"/>
    </row>
    <row r="1415" spans="1:6" x14ac:dyDescent="0.3">
      <c r="A1415" s="31"/>
      <c r="B1415" s="31"/>
      <c r="C1415" s="31"/>
      <c r="D1415" s="31"/>
      <c r="E1415" s="31"/>
      <c r="F1415" s="31"/>
    </row>
    <row r="1416" spans="1:6" x14ac:dyDescent="0.3">
      <c r="A1416" s="31"/>
      <c r="B1416" s="31"/>
      <c r="C1416" s="31"/>
      <c r="D1416" s="31"/>
      <c r="E1416" s="31"/>
      <c r="F1416" s="31"/>
    </row>
    <row r="1417" spans="1:6" x14ac:dyDescent="0.3">
      <c r="A1417" s="31"/>
      <c r="B1417" s="31"/>
      <c r="C1417" s="31"/>
      <c r="D1417" s="31"/>
      <c r="E1417" s="31"/>
      <c r="F1417" s="31"/>
    </row>
    <row r="1418" spans="1:6" x14ac:dyDescent="0.3">
      <c r="A1418" s="31"/>
      <c r="B1418" s="31"/>
      <c r="C1418" s="31"/>
      <c r="D1418" s="31"/>
      <c r="E1418" s="31"/>
      <c r="F1418" s="31"/>
    </row>
    <row r="1419" spans="1:6" x14ac:dyDescent="0.3">
      <c r="A1419" s="31"/>
      <c r="B1419" s="31"/>
      <c r="C1419" s="31"/>
      <c r="D1419" s="31"/>
      <c r="E1419" s="31"/>
      <c r="F1419" s="31"/>
    </row>
    <row r="1420" spans="1:6" x14ac:dyDescent="0.3">
      <c r="A1420" s="31"/>
      <c r="B1420" s="31"/>
      <c r="C1420" s="31"/>
      <c r="D1420" s="31"/>
      <c r="E1420" s="31"/>
      <c r="F1420" s="31"/>
    </row>
    <row r="1421" spans="1:6" x14ac:dyDescent="0.3">
      <c r="A1421" s="31"/>
      <c r="B1421" s="31"/>
      <c r="C1421" s="31"/>
      <c r="D1421" s="31"/>
      <c r="E1421" s="31"/>
      <c r="F1421" s="31"/>
    </row>
    <row r="1422" spans="1:6" x14ac:dyDescent="0.3">
      <c r="A1422" s="31"/>
      <c r="B1422" s="31"/>
      <c r="C1422" s="31"/>
      <c r="D1422" s="31"/>
      <c r="E1422" s="31"/>
      <c r="F1422" s="31"/>
    </row>
    <row r="1423" spans="1:6" x14ac:dyDescent="0.3">
      <c r="A1423" s="31"/>
      <c r="B1423" s="31"/>
      <c r="C1423" s="31"/>
      <c r="D1423" s="31"/>
      <c r="E1423" s="31"/>
      <c r="F1423" s="31"/>
    </row>
    <row r="1424" spans="1:6" x14ac:dyDescent="0.3">
      <c r="A1424" s="31"/>
      <c r="B1424" s="31"/>
      <c r="C1424" s="31"/>
      <c r="D1424" s="31"/>
      <c r="E1424" s="31"/>
      <c r="F1424" s="31"/>
    </row>
    <row r="1425" spans="1:6" x14ac:dyDescent="0.3">
      <c r="A1425" s="31"/>
      <c r="B1425" s="31"/>
      <c r="C1425" s="31"/>
      <c r="D1425" s="31"/>
      <c r="E1425" s="31"/>
      <c r="F1425" s="31"/>
    </row>
    <row r="1426" spans="1:6" x14ac:dyDescent="0.3">
      <c r="A1426" s="31"/>
      <c r="B1426" s="31"/>
      <c r="C1426" s="31"/>
      <c r="D1426" s="31"/>
      <c r="E1426" s="31"/>
      <c r="F1426" s="31"/>
    </row>
    <row r="1427" spans="1:6" x14ac:dyDescent="0.3">
      <c r="A1427" s="31"/>
      <c r="B1427" s="31"/>
      <c r="C1427" s="31"/>
      <c r="D1427" s="31"/>
      <c r="E1427" s="31"/>
      <c r="F1427" s="31"/>
    </row>
    <row r="1428" spans="1:6" x14ac:dyDescent="0.3">
      <c r="A1428" s="31"/>
      <c r="B1428" s="31"/>
      <c r="C1428" s="31"/>
      <c r="D1428" s="31"/>
      <c r="E1428" s="31"/>
      <c r="F1428" s="31"/>
    </row>
    <row r="1429" spans="1:6" x14ac:dyDescent="0.3">
      <c r="A1429" s="31"/>
      <c r="B1429" s="31"/>
      <c r="C1429" s="31"/>
      <c r="D1429" s="31"/>
      <c r="E1429" s="31"/>
      <c r="F1429" s="31"/>
    </row>
    <row r="1430" spans="1:6" x14ac:dyDescent="0.3">
      <c r="A1430" s="31"/>
      <c r="B1430" s="31"/>
      <c r="C1430" s="31"/>
      <c r="D1430" s="31"/>
      <c r="E1430" s="31"/>
      <c r="F1430" s="31"/>
    </row>
    <row r="1431" spans="1:6" x14ac:dyDescent="0.3">
      <c r="A1431" s="31"/>
      <c r="B1431" s="31"/>
      <c r="C1431" s="31"/>
      <c r="D1431" s="31"/>
      <c r="E1431" s="31"/>
      <c r="F1431" s="31"/>
    </row>
    <row r="1432" spans="1:6" x14ac:dyDescent="0.3">
      <c r="A1432" s="31"/>
      <c r="B1432" s="31"/>
      <c r="C1432" s="31"/>
      <c r="D1432" s="31"/>
      <c r="E1432" s="31"/>
      <c r="F1432" s="31"/>
    </row>
    <row r="1433" spans="1:6" x14ac:dyDescent="0.3">
      <c r="A1433" s="31"/>
      <c r="B1433" s="31"/>
      <c r="C1433" s="31"/>
      <c r="D1433" s="31"/>
      <c r="E1433" s="31"/>
      <c r="F1433" s="31"/>
    </row>
    <row r="1434" spans="1:6" x14ac:dyDescent="0.3">
      <c r="A1434" s="31"/>
      <c r="B1434" s="31"/>
      <c r="C1434" s="31"/>
      <c r="D1434" s="31"/>
      <c r="E1434" s="31"/>
      <c r="F1434" s="31"/>
    </row>
    <row r="1435" spans="1:6" x14ac:dyDescent="0.3">
      <c r="A1435" s="31"/>
      <c r="B1435" s="31"/>
      <c r="C1435" s="31"/>
      <c r="D1435" s="31"/>
      <c r="E1435" s="31"/>
      <c r="F1435" s="31"/>
    </row>
    <row r="1436" spans="1:6" x14ac:dyDescent="0.3">
      <c r="A1436" s="31"/>
      <c r="B1436" s="31"/>
      <c r="C1436" s="31"/>
      <c r="D1436" s="31"/>
      <c r="E1436" s="31"/>
      <c r="F1436" s="31"/>
    </row>
    <row r="1437" spans="1:6" x14ac:dyDescent="0.3">
      <c r="A1437" s="31"/>
      <c r="B1437" s="31"/>
      <c r="C1437" s="31"/>
      <c r="D1437" s="31"/>
      <c r="E1437" s="31"/>
      <c r="F1437" s="31"/>
    </row>
    <row r="1438" spans="1:6" x14ac:dyDescent="0.3">
      <c r="A1438" s="31"/>
      <c r="B1438" s="31"/>
      <c r="C1438" s="31"/>
      <c r="D1438" s="31"/>
      <c r="E1438" s="31"/>
      <c r="F1438" s="31"/>
    </row>
    <row r="1439" spans="1:6" x14ac:dyDescent="0.3">
      <c r="A1439" s="31"/>
      <c r="B1439" s="31"/>
      <c r="C1439" s="31"/>
      <c r="D1439" s="31"/>
      <c r="E1439" s="31"/>
      <c r="F1439" s="31"/>
    </row>
    <row r="1440" spans="1:6" x14ac:dyDescent="0.3">
      <c r="A1440" s="31"/>
      <c r="B1440" s="31"/>
      <c r="C1440" s="31"/>
      <c r="D1440" s="31"/>
      <c r="E1440" s="31"/>
      <c r="F1440" s="31"/>
    </row>
    <row r="1441" spans="1:6" x14ac:dyDescent="0.3">
      <c r="A1441" s="31"/>
      <c r="B1441" s="31"/>
      <c r="C1441" s="31"/>
      <c r="D1441" s="31"/>
      <c r="E1441" s="31"/>
      <c r="F1441" s="31"/>
    </row>
    <row r="1442" spans="1:6" x14ac:dyDescent="0.3">
      <c r="A1442" s="31"/>
      <c r="B1442" s="31"/>
      <c r="C1442" s="31"/>
      <c r="D1442" s="31"/>
      <c r="E1442" s="31"/>
      <c r="F1442" s="31"/>
    </row>
    <row r="1443" spans="1:6" x14ac:dyDescent="0.3">
      <c r="A1443" s="31"/>
      <c r="B1443" s="31"/>
      <c r="C1443" s="31"/>
      <c r="D1443" s="31"/>
      <c r="E1443" s="31"/>
      <c r="F1443" s="31"/>
    </row>
    <row r="1444" spans="1:6" x14ac:dyDescent="0.3">
      <c r="A1444" s="31"/>
      <c r="B1444" s="31"/>
      <c r="C1444" s="31"/>
      <c r="D1444" s="31"/>
      <c r="E1444" s="31"/>
      <c r="F1444" s="31"/>
    </row>
    <row r="1445" spans="1:6" x14ac:dyDescent="0.3">
      <c r="A1445" s="31"/>
      <c r="B1445" s="31"/>
      <c r="C1445" s="31"/>
      <c r="D1445" s="31"/>
      <c r="E1445" s="31"/>
      <c r="F1445" s="31"/>
    </row>
    <row r="1446" spans="1:6" x14ac:dyDescent="0.3">
      <c r="A1446" s="31"/>
      <c r="B1446" s="31"/>
      <c r="C1446" s="31"/>
      <c r="D1446" s="31"/>
      <c r="E1446" s="31"/>
      <c r="F1446" s="31"/>
    </row>
    <row r="1447" spans="1:6" x14ac:dyDescent="0.3">
      <c r="A1447" s="31"/>
      <c r="B1447" s="31"/>
      <c r="C1447" s="31"/>
      <c r="D1447" s="31"/>
      <c r="E1447" s="31"/>
      <c r="F1447" s="31"/>
    </row>
    <row r="1448" spans="1:6" x14ac:dyDescent="0.3">
      <c r="A1448" s="31"/>
      <c r="B1448" s="31"/>
      <c r="C1448" s="31"/>
      <c r="D1448" s="31"/>
      <c r="E1448" s="31"/>
      <c r="F1448" s="31"/>
    </row>
    <row r="1449" spans="1:6" x14ac:dyDescent="0.3">
      <c r="A1449" s="31"/>
      <c r="B1449" s="31"/>
      <c r="C1449" s="31"/>
      <c r="D1449" s="31"/>
      <c r="E1449" s="31"/>
      <c r="F1449" s="31"/>
    </row>
    <row r="1450" spans="1:6" x14ac:dyDescent="0.3">
      <c r="A1450" s="31"/>
      <c r="B1450" s="31"/>
      <c r="C1450" s="31"/>
      <c r="D1450" s="31"/>
      <c r="E1450" s="31"/>
      <c r="F1450" s="31"/>
    </row>
    <row r="1451" spans="1:6" x14ac:dyDescent="0.3">
      <c r="A1451" s="31"/>
      <c r="B1451" s="31"/>
      <c r="C1451" s="31"/>
      <c r="D1451" s="31"/>
      <c r="E1451" s="31"/>
      <c r="F1451" s="31"/>
    </row>
    <row r="1452" spans="1:6" x14ac:dyDescent="0.3">
      <c r="A1452" s="31"/>
      <c r="B1452" s="31"/>
      <c r="C1452" s="31"/>
      <c r="D1452" s="31"/>
      <c r="E1452" s="31"/>
      <c r="F1452" s="31"/>
    </row>
    <row r="1453" spans="1:6" x14ac:dyDescent="0.3">
      <c r="A1453" s="31"/>
      <c r="B1453" s="31"/>
      <c r="C1453" s="31"/>
      <c r="D1453" s="31"/>
      <c r="E1453" s="31"/>
      <c r="F1453" s="31"/>
    </row>
    <row r="1454" spans="1:6" x14ac:dyDescent="0.3">
      <c r="A1454" s="31"/>
      <c r="B1454" s="31"/>
      <c r="C1454" s="31"/>
      <c r="D1454" s="31"/>
      <c r="E1454" s="31"/>
      <c r="F1454" s="31"/>
    </row>
    <row r="1455" spans="1:6" x14ac:dyDescent="0.3">
      <c r="A1455" s="31"/>
      <c r="B1455" s="31"/>
      <c r="C1455" s="31"/>
      <c r="D1455" s="31"/>
      <c r="E1455" s="31"/>
      <c r="F1455" s="31"/>
    </row>
    <row r="1456" spans="1:6" x14ac:dyDescent="0.3">
      <c r="A1456" s="31"/>
      <c r="B1456" s="31"/>
      <c r="C1456" s="31"/>
      <c r="D1456" s="31"/>
      <c r="E1456" s="31"/>
      <c r="F1456" s="31"/>
    </row>
    <row r="1457" spans="1:6" x14ac:dyDescent="0.3">
      <c r="A1457" s="31"/>
      <c r="B1457" s="31"/>
      <c r="C1457" s="31"/>
      <c r="D1457" s="31"/>
      <c r="E1457" s="31"/>
      <c r="F1457" s="31"/>
    </row>
    <row r="1458" spans="1:6" x14ac:dyDescent="0.3">
      <c r="A1458" s="31"/>
      <c r="B1458" s="31"/>
      <c r="C1458" s="31"/>
      <c r="D1458" s="31"/>
      <c r="E1458" s="31"/>
      <c r="F1458" s="31"/>
    </row>
    <row r="1459" spans="1:6" x14ac:dyDescent="0.3">
      <c r="A1459" s="31"/>
      <c r="B1459" s="31"/>
      <c r="C1459" s="31"/>
      <c r="D1459" s="31"/>
      <c r="E1459" s="31"/>
      <c r="F1459" s="31"/>
    </row>
    <row r="1460" spans="1:6" x14ac:dyDescent="0.3">
      <c r="A1460" s="31"/>
      <c r="B1460" s="31"/>
      <c r="C1460" s="31"/>
      <c r="D1460" s="31"/>
      <c r="E1460" s="31"/>
      <c r="F1460" s="31"/>
    </row>
    <row r="1461" spans="1:6" x14ac:dyDescent="0.3">
      <c r="A1461" s="31"/>
      <c r="B1461" s="31"/>
      <c r="C1461" s="31"/>
      <c r="D1461" s="31"/>
      <c r="E1461" s="31"/>
      <c r="F1461" s="31"/>
    </row>
    <row r="1462" spans="1:6" x14ac:dyDescent="0.3">
      <c r="A1462" s="31"/>
      <c r="B1462" s="31"/>
      <c r="C1462" s="31"/>
      <c r="D1462" s="31"/>
      <c r="E1462" s="31"/>
      <c r="F1462" s="31"/>
    </row>
    <row r="1463" spans="1:6" x14ac:dyDescent="0.3">
      <c r="A1463" s="31"/>
      <c r="B1463" s="31"/>
      <c r="C1463" s="31"/>
      <c r="D1463" s="31"/>
      <c r="E1463" s="31"/>
      <c r="F1463" s="31"/>
    </row>
    <row r="1464" spans="1:6" x14ac:dyDescent="0.3">
      <c r="A1464" s="31"/>
      <c r="B1464" s="31"/>
      <c r="C1464" s="31"/>
      <c r="D1464" s="31"/>
      <c r="E1464" s="31"/>
      <c r="F1464" s="31"/>
    </row>
    <row r="1465" spans="1:6" x14ac:dyDescent="0.3">
      <c r="A1465" s="31"/>
      <c r="B1465" s="31"/>
      <c r="C1465" s="31"/>
      <c r="D1465" s="31"/>
      <c r="E1465" s="31"/>
      <c r="F1465" s="31"/>
    </row>
    <row r="1466" spans="1:6" x14ac:dyDescent="0.3">
      <c r="A1466" s="31"/>
      <c r="B1466" s="31"/>
      <c r="C1466" s="31"/>
      <c r="D1466" s="31"/>
      <c r="E1466" s="31"/>
      <c r="F1466" s="31"/>
    </row>
    <row r="1467" spans="1:6" x14ac:dyDescent="0.3">
      <c r="A1467" s="31"/>
      <c r="B1467" s="31"/>
      <c r="C1467" s="31"/>
      <c r="D1467" s="31"/>
      <c r="E1467" s="31"/>
      <c r="F1467" s="31"/>
    </row>
    <row r="1468" spans="1:6" x14ac:dyDescent="0.3">
      <c r="A1468" s="31"/>
      <c r="B1468" s="31"/>
      <c r="C1468" s="31"/>
      <c r="D1468" s="31"/>
      <c r="E1468" s="31"/>
      <c r="F1468" s="31"/>
    </row>
    <row r="1469" spans="1:6" x14ac:dyDescent="0.3">
      <c r="A1469" s="31"/>
      <c r="B1469" s="31"/>
      <c r="C1469" s="31"/>
      <c r="D1469" s="31"/>
      <c r="E1469" s="31"/>
      <c r="F1469" s="31"/>
    </row>
    <row r="1470" spans="1:6" x14ac:dyDescent="0.3">
      <c r="A1470" s="31"/>
      <c r="B1470" s="31"/>
      <c r="C1470" s="31"/>
      <c r="D1470" s="31"/>
      <c r="E1470" s="31"/>
      <c r="F1470" s="31"/>
    </row>
    <row r="1471" spans="1:6" x14ac:dyDescent="0.3">
      <c r="A1471" s="31"/>
      <c r="B1471" s="31"/>
      <c r="C1471" s="31"/>
      <c r="D1471" s="31"/>
      <c r="E1471" s="31"/>
      <c r="F1471" s="31"/>
    </row>
    <row r="1472" spans="1:6" x14ac:dyDescent="0.3">
      <c r="A1472" s="31"/>
      <c r="B1472" s="31"/>
      <c r="C1472" s="31"/>
      <c r="D1472" s="31"/>
      <c r="E1472" s="31"/>
      <c r="F1472" s="31"/>
    </row>
    <row r="1473" spans="1:6" x14ac:dyDescent="0.3">
      <c r="A1473" s="31"/>
      <c r="B1473" s="31"/>
      <c r="C1473" s="31"/>
      <c r="D1473" s="31"/>
      <c r="E1473" s="31"/>
      <c r="F1473" s="31"/>
    </row>
    <row r="1474" spans="1:6" x14ac:dyDescent="0.3">
      <c r="A1474" s="31"/>
      <c r="B1474" s="31"/>
      <c r="C1474" s="31"/>
      <c r="D1474" s="31"/>
      <c r="E1474" s="31"/>
      <c r="F1474" s="31"/>
    </row>
    <row r="1475" spans="1:6" x14ac:dyDescent="0.3">
      <c r="A1475" s="31"/>
      <c r="B1475" s="31"/>
      <c r="C1475" s="31"/>
      <c r="D1475" s="31"/>
      <c r="E1475" s="31"/>
      <c r="F1475" s="31"/>
    </row>
    <row r="1476" spans="1:6" x14ac:dyDescent="0.3">
      <c r="A1476" s="31"/>
      <c r="B1476" s="31"/>
      <c r="C1476" s="31"/>
      <c r="D1476" s="31"/>
      <c r="E1476" s="31"/>
      <c r="F1476" s="31"/>
    </row>
    <row r="1477" spans="1:6" x14ac:dyDescent="0.3">
      <c r="A1477" s="31"/>
      <c r="B1477" s="31"/>
      <c r="C1477" s="31"/>
      <c r="D1477" s="31"/>
      <c r="E1477" s="31"/>
      <c r="F1477" s="31"/>
    </row>
    <row r="1478" spans="1:6" x14ac:dyDescent="0.3">
      <c r="A1478" s="31"/>
      <c r="B1478" s="31"/>
      <c r="C1478" s="31"/>
      <c r="D1478" s="31"/>
      <c r="E1478" s="31"/>
      <c r="F1478" s="31"/>
    </row>
    <row r="1479" spans="1:6" x14ac:dyDescent="0.3">
      <c r="A1479" s="31"/>
      <c r="B1479" s="31"/>
      <c r="C1479" s="31"/>
      <c r="D1479" s="31"/>
      <c r="E1479" s="31"/>
      <c r="F1479" s="31"/>
    </row>
    <row r="1480" spans="1:6" x14ac:dyDescent="0.3">
      <c r="A1480" s="31"/>
      <c r="B1480" s="31"/>
      <c r="C1480" s="31"/>
      <c r="D1480" s="31"/>
      <c r="E1480" s="31"/>
      <c r="F1480" s="31"/>
    </row>
    <row r="1481" spans="1:6" x14ac:dyDescent="0.3">
      <c r="A1481" s="31"/>
      <c r="B1481" s="31"/>
      <c r="C1481" s="31"/>
      <c r="D1481" s="31"/>
      <c r="E1481" s="31"/>
      <c r="F1481" s="31"/>
    </row>
    <row r="1482" spans="1:6" x14ac:dyDescent="0.3">
      <c r="A1482" s="31"/>
      <c r="B1482" s="31"/>
      <c r="C1482" s="31"/>
      <c r="D1482" s="31"/>
      <c r="E1482" s="31"/>
      <c r="F1482" s="31"/>
    </row>
    <row r="1483" spans="1:6" x14ac:dyDescent="0.3">
      <c r="A1483" s="31"/>
      <c r="B1483" s="31"/>
      <c r="C1483" s="31"/>
      <c r="D1483" s="31"/>
      <c r="E1483" s="31"/>
      <c r="F1483" s="31"/>
    </row>
    <row r="1484" spans="1:6" x14ac:dyDescent="0.3">
      <c r="A1484" s="31"/>
      <c r="B1484" s="31"/>
      <c r="C1484" s="31"/>
      <c r="D1484" s="31"/>
      <c r="E1484" s="31"/>
      <c r="F1484" s="31"/>
    </row>
    <row r="1485" spans="1:6" x14ac:dyDescent="0.3">
      <c r="A1485" s="31"/>
      <c r="B1485" s="31"/>
      <c r="C1485" s="31"/>
      <c r="D1485" s="31"/>
      <c r="E1485" s="31"/>
      <c r="F1485" s="31"/>
    </row>
    <row r="1486" spans="1:6" x14ac:dyDescent="0.3">
      <c r="A1486" s="31"/>
      <c r="B1486" s="31"/>
      <c r="C1486" s="31"/>
      <c r="D1486" s="31"/>
      <c r="E1486" s="31"/>
      <c r="F1486" s="31"/>
    </row>
    <row r="1487" spans="1:6" x14ac:dyDescent="0.3">
      <c r="A1487" s="31"/>
      <c r="B1487" s="31"/>
      <c r="C1487" s="31"/>
      <c r="D1487" s="31"/>
      <c r="E1487" s="31"/>
      <c r="F1487" s="31"/>
    </row>
    <row r="1488" spans="1:6" x14ac:dyDescent="0.3">
      <c r="A1488" s="31"/>
      <c r="B1488" s="31"/>
      <c r="C1488" s="31"/>
      <c r="D1488" s="31"/>
      <c r="E1488" s="31"/>
      <c r="F1488" s="31"/>
    </row>
    <row r="1489" spans="1:6" x14ac:dyDescent="0.3">
      <c r="A1489" s="31"/>
      <c r="B1489" s="31"/>
      <c r="C1489" s="31"/>
      <c r="D1489" s="31"/>
      <c r="E1489" s="31"/>
      <c r="F1489" s="31"/>
    </row>
    <row r="1490" spans="1:6" x14ac:dyDescent="0.3">
      <c r="A1490" s="31"/>
      <c r="B1490" s="31"/>
      <c r="C1490" s="31"/>
      <c r="D1490" s="31"/>
      <c r="E1490" s="31"/>
      <c r="F1490" s="31"/>
    </row>
    <row r="1491" spans="1:6" x14ac:dyDescent="0.3">
      <c r="A1491" s="31"/>
      <c r="B1491" s="31"/>
      <c r="C1491" s="31"/>
      <c r="D1491" s="31"/>
      <c r="E1491" s="31"/>
      <c r="F1491" s="31"/>
    </row>
    <row r="1492" spans="1:6" x14ac:dyDescent="0.3">
      <c r="A1492" s="31"/>
      <c r="B1492" s="31"/>
      <c r="C1492" s="31"/>
      <c r="D1492" s="31"/>
      <c r="E1492" s="31"/>
      <c r="F1492" s="31"/>
    </row>
    <row r="1493" spans="1:6" x14ac:dyDescent="0.3">
      <c r="A1493" s="31"/>
      <c r="B1493" s="31"/>
      <c r="C1493" s="31"/>
      <c r="D1493" s="31"/>
      <c r="E1493" s="31"/>
      <c r="F1493" s="31"/>
    </row>
    <row r="1494" spans="1:6" x14ac:dyDescent="0.3">
      <c r="A1494" s="31"/>
      <c r="B1494" s="31"/>
      <c r="C1494" s="31"/>
      <c r="D1494" s="31"/>
      <c r="E1494" s="31"/>
      <c r="F1494" s="31"/>
    </row>
    <row r="1495" spans="1:6" x14ac:dyDescent="0.3">
      <c r="A1495" s="31"/>
      <c r="B1495" s="31"/>
      <c r="C1495" s="31"/>
      <c r="D1495" s="31"/>
      <c r="E1495" s="31"/>
      <c r="F1495" s="31"/>
    </row>
    <row r="1496" spans="1:6" x14ac:dyDescent="0.3">
      <c r="A1496" s="31"/>
      <c r="B1496" s="31"/>
      <c r="C1496" s="31"/>
      <c r="D1496" s="31"/>
      <c r="E1496" s="31"/>
      <c r="F1496" s="31"/>
    </row>
    <row r="1497" spans="1:6" x14ac:dyDescent="0.3">
      <c r="A1497" s="31"/>
      <c r="B1497" s="31"/>
      <c r="C1497" s="31"/>
      <c r="D1497" s="31"/>
      <c r="E1497" s="31"/>
      <c r="F1497" s="31"/>
    </row>
    <row r="1498" spans="1:6" x14ac:dyDescent="0.3">
      <c r="A1498" s="31"/>
      <c r="B1498" s="31"/>
      <c r="C1498" s="31"/>
      <c r="D1498" s="31"/>
      <c r="E1498" s="31"/>
      <c r="F1498" s="31"/>
    </row>
    <row r="1499" spans="1:6" x14ac:dyDescent="0.3">
      <c r="A1499" s="31"/>
      <c r="B1499" s="31"/>
      <c r="C1499" s="31"/>
      <c r="D1499" s="31"/>
      <c r="E1499" s="31"/>
      <c r="F1499" s="31"/>
    </row>
    <row r="1500" spans="1:6" x14ac:dyDescent="0.3">
      <c r="A1500" s="31"/>
      <c r="B1500" s="31"/>
      <c r="C1500" s="31"/>
      <c r="D1500" s="31"/>
      <c r="E1500" s="31"/>
      <c r="F1500" s="31"/>
    </row>
    <row r="1501" spans="1:6" x14ac:dyDescent="0.3">
      <c r="A1501" s="31"/>
      <c r="B1501" s="31"/>
      <c r="C1501" s="31"/>
      <c r="D1501" s="31"/>
      <c r="E1501" s="31"/>
      <c r="F1501" s="31"/>
    </row>
    <row r="1502" spans="1:6" x14ac:dyDescent="0.3">
      <c r="A1502" s="31"/>
      <c r="B1502" s="31"/>
      <c r="C1502" s="31"/>
      <c r="D1502" s="31"/>
      <c r="E1502" s="31"/>
      <c r="F1502" s="31"/>
    </row>
    <row r="1503" spans="1:6" x14ac:dyDescent="0.3">
      <c r="A1503" s="31"/>
      <c r="B1503" s="31"/>
      <c r="C1503" s="31"/>
      <c r="D1503" s="31"/>
      <c r="E1503" s="31"/>
      <c r="F1503" s="31"/>
    </row>
    <row r="1504" spans="1:6" x14ac:dyDescent="0.3">
      <c r="A1504" s="31"/>
      <c r="B1504" s="31"/>
      <c r="C1504" s="31"/>
      <c r="D1504" s="31"/>
      <c r="E1504" s="31"/>
      <c r="F1504" s="31"/>
    </row>
    <row r="1505" spans="1:6" x14ac:dyDescent="0.3">
      <c r="A1505" s="31"/>
      <c r="B1505" s="31"/>
      <c r="C1505" s="31"/>
      <c r="D1505" s="31"/>
      <c r="E1505" s="31"/>
      <c r="F1505" s="31"/>
    </row>
    <row r="1506" spans="1:6" x14ac:dyDescent="0.3">
      <c r="A1506" s="31"/>
      <c r="B1506" s="31"/>
      <c r="C1506" s="31"/>
      <c r="D1506" s="31"/>
      <c r="E1506" s="31"/>
      <c r="F1506" s="31"/>
    </row>
    <row r="1507" spans="1:6" x14ac:dyDescent="0.3">
      <c r="A1507" s="31"/>
      <c r="B1507" s="31"/>
      <c r="C1507" s="31"/>
      <c r="D1507" s="31"/>
      <c r="E1507" s="31"/>
      <c r="F1507" s="31"/>
    </row>
    <row r="1508" spans="1:6" x14ac:dyDescent="0.3">
      <c r="A1508" s="31"/>
      <c r="B1508" s="31"/>
      <c r="C1508" s="31"/>
      <c r="D1508" s="31"/>
      <c r="E1508" s="31"/>
      <c r="F1508" s="31"/>
    </row>
    <row r="1509" spans="1:6" x14ac:dyDescent="0.3">
      <c r="A1509" s="31"/>
      <c r="B1509" s="31"/>
      <c r="C1509" s="31"/>
      <c r="D1509" s="31"/>
      <c r="E1509" s="31"/>
      <c r="F1509" s="31"/>
    </row>
    <row r="1510" spans="1:6" x14ac:dyDescent="0.3">
      <c r="A1510" s="31"/>
      <c r="B1510" s="31"/>
      <c r="C1510" s="31"/>
      <c r="D1510" s="31"/>
      <c r="E1510" s="31"/>
      <c r="F1510" s="31"/>
    </row>
    <row r="1511" spans="1:6" x14ac:dyDescent="0.3">
      <c r="A1511" s="31"/>
      <c r="B1511" s="31"/>
      <c r="C1511" s="31"/>
      <c r="D1511" s="31"/>
      <c r="E1511" s="31"/>
      <c r="F1511" s="31"/>
    </row>
    <row r="1512" spans="1:6" x14ac:dyDescent="0.3">
      <c r="A1512" s="31"/>
      <c r="B1512" s="31"/>
      <c r="C1512" s="31"/>
      <c r="D1512" s="31"/>
      <c r="E1512" s="31"/>
      <c r="F1512" s="31"/>
    </row>
    <row r="1513" spans="1:6" x14ac:dyDescent="0.3">
      <c r="A1513" s="31"/>
      <c r="B1513" s="31"/>
      <c r="C1513" s="31"/>
      <c r="D1513" s="31"/>
      <c r="E1513" s="31"/>
      <c r="F1513" s="31"/>
    </row>
    <row r="1514" spans="1:6" x14ac:dyDescent="0.3">
      <c r="A1514" s="31"/>
      <c r="B1514" s="31"/>
      <c r="C1514" s="31"/>
      <c r="D1514" s="31"/>
      <c r="E1514" s="31"/>
      <c r="F1514" s="31"/>
    </row>
    <row r="1515" spans="1:6" x14ac:dyDescent="0.3">
      <c r="A1515" s="31"/>
      <c r="B1515" s="31"/>
      <c r="C1515" s="31"/>
      <c r="D1515" s="31"/>
      <c r="E1515" s="31"/>
      <c r="F1515" s="31"/>
    </row>
    <row r="1516" spans="1:6" x14ac:dyDescent="0.3">
      <c r="A1516" s="31"/>
      <c r="B1516" s="31"/>
      <c r="C1516" s="31"/>
      <c r="D1516" s="31"/>
      <c r="E1516" s="31"/>
      <c r="F1516" s="31"/>
    </row>
    <row r="1517" spans="1:6" x14ac:dyDescent="0.3">
      <c r="A1517" s="31"/>
      <c r="B1517" s="31"/>
      <c r="C1517" s="31"/>
      <c r="D1517" s="31"/>
      <c r="E1517" s="31"/>
      <c r="F1517" s="31"/>
    </row>
    <row r="1518" spans="1:6" x14ac:dyDescent="0.3">
      <c r="A1518" s="31"/>
      <c r="B1518" s="31"/>
      <c r="C1518" s="31"/>
      <c r="D1518" s="31"/>
      <c r="E1518" s="31"/>
      <c r="F1518" s="31"/>
    </row>
    <row r="1519" spans="1:6" x14ac:dyDescent="0.3">
      <c r="A1519" s="31"/>
      <c r="B1519" s="31"/>
      <c r="C1519" s="31"/>
      <c r="D1519" s="31"/>
      <c r="E1519" s="31"/>
      <c r="F1519" s="31"/>
    </row>
    <row r="1520" spans="1:6" x14ac:dyDescent="0.3">
      <c r="A1520" s="31"/>
      <c r="B1520" s="31"/>
      <c r="C1520" s="31"/>
      <c r="D1520" s="31"/>
      <c r="E1520" s="31"/>
      <c r="F1520" s="31"/>
    </row>
    <row r="1521" spans="1:6" x14ac:dyDescent="0.3">
      <c r="A1521" s="31"/>
      <c r="B1521" s="31"/>
      <c r="C1521" s="31"/>
      <c r="D1521" s="31"/>
      <c r="E1521" s="31"/>
      <c r="F1521" s="31"/>
    </row>
    <row r="1522" spans="1:6" x14ac:dyDescent="0.3">
      <c r="A1522" s="31"/>
      <c r="B1522" s="31"/>
      <c r="C1522" s="31"/>
      <c r="D1522" s="31"/>
      <c r="E1522" s="31"/>
      <c r="F1522" s="31"/>
    </row>
    <row r="1523" spans="1:6" x14ac:dyDescent="0.3">
      <c r="A1523" s="31"/>
      <c r="B1523" s="31"/>
      <c r="C1523" s="31"/>
      <c r="D1523" s="31"/>
      <c r="E1523" s="31"/>
      <c r="F1523" s="31"/>
    </row>
    <row r="1524" spans="1:6" x14ac:dyDescent="0.3">
      <c r="A1524" s="31"/>
      <c r="B1524" s="31"/>
      <c r="C1524" s="31"/>
      <c r="D1524" s="31"/>
      <c r="E1524" s="31"/>
      <c r="F1524" s="31"/>
    </row>
    <row r="1525" spans="1:6" x14ac:dyDescent="0.3">
      <c r="A1525" s="31"/>
      <c r="B1525" s="31"/>
      <c r="C1525" s="31"/>
      <c r="D1525" s="31"/>
      <c r="E1525" s="31"/>
      <c r="F1525" s="31"/>
    </row>
    <row r="1526" spans="1:6" x14ac:dyDescent="0.3">
      <c r="A1526" s="31"/>
      <c r="B1526" s="31"/>
      <c r="C1526" s="31"/>
      <c r="D1526" s="31"/>
      <c r="E1526" s="31"/>
      <c r="F1526" s="31"/>
    </row>
    <row r="1527" spans="1:6" x14ac:dyDescent="0.3">
      <c r="A1527" s="31"/>
      <c r="B1527" s="31"/>
      <c r="C1527" s="31"/>
      <c r="D1527" s="31"/>
      <c r="E1527" s="31"/>
      <c r="F1527" s="31"/>
    </row>
    <row r="1528" spans="1:6" x14ac:dyDescent="0.3">
      <c r="A1528" s="31"/>
      <c r="B1528" s="31"/>
      <c r="C1528" s="31"/>
      <c r="D1528" s="31"/>
      <c r="E1528" s="31"/>
      <c r="F1528" s="31"/>
    </row>
    <row r="1529" spans="1:6" x14ac:dyDescent="0.3">
      <c r="A1529" s="31"/>
      <c r="B1529" s="31"/>
      <c r="C1529" s="31"/>
      <c r="D1529" s="31"/>
      <c r="E1529" s="31"/>
      <c r="F1529" s="31"/>
    </row>
    <row r="1530" spans="1:6" x14ac:dyDescent="0.3">
      <c r="A1530" s="31"/>
      <c r="B1530" s="31"/>
      <c r="C1530" s="31"/>
      <c r="D1530" s="31"/>
      <c r="E1530" s="31"/>
      <c r="F1530" s="31"/>
    </row>
    <row r="1531" spans="1:6" x14ac:dyDescent="0.3">
      <c r="A1531" s="31"/>
      <c r="B1531" s="31"/>
      <c r="C1531" s="31"/>
      <c r="D1531" s="31"/>
      <c r="E1531" s="31"/>
      <c r="F1531" s="31"/>
    </row>
    <row r="1532" spans="1:6" x14ac:dyDescent="0.3">
      <c r="A1532" s="31"/>
      <c r="B1532" s="31"/>
      <c r="C1532" s="31"/>
      <c r="D1532" s="31"/>
      <c r="E1532" s="31"/>
      <c r="F1532" s="31"/>
    </row>
    <row r="1533" spans="1:6" x14ac:dyDescent="0.3">
      <c r="A1533" s="31"/>
      <c r="B1533" s="31"/>
      <c r="C1533" s="31"/>
      <c r="D1533" s="31"/>
      <c r="E1533" s="31"/>
      <c r="F1533" s="31"/>
    </row>
    <row r="1534" spans="1:6" x14ac:dyDescent="0.3">
      <c r="A1534" s="31"/>
      <c r="B1534" s="31"/>
      <c r="C1534" s="31"/>
      <c r="D1534" s="31"/>
      <c r="E1534" s="31"/>
      <c r="F1534" s="31"/>
    </row>
    <row r="1535" spans="1:6" x14ac:dyDescent="0.3">
      <c r="A1535" s="31"/>
      <c r="B1535" s="31"/>
      <c r="C1535" s="31"/>
      <c r="D1535" s="31"/>
      <c r="E1535" s="31"/>
      <c r="F1535" s="31"/>
    </row>
    <row r="1536" spans="1:6" x14ac:dyDescent="0.3">
      <c r="A1536" s="31"/>
      <c r="B1536" s="31"/>
      <c r="C1536" s="31"/>
      <c r="D1536" s="31"/>
      <c r="E1536" s="31"/>
      <c r="F1536" s="31"/>
    </row>
    <row r="1537" spans="1:6" x14ac:dyDescent="0.3">
      <c r="A1537" s="31"/>
      <c r="B1537" s="31"/>
      <c r="C1537" s="31"/>
      <c r="D1537" s="31"/>
      <c r="E1537" s="31"/>
      <c r="F1537" s="31"/>
    </row>
    <row r="1538" spans="1:6" x14ac:dyDescent="0.3">
      <c r="A1538" s="31"/>
      <c r="B1538" s="31"/>
      <c r="C1538" s="31"/>
      <c r="D1538" s="31"/>
      <c r="E1538" s="31"/>
      <c r="F1538" s="31"/>
    </row>
    <row r="1539" spans="1:6" x14ac:dyDescent="0.3">
      <c r="A1539" s="31"/>
      <c r="B1539" s="31"/>
      <c r="C1539" s="31"/>
      <c r="D1539" s="31"/>
      <c r="E1539" s="31"/>
      <c r="F1539" s="31"/>
    </row>
    <row r="1540" spans="1:6" x14ac:dyDescent="0.3">
      <c r="A1540" s="31"/>
      <c r="B1540" s="31"/>
      <c r="C1540" s="31"/>
      <c r="D1540" s="31"/>
      <c r="E1540" s="31"/>
      <c r="F1540" s="31"/>
    </row>
    <row r="1541" spans="1:6" x14ac:dyDescent="0.3">
      <c r="A1541" s="31"/>
      <c r="B1541" s="31"/>
      <c r="C1541" s="31"/>
      <c r="D1541" s="31"/>
      <c r="E1541" s="31"/>
      <c r="F1541" s="31"/>
    </row>
    <row r="1542" spans="1:6" x14ac:dyDescent="0.3">
      <c r="A1542" s="31"/>
      <c r="B1542" s="31"/>
      <c r="C1542" s="31"/>
      <c r="D1542" s="31"/>
      <c r="E1542" s="31"/>
      <c r="F1542" s="31"/>
    </row>
    <row r="1543" spans="1:6" x14ac:dyDescent="0.3">
      <c r="A1543" s="31"/>
      <c r="B1543" s="31"/>
      <c r="C1543" s="31"/>
      <c r="D1543" s="31"/>
      <c r="E1543" s="31"/>
      <c r="F1543" s="31"/>
    </row>
    <row r="1544" spans="1:6" x14ac:dyDescent="0.3">
      <c r="A1544" s="31"/>
      <c r="B1544" s="31"/>
      <c r="C1544" s="31"/>
      <c r="D1544" s="31"/>
      <c r="E1544" s="31"/>
      <c r="F1544" s="31"/>
    </row>
    <row r="1545" spans="1:6" x14ac:dyDescent="0.3">
      <c r="A1545" s="31"/>
      <c r="B1545" s="31"/>
      <c r="C1545" s="31"/>
      <c r="D1545" s="31"/>
      <c r="E1545" s="31"/>
      <c r="F1545" s="31"/>
    </row>
    <row r="1546" spans="1:6" x14ac:dyDescent="0.3">
      <c r="A1546" s="31"/>
      <c r="B1546" s="31"/>
      <c r="C1546" s="31"/>
      <c r="D1546" s="31"/>
      <c r="E1546" s="31"/>
      <c r="F1546" s="31"/>
    </row>
    <row r="1547" spans="1:6" x14ac:dyDescent="0.3">
      <c r="A1547" s="31"/>
      <c r="B1547" s="31"/>
      <c r="C1547" s="31"/>
      <c r="D1547" s="31"/>
      <c r="E1547" s="31"/>
      <c r="F1547" s="31"/>
    </row>
    <row r="1548" spans="1:6" x14ac:dyDescent="0.3">
      <c r="A1548" s="31"/>
      <c r="B1548" s="31"/>
      <c r="C1548" s="31"/>
      <c r="D1548" s="31"/>
      <c r="E1548" s="31"/>
      <c r="F1548" s="31"/>
    </row>
    <row r="1549" spans="1:6" x14ac:dyDescent="0.3">
      <c r="A1549" s="31"/>
      <c r="B1549" s="31"/>
      <c r="C1549" s="31"/>
      <c r="D1549" s="31"/>
      <c r="E1549" s="31"/>
      <c r="F1549" s="31"/>
    </row>
    <row r="1550" spans="1:6" x14ac:dyDescent="0.3">
      <c r="A1550" s="31"/>
      <c r="B1550" s="31"/>
      <c r="C1550" s="31"/>
      <c r="D1550" s="31"/>
      <c r="E1550" s="31"/>
      <c r="F1550" s="31"/>
    </row>
    <row r="1551" spans="1:6" x14ac:dyDescent="0.3">
      <c r="A1551" s="31"/>
      <c r="B1551" s="31"/>
      <c r="C1551" s="31"/>
      <c r="D1551" s="31"/>
      <c r="E1551" s="31"/>
      <c r="F1551" s="31"/>
    </row>
    <row r="1552" spans="1:6" x14ac:dyDescent="0.3">
      <c r="A1552" s="31"/>
      <c r="B1552" s="31"/>
      <c r="C1552" s="31"/>
      <c r="D1552" s="31"/>
      <c r="E1552" s="31"/>
      <c r="F1552" s="31"/>
    </row>
    <row r="1553" spans="1:6" x14ac:dyDescent="0.3">
      <c r="A1553" s="31"/>
      <c r="B1553" s="31"/>
      <c r="C1553" s="31"/>
      <c r="D1553" s="31"/>
      <c r="E1553" s="31"/>
      <c r="F1553" s="31"/>
    </row>
    <row r="1554" spans="1:6" x14ac:dyDescent="0.3">
      <c r="A1554" s="31"/>
      <c r="B1554" s="31"/>
      <c r="C1554" s="31"/>
      <c r="D1554" s="31"/>
      <c r="E1554" s="31"/>
      <c r="F1554" s="31"/>
    </row>
    <row r="1555" spans="1:6" x14ac:dyDescent="0.3">
      <c r="A1555" s="31"/>
      <c r="B1555" s="31"/>
      <c r="C1555" s="31"/>
      <c r="D1555" s="31"/>
      <c r="E1555" s="31"/>
      <c r="F1555" s="31"/>
    </row>
    <row r="1556" spans="1:6" x14ac:dyDescent="0.3">
      <c r="A1556" s="31"/>
      <c r="B1556" s="31"/>
      <c r="C1556" s="31"/>
      <c r="D1556" s="31"/>
      <c r="E1556" s="31"/>
      <c r="F1556" s="31"/>
    </row>
    <row r="1557" spans="1:6" x14ac:dyDescent="0.3">
      <c r="A1557" s="31"/>
      <c r="B1557" s="31"/>
      <c r="C1557" s="31"/>
      <c r="D1557" s="31"/>
      <c r="E1557" s="31"/>
      <c r="F1557" s="31"/>
    </row>
    <row r="1558" spans="1:6" x14ac:dyDescent="0.3">
      <c r="A1558" s="31"/>
      <c r="B1558" s="31"/>
      <c r="C1558" s="31"/>
      <c r="D1558" s="31"/>
      <c r="E1558" s="31"/>
      <c r="F1558" s="31"/>
    </row>
    <row r="1559" spans="1:6" x14ac:dyDescent="0.3">
      <c r="A1559" s="31"/>
      <c r="B1559" s="31"/>
      <c r="C1559" s="31"/>
      <c r="D1559" s="31"/>
      <c r="E1559" s="31"/>
      <c r="F1559" s="31"/>
    </row>
    <row r="1560" spans="1:6" x14ac:dyDescent="0.3">
      <c r="A1560" s="31"/>
      <c r="B1560" s="31"/>
      <c r="C1560" s="31"/>
      <c r="D1560" s="31"/>
      <c r="E1560" s="31"/>
      <c r="F1560" s="31"/>
    </row>
    <row r="1561" spans="1:6" x14ac:dyDescent="0.3">
      <c r="A1561" s="31"/>
      <c r="B1561" s="31"/>
      <c r="C1561" s="31"/>
      <c r="D1561" s="31"/>
      <c r="E1561" s="31"/>
      <c r="F1561" s="31"/>
    </row>
    <row r="1562" spans="1:6" x14ac:dyDescent="0.3">
      <c r="A1562" s="31"/>
      <c r="B1562" s="31"/>
      <c r="C1562" s="31"/>
      <c r="D1562" s="31"/>
      <c r="E1562" s="31"/>
      <c r="F1562" s="31"/>
    </row>
    <row r="1563" spans="1:6" x14ac:dyDescent="0.3">
      <c r="A1563" s="31"/>
      <c r="B1563" s="31"/>
      <c r="C1563" s="31"/>
      <c r="D1563" s="31"/>
      <c r="E1563" s="31"/>
      <c r="F1563" s="31"/>
    </row>
    <row r="1564" spans="1:6" x14ac:dyDescent="0.3">
      <c r="A1564" s="31"/>
      <c r="B1564" s="31"/>
      <c r="C1564" s="31"/>
      <c r="D1564" s="31"/>
      <c r="E1564" s="31"/>
      <c r="F1564" s="31"/>
    </row>
    <row r="1565" spans="1:6" x14ac:dyDescent="0.3">
      <c r="A1565" s="31"/>
      <c r="B1565" s="31"/>
      <c r="C1565" s="31"/>
      <c r="D1565" s="31"/>
      <c r="E1565" s="31"/>
      <c r="F1565" s="31"/>
    </row>
    <row r="1566" spans="1:6" x14ac:dyDescent="0.3">
      <c r="A1566" s="31"/>
      <c r="B1566" s="31"/>
      <c r="C1566" s="31"/>
      <c r="D1566" s="31"/>
      <c r="E1566" s="31"/>
      <c r="F1566" s="31"/>
    </row>
    <row r="1567" spans="1:6" x14ac:dyDescent="0.3">
      <c r="A1567" s="31"/>
      <c r="B1567" s="31"/>
      <c r="C1567" s="31"/>
      <c r="D1567" s="31"/>
      <c r="E1567" s="31"/>
      <c r="F1567" s="31"/>
    </row>
    <row r="1568" spans="1:6" x14ac:dyDescent="0.3">
      <c r="A1568" s="31"/>
      <c r="B1568" s="31"/>
      <c r="C1568" s="31"/>
      <c r="D1568" s="31"/>
      <c r="E1568" s="31"/>
      <c r="F1568" s="31"/>
    </row>
    <row r="1569" spans="1:6" x14ac:dyDescent="0.3">
      <c r="A1569" s="31"/>
      <c r="B1569" s="31"/>
      <c r="C1569" s="31"/>
      <c r="D1569" s="31"/>
      <c r="E1569" s="31"/>
      <c r="F1569" s="31"/>
    </row>
    <row r="1570" spans="1:6" x14ac:dyDescent="0.3">
      <c r="A1570" s="31"/>
      <c r="B1570" s="31"/>
      <c r="C1570" s="31"/>
      <c r="D1570" s="31"/>
      <c r="E1570" s="31"/>
      <c r="F1570" s="31"/>
    </row>
    <row r="1571" spans="1:6" x14ac:dyDescent="0.3">
      <c r="A1571" s="31"/>
      <c r="B1571" s="31"/>
      <c r="C1571" s="31"/>
      <c r="D1571" s="31"/>
      <c r="E1571" s="31"/>
      <c r="F1571" s="31"/>
    </row>
    <row r="1572" spans="1:6" x14ac:dyDescent="0.3">
      <c r="A1572" s="31"/>
      <c r="B1572" s="31"/>
      <c r="C1572" s="31"/>
      <c r="D1572" s="31"/>
      <c r="E1572" s="31"/>
      <c r="F1572" s="31"/>
    </row>
    <row r="1573" spans="1:6" x14ac:dyDescent="0.3">
      <c r="A1573" s="31"/>
      <c r="B1573" s="31"/>
      <c r="C1573" s="31"/>
      <c r="D1573" s="31"/>
      <c r="E1573" s="31"/>
      <c r="F1573" s="31"/>
    </row>
    <row r="1574" spans="1:6" x14ac:dyDescent="0.3">
      <c r="A1574" s="31"/>
      <c r="B1574" s="31"/>
      <c r="C1574" s="31"/>
      <c r="D1574" s="31"/>
      <c r="E1574" s="31"/>
      <c r="F1574" s="31"/>
    </row>
    <row r="1575" spans="1:6" x14ac:dyDescent="0.3">
      <c r="A1575" s="31"/>
      <c r="B1575" s="31"/>
      <c r="C1575" s="31"/>
      <c r="D1575" s="31"/>
      <c r="E1575" s="31"/>
      <c r="F1575" s="31"/>
    </row>
    <row r="1576" spans="1:6" x14ac:dyDescent="0.3">
      <c r="A1576" s="31"/>
      <c r="B1576" s="31"/>
      <c r="C1576" s="31"/>
      <c r="D1576" s="31"/>
      <c r="E1576" s="31"/>
      <c r="F1576" s="31"/>
    </row>
    <row r="1577" spans="1:6" x14ac:dyDescent="0.3">
      <c r="A1577" s="31"/>
      <c r="B1577" s="31"/>
      <c r="C1577" s="31"/>
      <c r="D1577" s="31"/>
      <c r="E1577" s="31"/>
      <c r="F1577" s="31"/>
    </row>
    <row r="1578" spans="1:6" x14ac:dyDescent="0.3">
      <c r="A1578" s="31"/>
      <c r="B1578" s="31"/>
      <c r="C1578" s="31"/>
      <c r="D1578" s="31"/>
      <c r="E1578" s="31"/>
      <c r="F1578" s="31"/>
    </row>
    <row r="1579" spans="1:6" x14ac:dyDescent="0.3">
      <c r="A1579" s="31"/>
      <c r="B1579" s="31"/>
      <c r="C1579" s="31"/>
      <c r="D1579" s="31"/>
      <c r="E1579" s="31"/>
      <c r="F1579" s="31"/>
    </row>
    <row r="1580" spans="1:6" x14ac:dyDescent="0.3">
      <c r="A1580" s="31"/>
      <c r="B1580" s="31"/>
      <c r="C1580" s="31"/>
      <c r="D1580" s="31"/>
      <c r="E1580" s="31"/>
      <c r="F1580" s="31"/>
    </row>
    <row r="1581" spans="1:6" x14ac:dyDescent="0.3">
      <c r="A1581" s="31"/>
      <c r="B1581" s="31"/>
      <c r="C1581" s="31"/>
      <c r="D1581" s="31"/>
      <c r="E1581" s="31"/>
      <c r="F1581" s="31"/>
    </row>
    <row r="1582" spans="1:6" x14ac:dyDescent="0.3">
      <c r="A1582" s="31"/>
      <c r="B1582" s="31"/>
      <c r="C1582" s="31"/>
      <c r="D1582" s="31"/>
      <c r="E1582" s="31"/>
      <c r="F1582" s="31"/>
    </row>
    <row r="1583" spans="1:6" x14ac:dyDescent="0.3">
      <c r="A1583" s="31"/>
      <c r="B1583" s="31"/>
      <c r="C1583" s="31"/>
      <c r="D1583" s="31"/>
      <c r="E1583" s="31"/>
      <c r="F1583" s="31"/>
    </row>
    <row r="1584" spans="1:6" x14ac:dyDescent="0.3">
      <c r="A1584" s="31"/>
      <c r="B1584" s="31"/>
      <c r="C1584" s="31"/>
      <c r="D1584" s="31"/>
      <c r="E1584" s="31"/>
      <c r="F1584" s="31"/>
    </row>
    <row r="1585" spans="1:6" x14ac:dyDescent="0.3">
      <c r="A1585" s="31"/>
      <c r="B1585" s="31"/>
      <c r="C1585" s="31"/>
      <c r="D1585" s="31"/>
      <c r="E1585" s="31"/>
      <c r="F1585" s="31"/>
    </row>
    <row r="1586" spans="1:6" x14ac:dyDescent="0.3">
      <c r="A1586" s="31"/>
      <c r="B1586" s="31"/>
      <c r="C1586" s="31"/>
      <c r="D1586" s="31"/>
      <c r="E1586" s="31"/>
      <c r="F1586" s="31"/>
    </row>
    <row r="1587" spans="1:6" x14ac:dyDescent="0.3">
      <c r="A1587" s="31"/>
      <c r="B1587" s="31"/>
      <c r="C1587" s="31"/>
      <c r="D1587" s="31"/>
      <c r="E1587" s="31"/>
      <c r="F1587" s="31"/>
    </row>
    <row r="1588" spans="1:6" x14ac:dyDescent="0.3">
      <c r="A1588" s="31"/>
      <c r="B1588" s="31"/>
      <c r="C1588" s="31"/>
      <c r="D1588" s="31"/>
      <c r="E1588" s="31"/>
      <c r="F1588" s="31"/>
    </row>
    <row r="1589" spans="1:6" x14ac:dyDescent="0.3">
      <c r="A1589" s="31"/>
      <c r="B1589" s="31"/>
      <c r="C1589" s="31"/>
      <c r="D1589" s="31"/>
      <c r="E1589" s="31"/>
      <c r="F1589" s="31"/>
    </row>
    <row r="1590" spans="1:6" x14ac:dyDescent="0.3">
      <c r="A1590" s="31"/>
      <c r="B1590" s="31"/>
      <c r="C1590" s="31"/>
      <c r="D1590" s="31"/>
      <c r="E1590" s="31"/>
      <c r="F1590" s="31"/>
    </row>
    <row r="1591" spans="1:6" x14ac:dyDescent="0.3">
      <c r="A1591" s="31"/>
      <c r="B1591" s="31"/>
      <c r="C1591" s="31"/>
      <c r="D1591" s="31"/>
      <c r="E1591" s="31"/>
      <c r="F1591" s="31"/>
    </row>
    <row r="1592" spans="1:6" x14ac:dyDescent="0.3">
      <c r="A1592" s="31"/>
      <c r="B1592" s="31"/>
      <c r="C1592" s="31"/>
      <c r="D1592" s="31"/>
      <c r="E1592" s="31"/>
      <c r="F1592" s="31"/>
    </row>
    <row r="1593" spans="1:6" x14ac:dyDescent="0.3">
      <c r="A1593" s="31"/>
      <c r="B1593" s="31"/>
      <c r="C1593" s="31"/>
      <c r="D1593" s="31"/>
      <c r="E1593" s="31"/>
      <c r="F1593" s="31"/>
    </row>
    <row r="1594" spans="1:6" x14ac:dyDescent="0.3">
      <c r="A1594" s="31"/>
      <c r="B1594" s="31"/>
      <c r="C1594" s="31"/>
      <c r="D1594" s="31"/>
      <c r="E1594" s="31"/>
      <c r="F1594" s="31"/>
    </row>
    <row r="1595" spans="1:6" x14ac:dyDescent="0.3">
      <c r="A1595" s="31"/>
      <c r="B1595" s="31"/>
      <c r="C1595" s="31"/>
      <c r="D1595" s="31"/>
      <c r="E1595" s="31"/>
      <c r="F1595" s="31"/>
    </row>
    <row r="1596" spans="1:6" x14ac:dyDescent="0.3">
      <c r="A1596" s="31"/>
      <c r="B1596" s="31"/>
      <c r="C1596" s="31"/>
      <c r="D1596" s="31"/>
      <c r="E1596" s="31"/>
      <c r="F1596" s="31"/>
    </row>
    <row r="1597" spans="1:6" x14ac:dyDescent="0.3">
      <c r="A1597" s="31"/>
      <c r="B1597" s="31"/>
      <c r="C1597" s="31"/>
      <c r="D1597" s="31"/>
      <c r="E1597" s="31"/>
      <c r="F1597" s="31"/>
    </row>
    <row r="1598" spans="1:6" x14ac:dyDescent="0.3">
      <c r="A1598" s="31"/>
      <c r="B1598" s="31"/>
      <c r="C1598" s="31"/>
      <c r="D1598" s="31"/>
      <c r="E1598" s="31"/>
      <c r="F1598" s="31"/>
    </row>
    <row r="1599" spans="1:6" x14ac:dyDescent="0.3">
      <c r="A1599" s="31"/>
      <c r="B1599" s="31"/>
      <c r="C1599" s="31"/>
      <c r="D1599" s="31"/>
      <c r="E1599" s="31"/>
      <c r="F1599" s="31"/>
    </row>
    <row r="1600" spans="1:6" x14ac:dyDescent="0.3">
      <c r="A1600" s="31"/>
      <c r="B1600" s="31"/>
      <c r="C1600" s="31"/>
      <c r="D1600" s="31"/>
      <c r="E1600" s="31"/>
      <c r="F1600" s="31"/>
    </row>
    <row r="1601" spans="1:6" x14ac:dyDescent="0.3">
      <c r="A1601" s="31"/>
      <c r="B1601" s="31"/>
      <c r="C1601" s="31"/>
      <c r="D1601" s="31"/>
      <c r="E1601" s="31"/>
      <c r="F1601" s="31"/>
    </row>
    <row r="1602" spans="1:6" x14ac:dyDescent="0.3">
      <c r="A1602" s="31"/>
      <c r="B1602" s="31"/>
      <c r="C1602" s="31"/>
      <c r="D1602" s="31"/>
      <c r="E1602" s="31"/>
      <c r="F1602" s="31"/>
    </row>
    <row r="1603" spans="1:6" x14ac:dyDescent="0.3">
      <c r="A1603" s="31"/>
      <c r="B1603" s="31"/>
      <c r="C1603" s="31"/>
      <c r="D1603" s="31"/>
      <c r="E1603" s="31"/>
      <c r="F1603" s="31"/>
    </row>
    <row r="1604" spans="1:6" x14ac:dyDescent="0.3">
      <c r="A1604" s="31"/>
      <c r="B1604" s="31"/>
      <c r="C1604" s="31"/>
      <c r="D1604" s="31"/>
      <c r="E1604" s="31"/>
      <c r="F1604" s="31"/>
    </row>
    <row r="1605" spans="1:6" x14ac:dyDescent="0.3">
      <c r="A1605" s="31"/>
      <c r="B1605" s="31"/>
      <c r="C1605" s="31"/>
      <c r="D1605" s="31"/>
      <c r="E1605" s="31"/>
      <c r="F1605" s="31"/>
    </row>
    <row r="1606" spans="1:6" x14ac:dyDescent="0.3">
      <c r="A1606" s="31"/>
      <c r="B1606" s="31"/>
      <c r="C1606" s="31"/>
      <c r="D1606" s="31"/>
      <c r="E1606" s="31"/>
      <c r="F1606" s="31"/>
    </row>
    <row r="1607" spans="1:6" x14ac:dyDescent="0.3">
      <c r="A1607" s="31"/>
      <c r="B1607" s="31"/>
      <c r="C1607" s="31"/>
      <c r="D1607" s="31"/>
      <c r="E1607" s="31"/>
      <c r="F1607" s="31"/>
    </row>
    <row r="1608" spans="1:6" x14ac:dyDescent="0.3">
      <c r="A1608" s="31"/>
      <c r="B1608" s="31"/>
      <c r="C1608" s="31"/>
      <c r="D1608" s="31"/>
      <c r="E1608" s="31"/>
      <c r="F1608" s="31"/>
    </row>
    <row r="1609" spans="1:6" x14ac:dyDescent="0.3">
      <c r="A1609" s="31"/>
      <c r="B1609" s="31"/>
      <c r="C1609" s="31"/>
      <c r="D1609" s="31"/>
      <c r="E1609" s="31"/>
      <c r="F1609" s="31"/>
    </row>
    <row r="1610" spans="1:6" x14ac:dyDescent="0.3">
      <c r="A1610" s="31"/>
      <c r="B1610" s="31"/>
      <c r="C1610" s="31"/>
      <c r="D1610" s="31"/>
      <c r="E1610" s="31"/>
      <c r="F1610" s="31"/>
    </row>
    <row r="1611" spans="1:6" x14ac:dyDescent="0.3">
      <c r="A1611" s="31"/>
      <c r="B1611" s="31"/>
      <c r="C1611" s="31"/>
      <c r="D1611" s="31"/>
      <c r="E1611" s="31"/>
      <c r="F1611" s="31"/>
    </row>
    <row r="1612" spans="1:6" x14ac:dyDescent="0.3">
      <c r="A1612" s="31"/>
      <c r="B1612" s="31"/>
      <c r="C1612" s="31"/>
      <c r="D1612" s="31"/>
      <c r="E1612" s="31"/>
      <c r="F1612" s="31"/>
    </row>
    <row r="1613" spans="1:6" x14ac:dyDescent="0.3">
      <c r="A1613" s="31"/>
      <c r="B1613" s="31"/>
      <c r="C1613" s="31"/>
      <c r="D1613" s="31"/>
      <c r="E1613" s="31"/>
      <c r="F1613" s="31"/>
    </row>
    <row r="1614" spans="1:6" x14ac:dyDescent="0.3">
      <c r="A1614" s="31"/>
      <c r="B1614" s="31"/>
      <c r="C1614" s="31"/>
      <c r="D1614" s="31"/>
      <c r="E1614" s="31"/>
      <c r="F1614" s="31"/>
    </row>
    <row r="1615" spans="1:6" x14ac:dyDescent="0.3">
      <c r="A1615" s="31"/>
      <c r="B1615" s="31"/>
      <c r="C1615" s="31"/>
      <c r="D1615" s="31"/>
      <c r="E1615" s="31"/>
      <c r="F1615" s="31"/>
    </row>
    <row r="1616" spans="1:6" x14ac:dyDescent="0.3">
      <c r="A1616" s="31"/>
      <c r="B1616" s="31"/>
      <c r="C1616" s="31"/>
      <c r="D1616" s="31"/>
      <c r="E1616" s="31"/>
      <c r="F1616" s="31"/>
    </row>
    <row r="1617" spans="1:6" x14ac:dyDescent="0.3">
      <c r="A1617" s="31"/>
      <c r="B1617" s="31"/>
      <c r="C1617" s="31"/>
      <c r="D1617" s="31"/>
      <c r="E1617" s="31"/>
      <c r="F1617" s="31"/>
    </row>
    <row r="1618" spans="1:6" x14ac:dyDescent="0.3">
      <c r="A1618" s="31"/>
      <c r="B1618" s="31"/>
      <c r="C1618" s="31"/>
      <c r="D1618" s="31"/>
      <c r="E1618" s="31"/>
      <c r="F1618" s="31"/>
    </row>
    <row r="1619" spans="1:6" x14ac:dyDescent="0.3">
      <c r="A1619" s="31"/>
      <c r="B1619" s="31"/>
      <c r="C1619" s="31"/>
      <c r="D1619" s="31"/>
      <c r="E1619" s="31"/>
      <c r="F1619" s="31"/>
    </row>
    <row r="1620" spans="1:6" x14ac:dyDescent="0.3">
      <c r="A1620" s="31"/>
      <c r="B1620" s="31"/>
      <c r="C1620" s="31"/>
      <c r="D1620" s="31"/>
      <c r="E1620" s="31"/>
      <c r="F1620" s="31"/>
    </row>
    <row r="1621" spans="1:6" x14ac:dyDescent="0.3">
      <c r="A1621" s="31"/>
      <c r="B1621" s="31"/>
      <c r="C1621" s="31"/>
      <c r="D1621" s="31"/>
      <c r="E1621" s="31"/>
      <c r="F1621" s="31"/>
    </row>
    <row r="1622" spans="1:6" x14ac:dyDescent="0.3">
      <c r="A1622" s="31"/>
      <c r="B1622" s="31"/>
      <c r="C1622" s="31"/>
      <c r="D1622" s="31"/>
      <c r="E1622" s="31"/>
      <c r="F1622" s="31"/>
    </row>
    <row r="1623" spans="1:6" x14ac:dyDescent="0.3">
      <c r="A1623" s="31"/>
      <c r="B1623" s="31"/>
      <c r="C1623" s="31"/>
      <c r="D1623" s="31"/>
      <c r="E1623" s="31"/>
      <c r="F1623" s="31"/>
    </row>
    <row r="1624" spans="1:6" x14ac:dyDescent="0.3">
      <c r="A1624" s="31"/>
      <c r="B1624" s="31"/>
      <c r="C1624" s="31"/>
      <c r="D1624" s="31"/>
      <c r="E1624" s="31"/>
      <c r="F1624" s="31"/>
    </row>
    <row r="1625" spans="1:6" x14ac:dyDescent="0.3">
      <c r="A1625" s="31"/>
      <c r="B1625" s="31"/>
      <c r="C1625" s="31"/>
      <c r="D1625" s="31"/>
      <c r="E1625" s="31"/>
      <c r="F1625" s="31"/>
    </row>
    <row r="1626" spans="1:6" x14ac:dyDescent="0.3">
      <c r="A1626" s="31"/>
      <c r="B1626" s="31"/>
      <c r="C1626" s="31"/>
      <c r="D1626" s="31"/>
      <c r="E1626" s="31"/>
      <c r="F1626" s="31"/>
    </row>
    <row r="1627" spans="1:6" x14ac:dyDescent="0.3">
      <c r="A1627" s="31"/>
      <c r="B1627" s="31"/>
      <c r="C1627" s="31"/>
      <c r="D1627" s="31"/>
      <c r="E1627" s="31"/>
      <c r="F1627" s="31"/>
    </row>
    <row r="1628" spans="1:6" x14ac:dyDescent="0.3">
      <c r="A1628" s="31"/>
      <c r="B1628" s="31"/>
      <c r="C1628" s="31"/>
      <c r="D1628" s="31"/>
      <c r="E1628" s="31"/>
      <c r="F1628" s="31"/>
    </row>
    <row r="1629" spans="1:6" x14ac:dyDescent="0.3">
      <c r="A1629" s="31"/>
      <c r="B1629" s="31"/>
      <c r="C1629" s="31"/>
      <c r="D1629" s="31"/>
      <c r="E1629" s="31"/>
      <c r="F1629" s="31"/>
    </row>
    <row r="1630" spans="1:6" x14ac:dyDescent="0.3">
      <c r="A1630" s="31"/>
      <c r="B1630" s="31"/>
      <c r="C1630" s="31"/>
      <c r="D1630" s="31"/>
      <c r="E1630" s="31"/>
      <c r="F1630" s="31"/>
    </row>
    <row r="1631" spans="1:6" x14ac:dyDescent="0.3">
      <c r="A1631" s="31"/>
      <c r="B1631" s="31"/>
      <c r="C1631" s="31"/>
      <c r="D1631" s="31"/>
      <c r="E1631" s="31"/>
      <c r="F1631" s="31"/>
    </row>
    <row r="1632" spans="1:6" x14ac:dyDescent="0.3">
      <c r="A1632" s="31"/>
      <c r="B1632" s="31"/>
      <c r="C1632" s="31"/>
      <c r="D1632" s="31"/>
      <c r="E1632" s="31"/>
      <c r="F1632" s="31"/>
    </row>
    <row r="1633" spans="1:6" x14ac:dyDescent="0.3">
      <c r="A1633" s="31"/>
      <c r="B1633" s="31"/>
      <c r="C1633" s="31"/>
      <c r="D1633" s="31"/>
      <c r="E1633" s="31"/>
      <c r="F1633" s="31"/>
    </row>
    <row r="1634" spans="1:6" x14ac:dyDescent="0.3">
      <c r="A1634" s="31"/>
      <c r="B1634" s="31"/>
      <c r="C1634" s="31"/>
      <c r="D1634" s="31"/>
      <c r="E1634" s="31"/>
      <c r="F1634" s="31"/>
    </row>
    <row r="1635" spans="1:6" x14ac:dyDescent="0.3">
      <c r="A1635" s="31"/>
      <c r="B1635" s="31"/>
      <c r="C1635" s="31"/>
      <c r="D1635" s="31"/>
      <c r="E1635" s="31"/>
      <c r="F1635" s="31"/>
    </row>
    <row r="1636" spans="1:6" x14ac:dyDescent="0.3">
      <c r="A1636" s="31"/>
      <c r="B1636" s="31"/>
      <c r="C1636" s="31"/>
      <c r="D1636" s="31"/>
      <c r="E1636" s="31"/>
      <c r="F1636" s="31"/>
    </row>
    <row r="1637" spans="1:6" x14ac:dyDescent="0.3">
      <c r="A1637" s="31"/>
      <c r="B1637" s="31"/>
      <c r="C1637" s="31"/>
      <c r="D1637" s="31"/>
      <c r="E1637" s="31"/>
      <c r="F1637" s="31"/>
    </row>
    <row r="1638" spans="1:6" x14ac:dyDescent="0.3">
      <c r="A1638" s="31"/>
      <c r="B1638" s="31"/>
      <c r="C1638" s="31"/>
      <c r="D1638" s="31"/>
      <c r="E1638" s="31"/>
      <c r="F1638" s="31"/>
    </row>
    <row r="1639" spans="1:6" x14ac:dyDescent="0.3">
      <c r="A1639" s="31"/>
      <c r="B1639" s="31"/>
      <c r="C1639" s="31"/>
      <c r="D1639" s="31"/>
      <c r="E1639" s="31"/>
      <c r="F1639" s="31"/>
    </row>
    <row r="1640" spans="1:6" x14ac:dyDescent="0.3">
      <c r="A1640" s="31"/>
      <c r="B1640" s="31"/>
      <c r="C1640" s="31"/>
      <c r="D1640" s="31"/>
      <c r="E1640" s="31"/>
      <c r="F1640" s="31"/>
    </row>
    <row r="1641" spans="1:6" x14ac:dyDescent="0.3">
      <c r="A1641" s="31"/>
      <c r="B1641" s="31"/>
      <c r="C1641" s="31"/>
      <c r="D1641" s="31"/>
      <c r="E1641" s="31"/>
      <c r="F1641" s="31"/>
    </row>
    <row r="1642" spans="1:6" x14ac:dyDescent="0.3">
      <c r="A1642" s="31"/>
      <c r="B1642" s="31"/>
      <c r="C1642" s="31"/>
      <c r="D1642" s="31"/>
      <c r="E1642" s="31"/>
      <c r="F1642" s="31"/>
    </row>
    <row r="1643" spans="1:6" x14ac:dyDescent="0.3">
      <c r="A1643" s="31"/>
      <c r="B1643" s="31"/>
      <c r="C1643" s="31"/>
      <c r="D1643" s="31"/>
      <c r="E1643" s="31"/>
      <c r="F1643" s="31"/>
    </row>
    <row r="1644" spans="1:6" x14ac:dyDescent="0.3">
      <c r="A1644" s="31"/>
      <c r="B1644" s="31"/>
      <c r="C1644" s="31"/>
      <c r="D1644" s="31"/>
      <c r="E1644" s="31"/>
      <c r="F1644" s="31"/>
    </row>
    <row r="1645" spans="1:6" x14ac:dyDescent="0.3">
      <c r="A1645" s="31"/>
      <c r="B1645" s="31"/>
      <c r="C1645" s="31"/>
      <c r="D1645" s="31"/>
      <c r="E1645" s="31"/>
      <c r="F1645" s="31"/>
    </row>
    <row r="1646" spans="1:6" x14ac:dyDescent="0.3">
      <c r="A1646" s="31"/>
      <c r="B1646" s="31"/>
      <c r="C1646" s="31"/>
      <c r="D1646" s="31"/>
      <c r="E1646" s="31"/>
      <c r="F1646" s="31"/>
    </row>
    <row r="1647" spans="1:6" x14ac:dyDescent="0.3">
      <c r="A1647" s="31"/>
      <c r="B1647" s="31"/>
      <c r="C1647" s="31"/>
      <c r="D1647" s="31"/>
      <c r="E1647" s="31"/>
      <c r="F1647" s="31"/>
    </row>
    <row r="1648" spans="1:6" x14ac:dyDescent="0.3">
      <c r="A1648" s="31"/>
      <c r="B1648" s="31"/>
      <c r="C1648" s="31"/>
      <c r="D1648" s="31"/>
      <c r="E1648" s="31"/>
      <c r="F1648" s="31"/>
    </row>
    <row r="1649" spans="1:6" x14ac:dyDescent="0.3">
      <c r="A1649" s="31"/>
      <c r="B1649" s="31"/>
      <c r="C1649" s="31"/>
      <c r="D1649" s="31"/>
      <c r="E1649" s="31"/>
      <c r="F1649" s="31"/>
    </row>
    <row r="1650" spans="1:6" x14ac:dyDescent="0.3">
      <c r="A1650" s="31"/>
      <c r="B1650" s="31"/>
      <c r="C1650" s="31"/>
      <c r="D1650" s="31"/>
      <c r="E1650" s="31"/>
      <c r="F1650" s="31"/>
    </row>
    <row r="1651" spans="1:6" x14ac:dyDescent="0.3">
      <c r="A1651" s="31"/>
      <c r="B1651" s="31"/>
      <c r="C1651" s="31"/>
      <c r="D1651" s="31"/>
      <c r="E1651" s="31"/>
      <c r="F1651" s="31"/>
    </row>
    <row r="1652" spans="1:6" x14ac:dyDescent="0.3">
      <c r="A1652" s="31"/>
      <c r="B1652" s="31"/>
      <c r="C1652" s="31"/>
      <c r="D1652" s="31"/>
      <c r="E1652" s="31"/>
      <c r="F1652" s="31"/>
    </row>
    <row r="1653" spans="1:6" x14ac:dyDescent="0.3">
      <c r="A1653" s="31"/>
      <c r="B1653" s="31"/>
      <c r="C1653" s="31"/>
      <c r="D1653" s="31"/>
      <c r="E1653" s="31"/>
      <c r="F1653" s="31"/>
    </row>
    <row r="1654" spans="1:6" x14ac:dyDescent="0.3">
      <c r="A1654" s="31"/>
      <c r="B1654" s="31"/>
      <c r="C1654" s="31"/>
      <c r="D1654" s="31"/>
      <c r="E1654" s="31"/>
      <c r="F1654" s="31"/>
    </row>
    <row r="1655" spans="1:6" x14ac:dyDescent="0.3">
      <c r="A1655" s="31"/>
      <c r="B1655" s="31"/>
      <c r="C1655" s="31"/>
      <c r="D1655" s="31"/>
      <c r="E1655" s="31"/>
      <c r="F1655" s="31"/>
    </row>
    <row r="1656" spans="1:6" x14ac:dyDescent="0.3">
      <c r="A1656" s="31"/>
      <c r="B1656" s="31"/>
      <c r="C1656" s="31"/>
      <c r="D1656" s="31"/>
      <c r="E1656" s="31"/>
      <c r="F1656" s="31"/>
    </row>
    <row r="1657" spans="1:6" x14ac:dyDescent="0.3">
      <c r="A1657" s="31"/>
      <c r="B1657" s="31"/>
      <c r="C1657" s="31"/>
      <c r="D1657" s="31"/>
      <c r="E1657" s="31"/>
      <c r="F1657" s="31"/>
    </row>
    <row r="1658" spans="1:6" x14ac:dyDescent="0.3">
      <c r="A1658" s="31"/>
      <c r="B1658" s="31"/>
      <c r="C1658" s="31"/>
      <c r="D1658" s="31"/>
      <c r="E1658" s="31"/>
      <c r="F1658" s="31"/>
    </row>
    <row r="1659" spans="1:6" x14ac:dyDescent="0.3">
      <c r="A1659" s="31"/>
      <c r="B1659" s="31"/>
      <c r="C1659" s="31"/>
      <c r="D1659" s="31"/>
      <c r="E1659" s="31"/>
      <c r="F1659" s="31"/>
    </row>
    <row r="1660" spans="1:6" x14ac:dyDescent="0.3">
      <c r="A1660" s="31"/>
      <c r="B1660" s="31"/>
      <c r="C1660" s="31"/>
      <c r="D1660" s="31"/>
      <c r="E1660" s="31"/>
      <c r="F1660" s="31"/>
    </row>
    <row r="1661" spans="1:6" x14ac:dyDescent="0.3">
      <c r="A1661" s="31"/>
      <c r="B1661" s="31"/>
      <c r="C1661" s="31"/>
      <c r="D1661" s="31"/>
      <c r="E1661" s="31"/>
      <c r="F1661" s="31"/>
    </row>
    <row r="1662" spans="1:6" x14ac:dyDescent="0.3">
      <c r="A1662" s="31"/>
      <c r="B1662" s="31"/>
      <c r="C1662" s="31"/>
      <c r="D1662" s="31"/>
      <c r="E1662" s="31"/>
      <c r="F1662" s="31"/>
    </row>
    <row r="1663" spans="1:6" x14ac:dyDescent="0.3">
      <c r="A1663" s="31"/>
      <c r="B1663" s="31"/>
      <c r="C1663" s="31"/>
      <c r="D1663" s="31"/>
      <c r="E1663" s="31"/>
      <c r="F1663" s="31"/>
    </row>
    <row r="1664" spans="1:6" x14ac:dyDescent="0.3">
      <c r="A1664" s="31"/>
      <c r="B1664" s="31"/>
      <c r="C1664" s="31"/>
      <c r="D1664" s="31"/>
      <c r="E1664" s="31"/>
      <c r="F1664" s="31"/>
    </row>
    <row r="1665" spans="1:6" x14ac:dyDescent="0.3">
      <c r="A1665" s="31"/>
      <c r="B1665" s="31"/>
      <c r="C1665" s="31"/>
      <c r="D1665" s="31"/>
      <c r="E1665" s="31"/>
      <c r="F1665" s="31"/>
    </row>
    <row r="1666" spans="1:6" x14ac:dyDescent="0.3">
      <c r="A1666" s="31"/>
      <c r="B1666" s="31"/>
      <c r="C1666" s="31"/>
      <c r="D1666" s="31"/>
      <c r="E1666" s="31"/>
      <c r="F1666" s="31"/>
    </row>
    <row r="1667" spans="1:6" x14ac:dyDescent="0.3">
      <c r="A1667" s="31"/>
      <c r="B1667" s="31"/>
      <c r="C1667" s="31"/>
      <c r="D1667" s="31"/>
      <c r="E1667" s="31"/>
      <c r="F1667" s="31"/>
    </row>
    <row r="1668" spans="1:6" x14ac:dyDescent="0.3">
      <c r="A1668" s="31"/>
      <c r="B1668" s="31"/>
      <c r="C1668" s="31"/>
      <c r="D1668" s="31"/>
      <c r="E1668" s="31"/>
      <c r="F1668" s="31"/>
    </row>
    <row r="1669" spans="1:6" x14ac:dyDescent="0.3">
      <c r="A1669" s="31"/>
      <c r="B1669" s="31"/>
      <c r="C1669" s="31"/>
      <c r="D1669" s="31"/>
      <c r="E1669" s="31"/>
      <c r="F1669" s="31"/>
    </row>
    <row r="1670" spans="1:6" x14ac:dyDescent="0.3">
      <c r="A1670" s="31"/>
      <c r="B1670" s="31"/>
      <c r="C1670" s="31"/>
      <c r="D1670" s="31"/>
      <c r="E1670" s="31"/>
      <c r="F1670" s="31"/>
    </row>
    <row r="1671" spans="1:6" x14ac:dyDescent="0.3">
      <c r="A1671" s="31"/>
      <c r="B1671" s="31"/>
      <c r="C1671" s="31"/>
      <c r="D1671" s="31"/>
      <c r="E1671" s="31"/>
      <c r="F1671" s="31"/>
    </row>
    <row r="1672" spans="1:6" x14ac:dyDescent="0.3">
      <c r="A1672" s="31"/>
      <c r="B1672" s="31"/>
      <c r="C1672" s="31"/>
      <c r="D1672" s="31"/>
      <c r="E1672" s="31"/>
      <c r="F1672" s="31"/>
    </row>
    <row r="1673" spans="1:6" x14ac:dyDescent="0.3">
      <c r="A1673" s="31"/>
      <c r="B1673" s="31"/>
      <c r="C1673" s="31"/>
      <c r="D1673" s="31"/>
      <c r="E1673" s="31"/>
      <c r="F1673" s="31"/>
    </row>
    <row r="1674" spans="1:6" x14ac:dyDescent="0.3">
      <c r="A1674" s="31"/>
      <c r="B1674" s="31"/>
      <c r="C1674" s="31"/>
      <c r="D1674" s="31"/>
      <c r="E1674" s="31"/>
      <c r="F1674" s="31"/>
    </row>
    <row r="1675" spans="1:6" x14ac:dyDescent="0.3">
      <c r="A1675" s="31"/>
      <c r="B1675" s="31"/>
      <c r="C1675" s="31"/>
      <c r="D1675" s="31"/>
      <c r="E1675" s="31"/>
      <c r="F1675" s="31"/>
    </row>
    <row r="1676" spans="1:6" x14ac:dyDescent="0.3">
      <c r="A1676" s="31"/>
      <c r="B1676" s="31"/>
      <c r="C1676" s="31"/>
      <c r="D1676" s="31"/>
      <c r="E1676" s="31"/>
      <c r="F1676" s="31"/>
    </row>
    <row r="1677" spans="1:6" x14ac:dyDescent="0.3">
      <c r="A1677" s="31"/>
      <c r="B1677" s="31"/>
      <c r="C1677" s="31"/>
      <c r="D1677" s="31"/>
      <c r="E1677" s="31"/>
      <c r="F1677" s="31"/>
    </row>
    <row r="1678" spans="1:6" x14ac:dyDescent="0.3">
      <c r="A1678" s="31"/>
      <c r="B1678" s="31"/>
      <c r="C1678" s="31"/>
      <c r="D1678" s="31"/>
      <c r="E1678" s="31"/>
      <c r="F1678" s="31"/>
    </row>
    <row r="1679" spans="1:6" x14ac:dyDescent="0.3">
      <c r="A1679" s="31"/>
      <c r="B1679" s="31"/>
      <c r="C1679" s="31"/>
      <c r="D1679" s="31"/>
      <c r="E1679" s="31"/>
      <c r="F1679" s="31"/>
    </row>
    <row r="1680" spans="1:6" x14ac:dyDescent="0.3">
      <c r="A1680" s="31"/>
      <c r="B1680" s="31"/>
      <c r="C1680" s="31"/>
      <c r="D1680" s="31"/>
      <c r="E1680" s="31"/>
      <c r="F1680" s="31"/>
    </row>
    <row r="1681" spans="1:6" x14ac:dyDescent="0.3">
      <c r="A1681" s="31"/>
      <c r="B1681" s="31"/>
      <c r="C1681" s="31"/>
      <c r="D1681" s="31"/>
      <c r="E1681" s="31"/>
      <c r="F1681" s="31"/>
    </row>
    <row r="1682" spans="1:6" x14ac:dyDescent="0.3">
      <c r="A1682" s="31"/>
      <c r="B1682" s="31"/>
      <c r="C1682" s="31"/>
      <c r="D1682" s="31"/>
      <c r="E1682" s="31"/>
      <c r="F1682" s="31"/>
    </row>
    <row r="1683" spans="1:6" x14ac:dyDescent="0.3">
      <c r="A1683" s="31"/>
      <c r="B1683" s="31"/>
      <c r="C1683" s="31"/>
      <c r="D1683" s="31"/>
      <c r="E1683" s="31"/>
      <c r="F1683" s="31"/>
    </row>
    <row r="1684" spans="1:6" x14ac:dyDescent="0.3">
      <c r="A1684" s="31"/>
      <c r="B1684" s="31"/>
      <c r="C1684" s="31"/>
      <c r="D1684" s="31"/>
      <c r="E1684" s="31"/>
      <c r="F1684" s="31"/>
    </row>
    <row r="1685" spans="1:6" x14ac:dyDescent="0.3">
      <c r="A1685" s="31"/>
      <c r="B1685" s="31"/>
      <c r="C1685" s="31"/>
      <c r="D1685" s="31"/>
      <c r="E1685" s="31"/>
      <c r="F1685" s="31"/>
    </row>
    <row r="1686" spans="1:6" x14ac:dyDescent="0.3">
      <c r="A1686" s="31"/>
      <c r="B1686" s="31"/>
      <c r="C1686" s="31"/>
      <c r="D1686" s="31"/>
      <c r="E1686" s="31"/>
      <c r="F1686" s="31"/>
    </row>
    <row r="1687" spans="1:6" x14ac:dyDescent="0.3">
      <c r="A1687" s="31"/>
      <c r="B1687" s="31"/>
      <c r="C1687" s="31"/>
      <c r="D1687" s="31"/>
      <c r="E1687" s="31"/>
      <c r="F1687" s="31"/>
    </row>
    <row r="1688" spans="1:6" x14ac:dyDescent="0.3">
      <c r="A1688" s="31"/>
      <c r="B1688" s="31"/>
      <c r="C1688" s="31"/>
      <c r="D1688" s="31"/>
      <c r="E1688" s="31"/>
      <c r="F1688" s="31"/>
    </row>
    <row r="1689" spans="1:6" x14ac:dyDescent="0.3">
      <c r="A1689" s="31"/>
      <c r="B1689" s="31"/>
      <c r="C1689" s="31"/>
      <c r="D1689" s="31"/>
      <c r="E1689" s="31"/>
      <c r="F1689" s="31"/>
    </row>
    <row r="1690" spans="1:6" x14ac:dyDescent="0.3">
      <c r="A1690" s="31"/>
      <c r="B1690" s="31"/>
      <c r="C1690" s="31"/>
      <c r="D1690" s="31"/>
      <c r="E1690" s="31"/>
      <c r="F1690" s="31"/>
    </row>
    <row r="1691" spans="1:6" x14ac:dyDescent="0.3">
      <c r="A1691" s="31"/>
      <c r="B1691" s="31"/>
      <c r="C1691" s="31"/>
      <c r="D1691" s="31"/>
      <c r="E1691" s="31"/>
      <c r="F1691" s="31"/>
    </row>
    <row r="1692" spans="1:6" x14ac:dyDescent="0.3">
      <c r="A1692" s="31"/>
      <c r="B1692" s="31"/>
      <c r="C1692" s="31"/>
      <c r="D1692" s="31"/>
      <c r="E1692" s="31"/>
      <c r="F1692" s="31"/>
    </row>
    <row r="1693" spans="1:6" x14ac:dyDescent="0.3">
      <c r="A1693" s="31"/>
      <c r="B1693" s="31"/>
      <c r="C1693" s="31"/>
      <c r="D1693" s="31"/>
      <c r="E1693" s="31"/>
      <c r="F1693" s="31"/>
    </row>
    <row r="1694" spans="1:6" x14ac:dyDescent="0.3">
      <c r="A1694" s="31"/>
      <c r="B1694" s="31"/>
      <c r="C1694" s="31"/>
      <c r="D1694" s="31"/>
      <c r="E1694" s="31"/>
      <c r="F1694" s="31"/>
    </row>
    <row r="1695" spans="1:6" x14ac:dyDescent="0.3">
      <c r="A1695" s="31"/>
      <c r="B1695" s="31"/>
      <c r="C1695" s="31"/>
      <c r="D1695" s="31"/>
      <c r="E1695" s="31"/>
      <c r="F1695" s="31"/>
    </row>
    <row r="1696" spans="1:6" x14ac:dyDescent="0.3">
      <c r="A1696" s="31"/>
      <c r="B1696" s="31"/>
      <c r="C1696" s="31"/>
      <c r="D1696" s="31"/>
      <c r="E1696" s="31"/>
      <c r="F1696" s="31"/>
    </row>
    <row r="1697" spans="1:6" x14ac:dyDescent="0.3">
      <c r="A1697" s="31"/>
      <c r="B1697" s="31"/>
      <c r="C1697" s="31"/>
      <c r="D1697" s="31"/>
      <c r="E1697" s="31"/>
      <c r="F1697" s="31"/>
    </row>
    <row r="1698" spans="1:6" x14ac:dyDescent="0.3">
      <c r="A1698" s="31"/>
      <c r="B1698" s="31"/>
      <c r="C1698" s="31"/>
      <c r="D1698" s="31"/>
      <c r="E1698" s="31"/>
      <c r="F1698" s="31"/>
    </row>
    <row r="1699" spans="1:6" x14ac:dyDescent="0.3">
      <c r="A1699" s="31"/>
      <c r="B1699" s="31"/>
      <c r="C1699" s="31"/>
      <c r="D1699" s="31"/>
      <c r="E1699" s="31"/>
      <c r="F1699" s="31"/>
    </row>
    <row r="1700" spans="1:6" x14ac:dyDescent="0.3">
      <c r="A1700" s="31"/>
      <c r="B1700" s="31"/>
      <c r="C1700" s="31"/>
      <c r="D1700" s="31"/>
      <c r="E1700" s="31"/>
      <c r="F1700" s="31"/>
    </row>
    <row r="1701" spans="1:6" x14ac:dyDescent="0.3">
      <c r="A1701" s="31"/>
      <c r="B1701" s="31"/>
      <c r="C1701" s="31"/>
      <c r="D1701" s="31"/>
      <c r="E1701" s="31"/>
      <c r="F1701" s="31"/>
    </row>
    <row r="1702" spans="1:6" x14ac:dyDescent="0.3">
      <c r="A1702" s="31"/>
      <c r="B1702" s="31"/>
      <c r="C1702" s="31"/>
      <c r="D1702" s="31"/>
      <c r="E1702" s="31"/>
      <c r="F1702" s="31"/>
    </row>
    <row r="1703" spans="1:6" x14ac:dyDescent="0.3">
      <c r="A1703" s="31"/>
      <c r="B1703" s="31"/>
      <c r="C1703" s="31"/>
      <c r="D1703" s="31"/>
      <c r="E1703" s="31"/>
      <c r="F1703" s="31"/>
    </row>
    <row r="1704" spans="1:6" x14ac:dyDescent="0.3">
      <c r="A1704" s="31"/>
      <c r="B1704" s="31"/>
      <c r="C1704" s="31"/>
      <c r="D1704" s="31"/>
      <c r="E1704" s="31"/>
      <c r="F1704" s="31"/>
    </row>
    <row r="1705" spans="1:6" x14ac:dyDescent="0.3">
      <c r="A1705" s="31"/>
      <c r="B1705" s="31"/>
      <c r="C1705" s="31"/>
      <c r="D1705" s="31"/>
      <c r="E1705" s="31"/>
      <c r="F1705" s="31"/>
    </row>
    <row r="1706" spans="1:6" x14ac:dyDescent="0.3">
      <c r="A1706" s="31"/>
      <c r="B1706" s="31"/>
      <c r="C1706" s="31"/>
      <c r="D1706" s="31"/>
      <c r="E1706" s="31"/>
      <c r="F1706" s="31"/>
    </row>
    <row r="1707" spans="1:6" x14ac:dyDescent="0.3">
      <c r="A1707" s="31"/>
      <c r="B1707" s="31"/>
      <c r="C1707" s="31"/>
      <c r="D1707" s="31"/>
      <c r="E1707" s="31"/>
      <c r="F1707" s="31"/>
    </row>
    <row r="1708" spans="1:6" x14ac:dyDescent="0.3">
      <c r="A1708" s="31"/>
      <c r="B1708" s="31"/>
      <c r="C1708" s="31"/>
      <c r="D1708" s="31"/>
      <c r="E1708" s="31"/>
      <c r="F1708" s="31"/>
    </row>
    <row r="1709" spans="1:6" x14ac:dyDescent="0.3">
      <c r="A1709" s="31"/>
      <c r="B1709" s="31"/>
      <c r="C1709" s="31"/>
      <c r="D1709" s="31"/>
      <c r="E1709" s="31"/>
      <c r="F1709" s="31"/>
    </row>
    <row r="1710" spans="1:6" x14ac:dyDescent="0.3">
      <c r="A1710" s="31"/>
      <c r="B1710" s="31"/>
      <c r="C1710" s="31"/>
      <c r="D1710" s="31"/>
      <c r="E1710" s="31"/>
      <c r="F1710" s="31"/>
    </row>
    <row r="1711" spans="1:6" x14ac:dyDescent="0.3">
      <c r="A1711" s="31"/>
      <c r="B1711" s="31"/>
      <c r="C1711" s="31"/>
      <c r="D1711" s="31"/>
      <c r="E1711" s="31"/>
      <c r="F1711" s="31"/>
    </row>
    <row r="1712" spans="1:6" x14ac:dyDescent="0.3">
      <c r="A1712" s="31"/>
      <c r="B1712" s="31"/>
      <c r="C1712" s="31"/>
      <c r="D1712" s="31"/>
      <c r="E1712" s="31"/>
      <c r="F1712" s="31"/>
    </row>
    <row r="1713" spans="1:6" x14ac:dyDescent="0.3">
      <c r="A1713" s="31"/>
      <c r="B1713" s="31"/>
      <c r="C1713" s="31"/>
      <c r="D1713" s="31"/>
      <c r="E1713" s="31"/>
      <c r="F1713" s="31"/>
    </row>
    <row r="1714" spans="1:6" x14ac:dyDescent="0.3">
      <c r="A1714" s="31"/>
      <c r="B1714" s="31"/>
      <c r="C1714" s="31"/>
      <c r="D1714" s="31"/>
      <c r="E1714" s="31"/>
      <c r="F1714" s="31"/>
    </row>
    <row r="1715" spans="1:6" x14ac:dyDescent="0.3">
      <c r="A1715" s="31"/>
      <c r="B1715" s="31"/>
      <c r="C1715" s="31"/>
      <c r="D1715" s="31"/>
      <c r="E1715" s="31"/>
      <c r="F1715" s="31"/>
    </row>
    <row r="1716" spans="1:6" x14ac:dyDescent="0.3">
      <c r="A1716" s="31"/>
      <c r="B1716" s="31"/>
      <c r="C1716" s="31"/>
      <c r="D1716" s="31"/>
      <c r="E1716" s="31"/>
      <c r="F1716" s="31"/>
    </row>
    <row r="1717" spans="1:6" x14ac:dyDescent="0.3">
      <c r="A1717" s="31"/>
      <c r="B1717" s="31"/>
      <c r="C1717" s="31"/>
      <c r="D1717" s="31"/>
      <c r="E1717" s="31"/>
      <c r="F1717" s="31"/>
    </row>
    <row r="1718" spans="1:6" x14ac:dyDescent="0.3">
      <c r="A1718" s="31"/>
      <c r="B1718" s="31"/>
      <c r="C1718" s="31"/>
      <c r="D1718" s="31"/>
      <c r="E1718" s="31"/>
      <c r="F1718" s="31"/>
    </row>
    <row r="1719" spans="1:6" x14ac:dyDescent="0.3">
      <c r="A1719" s="31"/>
      <c r="B1719" s="31"/>
      <c r="C1719" s="31"/>
      <c r="D1719" s="31"/>
      <c r="E1719" s="31"/>
      <c r="F1719" s="31"/>
    </row>
    <row r="1720" spans="1:6" x14ac:dyDescent="0.3">
      <c r="A1720" s="31"/>
      <c r="B1720" s="31"/>
      <c r="C1720" s="31"/>
      <c r="D1720" s="31"/>
      <c r="E1720" s="31"/>
      <c r="F1720" s="31"/>
    </row>
    <row r="1721" spans="1:6" x14ac:dyDescent="0.3">
      <c r="A1721" s="31"/>
      <c r="B1721" s="31"/>
      <c r="C1721" s="31"/>
      <c r="D1721" s="31"/>
      <c r="E1721" s="31"/>
      <c r="F1721" s="31"/>
    </row>
    <row r="1722" spans="1:6" x14ac:dyDescent="0.3">
      <c r="A1722" s="31"/>
      <c r="B1722" s="31"/>
      <c r="C1722" s="31"/>
      <c r="D1722" s="31"/>
      <c r="E1722" s="31"/>
      <c r="F1722" s="31"/>
    </row>
    <row r="1723" spans="1:6" x14ac:dyDescent="0.3">
      <c r="A1723" s="31"/>
      <c r="B1723" s="31"/>
      <c r="C1723" s="31"/>
      <c r="D1723" s="31"/>
      <c r="E1723" s="31"/>
      <c r="F1723" s="31"/>
    </row>
    <row r="1724" spans="1:6" x14ac:dyDescent="0.3">
      <c r="A1724" s="31"/>
      <c r="B1724" s="31"/>
      <c r="C1724" s="31"/>
      <c r="D1724" s="31"/>
      <c r="E1724" s="31"/>
      <c r="F1724" s="31"/>
    </row>
    <row r="1725" spans="1:6" x14ac:dyDescent="0.3">
      <c r="A1725" s="31"/>
      <c r="B1725" s="31"/>
      <c r="C1725" s="31"/>
      <c r="D1725" s="31"/>
      <c r="E1725" s="31"/>
      <c r="F1725" s="31"/>
    </row>
    <row r="1726" spans="1:6" x14ac:dyDescent="0.3">
      <c r="A1726" s="31"/>
      <c r="B1726" s="31"/>
      <c r="C1726" s="31"/>
      <c r="D1726" s="31"/>
      <c r="E1726" s="31"/>
      <c r="F1726" s="31"/>
    </row>
    <row r="1727" spans="1:6" x14ac:dyDescent="0.3">
      <c r="A1727" s="31"/>
      <c r="B1727" s="31"/>
      <c r="C1727" s="31"/>
      <c r="D1727" s="31"/>
      <c r="E1727" s="31"/>
      <c r="F1727" s="31"/>
    </row>
    <row r="1728" spans="1:6" x14ac:dyDescent="0.3">
      <c r="A1728" s="31"/>
      <c r="B1728" s="31"/>
      <c r="C1728" s="31"/>
      <c r="D1728" s="31"/>
      <c r="E1728" s="31"/>
      <c r="F1728" s="31"/>
    </row>
    <row r="1729" spans="1:6" x14ac:dyDescent="0.3">
      <c r="A1729" s="31"/>
      <c r="B1729" s="31"/>
      <c r="C1729" s="31"/>
      <c r="D1729" s="31"/>
      <c r="E1729" s="31"/>
      <c r="F1729" s="31"/>
    </row>
    <row r="1730" spans="1:6" x14ac:dyDescent="0.3">
      <c r="A1730" s="31"/>
      <c r="B1730" s="31"/>
      <c r="C1730" s="31"/>
      <c r="D1730" s="31"/>
      <c r="E1730" s="31"/>
      <c r="F1730" s="31"/>
    </row>
    <row r="1731" spans="1:6" x14ac:dyDescent="0.3">
      <c r="A1731" s="31"/>
      <c r="B1731" s="31"/>
      <c r="C1731" s="31"/>
      <c r="D1731" s="31"/>
      <c r="E1731" s="31"/>
      <c r="F1731" s="31"/>
    </row>
    <row r="1732" spans="1:6" x14ac:dyDescent="0.3">
      <c r="A1732" s="31"/>
      <c r="B1732" s="31"/>
      <c r="C1732" s="31"/>
      <c r="D1732" s="31"/>
      <c r="E1732" s="31"/>
      <c r="F1732" s="31"/>
    </row>
    <row r="1733" spans="1:6" x14ac:dyDescent="0.3">
      <c r="A1733" s="31"/>
      <c r="B1733" s="31"/>
      <c r="C1733" s="31"/>
      <c r="D1733" s="31"/>
      <c r="E1733" s="31"/>
      <c r="F1733" s="31"/>
    </row>
    <row r="1734" spans="1:6" x14ac:dyDescent="0.3">
      <c r="A1734" s="31"/>
      <c r="B1734" s="31"/>
      <c r="C1734" s="31"/>
      <c r="D1734" s="31"/>
      <c r="E1734" s="31"/>
      <c r="F1734" s="31"/>
    </row>
    <row r="1735" spans="1:6" x14ac:dyDescent="0.3">
      <c r="A1735" s="31"/>
      <c r="B1735" s="31"/>
      <c r="C1735" s="31"/>
      <c r="D1735" s="31"/>
      <c r="E1735" s="31"/>
      <c r="F1735" s="31"/>
    </row>
    <row r="1736" spans="1:6" x14ac:dyDescent="0.3">
      <c r="A1736" s="31"/>
      <c r="B1736" s="31"/>
      <c r="C1736" s="31"/>
      <c r="D1736" s="31"/>
      <c r="E1736" s="31"/>
      <c r="F1736" s="31"/>
    </row>
    <row r="1737" spans="1:6" x14ac:dyDescent="0.3">
      <c r="A1737" s="31"/>
      <c r="B1737" s="31"/>
      <c r="C1737" s="31"/>
      <c r="D1737" s="31"/>
      <c r="E1737" s="31"/>
      <c r="F1737" s="31"/>
    </row>
    <row r="1738" spans="1:6" x14ac:dyDescent="0.3">
      <c r="A1738" s="31"/>
      <c r="B1738" s="31"/>
      <c r="C1738" s="31"/>
      <c r="D1738" s="31"/>
      <c r="E1738" s="31"/>
      <c r="F1738" s="31"/>
    </row>
    <row r="1739" spans="1:6" x14ac:dyDescent="0.3">
      <c r="A1739" s="31"/>
      <c r="B1739" s="31"/>
      <c r="C1739" s="31"/>
      <c r="D1739" s="31"/>
      <c r="E1739" s="31"/>
      <c r="F1739" s="31"/>
    </row>
    <row r="1740" spans="1:6" x14ac:dyDescent="0.3">
      <c r="A1740" s="31"/>
      <c r="B1740" s="31"/>
      <c r="C1740" s="31"/>
      <c r="D1740" s="31"/>
      <c r="E1740" s="31"/>
      <c r="F1740" s="31"/>
    </row>
    <row r="1741" spans="1:6" x14ac:dyDescent="0.3">
      <c r="A1741" s="31"/>
      <c r="B1741" s="31"/>
      <c r="C1741" s="31"/>
      <c r="D1741" s="31"/>
      <c r="E1741" s="31"/>
      <c r="F1741" s="31"/>
    </row>
    <row r="1742" spans="1:6" x14ac:dyDescent="0.3">
      <c r="A1742" s="31"/>
      <c r="B1742" s="31"/>
      <c r="C1742" s="31"/>
      <c r="D1742" s="31"/>
      <c r="E1742" s="31"/>
      <c r="F1742" s="31"/>
    </row>
    <row r="1743" spans="1:6" x14ac:dyDescent="0.3">
      <c r="A1743" s="31"/>
      <c r="B1743" s="31"/>
      <c r="C1743" s="31"/>
      <c r="D1743" s="31"/>
      <c r="E1743" s="31"/>
      <c r="F1743" s="31"/>
    </row>
    <row r="1744" spans="1:6" x14ac:dyDescent="0.3">
      <c r="A1744" s="31"/>
      <c r="B1744" s="31"/>
      <c r="C1744" s="31"/>
      <c r="D1744" s="31"/>
      <c r="E1744" s="31"/>
      <c r="F1744" s="31"/>
    </row>
    <row r="1745" spans="1:6" x14ac:dyDescent="0.3">
      <c r="A1745" s="31"/>
      <c r="B1745" s="31"/>
      <c r="C1745" s="31"/>
      <c r="D1745" s="31"/>
      <c r="E1745" s="31"/>
      <c r="F1745" s="31"/>
    </row>
    <row r="1746" spans="1:6" x14ac:dyDescent="0.3">
      <c r="A1746" s="31"/>
      <c r="B1746" s="31"/>
      <c r="C1746" s="31"/>
      <c r="D1746" s="31"/>
      <c r="E1746" s="31"/>
      <c r="F1746" s="31"/>
    </row>
    <row r="1747" spans="1:6" x14ac:dyDescent="0.3">
      <c r="A1747" s="31"/>
      <c r="B1747" s="31"/>
      <c r="C1747" s="31"/>
      <c r="D1747" s="31"/>
      <c r="E1747" s="31"/>
      <c r="F1747" s="31"/>
    </row>
    <row r="1748" spans="1:6" x14ac:dyDescent="0.3">
      <c r="A1748" s="31"/>
      <c r="B1748" s="31"/>
      <c r="C1748" s="31"/>
      <c r="D1748" s="31"/>
      <c r="E1748" s="31"/>
      <c r="F1748" s="31"/>
    </row>
    <row r="1749" spans="1:6" x14ac:dyDescent="0.3">
      <c r="A1749" s="31"/>
      <c r="B1749" s="31"/>
      <c r="C1749" s="31"/>
      <c r="D1749" s="31"/>
      <c r="E1749" s="31"/>
      <c r="F1749" s="31"/>
    </row>
    <row r="1750" spans="1:6" x14ac:dyDescent="0.3">
      <c r="A1750" s="31"/>
      <c r="B1750" s="31"/>
      <c r="C1750" s="31"/>
      <c r="D1750" s="31"/>
      <c r="E1750" s="31"/>
      <c r="F1750" s="31"/>
    </row>
    <row r="1751" spans="1:6" x14ac:dyDescent="0.3">
      <c r="A1751" s="31"/>
      <c r="B1751" s="31"/>
      <c r="C1751" s="31"/>
      <c r="D1751" s="31"/>
      <c r="E1751" s="31"/>
      <c r="F1751" s="31"/>
    </row>
    <row r="1752" spans="1:6" x14ac:dyDescent="0.3">
      <c r="A1752" s="31"/>
      <c r="B1752" s="31"/>
      <c r="C1752" s="31"/>
      <c r="D1752" s="31"/>
      <c r="E1752" s="31"/>
      <c r="F1752" s="31"/>
    </row>
    <row r="1753" spans="1:6" x14ac:dyDescent="0.3">
      <c r="A1753" s="31"/>
      <c r="B1753" s="31"/>
      <c r="C1753" s="31"/>
      <c r="D1753" s="31"/>
      <c r="E1753" s="31"/>
      <c r="F1753" s="31"/>
    </row>
    <row r="1754" spans="1:6" x14ac:dyDescent="0.3">
      <c r="A1754" s="31"/>
      <c r="B1754" s="31"/>
      <c r="C1754" s="31"/>
      <c r="D1754" s="31"/>
      <c r="E1754" s="31"/>
      <c r="F1754" s="31"/>
    </row>
    <row r="1755" spans="1:6" x14ac:dyDescent="0.3">
      <c r="A1755" s="31"/>
      <c r="B1755" s="31"/>
      <c r="C1755" s="31"/>
      <c r="D1755" s="31"/>
      <c r="E1755" s="31"/>
      <c r="F1755" s="31"/>
    </row>
    <row r="1756" spans="1:6" x14ac:dyDescent="0.3">
      <c r="A1756" s="31"/>
      <c r="B1756" s="31"/>
      <c r="C1756" s="31"/>
      <c r="D1756" s="31"/>
      <c r="E1756" s="31"/>
      <c r="F1756" s="31"/>
    </row>
    <row r="1757" spans="1:6" x14ac:dyDescent="0.3">
      <c r="A1757" s="31"/>
      <c r="B1757" s="31"/>
      <c r="C1757" s="31"/>
      <c r="D1757" s="31"/>
      <c r="E1757" s="31"/>
      <c r="F1757" s="31"/>
    </row>
    <row r="1758" spans="1:6" x14ac:dyDescent="0.3">
      <c r="A1758" s="31"/>
      <c r="B1758" s="31"/>
      <c r="C1758" s="31"/>
      <c r="D1758" s="31"/>
      <c r="E1758" s="31"/>
      <c r="F1758" s="31"/>
    </row>
    <row r="1759" spans="1:6" x14ac:dyDescent="0.3">
      <c r="A1759" s="31"/>
      <c r="B1759" s="31"/>
      <c r="C1759" s="31"/>
      <c r="D1759" s="31"/>
      <c r="E1759" s="31"/>
      <c r="F1759" s="31"/>
    </row>
    <row r="1760" spans="1:6" x14ac:dyDescent="0.3">
      <c r="A1760" s="31"/>
      <c r="B1760" s="31"/>
      <c r="C1760" s="31"/>
      <c r="D1760" s="31"/>
      <c r="E1760" s="31"/>
      <c r="F1760" s="31"/>
    </row>
    <row r="1761" spans="1:6" x14ac:dyDescent="0.3">
      <c r="A1761" s="31"/>
      <c r="B1761" s="31"/>
      <c r="C1761" s="31"/>
      <c r="D1761" s="31"/>
      <c r="E1761" s="31"/>
      <c r="F1761" s="31"/>
    </row>
    <row r="1762" spans="1:6" x14ac:dyDescent="0.3">
      <c r="A1762" s="31"/>
      <c r="B1762" s="31"/>
      <c r="C1762" s="31"/>
      <c r="D1762" s="31"/>
      <c r="E1762" s="31"/>
      <c r="F1762" s="31"/>
    </row>
    <row r="1763" spans="1:6" x14ac:dyDescent="0.3">
      <c r="A1763" s="31"/>
      <c r="B1763" s="31"/>
      <c r="C1763" s="31"/>
      <c r="D1763" s="31"/>
      <c r="E1763" s="31"/>
      <c r="F1763" s="31"/>
    </row>
    <row r="1764" spans="1:6" x14ac:dyDescent="0.3">
      <c r="A1764" s="31"/>
      <c r="B1764" s="31"/>
      <c r="C1764" s="31"/>
      <c r="D1764" s="31"/>
      <c r="E1764" s="31"/>
      <c r="F1764" s="31"/>
    </row>
    <row r="1765" spans="1:6" x14ac:dyDescent="0.3">
      <c r="A1765" s="31"/>
      <c r="B1765" s="31"/>
      <c r="C1765" s="31"/>
      <c r="D1765" s="31"/>
      <c r="E1765" s="31"/>
      <c r="F1765" s="31"/>
    </row>
    <row r="1766" spans="1:6" x14ac:dyDescent="0.3">
      <c r="A1766" s="31"/>
      <c r="B1766" s="31"/>
      <c r="C1766" s="31"/>
      <c r="D1766" s="31"/>
      <c r="E1766" s="31"/>
      <c r="F1766" s="31"/>
    </row>
    <row r="1767" spans="1:6" x14ac:dyDescent="0.3">
      <c r="A1767" s="31"/>
      <c r="B1767" s="31"/>
      <c r="C1767" s="31"/>
      <c r="D1767" s="31"/>
      <c r="E1767" s="31"/>
      <c r="F1767" s="31"/>
    </row>
    <row r="1768" spans="1:6" x14ac:dyDescent="0.3">
      <c r="A1768" s="31"/>
      <c r="B1768" s="31"/>
      <c r="C1768" s="31"/>
      <c r="D1768" s="31"/>
      <c r="E1768" s="31"/>
      <c r="F1768" s="31"/>
    </row>
    <row r="1769" spans="1:6" x14ac:dyDescent="0.3">
      <c r="A1769" s="31"/>
      <c r="B1769" s="31"/>
      <c r="C1769" s="31"/>
      <c r="D1769" s="31"/>
      <c r="E1769" s="31"/>
      <c r="F1769" s="31"/>
    </row>
    <row r="1770" spans="1:6" x14ac:dyDescent="0.3">
      <c r="A1770" s="31"/>
      <c r="B1770" s="31"/>
      <c r="C1770" s="31"/>
      <c r="D1770" s="31"/>
      <c r="E1770" s="31"/>
      <c r="F1770" s="31"/>
    </row>
    <row r="1771" spans="1:6" x14ac:dyDescent="0.3">
      <c r="A1771" s="31"/>
      <c r="B1771" s="31"/>
      <c r="C1771" s="31"/>
      <c r="D1771" s="31"/>
      <c r="E1771" s="31"/>
      <c r="F1771" s="31"/>
    </row>
    <row r="1772" spans="1:6" x14ac:dyDescent="0.3">
      <c r="A1772" s="31"/>
      <c r="B1772" s="31"/>
      <c r="C1772" s="31"/>
      <c r="D1772" s="31"/>
      <c r="E1772" s="31"/>
      <c r="F1772" s="31"/>
    </row>
    <row r="1773" spans="1:6" x14ac:dyDescent="0.3">
      <c r="A1773" s="31"/>
      <c r="B1773" s="31"/>
      <c r="C1773" s="31"/>
      <c r="D1773" s="31"/>
      <c r="E1773" s="31"/>
      <c r="F1773" s="31"/>
    </row>
    <row r="1774" spans="1:6" x14ac:dyDescent="0.3">
      <c r="A1774" s="31"/>
      <c r="B1774" s="31"/>
      <c r="C1774" s="31"/>
      <c r="D1774" s="31"/>
      <c r="E1774" s="31"/>
      <c r="F1774" s="31"/>
    </row>
    <row r="1775" spans="1:6" x14ac:dyDescent="0.3">
      <c r="A1775" s="31"/>
      <c r="B1775" s="31"/>
      <c r="C1775" s="31"/>
      <c r="D1775" s="31"/>
      <c r="E1775" s="31"/>
      <c r="F1775" s="31"/>
    </row>
    <row r="1776" spans="1:6" x14ac:dyDescent="0.3">
      <c r="A1776" s="31"/>
      <c r="B1776" s="31"/>
      <c r="C1776" s="31"/>
      <c r="D1776" s="31"/>
      <c r="E1776" s="31"/>
      <c r="F1776" s="31"/>
    </row>
    <row r="1777" spans="1:6" x14ac:dyDescent="0.3">
      <c r="A1777" s="31"/>
      <c r="B1777" s="31"/>
      <c r="C1777" s="31"/>
      <c r="D1777" s="31"/>
      <c r="E1777" s="31"/>
      <c r="F1777" s="31"/>
    </row>
    <row r="1778" spans="1:6" x14ac:dyDescent="0.3">
      <c r="A1778" s="31"/>
      <c r="B1778" s="31"/>
      <c r="C1778" s="31"/>
      <c r="D1778" s="31"/>
      <c r="E1778" s="31"/>
      <c r="F1778" s="31"/>
    </row>
    <row r="1779" spans="1:6" x14ac:dyDescent="0.3">
      <c r="A1779" s="31"/>
      <c r="B1779" s="31"/>
      <c r="C1779" s="31"/>
      <c r="D1779" s="31"/>
      <c r="E1779" s="31"/>
      <c r="F1779" s="31"/>
    </row>
    <row r="1780" spans="1:6" x14ac:dyDescent="0.3">
      <c r="A1780" s="31"/>
      <c r="B1780" s="31"/>
      <c r="C1780" s="31"/>
      <c r="D1780" s="31"/>
      <c r="E1780" s="31"/>
      <c r="F1780" s="31"/>
    </row>
    <row r="1781" spans="1:6" x14ac:dyDescent="0.3">
      <c r="A1781" s="31"/>
      <c r="B1781" s="31"/>
      <c r="C1781" s="31"/>
      <c r="D1781" s="31"/>
      <c r="E1781" s="31"/>
      <c r="F1781" s="31"/>
    </row>
    <row r="1782" spans="1:6" x14ac:dyDescent="0.3">
      <c r="A1782" s="31"/>
      <c r="B1782" s="31"/>
      <c r="C1782" s="31"/>
      <c r="D1782" s="31"/>
      <c r="E1782" s="31"/>
      <c r="F1782" s="31"/>
    </row>
    <row r="1783" spans="1:6" x14ac:dyDescent="0.3">
      <c r="A1783" s="31"/>
      <c r="B1783" s="31"/>
      <c r="C1783" s="31"/>
      <c r="D1783" s="31"/>
      <c r="E1783" s="31"/>
      <c r="F1783" s="31"/>
    </row>
    <row r="1784" spans="1:6" x14ac:dyDescent="0.3">
      <c r="A1784" s="31"/>
      <c r="B1784" s="31"/>
      <c r="C1784" s="31"/>
      <c r="D1784" s="31"/>
      <c r="E1784" s="31"/>
      <c r="F1784" s="31"/>
    </row>
    <row r="1785" spans="1:6" x14ac:dyDescent="0.3">
      <c r="A1785" s="31"/>
      <c r="B1785" s="31"/>
      <c r="C1785" s="31"/>
      <c r="D1785" s="31"/>
      <c r="E1785" s="31"/>
      <c r="F1785" s="31"/>
    </row>
    <row r="1786" spans="1:6" x14ac:dyDescent="0.3">
      <c r="A1786" s="31"/>
      <c r="B1786" s="31"/>
      <c r="C1786" s="31"/>
      <c r="D1786" s="31"/>
      <c r="E1786" s="31"/>
      <c r="F1786" s="31"/>
    </row>
    <row r="1787" spans="1:6" x14ac:dyDescent="0.3">
      <c r="A1787" s="31"/>
      <c r="B1787" s="31"/>
      <c r="C1787" s="31"/>
      <c r="D1787" s="31"/>
      <c r="E1787" s="31"/>
      <c r="F1787" s="31"/>
    </row>
    <row r="1788" spans="1:6" x14ac:dyDescent="0.3">
      <c r="A1788" s="31"/>
      <c r="B1788" s="31"/>
      <c r="C1788" s="31"/>
      <c r="D1788" s="31"/>
      <c r="E1788" s="31"/>
      <c r="F1788" s="31"/>
    </row>
    <row r="1789" spans="1:6" x14ac:dyDescent="0.3">
      <c r="A1789" s="31"/>
      <c r="B1789" s="31"/>
      <c r="C1789" s="31"/>
      <c r="D1789" s="31"/>
      <c r="E1789" s="31"/>
      <c r="F1789" s="31"/>
    </row>
    <row r="1790" spans="1:6" x14ac:dyDescent="0.3">
      <c r="A1790" s="31"/>
      <c r="B1790" s="31"/>
      <c r="C1790" s="31"/>
      <c r="D1790" s="31"/>
      <c r="E1790" s="31"/>
      <c r="F1790" s="31"/>
    </row>
    <row r="1791" spans="1:6" x14ac:dyDescent="0.3">
      <c r="A1791" s="31"/>
      <c r="B1791" s="31"/>
      <c r="C1791" s="31"/>
      <c r="D1791" s="31"/>
      <c r="E1791" s="31"/>
      <c r="F1791" s="31"/>
    </row>
    <row r="1792" spans="1:6" x14ac:dyDescent="0.3">
      <c r="A1792" s="31"/>
      <c r="B1792" s="31"/>
      <c r="C1792" s="31"/>
      <c r="D1792" s="31"/>
      <c r="E1792" s="31"/>
      <c r="F1792" s="31"/>
    </row>
    <row r="1793" spans="1:6" x14ac:dyDescent="0.3">
      <c r="A1793" s="31"/>
      <c r="B1793" s="31"/>
      <c r="C1793" s="31"/>
      <c r="D1793" s="31"/>
      <c r="E1793" s="31"/>
      <c r="F1793" s="31"/>
    </row>
    <row r="1794" spans="1:6" x14ac:dyDescent="0.3">
      <c r="A1794" s="31"/>
      <c r="B1794" s="31"/>
      <c r="C1794" s="31"/>
      <c r="D1794" s="31"/>
      <c r="E1794" s="31"/>
      <c r="F1794" s="31"/>
    </row>
    <row r="1795" spans="1:6" x14ac:dyDescent="0.3">
      <c r="A1795" s="31"/>
      <c r="B1795" s="31"/>
      <c r="C1795" s="31"/>
      <c r="D1795" s="31"/>
      <c r="E1795" s="31"/>
      <c r="F1795" s="31"/>
    </row>
    <row r="1796" spans="1:6" x14ac:dyDescent="0.3">
      <c r="A1796" s="31"/>
      <c r="B1796" s="31"/>
      <c r="C1796" s="31"/>
      <c r="D1796" s="31"/>
      <c r="E1796" s="31"/>
      <c r="F1796" s="31"/>
    </row>
    <row r="1797" spans="1:6" x14ac:dyDescent="0.3">
      <c r="A1797" s="31"/>
      <c r="B1797" s="31"/>
      <c r="C1797" s="31"/>
      <c r="D1797" s="31"/>
      <c r="E1797" s="31"/>
      <c r="F1797" s="31"/>
    </row>
    <row r="1798" spans="1:6" x14ac:dyDescent="0.3">
      <c r="A1798" s="31"/>
      <c r="B1798" s="31"/>
      <c r="C1798" s="31"/>
      <c r="D1798" s="31"/>
      <c r="E1798" s="31"/>
      <c r="F1798" s="31"/>
    </row>
    <row r="1799" spans="1:6" x14ac:dyDescent="0.3">
      <c r="A1799" s="31"/>
      <c r="B1799" s="31"/>
      <c r="C1799" s="31"/>
      <c r="D1799" s="31"/>
      <c r="E1799" s="31"/>
      <c r="F1799" s="31"/>
    </row>
    <row r="1800" spans="1:6" x14ac:dyDescent="0.3">
      <c r="A1800" s="31"/>
      <c r="B1800" s="31"/>
      <c r="C1800" s="31"/>
      <c r="D1800" s="31"/>
      <c r="E1800" s="31"/>
      <c r="F1800" s="31"/>
    </row>
    <row r="1801" spans="1:6" x14ac:dyDescent="0.3">
      <c r="A1801" s="31"/>
      <c r="B1801" s="31"/>
      <c r="C1801" s="31"/>
      <c r="D1801" s="31"/>
      <c r="E1801" s="31"/>
      <c r="F1801" s="31"/>
    </row>
    <row r="1802" spans="1:6" x14ac:dyDescent="0.3">
      <c r="A1802" s="31"/>
      <c r="B1802" s="31"/>
      <c r="C1802" s="31"/>
      <c r="D1802" s="31"/>
      <c r="E1802" s="31"/>
      <c r="F1802" s="31"/>
    </row>
    <row r="1803" spans="1:6" x14ac:dyDescent="0.3">
      <c r="A1803" s="31"/>
      <c r="B1803" s="31"/>
      <c r="C1803" s="31"/>
      <c r="D1803" s="31"/>
      <c r="E1803" s="31"/>
      <c r="F1803" s="31"/>
    </row>
    <row r="1804" spans="1:6" x14ac:dyDescent="0.3">
      <c r="A1804" s="31"/>
      <c r="B1804" s="31"/>
      <c r="C1804" s="31"/>
      <c r="D1804" s="31"/>
      <c r="E1804" s="31"/>
      <c r="F1804" s="31"/>
    </row>
    <row r="1805" spans="1:6" x14ac:dyDescent="0.3">
      <c r="A1805" s="31"/>
      <c r="B1805" s="31"/>
      <c r="C1805" s="31"/>
      <c r="D1805" s="31"/>
      <c r="E1805" s="31"/>
      <c r="F1805" s="31"/>
    </row>
    <row r="1806" spans="1:6" x14ac:dyDescent="0.3">
      <c r="A1806" s="31"/>
      <c r="B1806" s="31"/>
      <c r="C1806" s="31"/>
      <c r="D1806" s="31"/>
      <c r="E1806" s="31"/>
      <c r="F1806" s="31"/>
    </row>
    <row r="1807" spans="1:6" x14ac:dyDescent="0.3">
      <c r="A1807" s="31"/>
      <c r="B1807" s="31"/>
      <c r="C1807" s="31"/>
      <c r="D1807" s="31"/>
      <c r="E1807" s="31"/>
      <c r="F1807" s="31"/>
    </row>
    <row r="1808" spans="1:6" x14ac:dyDescent="0.3">
      <c r="A1808" s="31"/>
      <c r="B1808" s="31"/>
      <c r="C1808" s="31"/>
      <c r="D1808" s="31"/>
      <c r="E1808" s="31"/>
      <c r="F1808" s="31"/>
    </row>
    <row r="1809" spans="1:6" x14ac:dyDescent="0.3">
      <c r="A1809" s="31"/>
      <c r="B1809" s="31"/>
      <c r="C1809" s="31"/>
      <c r="D1809" s="31"/>
      <c r="E1809" s="31"/>
      <c r="F1809" s="31"/>
    </row>
    <row r="1810" spans="1:6" x14ac:dyDescent="0.3">
      <c r="A1810" s="31"/>
      <c r="B1810" s="31"/>
      <c r="C1810" s="31"/>
      <c r="D1810" s="31"/>
      <c r="E1810" s="31"/>
      <c r="F1810" s="31"/>
    </row>
    <row r="1811" spans="1:6" x14ac:dyDescent="0.3">
      <c r="A1811" s="31"/>
      <c r="B1811" s="31"/>
      <c r="C1811" s="31"/>
      <c r="D1811" s="31"/>
      <c r="E1811" s="31"/>
      <c r="F1811" s="31"/>
    </row>
    <row r="1812" spans="1:6" x14ac:dyDescent="0.3">
      <c r="A1812" s="31"/>
      <c r="B1812" s="31"/>
      <c r="C1812" s="31"/>
      <c r="D1812" s="31"/>
      <c r="E1812" s="31"/>
      <c r="F1812" s="31"/>
    </row>
    <row r="1813" spans="1:6" x14ac:dyDescent="0.3">
      <c r="A1813" s="31"/>
      <c r="B1813" s="31"/>
      <c r="C1813" s="31"/>
      <c r="D1813" s="31"/>
      <c r="E1813" s="31"/>
      <c r="F1813" s="31"/>
    </row>
    <row r="1814" spans="1:6" x14ac:dyDescent="0.3">
      <c r="A1814" s="31"/>
      <c r="B1814" s="31"/>
      <c r="C1814" s="31"/>
      <c r="D1814" s="31"/>
      <c r="E1814" s="31"/>
      <c r="F1814" s="31"/>
    </row>
    <row r="1815" spans="1:6" x14ac:dyDescent="0.3">
      <c r="A1815" s="31"/>
      <c r="B1815" s="31"/>
      <c r="C1815" s="31"/>
      <c r="D1815" s="31"/>
      <c r="E1815" s="31"/>
      <c r="F1815" s="31"/>
    </row>
    <row r="1816" spans="1:6" x14ac:dyDescent="0.3">
      <c r="A1816" s="31"/>
      <c r="B1816" s="31"/>
      <c r="C1816" s="31"/>
      <c r="D1816" s="31"/>
      <c r="E1816" s="31"/>
      <c r="F1816" s="31"/>
    </row>
    <row r="1817" spans="1:6" x14ac:dyDescent="0.3">
      <c r="A1817" s="31"/>
      <c r="B1817" s="31"/>
      <c r="C1817" s="31"/>
      <c r="D1817" s="31"/>
      <c r="E1817" s="31"/>
      <c r="F1817" s="31"/>
    </row>
    <row r="1818" spans="1:6" x14ac:dyDescent="0.3">
      <c r="A1818" s="31"/>
      <c r="B1818" s="31"/>
      <c r="C1818" s="31"/>
      <c r="D1818" s="31"/>
      <c r="E1818" s="31"/>
      <c r="F1818" s="31"/>
    </row>
    <row r="1819" spans="1:6" x14ac:dyDescent="0.3">
      <c r="A1819" s="31"/>
      <c r="B1819" s="31"/>
      <c r="C1819" s="31"/>
      <c r="D1819" s="31"/>
      <c r="E1819" s="31"/>
      <c r="F1819" s="31"/>
    </row>
    <row r="1820" spans="1:6" x14ac:dyDescent="0.3">
      <c r="A1820" s="31"/>
      <c r="B1820" s="31"/>
      <c r="C1820" s="31"/>
      <c r="D1820" s="31"/>
      <c r="E1820" s="31"/>
      <c r="F1820" s="31"/>
    </row>
    <row r="1821" spans="1:6" x14ac:dyDescent="0.3">
      <c r="A1821" s="31"/>
      <c r="B1821" s="31"/>
      <c r="C1821" s="31"/>
      <c r="D1821" s="31"/>
      <c r="E1821" s="31"/>
      <c r="F1821" s="31"/>
    </row>
    <row r="1822" spans="1:6" x14ac:dyDescent="0.3">
      <c r="A1822" s="31"/>
      <c r="B1822" s="31"/>
      <c r="C1822" s="31"/>
      <c r="D1822" s="31"/>
      <c r="E1822" s="31"/>
      <c r="F1822" s="31"/>
    </row>
    <row r="1823" spans="1:6" x14ac:dyDescent="0.3">
      <c r="A1823" s="31"/>
      <c r="B1823" s="31"/>
      <c r="C1823" s="31"/>
      <c r="D1823" s="31"/>
      <c r="E1823" s="31"/>
      <c r="F1823" s="31"/>
    </row>
    <row r="1824" spans="1:6" x14ac:dyDescent="0.3">
      <c r="A1824" s="31"/>
      <c r="B1824" s="31"/>
      <c r="C1824" s="31"/>
      <c r="D1824" s="31"/>
      <c r="E1824" s="31"/>
      <c r="F1824" s="31"/>
    </row>
    <row r="1825" spans="1:6" x14ac:dyDescent="0.3">
      <c r="A1825" s="31"/>
      <c r="B1825" s="31"/>
      <c r="C1825" s="31"/>
      <c r="D1825" s="31"/>
      <c r="E1825" s="31"/>
      <c r="F1825" s="31"/>
    </row>
    <row r="1826" spans="1:6" x14ac:dyDescent="0.3">
      <c r="A1826" s="31"/>
      <c r="B1826" s="31"/>
      <c r="C1826" s="31"/>
      <c r="D1826" s="31"/>
      <c r="E1826" s="31"/>
      <c r="F1826" s="31"/>
    </row>
    <row r="1827" spans="1:6" x14ac:dyDescent="0.3">
      <c r="A1827" s="31"/>
      <c r="B1827" s="31"/>
      <c r="C1827" s="31"/>
      <c r="D1827" s="31"/>
      <c r="E1827" s="31"/>
      <c r="F1827" s="31"/>
    </row>
    <row r="1828" spans="1:6" x14ac:dyDescent="0.3">
      <c r="A1828" s="31"/>
      <c r="B1828" s="31"/>
      <c r="C1828" s="31"/>
      <c r="D1828" s="31"/>
      <c r="E1828" s="31"/>
      <c r="F1828" s="31"/>
    </row>
    <row r="1829" spans="1:6" x14ac:dyDescent="0.3">
      <c r="A1829" s="31"/>
      <c r="B1829" s="31"/>
      <c r="C1829" s="31"/>
      <c r="D1829" s="31"/>
      <c r="E1829" s="31"/>
      <c r="F1829" s="31"/>
    </row>
    <row r="1830" spans="1:6" x14ac:dyDescent="0.3">
      <c r="A1830" s="31"/>
      <c r="B1830" s="31"/>
      <c r="C1830" s="31"/>
      <c r="D1830" s="31"/>
      <c r="E1830" s="31"/>
      <c r="F1830" s="31"/>
    </row>
    <row r="1831" spans="1:6" x14ac:dyDescent="0.3">
      <c r="A1831" s="31"/>
      <c r="B1831" s="31"/>
      <c r="C1831" s="31"/>
      <c r="D1831" s="31"/>
      <c r="E1831" s="31"/>
      <c r="F1831" s="31"/>
    </row>
    <row r="1832" spans="1:6" x14ac:dyDescent="0.3">
      <c r="A1832" s="31"/>
      <c r="B1832" s="31"/>
      <c r="C1832" s="31"/>
      <c r="D1832" s="31"/>
      <c r="E1832" s="31"/>
      <c r="F1832" s="31"/>
    </row>
    <row r="1833" spans="1:6" x14ac:dyDescent="0.3">
      <c r="A1833" s="31"/>
      <c r="B1833" s="31"/>
      <c r="C1833" s="31"/>
      <c r="D1833" s="31"/>
      <c r="E1833" s="31"/>
      <c r="F1833" s="31"/>
    </row>
    <row r="1834" spans="1:6" x14ac:dyDescent="0.3">
      <c r="A1834" s="31"/>
      <c r="B1834" s="31"/>
      <c r="C1834" s="31"/>
      <c r="D1834" s="31"/>
      <c r="E1834" s="31"/>
      <c r="F1834" s="31"/>
    </row>
    <row r="1835" spans="1:6" x14ac:dyDescent="0.3">
      <c r="A1835" s="31"/>
      <c r="B1835" s="31"/>
      <c r="C1835" s="31"/>
      <c r="D1835" s="31"/>
      <c r="E1835" s="31"/>
      <c r="F1835" s="31"/>
    </row>
    <row r="1836" spans="1:6" x14ac:dyDescent="0.3">
      <c r="A1836" s="31"/>
      <c r="B1836" s="31"/>
      <c r="C1836" s="31"/>
      <c r="D1836" s="31"/>
      <c r="E1836" s="31"/>
      <c r="F1836" s="31"/>
    </row>
    <row r="1837" spans="1:6" x14ac:dyDescent="0.3">
      <c r="A1837" s="31"/>
      <c r="B1837" s="31"/>
      <c r="C1837" s="31"/>
      <c r="D1837" s="31"/>
      <c r="E1837" s="31"/>
      <c r="F1837" s="31"/>
    </row>
    <row r="1838" spans="1:6" x14ac:dyDescent="0.3">
      <c r="A1838" s="31"/>
      <c r="B1838" s="31"/>
      <c r="C1838" s="31"/>
      <c r="D1838" s="31"/>
      <c r="E1838" s="31"/>
      <c r="F1838" s="31"/>
    </row>
    <row r="1839" spans="1:6" x14ac:dyDescent="0.3">
      <c r="A1839" s="31"/>
      <c r="B1839" s="31"/>
      <c r="C1839" s="31"/>
      <c r="D1839" s="31"/>
      <c r="E1839" s="31"/>
      <c r="F1839" s="31"/>
    </row>
    <row r="1840" spans="1:6" x14ac:dyDescent="0.3">
      <c r="A1840" s="31"/>
      <c r="B1840" s="31"/>
      <c r="C1840" s="31"/>
      <c r="D1840" s="31"/>
      <c r="E1840" s="31"/>
      <c r="F1840" s="31"/>
    </row>
    <row r="1841" spans="1:6" x14ac:dyDescent="0.3">
      <c r="A1841" s="31"/>
      <c r="B1841" s="31"/>
      <c r="C1841" s="31"/>
      <c r="D1841" s="31"/>
      <c r="E1841" s="31"/>
      <c r="F1841" s="31"/>
    </row>
    <row r="1842" spans="1:6" x14ac:dyDescent="0.3">
      <c r="A1842" s="31"/>
      <c r="B1842" s="31"/>
      <c r="C1842" s="31"/>
      <c r="D1842" s="31"/>
      <c r="E1842" s="31"/>
      <c r="F1842" s="31"/>
    </row>
    <row r="1843" spans="1:6" x14ac:dyDescent="0.3">
      <c r="A1843" s="31"/>
      <c r="B1843" s="31"/>
      <c r="C1843" s="31"/>
      <c r="D1843" s="31"/>
      <c r="E1843" s="31"/>
      <c r="F1843" s="31"/>
    </row>
    <row r="1844" spans="1:6" x14ac:dyDescent="0.3">
      <c r="A1844" s="31"/>
      <c r="B1844" s="31"/>
      <c r="C1844" s="31"/>
      <c r="D1844" s="31"/>
      <c r="E1844" s="31"/>
      <c r="F1844" s="31"/>
    </row>
    <row r="1845" spans="1:6" x14ac:dyDescent="0.3">
      <c r="A1845" s="31"/>
      <c r="B1845" s="31"/>
      <c r="C1845" s="31"/>
      <c r="D1845" s="31"/>
      <c r="E1845" s="31"/>
      <c r="F1845" s="31"/>
    </row>
    <row r="1846" spans="1:6" x14ac:dyDescent="0.3">
      <c r="A1846" s="31"/>
      <c r="B1846" s="31"/>
      <c r="C1846" s="31"/>
      <c r="D1846" s="31"/>
      <c r="E1846" s="31"/>
      <c r="F1846" s="31"/>
    </row>
    <row r="1847" spans="1:6" x14ac:dyDescent="0.3">
      <c r="A1847" s="31"/>
      <c r="B1847" s="31"/>
      <c r="C1847" s="31"/>
      <c r="D1847" s="31"/>
      <c r="E1847" s="31"/>
      <c r="F1847" s="31"/>
    </row>
    <row r="1848" spans="1:6" x14ac:dyDescent="0.3">
      <c r="A1848" s="31"/>
      <c r="B1848" s="31"/>
      <c r="C1848" s="31"/>
      <c r="D1848" s="31"/>
      <c r="E1848" s="31"/>
      <c r="F1848" s="31"/>
    </row>
    <row r="1849" spans="1:6" x14ac:dyDescent="0.3">
      <c r="A1849" s="31"/>
      <c r="B1849" s="31"/>
      <c r="C1849" s="31"/>
      <c r="D1849" s="31"/>
      <c r="E1849" s="31"/>
      <c r="F1849" s="31"/>
    </row>
    <row r="1850" spans="1:6" x14ac:dyDescent="0.3">
      <c r="A1850" s="31"/>
      <c r="B1850" s="31"/>
      <c r="C1850" s="31"/>
      <c r="D1850" s="31"/>
      <c r="E1850" s="31"/>
      <c r="F1850" s="31"/>
    </row>
    <row r="1851" spans="1:6" x14ac:dyDescent="0.3">
      <c r="A1851" s="31"/>
      <c r="B1851" s="31"/>
      <c r="C1851" s="31"/>
      <c r="D1851" s="31"/>
      <c r="E1851" s="31"/>
      <c r="F1851" s="31"/>
    </row>
    <row r="1852" spans="1:6" x14ac:dyDescent="0.3">
      <c r="A1852" s="31"/>
      <c r="B1852" s="31"/>
      <c r="C1852" s="31"/>
      <c r="D1852" s="31"/>
      <c r="E1852" s="31"/>
      <c r="F1852" s="31"/>
    </row>
    <row r="1853" spans="1:6" x14ac:dyDescent="0.3">
      <c r="A1853" s="31"/>
      <c r="B1853" s="31"/>
      <c r="C1853" s="31"/>
      <c r="D1853" s="31"/>
      <c r="E1853" s="31"/>
      <c r="F1853" s="31"/>
    </row>
    <row r="1854" spans="1:6" x14ac:dyDescent="0.3">
      <c r="A1854" s="31"/>
      <c r="B1854" s="31"/>
      <c r="C1854" s="31"/>
      <c r="D1854" s="31"/>
      <c r="E1854" s="31"/>
      <c r="F1854" s="31"/>
    </row>
    <row r="1855" spans="1:6" x14ac:dyDescent="0.3">
      <c r="A1855" s="31"/>
      <c r="B1855" s="31"/>
      <c r="C1855" s="31"/>
      <c r="D1855" s="31"/>
      <c r="E1855" s="31"/>
      <c r="F1855" s="31"/>
    </row>
    <row r="1856" spans="1:6" x14ac:dyDescent="0.3">
      <c r="A1856" s="31"/>
      <c r="B1856" s="31"/>
      <c r="C1856" s="31"/>
      <c r="D1856" s="31"/>
      <c r="E1856" s="31"/>
      <c r="F1856" s="31"/>
    </row>
    <row r="1857" spans="1:6" x14ac:dyDescent="0.3">
      <c r="A1857" s="31"/>
      <c r="B1857" s="31"/>
      <c r="C1857" s="31"/>
      <c r="D1857" s="31"/>
      <c r="E1857" s="31"/>
      <c r="F1857" s="31"/>
    </row>
    <row r="1858" spans="1:6" x14ac:dyDescent="0.3">
      <c r="A1858" s="31"/>
      <c r="B1858" s="31"/>
      <c r="C1858" s="31"/>
      <c r="D1858" s="31"/>
      <c r="E1858" s="31"/>
      <c r="F1858" s="31"/>
    </row>
    <row r="1859" spans="1:6" x14ac:dyDescent="0.3">
      <c r="A1859" s="31"/>
      <c r="B1859" s="31"/>
      <c r="C1859" s="31"/>
      <c r="D1859" s="31"/>
      <c r="E1859" s="31"/>
      <c r="F1859" s="31"/>
    </row>
    <row r="1860" spans="1:6" x14ac:dyDescent="0.3">
      <c r="A1860" s="31"/>
      <c r="B1860" s="31"/>
      <c r="C1860" s="31"/>
      <c r="D1860" s="31"/>
      <c r="E1860" s="31"/>
      <c r="F1860" s="31"/>
    </row>
    <row r="1861" spans="1:6" x14ac:dyDescent="0.3">
      <c r="A1861" s="31"/>
      <c r="B1861" s="31"/>
      <c r="C1861" s="31"/>
      <c r="D1861" s="31"/>
      <c r="E1861" s="31"/>
      <c r="F1861" s="31"/>
    </row>
    <row r="1862" spans="1:6" x14ac:dyDescent="0.3">
      <c r="A1862" s="31"/>
      <c r="B1862" s="31"/>
      <c r="C1862" s="31"/>
      <c r="D1862" s="31"/>
      <c r="E1862" s="31"/>
      <c r="F1862" s="31"/>
    </row>
    <row r="1863" spans="1:6" x14ac:dyDescent="0.3">
      <c r="A1863" s="31"/>
      <c r="B1863" s="31"/>
      <c r="C1863" s="31"/>
      <c r="D1863" s="31"/>
      <c r="E1863" s="31"/>
      <c r="F1863" s="31"/>
    </row>
    <row r="1864" spans="1:6" x14ac:dyDescent="0.3">
      <c r="A1864" s="31"/>
      <c r="B1864" s="31"/>
      <c r="C1864" s="31"/>
      <c r="D1864" s="31"/>
      <c r="E1864" s="31"/>
      <c r="F1864" s="31"/>
    </row>
    <row r="1865" spans="1:6" x14ac:dyDescent="0.3">
      <c r="A1865" s="31"/>
      <c r="B1865" s="31"/>
      <c r="C1865" s="31"/>
      <c r="D1865" s="31"/>
      <c r="E1865" s="31"/>
      <c r="F1865" s="31"/>
    </row>
    <row r="1866" spans="1:6" x14ac:dyDescent="0.3">
      <c r="A1866" s="31"/>
      <c r="B1866" s="31"/>
      <c r="C1866" s="31"/>
      <c r="D1866" s="31"/>
      <c r="E1866" s="31"/>
      <c r="F1866" s="31"/>
    </row>
    <row r="1867" spans="1:6" x14ac:dyDescent="0.3">
      <c r="A1867" s="31"/>
      <c r="B1867" s="31"/>
      <c r="C1867" s="31"/>
      <c r="D1867" s="31"/>
      <c r="E1867" s="31"/>
      <c r="F1867" s="31"/>
    </row>
    <row r="1868" spans="1:6" x14ac:dyDescent="0.3">
      <c r="A1868" s="31"/>
      <c r="B1868" s="31"/>
      <c r="C1868" s="31"/>
      <c r="D1868" s="31"/>
      <c r="E1868" s="31"/>
      <c r="F1868" s="31"/>
    </row>
    <row r="1869" spans="1:6" x14ac:dyDescent="0.3">
      <c r="A1869" s="31"/>
      <c r="B1869" s="31"/>
      <c r="C1869" s="31"/>
      <c r="D1869" s="31"/>
      <c r="E1869" s="31"/>
      <c r="F1869" s="31"/>
    </row>
    <row r="1870" spans="1:6" x14ac:dyDescent="0.3">
      <c r="A1870" s="31"/>
      <c r="B1870" s="31"/>
      <c r="C1870" s="31"/>
      <c r="D1870" s="31"/>
      <c r="E1870" s="31"/>
      <c r="F1870" s="31"/>
    </row>
    <row r="1871" spans="1:6" x14ac:dyDescent="0.3">
      <c r="A1871" s="31"/>
      <c r="B1871" s="31"/>
      <c r="C1871" s="31"/>
      <c r="D1871" s="31"/>
      <c r="E1871" s="31"/>
      <c r="F1871" s="31"/>
    </row>
    <row r="1872" spans="1:6" x14ac:dyDescent="0.3">
      <c r="A1872" s="31"/>
      <c r="B1872" s="31"/>
      <c r="C1872" s="31"/>
      <c r="D1872" s="31"/>
      <c r="E1872" s="31"/>
      <c r="F1872" s="31"/>
    </row>
    <row r="1873" spans="1:6" x14ac:dyDescent="0.3">
      <c r="A1873" s="31"/>
      <c r="B1873" s="31"/>
      <c r="C1873" s="31"/>
      <c r="D1873" s="31"/>
      <c r="E1873" s="31"/>
      <c r="F1873" s="31"/>
    </row>
    <row r="1874" spans="1:6" x14ac:dyDescent="0.3">
      <c r="A1874" s="31"/>
      <c r="B1874" s="31"/>
      <c r="C1874" s="31"/>
      <c r="D1874" s="31"/>
      <c r="E1874" s="31"/>
      <c r="F1874" s="31"/>
    </row>
    <row r="1875" spans="1:6" x14ac:dyDescent="0.3">
      <c r="A1875" s="31"/>
      <c r="B1875" s="31"/>
      <c r="C1875" s="31"/>
      <c r="D1875" s="31"/>
      <c r="E1875" s="31"/>
      <c r="F1875" s="31"/>
    </row>
    <row r="1876" spans="1:6" x14ac:dyDescent="0.3">
      <c r="A1876" s="31"/>
      <c r="B1876" s="31"/>
      <c r="C1876" s="31"/>
      <c r="D1876" s="31"/>
      <c r="E1876" s="31"/>
      <c r="F1876" s="31"/>
    </row>
    <row r="1877" spans="1:6" x14ac:dyDescent="0.3">
      <c r="A1877" s="31"/>
      <c r="B1877" s="31"/>
      <c r="C1877" s="31"/>
      <c r="D1877" s="31"/>
      <c r="E1877" s="31"/>
      <c r="F1877" s="31"/>
    </row>
    <row r="1878" spans="1:6" x14ac:dyDescent="0.3">
      <c r="A1878" s="31"/>
      <c r="B1878" s="31"/>
      <c r="C1878" s="31"/>
      <c r="D1878" s="31"/>
      <c r="E1878" s="31"/>
      <c r="F1878" s="31"/>
    </row>
    <row r="1879" spans="1:6" x14ac:dyDescent="0.3">
      <c r="A1879" s="31"/>
      <c r="B1879" s="31"/>
      <c r="C1879" s="31"/>
      <c r="D1879" s="31"/>
      <c r="E1879" s="31"/>
      <c r="F1879" s="31"/>
    </row>
    <row r="1880" spans="1:6" x14ac:dyDescent="0.3">
      <c r="A1880" s="31"/>
      <c r="B1880" s="31"/>
      <c r="C1880" s="31"/>
      <c r="D1880" s="31"/>
      <c r="E1880" s="31"/>
      <c r="F1880" s="31"/>
    </row>
    <row r="1881" spans="1:6" x14ac:dyDescent="0.3">
      <c r="A1881" s="31"/>
      <c r="B1881" s="31"/>
      <c r="C1881" s="31"/>
      <c r="D1881" s="31"/>
      <c r="E1881" s="31"/>
      <c r="F1881" s="31"/>
    </row>
    <row r="1882" spans="1:6" x14ac:dyDescent="0.3">
      <c r="A1882" s="31"/>
      <c r="B1882" s="31"/>
      <c r="C1882" s="31"/>
      <c r="D1882" s="31"/>
      <c r="E1882" s="31"/>
      <c r="F1882" s="31"/>
    </row>
    <row r="1883" spans="1:6" x14ac:dyDescent="0.3">
      <c r="A1883" s="31"/>
      <c r="B1883" s="31"/>
      <c r="C1883" s="31"/>
      <c r="D1883" s="31"/>
      <c r="E1883" s="31"/>
      <c r="F1883" s="31"/>
    </row>
    <row r="1884" spans="1:6" x14ac:dyDescent="0.3">
      <c r="A1884" s="31"/>
      <c r="B1884" s="31"/>
      <c r="C1884" s="31"/>
      <c r="D1884" s="31"/>
      <c r="E1884" s="31"/>
      <c r="F1884" s="31"/>
    </row>
    <row r="1885" spans="1:6" x14ac:dyDescent="0.3">
      <c r="A1885" s="31"/>
      <c r="B1885" s="31"/>
      <c r="C1885" s="31"/>
      <c r="D1885" s="31"/>
      <c r="E1885" s="31"/>
      <c r="F1885" s="31"/>
    </row>
    <row r="1886" spans="1:6" x14ac:dyDescent="0.3">
      <c r="A1886" s="31"/>
      <c r="B1886" s="31"/>
      <c r="C1886" s="31"/>
      <c r="D1886" s="31"/>
      <c r="E1886" s="31"/>
      <c r="F1886" s="31"/>
    </row>
    <row r="1887" spans="1:6" x14ac:dyDescent="0.3">
      <c r="A1887" s="31"/>
      <c r="B1887" s="31"/>
      <c r="C1887" s="31"/>
      <c r="D1887" s="31"/>
      <c r="E1887" s="31"/>
      <c r="F1887" s="31"/>
    </row>
    <row r="1888" spans="1:6" x14ac:dyDescent="0.3">
      <c r="A1888" s="31"/>
      <c r="B1888" s="31"/>
      <c r="C1888" s="31"/>
      <c r="D1888" s="31"/>
      <c r="E1888" s="31"/>
      <c r="F1888" s="31"/>
    </row>
    <row r="1889" spans="1:6" x14ac:dyDescent="0.3">
      <c r="A1889" s="31"/>
      <c r="B1889" s="31"/>
      <c r="C1889" s="31"/>
      <c r="D1889" s="31"/>
      <c r="E1889" s="31"/>
      <c r="F1889" s="31"/>
    </row>
    <row r="1890" spans="1:6" x14ac:dyDescent="0.3">
      <c r="A1890" s="31"/>
      <c r="B1890" s="31"/>
      <c r="C1890" s="31"/>
      <c r="D1890" s="31"/>
      <c r="E1890" s="31"/>
      <c r="F1890" s="31"/>
    </row>
    <row r="1891" spans="1:6" x14ac:dyDescent="0.3">
      <c r="A1891" s="31"/>
      <c r="B1891" s="31"/>
      <c r="C1891" s="31"/>
      <c r="D1891" s="31"/>
      <c r="E1891" s="31"/>
      <c r="F1891" s="31"/>
    </row>
    <row r="1892" spans="1:6" x14ac:dyDescent="0.3">
      <c r="A1892" s="31"/>
      <c r="B1892" s="31"/>
      <c r="C1892" s="31"/>
      <c r="D1892" s="31"/>
      <c r="E1892" s="31"/>
      <c r="F1892" s="31"/>
    </row>
    <row r="1893" spans="1:6" x14ac:dyDescent="0.3">
      <c r="A1893" s="31"/>
      <c r="B1893" s="31"/>
      <c r="C1893" s="31"/>
      <c r="D1893" s="31"/>
      <c r="E1893" s="31"/>
      <c r="F1893" s="31"/>
    </row>
    <row r="1894" spans="1:6" x14ac:dyDescent="0.3">
      <c r="A1894" s="31"/>
      <c r="B1894" s="31"/>
      <c r="C1894" s="31"/>
      <c r="D1894" s="31"/>
      <c r="E1894" s="31"/>
      <c r="F1894" s="31"/>
    </row>
    <row r="1895" spans="1:6" x14ac:dyDescent="0.3">
      <c r="A1895" s="31"/>
      <c r="B1895" s="31"/>
      <c r="C1895" s="31"/>
      <c r="D1895" s="31"/>
      <c r="E1895" s="31"/>
      <c r="F1895" s="31"/>
    </row>
    <row r="1896" spans="1:6" x14ac:dyDescent="0.3">
      <c r="A1896" s="31"/>
      <c r="B1896" s="31"/>
      <c r="C1896" s="31"/>
      <c r="D1896" s="31"/>
      <c r="E1896" s="31"/>
      <c r="F1896" s="31"/>
    </row>
    <row r="1897" spans="1:6" x14ac:dyDescent="0.3">
      <c r="A1897" s="31"/>
      <c r="B1897" s="31"/>
      <c r="C1897" s="31"/>
      <c r="D1897" s="31"/>
      <c r="E1897" s="31"/>
      <c r="F1897" s="31"/>
    </row>
    <row r="1898" spans="1:6" x14ac:dyDescent="0.3">
      <c r="A1898" s="31"/>
      <c r="B1898" s="31"/>
      <c r="C1898" s="31"/>
      <c r="D1898" s="31"/>
      <c r="E1898" s="31"/>
      <c r="F1898" s="31"/>
    </row>
    <row r="1899" spans="1:6" x14ac:dyDescent="0.3">
      <c r="A1899" s="31"/>
      <c r="B1899" s="31"/>
      <c r="C1899" s="31"/>
      <c r="D1899" s="31"/>
      <c r="E1899" s="31"/>
      <c r="F1899" s="31"/>
    </row>
    <row r="1900" spans="1:6" x14ac:dyDescent="0.3">
      <c r="A1900" s="31"/>
      <c r="B1900" s="31"/>
      <c r="C1900" s="31"/>
      <c r="D1900" s="31"/>
      <c r="E1900" s="31"/>
      <c r="F1900" s="31"/>
    </row>
    <row r="1901" spans="1:6" x14ac:dyDescent="0.3">
      <c r="A1901" s="31"/>
      <c r="B1901" s="31"/>
      <c r="C1901" s="31"/>
      <c r="D1901" s="31"/>
      <c r="E1901" s="31"/>
      <c r="F1901" s="31"/>
    </row>
    <row r="1902" spans="1:6" x14ac:dyDescent="0.3">
      <c r="A1902" s="31"/>
      <c r="B1902" s="31"/>
      <c r="C1902" s="31"/>
      <c r="D1902" s="31"/>
      <c r="E1902" s="31"/>
      <c r="F1902" s="31"/>
    </row>
    <row r="1903" spans="1:6" x14ac:dyDescent="0.3">
      <c r="A1903" s="31"/>
      <c r="B1903" s="31"/>
      <c r="C1903" s="31"/>
      <c r="D1903" s="31"/>
      <c r="E1903" s="31"/>
      <c r="F1903" s="31"/>
    </row>
    <row r="1904" spans="1:6" x14ac:dyDescent="0.3">
      <c r="A1904" s="31"/>
      <c r="B1904" s="31"/>
      <c r="C1904" s="31"/>
      <c r="D1904" s="31"/>
      <c r="E1904" s="31"/>
      <c r="F1904" s="31"/>
    </row>
    <row r="1905" spans="1:6" x14ac:dyDescent="0.3">
      <c r="A1905" s="31"/>
      <c r="B1905" s="31"/>
      <c r="C1905" s="31"/>
      <c r="D1905" s="31"/>
      <c r="E1905" s="31"/>
      <c r="F1905" s="31"/>
    </row>
    <row r="1906" spans="1:6" x14ac:dyDescent="0.3">
      <c r="A1906" s="31"/>
      <c r="B1906" s="31"/>
      <c r="C1906" s="31"/>
      <c r="D1906" s="31"/>
      <c r="E1906" s="31"/>
      <c r="F1906" s="31"/>
    </row>
    <row r="1907" spans="1:6" x14ac:dyDescent="0.3">
      <c r="A1907" s="31"/>
      <c r="B1907" s="31"/>
      <c r="C1907" s="31"/>
      <c r="D1907" s="31"/>
      <c r="E1907" s="31"/>
      <c r="F1907" s="31"/>
    </row>
    <row r="1908" spans="1:6" x14ac:dyDescent="0.3">
      <c r="A1908" s="31"/>
      <c r="B1908" s="31"/>
      <c r="C1908" s="31"/>
      <c r="D1908" s="31"/>
      <c r="E1908" s="31"/>
      <c r="F1908" s="31"/>
    </row>
    <row r="1909" spans="1:6" x14ac:dyDescent="0.3">
      <c r="A1909" s="31"/>
      <c r="B1909" s="31"/>
      <c r="C1909" s="31"/>
      <c r="D1909" s="31"/>
      <c r="E1909" s="31"/>
      <c r="F1909" s="31"/>
    </row>
    <row r="1910" spans="1:6" x14ac:dyDescent="0.3">
      <c r="A1910" s="31"/>
      <c r="B1910" s="31"/>
      <c r="C1910" s="31"/>
      <c r="D1910" s="31"/>
      <c r="E1910" s="31"/>
      <c r="F1910" s="31"/>
    </row>
    <row r="1911" spans="1:6" x14ac:dyDescent="0.3">
      <c r="A1911" s="31"/>
      <c r="B1911" s="31"/>
      <c r="C1911" s="31"/>
      <c r="D1911" s="31"/>
      <c r="E1911" s="31"/>
      <c r="F1911" s="31"/>
    </row>
    <row r="1912" spans="1:6" x14ac:dyDescent="0.3">
      <c r="A1912" s="31"/>
      <c r="B1912" s="31"/>
      <c r="C1912" s="31"/>
      <c r="D1912" s="31"/>
      <c r="E1912" s="31"/>
      <c r="F1912" s="31"/>
    </row>
    <row r="1913" spans="1:6" x14ac:dyDescent="0.3">
      <c r="A1913" s="31"/>
      <c r="B1913" s="31"/>
      <c r="C1913" s="31"/>
      <c r="D1913" s="31"/>
      <c r="E1913" s="31"/>
      <c r="F1913" s="31"/>
    </row>
    <row r="1914" spans="1:6" x14ac:dyDescent="0.3">
      <c r="A1914" s="31"/>
      <c r="B1914" s="31"/>
      <c r="C1914" s="31"/>
      <c r="D1914" s="31"/>
      <c r="E1914" s="31"/>
      <c r="F1914" s="31"/>
    </row>
    <row r="1915" spans="1:6" x14ac:dyDescent="0.3">
      <c r="A1915" s="31"/>
      <c r="B1915" s="31"/>
      <c r="C1915" s="31"/>
      <c r="D1915" s="31"/>
      <c r="E1915" s="31"/>
      <c r="F1915" s="31"/>
    </row>
    <row r="1916" spans="1:6" x14ac:dyDescent="0.3">
      <c r="A1916" s="31"/>
      <c r="B1916" s="31"/>
      <c r="C1916" s="31"/>
      <c r="D1916" s="31"/>
      <c r="E1916" s="31"/>
      <c r="F1916" s="31"/>
    </row>
    <row r="1917" spans="1:6" x14ac:dyDescent="0.3">
      <c r="A1917" s="31"/>
      <c r="B1917" s="31"/>
      <c r="C1917" s="31"/>
      <c r="D1917" s="31"/>
      <c r="E1917" s="31"/>
      <c r="F1917" s="31"/>
    </row>
    <row r="1918" spans="1:6" x14ac:dyDescent="0.3">
      <c r="A1918" s="31"/>
      <c r="B1918" s="31"/>
      <c r="C1918" s="31"/>
      <c r="D1918" s="31"/>
      <c r="E1918" s="31"/>
      <c r="F1918" s="31"/>
    </row>
    <row r="1919" spans="1:6" x14ac:dyDescent="0.3">
      <c r="A1919" s="31"/>
      <c r="B1919" s="31"/>
      <c r="C1919" s="31"/>
      <c r="D1919" s="31"/>
      <c r="E1919" s="31"/>
      <c r="F1919" s="31"/>
    </row>
    <row r="1920" spans="1:6" x14ac:dyDescent="0.3">
      <c r="A1920" s="31"/>
      <c r="B1920" s="31"/>
      <c r="C1920" s="31"/>
      <c r="D1920" s="31"/>
      <c r="E1920" s="31"/>
      <c r="F1920" s="31"/>
    </row>
    <row r="1921" spans="1:6" x14ac:dyDescent="0.3">
      <c r="A1921" s="31"/>
      <c r="B1921" s="31"/>
      <c r="C1921" s="31"/>
      <c r="D1921" s="31"/>
      <c r="E1921" s="31"/>
      <c r="F1921" s="31"/>
    </row>
    <row r="1922" spans="1:6" x14ac:dyDescent="0.3">
      <c r="A1922" s="31"/>
      <c r="B1922" s="31"/>
      <c r="C1922" s="31"/>
      <c r="D1922" s="31"/>
      <c r="E1922" s="31"/>
      <c r="F1922" s="31"/>
    </row>
    <row r="1923" spans="1:6" x14ac:dyDescent="0.3">
      <c r="A1923" s="31"/>
      <c r="B1923" s="31"/>
      <c r="C1923" s="31"/>
      <c r="D1923" s="31"/>
      <c r="E1923" s="31"/>
      <c r="F1923" s="31"/>
    </row>
    <row r="1924" spans="1:6" x14ac:dyDescent="0.3">
      <c r="A1924" s="31"/>
      <c r="B1924" s="31"/>
      <c r="C1924" s="31"/>
      <c r="D1924" s="31"/>
      <c r="E1924" s="31"/>
      <c r="F1924" s="31"/>
    </row>
    <row r="1925" spans="1:6" x14ac:dyDescent="0.3">
      <c r="A1925" s="31"/>
      <c r="B1925" s="31"/>
      <c r="C1925" s="31"/>
      <c r="D1925" s="31"/>
      <c r="E1925" s="31"/>
      <c r="F1925" s="31"/>
    </row>
    <row r="1926" spans="1:6" x14ac:dyDescent="0.3">
      <c r="A1926" s="31"/>
      <c r="B1926" s="31"/>
      <c r="C1926" s="31"/>
      <c r="D1926" s="31"/>
      <c r="E1926" s="31"/>
      <c r="F1926" s="31"/>
    </row>
    <row r="1927" spans="1:6" x14ac:dyDescent="0.3">
      <c r="A1927" s="31"/>
      <c r="B1927" s="31"/>
      <c r="C1927" s="31"/>
      <c r="D1927" s="31"/>
      <c r="E1927" s="31"/>
      <c r="F1927" s="31"/>
    </row>
    <row r="1928" spans="1:6" x14ac:dyDescent="0.3">
      <c r="A1928" s="31"/>
      <c r="B1928" s="31"/>
      <c r="C1928" s="31"/>
      <c r="D1928" s="31"/>
      <c r="E1928" s="31"/>
      <c r="F1928" s="31"/>
    </row>
    <row r="1929" spans="1:6" x14ac:dyDescent="0.3">
      <c r="A1929" s="31"/>
      <c r="B1929" s="31"/>
      <c r="C1929" s="31"/>
      <c r="D1929" s="31"/>
      <c r="E1929" s="31"/>
      <c r="F1929" s="31"/>
    </row>
    <row r="1930" spans="1:6" x14ac:dyDescent="0.3">
      <c r="A1930" s="31"/>
      <c r="B1930" s="31"/>
      <c r="C1930" s="31"/>
      <c r="D1930" s="31"/>
      <c r="E1930" s="31"/>
      <c r="F1930" s="31"/>
    </row>
    <row r="1931" spans="1:6" x14ac:dyDescent="0.3">
      <c r="A1931" s="31"/>
      <c r="B1931" s="31"/>
      <c r="C1931" s="31"/>
      <c r="D1931" s="31"/>
      <c r="E1931" s="31"/>
      <c r="F1931" s="31"/>
    </row>
    <row r="1932" spans="1:6" x14ac:dyDescent="0.3">
      <c r="A1932" s="31"/>
      <c r="B1932" s="31"/>
      <c r="C1932" s="31"/>
      <c r="D1932" s="31"/>
      <c r="E1932" s="31"/>
      <c r="F1932" s="31"/>
    </row>
    <row r="1933" spans="1:6" x14ac:dyDescent="0.3">
      <c r="A1933" s="31"/>
      <c r="B1933" s="31"/>
      <c r="C1933" s="31"/>
      <c r="D1933" s="31"/>
      <c r="E1933" s="31"/>
      <c r="F1933" s="31"/>
    </row>
    <row r="1934" spans="1:6" x14ac:dyDescent="0.3">
      <c r="A1934" s="31"/>
      <c r="B1934" s="31"/>
      <c r="C1934" s="31"/>
      <c r="D1934" s="31"/>
      <c r="E1934" s="31"/>
      <c r="F1934" s="31"/>
    </row>
    <row r="1935" spans="1:6" x14ac:dyDescent="0.3">
      <c r="A1935" s="31"/>
      <c r="B1935" s="31"/>
      <c r="C1935" s="31"/>
      <c r="D1935" s="31"/>
      <c r="E1935" s="31"/>
      <c r="F1935" s="31"/>
    </row>
    <row r="1936" spans="1:6" x14ac:dyDescent="0.3">
      <c r="A1936" s="31"/>
      <c r="B1936" s="31"/>
      <c r="C1936" s="31"/>
      <c r="D1936" s="31"/>
      <c r="E1936" s="31"/>
      <c r="F1936" s="31"/>
    </row>
    <row r="1937" spans="1:6" x14ac:dyDescent="0.3">
      <c r="A1937" s="31"/>
      <c r="B1937" s="31"/>
      <c r="C1937" s="31"/>
      <c r="D1937" s="31"/>
      <c r="E1937" s="31"/>
      <c r="F1937" s="31"/>
    </row>
    <row r="1938" spans="1:6" x14ac:dyDescent="0.3">
      <c r="A1938" s="31"/>
      <c r="B1938" s="31"/>
      <c r="C1938" s="31"/>
      <c r="D1938" s="31"/>
      <c r="E1938" s="31"/>
      <c r="F1938" s="31"/>
    </row>
    <row r="1939" spans="1:6" x14ac:dyDescent="0.3">
      <c r="A1939" s="31"/>
      <c r="B1939" s="31"/>
      <c r="C1939" s="31"/>
      <c r="D1939" s="31"/>
      <c r="E1939" s="31"/>
      <c r="F1939" s="31"/>
    </row>
    <row r="1940" spans="1:6" x14ac:dyDescent="0.3">
      <c r="A1940" s="31"/>
      <c r="B1940" s="31"/>
      <c r="C1940" s="31"/>
      <c r="D1940" s="31"/>
      <c r="E1940" s="31"/>
      <c r="F1940" s="31"/>
    </row>
    <row r="1941" spans="1:6" x14ac:dyDescent="0.3">
      <c r="A1941" s="31"/>
      <c r="B1941" s="31"/>
      <c r="C1941" s="31"/>
      <c r="D1941" s="31"/>
      <c r="E1941" s="31"/>
      <c r="F1941" s="31"/>
    </row>
    <row r="1942" spans="1:6" x14ac:dyDescent="0.3">
      <c r="A1942" s="31"/>
      <c r="B1942" s="31"/>
      <c r="C1942" s="31"/>
      <c r="D1942" s="31"/>
      <c r="E1942" s="31"/>
      <c r="F1942" s="31"/>
    </row>
    <row r="1943" spans="1:6" x14ac:dyDescent="0.3">
      <c r="A1943" s="31"/>
      <c r="B1943" s="31"/>
      <c r="C1943" s="31"/>
      <c r="D1943" s="31"/>
      <c r="E1943" s="31"/>
      <c r="F1943" s="31"/>
    </row>
    <row r="1944" spans="1:6" x14ac:dyDescent="0.3">
      <c r="A1944" s="31"/>
      <c r="B1944" s="31"/>
      <c r="C1944" s="31"/>
      <c r="D1944" s="31"/>
      <c r="E1944" s="31"/>
      <c r="F1944" s="31"/>
    </row>
    <row r="1945" spans="1:6" x14ac:dyDescent="0.3">
      <c r="A1945" s="31"/>
      <c r="B1945" s="31"/>
      <c r="C1945" s="31"/>
      <c r="D1945" s="31"/>
      <c r="E1945" s="31"/>
      <c r="F1945" s="31"/>
    </row>
    <row r="1946" spans="1:6" x14ac:dyDescent="0.3">
      <c r="A1946" s="31"/>
      <c r="B1946" s="31"/>
      <c r="C1946" s="31"/>
      <c r="D1946" s="31"/>
      <c r="E1946" s="31"/>
      <c r="F1946" s="31"/>
    </row>
    <row r="1947" spans="1:6" x14ac:dyDescent="0.3">
      <c r="A1947" s="31"/>
      <c r="B1947" s="31"/>
      <c r="C1947" s="31"/>
      <c r="D1947" s="31"/>
      <c r="E1947" s="31"/>
      <c r="F1947" s="31"/>
    </row>
    <row r="1948" spans="1:6" x14ac:dyDescent="0.3">
      <c r="A1948" s="31"/>
      <c r="B1948" s="31"/>
      <c r="C1948" s="31"/>
      <c r="D1948" s="31"/>
      <c r="E1948" s="31"/>
      <c r="F1948" s="31"/>
    </row>
    <row r="1949" spans="1:6" x14ac:dyDescent="0.3">
      <c r="A1949" s="31"/>
      <c r="B1949" s="31"/>
      <c r="C1949" s="31"/>
      <c r="D1949" s="31"/>
      <c r="E1949" s="31"/>
      <c r="F1949" s="31"/>
    </row>
    <row r="1950" spans="1:6" x14ac:dyDescent="0.3">
      <c r="A1950" s="31"/>
      <c r="B1950" s="31"/>
      <c r="C1950" s="31"/>
      <c r="D1950" s="31"/>
      <c r="E1950" s="31"/>
      <c r="F1950" s="31"/>
    </row>
    <row r="1951" spans="1:6" x14ac:dyDescent="0.3">
      <c r="A1951" s="31"/>
      <c r="B1951" s="31"/>
      <c r="C1951" s="31"/>
      <c r="D1951" s="31"/>
      <c r="E1951" s="31"/>
      <c r="F1951" s="31"/>
    </row>
    <row r="1952" spans="1:6" x14ac:dyDescent="0.3">
      <c r="A1952" s="31"/>
      <c r="B1952" s="31"/>
      <c r="C1952" s="31"/>
      <c r="D1952" s="31"/>
      <c r="E1952" s="31"/>
      <c r="F1952" s="31"/>
    </row>
    <row r="1953" spans="1:6" x14ac:dyDescent="0.3">
      <c r="A1953" s="31"/>
      <c r="B1953" s="31"/>
      <c r="C1953" s="31"/>
      <c r="D1953" s="31"/>
      <c r="E1953" s="31"/>
      <c r="F1953" s="31"/>
    </row>
    <row r="1954" spans="1:6" x14ac:dyDescent="0.3">
      <c r="A1954" s="31"/>
      <c r="B1954" s="31"/>
      <c r="C1954" s="31"/>
      <c r="D1954" s="31"/>
      <c r="E1954" s="31"/>
      <c r="F1954" s="31"/>
    </row>
    <row r="1955" spans="1:6" x14ac:dyDescent="0.3">
      <c r="A1955" s="31"/>
      <c r="B1955" s="31"/>
      <c r="C1955" s="31"/>
      <c r="D1955" s="31"/>
      <c r="E1955" s="31"/>
      <c r="F1955" s="31"/>
    </row>
    <row r="1956" spans="1:6" x14ac:dyDescent="0.3">
      <c r="A1956" s="31"/>
      <c r="B1956" s="31"/>
      <c r="C1956" s="31"/>
      <c r="D1956" s="31"/>
      <c r="E1956" s="31"/>
      <c r="F1956" s="31"/>
    </row>
    <row r="1957" spans="1:6" x14ac:dyDescent="0.3">
      <c r="A1957" s="31"/>
      <c r="B1957" s="31"/>
      <c r="C1957" s="31"/>
      <c r="D1957" s="31"/>
      <c r="E1957" s="31"/>
      <c r="F1957" s="31"/>
    </row>
    <row r="1958" spans="1:6" x14ac:dyDescent="0.3">
      <c r="A1958" s="31"/>
      <c r="B1958" s="31"/>
      <c r="C1958" s="31"/>
      <c r="D1958" s="31"/>
      <c r="E1958" s="31"/>
      <c r="F1958" s="31"/>
    </row>
    <row r="1959" spans="1:6" x14ac:dyDescent="0.3">
      <c r="A1959" s="31"/>
      <c r="B1959" s="31"/>
      <c r="C1959" s="31"/>
      <c r="D1959" s="31"/>
      <c r="E1959" s="31"/>
      <c r="F1959" s="31"/>
    </row>
    <row r="1960" spans="1:6" x14ac:dyDescent="0.3">
      <c r="A1960" s="31"/>
      <c r="B1960" s="31"/>
      <c r="C1960" s="31"/>
      <c r="D1960" s="31"/>
      <c r="E1960" s="31"/>
      <c r="F1960" s="31"/>
    </row>
    <row r="1961" spans="1:6" x14ac:dyDescent="0.3">
      <c r="A1961" s="31"/>
      <c r="B1961" s="31"/>
      <c r="C1961" s="31"/>
      <c r="D1961" s="31"/>
      <c r="E1961" s="31"/>
      <c r="F1961" s="31"/>
    </row>
    <row r="1962" spans="1:6" x14ac:dyDescent="0.3">
      <c r="A1962" s="31"/>
      <c r="B1962" s="31"/>
      <c r="C1962" s="31"/>
      <c r="D1962" s="31"/>
      <c r="E1962" s="31"/>
      <c r="F1962" s="31"/>
    </row>
    <row r="1963" spans="1:6" x14ac:dyDescent="0.3">
      <c r="A1963" s="31"/>
      <c r="B1963" s="31"/>
      <c r="C1963" s="31"/>
      <c r="D1963" s="31"/>
      <c r="E1963" s="31"/>
      <c r="F1963" s="31"/>
    </row>
    <row r="1964" spans="1:6" x14ac:dyDescent="0.3">
      <c r="A1964" s="31"/>
      <c r="B1964" s="31"/>
      <c r="C1964" s="31"/>
      <c r="D1964" s="31"/>
      <c r="E1964" s="31"/>
      <c r="F1964" s="31"/>
    </row>
    <row r="1965" spans="1:6" x14ac:dyDescent="0.3">
      <c r="A1965" s="31"/>
      <c r="B1965" s="31"/>
      <c r="C1965" s="31"/>
      <c r="D1965" s="31"/>
      <c r="E1965" s="31"/>
      <c r="F1965" s="31"/>
    </row>
    <row r="1966" spans="1:6" x14ac:dyDescent="0.3">
      <c r="A1966" s="31"/>
      <c r="B1966" s="31"/>
      <c r="C1966" s="31"/>
      <c r="D1966" s="31"/>
      <c r="E1966" s="31"/>
      <c r="F1966" s="31"/>
    </row>
    <row r="1967" spans="1:6" x14ac:dyDescent="0.3">
      <c r="A1967" s="31"/>
      <c r="B1967" s="31"/>
      <c r="C1967" s="31"/>
      <c r="D1967" s="31"/>
      <c r="E1967" s="31"/>
      <c r="F1967" s="31"/>
    </row>
    <row r="1968" spans="1:6" x14ac:dyDescent="0.3">
      <c r="A1968" s="31"/>
      <c r="B1968" s="31"/>
      <c r="C1968" s="31"/>
      <c r="D1968" s="31"/>
      <c r="E1968" s="31"/>
      <c r="F1968" s="31"/>
    </row>
    <row r="1969" spans="1:6" x14ac:dyDescent="0.3">
      <c r="A1969" s="31"/>
      <c r="B1969" s="31"/>
      <c r="C1969" s="31"/>
      <c r="D1969" s="31"/>
      <c r="E1969" s="31"/>
      <c r="F1969" s="31"/>
    </row>
    <row r="1970" spans="1:6" x14ac:dyDescent="0.3">
      <c r="A1970" s="31"/>
      <c r="B1970" s="31"/>
      <c r="C1970" s="31"/>
      <c r="D1970" s="31"/>
      <c r="E1970" s="31"/>
      <c r="F1970" s="31"/>
    </row>
    <row r="1971" spans="1:6" x14ac:dyDescent="0.3">
      <c r="A1971" s="31"/>
      <c r="B1971" s="31"/>
      <c r="C1971" s="31"/>
      <c r="D1971" s="31"/>
      <c r="E1971" s="31"/>
      <c r="F1971" s="31"/>
    </row>
    <row r="1972" spans="1:6" x14ac:dyDescent="0.3">
      <c r="A1972" s="31"/>
      <c r="B1972" s="31"/>
      <c r="C1972" s="31"/>
      <c r="D1972" s="31"/>
      <c r="E1972" s="31"/>
      <c r="F1972" s="31"/>
    </row>
    <row r="1973" spans="1:6" x14ac:dyDescent="0.3">
      <c r="A1973" s="31"/>
      <c r="B1973" s="31"/>
      <c r="C1973" s="31"/>
      <c r="D1973" s="31"/>
      <c r="E1973" s="31"/>
      <c r="F1973" s="31"/>
    </row>
    <row r="1974" spans="1:6" x14ac:dyDescent="0.3">
      <c r="A1974" s="31"/>
      <c r="B1974" s="31"/>
      <c r="C1974" s="31"/>
      <c r="D1974" s="31"/>
      <c r="E1974" s="31"/>
      <c r="F1974" s="31"/>
    </row>
    <row r="1975" spans="1:6" x14ac:dyDescent="0.3">
      <c r="A1975" s="31"/>
      <c r="B1975" s="31"/>
      <c r="C1975" s="31"/>
      <c r="D1975" s="31"/>
      <c r="E1975" s="31"/>
      <c r="F1975" s="31"/>
    </row>
    <row r="1976" spans="1:6" x14ac:dyDescent="0.3">
      <c r="A1976" s="31"/>
      <c r="B1976" s="31"/>
      <c r="C1976" s="31"/>
      <c r="D1976" s="31"/>
      <c r="E1976" s="31"/>
      <c r="F1976" s="31"/>
    </row>
    <row r="1977" spans="1:6" x14ac:dyDescent="0.3">
      <c r="A1977" s="31"/>
      <c r="B1977" s="31"/>
      <c r="C1977" s="31"/>
      <c r="D1977" s="31"/>
      <c r="E1977" s="31"/>
      <c r="F1977" s="31"/>
    </row>
    <row r="1978" spans="1:6" x14ac:dyDescent="0.3">
      <c r="A1978" s="31"/>
      <c r="B1978" s="31"/>
      <c r="C1978" s="31"/>
      <c r="D1978" s="31"/>
      <c r="E1978" s="31"/>
      <c r="F1978" s="31"/>
    </row>
    <row r="1979" spans="1:6" x14ac:dyDescent="0.3">
      <c r="A1979" s="31"/>
      <c r="B1979" s="31"/>
      <c r="C1979" s="31"/>
      <c r="D1979" s="31"/>
      <c r="E1979" s="31"/>
      <c r="F1979" s="31"/>
    </row>
    <row r="1980" spans="1:6" x14ac:dyDescent="0.3">
      <c r="A1980" s="31"/>
      <c r="B1980" s="31"/>
      <c r="C1980" s="31"/>
      <c r="D1980" s="31"/>
      <c r="E1980" s="31"/>
      <c r="F1980" s="31"/>
    </row>
    <row r="1981" spans="1:6" x14ac:dyDescent="0.3">
      <c r="A1981" s="31"/>
      <c r="B1981" s="31"/>
      <c r="C1981" s="31"/>
      <c r="D1981" s="31"/>
      <c r="E1981" s="31"/>
      <c r="F1981" s="31"/>
    </row>
    <row r="1982" spans="1:6" x14ac:dyDescent="0.3">
      <c r="A1982" s="31"/>
      <c r="B1982" s="31"/>
      <c r="C1982" s="31"/>
      <c r="D1982" s="31"/>
      <c r="E1982" s="31"/>
      <c r="F1982" s="31"/>
    </row>
    <row r="1983" spans="1:6" x14ac:dyDescent="0.3">
      <c r="A1983" s="31"/>
      <c r="B1983" s="31"/>
      <c r="C1983" s="31"/>
      <c r="D1983" s="31"/>
      <c r="E1983" s="31"/>
      <c r="F1983" s="31"/>
    </row>
    <row r="1984" spans="1:6" x14ac:dyDescent="0.3">
      <c r="A1984" s="31"/>
      <c r="B1984" s="31"/>
      <c r="C1984" s="31"/>
      <c r="D1984" s="31"/>
      <c r="E1984" s="31"/>
      <c r="F1984" s="31"/>
    </row>
    <row r="1985" spans="1:6" x14ac:dyDescent="0.3">
      <c r="A1985" s="31"/>
      <c r="B1985" s="31"/>
      <c r="C1985" s="31"/>
      <c r="D1985" s="31"/>
      <c r="E1985" s="31"/>
      <c r="F1985" s="31"/>
    </row>
    <row r="1986" spans="1:6" x14ac:dyDescent="0.3">
      <c r="A1986" s="31"/>
      <c r="B1986" s="31"/>
      <c r="C1986" s="31"/>
      <c r="D1986" s="31"/>
      <c r="E1986" s="31"/>
      <c r="F1986" s="31"/>
    </row>
    <row r="1987" spans="1:6" x14ac:dyDescent="0.3">
      <c r="A1987" s="31"/>
      <c r="B1987" s="31"/>
      <c r="C1987" s="31"/>
      <c r="D1987" s="31"/>
      <c r="E1987" s="31"/>
      <c r="F1987" s="31"/>
    </row>
    <row r="1988" spans="1:6" x14ac:dyDescent="0.3">
      <c r="A1988" s="31"/>
      <c r="B1988" s="31"/>
      <c r="C1988" s="31"/>
      <c r="D1988" s="31"/>
      <c r="E1988" s="31"/>
      <c r="F1988" s="31"/>
    </row>
    <row r="1989" spans="1:6" x14ac:dyDescent="0.3">
      <c r="D1989" s="31"/>
      <c r="E1989" s="31"/>
      <c r="F1989" s="31"/>
    </row>
    <row r="1990" spans="1:6" x14ac:dyDescent="0.3">
      <c r="D1990" s="31"/>
      <c r="E1990" s="31"/>
      <c r="F1990" s="31"/>
    </row>
    <row r="1991" spans="1:6" x14ac:dyDescent="0.3">
      <c r="D1991" s="31"/>
      <c r="E1991" s="31"/>
      <c r="F1991" s="31"/>
    </row>
    <row r="1992" spans="1:6" x14ac:dyDescent="0.3">
      <c r="D1992" s="31"/>
      <c r="E1992" s="31"/>
      <c r="F1992" s="31"/>
    </row>
    <row r="1993" spans="1:6" x14ac:dyDescent="0.3">
      <c r="D1993" s="31"/>
      <c r="E1993" s="31"/>
      <c r="F1993" s="31"/>
    </row>
    <row r="1994" spans="1:6" x14ac:dyDescent="0.3">
      <c r="D1994" s="31"/>
      <c r="E1994" s="31"/>
      <c r="F1994" s="31"/>
    </row>
    <row r="1995" spans="1:6" x14ac:dyDescent="0.3">
      <c r="D1995" s="31"/>
      <c r="E1995" s="31"/>
      <c r="F1995" s="31"/>
    </row>
    <row r="1996" spans="1:6" x14ac:dyDescent="0.3">
      <c r="D1996" s="31"/>
      <c r="E1996" s="31"/>
      <c r="F1996" s="31"/>
    </row>
    <row r="1997" spans="1:6" x14ac:dyDescent="0.3">
      <c r="D1997" s="31"/>
      <c r="E1997" s="31"/>
      <c r="F1997" s="31"/>
    </row>
    <row r="1998" spans="1:6" x14ac:dyDescent="0.3">
      <c r="D1998" s="31"/>
      <c r="E1998" s="31"/>
      <c r="F1998" s="31"/>
    </row>
    <row r="1999" spans="1:6" x14ac:dyDescent="0.3">
      <c r="D1999" s="31"/>
      <c r="E1999" s="31"/>
      <c r="F1999" s="31"/>
    </row>
    <row r="2000" spans="1:6" x14ac:dyDescent="0.3">
      <c r="D2000" s="31"/>
      <c r="E2000" s="31"/>
      <c r="F2000" s="31"/>
    </row>
    <row r="2001" spans="4:6" x14ac:dyDescent="0.3">
      <c r="D2001" s="31"/>
      <c r="E2001" s="31"/>
      <c r="F2001" s="31"/>
    </row>
    <row r="2002" spans="4:6" x14ac:dyDescent="0.3">
      <c r="D2002" s="31"/>
      <c r="E2002" s="31"/>
      <c r="F2002" s="31"/>
    </row>
    <row r="2003" spans="4:6" x14ac:dyDescent="0.3">
      <c r="D2003" s="31"/>
      <c r="E2003" s="31"/>
      <c r="F2003" s="31"/>
    </row>
    <row r="2004" spans="4:6" x14ac:dyDescent="0.3">
      <c r="D2004" s="31"/>
      <c r="E2004" s="31"/>
      <c r="F2004" s="31"/>
    </row>
    <row r="2005" spans="4:6" x14ac:dyDescent="0.3">
      <c r="D2005" s="31"/>
      <c r="E2005" s="31"/>
      <c r="F2005" s="31"/>
    </row>
    <row r="2006" spans="4:6" x14ac:dyDescent="0.3">
      <c r="D2006" s="31"/>
      <c r="E2006" s="31"/>
      <c r="F2006" s="31"/>
    </row>
    <row r="2007" spans="4:6" x14ac:dyDescent="0.3">
      <c r="D2007" s="31"/>
      <c r="E2007" s="31"/>
      <c r="F2007" s="31"/>
    </row>
    <row r="2008" spans="4:6" x14ac:dyDescent="0.3">
      <c r="D2008" s="31"/>
      <c r="E2008" s="31"/>
      <c r="F2008" s="31"/>
    </row>
    <row r="2009" spans="4:6" x14ac:dyDescent="0.3">
      <c r="D2009" s="31"/>
      <c r="E2009" s="31"/>
      <c r="F2009" s="31"/>
    </row>
  </sheetData>
  <mergeCells count="1">
    <mergeCell ref="H7:J7"/>
  </mergeCells>
  <conditionalFormatting sqref="L9:AP28">
    <cfRule type="containsText" dxfId="43" priority="1" operator="containsText" text="L">
      <formula>NOT(ISERROR(SEARCH("L",L9)))</formula>
    </cfRule>
    <cfRule type="containsText" dxfId="42" priority="2" operator="containsText" text="A">
      <formula>NOT(ISERROR(SEARCH("A",L9)))</formula>
    </cfRule>
    <cfRule type="containsText" dxfId="41" priority="3" operator="containsText" text="P">
      <formula>NOT(ISERROR(SEARCH("P",L9)))</formula>
    </cfRule>
    <cfRule type="containsText" dxfId="40" priority="4" operator="containsText" text="WO">
      <formula>NOT(ISERROR(SEARCH("WO",L9)))</formula>
    </cfRule>
  </conditionalFormatting>
  <dataValidations count="1">
    <dataValidation type="list" allowBlank="1" showInputMessage="1" showErrorMessage="1" sqref="L9:L28 N9:S28 U9:Z28 AI9:AP28 AB9:AG28" xr:uid="{C71611A0-D4BF-4B5E-9852-99535E286FA7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E208D2D-4CE5-4560-BB40-E4E39FC5CFD7}">
          <x14:formula1>
            <xm:f>Rough!$A$1:$A$12</xm:f>
          </x14:formula1>
          <xm:sqref>I5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F1FAF534-BF36-4469-93FF-6FFF45150FEC}">
          <x14:colorSeries theme="7" tint="0.39997558519241921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Feb!AW8:AZ8</xm:f>
              <xm:sqref>BG8</xm:sqref>
            </x14:sparkline>
            <x14:sparkline>
              <xm:f>Feb!AW9:AZ9</xm:f>
              <xm:sqref>BG9</xm:sqref>
            </x14:sparkline>
            <x14:sparkline>
              <xm:f>Feb!AW10:AZ10</xm:f>
              <xm:sqref>BG10</xm:sqref>
            </x14:sparkline>
            <x14:sparkline>
              <xm:f>Feb!AW11:AZ11</xm:f>
              <xm:sqref>BG11</xm:sqref>
            </x14:sparkline>
            <x14:sparkline>
              <xm:f>Feb!AW12:AZ12</xm:f>
              <xm:sqref>BG12</xm:sqref>
            </x14:sparkline>
            <x14:sparkline>
              <xm:f>Feb!AW13:AZ13</xm:f>
              <xm:sqref>BG13</xm:sqref>
            </x14:sparkline>
            <x14:sparkline>
              <xm:f>Feb!AW14:AZ14</xm:f>
              <xm:sqref>BG14</xm:sqref>
            </x14:sparkline>
            <x14:sparkline>
              <xm:f>Feb!AW15:AZ15</xm:f>
              <xm:sqref>BG15</xm:sqref>
            </x14:sparkline>
            <x14:sparkline>
              <xm:f>Feb!AW16:AZ16</xm:f>
              <xm:sqref>BG16</xm:sqref>
            </x14:sparkline>
            <x14:sparkline>
              <xm:f>Feb!AW17:AZ17</xm:f>
              <xm:sqref>BG17</xm:sqref>
            </x14:sparkline>
            <x14:sparkline>
              <xm:f>Feb!AW18:AZ18</xm:f>
              <xm:sqref>BG18</xm:sqref>
            </x14:sparkline>
            <x14:sparkline>
              <xm:f>Feb!AW19:AZ19</xm:f>
              <xm:sqref>BG19</xm:sqref>
            </x14:sparkline>
            <x14:sparkline>
              <xm:f>Feb!AW20:AZ20</xm:f>
              <xm:sqref>BG20</xm:sqref>
            </x14:sparkline>
            <x14:sparkline>
              <xm:f>Feb!AW21:AZ21</xm:f>
              <xm:sqref>BG21</xm:sqref>
            </x14:sparkline>
            <x14:sparkline>
              <xm:f>Feb!AW22:AZ22</xm:f>
              <xm:sqref>BG22</xm:sqref>
            </x14:sparkline>
            <x14:sparkline>
              <xm:f>Feb!AW23:AZ23</xm:f>
              <xm:sqref>BG23</xm:sqref>
            </x14:sparkline>
            <x14:sparkline>
              <xm:f>Feb!AW24:AZ24</xm:f>
              <xm:sqref>BG24</xm:sqref>
            </x14:sparkline>
            <x14:sparkline>
              <xm:f>Feb!AW25:AZ25</xm:f>
              <xm:sqref>BG25</xm:sqref>
            </x14:sparkline>
            <x14:sparkline>
              <xm:f>Feb!AW26:AZ26</xm:f>
              <xm:sqref>BG26</xm:sqref>
            </x14:sparkline>
            <x14:sparkline>
              <xm:f>Feb!AW27:AZ27</xm:f>
              <xm:sqref>BG27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695FA-1D2B-44CC-8ABA-F067515E4D09}">
  <dimension ref="A1:CZ2009"/>
  <sheetViews>
    <sheetView topLeftCell="H1" zoomScale="79" workbookViewId="0">
      <selection activeCell="AU12" sqref="AU12"/>
    </sheetView>
  </sheetViews>
  <sheetFormatPr defaultRowHeight="14.4" x14ac:dyDescent="0.3"/>
  <cols>
    <col min="8" max="8" width="9" bestFit="1" customWidth="1"/>
    <col min="9" max="9" width="11.44140625" bestFit="1" customWidth="1"/>
    <col min="10" max="10" width="14.88671875" customWidth="1"/>
    <col min="11" max="11" width="9" bestFit="1" customWidth="1"/>
    <col min="12" max="12" width="5.33203125" bestFit="1" customWidth="1"/>
    <col min="13" max="13" width="9.6640625" bestFit="1" customWidth="1"/>
    <col min="14" max="14" width="5" bestFit="1" customWidth="1"/>
    <col min="15" max="15" width="4" bestFit="1" customWidth="1"/>
    <col min="16" max="16" width="4.44140625" bestFit="1" customWidth="1"/>
    <col min="17" max="17" width="5.33203125" bestFit="1" customWidth="1"/>
    <col min="18" max="18" width="4.33203125" bestFit="1" customWidth="1"/>
    <col min="19" max="19" width="5.33203125" bestFit="1" customWidth="1"/>
    <col min="20" max="20" width="4.44140625" bestFit="1" customWidth="1"/>
    <col min="21" max="21" width="5" bestFit="1" customWidth="1"/>
    <col min="22" max="22" width="4" bestFit="1" customWidth="1"/>
    <col min="23" max="23" width="4.44140625" bestFit="1" customWidth="1"/>
    <col min="24" max="24" width="5.33203125" bestFit="1" customWidth="1"/>
    <col min="25" max="25" width="4.33203125" bestFit="1" customWidth="1"/>
    <col min="26" max="26" width="5.33203125" bestFit="1" customWidth="1"/>
    <col min="27" max="27" width="4.44140625" bestFit="1" customWidth="1"/>
    <col min="28" max="28" width="5" bestFit="1" customWidth="1"/>
    <col min="29" max="29" width="4" bestFit="1" customWidth="1"/>
    <col min="30" max="30" width="4.44140625" bestFit="1" customWidth="1"/>
    <col min="31" max="31" width="5.33203125" bestFit="1" customWidth="1"/>
    <col min="32" max="32" width="4.33203125" bestFit="1" customWidth="1"/>
    <col min="33" max="33" width="5.33203125" bestFit="1" customWidth="1"/>
    <col min="34" max="34" width="4.21875" bestFit="1" customWidth="1"/>
    <col min="35" max="35" width="5" bestFit="1" customWidth="1"/>
    <col min="36" max="36" width="4.109375" bestFit="1" customWidth="1"/>
    <col min="37" max="37" width="4.33203125" bestFit="1" customWidth="1"/>
    <col min="38" max="38" width="5.21875" bestFit="1" customWidth="1"/>
    <col min="39" max="39" width="4.21875" bestFit="1" customWidth="1"/>
    <col min="40" max="40" width="3.6640625" bestFit="1" customWidth="1"/>
    <col min="41" max="41" width="4.21875" bestFit="1" customWidth="1"/>
    <col min="42" max="42" width="5" bestFit="1" customWidth="1"/>
    <col min="45" max="45" width="7.21875" customWidth="1"/>
    <col min="46" max="47" width="13.33203125" customWidth="1"/>
    <col min="48" max="48" width="16.44140625" customWidth="1"/>
    <col min="49" max="49" width="11.77734375" style="1" bestFit="1" customWidth="1"/>
    <col min="50" max="50" width="11.21875" style="1" bestFit="1" customWidth="1"/>
    <col min="51" max="51" width="10.21875" style="1" bestFit="1" customWidth="1"/>
    <col min="52" max="52" width="12.5546875" style="1" bestFit="1" customWidth="1"/>
    <col min="53" max="53" width="9.44140625" style="1" bestFit="1" customWidth="1"/>
    <col min="54" max="54" width="13.5546875" style="1" bestFit="1" customWidth="1"/>
    <col min="55" max="55" width="11.5546875" bestFit="1" customWidth="1"/>
    <col min="56" max="56" width="17.21875" bestFit="1" customWidth="1"/>
    <col min="57" max="57" width="14" bestFit="1" customWidth="1"/>
    <col min="58" max="58" width="15.109375" bestFit="1" customWidth="1"/>
    <col min="59" max="59" width="15.21875" customWidth="1"/>
  </cols>
  <sheetData>
    <row r="1" spans="4:104" x14ac:dyDescent="0.3">
      <c r="AR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</row>
    <row r="2" spans="4:104" x14ac:dyDescent="0.3">
      <c r="AR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1"/>
      <c r="CR2" s="31"/>
      <c r="CS2" s="31"/>
      <c r="CT2" s="31"/>
      <c r="CU2" s="31"/>
      <c r="CV2" s="31"/>
      <c r="CW2" s="31"/>
      <c r="CX2" s="31"/>
      <c r="CY2" s="31"/>
    </row>
    <row r="3" spans="4:104" x14ac:dyDescent="0.3"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</row>
    <row r="4" spans="4:104" x14ac:dyDescent="0.3"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2"/>
      <c r="AX4" s="32"/>
      <c r="AY4" s="32"/>
      <c r="AZ4" s="32"/>
      <c r="BA4" s="32"/>
      <c r="BB4" s="32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</row>
    <row r="5" spans="4:104" x14ac:dyDescent="0.3">
      <c r="D5" s="31"/>
      <c r="E5" s="31"/>
      <c r="F5" s="31"/>
      <c r="G5" s="31"/>
      <c r="H5" s="38" t="s">
        <v>26</v>
      </c>
      <c r="I5" s="39">
        <v>45717</v>
      </c>
      <c r="J5" s="40">
        <f>DATEDIF($I$5,$M$5,"D")+1</f>
        <v>31</v>
      </c>
      <c r="K5" s="41" t="str">
        <f>TEXT(I5,"MMMM")</f>
        <v>March</v>
      </c>
      <c r="L5" s="38" t="s">
        <v>27</v>
      </c>
      <c r="M5" s="42">
        <f>EOMONTH(I5,0)</f>
        <v>45747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2"/>
      <c r="AX5" s="32"/>
      <c r="AY5" s="32"/>
      <c r="AZ5" s="32"/>
      <c r="BA5" s="32"/>
      <c r="BB5" s="32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</row>
    <row r="6" spans="4:104" ht="15" thickBot="1" x14ac:dyDescent="0.35">
      <c r="D6" s="31"/>
      <c r="E6" s="31"/>
      <c r="F6" s="31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5"/>
      <c r="AS6" s="35"/>
      <c r="AT6" s="35"/>
      <c r="AU6" s="35"/>
      <c r="AV6" s="35"/>
      <c r="AW6" s="36"/>
      <c r="AX6" s="36"/>
      <c r="AY6" s="36"/>
      <c r="AZ6" s="36"/>
      <c r="BA6" s="36"/>
      <c r="BB6" s="36"/>
      <c r="BC6" s="35"/>
      <c r="BD6" s="35"/>
      <c r="BE6" s="35"/>
      <c r="BF6" s="35"/>
      <c r="BG6" s="35"/>
      <c r="BH6" s="35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</row>
    <row r="7" spans="4:104" ht="15" thickBot="1" x14ac:dyDescent="0.35">
      <c r="D7" s="31"/>
      <c r="E7" s="31"/>
      <c r="F7" s="31"/>
      <c r="G7" s="33"/>
      <c r="H7" s="43" t="s">
        <v>29</v>
      </c>
      <c r="I7" s="44"/>
      <c r="J7" s="45"/>
      <c r="K7" s="10" t="s">
        <v>28</v>
      </c>
      <c r="L7" s="13" t="str">
        <f>TEXT(L8,"DDD")</f>
        <v>Sat</v>
      </c>
      <c r="M7" s="13" t="str">
        <f t="shared" ref="M7:AP7" si="0">TEXT(M8,"DDD")</f>
        <v>Sun</v>
      </c>
      <c r="N7" s="13" t="str">
        <f t="shared" si="0"/>
        <v>Mon</v>
      </c>
      <c r="O7" s="13" t="str">
        <f t="shared" si="0"/>
        <v>Tue</v>
      </c>
      <c r="P7" s="13" t="str">
        <f t="shared" si="0"/>
        <v>Wed</v>
      </c>
      <c r="Q7" s="13" t="str">
        <f t="shared" si="0"/>
        <v>Thu</v>
      </c>
      <c r="R7" s="13" t="str">
        <f t="shared" si="0"/>
        <v>Fri</v>
      </c>
      <c r="S7" s="13" t="str">
        <f t="shared" si="0"/>
        <v>Sat</v>
      </c>
      <c r="T7" s="13" t="str">
        <f t="shared" si="0"/>
        <v>Sun</v>
      </c>
      <c r="U7" s="13" t="str">
        <f t="shared" si="0"/>
        <v>Mon</v>
      </c>
      <c r="V7" s="13" t="str">
        <f t="shared" si="0"/>
        <v>Tue</v>
      </c>
      <c r="W7" s="13" t="str">
        <f t="shared" si="0"/>
        <v>Wed</v>
      </c>
      <c r="X7" s="13" t="str">
        <f t="shared" si="0"/>
        <v>Thu</v>
      </c>
      <c r="Y7" s="13" t="str">
        <f t="shared" si="0"/>
        <v>Fri</v>
      </c>
      <c r="Z7" s="13" t="str">
        <f t="shared" si="0"/>
        <v>Sat</v>
      </c>
      <c r="AA7" s="13" t="str">
        <f t="shared" si="0"/>
        <v>Sun</v>
      </c>
      <c r="AB7" s="13" t="str">
        <f t="shared" si="0"/>
        <v>Mon</v>
      </c>
      <c r="AC7" s="13" t="str">
        <f t="shared" si="0"/>
        <v>Tue</v>
      </c>
      <c r="AD7" s="13" t="str">
        <f t="shared" si="0"/>
        <v>Wed</v>
      </c>
      <c r="AE7" s="13" t="str">
        <f t="shared" si="0"/>
        <v>Thu</v>
      </c>
      <c r="AF7" s="13" t="str">
        <f t="shared" si="0"/>
        <v>Fri</v>
      </c>
      <c r="AG7" s="13" t="str">
        <f t="shared" si="0"/>
        <v>Sat</v>
      </c>
      <c r="AH7" s="13" t="str">
        <f t="shared" si="0"/>
        <v>Sun</v>
      </c>
      <c r="AI7" s="13" t="str">
        <f t="shared" si="0"/>
        <v>Mon</v>
      </c>
      <c r="AJ7" s="13" t="str">
        <f t="shared" si="0"/>
        <v>Tue</v>
      </c>
      <c r="AK7" s="13" t="str">
        <f t="shared" si="0"/>
        <v>Wed</v>
      </c>
      <c r="AL7" s="13" t="str">
        <f t="shared" si="0"/>
        <v>Thu</v>
      </c>
      <c r="AM7" s="13" t="str">
        <f t="shared" si="0"/>
        <v>Fri</v>
      </c>
      <c r="AN7" s="13" t="str">
        <f t="shared" si="0"/>
        <v>Sat</v>
      </c>
      <c r="AO7" s="13" t="str">
        <f t="shared" si="0"/>
        <v>Sun</v>
      </c>
      <c r="AP7" s="14" t="str">
        <f t="shared" si="0"/>
        <v>Mon</v>
      </c>
      <c r="AQ7" s="33"/>
      <c r="AR7" s="35"/>
      <c r="AS7" s="22" t="s">
        <v>0</v>
      </c>
      <c r="AT7" s="23" t="s">
        <v>23</v>
      </c>
      <c r="AU7" s="23" t="s">
        <v>43</v>
      </c>
      <c r="AV7" s="23" t="s">
        <v>24</v>
      </c>
      <c r="AW7" s="22" t="s">
        <v>30</v>
      </c>
      <c r="AX7" s="23" t="s">
        <v>31</v>
      </c>
      <c r="AY7" s="23" t="s">
        <v>32</v>
      </c>
      <c r="AZ7" s="23" t="s">
        <v>33</v>
      </c>
      <c r="BA7" s="23" t="s">
        <v>28</v>
      </c>
      <c r="BB7" s="23" t="s">
        <v>34</v>
      </c>
      <c r="BC7" s="23" t="s">
        <v>35</v>
      </c>
      <c r="BD7" s="23" t="s">
        <v>36</v>
      </c>
      <c r="BE7" s="23" t="s">
        <v>37</v>
      </c>
      <c r="BF7" s="23" t="s">
        <v>38</v>
      </c>
      <c r="BG7" s="24" t="s">
        <v>42</v>
      </c>
      <c r="BH7" s="35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</row>
    <row r="8" spans="4:104" x14ac:dyDescent="0.3">
      <c r="D8" s="31"/>
      <c r="E8" s="31"/>
      <c r="F8" s="31"/>
      <c r="G8" s="33"/>
      <c r="H8" s="11" t="s">
        <v>0</v>
      </c>
      <c r="I8" s="9" t="s">
        <v>23</v>
      </c>
      <c r="J8" s="12" t="s">
        <v>24</v>
      </c>
      <c r="K8" s="20" t="s">
        <v>25</v>
      </c>
      <c r="L8" s="37">
        <f>I5</f>
        <v>45717</v>
      </c>
      <c r="M8" s="37">
        <f>IF(L8&lt;$M$5,L8+1,"")</f>
        <v>45718</v>
      </c>
      <c r="N8" s="37">
        <f t="shared" ref="N8:AQ8" si="1">IF(M8&lt;$M$5,M8+1,"")</f>
        <v>45719</v>
      </c>
      <c r="O8" s="37">
        <f t="shared" si="1"/>
        <v>45720</v>
      </c>
      <c r="P8" s="37">
        <f t="shared" si="1"/>
        <v>45721</v>
      </c>
      <c r="Q8" s="37">
        <f t="shared" si="1"/>
        <v>45722</v>
      </c>
      <c r="R8" s="37">
        <f t="shared" si="1"/>
        <v>45723</v>
      </c>
      <c r="S8" s="37">
        <f t="shared" si="1"/>
        <v>45724</v>
      </c>
      <c r="T8" s="37">
        <f t="shared" si="1"/>
        <v>45725</v>
      </c>
      <c r="U8" s="37">
        <f t="shared" si="1"/>
        <v>45726</v>
      </c>
      <c r="V8" s="37">
        <f t="shared" si="1"/>
        <v>45727</v>
      </c>
      <c r="W8" s="37">
        <f t="shared" si="1"/>
        <v>45728</v>
      </c>
      <c r="X8" s="37">
        <f t="shared" si="1"/>
        <v>45729</v>
      </c>
      <c r="Y8" s="37">
        <f t="shared" si="1"/>
        <v>45730</v>
      </c>
      <c r="Z8" s="37">
        <f t="shared" si="1"/>
        <v>45731</v>
      </c>
      <c r="AA8" s="37">
        <f t="shared" si="1"/>
        <v>45732</v>
      </c>
      <c r="AB8" s="37">
        <f t="shared" si="1"/>
        <v>45733</v>
      </c>
      <c r="AC8" s="37">
        <f t="shared" si="1"/>
        <v>45734</v>
      </c>
      <c r="AD8" s="37">
        <f t="shared" si="1"/>
        <v>45735</v>
      </c>
      <c r="AE8" s="37">
        <f t="shared" si="1"/>
        <v>45736</v>
      </c>
      <c r="AF8" s="37">
        <f t="shared" si="1"/>
        <v>45737</v>
      </c>
      <c r="AG8" s="37">
        <f t="shared" si="1"/>
        <v>45738</v>
      </c>
      <c r="AH8" s="37">
        <f t="shared" si="1"/>
        <v>45739</v>
      </c>
      <c r="AI8" s="37">
        <f t="shared" si="1"/>
        <v>45740</v>
      </c>
      <c r="AJ8" s="37">
        <f t="shared" si="1"/>
        <v>45741</v>
      </c>
      <c r="AK8" s="37">
        <f t="shared" si="1"/>
        <v>45742</v>
      </c>
      <c r="AL8" s="37">
        <f t="shared" si="1"/>
        <v>45743</v>
      </c>
      <c r="AM8" s="37">
        <f t="shared" si="1"/>
        <v>45744</v>
      </c>
      <c r="AN8" s="37">
        <f t="shared" si="1"/>
        <v>45745</v>
      </c>
      <c r="AO8" s="37">
        <f t="shared" si="1"/>
        <v>45746</v>
      </c>
      <c r="AP8" s="21">
        <f t="shared" si="1"/>
        <v>45747</v>
      </c>
      <c r="AQ8" s="34" t="str">
        <f t="shared" si="1"/>
        <v/>
      </c>
      <c r="AR8" s="35"/>
      <c r="AS8" s="4">
        <v>1</v>
      </c>
      <c r="AT8" s="4">
        <v>1001</v>
      </c>
      <c r="AU8" s="4" t="str">
        <f t="shared" ref="AU8:AU27" si="2">$K$5</f>
        <v>March</v>
      </c>
      <c r="AV8" s="4" t="s">
        <v>3</v>
      </c>
      <c r="AW8" s="15">
        <f t="shared" ref="AW8:AW27" si="3">COUNTIF($L9:$AP9,"P")</f>
        <v>23</v>
      </c>
      <c r="AX8" s="1">
        <f t="shared" ref="AX8:AX27" si="4">COUNTIF($L9:$AP9,"A")</f>
        <v>1</v>
      </c>
      <c r="AY8" s="1">
        <f t="shared" ref="AY8:AY27" si="5">COUNTIF($L9:$AP9,"L")</f>
        <v>2</v>
      </c>
      <c r="AZ8" s="1">
        <f t="shared" ref="AZ8:AZ27" si="6">$K$9</f>
        <v>5</v>
      </c>
      <c r="BA8" s="25">
        <f t="shared" ref="BA8:BA27" si="7">$J$5</f>
        <v>31</v>
      </c>
      <c r="BB8" s="25">
        <f>Marreport[[#This Row],[Days]]-Marreport[[#This Row],[Absent]]</f>
        <v>30</v>
      </c>
      <c r="BC8" s="26">
        <v>10000</v>
      </c>
      <c r="BD8" s="26">
        <f>Marreport[[#This Row],[Salary]]/Marreport[[#This Row],[Days]]</f>
        <v>322.58064516129031</v>
      </c>
      <c r="BE8" s="26">
        <f>Marreport[[#This Row],[Per Day Salary]]*Marreport[[#This Row],[Absent]]</f>
        <v>322.58064516129031</v>
      </c>
      <c r="BF8" s="26">
        <f>Marreport[[#This Row],[Salary]]-Marreport[[#This Row],[Deduction]]</f>
        <v>9677.4193548387102</v>
      </c>
      <c r="BG8" s="27"/>
      <c r="BH8" s="35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</row>
    <row r="9" spans="4:104" x14ac:dyDescent="0.3">
      <c r="D9" s="31"/>
      <c r="E9" s="31"/>
      <c r="F9" s="31"/>
      <c r="G9" s="33"/>
      <c r="H9" s="3">
        <v>1</v>
      </c>
      <c r="I9" s="4">
        <v>1001</v>
      </c>
      <c r="J9" s="5" t="s">
        <v>3</v>
      </c>
      <c r="K9" s="15">
        <f>COUNTIF($L$7:$AP$7,"Sun")</f>
        <v>5</v>
      </c>
      <c r="L9" s="1" t="s">
        <v>39</v>
      </c>
      <c r="M9" s="1" t="str">
        <f t="shared" ref="M9:AO17" si="8">IF(M$7 = "Sun","WO","")</f>
        <v>WO</v>
      </c>
      <c r="N9" s="1" t="s">
        <v>39</v>
      </c>
      <c r="O9" s="1" t="s">
        <v>39</v>
      </c>
      <c r="P9" s="1" t="s">
        <v>39</v>
      </c>
      <c r="Q9" s="1" t="s">
        <v>39</v>
      </c>
      <c r="R9" s="1" t="s">
        <v>41</v>
      </c>
      <c r="S9" s="1" t="s">
        <v>39</v>
      </c>
      <c r="T9" s="1" t="str">
        <f t="shared" si="8"/>
        <v>WO</v>
      </c>
      <c r="U9" s="1" t="s">
        <v>40</v>
      </c>
      <c r="V9" s="1" t="s">
        <v>39</v>
      </c>
      <c r="W9" s="1" t="s">
        <v>39</v>
      </c>
      <c r="X9" s="1" t="s">
        <v>39</v>
      </c>
      <c r="Y9" s="1" t="s">
        <v>39</v>
      </c>
      <c r="Z9" s="1" t="s">
        <v>39</v>
      </c>
      <c r="AA9" s="1" t="str">
        <f t="shared" si="8"/>
        <v>WO</v>
      </c>
      <c r="AB9" s="1" t="s">
        <v>39</v>
      </c>
      <c r="AC9" s="1" t="s">
        <v>39</v>
      </c>
      <c r="AD9" s="1" t="s">
        <v>39</v>
      </c>
      <c r="AE9" s="1" t="s">
        <v>39</v>
      </c>
      <c r="AF9" s="1" t="s">
        <v>39</v>
      </c>
      <c r="AG9" s="1" t="s">
        <v>39</v>
      </c>
      <c r="AH9" s="1" t="str">
        <f t="shared" si="8"/>
        <v>WO</v>
      </c>
      <c r="AI9" s="1" t="s">
        <v>39</v>
      </c>
      <c r="AJ9" s="1" t="s">
        <v>39</v>
      </c>
      <c r="AK9" s="1" t="s">
        <v>40</v>
      </c>
      <c r="AL9" s="1" t="s">
        <v>39</v>
      </c>
      <c r="AM9" s="1" t="s">
        <v>39</v>
      </c>
      <c r="AN9" s="1" t="s">
        <v>39</v>
      </c>
      <c r="AO9" s="1" t="str">
        <f t="shared" si="8"/>
        <v>WO</v>
      </c>
      <c r="AP9" s="16" t="s">
        <v>39</v>
      </c>
      <c r="AQ9" s="33"/>
      <c r="AR9" s="35"/>
      <c r="AS9" s="4">
        <v>2</v>
      </c>
      <c r="AT9" s="4">
        <v>1002</v>
      </c>
      <c r="AU9" s="4" t="str">
        <f t="shared" si="2"/>
        <v>March</v>
      </c>
      <c r="AV9" s="4" t="s">
        <v>4</v>
      </c>
      <c r="AW9" s="15">
        <f t="shared" si="3"/>
        <v>24</v>
      </c>
      <c r="AX9" s="1">
        <f t="shared" si="4"/>
        <v>0</v>
      </c>
      <c r="AY9" s="1">
        <f t="shared" si="5"/>
        <v>2</v>
      </c>
      <c r="AZ9" s="1">
        <f t="shared" si="6"/>
        <v>5</v>
      </c>
      <c r="BA9" s="25">
        <f t="shared" si="7"/>
        <v>31</v>
      </c>
      <c r="BB9" s="25">
        <f>Marreport[[#This Row],[Days]]-Marreport[[#This Row],[Absent]]</f>
        <v>31</v>
      </c>
      <c r="BC9" s="26">
        <v>20000</v>
      </c>
      <c r="BD9" s="26">
        <f>Marreport[[#This Row],[Salary]]/Marreport[[#This Row],[Days]]</f>
        <v>645.16129032258061</v>
      </c>
      <c r="BE9" s="26">
        <f>Marreport[[#This Row],[Per Day Salary]]*Marreport[[#This Row],[Absent]]</f>
        <v>0</v>
      </c>
      <c r="BF9" s="26">
        <f>Marreport[[#This Row],[Salary]]-Marreport[[#This Row],[Deduction]]</f>
        <v>20000</v>
      </c>
      <c r="BG9" s="27"/>
      <c r="BH9" s="35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</row>
    <row r="10" spans="4:104" x14ac:dyDescent="0.3">
      <c r="D10" s="31"/>
      <c r="E10" s="31"/>
      <c r="F10" s="31"/>
      <c r="G10" s="33"/>
      <c r="H10" s="3">
        <v>2</v>
      </c>
      <c r="I10" s="4">
        <v>1002</v>
      </c>
      <c r="J10" s="5" t="s">
        <v>4</v>
      </c>
      <c r="K10" s="15">
        <f t="shared" ref="K10:K28" si="9">COUNTIF($L$7:$AP$7,"Sun")</f>
        <v>5</v>
      </c>
      <c r="L10" s="1" t="s">
        <v>39</v>
      </c>
      <c r="M10" s="1" t="str">
        <f t="shared" si="8"/>
        <v>WO</v>
      </c>
      <c r="N10" s="1" t="s">
        <v>39</v>
      </c>
      <c r="O10" s="1" t="s">
        <v>39</v>
      </c>
      <c r="P10" s="1" t="s">
        <v>39</v>
      </c>
      <c r="Q10" s="1" t="s">
        <v>39</v>
      </c>
      <c r="R10" s="1" t="s">
        <v>39</v>
      </c>
      <c r="S10" s="1" t="s">
        <v>39</v>
      </c>
      <c r="T10" s="1" t="str">
        <f t="shared" si="8"/>
        <v>WO</v>
      </c>
      <c r="U10" s="1" t="s">
        <v>40</v>
      </c>
      <c r="V10" s="1" t="s">
        <v>39</v>
      </c>
      <c r="W10" s="1" t="s">
        <v>39</v>
      </c>
      <c r="X10" s="1" t="s">
        <v>39</v>
      </c>
      <c r="Y10" s="1" t="s">
        <v>39</v>
      </c>
      <c r="Z10" s="1" t="s">
        <v>39</v>
      </c>
      <c r="AA10" s="1" t="str">
        <f t="shared" si="8"/>
        <v>WO</v>
      </c>
      <c r="AB10" s="1" t="s">
        <v>39</v>
      </c>
      <c r="AC10" s="1" t="s">
        <v>39</v>
      </c>
      <c r="AD10" s="1" t="s">
        <v>39</v>
      </c>
      <c r="AE10" s="1" t="s">
        <v>39</v>
      </c>
      <c r="AF10" s="1" t="s">
        <v>39</v>
      </c>
      <c r="AG10" s="1" t="s">
        <v>39</v>
      </c>
      <c r="AH10" s="1" t="str">
        <f t="shared" si="8"/>
        <v>WO</v>
      </c>
      <c r="AI10" s="1" t="s">
        <v>39</v>
      </c>
      <c r="AJ10" s="1" t="s">
        <v>39</v>
      </c>
      <c r="AK10" s="1" t="s">
        <v>40</v>
      </c>
      <c r="AL10" s="1" t="s">
        <v>39</v>
      </c>
      <c r="AM10" s="1" t="s">
        <v>39</v>
      </c>
      <c r="AN10" s="1" t="s">
        <v>39</v>
      </c>
      <c r="AO10" s="1" t="str">
        <f t="shared" si="8"/>
        <v>WO</v>
      </c>
      <c r="AP10" s="16" t="s">
        <v>39</v>
      </c>
      <c r="AQ10" s="33"/>
      <c r="AR10" s="35"/>
      <c r="AS10" s="4">
        <v>3</v>
      </c>
      <c r="AT10" s="4">
        <v>1003</v>
      </c>
      <c r="AU10" s="4" t="str">
        <f t="shared" si="2"/>
        <v>March</v>
      </c>
      <c r="AV10" s="4" t="s">
        <v>5</v>
      </c>
      <c r="AW10" s="15">
        <f t="shared" si="3"/>
        <v>24</v>
      </c>
      <c r="AX10" s="1">
        <f t="shared" si="4"/>
        <v>0</v>
      </c>
      <c r="AY10" s="1">
        <f t="shared" si="5"/>
        <v>2</v>
      </c>
      <c r="AZ10" s="1">
        <f t="shared" si="6"/>
        <v>5</v>
      </c>
      <c r="BA10" s="25">
        <f t="shared" si="7"/>
        <v>31</v>
      </c>
      <c r="BB10" s="25">
        <f>Marreport[[#This Row],[Days]]-Marreport[[#This Row],[Absent]]</f>
        <v>31</v>
      </c>
      <c r="BC10" s="26">
        <v>25000</v>
      </c>
      <c r="BD10" s="26">
        <f>Marreport[[#This Row],[Salary]]/Marreport[[#This Row],[Days]]</f>
        <v>806.45161290322585</v>
      </c>
      <c r="BE10" s="26">
        <f>Marreport[[#This Row],[Per Day Salary]]*Marreport[[#This Row],[Absent]]</f>
        <v>0</v>
      </c>
      <c r="BF10" s="26">
        <f>Marreport[[#This Row],[Salary]]-Marreport[[#This Row],[Deduction]]</f>
        <v>25000</v>
      </c>
      <c r="BG10" s="27"/>
      <c r="BH10" s="35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</row>
    <row r="11" spans="4:104" x14ac:dyDescent="0.3">
      <c r="D11" s="31"/>
      <c r="E11" s="31"/>
      <c r="F11" s="31"/>
      <c r="G11" s="33"/>
      <c r="H11" s="3">
        <v>3</v>
      </c>
      <c r="I11" s="4">
        <v>1003</v>
      </c>
      <c r="J11" s="5" t="s">
        <v>5</v>
      </c>
      <c r="K11" s="15">
        <f t="shared" si="9"/>
        <v>5</v>
      </c>
      <c r="L11" s="1" t="s">
        <v>39</v>
      </c>
      <c r="M11" s="1" t="str">
        <f t="shared" si="8"/>
        <v>WO</v>
      </c>
      <c r="N11" s="1" t="s">
        <v>39</v>
      </c>
      <c r="O11" s="1" t="s">
        <v>39</v>
      </c>
      <c r="P11" s="1" t="s">
        <v>39</v>
      </c>
      <c r="Q11" s="1" t="s">
        <v>39</v>
      </c>
      <c r="R11" s="1" t="s">
        <v>39</v>
      </c>
      <c r="S11" s="1" t="s">
        <v>39</v>
      </c>
      <c r="T11" s="1" t="str">
        <f t="shared" si="8"/>
        <v>WO</v>
      </c>
      <c r="U11" s="1" t="s">
        <v>40</v>
      </c>
      <c r="V11" s="1" t="s">
        <v>39</v>
      </c>
      <c r="W11" s="1" t="s">
        <v>39</v>
      </c>
      <c r="X11" s="1" t="s">
        <v>39</v>
      </c>
      <c r="Y11" s="1" t="s">
        <v>39</v>
      </c>
      <c r="Z11" s="1" t="s">
        <v>39</v>
      </c>
      <c r="AA11" s="1" t="str">
        <f t="shared" si="8"/>
        <v>WO</v>
      </c>
      <c r="AB11" s="1" t="s">
        <v>39</v>
      </c>
      <c r="AC11" s="1" t="s">
        <v>39</v>
      </c>
      <c r="AD11" s="1" t="s">
        <v>39</v>
      </c>
      <c r="AE11" s="1" t="s">
        <v>39</v>
      </c>
      <c r="AF11" s="1" t="s">
        <v>39</v>
      </c>
      <c r="AG11" s="1" t="s">
        <v>39</v>
      </c>
      <c r="AH11" s="1" t="str">
        <f t="shared" si="8"/>
        <v>WO</v>
      </c>
      <c r="AI11" s="1" t="s">
        <v>39</v>
      </c>
      <c r="AJ11" s="1" t="s">
        <v>39</v>
      </c>
      <c r="AK11" s="1" t="s">
        <v>40</v>
      </c>
      <c r="AL11" s="1" t="s">
        <v>39</v>
      </c>
      <c r="AM11" s="1" t="s">
        <v>39</v>
      </c>
      <c r="AN11" s="1" t="s">
        <v>39</v>
      </c>
      <c r="AO11" s="1" t="str">
        <f t="shared" si="8"/>
        <v>WO</v>
      </c>
      <c r="AP11" s="16" t="s">
        <v>39</v>
      </c>
      <c r="AQ11" s="33"/>
      <c r="AR11" s="35"/>
      <c r="AS11" s="4">
        <v>4</v>
      </c>
      <c r="AT11" s="4">
        <v>1004</v>
      </c>
      <c r="AU11" s="4" t="str">
        <f t="shared" si="2"/>
        <v>March</v>
      </c>
      <c r="AV11" s="4" t="s">
        <v>6</v>
      </c>
      <c r="AW11" s="15">
        <f t="shared" si="3"/>
        <v>23</v>
      </c>
      <c r="AX11" s="1">
        <f t="shared" si="4"/>
        <v>1</v>
      </c>
      <c r="AY11" s="1">
        <f t="shared" si="5"/>
        <v>2</v>
      </c>
      <c r="AZ11" s="1">
        <f t="shared" si="6"/>
        <v>5</v>
      </c>
      <c r="BA11" s="25">
        <f t="shared" si="7"/>
        <v>31</v>
      </c>
      <c r="BB11" s="25">
        <f>Marreport[[#This Row],[Days]]-Marreport[[#This Row],[Absent]]</f>
        <v>30</v>
      </c>
      <c r="BC11" s="26">
        <v>30000</v>
      </c>
      <c r="BD11" s="26">
        <f>Marreport[[#This Row],[Salary]]/Marreport[[#This Row],[Days]]</f>
        <v>967.74193548387098</v>
      </c>
      <c r="BE11" s="26">
        <f>Marreport[[#This Row],[Per Day Salary]]*Marreport[[#This Row],[Absent]]</f>
        <v>967.74193548387098</v>
      </c>
      <c r="BF11" s="26">
        <f>Marreport[[#This Row],[Salary]]-Marreport[[#This Row],[Deduction]]</f>
        <v>29032.258064516129</v>
      </c>
      <c r="BG11" s="27"/>
      <c r="BH11" s="35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</row>
    <row r="12" spans="4:104" x14ac:dyDescent="0.3">
      <c r="D12" s="31"/>
      <c r="E12" s="31"/>
      <c r="F12" s="31"/>
      <c r="G12" s="33"/>
      <c r="H12" s="3">
        <v>4</v>
      </c>
      <c r="I12" s="4">
        <v>1004</v>
      </c>
      <c r="J12" s="5" t="s">
        <v>6</v>
      </c>
      <c r="K12" s="15">
        <f t="shared" si="9"/>
        <v>5</v>
      </c>
      <c r="L12" s="1" t="s">
        <v>41</v>
      </c>
      <c r="M12" s="1" t="str">
        <f t="shared" si="8"/>
        <v>WO</v>
      </c>
      <c r="N12" s="1" t="s">
        <v>39</v>
      </c>
      <c r="O12" s="1" t="s">
        <v>39</v>
      </c>
      <c r="P12" s="1" t="s">
        <v>39</v>
      </c>
      <c r="Q12" s="1" t="s">
        <v>39</v>
      </c>
      <c r="R12" s="1" t="s">
        <v>39</v>
      </c>
      <c r="S12" s="1" t="s">
        <v>39</v>
      </c>
      <c r="T12" s="1" t="str">
        <f t="shared" si="8"/>
        <v>WO</v>
      </c>
      <c r="U12" s="1" t="s">
        <v>40</v>
      </c>
      <c r="V12" s="1" t="s">
        <v>39</v>
      </c>
      <c r="W12" s="1" t="s">
        <v>39</v>
      </c>
      <c r="X12" s="1" t="s">
        <v>39</v>
      </c>
      <c r="Y12" s="1" t="s">
        <v>39</v>
      </c>
      <c r="Z12" s="1" t="s">
        <v>39</v>
      </c>
      <c r="AA12" s="1" t="str">
        <f t="shared" si="8"/>
        <v>WO</v>
      </c>
      <c r="AB12" s="1" t="s">
        <v>39</v>
      </c>
      <c r="AC12" s="1" t="s">
        <v>39</v>
      </c>
      <c r="AD12" s="1" t="s">
        <v>39</v>
      </c>
      <c r="AE12" s="1" t="s">
        <v>39</v>
      </c>
      <c r="AF12" s="1" t="s">
        <v>39</v>
      </c>
      <c r="AG12" s="1" t="s">
        <v>39</v>
      </c>
      <c r="AH12" s="1" t="str">
        <f t="shared" si="8"/>
        <v>WO</v>
      </c>
      <c r="AI12" s="1" t="s">
        <v>39</v>
      </c>
      <c r="AJ12" s="1" t="s">
        <v>39</v>
      </c>
      <c r="AK12" s="1" t="s">
        <v>40</v>
      </c>
      <c r="AL12" s="1" t="s">
        <v>39</v>
      </c>
      <c r="AM12" s="1" t="s">
        <v>39</v>
      </c>
      <c r="AN12" s="1" t="s">
        <v>39</v>
      </c>
      <c r="AO12" s="1" t="str">
        <f t="shared" si="8"/>
        <v>WO</v>
      </c>
      <c r="AP12" s="16" t="s">
        <v>39</v>
      </c>
      <c r="AQ12" s="33"/>
      <c r="AR12" s="35"/>
      <c r="AS12" s="4">
        <v>5</v>
      </c>
      <c r="AT12" s="4">
        <v>1005</v>
      </c>
      <c r="AU12" s="4" t="str">
        <f t="shared" si="2"/>
        <v>March</v>
      </c>
      <c r="AV12" s="4" t="s">
        <v>7</v>
      </c>
      <c r="AW12" s="15">
        <f t="shared" si="3"/>
        <v>24</v>
      </c>
      <c r="AX12" s="1">
        <f t="shared" si="4"/>
        <v>0</v>
      </c>
      <c r="AY12" s="1">
        <f t="shared" si="5"/>
        <v>2</v>
      </c>
      <c r="AZ12" s="1">
        <f t="shared" si="6"/>
        <v>5</v>
      </c>
      <c r="BA12" s="25">
        <f t="shared" si="7"/>
        <v>31</v>
      </c>
      <c r="BB12" s="25">
        <f>Marreport[[#This Row],[Days]]-Marreport[[#This Row],[Absent]]</f>
        <v>31</v>
      </c>
      <c r="BC12" s="26">
        <v>45000</v>
      </c>
      <c r="BD12" s="26">
        <f>Marreport[[#This Row],[Salary]]/Marreport[[#This Row],[Days]]</f>
        <v>1451.6129032258063</v>
      </c>
      <c r="BE12" s="26">
        <f>Marreport[[#This Row],[Per Day Salary]]*Marreport[[#This Row],[Absent]]</f>
        <v>0</v>
      </c>
      <c r="BF12" s="26">
        <f>Marreport[[#This Row],[Salary]]-Marreport[[#This Row],[Deduction]]</f>
        <v>45000</v>
      </c>
      <c r="BG12" s="27"/>
      <c r="BH12" s="35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</row>
    <row r="13" spans="4:104" x14ac:dyDescent="0.3">
      <c r="D13" s="31"/>
      <c r="E13" s="31"/>
      <c r="F13" s="31"/>
      <c r="G13" s="33"/>
      <c r="H13" s="3">
        <v>5</v>
      </c>
      <c r="I13" s="4">
        <v>1005</v>
      </c>
      <c r="J13" s="5" t="s">
        <v>7</v>
      </c>
      <c r="K13" s="15">
        <f t="shared" si="9"/>
        <v>5</v>
      </c>
      <c r="L13" s="1" t="s">
        <v>39</v>
      </c>
      <c r="M13" s="1" t="str">
        <f t="shared" si="8"/>
        <v>WO</v>
      </c>
      <c r="N13" s="1" t="s">
        <v>39</v>
      </c>
      <c r="O13" s="1" t="s">
        <v>39</v>
      </c>
      <c r="P13" s="1" t="s">
        <v>39</v>
      </c>
      <c r="Q13" s="1" t="s">
        <v>39</v>
      </c>
      <c r="R13" s="1" t="s">
        <v>39</v>
      </c>
      <c r="S13" s="1" t="s">
        <v>39</v>
      </c>
      <c r="T13" s="1" t="str">
        <f t="shared" si="8"/>
        <v>WO</v>
      </c>
      <c r="U13" s="1" t="s">
        <v>40</v>
      </c>
      <c r="V13" s="1" t="s">
        <v>39</v>
      </c>
      <c r="W13" s="1" t="s">
        <v>39</v>
      </c>
      <c r="X13" s="1" t="s">
        <v>39</v>
      </c>
      <c r="Y13" s="1" t="s">
        <v>39</v>
      </c>
      <c r="Z13" s="1" t="s">
        <v>39</v>
      </c>
      <c r="AA13" s="1" t="str">
        <f t="shared" si="8"/>
        <v>WO</v>
      </c>
      <c r="AB13" s="1" t="s">
        <v>39</v>
      </c>
      <c r="AC13" s="1" t="s">
        <v>39</v>
      </c>
      <c r="AD13" s="1" t="s">
        <v>39</v>
      </c>
      <c r="AE13" s="1" t="s">
        <v>39</v>
      </c>
      <c r="AF13" s="1" t="s">
        <v>39</v>
      </c>
      <c r="AG13" s="1" t="s">
        <v>39</v>
      </c>
      <c r="AH13" s="1" t="str">
        <f t="shared" si="8"/>
        <v>WO</v>
      </c>
      <c r="AI13" s="1" t="s">
        <v>39</v>
      </c>
      <c r="AJ13" s="1" t="s">
        <v>39</v>
      </c>
      <c r="AK13" s="1" t="s">
        <v>40</v>
      </c>
      <c r="AL13" s="1" t="s">
        <v>39</v>
      </c>
      <c r="AM13" s="1" t="s">
        <v>39</v>
      </c>
      <c r="AN13" s="1" t="s">
        <v>39</v>
      </c>
      <c r="AO13" s="1" t="str">
        <f t="shared" si="8"/>
        <v>WO</v>
      </c>
      <c r="AP13" s="16" t="s">
        <v>39</v>
      </c>
      <c r="AQ13" s="33"/>
      <c r="AR13" s="35"/>
      <c r="AS13" s="4">
        <v>6</v>
      </c>
      <c r="AT13" s="4">
        <v>1006</v>
      </c>
      <c r="AU13" s="4" t="str">
        <f t="shared" si="2"/>
        <v>March</v>
      </c>
      <c r="AV13" s="4" t="s">
        <v>8</v>
      </c>
      <c r="AW13" s="15">
        <f t="shared" si="3"/>
        <v>23</v>
      </c>
      <c r="AX13" s="1">
        <f t="shared" si="4"/>
        <v>1</v>
      </c>
      <c r="AY13" s="1">
        <f t="shared" si="5"/>
        <v>2</v>
      </c>
      <c r="AZ13" s="1">
        <f t="shared" si="6"/>
        <v>5</v>
      </c>
      <c r="BA13" s="25">
        <f t="shared" si="7"/>
        <v>31</v>
      </c>
      <c r="BB13" s="25">
        <f>Marreport[[#This Row],[Days]]-Marreport[[#This Row],[Absent]]</f>
        <v>30</v>
      </c>
      <c r="BC13" s="26">
        <v>15000</v>
      </c>
      <c r="BD13" s="26">
        <f>Marreport[[#This Row],[Salary]]/Marreport[[#This Row],[Days]]</f>
        <v>483.87096774193549</v>
      </c>
      <c r="BE13" s="26">
        <f>Marreport[[#This Row],[Per Day Salary]]*Marreport[[#This Row],[Absent]]</f>
        <v>483.87096774193549</v>
      </c>
      <c r="BF13" s="26">
        <f>Marreport[[#This Row],[Salary]]-Marreport[[#This Row],[Deduction]]</f>
        <v>14516.129032258064</v>
      </c>
      <c r="BG13" s="27"/>
      <c r="BH13" s="35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</row>
    <row r="14" spans="4:104" x14ac:dyDescent="0.3">
      <c r="D14" s="31"/>
      <c r="E14" s="31"/>
      <c r="F14" s="31"/>
      <c r="G14" s="33"/>
      <c r="H14" s="3">
        <v>6</v>
      </c>
      <c r="I14" s="4">
        <v>1006</v>
      </c>
      <c r="J14" s="5" t="s">
        <v>8</v>
      </c>
      <c r="K14" s="15">
        <f t="shared" si="9"/>
        <v>5</v>
      </c>
      <c r="L14" s="1" t="s">
        <v>39</v>
      </c>
      <c r="M14" s="1" t="str">
        <f t="shared" si="8"/>
        <v>WO</v>
      </c>
      <c r="N14" s="1" t="s">
        <v>39</v>
      </c>
      <c r="O14" s="1" t="s">
        <v>39</v>
      </c>
      <c r="P14" s="1" t="s">
        <v>39</v>
      </c>
      <c r="Q14" s="1" t="s">
        <v>39</v>
      </c>
      <c r="R14" s="1" t="s">
        <v>39</v>
      </c>
      <c r="S14" s="1" t="s">
        <v>39</v>
      </c>
      <c r="T14" s="1" t="str">
        <f t="shared" si="8"/>
        <v>WO</v>
      </c>
      <c r="U14" s="1" t="s">
        <v>40</v>
      </c>
      <c r="V14" s="1" t="s">
        <v>39</v>
      </c>
      <c r="W14" s="1" t="s">
        <v>39</v>
      </c>
      <c r="X14" s="1" t="s">
        <v>39</v>
      </c>
      <c r="Y14" s="1" t="s">
        <v>39</v>
      </c>
      <c r="Z14" s="1" t="s">
        <v>39</v>
      </c>
      <c r="AA14" s="1" t="str">
        <f t="shared" si="8"/>
        <v>WO</v>
      </c>
      <c r="AB14" s="1" t="s">
        <v>39</v>
      </c>
      <c r="AC14" s="1" t="s">
        <v>39</v>
      </c>
      <c r="AD14" s="1" t="s">
        <v>41</v>
      </c>
      <c r="AE14" s="1" t="s">
        <v>39</v>
      </c>
      <c r="AF14" s="1" t="s">
        <v>39</v>
      </c>
      <c r="AG14" s="1" t="s">
        <v>39</v>
      </c>
      <c r="AH14" s="1" t="str">
        <f t="shared" si="8"/>
        <v>WO</v>
      </c>
      <c r="AI14" s="1" t="s">
        <v>39</v>
      </c>
      <c r="AJ14" s="1" t="s">
        <v>39</v>
      </c>
      <c r="AK14" s="1" t="s">
        <v>40</v>
      </c>
      <c r="AL14" s="1" t="s">
        <v>39</v>
      </c>
      <c r="AM14" s="1" t="s">
        <v>39</v>
      </c>
      <c r="AN14" s="1" t="s">
        <v>39</v>
      </c>
      <c r="AO14" s="1" t="str">
        <f t="shared" si="8"/>
        <v>WO</v>
      </c>
      <c r="AP14" s="16" t="s">
        <v>39</v>
      </c>
      <c r="AQ14" s="33"/>
      <c r="AR14" s="35"/>
      <c r="AS14" s="4">
        <v>7</v>
      </c>
      <c r="AT14" s="4">
        <v>1007</v>
      </c>
      <c r="AU14" s="4" t="str">
        <f t="shared" si="2"/>
        <v>March</v>
      </c>
      <c r="AV14" s="4" t="s">
        <v>9</v>
      </c>
      <c r="AW14" s="15">
        <f t="shared" si="3"/>
        <v>23</v>
      </c>
      <c r="AX14" s="1">
        <f t="shared" si="4"/>
        <v>1</v>
      </c>
      <c r="AY14" s="1">
        <f t="shared" si="5"/>
        <v>2</v>
      </c>
      <c r="AZ14" s="1">
        <f t="shared" si="6"/>
        <v>5</v>
      </c>
      <c r="BA14" s="25">
        <f t="shared" si="7"/>
        <v>31</v>
      </c>
      <c r="BB14" s="25">
        <f>Marreport[[#This Row],[Days]]-Marreport[[#This Row],[Absent]]</f>
        <v>30</v>
      </c>
      <c r="BC14" s="26">
        <v>62000</v>
      </c>
      <c r="BD14" s="26">
        <f>Marreport[[#This Row],[Salary]]/Marreport[[#This Row],[Days]]</f>
        <v>2000</v>
      </c>
      <c r="BE14" s="26">
        <f>Marreport[[#This Row],[Per Day Salary]]*Marreport[[#This Row],[Absent]]</f>
        <v>2000</v>
      </c>
      <c r="BF14" s="26">
        <f>Marreport[[#This Row],[Salary]]-Marreport[[#This Row],[Deduction]]</f>
        <v>60000</v>
      </c>
      <c r="BG14" s="27"/>
      <c r="BH14" s="35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</row>
    <row r="15" spans="4:104" x14ac:dyDescent="0.3">
      <c r="D15" s="31"/>
      <c r="E15" s="31"/>
      <c r="F15" s="31"/>
      <c r="G15" s="33"/>
      <c r="H15" s="3">
        <v>7</v>
      </c>
      <c r="I15" s="4">
        <v>1007</v>
      </c>
      <c r="J15" s="5" t="s">
        <v>9</v>
      </c>
      <c r="K15" s="15">
        <f t="shared" si="9"/>
        <v>5</v>
      </c>
      <c r="L15" s="1" t="s">
        <v>39</v>
      </c>
      <c r="M15" s="1" t="str">
        <f t="shared" si="8"/>
        <v>WO</v>
      </c>
      <c r="N15" s="1" t="s">
        <v>39</v>
      </c>
      <c r="O15" s="1" t="s">
        <v>39</v>
      </c>
      <c r="P15" s="1" t="s">
        <v>39</v>
      </c>
      <c r="Q15" s="1" t="s">
        <v>39</v>
      </c>
      <c r="R15" s="1" t="s">
        <v>39</v>
      </c>
      <c r="S15" s="1" t="s">
        <v>39</v>
      </c>
      <c r="T15" s="1" t="str">
        <f t="shared" si="8"/>
        <v>WO</v>
      </c>
      <c r="U15" s="1" t="s">
        <v>40</v>
      </c>
      <c r="V15" s="1" t="s">
        <v>39</v>
      </c>
      <c r="W15" s="1" t="s">
        <v>41</v>
      </c>
      <c r="X15" s="1" t="s">
        <v>39</v>
      </c>
      <c r="Y15" s="1" t="s">
        <v>39</v>
      </c>
      <c r="Z15" s="1" t="s">
        <v>39</v>
      </c>
      <c r="AA15" s="1" t="str">
        <f t="shared" si="8"/>
        <v>WO</v>
      </c>
      <c r="AB15" s="1" t="s">
        <v>39</v>
      </c>
      <c r="AC15" s="1" t="s">
        <v>39</v>
      </c>
      <c r="AD15" s="1" t="s">
        <v>39</v>
      </c>
      <c r="AE15" s="1" t="s">
        <v>39</v>
      </c>
      <c r="AF15" s="1" t="s">
        <v>39</v>
      </c>
      <c r="AG15" s="1" t="s">
        <v>39</v>
      </c>
      <c r="AH15" s="1" t="str">
        <f t="shared" si="8"/>
        <v>WO</v>
      </c>
      <c r="AI15" s="1" t="s">
        <v>39</v>
      </c>
      <c r="AJ15" s="1" t="s">
        <v>39</v>
      </c>
      <c r="AK15" s="1" t="s">
        <v>40</v>
      </c>
      <c r="AL15" s="1" t="s">
        <v>39</v>
      </c>
      <c r="AM15" s="1" t="s">
        <v>39</v>
      </c>
      <c r="AN15" s="1" t="s">
        <v>39</v>
      </c>
      <c r="AO15" s="1" t="str">
        <f t="shared" si="8"/>
        <v>WO</v>
      </c>
      <c r="AP15" s="16" t="s">
        <v>39</v>
      </c>
      <c r="AQ15" s="33"/>
      <c r="AR15" s="35"/>
      <c r="AS15" s="4">
        <v>8</v>
      </c>
      <c r="AT15" s="4">
        <v>1008</v>
      </c>
      <c r="AU15" s="4" t="str">
        <f t="shared" si="2"/>
        <v>March</v>
      </c>
      <c r="AV15" s="4" t="s">
        <v>10</v>
      </c>
      <c r="AW15" s="15">
        <f t="shared" si="3"/>
        <v>24</v>
      </c>
      <c r="AX15" s="1">
        <f t="shared" si="4"/>
        <v>0</v>
      </c>
      <c r="AY15" s="1">
        <f t="shared" si="5"/>
        <v>2</v>
      </c>
      <c r="AZ15" s="1">
        <f t="shared" si="6"/>
        <v>5</v>
      </c>
      <c r="BA15" s="25">
        <f t="shared" si="7"/>
        <v>31</v>
      </c>
      <c r="BB15" s="25">
        <f>Marreport[[#This Row],[Days]]-Marreport[[#This Row],[Absent]]</f>
        <v>31</v>
      </c>
      <c r="BC15" s="26">
        <v>50000</v>
      </c>
      <c r="BD15" s="26">
        <f>Marreport[[#This Row],[Salary]]/Marreport[[#This Row],[Days]]</f>
        <v>1612.9032258064517</v>
      </c>
      <c r="BE15" s="26">
        <f>Marreport[[#This Row],[Per Day Salary]]*Marreport[[#This Row],[Absent]]</f>
        <v>0</v>
      </c>
      <c r="BF15" s="26">
        <f>Marreport[[#This Row],[Salary]]-Marreport[[#This Row],[Deduction]]</f>
        <v>50000</v>
      </c>
      <c r="BG15" s="27"/>
      <c r="BH15" s="35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</row>
    <row r="16" spans="4:104" x14ac:dyDescent="0.3">
      <c r="D16" s="31"/>
      <c r="E16" s="31"/>
      <c r="F16" s="31"/>
      <c r="G16" s="33"/>
      <c r="H16" s="3">
        <v>8</v>
      </c>
      <c r="I16" s="4">
        <v>1008</v>
      </c>
      <c r="J16" s="5" t="s">
        <v>10</v>
      </c>
      <c r="K16" s="15">
        <f t="shared" si="9"/>
        <v>5</v>
      </c>
      <c r="L16" s="1" t="s">
        <v>39</v>
      </c>
      <c r="M16" s="1" t="str">
        <f t="shared" si="8"/>
        <v>WO</v>
      </c>
      <c r="N16" s="1" t="s">
        <v>39</v>
      </c>
      <c r="O16" s="1" t="s">
        <v>39</v>
      </c>
      <c r="P16" s="1" t="s">
        <v>39</v>
      </c>
      <c r="Q16" s="1" t="s">
        <v>39</v>
      </c>
      <c r="R16" s="1" t="s">
        <v>39</v>
      </c>
      <c r="S16" s="1" t="s">
        <v>39</v>
      </c>
      <c r="T16" s="1" t="str">
        <f t="shared" si="8"/>
        <v>WO</v>
      </c>
      <c r="U16" s="1" t="s">
        <v>40</v>
      </c>
      <c r="V16" s="1" t="s">
        <v>39</v>
      </c>
      <c r="W16" s="1" t="s">
        <v>39</v>
      </c>
      <c r="X16" s="1" t="s">
        <v>39</v>
      </c>
      <c r="Y16" s="1" t="s">
        <v>39</v>
      </c>
      <c r="Z16" s="1" t="s">
        <v>39</v>
      </c>
      <c r="AA16" s="1" t="str">
        <f t="shared" si="8"/>
        <v>WO</v>
      </c>
      <c r="AB16" s="1" t="s">
        <v>39</v>
      </c>
      <c r="AC16" s="1" t="s">
        <v>39</v>
      </c>
      <c r="AD16" s="1" t="s">
        <v>39</v>
      </c>
      <c r="AE16" s="1" t="s">
        <v>39</v>
      </c>
      <c r="AF16" s="1" t="s">
        <v>39</v>
      </c>
      <c r="AG16" s="1" t="s">
        <v>39</v>
      </c>
      <c r="AH16" s="1" t="str">
        <f t="shared" si="8"/>
        <v>WO</v>
      </c>
      <c r="AI16" s="1" t="s">
        <v>39</v>
      </c>
      <c r="AJ16" s="1" t="s">
        <v>39</v>
      </c>
      <c r="AK16" s="1" t="s">
        <v>40</v>
      </c>
      <c r="AL16" s="1" t="s">
        <v>39</v>
      </c>
      <c r="AM16" s="1" t="s">
        <v>39</v>
      </c>
      <c r="AN16" s="1" t="s">
        <v>39</v>
      </c>
      <c r="AO16" s="1" t="str">
        <f t="shared" si="8"/>
        <v>WO</v>
      </c>
      <c r="AP16" s="16" t="s">
        <v>39</v>
      </c>
      <c r="AQ16" s="33"/>
      <c r="AR16" s="35"/>
      <c r="AS16" s="4">
        <v>9</v>
      </c>
      <c r="AT16" s="4">
        <v>1009</v>
      </c>
      <c r="AU16" s="4" t="str">
        <f t="shared" si="2"/>
        <v>March</v>
      </c>
      <c r="AV16" s="4" t="s">
        <v>11</v>
      </c>
      <c r="AW16" s="15">
        <f t="shared" si="3"/>
        <v>24</v>
      </c>
      <c r="AX16" s="1">
        <f t="shared" si="4"/>
        <v>0</v>
      </c>
      <c r="AY16" s="1">
        <f t="shared" si="5"/>
        <v>2</v>
      </c>
      <c r="AZ16" s="1">
        <f t="shared" si="6"/>
        <v>5</v>
      </c>
      <c r="BA16" s="25">
        <f t="shared" si="7"/>
        <v>31</v>
      </c>
      <c r="BB16" s="25">
        <f>Marreport[[#This Row],[Days]]-Marreport[[#This Row],[Absent]]</f>
        <v>31</v>
      </c>
      <c r="BC16" s="26">
        <v>25000</v>
      </c>
      <c r="BD16" s="26">
        <f>Marreport[[#This Row],[Salary]]/Marreport[[#This Row],[Days]]</f>
        <v>806.45161290322585</v>
      </c>
      <c r="BE16" s="26">
        <f>Marreport[[#This Row],[Per Day Salary]]*Marreport[[#This Row],[Absent]]</f>
        <v>0</v>
      </c>
      <c r="BF16" s="26">
        <f>Marreport[[#This Row],[Salary]]-Marreport[[#This Row],[Deduction]]</f>
        <v>25000</v>
      </c>
      <c r="BG16" s="27"/>
      <c r="BH16" s="35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</row>
    <row r="17" spans="4:100" x14ac:dyDescent="0.3">
      <c r="D17" s="31"/>
      <c r="E17" s="31"/>
      <c r="F17" s="31"/>
      <c r="G17" s="33"/>
      <c r="H17" s="3">
        <v>9</v>
      </c>
      <c r="I17" s="4">
        <v>1009</v>
      </c>
      <c r="J17" s="5" t="s">
        <v>11</v>
      </c>
      <c r="K17" s="15">
        <f t="shared" si="9"/>
        <v>5</v>
      </c>
      <c r="L17" s="1" t="s">
        <v>39</v>
      </c>
      <c r="M17" s="1" t="str">
        <f t="shared" si="8"/>
        <v>WO</v>
      </c>
      <c r="N17" s="1" t="s">
        <v>39</v>
      </c>
      <c r="O17" s="1" t="s">
        <v>39</v>
      </c>
      <c r="P17" s="1" t="s">
        <v>39</v>
      </c>
      <c r="Q17" s="1" t="s">
        <v>39</v>
      </c>
      <c r="R17" s="1" t="s">
        <v>39</v>
      </c>
      <c r="S17" s="1" t="s">
        <v>39</v>
      </c>
      <c r="T17" s="1" t="str">
        <f t="shared" si="8"/>
        <v>WO</v>
      </c>
      <c r="U17" s="1" t="s">
        <v>40</v>
      </c>
      <c r="V17" s="1" t="s">
        <v>39</v>
      </c>
      <c r="W17" s="1" t="s">
        <v>39</v>
      </c>
      <c r="X17" s="1" t="s">
        <v>39</v>
      </c>
      <c r="Y17" s="1" t="s">
        <v>39</v>
      </c>
      <c r="Z17" s="1" t="s">
        <v>39</v>
      </c>
      <c r="AA17" s="1" t="str">
        <f t="shared" si="8"/>
        <v>WO</v>
      </c>
      <c r="AB17" s="1" t="s">
        <v>39</v>
      </c>
      <c r="AC17" s="1" t="s">
        <v>39</v>
      </c>
      <c r="AD17" s="1" t="s">
        <v>39</v>
      </c>
      <c r="AE17" s="1" t="s">
        <v>39</v>
      </c>
      <c r="AF17" s="1" t="s">
        <v>39</v>
      </c>
      <c r="AG17" s="1" t="s">
        <v>39</v>
      </c>
      <c r="AH17" s="1" t="str">
        <f t="shared" ref="AH17:AO17" si="10">IF(AH$7 = "Sun","WO","")</f>
        <v>WO</v>
      </c>
      <c r="AI17" s="1" t="s">
        <v>39</v>
      </c>
      <c r="AJ17" s="1" t="s">
        <v>39</v>
      </c>
      <c r="AK17" s="1" t="s">
        <v>40</v>
      </c>
      <c r="AL17" s="1" t="s">
        <v>39</v>
      </c>
      <c r="AM17" s="1" t="s">
        <v>39</v>
      </c>
      <c r="AN17" s="1" t="s">
        <v>39</v>
      </c>
      <c r="AO17" s="1" t="str">
        <f t="shared" si="10"/>
        <v>WO</v>
      </c>
      <c r="AP17" s="16" t="s">
        <v>39</v>
      </c>
      <c r="AQ17" s="33"/>
      <c r="AR17" s="35"/>
      <c r="AS17" s="4">
        <v>10</v>
      </c>
      <c r="AT17" s="4">
        <v>1010</v>
      </c>
      <c r="AU17" s="4" t="str">
        <f t="shared" si="2"/>
        <v>March</v>
      </c>
      <c r="AV17" s="4" t="s">
        <v>12</v>
      </c>
      <c r="AW17" s="15">
        <f t="shared" si="3"/>
        <v>24</v>
      </c>
      <c r="AX17" s="1">
        <f t="shared" si="4"/>
        <v>0</v>
      </c>
      <c r="AY17" s="1">
        <f t="shared" si="5"/>
        <v>2</v>
      </c>
      <c r="AZ17" s="1">
        <f t="shared" si="6"/>
        <v>5</v>
      </c>
      <c r="BA17" s="25">
        <f t="shared" si="7"/>
        <v>31</v>
      </c>
      <c r="BB17" s="25">
        <f>Marreport[[#This Row],[Days]]-Marreport[[#This Row],[Absent]]</f>
        <v>31</v>
      </c>
      <c r="BC17" s="26">
        <v>45000</v>
      </c>
      <c r="BD17" s="26">
        <f>Marreport[[#This Row],[Salary]]/Marreport[[#This Row],[Days]]</f>
        <v>1451.6129032258063</v>
      </c>
      <c r="BE17" s="26">
        <f>Marreport[[#This Row],[Per Day Salary]]*Marreport[[#This Row],[Absent]]</f>
        <v>0</v>
      </c>
      <c r="BF17" s="26">
        <f>Marreport[[#This Row],[Salary]]-Marreport[[#This Row],[Deduction]]</f>
        <v>45000</v>
      </c>
      <c r="BG17" s="27"/>
      <c r="BH17" s="35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</row>
    <row r="18" spans="4:100" x14ac:dyDescent="0.3">
      <c r="D18" s="31"/>
      <c r="E18" s="31"/>
      <c r="F18" s="31"/>
      <c r="G18" s="33"/>
      <c r="H18" s="3">
        <v>10</v>
      </c>
      <c r="I18" s="4">
        <v>1010</v>
      </c>
      <c r="J18" s="5" t="s">
        <v>12</v>
      </c>
      <c r="K18" s="15">
        <f t="shared" si="9"/>
        <v>5</v>
      </c>
      <c r="L18" s="1" t="s">
        <v>39</v>
      </c>
      <c r="M18" s="1" t="str">
        <f t="shared" ref="M18:AA28" si="11">IF(M$7 = "Sun","WO","")</f>
        <v>WO</v>
      </c>
      <c r="N18" s="1" t="s">
        <v>39</v>
      </c>
      <c r="O18" s="1" t="s">
        <v>39</v>
      </c>
      <c r="P18" s="1" t="s">
        <v>39</v>
      </c>
      <c r="Q18" s="1" t="s">
        <v>39</v>
      </c>
      <c r="R18" s="1" t="s">
        <v>39</v>
      </c>
      <c r="S18" s="1" t="s">
        <v>39</v>
      </c>
      <c r="T18" s="1" t="str">
        <f t="shared" si="11"/>
        <v>WO</v>
      </c>
      <c r="U18" s="1" t="s">
        <v>40</v>
      </c>
      <c r="V18" s="1" t="s">
        <v>39</v>
      </c>
      <c r="W18" s="1" t="s">
        <v>39</v>
      </c>
      <c r="X18" s="1" t="s">
        <v>39</v>
      </c>
      <c r="Y18" s="1" t="s">
        <v>39</v>
      </c>
      <c r="Z18" s="1" t="s">
        <v>39</v>
      </c>
      <c r="AA18" s="1" t="str">
        <f t="shared" si="11"/>
        <v>WO</v>
      </c>
      <c r="AB18" s="1" t="s">
        <v>39</v>
      </c>
      <c r="AC18" s="1" t="s">
        <v>39</v>
      </c>
      <c r="AD18" s="1" t="s">
        <v>39</v>
      </c>
      <c r="AE18" s="1" t="s">
        <v>39</v>
      </c>
      <c r="AF18" s="1" t="s">
        <v>39</v>
      </c>
      <c r="AG18" s="1" t="s">
        <v>39</v>
      </c>
      <c r="AH18" s="1" t="str">
        <f t="shared" ref="AH18:AO28" si="12">IF(AH$7 = "Sun","WO","")</f>
        <v>WO</v>
      </c>
      <c r="AI18" s="1" t="s">
        <v>39</v>
      </c>
      <c r="AJ18" s="1" t="s">
        <v>39</v>
      </c>
      <c r="AK18" s="1" t="s">
        <v>40</v>
      </c>
      <c r="AL18" s="1" t="s">
        <v>39</v>
      </c>
      <c r="AM18" s="1" t="s">
        <v>39</v>
      </c>
      <c r="AN18" s="1" t="s">
        <v>39</v>
      </c>
      <c r="AO18" s="1" t="str">
        <f t="shared" si="12"/>
        <v>WO</v>
      </c>
      <c r="AP18" s="16" t="s">
        <v>39</v>
      </c>
      <c r="AQ18" s="33"/>
      <c r="AR18" s="35"/>
      <c r="AS18" s="4">
        <v>11</v>
      </c>
      <c r="AT18" s="4">
        <v>1011</v>
      </c>
      <c r="AU18" s="4" t="str">
        <f t="shared" si="2"/>
        <v>March</v>
      </c>
      <c r="AV18" s="4" t="s">
        <v>13</v>
      </c>
      <c r="AW18" s="15">
        <f t="shared" si="3"/>
        <v>22</v>
      </c>
      <c r="AX18" s="1">
        <f t="shared" si="4"/>
        <v>2</v>
      </c>
      <c r="AY18" s="1">
        <f t="shared" si="5"/>
        <v>2</v>
      </c>
      <c r="AZ18" s="1">
        <f t="shared" si="6"/>
        <v>5</v>
      </c>
      <c r="BA18" s="25">
        <f t="shared" si="7"/>
        <v>31</v>
      </c>
      <c r="BB18" s="25">
        <f>Marreport[[#This Row],[Days]]-Marreport[[#This Row],[Absent]]</f>
        <v>29</v>
      </c>
      <c r="BC18" s="26">
        <v>48000</v>
      </c>
      <c r="BD18" s="26">
        <f>Marreport[[#This Row],[Salary]]/Marreport[[#This Row],[Days]]</f>
        <v>1548.3870967741937</v>
      </c>
      <c r="BE18" s="26">
        <f>Marreport[[#This Row],[Per Day Salary]]*Marreport[[#This Row],[Absent]]</f>
        <v>3096.7741935483873</v>
      </c>
      <c r="BF18" s="26">
        <f>Marreport[[#This Row],[Salary]]-Marreport[[#This Row],[Deduction]]</f>
        <v>44903.225806451614</v>
      </c>
      <c r="BG18" s="27"/>
      <c r="BH18" s="35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</row>
    <row r="19" spans="4:100" x14ac:dyDescent="0.3">
      <c r="D19" s="31"/>
      <c r="E19" s="31"/>
      <c r="F19" s="31"/>
      <c r="G19" s="33"/>
      <c r="H19" s="3">
        <v>11</v>
      </c>
      <c r="I19" s="4">
        <v>1011</v>
      </c>
      <c r="J19" s="5" t="s">
        <v>13</v>
      </c>
      <c r="K19" s="15">
        <f t="shared" si="9"/>
        <v>5</v>
      </c>
      <c r="L19" s="1" t="s">
        <v>39</v>
      </c>
      <c r="M19" s="1" t="str">
        <f t="shared" si="11"/>
        <v>WO</v>
      </c>
      <c r="N19" s="1" t="s">
        <v>41</v>
      </c>
      <c r="O19" s="1" t="s">
        <v>39</v>
      </c>
      <c r="P19" s="1" t="s">
        <v>39</v>
      </c>
      <c r="Q19" s="1" t="s">
        <v>39</v>
      </c>
      <c r="R19" s="1" t="s">
        <v>39</v>
      </c>
      <c r="S19" s="1" t="s">
        <v>39</v>
      </c>
      <c r="T19" s="1" t="str">
        <f t="shared" si="11"/>
        <v>WO</v>
      </c>
      <c r="U19" s="1" t="s">
        <v>40</v>
      </c>
      <c r="V19" s="1" t="s">
        <v>39</v>
      </c>
      <c r="W19" s="1" t="s">
        <v>39</v>
      </c>
      <c r="X19" s="1" t="s">
        <v>39</v>
      </c>
      <c r="Y19" s="1" t="s">
        <v>39</v>
      </c>
      <c r="Z19" s="1" t="s">
        <v>39</v>
      </c>
      <c r="AA19" s="1" t="str">
        <f t="shared" si="11"/>
        <v>WO</v>
      </c>
      <c r="AB19" s="1" t="s">
        <v>39</v>
      </c>
      <c r="AC19" s="1" t="s">
        <v>41</v>
      </c>
      <c r="AD19" s="1" t="s">
        <v>39</v>
      </c>
      <c r="AE19" s="1" t="s">
        <v>39</v>
      </c>
      <c r="AF19" s="1" t="s">
        <v>39</v>
      </c>
      <c r="AG19" s="1" t="s">
        <v>39</v>
      </c>
      <c r="AH19" s="1" t="str">
        <f t="shared" si="12"/>
        <v>WO</v>
      </c>
      <c r="AI19" s="1" t="s">
        <v>39</v>
      </c>
      <c r="AJ19" s="1" t="s">
        <v>39</v>
      </c>
      <c r="AK19" s="1" t="s">
        <v>40</v>
      </c>
      <c r="AL19" s="1" t="s">
        <v>39</v>
      </c>
      <c r="AM19" s="1" t="s">
        <v>39</v>
      </c>
      <c r="AN19" s="1" t="s">
        <v>39</v>
      </c>
      <c r="AO19" s="1" t="str">
        <f t="shared" si="12"/>
        <v>WO</v>
      </c>
      <c r="AP19" s="16" t="s">
        <v>39</v>
      </c>
      <c r="AQ19" s="33"/>
      <c r="AR19" s="35"/>
      <c r="AS19" s="4">
        <v>12</v>
      </c>
      <c r="AT19" s="4">
        <v>1012</v>
      </c>
      <c r="AU19" s="4" t="str">
        <f t="shared" si="2"/>
        <v>March</v>
      </c>
      <c r="AV19" s="4" t="s">
        <v>14</v>
      </c>
      <c r="AW19" s="15">
        <f t="shared" si="3"/>
        <v>23</v>
      </c>
      <c r="AX19" s="1">
        <f t="shared" si="4"/>
        <v>1</v>
      </c>
      <c r="AY19" s="1">
        <f t="shared" si="5"/>
        <v>2</v>
      </c>
      <c r="AZ19" s="1">
        <f t="shared" si="6"/>
        <v>5</v>
      </c>
      <c r="BA19" s="25">
        <f t="shared" si="7"/>
        <v>31</v>
      </c>
      <c r="BB19" s="25">
        <f>Marreport[[#This Row],[Days]]-Marreport[[#This Row],[Absent]]</f>
        <v>30</v>
      </c>
      <c r="BC19" s="26">
        <v>52000</v>
      </c>
      <c r="BD19" s="26">
        <f>Marreport[[#This Row],[Salary]]/Marreport[[#This Row],[Days]]</f>
        <v>1677.4193548387098</v>
      </c>
      <c r="BE19" s="26">
        <f>Marreport[[#This Row],[Per Day Salary]]*Marreport[[#This Row],[Absent]]</f>
        <v>1677.4193548387098</v>
      </c>
      <c r="BF19" s="26">
        <f>Marreport[[#This Row],[Salary]]-Marreport[[#This Row],[Deduction]]</f>
        <v>50322.580645161288</v>
      </c>
      <c r="BG19" s="27"/>
      <c r="BH19" s="35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1"/>
      <c r="CV19" s="31"/>
    </row>
    <row r="20" spans="4:100" x14ac:dyDescent="0.3">
      <c r="D20" s="31"/>
      <c r="E20" s="31"/>
      <c r="F20" s="31"/>
      <c r="G20" s="33"/>
      <c r="H20" s="3">
        <v>12</v>
      </c>
      <c r="I20" s="4">
        <v>1012</v>
      </c>
      <c r="J20" s="5" t="s">
        <v>14</v>
      </c>
      <c r="K20" s="15">
        <f t="shared" si="9"/>
        <v>5</v>
      </c>
      <c r="L20" s="1" t="s">
        <v>39</v>
      </c>
      <c r="M20" s="1" t="str">
        <f t="shared" si="11"/>
        <v>WO</v>
      </c>
      <c r="N20" s="1" t="s">
        <v>39</v>
      </c>
      <c r="O20" s="1" t="s">
        <v>39</v>
      </c>
      <c r="P20" s="1" t="s">
        <v>39</v>
      </c>
      <c r="Q20" s="1" t="s">
        <v>39</v>
      </c>
      <c r="R20" s="1" t="s">
        <v>39</v>
      </c>
      <c r="S20" s="1" t="s">
        <v>39</v>
      </c>
      <c r="T20" s="1" t="str">
        <f t="shared" si="11"/>
        <v>WO</v>
      </c>
      <c r="U20" s="1" t="s">
        <v>40</v>
      </c>
      <c r="V20" s="1" t="s">
        <v>39</v>
      </c>
      <c r="W20" s="1" t="s">
        <v>39</v>
      </c>
      <c r="X20" s="1" t="s">
        <v>39</v>
      </c>
      <c r="Y20" s="1" t="s">
        <v>39</v>
      </c>
      <c r="Z20" s="1" t="s">
        <v>39</v>
      </c>
      <c r="AA20" s="1" t="str">
        <f t="shared" si="11"/>
        <v>WO</v>
      </c>
      <c r="AB20" s="1" t="s">
        <v>39</v>
      </c>
      <c r="AC20" s="1" t="s">
        <v>39</v>
      </c>
      <c r="AD20" s="1" t="s">
        <v>39</v>
      </c>
      <c r="AE20" s="1" t="s">
        <v>39</v>
      </c>
      <c r="AF20" s="1" t="s">
        <v>39</v>
      </c>
      <c r="AG20" s="1" t="s">
        <v>39</v>
      </c>
      <c r="AH20" s="1" t="str">
        <f t="shared" si="12"/>
        <v>WO</v>
      </c>
      <c r="AI20" s="1" t="s">
        <v>39</v>
      </c>
      <c r="AJ20" s="1" t="s">
        <v>39</v>
      </c>
      <c r="AK20" s="1" t="s">
        <v>40</v>
      </c>
      <c r="AL20" s="1" t="s">
        <v>39</v>
      </c>
      <c r="AM20" s="1" t="s">
        <v>39</v>
      </c>
      <c r="AN20" s="1" t="s">
        <v>39</v>
      </c>
      <c r="AO20" s="1" t="str">
        <f t="shared" si="12"/>
        <v>WO</v>
      </c>
      <c r="AP20" s="16" t="s">
        <v>41</v>
      </c>
      <c r="AQ20" s="33"/>
      <c r="AR20" s="35"/>
      <c r="AS20" s="4">
        <v>13</v>
      </c>
      <c r="AT20" s="4">
        <v>1013</v>
      </c>
      <c r="AU20" s="4" t="str">
        <f t="shared" si="2"/>
        <v>March</v>
      </c>
      <c r="AV20" s="4" t="s">
        <v>15</v>
      </c>
      <c r="AW20" s="15">
        <f t="shared" si="3"/>
        <v>24</v>
      </c>
      <c r="AX20" s="1">
        <f t="shared" si="4"/>
        <v>0</v>
      </c>
      <c r="AY20" s="1">
        <f t="shared" si="5"/>
        <v>2</v>
      </c>
      <c r="AZ20" s="1">
        <f t="shared" si="6"/>
        <v>5</v>
      </c>
      <c r="BA20" s="25">
        <f t="shared" si="7"/>
        <v>31</v>
      </c>
      <c r="BB20" s="25">
        <f>Marreport[[#This Row],[Days]]-Marreport[[#This Row],[Absent]]</f>
        <v>31</v>
      </c>
      <c r="BC20" s="26">
        <v>42000</v>
      </c>
      <c r="BD20" s="26">
        <f>Marreport[[#This Row],[Salary]]/Marreport[[#This Row],[Days]]</f>
        <v>1354.8387096774193</v>
      </c>
      <c r="BE20" s="26">
        <f>Marreport[[#This Row],[Per Day Salary]]*Marreport[[#This Row],[Absent]]</f>
        <v>0</v>
      </c>
      <c r="BF20" s="26">
        <f>Marreport[[#This Row],[Salary]]-Marreport[[#This Row],[Deduction]]</f>
        <v>42000</v>
      </c>
      <c r="BG20" s="27"/>
      <c r="BH20" s="35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</row>
    <row r="21" spans="4:100" x14ac:dyDescent="0.3">
      <c r="D21" s="31"/>
      <c r="E21" s="31"/>
      <c r="F21" s="31"/>
      <c r="G21" s="33"/>
      <c r="H21" s="3">
        <v>13</v>
      </c>
      <c r="I21" s="4">
        <v>1013</v>
      </c>
      <c r="J21" s="5" t="s">
        <v>15</v>
      </c>
      <c r="K21" s="15">
        <f t="shared" si="9"/>
        <v>5</v>
      </c>
      <c r="L21" s="1" t="s">
        <v>39</v>
      </c>
      <c r="M21" s="1" t="str">
        <f t="shared" si="11"/>
        <v>WO</v>
      </c>
      <c r="N21" s="1" t="s">
        <v>39</v>
      </c>
      <c r="O21" s="1" t="s">
        <v>39</v>
      </c>
      <c r="P21" s="1" t="s">
        <v>39</v>
      </c>
      <c r="Q21" s="1" t="s">
        <v>39</v>
      </c>
      <c r="R21" s="1" t="s">
        <v>39</v>
      </c>
      <c r="S21" s="1" t="s">
        <v>39</v>
      </c>
      <c r="T21" s="1" t="str">
        <f t="shared" si="11"/>
        <v>WO</v>
      </c>
      <c r="U21" s="1" t="s">
        <v>40</v>
      </c>
      <c r="V21" s="1" t="s">
        <v>39</v>
      </c>
      <c r="W21" s="1" t="s">
        <v>39</v>
      </c>
      <c r="X21" s="1" t="s">
        <v>39</v>
      </c>
      <c r="Y21" s="1" t="s">
        <v>39</v>
      </c>
      <c r="Z21" s="1" t="s">
        <v>39</v>
      </c>
      <c r="AA21" s="1" t="str">
        <f t="shared" si="11"/>
        <v>WO</v>
      </c>
      <c r="AB21" s="1" t="s">
        <v>39</v>
      </c>
      <c r="AC21" s="1" t="s">
        <v>39</v>
      </c>
      <c r="AD21" s="1" t="s">
        <v>39</v>
      </c>
      <c r="AE21" s="1" t="s">
        <v>39</v>
      </c>
      <c r="AF21" s="1" t="s">
        <v>39</v>
      </c>
      <c r="AG21" s="1" t="s">
        <v>39</v>
      </c>
      <c r="AH21" s="1" t="str">
        <f t="shared" si="12"/>
        <v>WO</v>
      </c>
      <c r="AI21" s="1" t="s">
        <v>39</v>
      </c>
      <c r="AJ21" s="1" t="s">
        <v>39</v>
      </c>
      <c r="AK21" s="1" t="s">
        <v>40</v>
      </c>
      <c r="AL21" s="1" t="s">
        <v>39</v>
      </c>
      <c r="AM21" s="1" t="s">
        <v>39</v>
      </c>
      <c r="AN21" s="1" t="s">
        <v>39</v>
      </c>
      <c r="AO21" s="1" t="str">
        <f t="shared" si="12"/>
        <v>WO</v>
      </c>
      <c r="AP21" s="16" t="s">
        <v>39</v>
      </c>
      <c r="AQ21" s="33"/>
      <c r="AR21" s="35"/>
      <c r="AS21" s="4">
        <v>14</v>
      </c>
      <c r="AT21" s="4">
        <v>1014</v>
      </c>
      <c r="AU21" s="4" t="str">
        <f t="shared" si="2"/>
        <v>March</v>
      </c>
      <c r="AV21" s="4" t="s">
        <v>16</v>
      </c>
      <c r="AW21" s="15">
        <f t="shared" si="3"/>
        <v>24</v>
      </c>
      <c r="AX21" s="1">
        <f t="shared" si="4"/>
        <v>0</v>
      </c>
      <c r="AY21" s="1">
        <f t="shared" si="5"/>
        <v>2</v>
      </c>
      <c r="AZ21" s="1">
        <f t="shared" si="6"/>
        <v>5</v>
      </c>
      <c r="BA21" s="25">
        <f t="shared" si="7"/>
        <v>31</v>
      </c>
      <c r="BB21" s="25">
        <f>Marreport[[#This Row],[Days]]-Marreport[[#This Row],[Absent]]</f>
        <v>31</v>
      </c>
      <c r="BC21" s="26">
        <v>15000</v>
      </c>
      <c r="BD21" s="26">
        <f>Marreport[[#This Row],[Salary]]/Marreport[[#This Row],[Days]]</f>
        <v>483.87096774193549</v>
      </c>
      <c r="BE21" s="26">
        <f>Marreport[[#This Row],[Per Day Salary]]*Marreport[[#This Row],[Absent]]</f>
        <v>0</v>
      </c>
      <c r="BF21" s="26">
        <f>Marreport[[#This Row],[Salary]]-Marreport[[#This Row],[Deduction]]</f>
        <v>15000</v>
      </c>
      <c r="BG21" s="27"/>
      <c r="BH21" s="35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</row>
    <row r="22" spans="4:100" x14ac:dyDescent="0.3">
      <c r="D22" s="31"/>
      <c r="E22" s="31"/>
      <c r="F22" s="31"/>
      <c r="G22" s="33"/>
      <c r="H22" s="3">
        <v>14</v>
      </c>
      <c r="I22" s="4">
        <v>1014</v>
      </c>
      <c r="J22" s="5" t="s">
        <v>16</v>
      </c>
      <c r="K22" s="15">
        <f t="shared" si="9"/>
        <v>5</v>
      </c>
      <c r="L22" s="1" t="s">
        <v>39</v>
      </c>
      <c r="M22" s="1" t="str">
        <f t="shared" si="11"/>
        <v>WO</v>
      </c>
      <c r="N22" s="1" t="s">
        <v>39</v>
      </c>
      <c r="O22" s="1" t="s">
        <v>39</v>
      </c>
      <c r="P22" s="1" t="s">
        <v>39</v>
      </c>
      <c r="Q22" s="1" t="s">
        <v>39</v>
      </c>
      <c r="R22" s="1" t="s">
        <v>39</v>
      </c>
      <c r="S22" s="1" t="s">
        <v>39</v>
      </c>
      <c r="T22" s="1" t="str">
        <f t="shared" si="11"/>
        <v>WO</v>
      </c>
      <c r="U22" s="1" t="s">
        <v>40</v>
      </c>
      <c r="V22" s="1" t="s">
        <v>39</v>
      </c>
      <c r="W22" s="1" t="s">
        <v>39</v>
      </c>
      <c r="X22" s="1" t="s">
        <v>39</v>
      </c>
      <c r="Y22" s="1" t="s">
        <v>39</v>
      </c>
      <c r="Z22" s="1" t="s">
        <v>39</v>
      </c>
      <c r="AA22" s="1" t="str">
        <f t="shared" si="11"/>
        <v>WO</v>
      </c>
      <c r="AB22" s="1" t="s">
        <v>39</v>
      </c>
      <c r="AC22" s="1" t="s">
        <v>39</v>
      </c>
      <c r="AD22" s="1" t="s">
        <v>39</v>
      </c>
      <c r="AE22" s="1" t="s">
        <v>39</v>
      </c>
      <c r="AF22" s="1" t="s">
        <v>39</v>
      </c>
      <c r="AG22" s="1" t="s">
        <v>39</v>
      </c>
      <c r="AH22" s="1" t="str">
        <f t="shared" si="12"/>
        <v>WO</v>
      </c>
      <c r="AI22" s="1" t="s">
        <v>39</v>
      </c>
      <c r="AJ22" s="1" t="s">
        <v>39</v>
      </c>
      <c r="AK22" s="1" t="s">
        <v>40</v>
      </c>
      <c r="AL22" s="1" t="s">
        <v>39</v>
      </c>
      <c r="AM22" s="1" t="s">
        <v>39</v>
      </c>
      <c r="AN22" s="1" t="s">
        <v>39</v>
      </c>
      <c r="AO22" s="1" t="str">
        <f t="shared" si="12"/>
        <v>WO</v>
      </c>
      <c r="AP22" s="16" t="s">
        <v>39</v>
      </c>
      <c r="AQ22" s="33"/>
      <c r="AR22" s="35"/>
      <c r="AS22" s="4">
        <v>15</v>
      </c>
      <c r="AT22" s="4">
        <v>1015</v>
      </c>
      <c r="AU22" s="4" t="str">
        <f t="shared" si="2"/>
        <v>March</v>
      </c>
      <c r="AV22" s="4" t="s">
        <v>17</v>
      </c>
      <c r="AW22" s="15">
        <f t="shared" si="3"/>
        <v>24</v>
      </c>
      <c r="AX22" s="1">
        <f t="shared" si="4"/>
        <v>0</v>
      </c>
      <c r="AY22" s="1">
        <f t="shared" si="5"/>
        <v>2</v>
      </c>
      <c r="AZ22" s="1">
        <f t="shared" si="6"/>
        <v>5</v>
      </c>
      <c r="BA22" s="25">
        <f t="shared" si="7"/>
        <v>31</v>
      </c>
      <c r="BB22" s="25">
        <f>Marreport[[#This Row],[Days]]-Marreport[[#This Row],[Absent]]</f>
        <v>31</v>
      </c>
      <c r="BC22" s="26">
        <v>46000</v>
      </c>
      <c r="BD22" s="26">
        <f>Marreport[[#This Row],[Salary]]/Marreport[[#This Row],[Days]]</f>
        <v>1483.8709677419354</v>
      </c>
      <c r="BE22" s="26">
        <f>Marreport[[#This Row],[Per Day Salary]]*Marreport[[#This Row],[Absent]]</f>
        <v>0</v>
      </c>
      <c r="BF22" s="26">
        <f>Marreport[[#This Row],[Salary]]-Marreport[[#This Row],[Deduction]]</f>
        <v>46000</v>
      </c>
      <c r="BG22" s="27"/>
      <c r="BH22" s="35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</row>
    <row r="23" spans="4:100" x14ac:dyDescent="0.3">
      <c r="D23" s="31"/>
      <c r="E23" s="31"/>
      <c r="F23" s="31"/>
      <c r="G23" s="33"/>
      <c r="H23" s="3">
        <v>15</v>
      </c>
      <c r="I23" s="4">
        <v>1015</v>
      </c>
      <c r="J23" s="5" t="s">
        <v>17</v>
      </c>
      <c r="K23" s="15">
        <f t="shared" si="9"/>
        <v>5</v>
      </c>
      <c r="L23" s="1" t="s">
        <v>39</v>
      </c>
      <c r="M23" s="1" t="str">
        <f t="shared" si="11"/>
        <v>WO</v>
      </c>
      <c r="N23" s="1" t="s">
        <v>39</v>
      </c>
      <c r="O23" s="1" t="s">
        <v>39</v>
      </c>
      <c r="P23" s="1" t="s">
        <v>39</v>
      </c>
      <c r="Q23" s="1" t="s">
        <v>39</v>
      </c>
      <c r="R23" s="1" t="s">
        <v>39</v>
      </c>
      <c r="S23" s="1" t="s">
        <v>39</v>
      </c>
      <c r="T23" s="1" t="str">
        <f t="shared" si="11"/>
        <v>WO</v>
      </c>
      <c r="U23" s="1" t="s">
        <v>40</v>
      </c>
      <c r="V23" s="1" t="s">
        <v>39</v>
      </c>
      <c r="W23" s="1" t="s">
        <v>39</v>
      </c>
      <c r="X23" s="1" t="s">
        <v>39</v>
      </c>
      <c r="Y23" s="1" t="s">
        <v>39</v>
      </c>
      <c r="Z23" s="1" t="s">
        <v>39</v>
      </c>
      <c r="AA23" s="1" t="str">
        <f t="shared" si="11"/>
        <v>WO</v>
      </c>
      <c r="AB23" s="1" t="s">
        <v>39</v>
      </c>
      <c r="AC23" s="1" t="s">
        <v>39</v>
      </c>
      <c r="AD23" s="1" t="s">
        <v>39</v>
      </c>
      <c r="AE23" s="1" t="s">
        <v>39</v>
      </c>
      <c r="AF23" s="1" t="s">
        <v>39</v>
      </c>
      <c r="AG23" s="1" t="s">
        <v>39</v>
      </c>
      <c r="AH23" s="1" t="str">
        <f t="shared" si="12"/>
        <v>WO</v>
      </c>
      <c r="AI23" s="1" t="s">
        <v>39</v>
      </c>
      <c r="AJ23" s="1" t="s">
        <v>39</v>
      </c>
      <c r="AK23" s="1" t="s">
        <v>40</v>
      </c>
      <c r="AL23" s="1" t="s">
        <v>39</v>
      </c>
      <c r="AM23" s="1" t="s">
        <v>39</v>
      </c>
      <c r="AN23" s="1" t="s">
        <v>39</v>
      </c>
      <c r="AO23" s="1" t="str">
        <f t="shared" si="12"/>
        <v>WO</v>
      </c>
      <c r="AP23" s="16" t="s">
        <v>39</v>
      </c>
      <c r="AQ23" s="33"/>
      <c r="AR23" s="35"/>
      <c r="AS23" s="4">
        <v>16</v>
      </c>
      <c r="AT23" s="4">
        <v>1016</v>
      </c>
      <c r="AU23" s="4" t="str">
        <f t="shared" si="2"/>
        <v>March</v>
      </c>
      <c r="AV23" s="4" t="s">
        <v>18</v>
      </c>
      <c r="AW23" s="15">
        <f t="shared" si="3"/>
        <v>23</v>
      </c>
      <c r="AX23" s="1">
        <f t="shared" si="4"/>
        <v>1</v>
      </c>
      <c r="AY23" s="1">
        <f t="shared" si="5"/>
        <v>2</v>
      </c>
      <c r="AZ23" s="1">
        <f t="shared" si="6"/>
        <v>5</v>
      </c>
      <c r="BA23" s="25">
        <f t="shared" si="7"/>
        <v>31</v>
      </c>
      <c r="BB23" s="25">
        <f>Marreport[[#This Row],[Days]]-Marreport[[#This Row],[Absent]]</f>
        <v>30</v>
      </c>
      <c r="BC23" s="26">
        <v>52000</v>
      </c>
      <c r="BD23" s="26">
        <f>Marreport[[#This Row],[Salary]]/Marreport[[#This Row],[Days]]</f>
        <v>1677.4193548387098</v>
      </c>
      <c r="BE23" s="26">
        <f>Marreport[[#This Row],[Per Day Salary]]*Marreport[[#This Row],[Absent]]</f>
        <v>1677.4193548387098</v>
      </c>
      <c r="BF23" s="26">
        <f>Marreport[[#This Row],[Salary]]-Marreport[[#This Row],[Deduction]]</f>
        <v>50322.580645161288</v>
      </c>
      <c r="BG23" s="27"/>
      <c r="BH23" s="35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</row>
    <row r="24" spans="4:100" x14ac:dyDescent="0.3">
      <c r="D24" s="31"/>
      <c r="E24" s="31"/>
      <c r="F24" s="31"/>
      <c r="G24" s="33"/>
      <c r="H24" s="3">
        <v>16</v>
      </c>
      <c r="I24" s="4">
        <v>1016</v>
      </c>
      <c r="J24" s="5" t="s">
        <v>18</v>
      </c>
      <c r="K24" s="15">
        <f t="shared" si="9"/>
        <v>5</v>
      </c>
      <c r="L24" s="1" t="s">
        <v>39</v>
      </c>
      <c r="M24" s="1" t="str">
        <f t="shared" si="11"/>
        <v>WO</v>
      </c>
      <c r="N24" s="1" t="s">
        <v>39</v>
      </c>
      <c r="O24" s="1" t="s">
        <v>39</v>
      </c>
      <c r="P24" s="1" t="s">
        <v>39</v>
      </c>
      <c r="Q24" s="1" t="s">
        <v>39</v>
      </c>
      <c r="R24" s="1" t="s">
        <v>39</v>
      </c>
      <c r="S24" s="1" t="s">
        <v>39</v>
      </c>
      <c r="T24" s="1" t="str">
        <f t="shared" si="11"/>
        <v>WO</v>
      </c>
      <c r="U24" s="1" t="s">
        <v>40</v>
      </c>
      <c r="V24" s="1" t="s">
        <v>41</v>
      </c>
      <c r="W24" s="1" t="s">
        <v>39</v>
      </c>
      <c r="X24" s="1" t="s">
        <v>39</v>
      </c>
      <c r="Y24" s="1" t="s">
        <v>39</v>
      </c>
      <c r="Z24" s="1" t="s">
        <v>39</v>
      </c>
      <c r="AA24" s="1" t="str">
        <f t="shared" si="11"/>
        <v>WO</v>
      </c>
      <c r="AB24" s="1" t="s">
        <v>39</v>
      </c>
      <c r="AC24" s="1" t="s">
        <v>39</v>
      </c>
      <c r="AD24" s="1" t="s">
        <v>39</v>
      </c>
      <c r="AE24" s="1" t="s">
        <v>39</v>
      </c>
      <c r="AF24" s="1" t="s">
        <v>39</v>
      </c>
      <c r="AG24" s="1" t="s">
        <v>39</v>
      </c>
      <c r="AH24" s="1" t="str">
        <f t="shared" si="12"/>
        <v>WO</v>
      </c>
      <c r="AI24" s="1" t="s">
        <v>39</v>
      </c>
      <c r="AJ24" s="1" t="s">
        <v>39</v>
      </c>
      <c r="AK24" s="1" t="s">
        <v>40</v>
      </c>
      <c r="AL24" s="1" t="s">
        <v>39</v>
      </c>
      <c r="AM24" s="1" t="s">
        <v>39</v>
      </c>
      <c r="AN24" s="1" t="s">
        <v>39</v>
      </c>
      <c r="AO24" s="1" t="str">
        <f t="shared" si="12"/>
        <v>WO</v>
      </c>
      <c r="AP24" s="16" t="s">
        <v>39</v>
      </c>
      <c r="AQ24" s="33"/>
      <c r="AR24" s="35"/>
      <c r="AS24" s="4">
        <v>17</v>
      </c>
      <c r="AT24" s="4">
        <v>1017</v>
      </c>
      <c r="AU24" s="4" t="str">
        <f t="shared" si="2"/>
        <v>March</v>
      </c>
      <c r="AV24" s="4" t="s">
        <v>19</v>
      </c>
      <c r="AW24" s="15">
        <f t="shared" si="3"/>
        <v>24</v>
      </c>
      <c r="AX24" s="1">
        <f t="shared" si="4"/>
        <v>0</v>
      </c>
      <c r="AY24" s="1">
        <f t="shared" si="5"/>
        <v>2</v>
      </c>
      <c r="AZ24" s="1">
        <f t="shared" si="6"/>
        <v>5</v>
      </c>
      <c r="BA24" s="25">
        <f t="shared" si="7"/>
        <v>31</v>
      </c>
      <c r="BB24" s="25">
        <f>Marreport[[#This Row],[Days]]-Marreport[[#This Row],[Absent]]</f>
        <v>31</v>
      </c>
      <c r="BC24" s="26">
        <v>42000</v>
      </c>
      <c r="BD24" s="26">
        <f>Marreport[[#This Row],[Salary]]/Marreport[[#This Row],[Days]]</f>
        <v>1354.8387096774193</v>
      </c>
      <c r="BE24" s="26">
        <f>Marreport[[#This Row],[Per Day Salary]]*Marreport[[#This Row],[Absent]]</f>
        <v>0</v>
      </c>
      <c r="BF24" s="26">
        <f>Marreport[[#This Row],[Salary]]-Marreport[[#This Row],[Deduction]]</f>
        <v>42000</v>
      </c>
      <c r="BG24" s="27"/>
      <c r="BH24" s="35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  <c r="CC24" s="31"/>
      <c r="CD24" s="31"/>
      <c r="CE24" s="31"/>
      <c r="CF24" s="31"/>
      <c r="CG24" s="31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</row>
    <row r="25" spans="4:100" x14ac:dyDescent="0.3">
      <c r="D25" s="31"/>
      <c r="E25" s="31"/>
      <c r="F25" s="31"/>
      <c r="G25" s="33"/>
      <c r="H25" s="3">
        <v>17</v>
      </c>
      <c r="I25" s="4">
        <v>1017</v>
      </c>
      <c r="J25" s="5" t="s">
        <v>19</v>
      </c>
      <c r="K25" s="15">
        <f t="shared" si="9"/>
        <v>5</v>
      </c>
      <c r="L25" s="1" t="s">
        <v>39</v>
      </c>
      <c r="M25" s="1" t="str">
        <f t="shared" si="11"/>
        <v>WO</v>
      </c>
      <c r="N25" s="1" t="s">
        <v>39</v>
      </c>
      <c r="O25" s="1" t="s">
        <v>39</v>
      </c>
      <c r="P25" s="1" t="s">
        <v>39</v>
      </c>
      <c r="Q25" s="1" t="s">
        <v>39</v>
      </c>
      <c r="R25" s="1" t="s">
        <v>39</v>
      </c>
      <c r="S25" s="1" t="s">
        <v>39</v>
      </c>
      <c r="T25" s="1" t="str">
        <f t="shared" si="11"/>
        <v>WO</v>
      </c>
      <c r="U25" s="1" t="s">
        <v>40</v>
      </c>
      <c r="V25" s="1" t="s">
        <v>39</v>
      </c>
      <c r="W25" s="1" t="s">
        <v>39</v>
      </c>
      <c r="X25" s="1" t="s">
        <v>39</v>
      </c>
      <c r="Y25" s="1" t="s">
        <v>39</v>
      </c>
      <c r="Z25" s="1" t="s">
        <v>39</v>
      </c>
      <c r="AA25" s="1" t="str">
        <f t="shared" si="11"/>
        <v>WO</v>
      </c>
      <c r="AB25" s="1" t="s">
        <v>39</v>
      </c>
      <c r="AC25" s="1" t="s">
        <v>39</v>
      </c>
      <c r="AD25" s="1" t="s">
        <v>39</v>
      </c>
      <c r="AE25" s="1" t="s">
        <v>39</v>
      </c>
      <c r="AF25" s="1" t="s">
        <v>39</v>
      </c>
      <c r="AG25" s="1" t="s">
        <v>39</v>
      </c>
      <c r="AH25" s="1" t="str">
        <f t="shared" si="12"/>
        <v>WO</v>
      </c>
      <c r="AI25" s="1" t="s">
        <v>39</v>
      </c>
      <c r="AJ25" s="1" t="s">
        <v>39</v>
      </c>
      <c r="AK25" s="1" t="s">
        <v>40</v>
      </c>
      <c r="AL25" s="1" t="s">
        <v>39</v>
      </c>
      <c r="AM25" s="1" t="s">
        <v>39</v>
      </c>
      <c r="AN25" s="1" t="s">
        <v>39</v>
      </c>
      <c r="AO25" s="1" t="str">
        <f t="shared" si="12"/>
        <v>WO</v>
      </c>
      <c r="AP25" s="16" t="s">
        <v>39</v>
      </c>
      <c r="AQ25" s="33"/>
      <c r="AR25" s="35"/>
      <c r="AS25" s="4">
        <v>18</v>
      </c>
      <c r="AT25" s="4">
        <v>1018</v>
      </c>
      <c r="AU25" s="4" t="str">
        <f t="shared" si="2"/>
        <v>March</v>
      </c>
      <c r="AV25" s="4" t="s">
        <v>20</v>
      </c>
      <c r="AW25" s="15">
        <f t="shared" si="3"/>
        <v>23</v>
      </c>
      <c r="AX25" s="1">
        <f t="shared" si="4"/>
        <v>1</v>
      </c>
      <c r="AY25" s="1">
        <f t="shared" si="5"/>
        <v>2</v>
      </c>
      <c r="AZ25" s="1">
        <f t="shared" si="6"/>
        <v>5</v>
      </c>
      <c r="BA25" s="25">
        <f t="shared" si="7"/>
        <v>31</v>
      </c>
      <c r="BB25" s="25">
        <f>Marreport[[#This Row],[Days]]-Marreport[[#This Row],[Absent]]</f>
        <v>30</v>
      </c>
      <c r="BC25" s="26">
        <v>62000</v>
      </c>
      <c r="BD25" s="26">
        <f>Marreport[[#This Row],[Salary]]/Marreport[[#This Row],[Days]]</f>
        <v>2000</v>
      </c>
      <c r="BE25" s="26">
        <f>Marreport[[#This Row],[Per Day Salary]]*Marreport[[#This Row],[Absent]]</f>
        <v>2000</v>
      </c>
      <c r="BF25" s="26">
        <f>Marreport[[#This Row],[Salary]]-Marreport[[#This Row],[Deduction]]</f>
        <v>60000</v>
      </c>
      <c r="BG25" s="27"/>
      <c r="BH25" s="35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</row>
    <row r="26" spans="4:100" x14ac:dyDescent="0.3">
      <c r="D26" s="31"/>
      <c r="E26" s="31"/>
      <c r="F26" s="31"/>
      <c r="G26" s="33"/>
      <c r="H26" s="3">
        <v>18</v>
      </c>
      <c r="I26" s="4">
        <v>1018</v>
      </c>
      <c r="J26" s="5" t="s">
        <v>20</v>
      </c>
      <c r="K26" s="15">
        <f t="shared" si="9"/>
        <v>5</v>
      </c>
      <c r="L26" s="1" t="s">
        <v>39</v>
      </c>
      <c r="M26" s="1" t="str">
        <f t="shared" si="11"/>
        <v>WO</v>
      </c>
      <c r="N26" s="1" t="s">
        <v>39</v>
      </c>
      <c r="O26" s="1" t="s">
        <v>39</v>
      </c>
      <c r="P26" s="1" t="s">
        <v>39</v>
      </c>
      <c r="Q26" s="1" t="s">
        <v>39</v>
      </c>
      <c r="R26" s="1" t="s">
        <v>39</v>
      </c>
      <c r="S26" s="1" t="s">
        <v>39</v>
      </c>
      <c r="T26" s="1" t="str">
        <f t="shared" si="11"/>
        <v>WO</v>
      </c>
      <c r="U26" s="1" t="s">
        <v>40</v>
      </c>
      <c r="V26" s="1" t="s">
        <v>39</v>
      </c>
      <c r="W26" s="1" t="s">
        <v>39</v>
      </c>
      <c r="X26" s="1" t="s">
        <v>39</v>
      </c>
      <c r="Y26" s="1" t="s">
        <v>39</v>
      </c>
      <c r="Z26" s="1" t="s">
        <v>39</v>
      </c>
      <c r="AA26" s="1" t="str">
        <f t="shared" si="11"/>
        <v>WO</v>
      </c>
      <c r="AB26" s="1" t="s">
        <v>39</v>
      </c>
      <c r="AC26" s="1" t="s">
        <v>39</v>
      </c>
      <c r="AD26" s="1" t="s">
        <v>39</v>
      </c>
      <c r="AE26" s="1" t="s">
        <v>41</v>
      </c>
      <c r="AF26" s="1" t="s">
        <v>39</v>
      </c>
      <c r="AG26" s="1" t="s">
        <v>39</v>
      </c>
      <c r="AH26" s="1" t="str">
        <f t="shared" si="12"/>
        <v>WO</v>
      </c>
      <c r="AI26" s="1" t="s">
        <v>39</v>
      </c>
      <c r="AJ26" s="1" t="s">
        <v>39</v>
      </c>
      <c r="AK26" s="1" t="s">
        <v>40</v>
      </c>
      <c r="AL26" s="1" t="s">
        <v>39</v>
      </c>
      <c r="AM26" s="1" t="s">
        <v>39</v>
      </c>
      <c r="AN26" s="1" t="s">
        <v>39</v>
      </c>
      <c r="AO26" s="1" t="str">
        <f t="shared" si="12"/>
        <v>WO</v>
      </c>
      <c r="AP26" s="16" t="s">
        <v>39</v>
      </c>
      <c r="AQ26" s="33"/>
      <c r="AR26" s="35"/>
      <c r="AS26" s="4">
        <v>19</v>
      </c>
      <c r="AT26" s="4">
        <v>1019</v>
      </c>
      <c r="AU26" s="4" t="str">
        <f t="shared" si="2"/>
        <v>March</v>
      </c>
      <c r="AV26" s="4" t="s">
        <v>21</v>
      </c>
      <c r="AW26" s="15">
        <f t="shared" si="3"/>
        <v>24</v>
      </c>
      <c r="AX26" s="1">
        <f t="shared" si="4"/>
        <v>0</v>
      </c>
      <c r="AY26" s="1">
        <f t="shared" si="5"/>
        <v>2</v>
      </c>
      <c r="AZ26" s="1">
        <f t="shared" si="6"/>
        <v>5</v>
      </c>
      <c r="BA26" s="25">
        <f t="shared" si="7"/>
        <v>31</v>
      </c>
      <c r="BB26" s="25">
        <f>Marreport[[#This Row],[Days]]-Marreport[[#This Row],[Absent]]</f>
        <v>31</v>
      </c>
      <c r="BC26" s="26">
        <v>41000</v>
      </c>
      <c r="BD26" s="26">
        <f>Marreport[[#This Row],[Salary]]/Marreport[[#This Row],[Days]]</f>
        <v>1322.5806451612902</v>
      </c>
      <c r="BE26" s="26">
        <f>Marreport[[#This Row],[Per Day Salary]]*Marreport[[#This Row],[Absent]]</f>
        <v>0</v>
      </c>
      <c r="BF26" s="26">
        <f>Marreport[[#This Row],[Salary]]-Marreport[[#This Row],[Deduction]]</f>
        <v>41000</v>
      </c>
      <c r="BG26" s="27"/>
      <c r="BH26" s="35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</row>
    <row r="27" spans="4:100" ht="15" thickBot="1" x14ac:dyDescent="0.35">
      <c r="D27" s="31"/>
      <c r="E27" s="31"/>
      <c r="F27" s="31"/>
      <c r="G27" s="33"/>
      <c r="H27" s="3">
        <v>19</v>
      </c>
      <c r="I27" s="4">
        <v>1019</v>
      </c>
      <c r="J27" s="5" t="s">
        <v>21</v>
      </c>
      <c r="K27" s="15">
        <f t="shared" si="9"/>
        <v>5</v>
      </c>
      <c r="L27" s="1" t="s">
        <v>39</v>
      </c>
      <c r="M27" s="1" t="str">
        <f t="shared" si="11"/>
        <v>WO</v>
      </c>
      <c r="N27" s="1" t="s">
        <v>39</v>
      </c>
      <c r="O27" s="1" t="s">
        <v>39</v>
      </c>
      <c r="P27" s="1" t="s">
        <v>39</v>
      </c>
      <c r="Q27" s="1" t="s">
        <v>39</v>
      </c>
      <c r="R27" s="1" t="s">
        <v>39</v>
      </c>
      <c r="S27" s="1" t="s">
        <v>39</v>
      </c>
      <c r="T27" s="1" t="str">
        <f t="shared" si="11"/>
        <v>WO</v>
      </c>
      <c r="U27" s="1" t="s">
        <v>40</v>
      </c>
      <c r="V27" s="1" t="s">
        <v>39</v>
      </c>
      <c r="W27" s="1" t="s">
        <v>39</v>
      </c>
      <c r="X27" s="1" t="s">
        <v>39</v>
      </c>
      <c r="Y27" s="1" t="s">
        <v>39</v>
      </c>
      <c r="Z27" s="1" t="s">
        <v>39</v>
      </c>
      <c r="AA27" s="1" t="str">
        <f t="shared" si="11"/>
        <v>WO</v>
      </c>
      <c r="AB27" s="1" t="s">
        <v>39</v>
      </c>
      <c r="AC27" s="1" t="s">
        <v>39</v>
      </c>
      <c r="AD27" s="1" t="s">
        <v>39</v>
      </c>
      <c r="AE27" s="1" t="s">
        <v>39</v>
      </c>
      <c r="AF27" s="1" t="s">
        <v>39</v>
      </c>
      <c r="AG27" s="1" t="s">
        <v>39</v>
      </c>
      <c r="AH27" s="1" t="str">
        <f t="shared" si="12"/>
        <v>WO</v>
      </c>
      <c r="AI27" s="1" t="s">
        <v>39</v>
      </c>
      <c r="AJ27" s="1" t="s">
        <v>39</v>
      </c>
      <c r="AK27" s="1" t="s">
        <v>40</v>
      </c>
      <c r="AL27" s="1" t="s">
        <v>39</v>
      </c>
      <c r="AM27" s="1" t="s">
        <v>39</v>
      </c>
      <c r="AN27" s="1" t="s">
        <v>39</v>
      </c>
      <c r="AO27" s="1" t="str">
        <f t="shared" si="12"/>
        <v>WO</v>
      </c>
      <c r="AP27" s="16" t="s">
        <v>39</v>
      </c>
      <c r="AQ27" s="33"/>
      <c r="AR27" s="35"/>
      <c r="AS27" s="7">
        <v>20</v>
      </c>
      <c r="AT27" s="7">
        <v>1020</v>
      </c>
      <c r="AU27" s="7" t="str">
        <f t="shared" si="2"/>
        <v>March</v>
      </c>
      <c r="AV27" s="7" t="s">
        <v>22</v>
      </c>
      <c r="AW27" s="17">
        <f t="shared" si="3"/>
        <v>23</v>
      </c>
      <c r="AX27" s="18">
        <f t="shared" si="4"/>
        <v>1</v>
      </c>
      <c r="AY27" s="18">
        <f t="shared" si="5"/>
        <v>2</v>
      </c>
      <c r="AZ27" s="18">
        <f t="shared" si="6"/>
        <v>5</v>
      </c>
      <c r="BA27" s="28">
        <f t="shared" si="7"/>
        <v>31</v>
      </c>
      <c r="BB27" s="28">
        <f>Marreport[[#This Row],[Days]]-Marreport[[#This Row],[Absent]]</f>
        <v>30</v>
      </c>
      <c r="BC27" s="29">
        <v>30000</v>
      </c>
      <c r="BD27" s="29">
        <f>Marreport[[#This Row],[Salary]]/Marreport[[#This Row],[Days]]</f>
        <v>967.74193548387098</v>
      </c>
      <c r="BE27" s="29">
        <f>Marreport[[#This Row],[Per Day Salary]]*Marreport[[#This Row],[Absent]]</f>
        <v>967.74193548387098</v>
      </c>
      <c r="BF27" s="29">
        <f>Marreport[[#This Row],[Salary]]-Marreport[[#This Row],[Deduction]]</f>
        <v>29032.258064516129</v>
      </c>
      <c r="BG27" s="30"/>
      <c r="BH27" s="35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</row>
    <row r="28" spans="4:100" ht="15" thickBot="1" x14ac:dyDescent="0.35">
      <c r="D28" s="31"/>
      <c r="E28" s="31"/>
      <c r="F28" s="31"/>
      <c r="G28" s="33"/>
      <c r="H28" s="6">
        <v>20</v>
      </c>
      <c r="I28" s="7">
        <v>1020</v>
      </c>
      <c r="J28" s="8" t="s">
        <v>22</v>
      </c>
      <c r="K28" s="17">
        <f t="shared" si="9"/>
        <v>5</v>
      </c>
      <c r="L28" s="18" t="s">
        <v>39</v>
      </c>
      <c r="M28" s="18" t="str">
        <f t="shared" si="11"/>
        <v>WO</v>
      </c>
      <c r="N28" s="18" t="s">
        <v>39</v>
      </c>
      <c r="O28" s="18" t="s">
        <v>39</v>
      </c>
      <c r="P28" s="18" t="s">
        <v>39</v>
      </c>
      <c r="Q28" s="18" t="s">
        <v>39</v>
      </c>
      <c r="R28" s="18" t="s">
        <v>39</v>
      </c>
      <c r="S28" s="18" t="s">
        <v>39</v>
      </c>
      <c r="T28" s="18" t="str">
        <f t="shared" si="11"/>
        <v>WO</v>
      </c>
      <c r="U28" s="18" t="s">
        <v>40</v>
      </c>
      <c r="V28" s="18" t="s">
        <v>39</v>
      </c>
      <c r="W28" s="18" t="s">
        <v>39</v>
      </c>
      <c r="X28" s="18" t="s">
        <v>39</v>
      </c>
      <c r="Y28" s="18" t="s">
        <v>39</v>
      </c>
      <c r="Z28" s="18" t="s">
        <v>39</v>
      </c>
      <c r="AA28" s="18" t="str">
        <f t="shared" si="11"/>
        <v>WO</v>
      </c>
      <c r="AB28" s="18" t="s">
        <v>39</v>
      </c>
      <c r="AC28" s="18" t="s">
        <v>39</v>
      </c>
      <c r="AD28" s="18" t="s">
        <v>39</v>
      </c>
      <c r="AE28" s="18" t="s">
        <v>39</v>
      </c>
      <c r="AF28" s="18" t="s">
        <v>39</v>
      </c>
      <c r="AG28" s="18" t="s">
        <v>39</v>
      </c>
      <c r="AH28" s="18" t="str">
        <f t="shared" si="12"/>
        <v>WO</v>
      </c>
      <c r="AI28" s="18" t="s">
        <v>39</v>
      </c>
      <c r="AJ28" s="18" t="s">
        <v>39</v>
      </c>
      <c r="AK28" s="18" t="s">
        <v>40</v>
      </c>
      <c r="AL28" s="18" t="s">
        <v>39</v>
      </c>
      <c r="AM28" s="18" t="s">
        <v>41</v>
      </c>
      <c r="AN28" s="18" t="s">
        <v>39</v>
      </c>
      <c r="AO28" s="18" t="str">
        <f t="shared" si="12"/>
        <v>WO</v>
      </c>
      <c r="AP28" s="19" t="s">
        <v>39</v>
      </c>
      <c r="AQ28" s="33"/>
      <c r="AR28" s="35"/>
      <c r="AS28" s="35"/>
      <c r="AT28" s="35"/>
      <c r="AU28" s="35"/>
      <c r="AV28" s="35"/>
      <c r="AW28" s="36"/>
      <c r="AX28" s="36"/>
      <c r="AY28" s="36"/>
      <c r="AZ28" s="36"/>
      <c r="BA28" s="36"/>
      <c r="BB28" s="36"/>
      <c r="BC28" s="35"/>
      <c r="BD28" s="35"/>
      <c r="BE28" s="35"/>
      <c r="BF28" s="35"/>
      <c r="BG28" s="35"/>
      <c r="BH28" s="35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1"/>
      <c r="CC28" s="31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</row>
    <row r="29" spans="4:100" x14ac:dyDescent="0.3">
      <c r="D29" s="31"/>
      <c r="E29" s="31"/>
      <c r="F29" s="31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5"/>
      <c r="AS29" s="35"/>
      <c r="AT29" s="35"/>
      <c r="AU29" s="35"/>
      <c r="AV29" s="35"/>
      <c r="AW29" s="36"/>
      <c r="AX29" s="36"/>
      <c r="AY29" s="36"/>
      <c r="AZ29" s="36"/>
      <c r="BA29" s="36"/>
      <c r="BB29" s="36"/>
      <c r="BC29" s="35"/>
      <c r="BD29" s="35"/>
      <c r="BE29" s="35"/>
      <c r="BF29" s="35"/>
      <c r="BG29" s="35"/>
      <c r="BH29" s="35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</row>
    <row r="30" spans="4:100" x14ac:dyDescent="0.3">
      <c r="D30" s="31"/>
      <c r="E30" s="31"/>
      <c r="F30" s="31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5"/>
      <c r="AS30" s="35"/>
      <c r="AT30" s="35"/>
      <c r="AU30" s="35"/>
      <c r="AV30" s="35"/>
      <c r="AW30" s="36"/>
      <c r="AX30" s="36"/>
      <c r="AY30" s="36"/>
      <c r="AZ30" s="36"/>
      <c r="BA30" s="36"/>
      <c r="BB30" s="36"/>
      <c r="BC30" s="35"/>
      <c r="BD30" s="35"/>
      <c r="BE30" s="35"/>
      <c r="BF30" s="35"/>
      <c r="BG30" s="35"/>
      <c r="BH30" s="35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/>
      <c r="CC30" s="31"/>
      <c r="CD30" s="31"/>
      <c r="CE30" s="31"/>
      <c r="CF30" s="31"/>
      <c r="CG30" s="31"/>
      <c r="CH30" s="31"/>
      <c r="CI30" s="31"/>
      <c r="CJ30" s="31"/>
      <c r="CK30" s="31"/>
      <c r="CL30" s="31"/>
      <c r="CM30" s="31"/>
      <c r="CN30" s="31"/>
      <c r="CO30" s="31"/>
      <c r="CP30" s="31"/>
      <c r="CQ30" s="31"/>
      <c r="CR30" s="31"/>
      <c r="CS30" s="31"/>
      <c r="CT30" s="31"/>
      <c r="CU30" s="31"/>
      <c r="CV30" s="31"/>
    </row>
    <row r="31" spans="4:100" x14ac:dyDescent="0.3"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2"/>
      <c r="AX31" s="32"/>
      <c r="AY31" s="32"/>
      <c r="AZ31" s="32"/>
      <c r="BA31" s="32"/>
      <c r="BB31" s="32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31"/>
      <c r="BZ31" s="31"/>
      <c r="CA31" s="31"/>
      <c r="CB31" s="31"/>
      <c r="CC31" s="31"/>
      <c r="CD31" s="31"/>
      <c r="CE31" s="31"/>
      <c r="CF31" s="31"/>
      <c r="CG31" s="31"/>
      <c r="CH31" s="31"/>
      <c r="CI31" s="31"/>
      <c r="CJ31" s="31"/>
      <c r="CK31" s="31"/>
      <c r="CL31" s="31"/>
      <c r="CM31" s="31"/>
      <c r="CN31" s="31"/>
      <c r="CO31" s="31"/>
      <c r="CP31" s="31"/>
      <c r="CQ31" s="31"/>
      <c r="CR31" s="31"/>
      <c r="CS31" s="31"/>
      <c r="CT31" s="31"/>
      <c r="CU31" s="31"/>
      <c r="CV31" s="31"/>
    </row>
    <row r="32" spans="4:100" x14ac:dyDescent="0.3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2"/>
      <c r="AX32" s="32"/>
      <c r="AY32" s="32"/>
      <c r="AZ32" s="32"/>
      <c r="BA32" s="32"/>
      <c r="BB32" s="32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/>
    </row>
    <row r="33" spans="1:100" x14ac:dyDescent="0.3"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2"/>
      <c r="AX33" s="32"/>
      <c r="AY33" s="32"/>
      <c r="AZ33" s="32"/>
      <c r="BA33" s="32"/>
      <c r="BB33" s="32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31"/>
    </row>
    <row r="34" spans="1:100" x14ac:dyDescent="0.3"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2"/>
      <c r="AX34" s="32"/>
      <c r="AY34" s="32"/>
      <c r="AZ34" s="32"/>
      <c r="BA34" s="32"/>
      <c r="BB34" s="32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</row>
    <row r="35" spans="1:100" x14ac:dyDescent="0.3"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2"/>
      <c r="AX35" s="32"/>
      <c r="AY35" s="32"/>
      <c r="AZ35" s="32"/>
      <c r="BA35" s="32"/>
      <c r="BB35" s="32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</row>
    <row r="36" spans="1:100" x14ac:dyDescent="0.3"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2"/>
      <c r="AX36" s="32"/>
      <c r="AY36" s="32"/>
      <c r="AZ36" s="32"/>
      <c r="BA36" s="32"/>
      <c r="BB36" s="32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</row>
    <row r="37" spans="1:100" x14ac:dyDescent="0.3"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2"/>
      <c r="AX37" s="32"/>
      <c r="AY37" s="32"/>
      <c r="AZ37" s="32"/>
      <c r="BA37" s="32"/>
      <c r="BB37" s="32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</row>
    <row r="38" spans="1:100" x14ac:dyDescent="0.3"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2"/>
      <c r="AX38" s="32"/>
      <c r="AY38" s="32"/>
      <c r="AZ38" s="32"/>
      <c r="BA38" s="32"/>
      <c r="BB38" s="32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31"/>
      <c r="CS38" s="31"/>
      <c r="CT38" s="31"/>
      <c r="CU38" s="31"/>
      <c r="CV38" s="31"/>
    </row>
    <row r="39" spans="1:100" x14ac:dyDescent="0.3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2"/>
      <c r="AX39" s="32"/>
      <c r="AY39" s="32"/>
      <c r="AZ39" s="32"/>
      <c r="BA39" s="32"/>
      <c r="BB39" s="32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  <c r="CN39" s="31"/>
      <c r="CO39" s="31"/>
      <c r="CP39" s="31"/>
      <c r="CQ39" s="31"/>
      <c r="CR39" s="31"/>
      <c r="CS39" s="31"/>
      <c r="CT39" s="31"/>
      <c r="CU39" s="31"/>
      <c r="CV39" s="31"/>
    </row>
    <row r="40" spans="1:100" x14ac:dyDescent="0.3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2"/>
      <c r="AX40" s="32"/>
      <c r="AY40" s="32"/>
      <c r="AZ40" s="32"/>
      <c r="BA40" s="32"/>
      <c r="BB40" s="32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/>
      <c r="CC40" s="31"/>
      <c r="CD40" s="31"/>
      <c r="CE40" s="31"/>
      <c r="CF40" s="31"/>
      <c r="CG40" s="31"/>
      <c r="CH40" s="31"/>
      <c r="CI40" s="31"/>
      <c r="CJ40" s="31"/>
      <c r="CK40" s="31"/>
      <c r="CL40" s="31"/>
      <c r="CM40" s="31"/>
      <c r="CN40" s="31"/>
      <c r="CO40" s="31"/>
      <c r="CP40" s="31"/>
      <c r="CQ40" s="31"/>
      <c r="CR40" s="31"/>
      <c r="CS40" s="31"/>
      <c r="CT40" s="31"/>
      <c r="CU40" s="31"/>
      <c r="CV40" s="31"/>
    </row>
    <row r="41" spans="1:100" x14ac:dyDescent="0.3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2"/>
      <c r="AX41" s="32"/>
      <c r="AY41" s="32"/>
      <c r="AZ41" s="32"/>
      <c r="BA41" s="32"/>
      <c r="BB41" s="32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</row>
    <row r="42" spans="1:100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2"/>
      <c r="AX42" s="32"/>
      <c r="AY42" s="32"/>
      <c r="AZ42" s="32"/>
      <c r="BA42" s="32"/>
      <c r="BB42" s="32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</row>
    <row r="43" spans="1:100" x14ac:dyDescent="0.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2"/>
      <c r="AX43" s="32"/>
      <c r="AY43" s="32"/>
      <c r="AZ43" s="32"/>
      <c r="BA43" s="32"/>
      <c r="BB43" s="32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/>
      <c r="CF43" s="31"/>
      <c r="CG43" s="31"/>
      <c r="CH43" s="31"/>
      <c r="CI43" s="31"/>
      <c r="CJ43" s="31"/>
      <c r="CK43" s="31"/>
      <c r="CL43" s="31"/>
      <c r="CM43" s="31"/>
      <c r="CN43" s="31"/>
      <c r="CO43" s="31"/>
      <c r="CP43" s="31"/>
      <c r="CQ43" s="31"/>
      <c r="CR43" s="31"/>
      <c r="CS43" s="31"/>
      <c r="CT43" s="31"/>
      <c r="CU43" s="31"/>
      <c r="CV43" s="31"/>
    </row>
    <row r="44" spans="1:100" x14ac:dyDescent="0.3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2"/>
      <c r="AX44" s="32"/>
      <c r="AY44" s="32"/>
      <c r="AZ44" s="32"/>
      <c r="BA44" s="32"/>
      <c r="BB44" s="32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  <c r="CF44" s="31"/>
      <c r="CG44" s="31"/>
      <c r="CH44" s="31"/>
      <c r="CI44" s="31"/>
      <c r="CJ44" s="31"/>
      <c r="CK44" s="31"/>
      <c r="CL44" s="31"/>
      <c r="CM44" s="31"/>
      <c r="CN44" s="31"/>
      <c r="CO44" s="31"/>
      <c r="CP44" s="31"/>
      <c r="CQ44" s="31"/>
      <c r="CR44" s="31"/>
      <c r="CS44" s="31"/>
      <c r="CT44" s="31"/>
      <c r="CU44" s="31"/>
      <c r="CV44" s="31"/>
    </row>
    <row r="45" spans="1:100" x14ac:dyDescent="0.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2"/>
      <c r="AX45" s="32"/>
      <c r="AY45" s="32"/>
      <c r="AZ45" s="32"/>
      <c r="BA45" s="32"/>
      <c r="BB45" s="32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</row>
    <row r="46" spans="1:100" x14ac:dyDescent="0.3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2"/>
      <c r="AX46" s="32"/>
      <c r="AY46" s="32"/>
      <c r="AZ46" s="32"/>
      <c r="BA46" s="32"/>
      <c r="BB46" s="32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/>
      <c r="CI46" s="31"/>
      <c r="CJ46" s="31"/>
      <c r="CK46" s="31"/>
      <c r="CL46" s="31"/>
      <c r="CM46" s="31"/>
      <c r="CN46" s="31"/>
      <c r="CO46" s="31"/>
      <c r="CP46" s="31"/>
      <c r="CQ46" s="31"/>
      <c r="CR46" s="31"/>
      <c r="CS46" s="31"/>
      <c r="CT46" s="31"/>
      <c r="CU46" s="31"/>
      <c r="CV46" s="31"/>
    </row>
    <row r="47" spans="1:100" x14ac:dyDescent="0.3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2"/>
      <c r="AX47" s="32"/>
      <c r="AY47" s="32"/>
      <c r="AZ47" s="32"/>
      <c r="BA47" s="32"/>
      <c r="BB47" s="32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31"/>
      <c r="CH47" s="31"/>
      <c r="CI47" s="31"/>
      <c r="CJ47" s="31"/>
      <c r="CK47" s="31"/>
      <c r="CL47" s="31"/>
      <c r="CM47" s="31"/>
      <c r="CN47" s="31"/>
      <c r="CO47" s="31"/>
      <c r="CP47" s="31"/>
      <c r="CQ47" s="31"/>
      <c r="CR47" s="31"/>
      <c r="CS47" s="31"/>
      <c r="CT47" s="31"/>
      <c r="CU47" s="31"/>
      <c r="CV47" s="31"/>
    </row>
    <row r="48" spans="1:100" x14ac:dyDescent="0.3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2"/>
      <c r="AX48" s="32"/>
      <c r="AY48" s="32"/>
      <c r="AZ48" s="32"/>
      <c r="BA48" s="32"/>
      <c r="BB48" s="32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/>
      <c r="CK48" s="31"/>
      <c r="CL48" s="31"/>
      <c r="CM48" s="31"/>
      <c r="CN48" s="31"/>
      <c r="CO48" s="31"/>
      <c r="CP48" s="31"/>
      <c r="CQ48" s="31"/>
      <c r="CR48" s="31"/>
      <c r="CS48" s="31"/>
      <c r="CT48" s="31"/>
      <c r="CU48" s="31"/>
      <c r="CV48" s="31"/>
    </row>
    <row r="49" spans="1:100" x14ac:dyDescent="0.3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2"/>
      <c r="AX49" s="32"/>
      <c r="AY49" s="32"/>
      <c r="AZ49" s="32"/>
      <c r="BA49" s="32"/>
      <c r="BB49" s="32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31"/>
      <c r="BU49" s="31"/>
      <c r="BV49" s="31"/>
      <c r="BW49" s="31"/>
      <c r="BX49" s="31"/>
      <c r="BY49" s="31"/>
      <c r="BZ49" s="31"/>
      <c r="CA49" s="31"/>
      <c r="CB49" s="31"/>
      <c r="CC49" s="31"/>
      <c r="CD49" s="31"/>
      <c r="CE49" s="31"/>
      <c r="CF49" s="31"/>
      <c r="CG49" s="31"/>
      <c r="CH49" s="31"/>
      <c r="CI49" s="31"/>
      <c r="CJ49" s="31"/>
      <c r="CK49" s="31"/>
      <c r="CL49" s="31"/>
      <c r="CM49" s="31"/>
      <c r="CN49" s="31"/>
      <c r="CO49" s="31"/>
      <c r="CP49" s="31"/>
      <c r="CQ49" s="31"/>
      <c r="CR49" s="31"/>
      <c r="CS49" s="31"/>
      <c r="CT49" s="31"/>
      <c r="CU49" s="31"/>
      <c r="CV49" s="31"/>
    </row>
    <row r="50" spans="1:100" x14ac:dyDescent="0.3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2"/>
      <c r="AX50" s="32"/>
      <c r="AY50" s="32"/>
      <c r="AZ50" s="32"/>
      <c r="BA50" s="32"/>
      <c r="BB50" s="32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/>
      <c r="CM50" s="31"/>
      <c r="CN50" s="31"/>
      <c r="CO50" s="31"/>
      <c r="CP50" s="31"/>
      <c r="CQ50" s="31"/>
      <c r="CR50" s="31"/>
      <c r="CS50" s="31"/>
      <c r="CT50" s="31"/>
      <c r="CU50" s="31"/>
      <c r="CV50" s="31"/>
    </row>
    <row r="51" spans="1:100" x14ac:dyDescent="0.3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2"/>
      <c r="AX51" s="32"/>
      <c r="AY51" s="32"/>
      <c r="AZ51" s="32"/>
      <c r="BA51" s="32"/>
      <c r="BB51" s="32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BV51" s="31"/>
      <c r="BW51" s="31"/>
      <c r="BX51" s="31"/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31"/>
      <c r="CM51" s="31"/>
      <c r="CN51" s="31"/>
      <c r="CO51" s="31"/>
      <c r="CP51" s="31"/>
      <c r="CQ51" s="31"/>
      <c r="CR51" s="31"/>
      <c r="CS51" s="31"/>
      <c r="CT51" s="31"/>
      <c r="CU51" s="31"/>
      <c r="CV51" s="31"/>
    </row>
    <row r="52" spans="1:100" x14ac:dyDescent="0.3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2"/>
      <c r="AX52" s="32"/>
      <c r="AY52" s="32"/>
      <c r="AZ52" s="32"/>
      <c r="BA52" s="32"/>
      <c r="BB52" s="32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  <c r="CJ52" s="31"/>
      <c r="CK52" s="31"/>
      <c r="CL52" s="31"/>
      <c r="CM52" s="31"/>
      <c r="CN52" s="31"/>
      <c r="CO52" s="31"/>
      <c r="CP52" s="31"/>
      <c r="CQ52" s="31"/>
      <c r="CR52" s="31"/>
      <c r="CS52" s="31"/>
      <c r="CT52" s="31"/>
      <c r="CU52" s="31"/>
      <c r="CV52" s="31"/>
    </row>
    <row r="53" spans="1:100" x14ac:dyDescent="0.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2"/>
      <c r="AX53" s="32"/>
      <c r="AY53" s="32"/>
      <c r="AZ53" s="32"/>
      <c r="BA53" s="32"/>
      <c r="BB53" s="32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31"/>
      <c r="BV53" s="31"/>
      <c r="BW53" s="31"/>
      <c r="BX53" s="31"/>
      <c r="BY53" s="31"/>
      <c r="BZ53" s="31"/>
      <c r="CA53" s="31"/>
      <c r="CB53" s="31"/>
      <c r="CC53" s="31"/>
      <c r="CD53" s="31"/>
      <c r="CE53" s="31"/>
      <c r="CF53" s="31"/>
      <c r="CG53" s="31"/>
      <c r="CH53" s="31"/>
      <c r="CI53" s="31"/>
      <c r="CJ53" s="31"/>
      <c r="CK53" s="31"/>
      <c r="CL53" s="31"/>
      <c r="CM53" s="31"/>
      <c r="CN53" s="31"/>
      <c r="CO53" s="31"/>
      <c r="CP53" s="31"/>
      <c r="CQ53" s="31"/>
      <c r="CR53" s="31"/>
      <c r="CS53" s="31"/>
      <c r="CT53" s="31"/>
      <c r="CU53" s="31"/>
      <c r="CV53" s="31"/>
    </row>
    <row r="54" spans="1:100" x14ac:dyDescent="0.3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2"/>
      <c r="AX54" s="32"/>
      <c r="AY54" s="32"/>
      <c r="AZ54" s="32"/>
      <c r="BA54" s="32"/>
      <c r="BB54" s="32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  <c r="CL54" s="31"/>
      <c r="CM54" s="31"/>
      <c r="CN54" s="31"/>
      <c r="CO54" s="31"/>
      <c r="CP54" s="31"/>
      <c r="CQ54" s="31"/>
      <c r="CR54" s="31"/>
      <c r="CS54" s="31"/>
      <c r="CT54" s="31"/>
      <c r="CU54" s="31"/>
      <c r="CV54" s="31"/>
    </row>
    <row r="55" spans="1:100" x14ac:dyDescent="0.3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2"/>
      <c r="AX55" s="32"/>
      <c r="AY55" s="32"/>
      <c r="AZ55" s="32"/>
      <c r="BA55" s="32"/>
      <c r="BB55" s="32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  <c r="BU55" s="31"/>
      <c r="BV55" s="31"/>
      <c r="BW55" s="31"/>
      <c r="BX55" s="31"/>
      <c r="BY55" s="31"/>
      <c r="BZ55" s="31"/>
      <c r="CA55" s="31"/>
      <c r="CB55" s="31"/>
      <c r="CC55" s="31"/>
      <c r="CD55" s="31"/>
      <c r="CE55" s="31"/>
      <c r="CF55" s="31"/>
      <c r="CG55" s="31"/>
      <c r="CH55" s="31"/>
      <c r="CI55" s="31"/>
      <c r="CJ55" s="31"/>
      <c r="CK55" s="31"/>
      <c r="CL55" s="31"/>
      <c r="CM55" s="31"/>
      <c r="CN55" s="31"/>
      <c r="CO55" s="31"/>
      <c r="CP55" s="31"/>
      <c r="CQ55" s="31"/>
      <c r="CR55" s="31"/>
      <c r="CS55" s="31"/>
      <c r="CT55" s="31"/>
      <c r="CU55" s="31"/>
      <c r="CV55" s="31"/>
    </row>
    <row r="56" spans="1:100" x14ac:dyDescent="0.3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2"/>
      <c r="AX56" s="32"/>
      <c r="AY56" s="32"/>
      <c r="AZ56" s="32"/>
      <c r="BA56" s="32"/>
      <c r="BB56" s="32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  <c r="BS56" s="31"/>
      <c r="BT56" s="31"/>
      <c r="BU56" s="31"/>
      <c r="BV56" s="31"/>
      <c r="BW56" s="31"/>
      <c r="BX56" s="31"/>
      <c r="BY56" s="31"/>
      <c r="BZ56" s="31"/>
      <c r="CA56" s="31"/>
      <c r="CB56" s="31"/>
      <c r="CC56" s="31"/>
      <c r="CD56" s="31"/>
      <c r="CE56" s="31"/>
      <c r="CF56" s="31"/>
      <c r="CG56" s="31"/>
      <c r="CH56" s="31"/>
      <c r="CI56" s="31"/>
      <c r="CJ56" s="31"/>
      <c r="CK56" s="31"/>
      <c r="CL56" s="31"/>
      <c r="CM56" s="31"/>
      <c r="CN56" s="31"/>
      <c r="CO56" s="31"/>
      <c r="CP56" s="31"/>
      <c r="CQ56" s="31"/>
      <c r="CR56" s="31"/>
      <c r="CS56" s="31"/>
      <c r="CT56" s="31"/>
      <c r="CU56" s="31"/>
      <c r="CV56" s="31"/>
    </row>
    <row r="57" spans="1:100" x14ac:dyDescent="0.3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2"/>
      <c r="AX57" s="32"/>
      <c r="AY57" s="32"/>
      <c r="AZ57" s="32"/>
      <c r="BA57" s="32"/>
      <c r="BB57" s="32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31"/>
    </row>
    <row r="58" spans="1:100" x14ac:dyDescent="0.3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2"/>
      <c r="AX58" s="32"/>
      <c r="AY58" s="32"/>
      <c r="AZ58" s="32"/>
      <c r="BA58" s="32"/>
      <c r="BB58" s="32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  <c r="BR58" s="31"/>
      <c r="BS58" s="31"/>
      <c r="BT58" s="31"/>
      <c r="BU58" s="31"/>
      <c r="BV58" s="31"/>
      <c r="BW58" s="31"/>
      <c r="BX58" s="31"/>
      <c r="BY58" s="31"/>
      <c r="BZ58" s="31"/>
      <c r="CA58" s="31"/>
      <c r="CB58" s="31"/>
      <c r="CC58" s="31"/>
      <c r="CD58" s="31"/>
      <c r="CE58" s="31"/>
      <c r="CF58" s="31"/>
      <c r="CG58" s="31"/>
      <c r="CH58" s="31"/>
      <c r="CI58" s="31"/>
      <c r="CJ58" s="31"/>
      <c r="CK58" s="31"/>
      <c r="CL58" s="31"/>
      <c r="CM58" s="31"/>
      <c r="CN58" s="31"/>
      <c r="CO58" s="31"/>
      <c r="CP58" s="31"/>
      <c r="CQ58" s="31"/>
      <c r="CR58" s="31"/>
      <c r="CS58" s="31"/>
      <c r="CT58" s="31"/>
      <c r="CU58" s="31"/>
      <c r="CV58" s="31"/>
    </row>
    <row r="59" spans="1:100" x14ac:dyDescent="0.3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2"/>
      <c r="AX59" s="32"/>
      <c r="AY59" s="32"/>
      <c r="AZ59" s="32"/>
      <c r="BA59" s="32"/>
      <c r="BB59" s="32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  <c r="BR59" s="31"/>
      <c r="BS59" s="31"/>
      <c r="BT59" s="31"/>
      <c r="BU59" s="31"/>
      <c r="BV59" s="31"/>
      <c r="BW59" s="31"/>
      <c r="BX59" s="31"/>
      <c r="BY59" s="31"/>
      <c r="BZ59" s="31"/>
      <c r="CA59" s="31"/>
      <c r="CB59" s="31"/>
      <c r="CC59" s="31"/>
      <c r="CD59" s="31"/>
      <c r="CE59" s="31"/>
      <c r="CF59" s="31"/>
      <c r="CG59" s="31"/>
      <c r="CH59" s="31"/>
      <c r="CI59" s="31"/>
      <c r="CJ59" s="31"/>
      <c r="CK59" s="31"/>
      <c r="CL59" s="31"/>
      <c r="CM59" s="31"/>
      <c r="CN59" s="31"/>
      <c r="CO59" s="31"/>
      <c r="CP59" s="31"/>
      <c r="CQ59" s="31"/>
      <c r="CR59" s="31"/>
      <c r="CS59" s="31"/>
      <c r="CT59" s="31"/>
      <c r="CU59" s="31"/>
      <c r="CV59" s="31"/>
    </row>
    <row r="60" spans="1:100" x14ac:dyDescent="0.3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2"/>
      <c r="AX60" s="32"/>
      <c r="AY60" s="32"/>
      <c r="AZ60" s="32"/>
      <c r="BA60" s="32"/>
      <c r="BB60" s="32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</row>
    <row r="61" spans="1:100" x14ac:dyDescent="0.3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2"/>
      <c r="AX61" s="32"/>
      <c r="AY61" s="32"/>
      <c r="AZ61" s="32"/>
      <c r="BA61" s="32"/>
      <c r="BB61" s="32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31"/>
    </row>
    <row r="62" spans="1:100" x14ac:dyDescent="0.3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2"/>
      <c r="AX62" s="32"/>
      <c r="AY62" s="32"/>
      <c r="AZ62" s="32"/>
      <c r="BA62" s="32"/>
      <c r="BB62" s="32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  <c r="BQ62" s="31"/>
      <c r="BR62" s="31"/>
      <c r="BS62" s="31"/>
      <c r="BT62" s="31"/>
      <c r="BU62" s="31"/>
      <c r="BV62" s="31"/>
      <c r="BW62" s="31"/>
      <c r="BX62" s="31"/>
      <c r="BY62" s="31"/>
      <c r="BZ62" s="31"/>
      <c r="CA62" s="31"/>
      <c r="CB62" s="31"/>
      <c r="CC62" s="31"/>
      <c r="CD62" s="31"/>
      <c r="CE62" s="31"/>
      <c r="CF62" s="31"/>
      <c r="CG62" s="31"/>
      <c r="CH62" s="31"/>
      <c r="CI62" s="31"/>
      <c r="CJ62" s="31"/>
      <c r="CK62" s="31"/>
      <c r="CL62" s="31"/>
      <c r="CM62" s="31"/>
      <c r="CN62" s="31"/>
      <c r="CO62" s="31"/>
      <c r="CP62" s="31"/>
      <c r="CQ62" s="31"/>
      <c r="CR62" s="31"/>
      <c r="CS62" s="31"/>
      <c r="CT62" s="31"/>
      <c r="CU62" s="31"/>
      <c r="CV62" s="31"/>
    </row>
    <row r="63" spans="1:100" x14ac:dyDescent="0.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2"/>
      <c r="AX63" s="32"/>
      <c r="AY63" s="32"/>
      <c r="AZ63" s="32"/>
      <c r="BA63" s="32"/>
      <c r="BB63" s="32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  <c r="BR63" s="31"/>
      <c r="BS63" s="31"/>
      <c r="BT63" s="31"/>
      <c r="BU63" s="31"/>
      <c r="BV63" s="31"/>
      <c r="BW63" s="31"/>
      <c r="BX63" s="31"/>
      <c r="BY63" s="31"/>
      <c r="BZ63" s="31"/>
      <c r="CA63" s="31"/>
      <c r="CB63" s="31"/>
      <c r="CC63" s="31"/>
      <c r="CD63" s="31"/>
      <c r="CE63" s="31"/>
      <c r="CF63" s="31"/>
      <c r="CG63" s="31"/>
      <c r="CH63" s="31"/>
      <c r="CI63" s="31"/>
      <c r="CJ63" s="31"/>
      <c r="CK63" s="31"/>
      <c r="CL63" s="31"/>
      <c r="CM63" s="31"/>
      <c r="CN63" s="31"/>
      <c r="CO63" s="31"/>
      <c r="CP63" s="31"/>
      <c r="CQ63" s="31"/>
      <c r="CR63" s="31"/>
      <c r="CS63" s="31"/>
      <c r="CT63" s="31"/>
      <c r="CU63" s="31"/>
      <c r="CV63" s="31"/>
    </row>
    <row r="64" spans="1:100" x14ac:dyDescent="0.3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2"/>
      <c r="AX64" s="32"/>
      <c r="AY64" s="32"/>
      <c r="AZ64" s="32"/>
      <c r="BA64" s="32"/>
      <c r="BB64" s="32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  <c r="BQ64" s="31"/>
      <c r="BR64" s="31"/>
      <c r="BS64" s="31"/>
      <c r="BT64" s="31"/>
      <c r="BU64" s="31"/>
      <c r="BV64" s="31"/>
      <c r="BW64" s="31"/>
      <c r="BX64" s="31"/>
      <c r="BY64" s="31"/>
      <c r="BZ64" s="31"/>
      <c r="CA64" s="31"/>
      <c r="CB64" s="31"/>
      <c r="CC64" s="31"/>
      <c r="CD64" s="31"/>
      <c r="CE64" s="31"/>
      <c r="CF64" s="31"/>
      <c r="CG64" s="31"/>
      <c r="CH64" s="31"/>
      <c r="CI64" s="31"/>
      <c r="CJ64" s="31"/>
      <c r="CK64" s="31"/>
      <c r="CL64" s="31"/>
      <c r="CM64" s="31"/>
      <c r="CN64" s="31"/>
      <c r="CO64" s="31"/>
      <c r="CP64" s="31"/>
      <c r="CQ64" s="31"/>
      <c r="CR64" s="31"/>
      <c r="CS64" s="31"/>
      <c r="CT64" s="31"/>
      <c r="CU64" s="31"/>
      <c r="CV64" s="31"/>
    </row>
    <row r="65" spans="1:100" x14ac:dyDescent="0.3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2"/>
      <c r="AX65" s="32"/>
      <c r="AY65" s="32"/>
      <c r="AZ65" s="32"/>
      <c r="BA65" s="32"/>
      <c r="BB65" s="32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  <c r="BR65" s="31"/>
      <c r="BS65" s="31"/>
      <c r="BT65" s="31"/>
      <c r="BU65" s="31"/>
      <c r="BV65" s="31"/>
      <c r="BW65" s="31"/>
      <c r="BX65" s="31"/>
      <c r="BY65" s="31"/>
      <c r="BZ65" s="31"/>
      <c r="CA65" s="31"/>
      <c r="CB65" s="31"/>
      <c r="CC65" s="31"/>
      <c r="CD65" s="31"/>
      <c r="CE65" s="31"/>
      <c r="CF65" s="31"/>
      <c r="CG65" s="31"/>
      <c r="CH65" s="31"/>
      <c r="CI65" s="31"/>
      <c r="CJ65" s="31"/>
      <c r="CK65" s="31"/>
      <c r="CL65" s="31"/>
      <c r="CM65" s="31"/>
      <c r="CN65" s="31"/>
      <c r="CO65" s="31"/>
      <c r="CP65" s="31"/>
      <c r="CQ65" s="31"/>
      <c r="CR65" s="31"/>
      <c r="CS65" s="31"/>
      <c r="CT65" s="31"/>
      <c r="CU65" s="31"/>
      <c r="CV65" s="31"/>
    </row>
    <row r="66" spans="1:100" x14ac:dyDescent="0.3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2"/>
      <c r="AX66" s="32"/>
      <c r="AY66" s="32"/>
      <c r="AZ66" s="32"/>
      <c r="BA66" s="32"/>
      <c r="BB66" s="32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  <c r="BR66" s="31"/>
      <c r="BS66" s="31"/>
      <c r="BT66" s="31"/>
      <c r="BU66" s="31"/>
      <c r="BV66" s="31"/>
      <c r="BW66" s="31"/>
      <c r="BX66" s="31"/>
      <c r="BY66" s="31"/>
      <c r="BZ66" s="31"/>
      <c r="CA66" s="31"/>
      <c r="CB66" s="31"/>
      <c r="CC66" s="31"/>
      <c r="CD66" s="31"/>
      <c r="CE66" s="31"/>
      <c r="CF66" s="31"/>
      <c r="CG66" s="31"/>
      <c r="CH66" s="31"/>
      <c r="CI66" s="31"/>
      <c r="CJ66" s="31"/>
      <c r="CK66" s="31"/>
      <c r="CL66" s="31"/>
      <c r="CM66" s="31"/>
      <c r="CN66" s="31"/>
      <c r="CO66" s="31"/>
      <c r="CP66" s="31"/>
      <c r="CQ66" s="31"/>
      <c r="CR66" s="31"/>
      <c r="CS66" s="31"/>
      <c r="CT66" s="31"/>
      <c r="CU66" s="31"/>
      <c r="CV66" s="31"/>
    </row>
    <row r="67" spans="1:100" x14ac:dyDescent="0.3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2"/>
      <c r="AX67" s="32"/>
      <c r="AY67" s="32"/>
      <c r="AZ67" s="32"/>
      <c r="BA67" s="32"/>
      <c r="BB67" s="32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  <c r="BS67" s="31"/>
      <c r="BT67" s="31"/>
      <c r="BU67" s="31"/>
      <c r="BV67" s="31"/>
      <c r="BW67" s="31"/>
      <c r="BX67" s="31"/>
      <c r="BY67" s="31"/>
      <c r="BZ67" s="31"/>
      <c r="CA67" s="31"/>
      <c r="CB67" s="31"/>
      <c r="CC67" s="31"/>
      <c r="CD67" s="31"/>
      <c r="CE67" s="31"/>
      <c r="CF67" s="31"/>
      <c r="CG67" s="31"/>
      <c r="CH67" s="31"/>
      <c r="CI67" s="31"/>
      <c r="CJ67" s="31"/>
      <c r="CK67" s="31"/>
      <c r="CL67" s="31"/>
      <c r="CM67" s="31"/>
      <c r="CN67" s="31"/>
      <c r="CO67" s="31"/>
      <c r="CP67" s="31"/>
      <c r="CQ67" s="31"/>
      <c r="CR67" s="31"/>
      <c r="CS67" s="31"/>
      <c r="CT67" s="31"/>
      <c r="CU67" s="31"/>
      <c r="CV67" s="31"/>
    </row>
    <row r="68" spans="1:100" x14ac:dyDescent="0.3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2"/>
      <c r="AX68" s="32"/>
      <c r="AY68" s="32"/>
      <c r="AZ68" s="32"/>
      <c r="BA68" s="32"/>
      <c r="BB68" s="32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31"/>
      <c r="CJ68" s="31"/>
      <c r="CK68" s="31"/>
      <c r="CL68" s="31"/>
      <c r="CM68" s="31"/>
      <c r="CN68" s="31"/>
      <c r="CO68" s="31"/>
      <c r="CP68" s="31"/>
      <c r="CQ68" s="31"/>
      <c r="CR68" s="31"/>
      <c r="CS68" s="31"/>
      <c r="CT68" s="31"/>
      <c r="CU68" s="31"/>
      <c r="CV68" s="31"/>
    </row>
    <row r="69" spans="1:100" x14ac:dyDescent="0.3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2"/>
      <c r="AX69" s="32"/>
      <c r="AY69" s="32"/>
      <c r="AZ69" s="32"/>
      <c r="BA69" s="32"/>
      <c r="BB69" s="32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31"/>
      <c r="CM69" s="31"/>
      <c r="CN69" s="31"/>
      <c r="CO69" s="31"/>
      <c r="CP69" s="31"/>
      <c r="CQ69" s="31"/>
      <c r="CR69" s="31"/>
      <c r="CS69" s="31"/>
      <c r="CT69" s="31"/>
      <c r="CU69" s="31"/>
      <c r="CV69" s="31"/>
    </row>
    <row r="70" spans="1:100" x14ac:dyDescent="0.3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2"/>
      <c r="AX70" s="32"/>
      <c r="AY70" s="32"/>
      <c r="AZ70" s="32"/>
      <c r="BA70" s="32"/>
      <c r="BB70" s="32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  <c r="BR70" s="31"/>
      <c r="BS70" s="31"/>
      <c r="BT70" s="31"/>
      <c r="BU70" s="31"/>
      <c r="BV70" s="31"/>
      <c r="BW70" s="31"/>
      <c r="BX70" s="31"/>
      <c r="BY70" s="31"/>
      <c r="BZ70" s="31"/>
      <c r="CA70" s="31"/>
      <c r="CB70" s="31"/>
      <c r="CC70" s="31"/>
      <c r="CD70" s="31"/>
      <c r="CE70" s="31"/>
      <c r="CF70" s="31"/>
      <c r="CG70" s="31"/>
      <c r="CH70" s="31"/>
      <c r="CI70" s="31"/>
      <c r="CJ70" s="31"/>
      <c r="CK70" s="31"/>
      <c r="CL70" s="31"/>
      <c r="CM70" s="31"/>
      <c r="CN70" s="31"/>
      <c r="CO70" s="31"/>
      <c r="CP70" s="31"/>
      <c r="CQ70" s="31"/>
      <c r="CR70" s="31"/>
      <c r="CS70" s="31"/>
      <c r="CT70" s="31"/>
      <c r="CU70" s="31"/>
      <c r="CV70" s="31"/>
    </row>
    <row r="71" spans="1:100" x14ac:dyDescent="0.3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2"/>
      <c r="AX71" s="32"/>
      <c r="AY71" s="32"/>
      <c r="AZ71" s="32"/>
      <c r="BA71" s="32"/>
      <c r="BB71" s="32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  <c r="BS71" s="31"/>
      <c r="BT71" s="31"/>
      <c r="BU71" s="31"/>
      <c r="BV71" s="31"/>
      <c r="BW71" s="31"/>
      <c r="BX71" s="31"/>
      <c r="BY71" s="31"/>
      <c r="BZ71" s="31"/>
      <c r="CA71" s="31"/>
      <c r="CB71" s="31"/>
      <c r="CC71" s="31"/>
      <c r="CD71" s="31"/>
      <c r="CE71" s="31"/>
      <c r="CF71" s="31"/>
      <c r="CG71" s="31"/>
      <c r="CH71" s="31"/>
      <c r="CI71" s="31"/>
      <c r="CJ71" s="31"/>
      <c r="CK71" s="31"/>
      <c r="CL71" s="31"/>
      <c r="CM71" s="31"/>
      <c r="CN71" s="31"/>
      <c r="CO71" s="31"/>
      <c r="CP71" s="31"/>
      <c r="CQ71" s="31"/>
      <c r="CR71" s="31"/>
      <c r="CS71" s="31"/>
      <c r="CT71" s="31"/>
      <c r="CU71" s="31"/>
      <c r="CV71" s="31"/>
    </row>
    <row r="72" spans="1:100" x14ac:dyDescent="0.3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2"/>
      <c r="AX72" s="32"/>
      <c r="AY72" s="32"/>
      <c r="AZ72" s="32"/>
      <c r="BA72" s="32"/>
      <c r="BB72" s="32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  <c r="BS72" s="31"/>
      <c r="BT72" s="31"/>
      <c r="BU72" s="31"/>
      <c r="BV72" s="31"/>
      <c r="BW72" s="31"/>
      <c r="BX72" s="31"/>
      <c r="BY72" s="31"/>
      <c r="BZ72" s="31"/>
      <c r="CA72" s="31"/>
      <c r="CB72" s="31"/>
      <c r="CC72" s="31"/>
      <c r="CD72" s="31"/>
      <c r="CE72" s="31"/>
      <c r="CF72" s="31"/>
      <c r="CG72" s="31"/>
      <c r="CH72" s="31"/>
      <c r="CI72" s="31"/>
      <c r="CJ72" s="31"/>
      <c r="CK72" s="31"/>
      <c r="CL72" s="31"/>
      <c r="CM72" s="31"/>
      <c r="CN72" s="31"/>
      <c r="CO72" s="31"/>
      <c r="CP72" s="31"/>
      <c r="CQ72" s="31"/>
      <c r="CR72" s="31"/>
      <c r="CS72" s="31"/>
      <c r="CT72" s="31"/>
      <c r="CU72" s="31"/>
      <c r="CV72" s="31"/>
    </row>
    <row r="73" spans="1:100" x14ac:dyDescent="0.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2"/>
      <c r="AX73" s="32"/>
      <c r="AY73" s="32"/>
      <c r="AZ73" s="32"/>
      <c r="BA73" s="32"/>
      <c r="BB73" s="32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1"/>
      <c r="BP73" s="31"/>
      <c r="BQ73" s="31"/>
      <c r="BR73" s="31"/>
      <c r="BS73" s="31"/>
      <c r="BT73" s="31"/>
      <c r="BU73" s="31"/>
      <c r="BV73" s="31"/>
      <c r="BW73" s="31"/>
      <c r="BX73" s="31"/>
      <c r="BY73" s="31"/>
      <c r="BZ73" s="31"/>
      <c r="CA73" s="31"/>
      <c r="CB73" s="31"/>
      <c r="CC73" s="31"/>
      <c r="CD73" s="31"/>
      <c r="CE73" s="31"/>
      <c r="CF73" s="31"/>
      <c r="CG73" s="31"/>
      <c r="CH73" s="31"/>
      <c r="CI73" s="31"/>
      <c r="CJ73" s="31"/>
      <c r="CK73" s="31"/>
      <c r="CL73" s="31"/>
      <c r="CM73" s="31"/>
      <c r="CN73" s="31"/>
      <c r="CO73" s="31"/>
      <c r="CP73" s="31"/>
      <c r="CQ73" s="31"/>
      <c r="CR73" s="31"/>
      <c r="CS73" s="31"/>
      <c r="CT73" s="31"/>
      <c r="CU73" s="31"/>
      <c r="CV73" s="31"/>
    </row>
    <row r="74" spans="1:100" x14ac:dyDescent="0.3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2"/>
      <c r="AX74" s="32"/>
      <c r="AY74" s="32"/>
      <c r="AZ74" s="32"/>
      <c r="BA74" s="32"/>
      <c r="BB74" s="32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1"/>
      <c r="BP74" s="31"/>
      <c r="BQ74" s="31"/>
      <c r="BR74" s="31"/>
      <c r="BS74" s="31"/>
      <c r="BT74" s="31"/>
      <c r="BU74" s="31"/>
      <c r="BV74" s="31"/>
      <c r="BW74" s="31"/>
      <c r="BX74" s="31"/>
      <c r="BY74" s="31"/>
      <c r="BZ74" s="31"/>
      <c r="CA74" s="31"/>
      <c r="CB74" s="31"/>
      <c r="CC74" s="31"/>
      <c r="CD74" s="31"/>
      <c r="CE74" s="31"/>
      <c r="CF74" s="31"/>
      <c r="CG74" s="31"/>
      <c r="CH74" s="31"/>
      <c r="CI74" s="31"/>
      <c r="CJ74" s="31"/>
      <c r="CK74" s="31"/>
      <c r="CL74" s="31"/>
      <c r="CM74" s="31"/>
      <c r="CN74" s="31"/>
      <c r="CO74" s="31"/>
      <c r="CP74" s="31"/>
      <c r="CQ74" s="31"/>
      <c r="CR74" s="31"/>
      <c r="CS74" s="31"/>
      <c r="CT74" s="31"/>
      <c r="CU74" s="31"/>
      <c r="CV74" s="31"/>
    </row>
    <row r="75" spans="1:100" x14ac:dyDescent="0.3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2"/>
      <c r="AX75" s="32"/>
      <c r="AY75" s="32"/>
      <c r="AZ75" s="32"/>
      <c r="BA75" s="32"/>
      <c r="BB75" s="32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1"/>
      <c r="BP75" s="31"/>
      <c r="BQ75" s="31"/>
      <c r="BR75" s="31"/>
      <c r="BS75" s="31"/>
      <c r="BT75" s="31"/>
      <c r="BU75" s="31"/>
      <c r="BV75" s="31"/>
      <c r="BW75" s="31"/>
      <c r="BX75" s="31"/>
      <c r="BY75" s="31"/>
      <c r="BZ75" s="31"/>
      <c r="CA75" s="31"/>
      <c r="CB75" s="31"/>
      <c r="CC75" s="31"/>
      <c r="CD75" s="31"/>
      <c r="CE75" s="31"/>
      <c r="CF75" s="31"/>
      <c r="CG75" s="31"/>
      <c r="CH75" s="31"/>
      <c r="CI75" s="31"/>
      <c r="CJ75" s="31"/>
      <c r="CK75" s="31"/>
      <c r="CL75" s="31"/>
      <c r="CM75" s="31"/>
      <c r="CN75" s="31"/>
      <c r="CO75" s="31"/>
      <c r="CP75" s="31"/>
      <c r="CQ75" s="31"/>
      <c r="CR75" s="31"/>
      <c r="CS75" s="31"/>
      <c r="CT75" s="31"/>
      <c r="CU75" s="31"/>
      <c r="CV75" s="31"/>
    </row>
    <row r="76" spans="1:100" x14ac:dyDescent="0.3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2"/>
      <c r="AX76" s="32"/>
      <c r="AY76" s="32"/>
      <c r="AZ76" s="32"/>
      <c r="BA76" s="32"/>
      <c r="BB76" s="32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1"/>
      <c r="BP76" s="31"/>
      <c r="BQ76" s="31"/>
      <c r="BR76" s="31"/>
      <c r="BS76" s="31"/>
      <c r="BT76" s="31"/>
      <c r="BU76" s="31"/>
      <c r="BV76" s="31"/>
      <c r="BW76" s="31"/>
      <c r="BX76" s="31"/>
      <c r="BY76" s="31"/>
      <c r="BZ76" s="31"/>
      <c r="CA76" s="31"/>
      <c r="CB76" s="31"/>
      <c r="CC76" s="31"/>
      <c r="CD76" s="31"/>
      <c r="CE76" s="31"/>
      <c r="CF76" s="31"/>
      <c r="CG76" s="31"/>
      <c r="CH76" s="31"/>
      <c r="CI76" s="31"/>
      <c r="CJ76" s="31"/>
      <c r="CK76" s="31"/>
      <c r="CL76" s="31"/>
      <c r="CM76" s="31"/>
      <c r="CN76" s="31"/>
      <c r="CO76" s="31"/>
      <c r="CP76" s="31"/>
      <c r="CQ76" s="31"/>
      <c r="CR76" s="31"/>
      <c r="CS76" s="31"/>
      <c r="CT76" s="31"/>
      <c r="CU76" s="31"/>
      <c r="CV76" s="31"/>
    </row>
    <row r="77" spans="1:100" x14ac:dyDescent="0.3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2"/>
      <c r="AX77" s="32"/>
      <c r="AY77" s="32"/>
      <c r="AZ77" s="32"/>
      <c r="BA77" s="32"/>
      <c r="BB77" s="32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1"/>
      <c r="BP77" s="31"/>
      <c r="BQ77" s="31"/>
      <c r="BR77" s="31"/>
      <c r="BS77" s="31"/>
      <c r="BT77" s="31"/>
      <c r="BU77" s="31"/>
      <c r="BV77" s="31"/>
      <c r="BW77" s="31"/>
      <c r="BX77" s="31"/>
      <c r="BY77" s="31"/>
      <c r="BZ77" s="31"/>
      <c r="CA77" s="31"/>
      <c r="CB77" s="31"/>
      <c r="CC77" s="31"/>
      <c r="CD77" s="31"/>
      <c r="CE77" s="31"/>
      <c r="CF77" s="31"/>
      <c r="CG77" s="31"/>
      <c r="CH77" s="31"/>
      <c r="CI77" s="31"/>
      <c r="CJ77" s="31"/>
      <c r="CK77" s="31"/>
      <c r="CL77" s="31"/>
      <c r="CM77" s="31"/>
      <c r="CN77" s="31"/>
      <c r="CO77" s="31"/>
      <c r="CP77" s="31"/>
      <c r="CQ77" s="31"/>
      <c r="CR77" s="31"/>
      <c r="CS77" s="31"/>
      <c r="CT77" s="31"/>
      <c r="CU77" s="31"/>
      <c r="CV77" s="31"/>
    </row>
    <row r="78" spans="1:100" x14ac:dyDescent="0.3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2"/>
      <c r="AX78" s="32"/>
      <c r="AY78" s="32"/>
      <c r="AZ78" s="32"/>
      <c r="BA78" s="32"/>
      <c r="BB78" s="32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1"/>
      <c r="BQ78" s="31"/>
      <c r="BR78" s="31"/>
      <c r="BS78" s="31"/>
      <c r="BT78" s="31"/>
      <c r="BU78" s="31"/>
      <c r="BV78" s="31"/>
      <c r="BW78" s="31"/>
      <c r="BX78" s="31"/>
      <c r="BY78" s="31"/>
      <c r="BZ78" s="31"/>
      <c r="CA78" s="31"/>
      <c r="CB78" s="31"/>
      <c r="CC78" s="31"/>
      <c r="CD78" s="31"/>
      <c r="CE78" s="31"/>
      <c r="CF78" s="31"/>
      <c r="CG78" s="31"/>
      <c r="CH78" s="31"/>
      <c r="CI78" s="31"/>
      <c r="CJ78" s="31"/>
      <c r="CK78" s="31"/>
      <c r="CL78" s="31"/>
      <c r="CM78" s="31"/>
      <c r="CN78" s="31"/>
      <c r="CO78" s="31"/>
      <c r="CP78" s="31"/>
      <c r="CQ78" s="31"/>
      <c r="CR78" s="31"/>
      <c r="CS78" s="31"/>
      <c r="CT78" s="31"/>
      <c r="CU78" s="31"/>
      <c r="CV78" s="31"/>
    </row>
    <row r="79" spans="1:100" x14ac:dyDescent="0.3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2"/>
      <c r="AX79" s="32"/>
      <c r="AY79" s="32"/>
      <c r="AZ79" s="32"/>
      <c r="BA79" s="32"/>
      <c r="BB79" s="32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  <c r="BR79" s="31"/>
      <c r="BS79" s="31"/>
      <c r="BT79" s="31"/>
      <c r="BU79" s="31"/>
      <c r="BV79" s="31"/>
      <c r="BW79" s="31"/>
      <c r="BX79" s="31"/>
      <c r="BY79" s="31"/>
      <c r="BZ79" s="31"/>
      <c r="CA79" s="31"/>
      <c r="CB79" s="31"/>
      <c r="CC79" s="31"/>
      <c r="CD79" s="31"/>
      <c r="CE79" s="31"/>
      <c r="CF79" s="31"/>
      <c r="CG79" s="31"/>
      <c r="CH79" s="31"/>
      <c r="CI79" s="31"/>
      <c r="CJ79" s="31"/>
      <c r="CK79" s="31"/>
      <c r="CL79" s="31"/>
      <c r="CM79" s="31"/>
      <c r="CN79" s="31"/>
      <c r="CO79" s="31"/>
      <c r="CP79" s="31"/>
      <c r="CQ79" s="31"/>
      <c r="CR79" s="31"/>
      <c r="CS79" s="31"/>
      <c r="CT79" s="31"/>
      <c r="CU79" s="31"/>
      <c r="CV79" s="31"/>
    </row>
    <row r="80" spans="1:100" x14ac:dyDescent="0.3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2"/>
      <c r="AX80" s="32"/>
      <c r="AY80" s="32"/>
      <c r="AZ80" s="32"/>
      <c r="BA80" s="32"/>
      <c r="BB80" s="32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  <c r="BS80" s="31"/>
      <c r="BT80" s="31"/>
      <c r="BU80" s="31"/>
      <c r="BV80" s="31"/>
      <c r="BW80" s="31"/>
      <c r="BX80" s="31"/>
      <c r="BY80" s="31"/>
      <c r="BZ80" s="31"/>
      <c r="CA80" s="31"/>
      <c r="CB80" s="31"/>
      <c r="CC80" s="31"/>
      <c r="CD80" s="31"/>
      <c r="CE80" s="31"/>
      <c r="CF80" s="31"/>
      <c r="CG80" s="31"/>
      <c r="CH80" s="31"/>
      <c r="CI80" s="31"/>
      <c r="CJ80" s="31"/>
      <c r="CK80" s="31"/>
      <c r="CL80" s="31"/>
      <c r="CM80" s="31"/>
      <c r="CN80" s="31"/>
      <c r="CO80" s="31"/>
      <c r="CP80" s="31"/>
      <c r="CQ80" s="31"/>
      <c r="CR80" s="31"/>
      <c r="CS80" s="31"/>
      <c r="CT80" s="31"/>
      <c r="CU80" s="31"/>
      <c r="CV80" s="31"/>
    </row>
    <row r="81" spans="1:100" x14ac:dyDescent="0.3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2"/>
      <c r="AX81" s="32"/>
      <c r="AY81" s="32"/>
      <c r="AZ81" s="32"/>
      <c r="BA81" s="32"/>
      <c r="BB81" s="32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BV81" s="31"/>
      <c r="BW81" s="31"/>
      <c r="BX81" s="31"/>
      <c r="BY81" s="31"/>
      <c r="BZ81" s="31"/>
      <c r="CA81" s="31"/>
      <c r="CB81" s="31"/>
      <c r="CC81" s="31"/>
      <c r="CD81" s="31"/>
      <c r="CE81" s="31"/>
      <c r="CF81" s="31"/>
      <c r="CG81" s="31"/>
      <c r="CH81" s="31"/>
      <c r="CI81" s="31"/>
      <c r="CJ81" s="31"/>
      <c r="CK81" s="31"/>
      <c r="CL81" s="31"/>
      <c r="CM81" s="31"/>
      <c r="CN81" s="31"/>
      <c r="CO81" s="31"/>
      <c r="CP81" s="31"/>
      <c r="CQ81" s="31"/>
      <c r="CR81" s="31"/>
      <c r="CS81" s="31"/>
      <c r="CT81" s="31"/>
      <c r="CU81" s="31"/>
      <c r="CV81" s="31"/>
    </row>
    <row r="82" spans="1:100" x14ac:dyDescent="0.3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2"/>
      <c r="AX82" s="32"/>
      <c r="AY82" s="32"/>
      <c r="AZ82" s="32"/>
      <c r="BA82" s="32"/>
      <c r="BB82" s="32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1"/>
      <c r="BP82" s="31"/>
      <c r="BQ82" s="31"/>
      <c r="BR82" s="31"/>
      <c r="BS82" s="31"/>
      <c r="BT82" s="31"/>
      <c r="BU82" s="31"/>
      <c r="BV82" s="31"/>
      <c r="BW82" s="31"/>
      <c r="BX82" s="31"/>
      <c r="BY82" s="31"/>
      <c r="BZ82" s="31"/>
      <c r="CA82" s="31"/>
      <c r="CB82" s="31"/>
      <c r="CC82" s="31"/>
      <c r="CD82" s="31"/>
      <c r="CE82" s="31"/>
      <c r="CF82" s="31"/>
      <c r="CG82" s="31"/>
      <c r="CH82" s="31"/>
      <c r="CI82" s="31"/>
      <c r="CJ82" s="31"/>
      <c r="CK82" s="31"/>
      <c r="CL82" s="31"/>
      <c r="CM82" s="31"/>
      <c r="CN82" s="31"/>
      <c r="CO82" s="31"/>
      <c r="CP82" s="31"/>
      <c r="CQ82" s="31"/>
      <c r="CR82" s="31"/>
      <c r="CS82" s="31"/>
      <c r="CT82" s="31"/>
      <c r="CU82" s="31"/>
      <c r="CV82" s="31"/>
    </row>
    <row r="83" spans="1:100" x14ac:dyDescent="0.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2"/>
      <c r="AX83" s="32"/>
      <c r="AY83" s="32"/>
      <c r="AZ83" s="32"/>
      <c r="BA83" s="32"/>
      <c r="BB83" s="32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1"/>
      <c r="BP83" s="31"/>
      <c r="BQ83" s="31"/>
      <c r="BR83" s="31"/>
      <c r="BS83" s="31"/>
      <c r="BT83" s="31"/>
      <c r="BU83" s="31"/>
      <c r="BV83" s="31"/>
      <c r="BW83" s="31"/>
      <c r="BX83" s="31"/>
      <c r="BY83" s="31"/>
      <c r="BZ83" s="31"/>
      <c r="CA83" s="31"/>
      <c r="CB83" s="31"/>
      <c r="CC83" s="31"/>
      <c r="CD83" s="31"/>
      <c r="CE83" s="31"/>
      <c r="CF83" s="31"/>
      <c r="CG83" s="31"/>
      <c r="CH83" s="31"/>
      <c r="CI83" s="31"/>
      <c r="CJ83" s="31"/>
      <c r="CK83" s="31"/>
      <c r="CL83" s="31"/>
      <c r="CM83" s="31"/>
      <c r="CN83" s="31"/>
      <c r="CO83" s="31"/>
      <c r="CP83" s="31"/>
      <c r="CQ83" s="31"/>
      <c r="CR83" s="31"/>
      <c r="CS83" s="31"/>
      <c r="CT83" s="31"/>
      <c r="CU83" s="31"/>
      <c r="CV83" s="31"/>
    </row>
    <row r="84" spans="1:100" x14ac:dyDescent="0.3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2"/>
      <c r="AX84" s="32"/>
      <c r="AY84" s="32"/>
      <c r="AZ84" s="32"/>
      <c r="BA84" s="32"/>
      <c r="BB84" s="32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1"/>
      <c r="BP84" s="31"/>
      <c r="BQ84" s="31"/>
      <c r="BR84" s="31"/>
      <c r="BS84" s="31"/>
      <c r="BT84" s="31"/>
      <c r="BU84" s="31"/>
      <c r="BV84" s="31"/>
      <c r="BW84" s="31"/>
      <c r="BX84" s="31"/>
      <c r="BY84" s="31"/>
      <c r="BZ84" s="31"/>
      <c r="CA84" s="31"/>
      <c r="CB84" s="31"/>
      <c r="CC84" s="31"/>
      <c r="CD84" s="31"/>
      <c r="CE84" s="31"/>
      <c r="CF84" s="31"/>
      <c r="CG84" s="31"/>
      <c r="CH84" s="31"/>
      <c r="CI84" s="31"/>
      <c r="CJ84" s="31"/>
      <c r="CK84" s="31"/>
      <c r="CL84" s="31"/>
      <c r="CM84" s="31"/>
      <c r="CN84" s="31"/>
      <c r="CO84" s="31"/>
      <c r="CP84" s="31"/>
      <c r="CQ84" s="31"/>
      <c r="CR84" s="31"/>
      <c r="CS84" s="31"/>
      <c r="CT84" s="31"/>
      <c r="CU84" s="31"/>
      <c r="CV84" s="31"/>
    </row>
    <row r="85" spans="1:100" x14ac:dyDescent="0.3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2"/>
      <c r="AX85" s="32"/>
      <c r="AY85" s="32"/>
      <c r="AZ85" s="32"/>
      <c r="BA85" s="32"/>
      <c r="BB85" s="32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1"/>
      <c r="BP85" s="31"/>
      <c r="BQ85" s="31"/>
      <c r="BR85" s="31"/>
      <c r="BS85" s="31"/>
      <c r="BT85" s="31"/>
      <c r="BU85" s="31"/>
      <c r="BV85" s="31"/>
      <c r="BW85" s="31"/>
      <c r="BX85" s="31"/>
      <c r="BY85" s="31"/>
      <c r="BZ85" s="31"/>
      <c r="CA85" s="31"/>
      <c r="CB85" s="31"/>
      <c r="CC85" s="31"/>
      <c r="CD85" s="31"/>
      <c r="CE85" s="31"/>
      <c r="CF85" s="31"/>
      <c r="CG85" s="31"/>
      <c r="CH85" s="31"/>
      <c r="CI85" s="31"/>
      <c r="CJ85" s="31"/>
      <c r="CK85" s="31"/>
      <c r="CL85" s="31"/>
      <c r="CM85" s="31"/>
      <c r="CN85" s="31"/>
      <c r="CO85" s="31"/>
      <c r="CP85" s="31"/>
      <c r="CQ85" s="31"/>
      <c r="CR85" s="31"/>
      <c r="CS85" s="31"/>
      <c r="CT85" s="31"/>
      <c r="CU85" s="31"/>
      <c r="CV85" s="31"/>
    </row>
    <row r="86" spans="1:100" x14ac:dyDescent="0.3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2"/>
      <c r="AX86" s="32"/>
      <c r="AY86" s="32"/>
      <c r="AZ86" s="32"/>
      <c r="BA86" s="32"/>
      <c r="BB86" s="32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1"/>
      <c r="BP86" s="31"/>
      <c r="BQ86" s="31"/>
      <c r="BR86" s="31"/>
      <c r="BS86" s="31"/>
      <c r="BT86" s="31"/>
      <c r="BU86" s="31"/>
      <c r="BV86" s="31"/>
      <c r="BW86" s="31"/>
      <c r="BX86" s="31"/>
      <c r="BY86" s="31"/>
      <c r="BZ86" s="31"/>
      <c r="CA86" s="31"/>
      <c r="CB86" s="31"/>
      <c r="CC86" s="31"/>
      <c r="CD86" s="31"/>
      <c r="CE86" s="31"/>
      <c r="CF86" s="31"/>
      <c r="CG86" s="31"/>
      <c r="CH86" s="31"/>
      <c r="CI86" s="31"/>
      <c r="CJ86" s="31"/>
      <c r="CK86" s="31"/>
      <c r="CL86" s="31"/>
      <c r="CM86" s="31"/>
      <c r="CN86" s="31"/>
      <c r="CO86" s="31"/>
      <c r="CP86" s="31"/>
      <c r="CQ86" s="31"/>
      <c r="CR86" s="31"/>
      <c r="CS86" s="31"/>
      <c r="CT86" s="31"/>
      <c r="CU86" s="31"/>
      <c r="CV86" s="31"/>
    </row>
    <row r="87" spans="1:100" x14ac:dyDescent="0.3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2"/>
      <c r="AX87" s="32"/>
      <c r="AY87" s="32"/>
      <c r="AZ87" s="32"/>
      <c r="BA87" s="32"/>
      <c r="BB87" s="32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1"/>
      <c r="BP87" s="31"/>
      <c r="BQ87" s="31"/>
      <c r="BR87" s="31"/>
      <c r="BS87" s="31"/>
      <c r="BT87" s="31"/>
      <c r="BU87" s="31"/>
      <c r="BV87" s="31"/>
      <c r="BW87" s="31"/>
      <c r="BX87" s="31"/>
      <c r="BY87" s="31"/>
      <c r="BZ87" s="31"/>
      <c r="CA87" s="31"/>
      <c r="CB87" s="31"/>
      <c r="CC87" s="31"/>
      <c r="CD87" s="31"/>
      <c r="CE87" s="31"/>
      <c r="CF87" s="31"/>
      <c r="CG87" s="31"/>
      <c r="CH87" s="31"/>
      <c r="CI87" s="31"/>
      <c r="CJ87" s="31"/>
      <c r="CK87" s="31"/>
      <c r="CL87" s="31"/>
      <c r="CM87" s="31"/>
      <c r="CN87" s="31"/>
      <c r="CO87" s="31"/>
      <c r="CP87" s="31"/>
      <c r="CQ87" s="31"/>
      <c r="CR87" s="31"/>
      <c r="CS87" s="31"/>
      <c r="CT87" s="31"/>
      <c r="CU87" s="31"/>
      <c r="CV87" s="31"/>
    </row>
    <row r="88" spans="1:100" x14ac:dyDescent="0.3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2"/>
      <c r="AX88" s="32"/>
      <c r="AY88" s="32"/>
      <c r="AZ88" s="32"/>
      <c r="BA88" s="32"/>
      <c r="BB88" s="32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1"/>
      <c r="BP88" s="31"/>
      <c r="BQ88" s="31"/>
      <c r="BR88" s="31"/>
      <c r="BS88" s="31"/>
      <c r="BT88" s="31"/>
      <c r="BU88" s="31"/>
      <c r="BV88" s="31"/>
      <c r="BW88" s="31"/>
      <c r="BX88" s="31"/>
      <c r="BY88" s="31"/>
      <c r="BZ88" s="31"/>
      <c r="CA88" s="31"/>
      <c r="CB88" s="31"/>
      <c r="CC88" s="31"/>
      <c r="CD88" s="31"/>
      <c r="CE88" s="31"/>
      <c r="CF88" s="31"/>
      <c r="CG88" s="31"/>
      <c r="CH88" s="31"/>
      <c r="CI88" s="31"/>
      <c r="CJ88" s="31"/>
      <c r="CK88" s="31"/>
      <c r="CL88" s="31"/>
      <c r="CM88" s="31"/>
      <c r="CN88" s="31"/>
      <c r="CO88" s="31"/>
      <c r="CP88" s="31"/>
      <c r="CQ88" s="31"/>
      <c r="CR88" s="31"/>
      <c r="CS88" s="31"/>
      <c r="CT88" s="31"/>
      <c r="CU88" s="31"/>
      <c r="CV88" s="31"/>
    </row>
    <row r="89" spans="1:100" x14ac:dyDescent="0.3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2"/>
      <c r="AX89" s="32"/>
      <c r="AY89" s="32"/>
      <c r="AZ89" s="32"/>
      <c r="BA89" s="32"/>
      <c r="BB89" s="32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1"/>
      <c r="BP89" s="31"/>
      <c r="BQ89" s="31"/>
      <c r="BR89" s="31"/>
      <c r="BS89" s="31"/>
      <c r="BT89" s="31"/>
      <c r="BU89" s="31"/>
      <c r="BV89" s="31"/>
      <c r="BW89" s="31"/>
      <c r="BX89" s="31"/>
      <c r="BY89" s="31"/>
      <c r="BZ89" s="31"/>
      <c r="CA89" s="31"/>
      <c r="CB89" s="31"/>
      <c r="CC89" s="31"/>
      <c r="CD89" s="31"/>
      <c r="CE89" s="31"/>
      <c r="CF89" s="31"/>
      <c r="CG89" s="31"/>
      <c r="CH89" s="31"/>
      <c r="CI89" s="31"/>
      <c r="CJ89" s="31"/>
      <c r="CK89" s="31"/>
      <c r="CL89" s="31"/>
      <c r="CM89" s="31"/>
      <c r="CN89" s="31"/>
      <c r="CO89" s="31"/>
      <c r="CP89" s="31"/>
      <c r="CQ89" s="31"/>
      <c r="CR89" s="31"/>
      <c r="CS89" s="31"/>
      <c r="CT89" s="31"/>
      <c r="CU89" s="31"/>
      <c r="CV89" s="31"/>
    </row>
    <row r="90" spans="1:100" x14ac:dyDescent="0.3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2"/>
      <c r="AX90" s="32"/>
      <c r="AY90" s="32"/>
      <c r="AZ90" s="32"/>
      <c r="BA90" s="32"/>
      <c r="BB90" s="32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1"/>
      <c r="BP90" s="31"/>
      <c r="BQ90" s="31"/>
      <c r="BR90" s="31"/>
      <c r="BS90" s="31"/>
      <c r="BT90" s="31"/>
      <c r="BU90" s="31"/>
      <c r="BV90" s="31"/>
      <c r="BW90" s="31"/>
      <c r="BX90" s="31"/>
      <c r="BY90" s="31"/>
      <c r="BZ90" s="31"/>
      <c r="CA90" s="31"/>
      <c r="CB90" s="31"/>
      <c r="CC90" s="31"/>
      <c r="CD90" s="31"/>
      <c r="CE90" s="31"/>
      <c r="CF90" s="31"/>
      <c r="CG90" s="31"/>
      <c r="CH90" s="31"/>
      <c r="CI90" s="31"/>
      <c r="CJ90" s="31"/>
      <c r="CK90" s="31"/>
      <c r="CL90" s="31"/>
      <c r="CM90" s="31"/>
      <c r="CN90" s="31"/>
      <c r="CO90" s="31"/>
      <c r="CP90" s="31"/>
      <c r="CQ90" s="31"/>
      <c r="CR90" s="31"/>
      <c r="CS90" s="31"/>
      <c r="CT90" s="31"/>
      <c r="CU90" s="31"/>
      <c r="CV90" s="31"/>
    </row>
    <row r="91" spans="1:100" x14ac:dyDescent="0.3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2"/>
      <c r="AX91" s="32"/>
      <c r="AY91" s="32"/>
      <c r="AZ91" s="32"/>
      <c r="BA91" s="32"/>
      <c r="BB91" s="32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1"/>
      <c r="BP91" s="31"/>
      <c r="BQ91" s="31"/>
      <c r="BR91" s="31"/>
      <c r="BS91" s="31"/>
      <c r="BT91" s="31"/>
      <c r="BU91" s="31"/>
      <c r="BV91" s="31"/>
      <c r="BW91" s="31"/>
      <c r="BX91" s="31"/>
      <c r="BY91" s="31"/>
      <c r="BZ91" s="31"/>
      <c r="CA91" s="31"/>
      <c r="CB91" s="31"/>
      <c r="CC91" s="31"/>
      <c r="CD91" s="31"/>
      <c r="CE91" s="31"/>
      <c r="CF91" s="31"/>
      <c r="CG91" s="31"/>
      <c r="CH91" s="31"/>
      <c r="CI91" s="31"/>
      <c r="CJ91" s="31"/>
      <c r="CK91" s="31"/>
      <c r="CL91" s="31"/>
      <c r="CM91" s="31"/>
      <c r="CN91" s="31"/>
      <c r="CO91" s="31"/>
      <c r="CP91" s="31"/>
      <c r="CQ91" s="31"/>
      <c r="CR91" s="31"/>
      <c r="CS91" s="31"/>
      <c r="CT91" s="31"/>
      <c r="CU91" s="31"/>
      <c r="CV91" s="31"/>
    </row>
    <row r="92" spans="1:100" x14ac:dyDescent="0.3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2"/>
      <c r="AX92" s="32"/>
      <c r="AY92" s="32"/>
      <c r="AZ92" s="32"/>
      <c r="BA92" s="32"/>
      <c r="BB92" s="32"/>
      <c r="BC92" s="31"/>
      <c r="BD92" s="31"/>
      <c r="BE92" s="31"/>
      <c r="BF92" s="31"/>
      <c r="BG92" s="31"/>
      <c r="BH92" s="31"/>
      <c r="BI92" s="31"/>
      <c r="BJ92" s="31"/>
      <c r="BK92" s="31"/>
      <c r="BL92" s="31"/>
      <c r="BM92" s="31"/>
      <c r="BN92" s="31"/>
      <c r="BO92" s="31"/>
      <c r="BP92" s="31"/>
      <c r="BQ92" s="31"/>
      <c r="BR92" s="31"/>
      <c r="BS92" s="31"/>
      <c r="BT92" s="31"/>
      <c r="BU92" s="31"/>
      <c r="BV92" s="31"/>
      <c r="BW92" s="31"/>
      <c r="BX92" s="31"/>
      <c r="BY92" s="31"/>
      <c r="BZ92" s="31"/>
      <c r="CA92" s="31"/>
      <c r="CB92" s="31"/>
      <c r="CC92" s="31"/>
      <c r="CD92" s="31"/>
      <c r="CE92" s="31"/>
      <c r="CF92" s="31"/>
      <c r="CG92" s="31"/>
      <c r="CH92" s="31"/>
      <c r="CI92" s="31"/>
      <c r="CJ92" s="31"/>
      <c r="CK92" s="31"/>
      <c r="CL92" s="31"/>
      <c r="CM92" s="31"/>
      <c r="CN92" s="31"/>
      <c r="CO92" s="31"/>
      <c r="CP92" s="31"/>
      <c r="CQ92" s="31"/>
      <c r="CR92" s="31"/>
      <c r="CS92" s="31"/>
      <c r="CT92" s="31"/>
      <c r="CU92" s="31"/>
      <c r="CV92" s="31"/>
    </row>
    <row r="93" spans="1:100" x14ac:dyDescent="0.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2"/>
      <c r="AX93" s="32"/>
      <c r="AY93" s="32"/>
      <c r="AZ93" s="32"/>
      <c r="BA93" s="32"/>
      <c r="BB93" s="32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  <c r="BS93" s="31"/>
      <c r="BT93" s="31"/>
      <c r="BU93" s="31"/>
      <c r="BV93" s="31"/>
      <c r="BW93" s="31"/>
      <c r="BX93" s="31"/>
      <c r="BY93" s="31"/>
      <c r="BZ93" s="31"/>
      <c r="CA93" s="31"/>
      <c r="CB93" s="31"/>
      <c r="CC93" s="31"/>
      <c r="CD93" s="31"/>
      <c r="CE93" s="31"/>
      <c r="CF93" s="31"/>
      <c r="CG93" s="31"/>
      <c r="CH93" s="31"/>
      <c r="CI93" s="31"/>
      <c r="CJ93" s="31"/>
      <c r="CK93" s="31"/>
      <c r="CL93" s="31"/>
      <c r="CM93" s="31"/>
      <c r="CN93" s="31"/>
      <c r="CO93" s="31"/>
      <c r="CP93" s="31"/>
      <c r="CQ93" s="31"/>
      <c r="CR93" s="31"/>
      <c r="CS93" s="31"/>
      <c r="CT93" s="31"/>
      <c r="CU93" s="31"/>
      <c r="CV93" s="31"/>
    </row>
    <row r="94" spans="1:100" x14ac:dyDescent="0.3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2"/>
      <c r="AX94" s="32"/>
      <c r="AY94" s="32"/>
      <c r="AZ94" s="32"/>
      <c r="BA94" s="32"/>
      <c r="BB94" s="32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1"/>
      <c r="BP94" s="31"/>
      <c r="BQ94" s="31"/>
      <c r="BR94" s="31"/>
      <c r="BS94" s="31"/>
      <c r="BT94" s="31"/>
      <c r="BU94" s="31"/>
      <c r="BV94" s="31"/>
      <c r="BW94" s="31"/>
      <c r="BX94" s="31"/>
      <c r="BY94" s="31"/>
      <c r="BZ94" s="31"/>
      <c r="CA94" s="31"/>
      <c r="CB94" s="31"/>
      <c r="CC94" s="31"/>
      <c r="CD94" s="31"/>
      <c r="CE94" s="31"/>
      <c r="CF94" s="31"/>
      <c r="CG94" s="31"/>
      <c r="CH94" s="31"/>
      <c r="CI94" s="31"/>
      <c r="CJ94" s="31"/>
      <c r="CK94" s="31"/>
      <c r="CL94" s="31"/>
      <c r="CM94" s="31"/>
      <c r="CN94" s="31"/>
      <c r="CO94" s="31"/>
      <c r="CP94" s="31"/>
      <c r="CQ94" s="31"/>
      <c r="CR94" s="31"/>
      <c r="CS94" s="31"/>
      <c r="CT94" s="31"/>
      <c r="CU94" s="31"/>
      <c r="CV94" s="31"/>
    </row>
    <row r="95" spans="1:100" x14ac:dyDescent="0.3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2"/>
      <c r="AX95" s="32"/>
      <c r="AY95" s="32"/>
      <c r="AZ95" s="32"/>
      <c r="BA95" s="32"/>
      <c r="BB95" s="32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1"/>
      <c r="BP95" s="31"/>
      <c r="BQ95" s="31"/>
      <c r="BR95" s="31"/>
      <c r="BS95" s="31"/>
      <c r="BT95" s="31"/>
      <c r="BU95" s="31"/>
      <c r="BV95" s="31"/>
      <c r="BW95" s="31"/>
      <c r="BX95" s="31"/>
      <c r="BY95" s="31"/>
      <c r="BZ95" s="31"/>
      <c r="CA95" s="31"/>
      <c r="CB95" s="31"/>
      <c r="CC95" s="31"/>
      <c r="CD95" s="31"/>
      <c r="CE95" s="31"/>
      <c r="CF95" s="31"/>
      <c r="CG95" s="31"/>
      <c r="CH95" s="31"/>
      <c r="CI95" s="31"/>
      <c r="CJ95" s="31"/>
      <c r="CK95" s="31"/>
      <c r="CL95" s="31"/>
      <c r="CM95" s="31"/>
      <c r="CN95" s="31"/>
      <c r="CO95" s="31"/>
      <c r="CP95" s="31"/>
      <c r="CQ95" s="31"/>
      <c r="CR95" s="31"/>
      <c r="CS95" s="31"/>
      <c r="CT95" s="31"/>
      <c r="CU95" s="31"/>
      <c r="CV95" s="31"/>
    </row>
    <row r="96" spans="1:100" x14ac:dyDescent="0.3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2"/>
      <c r="AX96" s="32"/>
      <c r="AY96" s="32"/>
      <c r="AZ96" s="32"/>
      <c r="BA96" s="32"/>
      <c r="BB96" s="32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1"/>
      <c r="BP96" s="31"/>
      <c r="BQ96" s="31"/>
      <c r="BR96" s="31"/>
      <c r="BS96" s="31"/>
      <c r="BT96" s="31"/>
      <c r="BU96" s="31"/>
      <c r="BV96" s="31"/>
      <c r="BW96" s="31"/>
      <c r="BX96" s="31"/>
      <c r="BY96" s="31"/>
      <c r="BZ96" s="31"/>
      <c r="CA96" s="31"/>
      <c r="CB96" s="31"/>
      <c r="CC96" s="31"/>
      <c r="CD96" s="31"/>
      <c r="CE96" s="31"/>
      <c r="CF96" s="31"/>
      <c r="CG96" s="31"/>
      <c r="CH96" s="31"/>
      <c r="CI96" s="31"/>
      <c r="CJ96" s="31"/>
      <c r="CK96" s="31"/>
      <c r="CL96" s="31"/>
      <c r="CM96" s="31"/>
      <c r="CN96" s="31"/>
      <c r="CO96" s="31"/>
      <c r="CP96" s="31"/>
      <c r="CQ96" s="31"/>
      <c r="CR96" s="31"/>
      <c r="CS96" s="31"/>
      <c r="CT96" s="31"/>
      <c r="CU96" s="31"/>
      <c r="CV96" s="31"/>
    </row>
    <row r="97" spans="1:100" x14ac:dyDescent="0.3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2"/>
      <c r="AX97" s="32"/>
      <c r="AY97" s="32"/>
      <c r="AZ97" s="32"/>
      <c r="BA97" s="32"/>
      <c r="BB97" s="32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1"/>
      <c r="BP97" s="31"/>
      <c r="BQ97" s="31"/>
      <c r="BR97" s="31"/>
      <c r="BS97" s="31"/>
      <c r="BT97" s="31"/>
      <c r="BU97" s="31"/>
      <c r="BV97" s="31"/>
      <c r="BW97" s="31"/>
      <c r="BX97" s="31"/>
      <c r="BY97" s="31"/>
      <c r="BZ97" s="31"/>
      <c r="CA97" s="31"/>
      <c r="CB97" s="31"/>
      <c r="CC97" s="31"/>
      <c r="CD97" s="31"/>
      <c r="CE97" s="31"/>
      <c r="CF97" s="31"/>
      <c r="CG97" s="31"/>
      <c r="CH97" s="31"/>
      <c r="CI97" s="31"/>
      <c r="CJ97" s="31"/>
      <c r="CK97" s="31"/>
      <c r="CL97" s="31"/>
      <c r="CM97" s="31"/>
      <c r="CN97" s="31"/>
      <c r="CO97" s="31"/>
      <c r="CP97" s="31"/>
      <c r="CQ97" s="31"/>
      <c r="CR97" s="31"/>
      <c r="CS97" s="31"/>
      <c r="CT97" s="31"/>
      <c r="CU97" s="31"/>
      <c r="CV97" s="31"/>
    </row>
    <row r="98" spans="1:100" x14ac:dyDescent="0.3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2"/>
      <c r="AX98" s="32"/>
      <c r="AY98" s="32"/>
      <c r="AZ98" s="32"/>
      <c r="BA98" s="32"/>
      <c r="BB98" s="32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1"/>
      <c r="BP98" s="31"/>
      <c r="BQ98" s="31"/>
      <c r="BR98" s="31"/>
      <c r="BS98" s="31"/>
      <c r="BT98" s="31"/>
      <c r="BU98" s="31"/>
      <c r="BV98" s="31"/>
      <c r="BW98" s="31"/>
      <c r="BX98" s="31"/>
      <c r="BY98" s="31"/>
      <c r="BZ98" s="31"/>
      <c r="CA98" s="31"/>
      <c r="CB98" s="31"/>
      <c r="CC98" s="31"/>
      <c r="CD98" s="31"/>
      <c r="CE98" s="31"/>
      <c r="CF98" s="31"/>
      <c r="CG98" s="31"/>
      <c r="CH98" s="31"/>
      <c r="CI98" s="31"/>
      <c r="CJ98" s="31"/>
      <c r="CK98" s="31"/>
      <c r="CL98" s="31"/>
      <c r="CM98" s="31"/>
      <c r="CN98" s="31"/>
      <c r="CO98" s="31"/>
      <c r="CP98" s="31"/>
      <c r="CQ98" s="31"/>
      <c r="CR98" s="31"/>
      <c r="CS98" s="31"/>
      <c r="CT98" s="31"/>
      <c r="CU98" s="31"/>
      <c r="CV98" s="31"/>
    </row>
    <row r="99" spans="1:100" x14ac:dyDescent="0.3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2"/>
      <c r="AX99" s="32"/>
      <c r="AY99" s="32"/>
      <c r="AZ99" s="32"/>
      <c r="BA99" s="32"/>
      <c r="BB99" s="32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1"/>
      <c r="BP99" s="31"/>
      <c r="BQ99" s="31"/>
      <c r="BR99" s="31"/>
      <c r="BS99" s="31"/>
      <c r="BT99" s="31"/>
      <c r="BU99" s="31"/>
      <c r="BV99" s="31"/>
      <c r="BW99" s="31"/>
      <c r="BX99" s="31"/>
      <c r="BY99" s="31"/>
      <c r="BZ99" s="31"/>
      <c r="CA99" s="31"/>
      <c r="CB99" s="31"/>
      <c r="CC99" s="31"/>
      <c r="CD99" s="31"/>
      <c r="CE99" s="31"/>
      <c r="CF99" s="31"/>
      <c r="CG99" s="31"/>
      <c r="CH99" s="31"/>
      <c r="CI99" s="31"/>
      <c r="CJ99" s="31"/>
      <c r="CK99" s="31"/>
      <c r="CL99" s="31"/>
      <c r="CM99" s="31"/>
      <c r="CN99" s="31"/>
      <c r="CO99" s="31"/>
      <c r="CP99" s="31"/>
      <c r="CQ99" s="31"/>
      <c r="CR99" s="31"/>
      <c r="CS99" s="31"/>
      <c r="CT99" s="31"/>
      <c r="CU99" s="31"/>
      <c r="CV99" s="31"/>
    </row>
    <row r="100" spans="1:100" x14ac:dyDescent="0.3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2"/>
      <c r="AX100" s="32"/>
      <c r="AY100" s="32"/>
      <c r="AZ100" s="32"/>
      <c r="BA100" s="32"/>
      <c r="BB100" s="32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  <c r="BS100" s="31"/>
      <c r="BT100" s="31"/>
      <c r="BU100" s="31"/>
      <c r="BV100" s="31"/>
      <c r="BW100" s="31"/>
      <c r="BX100" s="31"/>
      <c r="BY100" s="31"/>
      <c r="BZ100" s="31"/>
      <c r="CA100" s="31"/>
      <c r="CB100" s="31"/>
      <c r="CC100" s="31"/>
      <c r="CD100" s="31"/>
      <c r="CE100" s="31"/>
      <c r="CF100" s="31"/>
      <c r="CG100" s="31"/>
      <c r="CH100" s="31"/>
      <c r="CI100" s="31"/>
      <c r="CJ100" s="31"/>
      <c r="CK100" s="31"/>
      <c r="CL100" s="31"/>
      <c r="CM100" s="31"/>
      <c r="CN100" s="31"/>
      <c r="CO100" s="31"/>
      <c r="CP100" s="31"/>
      <c r="CQ100" s="31"/>
      <c r="CR100" s="31"/>
      <c r="CS100" s="31"/>
      <c r="CT100" s="31"/>
      <c r="CU100" s="31"/>
      <c r="CV100" s="31"/>
    </row>
    <row r="101" spans="1:100" x14ac:dyDescent="0.3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2"/>
      <c r="AX101" s="32"/>
      <c r="AY101" s="32"/>
      <c r="AZ101" s="32"/>
      <c r="BA101" s="32"/>
      <c r="BB101" s="32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  <c r="BS101" s="31"/>
      <c r="BT101" s="31"/>
      <c r="BU101" s="31"/>
      <c r="BV101" s="31"/>
      <c r="BW101" s="31"/>
      <c r="BX101" s="31"/>
      <c r="BY101" s="31"/>
      <c r="BZ101" s="31"/>
      <c r="CA101" s="31"/>
      <c r="CB101" s="31"/>
      <c r="CC101" s="31"/>
      <c r="CD101" s="31"/>
      <c r="CE101" s="31"/>
      <c r="CF101" s="31"/>
      <c r="CG101" s="31"/>
      <c r="CH101" s="31"/>
      <c r="CI101" s="31"/>
      <c r="CJ101" s="31"/>
      <c r="CK101" s="31"/>
      <c r="CL101" s="31"/>
      <c r="CM101" s="31"/>
      <c r="CN101" s="31"/>
      <c r="CO101" s="31"/>
      <c r="CP101" s="31"/>
      <c r="CQ101" s="31"/>
      <c r="CR101" s="31"/>
      <c r="CS101" s="31"/>
      <c r="CT101" s="31"/>
      <c r="CU101" s="31"/>
      <c r="CV101" s="31"/>
    </row>
    <row r="102" spans="1:100" x14ac:dyDescent="0.3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2"/>
      <c r="AX102" s="32"/>
      <c r="AY102" s="32"/>
      <c r="AZ102" s="32"/>
      <c r="BA102" s="32"/>
      <c r="BB102" s="32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  <c r="BS102" s="31"/>
      <c r="BT102" s="31"/>
      <c r="BU102" s="31"/>
      <c r="BV102" s="31"/>
      <c r="BW102" s="31"/>
      <c r="BX102" s="31"/>
      <c r="BY102" s="31"/>
      <c r="BZ102" s="31"/>
      <c r="CA102" s="31"/>
      <c r="CB102" s="31"/>
      <c r="CC102" s="31"/>
      <c r="CD102" s="31"/>
      <c r="CE102" s="31"/>
      <c r="CF102" s="31"/>
      <c r="CG102" s="31"/>
      <c r="CH102" s="31"/>
      <c r="CI102" s="31"/>
      <c r="CJ102" s="31"/>
      <c r="CK102" s="31"/>
      <c r="CL102" s="31"/>
      <c r="CM102" s="31"/>
      <c r="CN102" s="31"/>
      <c r="CO102" s="31"/>
      <c r="CP102" s="31"/>
      <c r="CQ102" s="31"/>
      <c r="CR102" s="31"/>
      <c r="CS102" s="31"/>
      <c r="CT102" s="31"/>
      <c r="CU102" s="31"/>
      <c r="CV102" s="31"/>
    </row>
    <row r="103" spans="1:100" x14ac:dyDescent="0.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2"/>
      <c r="AX103" s="32"/>
      <c r="AY103" s="32"/>
      <c r="AZ103" s="32"/>
      <c r="BA103" s="32"/>
      <c r="BB103" s="32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  <c r="BS103" s="31"/>
      <c r="BT103" s="31"/>
      <c r="BU103" s="31"/>
      <c r="BV103" s="31"/>
      <c r="BW103" s="31"/>
      <c r="BX103" s="31"/>
      <c r="BY103" s="31"/>
      <c r="BZ103" s="31"/>
      <c r="CA103" s="31"/>
      <c r="CB103" s="31"/>
      <c r="CC103" s="31"/>
      <c r="CD103" s="31"/>
      <c r="CE103" s="31"/>
      <c r="CF103" s="31"/>
      <c r="CG103" s="31"/>
      <c r="CH103" s="31"/>
      <c r="CI103" s="31"/>
      <c r="CJ103" s="31"/>
      <c r="CK103" s="31"/>
      <c r="CL103" s="31"/>
      <c r="CM103" s="31"/>
      <c r="CN103" s="31"/>
      <c r="CO103" s="31"/>
      <c r="CP103" s="31"/>
      <c r="CQ103" s="31"/>
      <c r="CR103" s="31"/>
      <c r="CS103" s="31"/>
      <c r="CT103" s="31"/>
      <c r="CU103" s="31"/>
      <c r="CV103" s="31"/>
    </row>
    <row r="104" spans="1:100" x14ac:dyDescent="0.3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2"/>
      <c r="AX104" s="32"/>
      <c r="AY104" s="32"/>
      <c r="AZ104" s="32"/>
      <c r="BA104" s="32"/>
      <c r="BB104" s="32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  <c r="BS104" s="31"/>
      <c r="BT104" s="31"/>
      <c r="BU104" s="31"/>
      <c r="BV104" s="31"/>
      <c r="BW104" s="31"/>
      <c r="BX104" s="31"/>
      <c r="BY104" s="31"/>
      <c r="BZ104" s="31"/>
      <c r="CA104" s="31"/>
      <c r="CB104" s="31"/>
      <c r="CC104" s="31"/>
      <c r="CD104" s="31"/>
      <c r="CE104" s="31"/>
      <c r="CF104" s="31"/>
      <c r="CG104" s="31"/>
      <c r="CH104" s="31"/>
      <c r="CI104" s="31"/>
      <c r="CJ104" s="31"/>
      <c r="CK104" s="31"/>
      <c r="CL104" s="31"/>
      <c r="CM104" s="31"/>
      <c r="CN104" s="31"/>
      <c r="CO104" s="31"/>
      <c r="CP104" s="31"/>
      <c r="CQ104" s="31"/>
      <c r="CR104" s="31"/>
      <c r="CS104" s="31"/>
      <c r="CT104" s="31"/>
      <c r="CU104" s="31"/>
      <c r="CV104" s="31"/>
    </row>
    <row r="105" spans="1:100" x14ac:dyDescent="0.3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2"/>
      <c r="AX105" s="32"/>
      <c r="AY105" s="32"/>
      <c r="AZ105" s="32"/>
      <c r="BA105" s="32"/>
      <c r="BB105" s="32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  <c r="BS105" s="31"/>
      <c r="BT105" s="31"/>
      <c r="BU105" s="31"/>
      <c r="BV105" s="31"/>
      <c r="BW105" s="31"/>
      <c r="BX105" s="31"/>
      <c r="BY105" s="31"/>
      <c r="BZ105" s="31"/>
      <c r="CA105" s="31"/>
      <c r="CB105" s="31"/>
      <c r="CC105" s="31"/>
      <c r="CD105" s="31"/>
      <c r="CE105" s="31"/>
      <c r="CF105" s="31"/>
      <c r="CG105" s="31"/>
      <c r="CH105" s="31"/>
      <c r="CI105" s="31"/>
      <c r="CJ105" s="31"/>
      <c r="CK105" s="31"/>
      <c r="CL105" s="31"/>
      <c r="CM105" s="31"/>
      <c r="CN105" s="31"/>
      <c r="CO105" s="31"/>
      <c r="CP105" s="31"/>
      <c r="CQ105" s="31"/>
      <c r="CR105" s="31"/>
      <c r="CS105" s="31"/>
      <c r="CT105" s="31"/>
      <c r="CU105" s="31"/>
      <c r="CV105" s="31"/>
    </row>
    <row r="106" spans="1:100" x14ac:dyDescent="0.3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2"/>
      <c r="AX106" s="32"/>
      <c r="AY106" s="32"/>
      <c r="AZ106" s="32"/>
      <c r="BA106" s="32"/>
      <c r="BB106" s="32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  <c r="BS106" s="31"/>
      <c r="BT106" s="31"/>
      <c r="BU106" s="31"/>
      <c r="BV106" s="31"/>
      <c r="BW106" s="31"/>
      <c r="BX106" s="31"/>
      <c r="BY106" s="31"/>
      <c r="BZ106" s="31"/>
      <c r="CA106" s="31"/>
      <c r="CB106" s="31"/>
      <c r="CC106" s="31"/>
      <c r="CD106" s="31"/>
      <c r="CE106" s="31"/>
      <c r="CF106" s="31"/>
      <c r="CG106" s="31"/>
      <c r="CH106" s="31"/>
      <c r="CI106" s="31"/>
      <c r="CJ106" s="31"/>
      <c r="CK106" s="31"/>
      <c r="CL106" s="31"/>
      <c r="CM106" s="31"/>
      <c r="CN106" s="31"/>
      <c r="CO106" s="31"/>
      <c r="CP106" s="31"/>
      <c r="CQ106" s="31"/>
      <c r="CR106" s="31"/>
      <c r="CS106" s="31"/>
      <c r="CT106" s="31"/>
      <c r="CU106" s="31"/>
      <c r="CV106" s="31"/>
    </row>
    <row r="107" spans="1:100" x14ac:dyDescent="0.3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2"/>
      <c r="AX107" s="32"/>
      <c r="AY107" s="32"/>
      <c r="AZ107" s="32"/>
      <c r="BA107" s="32"/>
      <c r="BB107" s="32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  <c r="BS107" s="31"/>
      <c r="BT107" s="31"/>
      <c r="BU107" s="31"/>
      <c r="BV107" s="31"/>
      <c r="BW107" s="31"/>
      <c r="BX107" s="31"/>
      <c r="BY107" s="31"/>
      <c r="BZ107" s="31"/>
      <c r="CA107" s="31"/>
      <c r="CB107" s="31"/>
      <c r="CC107" s="31"/>
      <c r="CD107" s="31"/>
      <c r="CE107" s="31"/>
      <c r="CF107" s="31"/>
      <c r="CG107" s="31"/>
      <c r="CH107" s="31"/>
      <c r="CI107" s="31"/>
      <c r="CJ107" s="31"/>
      <c r="CK107" s="31"/>
      <c r="CL107" s="31"/>
      <c r="CM107" s="31"/>
      <c r="CN107" s="31"/>
      <c r="CO107" s="31"/>
      <c r="CP107" s="31"/>
      <c r="CQ107" s="31"/>
      <c r="CR107" s="31"/>
      <c r="CS107" s="31"/>
      <c r="CT107" s="31"/>
      <c r="CU107" s="31"/>
      <c r="CV107" s="31"/>
    </row>
    <row r="108" spans="1:100" x14ac:dyDescent="0.3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2"/>
      <c r="AX108" s="32"/>
      <c r="AY108" s="32"/>
      <c r="AZ108" s="32"/>
      <c r="BA108" s="32"/>
      <c r="BB108" s="32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  <c r="BS108" s="31"/>
      <c r="BT108" s="31"/>
      <c r="BU108" s="31"/>
      <c r="BV108" s="31"/>
      <c r="BW108" s="31"/>
      <c r="BX108" s="31"/>
      <c r="BY108" s="31"/>
      <c r="BZ108" s="31"/>
      <c r="CA108" s="31"/>
      <c r="CB108" s="31"/>
      <c r="CC108" s="31"/>
      <c r="CD108" s="31"/>
      <c r="CE108" s="31"/>
      <c r="CF108" s="31"/>
      <c r="CG108" s="31"/>
      <c r="CH108" s="31"/>
      <c r="CI108" s="31"/>
      <c r="CJ108" s="31"/>
      <c r="CK108" s="31"/>
      <c r="CL108" s="31"/>
      <c r="CM108" s="31"/>
      <c r="CN108" s="31"/>
      <c r="CO108" s="31"/>
      <c r="CP108" s="31"/>
      <c r="CQ108" s="31"/>
      <c r="CR108" s="31"/>
      <c r="CS108" s="31"/>
      <c r="CT108" s="31"/>
      <c r="CU108" s="31"/>
      <c r="CV108" s="31"/>
    </row>
    <row r="109" spans="1:100" x14ac:dyDescent="0.3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2"/>
      <c r="AX109" s="32"/>
      <c r="AY109" s="32"/>
      <c r="AZ109" s="32"/>
      <c r="BA109" s="32"/>
      <c r="BB109" s="32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  <c r="BU109" s="31"/>
      <c r="BV109" s="31"/>
      <c r="BW109" s="31"/>
      <c r="BX109" s="31"/>
      <c r="BY109" s="31"/>
      <c r="BZ109" s="31"/>
      <c r="CA109" s="31"/>
      <c r="CB109" s="31"/>
      <c r="CC109" s="31"/>
      <c r="CD109" s="31"/>
      <c r="CE109" s="31"/>
      <c r="CF109" s="31"/>
      <c r="CG109" s="31"/>
      <c r="CH109" s="31"/>
      <c r="CI109" s="31"/>
      <c r="CJ109" s="31"/>
      <c r="CK109" s="31"/>
      <c r="CL109" s="31"/>
      <c r="CM109" s="31"/>
      <c r="CN109" s="31"/>
      <c r="CO109" s="31"/>
      <c r="CP109" s="31"/>
      <c r="CQ109" s="31"/>
      <c r="CR109" s="31"/>
      <c r="CS109" s="31"/>
      <c r="CT109" s="31"/>
      <c r="CU109" s="31"/>
      <c r="CV109" s="31"/>
    </row>
    <row r="110" spans="1:100" x14ac:dyDescent="0.3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2"/>
      <c r="AX110" s="32"/>
      <c r="AY110" s="32"/>
      <c r="AZ110" s="32"/>
      <c r="BA110" s="32"/>
      <c r="BB110" s="32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  <c r="BS110" s="31"/>
      <c r="BT110" s="31"/>
      <c r="BU110" s="31"/>
      <c r="BV110" s="31"/>
      <c r="BW110" s="31"/>
      <c r="BX110" s="31"/>
      <c r="BY110" s="31"/>
      <c r="BZ110" s="31"/>
      <c r="CA110" s="31"/>
      <c r="CB110" s="31"/>
      <c r="CC110" s="31"/>
      <c r="CD110" s="31"/>
      <c r="CE110" s="31"/>
      <c r="CF110" s="31"/>
      <c r="CG110" s="31"/>
      <c r="CH110" s="31"/>
      <c r="CI110" s="31"/>
      <c r="CJ110" s="31"/>
      <c r="CK110" s="31"/>
      <c r="CL110" s="31"/>
      <c r="CM110" s="31"/>
      <c r="CN110" s="31"/>
      <c r="CO110" s="31"/>
      <c r="CP110" s="31"/>
      <c r="CQ110" s="31"/>
      <c r="CR110" s="31"/>
      <c r="CS110" s="31"/>
      <c r="CT110" s="31"/>
      <c r="CU110" s="31"/>
      <c r="CV110" s="31"/>
    </row>
    <row r="111" spans="1:100" x14ac:dyDescent="0.3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2"/>
      <c r="AX111" s="32"/>
      <c r="AY111" s="32"/>
      <c r="AZ111" s="32"/>
      <c r="BA111" s="32"/>
      <c r="BB111" s="32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  <c r="BS111" s="31"/>
      <c r="BT111" s="31"/>
      <c r="BU111" s="31"/>
      <c r="BV111" s="31"/>
      <c r="BW111" s="31"/>
      <c r="BX111" s="31"/>
      <c r="BY111" s="31"/>
      <c r="BZ111" s="31"/>
      <c r="CA111" s="31"/>
      <c r="CB111" s="31"/>
      <c r="CC111" s="31"/>
      <c r="CD111" s="31"/>
      <c r="CE111" s="31"/>
      <c r="CF111" s="31"/>
      <c r="CG111" s="31"/>
      <c r="CH111" s="31"/>
      <c r="CI111" s="31"/>
      <c r="CJ111" s="31"/>
      <c r="CK111" s="31"/>
      <c r="CL111" s="31"/>
      <c r="CM111" s="31"/>
      <c r="CN111" s="31"/>
      <c r="CO111" s="31"/>
      <c r="CP111" s="31"/>
      <c r="CQ111" s="31"/>
      <c r="CR111" s="31"/>
      <c r="CS111" s="31"/>
      <c r="CT111" s="31"/>
      <c r="CU111" s="31"/>
      <c r="CV111" s="31"/>
    </row>
    <row r="112" spans="1:100" x14ac:dyDescent="0.3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2"/>
      <c r="AX112" s="32"/>
      <c r="AY112" s="32"/>
      <c r="AZ112" s="32"/>
      <c r="BA112" s="32"/>
      <c r="BB112" s="32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  <c r="BS112" s="31"/>
      <c r="BT112" s="31"/>
      <c r="BU112" s="31"/>
      <c r="BV112" s="31"/>
      <c r="BW112" s="31"/>
      <c r="BX112" s="31"/>
      <c r="BY112" s="31"/>
      <c r="BZ112" s="31"/>
      <c r="CA112" s="31"/>
      <c r="CB112" s="31"/>
      <c r="CC112" s="31"/>
      <c r="CD112" s="31"/>
      <c r="CE112" s="31"/>
      <c r="CF112" s="31"/>
      <c r="CG112" s="31"/>
      <c r="CH112" s="31"/>
      <c r="CI112" s="31"/>
      <c r="CJ112" s="31"/>
      <c r="CK112" s="31"/>
      <c r="CL112" s="31"/>
      <c r="CM112" s="31"/>
      <c r="CN112" s="31"/>
      <c r="CO112" s="31"/>
      <c r="CP112" s="31"/>
      <c r="CQ112" s="31"/>
      <c r="CR112" s="31"/>
      <c r="CS112" s="31"/>
      <c r="CT112" s="31"/>
      <c r="CU112" s="31"/>
      <c r="CV112" s="31"/>
    </row>
    <row r="113" spans="1:100" x14ac:dyDescent="0.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2"/>
      <c r="AX113" s="32"/>
      <c r="AY113" s="32"/>
      <c r="AZ113" s="32"/>
      <c r="BA113" s="32"/>
      <c r="BB113" s="32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  <c r="BS113" s="31"/>
      <c r="BT113" s="31"/>
      <c r="BU113" s="31"/>
      <c r="BV113" s="31"/>
      <c r="BW113" s="31"/>
      <c r="BX113" s="31"/>
      <c r="BY113" s="31"/>
      <c r="BZ113" s="31"/>
      <c r="CA113" s="31"/>
      <c r="CB113" s="31"/>
      <c r="CC113" s="31"/>
      <c r="CD113" s="31"/>
      <c r="CE113" s="31"/>
      <c r="CF113" s="31"/>
      <c r="CG113" s="31"/>
      <c r="CH113" s="31"/>
      <c r="CI113" s="31"/>
      <c r="CJ113" s="31"/>
      <c r="CK113" s="31"/>
      <c r="CL113" s="31"/>
      <c r="CM113" s="31"/>
      <c r="CN113" s="31"/>
      <c r="CO113" s="31"/>
      <c r="CP113" s="31"/>
      <c r="CQ113" s="31"/>
      <c r="CR113" s="31"/>
      <c r="CS113" s="31"/>
      <c r="CT113" s="31"/>
      <c r="CU113" s="31"/>
      <c r="CV113" s="31"/>
    </row>
    <row r="114" spans="1:100" x14ac:dyDescent="0.3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2"/>
      <c r="AX114" s="32"/>
      <c r="AY114" s="32"/>
      <c r="AZ114" s="32"/>
      <c r="BA114" s="32"/>
      <c r="BB114" s="32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  <c r="BS114" s="31"/>
      <c r="BT114" s="31"/>
      <c r="BU114" s="31"/>
      <c r="BV114" s="31"/>
      <c r="BW114" s="31"/>
      <c r="BX114" s="31"/>
      <c r="BY114" s="31"/>
      <c r="BZ114" s="31"/>
      <c r="CA114" s="31"/>
      <c r="CB114" s="31"/>
      <c r="CC114" s="31"/>
      <c r="CD114" s="31"/>
      <c r="CE114" s="31"/>
      <c r="CF114" s="31"/>
      <c r="CG114" s="31"/>
      <c r="CH114" s="31"/>
      <c r="CI114" s="31"/>
      <c r="CJ114" s="31"/>
      <c r="CK114" s="31"/>
      <c r="CL114" s="31"/>
      <c r="CM114" s="31"/>
      <c r="CN114" s="31"/>
      <c r="CO114" s="31"/>
      <c r="CP114" s="31"/>
      <c r="CQ114" s="31"/>
      <c r="CR114" s="31"/>
      <c r="CS114" s="31"/>
      <c r="CT114" s="31"/>
      <c r="CU114" s="31"/>
      <c r="CV114" s="31"/>
    </row>
    <row r="115" spans="1:100" x14ac:dyDescent="0.3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2"/>
      <c r="AX115" s="32"/>
      <c r="AY115" s="32"/>
      <c r="AZ115" s="32"/>
      <c r="BA115" s="32"/>
      <c r="BB115" s="32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  <c r="BS115" s="31"/>
      <c r="BT115" s="31"/>
      <c r="BU115" s="31"/>
      <c r="BV115" s="31"/>
      <c r="BW115" s="31"/>
      <c r="BX115" s="31"/>
      <c r="BY115" s="31"/>
      <c r="BZ115" s="31"/>
      <c r="CA115" s="31"/>
      <c r="CB115" s="31"/>
      <c r="CC115" s="31"/>
      <c r="CD115" s="31"/>
      <c r="CE115" s="31"/>
      <c r="CF115" s="31"/>
      <c r="CG115" s="31"/>
      <c r="CH115" s="31"/>
      <c r="CI115" s="31"/>
      <c r="CJ115" s="31"/>
      <c r="CK115" s="31"/>
      <c r="CL115" s="31"/>
      <c r="CM115" s="31"/>
      <c r="CN115" s="31"/>
      <c r="CO115" s="31"/>
      <c r="CP115" s="31"/>
      <c r="CQ115" s="31"/>
      <c r="CR115" s="31"/>
      <c r="CS115" s="31"/>
      <c r="CT115" s="31"/>
      <c r="CU115" s="31"/>
      <c r="CV115" s="31"/>
    </row>
    <row r="116" spans="1:100" x14ac:dyDescent="0.3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2"/>
      <c r="AX116" s="32"/>
      <c r="AY116" s="32"/>
      <c r="AZ116" s="32"/>
      <c r="BA116" s="32"/>
      <c r="BB116" s="32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  <c r="BS116" s="31"/>
      <c r="BT116" s="31"/>
      <c r="BU116" s="31"/>
      <c r="BV116" s="31"/>
      <c r="BW116" s="31"/>
      <c r="BX116" s="31"/>
      <c r="BY116" s="31"/>
      <c r="BZ116" s="31"/>
      <c r="CA116" s="31"/>
      <c r="CB116" s="31"/>
      <c r="CC116" s="31"/>
      <c r="CD116" s="31"/>
      <c r="CE116" s="31"/>
      <c r="CF116" s="31"/>
      <c r="CG116" s="31"/>
      <c r="CH116" s="31"/>
      <c r="CI116" s="31"/>
      <c r="CJ116" s="31"/>
      <c r="CK116" s="31"/>
      <c r="CL116" s="31"/>
      <c r="CM116" s="31"/>
      <c r="CN116" s="31"/>
      <c r="CO116" s="31"/>
      <c r="CP116" s="31"/>
      <c r="CQ116" s="31"/>
      <c r="CR116" s="31"/>
      <c r="CS116" s="31"/>
      <c r="CT116" s="31"/>
      <c r="CU116" s="31"/>
      <c r="CV116" s="31"/>
    </row>
    <row r="117" spans="1:100" x14ac:dyDescent="0.3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2"/>
      <c r="AX117" s="32"/>
      <c r="AY117" s="32"/>
      <c r="AZ117" s="32"/>
      <c r="BA117" s="32"/>
      <c r="BB117" s="32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  <c r="BS117" s="31"/>
      <c r="BT117" s="31"/>
      <c r="BU117" s="31"/>
      <c r="BV117" s="31"/>
      <c r="BW117" s="31"/>
      <c r="BX117" s="31"/>
      <c r="BY117" s="31"/>
      <c r="BZ117" s="31"/>
      <c r="CA117" s="31"/>
      <c r="CB117" s="31"/>
      <c r="CC117" s="31"/>
      <c r="CD117" s="31"/>
      <c r="CE117" s="31"/>
      <c r="CF117" s="31"/>
      <c r="CG117" s="31"/>
      <c r="CH117" s="31"/>
      <c r="CI117" s="31"/>
      <c r="CJ117" s="31"/>
      <c r="CK117" s="31"/>
      <c r="CL117" s="31"/>
      <c r="CM117" s="31"/>
      <c r="CN117" s="31"/>
      <c r="CO117" s="31"/>
      <c r="CP117" s="31"/>
      <c r="CQ117" s="31"/>
      <c r="CR117" s="31"/>
      <c r="CS117" s="31"/>
      <c r="CT117" s="31"/>
      <c r="CU117" s="31"/>
      <c r="CV117" s="31"/>
    </row>
    <row r="118" spans="1:100" x14ac:dyDescent="0.3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2"/>
      <c r="AX118" s="32"/>
      <c r="AY118" s="32"/>
      <c r="AZ118" s="32"/>
      <c r="BA118" s="32"/>
      <c r="BB118" s="32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  <c r="BS118" s="31"/>
      <c r="BT118" s="31"/>
      <c r="BU118" s="31"/>
      <c r="BV118" s="31"/>
      <c r="BW118" s="31"/>
      <c r="BX118" s="31"/>
      <c r="BY118" s="31"/>
      <c r="BZ118" s="31"/>
      <c r="CA118" s="31"/>
      <c r="CB118" s="31"/>
      <c r="CC118" s="31"/>
      <c r="CD118" s="31"/>
      <c r="CE118" s="31"/>
      <c r="CF118" s="31"/>
      <c r="CG118" s="31"/>
      <c r="CH118" s="31"/>
      <c r="CI118" s="31"/>
      <c r="CJ118" s="31"/>
      <c r="CK118" s="31"/>
      <c r="CL118" s="31"/>
      <c r="CM118" s="31"/>
      <c r="CN118" s="31"/>
      <c r="CO118" s="31"/>
      <c r="CP118" s="31"/>
      <c r="CQ118" s="31"/>
      <c r="CR118" s="31"/>
      <c r="CS118" s="31"/>
      <c r="CT118" s="31"/>
      <c r="CU118" s="31"/>
      <c r="CV118" s="31"/>
    </row>
    <row r="119" spans="1:100" x14ac:dyDescent="0.3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2"/>
      <c r="AX119" s="32"/>
      <c r="AY119" s="32"/>
      <c r="AZ119" s="32"/>
      <c r="BA119" s="32"/>
      <c r="BB119" s="32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  <c r="BS119" s="31"/>
      <c r="BT119" s="31"/>
      <c r="BU119" s="31"/>
      <c r="BV119" s="31"/>
      <c r="BW119" s="31"/>
      <c r="BX119" s="31"/>
      <c r="BY119" s="31"/>
      <c r="BZ119" s="31"/>
      <c r="CA119" s="31"/>
      <c r="CB119" s="31"/>
      <c r="CC119" s="31"/>
      <c r="CD119" s="31"/>
      <c r="CE119" s="31"/>
      <c r="CF119" s="31"/>
      <c r="CG119" s="31"/>
      <c r="CH119" s="31"/>
      <c r="CI119" s="31"/>
      <c r="CJ119" s="31"/>
      <c r="CK119" s="31"/>
      <c r="CL119" s="31"/>
      <c r="CM119" s="31"/>
      <c r="CN119" s="31"/>
      <c r="CO119" s="31"/>
      <c r="CP119" s="31"/>
      <c r="CQ119" s="31"/>
      <c r="CR119" s="31"/>
      <c r="CS119" s="31"/>
      <c r="CT119" s="31"/>
      <c r="CU119" s="31"/>
      <c r="CV119" s="31"/>
    </row>
    <row r="120" spans="1:100" x14ac:dyDescent="0.3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2"/>
      <c r="AX120" s="32"/>
      <c r="AY120" s="32"/>
      <c r="AZ120" s="32"/>
      <c r="BA120" s="32"/>
      <c r="BB120" s="32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  <c r="BS120" s="31"/>
      <c r="BT120" s="31"/>
      <c r="BU120" s="31"/>
      <c r="BV120" s="31"/>
      <c r="BW120" s="31"/>
      <c r="BX120" s="31"/>
      <c r="BY120" s="31"/>
      <c r="BZ120" s="31"/>
      <c r="CA120" s="31"/>
      <c r="CB120" s="31"/>
      <c r="CC120" s="31"/>
      <c r="CD120" s="31"/>
      <c r="CE120" s="31"/>
      <c r="CF120" s="31"/>
      <c r="CG120" s="31"/>
      <c r="CH120" s="31"/>
      <c r="CI120" s="31"/>
      <c r="CJ120" s="31"/>
      <c r="CK120" s="31"/>
      <c r="CL120" s="31"/>
      <c r="CM120" s="31"/>
      <c r="CN120" s="31"/>
      <c r="CO120" s="31"/>
      <c r="CP120" s="31"/>
      <c r="CQ120" s="31"/>
      <c r="CR120" s="31"/>
      <c r="CS120" s="31"/>
      <c r="CT120" s="31"/>
      <c r="CU120" s="31"/>
      <c r="CV120" s="31"/>
    </row>
    <row r="121" spans="1:100" x14ac:dyDescent="0.3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2"/>
      <c r="AX121" s="32"/>
      <c r="AY121" s="32"/>
      <c r="AZ121" s="32"/>
      <c r="BA121" s="32"/>
      <c r="BB121" s="32"/>
      <c r="BC121" s="31"/>
      <c r="BD121" s="31"/>
      <c r="BE121" s="31"/>
      <c r="BF121" s="31"/>
      <c r="BG121" s="31"/>
      <c r="BH121" s="31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  <c r="BS121" s="31"/>
      <c r="BT121" s="31"/>
      <c r="BU121" s="31"/>
      <c r="BV121" s="31"/>
      <c r="BW121" s="31"/>
      <c r="BX121" s="31"/>
      <c r="BY121" s="31"/>
      <c r="BZ121" s="31"/>
      <c r="CA121" s="31"/>
      <c r="CB121" s="31"/>
      <c r="CC121" s="31"/>
      <c r="CD121" s="31"/>
      <c r="CE121" s="31"/>
      <c r="CF121" s="31"/>
      <c r="CG121" s="31"/>
      <c r="CH121" s="31"/>
      <c r="CI121" s="31"/>
      <c r="CJ121" s="31"/>
      <c r="CK121" s="31"/>
      <c r="CL121" s="31"/>
      <c r="CM121" s="31"/>
      <c r="CN121" s="31"/>
      <c r="CO121" s="31"/>
      <c r="CP121" s="31"/>
      <c r="CQ121" s="31"/>
      <c r="CR121" s="31"/>
      <c r="CS121" s="31"/>
      <c r="CT121" s="31"/>
      <c r="CU121" s="31"/>
      <c r="CV121" s="31"/>
    </row>
    <row r="122" spans="1:100" x14ac:dyDescent="0.3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2"/>
      <c r="AX122" s="32"/>
      <c r="AY122" s="32"/>
      <c r="AZ122" s="32"/>
      <c r="BA122" s="32"/>
      <c r="BB122" s="32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  <c r="BS122" s="31"/>
      <c r="BT122" s="31"/>
      <c r="BU122" s="31"/>
      <c r="BV122" s="31"/>
      <c r="BW122" s="31"/>
      <c r="BX122" s="31"/>
      <c r="BY122" s="31"/>
      <c r="BZ122" s="31"/>
      <c r="CA122" s="31"/>
      <c r="CB122" s="31"/>
      <c r="CC122" s="31"/>
      <c r="CD122" s="31"/>
      <c r="CE122" s="31"/>
      <c r="CF122" s="31"/>
      <c r="CG122" s="31"/>
      <c r="CH122" s="31"/>
      <c r="CI122" s="31"/>
      <c r="CJ122" s="31"/>
      <c r="CK122" s="31"/>
      <c r="CL122" s="31"/>
      <c r="CM122" s="31"/>
      <c r="CN122" s="31"/>
      <c r="CO122" s="31"/>
      <c r="CP122" s="31"/>
      <c r="CQ122" s="31"/>
      <c r="CR122" s="31"/>
      <c r="CS122" s="31"/>
      <c r="CT122" s="31"/>
      <c r="CU122" s="31"/>
      <c r="CV122" s="31"/>
    </row>
    <row r="123" spans="1:100" x14ac:dyDescent="0.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2"/>
      <c r="AX123" s="32"/>
      <c r="AY123" s="32"/>
      <c r="AZ123" s="32"/>
      <c r="BA123" s="32"/>
      <c r="BB123" s="32"/>
      <c r="BC123" s="31"/>
      <c r="BD123" s="31"/>
      <c r="BE123" s="31"/>
      <c r="BF123" s="31"/>
      <c r="BG123" s="31"/>
      <c r="BH123" s="31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  <c r="BS123" s="31"/>
      <c r="BT123" s="31"/>
      <c r="BU123" s="31"/>
      <c r="BV123" s="31"/>
      <c r="BW123" s="31"/>
      <c r="BX123" s="31"/>
      <c r="BY123" s="31"/>
      <c r="BZ123" s="31"/>
      <c r="CA123" s="31"/>
      <c r="CB123" s="31"/>
      <c r="CC123" s="31"/>
      <c r="CD123" s="31"/>
      <c r="CE123" s="31"/>
      <c r="CF123" s="31"/>
      <c r="CG123" s="31"/>
      <c r="CH123" s="31"/>
      <c r="CI123" s="31"/>
      <c r="CJ123" s="31"/>
      <c r="CK123" s="31"/>
      <c r="CL123" s="31"/>
      <c r="CM123" s="31"/>
      <c r="CN123" s="31"/>
      <c r="CO123" s="31"/>
      <c r="CP123" s="31"/>
      <c r="CQ123" s="31"/>
      <c r="CR123" s="31"/>
      <c r="CS123" s="31"/>
      <c r="CT123" s="31"/>
      <c r="CU123" s="31"/>
      <c r="CV123" s="31"/>
    </row>
    <row r="124" spans="1:100" x14ac:dyDescent="0.3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2"/>
      <c r="AX124" s="32"/>
      <c r="AY124" s="32"/>
      <c r="AZ124" s="32"/>
      <c r="BA124" s="32"/>
      <c r="BB124" s="32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  <c r="BS124" s="31"/>
      <c r="BT124" s="31"/>
      <c r="BU124" s="31"/>
      <c r="BV124" s="31"/>
      <c r="BW124" s="31"/>
      <c r="BX124" s="31"/>
      <c r="BY124" s="31"/>
      <c r="BZ124" s="31"/>
      <c r="CA124" s="31"/>
      <c r="CB124" s="31"/>
      <c r="CC124" s="31"/>
      <c r="CD124" s="31"/>
      <c r="CE124" s="31"/>
      <c r="CF124" s="31"/>
      <c r="CG124" s="31"/>
      <c r="CH124" s="31"/>
      <c r="CI124" s="31"/>
      <c r="CJ124" s="31"/>
      <c r="CK124" s="31"/>
      <c r="CL124" s="31"/>
      <c r="CM124" s="31"/>
      <c r="CN124" s="31"/>
      <c r="CO124" s="31"/>
      <c r="CP124" s="31"/>
      <c r="CQ124" s="31"/>
      <c r="CR124" s="31"/>
      <c r="CS124" s="31"/>
      <c r="CT124" s="31"/>
      <c r="CU124" s="31"/>
      <c r="CV124" s="31"/>
    </row>
    <row r="125" spans="1:100" x14ac:dyDescent="0.3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2"/>
      <c r="AX125" s="32"/>
      <c r="AY125" s="32"/>
      <c r="AZ125" s="32"/>
      <c r="BA125" s="32"/>
      <c r="BB125" s="32"/>
      <c r="BC125" s="31"/>
      <c r="BD125" s="31"/>
      <c r="BE125" s="31"/>
      <c r="BF125" s="31"/>
      <c r="BG125" s="31"/>
      <c r="BH125" s="31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  <c r="BS125" s="31"/>
      <c r="BT125" s="31"/>
      <c r="BU125" s="31"/>
      <c r="BV125" s="31"/>
      <c r="BW125" s="31"/>
      <c r="BX125" s="31"/>
      <c r="BY125" s="31"/>
      <c r="BZ125" s="31"/>
      <c r="CA125" s="31"/>
      <c r="CB125" s="31"/>
      <c r="CC125" s="31"/>
      <c r="CD125" s="31"/>
      <c r="CE125" s="31"/>
      <c r="CF125" s="31"/>
      <c r="CG125" s="31"/>
      <c r="CH125" s="31"/>
      <c r="CI125" s="31"/>
      <c r="CJ125" s="31"/>
      <c r="CK125" s="31"/>
      <c r="CL125" s="31"/>
      <c r="CM125" s="31"/>
      <c r="CN125" s="31"/>
      <c r="CO125" s="31"/>
      <c r="CP125" s="31"/>
      <c r="CQ125" s="31"/>
      <c r="CR125" s="31"/>
      <c r="CS125" s="31"/>
      <c r="CT125" s="31"/>
      <c r="CU125" s="31"/>
      <c r="CV125" s="31"/>
    </row>
    <row r="126" spans="1:100" x14ac:dyDescent="0.3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2"/>
      <c r="AX126" s="32"/>
      <c r="AY126" s="32"/>
      <c r="AZ126" s="32"/>
      <c r="BA126" s="32"/>
      <c r="BB126" s="32"/>
      <c r="BC126" s="31"/>
      <c r="BD126" s="31"/>
      <c r="BE126" s="31"/>
      <c r="BF126" s="31"/>
      <c r="BG126" s="31"/>
      <c r="BH126" s="31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  <c r="BS126" s="31"/>
      <c r="BT126" s="31"/>
      <c r="BU126" s="31"/>
      <c r="BV126" s="31"/>
      <c r="BW126" s="31"/>
      <c r="BX126" s="31"/>
      <c r="BY126" s="31"/>
      <c r="BZ126" s="31"/>
      <c r="CA126" s="31"/>
      <c r="CB126" s="31"/>
      <c r="CC126" s="31"/>
      <c r="CD126" s="31"/>
      <c r="CE126" s="31"/>
      <c r="CF126" s="31"/>
      <c r="CG126" s="31"/>
      <c r="CH126" s="31"/>
      <c r="CI126" s="31"/>
      <c r="CJ126" s="31"/>
      <c r="CK126" s="31"/>
      <c r="CL126" s="31"/>
      <c r="CM126" s="31"/>
      <c r="CN126" s="31"/>
      <c r="CO126" s="31"/>
      <c r="CP126" s="31"/>
      <c r="CQ126" s="31"/>
      <c r="CR126" s="31"/>
      <c r="CS126" s="31"/>
      <c r="CT126" s="31"/>
      <c r="CU126" s="31"/>
      <c r="CV126" s="31"/>
    </row>
    <row r="127" spans="1:100" x14ac:dyDescent="0.3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2"/>
      <c r="AX127" s="32"/>
      <c r="AY127" s="32"/>
      <c r="AZ127" s="32"/>
      <c r="BA127" s="32"/>
      <c r="BB127" s="32"/>
      <c r="BC127" s="31"/>
      <c r="BD127" s="31"/>
      <c r="BE127" s="31"/>
      <c r="BF127" s="31"/>
      <c r="BG127" s="31"/>
      <c r="BH127" s="31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  <c r="BS127" s="31"/>
      <c r="BT127" s="31"/>
      <c r="BU127" s="31"/>
      <c r="BV127" s="31"/>
      <c r="BW127" s="31"/>
      <c r="BX127" s="31"/>
      <c r="BY127" s="31"/>
      <c r="BZ127" s="31"/>
      <c r="CA127" s="31"/>
      <c r="CB127" s="31"/>
      <c r="CC127" s="31"/>
      <c r="CD127" s="31"/>
      <c r="CE127" s="31"/>
      <c r="CF127" s="31"/>
      <c r="CG127" s="31"/>
      <c r="CH127" s="31"/>
      <c r="CI127" s="31"/>
      <c r="CJ127" s="31"/>
      <c r="CK127" s="31"/>
      <c r="CL127" s="31"/>
      <c r="CM127" s="31"/>
      <c r="CN127" s="31"/>
      <c r="CO127" s="31"/>
      <c r="CP127" s="31"/>
      <c r="CQ127" s="31"/>
      <c r="CR127" s="31"/>
      <c r="CS127" s="31"/>
      <c r="CT127" s="31"/>
      <c r="CU127" s="31"/>
      <c r="CV127" s="31"/>
    </row>
    <row r="128" spans="1:100" x14ac:dyDescent="0.3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2"/>
      <c r="AX128" s="32"/>
      <c r="AY128" s="32"/>
      <c r="AZ128" s="32"/>
      <c r="BA128" s="32"/>
      <c r="BB128" s="32"/>
      <c r="BC128" s="31"/>
      <c r="BD128" s="31"/>
      <c r="BE128" s="31"/>
      <c r="BF128" s="31"/>
      <c r="BG128" s="31"/>
      <c r="BH128" s="31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  <c r="BS128" s="31"/>
      <c r="BT128" s="31"/>
      <c r="BU128" s="31"/>
      <c r="BV128" s="31"/>
      <c r="BW128" s="31"/>
      <c r="BX128" s="31"/>
      <c r="BY128" s="31"/>
      <c r="BZ128" s="31"/>
      <c r="CA128" s="31"/>
      <c r="CB128" s="31"/>
      <c r="CC128" s="31"/>
      <c r="CD128" s="31"/>
      <c r="CE128" s="31"/>
      <c r="CF128" s="31"/>
      <c r="CG128" s="31"/>
      <c r="CH128" s="31"/>
      <c r="CI128" s="31"/>
      <c r="CJ128" s="31"/>
      <c r="CK128" s="31"/>
      <c r="CL128" s="31"/>
      <c r="CM128" s="31"/>
      <c r="CN128" s="31"/>
      <c r="CO128" s="31"/>
      <c r="CP128" s="31"/>
      <c r="CQ128" s="31"/>
      <c r="CR128" s="31"/>
      <c r="CS128" s="31"/>
      <c r="CT128" s="31"/>
      <c r="CU128" s="31"/>
      <c r="CV128" s="31"/>
    </row>
    <row r="129" spans="1:100" x14ac:dyDescent="0.3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2"/>
      <c r="AX129" s="32"/>
      <c r="AY129" s="32"/>
      <c r="AZ129" s="32"/>
      <c r="BA129" s="32"/>
      <c r="BB129" s="32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  <c r="BS129" s="31"/>
      <c r="BT129" s="31"/>
      <c r="BU129" s="31"/>
      <c r="BV129" s="31"/>
      <c r="BW129" s="31"/>
      <c r="BX129" s="31"/>
      <c r="BY129" s="31"/>
      <c r="BZ129" s="31"/>
      <c r="CA129" s="31"/>
      <c r="CB129" s="31"/>
      <c r="CC129" s="31"/>
      <c r="CD129" s="31"/>
      <c r="CE129" s="31"/>
      <c r="CF129" s="31"/>
      <c r="CG129" s="31"/>
      <c r="CH129" s="31"/>
      <c r="CI129" s="31"/>
      <c r="CJ129" s="31"/>
      <c r="CK129" s="31"/>
      <c r="CL129" s="31"/>
      <c r="CM129" s="31"/>
      <c r="CN129" s="31"/>
      <c r="CO129" s="31"/>
      <c r="CP129" s="31"/>
      <c r="CQ129" s="31"/>
      <c r="CR129" s="31"/>
      <c r="CS129" s="31"/>
      <c r="CT129" s="31"/>
      <c r="CU129" s="31"/>
      <c r="CV129" s="31"/>
    </row>
    <row r="130" spans="1:100" x14ac:dyDescent="0.3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2"/>
      <c r="AX130" s="32"/>
      <c r="AY130" s="32"/>
      <c r="AZ130" s="32"/>
      <c r="BA130" s="32"/>
      <c r="BB130" s="32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  <c r="BS130" s="31"/>
      <c r="BT130" s="31"/>
      <c r="BU130" s="31"/>
      <c r="BV130" s="31"/>
      <c r="BW130" s="31"/>
      <c r="BX130" s="31"/>
      <c r="BY130" s="31"/>
      <c r="BZ130" s="31"/>
      <c r="CA130" s="31"/>
      <c r="CB130" s="31"/>
      <c r="CC130" s="31"/>
      <c r="CD130" s="31"/>
      <c r="CE130" s="31"/>
      <c r="CF130" s="31"/>
      <c r="CG130" s="31"/>
      <c r="CH130" s="31"/>
      <c r="CI130" s="31"/>
      <c r="CJ130" s="31"/>
      <c r="CK130" s="31"/>
      <c r="CL130" s="31"/>
      <c r="CM130" s="31"/>
      <c r="CN130" s="31"/>
      <c r="CO130" s="31"/>
      <c r="CP130" s="31"/>
      <c r="CQ130" s="31"/>
      <c r="CR130" s="31"/>
      <c r="CS130" s="31"/>
      <c r="CT130" s="31"/>
      <c r="CU130" s="31"/>
      <c r="CV130" s="31"/>
    </row>
    <row r="131" spans="1:100" x14ac:dyDescent="0.3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2"/>
      <c r="AX131" s="32"/>
      <c r="AY131" s="32"/>
      <c r="AZ131" s="32"/>
      <c r="BA131" s="32"/>
      <c r="BB131" s="32"/>
      <c r="BC131" s="31"/>
      <c r="BD131" s="31"/>
      <c r="BE131" s="31"/>
      <c r="BF131" s="31"/>
      <c r="BG131" s="31"/>
      <c r="BH131" s="31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  <c r="BS131" s="31"/>
      <c r="BT131" s="31"/>
      <c r="BU131" s="31"/>
      <c r="BV131" s="31"/>
      <c r="BW131" s="31"/>
      <c r="BX131" s="31"/>
      <c r="BY131" s="31"/>
      <c r="BZ131" s="31"/>
      <c r="CA131" s="31"/>
      <c r="CB131" s="31"/>
      <c r="CC131" s="31"/>
      <c r="CD131" s="31"/>
      <c r="CE131" s="31"/>
      <c r="CF131" s="31"/>
      <c r="CG131" s="31"/>
      <c r="CH131" s="31"/>
      <c r="CI131" s="31"/>
      <c r="CJ131" s="31"/>
      <c r="CK131" s="31"/>
      <c r="CL131" s="31"/>
      <c r="CM131" s="31"/>
      <c r="CN131" s="31"/>
      <c r="CO131" s="31"/>
      <c r="CP131" s="31"/>
      <c r="CQ131" s="31"/>
      <c r="CR131" s="31"/>
      <c r="CS131" s="31"/>
      <c r="CT131" s="31"/>
      <c r="CU131" s="31"/>
      <c r="CV131" s="31"/>
    </row>
    <row r="132" spans="1:100" x14ac:dyDescent="0.3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2"/>
      <c r="AX132" s="32"/>
      <c r="AY132" s="32"/>
      <c r="AZ132" s="32"/>
      <c r="BA132" s="32"/>
      <c r="BB132" s="32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  <c r="BS132" s="31"/>
      <c r="BT132" s="31"/>
      <c r="BU132" s="31"/>
      <c r="BV132" s="31"/>
      <c r="BW132" s="31"/>
      <c r="BX132" s="31"/>
      <c r="BY132" s="31"/>
      <c r="BZ132" s="31"/>
      <c r="CA132" s="31"/>
      <c r="CB132" s="31"/>
      <c r="CC132" s="31"/>
      <c r="CD132" s="31"/>
      <c r="CE132" s="31"/>
      <c r="CF132" s="31"/>
      <c r="CG132" s="31"/>
      <c r="CH132" s="31"/>
      <c r="CI132" s="31"/>
      <c r="CJ132" s="31"/>
      <c r="CK132" s="31"/>
      <c r="CL132" s="31"/>
      <c r="CM132" s="31"/>
      <c r="CN132" s="31"/>
      <c r="CO132" s="31"/>
      <c r="CP132" s="31"/>
      <c r="CQ132" s="31"/>
      <c r="CR132" s="31"/>
      <c r="CS132" s="31"/>
      <c r="CT132" s="31"/>
      <c r="CU132" s="31"/>
      <c r="CV132" s="31"/>
    </row>
    <row r="133" spans="1:100" x14ac:dyDescent="0.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2"/>
      <c r="AX133" s="32"/>
      <c r="AY133" s="32"/>
      <c r="AZ133" s="32"/>
      <c r="BA133" s="32"/>
      <c r="BB133" s="32"/>
      <c r="BC133" s="31"/>
      <c r="BD133" s="31"/>
      <c r="BE133" s="31"/>
      <c r="BF133" s="31"/>
      <c r="BG133" s="31"/>
      <c r="BH133" s="31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  <c r="BS133" s="31"/>
      <c r="BT133" s="31"/>
      <c r="BU133" s="31"/>
      <c r="BV133" s="31"/>
      <c r="BW133" s="31"/>
      <c r="BX133" s="31"/>
      <c r="BY133" s="31"/>
      <c r="BZ133" s="31"/>
      <c r="CA133" s="31"/>
      <c r="CB133" s="31"/>
      <c r="CC133" s="31"/>
      <c r="CD133" s="31"/>
      <c r="CE133" s="31"/>
      <c r="CF133" s="31"/>
      <c r="CG133" s="31"/>
      <c r="CH133" s="31"/>
      <c r="CI133" s="31"/>
      <c r="CJ133" s="31"/>
      <c r="CK133" s="31"/>
      <c r="CL133" s="31"/>
      <c r="CM133" s="31"/>
      <c r="CN133" s="31"/>
      <c r="CO133" s="31"/>
      <c r="CP133" s="31"/>
      <c r="CQ133" s="31"/>
      <c r="CR133" s="31"/>
      <c r="CS133" s="31"/>
      <c r="CT133" s="31"/>
      <c r="CU133" s="31"/>
      <c r="CV133" s="31"/>
    </row>
    <row r="134" spans="1:100" x14ac:dyDescent="0.3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2"/>
      <c r="AX134" s="32"/>
      <c r="AY134" s="32"/>
      <c r="AZ134" s="32"/>
      <c r="BA134" s="32"/>
      <c r="BB134" s="32"/>
      <c r="BC134" s="31"/>
      <c r="BD134" s="31"/>
      <c r="BE134" s="31"/>
      <c r="BF134" s="31"/>
      <c r="BG134" s="31"/>
      <c r="BH134" s="31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  <c r="BS134" s="31"/>
      <c r="BT134" s="31"/>
      <c r="BU134" s="31"/>
      <c r="BV134" s="31"/>
      <c r="BW134" s="31"/>
      <c r="BX134" s="31"/>
      <c r="BY134" s="31"/>
      <c r="BZ134" s="31"/>
      <c r="CA134" s="31"/>
      <c r="CB134" s="31"/>
      <c r="CC134" s="31"/>
      <c r="CD134" s="31"/>
      <c r="CE134" s="31"/>
      <c r="CF134" s="31"/>
      <c r="CG134" s="31"/>
      <c r="CH134" s="31"/>
      <c r="CI134" s="31"/>
      <c r="CJ134" s="31"/>
      <c r="CK134" s="31"/>
      <c r="CL134" s="31"/>
      <c r="CM134" s="31"/>
      <c r="CN134" s="31"/>
      <c r="CO134" s="31"/>
      <c r="CP134" s="31"/>
      <c r="CQ134" s="31"/>
      <c r="CR134" s="31"/>
      <c r="CS134" s="31"/>
      <c r="CT134" s="31"/>
      <c r="CU134" s="31"/>
      <c r="CV134" s="31"/>
    </row>
    <row r="135" spans="1:100" x14ac:dyDescent="0.3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2"/>
      <c r="AX135" s="32"/>
      <c r="AY135" s="32"/>
      <c r="AZ135" s="32"/>
      <c r="BA135" s="32"/>
      <c r="BB135" s="32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  <c r="BS135" s="31"/>
      <c r="BT135" s="31"/>
      <c r="BU135" s="31"/>
      <c r="BV135" s="31"/>
      <c r="BW135" s="31"/>
      <c r="BX135" s="31"/>
      <c r="BY135" s="31"/>
      <c r="BZ135" s="31"/>
      <c r="CA135" s="31"/>
      <c r="CB135" s="31"/>
      <c r="CC135" s="31"/>
      <c r="CD135" s="31"/>
      <c r="CE135" s="31"/>
      <c r="CF135" s="31"/>
      <c r="CG135" s="31"/>
      <c r="CH135" s="31"/>
      <c r="CI135" s="31"/>
      <c r="CJ135" s="31"/>
      <c r="CK135" s="31"/>
      <c r="CL135" s="31"/>
      <c r="CM135" s="31"/>
      <c r="CN135" s="31"/>
      <c r="CO135" s="31"/>
      <c r="CP135" s="31"/>
      <c r="CQ135" s="31"/>
      <c r="CR135" s="31"/>
      <c r="CS135" s="31"/>
      <c r="CT135" s="31"/>
      <c r="CU135" s="31"/>
      <c r="CV135" s="31"/>
    </row>
    <row r="136" spans="1:100" x14ac:dyDescent="0.3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2"/>
      <c r="AX136" s="32"/>
      <c r="AY136" s="32"/>
      <c r="AZ136" s="32"/>
      <c r="BA136" s="32"/>
      <c r="BB136" s="32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  <c r="BS136" s="31"/>
      <c r="BT136" s="31"/>
      <c r="BU136" s="31"/>
      <c r="BV136" s="31"/>
      <c r="BW136" s="31"/>
      <c r="BX136" s="31"/>
      <c r="BY136" s="31"/>
      <c r="BZ136" s="31"/>
      <c r="CA136" s="31"/>
      <c r="CB136" s="31"/>
      <c r="CC136" s="31"/>
      <c r="CD136" s="31"/>
      <c r="CE136" s="31"/>
      <c r="CF136" s="31"/>
      <c r="CG136" s="31"/>
      <c r="CH136" s="31"/>
      <c r="CI136" s="31"/>
      <c r="CJ136" s="31"/>
      <c r="CK136" s="31"/>
      <c r="CL136" s="31"/>
      <c r="CM136" s="31"/>
      <c r="CN136" s="31"/>
      <c r="CO136" s="31"/>
      <c r="CP136" s="31"/>
      <c r="CQ136" s="31"/>
      <c r="CR136" s="31"/>
      <c r="CS136" s="31"/>
      <c r="CT136" s="31"/>
      <c r="CU136" s="31"/>
      <c r="CV136" s="31"/>
    </row>
    <row r="137" spans="1:100" x14ac:dyDescent="0.3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2"/>
      <c r="AX137" s="32"/>
      <c r="AY137" s="32"/>
      <c r="AZ137" s="32"/>
      <c r="BA137" s="32"/>
      <c r="BB137" s="32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  <c r="BS137" s="31"/>
      <c r="BT137" s="31"/>
      <c r="BU137" s="31"/>
      <c r="BV137" s="31"/>
      <c r="BW137" s="31"/>
      <c r="BX137" s="31"/>
      <c r="BY137" s="31"/>
      <c r="BZ137" s="31"/>
      <c r="CA137" s="31"/>
      <c r="CB137" s="31"/>
      <c r="CC137" s="31"/>
      <c r="CD137" s="31"/>
      <c r="CE137" s="31"/>
      <c r="CF137" s="31"/>
      <c r="CG137" s="31"/>
      <c r="CH137" s="31"/>
      <c r="CI137" s="31"/>
      <c r="CJ137" s="31"/>
      <c r="CK137" s="31"/>
      <c r="CL137" s="31"/>
      <c r="CM137" s="31"/>
      <c r="CN137" s="31"/>
      <c r="CO137" s="31"/>
      <c r="CP137" s="31"/>
      <c r="CQ137" s="31"/>
      <c r="CR137" s="31"/>
      <c r="CS137" s="31"/>
      <c r="CT137" s="31"/>
      <c r="CU137" s="31"/>
      <c r="CV137" s="31"/>
    </row>
    <row r="138" spans="1:100" x14ac:dyDescent="0.3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2"/>
      <c r="AX138" s="32"/>
      <c r="AY138" s="32"/>
      <c r="AZ138" s="32"/>
      <c r="BA138" s="32"/>
      <c r="BB138" s="32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  <c r="BS138" s="31"/>
      <c r="BT138" s="31"/>
      <c r="BU138" s="31"/>
      <c r="BV138" s="31"/>
      <c r="BW138" s="31"/>
      <c r="BX138" s="31"/>
      <c r="BY138" s="31"/>
      <c r="BZ138" s="31"/>
      <c r="CA138" s="31"/>
      <c r="CB138" s="31"/>
      <c r="CC138" s="31"/>
      <c r="CD138" s="31"/>
      <c r="CE138" s="31"/>
      <c r="CF138" s="31"/>
      <c r="CG138" s="31"/>
      <c r="CH138" s="31"/>
      <c r="CI138" s="31"/>
      <c r="CJ138" s="31"/>
      <c r="CK138" s="31"/>
      <c r="CL138" s="31"/>
      <c r="CM138" s="31"/>
      <c r="CN138" s="31"/>
      <c r="CO138" s="31"/>
      <c r="CP138" s="31"/>
      <c r="CQ138" s="31"/>
      <c r="CR138" s="31"/>
      <c r="CS138" s="31"/>
      <c r="CT138" s="31"/>
      <c r="CU138" s="31"/>
      <c r="CV138" s="31"/>
    </row>
    <row r="139" spans="1:100" x14ac:dyDescent="0.3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2"/>
      <c r="AX139" s="32"/>
      <c r="AY139" s="32"/>
      <c r="AZ139" s="32"/>
      <c r="BA139" s="32"/>
      <c r="BB139" s="32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  <c r="BS139" s="31"/>
      <c r="BT139" s="31"/>
      <c r="BU139" s="31"/>
      <c r="BV139" s="31"/>
      <c r="BW139" s="31"/>
      <c r="BX139" s="31"/>
      <c r="BY139" s="31"/>
      <c r="BZ139" s="31"/>
      <c r="CA139" s="31"/>
      <c r="CB139" s="31"/>
      <c r="CC139" s="31"/>
      <c r="CD139" s="31"/>
      <c r="CE139" s="31"/>
      <c r="CF139" s="31"/>
      <c r="CG139" s="31"/>
      <c r="CH139" s="31"/>
      <c r="CI139" s="31"/>
      <c r="CJ139" s="31"/>
      <c r="CK139" s="31"/>
      <c r="CL139" s="31"/>
      <c r="CM139" s="31"/>
      <c r="CN139" s="31"/>
      <c r="CO139" s="31"/>
      <c r="CP139" s="31"/>
      <c r="CQ139" s="31"/>
      <c r="CR139" s="31"/>
      <c r="CS139" s="31"/>
      <c r="CT139" s="31"/>
      <c r="CU139" s="31"/>
      <c r="CV139" s="31"/>
    </row>
    <row r="140" spans="1:100" x14ac:dyDescent="0.3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2"/>
      <c r="AX140" s="32"/>
      <c r="AY140" s="32"/>
      <c r="AZ140" s="32"/>
      <c r="BA140" s="32"/>
      <c r="BB140" s="32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  <c r="BS140" s="31"/>
      <c r="BT140" s="31"/>
      <c r="BU140" s="31"/>
      <c r="BV140" s="31"/>
      <c r="BW140" s="31"/>
      <c r="BX140" s="31"/>
      <c r="BY140" s="31"/>
      <c r="BZ140" s="31"/>
      <c r="CA140" s="31"/>
      <c r="CB140" s="31"/>
      <c r="CC140" s="31"/>
      <c r="CD140" s="31"/>
      <c r="CE140" s="31"/>
      <c r="CF140" s="31"/>
      <c r="CG140" s="31"/>
      <c r="CH140" s="31"/>
      <c r="CI140" s="31"/>
      <c r="CJ140" s="31"/>
      <c r="CK140" s="31"/>
      <c r="CL140" s="31"/>
      <c r="CM140" s="31"/>
      <c r="CN140" s="31"/>
      <c r="CO140" s="31"/>
      <c r="CP140" s="31"/>
      <c r="CQ140" s="31"/>
      <c r="CR140" s="31"/>
      <c r="CS140" s="31"/>
      <c r="CT140" s="31"/>
      <c r="CU140" s="31"/>
      <c r="CV140" s="31"/>
    </row>
    <row r="141" spans="1:100" x14ac:dyDescent="0.3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2"/>
      <c r="AX141" s="32"/>
      <c r="AY141" s="32"/>
      <c r="AZ141" s="32"/>
      <c r="BA141" s="32"/>
      <c r="BB141" s="32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  <c r="BS141" s="31"/>
      <c r="BT141" s="31"/>
      <c r="BU141" s="31"/>
      <c r="BV141" s="31"/>
      <c r="BW141" s="31"/>
      <c r="BX141" s="31"/>
      <c r="BY141" s="31"/>
      <c r="BZ141" s="31"/>
      <c r="CA141" s="31"/>
      <c r="CB141" s="31"/>
      <c r="CC141" s="31"/>
      <c r="CD141" s="31"/>
      <c r="CE141" s="31"/>
      <c r="CF141" s="31"/>
      <c r="CG141" s="31"/>
      <c r="CH141" s="31"/>
      <c r="CI141" s="31"/>
      <c r="CJ141" s="31"/>
      <c r="CK141" s="31"/>
      <c r="CL141" s="31"/>
      <c r="CM141" s="31"/>
      <c r="CN141" s="31"/>
      <c r="CO141" s="31"/>
      <c r="CP141" s="31"/>
      <c r="CQ141" s="31"/>
      <c r="CR141" s="31"/>
      <c r="CS141" s="31"/>
      <c r="CT141" s="31"/>
      <c r="CU141" s="31"/>
      <c r="CV141" s="31"/>
    </row>
    <row r="142" spans="1:100" x14ac:dyDescent="0.3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2"/>
      <c r="AX142" s="32"/>
      <c r="AY142" s="32"/>
      <c r="AZ142" s="32"/>
      <c r="BA142" s="32"/>
      <c r="BB142" s="32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  <c r="BS142" s="31"/>
      <c r="BT142" s="31"/>
      <c r="BU142" s="31"/>
      <c r="BV142" s="31"/>
      <c r="BW142" s="31"/>
      <c r="BX142" s="31"/>
      <c r="BY142" s="31"/>
      <c r="BZ142" s="31"/>
      <c r="CA142" s="31"/>
      <c r="CB142" s="31"/>
      <c r="CC142" s="31"/>
      <c r="CD142" s="31"/>
      <c r="CE142" s="31"/>
      <c r="CF142" s="31"/>
      <c r="CG142" s="31"/>
      <c r="CH142" s="31"/>
      <c r="CI142" s="31"/>
      <c r="CJ142" s="31"/>
      <c r="CK142" s="31"/>
      <c r="CL142" s="31"/>
      <c r="CM142" s="31"/>
      <c r="CN142" s="31"/>
      <c r="CO142" s="31"/>
      <c r="CP142" s="31"/>
      <c r="CQ142" s="31"/>
      <c r="CR142" s="31"/>
      <c r="CS142" s="31"/>
      <c r="CT142" s="31"/>
      <c r="CU142" s="31"/>
      <c r="CV142" s="31"/>
    </row>
    <row r="143" spans="1:100" x14ac:dyDescent="0.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2"/>
      <c r="AX143" s="32"/>
      <c r="AY143" s="32"/>
      <c r="AZ143" s="32"/>
      <c r="BA143" s="32"/>
      <c r="BB143" s="32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  <c r="BS143" s="31"/>
      <c r="BT143" s="31"/>
      <c r="BU143" s="31"/>
      <c r="BV143" s="31"/>
      <c r="BW143" s="31"/>
      <c r="BX143" s="31"/>
      <c r="BY143" s="31"/>
      <c r="BZ143" s="31"/>
      <c r="CA143" s="31"/>
      <c r="CB143" s="31"/>
      <c r="CC143" s="31"/>
      <c r="CD143" s="31"/>
      <c r="CE143" s="31"/>
      <c r="CF143" s="31"/>
      <c r="CG143" s="31"/>
      <c r="CH143" s="31"/>
      <c r="CI143" s="31"/>
      <c r="CJ143" s="31"/>
      <c r="CK143" s="31"/>
      <c r="CL143" s="31"/>
      <c r="CM143" s="31"/>
      <c r="CN143" s="31"/>
      <c r="CO143" s="31"/>
      <c r="CP143" s="31"/>
      <c r="CQ143" s="31"/>
      <c r="CR143" s="31"/>
      <c r="CS143" s="31"/>
      <c r="CT143" s="31"/>
      <c r="CU143" s="31"/>
      <c r="CV143" s="31"/>
    </row>
    <row r="144" spans="1:100" x14ac:dyDescent="0.3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2"/>
      <c r="AX144" s="32"/>
      <c r="AY144" s="32"/>
      <c r="AZ144" s="32"/>
      <c r="BA144" s="32"/>
      <c r="BB144" s="32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  <c r="BS144" s="31"/>
      <c r="BT144" s="31"/>
      <c r="BU144" s="31"/>
      <c r="BV144" s="31"/>
      <c r="BW144" s="31"/>
      <c r="BX144" s="31"/>
      <c r="BY144" s="31"/>
      <c r="BZ144" s="31"/>
      <c r="CA144" s="31"/>
      <c r="CB144" s="31"/>
      <c r="CC144" s="31"/>
      <c r="CD144" s="31"/>
      <c r="CE144" s="31"/>
      <c r="CF144" s="31"/>
      <c r="CG144" s="31"/>
      <c r="CH144" s="31"/>
      <c r="CI144" s="31"/>
      <c r="CJ144" s="31"/>
      <c r="CK144" s="31"/>
      <c r="CL144" s="31"/>
      <c r="CM144" s="31"/>
      <c r="CN144" s="31"/>
      <c r="CO144" s="31"/>
      <c r="CP144" s="31"/>
      <c r="CQ144" s="31"/>
      <c r="CR144" s="31"/>
      <c r="CS144" s="31"/>
      <c r="CT144" s="31"/>
      <c r="CU144" s="31"/>
      <c r="CV144" s="31"/>
    </row>
    <row r="145" spans="1:100" x14ac:dyDescent="0.3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2"/>
      <c r="AX145" s="32"/>
      <c r="AY145" s="32"/>
      <c r="AZ145" s="32"/>
      <c r="BA145" s="32"/>
      <c r="BB145" s="32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  <c r="BS145" s="31"/>
      <c r="BT145" s="31"/>
      <c r="BU145" s="31"/>
      <c r="BV145" s="31"/>
      <c r="BW145" s="31"/>
      <c r="BX145" s="31"/>
      <c r="BY145" s="31"/>
      <c r="BZ145" s="31"/>
      <c r="CA145" s="31"/>
      <c r="CB145" s="31"/>
      <c r="CC145" s="31"/>
      <c r="CD145" s="31"/>
      <c r="CE145" s="31"/>
      <c r="CF145" s="31"/>
      <c r="CG145" s="31"/>
      <c r="CH145" s="31"/>
      <c r="CI145" s="31"/>
      <c r="CJ145" s="31"/>
      <c r="CK145" s="31"/>
      <c r="CL145" s="31"/>
      <c r="CM145" s="31"/>
      <c r="CN145" s="31"/>
      <c r="CO145" s="31"/>
      <c r="CP145" s="31"/>
      <c r="CQ145" s="31"/>
      <c r="CR145" s="31"/>
      <c r="CS145" s="31"/>
      <c r="CT145" s="31"/>
      <c r="CU145" s="31"/>
      <c r="CV145" s="31"/>
    </row>
    <row r="146" spans="1:100" x14ac:dyDescent="0.3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2"/>
      <c r="AX146" s="32"/>
      <c r="AY146" s="32"/>
      <c r="AZ146" s="32"/>
      <c r="BA146" s="32"/>
      <c r="BB146" s="32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  <c r="BS146" s="31"/>
      <c r="BT146" s="31"/>
      <c r="BU146" s="31"/>
      <c r="BV146" s="31"/>
      <c r="BW146" s="31"/>
      <c r="BX146" s="31"/>
      <c r="BY146" s="31"/>
      <c r="BZ146" s="31"/>
      <c r="CA146" s="31"/>
      <c r="CB146" s="31"/>
      <c r="CC146" s="31"/>
      <c r="CD146" s="31"/>
      <c r="CE146" s="31"/>
      <c r="CF146" s="31"/>
      <c r="CG146" s="31"/>
      <c r="CH146" s="31"/>
      <c r="CI146" s="31"/>
      <c r="CJ146" s="31"/>
      <c r="CK146" s="31"/>
      <c r="CL146" s="31"/>
      <c r="CM146" s="31"/>
      <c r="CN146" s="31"/>
      <c r="CO146" s="31"/>
      <c r="CP146" s="31"/>
      <c r="CQ146" s="31"/>
      <c r="CR146" s="31"/>
      <c r="CS146" s="31"/>
      <c r="CT146" s="31"/>
      <c r="CU146" s="31"/>
      <c r="CV146" s="31"/>
    </row>
    <row r="147" spans="1:100" x14ac:dyDescent="0.3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2"/>
      <c r="AX147" s="32"/>
      <c r="AY147" s="32"/>
      <c r="AZ147" s="32"/>
      <c r="BA147" s="32"/>
      <c r="BB147" s="32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  <c r="BS147" s="31"/>
      <c r="BT147" s="31"/>
      <c r="BU147" s="31"/>
      <c r="BV147" s="31"/>
      <c r="BW147" s="31"/>
      <c r="BX147" s="31"/>
      <c r="BY147" s="31"/>
      <c r="BZ147" s="31"/>
      <c r="CA147" s="31"/>
      <c r="CB147" s="31"/>
      <c r="CC147" s="31"/>
      <c r="CD147" s="31"/>
      <c r="CE147" s="31"/>
      <c r="CF147" s="31"/>
      <c r="CG147" s="31"/>
      <c r="CH147" s="31"/>
      <c r="CI147" s="31"/>
      <c r="CJ147" s="31"/>
      <c r="CK147" s="31"/>
      <c r="CL147" s="31"/>
      <c r="CM147" s="31"/>
      <c r="CN147" s="31"/>
      <c r="CO147" s="31"/>
      <c r="CP147" s="31"/>
      <c r="CQ147" s="31"/>
      <c r="CR147" s="31"/>
      <c r="CS147" s="31"/>
      <c r="CT147" s="31"/>
      <c r="CU147" s="31"/>
      <c r="CV147" s="31"/>
    </row>
    <row r="148" spans="1:100" x14ac:dyDescent="0.3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2"/>
      <c r="AX148" s="32"/>
      <c r="AY148" s="32"/>
      <c r="AZ148" s="32"/>
      <c r="BA148" s="32"/>
      <c r="BB148" s="32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  <c r="BS148" s="31"/>
      <c r="BT148" s="31"/>
      <c r="BU148" s="31"/>
      <c r="BV148" s="31"/>
      <c r="BW148" s="31"/>
      <c r="BX148" s="31"/>
      <c r="BY148" s="31"/>
      <c r="BZ148" s="31"/>
      <c r="CA148" s="31"/>
      <c r="CB148" s="31"/>
      <c r="CC148" s="31"/>
      <c r="CD148" s="31"/>
      <c r="CE148" s="31"/>
      <c r="CF148" s="31"/>
      <c r="CG148" s="31"/>
      <c r="CH148" s="31"/>
      <c r="CI148" s="31"/>
      <c r="CJ148" s="31"/>
      <c r="CK148" s="31"/>
      <c r="CL148" s="31"/>
      <c r="CM148" s="31"/>
      <c r="CN148" s="31"/>
      <c r="CO148" s="31"/>
      <c r="CP148" s="31"/>
      <c r="CQ148" s="31"/>
      <c r="CR148" s="31"/>
      <c r="CS148" s="31"/>
      <c r="CT148" s="31"/>
      <c r="CU148" s="31"/>
      <c r="CV148" s="31"/>
    </row>
    <row r="149" spans="1:100" x14ac:dyDescent="0.3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2"/>
      <c r="AX149" s="32"/>
      <c r="AY149" s="32"/>
      <c r="AZ149" s="32"/>
      <c r="BA149" s="32"/>
      <c r="BB149" s="32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  <c r="BS149" s="31"/>
      <c r="BT149" s="31"/>
      <c r="BU149" s="31"/>
      <c r="BV149" s="31"/>
      <c r="BW149" s="31"/>
      <c r="BX149" s="31"/>
      <c r="BY149" s="31"/>
      <c r="BZ149" s="31"/>
      <c r="CA149" s="31"/>
      <c r="CB149" s="31"/>
      <c r="CC149" s="31"/>
      <c r="CD149" s="31"/>
      <c r="CE149" s="31"/>
      <c r="CF149" s="31"/>
      <c r="CG149" s="31"/>
      <c r="CH149" s="31"/>
      <c r="CI149" s="31"/>
      <c r="CJ149" s="31"/>
      <c r="CK149" s="31"/>
      <c r="CL149" s="31"/>
      <c r="CM149" s="31"/>
      <c r="CN149" s="31"/>
      <c r="CO149" s="31"/>
      <c r="CP149" s="31"/>
      <c r="CQ149" s="31"/>
      <c r="CR149" s="31"/>
      <c r="CS149" s="31"/>
      <c r="CT149" s="31"/>
      <c r="CU149" s="31"/>
      <c r="CV149" s="31"/>
    </row>
    <row r="150" spans="1:100" x14ac:dyDescent="0.3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2"/>
      <c r="AX150" s="32"/>
      <c r="AY150" s="32"/>
      <c r="AZ150" s="32"/>
      <c r="BA150" s="32"/>
      <c r="BB150" s="32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  <c r="BS150" s="31"/>
      <c r="BT150" s="31"/>
      <c r="BU150" s="31"/>
      <c r="BV150" s="31"/>
      <c r="BW150" s="31"/>
      <c r="BX150" s="31"/>
      <c r="BY150" s="31"/>
      <c r="BZ150" s="31"/>
      <c r="CA150" s="31"/>
      <c r="CB150" s="31"/>
      <c r="CC150" s="31"/>
      <c r="CD150" s="31"/>
      <c r="CE150" s="31"/>
      <c r="CF150" s="31"/>
      <c r="CG150" s="31"/>
      <c r="CH150" s="31"/>
      <c r="CI150" s="31"/>
      <c r="CJ150" s="31"/>
      <c r="CK150" s="31"/>
      <c r="CL150" s="31"/>
      <c r="CM150" s="31"/>
      <c r="CN150" s="31"/>
      <c r="CO150" s="31"/>
      <c r="CP150" s="31"/>
      <c r="CQ150" s="31"/>
      <c r="CR150" s="31"/>
      <c r="CS150" s="31"/>
      <c r="CT150" s="31"/>
      <c r="CU150" s="31"/>
      <c r="CV150" s="31"/>
    </row>
    <row r="151" spans="1:100" x14ac:dyDescent="0.3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2"/>
      <c r="AX151" s="32"/>
      <c r="AY151" s="32"/>
      <c r="AZ151" s="32"/>
      <c r="BA151" s="32"/>
      <c r="BB151" s="32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  <c r="BS151" s="31"/>
      <c r="BT151" s="31"/>
      <c r="BU151" s="31"/>
      <c r="BV151" s="31"/>
      <c r="BW151" s="31"/>
      <c r="BX151" s="31"/>
      <c r="BY151" s="31"/>
      <c r="BZ151" s="31"/>
      <c r="CA151" s="31"/>
      <c r="CB151" s="31"/>
      <c r="CC151" s="31"/>
      <c r="CD151" s="31"/>
      <c r="CE151" s="31"/>
      <c r="CF151" s="31"/>
      <c r="CG151" s="31"/>
      <c r="CH151" s="31"/>
      <c r="CI151" s="31"/>
      <c r="CJ151" s="31"/>
      <c r="CK151" s="31"/>
      <c r="CL151" s="31"/>
      <c r="CM151" s="31"/>
      <c r="CN151" s="31"/>
      <c r="CO151" s="31"/>
      <c r="CP151" s="31"/>
      <c r="CQ151" s="31"/>
      <c r="CR151" s="31"/>
      <c r="CS151" s="31"/>
      <c r="CT151" s="31"/>
      <c r="CU151" s="31"/>
      <c r="CV151" s="31"/>
    </row>
    <row r="152" spans="1:100" x14ac:dyDescent="0.3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2"/>
      <c r="AX152" s="32"/>
      <c r="AY152" s="32"/>
      <c r="AZ152" s="32"/>
      <c r="BA152" s="32"/>
      <c r="BB152" s="32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  <c r="BS152" s="31"/>
      <c r="BT152" s="31"/>
      <c r="BU152" s="31"/>
      <c r="BV152" s="31"/>
      <c r="BW152" s="31"/>
      <c r="BX152" s="31"/>
      <c r="BY152" s="31"/>
      <c r="BZ152" s="31"/>
      <c r="CA152" s="31"/>
      <c r="CB152" s="31"/>
      <c r="CC152" s="31"/>
      <c r="CD152" s="31"/>
      <c r="CE152" s="31"/>
      <c r="CF152" s="31"/>
      <c r="CG152" s="31"/>
      <c r="CH152" s="31"/>
      <c r="CI152" s="31"/>
      <c r="CJ152" s="31"/>
      <c r="CK152" s="31"/>
      <c r="CL152" s="31"/>
      <c r="CM152" s="31"/>
      <c r="CN152" s="31"/>
      <c r="CO152" s="31"/>
      <c r="CP152" s="31"/>
      <c r="CQ152" s="31"/>
      <c r="CR152" s="31"/>
      <c r="CS152" s="31"/>
      <c r="CT152" s="31"/>
      <c r="CU152" s="31"/>
      <c r="CV152" s="31"/>
    </row>
    <row r="153" spans="1:100" x14ac:dyDescent="0.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2"/>
      <c r="AX153" s="32"/>
      <c r="AY153" s="32"/>
      <c r="AZ153" s="32"/>
      <c r="BA153" s="32"/>
      <c r="BB153" s="32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  <c r="BS153" s="31"/>
      <c r="BT153" s="31"/>
      <c r="BU153" s="31"/>
      <c r="BV153" s="31"/>
      <c r="BW153" s="31"/>
      <c r="BX153" s="31"/>
      <c r="BY153" s="31"/>
      <c r="BZ153" s="31"/>
      <c r="CA153" s="31"/>
      <c r="CB153" s="31"/>
      <c r="CC153" s="31"/>
      <c r="CD153" s="31"/>
      <c r="CE153" s="31"/>
      <c r="CF153" s="31"/>
      <c r="CG153" s="31"/>
      <c r="CH153" s="31"/>
      <c r="CI153" s="31"/>
      <c r="CJ153" s="31"/>
      <c r="CK153" s="31"/>
      <c r="CL153" s="31"/>
      <c r="CM153" s="31"/>
      <c r="CN153" s="31"/>
      <c r="CO153" s="31"/>
      <c r="CP153" s="31"/>
      <c r="CQ153" s="31"/>
      <c r="CR153" s="31"/>
      <c r="CS153" s="31"/>
      <c r="CT153" s="31"/>
      <c r="CU153" s="31"/>
      <c r="CV153" s="31"/>
    </row>
    <row r="154" spans="1:100" x14ac:dyDescent="0.3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2"/>
      <c r="AX154" s="32"/>
      <c r="AY154" s="32"/>
      <c r="AZ154" s="32"/>
      <c r="BA154" s="32"/>
      <c r="BB154" s="32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  <c r="BS154" s="31"/>
      <c r="BT154" s="31"/>
      <c r="BU154" s="31"/>
      <c r="BV154" s="31"/>
      <c r="BW154" s="31"/>
      <c r="BX154" s="31"/>
      <c r="BY154" s="31"/>
      <c r="BZ154" s="31"/>
      <c r="CA154" s="31"/>
      <c r="CB154" s="31"/>
      <c r="CC154" s="31"/>
      <c r="CD154" s="31"/>
      <c r="CE154" s="31"/>
      <c r="CF154" s="31"/>
      <c r="CG154" s="31"/>
      <c r="CH154" s="31"/>
      <c r="CI154" s="31"/>
      <c r="CJ154" s="31"/>
      <c r="CK154" s="31"/>
      <c r="CL154" s="31"/>
      <c r="CM154" s="31"/>
      <c r="CN154" s="31"/>
      <c r="CO154" s="31"/>
      <c r="CP154" s="31"/>
      <c r="CQ154" s="31"/>
      <c r="CR154" s="31"/>
      <c r="CS154" s="31"/>
      <c r="CT154" s="31"/>
      <c r="CU154" s="31"/>
      <c r="CV154" s="31"/>
    </row>
    <row r="155" spans="1:100" x14ac:dyDescent="0.3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2"/>
      <c r="AX155" s="32"/>
      <c r="AY155" s="32"/>
      <c r="AZ155" s="32"/>
      <c r="BA155" s="32"/>
      <c r="BB155" s="32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  <c r="BS155" s="31"/>
      <c r="BT155" s="31"/>
      <c r="BU155" s="31"/>
      <c r="BV155" s="31"/>
      <c r="BW155" s="31"/>
      <c r="BX155" s="31"/>
      <c r="BY155" s="31"/>
      <c r="BZ155" s="31"/>
      <c r="CA155" s="31"/>
      <c r="CB155" s="31"/>
      <c r="CC155" s="31"/>
      <c r="CD155" s="31"/>
      <c r="CE155" s="31"/>
      <c r="CF155" s="31"/>
      <c r="CG155" s="31"/>
      <c r="CH155" s="31"/>
      <c r="CI155" s="31"/>
      <c r="CJ155" s="31"/>
      <c r="CK155" s="31"/>
      <c r="CL155" s="31"/>
      <c r="CM155" s="31"/>
      <c r="CN155" s="31"/>
      <c r="CO155" s="31"/>
      <c r="CP155" s="31"/>
      <c r="CQ155" s="31"/>
      <c r="CR155" s="31"/>
      <c r="CS155" s="31"/>
      <c r="CT155" s="31"/>
      <c r="CU155" s="31"/>
      <c r="CV155" s="31"/>
    </row>
    <row r="156" spans="1:100" x14ac:dyDescent="0.3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2"/>
      <c r="AX156" s="32"/>
      <c r="AY156" s="32"/>
      <c r="AZ156" s="32"/>
      <c r="BA156" s="32"/>
      <c r="BB156" s="32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  <c r="BS156" s="31"/>
      <c r="BT156" s="31"/>
      <c r="BU156" s="31"/>
      <c r="BV156" s="31"/>
      <c r="BW156" s="31"/>
      <c r="BX156" s="31"/>
      <c r="BY156" s="31"/>
      <c r="BZ156" s="31"/>
      <c r="CA156" s="31"/>
      <c r="CB156" s="31"/>
      <c r="CC156" s="31"/>
      <c r="CD156" s="31"/>
      <c r="CE156" s="31"/>
      <c r="CF156" s="31"/>
      <c r="CG156" s="31"/>
      <c r="CH156" s="31"/>
      <c r="CI156" s="31"/>
      <c r="CJ156" s="31"/>
      <c r="CK156" s="31"/>
      <c r="CL156" s="31"/>
      <c r="CM156" s="31"/>
      <c r="CN156" s="31"/>
      <c r="CO156" s="31"/>
      <c r="CP156" s="31"/>
      <c r="CQ156" s="31"/>
      <c r="CR156" s="31"/>
      <c r="CS156" s="31"/>
      <c r="CT156" s="31"/>
      <c r="CU156" s="31"/>
      <c r="CV156" s="31"/>
    </row>
    <row r="157" spans="1:100" x14ac:dyDescent="0.3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2"/>
      <c r="AX157" s="32"/>
      <c r="AY157" s="32"/>
      <c r="AZ157" s="32"/>
      <c r="BA157" s="32"/>
      <c r="BB157" s="32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  <c r="BS157" s="31"/>
      <c r="BT157" s="31"/>
      <c r="BU157" s="31"/>
      <c r="BV157" s="31"/>
      <c r="BW157" s="31"/>
      <c r="BX157" s="31"/>
      <c r="BY157" s="31"/>
      <c r="BZ157" s="31"/>
      <c r="CA157" s="31"/>
      <c r="CB157" s="31"/>
      <c r="CC157" s="31"/>
      <c r="CD157" s="31"/>
      <c r="CE157" s="31"/>
      <c r="CF157" s="31"/>
      <c r="CG157" s="31"/>
      <c r="CH157" s="31"/>
      <c r="CI157" s="31"/>
      <c r="CJ157" s="31"/>
      <c r="CK157" s="31"/>
      <c r="CL157" s="31"/>
      <c r="CM157" s="31"/>
      <c r="CN157" s="31"/>
      <c r="CO157" s="31"/>
      <c r="CP157" s="31"/>
      <c r="CQ157" s="31"/>
      <c r="CR157" s="31"/>
      <c r="CS157" s="31"/>
      <c r="CT157" s="31"/>
      <c r="CU157" s="31"/>
      <c r="CV157" s="31"/>
    </row>
    <row r="158" spans="1:100" x14ac:dyDescent="0.3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2"/>
      <c r="AX158" s="32"/>
      <c r="AY158" s="32"/>
      <c r="AZ158" s="32"/>
      <c r="BA158" s="32"/>
      <c r="BB158" s="32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  <c r="BS158" s="31"/>
      <c r="BT158" s="31"/>
      <c r="BU158" s="31"/>
      <c r="BV158" s="31"/>
      <c r="BW158" s="31"/>
      <c r="BX158" s="31"/>
      <c r="BY158" s="31"/>
      <c r="BZ158" s="31"/>
      <c r="CA158" s="31"/>
      <c r="CB158" s="31"/>
      <c r="CC158" s="31"/>
      <c r="CD158" s="31"/>
      <c r="CE158" s="31"/>
      <c r="CF158" s="31"/>
      <c r="CG158" s="31"/>
      <c r="CH158" s="31"/>
      <c r="CI158" s="31"/>
      <c r="CJ158" s="31"/>
      <c r="CK158" s="31"/>
      <c r="CL158" s="31"/>
      <c r="CM158" s="31"/>
      <c r="CN158" s="31"/>
      <c r="CO158" s="31"/>
      <c r="CP158" s="31"/>
      <c r="CQ158" s="31"/>
      <c r="CR158" s="31"/>
      <c r="CS158" s="31"/>
      <c r="CT158" s="31"/>
      <c r="CU158" s="31"/>
      <c r="CV158" s="31"/>
    </row>
    <row r="159" spans="1:100" x14ac:dyDescent="0.3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2"/>
      <c r="AX159" s="32"/>
      <c r="AY159" s="32"/>
      <c r="AZ159" s="32"/>
      <c r="BA159" s="32"/>
      <c r="BB159" s="32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  <c r="BS159" s="31"/>
      <c r="BT159" s="31"/>
      <c r="BU159" s="31"/>
      <c r="BV159" s="31"/>
      <c r="BW159" s="31"/>
      <c r="BX159" s="31"/>
      <c r="BY159" s="31"/>
      <c r="BZ159" s="31"/>
      <c r="CA159" s="31"/>
      <c r="CB159" s="31"/>
      <c r="CC159" s="31"/>
      <c r="CD159" s="31"/>
      <c r="CE159" s="31"/>
      <c r="CF159" s="31"/>
      <c r="CG159" s="31"/>
      <c r="CH159" s="31"/>
      <c r="CI159" s="31"/>
      <c r="CJ159" s="31"/>
      <c r="CK159" s="31"/>
      <c r="CL159" s="31"/>
      <c r="CM159" s="31"/>
      <c r="CN159" s="31"/>
      <c r="CO159" s="31"/>
      <c r="CP159" s="31"/>
      <c r="CQ159" s="31"/>
      <c r="CR159" s="31"/>
      <c r="CS159" s="31"/>
      <c r="CT159" s="31"/>
      <c r="CU159" s="31"/>
      <c r="CV159" s="31"/>
    </row>
    <row r="160" spans="1:100" x14ac:dyDescent="0.3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2"/>
      <c r="AX160" s="32"/>
      <c r="AY160" s="32"/>
      <c r="AZ160" s="32"/>
      <c r="BA160" s="32"/>
      <c r="BB160" s="32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  <c r="BS160" s="31"/>
      <c r="BT160" s="31"/>
      <c r="BU160" s="31"/>
      <c r="BV160" s="31"/>
      <c r="BW160" s="31"/>
      <c r="BX160" s="31"/>
      <c r="BY160" s="31"/>
      <c r="BZ160" s="31"/>
      <c r="CA160" s="31"/>
      <c r="CB160" s="31"/>
      <c r="CC160" s="31"/>
      <c r="CD160" s="31"/>
      <c r="CE160" s="31"/>
      <c r="CF160" s="31"/>
      <c r="CG160" s="31"/>
      <c r="CH160" s="31"/>
      <c r="CI160" s="31"/>
      <c r="CJ160" s="31"/>
      <c r="CK160" s="31"/>
      <c r="CL160" s="31"/>
      <c r="CM160" s="31"/>
      <c r="CN160" s="31"/>
      <c r="CO160" s="31"/>
      <c r="CP160" s="31"/>
      <c r="CQ160" s="31"/>
      <c r="CR160" s="31"/>
      <c r="CS160" s="31"/>
      <c r="CT160" s="31"/>
      <c r="CU160" s="31"/>
      <c r="CV160" s="31"/>
    </row>
    <row r="161" spans="1:100" x14ac:dyDescent="0.3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2"/>
      <c r="AX161" s="32"/>
      <c r="AY161" s="32"/>
      <c r="AZ161" s="32"/>
      <c r="BA161" s="32"/>
      <c r="BB161" s="32"/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  <c r="BS161" s="31"/>
      <c r="BT161" s="31"/>
      <c r="BU161" s="31"/>
      <c r="BV161" s="31"/>
      <c r="BW161" s="31"/>
      <c r="BX161" s="31"/>
      <c r="BY161" s="31"/>
      <c r="BZ161" s="31"/>
      <c r="CA161" s="31"/>
      <c r="CB161" s="31"/>
      <c r="CC161" s="31"/>
      <c r="CD161" s="31"/>
      <c r="CE161" s="31"/>
      <c r="CF161" s="31"/>
      <c r="CG161" s="31"/>
      <c r="CH161" s="31"/>
      <c r="CI161" s="31"/>
      <c r="CJ161" s="31"/>
      <c r="CK161" s="31"/>
      <c r="CL161" s="31"/>
      <c r="CM161" s="31"/>
      <c r="CN161" s="31"/>
      <c r="CO161" s="31"/>
      <c r="CP161" s="31"/>
      <c r="CQ161" s="31"/>
      <c r="CR161" s="31"/>
      <c r="CS161" s="31"/>
      <c r="CT161" s="31"/>
      <c r="CU161" s="31"/>
      <c r="CV161" s="31"/>
    </row>
    <row r="162" spans="1:100" x14ac:dyDescent="0.3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2"/>
      <c r="AX162" s="32"/>
      <c r="AY162" s="32"/>
      <c r="AZ162" s="32"/>
      <c r="BA162" s="32"/>
      <c r="BB162" s="32"/>
      <c r="BC162" s="31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  <c r="BS162" s="31"/>
      <c r="BT162" s="31"/>
      <c r="BU162" s="31"/>
      <c r="BV162" s="31"/>
      <c r="BW162" s="31"/>
      <c r="BX162" s="31"/>
      <c r="BY162" s="31"/>
      <c r="BZ162" s="31"/>
      <c r="CA162" s="31"/>
      <c r="CB162" s="31"/>
      <c r="CC162" s="31"/>
      <c r="CD162" s="31"/>
      <c r="CE162" s="31"/>
      <c r="CF162" s="31"/>
      <c r="CG162" s="31"/>
      <c r="CH162" s="31"/>
      <c r="CI162" s="31"/>
      <c r="CJ162" s="31"/>
      <c r="CK162" s="31"/>
      <c r="CL162" s="31"/>
      <c r="CM162" s="31"/>
      <c r="CN162" s="31"/>
      <c r="CO162" s="31"/>
      <c r="CP162" s="31"/>
      <c r="CQ162" s="31"/>
      <c r="CR162" s="31"/>
      <c r="CS162" s="31"/>
      <c r="CT162" s="31"/>
      <c r="CU162" s="31"/>
      <c r="CV162" s="31"/>
    </row>
    <row r="163" spans="1:100" x14ac:dyDescent="0.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2"/>
      <c r="AX163" s="32"/>
      <c r="AY163" s="32"/>
      <c r="AZ163" s="32"/>
      <c r="BA163" s="32"/>
      <c r="BB163" s="32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  <c r="BS163" s="31"/>
      <c r="BT163" s="31"/>
      <c r="BU163" s="31"/>
      <c r="BV163" s="31"/>
      <c r="BW163" s="31"/>
      <c r="BX163" s="31"/>
      <c r="BY163" s="31"/>
      <c r="BZ163" s="31"/>
      <c r="CA163" s="31"/>
      <c r="CB163" s="31"/>
      <c r="CC163" s="31"/>
      <c r="CD163" s="31"/>
      <c r="CE163" s="31"/>
      <c r="CF163" s="31"/>
      <c r="CG163" s="31"/>
      <c r="CH163" s="31"/>
      <c r="CI163" s="31"/>
      <c r="CJ163" s="31"/>
      <c r="CK163" s="31"/>
      <c r="CL163" s="31"/>
      <c r="CM163" s="31"/>
      <c r="CN163" s="31"/>
      <c r="CO163" s="31"/>
      <c r="CP163" s="31"/>
      <c r="CQ163" s="31"/>
      <c r="CR163" s="31"/>
      <c r="CS163" s="31"/>
      <c r="CT163" s="31"/>
      <c r="CU163" s="31"/>
      <c r="CV163" s="31"/>
    </row>
    <row r="164" spans="1:100" x14ac:dyDescent="0.3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2"/>
      <c r="AX164" s="32"/>
      <c r="AY164" s="32"/>
      <c r="AZ164" s="32"/>
      <c r="BA164" s="32"/>
      <c r="BB164" s="32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  <c r="BS164" s="31"/>
      <c r="BT164" s="31"/>
      <c r="BU164" s="31"/>
      <c r="BV164" s="31"/>
      <c r="BW164" s="31"/>
      <c r="BX164" s="31"/>
      <c r="BY164" s="31"/>
      <c r="BZ164" s="31"/>
      <c r="CA164" s="31"/>
      <c r="CB164" s="31"/>
      <c r="CC164" s="31"/>
      <c r="CD164" s="31"/>
      <c r="CE164" s="31"/>
      <c r="CF164" s="31"/>
      <c r="CG164" s="31"/>
      <c r="CH164" s="31"/>
      <c r="CI164" s="31"/>
      <c r="CJ164" s="31"/>
      <c r="CK164" s="31"/>
      <c r="CL164" s="31"/>
      <c r="CM164" s="31"/>
      <c r="CN164" s="31"/>
      <c r="CO164" s="31"/>
      <c r="CP164" s="31"/>
      <c r="CQ164" s="31"/>
      <c r="CR164" s="31"/>
      <c r="CS164" s="31"/>
      <c r="CT164" s="31"/>
      <c r="CU164" s="31"/>
      <c r="CV164" s="31"/>
    </row>
    <row r="165" spans="1:100" x14ac:dyDescent="0.3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2"/>
      <c r="AX165" s="32"/>
      <c r="AY165" s="32"/>
      <c r="AZ165" s="32"/>
      <c r="BA165" s="32"/>
      <c r="BB165" s="32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  <c r="BS165" s="31"/>
      <c r="BT165" s="31"/>
      <c r="BU165" s="31"/>
      <c r="BV165" s="31"/>
      <c r="BW165" s="31"/>
      <c r="BX165" s="31"/>
      <c r="BY165" s="31"/>
      <c r="BZ165" s="31"/>
      <c r="CA165" s="31"/>
      <c r="CB165" s="31"/>
      <c r="CC165" s="31"/>
      <c r="CD165" s="31"/>
      <c r="CE165" s="31"/>
      <c r="CF165" s="31"/>
      <c r="CG165" s="31"/>
      <c r="CH165" s="31"/>
      <c r="CI165" s="31"/>
      <c r="CJ165" s="31"/>
      <c r="CK165" s="31"/>
      <c r="CL165" s="31"/>
      <c r="CM165" s="31"/>
      <c r="CN165" s="31"/>
      <c r="CO165" s="31"/>
      <c r="CP165" s="31"/>
      <c r="CQ165" s="31"/>
      <c r="CR165" s="31"/>
      <c r="CS165" s="31"/>
      <c r="CT165" s="31"/>
      <c r="CU165" s="31"/>
      <c r="CV165" s="31"/>
    </row>
    <row r="166" spans="1:100" x14ac:dyDescent="0.3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2"/>
      <c r="AX166" s="32"/>
      <c r="AY166" s="32"/>
      <c r="AZ166" s="32"/>
      <c r="BA166" s="32"/>
      <c r="BB166" s="32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  <c r="BS166" s="31"/>
      <c r="BT166" s="31"/>
      <c r="BU166" s="31"/>
      <c r="BV166" s="31"/>
      <c r="BW166" s="31"/>
      <c r="BX166" s="31"/>
      <c r="BY166" s="31"/>
      <c r="BZ166" s="31"/>
      <c r="CA166" s="31"/>
      <c r="CB166" s="31"/>
      <c r="CC166" s="31"/>
      <c r="CD166" s="31"/>
      <c r="CE166" s="31"/>
      <c r="CF166" s="31"/>
      <c r="CG166" s="31"/>
      <c r="CH166" s="31"/>
      <c r="CI166" s="31"/>
      <c r="CJ166" s="31"/>
      <c r="CK166" s="31"/>
      <c r="CL166" s="31"/>
      <c r="CM166" s="31"/>
      <c r="CN166" s="31"/>
      <c r="CO166" s="31"/>
      <c r="CP166" s="31"/>
      <c r="CQ166" s="31"/>
      <c r="CR166" s="31"/>
      <c r="CS166" s="31"/>
      <c r="CT166" s="31"/>
      <c r="CU166" s="31"/>
      <c r="CV166" s="31"/>
    </row>
    <row r="167" spans="1:100" x14ac:dyDescent="0.3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2"/>
      <c r="AX167" s="32"/>
      <c r="AY167" s="32"/>
      <c r="AZ167" s="32"/>
      <c r="BA167" s="32"/>
      <c r="BB167" s="32"/>
      <c r="BC167" s="31"/>
      <c r="BD167" s="31"/>
      <c r="BE167" s="31"/>
      <c r="BF167" s="31"/>
      <c r="BG167" s="31"/>
      <c r="BH167" s="31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  <c r="BS167" s="31"/>
      <c r="BT167" s="31"/>
      <c r="BU167" s="31"/>
      <c r="BV167" s="31"/>
      <c r="BW167" s="31"/>
      <c r="BX167" s="31"/>
      <c r="BY167" s="31"/>
      <c r="BZ167" s="31"/>
      <c r="CA167" s="31"/>
      <c r="CB167" s="31"/>
      <c r="CC167" s="31"/>
      <c r="CD167" s="31"/>
      <c r="CE167" s="31"/>
      <c r="CF167" s="31"/>
      <c r="CG167" s="31"/>
      <c r="CH167" s="31"/>
      <c r="CI167" s="31"/>
      <c r="CJ167" s="31"/>
      <c r="CK167" s="31"/>
      <c r="CL167" s="31"/>
      <c r="CM167" s="31"/>
      <c r="CN167" s="31"/>
      <c r="CO167" s="31"/>
      <c r="CP167" s="31"/>
      <c r="CQ167" s="31"/>
      <c r="CR167" s="31"/>
      <c r="CS167" s="31"/>
      <c r="CT167" s="31"/>
      <c r="CU167" s="31"/>
      <c r="CV167" s="31"/>
    </row>
    <row r="168" spans="1:100" x14ac:dyDescent="0.3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2"/>
      <c r="AX168" s="32"/>
      <c r="AY168" s="32"/>
      <c r="AZ168" s="32"/>
      <c r="BA168" s="32"/>
      <c r="BB168" s="32"/>
      <c r="BC168" s="31"/>
      <c r="BD168" s="31"/>
      <c r="BE168" s="31"/>
      <c r="BF168" s="31"/>
      <c r="BG168" s="31"/>
      <c r="BH168" s="31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  <c r="BS168" s="31"/>
      <c r="BT168" s="31"/>
      <c r="BU168" s="31"/>
      <c r="BV168" s="31"/>
      <c r="BW168" s="31"/>
      <c r="BX168" s="31"/>
      <c r="BY168" s="31"/>
      <c r="BZ168" s="31"/>
      <c r="CA168" s="31"/>
      <c r="CB168" s="31"/>
      <c r="CC168" s="31"/>
      <c r="CD168" s="31"/>
      <c r="CE168" s="31"/>
      <c r="CF168" s="31"/>
      <c r="CG168" s="31"/>
      <c r="CH168" s="31"/>
      <c r="CI168" s="31"/>
      <c r="CJ168" s="31"/>
      <c r="CK168" s="31"/>
      <c r="CL168" s="31"/>
      <c r="CM168" s="31"/>
      <c r="CN168" s="31"/>
      <c r="CO168" s="31"/>
      <c r="CP168" s="31"/>
      <c r="CQ168" s="31"/>
      <c r="CR168" s="31"/>
      <c r="CS168" s="31"/>
      <c r="CT168" s="31"/>
      <c r="CU168" s="31"/>
      <c r="CV168" s="31"/>
    </row>
    <row r="169" spans="1:100" x14ac:dyDescent="0.3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2"/>
      <c r="AX169" s="32"/>
      <c r="AY169" s="32"/>
      <c r="AZ169" s="32"/>
      <c r="BA169" s="32"/>
      <c r="BB169" s="32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  <c r="BS169" s="31"/>
      <c r="BT169" s="31"/>
      <c r="BU169" s="31"/>
      <c r="BV169" s="31"/>
      <c r="BW169" s="31"/>
      <c r="BX169" s="31"/>
      <c r="BY169" s="31"/>
      <c r="BZ169" s="31"/>
      <c r="CA169" s="31"/>
      <c r="CB169" s="31"/>
      <c r="CC169" s="31"/>
      <c r="CD169" s="31"/>
      <c r="CE169" s="31"/>
      <c r="CF169" s="31"/>
      <c r="CG169" s="31"/>
      <c r="CH169" s="31"/>
      <c r="CI169" s="31"/>
      <c r="CJ169" s="31"/>
      <c r="CK169" s="31"/>
      <c r="CL169" s="31"/>
      <c r="CM169" s="31"/>
      <c r="CN169" s="31"/>
      <c r="CO169" s="31"/>
      <c r="CP169" s="31"/>
      <c r="CQ169" s="31"/>
      <c r="CR169" s="31"/>
      <c r="CS169" s="31"/>
      <c r="CT169" s="31"/>
      <c r="CU169" s="31"/>
      <c r="CV169" s="31"/>
    </row>
    <row r="170" spans="1:100" x14ac:dyDescent="0.3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2"/>
      <c r="AX170" s="32"/>
      <c r="AY170" s="32"/>
      <c r="AZ170" s="32"/>
      <c r="BA170" s="32"/>
      <c r="BB170" s="32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  <c r="BS170" s="31"/>
      <c r="BT170" s="31"/>
      <c r="BU170" s="31"/>
      <c r="BV170" s="31"/>
      <c r="BW170" s="31"/>
      <c r="BX170" s="31"/>
      <c r="BY170" s="31"/>
      <c r="BZ170" s="31"/>
      <c r="CA170" s="31"/>
      <c r="CB170" s="31"/>
      <c r="CC170" s="31"/>
      <c r="CD170" s="31"/>
      <c r="CE170" s="31"/>
      <c r="CF170" s="31"/>
      <c r="CG170" s="31"/>
      <c r="CH170" s="31"/>
      <c r="CI170" s="31"/>
      <c r="CJ170" s="31"/>
      <c r="CK170" s="31"/>
      <c r="CL170" s="31"/>
      <c r="CM170" s="31"/>
      <c r="CN170" s="31"/>
      <c r="CO170" s="31"/>
      <c r="CP170" s="31"/>
      <c r="CQ170" s="31"/>
      <c r="CR170" s="31"/>
      <c r="CS170" s="31"/>
      <c r="CT170" s="31"/>
      <c r="CU170" s="31"/>
      <c r="CV170" s="31"/>
    </row>
    <row r="171" spans="1:100" x14ac:dyDescent="0.3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2"/>
      <c r="AX171" s="32"/>
      <c r="AY171" s="32"/>
      <c r="AZ171" s="32"/>
      <c r="BA171" s="32"/>
      <c r="BB171" s="32"/>
      <c r="BC171" s="31"/>
      <c r="BD171" s="31"/>
      <c r="BE171" s="31"/>
      <c r="BF171" s="31"/>
      <c r="BG171" s="31"/>
      <c r="BH171" s="31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  <c r="BS171" s="31"/>
      <c r="BT171" s="31"/>
      <c r="BU171" s="31"/>
      <c r="BV171" s="31"/>
      <c r="BW171" s="31"/>
      <c r="BX171" s="31"/>
      <c r="BY171" s="31"/>
      <c r="BZ171" s="31"/>
      <c r="CA171" s="31"/>
      <c r="CB171" s="31"/>
      <c r="CC171" s="31"/>
      <c r="CD171" s="31"/>
      <c r="CE171" s="31"/>
      <c r="CF171" s="31"/>
      <c r="CG171" s="31"/>
      <c r="CH171" s="31"/>
      <c r="CI171" s="31"/>
      <c r="CJ171" s="31"/>
      <c r="CK171" s="31"/>
      <c r="CL171" s="31"/>
      <c r="CM171" s="31"/>
      <c r="CN171" s="31"/>
      <c r="CO171" s="31"/>
      <c r="CP171" s="31"/>
      <c r="CQ171" s="31"/>
      <c r="CR171" s="31"/>
      <c r="CS171" s="31"/>
      <c r="CT171" s="31"/>
      <c r="CU171" s="31"/>
      <c r="CV171" s="31"/>
    </row>
    <row r="172" spans="1:100" x14ac:dyDescent="0.3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2"/>
      <c r="AX172" s="32"/>
      <c r="AY172" s="32"/>
      <c r="AZ172" s="32"/>
      <c r="BA172" s="32"/>
      <c r="BB172" s="32"/>
      <c r="BC172" s="31"/>
      <c r="BD172" s="31"/>
      <c r="BE172" s="31"/>
      <c r="BF172" s="31"/>
      <c r="BG172" s="31"/>
      <c r="BH172" s="31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  <c r="BS172" s="31"/>
      <c r="BT172" s="31"/>
      <c r="BU172" s="31"/>
      <c r="BV172" s="31"/>
      <c r="BW172" s="31"/>
      <c r="BX172" s="31"/>
      <c r="BY172" s="31"/>
      <c r="BZ172" s="31"/>
      <c r="CA172" s="31"/>
      <c r="CB172" s="31"/>
      <c r="CC172" s="31"/>
      <c r="CD172" s="31"/>
      <c r="CE172" s="31"/>
      <c r="CF172" s="31"/>
      <c r="CG172" s="31"/>
      <c r="CH172" s="31"/>
      <c r="CI172" s="31"/>
      <c r="CJ172" s="31"/>
      <c r="CK172" s="31"/>
      <c r="CL172" s="31"/>
      <c r="CM172" s="31"/>
      <c r="CN172" s="31"/>
      <c r="CO172" s="31"/>
      <c r="CP172" s="31"/>
      <c r="CQ172" s="31"/>
      <c r="CR172" s="31"/>
      <c r="CS172" s="31"/>
      <c r="CT172" s="31"/>
      <c r="CU172" s="31"/>
      <c r="CV172" s="31"/>
    </row>
    <row r="173" spans="1:100" x14ac:dyDescent="0.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2"/>
      <c r="AX173" s="32"/>
      <c r="AY173" s="32"/>
      <c r="AZ173" s="32"/>
      <c r="BA173" s="32"/>
      <c r="BB173" s="32"/>
      <c r="BC173" s="31"/>
      <c r="BD173" s="31"/>
      <c r="BE173" s="31"/>
      <c r="BF173" s="31"/>
      <c r="BG173" s="31"/>
      <c r="BH173" s="31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  <c r="BS173" s="31"/>
      <c r="BT173" s="31"/>
      <c r="BU173" s="31"/>
      <c r="BV173" s="31"/>
      <c r="BW173" s="31"/>
      <c r="BX173" s="31"/>
      <c r="BY173" s="31"/>
      <c r="BZ173" s="31"/>
      <c r="CA173" s="31"/>
      <c r="CB173" s="31"/>
      <c r="CC173" s="31"/>
      <c r="CD173" s="31"/>
      <c r="CE173" s="31"/>
      <c r="CF173" s="31"/>
      <c r="CG173" s="31"/>
      <c r="CH173" s="31"/>
      <c r="CI173" s="31"/>
      <c r="CJ173" s="31"/>
      <c r="CK173" s="31"/>
      <c r="CL173" s="31"/>
      <c r="CM173" s="31"/>
      <c r="CN173" s="31"/>
      <c r="CO173" s="31"/>
      <c r="CP173" s="31"/>
      <c r="CQ173" s="31"/>
      <c r="CR173" s="31"/>
      <c r="CS173" s="31"/>
      <c r="CT173" s="31"/>
      <c r="CU173" s="31"/>
      <c r="CV173" s="31"/>
    </row>
    <row r="174" spans="1:100" x14ac:dyDescent="0.3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2"/>
      <c r="AX174" s="32"/>
      <c r="AY174" s="32"/>
      <c r="AZ174" s="32"/>
      <c r="BA174" s="32"/>
      <c r="BB174" s="32"/>
      <c r="BC174" s="31"/>
      <c r="BD174" s="31"/>
      <c r="BE174" s="31"/>
      <c r="BF174" s="31"/>
      <c r="BG174" s="31"/>
      <c r="BH174" s="31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  <c r="BS174" s="31"/>
      <c r="BT174" s="31"/>
      <c r="BU174" s="31"/>
      <c r="BV174" s="31"/>
      <c r="BW174" s="31"/>
      <c r="BX174" s="31"/>
      <c r="BY174" s="31"/>
      <c r="BZ174" s="31"/>
      <c r="CA174" s="31"/>
      <c r="CB174" s="31"/>
      <c r="CC174" s="31"/>
      <c r="CD174" s="31"/>
      <c r="CE174" s="31"/>
      <c r="CF174" s="31"/>
      <c r="CG174" s="31"/>
      <c r="CH174" s="31"/>
      <c r="CI174" s="31"/>
      <c r="CJ174" s="31"/>
      <c r="CK174" s="31"/>
      <c r="CL174" s="31"/>
      <c r="CM174" s="31"/>
      <c r="CN174" s="31"/>
      <c r="CO174" s="31"/>
      <c r="CP174" s="31"/>
      <c r="CQ174" s="31"/>
      <c r="CR174" s="31"/>
      <c r="CS174" s="31"/>
      <c r="CT174" s="31"/>
      <c r="CU174" s="31"/>
      <c r="CV174" s="31"/>
    </row>
    <row r="175" spans="1:100" x14ac:dyDescent="0.3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2"/>
      <c r="AX175" s="32"/>
      <c r="AY175" s="32"/>
      <c r="AZ175" s="32"/>
      <c r="BA175" s="32"/>
      <c r="BB175" s="32"/>
      <c r="BC175" s="31"/>
      <c r="BD175" s="31"/>
      <c r="BE175" s="31"/>
      <c r="BF175" s="31"/>
      <c r="BG175" s="31"/>
      <c r="BH175" s="31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  <c r="BS175" s="31"/>
      <c r="BT175" s="31"/>
      <c r="BU175" s="31"/>
      <c r="BV175" s="31"/>
      <c r="BW175" s="31"/>
      <c r="BX175" s="31"/>
      <c r="BY175" s="31"/>
      <c r="BZ175" s="31"/>
      <c r="CA175" s="31"/>
      <c r="CB175" s="31"/>
      <c r="CC175" s="31"/>
      <c r="CD175" s="31"/>
      <c r="CE175" s="31"/>
      <c r="CF175" s="31"/>
      <c r="CG175" s="31"/>
      <c r="CH175" s="31"/>
      <c r="CI175" s="31"/>
      <c r="CJ175" s="31"/>
      <c r="CK175" s="31"/>
      <c r="CL175" s="31"/>
      <c r="CM175" s="31"/>
      <c r="CN175" s="31"/>
      <c r="CO175" s="31"/>
      <c r="CP175" s="31"/>
      <c r="CQ175" s="31"/>
      <c r="CR175" s="31"/>
      <c r="CS175" s="31"/>
      <c r="CT175" s="31"/>
      <c r="CU175" s="31"/>
      <c r="CV175" s="31"/>
    </row>
    <row r="176" spans="1:100" x14ac:dyDescent="0.3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2"/>
      <c r="AX176" s="32"/>
      <c r="AY176" s="32"/>
      <c r="AZ176" s="32"/>
      <c r="BA176" s="32"/>
      <c r="BB176" s="32"/>
      <c r="BC176" s="31"/>
      <c r="BD176" s="31"/>
      <c r="BE176" s="31"/>
      <c r="BF176" s="31"/>
      <c r="BG176" s="31"/>
      <c r="BH176" s="31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  <c r="BS176" s="31"/>
      <c r="BT176" s="31"/>
      <c r="BU176" s="31"/>
      <c r="BV176" s="31"/>
      <c r="BW176" s="31"/>
      <c r="BX176" s="31"/>
      <c r="BY176" s="31"/>
      <c r="BZ176" s="31"/>
      <c r="CA176" s="31"/>
      <c r="CB176" s="31"/>
      <c r="CC176" s="31"/>
      <c r="CD176" s="31"/>
      <c r="CE176" s="31"/>
      <c r="CF176" s="31"/>
      <c r="CG176" s="31"/>
      <c r="CH176" s="31"/>
      <c r="CI176" s="31"/>
      <c r="CJ176" s="31"/>
      <c r="CK176" s="31"/>
      <c r="CL176" s="31"/>
      <c r="CM176" s="31"/>
      <c r="CN176" s="31"/>
      <c r="CO176" s="31"/>
      <c r="CP176" s="31"/>
      <c r="CQ176" s="31"/>
      <c r="CR176" s="31"/>
      <c r="CS176" s="31"/>
      <c r="CT176" s="31"/>
      <c r="CU176" s="31"/>
      <c r="CV176" s="31"/>
    </row>
    <row r="177" spans="1:100" x14ac:dyDescent="0.3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2"/>
      <c r="AX177" s="32"/>
      <c r="AY177" s="32"/>
      <c r="AZ177" s="32"/>
      <c r="BA177" s="32"/>
      <c r="BB177" s="32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  <c r="BS177" s="31"/>
      <c r="BT177" s="31"/>
      <c r="BU177" s="31"/>
      <c r="BV177" s="31"/>
      <c r="BW177" s="31"/>
      <c r="BX177" s="31"/>
      <c r="BY177" s="31"/>
      <c r="BZ177" s="31"/>
      <c r="CA177" s="31"/>
      <c r="CB177" s="31"/>
      <c r="CC177" s="31"/>
      <c r="CD177" s="31"/>
      <c r="CE177" s="31"/>
      <c r="CF177" s="31"/>
      <c r="CG177" s="31"/>
      <c r="CH177" s="31"/>
      <c r="CI177" s="31"/>
      <c r="CJ177" s="31"/>
      <c r="CK177" s="31"/>
      <c r="CL177" s="31"/>
      <c r="CM177" s="31"/>
      <c r="CN177" s="31"/>
      <c r="CO177" s="31"/>
      <c r="CP177" s="31"/>
      <c r="CQ177" s="31"/>
      <c r="CR177" s="31"/>
      <c r="CS177" s="31"/>
      <c r="CT177" s="31"/>
      <c r="CU177" s="31"/>
      <c r="CV177" s="31"/>
    </row>
    <row r="178" spans="1:100" x14ac:dyDescent="0.3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2"/>
      <c r="AX178" s="32"/>
      <c r="AY178" s="32"/>
      <c r="AZ178" s="32"/>
      <c r="BA178" s="32"/>
      <c r="BB178" s="32"/>
      <c r="BC178" s="31"/>
      <c r="BD178" s="31"/>
      <c r="BE178" s="31"/>
      <c r="BF178" s="31"/>
      <c r="BG178" s="31"/>
      <c r="BH178" s="31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  <c r="BS178" s="31"/>
      <c r="BT178" s="31"/>
      <c r="BU178" s="31"/>
      <c r="BV178" s="31"/>
      <c r="BW178" s="31"/>
      <c r="BX178" s="31"/>
      <c r="BY178" s="31"/>
      <c r="BZ178" s="31"/>
      <c r="CA178" s="31"/>
      <c r="CB178" s="31"/>
      <c r="CC178" s="31"/>
      <c r="CD178" s="31"/>
      <c r="CE178" s="31"/>
      <c r="CF178" s="31"/>
      <c r="CG178" s="31"/>
      <c r="CH178" s="31"/>
      <c r="CI178" s="31"/>
      <c r="CJ178" s="31"/>
      <c r="CK178" s="31"/>
      <c r="CL178" s="31"/>
      <c r="CM178" s="31"/>
      <c r="CN178" s="31"/>
      <c r="CO178" s="31"/>
      <c r="CP178" s="31"/>
      <c r="CQ178" s="31"/>
      <c r="CR178" s="31"/>
      <c r="CS178" s="31"/>
      <c r="CT178" s="31"/>
      <c r="CU178" s="31"/>
      <c r="CV178" s="31"/>
    </row>
    <row r="179" spans="1:100" x14ac:dyDescent="0.3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2"/>
      <c r="AX179" s="32"/>
      <c r="AY179" s="32"/>
      <c r="AZ179" s="32"/>
      <c r="BA179" s="32"/>
      <c r="BB179" s="32"/>
      <c r="BC179" s="31"/>
      <c r="BD179" s="31"/>
      <c r="BE179" s="31"/>
      <c r="BF179" s="31"/>
      <c r="BG179" s="31"/>
      <c r="BH179" s="31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  <c r="BS179" s="31"/>
      <c r="BT179" s="31"/>
      <c r="BU179" s="31"/>
      <c r="BV179" s="31"/>
      <c r="BW179" s="31"/>
      <c r="BX179" s="31"/>
      <c r="BY179" s="31"/>
      <c r="BZ179" s="31"/>
      <c r="CA179" s="31"/>
      <c r="CB179" s="31"/>
      <c r="CC179" s="31"/>
      <c r="CD179" s="31"/>
      <c r="CE179" s="31"/>
      <c r="CF179" s="31"/>
      <c r="CG179" s="31"/>
      <c r="CH179" s="31"/>
      <c r="CI179" s="31"/>
      <c r="CJ179" s="31"/>
      <c r="CK179" s="31"/>
      <c r="CL179" s="31"/>
      <c r="CM179" s="31"/>
      <c r="CN179" s="31"/>
      <c r="CO179" s="31"/>
      <c r="CP179" s="31"/>
      <c r="CQ179" s="31"/>
      <c r="CR179" s="31"/>
      <c r="CS179" s="31"/>
      <c r="CT179" s="31"/>
      <c r="CU179" s="31"/>
      <c r="CV179" s="31"/>
    </row>
    <row r="180" spans="1:100" x14ac:dyDescent="0.3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2"/>
      <c r="AX180" s="32"/>
      <c r="AY180" s="32"/>
      <c r="AZ180" s="32"/>
      <c r="BA180" s="32"/>
      <c r="BB180" s="32"/>
      <c r="BC180" s="31"/>
      <c r="BD180" s="31"/>
      <c r="BE180" s="31"/>
      <c r="BF180" s="31"/>
      <c r="BG180" s="31"/>
      <c r="BH180" s="31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  <c r="BS180" s="31"/>
      <c r="BT180" s="31"/>
      <c r="BU180" s="31"/>
      <c r="BV180" s="31"/>
      <c r="BW180" s="31"/>
      <c r="BX180" s="31"/>
      <c r="BY180" s="31"/>
      <c r="BZ180" s="31"/>
      <c r="CA180" s="31"/>
      <c r="CB180" s="31"/>
      <c r="CC180" s="31"/>
      <c r="CD180" s="31"/>
      <c r="CE180" s="31"/>
      <c r="CF180" s="31"/>
      <c r="CG180" s="31"/>
      <c r="CH180" s="31"/>
      <c r="CI180" s="31"/>
      <c r="CJ180" s="31"/>
      <c r="CK180" s="31"/>
      <c r="CL180" s="31"/>
      <c r="CM180" s="31"/>
      <c r="CN180" s="31"/>
      <c r="CO180" s="31"/>
      <c r="CP180" s="31"/>
      <c r="CQ180" s="31"/>
      <c r="CR180" s="31"/>
      <c r="CS180" s="31"/>
      <c r="CT180" s="31"/>
      <c r="CU180" s="31"/>
      <c r="CV180" s="31"/>
    </row>
    <row r="181" spans="1:100" x14ac:dyDescent="0.3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2"/>
      <c r="AX181" s="32"/>
      <c r="AY181" s="32"/>
      <c r="AZ181" s="32"/>
      <c r="BA181" s="32"/>
      <c r="BB181" s="32"/>
      <c r="BC181" s="31"/>
      <c r="BD181" s="31"/>
      <c r="BE181" s="31"/>
      <c r="BF181" s="31"/>
      <c r="BG181" s="31"/>
      <c r="BH181" s="31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  <c r="BS181" s="31"/>
      <c r="BT181" s="31"/>
      <c r="BU181" s="31"/>
      <c r="BV181" s="31"/>
      <c r="BW181" s="31"/>
      <c r="BX181" s="31"/>
      <c r="BY181" s="31"/>
      <c r="BZ181" s="31"/>
      <c r="CA181" s="31"/>
      <c r="CB181" s="31"/>
      <c r="CC181" s="31"/>
      <c r="CD181" s="31"/>
      <c r="CE181" s="31"/>
      <c r="CF181" s="31"/>
      <c r="CG181" s="31"/>
      <c r="CH181" s="31"/>
      <c r="CI181" s="31"/>
      <c r="CJ181" s="31"/>
      <c r="CK181" s="31"/>
      <c r="CL181" s="31"/>
      <c r="CM181" s="31"/>
      <c r="CN181" s="31"/>
      <c r="CO181" s="31"/>
      <c r="CP181" s="31"/>
      <c r="CQ181" s="31"/>
      <c r="CR181" s="31"/>
      <c r="CS181" s="31"/>
      <c r="CT181" s="31"/>
      <c r="CU181" s="31"/>
      <c r="CV181" s="31"/>
    </row>
    <row r="182" spans="1:100" x14ac:dyDescent="0.3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2"/>
      <c r="AX182" s="32"/>
      <c r="AY182" s="32"/>
      <c r="AZ182" s="32"/>
      <c r="BA182" s="32"/>
      <c r="BB182" s="32"/>
      <c r="BC182" s="31"/>
      <c r="BD182" s="31"/>
      <c r="BE182" s="31"/>
      <c r="BF182" s="31"/>
      <c r="BG182" s="31"/>
      <c r="BH182" s="31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  <c r="BS182" s="31"/>
      <c r="BT182" s="31"/>
      <c r="BU182" s="31"/>
      <c r="BV182" s="31"/>
      <c r="BW182" s="31"/>
      <c r="BX182" s="31"/>
      <c r="BY182" s="31"/>
      <c r="BZ182" s="31"/>
      <c r="CA182" s="31"/>
      <c r="CB182" s="31"/>
      <c r="CC182" s="31"/>
      <c r="CD182" s="31"/>
      <c r="CE182" s="31"/>
      <c r="CF182" s="31"/>
      <c r="CG182" s="31"/>
      <c r="CH182" s="31"/>
      <c r="CI182" s="31"/>
      <c r="CJ182" s="31"/>
      <c r="CK182" s="31"/>
      <c r="CL182" s="31"/>
      <c r="CM182" s="31"/>
      <c r="CN182" s="31"/>
      <c r="CO182" s="31"/>
      <c r="CP182" s="31"/>
      <c r="CQ182" s="31"/>
      <c r="CR182" s="31"/>
      <c r="CS182" s="31"/>
      <c r="CT182" s="31"/>
      <c r="CU182" s="31"/>
      <c r="CV182" s="31"/>
    </row>
    <row r="183" spans="1:100" x14ac:dyDescent="0.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2"/>
      <c r="AX183" s="32"/>
      <c r="AY183" s="32"/>
      <c r="AZ183" s="32"/>
      <c r="BA183" s="32"/>
      <c r="BB183" s="32"/>
      <c r="BC183" s="31"/>
      <c r="BD183" s="31"/>
      <c r="BE183" s="31"/>
      <c r="BF183" s="31"/>
      <c r="BG183" s="31"/>
      <c r="BH183" s="31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  <c r="BS183" s="31"/>
      <c r="BT183" s="31"/>
      <c r="BU183" s="31"/>
      <c r="BV183" s="31"/>
      <c r="BW183" s="31"/>
      <c r="BX183" s="31"/>
      <c r="BY183" s="31"/>
      <c r="BZ183" s="31"/>
      <c r="CA183" s="31"/>
      <c r="CB183" s="31"/>
      <c r="CC183" s="31"/>
      <c r="CD183" s="31"/>
      <c r="CE183" s="31"/>
      <c r="CF183" s="31"/>
      <c r="CG183" s="31"/>
      <c r="CH183" s="31"/>
      <c r="CI183" s="31"/>
      <c r="CJ183" s="31"/>
      <c r="CK183" s="31"/>
      <c r="CL183" s="31"/>
      <c r="CM183" s="31"/>
      <c r="CN183" s="31"/>
      <c r="CO183" s="31"/>
      <c r="CP183" s="31"/>
      <c r="CQ183" s="31"/>
      <c r="CR183" s="31"/>
      <c r="CS183" s="31"/>
      <c r="CT183" s="31"/>
      <c r="CU183" s="31"/>
      <c r="CV183" s="31"/>
    </row>
    <row r="184" spans="1:100" x14ac:dyDescent="0.3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2"/>
      <c r="AX184" s="32"/>
      <c r="AY184" s="32"/>
      <c r="AZ184" s="32"/>
      <c r="BA184" s="32"/>
      <c r="BB184" s="32"/>
      <c r="BC184" s="31"/>
      <c r="BD184" s="31"/>
      <c r="BE184" s="31"/>
      <c r="BF184" s="31"/>
      <c r="BG184" s="31"/>
      <c r="BH184" s="31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  <c r="BS184" s="31"/>
      <c r="BT184" s="31"/>
      <c r="BU184" s="31"/>
      <c r="BV184" s="31"/>
      <c r="BW184" s="31"/>
      <c r="BX184" s="31"/>
      <c r="BY184" s="31"/>
      <c r="BZ184" s="31"/>
      <c r="CA184" s="31"/>
      <c r="CB184" s="31"/>
      <c r="CC184" s="31"/>
      <c r="CD184" s="31"/>
      <c r="CE184" s="31"/>
      <c r="CF184" s="31"/>
      <c r="CG184" s="31"/>
      <c r="CH184" s="31"/>
      <c r="CI184" s="31"/>
      <c r="CJ184" s="31"/>
      <c r="CK184" s="31"/>
      <c r="CL184" s="31"/>
      <c r="CM184" s="31"/>
      <c r="CN184" s="31"/>
      <c r="CO184" s="31"/>
      <c r="CP184" s="31"/>
      <c r="CQ184" s="31"/>
      <c r="CR184" s="31"/>
      <c r="CS184" s="31"/>
      <c r="CT184" s="31"/>
      <c r="CU184" s="31"/>
      <c r="CV184" s="31"/>
    </row>
    <row r="185" spans="1:100" x14ac:dyDescent="0.3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2"/>
      <c r="AX185" s="32"/>
      <c r="AY185" s="32"/>
      <c r="AZ185" s="32"/>
      <c r="BA185" s="32"/>
      <c r="BB185" s="32"/>
      <c r="BC185" s="31"/>
      <c r="BD185" s="31"/>
      <c r="BE185" s="31"/>
      <c r="BF185" s="31"/>
      <c r="BG185" s="31"/>
      <c r="BH185" s="31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  <c r="BS185" s="31"/>
      <c r="BT185" s="31"/>
      <c r="BU185" s="31"/>
      <c r="BV185" s="31"/>
      <c r="BW185" s="31"/>
      <c r="BX185" s="31"/>
      <c r="BY185" s="31"/>
      <c r="BZ185" s="31"/>
      <c r="CA185" s="31"/>
      <c r="CB185" s="31"/>
      <c r="CC185" s="31"/>
      <c r="CD185" s="31"/>
      <c r="CE185" s="31"/>
      <c r="CF185" s="31"/>
      <c r="CG185" s="31"/>
      <c r="CH185" s="31"/>
      <c r="CI185" s="31"/>
      <c r="CJ185" s="31"/>
      <c r="CK185" s="31"/>
      <c r="CL185" s="31"/>
      <c r="CM185" s="31"/>
      <c r="CN185" s="31"/>
      <c r="CO185" s="31"/>
      <c r="CP185" s="31"/>
      <c r="CQ185" s="31"/>
      <c r="CR185" s="31"/>
      <c r="CS185" s="31"/>
      <c r="CT185" s="31"/>
      <c r="CU185" s="31"/>
      <c r="CV185" s="31"/>
    </row>
    <row r="186" spans="1:100" x14ac:dyDescent="0.3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2"/>
      <c r="AX186" s="32"/>
      <c r="AY186" s="32"/>
      <c r="AZ186" s="32"/>
      <c r="BA186" s="32"/>
      <c r="BB186" s="32"/>
      <c r="BC186" s="31"/>
      <c r="BD186" s="31"/>
      <c r="BE186" s="31"/>
      <c r="BF186" s="31"/>
      <c r="BG186" s="31"/>
      <c r="BH186" s="31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  <c r="BS186" s="31"/>
      <c r="BT186" s="31"/>
      <c r="BU186" s="31"/>
      <c r="BV186" s="31"/>
      <c r="BW186" s="31"/>
      <c r="BX186" s="31"/>
      <c r="BY186" s="31"/>
      <c r="BZ186" s="31"/>
      <c r="CA186" s="31"/>
      <c r="CB186" s="31"/>
      <c r="CC186" s="31"/>
      <c r="CD186" s="31"/>
      <c r="CE186" s="31"/>
      <c r="CF186" s="31"/>
      <c r="CG186" s="31"/>
      <c r="CH186" s="31"/>
      <c r="CI186" s="31"/>
      <c r="CJ186" s="31"/>
      <c r="CK186" s="31"/>
      <c r="CL186" s="31"/>
      <c r="CM186" s="31"/>
      <c r="CN186" s="31"/>
      <c r="CO186" s="31"/>
      <c r="CP186" s="31"/>
      <c r="CQ186" s="31"/>
      <c r="CR186" s="31"/>
      <c r="CS186" s="31"/>
      <c r="CT186" s="31"/>
      <c r="CU186" s="31"/>
      <c r="CV186" s="31"/>
    </row>
    <row r="187" spans="1:100" x14ac:dyDescent="0.3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2"/>
      <c r="AX187" s="32"/>
      <c r="AY187" s="32"/>
      <c r="AZ187" s="32"/>
      <c r="BA187" s="32"/>
      <c r="BB187" s="32"/>
      <c r="BC187" s="31"/>
      <c r="BD187" s="31"/>
      <c r="BE187" s="31"/>
      <c r="BF187" s="31"/>
      <c r="BG187" s="31"/>
      <c r="BH187" s="31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  <c r="BS187" s="31"/>
      <c r="BT187" s="31"/>
      <c r="BU187" s="31"/>
      <c r="BV187" s="31"/>
      <c r="BW187" s="31"/>
      <c r="BX187" s="31"/>
      <c r="BY187" s="31"/>
      <c r="BZ187" s="31"/>
      <c r="CA187" s="31"/>
      <c r="CB187" s="31"/>
      <c r="CC187" s="31"/>
      <c r="CD187" s="31"/>
      <c r="CE187" s="31"/>
      <c r="CF187" s="31"/>
      <c r="CG187" s="31"/>
      <c r="CH187" s="31"/>
      <c r="CI187" s="31"/>
      <c r="CJ187" s="31"/>
      <c r="CK187" s="31"/>
      <c r="CL187" s="31"/>
      <c r="CM187" s="31"/>
      <c r="CN187" s="31"/>
      <c r="CO187" s="31"/>
      <c r="CP187" s="31"/>
      <c r="CQ187" s="31"/>
      <c r="CR187" s="31"/>
      <c r="CS187" s="31"/>
      <c r="CT187" s="31"/>
      <c r="CU187" s="31"/>
      <c r="CV187" s="31"/>
    </row>
    <row r="188" spans="1:100" x14ac:dyDescent="0.3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2"/>
      <c r="AX188" s="32"/>
      <c r="AY188" s="32"/>
      <c r="AZ188" s="32"/>
      <c r="BA188" s="32"/>
      <c r="BB188" s="32"/>
      <c r="BC188" s="31"/>
      <c r="BD188" s="31"/>
      <c r="BE188" s="31"/>
      <c r="BF188" s="31"/>
      <c r="BG188" s="31"/>
      <c r="BH188" s="31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  <c r="BS188" s="31"/>
      <c r="BT188" s="31"/>
      <c r="BU188" s="31"/>
      <c r="BV188" s="31"/>
      <c r="BW188" s="31"/>
      <c r="BX188" s="31"/>
      <c r="BY188" s="31"/>
      <c r="BZ188" s="31"/>
      <c r="CA188" s="31"/>
      <c r="CB188" s="31"/>
      <c r="CC188" s="31"/>
      <c r="CD188" s="31"/>
      <c r="CE188" s="31"/>
      <c r="CF188" s="31"/>
      <c r="CG188" s="31"/>
      <c r="CH188" s="31"/>
      <c r="CI188" s="31"/>
      <c r="CJ188" s="31"/>
      <c r="CK188" s="31"/>
      <c r="CL188" s="31"/>
      <c r="CM188" s="31"/>
      <c r="CN188" s="31"/>
      <c r="CO188" s="31"/>
      <c r="CP188" s="31"/>
      <c r="CQ188" s="31"/>
      <c r="CR188" s="31"/>
      <c r="CS188" s="31"/>
      <c r="CT188" s="31"/>
      <c r="CU188" s="31"/>
      <c r="CV188" s="31"/>
    </row>
    <row r="189" spans="1:100" x14ac:dyDescent="0.3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2"/>
      <c r="AX189" s="32"/>
      <c r="AY189" s="32"/>
      <c r="AZ189" s="32"/>
      <c r="BA189" s="32"/>
      <c r="BB189" s="32"/>
      <c r="BC189" s="31"/>
      <c r="BD189" s="31"/>
      <c r="BE189" s="31"/>
      <c r="BF189" s="31"/>
      <c r="BG189" s="31"/>
      <c r="BH189" s="31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  <c r="BS189" s="31"/>
      <c r="BT189" s="31"/>
      <c r="BU189" s="31"/>
      <c r="BV189" s="31"/>
      <c r="BW189" s="31"/>
      <c r="BX189" s="31"/>
      <c r="BY189" s="31"/>
      <c r="BZ189" s="31"/>
      <c r="CA189" s="31"/>
      <c r="CB189" s="31"/>
      <c r="CC189" s="31"/>
      <c r="CD189" s="31"/>
      <c r="CE189" s="31"/>
      <c r="CF189" s="31"/>
      <c r="CG189" s="31"/>
      <c r="CH189" s="31"/>
      <c r="CI189" s="31"/>
      <c r="CJ189" s="31"/>
      <c r="CK189" s="31"/>
      <c r="CL189" s="31"/>
      <c r="CM189" s="31"/>
      <c r="CN189" s="31"/>
      <c r="CO189" s="31"/>
      <c r="CP189" s="31"/>
      <c r="CQ189" s="31"/>
      <c r="CR189" s="31"/>
      <c r="CS189" s="31"/>
      <c r="CT189" s="31"/>
      <c r="CU189" s="31"/>
      <c r="CV189" s="31"/>
    </row>
    <row r="190" spans="1:100" x14ac:dyDescent="0.3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2"/>
      <c r="AX190" s="32"/>
      <c r="AY190" s="32"/>
      <c r="AZ190" s="32"/>
      <c r="BA190" s="32"/>
      <c r="BB190" s="32"/>
      <c r="BC190" s="31"/>
      <c r="BD190" s="31"/>
      <c r="BE190" s="31"/>
      <c r="BF190" s="31"/>
      <c r="BG190" s="31"/>
      <c r="BH190" s="31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  <c r="BS190" s="31"/>
      <c r="BT190" s="31"/>
      <c r="BU190" s="31"/>
      <c r="BV190" s="31"/>
      <c r="BW190" s="31"/>
      <c r="BX190" s="31"/>
      <c r="BY190" s="31"/>
      <c r="BZ190" s="31"/>
      <c r="CA190" s="31"/>
      <c r="CB190" s="31"/>
      <c r="CC190" s="31"/>
      <c r="CD190" s="31"/>
      <c r="CE190" s="31"/>
      <c r="CF190" s="31"/>
      <c r="CG190" s="31"/>
      <c r="CH190" s="31"/>
      <c r="CI190" s="31"/>
      <c r="CJ190" s="31"/>
      <c r="CK190" s="31"/>
      <c r="CL190" s="31"/>
      <c r="CM190" s="31"/>
      <c r="CN190" s="31"/>
      <c r="CO190" s="31"/>
      <c r="CP190" s="31"/>
      <c r="CQ190" s="31"/>
      <c r="CR190" s="31"/>
      <c r="CS190" s="31"/>
      <c r="CT190" s="31"/>
      <c r="CU190" s="31"/>
      <c r="CV190" s="31"/>
    </row>
    <row r="191" spans="1:100" x14ac:dyDescent="0.3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2"/>
      <c r="AX191" s="32"/>
      <c r="AY191" s="32"/>
      <c r="AZ191" s="32"/>
      <c r="BA191" s="32"/>
      <c r="BB191" s="32"/>
      <c r="BC191" s="31"/>
      <c r="BD191" s="31"/>
      <c r="BE191" s="31"/>
      <c r="BF191" s="31"/>
      <c r="BG191" s="31"/>
      <c r="BH191" s="31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  <c r="BS191" s="31"/>
      <c r="BT191" s="31"/>
      <c r="BU191" s="31"/>
      <c r="BV191" s="31"/>
      <c r="BW191" s="31"/>
      <c r="BX191" s="31"/>
      <c r="BY191" s="31"/>
      <c r="BZ191" s="31"/>
      <c r="CA191" s="31"/>
      <c r="CB191" s="31"/>
      <c r="CC191" s="31"/>
      <c r="CD191" s="31"/>
      <c r="CE191" s="31"/>
      <c r="CF191" s="31"/>
      <c r="CG191" s="31"/>
      <c r="CH191" s="31"/>
      <c r="CI191" s="31"/>
      <c r="CJ191" s="31"/>
      <c r="CK191" s="31"/>
      <c r="CL191" s="31"/>
      <c r="CM191" s="31"/>
      <c r="CN191" s="31"/>
      <c r="CO191" s="31"/>
      <c r="CP191" s="31"/>
      <c r="CQ191" s="31"/>
      <c r="CR191" s="31"/>
      <c r="CS191" s="31"/>
      <c r="CT191" s="31"/>
      <c r="CU191" s="31"/>
      <c r="CV191" s="31"/>
    </row>
    <row r="192" spans="1:100" x14ac:dyDescent="0.3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2"/>
      <c r="AX192" s="32"/>
      <c r="AY192" s="32"/>
      <c r="AZ192" s="32"/>
      <c r="BA192" s="32"/>
      <c r="BB192" s="32"/>
      <c r="BC192" s="31"/>
      <c r="BD192" s="31"/>
      <c r="BE192" s="31"/>
      <c r="BF192" s="31"/>
      <c r="BG192" s="31"/>
      <c r="BH192" s="31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  <c r="BS192" s="31"/>
      <c r="BT192" s="31"/>
      <c r="BU192" s="31"/>
      <c r="BV192" s="31"/>
      <c r="BW192" s="31"/>
      <c r="BX192" s="31"/>
      <c r="BY192" s="31"/>
      <c r="BZ192" s="31"/>
      <c r="CA192" s="31"/>
      <c r="CB192" s="31"/>
      <c r="CC192" s="31"/>
      <c r="CD192" s="31"/>
      <c r="CE192" s="31"/>
      <c r="CF192" s="31"/>
      <c r="CG192" s="31"/>
      <c r="CH192" s="31"/>
      <c r="CI192" s="31"/>
      <c r="CJ192" s="31"/>
      <c r="CK192" s="31"/>
      <c r="CL192" s="31"/>
      <c r="CM192" s="31"/>
      <c r="CN192" s="31"/>
      <c r="CO192" s="31"/>
      <c r="CP192" s="31"/>
      <c r="CQ192" s="31"/>
      <c r="CR192" s="31"/>
      <c r="CS192" s="31"/>
      <c r="CT192" s="31"/>
      <c r="CU192" s="31"/>
      <c r="CV192" s="31"/>
    </row>
    <row r="193" spans="1:100" x14ac:dyDescent="0.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2"/>
      <c r="AX193" s="32"/>
      <c r="AY193" s="32"/>
      <c r="AZ193" s="32"/>
      <c r="BA193" s="32"/>
      <c r="BB193" s="32"/>
      <c r="BC193" s="31"/>
      <c r="BD193" s="31"/>
      <c r="BE193" s="31"/>
      <c r="BF193" s="31"/>
      <c r="BG193" s="31"/>
      <c r="BH193" s="31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  <c r="BS193" s="31"/>
      <c r="BT193" s="31"/>
      <c r="BU193" s="31"/>
      <c r="BV193" s="31"/>
      <c r="BW193" s="31"/>
      <c r="BX193" s="31"/>
      <c r="BY193" s="31"/>
      <c r="BZ193" s="31"/>
      <c r="CA193" s="31"/>
      <c r="CB193" s="31"/>
      <c r="CC193" s="31"/>
      <c r="CD193" s="31"/>
      <c r="CE193" s="31"/>
      <c r="CF193" s="31"/>
      <c r="CG193" s="31"/>
      <c r="CH193" s="31"/>
      <c r="CI193" s="31"/>
      <c r="CJ193" s="31"/>
      <c r="CK193" s="31"/>
      <c r="CL193" s="31"/>
      <c r="CM193" s="31"/>
      <c r="CN193" s="31"/>
      <c r="CO193" s="31"/>
      <c r="CP193" s="31"/>
      <c r="CQ193" s="31"/>
      <c r="CR193" s="31"/>
      <c r="CS193" s="31"/>
      <c r="CT193" s="31"/>
      <c r="CU193" s="31"/>
      <c r="CV193" s="31"/>
    </row>
    <row r="194" spans="1:100" x14ac:dyDescent="0.3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2"/>
      <c r="AX194" s="32"/>
      <c r="AY194" s="32"/>
      <c r="AZ194" s="32"/>
      <c r="BA194" s="32"/>
      <c r="BB194" s="32"/>
      <c r="BC194" s="31"/>
      <c r="BD194" s="31"/>
      <c r="BE194" s="31"/>
      <c r="BF194" s="31"/>
      <c r="BG194" s="31"/>
      <c r="BH194" s="31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  <c r="BS194" s="31"/>
      <c r="BT194" s="31"/>
      <c r="BU194" s="31"/>
      <c r="BV194" s="31"/>
      <c r="BW194" s="31"/>
      <c r="BX194" s="31"/>
      <c r="BY194" s="31"/>
      <c r="BZ194" s="31"/>
      <c r="CA194" s="31"/>
      <c r="CB194" s="31"/>
      <c r="CC194" s="31"/>
      <c r="CD194" s="31"/>
      <c r="CE194" s="31"/>
      <c r="CF194" s="31"/>
      <c r="CG194" s="31"/>
      <c r="CH194" s="31"/>
      <c r="CI194" s="31"/>
      <c r="CJ194" s="31"/>
      <c r="CK194" s="31"/>
      <c r="CL194" s="31"/>
      <c r="CM194" s="31"/>
      <c r="CN194" s="31"/>
      <c r="CO194" s="31"/>
      <c r="CP194" s="31"/>
      <c r="CQ194" s="31"/>
      <c r="CR194" s="31"/>
      <c r="CS194" s="31"/>
      <c r="CT194" s="31"/>
      <c r="CU194" s="31"/>
      <c r="CV194" s="31"/>
    </row>
    <row r="195" spans="1:100" x14ac:dyDescent="0.3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2"/>
      <c r="AX195" s="32"/>
      <c r="AY195" s="32"/>
      <c r="AZ195" s="32"/>
      <c r="BA195" s="32"/>
      <c r="BB195" s="32"/>
      <c r="BC195" s="31"/>
      <c r="BD195" s="31"/>
      <c r="BE195" s="31"/>
      <c r="BF195" s="31"/>
      <c r="BG195" s="31"/>
      <c r="BH195" s="31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  <c r="BS195" s="31"/>
      <c r="BT195" s="31"/>
      <c r="BU195" s="31"/>
      <c r="BV195" s="31"/>
      <c r="BW195" s="31"/>
      <c r="BX195" s="31"/>
      <c r="BY195" s="31"/>
      <c r="BZ195" s="31"/>
      <c r="CA195" s="31"/>
      <c r="CB195" s="31"/>
      <c r="CC195" s="31"/>
      <c r="CD195" s="31"/>
      <c r="CE195" s="31"/>
      <c r="CF195" s="31"/>
      <c r="CG195" s="31"/>
      <c r="CH195" s="31"/>
      <c r="CI195" s="31"/>
      <c r="CJ195" s="31"/>
      <c r="CK195" s="31"/>
      <c r="CL195" s="31"/>
      <c r="CM195" s="31"/>
      <c r="CN195" s="31"/>
      <c r="CO195" s="31"/>
      <c r="CP195" s="31"/>
      <c r="CQ195" s="31"/>
      <c r="CR195" s="31"/>
      <c r="CS195" s="31"/>
      <c r="CT195" s="31"/>
      <c r="CU195" s="31"/>
      <c r="CV195" s="31"/>
    </row>
    <row r="196" spans="1:100" x14ac:dyDescent="0.3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2"/>
      <c r="AX196" s="32"/>
      <c r="AY196" s="32"/>
      <c r="AZ196" s="32"/>
      <c r="BA196" s="32"/>
      <c r="BB196" s="32"/>
      <c r="BC196" s="31"/>
      <c r="BD196" s="31"/>
      <c r="BE196" s="31"/>
      <c r="BF196" s="31"/>
      <c r="BG196" s="31"/>
      <c r="BH196" s="31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  <c r="BS196" s="31"/>
      <c r="BT196" s="31"/>
      <c r="BU196" s="31"/>
      <c r="BV196" s="31"/>
      <c r="BW196" s="31"/>
      <c r="BX196" s="31"/>
      <c r="BY196" s="31"/>
      <c r="BZ196" s="31"/>
      <c r="CA196" s="31"/>
      <c r="CB196" s="31"/>
      <c r="CC196" s="31"/>
      <c r="CD196" s="31"/>
      <c r="CE196" s="31"/>
      <c r="CF196" s="31"/>
      <c r="CG196" s="31"/>
      <c r="CH196" s="31"/>
      <c r="CI196" s="31"/>
      <c r="CJ196" s="31"/>
      <c r="CK196" s="31"/>
      <c r="CL196" s="31"/>
      <c r="CM196" s="31"/>
      <c r="CN196" s="31"/>
      <c r="CO196" s="31"/>
      <c r="CP196" s="31"/>
      <c r="CQ196" s="31"/>
      <c r="CR196" s="31"/>
      <c r="CS196" s="31"/>
      <c r="CT196" s="31"/>
      <c r="CU196" s="31"/>
      <c r="CV196" s="31"/>
    </row>
    <row r="197" spans="1:100" x14ac:dyDescent="0.3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2"/>
      <c r="AX197" s="32"/>
      <c r="AY197" s="32"/>
      <c r="AZ197" s="32"/>
      <c r="BA197" s="32"/>
      <c r="BB197" s="32"/>
      <c r="BC197" s="31"/>
      <c r="BD197" s="31"/>
      <c r="BE197" s="31"/>
      <c r="BF197" s="31"/>
      <c r="BG197" s="31"/>
      <c r="BH197" s="31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  <c r="BS197" s="31"/>
      <c r="BT197" s="31"/>
      <c r="BU197" s="31"/>
      <c r="BV197" s="31"/>
      <c r="BW197" s="31"/>
      <c r="BX197" s="31"/>
      <c r="BY197" s="31"/>
      <c r="BZ197" s="31"/>
      <c r="CA197" s="31"/>
      <c r="CB197" s="31"/>
      <c r="CC197" s="31"/>
      <c r="CD197" s="31"/>
      <c r="CE197" s="31"/>
      <c r="CF197" s="31"/>
      <c r="CG197" s="31"/>
      <c r="CH197" s="31"/>
      <c r="CI197" s="31"/>
      <c r="CJ197" s="31"/>
      <c r="CK197" s="31"/>
      <c r="CL197" s="31"/>
      <c r="CM197" s="31"/>
      <c r="CN197" s="31"/>
      <c r="CO197" s="31"/>
      <c r="CP197" s="31"/>
      <c r="CQ197" s="31"/>
      <c r="CR197" s="31"/>
      <c r="CS197" s="31"/>
      <c r="CT197" s="31"/>
      <c r="CU197" s="31"/>
      <c r="CV197" s="31"/>
    </row>
    <row r="198" spans="1:100" x14ac:dyDescent="0.3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2"/>
      <c r="AX198" s="32"/>
      <c r="AY198" s="32"/>
      <c r="AZ198" s="32"/>
      <c r="BA198" s="32"/>
      <c r="BB198" s="32"/>
      <c r="BC198" s="31"/>
      <c r="BD198" s="31"/>
      <c r="BE198" s="31"/>
      <c r="BF198" s="31"/>
      <c r="BG198" s="31"/>
      <c r="BH198" s="31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  <c r="BS198" s="31"/>
      <c r="BT198" s="31"/>
      <c r="BU198" s="31"/>
      <c r="BV198" s="31"/>
      <c r="BW198" s="31"/>
      <c r="BX198" s="31"/>
      <c r="BY198" s="31"/>
      <c r="BZ198" s="31"/>
      <c r="CA198" s="31"/>
      <c r="CB198" s="31"/>
      <c r="CC198" s="31"/>
      <c r="CD198" s="31"/>
      <c r="CE198" s="31"/>
      <c r="CF198" s="31"/>
      <c r="CG198" s="31"/>
      <c r="CH198" s="31"/>
      <c r="CI198" s="31"/>
      <c r="CJ198" s="31"/>
      <c r="CK198" s="31"/>
      <c r="CL198" s="31"/>
      <c r="CM198" s="31"/>
      <c r="CN198" s="31"/>
      <c r="CO198" s="31"/>
      <c r="CP198" s="31"/>
      <c r="CQ198" s="31"/>
      <c r="CR198" s="31"/>
      <c r="CS198" s="31"/>
      <c r="CT198" s="31"/>
      <c r="CU198" s="31"/>
      <c r="CV198" s="31"/>
    </row>
    <row r="199" spans="1:100" x14ac:dyDescent="0.3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2"/>
      <c r="AX199" s="32"/>
      <c r="AY199" s="32"/>
      <c r="AZ199" s="32"/>
      <c r="BA199" s="32"/>
      <c r="BB199" s="32"/>
      <c r="BC199" s="31"/>
      <c r="BD199" s="31"/>
      <c r="BE199" s="31"/>
      <c r="BF199" s="31"/>
      <c r="BG199" s="31"/>
      <c r="BH199" s="31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  <c r="BS199" s="31"/>
      <c r="BT199" s="31"/>
      <c r="BU199" s="31"/>
      <c r="BV199" s="31"/>
      <c r="BW199" s="31"/>
      <c r="BX199" s="31"/>
      <c r="BY199" s="31"/>
      <c r="BZ199" s="31"/>
      <c r="CA199" s="31"/>
      <c r="CB199" s="31"/>
      <c r="CC199" s="31"/>
      <c r="CD199" s="31"/>
      <c r="CE199" s="31"/>
      <c r="CF199" s="31"/>
      <c r="CG199" s="31"/>
      <c r="CH199" s="31"/>
      <c r="CI199" s="31"/>
      <c r="CJ199" s="31"/>
      <c r="CK199" s="31"/>
      <c r="CL199" s="31"/>
      <c r="CM199" s="31"/>
      <c r="CN199" s="31"/>
      <c r="CO199" s="31"/>
      <c r="CP199" s="31"/>
      <c r="CQ199" s="31"/>
      <c r="CR199" s="31"/>
      <c r="CS199" s="31"/>
      <c r="CT199" s="31"/>
      <c r="CU199" s="31"/>
      <c r="CV199" s="31"/>
    </row>
    <row r="200" spans="1:100" x14ac:dyDescent="0.3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2"/>
      <c r="AX200" s="32"/>
      <c r="AY200" s="32"/>
      <c r="AZ200" s="32"/>
      <c r="BA200" s="32"/>
      <c r="BB200" s="32"/>
      <c r="BC200" s="31"/>
      <c r="BD200" s="31"/>
      <c r="BE200" s="31"/>
      <c r="BF200" s="31"/>
      <c r="BG200" s="31"/>
      <c r="BH200" s="31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  <c r="BS200" s="31"/>
      <c r="BT200" s="31"/>
      <c r="BU200" s="31"/>
      <c r="BV200" s="31"/>
      <c r="BW200" s="31"/>
      <c r="BX200" s="31"/>
      <c r="BY200" s="31"/>
      <c r="BZ200" s="31"/>
      <c r="CA200" s="31"/>
      <c r="CB200" s="31"/>
      <c r="CC200" s="31"/>
      <c r="CD200" s="31"/>
      <c r="CE200" s="31"/>
      <c r="CF200" s="31"/>
      <c r="CG200" s="31"/>
      <c r="CH200" s="31"/>
      <c r="CI200" s="31"/>
      <c r="CJ200" s="31"/>
      <c r="CK200" s="31"/>
      <c r="CL200" s="31"/>
      <c r="CM200" s="31"/>
      <c r="CN200" s="31"/>
      <c r="CO200" s="31"/>
      <c r="CP200" s="31"/>
      <c r="CQ200" s="31"/>
      <c r="CR200" s="31"/>
      <c r="CS200" s="31"/>
      <c r="CT200" s="31"/>
      <c r="CU200" s="31"/>
      <c r="CV200" s="31"/>
    </row>
    <row r="201" spans="1:100" x14ac:dyDescent="0.3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2"/>
      <c r="AX201" s="32"/>
      <c r="AY201" s="32"/>
      <c r="AZ201" s="32"/>
      <c r="BA201" s="32"/>
      <c r="BB201" s="32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  <c r="BS201" s="31"/>
      <c r="BT201" s="31"/>
      <c r="BU201" s="31"/>
      <c r="BV201" s="31"/>
      <c r="BW201" s="31"/>
      <c r="BX201" s="31"/>
      <c r="BY201" s="31"/>
      <c r="BZ201" s="31"/>
      <c r="CA201" s="31"/>
      <c r="CB201" s="31"/>
      <c r="CC201" s="31"/>
      <c r="CD201" s="31"/>
      <c r="CE201" s="31"/>
      <c r="CF201" s="31"/>
      <c r="CG201" s="31"/>
      <c r="CH201" s="31"/>
      <c r="CI201" s="31"/>
      <c r="CJ201" s="31"/>
      <c r="CK201" s="31"/>
      <c r="CL201" s="31"/>
      <c r="CM201" s="31"/>
      <c r="CN201" s="31"/>
      <c r="CO201" s="31"/>
      <c r="CP201" s="31"/>
      <c r="CQ201" s="31"/>
      <c r="CR201" s="31"/>
      <c r="CS201" s="31"/>
      <c r="CT201" s="31"/>
      <c r="CU201" s="31"/>
      <c r="CV201" s="31"/>
    </row>
    <row r="202" spans="1:100" x14ac:dyDescent="0.3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2"/>
      <c r="AX202" s="32"/>
      <c r="AY202" s="32"/>
      <c r="AZ202" s="32"/>
      <c r="BA202" s="32"/>
      <c r="BB202" s="32"/>
      <c r="BC202" s="31"/>
      <c r="BD202" s="31"/>
      <c r="BE202" s="31"/>
      <c r="BF202" s="31"/>
      <c r="BG202" s="31"/>
      <c r="BH202" s="31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  <c r="BS202" s="31"/>
      <c r="BT202" s="31"/>
      <c r="BU202" s="31"/>
      <c r="BV202" s="31"/>
      <c r="BW202" s="31"/>
      <c r="BX202" s="31"/>
      <c r="BY202" s="31"/>
      <c r="BZ202" s="31"/>
      <c r="CA202" s="31"/>
      <c r="CB202" s="31"/>
      <c r="CC202" s="31"/>
      <c r="CD202" s="31"/>
      <c r="CE202" s="31"/>
      <c r="CF202" s="31"/>
      <c r="CG202" s="31"/>
      <c r="CH202" s="31"/>
      <c r="CI202" s="31"/>
      <c r="CJ202" s="31"/>
      <c r="CK202" s="31"/>
      <c r="CL202" s="31"/>
      <c r="CM202" s="31"/>
      <c r="CN202" s="31"/>
      <c r="CO202" s="31"/>
      <c r="CP202" s="31"/>
      <c r="CQ202" s="31"/>
      <c r="CR202" s="31"/>
      <c r="CS202" s="31"/>
      <c r="CT202" s="31"/>
      <c r="CU202" s="31"/>
      <c r="CV202" s="31"/>
    </row>
    <row r="203" spans="1:100" x14ac:dyDescent="0.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2"/>
      <c r="AX203" s="32"/>
      <c r="AY203" s="32"/>
      <c r="AZ203" s="32"/>
      <c r="BA203" s="32"/>
      <c r="BB203" s="32"/>
      <c r="BC203" s="31"/>
      <c r="BD203" s="31"/>
      <c r="BE203" s="31"/>
      <c r="BF203" s="31"/>
      <c r="BG203" s="31"/>
      <c r="BH203" s="31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  <c r="BS203" s="31"/>
      <c r="BT203" s="31"/>
      <c r="BU203" s="31"/>
      <c r="BV203" s="31"/>
      <c r="BW203" s="31"/>
      <c r="BX203" s="31"/>
      <c r="BY203" s="31"/>
      <c r="BZ203" s="31"/>
      <c r="CA203" s="31"/>
      <c r="CB203" s="31"/>
      <c r="CC203" s="31"/>
      <c r="CD203" s="31"/>
      <c r="CE203" s="31"/>
      <c r="CF203" s="31"/>
      <c r="CG203" s="31"/>
      <c r="CH203" s="31"/>
      <c r="CI203" s="31"/>
      <c r="CJ203" s="31"/>
      <c r="CK203" s="31"/>
      <c r="CL203" s="31"/>
      <c r="CM203" s="31"/>
      <c r="CN203" s="31"/>
      <c r="CO203" s="31"/>
      <c r="CP203" s="31"/>
      <c r="CQ203" s="31"/>
      <c r="CR203" s="31"/>
      <c r="CS203" s="31"/>
      <c r="CT203" s="31"/>
      <c r="CU203" s="31"/>
      <c r="CV203" s="31"/>
    </row>
    <row r="204" spans="1:100" x14ac:dyDescent="0.3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2"/>
      <c r="AX204" s="32"/>
      <c r="AY204" s="32"/>
      <c r="AZ204" s="32"/>
      <c r="BA204" s="32"/>
      <c r="BB204" s="32"/>
      <c r="BC204" s="31"/>
      <c r="BD204" s="31"/>
      <c r="BE204" s="31"/>
      <c r="BF204" s="31"/>
      <c r="BG204" s="31"/>
      <c r="BH204" s="31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  <c r="BS204" s="31"/>
      <c r="BT204" s="31"/>
      <c r="BU204" s="31"/>
      <c r="BV204" s="31"/>
      <c r="BW204" s="31"/>
      <c r="BX204" s="31"/>
      <c r="BY204" s="31"/>
      <c r="BZ204" s="31"/>
      <c r="CA204" s="31"/>
      <c r="CB204" s="31"/>
      <c r="CC204" s="31"/>
      <c r="CD204" s="31"/>
      <c r="CE204" s="31"/>
      <c r="CF204" s="31"/>
      <c r="CG204" s="31"/>
      <c r="CH204" s="31"/>
      <c r="CI204" s="31"/>
      <c r="CJ204" s="31"/>
      <c r="CK204" s="31"/>
      <c r="CL204" s="31"/>
      <c r="CM204" s="31"/>
      <c r="CN204" s="31"/>
      <c r="CO204" s="31"/>
      <c r="CP204" s="31"/>
      <c r="CQ204" s="31"/>
      <c r="CR204" s="31"/>
      <c r="CS204" s="31"/>
      <c r="CT204" s="31"/>
      <c r="CU204" s="31"/>
      <c r="CV204" s="31"/>
    </row>
    <row r="205" spans="1:100" x14ac:dyDescent="0.3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2"/>
      <c r="AX205" s="32"/>
      <c r="AY205" s="32"/>
      <c r="AZ205" s="32"/>
      <c r="BA205" s="32"/>
      <c r="BB205" s="32"/>
      <c r="BC205" s="31"/>
      <c r="BD205" s="31"/>
      <c r="BE205" s="31"/>
      <c r="BF205" s="31"/>
      <c r="BG205" s="31"/>
      <c r="BH205" s="31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  <c r="BS205" s="31"/>
      <c r="BT205" s="31"/>
      <c r="BU205" s="31"/>
      <c r="BV205" s="31"/>
      <c r="BW205" s="31"/>
      <c r="BX205" s="31"/>
      <c r="BY205" s="31"/>
      <c r="BZ205" s="31"/>
      <c r="CA205" s="31"/>
      <c r="CB205" s="31"/>
      <c r="CC205" s="31"/>
      <c r="CD205" s="31"/>
      <c r="CE205" s="31"/>
      <c r="CF205" s="31"/>
      <c r="CG205" s="31"/>
      <c r="CH205" s="31"/>
      <c r="CI205" s="31"/>
      <c r="CJ205" s="31"/>
      <c r="CK205" s="31"/>
      <c r="CL205" s="31"/>
      <c r="CM205" s="31"/>
      <c r="CN205" s="31"/>
      <c r="CO205" s="31"/>
      <c r="CP205" s="31"/>
      <c r="CQ205" s="31"/>
      <c r="CR205" s="31"/>
      <c r="CS205" s="31"/>
      <c r="CT205" s="31"/>
      <c r="CU205" s="31"/>
      <c r="CV205" s="31"/>
    </row>
    <row r="206" spans="1:100" x14ac:dyDescent="0.3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2"/>
      <c r="AX206" s="32"/>
      <c r="AY206" s="32"/>
      <c r="AZ206" s="32"/>
      <c r="BA206" s="32"/>
      <c r="BB206" s="32"/>
      <c r="BC206" s="31"/>
      <c r="BD206" s="31"/>
      <c r="BE206" s="31"/>
      <c r="BF206" s="31"/>
      <c r="BG206" s="31"/>
      <c r="BH206" s="31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  <c r="BS206" s="31"/>
      <c r="BT206" s="31"/>
      <c r="BU206" s="31"/>
      <c r="BV206" s="31"/>
      <c r="BW206" s="31"/>
      <c r="BX206" s="31"/>
      <c r="BY206" s="31"/>
      <c r="BZ206" s="31"/>
      <c r="CA206" s="31"/>
      <c r="CB206" s="31"/>
      <c r="CC206" s="31"/>
      <c r="CD206" s="31"/>
      <c r="CE206" s="31"/>
      <c r="CF206" s="31"/>
      <c r="CG206" s="31"/>
      <c r="CH206" s="31"/>
      <c r="CI206" s="31"/>
      <c r="CJ206" s="31"/>
      <c r="CK206" s="31"/>
      <c r="CL206" s="31"/>
      <c r="CM206" s="31"/>
      <c r="CN206" s="31"/>
      <c r="CO206" s="31"/>
      <c r="CP206" s="31"/>
      <c r="CQ206" s="31"/>
      <c r="CR206" s="31"/>
      <c r="CS206" s="31"/>
      <c r="CT206" s="31"/>
      <c r="CU206" s="31"/>
      <c r="CV206" s="31"/>
    </row>
    <row r="207" spans="1:100" x14ac:dyDescent="0.3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2"/>
      <c r="AX207" s="32"/>
      <c r="AY207" s="32"/>
      <c r="AZ207" s="32"/>
      <c r="BA207" s="32"/>
      <c r="BB207" s="32"/>
      <c r="BC207" s="31"/>
      <c r="BD207" s="31"/>
      <c r="BE207" s="31"/>
      <c r="BF207" s="31"/>
      <c r="BG207" s="31"/>
      <c r="BH207" s="31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  <c r="BS207" s="31"/>
      <c r="BT207" s="31"/>
      <c r="BU207" s="31"/>
      <c r="BV207" s="31"/>
      <c r="BW207" s="31"/>
      <c r="BX207" s="31"/>
      <c r="BY207" s="31"/>
      <c r="BZ207" s="31"/>
      <c r="CA207" s="31"/>
      <c r="CB207" s="31"/>
      <c r="CC207" s="31"/>
      <c r="CD207" s="31"/>
      <c r="CE207" s="31"/>
      <c r="CF207" s="31"/>
      <c r="CG207" s="31"/>
      <c r="CH207" s="31"/>
      <c r="CI207" s="31"/>
      <c r="CJ207" s="31"/>
      <c r="CK207" s="31"/>
      <c r="CL207" s="31"/>
      <c r="CM207" s="31"/>
      <c r="CN207" s="31"/>
      <c r="CO207" s="31"/>
      <c r="CP207" s="31"/>
      <c r="CQ207" s="31"/>
      <c r="CR207" s="31"/>
      <c r="CS207" s="31"/>
      <c r="CT207" s="31"/>
      <c r="CU207" s="31"/>
      <c r="CV207" s="31"/>
    </row>
    <row r="208" spans="1:100" x14ac:dyDescent="0.3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2"/>
      <c r="AX208" s="32"/>
      <c r="AY208" s="32"/>
      <c r="AZ208" s="32"/>
      <c r="BA208" s="32"/>
      <c r="BB208" s="32"/>
      <c r="BC208" s="31"/>
      <c r="BD208" s="31"/>
      <c r="BE208" s="31"/>
      <c r="BF208" s="31"/>
      <c r="BG208" s="31"/>
      <c r="BH208" s="31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  <c r="BS208" s="31"/>
      <c r="BT208" s="31"/>
      <c r="BU208" s="31"/>
      <c r="BV208" s="31"/>
      <c r="BW208" s="31"/>
      <c r="BX208" s="31"/>
      <c r="BY208" s="31"/>
      <c r="BZ208" s="31"/>
      <c r="CA208" s="31"/>
      <c r="CB208" s="31"/>
      <c r="CC208" s="31"/>
      <c r="CD208" s="31"/>
      <c r="CE208" s="31"/>
      <c r="CF208" s="31"/>
      <c r="CG208" s="31"/>
      <c r="CH208" s="31"/>
      <c r="CI208" s="31"/>
      <c r="CJ208" s="31"/>
      <c r="CK208" s="31"/>
      <c r="CL208" s="31"/>
      <c r="CM208" s="31"/>
      <c r="CN208" s="31"/>
      <c r="CO208" s="31"/>
      <c r="CP208" s="31"/>
      <c r="CQ208" s="31"/>
      <c r="CR208" s="31"/>
      <c r="CS208" s="31"/>
      <c r="CT208" s="31"/>
      <c r="CU208" s="31"/>
      <c r="CV208" s="31"/>
    </row>
    <row r="209" spans="1:100" x14ac:dyDescent="0.3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2"/>
      <c r="AX209" s="32"/>
      <c r="AY209" s="32"/>
      <c r="AZ209" s="32"/>
      <c r="BA209" s="32"/>
      <c r="BB209" s="32"/>
      <c r="BC209" s="31"/>
      <c r="BD209" s="31"/>
      <c r="BE209" s="31"/>
      <c r="BF209" s="31"/>
      <c r="BG209" s="31"/>
      <c r="BH209" s="31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  <c r="BS209" s="31"/>
      <c r="BT209" s="31"/>
      <c r="BU209" s="31"/>
      <c r="BV209" s="31"/>
      <c r="BW209" s="31"/>
      <c r="BX209" s="31"/>
      <c r="BY209" s="31"/>
      <c r="BZ209" s="31"/>
      <c r="CA209" s="31"/>
      <c r="CB209" s="31"/>
      <c r="CC209" s="31"/>
      <c r="CD209" s="31"/>
      <c r="CE209" s="31"/>
      <c r="CF209" s="31"/>
      <c r="CG209" s="31"/>
      <c r="CH209" s="31"/>
      <c r="CI209" s="31"/>
      <c r="CJ209" s="31"/>
      <c r="CK209" s="31"/>
      <c r="CL209" s="31"/>
      <c r="CM209" s="31"/>
      <c r="CN209" s="31"/>
      <c r="CO209" s="31"/>
      <c r="CP209" s="31"/>
      <c r="CQ209" s="31"/>
      <c r="CR209" s="31"/>
      <c r="CS209" s="31"/>
      <c r="CT209" s="31"/>
      <c r="CU209" s="31"/>
      <c r="CV209" s="31"/>
    </row>
    <row r="210" spans="1:100" x14ac:dyDescent="0.3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2"/>
      <c r="AX210" s="32"/>
      <c r="AY210" s="32"/>
      <c r="AZ210" s="32"/>
      <c r="BA210" s="32"/>
      <c r="BB210" s="32"/>
      <c r="BC210" s="31"/>
      <c r="BD210" s="31"/>
      <c r="BE210" s="31"/>
      <c r="BF210" s="31"/>
      <c r="BG210" s="31"/>
      <c r="BH210" s="31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  <c r="BS210" s="31"/>
      <c r="BT210" s="31"/>
      <c r="BU210" s="31"/>
      <c r="BV210" s="31"/>
      <c r="BW210" s="31"/>
      <c r="BX210" s="31"/>
      <c r="BY210" s="31"/>
      <c r="BZ210" s="31"/>
      <c r="CA210" s="31"/>
      <c r="CB210" s="31"/>
      <c r="CC210" s="31"/>
      <c r="CD210" s="31"/>
      <c r="CE210" s="31"/>
      <c r="CF210" s="31"/>
      <c r="CG210" s="31"/>
      <c r="CH210" s="31"/>
      <c r="CI210" s="31"/>
      <c r="CJ210" s="31"/>
      <c r="CK210" s="31"/>
      <c r="CL210" s="31"/>
      <c r="CM210" s="31"/>
      <c r="CN210" s="31"/>
      <c r="CO210" s="31"/>
      <c r="CP210" s="31"/>
      <c r="CQ210" s="31"/>
      <c r="CR210" s="31"/>
      <c r="CS210" s="31"/>
      <c r="CT210" s="31"/>
      <c r="CU210" s="31"/>
      <c r="CV210" s="31"/>
    </row>
    <row r="211" spans="1:100" x14ac:dyDescent="0.3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2"/>
      <c r="AX211" s="32"/>
      <c r="AY211" s="32"/>
      <c r="AZ211" s="32"/>
      <c r="BA211" s="32"/>
      <c r="BB211" s="32"/>
      <c r="BC211" s="31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  <c r="BS211" s="31"/>
      <c r="BT211" s="31"/>
      <c r="BU211" s="31"/>
      <c r="BV211" s="31"/>
      <c r="BW211" s="31"/>
      <c r="BX211" s="31"/>
      <c r="BY211" s="31"/>
      <c r="BZ211" s="31"/>
      <c r="CA211" s="31"/>
      <c r="CB211" s="31"/>
      <c r="CC211" s="31"/>
      <c r="CD211" s="31"/>
      <c r="CE211" s="31"/>
      <c r="CF211" s="31"/>
      <c r="CG211" s="31"/>
      <c r="CH211" s="31"/>
      <c r="CI211" s="31"/>
      <c r="CJ211" s="31"/>
      <c r="CK211" s="31"/>
      <c r="CL211" s="31"/>
      <c r="CM211" s="31"/>
      <c r="CN211" s="31"/>
      <c r="CO211" s="31"/>
      <c r="CP211" s="31"/>
      <c r="CQ211" s="31"/>
      <c r="CR211" s="31"/>
      <c r="CS211" s="31"/>
      <c r="CT211" s="31"/>
      <c r="CU211" s="31"/>
      <c r="CV211" s="31"/>
    </row>
    <row r="212" spans="1:100" x14ac:dyDescent="0.3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2"/>
      <c r="AX212" s="32"/>
      <c r="AY212" s="32"/>
      <c r="AZ212" s="32"/>
      <c r="BA212" s="32"/>
      <c r="BB212" s="32"/>
      <c r="BC212" s="31"/>
      <c r="BD212" s="31"/>
      <c r="BE212" s="31"/>
      <c r="BF212" s="31"/>
      <c r="BG212" s="31"/>
      <c r="BH212" s="31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  <c r="BS212" s="31"/>
      <c r="BT212" s="31"/>
      <c r="BU212" s="31"/>
      <c r="BV212" s="31"/>
      <c r="BW212" s="31"/>
      <c r="BX212" s="31"/>
      <c r="BY212" s="31"/>
      <c r="BZ212" s="31"/>
      <c r="CA212" s="31"/>
      <c r="CB212" s="31"/>
      <c r="CC212" s="31"/>
      <c r="CD212" s="31"/>
      <c r="CE212" s="31"/>
      <c r="CF212" s="31"/>
      <c r="CG212" s="31"/>
      <c r="CH212" s="31"/>
      <c r="CI212" s="31"/>
      <c r="CJ212" s="31"/>
      <c r="CK212" s="31"/>
      <c r="CL212" s="31"/>
      <c r="CM212" s="31"/>
      <c r="CN212" s="31"/>
      <c r="CO212" s="31"/>
      <c r="CP212" s="31"/>
      <c r="CQ212" s="31"/>
      <c r="CR212" s="31"/>
      <c r="CS212" s="31"/>
      <c r="CT212" s="31"/>
      <c r="CU212" s="31"/>
      <c r="CV212" s="31"/>
    </row>
    <row r="213" spans="1:100" x14ac:dyDescent="0.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2"/>
      <c r="AX213" s="32"/>
      <c r="AY213" s="32"/>
      <c r="AZ213" s="32"/>
      <c r="BA213" s="32"/>
      <c r="BB213" s="32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  <c r="BS213" s="31"/>
      <c r="BT213" s="31"/>
      <c r="BU213" s="31"/>
      <c r="BV213" s="31"/>
      <c r="BW213" s="31"/>
      <c r="BX213" s="31"/>
      <c r="BY213" s="31"/>
      <c r="BZ213" s="31"/>
      <c r="CA213" s="31"/>
      <c r="CB213" s="31"/>
      <c r="CC213" s="31"/>
      <c r="CD213" s="31"/>
      <c r="CE213" s="31"/>
      <c r="CF213" s="31"/>
      <c r="CG213" s="31"/>
      <c r="CH213" s="31"/>
      <c r="CI213" s="31"/>
      <c r="CJ213" s="31"/>
      <c r="CK213" s="31"/>
      <c r="CL213" s="31"/>
      <c r="CM213" s="31"/>
      <c r="CN213" s="31"/>
      <c r="CO213" s="31"/>
      <c r="CP213" s="31"/>
      <c r="CQ213" s="31"/>
      <c r="CR213" s="31"/>
      <c r="CS213" s="31"/>
      <c r="CT213" s="31"/>
      <c r="CU213" s="31"/>
      <c r="CV213" s="31"/>
    </row>
    <row r="214" spans="1:100" x14ac:dyDescent="0.3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2"/>
      <c r="AX214" s="32"/>
      <c r="AY214" s="32"/>
      <c r="AZ214" s="32"/>
      <c r="BA214" s="32"/>
      <c r="BB214" s="32"/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  <c r="BS214" s="31"/>
      <c r="BT214" s="31"/>
      <c r="BU214" s="31"/>
      <c r="BV214" s="31"/>
      <c r="BW214" s="31"/>
      <c r="BX214" s="31"/>
      <c r="BY214" s="31"/>
      <c r="BZ214" s="31"/>
      <c r="CA214" s="31"/>
      <c r="CB214" s="31"/>
      <c r="CC214" s="31"/>
      <c r="CD214" s="31"/>
      <c r="CE214" s="31"/>
      <c r="CF214" s="31"/>
      <c r="CG214" s="31"/>
      <c r="CH214" s="31"/>
      <c r="CI214" s="31"/>
      <c r="CJ214" s="31"/>
      <c r="CK214" s="31"/>
      <c r="CL214" s="31"/>
      <c r="CM214" s="31"/>
      <c r="CN214" s="31"/>
      <c r="CO214" s="31"/>
      <c r="CP214" s="31"/>
      <c r="CQ214" s="31"/>
      <c r="CR214" s="31"/>
      <c r="CS214" s="31"/>
      <c r="CT214" s="31"/>
      <c r="CU214" s="31"/>
      <c r="CV214" s="31"/>
    </row>
    <row r="215" spans="1:100" x14ac:dyDescent="0.3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2"/>
      <c r="AX215" s="32"/>
      <c r="AY215" s="32"/>
      <c r="AZ215" s="32"/>
      <c r="BA215" s="32"/>
      <c r="BB215" s="32"/>
      <c r="BC215" s="31"/>
      <c r="BD215" s="31"/>
      <c r="BE215" s="31"/>
      <c r="BF215" s="31"/>
      <c r="BG215" s="31"/>
      <c r="BH215" s="31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  <c r="BS215" s="31"/>
      <c r="BT215" s="31"/>
      <c r="BU215" s="31"/>
      <c r="BV215" s="31"/>
      <c r="BW215" s="31"/>
      <c r="BX215" s="31"/>
      <c r="BY215" s="31"/>
      <c r="BZ215" s="31"/>
      <c r="CA215" s="31"/>
      <c r="CB215" s="31"/>
      <c r="CC215" s="31"/>
      <c r="CD215" s="31"/>
      <c r="CE215" s="31"/>
      <c r="CF215" s="31"/>
      <c r="CG215" s="31"/>
      <c r="CH215" s="31"/>
      <c r="CI215" s="31"/>
      <c r="CJ215" s="31"/>
      <c r="CK215" s="31"/>
      <c r="CL215" s="31"/>
      <c r="CM215" s="31"/>
      <c r="CN215" s="31"/>
      <c r="CO215" s="31"/>
      <c r="CP215" s="31"/>
      <c r="CQ215" s="31"/>
      <c r="CR215" s="31"/>
      <c r="CS215" s="31"/>
      <c r="CT215" s="31"/>
      <c r="CU215" s="31"/>
      <c r="CV215" s="31"/>
    </row>
    <row r="216" spans="1:100" x14ac:dyDescent="0.3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2"/>
      <c r="AX216" s="32"/>
      <c r="AY216" s="32"/>
      <c r="AZ216" s="32"/>
      <c r="BA216" s="32"/>
      <c r="BB216" s="32"/>
      <c r="BC216" s="31"/>
      <c r="BD216" s="31"/>
      <c r="BE216" s="31"/>
      <c r="BF216" s="31"/>
      <c r="BG216" s="31"/>
      <c r="BH216" s="31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  <c r="BS216" s="31"/>
      <c r="BT216" s="31"/>
      <c r="BU216" s="31"/>
      <c r="BV216" s="31"/>
      <c r="BW216" s="31"/>
      <c r="BX216" s="31"/>
      <c r="BY216" s="31"/>
      <c r="BZ216" s="31"/>
      <c r="CA216" s="31"/>
      <c r="CB216" s="31"/>
      <c r="CC216" s="31"/>
      <c r="CD216" s="31"/>
      <c r="CE216" s="31"/>
      <c r="CF216" s="31"/>
      <c r="CG216" s="31"/>
      <c r="CH216" s="31"/>
      <c r="CI216" s="31"/>
      <c r="CJ216" s="31"/>
      <c r="CK216" s="31"/>
      <c r="CL216" s="31"/>
      <c r="CM216" s="31"/>
      <c r="CN216" s="31"/>
      <c r="CO216" s="31"/>
      <c r="CP216" s="31"/>
      <c r="CQ216" s="31"/>
      <c r="CR216" s="31"/>
      <c r="CS216" s="31"/>
      <c r="CT216" s="31"/>
      <c r="CU216" s="31"/>
      <c r="CV216" s="31"/>
    </row>
    <row r="217" spans="1:100" x14ac:dyDescent="0.3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2"/>
      <c r="AX217" s="32"/>
      <c r="AY217" s="32"/>
      <c r="AZ217" s="32"/>
      <c r="BA217" s="32"/>
      <c r="BB217" s="32"/>
      <c r="BC217" s="31"/>
      <c r="BD217" s="31"/>
      <c r="BE217" s="31"/>
      <c r="BF217" s="31"/>
      <c r="BG217" s="31"/>
      <c r="BH217" s="31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  <c r="BS217" s="31"/>
      <c r="BT217" s="31"/>
      <c r="BU217" s="31"/>
      <c r="BV217" s="31"/>
      <c r="BW217" s="31"/>
      <c r="BX217" s="31"/>
      <c r="BY217" s="31"/>
      <c r="BZ217" s="31"/>
      <c r="CA217" s="31"/>
      <c r="CB217" s="31"/>
      <c r="CC217" s="31"/>
      <c r="CD217" s="31"/>
      <c r="CE217" s="31"/>
      <c r="CF217" s="31"/>
      <c r="CG217" s="31"/>
      <c r="CH217" s="31"/>
      <c r="CI217" s="31"/>
      <c r="CJ217" s="31"/>
      <c r="CK217" s="31"/>
      <c r="CL217" s="31"/>
      <c r="CM217" s="31"/>
      <c r="CN217" s="31"/>
      <c r="CO217" s="31"/>
      <c r="CP217" s="31"/>
      <c r="CQ217" s="31"/>
      <c r="CR217" s="31"/>
      <c r="CS217" s="31"/>
      <c r="CT217" s="31"/>
      <c r="CU217" s="31"/>
      <c r="CV217" s="31"/>
    </row>
    <row r="218" spans="1:100" x14ac:dyDescent="0.3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2"/>
      <c r="AX218" s="32"/>
      <c r="AY218" s="32"/>
      <c r="AZ218" s="32"/>
      <c r="BA218" s="32"/>
      <c r="BB218" s="32"/>
      <c r="BC218" s="31"/>
      <c r="BD218" s="31"/>
      <c r="BE218" s="31"/>
      <c r="BF218" s="31"/>
      <c r="BG218" s="31"/>
      <c r="BH218" s="31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  <c r="BS218" s="31"/>
      <c r="BT218" s="31"/>
      <c r="BU218" s="31"/>
      <c r="BV218" s="31"/>
      <c r="BW218" s="31"/>
      <c r="BX218" s="31"/>
      <c r="BY218" s="31"/>
      <c r="BZ218" s="31"/>
      <c r="CA218" s="31"/>
      <c r="CB218" s="31"/>
      <c r="CC218" s="31"/>
      <c r="CD218" s="31"/>
      <c r="CE218" s="31"/>
      <c r="CF218" s="31"/>
      <c r="CG218" s="31"/>
      <c r="CH218" s="31"/>
      <c r="CI218" s="31"/>
      <c r="CJ218" s="31"/>
      <c r="CK218" s="31"/>
      <c r="CL218" s="31"/>
      <c r="CM218" s="31"/>
      <c r="CN218" s="31"/>
      <c r="CO218" s="31"/>
      <c r="CP218" s="31"/>
      <c r="CQ218" s="31"/>
      <c r="CR218" s="31"/>
      <c r="CS218" s="31"/>
      <c r="CT218" s="31"/>
      <c r="CU218" s="31"/>
      <c r="CV218" s="31"/>
    </row>
    <row r="219" spans="1:100" x14ac:dyDescent="0.3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2"/>
      <c r="AX219" s="32"/>
      <c r="AY219" s="32"/>
      <c r="AZ219" s="32"/>
      <c r="BA219" s="32"/>
      <c r="BB219" s="32"/>
      <c r="BC219" s="31"/>
      <c r="BD219" s="31"/>
      <c r="BE219" s="31"/>
      <c r="BF219" s="31"/>
      <c r="BG219" s="31"/>
      <c r="BH219" s="31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  <c r="BS219" s="31"/>
      <c r="BT219" s="31"/>
      <c r="BU219" s="31"/>
      <c r="BV219" s="31"/>
      <c r="BW219" s="31"/>
      <c r="BX219" s="31"/>
      <c r="BY219" s="31"/>
      <c r="BZ219" s="31"/>
      <c r="CA219" s="31"/>
      <c r="CB219" s="31"/>
      <c r="CC219" s="31"/>
      <c r="CD219" s="31"/>
      <c r="CE219" s="31"/>
      <c r="CF219" s="31"/>
      <c r="CG219" s="31"/>
      <c r="CH219" s="31"/>
      <c r="CI219" s="31"/>
      <c r="CJ219" s="31"/>
      <c r="CK219" s="31"/>
      <c r="CL219" s="31"/>
      <c r="CM219" s="31"/>
      <c r="CN219" s="31"/>
      <c r="CO219" s="31"/>
      <c r="CP219" s="31"/>
      <c r="CQ219" s="31"/>
      <c r="CR219" s="31"/>
      <c r="CS219" s="31"/>
      <c r="CT219" s="31"/>
      <c r="CU219" s="31"/>
      <c r="CV219" s="31"/>
    </row>
    <row r="220" spans="1:100" x14ac:dyDescent="0.3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2"/>
      <c r="AX220" s="32"/>
      <c r="AY220" s="32"/>
      <c r="AZ220" s="32"/>
      <c r="BA220" s="32"/>
      <c r="BB220" s="32"/>
      <c r="BC220" s="31"/>
      <c r="BD220" s="31"/>
      <c r="BE220" s="31"/>
      <c r="BF220" s="31"/>
      <c r="BG220" s="31"/>
      <c r="BH220" s="31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  <c r="BS220" s="31"/>
      <c r="BT220" s="31"/>
      <c r="BU220" s="31"/>
      <c r="BV220" s="31"/>
      <c r="BW220" s="31"/>
      <c r="BX220" s="31"/>
      <c r="BY220" s="31"/>
      <c r="BZ220" s="31"/>
      <c r="CA220" s="31"/>
      <c r="CB220" s="31"/>
      <c r="CC220" s="31"/>
      <c r="CD220" s="31"/>
      <c r="CE220" s="31"/>
      <c r="CF220" s="31"/>
      <c r="CG220" s="31"/>
      <c r="CH220" s="31"/>
      <c r="CI220" s="31"/>
      <c r="CJ220" s="31"/>
      <c r="CK220" s="31"/>
      <c r="CL220" s="31"/>
      <c r="CM220" s="31"/>
      <c r="CN220" s="31"/>
      <c r="CO220" s="31"/>
      <c r="CP220" s="31"/>
      <c r="CQ220" s="31"/>
      <c r="CR220" s="31"/>
      <c r="CS220" s="31"/>
      <c r="CT220" s="31"/>
      <c r="CU220" s="31"/>
      <c r="CV220" s="31"/>
    </row>
    <row r="221" spans="1:100" x14ac:dyDescent="0.3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2"/>
      <c r="AX221" s="32"/>
      <c r="AY221" s="32"/>
      <c r="AZ221" s="32"/>
      <c r="BA221" s="32"/>
      <c r="BB221" s="32"/>
      <c r="BC221" s="31"/>
      <c r="BD221" s="31"/>
      <c r="BE221" s="31"/>
      <c r="BF221" s="31"/>
      <c r="BG221" s="31"/>
      <c r="BH221" s="31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  <c r="BS221" s="31"/>
      <c r="BT221" s="31"/>
      <c r="BU221" s="31"/>
      <c r="BV221" s="31"/>
      <c r="BW221" s="31"/>
      <c r="BX221" s="31"/>
      <c r="BY221" s="31"/>
      <c r="BZ221" s="31"/>
      <c r="CA221" s="31"/>
      <c r="CB221" s="31"/>
      <c r="CC221" s="31"/>
      <c r="CD221" s="31"/>
      <c r="CE221" s="31"/>
      <c r="CF221" s="31"/>
      <c r="CG221" s="31"/>
      <c r="CH221" s="31"/>
      <c r="CI221" s="31"/>
      <c r="CJ221" s="31"/>
      <c r="CK221" s="31"/>
      <c r="CL221" s="31"/>
      <c r="CM221" s="31"/>
      <c r="CN221" s="31"/>
      <c r="CO221" s="31"/>
      <c r="CP221" s="31"/>
      <c r="CQ221" s="31"/>
      <c r="CR221" s="31"/>
      <c r="CS221" s="31"/>
      <c r="CT221" s="31"/>
      <c r="CU221" s="31"/>
      <c r="CV221" s="31"/>
    </row>
    <row r="222" spans="1:100" x14ac:dyDescent="0.3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2"/>
      <c r="AX222" s="32"/>
      <c r="AY222" s="32"/>
      <c r="AZ222" s="32"/>
      <c r="BA222" s="32"/>
      <c r="BB222" s="32"/>
      <c r="BC222" s="31"/>
      <c r="BD222" s="31"/>
      <c r="BE222" s="31"/>
      <c r="BF222" s="31"/>
      <c r="BG222" s="31"/>
      <c r="BH222" s="31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  <c r="BS222" s="31"/>
      <c r="BT222" s="31"/>
      <c r="BU222" s="31"/>
      <c r="BV222" s="31"/>
      <c r="BW222" s="31"/>
      <c r="BX222" s="31"/>
      <c r="BY222" s="31"/>
      <c r="BZ222" s="31"/>
      <c r="CA222" s="31"/>
      <c r="CB222" s="31"/>
      <c r="CC222" s="31"/>
      <c r="CD222" s="31"/>
      <c r="CE222" s="31"/>
      <c r="CF222" s="31"/>
      <c r="CG222" s="31"/>
      <c r="CH222" s="31"/>
      <c r="CI222" s="31"/>
      <c r="CJ222" s="31"/>
      <c r="CK222" s="31"/>
      <c r="CL222" s="31"/>
      <c r="CM222" s="31"/>
      <c r="CN222" s="31"/>
      <c r="CO222" s="31"/>
      <c r="CP222" s="31"/>
      <c r="CQ222" s="31"/>
      <c r="CR222" s="31"/>
      <c r="CS222" s="31"/>
      <c r="CT222" s="31"/>
      <c r="CU222" s="31"/>
      <c r="CV222" s="31"/>
    </row>
    <row r="223" spans="1:100" x14ac:dyDescent="0.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2"/>
      <c r="AX223" s="32"/>
      <c r="AY223" s="32"/>
      <c r="AZ223" s="32"/>
      <c r="BA223" s="32"/>
      <c r="BB223" s="32"/>
      <c r="BC223" s="31"/>
      <c r="BD223" s="31"/>
      <c r="BE223" s="31"/>
      <c r="BF223" s="31"/>
      <c r="BG223" s="31"/>
      <c r="BH223" s="31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  <c r="BS223" s="31"/>
      <c r="BT223" s="31"/>
      <c r="BU223" s="31"/>
      <c r="BV223" s="31"/>
      <c r="BW223" s="31"/>
      <c r="BX223" s="31"/>
      <c r="BY223" s="31"/>
      <c r="BZ223" s="31"/>
      <c r="CA223" s="31"/>
      <c r="CB223" s="31"/>
      <c r="CC223" s="31"/>
      <c r="CD223" s="31"/>
      <c r="CE223" s="31"/>
      <c r="CF223" s="31"/>
      <c r="CG223" s="31"/>
      <c r="CH223" s="31"/>
      <c r="CI223" s="31"/>
      <c r="CJ223" s="31"/>
      <c r="CK223" s="31"/>
      <c r="CL223" s="31"/>
      <c r="CM223" s="31"/>
      <c r="CN223" s="31"/>
      <c r="CO223" s="31"/>
      <c r="CP223" s="31"/>
      <c r="CQ223" s="31"/>
      <c r="CR223" s="31"/>
      <c r="CS223" s="31"/>
      <c r="CT223" s="31"/>
      <c r="CU223" s="31"/>
      <c r="CV223" s="31"/>
    </row>
    <row r="224" spans="1:100" x14ac:dyDescent="0.3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2"/>
      <c r="AX224" s="32"/>
      <c r="AY224" s="32"/>
      <c r="AZ224" s="32"/>
      <c r="BA224" s="32"/>
      <c r="BB224" s="32"/>
      <c r="BC224" s="31"/>
      <c r="BD224" s="31"/>
      <c r="BE224" s="31"/>
      <c r="BF224" s="31"/>
      <c r="BG224" s="31"/>
      <c r="BH224" s="31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  <c r="BS224" s="31"/>
      <c r="BT224" s="31"/>
      <c r="BU224" s="31"/>
      <c r="BV224" s="31"/>
      <c r="BW224" s="31"/>
      <c r="BX224" s="31"/>
      <c r="BY224" s="31"/>
      <c r="BZ224" s="31"/>
      <c r="CA224" s="31"/>
      <c r="CB224" s="31"/>
      <c r="CC224" s="31"/>
      <c r="CD224" s="31"/>
      <c r="CE224" s="31"/>
      <c r="CF224" s="31"/>
      <c r="CG224" s="31"/>
      <c r="CH224" s="31"/>
      <c r="CI224" s="31"/>
      <c r="CJ224" s="31"/>
      <c r="CK224" s="31"/>
      <c r="CL224" s="31"/>
      <c r="CM224" s="31"/>
      <c r="CN224" s="31"/>
      <c r="CO224" s="31"/>
      <c r="CP224" s="31"/>
      <c r="CQ224" s="31"/>
      <c r="CR224" s="31"/>
      <c r="CS224" s="31"/>
      <c r="CT224" s="31"/>
      <c r="CU224" s="31"/>
      <c r="CV224" s="31"/>
    </row>
    <row r="225" spans="1:100" x14ac:dyDescent="0.3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2"/>
      <c r="AX225" s="32"/>
      <c r="AY225" s="32"/>
      <c r="AZ225" s="32"/>
      <c r="BA225" s="32"/>
      <c r="BB225" s="32"/>
      <c r="BC225" s="31"/>
      <c r="BD225" s="31"/>
      <c r="BE225" s="31"/>
      <c r="BF225" s="31"/>
      <c r="BG225" s="31"/>
      <c r="BH225" s="31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  <c r="BS225" s="31"/>
      <c r="BT225" s="31"/>
      <c r="BU225" s="31"/>
      <c r="BV225" s="31"/>
      <c r="BW225" s="31"/>
      <c r="BX225" s="31"/>
      <c r="BY225" s="31"/>
      <c r="BZ225" s="31"/>
      <c r="CA225" s="31"/>
      <c r="CB225" s="31"/>
      <c r="CC225" s="31"/>
      <c r="CD225" s="31"/>
      <c r="CE225" s="31"/>
      <c r="CF225" s="31"/>
      <c r="CG225" s="31"/>
      <c r="CH225" s="31"/>
      <c r="CI225" s="31"/>
      <c r="CJ225" s="31"/>
      <c r="CK225" s="31"/>
      <c r="CL225" s="31"/>
      <c r="CM225" s="31"/>
      <c r="CN225" s="31"/>
      <c r="CO225" s="31"/>
      <c r="CP225" s="31"/>
      <c r="CQ225" s="31"/>
      <c r="CR225" s="31"/>
      <c r="CS225" s="31"/>
      <c r="CT225" s="31"/>
      <c r="CU225" s="31"/>
      <c r="CV225" s="31"/>
    </row>
    <row r="226" spans="1:100" x14ac:dyDescent="0.3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2"/>
      <c r="AX226" s="32"/>
      <c r="AY226" s="32"/>
      <c r="AZ226" s="32"/>
      <c r="BA226" s="32"/>
      <c r="BB226" s="32"/>
      <c r="BC226" s="31"/>
      <c r="BD226" s="31"/>
      <c r="BE226" s="31"/>
      <c r="BF226" s="31"/>
      <c r="BG226" s="31"/>
      <c r="BH226" s="31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  <c r="BS226" s="31"/>
      <c r="BT226" s="31"/>
      <c r="BU226" s="31"/>
      <c r="BV226" s="31"/>
      <c r="BW226" s="31"/>
      <c r="BX226" s="31"/>
      <c r="BY226" s="31"/>
      <c r="BZ226" s="31"/>
      <c r="CA226" s="31"/>
      <c r="CB226" s="31"/>
      <c r="CC226" s="31"/>
      <c r="CD226" s="31"/>
      <c r="CE226" s="31"/>
      <c r="CF226" s="31"/>
      <c r="CG226" s="31"/>
      <c r="CH226" s="31"/>
      <c r="CI226" s="31"/>
      <c r="CJ226" s="31"/>
      <c r="CK226" s="31"/>
      <c r="CL226" s="31"/>
      <c r="CM226" s="31"/>
      <c r="CN226" s="31"/>
      <c r="CO226" s="31"/>
      <c r="CP226" s="31"/>
      <c r="CQ226" s="31"/>
      <c r="CR226" s="31"/>
      <c r="CS226" s="31"/>
      <c r="CT226" s="31"/>
      <c r="CU226" s="31"/>
      <c r="CV226" s="31"/>
    </row>
    <row r="227" spans="1:100" x14ac:dyDescent="0.3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2"/>
      <c r="AX227" s="32"/>
      <c r="AY227" s="32"/>
      <c r="AZ227" s="32"/>
      <c r="BA227" s="32"/>
      <c r="BB227" s="32"/>
      <c r="BC227" s="31"/>
      <c r="BD227" s="31"/>
      <c r="BE227" s="31"/>
      <c r="BF227" s="31"/>
      <c r="BG227" s="31"/>
      <c r="BH227" s="31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  <c r="BS227" s="31"/>
      <c r="BT227" s="31"/>
      <c r="BU227" s="31"/>
      <c r="BV227" s="31"/>
      <c r="BW227" s="31"/>
      <c r="BX227" s="31"/>
      <c r="BY227" s="31"/>
      <c r="BZ227" s="31"/>
      <c r="CA227" s="31"/>
      <c r="CB227" s="31"/>
      <c r="CC227" s="31"/>
      <c r="CD227" s="31"/>
      <c r="CE227" s="31"/>
      <c r="CF227" s="31"/>
      <c r="CG227" s="31"/>
      <c r="CH227" s="31"/>
      <c r="CI227" s="31"/>
      <c r="CJ227" s="31"/>
      <c r="CK227" s="31"/>
      <c r="CL227" s="31"/>
      <c r="CM227" s="31"/>
      <c r="CN227" s="31"/>
      <c r="CO227" s="31"/>
      <c r="CP227" s="31"/>
      <c r="CQ227" s="31"/>
      <c r="CR227" s="31"/>
      <c r="CS227" s="31"/>
      <c r="CT227" s="31"/>
      <c r="CU227" s="31"/>
      <c r="CV227" s="31"/>
    </row>
    <row r="228" spans="1:100" x14ac:dyDescent="0.3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2"/>
      <c r="AX228" s="32"/>
      <c r="AY228" s="32"/>
      <c r="AZ228" s="32"/>
      <c r="BA228" s="32"/>
      <c r="BB228" s="32"/>
      <c r="BC228" s="31"/>
      <c r="BD228" s="31"/>
      <c r="BE228" s="31"/>
      <c r="BF228" s="31"/>
      <c r="BG228" s="31"/>
      <c r="BH228" s="31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  <c r="BS228" s="31"/>
      <c r="BT228" s="31"/>
      <c r="BU228" s="31"/>
      <c r="BV228" s="31"/>
      <c r="BW228" s="31"/>
      <c r="BX228" s="31"/>
      <c r="BY228" s="31"/>
      <c r="BZ228" s="31"/>
      <c r="CA228" s="31"/>
      <c r="CB228" s="31"/>
      <c r="CC228" s="31"/>
      <c r="CD228" s="31"/>
      <c r="CE228" s="31"/>
      <c r="CF228" s="31"/>
      <c r="CG228" s="31"/>
      <c r="CH228" s="31"/>
      <c r="CI228" s="31"/>
      <c r="CJ228" s="31"/>
      <c r="CK228" s="31"/>
      <c r="CL228" s="31"/>
      <c r="CM228" s="31"/>
      <c r="CN228" s="31"/>
      <c r="CO228" s="31"/>
      <c r="CP228" s="31"/>
      <c r="CQ228" s="31"/>
      <c r="CR228" s="31"/>
      <c r="CS228" s="31"/>
      <c r="CT228" s="31"/>
      <c r="CU228" s="31"/>
      <c r="CV228" s="31"/>
    </row>
    <row r="229" spans="1:100" x14ac:dyDescent="0.3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2"/>
      <c r="AX229" s="32"/>
      <c r="AY229" s="32"/>
      <c r="AZ229" s="32"/>
      <c r="BA229" s="32"/>
      <c r="BB229" s="32"/>
      <c r="BC229" s="31"/>
      <c r="BD229" s="31"/>
      <c r="BE229" s="31"/>
      <c r="BF229" s="31"/>
      <c r="BG229" s="31"/>
      <c r="BH229" s="31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  <c r="BS229" s="31"/>
      <c r="BT229" s="31"/>
      <c r="BU229" s="31"/>
      <c r="BV229" s="31"/>
      <c r="BW229" s="31"/>
      <c r="BX229" s="31"/>
      <c r="BY229" s="31"/>
      <c r="BZ229" s="31"/>
      <c r="CA229" s="31"/>
      <c r="CB229" s="31"/>
      <c r="CC229" s="31"/>
      <c r="CD229" s="31"/>
      <c r="CE229" s="31"/>
      <c r="CF229" s="31"/>
      <c r="CG229" s="31"/>
      <c r="CH229" s="31"/>
      <c r="CI229" s="31"/>
      <c r="CJ229" s="31"/>
      <c r="CK229" s="31"/>
      <c r="CL229" s="31"/>
      <c r="CM229" s="31"/>
      <c r="CN229" s="31"/>
      <c r="CO229" s="31"/>
      <c r="CP229" s="31"/>
      <c r="CQ229" s="31"/>
      <c r="CR229" s="31"/>
      <c r="CS229" s="31"/>
      <c r="CT229" s="31"/>
      <c r="CU229" s="31"/>
      <c r="CV229" s="31"/>
    </row>
    <row r="230" spans="1:100" x14ac:dyDescent="0.3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2"/>
      <c r="AX230" s="32"/>
      <c r="AY230" s="32"/>
      <c r="AZ230" s="32"/>
      <c r="BA230" s="32"/>
      <c r="BB230" s="32"/>
      <c r="BC230" s="31"/>
      <c r="BD230" s="31"/>
      <c r="BE230" s="31"/>
      <c r="BF230" s="31"/>
      <c r="BG230" s="31"/>
      <c r="BH230" s="31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  <c r="BS230" s="31"/>
      <c r="BT230" s="31"/>
      <c r="BU230" s="31"/>
      <c r="BV230" s="31"/>
      <c r="BW230" s="31"/>
      <c r="BX230" s="31"/>
      <c r="BY230" s="31"/>
      <c r="BZ230" s="31"/>
      <c r="CA230" s="31"/>
      <c r="CB230" s="31"/>
      <c r="CC230" s="31"/>
      <c r="CD230" s="31"/>
      <c r="CE230" s="31"/>
      <c r="CF230" s="31"/>
      <c r="CG230" s="31"/>
      <c r="CH230" s="31"/>
      <c r="CI230" s="31"/>
      <c r="CJ230" s="31"/>
      <c r="CK230" s="31"/>
      <c r="CL230" s="31"/>
      <c r="CM230" s="31"/>
      <c r="CN230" s="31"/>
      <c r="CO230" s="31"/>
      <c r="CP230" s="31"/>
      <c r="CQ230" s="31"/>
      <c r="CR230" s="31"/>
      <c r="CS230" s="31"/>
      <c r="CT230" s="31"/>
      <c r="CU230" s="31"/>
      <c r="CV230" s="31"/>
    </row>
    <row r="231" spans="1:100" x14ac:dyDescent="0.3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2"/>
      <c r="AX231" s="32"/>
      <c r="AY231" s="32"/>
      <c r="AZ231" s="32"/>
      <c r="BA231" s="32"/>
      <c r="BB231" s="32"/>
      <c r="BC231" s="31"/>
      <c r="BD231" s="31"/>
      <c r="BE231" s="31"/>
      <c r="BF231" s="31"/>
      <c r="BG231" s="31"/>
      <c r="BH231" s="31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  <c r="BS231" s="31"/>
      <c r="BT231" s="31"/>
      <c r="BU231" s="31"/>
      <c r="BV231" s="31"/>
      <c r="BW231" s="31"/>
      <c r="BX231" s="31"/>
      <c r="BY231" s="31"/>
      <c r="BZ231" s="31"/>
      <c r="CA231" s="31"/>
      <c r="CB231" s="31"/>
      <c r="CC231" s="31"/>
      <c r="CD231" s="31"/>
      <c r="CE231" s="31"/>
      <c r="CF231" s="31"/>
      <c r="CG231" s="31"/>
      <c r="CH231" s="31"/>
      <c r="CI231" s="31"/>
      <c r="CJ231" s="31"/>
      <c r="CK231" s="31"/>
      <c r="CL231" s="31"/>
      <c r="CM231" s="31"/>
      <c r="CN231" s="31"/>
      <c r="CO231" s="31"/>
      <c r="CP231" s="31"/>
      <c r="CQ231" s="31"/>
      <c r="CR231" s="31"/>
      <c r="CS231" s="31"/>
      <c r="CT231" s="31"/>
      <c r="CU231" s="31"/>
      <c r="CV231" s="31"/>
    </row>
    <row r="232" spans="1:100" x14ac:dyDescent="0.3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2"/>
      <c r="AX232" s="32"/>
      <c r="AY232" s="32"/>
      <c r="AZ232" s="32"/>
      <c r="BA232" s="32"/>
      <c r="BB232" s="32"/>
      <c r="BC232" s="31"/>
      <c r="BD232" s="31"/>
      <c r="BE232" s="31"/>
      <c r="BF232" s="31"/>
      <c r="BG232" s="31"/>
      <c r="BH232" s="31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  <c r="BS232" s="31"/>
      <c r="BT232" s="31"/>
      <c r="BU232" s="31"/>
      <c r="BV232" s="31"/>
      <c r="BW232" s="31"/>
      <c r="BX232" s="31"/>
      <c r="BY232" s="31"/>
      <c r="BZ232" s="31"/>
      <c r="CA232" s="31"/>
      <c r="CB232" s="31"/>
      <c r="CC232" s="31"/>
      <c r="CD232" s="31"/>
      <c r="CE232" s="31"/>
      <c r="CF232" s="31"/>
      <c r="CG232" s="31"/>
      <c r="CH232" s="31"/>
      <c r="CI232" s="31"/>
      <c r="CJ232" s="31"/>
      <c r="CK232" s="31"/>
      <c r="CL232" s="31"/>
      <c r="CM232" s="31"/>
      <c r="CN232" s="31"/>
      <c r="CO232" s="31"/>
      <c r="CP232" s="31"/>
      <c r="CQ232" s="31"/>
      <c r="CR232" s="31"/>
      <c r="CS232" s="31"/>
      <c r="CT232" s="31"/>
      <c r="CU232" s="31"/>
      <c r="CV232" s="31"/>
    </row>
    <row r="233" spans="1:100" x14ac:dyDescent="0.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2"/>
      <c r="AX233" s="32"/>
      <c r="AY233" s="32"/>
      <c r="AZ233" s="32"/>
      <c r="BA233" s="32"/>
      <c r="BB233" s="32"/>
      <c r="BC233" s="31"/>
      <c r="BD233" s="31"/>
      <c r="BE233" s="31"/>
      <c r="BF233" s="31"/>
      <c r="BG233" s="31"/>
      <c r="BH233" s="31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  <c r="BS233" s="31"/>
      <c r="BT233" s="31"/>
      <c r="BU233" s="31"/>
      <c r="BV233" s="31"/>
      <c r="BW233" s="31"/>
      <c r="BX233" s="31"/>
      <c r="BY233" s="31"/>
      <c r="BZ233" s="31"/>
      <c r="CA233" s="31"/>
      <c r="CB233" s="31"/>
      <c r="CC233" s="31"/>
      <c r="CD233" s="31"/>
      <c r="CE233" s="31"/>
      <c r="CF233" s="31"/>
      <c r="CG233" s="31"/>
      <c r="CH233" s="31"/>
      <c r="CI233" s="31"/>
      <c r="CJ233" s="31"/>
      <c r="CK233" s="31"/>
      <c r="CL233" s="31"/>
      <c r="CM233" s="31"/>
      <c r="CN233" s="31"/>
      <c r="CO233" s="31"/>
      <c r="CP233" s="31"/>
      <c r="CQ233" s="31"/>
      <c r="CR233" s="31"/>
      <c r="CS233" s="31"/>
      <c r="CT233" s="31"/>
      <c r="CU233" s="31"/>
      <c r="CV233" s="31"/>
    </row>
    <row r="234" spans="1:100" x14ac:dyDescent="0.3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2"/>
      <c r="AX234" s="32"/>
      <c r="AY234" s="32"/>
      <c r="AZ234" s="32"/>
      <c r="BA234" s="32"/>
      <c r="BB234" s="32"/>
      <c r="BC234" s="31"/>
      <c r="BD234" s="31"/>
      <c r="BE234" s="31"/>
      <c r="BF234" s="31"/>
      <c r="BG234" s="31"/>
      <c r="BH234" s="31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  <c r="BS234" s="31"/>
      <c r="BT234" s="31"/>
      <c r="BU234" s="31"/>
      <c r="BV234" s="31"/>
      <c r="BW234" s="31"/>
      <c r="BX234" s="31"/>
      <c r="BY234" s="31"/>
      <c r="BZ234" s="31"/>
      <c r="CA234" s="31"/>
      <c r="CB234" s="31"/>
      <c r="CC234" s="31"/>
      <c r="CD234" s="31"/>
      <c r="CE234" s="31"/>
      <c r="CF234" s="31"/>
      <c r="CG234" s="31"/>
      <c r="CH234" s="31"/>
      <c r="CI234" s="31"/>
      <c r="CJ234" s="31"/>
      <c r="CK234" s="31"/>
      <c r="CL234" s="31"/>
      <c r="CM234" s="31"/>
      <c r="CN234" s="31"/>
      <c r="CO234" s="31"/>
      <c r="CP234" s="31"/>
      <c r="CQ234" s="31"/>
      <c r="CR234" s="31"/>
      <c r="CS234" s="31"/>
      <c r="CT234" s="31"/>
      <c r="CU234" s="31"/>
      <c r="CV234" s="31"/>
    </row>
    <row r="235" spans="1:100" x14ac:dyDescent="0.3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2"/>
      <c r="AX235" s="32"/>
      <c r="AY235" s="32"/>
      <c r="AZ235" s="32"/>
      <c r="BA235" s="32"/>
      <c r="BB235" s="32"/>
      <c r="BC235" s="31"/>
      <c r="BD235" s="31"/>
      <c r="BE235" s="31"/>
      <c r="BF235" s="31"/>
      <c r="BG235" s="31"/>
      <c r="BH235" s="31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  <c r="BS235" s="31"/>
      <c r="BT235" s="31"/>
      <c r="BU235" s="31"/>
      <c r="BV235" s="31"/>
      <c r="BW235" s="31"/>
      <c r="BX235" s="31"/>
      <c r="BY235" s="31"/>
      <c r="BZ235" s="31"/>
      <c r="CA235" s="31"/>
      <c r="CB235" s="31"/>
      <c r="CC235" s="31"/>
      <c r="CD235" s="31"/>
      <c r="CE235" s="31"/>
      <c r="CF235" s="31"/>
      <c r="CG235" s="31"/>
      <c r="CH235" s="31"/>
      <c r="CI235" s="31"/>
      <c r="CJ235" s="31"/>
      <c r="CK235" s="31"/>
      <c r="CL235" s="31"/>
      <c r="CM235" s="31"/>
      <c r="CN235" s="31"/>
      <c r="CO235" s="31"/>
      <c r="CP235" s="31"/>
      <c r="CQ235" s="31"/>
      <c r="CR235" s="31"/>
      <c r="CS235" s="31"/>
      <c r="CT235" s="31"/>
      <c r="CU235" s="31"/>
      <c r="CV235" s="31"/>
    </row>
    <row r="236" spans="1:100" x14ac:dyDescent="0.3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2"/>
      <c r="AX236" s="32"/>
      <c r="AY236" s="32"/>
      <c r="AZ236" s="32"/>
      <c r="BA236" s="32"/>
      <c r="BB236" s="32"/>
      <c r="BC236" s="31"/>
      <c r="BD236" s="31"/>
      <c r="BE236" s="31"/>
      <c r="BF236" s="31"/>
      <c r="BG236" s="31"/>
      <c r="BH236" s="31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  <c r="BS236" s="31"/>
      <c r="BT236" s="31"/>
      <c r="BU236" s="31"/>
      <c r="BV236" s="31"/>
      <c r="BW236" s="31"/>
      <c r="BX236" s="31"/>
      <c r="BY236" s="31"/>
      <c r="BZ236" s="31"/>
      <c r="CA236" s="31"/>
      <c r="CB236" s="31"/>
      <c r="CC236" s="31"/>
      <c r="CD236" s="31"/>
      <c r="CE236" s="31"/>
      <c r="CF236" s="31"/>
      <c r="CG236" s="31"/>
      <c r="CH236" s="31"/>
      <c r="CI236" s="31"/>
      <c r="CJ236" s="31"/>
      <c r="CK236" s="31"/>
      <c r="CL236" s="31"/>
      <c r="CM236" s="31"/>
      <c r="CN236" s="31"/>
      <c r="CO236" s="31"/>
      <c r="CP236" s="31"/>
      <c r="CQ236" s="31"/>
      <c r="CR236" s="31"/>
      <c r="CS236" s="31"/>
      <c r="CT236" s="31"/>
      <c r="CU236" s="31"/>
      <c r="CV236" s="31"/>
    </row>
    <row r="237" spans="1:100" x14ac:dyDescent="0.3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2"/>
      <c r="AX237" s="32"/>
      <c r="AY237" s="32"/>
      <c r="AZ237" s="32"/>
      <c r="BA237" s="32"/>
      <c r="BB237" s="32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  <c r="BS237" s="31"/>
      <c r="BT237" s="31"/>
      <c r="BU237" s="31"/>
      <c r="BV237" s="31"/>
      <c r="BW237" s="31"/>
      <c r="BX237" s="31"/>
      <c r="BY237" s="31"/>
      <c r="BZ237" s="31"/>
      <c r="CA237" s="31"/>
      <c r="CB237" s="31"/>
      <c r="CC237" s="31"/>
      <c r="CD237" s="31"/>
      <c r="CE237" s="31"/>
      <c r="CF237" s="31"/>
      <c r="CG237" s="31"/>
      <c r="CH237" s="31"/>
      <c r="CI237" s="31"/>
      <c r="CJ237" s="31"/>
      <c r="CK237" s="31"/>
      <c r="CL237" s="31"/>
      <c r="CM237" s="31"/>
      <c r="CN237" s="31"/>
      <c r="CO237" s="31"/>
      <c r="CP237" s="31"/>
      <c r="CQ237" s="31"/>
      <c r="CR237" s="31"/>
      <c r="CS237" s="31"/>
      <c r="CT237" s="31"/>
      <c r="CU237" s="31"/>
      <c r="CV237" s="31"/>
    </row>
    <row r="238" spans="1:100" x14ac:dyDescent="0.3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2"/>
      <c r="AX238" s="32"/>
      <c r="AY238" s="32"/>
      <c r="AZ238" s="32"/>
      <c r="BA238" s="32"/>
      <c r="BB238" s="32"/>
      <c r="BC238" s="31"/>
      <c r="BD238" s="31"/>
      <c r="BE238" s="31"/>
      <c r="BF238" s="31"/>
      <c r="BG238" s="31"/>
      <c r="BH238" s="31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  <c r="BS238" s="31"/>
      <c r="BT238" s="31"/>
      <c r="BU238" s="31"/>
      <c r="BV238" s="31"/>
      <c r="BW238" s="31"/>
      <c r="BX238" s="31"/>
      <c r="BY238" s="31"/>
      <c r="BZ238" s="31"/>
      <c r="CA238" s="31"/>
      <c r="CB238" s="31"/>
      <c r="CC238" s="31"/>
      <c r="CD238" s="31"/>
      <c r="CE238" s="31"/>
      <c r="CF238" s="31"/>
      <c r="CG238" s="31"/>
      <c r="CH238" s="31"/>
      <c r="CI238" s="31"/>
      <c r="CJ238" s="31"/>
      <c r="CK238" s="31"/>
      <c r="CL238" s="31"/>
      <c r="CM238" s="31"/>
      <c r="CN238" s="31"/>
      <c r="CO238" s="31"/>
      <c r="CP238" s="31"/>
      <c r="CQ238" s="31"/>
      <c r="CR238" s="31"/>
      <c r="CS238" s="31"/>
      <c r="CT238" s="31"/>
      <c r="CU238" s="31"/>
      <c r="CV238" s="31"/>
    </row>
    <row r="239" spans="1:100" x14ac:dyDescent="0.3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2"/>
      <c r="AX239" s="32"/>
      <c r="AY239" s="32"/>
      <c r="AZ239" s="32"/>
      <c r="BA239" s="32"/>
      <c r="BB239" s="32"/>
      <c r="BC239" s="31"/>
      <c r="BD239" s="31"/>
      <c r="BE239" s="31"/>
      <c r="BF239" s="31"/>
      <c r="BG239" s="31"/>
      <c r="BH239" s="31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  <c r="BS239" s="31"/>
      <c r="BT239" s="31"/>
      <c r="BU239" s="31"/>
      <c r="BV239" s="31"/>
      <c r="BW239" s="31"/>
      <c r="BX239" s="31"/>
      <c r="BY239" s="31"/>
      <c r="BZ239" s="31"/>
      <c r="CA239" s="31"/>
      <c r="CB239" s="31"/>
      <c r="CC239" s="31"/>
      <c r="CD239" s="31"/>
      <c r="CE239" s="31"/>
      <c r="CF239" s="31"/>
      <c r="CG239" s="31"/>
      <c r="CH239" s="31"/>
      <c r="CI239" s="31"/>
      <c r="CJ239" s="31"/>
      <c r="CK239" s="31"/>
      <c r="CL239" s="31"/>
      <c r="CM239" s="31"/>
      <c r="CN239" s="31"/>
      <c r="CO239" s="31"/>
      <c r="CP239" s="31"/>
      <c r="CQ239" s="31"/>
      <c r="CR239" s="31"/>
      <c r="CS239" s="31"/>
      <c r="CT239" s="31"/>
      <c r="CU239" s="31"/>
      <c r="CV239" s="31"/>
    </row>
    <row r="240" spans="1:100" x14ac:dyDescent="0.3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2"/>
      <c r="AX240" s="32"/>
      <c r="AY240" s="32"/>
      <c r="AZ240" s="32"/>
      <c r="BA240" s="32"/>
      <c r="BB240" s="32"/>
      <c r="BC240" s="31"/>
      <c r="BD240" s="31"/>
      <c r="BE240" s="31"/>
      <c r="BF240" s="31"/>
      <c r="BG240" s="31"/>
      <c r="BH240" s="31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  <c r="BS240" s="31"/>
      <c r="BT240" s="31"/>
      <c r="BU240" s="31"/>
      <c r="BV240" s="31"/>
      <c r="BW240" s="31"/>
      <c r="BX240" s="31"/>
      <c r="BY240" s="31"/>
      <c r="BZ240" s="31"/>
      <c r="CA240" s="31"/>
      <c r="CB240" s="31"/>
      <c r="CC240" s="31"/>
      <c r="CD240" s="31"/>
      <c r="CE240" s="31"/>
      <c r="CF240" s="31"/>
      <c r="CG240" s="31"/>
      <c r="CH240" s="31"/>
      <c r="CI240" s="31"/>
      <c r="CJ240" s="31"/>
      <c r="CK240" s="31"/>
      <c r="CL240" s="31"/>
      <c r="CM240" s="31"/>
      <c r="CN240" s="31"/>
      <c r="CO240" s="31"/>
      <c r="CP240" s="31"/>
      <c r="CQ240" s="31"/>
      <c r="CR240" s="31"/>
      <c r="CS240" s="31"/>
      <c r="CT240" s="31"/>
      <c r="CU240" s="31"/>
      <c r="CV240" s="31"/>
    </row>
    <row r="241" spans="1:100" x14ac:dyDescent="0.3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2"/>
      <c r="AX241" s="32"/>
      <c r="AY241" s="32"/>
      <c r="AZ241" s="32"/>
      <c r="BA241" s="32"/>
      <c r="BB241" s="32"/>
      <c r="BC241" s="31"/>
      <c r="BD241" s="31"/>
      <c r="BE241" s="31"/>
      <c r="BF241" s="31"/>
      <c r="BG241" s="31"/>
      <c r="BH241" s="31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  <c r="BS241" s="31"/>
      <c r="BT241" s="31"/>
      <c r="BU241" s="31"/>
      <c r="BV241" s="31"/>
      <c r="BW241" s="31"/>
      <c r="BX241" s="31"/>
      <c r="BY241" s="31"/>
      <c r="BZ241" s="31"/>
      <c r="CA241" s="31"/>
      <c r="CB241" s="31"/>
      <c r="CC241" s="31"/>
      <c r="CD241" s="31"/>
      <c r="CE241" s="31"/>
      <c r="CF241" s="31"/>
      <c r="CG241" s="31"/>
      <c r="CH241" s="31"/>
      <c r="CI241" s="31"/>
      <c r="CJ241" s="31"/>
      <c r="CK241" s="31"/>
      <c r="CL241" s="31"/>
      <c r="CM241" s="31"/>
      <c r="CN241" s="31"/>
      <c r="CO241" s="31"/>
      <c r="CP241" s="31"/>
      <c r="CQ241" s="31"/>
      <c r="CR241" s="31"/>
      <c r="CS241" s="31"/>
      <c r="CT241" s="31"/>
      <c r="CU241" s="31"/>
      <c r="CV241" s="31"/>
    </row>
    <row r="242" spans="1:100" x14ac:dyDescent="0.3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2"/>
      <c r="AX242" s="32"/>
      <c r="AY242" s="32"/>
      <c r="AZ242" s="32"/>
      <c r="BA242" s="32"/>
      <c r="BB242" s="32"/>
      <c r="BC242" s="31"/>
      <c r="BD242" s="31"/>
      <c r="BE242" s="31"/>
      <c r="BF242" s="31"/>
      <c r="BG242" s="31"/>
      <c r="BH242" s="31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  <c r="BS242" s="31"/>
      <c r="BT242" s="31"/>
      <c r="BU242" s="31"/>
      <c r="BV242" s="31"/>
      <c r="BW242" s="31"/>
      <c r="BX242" s="31"/>
      <c r="BY242" s="31"/>
      <c r="BZ242" s="31"/>
      <c r="CA242" s="31"/>
      <c r="CB242" s="31"/>
      <c r="CC242" s="31"/>
      <c r="CD242" s="31"/>
      <c r="CE242" s="31"/>
      <c r="CF242" s="31"/>
      <c r="CG242" s="31"/>
      <c r="CH242" s="31"/>
      <c r="CI242" s="31"/>
      <c r="CJ242" s="31"/>
      <c r="CK242" s="31"/>
      <c r="CL242" s="31"/>
      <c r="CM242" s="31"/>
      <c r="CN242" s="31"/>
      <c r="CO242" s="31"/>
      <c r="CP242" s="31"/>
      <c r="CQ242" s="31"/>
      <c r="CR242" s="31"/>
      <c r="CS242" s="31"/>
      <c r="CT242" s="31"/>
      <c r="CU242" s="31"/>
      <c r="CV242" s="31"/>
    </row>
    <row r="243" spans="1:100" x14ac:dyDescent="0.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2"/>
      <c r="AX243" s="32"/>
      <c r="AY243" s="32"/>
      <c r="AZ243" s="32"/>
      <c r="BA243" s="32"/>
      <c r="BB243" s="32"/>
      <c r="BC243" s="31"/>
      <c r="BD243" s="31"/>
      <c r="BE243" s="31"/>
      <c r="BF243" s="31"/>
      <c r="BG243" s="31"/>
      <c r="BH243" s="31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  <c r="BS243" s="31"/>
      <c r="BT243" s="31"/>
      <c r="BU243" s="31"/>
      <c r="BV243" s="31"/>
      <c r="BW243" s="31"/>
      <c r="BX243" s="31"/>
      <c r="BY243" s="31"/>
      <c r="BZ243" s="31"/>
      <c r="CA243" s="31"/>
      <c r="CB243" s="31"/>
      <c r="CC243" s="31"/>
      <c r="CD243" s="31"/>
      <c r="CE243" s="31"/>
      <c r="CF243" s="31"/>
      <c r="CG243" s="31"/>
      <c r="CH243" s="31"/>
      <c r="CI243" s="31"/>
      <c r="CJ243" s="31"/>
      <c r="CK243" s="31"/>
      <c r="CL243" s="31"/>
      <c r="CM243" s="31"/>
      <c r="CN243" s="31"/>
      <c r="CO243" s="31"/>
      <c r="CP243" s="31"/>
      <c r="CQ243" s="31"/>
      <c r="CR243" s="31"/>
      <c r="CS243" s="31"/>
      <c r="CT243" s="31"/>
      <c r="CU243" s="31"/>
      <c r="CV243" s="31"/>
    </row>
    <row r="244" spans="1:100" x14ac:dyDescent="0.3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2"/>
      <c r="AX244" s="32"/>
      <c r="AY244" s="32"/>
      <c r="AZ244" s="32"/>
      <c r="BA244" s="32"/>
      <c r="BB244" s="32"/>
      <c r="BC244" s="31"/>
      <c r="BD244" s="31"/>
      <c r="BE244" s="31"/>
      <c r="BF244" s="31"/>
      <c r="BG244" s="31"/>
      <c r="BH244" s="31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  <c r="BS244" s="31"/>
      <c r="BT244" s="31"/>
      <c r="BU244" s="31"/>
      <c r="BV244" s="31"/>
      <c r="BW244" s="31"/>
      <c r="BX244" s="31"/>
      <c r="BY244" s="31"/>
      <c r="BZ244" s="31"/>
      <c r="CA244" s="31"/>
      <c r="CB244" s="31"/>
      <c r="CC244" s="31"/>
      <c r="CD244" s="31"/>
      <c r="CE244" s="31"/>
      <c r="CF244" s="31"/>
      <c r="CG244" s="31"/>
      <c r="CH244" s="31"/>
      <c r="CI244" s="31"/>
      <c r="CJ244" s="31"/>
      <c r="CK244" s="31"/>
      <c r="CL244" s="31"/>
      <c r="CM244" s="31"/>
      <c r="CN244" s="31"/>
      <c r="CO244" s="31"/>
      <c r="CP244" s="31"/>
      <c r="CQ244" s="31"/>
      <c r="CR244" s="31"/>
      <c r="CS244" s="31"/>
      <c r="CT244" s="31"/>
      <c r="CU244" s="31"/>
      <c r="CV244" s="31"/>
    </row>
    <row r="245" spans="1:100" x14ac:dyDescent="0.3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2"/>
      <c r="AX245" s="32"/>
      <c r="AY245" s="32"/>
      <c r="AZ245" s="32"/>
      <c r="BA245" s="32"/>
      <c r="BB245" s="32"/>
      <c r="BC245" s="31"/>
      <c r="BD245" s="31"/>
      <c r="BE245" s="31"/>
      <c r="BF245" s="31"/>
      <c r="BG245" s="31"/>
      <c r="BH245" s="31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  <c r="BS245" s="31"/>
      <c r="BT245" s="31"/>
      <c r="BU245" s="31"/>
      <c r="BV245" s="31"/>
      <c r="BW245" s="31"/>
      <c r="BX245" s="31"/>
      <c r="BY245" s="31"/>
      <c r="BZ245" s="31"/>
      <c r="CA245" s="31"/>
      <c r="CB245" s="31"/>
      <c r="CC245" s="31"/>
      <c r="CD245" s="31"/>
      <c r="CE245" s="31"/>
      <c r="CF245" s="31"/>
      <c r="CG245" s="31"/>
      <c r="CH245" s="31"/>
      <c r="CI245" s="31"/>
      <c r="CJ245" s="31"/>
      <c r="CK245" s="31"/>
      <c r="CL245" s="31"/>
      <c r="CM245" s="31"/>
      <c r="CN245" s="31"/>
      <c r="CO245" s="31"/>
      <c r="CP245" s="31"/>
      <c r="CQ245" s="31"/>
      <c r="CR245" s="31"/>
      <c r="CS245" s="31"/>
      <c r="CT245" s="31"/>
      <c r="CU245" s="31"/>
      <c r="CV245" s="31"/>
    </row>
    <row r="246" spans="1:100" x14ac:dyDescent="0.3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2"/>
      <c r="AX246" s="32"/>
      <c r="AY246" s="32"/>
      <c r="AZ246" s="32"/>
      <c r="BA246" s="32"/>
      <c r="BB246" s="32"/>
      <c r="BC246" s="31"/>
      <c r="BD246" s="31"/>
      <c r="BE246" s="31"/>
      <c r="BF246" s="31"/>
      <c r="BG246" s="31"/>
      <c r="BH246" s="31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  <c r="BS246" s="31"/>
      <c r="BT246" s="31"/>
      <c r="BU246" s="31"/>
      <c r="BV246" s="31"/>
      <c r="BW246" s="31"/>
      <c r="BX246" s="31"/>
      <c r="BY246" s="31"/>
      <c r="BZ246" s="31"/>
      <c r="CA246" s="31"/>
      <c r="CB246" s="31"/>
      <c r="CC246" s="31"/>
      <c r="CD246" s="31"/>
      <c r="CE246" s="31"/>
      <c r="CF246" s="31"/>
      <c r="CG246" s="31"/>
      <c r="CH246" s="31"/>
      <c r="CI246" s="31"/>
      <c r="CJ246" s="31"/>
      <c r="CK246" s="31"/>
      <c r="CL246" s="31"/>
      <c r="CM246" s="31"/>
      <c r="CN246" s="31"/>
      <c r="CO246" s="31"/>
      <c r="CP246" s="31"/>
      <c r="CQ246" s="31"/>
      <c r="CR246" s="31"/>
      <c r="CS246" s="31"/>
      <c r="CT246" s="31"/>
      <c r="CU246" s="31"/>
      <c r="CV246" s="31"/>
    </row>
    <row r="247" spans="1:100" x14ac:dyDescent="0.3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2"/>
      <c r="AX247" s="32"/>
      <c r="AY247" s="32"/>
      <c r="AZ247" s="32"/>
      <c r="BA247" s="32"/>
      <c r="BB247" s="32"/>
      <c r="BC247" s="31"/>
      <c r="BD247" s="31"/>
      <c r="BE247" s="31"/>
      <c r="BF247" s="31"/>
      <c r="BG247" s="31"/>
      <c r="BH247" s="31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  <c r="BS247" s="31"/>
      <c r="BT247" s="31"/>
      <c r="BU247" s="31"/>
      <c r="BV247" s="31"/>
      <c r="BW247" s="31"/>
      <c r="BX247" s="31"/>
      <c r="BY247" s="31"/>
      <c r="BZ247" s="31"/>
      <c r="CA247" s="31"/>
      <c r="CB247" s="31"/>
      <c r="CC247" s="31"/>
      <c r="CD247" s="31"/>
      <c r="CE247" s="31"/>
      <c r="CF247" s="31"/>
      <c r="CG247" s="31"/>
      <c r="CH247" s="31"/>
      <c r="CI247" s="31"/>
      <c r="CJ247" s="31"/>
      <c r="CK247" s="31"/>
      <c r="CL247" s="31"/>
      <c r="CM247" s="31"/>
      <c r="CN247" s="31"/>
      <c r="CO247" s="31"/>
      <c r="CP247" s="31"/>
      <c r="CQ247" s="31"/>
      <c r="CR247" s="31"/>
      <c r="CS247" s="31"/>
      <c r="CT247" s="31"/>
      <c r="CU247" s="31"/>
      <c r="CV247" s="31"/>
    </row>
    <row r="248" spans="1:100" x14ac:dyDescent="0.3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2"/>
      <c r="AX248" s="32"/>
      <c r="AY248" s="32"/>
      <c r="AZ248" s="32"/>
      <c r="BA248" s="32"/>
      <c r="BB248" s="32"/>
      <c r="BC248" s="31"/>
      <c r="BD248" s="31"/>
      <c r="BE248" s="31"/>
      <c r="BF248" s="31"/>
      <c r="BG248" s="31"/>
      <c r="BH248" s="31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  <c r="BS248" s="31"/>
      <c r="BT248" s="31"/>
      <c r="BU248" s="31"/>
      <c r="BV248" s="31"/>
      <c r="BW248" s="31"/>
      <c r="BX248" s="31"/>
      <c r="BY248" s="31"/>
      <c r="BZ248" s="31"/>
      <c r="CA248" s="31"/>
      <c r="CB248" s="31"/>
      <c r="CC248" s="31"/>
      <c r="CD248" s="31"/>
      <c r="CE248" s="31"/>
      <c r="CF248" s="31"/>
      <c r="CG248" s="31"/>
      <c r="CH248" s="31"/>
      <c r="CI248" s="31"/>
      <c r="CJ248" s="31"/>
      <c r="CK248" s="31"/>
      <c r="CL248" s="31"/>
      <c r="CM248" s="31"/>
      <c r="CN248" s="31"/>
      <c r="CO248" s="31"/>
      <c r="CP248" s="31"/>
      <c r="CQ248" s="31"/>
      <c r="CR248" s="31"/>
      <c r="CS248" s="31"/>
      <c r="CT248" s="31"/>
      <c r="CU248" s="31"/>
      <c r="CV248" s="31"/>
    </row>
    <row r="249" spans="1:100" x14ac:dyDescent="0.3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2"/>
      <c r="AX249" s="32"/>
      <c r="AY249" s="32"/>
      <c r="AZ249" s="32"/>
      <c r="BA249" s="32"/>
      <c r="BB249" s="32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  <c r="BS249" s="31"/>
      <c r="BT249" s="31"/>
      <c r="BU249" s="31"/>
      <c r="BV249" s="31"/>
      <c r="BW249" s="31"/>
      <c r="BX249" s="31"/>
      <c r="BY249" s="31"/>
      <c r="BZ249" s="31"/>
      <c r="CA249" s="31"/>
      <c r="CB249" s="31"/>
      <c r="CC249" s="31"/>
      <c r="CD249" s="31"/>
      <c r="CE249" s="31"/>
      <c r="CF249" s="31"/>
      <c r="CG249" s="31"/>
      <c r="CH249" s="31"/>
      <c r="CI249" s="31"/>
      <c r="CJ249" s="31"/>
      <c r="CK249" s="31"/>
      <c r="CL249" s="31"/>
      <c r="CM249" s="31"/>
      <c r="CN249" s="31"/>
      <c r="CO249" s="31"/>
      <c r="CP249" s="31"/>
      <c r="CQ249" s="31"/>
      <c r="CR249" s="31"/>
      <c r="CS249" s="31"/>
      <c r="CT249" s="31"/>
      <c r="CU249" s="31"/>
      <c r="CV249" s="31"/>
    </row>
    <row r="250" spans="1:100" x14ac:dyDescent="0.3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2"/>
      <c r="AX250" s="32"/>
      <c r="AY250" s="32"/>
      <c r="AZ250" s="32"/>
      <c r="BA250" s="32"/>
      <c r="BB250" s="32"/>
      <c r="BC250" s="31"/>
      <c r="BD250" s="31"/>
      <c r="BE250" s="31"/>
      <c r="BF250" s="31"/>
      <c r="BG250" s="31"/>
      <c r="BH250" s="31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  <c r="BS250" s="31"/>
      <c r="BT250" s="31"/>
      <c r="BU250" s="31"/>
      <c r="BV250" s="31"/>
      <c r="BW250" s="31"/>
      <c r="BX250" s="31"/>
      <c r="BY250" s="31"/>
      <c r="BZ250" s="31"/>
      <c r="CA250" s="31"/>
      <c r="CB250" s="31"/>
      <c r="CC250" s="31"/>
      <c r="CD250" s="31"/>
      <c r="CE250" s="31"/>
      <c r="CF250" s="31"/>
      <c r="CG250" s="31"/>
      <c r="CH250" s="31"/>
      <c r="CI250" s="31"/>
      <c r="CJ250" s="31"/>
      <c r="CK250" s="31"/>
      <c r="CL250" s="31"/>
      <c r="CM250" s="31"/>
      <c r="CN250" s="31"/>
      <c r="CO250" s="31"/>
      <c r="CP250" s="31"/>
      <c r="CQ250" s="31"/>
      <c r="CR250" s="31"/>
      <c r="CS250" s="31"/>
      <c r="CT250" s="31"/>
      <c r="CU250" s="31"/>
      <c r="CV250" s="31"/>
    </row>
    <row r="251" spans="1:100" x14ac:dyDescent="0.3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2"/>
      <c r="AX251" s="32"/>
      <c r="AY251" s="32"/>
      <c r="AZ251" s="32"/>
      <c r="BA251" s="32"/>
      <c r="BB251" s="32"/>
      <c r="BC251" s="31"/>
      <c r="BD251" s="31"/>
      <c r="BE251" s="31"/>
      <c r="BF251" s="31"/>
      <c r="BG251" s="31"/>
      <c r="BH251" s="31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  <c r="BS251" s="31"/>
      <c r="BT251" s="31"/>
      <c r="BU251" s="31"/>
      <c r="BV251" s="31"/>
      <c r="BW251" s="31"/>
      <c r="BX251" s="31"/>
      <c r="BY251" s="31"/>
      <c r="BZ251" s="31"/>
      <c r="CA251" s="31"/>
      <c r="CB251" s="31"/>
      <c r="CC251" s="31"/>
      <c r="CD251" s="31"/>
      <c r="CE251" s="31"/>
      <c r="CF251" s="31"/>
      <c r="CG251" s="31"/>
      <c r="CH251" s="31"/>
      <c r="CI251" s="31"/>
      <c r="CJ251" s="31"/>
      <c r="CK251" s="31"/>
      <c r="CL251" s="31"/>
      <c r="CM251" s="31"/>
      <c r="CN251" s="31"/>
      <c r="CO251" s="31"/>
      <c r="CP251" s="31"/>
      <c r="CQ251" s="31"/>
      <c r="CR251" s="31"/>
      <c r="CS251" s="31"/>
      <c r="CT251" s="31"/>
      <c r="CU251" s="31"/>
      <c r="CV251" s="31"/>
    </row>
    <row r="252" spans="1:100" x14ac:dyDescent="0.3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2"/>
      <c r="AX252" s="32"/>
      <c r="AY252" s="32"/>
      <c r="AZ252" s="32"/>
      <c r="BA252" s="32"/>
      <c r="BB252" s="32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  <c r="BS252" s="31"/>
      <c r="BT252" s="31"/>
      <c r="BU252" s="31"/>
      <c r="BV252" s="31"/>
      <c r="BW252" s="31"/>
      <c r="BX252" s="31"/>
      <c r="BY252" s="31"/>
      <c r="BZ252" s="31"/>
      <c r="CA252" s="31"/>
      <c r="CB252" s="31"/>
      <c r="CC252" s="31"/>
      <c r="CD252" s="31"/>
      <c r="CE252" s="31"/>
      <c r="CF252" s="31"/>
      <c r="CG252" s="31"/>
      <c r="CH252" s="31"/>
      <c r="CI252" s="31"/>
      <c r="CJ252" s="31"/>
      <c r="CK252" s="31"/>
      <c r="CL252" s="31"/>
      <c r="CM252" s="31"/>
      <c r="CN252" s="31"/>
      <c r="CO252" s="31"/>
      <c r="CP252" s="31"/>
      <c r="CQ252" s="31"/>
      <c r="CR252" s="31"/>
      <c r="CS252" s="31"/>
      <c r="CT252" s="31"/>
      <c r="CU252" s="31"/>
      <c r="CV252" s="31"/>
    </row>
    <row r="253" spans="1:100" x14ac:dyDescent="0.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2"/>
      <c r="AX253" s="32"/>
      <c r="AY253" s="32"/>
      <c r="AZ253" s="32"/>
      <c r="BA253" s="32"/>
      <c r="BB253" s="32"/>
      <c r="BC253" s="31"/>
      <c r="BD253" s="31"/>
      <c r="BE253" s="31"/>
      <c r="BF253" s="31"/>
      <c r="BG253" s="31"/>
      <c r="BH253" s="31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  <c r="BS253" s="31"/>
      <c r="BT253" s="31"/>
      <c r="BU253" s="31"/>
      <c r="BV253" s="31"/>
      <c r="BW253" s="31"/>
      <c r="BX253" s="31"/>
      <c r="BY253" s="31"/>
      <c r="BZ253" s="31"/>
      <c r="CA253" s="31"/>
      <c r="CB253" s="31"/>
      <c r="CC253" s="31"/>
      <c r="CD253" s="31"/>
      <c r="CE253" s="31"/>
      <c r="CF253" s="31"/>
      <c r="CG253" s="31"/>
      <c r="CH253" s="31"/>
      <c r="CI253" s="31"/>
      <c r="CJ253" s="31"/>
      <c r="CK253" s="31"/>
      <c r="CL253" s="31"/>
      <c r="CM253" s="31"/>
      <c r="CN253" s="31"/>
      <c r="CO253" s="31"/>
      <c r="CP253" s="31"/>
      <c r="CQ253" s="31"/>
      <c r="CR253" s="31"/>
      <c r="CS253" s="31"/>
      <c r="CT253" s="31"/>
      <c r="CU253" s="31"/>
      <c r="CV253" s="31"/>
    </row>
    <row r="254" spans="1:100" x14ac:dyDescent="0.3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2"/>
      <c r="AX254" s="32"/>
      <c r="AY254" s="32"/>
      <c r="AZ254" s="32"/>
      <c r="BA254" s="32"/>
      <c r="BB254" s="32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  <c r="BS254" s="31"/>
      <c r="BT254" s="31"/>
      <c r="BU254" s="31"/>
      <c r="BV254" s="31"/>
      <c r="BW254" s="31"/>
      <c r="BX254" s="31"/>
      <c r="BY254" s="31"/>
      <c r="BZ254" s="31"/>
      <c r="CA254" s="31"/>
      <c r="CB254" s="31"/>
      <c r="CC254" s="31"/>
      <c r="CD254" s="31"/>
      <c r="CE254" s="31"/>
      <c r="CF254" s="31"/>
      <c r="CG254" s="31"/>
      <c r="CH254" s="31"/>
      <c r="CI254" s="31"/>
      <c r="CJ254" s="31"/>
      <c r="CK254" s="31"/>
      <c r="CL254" s="31"/>
      <c r="CM254" s="31"/>
      <c r="CN254" s="31"/>
      <c r="CO254" s="31"/>
      <c r="CP254" s="31"/>
      <c r="CQ254" s="31"/>
      <c r="CR254" s="31"/>
      <c r="CS254" s="31"/>
      <c r="CT254" s="31"/>
      <c r="CU254" s="31"/>
      <c r="CV254" s="31"/>
    </row>
    <row r="255" spans="1:100" x14ac:dyDescent="0.3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2"/>
      <c r="AX255" s="32"/>
      <c r="AY255" s="32"/>
      <c r="AZ255" s="32"/>
      <c r="BA255" s="32"/>
      <c r="BB255" s="32"/>
      <c r="BC255" s="31"/>
      <c r="BD255" s="31"/>
      <c r="BE255" s="31"/>
      <c r="BF255" s="31"/>
      <c r="BG255" s="31"/>
      <c r="BH255" s="31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  <c r="BS255" s="31"/>
      <c r="BT255" s="31"/>
      <c r="BU255" s="31"/>
      <c r="BV255" s="31"/>
      <c r="BW255" s="31"/>
      <c r="BX255" s="31"/>
      <c r="BY255" s="31"/>
      <c r="BZ255" s="31"/>
      <c r="CA255" s="31"/>
      <c r="CB255" s="31"/>
      <c r="CC255" s="31"/>
      <c r="CD255" s="31"/>
      <c r="CE255" s="31"/>
      <c r="CF255" s="31"/>
      <c r="CG255" s="31"/>
      <c r="CH255" s="31"/>
      <c r="CI255" s="31"/>
      <c r="CJ255" s="31"/>
      <c r="CK255" s="31"/>
      <c r="CL255" s="31"/>
      <c r="CM255" s="31"/>
      <c r="CN255" s="31"/>
      <c r="CO255" s="31"/>
      <c r="CP255" s="31"/>
      <c r="CQ255" s="31"/>
      <c r="CR255" s="31"/>
      <c r="CS255" s="31"/>
      <c r="CT255" s="31"/>
      <c r="CU255" s="31"/>
      <c r="CV255" s="31"/>
    </row>
    <row r="256" spans="1:100" x14ac:dyDescent="0.3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2"/>
      <c r="AX256" s="32"/>
      <c r="AY256" s="32"/>
      <c r="AZ256" s="32"/>
      <c r="BA256" s="32"/>
      <c r="BB256" s="32"/>
      <c r="BC256" s="31"/>
      <c r="BD256" s="31"/>
      <c r="BE256" s="31"/>
      <c r="BF256" s="31"/>
      <c r="BG256" s="31"/>
      <c r="BH256" s="31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  <c r="BS256" s="31"/>
      <c r="BT256" s="31"/>
      <c r="BU256" s="31"/>
      <c r="BV256" s="31"/>
      <c r="BW256" s="31"/>
      <c r="BX256" s="31"/>
      <c r="BY256" s="31"/>
      <c r="BZ256" s="31"/>
      <c r="CA256" s="31"/>
      <c r="CB256" s="31"/>
      <c r="CC256" s="31"/>
      <c r="CD256" s="31"/>
      <c r="CE256" s="31"/>
      <c r="CF256" s="31"/>
      <c r="CG256" s="31"/>
      <c r="CH256" s="31"/>
      <c r="CI256" s="31"/>
      <c r="CJ256" s="31"/>
      <c r="CK256" s="31"/>
      <c r="CL256" s="31"/>
      <c r="CM256" s="31"/>
      <c r="CN256" s="31"/>
      <c r="CO256" s="31"/>
      <c r="CP256" s="31"/>
      <c r="CQ256" s="31"/>
      <c r="CR256" s="31"/>
      <c r="CS256" s="31"/>
      <c r="CT256" s="31"/>
      <c r="CU256" s="31"/>
      <c r="CV256" s="31"/>
    </row>
    <row r="257" spans="1:100" x14ac:dyDescent="0.3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2"/>
      <c r="AX257" s="32"/>
      <c r="AY257" s="32"/>
      <c r="AZ257" s="32"/>
      <c r="BA257" s="32"/>
      <c r="BB257" s="32"/>
      <c r="BC257" s="31"/>
      <c r="BD257" s="31"/>
      <c r="BE257" s="31"/>
      <c r="BF257" s="31"/>
      <c r="BG257" s="31"/>
      <c r="BH257" s="31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  <c r="BS257" s="31"/>
      <c r="BT257" s="31"/>
      <c r="BU257" s="31"/>
      <c r="BV257" s="31"/>
      <c r="BW257" s="31"/>
      <c r="BX257" s="31"/>
      <c r="BY257" s="31"/>
      <c r="BZ257" s="31"/>
      <c r="CA257" s="31"/>
      <c r="CB257" s="31"/>
      <c r="CC257" s="31"/>
      <c r="CD257" s="31"/>
      <c r="CE257" s="31"/>
      <c r="CF257" s="31"/>
      <c r="CG257" s="31"/>
      <c r="CH257" s="31"/>
      <c r="CI257" s="31"/>
      <c r="CJ257" s="31"/>
      <c r="CK257" s="31"/>
      <c r="CL257" s="31"/>
      <c r="CM257" s="31"/>
      <c r="CN257" s="31"/>
      <c r="CO257" s="31"/>
      <c r="CP257" s="31"/>
      <c r="CQ257" s="31"/>
      <c r="CR257" s="31"/>
      <c r="CS257" s="31"/>
      <c r="CT257" s="31"/>
      <c r="CU257" s="31"/>
      <c r="CV257" s="31"/>
    </row>
    <row r="258" spans="1:100" x14ac:dyDescent="0.3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2"/>
      <c r="AX258" s="32"/>
      <c r="AY258" s="32"/>
      <c r="AZ258" s="32"/>
      <c r="BA258" s="32"/>
      <c r="BB258" s="32"/>
      <c r="BC258" s="31"/>
      <c r="BD258" s="31"/>
      <c r="BE258" s="31"/>
      <c r="BF258" s="31"/>
      <c r="BG258" s="31"/>
      <c r="BH258" s="31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  <c r="BS258" s="31"/>
      <c r="BT258" s="31"/>
      <c r="BU258" s="31"/>
      <c r="BV258" s="31"/>
      <c r="BW258" s="31"/>
      <c r="BX258" s="31"/>
      <c r="BY258" s="31"/>
      <c r="BZ258" s="31"/>
      <c r="CA258" s="31"/>
      <c r="CB258" s="31"/>
      <c r="CC258" s="31"/>
      <c r="CD258" s="31"/>
      <c r="CE258" s="31"/>
      <c r="CF258" s="31"/>
      <c r="CG258" s="31"/>
      <c r="CH258" s="31"/>
      <c r="CI258" s="31"/>
      <c r="CJ258" s="31"/>
      <c r="CK258" s="31"/>
      <c r="CL258" s="31"/>
      <c r="CM258" s="31"/>
      <c r="CN258" s="31"/>
      <c r="CO258" s="31"/>
      <c r="CP258" s="31"/>
      <c r="CQ258" s="31"/>
      <c r="CR258" s="31"/>
      <c r="CS258" s="31"/>
      <c r="CT258" s="31"/>
      <c r="CU258" s="31"/>
      <c r="CV258" s="31"/>
    </row>
    <row r="259" spans="1:100" x14ac:dyDescent="0.3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2"/>
      <c r="AX259" s="32"/>
      <c r="AY259" s="32"/>
      <c r="AZ259" s="32"/>
      <c r="BA259" s="32"/>
      <c r="BB259" s="32"/>
      <c r="BC259" s="31"/>
      <c r="BD259" s="31"/>
      <c r="BE259" s="31"/>
      <c r="BF259" s="31"/>
      <c r="BG259" s="31"/>
      <c r="BH259" s="31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  <c r="BS259" s="31"/>
      <c r="BT259" s="31"/>
      <c r="BU259" s="31"/>
      <c r="BV259" s="31"/>
      <c r="BW259" s="31"/>
      <c r="BX259" s="31"/>
      <c r="BY259" s="31"/>
      <c r="BZ259" s="31"/>
      <c r="CA259" s="31"/>
      <c r="CB259" s="31"/>
      <c r="CC259" s="31"/>
      <c r="CD259" s="31"/>
      <c r="CE259" s="31"/>
      <c r="CF259" s="31"/>
      <c r="CG259" s="31"/>
      <c r="CH259" s="31"/>
      <c r="CI259" s="31"/>
      <c r="CJ259" s="31"/>
      <c r="CK259" s="31"/>
      <c r="CL259" s="31"/>
      <c r="CM259" s="31"/>
      <c r="CN259" s="31"/>
      <c r="CO259" s="31"/>
      <c r="CP259" s="31"/>
      <c r="CQ259" s="31"/>
      <c r="CR259" s="31"/>
      <c r="CS259" s="31"/>
      <c r="CT259" s="31"/>
      <c r="CU259" s="31"/>
      <c r="CV259" s="31"/>
    </row>
    <row r="260" spans="1:100" x14ac:dyDescent="0.3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2"/>
      <c r="AX260" s="32"/>
      <c r="AY260" s="32"/>
      <c r="AZ260" s="32"/>
      <c r="BA260" s="32"/>
      <c r="BB260" s="32"/>
      <c r="BC260" s="31"/>
      <c r="BD260" s="31"/>
      <c r="BE260" s="31"/>
      <c r="BF260" s="31"/>
      <c r="BG260" s="31"/>
      <c r="BH260" s="31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  <c r="BS260" s="31"/>
      <c r="BT260" s="31"/>
      <c r="BU260" s="31"/>
      <c r="BV260" s="31"/>
      <c r="BW260" s="31"/>
      <c r="BX260" s="31"/>
      <c r="BY260" s="31"/>
      <c r="BZ260" s="31"/>
      <c r="CA260" s="31"/>
      <c r="CB260" s="31"/>
      <c r="CC260" s="31"/>
      <c r="CD260" s="31"/>
      <c r="CE260" s="31"/>
      <c r="CF260" s="31"/>
      <c r="CG260" s="31"/>
      <c r="CH260" s="31"/>
      <c r="CI260" s="31"/>
      <c r="CJ260" s="31"/>
      <c r="CK260" s="31"/>
      <c r="CL260" s="31"/>
      <c r="CM260" s="31"/>
      <c r="CN260" s="31"/>
      <c r="CO260" s="31"/>
      <c r="CP260" s="31"/>
      <c r="CQ260" s="31"/>
      <c r="CR260" s="31"/>
      <c r="CS260" s="31"/>
      <c r="CT260" s="31"/>
      <c r="CU260" s="31"/>
      <c r="CV260" s="31"/>
    </row>
    <row r="261" spans="1:100" x14ac:dyDescent="0.3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2"/>
      <c r="AX261" s="32"/>
      <c r="AY261" s="32"/>
      <c r="AZ261" s="32"/>
      <c r="BA261" s="32"/>
      <c r="BB261" s="32"/>
      <c r="BC261" s="31"/>
      <c r="BD261" s="31"/>
      <c r="BE261" s="31"/>
      <c r="BF261" s="31"/>
      <c r="BG261" s="31"/>
      <c r="BH261" s="31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  <c r="BS261" s="31"/>
      <c r="BT261" s="31"/>
      <c r="BU261" s="31"/>
      <c r="BV261" s="31"/>
      <c r="BW261" s="31"/>
      <c r="BX261" s="31"/>
      <c r="BY261" s="31"/>
      <c r="BZ261" s="31"/>
      <c r="CA261" s="31"/>
      <c r="CB261" s="31"/>
      <c r="CC261" s="31"/>
      <c r="CD261" s="31"/>
      <c r="CE261" s="31"/>
      <c r="CF261" s="31"/>
      <c r="CG261" s="31"/>
      <c r="CH261" s="31"/>
      <c r="CI261" s="31"/>
      <c r="CJ261" s="31"/>
      <c r="CK261" s="31"/>
      <c r="CL261" s="31"/>
      <c r="CM261" s="31"/>
      <c r="CN261" s="31"/>
      <c r="CO261" s="31"/>
      <c r="CP261" s="31"/>
      <c r="CQ261" s="31"/>
      <c r="CR261" s="31"/>
      <c r="CS261" s="31"/>
      <c r="CT261" s="31"/>
      <c r="CU261" s="31"/>
      <c r="CV261" s="31"/>
    </row>
    <row r="262" spans="1:100" x14ac:dyDescent="0.3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2"/>
      <c r="AX262" s="32"/>
      <c r="AY262" s="32"/>
      <c r="AZ262" s="32"/>
      <c r="BA262" s="32"/>
      <c r="BB262" s="32"/>
      <c r="BC262" s="31"/>
      <c r="BD262" s="31"/>
      <c r="BE262" s="31"/>
      <c r="BF262" s="31"/>
      <c r="BG262" s="31"/>
      <c r="BH262" s="31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  <c r="BS262" s="31"/>
      <c r="BT262" s="31"/>
      <c r="BU262" s="31"/>
      <c r="BV262" s="31"/>
      <c r="BW262" s="31"/>
      <c r="BX262" s="31"/>
      <c r="BY262" s="31"/>
      <c r="BZ262" s="31"/>
      <c r="CA262" s="31"/>
      <c r="CB262" s="31"/>
      <c r="CC262" s="31"/>
      <c r="CD262" s="31"/>
      <c r="CE262" s="31"/>
      <c r="CF262" s="31"/>
      <c r="CG262" s="31"/>
      <c r="CH262" s="31"/>
      <c r="CI262" s="31"/>
      <c r="CJ262" s="31"/>
      <c r="CK262" s="31"/>
      <c r="CL262" s="31"/>
      <c r="CM262" s="31"/>
      <c r="CN262" s="31"/>
      <c r="CO262" s="31"/>
      <c r="CP262" s="31"/>
      <c r="CQ262" s="31"/>
      <c r="CR262" s="31"/>
      <c r="CS262" s="31"/>
      <c r="CT262" s="31"/>
      <c r="CU262" s="31"/>
      <c r="CV262" s="31"/>
    </row>
    <row r="263" spans="1:100" x14ac:dyDescent="0.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2"/>
      <c r="AX263" s="32"/>
      <c r="AY263" s="32"/>
      <c r="AZ263" s="32"/>
      <c r="BA263" s="32"/>
      <c r="BB263" s="32"/>
      <c r="BC263" s="31"/>
      <c r="BD263" s="31"/>
      <c r="BE263" s="31"/>
      <c r="BF263" s="31"/>
      <c r="BG263" s="31"/>
      <c r="BH263" s="31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  <c r="BS263" s="31"/>
      <c r="BT263" s="31"/>
      <c r="BU263" s="31"/>
      <c r="BV263" s="31"/>
      <c r="BW263" s="31"/>
      <c r="BX263" s="31"/>
      <c r="BY263" s="31"/>
      <c r="BZ263" s="31"/>
      <c r="CA263" s="31"/>
      <c r="CB263" s="31"/>
      <c r="CC263" s="31"/>
      <c r="CD263" s="31"/>
      <c r="CE263" s="31"/>
      <c r="CF263" s="31"/>
      <c r="CG263" s="31"/>
      <c r="CH263" s="31"/>
      <c r="CI263" s="31"/>
      <c r="CJ263" s="31"/>
      <c r="CK263" s="31"/>
      <c r="CL263" s="31"/>
      <c r="CM263" s="31"/>
      <c r="CN263" s="31"/>
      <c r="CO263" s="31"/>
      <c r="CP263" s="31"/>
      <c r="CQ263" s="31"/>
      <c r="CR263" s="31"/>
      <c r="CS263" s="31"/>
      <c r="CT263" s="31"/>
      <c r="CU263" s="31"/>
      <c r="CV263" s="31"/>
    </row>
    <row r="264" spans="1:100" x14ac:dyDescent="0.3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2"/>
      <c r="AX264" s="32"/>
      <c r="AY264" s="32"/>
      <c r="AZ264" s="32"/>
      <c r="BA264" s="32"/>
      <c r="BB264" s="32"/>
      <c r="BC264" s="31"/>
      <c r="BD264" s="31"/>
      <c r="BE264" s="31"/>
      <c r="BF264" s="31"/>
      <c r="BG264" s="31"/>
      <c r="BH264" s="31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  <c r="BS264" s="31"/>
      <c r="BT264" s="31"/>
      <c r="BU264" s="31"/>
      <c r="BV264" s="31"/>
      <c r="BW264" s="31"/>
      <c r="BX264" s="31"/>
      <c r="BY264" s="31"/>
      <c r="BZ264" s="31"/>
      <c r="CA264" s="31"/>
      <c r="CB264" s="31"/>
      <c r="CC264" s="31"/>
      <c r="CD264" s="31"/>
      <c r="CE264" s="31"/>
      <c r="CF264" s="31"/>
      <c r="CG264" s="31"/>
      <c r="CH264" s="31"/>
      <c r="CI264" s="31"/>
      <c r="CJ264" s="31"/>
      <c r="CK264" s="31"/>
      <c r="CL264" s="31"/>
      <c r="CM264" s="31"/>
      <c r="CN264" s="31"/>
      <c r="CO264" s="31"/>
      <c r="CP264" s="31"/>
      <c r="CQ264" s="31"/>
      <c r="CR264" s="31"/>
      <c r="CS264" s="31"/>
      <c r="CT264" s="31"/>
      <c r="CU264" s="31"/>
      <c r="CV264" s="31"/>
    </row>
    <row r="265" spans="1:100" x14ac:dyDescent="0.3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2"/>
      <c r="AX265" s="32"/>
      <c r="AY265" s="32"/>
      <c r="AZ265" s="32"/>
      <c r="BA265" s="32"/>
      <c r="BB265" s="32"/>
      <c r="BC265" s="31"/>
      <c r="BD265" s="31"/>
      <c r="BE265" s="31"/>
      <c r="BF265" s="31"/>
      <c r="BG265" s="31"/>
      <c r="BH265" s="31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  <c r="BS265" s="31"/>
      <c r="BT265" s="31"/>
      <c r="BU265" s="31"/>
      <c r="BV265" s="31"/>
      <c r="BW265" s="31"/>
      <c r="BX265" s="31"/>
      <c r="BY265" s="31"/>
      <c r="BZ265" s="31"/>
      <c r="CA265" s="31"/>
      <c r="CB265" s="31"/>
      <c r="CC265" s="31"/>
      <c r="CD265" s="31"/>
      <c r="CE265" s="31"/>
      <c r="CF265" s="31"/>
      <c r="CG265" s="31"/>
      <c r="CH265" s="31"/>
      <c r="CI265" s="31"/>
      <c r="CJ265" s="31"/>
      <c r="CK265" s="31"/>
      <c r="CL265" s="31"/>
      <c r="CM265" s="31"/>
      <c r="CN265" s="31"/>
      <c r="CO265" s="31"/>
      <c r="CP265" s="31"/>
      <c r="CQ265" s="31"/>
      <c r="CR265" s="31"/>
      <c r="CS265" s="31"/>
      <c r="CT265" s="31"/>
      <c r="CU265" s="31"/>
      <c r="CV265" s="31"/>
    </row>
    <row r="266" spans="1:100" x14ac:dyDescent="0.3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2"/>
      <c r="AX266" s="32"/>
      <c r="AY266" s="32"/>
      <c r="AZ266" s="32"/>
      <c r="BA266" s="32"/>
      <c r="BB266" s="32"/>
      <c r="BC266" s="31"/>
      <c r="BD266" s="31"/>
      <c r="BE266" s="31"/>
      <c r="BF266" s="31"/>
      <c r="BG266" s="31"/>
      <c r="BH266" s="31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  <c r="BS266" s="31"/>
      <c r="BT266" s="31"/>
      <c r="BU266" s="31"/>
      <c r="BV266" s="31"/>
      <c r="BW266" s="31"/>
      <c r="BX266" s="31"/>
      <c r="BY266" s="31"/>
      <c r="BZ266" s="31"/>
      <c r="CA266" s="31"/>
      <c r="CB266" s="31"/>
      <c r="CC266" s="31"/>
      <c r="CD266" s="31"/>
      <c r="CE266" s="31"/>
      <c r="CF266" s="31"/>
      <c r="CG266" s="31"/>
      <c r="CH266" s="31"/>
      <c r="CI266" s="31"/>
      <c r="CJ266" s="31"/>
      <c r="CK266" s="31"/>
      <c r="CL266" s="31"/>
      <c r="CM266" s="31"/>
      <c r="CN266" s="31"/>
      <c r="CO266" s="31"/>
      <c r="CP266" s="31"/>
      <c r="CQ266" s="31"/>
      <c r="CR266" s="31"/>
      <c r="CS266" s="31"/>
      <c r="CT266" s="31"/>
      <c r="CU266" s="31"/>
      <c r="CV266" s="31"/>
    </row>
    <row r="267" spans="1:100" x14ac:dyDescent="0.3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2"/>
      <c r="AX267" s="32"/>
      <c r="AY267" s="32"/>
      <c r="AZ267" s="32"/>
      <c r="BA267" s="32"/>
      <c r="BB267" s="32"/>
      <c r="BC267" s="31"/>
      <c r="BD267" s="31"/>
      <c r="BE267" s="31"/>
      <c r="BF267" s="31"/>
      <c r="BG267" s="31"/>
      <c r="BH267" s="31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  <c r="BS267" s="31"/>
      <c r="BT267" s="31"/>
      <c r="BU267" s="31"/>
      <c r="BV267" s="31"/>
      <c r="BW267" s="31"/>
      <c r="BX267" s="31"/>
      <c r="BY267" s="31"/>
      <c r="BZ267" s="31"/>
      <c r="CA267" s="31"/>
      <c r="CB267" s="31"/>
      <c r="CC267" s="31"/>
      <c r="CD267" s="31"/>
      <c r="CE267" s="31"/>
      <c r="CF267" s="31"/>
      <c r="CG267" s="31"/>
      <c r="CH267" s="31"/>
      <c r="CI267" s="31"/>
      <c r="CJ267" s="31"/>
      <c r="CK267" s="31"/>
      <c r="CL267" s="31"/>
      <c r="CM267" s="31"/>
      <c r="CN267" s="31"/>
      <c r="CO267" s="31"/>
      <c r="CP267" s="31"/>
      <c r="CQ267" s="31"/>
      <c r="CR267" s="31"/>
      <c r="CS267" s="31"/>
      <c r="CT267" s="31"/>
      <c r="CU267" s="31"/>
      <c r="CV267" s="31"/>
    </row>
    <row r="268" spans="1:100" x14ac:dyDescent="0.3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2"/>
      <c r="AX268" s="32"/>
      <c r="AY268" s="32"/>
      <c r="AZ268" s="32"/>
      <c r="BA268" s="32"/>
      <c r="BB268" s="32"/>
      <c r="BC268" s="31"/>
      <c r="BD268" s="31"/>
      <c r="BE268" s="31"/>
      <c r="BF268" s="31"/>
      <c r="BG268" s="31"/>
      <c r="BH268" s="31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  <c r="BS268" s="31"/>
      <c r="BT268" s="31"/>
      <c r="BU268" s="31"/>
      <c r="BV268" s="31"/>
      <c r="BW268" s="31"/>
      <c r="BX268" s="31"/>
      <c r="BY268" s="31"/>
      <c r="BZ268" s="31"/>
      <c r="CA268" s="31"/>
      <c r="CB268" s="31"/>
      <c r="CC268" s="31"/>
      <c r="CD268" s="31"/>
      <c r="CE268" s="31"/>
      <c r="CF268" s="31"/>
      <c r="CG268" s="31"/>
      <c r="CH268" s="31"/>
      <c r="CI268" s="31"/>
      <c r="CJ268" s="31"/>
      <c r="CK268" s="31"/>
      <c r="CL268" s="31"/>
      <c r="CM268" s="31"/>
      <c r="CN268" s="31"/>
      <c r="CO268" s="31"/>
      <c r="CP268" s="31"/>
      <c r="CQ268" s="31"/>
      <c r="CR268" s="31"/>
      <c r="CS268" s="31"/>
      <c r="CT268" s="31"/>
      <c r="CU268" s="31"/>
      <c r="CV268" s="31"/>
    </row>
    <row r="269" spans="1:100" x14ac:dyDescent="0.3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2"/>
      <c r="AX269" s="32"/>
      <c r="AY269" s="32"/>
      <c r="AZ269" s="32"/>
      <c r="BA269" s="32"/>
      <c r="BB269" s="32"/>
      <c r="BC269" s="31"/>
      <c r="BD269" s="31"/>
      <c r="BE269" s="31"/>
      <c r="BF269" s="31"/>
      <c r="BG269" s="31"/>
      <c r="BH269" s="31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  <c r="BS269" s="31"/>
      <c r="BT269" s="31"/>
      <c r="BU269" s="31"/>
      <c r="BV269" s="31"/>
      <c r="BW269" s="31"/>
      <c r="BX269" s="31"/>
      <c r="BY269" s="31"/>
      <c r="BZ269" s="31"/>
      <c r="CA269" s="31"/>
      <c r="CB269" s="31"/>
      <c r="CC269" s="31"/>
      <c r="CD269" s="31"/>
      <c r="CE269" s="31"/>
      <c r="CF269" s="31"/>
      <c r="CG269" s="31"/>
      <c r="CH269" s="31"/>
      <c r="CI269" s="31"/>
      <c r="CJ269" s="31"/>
      <c r="CK269" s="31"/>
      <c r="CL269" s="31"/>
      <c r="CM269" s="31"/>
      <c r="CN269" s="31"/>
      <c r="CO269" s="31"/>
      <c r="CP269" s="31"/>
      <c r="CQ269" s="31"/>
      <c r="CR269" s="31"/>
      <c r="CS269" s="31"/>
      <c r="CT269" s="31"/>
      <c r="CU269" s="31"/>
      <c r="CV269" s="31"/>
    </row>
    <row r="270" spans="1:100" x14ac:dyDescent="0.3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2"/>
      <c r="AX270" s="32"/>
      <c r="AY270" s="32"/>
      <c r="AZ270" s="32"/>
      <c r="BA270" s="32"/>
      <c r="BB270" s="32"/>
      <c r="BC270" s="31"/>
      <c r="BD270" s="31"/>
      <c r="BE270" s="31"/>
      <c r="BF270" s="31"/>
      <c r="BG270" s="31"/>
      <c r="BH270" s="31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  <c r="BS270" s="31"/>
      <c r="BT270" s="31"/>
      <c r="BU270" s="31"/>
      <c r="BV270" s="31"/>
      <c r="BW270" s="31"/>
      <c r="BX270" s="31"/>
      <c r="BY270" s="31"/>
      <c r="BZ270" s="31"/>
      <c r="CA270" s="31"/>
      <c r="CB270" s="31"/>
      <c r="CC270" s="31"/>
      <c r="CD270" s="31"/>
      <c r="CE270" s="31"/>
      <c r="CF270" s="31"/>
      <c r="CG270" s="31"/>
      <c r="CH270" s="31"/>
      <c r="CI270" s="31"/>
      <c r="CJ270" s="31"/>
      <c r="CK270" s="31"/>
      <c r="CL270" s="31"/>
      <c r="CM270" s="31"/>
      <c r="CN270" s="31"/>
      <c r="CO270" s="31"/>
      <c r="CP270" s="31"/>
      <c r="CQ270" s="31"/>
      <c r="CR270" s="31"/>
      <c r="CS270" s="31"/>
      <c r="CT270" s="31"/>
      <c r="CU270" s="31"/>
      <c r="CV270" s="31"/>
    </row>
    <row r="271" spans="1:100" x14ac:dyDescent="0.3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2"/>
      <c r="AX271" s="32"/>
      <c r="AY271" s="32"/>
      <c r="AZ271" s="32"/>
      <c r="BA271" s="32"/>
      <c r="BB271" s="32"/>
      <c r="BC271" s="31"/>
      <c r="BD271" s="31"/>
      <c r="BE271" s="31"/>
      <c r="BF271" s="31"/>
      <c r="BG271" s="31"/>
      <c r="BH271" s="31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  <c r="BS271" s="31"/>
      <c r="BT271" s="31"/>
      <c r="BU271" s="31"/>
      <c r="BV271" s="31"/>
      <c r="BW271" s="31"/>
      <c r="BX271" s="31"/>
      <c r="BY271" s="31"/>
      <c r="BZ271" s="31"/>
      <c r="CA271" s="31"/>
      <c r="CB271" s="31"/>
      <c r="CC271" s="31"/>
      <c r="CD271" s="31"/>
      <c r="CE271" s="31"/>
      <c r="CF271" s="31"/>
      <c r="CG271" s="31"/>
      <c r="CH271" s="31"/>
      <c r="CI271" s="31"/>
      <c r="CJ271" s="31"/>
      <c r="CK271" s="31"/>
      <c r="CL271" s="31"/>
      <c r="CM271" s="31"/>
      <c r="CN271" s="31"/>
      <c r="CO271" s="31"/>
      <c r="CP271" s="31"/>
      <c r="CQ271" s="31"/>
      <c r="CR271" s="31"/>
      <c r="CS271" s="31"/>
      <c r="CT271" s="31"/>
      <c r="CU271" s="31"/>
      <c r="CV271" s="31"/>
    </row>
    <row r="272" spans="1:100" x14ac:dyDescent="0.3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2"/>
      <c r="AX272" s="32"/>
      <c r="AY272" s="32"/>
      <c r="AZ272" s="32"/>
      <c r="BA272" s="32"/>
      <c r="BB272" s="32"/>
      <c r="BC272" s="31"/>
      <c r="BD272" s="31"/>
      <c r="BE272" s="31"/>
      <c r="BF272" s="31"/>
      <c r="BG272" s="31"/>
      <c r="BH272" s="31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  <c r="BS272" s="31"/>
      <c r="BT272" s="31"/>
      <c r="BU272" s="31"/>
      <c r="BV272" s="31"/>
      <c r="BW272" s="31"/>
      <c r="BX272" s="31"/>
      <c r="BY272" s="31"/>
      <c r="BZ272" s="31"/>
      <c r="CA272" s="31"/>
      <c r="CB272" s="31"/>
      <c r="CC272" s="31"/>
      <c r="CD272" s="31"/>
      <c r="CE272" s="31"/>
      <c r="CF272" s="31"/>
      <c r="CG272" s="31"/>
      <c r="CH272" s="31"/>
      <c r="CI272" s="31"/>
      <c r="CJ272" s="31"/>
      <c r="CK272" s="31"/>
      <c r="CL272" s="31"/>
      <c r="CM272" s="31"/>
      <c r="CN272" s="31"/>
      <c r="CO272" s="31"/>
      <c r="CP272" s="31"/>
      <c r="CQ272" s="31"/>
      <c r="CR272" s="31"/>
      <c r="CS272" s="31"/>
      <c r="CT272" s="31"/>
      <c r="CU272" s="31"/>
      <c r="CV272" s="31"/>
    </row>
    <row r="273" spans="1:100" x14ac:dyDescent="0.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2"/>
      <c r="AX273" s="32"/>
      <c r="AY273" s="32"/>
      <c r="AZ273" s="32"/>
      <c r="BA273" s="32"/>
      <c r="BB273" s="32"/>
      <c r="BC273" s="31"/>
      <c r="BD273" s="31"/>
      <c r="BE273" s="31"/>
      <c r="BF273" s="31"/>
      <c r="BG273" s="31"/>
      <c r="BH273" s="31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  <c r="BS273" s="31"/>
      <c r="BT273" s="31"/>
      <c r="BU273" s="31"/>
      <c r="BV273" s="31"/>
      <c r="BW273" s="31"/>
      <c r="BX273" s="31"/>
      <c r="BY273" s="31"/>
      <c r="BZ273" s="31"/>
      <c r="CA273" s="31"/>
      <c r="CB273" s="31"/>
      <c r="CC273" s="31"/>
      <c r="CD273" s="31"/>
      <c r="CE273" s="31"/>
      <c r="CF273" s="31"/>
      <c r="CG273" s="31"/>
      <c r="CH273" s="31"/>
      <c r="CI273" s="31"/>
      <c r="CJ273" s="31"/>
      <c r="CK273" s="31"/>
      <c r="CL273" s="31"/>
      <c r="CM273" s="31"/>
      <c r="CN273" s="31"/>
      <c r="CO273" s="31"/>
      <c r="CP273" s="31"/>
      <c r="CQ273" s="31"/>
      <c r="CR273" s="31"/>
      <c r="CS273" s="31"/>
      <c r="CT273" s="31"/>
      <c r="CU273" s="31"/>
      <c r="CV273" s="31"/>
    </row>
    <row r="274" spans="1:100" x14ac:dyDescent="0.3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2"/>
      <c r="AX274" s="32"/>
      <c r="AY274" s="32"/>
      <c r="AZ274" s="32"/>
      <c r="BA274" s="32"/>
      <c r="BB274" s="32"/>
      <c r="BC274" s="31"/>
      <c r="BD274" s="31"/>
      <c r="BE274" s="31"/>
      <c r="BF274" s="31"/>
      <c r="BG274" s="31"/>
      <c r="BH274" s="31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  <c r="BS274" s="31"/>
      <c r="BT274" s="31"/>
      <c r="BU274" s="31"/>
      <c r="BV274" s="31"/>
      <c r="BW274" s="31"/>
      <c r="BX274" s="31"/>
      <c r="BY274" s="31"/>
      <c r="BZ274" s="31"/>
      <c r="CA274" s="31"/>
      <c r="CB274" s="31"/>
      <c r="CC274" s="31"/>
      <c r="CD274" s="31"/>
      <c r="CE274" s="31"/>
      <c r="CF274" s="31"/>
      <c r="CG274" s="31"/>
      <c r="CH274" s="31"/>
      <c r="CI274" s="31"/>
      <c r="CJ274" s="31"/>
      <c r="CK274" s="31"/>
      <c r="CL274" s="31"/>
      <c r="CM274" s="31"/>
      <c r="CN274" s="31"/>
      <c r="CO274" s="31"/>
      <c r="CP274" s="31"/>
      <c r="CQ274" s="31"/>
      <c r="CR274" s="31"/>
      <c r="CS274" s="31"/>
      <c r="CT274" s="31"/>
      <c r="CU274" s="31"/>
      <c r="CV274" s="31"/>
    </row>
    <row r="275" spans="1:100" x14ac:dyDescent="0.3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2"/>
      <c r="AX275" s="32"/>
      <c r="AY275" s="32"/>
      <c r="AZ275" s="32"/>
      <c r="BA275" s="32"/>
      <c r="BB275" s="32"/>
      <c r="BC275" s="31"/>
      <c r="BD275" s="31"/>
      <c r="BE275" s="31"/>
      <c r="BF275" s="31"/>
      <c r="BG275" s="31"/>
      <c r="BH275" s="31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  <c r="BS275" s="31"/>
      <c r="BT275" s="31"/>
      <c r="BU275" s="31"/>
      <c r="BV275" s="31"/>
      <c r="BW275" s="31"/>
      <c r="BX275" s="31"/>
      <c r="BY275" s="31"/>
      <c r="BZ275" s="31"/>
      <c r="CA275" s="31"/>
      <c r="CB275" s="31"/>
      <c r="CC275" s="31"/>
      <c r="CD275" s="31"/>
      <c r="CE275" s="31"/>
      <c r="CF275" s="31"/>
      <c r="CG275" s="31"/>
      <c r="CH275" s="31"/>
      <c r="CI275" s="31"/>
      <c r="CJ275" s="31"/>
      <c r="CK275" s="31"/>
      <c r="CL275" s="31"/>
      <c r="CM275" s="31"/>
      <c r="CN275" s="31"/>
      <c r="CO275" s="31"/>
      <c r="CP275" s="31"/>
      <c r="CQ275" s="31"/>
      <c r="CR275" s="31"/>
      <c r="CS275" s="31"/>
      <c r="CT275" s="31"/>
      <c r="CU275" s="31"/>
      <c r="CV275" s="31"/>
    </row>
    <row r="276" spans="1:100" x14ac:dyDescent="0.3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2"/>
      <c r="AX276" s="32"/>
      <c r="AY276" s="32"/>
      <c r="AZ276" s="32"/>
      <c r="BA276" s="32"/>
      <c r="BB276" s="32"/>
      <c r="BC276" s="31"/>
      <c r="BD276" s="31"/>
      <c r="BE276" s="31"/>
      <c r="BF276" s="31"/>
      <c r="BG276" s="31"/>
      <c r="BH276" s="31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  <c r="BS276" s="31"/>
      <c r="BT276" s="31"/>
      <c r="BU276" s="31"/>
      <c r="BV276" s="31"/>
      <c r="BW276" s="31"/>
      <c r="BX276" s="31"/>
      <c r="BY276" s="31"/>
      <c r="BZ276" s="31"/>
      <c r="CA276" s="31"/>
      <c r="CB276" s="31"/>
      <c r="CC276" s="31"/>
      <c r="CD276" s="31"/>
      <c r="CE276" s="31"/>
      <c r="CF276" s="31"/>
      <c r="CG276" s="31"/>
      <c r="CH276" s="31"/>
      <c r="CI276" s="31"/>
      <c r="CJ276" s="31"/>
      <c r="CK276" s="31"/>
      <c r="CL276" s="31"/>
      <c r="CM276" s="31"/>
      <c r="CN276" s="31"/>
      <c r="CO276" s="31"/>
      <c r="CP276" s="31"/>
      <c r="CQ276" s="31"/>
      <c r="CR276" s="31"/>
      <c r="CS276" s="31"/>
      <c r="CT276" s="31"/>
      <c r="CU276" s="31"/>
      <c r="CV276" s="31"/>
    </row>
    <row r="277" spans="1:100" x14ac:dyDescent="0.3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2"/>
      <c r="AX277" s="32"/>
      <c r="AY277" s="32"/>
      <c r="AZ277" s="32"/>
      <c r="BA277" s="32"/>
      <c r="BB277" s="32"/>
      <c r="BC277" s="31"/>
      <c r="BD277" s="31"/>
      <c r="BE277" s="31"/>
      <c r="BF277" s="31"/>
      <c r="BG277" s="31"/>
      <c r="BH277" s="31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  <c r="BS277" s="31"/>
      <c r="BT277" s="31"/>
      <c r="BU277" s="31"/>
      <c r="BV277" s="31"/>
      <c r="BW277" s="31"/>
      <c r="BX277" s="31"/>
      <c r="BY277" s="31"/>
      <c r="BZ277" s="31"/>
      <c r="CA277" s="31"/>
      <c r="CB277" s="31"/>
      <c r="CC277" s="31"/>
      <c r="CD277" s="31"/>
      <c r="CE277" s="31"/>
      <c r="CF277" s="31"/>
      <c r="CG277" s="31"/>
      <c r="CH277" s="31"/>
      <c r="CI277" s="31"/>
      <c r="CJ277" s="31"/>
      <c r="CK277" s="31"/>
      <c r="CL277" s="31"/>
      <c r="CM277" s="31"/>
      <c r="CN277" s="31"/>
      <c r="CO277" s="31"/>
      <c r="CP277" s="31"/>
      <c r="CQ277" s="31"/>
      <c r="CR277" s="31"/>
      <c r="CS277" s="31"/>
      <c r="CT277" s="31"/>
      <c r="CU277" s="31"/>
      <c r="CV277" s="31"/>
    </row>
    <row r="278" spans="1:100" x14ac:dyDescent="0.3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2"/>
      <c r="AX278" s="32"/>
      <c r="AY278" s="32"/>
      <c r="AZ278" s="32"/>
      <c r="BA278" s="32"/>
      <c r="BB278" s="32"/>
      <c r="BC278" s="31"/>
      <c r="BD278" s="31"/>
      <c r="BE278" s="31"/>
      <c r="BF278" s="31"/>
      <c r="BG278" s="31"/>
      <c r="BH278" s="31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  <c r="BS278" s="31"/>
      <c r="BT278" s="31"/>
      <c r="BU278" s="31"/>
      <c r="BV278" s="31"/>
      <c r="BW278" s="31"/>
      <c r="BX278" s="31"/>
      <c r="BY278" s="31"/>
      <c r="BZ278" s="31"/>
      <c r="CA278" s="31"/>
      <c r="CB278" s="31"/>
      <c r="CC278" s="31"/>
      <c r="CD278" s="31"/>
      <c r="CE278" s="31"/>
      <c r="CF278" s="31"/>
      <c r="CG278" s="31"/>
      <c r="CH278" s="31"/>
      <c r="CI278" s="31"/>
      <c r="CJ278" s="31"/>
      <c r="CK278" s="31"/>
      <c r="CL278" s="31"/>
      <c r="CM278" s="31"/>
      <c r="CN278" s="31"/>
      <c r="CO278" s="31"/>
      <c r="CP278" s="31"/>
      <c r="CQ278" s="31"/>
      <c r="CR278" s="31"/>
      <c r="CS278" s="31"/>
      <c r="CT278" s="31"/>
      <c r="CU278" s="31"/>
      <c r="CV278" s="31"/>
    </row>
    <row r="279" spans="1:100" x14ac:dyDescent="0.3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2"/>
      <c r="AX279" s="32"/>
      <c r="AY279" s="32"/>
      <c r="AZ279" s="32"/>
      <c r="BA279" s="32"/>
      <c r="BB279" s="32"/>
      <c r="BC279" s="31"/>
      <c r="BD279" s="31"/>
      <c r="BE279" s="31"/>
      <c r="BF279" s="31"/>
      <c r="BG279" s="31"/>
      <c r="BH279" s="31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  <c r="BS279" s="31"/>
      <c r="BT279" s="31"/>
      <c r="BU279" s="31"/>
      <c r="BV279" s="31"/>
      <c r="BW279" s="31"/>
      <c r="BX279" s="31"/>
      <c r="BY279" s="31"/>
      <c r="BZ279" s="31"/>
      <c r="CA279" s="31"/>
      <c r="CB279" s="31"/>
      <c r="CC279" s="31"/>
      <c r="CD279" s="31"/>
      <c r="CE279" s="31"/>
      <c r="CF279" s="31"/>
      <c r="CG279" s="31"/>
      <c r="CH279" s="31"/>
      <c r="CI279" s="31"/>
      <c r="CJ279" s="31"/>
      <c r="CK279" s="31"/>
      <c r="CL279" s="31"/>
      <c r="CM279" s="31"/>
      <c r="CN279" s="31"/>
      <c r="CO279" s="31"/>
      <c r="CP279" s="31"/>
      <c r="CQ279" s="31"/>
      <c r="CR279" s="31"/>
      <c r="CS279" s="31"/>
      <c r="CT279" s="31"/>
      <c r="CU279" s="31"/>
      <c r="CV279" s="31"/>
    </row>
    <row r="280" spans="1:100" x14ac:dyDescent="0.3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2"/>
      <c r="AX280" s="32"/>
      <c r="AY280" s="32"/>
      <c r="AZ280" s="32"/>
      <c r="BA280" s="32"/>
      <c r="BB280" s="32"/>
      <c r="BC280" s="31"/>
      <c r="BD280" s="31"/>
      <c r="BE280" s="31"/>
      <c r="BF280" s="31"/>
      <c r="BG280" s="31"/>
      <c r="BH280" s="31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  <c r="BS280" s="31"/>
      <c r="BT280" s="31"/>
      <c r="BU280" s="31"/>
      <c r="BV280" s="31"/>
      <c r="BW280" s="31"/>
      <c r="BX280" s="31"/>
      <c r="BY280" s="31"/>
      <c r="BZ280" s="31"/>
      <c r="CA280" s="31"/>
      <c r="CB280" s="31"/>
      <c r="CC280" s="31"/>
      <c r="CD280" s="31"/>
      <c r="CE280" s="31"/>
      <c r="CF280" s="31"/>
      <c r="CG280" s="31"/>
      <c r="CH280" s="31"/>
      <c r="CI280" s="31"/>
      <c r="CJ280" s="31"/>
      <c r="CK280" s="31"/>
      <c r="CL280" s="31"/>
      <c r="CM280" s="31"/>
      <c r="CN280" s="31"/>
      <c r="CO280" s="31"/>
      <c r="CP280" s="31"/>
      <c r="CQ280" s="31"/>
      <c r="CR280" s="31"/>
      <c r="CS280" s="31"/>
      <c r="CT280" s="31"/>
      <c r="CU280" s="31"/>
      <c r="CV280" s="31"/>
    </row>
    <row r="281" spans="1:100" x14ac:dyDescent="0.3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2"/>
      <c r="AX281" s="32"/>
      <c r="AY281" s="32"/>
      <c r="AZ281" s="32"/>
      <c r="BA281" s="32"/>
      <c r="BB281" s="32"/>
      <c r="BC281" s="31"/>
      <c r="BD281" s="31"/>
      <c r="BE281" s="31"/>
      <c r="BF281" s="31"/>
      <c r="BG281" s="31"/>
      <c r="BH281" s="31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  <c r="BS281" s="31"/>
      <c r="BT281" s="31"/>
      <c r="BU281" s="31"/>
      <c r="BV281" s="31"/>
      <c r="BW281" s="31"/>
      <c r="BX281" s="31"/>
      <c r="BY281" s="31"/>
      <c r="BZ281" s="31"/>
      <c r="CA281" s="31"/>
      <c r="CB281" s="31"/>
      <c r="CC281" s="31"/>
      <c r="CD281" s="31"/>
      <c r="CE281" s="31"/>
      <c r="CF281" s="31"/>
      <c r="CG281" s="31"/>
      <c r="CH281" s="31"/>
      <c r="CI281" s="31"/>
      <c r="CJ281" s="31"/>
      <c r="CK281" s="31"/>
      <c r="CL281" s="31"/>
      <c r="CM281" s="31"/>
      <c r="CN281" s="31"/>
      <c r="CO281" s="31"/>
      <c r="CP281" s="31"/>
      <c r="CQ281" s="31"/>
      <c r="CR281" s="31"/>
      <c r="CS281" s="31"/>
      <c r="CT281" s="31"/>
      <c r="CU281" s="31"/>
      <c r="CV281" s="31"/>
    </row>
    <row r="282" spans="1:100" x14ac:dyDescent="0.3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2"/>
      <c r="AX282" s="32"/>
      <c r="AY282" s="32"/>
      <c r="AZ282" s="32"/>
      <c r="BA282" s="32"/>
      <c r="BB282" s="32"/>
      <c r="BC282" s="31"/>
      <c r="BD282" s="31"/>
      <c r="BE282" s="31"/>
      <c r="BF282" s="31"/>
      <c r="BG282" s="31"/>
      <c r="BH282" s="31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  <c r="BS282" s="31"/>
      <c r="BT282" s="31"/>
      <c r="BU282" s="31"/>
      <c r="BV282" s="31"/>
      <c r="BW282" s="31"/>
      <c r="BX282" s="31"/>
      <c r="BY282" s="31"/>
      <c r="BZ282" s="31"/>
      <c r="CA282" s="31"/>
      <c r="CB282" s="31"/>
      <c r="CC282" s="31"/>
      <c r="CD282" s="31"/>
      <c r="CE282" s="31"/>
      <c r="CF282" s="31"/>
      <c r="CG282" s="31"/>
      <c r="CH282" s="31"/>
      <c r="CI282" s="31"/>
      <c r="CJ282" s="31"/>
      <c r="CK282" s="31"/>
      <c r="CL282" s="31"/>
      <c r="CM282" s="31"/>
      <c r="CN282" s="31"/>
      <c r="CO282" s="31"/>
      <c r="CP282" s="31"/>
      <c r="CQ282" s="31"/>
      <c r="CR282" s="31"/>
      <c r="CS282" s="31"/>
      <c r="CT282" s="31"/>
      <c r="CU282" s="31"/>
      <c r="CV282" s="31"/>
    </row>
    <row r="283" spans="1:100" x14ac:dyDescent="0.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2"/>
      <c r="AX283" s="32"/>
      <c r="AY283" s="32"/>
      <c r="AZ283" s="32"/>
      <c r="BA283" s="32"/>
      <c r="BB283" s="32"/>
      <c r="BC283" s="31"/>
      <c r="BD283" s="31"/>
      <c r="BE283" s="31"/>
      <c r="BF283" s="31"/>
      <c r="BG283" s="31"/>
      <c r="BH283" s="31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  <c r="BS283" s="31"/>
      <c r="BT283" s="31"/>
      <c r="BU283" s="31"/>
      <c r="BV283" s="31"/>
      <c r="BW283" s="31"/>
      <c r="BX283" s="31"/>
      <c r="BY283" s="31"/>
      <c r="BZ283" s="31"/>
      <c r="CA283" s="31"/>
      <c r="CB283" s="31"/>
      <c r="CC283" s="31"/>
      <c r="CD283" s="31"/>
      <c r="CE283" s="31"/>
      <c r="CF283" s="31"/>
      <c r="CG283" s="31"/>
      <c r="CH283" s="31"/>
      <c r="CI283" s="31"/>
      <c r="CJ283" s="31"/>
      <c r="CK283" s="31"/>
      <c r="CL283" s="31"/>
      <c r="CM283" s="31"/>
      <c r="CN283" s="31"/>
      <c r="CO283" s="31"/>
      <c r="CP283" s="31"/>
      <c r="CQ283" s="31"/>
      <c r="CR283" s="31"/>
      <c r="CS283" s="31"/>
      <c r="CT283" s="31"/>
      <c r="CU283" s="31"/>
      <c r="CV283" s="31"/>
    </row>
    <row r="284" spans="1:100" x14ac:dyDescent="0.3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2"/>
      <c r="AX284" s="32"/>
      <c r="AY284" s="32"/>
      <c r="AZ284" s="32"/>
      <c r="BA284" s="32"/>
      <c r="BB284" s="32"/>
      <c r="BC284" s="31"/>
      <c r="BD284" s="31"/>
      <c r="BE284" s="31"/>
      <c r="BF284" s="31"/>
      <c r="BG284" s="31"/>
      <c r="BH284" s="31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  <c r="BS284" s="31"/>
      <c r="BT284" s="31"/>
      <c r="BU284" s="31"/>
      <c r="BV284" s="31"/>
      <c r="BW284" s="31"/>
      <c r="BX284" s="31"/>
      <c r="BY284" s="31"/>
      <c r="BZ284" s="31"/>
      <c r="CA284" s="31"/>
      <c r="CB284" s="31"/>
      <c r="CC284" s="31"/>
      <c r="CD284" s="31"/>
      <c r="CE284" s="31"/>
      <c r="CF284" s="31"/>
      <c r="CG284" s="31"/>
      <c r="CH284" s="31"/>
      <c r="CI284" s="31"/>
      <c r="CJ284" s="31"/>
      <c r="CK284" s="31"/>
      <c r="CL284" s="31"/>
      <c r="CM284" s="31"/>
      <c r="CN284" s="31"/>
      <c r="CO284" s="31"/>
      <c r="CP284" s="31"/>
      <c r="CQ284" s="31"/>
      <c r="CR284" s="31"/>
      <c r="CS284" s="31"/>
      <c r="CT284" s="31"/>
      <c r="CU284" s="31"/>
      <c r="CV284" s="31"/>
    </row>
    <row r="285" spans="1:100" x14ac:dyDescent="0.3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2"/>
      <c r="AX285" s="32"/>
      <c r="AY285" s="32"/>
      <c r="AZ285" s="32"/>
      <c r="BA285" s="32"/>
      <c r="BB285" s="32"/>
      <c r="BC285" s="31"/>
      <c r="BD285" s="31"/>
      <c r="BE285" s="31"/>
      <c r="BF285" s="31"/>
      <c r="BG285" s="31"/>
      <c r="BH285" s="31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  <c r="BS285" s="31"/>
      <c r="BT285" s="31"/>
      <c r="BU285" s="31"/>
      <c r="BV285" s="31"/>
      <c r="BW285" s="31"/>
      <c r="BX285" s="31"/>
      <c r="BY285" s="31"/>
      <c r="BZ285" s="31"/>
      <c r="CA285" s="31"/>
      <c r="CB285" s="31"/>
      <c r="CC285" s="31"/>
      <c r="CD285" s="31"/>
      <c r="CE285" s="31"/>
      <c r="CF285" s="31"/>
      <c r="CG285" s="31"/>
      <c r="CH285" s="31"/>
      <c r="CI285" s="31"/>
      <c r="CJ285" s="31"/>
      <c r="CK285" s="31"/>
      <c r="CL285" s="31"/>
      <c r="CM285" s="31"/>
      <c r="CN285" s="31"/>
      <c r="CO285" s="31"/>
      <c r="CP285" s="31"/>
      <c r="CQ285" s="31"/>
      <c r="CR285" s="31"/>
      <c r="CS285" s="31"/>
      <c r="CT285" s="31"/>
      <c r="CU285" s="31"/>
      <c r="CV285" s="31"/>
    </row>
    <row r="286" spans="1:100" x14ac:dyDescent="0.3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2"/>
      <c r="AX286" s="32"/>
      <c r="AY286" s="32"/>
      <c r="AZ286" s="32"/>
      <c r="BA286" s="32"/>
      <c r="BB286" s="32"/>
      <c r="BC286" s="31"/>
      <c r="BD286" s="31"/>
      <c r="BE286" s="31"/>
      <c r="BF286" s="31"/>
      <c r="BG286" s="31"/>
      <c r="BH286" s="31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  <c r="BS286" s="31"/>
      <c r="BT286" s="31"/>
      <c r="BU286" s="31"/>
      <c r="BV286" s="31"/>
      <c r="BW286" s="31"/>
      <c r="BX286" s="31"/>
      <c r="BY286" s="31"/>
      <c r="BZ286" s="31"/>
      <c r="CA286" s="31"/>
      <c r="CB286" s="31"/>
      <c r="CC286" s="31"/>
      <c r="CD286" s="31"/>
      <c r="CE286" s="31"/>
      <c r="CF286" s="31"/>
      <c r="CG286" s="31"/>
      <c r="CH286" s="31"/>
      <c r="CI286" s="31"/>
      <c r="CJ286" s="31"/>
      <c r="CK286" s="31"/>
      <c r="CL286" s="31"/>
      <c r="CM286" s="31"/>
      <c r="CN286" s="31"/>
      <c r="CO286" s="31"/>
      <c r="CP286" s="31"/>
      <c r="CQ286" s="31"/>
      <c r="CR286" s="31"/>
      <c r="CS286" s="31"/>
      <c r="CT286" s="31"/>
      <c r="CU286" s="31"/>
      <c r="CV286" s="31"/>
    </row>
    <row r="287" spans="1:100" x14ac:dyDescent="0.3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2"/>
      <c r="AX287" s="32"/>
      <c r="AY287" s="32"/>
      <c r="AZ287" s="32"/>
      <c r="BA287" s="32"/>
      <c r="BB287" s="32"/>
      <c r="BC287" s="31"/>
      <c r="BD287" s="31"/>
      <c r="BE287" s="31"/>
      <c r="BF287" s="31"/>
      <c r="BG287" s="31"/>
      <c r="BH287" s="31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  <c r="BS287" s="31"/>
      <c r="BT287" s="31"/>
      <c r="BU287" s="31"/>
      <c r="BV287" s="31"/>
      <c r="BW287" s="31"/>
      <c r="BX287" s="31"/>
      <c r="BY287" s="31"/>
      <c r="BZ287" s="31"/>
      <c r="CA287" s="31"/>
      <c r="CB287" s="31"/>
      <c r="CC287" s="31"/>
      <c r="CD287" s="31"/>
      <c r="CE287" s="31"/>
      <c r="CF287" s="31"/>
      <c r="CG287" s="31"/>
      <c r="CH287" s="31"/>
      <c r="CI287" s="31"/>
      <c r="CJ287" s="31"/>
      <c r="CK287" s="31"/>
      <c r="CL287" s="31"/>
      <c r="CM287" s="31"/>
      <c r="CN287" s="31"/>
      <c r="CO287" s="31"/>
      <c r="CP287" s="31"/>
      <c r="CQ287" s="31"/>
      <c r="CR287" s="31"/>
      <c r="CS287" s="31"/>
      <c r="CT287" s="31"/>
      <c r="CU287" s="31"/>
      <c r="CV287" s="31"/>
    </row>
    <row r="288" spans="1:100" x14ac:dyDescent="0.3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2"/>
      <c r="AX288" s="32"/>
      <c r="AY288" s="32"/>
      <c r="AZ288" s="32"/>
      <c r="BA288" s="32"/>
      <c r="BB288" s="32"/>
      <c r="BC288" s="31"/>
      <c r="BD288" s="31"/>
      <c r="BE288" s="31"/>
      <c r="BF288" s="31"/>
      <c r="BG288" s="31"/>
      <c r="BH288" s="31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  <c r="BS288" s="31"/>
      <c r="BT288" s="31"/>
      <c r="BU288" s="31"/>
      <c r="BV288" s="31"/>
      <c r="BW288" s="31"/>
      <c r="BX288" s="31"/>
      <c r="BY288" s="31"/>
      <c r="BZ288" s="31"/>
      <c r="CA288" s="31"/>
      <c r="CB288" s="31"/>
      <c r="CC288" s="31"/>
      <c r="CD288" s="31"/>
      <c r="CE288" s="31"/>
      <c r="CF288" s="31"/>
      <c r="CG288" s="31"/>
      <c r="CH288" s="31"/>
      <c r="CI288" s="31"/>
      <c r="CJ288" s="31"/>
      <c r="CK288" s="31"/>
      <c r="CL288" s="31"/>
      <c r="CM288" s="31"/>
      <c r="CN288" s="31"/>
      <c r="CO288" s="31"/>
      <c r="CP288" s="31"/>
      <c r="CQ288" s="31"/>
      <c r="CR288" s="31"/>
      <c r="CS288" s="31"/>
      <c r="CT288" s="31"/>
      <c r="CU288" s="31"/>
      <c r="CV288" s="31"/>
    </row>
    <row r="289" spans="1:100" x14ac:dyDescent="0.3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2"/>
      <c r="AX289" s="32"/>
      <c r="AY289" s="32"/>
      <c r="AZ289" s="32"/>
      <c r="BA289" s="32"/>
      <c r="BB289" s="32"/>
      <c r="BC289" s="31"/>
      <c r="BD289" s="31"/>
      <c r="BE289" s="31"/>
      <c r="BF289" s="31"/>
      <c r="BG289" s="31"/>
      <c r="BH289" s="31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  <c r="BS289" s="31"/>
      <c r="BT289" s="31"/>
      <c r="BU289" s="31"/>
      <c r="BV289" s="31"/>
      <c r="BW289" s="31"/>
      <c r="BX289" s="31"/>
      <c r="BY289" s="31"/>
      <c r="BZ289" s="31"/>
      <c r="CA289" s="31"/>
      <c r="CB289" s="31"/>
      <c r="CC289" s="31"/>
      <c r="CD289" s="31"/>
      <c r="CE289" s="31"/>
      <c r="CF289" s="31"/>
      <c r="CG289" s="31"/>
      <c r="CH289" s="31"/>
      <c r="CI289" s="31"/>
      <c r="CJ289" s="31"/>
      <c r="CK289" s="31"/>
      <c r="CL289" s="31"/>
      <c r="CM289" s="31"/>
      <c r="CN289" s="31"/>
      <c r="CO289" s="31"/>
      <c r="CP289" s="31"/>
      <c r="CQ289" s="31"/>
      <c r="CR289" s="31"/>
      <c r="CS289" s="31"/>
      <c r="CT289" s="31"/>
      <c r="CU289" s="31"/>
      <c r="CV289" s="31"/>
    </row>
    <row r="290" spans="1:100" x14ac:dyDescent="0.3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2"/>
      <c r="AX290" s="32"/>
      <c r="AY290" s="32"/>
      <c r="AZ290" s="32"/>
      <c r="BA290" s="32"/>
      <c r="BB290" s="32"/>
      <c r="BC290" s="31"/>
      <c r="BD290" s="31"/>
      <c r="BE290" s="31"/>
      <c r="BF290" s="31"/>
      <c r="BG290" s="31"/>
      <c r="BH290" s="31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  <c r="BS290" s="31"/>
      <c r="BT290" s="31"/>
      <c r="BU290" s="31"/>
      <c r="BV290" s="31"/>
      <c r="BW290" s="31"/>
      <c r="BX290" s="31"/>
      <c r="BY290" s="31"/>
      <c r="BZ290" s="31"/>
      <c r="CA290" s="31"/>
      <c r="CB290" s="31"/>
      <c r="CC290" s="31"/>
      <c r="CD290" s="31"/>
      <c r="CE290" s="31"/>
      <c r="CF290" s="31"/>
      <c r="CG290" s="31"/>
      <c r="CH290" s="31"/>
      <c r="CI290" s="31"/>
      <c r="CJ290" s="31"/>
      <c r="CK290" s="31"/>
      <c r="CL290" s="31"/>
      <c r="CM290" s="31"/>
      <c r="CN290" s="31"/>
      <c r="CO290" s="31"/>
      <c r="CP290" s="31"/>
      <c r="CQ290" s="31"/>
      <c r="CR290" s="31"/>
      <c r="CS290" s="31"/>
      <c r="CT290" s="31"/>
      <c r="CU290" s="31"/>
      <c r="CV290" s="31"/>
    </row>
    <row r="291" spans="1:100" x14ac:dyDescent="0.3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2"/>
      <c r="AX291" s="32"/>
      <c r="AY291" s="32"/>
      <c r="AZ291" s="32"/>
      <c r="BA291" s="32"/>
      <c r="BB291" s="32"/>
      <c r="BC291" s="31"/>
      <c r="BD291" s="31"/>
      <c r="BE291" s="31"/>
      <c r="BF291" s="31"/>
      <c r="BG291" s="31"/>
      <c r="BH291" s="31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  <c r="BS291" s="31"/>
      <c r="BT291" s="31"/>
      <c r="BU291" s="31"/>
      <c r="BV291" s="31"/>
      <c r="BW291" s="31"/>
      <c r="BX291" s="31"/>
      <c r="BY291" s="31"/>
      <c r="BZ291" s="31"/>
      <c r="CA291" s="31"/>
      <c r="CB291" s="31"/>
      <c r="CC291" s="31"/>
      <c r="CD291" s="31"/>
      <c r="CE291" s="31"/>
      <c r="CF291" s="31"/>
      <c r="CG291" s="31"/>
      <c r="CH291" s="31"/>
      <c r="CI291" s="31"/>
      <c r="CJ291" s="31"/>
      <c r="CK291" s="31"/>
      <c r="CL291" s="31"/>
      <c r="CM291" s="31"/>
      <c r="CN291" s="31"/>
      <c r="CO291" s="31"/>
      <c r="CP291" s="31"/>
      <c r="CQ291" s="31"/>
      <c r="CR291" s="31"/>
      <c r="CS291" s="31"/>
      <c r="CT291" s="31"/>
      <c r="CU291" s="31"/>
      <c r="CV291" s="31"/>
    </row>
    <row r="292" spans="1:100" x14ac:dyDescent="0.3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2"/>
      <c r="AX292" s="32"/>
      <c r="AY292" s="32"/>
      <c r="AZ292" s="32"/>
      <c r="BA292" s="32"/>
      <c r="BB292" s="32"/>
      <c r="BC292" s="31"/>
      <c r="BD292" s="31"/>
      <c r="BE292" s="31"/>
      <c r="BF292" s="31"/>
      <c r="BG292" s="31"/>
      <c r="BH292" s="31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  <c r="BS292" s="31"/>
      <c r="BT292" s="31"/>
      <c r="BU292" s="31"/>
      <c r="BV292" s="31"/>
      <c r="BW292" s="31"/>
      <c r="BX292" s="31"/>
      <c r="BY292" s="31"/>
      <c r="BZ292" s="31"/>
      <c r="CA292" s="31"/>
      <c r="CB292" s="31"/>
      <c r="CC292" s="31"/>
      <c r="CD292" s="31"/>
      <c r="CE292" s="31"/>
      <c r="CF292" s="31"/>
      <c r="CG292" s="31"/>
      <c r="CH292" s="31"/>
      <c r="CI292" s="31"/>
      <c r="CJ292" s="31"/>
      <c r="CK292" s="31"/>
      <c r="CL292" s="31"/>
      <c r="CM292" s="31"/>
      <c r="CN292" s="31"/>
      <c r="CO292" s="31"/>
      <c r="CP292" s="31"/>
      <c r="CQ292" s="31"/>
      <c r="CR292" s="31"/>
      <c r="CS292" s="31"/>
      <c r="CT292" s="31"/>
      <c r="CU292" s="31"/>
      <c r="CV292" s="31"/>
    </row>
    <row r="293" spans="1:100" x14ac:dyDescent="0.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2"/>
      <c r="AX293" s="32"/>
      <c r="AY293" s="32"/>
      <c r="AZ293" s="32"/>
      <c r="BA293" s="32"/>
      <c r="BB293" s="32"/>
      <c r="BC293" s="31"/>
      <c r="BD293" s="31"/>
      <c r="BE293" s="31"/>
      <c r="BF293" s="31"/>
      <c r="BG293" s="31"/>
      <c r="BH293" s="31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  <c r="BS293" s="31"/>
      <c r="BT293" s="31"/>
      <c r="BU293" s="31"/>
      <c r="BV293" s="31"/>
      <c r="BW293" s="31"/>
      <c r="BX293" s="31"/>
      <c r="BY293" s="31"/>
      <c r="BZ293" s="31"/>
      <c r="CA293" s="31"/>
      <c r="CB293" s="31"/>
      <c r="CC293" s="31"/>
      <c r="CD293" s="31"/>
      <c r="CE293" s="31"/>
      <c r="CF293" s="31"/>
      <c r="CG293" s="31"/>
      <c r="CH293" s="31"/>
      <c r="CI293" s="31"/>
      <c r="CJ293" s="31"/>
      <c r="CK293" s="31"/>
      <c r="CL293" s="31"/>
      <c r="CM293" s="31"/>
      <c r="CN293" s="31"/>
      <c r="CO293" s="31"/>
      <c r="CP293" s="31"/>
      <c r="CQ293" s="31"/>
      <c r="CR293" s="31"/>
      <c r="CS293" s="31"/>
      <c r="CT293" s="31"/>
      <c r="CU293" s="31"/>
      <c r="CV293" s="31"/>
    </row>
    <row r="294" spans="1:100" x14ac:dyDescent="0.3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2"/>
      <c r="AX294" s="32"/>
      <c r="AY294" s="32"/>
      <c r="AZ294" s="32"/>
      <c r="BA294" s="32"/>
      <c r="BB294" s="32"/>
      <c r="BC294" s="31"/>
      <c r="BD294" s="31"/>
      <c r="BE294" s="31"/>
      <c r="BF294" s="31"/>
      <c r="BG294" s="31"/>
      <c r="BH294" s="31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  <c r="BS294" s="31"/>
      <c r="BT294" s="31"/>
      <c r="BU294" s="31"/>
      <c r="BV294" s="31"/>
      <c r="BW294" s="31"/>
      <c r="BX294" s="31"/>
      <c r="BY294" s="31"/>
      <c r="BZ294" s="31"/>
      <c r="CA294" s="31"/>
      <c r="CB294" s="31"/>
      <c r="CC294" s="31"/>
      <c r="CD294" s="31"/>
      <c r="CE294" s="31"/>
      <c r="CF294" s="31"/>
      <c r="CG294" s="31"/>
      <c r="CH294" s="31"/>
      <c r="CI294" s="31"/>
      <c r="CJ294" s="31"/>
      <c r="CK294" s="31"/>
      <c r="CL294" s="31"/>
      <c r="CM294" s="31"/>
      <c r="CN294" s="31"/>
      <c r="CO294" s="31"/>
      <c r="CP294" s="31"/>
      <c r="CQ294" s="31"/>
      <c r="CR294" s="31"/>
      <c r="CS294" s="31"/>
      <c r="CT294" s="31"/>
      <c r="CU294" s="31"/>
      <c r="CV294" s="31"/>
    </row>
    <row r="295" spans="1:100" x14ac:dyDescent="0.3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2"/>
      <c r="AX295" s="32"/>
      <c r="AY295" s="32"/>
      <c r="AZ295" s="32"/>
      <c r="BA295" s="32"/>
      <c r="BB295" s="32"/>
      <c r="BC295" s="31"/>
      <c r="BD295" s="31"/>
      <c r="BE295" s="31"/>
      <c r="BF295" s="31"/>
      <c r="BG295" s="31"/>
      <c r="BH295" s="31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  <c r="BS295" s="31"/>
      <c r="BT295" s="31"/>
      <c r="BU295" s="31"/>
      <c r="BV295" s="31"/>
      <c r="BW295" s="31"/>
      <c r="BX295" s="31"/>
      <c r="BY295" s="31"/>
      <c r="BZ295" s="31"/>
      <c r="CA295" s="31"/>
      <c r="CB295" s="31"/>
      <c r="CC295" s="31"/>
      <c r="CD295" s="31"/>
      <c r="CE295" s="31"/>
      <c r="CF295" s="31"/>
      <c r="CG295" s="31"/>
      <c r="CH295" s="31"/>
      <c r="CI295" s="31"/>
      <c r="CJ295" s="31"/>
      <c r="CK295" s="31"/>
      <c r="CL295" s="31"/>
      <c r="CM295" s="31"/>
      <c r="CN295" s="31"/>
      <c r="CO295" s="31"/>
      <c r="CP295" s="31"/>
      <c r="CQ295" s="31"/>
      <c r="CR295" s="31"/>
      <c r="CS295" s="31"/>
      <c r="CT295" s="31"/>
      <c r="CU295" s="31"/>
      <c r="CV295" s="31"/>
    </row>
    <row r="296" spans="1:100" x14ac:dyDescent="0.3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2"/>
      <c r="AX296" s="32"/>
      <c r="AY296" s="32"/>
      <c r="AZ296" s="32"/>
      <c r="BA296" s="32"/>
      <c r="BB296" s="32"/>
      <c r="BC296" s="31"/>
      <c r="BD296" s="31"/>
      <c r="BE296" s="31"/>
      <c r="BF296" s="31"/>
      <c r="BG296" s="31"/>
      <c r="BH296" s="31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  <c r="BS296" s="31"/>
      <c r="BT296" s="31"/>
      <c r="BU296" s="31"/>
      <c r="BV296" s="31"/>
      <c r="BW296" s="31"/>
      <c r="BX296" s="31"/>
      <c r="BY296" s="31"/>
      <c r="BZ296" s="31"/>
      <c r="CA296" s="31"/>
      <c r="CB296" s="31"/>
      <c r="CC296" s="31"/>
      <c r="CD296" s="31"/>
      <c r="CE296" s="31"/>
      <c r="CF296" s="31"/>
      <c r="CG296" s="31"/>
      <c r="CH296" s="31"/>
      <c r="CI296" s="31"/>
      <c r="CJ296" s="31"/>
      <c r="CK296" s="31"/>
      <c r="CL296" s="31"/>
      <c r="CM296" s="31"/>
      <c r="CN296" s="31"/>
      <c r="CO296" s="31"/>
      <c r="CP296" s="31"/>
      <c r="CQ296" s="31"/>
      <c r="CR296" s="31"/>
      <c r="CS296" s="31"/>
      <c r="CT296" s="31"/>
      <c r="CU296" s="31"/>
      <c r="CV296" s="31"/>
    </row>
    <row r="297" spans="1:100" x14ac:dyDescent="0.3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2"/>
      <c r="AX297" s="32"/>
      <c r="AY297" s="32"/>
      <c r="AZ297" s="32"/>
      <c r="BA297" s="32"/>
      <c r="BB297" s="32"/>
      <c r="BC297" s="31"/>
      <c r="BD297" s="31"/>
      <c r="BE297" s="31"/>
      <c r="BF297" s="31"/>
      <c r="BG297" s="31"/>
      <c r="BH297" s="31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  <c r="BS297" s="31"/>
      <c r="BT297" s="31"/>
      <c r="BU297" s="31"/>
      <c r="BV297" s="31"/>
      <c r="BW297" s="31"/>
      <c r="BX297" s="31"/>
      <c r="BY297" s="31"/>
      <c r="BZ297" s="31"/>
      <c r="CA297" s="31"/>
      <c r="CB297" s="31"/>
      <c r="CC297" s="31"/>
      <c r="CD297" s="31"/>
      <c r="CE297" s="31"/>
      <c r="CF297" s="31"/>
      <c r="CG297" s="31"/>
      <c r="CH297" s="31"/>
      <c r="CI297" s="31"/>
      <c r="CJ297" s="31"/>
      <c r="CK297" s="31"/>
      <c r="CL297" s="31"/>
      <c r="CM297" s="31"/>
      <c r="CN297" s="31"/>
      <c r="CO297" s="31"/>
      <c r="CP297" s="31"/>
      <c r="CQ297" s="31"/>
      <c r="CR297" s="31"/>
      <c r="CS297" s="31"/>
      <c r="CT297" s="31"/>
      <c r="CU297" s="31"/>
      <c r="CV297" s="31"/>
    </row>
    <row r="298" spans="1:100" x14ac:dyDescent="0.3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2"/>
      <c r="AX298" s="32"/>
      <c r="AY298" s="32"/>
      <c r="AZ298" s="32"/>
      <c r="BA298" s="32"/>
      <c r="BB298" s="32"/>
      <c r="BC298" s="31"/>
      <c r="BD298" s="31"/>
      <c r="BE298" s="31"/>
      <c r="BF298" s="31"/>
      <c r="BG298" s="31"/>
      <c r="BH298" s="31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  <c r="BS298" s="31"/>
      <c r="BT298" s="31"/>
      <c r="BU298" s="31"/>
      <c r="BV298" s="31"/>
      <c r="BW298" s="31"/>
      <c r="BX298" s="31"/>
      <c r="BY298" s="31"/>
      <c r="BZ298" s="31"/>
      <c r="CA298" s="31"/>
      <c r="CB298" s="31"/>
      <c r="CC298" s="31"/>
      <c r="CD298" s="31"/>
      <c r="CE298" s="31"/>
      <c r="CF298" s="31"/>
      <c r="CG298" s="31"/>
      <c r="CH298" s="31"/>
      <c r="CI298" s="31"/>
      <c r="CJ298" s="31"/>
      <c r="CK298" s="31"/>
      <c r="CL298" s="31"/>
      <c r="CM298" s="31"/>
      <c r="CN298" s="31"/>
      <c r="CO298" s="31"/>
      <c r="CP298" s="31"/>
      <c r="CQ298" s="31"/>
      <c r="CR298" s="31"/>
      <c r="CS298" s="31"/>
      <c r="CT298" s="31"/>
      <c r="CU298" s="31"/>
      <c r="CV298" s="31"/>
    </row>
    <row r="299" spans="1:100" x14ac:dyDescent="0.3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2"/>
      <c r="AX299" s="32"/>
      <c r="AY299" s="32"/>
      <c r="AZ299" s="32"/>
      <c r="BA299" s="32"/>
      <c r="BB299" s="32"/>
      <c r="BC299" s="31"/>
      <c r="BD299" s="31"/>
      <c r="BE299" s="31"/>
      <c r="BF299" s="31"/>
      <c r="BG299" s="31"/>
      <c r="BH299" s="31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  <c r="BS299" s="31"/>
      <c r="BT299" s="31"/>
      <c r="BU299" s="31"/>
      <c r="BV299" s="31"/>
      <c r="BW299" s="31"/>
      <c r="BX299" s="31"/>
      <c r="BY299" s="31"/>
      <c r="BZ299" s="31"/>
      <c r="CA299" s="31"/>
      <c r="CB299" s="31"/>
      <c r="CC299" s="31"/>
      <c r="CD299" s="31"/>
      <c r="CE299" s="31"/>
      <c r="CF299" s="31"/>
      <c r="CG299" s="31"/>
      <c r="CH299" s="31"/>
      <c r="CI299" s="31"/>
      <c r="CJ299" s="31"/>
      <c r="CK299" s="31"/>
      <c r="CL299" s="31"/>
      <c r="CM299" s="31"/>
      <c r="CN299" s="31"/>
      <c r="CO299" s="31"/>
      <c r="CP299" s="31"/>
      <c r="CQ299" s="31"/>
      <c r="CR299" s="31"/>
      <c r="CS299" s="31"/>
      <c r="CT299" s="31"/>
      <c r="CU299" s="31"/>
      <c r="CV299" s="31"/>
    </row>
    <row r="300" spans="1:100" x14ac:dyDescent="0.3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2"/>
      <c r="AX300" s="32"/>
      <c r="AY300" s="32"/>
      <c r="AZ300" s="32"/>
      <c r="BA300" s="32"/>
      <c r="BB300" s="32"/>
      <c r="BC300" s="31"/>
      <c r="BD300" s="31"/>
      <c r="BE300" s="31"/>
      <c r="BF300" s="31"/>
      <c r="BG300" s="31"/>
      <c r="BH300" s="31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  <c r="BS300" s="31"/>
      <c r="BT300" s="31"/>
      <c r="BU300" s="31"/>
      <c r="BV300" s="31"/>
      <c r="BW300" s="31"/>
      <c r="BX300" s="31"/>
      <c r="BY300" s="31"/>
      <c r="BZ300" s="31"/>
      <c r="CA300" s="31"/>
      <c r="CB300" s="31"/>
      <c r="CC300" s="31"/>
      <c r="CD300" s="31"/>
      <c r="CE300" s="31"/>
      <c r="CF300" s="31"/>
      <c r="CG300" s="31"/>
      <c r="CH300" s="31"/>
      <c r="CI300" s="31"/>
      <c r="CJ300" s="31"/>
      <c r="CK300" s="31"/>
      <c r="CL300" s="31"/>
      <c r="CM300" s="31"/>
      <c r="CN300" s="31"/>
      <c r="CO300" s="31"/>
      <c r="CP300" s="31"/>
      <c r="CQ300" s="31"/>
      <c r="CR300" s="31"/>
      <c r="CS300" s="31"/>
      <c r="CT300" s="31"/>
      <c r="CU300" s="31"/>
      <c r="CV300" s="31"/>
    </row>
    <row r="301" spans="1:100" x14ac:dyDescent="0.3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2"/>
      <c r="AX301" s="32"/>
      <c r="AY301" s="32"/>
      <c r="AZ301" s="32"/>
      <c r="BA301" s="32"/>
      <c r="BB301" s="32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  <c r="BS301" s="31"/>
      <c r="BT301" s="31"/>
      <c r="BU301" s="31"/>
      <c r="BV301" s="31"/>
      <c r="BW301" s="31"/>
      <c r="BX301" s="31"/>
      <c r="BY301" s="31"/>
      <c r="BZ301" s="31"/>
      <c r="CA301" s="31"/>
      <c r="CB301" s="31"/>
      <c r="CC301" s="31"/>
      <c r="CD301" s="31"/>
      <c r="CE301" s="31"/>
      <c r="CF301" s="31"/>
      <c r="CG301" s="31"/>
      <c r="CH301" s="31"/>
      <c r="CI301" s="31"/>
      <c r="CJ301" s="31"/>
      <c r="CK301" s="31"/>
      <c r="CL301" s="31"/>
      <c r="CM301" s="31"/>
      <c r="CN301" s="31"/>
      <c r="CO301" s="31"/>
      <c r="CP301" s="31"/>
      <c r="CQ301" s="31"/>
      <c r="CR301" s="31"/>
      <c r="CS301" s="31"/>
      <c r="CT301" s="31"/>
      <c r="CU301" s="31"/>
      <c r="CV301" s="31"/>
    </row>
    <row r="302" spans="1:100" x14ac:dyDescent="0.3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2"/>
      <c r="AX302" s="32"/>
      <c r="AY302" s="32"/>
      <c r="AZ302" s="32"/>
      <c r="BA302" s="32"/>
      <c r="BB302" s="32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  <c r="BS302" s="31"/>
      <c r="BT302" s="31"/>
      <c r="BU302" s="31"/>
      <c r="BV302" s="31"/>
      <c r="BW302" s="31"/>
      <c r="BX302" s="31"/>
      <c r="BY302" s="31"/>
      <c r="BZ302" s="31"/>
      <c r="CA302" s="31"/>
      <c r="CB302" s="31"/>
      <c r="CC302" s="31"/>
      <c r="CD302" s="31"/>
      <c r="CE302" s="31"/>
      <c r="CF302" s="31"/>
      <c r="CG302" s="31"/>
      <c r="CH302" s="31"/>
      <c r="CI302" s="31"/>
      <c r="CJ302" s="31"/>
      <c r="CK302" s="31"/>
      <c r="CL302" s="31"/>
      <c r="CM302" s="31"/>
      <c r="CN302" s="31"/>
      <c r="CO302" s="31"/>
      <c r="CP302" s="31"/>
      <c r="CQ302" s="31"/>
      <c r="CR302" s="31"/>
      <c r="CS302" s="31"/>
      <c r="CT302" s="31"/>
      <c r="CU302" s="31"/>
      <c r="CV302" s="31"/>
    </row>
    <row r="303" spans="1:100" x14ac:dyDescent="0.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2"/>
      <c r="AX303" s="32"/>
      <c r="AY303" s="32"/>
      <c r="AZ303" s="32"/>
      <c r="BA303" s="32"/>
      <c r="BB303" s="32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  <c r="BS303" s="31"/>
      <c r="BT303" s="31"/>
      <c r="BU303" s="31"/>
      <c r="BV303" s="31"/>
      <c r="BW303" s="31"/>
      <c r="BX303" s="31"/>
      <c r="BY303" s="31"/>
      <c r="BZ303" s="31"/>
      <c r="CA303" s="31"/>
      <c r="CB303" s="31"/>
      <c r="CC303" s="31"/>
      <c r="CD303" s="31"/>
      <c r="CE303" s="31"/>
      <c r="CF303" s="31"/>
      <c r="CG303" s="31"/>
      <c r="CH303" s="31"/>
      <c r="CI303" s="31"/>
      <c r="CJ303" s="31"/>
      <c r="CK303" s="31"/>
      <c r="CL303" s="31"/>
      <c r="CM303" s="31"/>
      <c r="CN303" s="31"/>
      <c r="CO303" s="31"/>
      <c r="CP303" s="31"/>
      <c r="CQ303" s="31"/>
      <c r="CR303" s="31"/>
      <c r="CS303" s="31"/>
      <c r="CT303" s="31"/>
      <c r="CU303" s="31"/>
      <c r="CV303" s="31"/>
    </row>
    <row r="304" spans="1:100" x14ac:dyDescent="0.3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2"/>
      <c r="AX304" s="32"/>
      <c r="AY304" s="32"/>
      <c r="AZ304" s="32"/>
      <c r="BA304" s="32"/>
      <c r="BB304" s="32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  <c r="BS304" s="31"/>
      <c r="BT304" s="31"/>
      <c r="BU304" s="31"/>
      <c r="BV304" s="31"/>
      <c r="BW304" s="31"/>
      <c r="BX304" s="31"/>
      <c r="BY304" s="31"/>
      <c r="BZ304" s="31"/>
      <c r="CA304" s="31"/>
      <c r="CB304" s="31"/>
      <c r="CC304" s="31"/>
      <c r="CD304" s="31"/>
      <c r="CE304" s="31"/>
      <c r="CF304" s="31"/>
      <c r="CG304" s="31"/>
      <c r="CH304" s="31"/>
      <c r="CI304" s="31"/>
      <c r="CJ304" s="31"/>
      <c r="CK304" s="31"/>
      <c r="CL304" s="31"/>
      <c r="CM304" s="31"/>
      <c r="CN304" s="31"/>
      <c r="CO304" s="31"/>
      <c r="CP304" s="31"/>
      <c r="CQ304" s="31"/>
      <c r="CR304" s="31"/>
      <c r="CS304" s="31"/>
      <c r="CT304" s="31"/>
      <c r="CU304" s="31"/>
      <c r="CV304" s="31"/>
    </row>
    <row r="305" spans="1:100" x14ac:dyDescent="0.3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2"/>
      <c r="AX305" s="32"/>
      <c r="AY305" s="32"/>
      <c r="AZ305" s="32"/>
      <c r="BA305" s="32"/>
      <c r="BB305" s="32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  <c r="BS305" s="31"/>
      <c r="BT305" s="31"/>
      <c r="BU305" s="31"/>
      <c r="BV305" s="31"/>
      <c r="BW305" s="31"/>
      <c r="BX305" s="31"/>
      <c r="BY305" s="31"/>
      <c r="BZ305" s="31"/>
      <c r="CA305" s="31"/>
      <c r="CB305" s="31"/>
      <c r="CC305" s="31"/>
      <c r="CD305" s="31"/>
      <c r="CE305" s="31"/>
      <c r="CF305" s="31"/>
      <c r="CG305" s="31"/>
      <c r="CH305" s="31"/>
      <c r="CI305" s="31"/>
      <c r="CJ305" s="31"/>
      <c r="CK305" s="31"/>
      <c r="CL305" s="31"/>
      <c r="CM305" s="31"/>
      <c r="CN305" s="31"/>
      <c r="CO305" s="31"/>
      <c r="CP305" s="31"/>
      <c r="CQ305" s="31"/>
      <c r="CR305" s="31"/>
      <c r="CS305" s="31"/>
      <c r="CT305" s="31"/>
      <c r="CU305" s="31"/>
      <c r="CV305" s="31"/>
    </row>
    <row r="306" spans="1:100" x14ac:dyDescent="0.3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2"/>
      <c r="AX306" s="32"/>
      <c r="AY306" s="32"/>
      <c r="AZ306" s="32"/>
      <c r="BA306" s="32"/>
      <c r="BB306" s="32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  <c r="BS306" s="31"/>
      <c r="BT306" s="31"/>
      <c r="BU306" s="31"/>
      <c r="BV306" s="31"/>
      <c r="BW306" s="31"/>
      <c r="BX306" s="31"/>
      <c r="BY306" s="31"/>
      <c r="BZ306" s="31"/>
      <c r="CA306" s="31"/>
      <c r="CB306" s="31"/>
      <c r="CC306" s="31"/>
      <c r="CD306" s="31"/>
      <c r="CE306" s="31"/>
      <c r="CF306" s="31"/>
      <c r="CG306" s="31"/>
      <c r="CH306" s="31"/>
      <c r="CI306" s="31"/>
      <c r="CJ306" s="31"/>
      <c r="CK306" s="31"/>
      <c r="CL306" s="31"/>
      <c r="CM306" s="31"/>
      <c r="CN306" s="31"/>
      <c r="CO306" s="31"/>
      <c r="CP306" s="31"/>
      <c r="CQ306" s="31"/>
      <c r="CR306" s="31"/>
      <c r="CS306" s="31"/>
      <c r="CT306" s="31"/>
      <c r="CU306" s="31"/>
      <c r="CV306" s="31"/>
    </row>
    <row r="307" spans="1:100" x14ac:dyDescent="0.3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2"/>
      <c r="AX307" s="32"/>
      <c r="AY307" s="32"/>
      <c r="AZ307" s="32"/>
      <c r="BA307" s="32"/>
      <c r="BB307" s="32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  <c r="BS307" s="31"/>
      <c r="BT307" s="31"/>
      <c r="BU307" s="31"/>
      <c r="BV307" s="31"/>
      <c r="BW307" s="31"/>
      <c r="BX307" s="31"/>
      <c r="BY307" s="31"/>
      <c r="BZ307" s="31"/>
      <c r="CA307" s="31"/>
      <c r="CB307" s="31"/>
      <c r="CC307" s="31"/>
      <c r="CD307" s="31"/>
      <c r="CE307" s="31"/>
      <c r="CF307" s="31"/>
      <c r="CG307" s="31"/>
      <c r="CH307" s="31"/>
      <c r="CI307" s="31"/>
      <c r="CJ307" s="31"/>
      <c r="CK307" s="31"/>
      <c r="CL307" s="31"/>
      <c r="CM307" s="31"/>
      <c r="CN307" s="31"/>
      <c r="CO307" s="31"/>
      <c r="CP307" s="31"/>
      <c r="CQ307" s="31"/>
      <c r="CR307" s="31"/>
      <c r="CS307" s="31"/>
      <c r="CT307" s="31"/>
      <c r="CU307" s="31"/>
      <c r="CV307" s="31"/>
    </row>
    <row r="308" spans="1:100" x14ac:dyDescent="0.3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2"/>
      <c r="AX308" s="32"/>
      <c r="AY308" s="32"/>
      <c r="AZ308" s="32"/>
      <c r="BA308" s="32"/>
      <c r="BB308" s="32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  <c r="BS308" s="31"/>
      <c r="BT308" s="31"/>
      <c r="BU308" s="31"/>
      <c r="BV308" s="31"/>
      <c r="BW308" s="31"/>
      <c r="BX308" s="31"/>
      <c r="BY308" s="31"/>
      <c r="BZ308" s="31"/>
      <c r="CA308" s="31"/>
      <c r="CB308" s="31"/>
      <c r="CC308" s="31"/>
      <c r="CD308" s="31"/>
      <c r="CE308" s="31"/>
      <c r="CF308" s="31"/>
      <c r="CG308" s="31"/>
      <c r="CH308" s="31"/>
      <c r="CI308" s="31"/>
      <c r="CJ308" s="31"/>
      <c r="CK308" s="31"/>
      <c r="CL308" s="31"/>
      <c r="CM308" s="31"/>
      <c r="CN308" s="31"/>
      <c r="CO308" s="31"/>
      <c r="CP308" s="31"/>
      <c r="CQ308" s="31"/>
      <c r="CR308" s="31"/>
      <c r="CS308" s="31"/>
      <c r="CT308" s="31"/>
      <c r="CU308" s="31"/>
      <c r="CV308" s="31"/>
    </row>
    <row r="309" spans="1:100" x14ac:dyDescent="0.3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2"/>
      <c r="AX309" s="32"/>
      <c r="AY309" s="32"/>
      <c r="AZ309" s="32"/>
      <c r="BA309" s="32"/>
      <c r="BB309" s="32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  <c r="BS309" s="31"/>
      <c r="BT309" s="31"/>
      <c r="BU309" s="31"/>
      <c r="BV309" s="31"/>
      <c r="BW309" s="31"/>
      <c r="BX309" s="31"/>
      <c r="BY309" s="31"/>
      <c r="BZ309" s="31"/>
      <c r="CA309" s="31"/>
      <c r="CB309" s="31"/>
      <c r="CC309" s="31"/>
      <c r="CD309" s="31"/>
      <c r="CE309" s="31"/>
      <c r="CF309" s="31"/>
      <c r="CG309" s="31"/>
      <c r="CH309" s="31"/>
      <c r="CI309" s="31"/>
      <c r="CJ309" s="31"/>
      <c r="CK309" s="31"/>
      <c r="CL309" s="31"/>
      <c r="CM309" s="31"/>
      <c r="CN309" s="31"/>
      <c r="CO309" s="31"/>
      <c r="CP309" s="31"/>
      <c r="CQ309" s="31"/>
      <c r="CR309" s="31"/>
      <c r="CS309" s="31"/>
      <c r="CT309" s="31"/>
      <c r="CU309" s="31"/>
      <c r="CV309" s="31"/>
    </row>
    <row r="310" spans="1:100" x14ac:dyDescent="0.3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2"/>
      <c r="AX310" s="32"/>
      <c r="AY310" s="32"/>
      <c r="AZ310" s="32"/>
      <c r="BA310" s="32"/>
      <c r="BB310" s="32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  <c r="BS310" s="31"/>
      <c r="BT310" s="31"/>
      <c r="BU310" s="31"/>
      <c r="BV310" s="31"/>
      <c r="BW310" s="31"/>
      <c r="BX310" s="31"/>
      <c r="BY310" s="31"/>
      <c r="BZ310" s="31"/>
      <c r="CA310" s="31"/>
      <c r="CB310" s="31"/>
      <c r="CC310" s="31"/>
      <c r="CD310" s="31"/>
      <c r="CE310" s="31"/>
      <c r="CF310" s="31"/>
      <c r="CG310" s="31"/>
      <c r="CH310" s="31"/>
      <c r="CI310" s="31"/>
      <c r="CJ310" s="31"/>
      <c r="CK310" s="31"/>
      <c r="CL310" s="31"/>
      <c r="CM310" s="31"/>
      <c r="CN310" s="31"/>
      <c r="CO310" s="31"/>
      <c r="CP310" s="31"/>
      <c r="CQ310" s="31"/>
      <c r="CR310" s="31"/>
      <c r="CS310" s="31"/>
      <c r="CT310" s="31"/>
      <c r="CU310" s="31"/>
      <c r="CV310" s="31"/>
    </row>
    <row r="311" spans="1:100" x14ac:dyDescent="0.3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2"/>
      <c r="AX311" s="32"/>
      <c r="AY311" s="32"/>
      <c r="AZ311" s="32"/>
      <c r="BA311" s="32"/>
      <c r="BB311" s="32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  <c r="BS311" s="31"/>
      <c r="BT311" s="31"/>
      <c r="BU311" s="31"/>
      <c r="BV311" s="31"/>
      <c r="BW311" s="31"/>
      <c r="BX311" s="31"/>
      <c r="BY311" s="31"/>
      <c r="BZ311" s="31"/>
      <c r="CA311" s="31"/>
      <c r="CB311" s="31"/>
      <c r="CC311" s="31"/>
      <c r="CD311" s="31"/>
      <c r="CE311" s="31"/>
      <c r="CF311" s="31"/>
      <c r="CG311" s="31"/>
      <c r="CH311" s="31"/>
      <c r="CI311" s="31"/>
      <c r="CJ311" s="31"/>
      <c r="CK311" s="31"/>
      <c r="CL311" s="31"/>
      <c r="CM311" s="31"/>
      <c r="CN311" s="31"/>
      <c r="CO311" s="31"/>
      <c r="CP311" s="31"/>
      <c r="CQ311" s="31"/>
      <c r="CR311" s="31"/>
      <c r="CS311" s="31"/>
      <c r="CT311" s="31"/>
      <c r="CU311" s="31"/>
      <c r="CV311" s="31"/>
    </row>
    <row r="312" spans="1:100" x14ac:dyDescent="0.3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2"/>
      <c r="AX312" s="32"/>
      <c r="AY312" s="32"/>
      <c r="AZ312" s="32"/>
      <c r="BA312" s="32"/>
      <c r="BB312" s="32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  <c r="BS312" s="31"/>
      <c r="BT312" s="31"/>
      <c r="BU312" s="31"/>
      <c r="BV312" s="31"/>
      <c r="BW312" s="31"/>
      <c r="BX312" s="31"/>
      <c r="BY312" s="31"/>
      <c r="BZ312" s="31"/>
      <c r="CA312" s="31"/>
      <c r="CB312" s="31"/>
      <c r="CC312" s="31"/>
      <c r="CD312" s="31"/>
      <c r="CE312" s="31"/>
      <c r="CF312" s="31"/>
      <c r="CG312" s="31"/>
      <c r="CH312" s="31"/>
      <c r="CI312" s="31"/>
      <c r="CJ312" s="31"/>
      <c r="CK312" s="31"/>
      <c r="CL312" s="31"/>
      <c r="CM312" s="31"/>
      <c r="CN312" s="31"/>
      <c r="CO312" s="31"/>
      <c r="CP312" s="31"/>
      <c r="CQ312" s="31"/>
      <c r="CR312" s="31"/>
      <c r="CS312" s="31"/>
      <c r="CT312" s="31"/>
      <c r="CU312" s="31"/>
      <c r="CV312" s="31"/>
    </row>
    <row r="313" spans="1:100" x14ac:dyDescent="0.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2"/>
      <c r="AX313" s="32"/>
      <c r="AY313" s="32"/>
      <c r="AZ313" s="32"/>
      <c r="BA313" s="32"/>
      <c r="BB313" s="32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  <c r="BS313" s="31"/>
      <c r="BT313" s="31"/>
      <c r="BU313" s="31"/>
      <c r="BV313" s="31"/>
      <c r="BW313" s="31"/>
      <c r="BX313" s="31"/>
      <c r="BY313" s="31"/>
      <c r="BZ313" s="31"/>
      <c r="CA313" s="31"/>
      <c r="CB313" s="31"/>
      <c r="CC313" s="31"/>
      <c r="CD313" s="31"/>
      <c r="CE313" s="31"/>
      <c r="CF313" s="31"/>
      <c r="CG313" s="31"/>
      <c r="CH313" s="31"/>
      <c r="CI313" s="31"/>
      <c r="CJ313" s="31"/>
      <c r="CK313" s="31"/>
      <c r="CL313" s="31"/>
      <c r="CM313" s="31"/>
      <c r="CN313" s="31"/>
      <c r="CO313" s="31"/>
      <c r="CP313" s="31"/>
      <c r="CQ313" s="31"/>
      <c r="CR313" s="31"/>
      <c r="CS313" s="31"/>
      <c r="CT313" s="31"/>
      <c r="CU313" s="31"/>
      <c r="CV313" s="31"/>
    </row>
    <row r="314" spans="1:100" x14ac:dyDescent="0.3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2"/>
      <c r="AX314" s="32"/>
      <c r="AY314" s="32"/>
      <c r="AZ314" s="32"/>
      <c r="BA314" s="32"/>
      <c r="BB314" s="32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  <c r="BS314" s="31"/>
      <c r="BT314" s="31"/>
      <c r="BU314" s="31"/>
      <c r="BV314" s="31"/>
      <c r="BW314" s="31"/>
      <c r="BX314" s="31"/>
      <c r="BY314" s="31"/>
      <c r="BZ314" s="31"/>
      <c r="CA314" s="31"/>
      <c r="CB314" s="31"/>
      <c r="CC314" s="31"/>
      <c r="CD314" s="31"/>
      <c r="CE314" s="31"/>
      <c r="CF314" s="31"/>
      <c r="CG314" s="31"/>
      <c r="CH314" s="31"/>
      <c r="CI314" s="31"/>
      <c r="CJ314" s="31"/>
      <c r="CK314" s="31"/>
      <c r="CL314" s="31"/>
      <c r="CM314" s="31"/>
      <c r="CN314" s="31"/>
      <c r="CO314" s="31"/>
      <c r="CP314" s="31"/>
      <c r="CQ314" s="31"/>
      <c r="CR314" s="31"/>
      <c r="CS314" s="31"/>
      <c r="CT314" s="31"/>
      <c r="CU314" s="31"/>
      <c r="CV314" s="31"/>
    </row>
    <row r="315" spans="1:100" x14ac:dyDescent="0.3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2"/>
      <c r="AX315" s="32"/>
      <c r="AY315" s="32"/>
      <c r="AZ315" s="32"/>
      <c r="BA315" s="32"/>
      <c r="BB315" s="32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  <c r="BS315" s="31"/>
      <c r="BT315" s="31"/>
      <c r="BU315" s="31"/>
      <c r="BV315" s="31"/>
      <c r="BW315" s="31"/>
      <c r="BX315" s="31"/>
      <c r="BY315" s="31"/>
      <c r="BZ315" s="31"/>
      <c r="CA315" s="31"/>
      <c r="CB315" s="31"/>
      <c r="CC315" s="31"/>
      <c r="CD315" s="31"/>
      <c r="CE315" s="31"/>
      <c r="CF315" s="31"/>
      <c r="CG315" s="31"/>
      <c r="CH315" s="31"/>
      <c r="CI315" s="31"/>
      <c r="CJ315" s="31"/>
      <c r="CK315" s="31"/>
      <c r="CL315" s="31"/>
      <c r="CM315" s="31"/>
      <c r="CN315" s="31"/>
      <c r="CO315" s="31"/>
      <c r="CP315" s="31"/>
      <c r="CQ315" s="31"/>
      <c r="CR315" s="31"/>
      <c r="CS315" s="31"/>
      <c r="CT315" s="31"/>
      <c r="CU315" s="31"/>
      <c r="CV315" s="31"/>
    </row>
    <row r="316" spans="1:100" x14ac:dyDescent="0.3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2"/>
      <c r="AX316" s="32"/>
      <c r="AY316" s="32"/>
      <c r="AZ316" s="32"/>
      <c r="BA316" s="32"/>
      <c r="BB316" s="32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  <c r="BS316" s="31"/>
      <c r="BT316" s="31"/>
      <c r="BU316" s="31"/>
      <c r="BV316" s="31"/>
      <c r="BW316" s="31"/>
      <c r="BX316" s="31"/>
      <c r="BY316" s="31"/>
      <c r="BZ316" s="31"/>
      <c r="CA316" s="31"/>
      <c r="CB316" s="31"/>
      <c r="CC316" s="31"/>
      <c r="CD316" s="31"/>
      <c r="CE316" s="31"/>
      <c r="CF316" s="31"/>
      <c r="CG316" s="31"/>
      <c r="CH316" s="31"/>
      <c r="CI316" s="31"/>
      <c r="CJ316" s="31"/>
      <c r="CK316" s="31"/>
      <c r="CL316" s="31"/>
      <c r="CM316" s="31"/>
      <c r="CN316" s="31"/>
      <c r="CO316" s="31"/>
      <c r="CP316" s="31"/>
      <c r="CQ316" s="31"/>
      <c r="CR316" s="31"/>
      <c r="CS316" s="31"/>
      <c r="CT316" s="31"/>
      <c r="CU316" s="31"/>
      <c r="CV316" s="31"/>
    </row>
    <row r="317" spans="1:100" x14ac:dyDescent="0.3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2"/>
      <c r="AX317" s="32"/>
      <c r="AY317" s="32"/>
      <c r="AZ317" s="32"/>
      <c r="BA317" s="32"/>
      <c r="BB317" s="32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  <c r="BS317" s="31"/>
      <c r="BT317" s="31"/>
      <c r="BU317" s="31"/>
      <c r="BV317" s="31"/>
      <c r="BW317" s="31"/>
      <c r="BX317" s="31"/>
      <c r="BY317" s="31"/>
      <c r="BZ317" s="31"/>
      <c r="CA317" s="31"/>
      <c r="CB317" s="31"/>
      <c r="CC317" s="31"/>
      <c r="CD317" s="31"/>
      <c r="CE317" s="31"/>
      <c r="CF317" s="31"/>
      <c r="CG317" s="31"/>
      <c r="CH317" s="31"/>
      <c r="CI317" s="31"/>
      <c r="CJ317" s="31"/>
      <c r="CK317" s="31"/>
      <c r="CL317" s="31"/>
      <c r="CM317" s="31"/>
      <c r="CN317" s="31"/>
      <c r="CO317" s="31"/>
      <c r="CP317" s="31"/>
      <c r="CQ317" s="31"/>
      <c r="CR317" s="31"/>
      <c r="CS317" s="31"/>
      <c r="CT317" s="31"/>
      <c r="CU317" s="31"/>
      <c r="CV317" s="31"/>
    </row>
    <row r="318" spans="1:100" x14ac:dyDescent="0.3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2"/>
      <c r="AX318" s="32"/>
      <c r="AY318" s="32"/>
      <c r="AZ318" s="32"/>
      <c r="BA318" s="32"/>
      <c r="BB318" s="32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  <c r="BS318" s="31"/>
      <c r="BT318" s="31"/>
      <c r="BU318" s="31"/>
      <c r="BV318" s="31"/>
      <c r="BW318" s="31"/>
      <c r="BX318" s="31"/>
      <c r="BY318" s="31"/>
      <c r="BZ318" s="31"/>
      <c r="CA318" s="31"/>
      <c r="CB318" s="31"/>
      <c r="CC318" s="31"/>
      <c r="CD318" s="31"/>
      <c r="CE318" s="31"/>
      <c r="CF318" s="31"/>
      <c r="CG318" s="31"/>
      <c r="CH318" s="31"/>
      <c r="CI318" s="31"/>
      <c r="CJ318" s="31"/>
      <c r="CK318" s="31"/>
      <c r="CL318" s="31"/>
      <c r="CM318" s="31"/>
      <c r="CN318" s="31"/>
      <c r="CO318" s="31"/>
      <c r="CP318" s="31"/>
      <c r="CQ318" s="31"/>
      <c r="CR318" s="31"/>
      <c r="CS318" s="31"/>
      <c r="CT318" s="31"/>
      <c r="CU318" s="31"/>
      <c r="CV318" s="31"/>
    </row>
    <row r="319" spans="1:100" x14ac:dyDescent="0.3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2"/>
      <c r="AX319" s="32"/>
      <c r="AY319" s="32"/>
      <c r="AZ319" s="32"/>
      <c r="BA319" s="32"/>
      <c r="BB319" s="32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  <c r="BS319" s="31"/>
      <c r="BT319" s="31"/>
      <c r="BU319" s="31"/>
      <c r="BV319" s="31"/>
      <c r="BW319" s="31"/>
      <c r="BX319" s="31"/>
      <c r="BY319" s="31"/>
      <c r="BZ319" s="31"/>
      <c r="CA319" s="31"/>
      <c r="CB319" s="31"/>
      <c r="CC319" s="31"/>
      <c r="CD319" s="31"/>
      <c r="CE319" s="31"/>
      <c r="CF319" s="31"/>
      <c r="CG319" s="31"/>
      <c r="CH319" s="31"/>
      <c r="CI319" s="31"/>
      <c r="CJ319" s="31"/>
      <c r="CK319" s="31"/>
      <c r="CL319" s="31"/>
      <c r="CM319" s="31"/>
      <c r="CN319" s="31"/>
      <c r="CO319" s="31"/>
      <c r="CP319" s="31"/>
      <c r="CQ319" s="31"/>
      <c r="CR319" s="31"/>
      <c r="CS319" s="31"/>
      <c r="CT319" s="31"/>
      <c r="CU319" s="31"/>
      <c r="CV319" s="31"/>
    </row>
    <row r="320" spans="1:100" x14ac:dyDescent="0.3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2"/>
      <c r="AX320" s="32"/>
      <c r="AY320" s="32"/>
      <c r="AZ320" s="32"/>
      <c r="BA320" s="32"/>
      <c r="BB320" s="32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  <c r="BS320" s="31"/>
      <c r="BT320" s="31"/>
      <c r="BU320" s="31"/>
      <c r="BV320" s="31"/>
      <c r="BW320" s="31"/>
      <c r="BX320" s="31"/>
      <c r="BY320" s="31"/>
      <c r="BZ320" s="31"/>
      <c r="CA320" s="31"/>
      <c r="CB320" s="31"/>
      <c r="CC320" s="31"/>
      <c r="CD320" s="31"/>
      <c r="CE320" s="31"/>
      <c r="CF320" s="31"/>
      <c r="CG320" s="31"/>
      <c r="CH320" s="31"/>
      <c r="CI320" s="31"/>
      <c r="CJ320" s="31"/>
      <c r="CK320" s="31"/>
      <c r="CL320" s="31"/>
      <c r="CM320" s="31"/>
      <c r="CN320" s="31"/>
      <c r="CO320" s="31"/>
      <c r="CP320" s="31"/>
      <c r="CQ320" s="31"/>
      <c r="CR320" s="31"/>
      <c r="CS320" s="31"/>
      <c r="CT320" s="31"/>
      <c r="CU320" s="31"/>
      <c r="CV320" s="31"/>
    </row>
    <row r="321" spans="1:100" x14ac:dyDescent="0.3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2"/>
      <c r="AX321" s="32"/>
      <c r="AY321" s="32"/>
      <c r="AZ321" s="32"/>
      <c r="BA321" s="32"/>
      <c r="BB321" s="32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  <c r="BS321" s="31"/>
      <c r="BT321" s="31"/>
      <c r="BU321" s="31"/>
      <c r="BV321" s="31"/>
      <c r="BW321" s="31"/>
      <c r="BX321" s="31"/>
      <c r="BY321" s="31"/>
      <c r="BZ321" s="31"/>
      <c r="CA321" s="31"/>
      <c r="CB321" s="31"/>
      <c r="CC321" s="31"/>
      <c r="CD321" s="31"/>
      <c r="CE321" s="31"/>
      <c r="CF321" s="31"/>
      <c r="CG321" s="31"/>
      <c r="CH321" s="31"/>
      <c r="CI321" s="31"/>
      <c r="CJ321" s="31"/>
      <c r="CK321" s="31"/>
      <c r="CL321" s="31"/>
      <c r="CM321" s="31"/>
      <c r="CN321" s="31"/>
      <c r="CO321" s="31"/>
      <c r="CP321" s="31"/>
      <c r="CQ321" s="31"/>
      <c r="CR321" s="31"/>
      <c r="CS321" s="31"/>
      <c r="CT321" s="31"/>
      <c r="CU321" s="31"/>
      <c r="CV321" s="31"/>
    </row>
    <row r="322" spans="1:100" x14ac:dyDescent="0.3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2"/>
      <c r="AX322" s="32"/>
      <c r="AY322" s="32"/>
      <c r="AZ322" s="32"/>
      <c r="BA322" s="32"/>
      <c r="BB322" s="32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  <c r="BS322" s="31"/>
      <c r="BT322" s="31"/>
      <c r="BU322" s="31"/>
      <c r="BV322" s="31"/>
      <c r="BW322" s="31"/>
      <c r="BX322" s="31"/>
      <c r="BY322" s="31"/>
      <c r="BZ322" s="31"/>
      <c r="CA322" s="31"/>
      <c r="CB322" s="31"/>
      <c r="CC322" s="31"/>
      <c r="CD322" s="31"/>
      <c r="CE322" s="31"/>
      <c r="CF322" s="31"/>
      <c r="CG322" s="31"/>
      <c r="CH322" s="31"/>
      <c r="CI322" s="31"/>
      <c r="CJ322" s="31"/>
      <c r="CK322" s="31"/>
      <c r="CL322" s="31"/>
      <c r="CM322" s="31"/>
      <c r="CN322" s="31"/>
      <c r="CO322" s="31"/>
      <c r="CP322" s="31"/>
      <c r="CQ322" s="31"/>
      <c r="CR322" s="31"/>
      <c r="CS322" s="31"/>
      <c r="CT322" s="31"/>
      <c r="CU322" s="31"/>
      <c r="CV322" s="31"/>
    </row>
    <row r="323" spans="1:100" x14ac:dyDescent="0.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2"/>
      <c r="AX323" s="32"/>
      <c r="AY323" s="32"/>
      <c r="AZ323" s="32"/>
      <c r="BA323" s="32"/>
      <c r="BB323" s="32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  <c r="BS323" s="31"/>
      <c r="BT323" s="31"/>
      <c r="BU323" s="31"/>
      <c r="BV323" s="31"/>
      <c r="BW323" s="31"/>
      <c r="BX323" s="31"/>
      <c r="BY323" s="31"/>
      <c r="BZ323" s="31"/>
      <c r="CA323" s="31"/>
      <c r="CB323" s="31"/>
      <c r="CC323" s="31"/>
      <c r="CD323" s="31"/>
      <c r="CE323" s="31"/>
      <c r="CF323" s="31"/>
      <c r="CG323" s="31"/>
      <c r="CH323" s="31"/>
      <c r="CI323" s="31"/>
      <c r="CJ323" s="31"/>
      <c r="CK323" s="31"/>
      <c r="CL323" s="31"/>
      <c r="CM323" s="31"/>
      <c r="CN323" s="31"/>
      <c r="CO323" s="31"/>
      <c r="CP323" s="31"/>
      <c r="CQ323" s="31"/>
      <c r="CR323" s="31"/>
      <c r="CS323" s="31"/>
      <c r="CT323" s="31"/>
      <c r="CU323" s="31"/>
      <c r="CV323" s="31"/>
    </row>
    <row r="324" spans="1:100" x14ac:dyDescent="0.3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2"/>
      <c r="AX324" s="32"/>
      <c r="AY324" s="32"/>
      <c r="AZ324" s="32"/>
      <c r="BA324" s="32"/>
      <c r="BB324" s="32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  <c r="BS324" s="31"/>
      <c r="BT324" s="31"/>
      <c r="BU324" s="31"/>
      <c r="BV324" s="31"/>
      <c r="BW324" s="31"/>
      <c r="BX324" s="31"/>
      <c r="BY324" s="31"/>
      <c r="BZ324" s="31"/>
      <c r="CA324" s="31"/>
      <c r="CB324" s="31"/>
      <c r="CC324" s="31"/>
      <c r="CD324" s="31"/>
      <c r="CE324" s="31"/>
      <c r="CF324" s="31"/>
      <c r="CG324" s="31"/>
      <c r="CH324" s="31"/>
      <c r="CI324" s="31"/>
      <c r="CJ324" s="31"/>
      <c r="CK324" s="31"/>
      <c r="CL324" s="31"/>
      <c r="CM324" s="31"/>
      <c r="CN324" s="31"/>
      <c r="CO324" s="31"/>
      <c r="CP324" s="31"/>
      <c r="CQ324" s="31"/>
      <c r="CR324" s="31"/>
      <c r="CS324" s="31"/>
      <c r="CT324" s="31"/>
      <c r="CU324" s="31"/>
      <c r="CV324" s="31"/>
    </row>
    <row r="325" spans="1:100" x14ac:dyDescent="0.3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2"/>
      <c r="AX325" s="32"/>
      <c r="AY325" s="32"/>
      <c r="AZ325" s="32"/>
      <c r="BA325" s="32"/>
      <c r="BB325" s="32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  <c r="BS325" s="31"/>
      <c r="BT325" s="31"/>
      <c r="BU325" s="31"/>
      <c r="BV325" s="31"/>
      <c r="BW325" s="31"/>
      <c r="BX325" s="31"/>
      <c r="BY325" s="31"/>
      <c r="BZ325" s="31"/>
      <c r="CA325" s="31"/>
      <c r="CB325" s="31"/>
      <c r="CC325" s="31"/>
      <c r="CD325" s="31"/>
      <c r="CE325" s="31"/>
      <c r="CF325" s="31"/>
      <c r="CG325" s="31"/>
      <c r="CH325" s="31"/>
      <c r="CI325" s="31"/>
      <c r="CJ325" s="31"/>
      <c r="CK325" s="31"/>
      <c r="CL325" s="31"/>
      <c r="CM325" s="31"/>
      <c r="CN325" s="31"/>
      <c r="CO325" s="31"/>
      <c r="CP325" s="31"/>
      <c r="CQ325" s="31"/>
      <c r="CR325" s="31"/>
      <c r="CS325" s="31"/>
      <c r="CT325" s="31"/>
      <c r="CU325" s="31"/>
      <c r="CV325" s="31"/>
    </row>
    <row r="326" spans="1:100" x14ac:dyDescent="0.3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2"/>
      <c r="AX326" s="32"/>
      <c r="AY326" s="32"/>
      <c r="AZ326" s="32"/>
      <c r="BA326" s="32"/>
      <c r="BB326" s="32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  <c r="BS326" s="31"/>
      <c r="BT326" s="31"/>
      <c r="BU326" s="31"/>
      <c r="BV326" s="31"/>
      <c r="BW326" s="31"/>
      <c r="BX326" s="31"/>
      <c r="BY326" s="31"/>
      <c r="BZ326" s="31"/>
      <c r="CA326" s="31"/>
      <c r="CB326" s="31"/>
      <c r="CC326" s="31"/>
      <c r="CD326" s="31"/>
      <c r="CE326" s="31"/>
      <c r="CF326" s="31"/>
      <c r="CG326" s="31"/>
      <c r="CH326" s="31"/>
      <c r="CI326" s="31"/>
      <c r="CJ326" s="31"/>
      <c r="CK326" s="31"/>
      <c r="CL326" s="31"/>
      <c r="CM326" s="31"/>
      <c r="CN326" s="31"/>
      <c r="CO326" s="31"/>
      <c r="CP326" s="31"/>
      <c r="CQ326" s="31"/>
      <c r="CR326" s="31"/>
      <c r="CS326" s="31"/>
      <c r="CT326" s="31"/>
      <c r="CU326" s="31"/>
      <c r="CV326" s="31"/>
    </row>
    <row r="327" spans="1:100" x14ac:dyDescent="0.3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2"/>
      <c r="AX327" s="32"/>
      <c r="AY327" s="32"/>
      <c r="AZ327" s="32"/>
      <c r="BA327" s="32"/>
      <c r="BB327" s="32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  <c r="BS327" s="31"/>
      <c r="BT327" s="31"/>
      <c r="BU327" s="31"/>
      <c r="BV327" s="31"/>
      <c r="BW327" s="31"/>
      <c r="BX327" s="31"/>
      <c r="BY327" s="31"/>
      <c r="BZ327" s="31"/>
      <c r="CA327" s="31"/>
      <c r="CB327" s="31"/>
      <c r="CC327" s="31"/>
      <c r="CD327" s="31"/>
      <c r="CE327" s="31"/>
      <c r="CF327" s="31"/>
      <c r="CG327" s="31"/>
      <c r="CH327" s="31"/>
      <c r="CI327" s="31"/>
      <c r="CJ327" s="31"/>
      <c r="CK327" s="31"/>
      <c r="CL327" s="31"/>
      <c r="CM327" s="31"/>
      <c r="CN327" s="31"/>
      <c r="CO327" s="31"/>
      <c r="CP327" s="31"/>
      <c r="CQ327" s="31"/>
      <c r="CR327" s="31"/>
      <c r="CS327" s="31"/>
      <c r="CT327" s="31"/>
      <c r="CU327" s="31"/>
      <c r="CV327" s="31"/>
    </row>
    <row r="328" spans="1:100" x14ac:dyDescent="0.3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2"/>
      <c r="AX328" s="32"/>
      <c r="AY328" s="32"/>
      <c r="AZ328" s="32"/>
      <c r="BA328" s="32"/>
      <c r="BB328" s="32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  <c r="BS328" s="31"/>
      <c r="BT328" s="31"/>
      <c r="BU328" s="31"/>
      <c r="BV328" s="31"/>
      <c r="BW328" s="31"/>
      <c r="BX328" s="31"/>
      <c r="BY328" s="31"/>
      <c r="BZ328" s="31"/>
      <c r="CA328" s="31"/>
      <c r="CB328" s="31"/>
      <c r="CC328" s="31"/>
      <c r="CD328" s="31"/>
      <c r="CE328" s="31"/>
      <c r="CF328" s="31"/>
      <c r="CG328" s="31"/>
      <c r="CH328" s="31"/>
      <c r="CI328" s="31"/>
      <c r="CJ328" s="31"/>
      <c r="CK328" s="31"/>
      <c r="CL328" s="31"/>
      <c r="CM328" s="31"/>
      <c r="CN328" s="31"/>
      <c r="CO328" s="31"/>
      <c r="CP328" s="31"/>
      <c r="CQ328" s="31"/>
      <c r="CR328" s="31"/>
      <c r="CS328" s="31"/>
      <c r="CT328" s="31"/>
      <c r="CU328" s="31"/>
      <c r="CV328" s="31"/>
    </row>
    <row r="329" spans="1:100" x14ac:dyDescent="0.3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2"/>
      <c r="AX329" s="32"/>
      <c r="AY329" s="32"/>
      <c r="AZ329" s="32"/>
      <c r="BA329" s="32"/>
      <c r="BB329" s="32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  <c r="BS329" s="31"/>
      <c r="BT329" s="31"/>
      <c r="BU329" s="31"/>
      <c r="BV329" s="31"/>
      <c r="BW329" s="31"/>
      <c r="BX329" s="31"/>
      <c r="BY329" s="31"/>
      <c r="BZ329" s="31"/>
      <c r="CA329" s="31"/>
      <c r="CB329" s="31"/>
      <c r="CC329" s="31"/>
      <c r="CD329" s="31"/>
      <c r="CE329" s="31"/>
      <c r="CF329" s="31"/>
      <c r="CG329" s="31"/>
      <c r="CH329" s="31"/>
      <c r="CI329" s="31"/>
      <c r="CJ329" s="31"/>
      <c r="CK329" s="31"/>
      <c r="CL329" s="31"/>
      <c r="CM329" s="31"/>
      <c r="CN329" s="31"/>
      <c r="CO329" s="31"/>
      <c r="CP329" s="31"/>
      <c r="CQ329" s="31"/>
      <c r="CR329" s="31"/>
      <c r="CS329" s="31"/>
      <c r="CT329" s="31"/>
      <c r="CU329" s="31"/>
      <c r="CV329" s="31"/>
    </row>
    <row r="330" spans="1:100" x14ac:dyDescent="0.3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2"/>
      <c r="AX330" s="32"/>
      <c r="AY330" s="32"/>
      <c r="AZ330" s="32"/>
      <c r="BA330" s="32"/>
      <c r="BB330" s="32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  <c r="BS330" s="31"/>
      <c r="BT330" s="31"/>
      <c r="BU330" s="31"/>
      <c r="BV330" s="31"/>
      <c r="BW330" s="31"/>
      <c r="BX330" s="31"/>
      <c r="BY330" s="31"/>
      <c r="BZ330" s="31"/>
      <c r="CA330" s="31"/>
      <c r="CB330" s="31"/>
      <c r="CC330" s="31"/>
      <c r="CD330" s="31"/>
      <c r="CE330" s="31"/>
      <c r="CF330" s="31"/>
      <c r="CG330" s="31"/>
      <c r="CH330" s="31"/>
      <c r="CI330" s="31"/>
      <c r="CJ330" s="31"/>
      <c r="CK330" s="31"/>
      <c r="CL330" s="31"/>
      <c r="CM330" s="31"/>
      <c r="CN330" s="31"/>
      <c r="CO330" s="31"/>
      <c r="CP330" s="31"/>
      <c r="CQ330" s="31"/>
      <c r="CR330" s="31"/>
      <c r="CS330" s="31"/>
      <c r="CT330" s="31"/>
      <c r="CU330" s="31"/>
      <c r="CV330" s="31"/>
    </row>
    <row r="331" spans="1:100" x14ac:dyDescent="0.3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2"/>
      <c r="AX331" s="32"/>
      <c r="AY331" s="32"/>
      <c r="AZ331" s="32"/>
      <c r="BA331" s="32"/>
      <c r="BB331" s="32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  <c r="BS331" s="31"/>
      <c r="BT331" s="31"/>
      <c r="BU331" s="31"/>
      <c r="BV331" s="31"/>
      <c r="BW331" s="31"/>
      <c r="BX331" s="31"/>
      <c r="BY331" s="31"/>
      <c r="BZ331" s="31"/>
      <c r="CA331" s="31"/>
      <c r="CB331" s="31"/>
      <c r="CC331" s="31"/>
      <c r="CD331" s="31"/>
      <c r="CE331" s="31"/>
      <c r="CF331" s="31"/>
      <c r="CG331" s="31"/>
      <c r="CH331" s="31"/>
      <c r="CI331" s="31"/>
      <c r="CJ331" s="31"/>
      <c r="CK331" s="31"/>
      <c r="CL331" s="31"/>
      <c r="CM331" s="31"/>
      <c r="CN331" s="31"/>
      <c r="CO331" s="31"/>
      <c r="CP331" s="31"/>
      <c r="CQ331" s="31"/>
      <c r="CR331" s="31"/>
      <c r="CS331" s="31"/>
      <c r="CT331" s="31"/>
      <c r="CU331" s="31"/>
      <c r="CV331" s="31"/>
    </row>
    <row r="332" spans="1:100" x14ac:dyDescent="0.3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2"/>
      <c r="AX332" s="32"/>
      <c r="AY332" s="32"/>
      <c r="AZ332" s="32"/>
      <c r="BA332" s="32"/>
      <c r="BB332" s="32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  <c r="BS332" s="31"/>
      <c r="BT332" s="31"/>
      <c r="BU332" s="31"/>
      <c r="BV332" s="31"/>
      <c r="BW332" s="31"/>
      <c r="BX332" s="31"/>
      <c r="BY332" s="31"/>
      <c r="BZ332" s="31"/>
      <c r="CA332" s="31"/>
      <c r="CB332" s="31"/>
      <c r="CC332" s="31"/>
      <c r="CD332" s="31"/>
      <c r="CE332" s="31"/>
      <c r="CF332" s="31"/>
      <c r="CG332" s="31"/>
      <c r="CH332" s="31"/>
      <c r="CI332" s="31"/>
      <c r="CJ332" s="31"/>
      <c r="CK332" s="31"/>
      <c r="CL332" s="31"/>
      <c r="CM332" s="31"/>
      <c r="CN332" s="31"/>
      <c r="CO332" s="31"/>
      <c r="CP332" s="31"/>
      <c r="CQ332" s="31"/>
      <c r="CR332" s="31"/>
      <c r="CS332" s="31"/>
      <c r="CT332" s="31"/>
      <c r="CU332" s="31"/>
      <c r="CV332" s="31"/>
    </row>
    <row r="333" spans="1:100" x14ac:dyDescent="0.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2"/>
      <c r="AX333" s="32"/>
      <c r="AY333" s="32"/>
      <c r="AZ333" s="32"/>
      <c r="BA333" s="32"/>
      <c r="BB333" s="32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  <c r="BS333" s="31"/>
      <c r="BT333" s="31"/>
      <c r="BU333" s="31"/>
      <c r="BV333" s="31"/>
      <c r="BW333" s="31"/>
      <c r="BX333" s="31"/>
      <c r="BY333" s="31"/>
      <c r="BZ333" s="31"/>
      <c r="CA333" s="31"/>
      <c r="CB333" s="31"/>
      <c r="CC333" s="31"/>
      <c r="CD333" s="31"/>
      <c r="CE333" s="31"/>
      <c r="CF333" s="31"/>
      <c r="CG333" s="31"/>
      <c r="CH333" s="31"/>
      <c r="CI333" s="31"/>
      <c r="CJ333" s="31"/>
      <c r="CK333" s="31"/>
      <c r="CL333" s="31"/>
      <c r="CM333" s="31"/>
      <c r="CN333" s="31"/>
      <c r="CO333" s="31"/>
      <c r="CP333" s="31"/>
      <c r="CQ333" s="31"/>
      <c r="CR333" s="31"/>
      <c r="CS333" s="31"/>
      <c r="CT333" s="31"/>
      <c r="CU333" s="31"/>
      <c r="CV333" s="31"/>
    </row>
    <row r="334" spans="1:100" x14ac:dyDescent="0.3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2"/>
      <c r="AX334" s="32"/>
      <c r="AY334" s="32"/>
      <c r="AZ334" s="32"/>
      <c r="BA334" s="32"/>
      <c r="BB334" s="32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  <c r="BS334" s="31"/>
      <c r="BT334" s="31"/>
      <c r="BU334" s="31"/>
      <c r="BV334" s="31"/>
      <c r="BW334" s="31"/>
      <c r="BX334" s="31"/>
      <c r="BY334" s="31"/>
      <c r="BZ334" s="31"/>
      <c r="CA334" s="31"/>
      <c r="CB334" s="31"/>
      <c r="CC334" s="31"/>
      <c r="CD334" s="31"/>
      <c r="CE334" s="31"/>
      <c r="CF334" s="31"/>
      <c r="CG334" s="31"/>
      <c r="CH334" s="31"/>
      <c r="CI334" s="31"/>
      <c r="CJ334" s="31"/>
      <c r="CK334" s="31"/>
      <c r="CL334" s="31"/>
      <c r="CM334" s="31"/>
      <c r="CN334" s="31"/>
      <c r="CO334" s="31"/>
      <c r="CP334" s="31"/>
      <c r="CQ334" s="31"/>
      <c r="CR334" s="31"/>
      <c r="CS334" s="31"/>
      <c r="CT334" s="31"/>
      <c r="CU334" s="31"/>
      <c r="CV334" s="31"/>
    </row>
    <row r="335" spans="1:100" x14ac:dyDescent="0.3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2"/>
      <c r="AX335" s="32"/>
      <c r="AY335" s="32"/>
      <c r="AZ335" s="32"/>
      <c r="BA335" s="32"/>
      <c r="BB335" s="32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  <c r="BS335" s="31"/>
      <c r="BT335" s="31"/>
      <c r="BU335" s="31"/>
      <c r="BV335" s="31"/>
      <c r="BW335" s="31"/>
      <c r="BX335" s="31"/>
      <c r="BY335" s="31"/>
      <c r="BZ335" s="31"/>
      <c r="CA335" s="31"/>
      <c r="CB335" s="31"/>
      <c r="CC335" s="31"/>
      <c r="CD335" s="31"/>
      <c r="CE335" s="31"/>
      <c r="CF335" s="31"/>
      <c r="CG335" s="31"/>
      <c r="CH335" s="31"/>
      <c r="CI335" s="31"/>
      <c r="CJ335" s="31"/>
      <c r="CK335" s="31"/>
      <c r="CL335" s="31"/>
      <c r="CM335" s="31"/>
      <c r="CN335" s="31"/>
      <c r="CO335" s="31"/>
      <c r="CP335" s="31"/>
      <c r="CQ335" s="31"/>
      <c r="CR335" s="31"/>
      <c r="CS335" s="31"/>
      <c r="CT335" s="31"/>
      <c r="CU335" s="31"/>
      <c r="CV335" s="31"/>
    </row>
    <row r="336" spans="1:100" x14ac:dyDescent="0.3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2"/>
      <c r="AX336" s="32"/>
      <c r="AY336" s="32"/>
      <c r="AZ336" s="32"/>
      <c r="BA336" s="32"/>
      <c r="BB336" s="32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  <c r="BS336" s="31"/>
      <c r="BT336" s="31"/>
      <c r="BU336" s="31"/>
      <c r="BV336" s="31"/>
      <c r="BW336" s="31"/>
      <c r="BX336" s="31"/>
      <c r="BY336" s="31"/>
      <c r="BZ336" s="31"/>
      <c r="CA336" s="31"/>
      <c r="CB336" s="31"/>
      <c r="CC336" s="31"/>
      <c r="CD336" s="31"/>
      <c r="CE336" s="31"/>
      <c r="CF336" s="31"/>
      <c r="CG336" s="31"/>
      <c r="CH336" s="31"/>
      <c r="CI336" s="31"/>
      <c r="CJ336" s="31"/>
      <c r="CK336" s="31"/>
      <c r="CL336" s="31"/>
      <c r="CM336" s="31"/>
      <c r="CN336" s="31"/>
      <c r="CO336" s="31"/>
      <c r="CP336" s="31"/>
      <c r="CQ336" s="31"/>
      <c r="CR336" s="31"/>
      <c r="CS336" s="31"/>
      <c r="CT336" s="31"/>
      <c r="CU336" s="31"/>
      <c r="CV336" s="31"/>
    </row>
    <row r="337" spans="1:100" x14ac:dyDescent="0.3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2"/>
      <c r="AX337" s="32"/>
      <c r="AY337" s="32"/>
      <c r="AZ337" s="32"/>
      <c r="BA337" s="32"/>
      <c r="BB337" s="32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  <c r="BS337" s="31"/>
      <c r="BT337" s="31"/>
      <c r="BU337" s="31"/>
      <c r="BV337" s="31"/>
      <c r="BW337" s="31"/>
      <c r="BX337" s="31"/>
      <c r="BY337" s="31"/>
      <c r="BZ337" s="31"/>
      <c r="CA337" s="31"/>
      <c r="CB337" s="31"/>
      <c r="CC337" s="31"/>
      <c r="CD337" s="31"/>
      <c r="CE337" s="31"/>
      <c r="CF337" s="31"/>
      <c r="CG337" s="31"/>
      <c r="CH337" s="31"/>
      <c r="CI337" s="31"/>
      <c r="CJ337" s="31"/>
      <c r="CK337" s="31"/>
      <c r="CL337" s="31"/>
      <c r="CM337" s="31"/>
      <c r="CN337" s="31"/>
      <c r="CO337" s="31"/>
      <c r="CP337" s="31"/>
      <c r="CQ337" s="31"/>
      <c r="CR337" s="31"/>
      <c r="CS337" s="31"/>
      <c r="CT337" s="31"/>
      <c r="CU337" s="31"/>
      <c r="CV337" s="31"/>
    </row>
    <row r="338" spans="1:100" x14ac:dyDescent="0.3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2"/>
      <c r="AX338" s="32"/>
      <c r="AY338" s="32"/>
      <c r="AZ338" s="32"/>
      <c r="BA338" s="32"/>
      <c r="BB338" s="32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  <c r="BS338" s="31"/>
      <c r="BT338" s="31"/>
      <c r="BU338" s="31"/>
      <c r="BV338" s="31"/>
      <c r="BW338" s="31"/>
      <c r="BX338" s="31"/>
      <c r="BY338" s="31"/>
      <c r="BZ338" s="31"/>
      <c r="CA338" s="31"/>
      <c r="CB338" s="31"/>
      <c r="CC338" s="31"/>
      <c r="CD338" s="31"/>
      <c r="CE338" s="31"/>
      <c r="CF338" s="31"/>
      <c r="CG338" s="31"/>
      <c r="CH338" s="31"/>
      <c r="CI338" s="31"/>
      <c r="CJ338" s="31"/>
      <c r="CK338" s="31"/>
      <c r="CL338" s="31"/>
      <c r="CM338" s="31"/>
      <c r="CN338" s="31"/>
      <c r="CO338" s="31"/>
      <c r="CP338" s="31"/>
      <c r="CQ338" s="31"/>
      <c r="CR338" s="31"/>
      <c r="CS338" s="31"/>
      <c r="CT338" s="31"/>
      <c r="CU338" s="31"/>
      <c r="CV338" s="31"/>
    </row>
    <row r="339" spans="1:100" x14ac:dyDescent="0.3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2"/>
      <c r="AX339" s="32"/>
      <c r="AY339" s="32"/>
      <c r="AZ339" s="32"/>
      <c r="BA339" s="32"/>
      <c r="BB339" s="32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  <c r="BS339" s="31"/>
      <c r="BT339" s="31"/>
      <c r="BU339" s="31"/>
      <c r="BV339" s="31"/>
      <c r="BW339" s="31"/>
      <c r="BX339" s="31"/>
      <c r="BY339" s="31"/>
      <c r="BZ339" s="31"/>
      <c r="CA339" s="31"/>
      <c r="CB339" s="31"/>
      <c r="CC339" s="31"/>
      <c r="CD339" s="31"/>
      <c r="CE339" s="31"/>
      <c r="CF339" s="31"/>
      <c r="CG339" s="31"/>
      <c r="CH339" s="31"/>
      <c r="CI339" s="31"/>
      <c r="CJ339" s="31"/>
      <c r="CK339" s="31"/>
      <c r="CL339" s="31"/>
      <c r="CM339" s="31"/>
      <c r="CN339" s="31"/>
      <c r="CO339" s="31"/>
      <c r="CP339" s="31"/>
      <c r="CQ339" s="31"/>
      <c r="CR339" s="31"/>
      <c r="CS339" s="31"/>
      <c r="CT339" s="31"/>
      <c r="CU339" s="31"/>
      <c r="CV339" s="31"/>
    </row>
    <row r="340" spans="1:100" x14ac:dyDescent="0.3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2"/>
      <c r="AX340" s="32"/>
      <c r="AY340" s="32"/>
      <c r="AZ340" s="32"/>
      <c r="BA340" s="32"/>
      <c r="BB340" s="32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  <c r="BS340" s="31"/>
      <c r="BT340" s="31"/>
      <c r="BU340" s="31"/>
      <c r="BV340" s="31"/>
      <c r="BW340" s="31"/>
      <c r="BX340" s="31"/>
      <c r="BY340" s="31"/>
      <c r="BZ340" s="31"/>
      <c r="CA340" s="31"/>
      <c r="CB340" s="31"/>
      <c r="CC340" s="31"/>
      <c r="CD340" s="31"/>
      <c r="CE340" s="31"/>
      <c r="CF340" s="31"/>
      <c r="CG340" s="31"/>
      <c r="CH340" s="31"/>
      <c r="CI340" s="31"/>
      <c r="CJ340" s="31"/>
      <c r="CK340" s="31"/>
      <c r="CL340" s="31"/>
      <c r="CM340" s="31"/>
      <c r="CN340" s="31"/>
      <c r="CO340" s="31"/>
      <c r="CP340" s="31"/>
      <c r="CQ340" s="31"/>
      <c r="CR340" s="31"/>
      <c r="CS340" s="31"/>
      <c r="CT340" s="31"/>
      <c r="CU340" s="31"/>
      <c r="CV340" s="31"/>
    </row>
    <row r="341" spans="1:100" x14ac:dyDescent="0.3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2"/>
      <c r="AX341" s="32"/>
      <c r="AY341" s="32"/>
      <c r="AZ341" s="32"/>
      <c r="BA341" s="32"/>
      <c r="BB341" s="32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  <c r="BS341" s="31"/>
      <c r="BT341" s="31"/>
      <c r="BU341" s="31"/>
      <c r="BV341" s="31"/>
      <c r="BW341" s="31"/>
      <c r="BX341" s="31"/>
      <c r="BY341" s="31"/>
      <c r="BZ341" s="31"/>
      <c r="CA341" s="31"/>
      <c r="CB341" s="31"/>
      <c r="CC341" s="31"/>
      <c r="CD341" s="31"/>
      <c r="CE341" s="31"/>
      <c r="CF341" s="31"/>
      <c r="CG341" s="31"/>
      <c r="CH341" s="31"/>
      <c r="CI341" s="31"/>
      <c r="CJ341" s="31"/>
      <c r="CK341" s="31"/>
      <c r="CL341" s="31"/>
      <c r="CM341" s="31"/>
      <c r="CN341" s="31"/>
      <c r="CO341" s="31"/>
      <c r="CP341" s="31"/>
      <c r="CQ341" s="31"/>
      <c r="CR341" s="31"/>
      <c r="CS341" s="31"/>
      <c r="CT341" s="31"/>
      <c r="CU341" s="31"/>
      <c r="CV341" s="31"/>
    </row>
    <row r="342" spans="1:100" x14ac:dyDescent="0.3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2"/>
      <c r="AX342" s="32"/>
      <c r="AY342" s="32"/>
      <c r="AZ342" s="32"/>
      <c r="BA342" s="32"/>
      <c r="BB342" s="32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  <c r="BS342" s="31"/>
      <c r="BT342" s="31"/>
      <c r="BU342" s="31"/>
      <c r="BV342" s="31"/>
      <c r="BW342" s="31"/>
      <c r="BX342" s="31"/>
      <c r="BY342" s="31"/>
      <c r="BZ342" s="31"/>
      <c r="CA342" s="31"/>
      <c r="CB342" s="31"/>
      <c r="CC342" s="31"/>
      <c r="CD342" s="31"/>
      <c r="CE342" s="31"/>
      <c r="CF342" s="31"/>
      <c r="CG342" s="31"/>
      <c r="CH342" s="31"/>
      <c r="CI342" s="31"/>
      <c r="CJ342" s="31"/>
      <c r="CK342" s="31"/>
      <c r="CL342" s="31"/>
      <c r="CM342" s="31"/>
      <c r="CN342" s="31"/>
      <c r="CO342" s="31"/>
      <c r="CP342" s="31"/>
      <c r="CQ342" s="31"/>
      <c r="CR342" s="31"/>
      <c r="CS342" s="31"/>
      <c r="CT342" s="31"/>
      <c r="CU342" s="31"/>
      <c r="CV342" s="31"/>
    </row>
    <row r="343" spans="1:100" x14ac:dyDescent="0.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2"/>
      <c r="AX343" s="32"/>
      <c r="AY343" s="32"/>
      <c r="AZ343" s="32"/>
      <c r="BA343" s="32"/>
      <c r="BB343" s="32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  <c r="BS343" s="31"/>
      <c r="BT343" s="31"/>
      <c r="BU343" s="31"/>
      <c r="BV343" s="31"/>
      <c r="BW343" s="31"/>
      <c r="BX343" s="31"/>
      <c r="BY343" s="31"/>
      <c r="BZ343" s="31"/>
      <c r="CA343" s="31"/>
      <c r="CB343" s="31"/>
      <c r="CC343" s="31"/>
      <c r="CD343" s="31"/>
      <c r="CE343" s="31"/>
      <c r="CF343" s="31"/>
      <c r="CG343" s="31"/>
      <c r="CH343" s="31"/>
      <c r="CI343" s="31"/>
      <c r="CJ343" s="31"/>
      <c r="CK343" s="31"/>
      <c r="CL343" s="31"/>
      <c r="CM343" s="31"/>
      <c r="CN343" s="31"/>
      <c r="CO343" s="31"/>
      <c r="CP343" s="31"/>
      <c r="CQ343" s="31"/>
      <c r="CR343" s="31"/>
      <c r="CS343" s="31"/>
      <c r="CT343" s="31"/>
      <c r="CU343" s="31"/>
      <c r="CV343" s="31"/>
    </row>
    <row r="344" spans="1:100" x14ac:dyDescent="0.3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2"/>
      <c r="AX344" s="32"/>
      <c r="AY344" s="32"/>
      <c r="AZ344" s="32"/>
      <c r="BA344" s="32"/>
      <c r="BB344" s="32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  <c r="BS344" s="31"/>
      <c r="BT344" s="31"/>
      <c r="BU344" s="31"/>
      <c r="BV344" s="31"/>
      <c r="BW344" s="31"/>
      <c r="BX344" s="31"/>
      <c r="BY344" s="31"/>
      <c r="BZ344" s="31"/>
      <c r="CA344" s="31"/>
      <c r="CB344" s="31"/>
      <c r="CC344" s="31"/>
      <c r="CD344" s="31"/>
      <c r="CE344" s="31"/>
      <c r="CF344" s="31"/>
      <c r="CG344" s="31"/>
      <c r="CH344" s="31"/>
      <c r="CI344" s="31"/>
      <c r="CJ344" s="31"/>
      <c r="CK344" s="31"/>
      <c r="CL344" s="31"/>
      <c r="CM344" s="31"/>
      <c r="CN344" s="31"/>
      <c r="CO344" s="31"/>
      <c r="CP344" s="31"/>
      <c r="CQ344" s="31"/>
      <c r="CR344" s="31"/>
      <c r="CS344" s="31"/>
      <c r="CT344" s="31"/>
      <c r="CU344" s="31"/>
      <c r="CV344" s="31"/>
    </row>
    <row r="345" spans="1:100" x14ac:dyDescent="0.3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2"/>
      <c r="AX345" s="32"/>
      <c r="AY345" s="32"/>
      <c r="AZ345" s="32"/>
      <c r="BA345" s="32"/>
      <c r="BB345" s="32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  <c r="BS345" s="31"/>
      <c r="BT345" s="31"/>
      <c r="BU345" s="31"/>
      <c r="BV345" s="31"/>
      <c r="BW345" s="31"/>
      <c r="BX345" s="31"/>
      <c r="BY345" s="31"/>
      <c r="BZ345" s="31"/>
      <c r="CA345" s="31"/>
      <c r="CB345" s="31"/>
      <c r="CC345" s="31"/>
      <c r="CD345" s="31"/>
      <c r="CE345" s="31"/>
      <c r="CF345" s="31"/>
      <c r="CG345" s="31"/>
      <c r="CH345" s="31"/>
      <c r="CI345" s="31"/>
      <c r="CJ345" s="31"/>
      <c r="CK345" s="31"/>
      <c r="CL345" s="31"/>
      <c r="CM345" s="31"/>
      <c r="CN345" s="31"/>
      <c r="CO345" s="31"/>
      <c r="CP345" s="31"/>
      <c r="CQ345" s="31"/>
      <c r="CR345" s="31"/>
      <c r="CS345" s="31"/>
      <c r="CT345" s="31"/>
      <c r="CU345" s="31"/>
      <c r="CV345" s="31"/>
    </row>
    <row r="346" spans="1:100" x14ac:dyDescent="0.3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2"/>
      <c r="AX346" s="32"/>
      <c r="AY346" s="32"/>
      <c r="AZ346" s="32"/>
      <c r="BA346" s="32"/>
      <c r="BB346" s="32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  <c r="BS346" s="31"/>
      <c r="BT346" s="31"/>
      <c r="BU346" s="31"/>
      <c r="BV346" s="31"/>
      <c r="BW346" s="31"/>
      <c r="BX346" s="31"/>
      <c r="BY346" s="31"/>
      <c r="BZ346" s="31"/>
      <c r="CA346" s="31"/>
      <c r="CB346" s="31"/>
      <c r="CC346" s="31"/>
      <c r="CD346" s="31"/>
      <c r="CE346" s="31"/>
      <c r="CF346" s="31"/>
      <c r="CG346" s="31"/>
      <c r="CH346" s="31"/>
      <c r="CI346" s="31"/>
      <c r="CJ346" s="31"/>
      <c r="CK346" s="31"/>
      <c r="CL346" s="31"/>
      <c r="CM346" s="31"/>
      <c r="CN346" s="31"/>
      <c r="CO346" s="31"/>
      <c r="CP346" s="31"/>
      <c r="CQ346" s="31"/>
      <c r="CR346" s="31"/>
      <c r="CS346" s="31"/>
      <c r="CT346" s="31"/>
      <c r="CU346" s="31"/>
      <c r="CV346" s="31"/>
    </row>
    <row r="347" spans="1:100" x14ac:dyDescent="0.3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2"/>
      <c r="AX347" s="32"/>
      <c r="AY347" s="32"/>
      <c r="AZ347" s="32"/>
      <c r="BA347" s="32"/>
      <c r="BB347" s="32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  <c r="BS347" s="31"/>
      <c r="BT347" s="31"/>
      <c r="BU347" s="31"/>
      <c r="BV347" s="31"/>
      <c r="BW347" s="31"/>
      <c r="BX347" s="31"/>
      <c r="BY347" s="31"/>
      <c r="BZ347" s="31"/>
      <c r="CA347" s="31"/>
      <c r="CB347" s="31"/>
      <c r="CC347" s="31"/>
      <c r="CD347" s="31"/>
      <c r="CE347" s="31"/>
      <c r="CF347" s="31"/>
      <c r="CG347" s="31"/>
      <c r="CH347" s="31"/>
      <c r="CI347" s="31"/>
      <c r="CJ347" s="31"/>
      <c r="CK347" s="31"/>
      <c r="CL347" s="31"/>
      <c r="CM347" s="31"/>
      <c r="CN347" s="31"/>
      <c r="CO347" s="31"/>
      <c r="CP347" s="31"/>
      <c r="CQ347" s="31"/>
      <c r="CR347" s="31"/>
      <c r="CS347" s="31"/>
      <c r="CT347" s="31"/>
      <c r="CU347" s="31"/>
      <c r="CV347" s="31"/>
    </row>
    <row r="348" spans="1:100" x14ac:dyDescent="0.3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2"/>
      <c r="AX348" s="32"/>
      <c r="AY348" s="32"/>
      <c r="AZ348" s="32"/>
      <c r="BA348" s="32"/>
      <c r="BB348" s="32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  <c r="BS348" s="31"/>
      <c r="BT348" s="31"/>
      <c r="BU348" s="31"/>
      <c r="BV348" s="31"/>
      <c r="BW348" s="31"/>
      <c r="BX348" s="31"/>
      <c r="BY348" s="31"/>
      <c r="BZ348" s="31"/>
      <c r="CA348" s="31"/>
      <c r="CB348" s="31"/>
      <c r="CC348" s="31"/>
      <c r="CD348" s="31"/>
      <c r="CE348" s="31"/>
      <c r="CF348" s="31"/>
      <c r="CG348" s="31"/>
      <c r="CH348" s="31"/>
      <c r="CI348" s="31"/>
      <c r="CJ348" s="31"/>
      <c r="CK348" s="31"/>
      <c r="CL348" s="31"/>
      <c r="CM348" s="31"/>
      <c r="CN348" s="31"/>
      <c r="CO348" s="31"/>
      <c r="CP348" s="31"/>
      <c r="CQ348" s="31"/>
      <c r="CR348" s="31"/>
      <c r="CS348" s="31"/>
      <c r="CT348" s="31"/>
      <c r="CU348" s="31"/>
      <c r="CV348" s="31"/>
    </row>
    <row r="349" spans="1:100" x14ac:dyDescent="0.3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2"/>
      <c r="AX349" s="32"/>
      <c r="AY349" s="32"/>
      <c r="AZ349" s="32"/>
      <c r="BA349" s="32"/>
      <c r="BB349" s="32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  <c r="BS349" s="31"/>
      <c r="BT349" s="31"/>
      <c r="BU349" s="31"/>
      <c r="BV349" s="31"/>
      <c r="BW349" s="31"/>
      <c r="BX349" s="31"/>
      <c r="BY349" s="31"/>
      <c r="BZ349" s="31"/>
      <c r="CA349" s="31"/>
      <c r="CB349" s="31"/>
      <c r="CC349" s="31"/>
      <c r="CD349" s="31"/>
      <c r="CE349" s="31"/>
      <c r="CF349" s="31"/>
      <c r="CG349" s="31"/>
      <c r="CH349" s="31"/>
      <c r="CI349" s="31"/>
      <c r="CJ349" s="31"/>
      <c r="CK349" s="31"/>
      <c r="CL349" s="31"/>
      <c r="CM349" s="31"/>
      <c r="CN349" s="31"/>
      <c r="CO349" s="31"/>
      <c r="CP349" s="31"/>
      <c r="CQ349" s="31"/>
      <c r="CR349" s="31"/>
      <c r="CS349" s="31"/>
      <c r="CT349" s="31"/>
      <c r="CU349" s="31"/>
      <c r="CV349" s="31"/>
    </row>
    <row r="350" spans="1:100" x14ac:dyDescent="0.3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2"/>
      <c r="AX350" s="32"/>
      <c r="AY350" s="32"/>
      <c r="AZ350" s="32"/>
      <c r="BA350" s="32"/>
      <c r="BB350" s="32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  <c r="BS350" s="31"/>
      <c r="BT350" s="31"/>
      <c r="BU350" s="31"/>
      <c r="BV350" s="31"/>
      <c r="BW350" s="31"/>
      <c r="BX350" s="31"/>
      <c r="BY350" s="31"/>
      <c r="BZ350" s="31"/>
      <c r="CA350" s="31"/>
      <c r="CB350" s="31"/>
      <c r="CC350" s="31"/>
      <c r="CD350" s="31"/>
      <c r="CE350" s="31"/>
      <c r="CF350" s="31"/>
      <c r="CG350" s="31"/>
      <c r="CH350" s="31"/>
      <c r="CI350" s="31"/>
      <c r="CJ350" s="31"/>
      <c r="CK350" s="31"/>
      <c r="CL350" s="31"/>
      <c r="CM350" s="31"/>
      <c r="CN350" s="31"/>
      <c r="CO350" s="31"/>
      <c r="CP350" s="31"/>
      <c r="CQ350" s="31"/>
      <c r="CR350" s="31"/>
      <c r="CS350" s="31"/>
      <c r="CT350" s="31"/>
      <c r="CU350" s="31"/>
      <c r="CV350" s="31"/>
    </row>
    <row r="351" spans="1:100" x14ac:dyDescent="0.3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2"/>
      <c r="AX351" s="32"/>
      <c r="AY351" s="32"/>
      <c r="AZ351" s="32"/>
      <c r="BA351" s="32"/>
      <c r="BB351" s="32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  <c r="BS351" s="31"/>
      <c r="BT351" s="31"/>
      <c r="BU351" s="31"/>
      <c r="BV351" s="31"/>
      <c r="BW351" s="31"/>
      <c r="BX351" s="31"/>
      <c r="BY351" s="31"/>
      <c r="BZ351" s="31"/>
      <c r="CA351" s="31"/>
      <c r="CB351" s="31"/>
      <c r="CC351" s="31"/>
      <c r="CD351" s="31"/>
      <c r="CE351" s="31"/>
      <c r="CF351" s="31"/>
      <c r="CG351" s="31"/>
      <c r="CH351" s="31"/>
      <c r="CI351" s="31"/>
      <c r="CJ351" s="31"/>
      <c r="CK351" s="31"/>
      <c r="CL351" s="31"/>
      <c r="CM351" s="31"/>
      <c r="CN351" s="31"/>
      <c r="CO351" s="31"/>
      <c r="CP351" s="31"/>
      <c r="CQ351" s="31"/>
      <c r="CR351" s="31"/>
      <c r="CS351" s="31"/>
      <c r="CT351" s="31"/>
      <c r="CU351" s="31"/>
      <c r="CV351" s="31"/>
    </row>
    <row r="352" spans="1:100" x14ac:dyDescent="0.3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2"/>
      <c r="AX352" s="32"/>
      <c r="AY352" s="32"/>
      <c r="AZ352" s="32"/>
      <c r="BA352" s="32"/>
      <c r="BB352" s="32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  <c r="BS352" s="31"/>
      <c r="BT352" s="31"/>
      <c r="BU352" s="31"/>
      <c r="BV352" s="31"/>
      <c r="BW352" s="31"/>
      <c r="BX352" s="31"/>
      <c r="BY352" s="31"/>
      <c r="BZ352" s="31"/>
      <c r="CA352" s="31"/>
      <c r="CB352" s="31"/>
      <c r="CC352" s="31"/>
      <c r="CD352" s="31"/>
      <c r="CE352" s="31"/>
      <c r="CF352" s="31"/>
      <c r="CG352" s="31"/>
      <c r="CH352" s="31"/>
      <c r="CI352" s="31"/>
      <c r="CJ352" s="31"/>
      <c r="CK352" s="31"/>
      <c r="CL352" s="31"/>
      <c r="CM352" s="31"/>
      <c r="CN352" s="31"/>
      <c r="CO352" s="31"/>
      <c r="CP352" s="31"/>
      <c r="CQ352" s="31"/>
      <c r="CR352" s="31"/>
      <c r="CS352" s="31"/>
      <c r="CT352" s="31"/>
      <c r="CU352" s="31"/>
      <c r="CV352" s="31"/>
    </row>
    <row r="353" spans="1:100" x14ac:dyDescent="0.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2"/>
      <c r="AX353" s="32"/>
      <c r="AY353" s="32"/>
      <c r="AZ353" s="32"/>
      <c r="BA353" s="32"/>
      <c r="BB353" s="32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  <c r="BS353" s="31"/>
      <c r="BT353" s="31"/>
      <c r="BU353" s="31"/>
      <c r="BV353" s="31"/>
      <c r="BW353" s="31"/>
      <c r="BX353" s="31"/>
      <c r="BY353" s="31"/>
      <c r="BZ353" s="31"/>
      <c r="CA353" s="31"/>
      <c r="CB353" s="31"/>
      <c r="CC353" s="31"/>
      <c r="CD353" s="31"/>
      <c r="CE353" s="31"/>
      <c r="CF353" s="31"/>
      <c r="CG353" s="31"/>
      <c r="CH353" s="31"/>
      <c r="CI353" s="31"/>
      <c r="CJ353" s="31"/>
      <c r="CK353" s="31"/>
      <c r="CL353" s="31"/>
      <c r="CM353" s="31"/>
      <c r="CN353" s="31"/>
      <c r="CO353" s="31"/>
      <c r="CP353" s="31"/>
      <c r="CQ353" s="31"/>
      <c r="CR353" s="31"/>
      <c r="CS353" s="31"/>
      <c r="CT353" s="31"/>
      <c r="CU353" s="31"/>
      <c r="CV353" s="31"/>
    </row>
    <row r="354" spans="1:100" x14ac:dyDescent="0.3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2"/>
      <c r="AX354" s="32"/>
      <c r="AY354" s="32"/>
      <c r="AZ354" s="32"/>
      <c r="BA354" s="32"/>
      <c r="BB354" s="32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  <c r="BS354" s="31"/>
      <c r="BT354" s="31"/>
      <c r="BU354" s="31"/>
      <c r="BV354" s="31"/>
      <c r="BW354" s="31"/>
      <c r="BX354" s="31"/>
      <c r="BY354" s="31"/>
      <c r="BZ354" s="31"/>
      <c r="CA354" s="31"/>
      <c r="CB354" s="31"/>
      <c r="CC354" s="31"/>
      <c r="CD354" s="31"/>
      <c r="CE354" s="31"/>
      <c r="CF354" s="31"/>
      <c r="CG354" s="31"/>
      <c r="CH354" s="31"/>
      <c r="CI354" s="31"/>
      <c r="CJ354" s="31"/>
      <c r="CK354" s="31"/>
      <c r="CL354" s="31"/>
      <c r="CM354" s="31"/>
      <c r="CN354" s="31"/>
      <c r="CO354" s="31"/>
      <c r="CP354" s="31"/>
      <c r="CQ354" s="31"/>
      <c r="CR354" s="31"/>
      <c r="CS354" s="31"/>
      <c r="CT354" s="31"/>
      <c r="CU354" s="31"/>
      <c r="CV354" s="31"/>
    </row>
    <row r="355" spans="1:100" x14ac:dyDescent="0.3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2"/>
      <c r="AX355" s="32"/>
      <c r="AY355" s="32"/>
      <c r="AZ355" s="32"/>
      <c r="BA355" s="32"/>
      <c r="BB355" s="32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  <c r="BS355" s="31"/>
      <c r="BT355" s="31"/>
      <c r="BU355" s="31"/>
      <c r="BV355" s="31"/>
      <c r="BW355" s="31"/>
      <c r="BX355" s="31"/>
      <c r="BY355" s="31"/>
      <c r="BZ355" s="31"/>
      <c r="CA355" s="31"/>
      <c r="CB355" s="31"/>
      <c r="CC355" s="31"/>
      <c r="CD355" s="31"/>
      <c r="CE355" s="31"/>
      <c r="CF355" s="31"/>
      <c r="CG355" s="31"/>
      <c r="CH355" s="31"/>
      <c r="CI355" s="31"/>
      <c r="CJ355" s="31"/>
      <c r="CK355" s="31"/>
      <c r="CL355" s="31"/>
      <c r="CM355" s="31"/>
      <c r="CN355" s="31"/>
      <c r="CO355" s="31"/>
      <c r="CP355" s="31"/>
      <c r="CQ355" s="31"/>
      <c r="CR355" s="31"/>
      <c r="CS355" s="31"/>
      <c r="CT355" s="31"/>
      <c r="CU355" s="31"/>
      <c r="CV355" s="31"/>
    </row>
    <row r="356" spans="1:100" x14ac:dyDescent="0.3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2"/>
      <c r="AX356" s="32"/>
      <c r="AY356" s="32"/>
      <c r="AZ356" s="32"/>
      <c r="BA356" s="32"/>
      <c r="BB356" s="32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  <c r="BS356" s="31"/>
      <c r="BT356" s="31"/>
      <c r="BU356" s="31"/>
      <c r="BV356" s="31"/>
      <c r="BW356" s="31"/>
      <c r="BX356" s="31"/>
      <c r="BY356" s="31"/>
      <c r="BZ356" s="31"/>
      <c r="CA356" s="31"/>
      <c r="CB356" s="31"/>
      <c r="CC356" s="31"/>
      <c r="CD356" s="31"/>
      <c r="CE356" s="31"/>
      <c r="CF356" s="31"/>
      <c r="CG356" s="31"/>
      <c r="CH356" s="31"/>
      <c r="CI356" s="31"/>
      <c r="CJ356" s="31"/>
      <c r="CK356" s="31"/>
      <c r="CL356" s="31"/>
      <c r="CM356" s="31"/>
      <c r="CN356" s="31"/>
      <c r="CO356" s="31"/>
      <c r="CP356" s="31"/>
      <c r="CQ356" s="31"/>
      <c r="CR356" s="31"/>
      <c r="CS356" s="31"/>
      <c r="CT356" s="31"/>
      <c r="CU356" s="31"/>
      <c r="CV356" s="31"/>
    </row>
    <row r="357" spans="1:100" x14ac:dyDescent="0.3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2"/>
      <c r="AX357" s="32"/>
      <c r="AY357" s="32"/>
      <c r="AZ357" s="32"/>
      <c r="BA357" s="32"/>
      <c r="BB357" s="32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  <c r="BS357" s="31"/>
      <c r="BT357" s="31"/>
      <c r="BU357" s="31"/>
      <c r="BV357" s="31"/>
      <c r="BW357" s="31"/>
      <c r="BX357" s="31"/>
      <c r="BY357" s="31"/>
      <c r="BZ357" s="31"/>
      <c r="CA357" s="31"/>
      <c r="CB357" s="31"/>
      <c r="CC357" s="31"/>
      <c r="CD357" s="31"/>
      <c r="CE357" s="31"/>
      <c r="CF357" s="31"/>
      <c r="CG357" s="31"/>
      <c r="CH357" s="31"/>
      <c r="CI357" s="31"/>
      <c r="CJ357" s="31"/>
      <c r="CK357" s="31"/>
      <c r="CL357" s="31"/>
      <c r="CM357" s="31"/>
      <c r="CN357" s="31"/>
      <c r="CO357" s="31"/>
      <c r="CP357" s="31"/>
      <c r="CQ357" s="31"/>
      <c r="CR357" s="31"/>
      <c r="CS357" s="31"/>
      <c r="CT357" s="31"/>
      <c r="CU357" s="31"/>
      <c r="CV357" s="31"/>
    </row>
    <row r="358" spans="1:100" x14ac:dyDescent="0.3">
      <c r="A358" s="31"/>
      <c r="B358" s="31"/>
      <c r="C358" s="31"/>
      <c r="D358" s="31"/>
      <c r="E358" s="31"/>
      <c r="F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2"/>
      <c r="AX358" s="32"/>
      <c r="AY358" s="32"/>
      <c r="AZ358" s="32"/>
      <c r="BA358" s="32"/>
      <c r="BB358" s="32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  <c r="BS358" s="31"/>
      <c r="BT358" s="31"/>
      <c r="BU358" s="31"/>
      <c r="BV358" s="31"/>
      <c r="BW358" s="31"/>
      <c r="BX358" s="31"/>
      <c r="BY358" s="31"/>
      <c r="BZ358" s="31"/>
      <c r="CA358" s="31"/>
      <c r="CB358" s="31"/>
      <c r="CC358" s="31"/>
      <c r="CD358" s="31"/>
      <c r="CE358" s="31"/>
      <c r="CF358" s="31"/>
      <c r="CG358" s="31"/>
      <c r="CH358" s="31"/>
      <c r="CI358" s="31"/>
      <c r="CJ358" s="31"/>
      <c r="CK358" s="31"/>
      <c r="CL358" s="31"/>
      <c r="CM358" s="31"/>
      <c r="CN358" s="31"/>
      <c r="CO358" s="31"/>
      <c r="CP358" s="31"/>
      <c r="CQ358" s="31"/>
      <c r="CR358" s="31"/>
      <c r="CS358" s="31"/>
      <c r="CT358" s="31"/>
      <c r="CU358" s="31"/>
      <c r="CV358" s="31"/>
    </row>
    <row r="359" spans="1:100" x14ac:dyDescent="0.3">
      <c r="A359" s="31"/>
      <c r="B359" s="31"/>
      <c r="C359" s="31"/>
      <c r="D359" s="31"/>
      <c r="E359" s="31"/>
      <c r="F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2"/>
      <c r="AX359" s="32"/>
      <c r="AY359" s="32"/>
      <c r="AZ359" s="32"/>
      <c r="BA359" s="32"/>
      <c r="BB359" s="32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  <c r="BS359" s="31"/>
      <c r="BT359" s="31"/>
      <c r="BU359" s="31"/>
      <c r="BV359" s="31"/>
      <c r="BW359" s="31"/>
      <c r="BX359" s="31"/>
      <c r="BY359" s="31"/>
      <c r="BZ359" s="31"/>
      <c r="CA359" s="31"/>
      <c r="CB359" s="31"/>
      <c r="CC359" s="31"/>
      <c r="CD359" s="31"/>
      <c r="CE359" s="31"/>
      <c r="CF359" s="31"/>
      <c r="CG359" s="31"/>
      <c r="CH359" s="31"/>
      <c r="CI359" s="31"/>
      <c r="CJ359" s="31"/>
      <c r="CK359" s="31"/>
      <c r="CL359" s="31"/>
      <c r="CM359" s="31"/>
      <c r="CN359" s="31"/>
      <c r="CO359" s="31"/>
      <c r="CP359" s="31"/>
      <c r="CQ359" s="31"/>
      <c r="CR359" s="31"/>
      <c r="CS359" s="31"/>
      <c r="CT359" s="31"/>
      <c r="CU359" s="31"/>
      <c r="CV359" s="31"/>
    </row>
    <row r="360" spans="1:100" x14ac:dyDescent="0.3">
      <c r="A360" s="31"/>
      <c r="B360" s="31"/>
      <c r="C360" s="31"/>
      <c r="D360" s="31"/>
      <c r="E360" s="31"/>
      <c r="F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2"/>
      <c r="AX360" s="32"/>
      <c r="AY360" s="32"/>
      <c r="AZ360" s="32"/>
      <c r="BA360" s="32"/>
      <c r="BB360" s="32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  <c r="BS360" s="31"/>
      <c r="BT360" s="31"/>
      <c r="BU360" s="31"/>
      <c r="BV360" s="31"/>
      <c r="BW360" s="31"/>
      <c r="BX360" s="31"/>
      <c r="BY360" s="31"/>
      <c r="BZ360" s="31"/>
      <c r="CA360" s="31"/>
      <c r="CB360" s="31"/>
      <c r="CC360" s="31"/>
      <c r="CD360" s="31"/>
      <c r="CE360" s="31"/>
      <c r="CF360" s="31"/>
      <c r="CG360" s="31"/>
      <c r="CH360" s="31"/>
      <c r="CI360" s="31"/>
      <c r="CJ360" s="31"/>
      <c r="CK360" s="31"/>
      <c r="CL360" s="31"/>
      <c r="CM360" s="31"/>
      <c r="CN360" s="31"/>
      <c r="CO360" s="31"/>
      <c r="CP360" s="31"/>
      <c r="CQ360" s="31"/>
      <c r="CR360" s="31"/>
      <c r="CS360" s="31"/>
      <c r="CT360" s="31"/>
      <c r="CU360" s="31"/>
      <c r="CV360" s="31"/>
    </row>
    <row r="361" spans="1:100" x14ac:dyDescent="0.3">
      <c r="A361" s="31"/>
      <c r="B361" s="31"/>
      <c r="C361" s="31"/>
      <c r="D361" s="31"/>
      <c r="E361" s="31"/>
      <c r="F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2"/>
      <c r="AX361" s="32"/>
      <c r="AY361" s="32"/>
      <c r="AZ361" s="32"/>
      <c r="BA361" s="32"/>
      <c r="BB361" s="32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  <c r="BS361" s="31"/>
      <c r="BT361" s="31"/>
      <c r="BU361" s="31"/>
      <c r="BV361" s="31"/>
      <c r="BW361" s="31"/>
      <c r="BX361" s="31"/>
      <c r="BY361" s="31"/>
      <c r="BZ361" s="31"/>
      <c r="CA361" s="31"/>
      <c r="CB361" s="31"/>
      <c r="CC361" s="31"/>
      <c r="CD361" s="31"/>
      <c r="CE361" s="31"/>
      <c r="CF361" s="31"/>
      <c r="CG361" s="31"/>
      <c r="CH361" s="31"/>
      <c r="CI361" s="31"/>
      <c r="CJ361" s="31"/>
      <c r="CK361" s="31"/>
      <c r="CL361" s="31"/>
      <c r="CM361" s="31"/>
      <c r="CN361" s="31"/>
      <c r="CO361" s="31"/>
      <c r="CP361" s="31"/>
      <c r="CQ361" s="31"/>
      <c r="CR361" s="31"/>
      <c r="CS361" s="31"/>
      <c r="CT361" s="31"/>
      <c r="CU361" s="31"/>
      <c r="CV361" s="31"/>
    </row>
    <row r="362" spans="1:100" x14ac:dyDescent="0.3">
      <c r="A362" s="31"/>
      <c r="B362" s="31"/>
      <c r="C362" s="31"/>
      <c r="D362" s="31"/>
      <c r="E362" s="31"/>
      <c r="F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2"/>
      <c r="AX362" s="32"/>
      <c r="AY362" s="32"/>
      <c r="AZ362" s="32"/>
      <c r="BA362" s="32"/>
      <c r="BB362" s="32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  <c r="BS362" s="31"/>
      <c r="BT362" s="31"/>
      <c r="BU362" s="31"/>
      <c r="BV362" s="31"/>
      <c r="BW362" s="31"/>
      <c r="BX362" s="31"/>
      <c r="BY362" s="31"/>
      <c r="BZ362" s="31"/>
      <c r="CA362" s="31"/>
      <c r="CB362" s="31"/>
      <c r="CC362" s="31"/>
      <c r="CD362" s="31"/>
      <c r="CE362" s="31"/>
      <c r="CF362" s="31"/>
      <c r="CG362" s="31"/>
      <c r="CH362" s="31"/>
      <c r="CI362" s="31"/>
      <c r="CJ362" s="31"/>
      <c r="CK362" s="31"/>
      <c r="CL362" s="31"/>
      <c r="CM362" s="31"/>
      <c r="CN362" s="31"/>
      <c r="CO362" s="31"/>
      <c r="CP362" s="31"/>
      <c r="CQ362" s="31"/>
      <c r="CR362" s="31"/>
      <c r="CS362" s="31"/>
      <c r="CT362" s="31"/>
      <c r="CU362" s="31"/>
      <c r="CV362" s="31"/>
    </row>
    <row r="363" spans="1:100" x14ac:dyDescent="0.3">
      <c r="A363" s="31"/>
      <c r="B363" s="31"/>
      <c r="C363" s="31"/>
      <c r="D363" s="31"/>
      <c r="E363" s="31"/>
      <c r="F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2"/>
      <c r="AX363" s="32"/>
      <c r="AY363" s="32"/>
      <c r="AZ363" s="32"/>
      <c r="BA363" s="32"/>
      <c r="BB363" s="32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  <c r="BS363" s="31"/>
      <c r="BT363" s="31"/>
      <c r="BU363" s="31"/>
      <c r="BV363" s="31"/>
      <c r="BW363" s="31"/>
      <c r="BX363" s="31"/>
      <c r="BY363" s="31"/>
      <c r="BZ363" s="31"/>
      <c r="CA363" s="31"/>
      <c r="CB363" s="31"/>
      <c r="CC363" s="31"/>
      <c r="CD363" s="31"/>
      <c r="CE363" s="31"/>
      <c r="CF363" s="31"/>
      <c r="CG363" s="31"/>
      <c r="CH363" s="31"/>
      <c r="CI363" s="31"/>
      <c r="CJ363" s="31"/>
      <c r="CK363" s="31"/>
      <c r="CL363" s="31"/>
      <c r="CM363" s="31"/>
      <c r="CN363" s="31"/>
      <c r="CO363" s="31"/>
      <c r="CP363" s="31"/>
      <c r="CQ363" s="31"/>
      <c r="CR363" s="31"/>
      <c r="CS363" s="31"/>
      <c r="CT363" s="31"/>
      <c r="CU363" s="31"/>
      <c r="CV363" s="31"/>
    </row>
    <row r="364" spans="1:100" x14ac:dyDescent="0.3">
      <c r="A364" s="31"/>
      <c r="B364" s="31"/>
      <c r="C364" s="31"/>
      <c r="D364" s="31"/>
      <c r="E364" s="31"/>
      <c r="F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2"/>
      <c r="AX364" s="32"/>
      <c r="AY364" s="32"/>
      <c r="AZ364" s="32"/>
      <c r="BA364" s="32"/>
      <c r="BB364" s="32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  <c r="BS364" s="31"/>
      <c r="BT364" s="31"/>
      <c r="BU364" s="31"/>
      <c r="BV364" s="31"/>
      <c r="BW364" s="31"/>
      <c r="BX364" s="31"/>
      <c r="BY364" s="31"/>
      <c r="BZ364" s="31"/>
      <c r="CA364" s="31"/>
      <c r="CB364" s="31"/>
      <c r="CC364" s="31"/>
      <c r="CD364" s="31"/>
      <c r="CE364" s="31"/>
      <c r="CF364" s="31"/>
      <c r="CG364" s="31"/>
      <c r="CH364" s="31"/>
      <c r="CI364" s="31"/>
      <c r="CJ364" s="31"/>
      <c r="CK364" s="31"/>
      <c r="CL364" s="31"/>
      <c r="CM364" s="31"/>
      <c r="CN364" s="31"/>
      <c r="CO364" s="31"/>
      <c r="CP364" s="31"/>
      <c r="CQ364" s="31"/>
      <c r="CR364" s="31"/>
      <c r="CS364" s="31"/>
      <c r="CT364" s="31"/>
      <c r="CU364" s="31"/>
      <c r="CV364" s="31"/>
    </row>
    <row r="365" spans="1:100" x14ac:dyDescent="0.3">
      <c r="A365" s="31"/>
      <c r="B365" s="31"/>
      <c r="C365" s="31"/>
      <c r="D365" s="31"/>
      <c r="E365" s="31"/>
      <c r="F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2"/>
      <c r="AX365" s="32"/>
      <c r="AY365" s="32"/>
      <c r="AZ365" s="32"/>
      <c r="BA365" s="32"/>
      <c r="BB365" s="32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  <c r="BS365" s="31"/>
      <c r="BT365" s="31"/>
      <c r="BU365" s="31"/>
      <c r="BV365" s="31"/>
      <c r="BW365" s="31"/>
      <c r="BX365" s="31"/>
      <c r="BY365" s="31"/>
      <c r="BZ365" s="31"/>
      <c r="CA365" s="31"/>
      <c r="CB365" s="31"/>
      <c r="CC365" s="31"/>
      <c r="CD365" s="31"/>
      <c r="CE365" s="31"/>
      <c r="CF365" s="31"/>
      <c r="CG365" s="31"/>
      <c r="CH365" s="31"/>
      <c r="CI365" s="31"/>
      <c r="CJ365" s="31"/>
      <c r="CK365" s="31"/>
      <c r="CL365" s="31"/>
      <c r="CM365" s="31"/>
      <c r="CN365" s="31"/>
      <c r="CO365" s="31"/>
      <c r="CP365" s="31"/>
      <c r="CQ365" s="31"/>
      <c r="CR365" s="31"/>
      <c r="CS365" s="31"/>
      <c r="CT365" s="31"/>
      <c r="CU365" s="31"/>
      <c r="CV365" s="31"/>
    </row>
    <row r="366" spans="1:100" x14ac:dyDescent="0.3">
      <c r="A366" s="31"/>
      <c r="B366" s="31"/>
      <c r="C366" s="31"/>
      <c r="D366" s="31"/>
      <c r="E366" s="31"/>
      <c r="F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2"/>
      <c r="AX366" s="32"/>
      <c r="AY366" s="32"/>
      <c r="AZ366" s="32"/>
      <c r="BA366" s="32"/>
      <c r="BB366" s="32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  <c r="BS366" s="31"/>
      <c r="BT366" s="31"/>
      <c r="BU366" s="31"/>
      <c r="BV366" s="31"/>
      <c r="BW366" s="31"/>
      <c r="BX366" s="31"/>
      <c r="BY366" s="31"/>
      <c r="BZ366" s="31"/>
      <c r="CA366" s="31"/>
      <c r="CB366" s="31"/>
      <c r="CC366" s="31"/>
      <c r="CD366" s="31"/>
      <c r="CE366" s="31"/>
      <c r="CF366" s="31"/>
      <c r="CG366" s="31"/>
      <c r="CH366" s="31"/>
      <c r="CI366" s="31"/>
      <c r="CJ366" s="31"/>
      <c r="CK366" s="31"/>
      <c r="CL366" s="31"/>
      <c r="CM366" s="31"/>
      <c r="CN366" s="31"/>
      <c r="CO366" s="31"/>
      <c r="CP366" s="31"/>
      <c r="CQ366" s="31"/>
      <c r="CR366" s="31"/>
      <c r="CS366" s="31"/>
      <c r="CT366" s="31"/>
      <c r="CU366" s="31"/>
      <c r="CV366" s="31"/>
    </row>
    <row r="367" spans="1:100" x14ac:dyDescent="0.3">
      <c r="A367" s="31"/>
      <c r="B367" s="31"/>
      <c r="C367" s="31"/>
      <c r="D367" s="31"/>
      <c r="E367" s="31"/>
      <c r="F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2"/>
      <c r="AX367" s="32"/>
      <c r="AY367" s="32"/>
      <c r="AZ367" s="32"/>
      <c r="BA367" s="32"/>
      <c r="BB367" s="32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  <c r="BS367" s="31"/>
      <c r="BT367" s="31"/>
      <c r="BU367" s="31"/>
      <c r="BV367" s="31"/>
      <c r="BW367" s="31"/>
      <c r="BX367" s="31"/>
      <c r="BY367" s="31"/>
      <c r="BZ367" s="31"/>
      <c r="CA367" s="31"/>
      <c r="CB367" s="31"/>
      <c r="CC367" s="31"/>
      <c r="CD367" s="31"/>
      <c r="CE367" s="31"/>
      <c r="CF367" s="31"/>
      <c r="CG367" s="31"/>
      <c r="CH367" s="31"/>
      <c r="CI367" s="31"/>
      <c r="CJ367" s="31"/>
      <c r="CK367" s="31"/>
      <c r="CL367" s="31"/>
      <c r="CM367" s="31"/>
      <c r="CN367" s="31"/>
      <c r="CO367" s="31"/>
      <c r="CP367" s="31"/>
      <c r="CQ367" s="31"/>
      <c r="CR367" s="31"/>
      <c r="CS367" s="31"/>
      <c r="CT367" s="31"/>
      <c r="CU367" s="31"/>
      <c r="CV367" s="31"/>
    </row>
    <row r="368" spans="1:100" x14ac:dyDescent="0.3">
      <c r="A368" s="31"/>
      <c r="B368" s="31"/>
      <c r="C368" s="31"/>
      <c r="D368" s="31"/>
      <c r="E368" s="31"/>
      <c r="F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2"/>
      <c r="AX368" s="32"/>
      <c r="AY368" s="32"/>
      <c r="AZ368" s="32"/>
      <c r="BA368" s="32"/>
      <c r="BB368" s="32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  <c r="BS368" s="31"/>
      <c r="BT368" s="31"/>
      <c r="BU368" s="31"/>
      <c r="BV368" s="31"/>
      <c r="BW368" s="31"/>
      <c r="BX368" s="31"/>
      <c r="BY368" s="31"/>
      <c r="BZ368" s="31"/>
      <c r="CA368" s="31"/>
      <c r="CB368" s="31"/>
      <c r="CC368" s="31"/>
      <c r="CD368" s="31"/>
      <c r="CE368" s="31"/>
      <c r="CF368" s="31"/>
      <c r="CG368" s="31"/>
      <c r="CH368" s="31"/>
      <c r="CI368" s="31"/>
      <c r="CJ368" s="31"/>
      <c r="CK368" s="31"/>
      <c r="CL368" s="31"/>
      <c r="CM368" s="31"/>
      <c r="CN368" s="31"/>
      <c r="CO368" s="31"/>
      <c r="CP368" s="31"/>
      <c r="CQ368" s="31"/>
      <c r="CR368" s="31"/>
      <c r="CS368" s="31"/>
      <c r="CT368" s="31"/>
      <c r="CU368" s="31"/>
      <c r="CV368" s="31"/>
    </row>
    <row r="369" spans="1:100" x14ac:dyDescent="0.3">
      <c r="A369" s="31"/>
      <c r="B369" s="31"/>
      <c r="C369" s="31"/>
      <c r="D369" s="31"/>
      <c r="E369" s="31"/>
      <c r="F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2"/>
      <c r="AX369" s="32"/>
      <c r="AY369" s="32"/>
      <c r="AZ369" s="32"/>
      <c r="BA369" s="32"/>
      <c r="BB369" s="32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  <c r="BS369" s="31"/>
      <c r="BT369" s="31"/>
      <c r="BU369" s="31"/>
      <c r="BV369" s="31"/>
      <c r="BW369" s="31"/>
      <c r="BX369" s="31"/>
      <c r="BY369" s="31"/>
      <c r="BZ369" s="31"/>
      <c r="CA369" s="31"/>
      <c r="CB369" s="31"/>
      <c r="CC369" s="31"/>
      <c r="CD369" s="31"/>
      <c r="CE369" s="31"/>
      <c r="CF369" s="31"/>
      <c r="CG369" s="31"/>
      <c r="CH369" s="31"/>
      <c r="CI369" s="31"/>
      <c r="CJ369" s="31"/>
      <c r="CK369" s="31"/>
      <c r="CL369" s="31"/>
      <c r="CM369" s="31"/>
      <c r="CN369" s="31"/>
      <c r="CO369" s="31"/>
      <c r="CP369" s="31"/>
      <c r="CQ369" s="31"/>
      <c r="CR369" s="31"/>
      <c r="CS369" s="31"/>
      <c r="CT369" s="31"/>
      <c r="CU369" s="31"/>
      <c r="CV369" s="31"/>
    </row>
    <row r="370" spans="1:100" x14ac:dyDescent="0.3">
      <c r="A370" s="31"/>
      <c r="B370" s="31"/>
      <c r="C370" s="31"/>
      <c r="D370" s="31"/>
      <c r="E370" s="31"/>
      <c r="F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2"/>
      <c r="AX370" s="32"/>
      <c r="AY370" s="32"/>
      <c r="AZ370" s="32"/>
      <c r="BA370" s="32"/>
      <c r="BB370" s="32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  <c r="BS370" s="31"/>
      <c r="BT370" s="31"/>
      <c r="BU370" s="31"/>
      <c r="BV370" s="31"/>
      <c r="BW370" s="31"/>
      <c r="BX370" s="31"/>
      <c r="BY370" s="31"/>
      <c r="BZ370" s="31"/>
      <c r="CA370" s="31"/>
      <c r="CB370" s="31"/>
      <c r="CC370" s="31"/>
      <c r="CD370" s="31"/>
      <c r="CE370" s="31"/>
      <c r="CF370" s="31"/>
      <c r="CG370" s="31"/>
      <c r="CH370" s="31"/>
      <c r="CI370" s="31"/>
      <c r="CJ370" s="31"/>
      <c r="CK370" s="31"/>
      <c r="CL370" s="31"/>
      <c r="CM370" s="31"/>
      <c r="CN370" s="31"/>
      <c r="CO370" s="31"/>
      <c r="CP370" s="31"/>
      <c r="CQ370" s="31"/>
      <c r="CR370" s="31"/>
      <c r="CS370" s="31"/>
      <c r="CT370" s="31"/>
      <c r="CU370" s="31"/>
      <c r="CV370" s="31"/>
    </row>
    <row r="371" spans="1:100" x14ac:dyDescent="0.3">
      <c r="A371" s="31"/>
      <c r="B371" s="31"/>
      <c r="C371" s="31"/>
      <c r="D371" s="31"/>
      <c r="E371" s="31"/>
      <c r="F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2"/>
      <c r="AX371" s="32"/>
      <c r="AY371" s="32"/>
      <c r="AZ371" s="32"/>
      <c r="BA371" s="32"/>
      <c r="BB371" s="32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  <c r="BS371" s="31"/>
      <c r="BT371" s="31"/>
      <c r="BU371" s="31"/>
      <c r="BV371" s="31"/>
      <c r="BW371" s="31"/>
      <c r="BX371" s="31"/>
      <c r="BY371" s="31"/>
      <c r="BZ371" s="31"/>
      <c r="CA371" s="31"/>
      <c r="CB371" s="31"/>
      <c r="CC371" s="31"/>
      <c r="CD371" s="31"/>
      <c r="CE371" s="31"/>
      <c r="CF371" s="31"/>
      <c r="CG371" s="31"/>
      <c r="CH371" s="31"/>
      <c r="CI371" s="31"/>
      <c r="CJ371" s="31"/>
      <c r="CK371" s="31"/>
      <c r="CL371" s="31"/>
      <c r="CM371" s="31"/>
      <c r="CN371" s="31"/>
      <c r="CO371" s="31"/>
      <c r="CP371" s="31"/>
      <c r="CQ371" s="31"/>
      <c r="CR371" s="31"/>
      <c r="CS371" s="31"/>
      <c r="CT371" s="31"/>
      <c r="CU371" s="31"/>
      <c r="CV371" s="31"/>
    </row>
    <row r="372" spans="1:100" x14ac:dyDescent="0.3">
      <c r="A372" s="31"/>
      <c r="B372" s="31"/>
      <c r="C372" s="31"/>
      <c r="D372" s="31"/>
      <c r="E372" s="31"/>
      <c r="F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2"/>
      <c r="AX372" s="32"/>
      <c r="AY372" s="32"/>
      <c r="AZ372" s="32"/>
      <c r="BA372" s="32"/>
      <c r="BB372" s="32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  <c r="BS372" s="31"/>
      <c r="BT372" s="31"/>
      <c r="BU372" s="31"/>
      <c r="BV372" s="31"/>
      <c r="BW372" s="31"/>
      <c r="BX372" s="31"/>
      <c r="BY372" s="31"/>
      <c r="BZ372" s="31"/>
      <c r="CA372" s="31"/>
      <c r="CB372" s="31"/>
      <c r="CC372" s="31"/>
      <c r="CD372" s="31"/>
      <c r="CE372" s="31"/>
      <c r="CF372" s="31"/>
      <c r="CG372" s="31"/>
      <c r="CH372" s="31"/>
      <c r="CI372" s="31"/>
      <c r="CJ372" s="31"/>
      <c r="CK372" s="31"/>
      <c r="CL372" s="31"/>
      <c r="CM372" s="31"/>
      <c r="CN372" s="31"/>
      <c r="CO372" s="31"/>
      <c r="CP372" s="31"/>
      <c r="CQ372" s="31"/>
      <c r="CR372" s="31"/>
      <c r="CS372" s="31"/>
      <c r="CT372" s="31"/>
      <c r="CU372" s="31"/>
      <c r="CV372" s="31"/>
    </row>
    <row r="373" spans="1:100" x14ac:dyDescent="0.3">
      <c r="A373" s="31"/>
      <c r="B373" s="31"/>
      <c r="C373" s="31"/>
      <c r="D373" s="31"/>
      <c r="E373" s="31"/>
      <c r="F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2"/>
      <c r="AX373" s="32"/>
      <c r="AY373" s="32"/>
      <c r="AZ373" s="32"/>
      <c r="BA373" s="32"/>
      <c r="BB373" s="32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  <c r="BS373" s="31"/>
      <c r="BT373" s="31"/>
      <c r="BU373" s="31"/>
      <c r="BV373" s="31"/>
      <c r="BW373" s="31"/>
      <c r="BX373" s="31"/>
      <c r="BY373" s="31"/>
      <c r="BZ373" s="31"/>
      <c r="CA373" s="31"/>
      <c r="CB373" s="31"/>
      <c r="CC373" s="31"/>
      <c r="CD373" s="31"/>
      <c r="CE373" s="31"/>
      <c r="CF373" s="31"/>
      <c r="CG373" s="31"/>
      <c r="CH373" s="31"/>
      <c r="CI373" s="31"/>
      <c r="CJ373" s="31"/>
      <c r="CK373" s="31"/>
      <c r="CL373" s="31"/>
      <c r="CM373" s="31"/>
      <c r="CN373" s="31"/>
      <c r="CO373" s="31"/>
      <c r="CP373" s="31"/>
      <c r="CQ373" s="31"/>
      <c r="CR373" s="31"/>
      <c r="CS373" s="31"/>
      <c r="CT373" s="31"/>
      <c r="CU373" s="31"/>
      <c r="CV373" s="31"/>
    </row>
    <row r="374" spans="1:100" x14ac:dyDescent="0.3">
      <c r="A374" s="31"/>
      <c r="B374" s="31"/>
      <c r="C374" s="31"/>
      <c r="D374" s="31"/>
      <c r="E374" s="31"/>
      <c r="F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2"/>
      <c r="AX374" s="32"/>
      <c r="AY374" s="32"/>
      <c r="AZ374" s="32"/>
      <c r="BA374" s="32"/>
      <c r="BB374" s="32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  <c r="BS374" s="31"/>
      <c r="BT374" s="31"/>
      <c r="BU374" s="31"/>
      <c r="BV374" s="31"/>
      <c r="BW374" s="31"/>
      <c r="BX374" s="31"/>
      <c r="BY374" s="31"/>
      <c r="BZ374" s="31"/>
      <c r="CA374" s="31"/>
      <c r="CB374" s="31"/>
      <c r="CC374" s="31"/>
      <c r="CD374" s="31"/>
      <c r="CE374" s="31"/>
      <c r="CF374" s="31"/>
      <c r="CG374" s="31"/>
      <c r="CH374" s="31"/>
      <c r="CI374" s="31"/>
      <c r="CJ374" s="31"/>
      <c r="CK374" s="31"/>
      <c r="CL374" s="31"/>
      <c r="CM374" s="31"/>
      <c r="CN374" s="31"/>
      <c r="CO374" s="31"/>
      <c r="CP374" s="31"/>
      <c r="CQ374" s="31"/>
      <c r="CR374" s="31"/>
      <c r="CS374" s="31"/>
      <c r="CT374" s="31"/>
      <c r="CU374" s="31"/>
      <c r="CV374" s="31"/>
    </row>
    <row r="375" spans="1:100" x14ac:dyDescent="0.3">
      <c r="A375" s="31"/>
      <c r="B375" s="31"/>
      <c r="C375" s="31"/>
      <c r="D375" s="31"/>
      <c r="E375" s="31"/>
      <c r="F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2"/>
      <c r="AX375" s="32"/>
      <c r="AY375" s="32"/>
      <c r="AZ375" s="32"/>
      <c r="BA375" s="32"/>
      <c r="BB375" s="32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  <c r="BS375" s="31"/>
      <c r="BT375" s="31"/>
      <c r="BU375" s="31"/>
      <c r="BV375" s="31"/>
      <c r="BW375" s="31"/>
      <c r="BX375" s="31"/>
      <c r="BY375" s="31"/>
      <c r="BZ375" s="31"/>
      <c r="CA375" s="31"/>
      <c r="CB375" s="31"/>
      <c r="CC375" s="31"/>
      <c r="CD375" s="31"/>
      <c r="CE375" s="31"/>
      <c r="CF375" s="31"/>
      <c r="CG375" s="31"/>
      <c r="CH375" s="31"/>
      <c r="CI375" s="31"/>
      <c r="CJ375" s="31"/>
      <c r="CK375" s="31"/>
      <c r="CL375" s="31"/>
      <c r="CM375" s="31"/>
      <c r="CN375" s="31"/>
      <c r="CO375" s="31"/>
      <c r="CP375" s="31"/>
      <c r="CQ375" s="31"/>
      <c r="CR375" s="31"/>
      <c r="CS375" s="31"/>
      <c r="CT375" s="31"/>
      <c r="CU375" s="31"/>
      <c r="CV375" s="31"/>
    </row>
    <row r="376" spans="1:100" x14ac:dyDescent="0.3">
      <c r="A376" s="31"/>
      <c r="B376" s="31"/>
      <c r="C376" s="31"/>
      <c r="D376" s="31"/>
      <c r="E376" s="31"/>
      <c r="F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2"/>
      <c r="AX376" s="32"/>
      <c r="AY376" s="32"/>
      <c r="AZ376" s="32"/>
      <c r="BA376" s="32"/>
      <c r="BB376" s="32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  <c r="BS376" s="31"/>
      <c r="BT376" s="31"/>
      <c r="BU376" s="31"/>
      <c r="BV376" s="31"/>
      <c r="BW376" s="31"/>
      <c r="BX376" s="31"/>
      <c r="BY376" s="31"/>
      <c r="BZ376" s="31"/>
      <c r="CA376" s="31"/>
      <c r="CB376" s="31"/>
      <c r="CC376" s="31"/>
      <c r="CD376" s="31"/>
      <c r="CE376" s="31"/>
      <c r="CF376" s="31"/>
      <c r="CG376" s="31"/>
      <c r="CH376" s="31"/>
      <c r="CI376" s="31"/>
      <c r="CJ376" s="31"/>
      <c r="CK376" s="31"/>
      <c r="CL376" s="31"/>
      <c r="CM376" s="31"/>
      <c r="CN376" s="31"/>
      <c r="CO376" s="31"/>
      <c r="CP376" s="31"/>
      <c r="CQ376" s="31"/>
      <c r="CR376" s="31"/>
      <c r="CS376" s="31"/>
      <c r="CT376" s="31"/>
      <c r="CU376" s="31"/>
      <c r="CV376" s="31"/>
    </row>
    <row r="377" spans="1:100" x14ac:dyDescent="0.3">
      <c r="A377" s="31"/>
      <c r="B377" s="31"/>
      <c r="C377" s="31"/>
      <c r="D377" s="31"/>
      <c r="E377" s="31"/>
      <c r="F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2"/>
      <c r="AX377" s="32"/>
      <c r="AY377" s="32"/>
      <c r="AZ377" s="32"/>
      <c r="BA377" s="32"/>
      <c r="BB377" s="32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  <c r="BS377" s="31"/>
      <c r="BT377" s="31"/>
      <c r="BU377" s="31"/>
      <c r="BV377" s="31"/>
      <c r="BW377" s="31"/>
      <c r="BX377" s="31"/>
      <c r="BY377" s="31"/>
      <c r="BZ377" s="31"/>
      <c r="CA377" s="31"/>
      <c r="CB377" s="31"/>
      <c r="CC377" s="31"/>
      <c r="CD377" s="31"/>
      <c r="CE377" s="31"/>
      <c r="CF377" s="31"/>
      <c r="CG377" s="31"/>
      <c r="CH377" s="31"/>
      <c r="CI377" s="31"/>
      <c r="CJ377" s="31"/>
      <c r="CK377" s="31"/>
      <c r="CL377" s="31"/>
      <c r="CM377" s="31"/>
      <c r="CN377" s="31"/>
      <c r="CO377" s="31"/>
      <c r="CP377" s="31"/>
      <c r="CQ377" s="31"/>
      <c r="CR377" s="31"/>
      <c r="CS377" s="31"/>
      <c r="CT377" s="31"/>
      <c r="CU377" s="31"/>
      <c r="CV377" s="31"/>
    </row>
    <row r="378" spans="1:100" x14ac:dyDescent="0.3">
      <c r="A378" s="31"/>
      <c r="B378" s="31"/>
      <c r="C378" s="31"/>
      <c r="D378" s="31"/>
      <c r="E378" s="31"/>
      <c r="F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2"/>
      <c r="AX378" s="32"/>
      <c r="AY378" s="32"/>
      <c r="AZ378" s="32"/>
      <c r="BA378" s="32"/>
      <c r="BB378" s="32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  <c r="BS378" s="31"/>
      <c r="BT378" s="31"/>
      <c r="BU378" s="31"/>
      <c r="BV378" s="31"/>
      <c r="BW378" s="31"/>
      <c r="BX378" s="31"/>
      <c r="BY378" s="31"/>
      <c r="BZ378" s="31"/>
      <c r="CA378" s="31"/>
      <c r="CB378" s="31"/>
      <c r="CC378" s="31"/>
      <c r="CD378" s="31"/>
      <c r="CE378" s="31"/>
      <c r="CF378" s="31"/>
      <c r="CG378" s="31"/>
      <c r="CH378" s="31"/>
      <c r="CI378" s="31"/>
      <c r="CJ378" s="31"/>
      <c r="CK378" s="31"/>
      <c r="CL378" s="31"/>
      <c r="CM378" s="31"/>
      <c r="CN378" s="31"/>
      <c r="CO378" s="31"/>
      <c r="CP378" s="31"/>
      <c r="CQ378" s="31"/>
      <c r="CR378" s="31"/>
      <c r="CS378" s="31"/>
      <c r="CT378" s="31"/>
      <c r="CU378" s="31"/>
      <c r="CV378" s="31"/>
    </row>
    <row r="379" spans="1:100" x14ac:dyDescent="0.3">
      <c r="A379" s="31"/>
      <c r="B379" s="31"/>
      <c r="C379" s="31"/>
      <c r="D379" s="31"/>
      <c r="E379" s="31"/>
      <c r="F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2"/>
      <c r="AX379" s="32"/>
      <c r="AY379" s="32"/>
      <c r="AZ379" s="32"/>
      <c r="BA379" s="32"/>
      <c r="BB379" s="32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  <c r="BS379" s="31"/>
      <c r="BT379" s="31"/>
      <c r="BU379" s="31"/>
      <c r="BV379" s="31"/>
      <c r="BW379" s="31"/>
      <c r="BX379" s="31"/>
      <c r="BY379" s="31"/>
      <c r="BZ379" s="31"/>
      <c r="CA379" s="31"/>
      <c r="CB379" s="31"/>
      <c r="CC379" s="31"/>
      <c r="CD379" s="31"/>
      <c r="CE379" s="31"/>
      <c r="CF379" s="31"/>
      <c r="CG379" s="31"/>
      <c r="CH379" s="31"/>
      <c r="CI379" s="31"/>
      <c r="CJ379" s="31"/>
      <c r="CK379" s="31"/>
      <c r="CL379" s="31"/>
      <c r="CM379" s="31"/>
      <c r="CN379" s="31"/>
      <c r="CO379" s="31"/>
      <c r="CP379" s="31"/>
      <c r="CQ379" s="31"/>
      <c r="CR379" s="31"/>
      <c r="CS379" s="31"/>
      <c r="CT379" s="31"/>
      <c r="CU379" s="31"/>
      <c r="CV379" s="31"/>
    </row>
    <row r="380" spans="1:100" x14ac:dyDescent="0.3">
      <c r="A380" s="31"/>
      <c r="B380" s="31"/>
      <c r="C380" s="31"/>
      <c r="D380" s="31"/>
      <c r="E380" s="31"/>
      <c r="F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2"/>
      <c r="AX380" s="32"/>
      <c r="AY380" s="32"/>
      <c r="AZ380" s="32"/>
      <c r="BA380" s="32"/>
      <c r="BB380" s="32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  <c r="BS380" s="31"/>
      <c r="BT380" s="31"/>
      <c r="BU380" s="31"/>
      <c r="BV380" s="31"/>
      <c r="BW380" s="31"/>
      <c r="BX380" s="31"/>
      <c r="BY380" s="31"/>
      <c r="BZ380" s="31"/>
      <c r="CA380" s="31"/>
      <c r="CB380" s="31"/>
      <c r="CC380" s="31"/>
      <c r="CD380" s="31"/>
      <c r="CE380" s="31"/>
      <c r="CF380" s="31"/>
      <c r="CG380" s="31"/>
      <c r="CH380" s="31"/>
      <c r="CI380" s="31"/>
      <c r="CJ380" s="31"/>
      <c r="CK380" s="31"/>
      <c r="CL380" s="31"/>
      <c r="CM380" s="31"/>
      <c r="CN380" s="31"/>
      <c r="CO380" s="31"/>
      <c r="CP380" s="31"/>
      <c r="CQ380" s="31"/>
      <c r="CR380" s="31"/>
      <c r="CS380" s="31"/>
      <c r="CT380" s="31"/>
      <c r="CU380" s="31"/>
      <c r="CV380" s="31"/>
    </row>
    <row r="381" spans="1:100" x14ac:dyDescent="0.3">
      <c r="A381" s="31"/>
      <c r="B381" s="31"/>
      <c r="C381" s="31"/>
      <c r="D381" s="31"/>
      <c r="E381" s="31"/>
      <c r="F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2"/>
      <c r="AX381" s="32"/>
      <c r="AY381" s="32"/>
      <c r="AZ381" s="32"/>
      <c r="BA381" s="32"/>
      <c r="BB381" s="32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  <c r="BS381" s="31"/>
      <c r="BT381" s="31"/>
      <c r="BU381" s="31"/>
      <c r="BV381" s="31"/>
      <c r="BW381" s="31"/>
      <c r="BX381" s="31"/>
      <c r="BY381" s="31"/>
      <c r="BZ381" s="31"/>
      <c r="CA381" s="31"/>
      <c r="CB381" s="31"/>
      <c r="CC381" s="31"/>
      <c r="CD381" s="31"/>
      <c r="CE381" s="31"/>
      <c r="CF381" s="31"/>
      <c r="CG381" s="31"/>
      <c r="CH381" s="31"/>
      <c r="CI381" s="31"/>
      <c r="CJ381" s="31"/>
      <c r="CK381" s="31"/>
      <c r="CL381" s="31"/>
      <c r="CM381" s="31"/>
      <c r="CN381" s="31"/>
      <c r="CO381" s="31"/>
      <c r="CP381" s="31"/>
      <c r="CQ381" s="31"/>
      <c r="CR381" s="31"/>
      <c r="CS381" s="31"/>
      <c r="CT381" s="31"/>
      <c r="CU381" s="31"/>
      <c r="CV381" s="31"/>
    </row>
    <row r="382" spans="1:100" x14ac:dyDescent="0.3">
      <c r="A382" s="31"/>
      <c r="B382" s="31"/>
      <c r="C382" s="31"/>
      <c r="D382" s="31"/>
      <c r="E382" s="31"/>
      <c r="F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2"/>
      <c r="AX382" s="32"/>
      <c r="AY382" s="32"/>
      <c r="AZ382" s="32"/>
      <c r="BA382" s="32"/>
      <c r="BB382" s="32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  <c r="BS382" s="31"/>
      <c r="BT382" s="31"/>
      <c r="BU382" s="31"/>
      <c r="BV382" s="31"/>
      <c r="BW382" s="31"/>
      <c r="BX382" s="31"/>
      <c r="BY382" s="31"/>
      <c r="BZ382" s="31"/>
      <c r="CA382" s="31"/>
      <c r="CB382" s="31"/>
      <c r="CC382" s="31"/>
      <c r="CD382" s="31"/>
      <c r="CE382" s="31"/>
      <c r="CF382" s="31"/>
      <c r="CG382" s="31"/>
      <c r="CH382" s="31"/>
      <c r="CI382" s="31"/>
      <c r="CJ382" s="31"/>
      <c r="CK382" s="31"/>
      <c r="CL382" s="31"/>
      <c r="CM382" s="31"/>
      <c r="CN382" s="31"/>
      <c r="CO382" s="31"/>
      <c r="CP382" s="31"/>
      <c r="CQ382" s="31"/>
      <c r="CR382" s="31"/>
      <c r="CS382" s="31"/>
      <c r="CT382" s="31"/>
      <c r="CU382" s="31"/>
      <c r="CV382" s="31"/>
    </row>
    <row r="383" spans="1:100" x14ac:dyDescent="0.3">
      <c r="A383" s="31"/>
      <c r="B383" s="31"/>
      <c r="C383" s="31"/>
      <c r="D383" s="31"/>
      <c r="E383" s="31"/>
      <c r="F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2"/>
      <c r="AX383" s="32"/>
      <c r="AY383" s="32"/>
      <c r="AZ383" s="32"/>
      <c r="BA383" s="32"/>
      <c r="BB383" s="32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  <c r="BS383" s="31"/>
      <c r="BT383" s="31"/>
      <c r="BU383" s="31"/>
      <c r="BV383" s="31"/>
      <c r="BW383" s="31"/>
      <c r="BX383" s="31"/>
      <c r="BY383" s="31"/>
      <c r="BZ383" s="31"/>
      <c r="CA383" s="31"/>
      <c r="CB383" s="31"/>
      <c r="CC383" s="31"/>
      <c r="CD383" s="31"/>
      <c r="CE383" s="31"/>
      <c r="CF383" s="31"/>
      <c r="CG383" s="31"/>
      <c r="CH383" s="31"/>
      <c r="CI383" s="31"/>
      <c r="CJ383" s="31"/>
      <c r="CK383" s="31"/>
      <c r="CL383" s="31"/>
      <c r="CM383" s="31"/>
      <c r="CN383" s="31"/>
      <c r="CO383" s="31"/>
      <c r="CP383" s="31"/>
      <c r="CQ383" s="31"/>
      <c r="CR383" s="31"/>
      <c r="CS383" s="31"/>
      <c r="CT383" s="31"/>
      <c r="CU383" s="31"/>
      <c r="CV383" s="31"/>
    </row>
    <row r="384" spans="1:100" x14ac:dyDescent="0.3">
      <c r="A384" s="31"/>
      <c r="B384" s="31"/>
      <c r="C384" s="31"/>
      <c r="D384" s="31"/>
      <c r="E384" s="31"/>
      <c r="F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2"/>
      <c r="AX384" s="32"/>
      <c r="AY384" s="32"/>
      <c r="AZ384" s="32"/>
      <c r="BA384" s="32"/>
      <c r="BB384" s="32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  <c r="BS384" s="31"/>
      <c r="BT384" s="31"/>
      <c r="BU384" s="31"/>
      <c r="BV384" s="31"/>
      <c r="BW384" s="31"/>
      <c r="BX384" s="31"/>
      <c r="BY384" s="31"/>
      <c r="BZ384" s="31"/>
      <c r="CA384" s="31"/>
      <c r="CB384" s="31"/>
      <c r="CC384" s="31"/>
      <c r="CD384" s="31"/>
      <c r="CE384" s="31"/>
      <c r="CF384" s="31"/>
      <c r="CG384" s="31"/>
      <c r="CH384" s="31"/>
      <c r="CI384" s="31"/>
      <c r="CJ384" s="31"/>
      <c r="CK384" s="31"/>
      <c r="CL384" s="31"/>
      <c r="CM384" s="31"/>
      <c r="CN384" s="31"/>
      <c r="CO384" s="31"/>
      <c r="CP384" s="31"/>
      <c r="CQ384" s="31"/>
      <c r="CR384" s="31"/>
      <c r="CS384" s="31"/>
      <c r="CT384" s="31"/>
      <c r="CU384" s="31"/>
      <c r="CV384" s="31"/>
    </row>
    <row r="385" spans="1:100" x14ac:dyDescent="0.3">
      <c r="A385" s="31"/>
      <c r="B385" s="31"/>
      <c r="C385" s="31"/>
      <c r="D385" s="31"/>
      <c r="E385" s="31"/>
      <c r="F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2"/>
      <c r="AX385" s="32"/>
      <c r="AY385" s="32"/>
      <c r="AZ385" s="32"/>
      <c r="BA385" s="32"/>
      <c r="BB385" s="32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  <c r="BS385" s="31"/>
      <c r="BT385" s="31"/>
      <c r="BU385" s="31"/>
      <c r="BV385" s="31"/>
      <c r="BW385" s="31"/>
      <c r="BX385" s="31"/>
      <c r="BY385" s="31"/>
      <c r="BZ385" s="31"/>
      <c r="CA385" s="31"/>
      <c r="CB385" s="31"/>
      <c r="CC385" s="31"/>
      <c r="CD385" s="31"/>
      <c r="CE385" s="31"/>
      <c r="CF385" s="31"/>
      <c r="CG385" s="31"/>
      <c r="CH385" s="31"/>
      <c r="CI385" s="31"/>
      <c r="CJ385" s="31"/>
      <c r="CK385" s="31"/>
      <c r="CL385" s="31"/>
      <c r="CM385" s="31"/>
      <c r="CN385" s="31"/>
      <c r="CO385" s="31"/>
      <c r="CP385" s="31"/>
      <c r="CQ385" s="31"/>
      <c r="CR385" s="31"/>
      <c r="CS385" s="31"/>
      <c r="CT385" s="31"/>
      <c r="CU385" s="31"/>
      <c r="CV385" s="31"/>
    </row>
    <row r="386" spans="1:100" x14ac:dyDescent="0.3">
      <c r="A386" s="31"/>
      <c r="B386" s="31"/>
      <c r="C386" s="31"/>
      <c r="D386" s="31"/>
      <c r="E386" s="31"/>
      <c r="F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2"/>
      <c r="AX386" s="32"/>
      <c r="AY386" s="32"/>
      <c r="AZ386" s="32"/>
      <c r="BA386" s="32"/>
      <c r="BB386" s="32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  <c r="BS386" s="31"/>
      <c r="BT386" s="31"/>
      <c r="BU386" s="31"/>
      <c r="BV386" s="31"/>
      <c r="BW386" s="31"/>
      <c r="BX386" s="31"/>
      <c r="BY386" s="31"/>
      <c r="BZ386" s="31"/>
      <c r="CA386" s="31"/>
      <c r="CB386" s="31"/>
      <c r="CC386" s="31"/>
      <c r="CD386" s="31"/>
      <c r="CE386" s="31"/>
      <c r="CF386" s="31"/>
      <c r="CG386" s="31"/>
      <c r="CH386" s="31"/>
      <c r="CI386" s="31"/>
      <c r="CJ386" s="31"/>
      <c r="CK386" s="31"/>
      <c r="CL386" s="31"/>
      <c r="CM386" s="31"/>
      <c r="CN386" s="31"/>
      <c r="CO386" s="31"/>
      <c r="CP386" s="31"/>
      <c r="CQ386" s="31"/>
      <c r="CR386" s="31"/>
      <c r="CS386" s="31"/>
      <c r="CT386" s="31"/>
      <c r="CU386" s="31"/>
      <c r="CV386" s="31"/>
    </row>
    <row r="387" spans="1:100" x14ac:dyDescent="0.3">
      <c r="A387" s="31"/>
      <c r="B387" s="31"/>
      <c r="C387" s="31"/>
      <c r="D387" s="31"/>
      <c r="E387" s="31"/>
      <c r="F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2"/>
      <c r="AX387" s="32"/>
      <c r="AY387" s="32"/>
      <c r="AZ387" s="32"/>
      <c r="BA387" s="32"/>
      <c r="BB387" s="32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  <c r="BS387" s="31"/>
      <c r="BT387" s="31"/>
      <c r="BU387" s="31"/>
      <c r="BV387" s="31"/>
      <c r="BW387" s="31"/>
      <c r="BX387" s="31"/>
      <c r="BY387" s="31"/>
      <c r="BZ387" s="31"/>
      <c r="CA387" s="31"/>
      <c r="CB387" s="31"/>
      <c r="CC387" s="31"/>
      <c r="CD387" s="31"/>
      <c r="CE387" s="31"/>
      <c r="CF387" s="31"/>
      <c r="CG387" s="31"/>
      <c r="CH387" s="31"/>
      <c r="CI387" s="31"/>
      <c r="CJ387" s="31"/>
      <c r="CK387" s="31"/>
      <c r="CL387" s="31"/>
      <c r="CM387" s="31"/>
      <c r="CN387" s="31"/>
      <c r="CO387" s="31"/>
      <c r="CP387" s="31"/>
      <c r="CQ387" s="31"/>
      <c r="CR387" s="31"/>
      <c r="CS387" s="31"/>
      <c r="CT387" s="31"/>
      <c r="CU387" s="31"/>
      <c r="CV387" s="31"/>
    </row>
    <row r="388" spans="1:100" x14ac:dyDescent="0.3">
      <c r="A388" s="31"/>
      <c r="B388" s="31"/>
      <c r="C388" s="31"/>
      <c r="D388" s="31"/>
      <c r="E388" s="31"/>
      <c r="F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2"/>
      <c r="AX388" s="32"/>
      <c r="AY388" s="32"/>
      <c r="AZ388" s="32"/>
      <c r="BA388" s="32"/>
      <c r="BB388" s="32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  <c r="BS388" s="31"/>
      <c r="BT388" s="31"/>
      <c r="BU388" s="31"/>
      <c r="BV388" s="31"/>
      <c r="BW388" s="31"/>
      <c r="BX388" s="31"/>
      <c r="BY388" s="31"/>
      <c r="BZ388" s="31"/>
      <c r="CA388" s="31"/>
      <c r="CB388" s="31"/>
      <c r="CC388" s="31"/>
      <c r="CD388" s="31"/>
      <c r="CE388" s="31"/>
      <c r="CF388" s="31"/>
      <c r="CG388" s="31"/>
      <c r="CH388" s="31"/>
      <c r="CI388" s="31"/>
      <c r="CJ388" s="31"/>
      <c r="CK388" s="31"/>
      <c r="CL388" s="31"/>
      <c r="CM388" s="31"/>
      <c r="CN388" s="31"/>
      <c r="CO388" s="31"/>
      <c r="CP388" s="31"/>
      <c r="CQ388" s="31"/>
      <c r="CR388" s="31"/>
      <c r="CS388" s="31"/>
      <c r="CT388" s="31"/>
      <c r="CU388" s="31"/>
      <c r="CV388" s="31"/>
    </row>
    <row r="389" spans="1:100" x14ac:dyDescent="0.3">
      <c r="A389" s="31"/>
      <c r="B389" s="31"/>
      <c r="C389" s="31"/>
      <c r="D389" s="31"/>
      <c r="E389" s="31"/>
      <c r="F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2"/>
      <c r="AX389" s="32"/>
      <c r="AY389" s="32"/>
      <c r="AZ389" s="32"/>
      <c r="BA389" s="32"/>
      <c r="BB389" s="32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  <c r="BS389" s="31"/>
      <c r="BT389" s="31"/>
      <c r="BU389" s="31"/>
      <c r="BV389" s="31"/>
      <c r="BW389" s="31"/>
      <c r="BX389" s="31"/>
      <c r="BY389" s="31"/>
      <c r="BZ389" s="31"/>
      <c r="CA389" s="31"/>
      <c r="CB389" s="31"/>
      <c r="CC389" s="31"/>
      <c r="CD389" s="31"/>
      <c r="CE389" s="31"/>
      <c r="CF389" s="31"/>
      <c r="CG389" s="31"/>
      <c r="CH389" s="31"/>
      <c r="CI389" s="31"/>
      <c r="CJ389" s="31"/>
      <c r="CK389" s="31"/>
      <c r="CL389" s="31"/>
      <c r="CM389" s="31"/>
      <c r="CN389" s="31"/>
      <c r="CO389" s="31"/>
      <c r="CP389" s="31"/>
      <c r="CQ389" s="31"/>
      <c r="CR389" s="31"/>
      <c r="CS389" s="31"/>
      <c r="CT389" s="31"/>
      <c r="CU389" s="31"/>
      <c r="CV389" s="31"/>
    </row>
    <row r="390" spans="1:100" x14ac:dyDescent="0.3">
      <c r="A390" s="31"/>
      <c r="B390" s="31"/>
      <c r="C390" s="31"/>
      <c r="D390" s="31"/>
      <c r="E390" s="31"/>
      <c r="F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2"/>
      <c r="AX390" s="32"/>
      <c r="AY390" s="32"/>
      <c r="AZ390" s="32"/>
      <c r="BA390" s="32"/>
      <c r="BB390" s="32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  <c r="BS390" s="31"/>
      <c r="BT390" s="31"/>
      <c r="BU390" s="31"/>
      <c r="BV390" s="31"/>
      <c r="BW390" s="31"/>
      <c r="BX390" s="31"/>
      <c r="BY390" s="31"/>
      <c r="BZ390" s="31"/>
      <c r="CA390" s="31"/>
      <c r="CB390" s="31"/>
      <c r="CC390" s="31"/>
      <c r="CD390" s="31"/>
      <c r="CE390" s="31"/>
      <c r="CF390" s="31"/>
      <c r="CG390" s="31"/>
      <c r="CH390" s="31"/>
      <c r="CI390" s="31"/>
      <c r="CJ390" s="31"/>
      <c r="CK390" s="31"/>
      <c r="CL390" s="31"/>
      <c r="CM390" s="31"/>
      <c r="CN390" s="31"/>
      <c r="CO390" s="31"/>
      <c r="CP390" s="31"/>
      <c r="CQ390" s="31"/>
      <c r="CR390" s="31"/>
      <c r="CS390" s="31"/>
      <c r="CT390" s="31"/>
      <c r="CU390" s="31"/>
      <c r="CV390" s="31"/>
    </row>
    <row r="391" spans="1:100" x14ac:dyDescent="0.3">
      <c r="A391" s="31"/>
      <c r="B391" s="31"/>
      <c r="C391" s="31"/>
      <c r="D391" s="31"/>
      <c r="E391" s="31"/>
      <c r="F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2"/>
      <c r="AX391" s="32"/>
      <c r="AY391" s="32"/>
      <c r="AZ391" s="32"/>
      <c r="BA391" s="32"/>
      <c r="BB391" s="32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  <c r="BS391" s="31"/>
      <c r="BT391" s="31"/>
      <c r="BU391" s="31"/>
      <c r="BV391" s="31"/>
      <c r="BW391" s="31"/>
      <c r="BX391" s="31"/>
      <c r="BY391" s="31"/>
      <c r="BZ391" s="31"/>
      <c r="CA391" s="31"/>
      <c r="CB391" s="31"/>
      <c r="CC391" s="31"/>
      <c r="CD391" s="31"/>
      <c r="CE391" s="31"/>
      <c r="CF391" s="31"/>
      <c r="CG391" s="31"/>
      <c r="CH391" s="31"/>
      <c r="CI391" s="31"/>
      <c r="CJ391" s="31"/>
      <c r="CK391" s="31"/>
      <c r="CL391" s="31"/>
      <c r="CM391" s="31"/>
      <c r="CN391" s="31"/>
      <c r="CO391" s="31"/>
      <c r="CP391" s="31"/>
      <c r="CQ391" s="31"/>
      <c r="CR391" s="31"/>
      <c r="CS391" s="31"/>
      <c r="CT391" s="31"/>
      <c r="CU391" s="31"/>
      <c r="CV391" s="31"/>
    </row>
    <row r="392" spans="1:100" x14ac:dyDescent="0.3">
      <c r="A392" s="31"/>
      <c r="B392" s="31"/>
      <c r="C392" s="31"/>
      <c r="D392" s="31"/>
      <c r="E392" s="31"/>
      <c r="F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2"/>
      <c r="AX392" s="32"/>
      <c r="AY392" s="32"/>
      <c r="AZ392" s="32"/>
      <c r="BA392" s="32"/>
      <c r="BB392" s="32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  <c r="BS392" s="31"/>
      <c r="BT392" s="31"/>
      <c r="BU392" s="31"/>
      <c r="BV392" s="31"/>
      <c r="BW392" s="31"/>
      <c r="BX392" s="31"/>
      <c r="BY392" s="31"/>
      <c r="BZ392" s="31"/>
      <c r="CA392" s="31"/>
      <c r="CB392" s="31"/>
      <c r="CC392" s="31"/>
      <c r="CD392" s="31"/>
      <c r="CE392" s="31"/>
      <c r="CF392" s="31"/>
      <c r="CG392" s="31"/>
      <c r="CH392" s="31"/>
      <c r="CI392" s="31"/>
      <c r="CJ392" s="31"/>
      <c r="CK392" s="31"/>
      <c r="CL392" s="31"/>
      <c r="CM392" s="31"/>
      <c r="CN392" s="31"/>
      <c r="CO392" s="31"/>
      <c r="CP392" s="31"/>
      <c r="CQ392" s="31"/>
      <c r="CR392" s="31"/>
      <c r="CS392" s="31"/>
      <c r="CT392" s="31"/>
      <c r="CU392" s="31"/>
      <c r="CV392" s="31"/>
    </row>
    <row r="393" spans="1:100" x14ac:dyDescent="0.3">
      <c r="A393" s="31"/>
      <c r="B393" s="31"/>
      <c r="C393" s="31"/>
      <c r="D393" s="31"/>
      <c r="E393" s="31"/>
      <c r="F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2"/>
      <c r="AX393" s="32"/>
      <c r="AY393" s="32"/>
      <c r="AZ393" s="32"/>
      <c r="BA393" s="32"/>
      <c r="BB393" s="32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  <c r="BS393" s="31"/>
      <c r="BT393" s="31"/>
      <c r="BU393" s="31"/>
      <c r="BV393" s="31"/>
      <c r="BW393" s="31"/>
      <c r="BX393" s="31"/>
      <c r="BY393" s="31"/>
      <c r="BZ393" s="31"/>
      <c r="CA393" s="31"/>
      <c r="CB393" s="31"/>
      <c r="CC393" s="31"/>
      <c r="CD393" s="31"/>
      <c r="CE393" s="31"/>
      <c r="CF393" s="31"/>
      <c r="CG393" s="31"/>
      <c r="CH393" s="31"/>
      <c r="CI393" s="31"/>
      <c r="CJ393" s="31"/>
      <c r="CK393" s="31"/>
      <c r="CL393" s="31"/>
      <c r="CM393" s="31"/>
      <c r="CN393" s="31"/>
      <c r="CO393" s="31"/>
      <c r="CP393" s="31"/>
      <c r="CQ393" s="31"/>
      <c r="CR393" s="31"/>
      <c r="CS393" s="31"/>
      <c r="CT393" s="31"/>
      <c r="CU393" s="31"/>
      <c r="CV393" s="31"/>
    </row>
    <row r="394" spans="1:100" x14ac:dyDescent="0.3">
      <c r="A394" s="31"/>
      <c r="B394" s="31"/>
      <c r="C394" s="31"/>
      <c r="D394" s="31"/>
      <c r="E394" s="31"/>
      <c r="F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2"/>
      <c r="AX394" s="32"/>
      <c r="AY394" s="32"/>
      <c r="AZ394" s="32"/>
      <c r="BA394" s="32"/>
      <c r="BB394" s="32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  <c r="BS394" s="31"/>
      <c r="BT394" s="31"/>
      <c r="BU394" s="31"/>
      <c r="BV394" s="31"/>
      <c r="BW394" s="31"/>
      <c r="BX394" s="31"/>
      <c r="BY394" s="31"/>
      <c r="BZ394" s="31"/>
      <c r="CA394" s="31"/>
      <c r="CB394" s="31"/>
      <c r="CC394" s="31"/>
      <c r="CD394" s="31"/>
      <c r="CE394" s="31"/>
      <c r="CF394" s="31"/>
      <c r="CG394" s="31"/>
      <c r="CH394" s="31"/>
      <c r="CI394" s="31"/>
      <c r="CJ394" s="31"/>
      <c r="CK394" s="31"/>
      <c r="CL394" s="31"/>
      <c r="CM394" s="31"/>
      <c r="CN394" s="31"/>
      <c r="CO394" s="31"/>
      <c r="CP394" s="31"/>
      <c r="CQ394" s="31"/>
      <c r="CR394" s="31"/>
      <c r="CS394" s="31"/>
      <c r="CT394" s="31"/>
      <c r="CU394" s="31"/>
      <c r="CV394" s="31"/>
    </row>
    <row r="395" spans="1:100" x14ac:dyDescent="0.3">
      <c r="A395" s="31"/>
      <c r="B395" s="31"/>
      <c r="C395" s="31"/>
      <c r="D395" s="31"/>
      <c r="E395" s="31"/>
      <c r="F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2"/>
      <c r="AX395" s="32"/>
      <c r="AY395" s="32"/>
      <c r="AZ395" s="32"/>
      <c r="BA395" s="32"/>
      <c r="BB395" s="32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  <c r="BS395" s="31"/>
      <c r="BT395" s="31"/>
      <c r="BU395" s="31"/>
      <c r="BV395" s="31"/>
      <c r="BW395" s="31"/>
      <c r="BX395" s="31"/>
      <c r="BY395" s="31"/>
      <c r="BZ395" s="31"/>
      <c r="CA395" s="31"/>
      <c r="CB395" s="31"/>
      <c r="CC395" s="31"/>
      <c r="CD395" s="31"/>
      <c r="CE395" s="31"/>
      <c r="CF395" s="31"/>
      <c r="CG395" s="31"/>
      <c r="CH395" s="31"/>
      <c r="CI395" s="31"/>
      <c r="CJ395" s="31"/>
      <c r="CK395" s="31"/>
      <c r="CL395" s="31"/>
      <c r="CM395" s="31"/>
      <c r="CN395" s="31"/>
      <c r="CO395" s="31"/>
      <c r="CP395" s="31"/>
      <c r="CQ395" s="31"/>
      <c r="CR395" s="31"/>
      <c r="CS395" s="31"/>
      <c r="CT395" s="31"/>
      <c r="CU395" s="31"/>
      <c r="CV395" s="31"/>
    </row>
    <row r="396" spans="1:100" x14ac:dyDescent="0.3">
      <c r="A396" s="31"/>
      <c r="B396" s="31"/>
      <c r="C396" s="31"/>
      <c r="D396" s="31"/>
      <c r="E396" s="31"/>
      <c r="F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2"/>
      <c r="AX396" s="32"/>
      <c r="AY396" s="32"/>
      <c r="AZ396" s="32"/>
      <c r="BA396" s="32"/>
      <c r="BB396" s="32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  <c r="BS396" s="31"/>
      <c r="BT396" s="31"/>
      <c r="BU396" s="31"/>
      <c r="BV396" s="31"/>
      <c r="BW396" s="31"/>
      <c r="BX396" s="31"/>
      <c r="BY396" s="31"/>
      <c r="BZ396" s="31"/>
      <c r="CA396" s="31"/>
      <c r="CB396" s="31"/>
      <c r="CC396" s="31"/>
      <c r="CD396" s="31"/>
      <c r="CE396" s="31"/>
      <c r="CF396" s="31"/>
      <c r="CG396" s="31"/>
      <c r="CH396" s="31"/>
      <c r="CI396" s="31"/>
      <c r="CJ396" s="31"/>
      <c r="CK396" s="31"/>
      <c r="CL396" s="31"/>
      <c r="CM396" s="31"/>
      <c r="CN396" s="31"/>
      <c r="CO396" s="31"/>
      <c r="CP396" s="31"/>
      <c r="CQ396" s="31"/>
      <c r="CR396" s="31"/>
      <c r="CS396" s="31"/>
      <c r="CT396" s="31"/>
      <c r="CU396" s="31"/>
      <c r="CV396" s="31"/>
    </row>
    <row r="397" spans="1:100" x14ac:dyDescent="0.3">
      <c r="A397" s="31"/>
      <c r="B397" s="31"/>
      <c r="C397" s="31"/>
      <c r="D397" s="31"/>
      <c r="E397" s="31"/>
      <c r="F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2"/>
      <c r="AX397" s="32"/>
      <c r="AY397" s="32"/>
      <c r="AZ397" s="32"/>
      <c r="BA397" s="32"/>
      <c r="BB397" s="32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  <c r="BS397" s="31"/>
      <c r="BT397" s="31"/>
      <c r="BU397" s="31"/>
      <c r="BV397" s="31"/>
      <c r="BW397" s="31"/>
      <c r="BX397" s="31"/>
      <c r="BY397" s="31"/>
      <c r="BZ397" s="31"/>
      <c r="CA397" s="31"/>
      <c r="CB397" s="31"/>
      <c r="CC397" s="31"/>
      <c r="CD397" s="31"/>
      <c r="CE397" s="31"/>
      <c r="CF397" s="31"/>
      <c r="CG397" s="31"/>
      <c r="CH397" s="31"/>
      <c r="CI397" s="31"/>
      <c r="CJ397" s="31"/>
      <c r="CK397" s="31"/>
      <c r="CL397" s="31"/>
      <c r="CM397" s="31"/>
      <c r="CN397" s="31"/>
      <c r="CO397" s="31"/>
      <c r="CP397" s="31"/>
      <c r="CQ397" s="31"/>
      <c r="CR397" s="31"/>
      <c r="CS397" s="31"/>
      <c r="CT397" s="31"/>
      <c r="CU397" s="31"/>
      <c r="CV397" s="31"/>
    </row>
    <row r="398" spans="1:100" x14ac:dyDescent="0.3">
      <c r="A398" s="31"/>
      <c r="B398" s="31"/>
      <c r="C398" s="31"/>
      <c r="D398" s="31"/>
      <c r="E398" s="31"/>
      <c r="F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2"/>
      <c r="AX398" s="32"/>
      <c r="AY398" s="32"/>
      <c r="AZ398" s="32"/>
      <c r="BA398" s="32"/>
      <c r="BB398" s="32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  <c r="BS398" s="31"/>
      <c r="BT398" s="31"/>
      <c r="BU398" s="31"/>
      <c r="BV398" s="31"/>
      <c r="BW398" s="31"/>
      <c r="BX398" s="31"/>
      <c r="BY398" s="31"/>
      <c r="BZ398" s="31"/>
      <c r="CA398" s="31"/>
      <c r="CB398" s="31"/>
      <c r="CC398" s="31"/>
      <c r="CD398" s="31"/>
      <c r="CE398" s="31"/>
      <c r="CF398" s="31"/>
      <c r="CG398" s="31"/>
      <c r="CH398" s="31"/>
      <c r="CI398" s="31"/>
      <c r="CJ398" s="31"/>
      <c r="CK398" s="31"/>
      <c r="CL398" s="31"/>
      <c r="CM398" s="31"/>
      <c r="CN398" s="31"/>
      <c r="CO398" s="31"/>
      <c r="CP398" s="31"/>
      <c r="CQ398" s="31"/>
      <c r="CR398" s="31"/>
      <c r="CS398" s="31"/>
      <c r="CT398" s="31"/>
      <c r="CU398" s="31"/>
      <c r="CV398" s="31"/>
    </row>
    <row r="399" spans="1:100" x14ac:dyDescent="0.3">
      <c r="A399" s="31"/>
      <c r="B399" s="31"/>
      <c r="C399" s="31"/>
      <c r="D399" s="31"/>
      <c r="E399" s="31"/>
      <c r="F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2"/>
      <c r="AX399" s="32"/>
      <c r="AY399" s="32"/>
      <c r="AZ399" s="32"/>
      <c r="BA399" s="32"/>
      <c r="BB399" s="32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  <c r="BS399" s="31"/>
      <c r="BT399" s="31"/>
      <c r="BU399" s="31"/>
      <c r="BV399" s="31"/>
      <c r="BW399" s="31"/>
      <c r="BX399" s="31"/>
      <c r="BY399" s="31"/>
      <c r="BZ399" s="31"/>
      <c r="CA399" s="31"/>
      <c r="CB399" s="31"/>
      <c r="CC399" s="31"/>
      <c r="CD399" s="31"/>
      <c r="CE399" s="31"/>
      <c r="CF399" s="31"/>
      <c r="CG399" s="31"/>
      <c r="CH399" s="31"/>
      <c r="CI399" s="31"/>
      <c r="CJ399" s="31"/>
      <c r="CK399" s="31"/>
      <c r="CL399" s="31"/>
      <c r="CM399" s="31"/>
      <c r="CN399" s="31"/>
      <c r="CO399" s="31"/>
      <c r="CP399" s="31"/>
      <c r="CQ399" s="31"/>
      <c r="CR399" s="31"/>
      <c r="CS399" s="31"/>
      <c r="CT399" s="31"/>
      <c r="CU399" s="31"/>
      <c r="CV399" s="31"/>
    </row>
    <row r="400" spans="1:100" x14ac:dyDescent="0.3">
      <c r="A400" s="31"/>
      <c r="B400" s="31"/>
      <c r="C400" s="31"/>
      <c r="D400" s="31"/>
      <c r="E400" s="31"/>
      <c r="F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2"/>
      <c r="AX400" s="32"/>
      <c r="AY400" s="32"/>
      <c r="AZ400" s="32"/>
      <c r="BA400" s="32"/>
      <c r="BB400" s="32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  <c r="BS400" s="31"/>
      <c r="BT400" s="31"/>
      <c r="BU400" s="31"/>
      <c r="BV400" s="31"/>
      <c r="BW400" s="31"/>
      <c r="BX400" s="31"/>
      <c r="BY400" s="31"/>
      <c r="BZ400" s="31"/>
      <c r="CA400" s="31"/>
      <c r="CB400" s="31"/>
      <c r="CC400" s="31"/>
      <c r="CD400" s="31"/>
      <c r="CE400" s="31"/>
      <c r="CF400" s="31"/>
      <c r="CG400" s="31"/>
      <c r="CH400" s="31"/>
      <c r="CI400" s="31"/>
      <c r="CJ400" s="31"/>
      <c r="CK400" s="31"/>
      <c r="CL400" s="31"/>
      <c r="CM400" s="31"/>
      <c r="CN400" s="31"/>
      <c r="CO400" s="31"/>
      <c r="CP400" s="31"/>
      <c r="CQ400" s="31"/>
      <c r="CR400" s="31"/>
      <c r="CS400" s="31"/>
      <c r="CT400" s="31"/>
      <c r="CU400" s="31"/>
      <c r="CV400" s="31"/>
    </row>
    <row r="401" spans="1:100" x14ac:dyDescent="0.3">
      <c r="A401" s="31"/>
      <c r="B401" s="31"/>
      <c r="C401" s="31"/>
      <c r="D401" s="31"/>
      <c r="E401" s="31"/>
      <c r="F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2"/>
      <c r="AX401" s="32"/>
      <c r="AY401" s="32"/>
      <c r="AZ401" s="32"/>
      <c r="BA401" s="32"/>
      <c r="BB401" s="32"/>
      <c r="BC401" s="31"/>
      <c r="BD401" s="31"/>
      <c r="BE401" s="31"/>
      <c r="BF401" s="31"/>
      <c r="BG401" s="31"/>
      <c r="BH401" s="31"/>
      <c r="BI401" s="31"/>
      <c r="BJ401" s="31"/>
      <c r="BK401" s="31"/>
      <c r="BL401" s="31"/>
      <c r="BM401" s="31"/>
      <c r="BN401" s="31"/>
      <c r="BO401" s="31"/>
      <c r="BP401" s="31"/>
      <c r="BQ401" s="31"/>
      <c r="BR401" s="31"/>
      <c r="BS401" s="31"/>
      <c r="BT401" s="31"/>
      <c r="BU401" s="31"/>
      <c r="BV401" s="31"/>
      <c r="BW401" s="31"/>
      <c r="BX401" s="31"/>
      <c r="BY401" s="31"/>
      <c r="BZ401" s="31"/>
      <c r="CA401" s="31"/>
      <c r="CB401" s="31"/>
      <c r="CC401" s="31"/>
      <c r="CD401" s="31"/>
      <c r="CE401" s="31"/>
      <c r="CF401" s="31"/>
      <c r="CG401" s="31"/>
      <c r="CH401" s="31"/>
      <c r="CI401" s="31"/>
      <c r="CJ401" s="31"/>
      <c r="CK401" s="31"/>
      <c r="CL401" s="31"/>
      <c r="CM401" s="31"/>
      <c r="CN401" s="31"/>
      <c r="CO401" s="31"/>
      <c r="CP401" s="31"/>
      <c r="CQ401" s="31"/>
      <c r="CR401" s="31"/>
      <c r="CS401" s="31"/>
      <c r="CT401" s="31"/>
      <c r="CU401" s="31"/>
      <c r="CV401" s="31"/>
    </row>
    <row r="402" spans="1:100" x14ac:dyDescent="0.3">
      <c r="A402" s="31"/>
      <c r="B402" s="31"/>
      <c r="C402" s="31"/>
      <c r="D402" s="31"/>
      <c r="E402" s="31"/>
      <c r="F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2"/>
      <c r="AX402" s="32"/>
      <c r="AY402" s="32"/>
      <c r="AZ402" s="32"/>
      <c r="BA402" s="32"/>
      <c r="BB402" s="32"/>
      <c r="BC402" s="31"/>
      <c r="BD402" s="31"/>
      <c r="BE402" s="31"/>
      <c r="BF402" s="31"/>
      <c r="BG402" s="31"/>
      <c r="BH402" s="31"/>
      <c r="BI402" s="31"/>
      <c r="BJ402" s="31"/>
      <c r="BK402" s="31"/>
      <c r="BL402" s="31"/>
      <c r="BM402" s="31"/>
      <c r="BN402" s="31"/>
      <c r="BO402" s="31"/>
      <c r="BP402" s="31"/>
      <c r="BQ402" s="31"/>
      <c r="BR402" s="31"/>
      <c r="BS402" s="31"/>
      <c r="BT402" s="31"/>
      <c r="BU402" s="31"/>
      <c r="BV402" s="31"/>
      <c r="BW402" s="31"/>
      <c r="BX402" s="31"/>
      <c r="BY402" s="31"/>
      <c r="BZ402" s="31"/>
      <c r="CA402" s="31"/>
      <c r="CB402" s="31"/>
      <c r="CC402" s="31"/>
      <c r="CD402" s="31"/>
      <c r="CE402" s="31"/>
      <c r="CF402" s="31"/>
      <c r="CG402" s="31"/>
      <c r="CH402" s="31"/>
      <c r="CI402" s="31"/>
      <c r="CJ402" s="31"/>
      <c r="CK402" s="31"/>
      <c r="CL402" s="31"/>
      <c r="CM402" s="31"/>
      <c r="CN402" s="31"/>
      <c r="CO402" s="31"/>
      <c r="CP402" s="31"/>
      <c r="CQ402" s="31"/>
      <c r="CR402" s="31"/>
      <c r="CS402" s="31"/>
      <c r="CT402" s="31"/>
      <c r="CU402" s="31"/>
      <c r="CV402" s="31"/>
    </row>
    <row r="403" spans="1:100" x14ac:dyDescent="0.3">
      <c r="A403" s="31"/>
      <c r="B403" s="31"/>
      <c r="C403" s="31"/>
      <c r="D403" s="31"/>
      <c r="E403" s="31"/>
      <c r="F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2"/>
      <c r="AX403" s="32"/>
      <c r="AY403" s="32"/>
      <c r="AZ403" s="32"/>
      <c r="BA403" s="32"/>
      <c r="BB403" s="32"/>
      <c r="BC403" s="31"/>
      <c r="BD403" s="31"/>
      <c r="BE403" s="31"/>
      <c r="BF403" s="31"/>
      <c r="BG403" s="31"/>
      <c r="BH403" s="31"/>
      <c r="BI403" s="31"/>
      <c r="BJ403" s="31"/>
      <c r="BK403" s="31"/>
      <c r="BL403" s="31"/>
      <c r="BM403" s="31"/>
      <c r="BN403" s="31"/>
      <c r="BO403" s="31"/>
      <c r="BP403" s="31"/>
      <c r="BQ403" s="31"/>
      <c r="BR403" s="31"/>
      <c r="BS403" s="31"/>
      <c r="BT403" s="31"/>
      <c r="BU403" s="31"/>
      <c r="BV403" s="31"/>
      <c r="BW403" s="31"/>
      <c r="BX403" s="31"/>
      <c r="BY403" s="31"/>
      <c r="BZ403" s="31"/>
      <c r="CA403" s="31"/>
      <c r="CB403" s="31"/>
      <c r="CC403" s="31"/>
      <c r="CD403" s="31"/>
      <c r="CE403" s="31"/>
      <c r="CF403" s="31"/>
      <c r="CG403" s="31"/>
      <c r="CH403" s="31"/>
      <c r="CI403" s="31"/>
      <c r="CJ403" s="31"/>
      <c r="CK403" s="31"/>
      <c r="CL403" s="31"/>
      <c r="CM403" s="31"/>
      <c r="CN403" s="31"/>
      <c r="CO403" s="31"/>
      <c r="CP403" s="31"/>
      <c r="CQ403" s="31"/>
      <c r="CR403" s="31"/>
      <c r="CS403" s="31"/>
      <c r="CT403" s="31"/>
      <c r="CU403" s="31"/>
      <c r="CV403" s="31"/>
    </row>
    <row r="404" spans="1:100" x14ac:dyDescent="0.3">
      <c r="A404" s="31"/>
      <c r="B404" s="31"/>
      <c r="C404" s="31"/>
      <c r="D404" s="31"/>
      <c r="E404" s="31"/>
      <c r="F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2"/>
      <c r="AX404" s="32"/>
      <c r="AY404" s="32"/>
      <c r="AZ404" s="32"/>
      <c r="BA404" s="32"/>
      <c r="BB404" s="32"/>
      <c r="BC404" s="31"/>
      <c r="BD404" s="31"/>
      <c r="BE404" s="31"/>
      <c r="BF404" s="31"/>
      <c r="BG404" s="31"/>
      <c r="BH404" s="31"/>
      <c r="BI404" s="31"/>
      <c r="BJ404" s="31"/>
      <c r="BK404" s="31"/>
      <c r="BL404" s="31"/>
      <c r="BM404" s="31"/>
      <c r="BN404" s="31"/>
      <c r="BO404" s="31"/>
      <c r="BP404" s="31"/>
      <c r="BQ404" s="31"/>
      <c r="BR404" s="31"/>
      <c r="BS404" s="31"/>
      <c r="BT404" s="31"/>
      <c r="BU404" s="31"/>
      <c r="BV404" s="31"/>
      <c r="BW404" s="31"/>
      <c r="BX404" s="31"/>
      <c r="BY404" s="31"/>
      <c r="BZ404" s="31"/>
      <c r="CA404" s="31"/>
      <c r="CB404" s="31"/>
      <c r="CC404" s="31"/>
      <c r="CD404" s="31"/>
      <c r="CE404" s="31"/>
      <c r="CF404" s="31"/>
      <c r="CG404" s="31"/>
      <c r="CH404" s="31"/>
      <c r="CI404" s="31"/>
      <c r="CJ404" s="31"/>
      <c r="CK404" s="31"/>
      <c r="CL404" s="31"/>
      <c r="CM404" s="31"/>
      <c r="CN404" s="31"/>
      <c r="CO404" s="31"/>
      <c r="CP404" s="31"/>
      <c r="CQ404" s="31"/>
      <c r="CR404" s="31"/>
      <c r="CS404" s="31"/>
      <c r="CT404" s="31"/>
      <c r="CU404" s="31"/>
      <c r="CV404" s="31"/>
    </row>
    <row r="405" spans="1:100" x14ac:dyDescent="0.3">
      <c r="A405" s="31"/>
      <c r="B405" s="31"/>
      <c r="C405" s="31"/>
      <c r="D405" s="31"/>
      <c r="E405" s="31"/>
      <c r="F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2"/>
      <c r="AX405" s="32"/>
      <c r="AY405" s="32"/>
      <c r="AZ405" s="32"/>
      <c r="BA405" s="32"/>
      <c r="BB405" s="32"/>
      <c r="BC405" s="31"/>
      <c r="BD405" s="31"/>
      <c r="BE405" s="31"/>
      <c r="BF405" s="31"/>
      <c r="BG405" s="31"/>
      <c r="BH405" s="31"/>
      <c r="BI405" s="31"/>
      <c r="BJ405" s="31"/>
      <c r="BK405" s="31"/>
      <c r="BL405" s="31"/>
      <c r="BM405" s="31"/>
      <c r="BN405" s="31"/>
      <c r="BO405" s="31"/>
      <c r="BP405" s="31"/>
      <c r="BQ405" s="31"/>
      <c r="BR405" s="31"/>
      <c r="BS405" s="31"/>
      <c r="BT405" s="31"/>
      <c r="BU405" s="31"/>
      <c r="BV405" s="31"/>
      <c r="BW405" s="31"/>
      <c r="BX405" s="31"/>
      <c r="BY405" s="31"/>
      <c r="BZ405" s="31"/>
      <c r="CA405" s="31"/>
      <c r="CB405" s="31"/>
      <c r="CC405" s="31"/>
      <c r="CD405" s="31"/>
      <c r="CE405" s="31"/>
      <c r="CF405" s="31"/>
      <c r="CG405" s="31"/>
      <c r="CH405" s="31"/>
      <c r="CI405" s="31"/>
      <c r="CJ405" s="31"/>
      <c r="CK405" s="31"/>
      <c r="CL405" s="31"/>
      <c r="CM405" s="31"/>
      <c r="CN405" s="31"/>
      <c r="CO405" s="31"/>
      <c r="CP405" s="31"/>
      <c r="CQ405" s="31"/>
      <c r="CR405" s="31"/>
      <c r="CS405" s="31"/>
      <c r="CT405" s="31"/>
      <c r="CU405" s="31"/>
      <c r="CV405" s="31"/>
    </row>
    <row r="406" spans="1:100" x14ac:dyDescent="0.3">
      <c r="A406" s="31"/>
      <c r="B406" s="31"/>
      <c r="C406" s="31"/>
      <c r="D406" s="31"/>
      <c r="E406" s="31"/>
      <c r="F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2"/>
      <c r="AX406" s="32"/>
      <c r="AY406" s="32"/>
      <c r="AZ406" s="32"/>
      <c r="BA406" s="32"/>
      <c r="BB406" s="32"/>
      <c r="BC406" s="31"/>
      <c r="BD406" s="31"/>
      <c r="BE406" s="31"/>
      <c r="BF406" s="31"/>
      <c r="BG406" s="31"/>
      <c r="BH406" s="31"/>
      <c r="BI406" s="31"/>
      <c r="BJ406" s="31"/>
      <c r="BK406" s="31"/>
      <c r="BL406" s="31"/>
      <c r="BM406" s="31"/>
      <c r="BN406" s="31"/>
      <c r="BO406" s="31"/>
      <c r="BP406" s="31"/>
      <c r="BQ406" s="31"/>
      <c r="BR406" s="31"/>
      <c r="BS406" s="31"/>
      <c r="BT406" s="31"/>
      <c r="BU406" s="31"/>
      <c r="BV406" s="31"/>
      <c r="BW406" s="31"/>
      <c r="BX406" s="31"/>
      <c r="BY406" s="31"/>
      <c r="BZ406" s="31"/>
      <c r="CA406" s="31"/>
      <c r="CB406" s="31"/>
      <c r="CC406" s="31"/>
      <c r="CD406" s="31"/>
      <c r="CE406" s="31"/>
      <c r="CF406" s="31"/>
      <c r="CG406" s="31"/>
      <c r="CH406" s="31"/>
      <c r="CI406" s="31"/>
      <c r="CJ406" s="31"/>
      <c r="CK406" s="31"/>
      <c r="CL406" s="31"/>
      <c r="CM406" s="31"/>
      <c r="CN406" s="31"/>
      <c r="CO406" s="31"/>
      <c r="CP406" s="31"/>
      <c r="CQ406" s="31"/>
      <c r="CR406" s="31"/>
      <c r="CS406" s="31"/>
      <c r="CT406" s="31"/>
      <c r="CU406" s="31"/>
      <c r="CV406" s="31"/>
    </row>
    <row r="407" spans="1:100" x14ac:dyDescent="0.3">
      <c r="A407" s="31"/>
      <c r="B407" s="31"/>
      <c r="C407" s="31"/>
      <c r="D407" s="31"/>
      <c r="E407" s="31"/>
      <c r="F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2"/>
      <c r="AX407" s="32"/>
      <c r="AY407" s="32"/>
      <c r="AZ407" s="32"/>
      <c r="BA407" s="32"/>
      <c r="BB407" s="32"/>
      <c r="BC407" s="31"/>
      <c r="BD407" s="31"/>
      <c r="BE407" s="31"/>
      <c r="BF407" s="31"/>
      <c r="BG407" s="31"/>
      <c r="BH407" s="31"/>
      <c r="BI407" s="31"/>
      <c r="BJ407" s="31"/>
      <c r="BK407" s="31"/>
      <c r="BL407" s="31"/>
      <c r="BM407" s="31"/>
      <c r="BN407" s="31"/>
      <c r="BO407" s="31"/>
      <c r="BP407" s="31"/>
      <c r="BQ407" s="31"/>
      <c r="BR407" s="31"/>
      <c r="BS407" s="31"/>
      <c r="BT407" s="31"/>
      <c r="BU407" s="31"/>
      <c r="BV407" s="31"/>
      <c r="BW407" s="31"/>
      <c r="BX407" s="31"/>
      <c r="BY407" s="31"/>
      <c r="BZ407" s="31"/>
      <c r="CA407" s="31"/>
      <c r="CB407" s="31"/>
      <c r="CC407" s="31"/>
      <c r="CD407" s="31"/>
      <c r="CE407" s="31"/>
      <c r="CF407" s="31"/>
      <c r="CG407" s="31"/>
      <c r="CH407" s="31"/>
      <c r="CI407" s="31"/>
      <c r="CJ407" s="31"/>
      <c r="CK407" s="31"/>
      <c r="CL407" s="31"/>
      <c r="CM407" s="31"/>
      <c r="CN407" s="31"/>
      <c r="CO407" s="31"/>
      <c r="CP407" s="31"/>
      <c r="CQ407" s="31"/>
      <c r="CR407" s="31"/>
      <c r="CS407" s="31"/>
      <c r="CT407" s="31"/>
      <c r="CU407" s="31"/>
      <c r="CV407" s="31"/>
    </row>
    <row r="408" spans="1:100" x14ac:dyDescent="0.3">
      <c r="A408" s="31"/>
      <c r="B408" s="31"/>
      <c r="C408" s="31"/>
      <c r="D408" s="31"/>
      <c r="E408" s="31"/>
      <c r="F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2"/>
      <c r="AX408" s="32"/>
      <c r="AY408" s="32"/>
      <c r="AZ408" s="32"/>
      <c r="BA408" s="32"/>
      <c r="BB408" s="32"/>
      <c r="BC408" s="31"/>
      <c r="BD408" s="31"/>
      <c r="BE408" s="31"/>
      <c r="BF408" s="31"/>
      <c r="BG408" s="31"/>
      <c r="BH408" s="31"/>
      <c r="BI408" s="31"/>
      <c r="BJ408" s="31"/>
      <c r="BK408" s="31"/>
      <c r="BL408" s="31"/>
      <c r="BM408" s="31"/>
      <c r="BN408" s="31"/>
      <c r="BO408" s="31"/>
      <c r="BP408" s="31"/>
      <c r="BQ408" s="31"/>
      <c r="BR408" s="31"/>
      <c r="BS408" s="31"/>
      <c r="BT408" s="31"/>
      <c r="BU408" s="31"/>
      <c r="BV408" s="31"/>
      <c r="BW408" s="31"/>
      <c r="BX408" s="31"/>
      <c r="BY408" s="31"/>
      <c r="BZ408" s="31"/>
      <c r="CA408" s="31"/>
      <c r="CB408" s="31"/>
      <c r="CC408" s="31"/>
      <c r="CD408" s="31"/>
      <c r="CE408" s="31"/>
      <c r="CF408" s="31"/>
      <c r="CG408" s="31"/>
      <c r="CH408" s="31"/>
      <c r="CI408" s="31"/>
      <c r="CJ408" s="31"/>
      <c r="CK408" s="31"/>
      <c r="CL408" s="31"/>
      <c r="CM408" s="31"/>
      <c r="CN408" s="31"/>
      <c r="CO408" s="31"/>
      <c r="CP408" s="31"/>
      <c r="CQ408" s="31"/>
      <c r="CR408" s="31"/>
      <c r="CS408" s="31"/>
      <c r="CT408" s="31"/>
      <c r="CU408" s="31"/>
      <c r="CV408" s="31"/>
    </row>
    <row r="409" spans="1:100" x14ac:dyDescent="0.3">
      <c r="A409" s="31"/>
      <c r="B409" s="31"/>
      <c r="C409" s="31"/>
      <c r="D409" s="31"/>
      <c r="E409" s="31"/>
      <c r="F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2"/>
      <c r="AX409" s="32"/>
      <c r="AY409" s="32"/>
      <c r="AZ409" s="32"/>
      <c r="BA409" s="32"/>
      <c r="BB409" s="32"/>
      <c r="BC409" s="31"/>
      <c r="BD409" s="31"/>
      <c r="BE409" s="31"/>
      <c r="BF409" s="31"/>
      <c r="BG409" s="31"/>
      <c r="BH409" s="31"/>
      <c r="BI409" s="31"/>
      <c r="BJ409" s="31"/>
      <c r="BK409" s="31"/>
      <c r="BL409" s="31"/>
      <c r="BM409" s="31"/>
      <c r="BN409" s="31"/>
      <c r="BO409" s="31"/>
      <c r="BP409" s="31"/>
      <c r="BQ409" s="31"/>
      <c r="BR409" s="31"/>
      <c r="BS409" s="31"/>
      <c r="BT409" s="31"/>
      <c r="BU409" s="31"/>
      <c r="BV409" s="31"/>
      <c r="BW409" s="31"/>
      <c r="BX409" s="31"/>
      <c r="BY409" s="31"/>
      <c r="BZ409" s="31"/>
      <c r="CA409" s="31"/>
      <c r="CB409" s="31"/>
      <c r="CC409" s="31"/>
      <c r="CD409" s="31"/>
      <c r="CE409" s="31"/>
      <c r="CF409" s="31"/>
      <c r="CG409" s="31"/>
      <c r="CH409" s="31"/>
      <c r="CI409" s="31"/>
      <c r="CJ409" s="31"/>
      <c r="CK409" s="31"/>
      <c r="CL409" s="31"/>
      <c r="CM409" s="31"/>
      <c r="CN409" s="31"/>
      <c r="CO409" s="31"/>
      <c r="CP409" s="31"/>
      <c r="CQ409" s="31"/>
      <c r="CR409" s="31"/>
      <c r="CS409" s="31"/>
      <c r="CT409" s="31"/>
      <c r="CU409" s="31"/>
      <c r="CV409" s="31"/>
    </row>
    <row r="410" spans="1:100" x14ac:dyDescent="0.3">
      <c r="A410" s="31"/>
      <c r="B410" s="31"/>
      <c r="C410" s="31"/>
      <c r="D410" s="31"/>
      <c r="E410" s="31"/>
      <c r="F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2"/>
      <c r="AX410" s="32"/>
      <c r="AY410" s="32"/>
      <c r="AZ410" s="32"/>
      <c r="BA410" s="32"/>
      <c r="BB410" s="32"/>
      <c r="BC410" s="31"/>
      <c r="BD410" s="31"/>
      <c r="BE410" s="31"/>
      <c r="BF410" s="31"/>
      <c r="BG410" s="31"/>
      <c r="BH410" s="31"/>
      <c r="BI410" s="31"/>
      <c r="BJ410" s="31"/>
      <c r="BK410" s="31"/>
      <c r="BL410" s="31"/>
      <c r="BM410" s="31"/>
      <c r="BN410" s="31"/>
      <c r="BO410" s="31"/>
      <c r="BP410" s="31"/>
      <c r="BQ410" s="31"/>
      <c r="BR410" s="31"/>
      <c r="BS410" s="31"/>
      <c r="BT410" s="31"/>
      <c r="BU410" s="31"/>
      <c r="BV410" s="31"/>
      <c r="BW410" s="31"/>
      <c r="BX410" s="31"/>
      <c r="BY410" s="31"/>
      <c r="BZ410" s="31"/>
      <c r="CA410" s="31"/>
      <c r="CB410" s="31"/>
      <c r="CC410" s="31"/>
      <c r="CD410" s="31"/>
      <c r="CE410" s="31"/>
      <c r="CF410" s="31"/>
      <c r="CG410" s="31"/>
      <c r="CH410" s="31"/>
      <c r="CI410" s="31"/>
      <c r="CJ410" s="31"/>
      <c r="CK410" s="31"/>
      <c r="CL410" s="31"/>
      <c r="CM410" s="31"/>
      <c r="CN410" s="31"/>
      <c r="CO410" s="31"/>
      <c r="CP410" s="31"/>
      <c r="CQ410" s="31"/>
      <c r="CR410" s="31"/>
      <c r="CS410" s="31"/>
      <c r="CT410" s="31"/>
      <c r="CU410" s="31"/>
      <c r="CV410" s="31"/>
    </row>
    <row r="411" spans="1:100" x14ac:dyDescent="0.3">
      <c r="A411" s="31"/>
      <c r="B411" s="31"/>
      <c r="C411" s="31"/>
      <c r="D411" s="31"/>
      <c r="E411" s="31"/>
      <c r="F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2"/>
      <c r="AX411" s="32"/>
      <c r="AY411" s="32"/>
      <c r="AZ411" s="32"/>
      <c r="BA411" s="32"/>
      <c r="BB411" s="32"/>
      <c r="BC411" s="31"/>
      <c r="BD411" s="31"/>
      <c r="BE411" s="31"/>
      <c r="BF411" s="31"/>
      <c r="BG411" s="31"/>
      <c r="BH411" s="31"/>
      <c r="BI411" s="31"/>
      <c r="BJ411" s="31"/>
      <c r="BK411" s="31"/>
      <c r="BL411" s="31"/>
      <c r="BM411" s="31"/>
      <c r="BN411" s="31"/>
      <c r="BO411" s="31"/>
      <c r="BP411" s="31"/>
      <c r="BQ411" s="31"/>
      <c r="BR411" s="31"/>
      <c r="BS411" s="31"/>
      <c r="BT411" s="31"/>
      <c r="BU411" s="31"/>
      <c r="BV411" s="31"/>
      <c r="BW411" s="31"/>
      <c r="BX411" s="31"/>
      <c r="BY411" s="31"/>
      <c r="BZ411" s="31"/>
      <c r="CA411" s="31"/>
      <c r="CB411" s="31"/>
      <c r="CC411" s="31"/>
      <c r="CD411" s="31"/>
      <c r="CE411" s="31"/>
      <c r="CF411" s="31"/>
      <c r="CG411" s="31"/>
      <c r="CH411" s="31"/>
      <c r="CI411" s="31"/>
      <c r="CJ411" s="31"/>
      <c r="CK411" s="31"/>
      <c r="CL411" s="31"/>
      <c r="CM411" s="31"/>
      <c r="CN411" s="31"/>
      <c r="CO411" s="31"/>
      <c r="CP411" s="31"/>
      <c r="CQ411" s="31"/>
      <c r="CR411" s="31"/>
      <c r="CS411" s="31"/>
      <c r="CT411" s="31"/>
      <c r="CU411" s="31"/>
      <c r="CV411" s="31"/>
    </row>
    <row r="412" spans="1:100" x14ac:dyDescent="0.3">
      <c r="A412" s="31"/>
      <c r="B412" s="31"/>
      <c r="C412" s="31"/>
      <c r="D412" s="31"/>
      <c r="E412" s="31"/>
      <c r="F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2"/>
      <c r="AX412" s="32"/>
      <c r="AY412" s="32"/>
      <c r="AZ412" s="32"/>
      <c r="BA412" s="32"/>
      <c r="BB412" s="32"/>
      <c r="BC412" s="31"/>
      <c r="BD412" s="31"/>
      <c r="BE412" s="31"/>
      <c r="BF412" s="31"/>
      <c r="BG412" s="31"/>
      <c r="BH412" s="31"/>
      <c r="BI412" s="31"/>
      <c r="BJ412" s="31"/>
      <c r="BK412" s="31"/>
      <c r="BL412" s="31"/>
      <c r="BM412" s="31"/>
      <c r="BN412" s="31"/>
      <c r="BO412" s="31"/>
      <c r="BP412" s="31"/>
      <c r="BQ412" s="31"/>
      <c r="BR412" s="31"/>
      <c r="BS412" s="31"/>
      <c r="BT412" s="31"/>
      <c r="BU412" s="31"/>
      <c r="BV412" s="31"/>
      <c r="BW412" s="31"/>
      <c r="BX412" s="31"/>
      <c r="BY412" s="31"/>
      <c r="BZ412" s="31"/>
      <c r="CA412" s="31"/>
      <c r="CB412" s="31"/>
      <c r="CC412" s="31"/>
      <c r="CD412" s="31"/>
      <c r="CE412" s="31"/>
      <c r="CF412" s="31"/>
      <c r="CG412" s="31"/>
      <c r="CH412" s="31"/>
      <c r="CI412" s="31"/>
      <c r="CJ412" s="31"/>
      <c r="CK412" s="31"/>
      <c r="CL412" s="31"/>
      <c r="CM412" s="31"/>
      <c r="CN412" s="31"/>
      <c r="CO412" s="31"/>
      <c r="CP412" s="31"/>
      <c r="CQ412" s="31"/>
      <c r="CR412" s="31"/>
      <c r="CS412" s="31"/>
      <c r="CT412" s="31"/>
      <c r="CU412" s="31"/>
      <c r="CV412" s="31"/>
    </row>
    <row r="413" spans="1:100" x14ac:dyDescent="0.3">
      <c r="A413" s="31"/>
      <c r="B413" s="31"/>
      <c r="C413" s="31"/>
      <c r="D413" s="31"/>
      <c r="E413" s="31"/>
      <c r="F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2"/>
      <c r="AX413" s="32"/>
      <c r="AY413" s="32"/>
      <c r="AZ413" s="32"/>
      <c r="BA413" s="32"/>
      <c r="BB413" s="32"/>
      <c r="BC413" s="31"/>
      <c r="BD413" s="31"/>
      <c r="BE413" s="31"/>
      <c r="BF413" s="31"/>
      <c r="BG413" s="31"/>
      <c r="BH413" s="31"/>
      <c r="BI413" s="31"/>
      <c r="BJ413" s="31"/>
      <c r="BK413" s="31"/>
      <c r="BL413" s="31"/>
      <c r="BM413" s="31"/>
      <c r="BN413" s="31"/>
      <c r="BO413" s="31"/>
      <c r="BP413" s="31"/>
      <c r="BQ413" s="31"/>
      <c r="BR413" s="31"/>
      <c r="BS413" s="31"/>
      <c r="BT413" s="31"/>
      <c r="BU413" s="31"/>
      <c r="BV413" s="31"/>
      <c r="BW413" s="31"/>
      <c r="BX413" s="31"/>
      <c r="BY413" s="31"/>
      <c r="BZ413" s="31"/>
      <c r="CA413" s="31"/>
      <c r="CB413" s="31"/>
      <c r="CC413" s="31"/>
      <c r="CD413" s="31"/>
      <c r="CE413" s="31"/>
      <c r="CF413" s="31"/>
      <c r="CG413" s="31"/>
      <c r="CH413" s="31"/>
      <c r="CI413" s="31"/>
      <c r="CJ413" s="31"/>
      <c r="CK413" s="31"/>
      <c r="CL413" s="31"/>
      <c r="CM413" s="31"/>
      <c r="CN413" s="31"/>
      <c r="CO413" s="31"/>
      <c r="CP413" s="31"/>
      <c r="CQ413" s="31"/>
      <c r="CR413" s="31"/>
      <c r="CS413" s="31"/>
      <c r="CT413" s="31"/>
      <c r="CU413" s="31"/>
      <c r="CV413" s="31"/>
    </row>
    <row r="414" spans="1:100" x14ac:dyDescent="0.3">
      <c r="A414" s="31"/>
      <c r="B414" s="31"/>
      <c r="C414" s="31"/>
      <c r="D414" s="31"/>
      <c r="E414" s="31"/>
      <c r="F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2"/>
      <c r="AX414" s="32"/>
      <c r="AY414" s="32"/>
      <c r="AZ414" s="32"/>
      <c r="BA414" s="32"/>
      <c r="BB414" s="32"/>
      <c r="BC414" s="31"/>
      <c r="BD414" s="31"/>
      <c r="BE414" s="31"/>
      <c r="BF414" s="31"/>
      <c r="BG414" s="31"/>
      <c r="BH414" s="31"/>
      <c r="BI414" s="31"/>
      <c r="BJ414" s="31"/>
      <c r="BK414" s="31"/>
      <c r="BL414" s="31"/>
      <c r="BM414" s="31"/>
      <c r="BN414" s="31"/>
      <c r="BO414" s="31"/>
      <c r="BP414" s="31"/>
      <c r="BQ414" s="31"/>
      <c r="BR414" s="31"/>
      <c r="BS414" s="31"/>
      <c r="BT414" s="31"/>
      <c r="BU414" s="31"/>
      <c r="BV414" s="31"/>
      <c r="BW414" s="31"/>
      <c r="BX414" s="31"/>
      <c r="BY414" s="31"/>
      <c r="BZ414" s="31"/>
      <c r="CA414" s="31"/>
      <c r="CB414" s="31"/>
      <c r="CC414" s="31"/>
      <c r="CD414" s="31"/>
      <c r="CE414" s="31"/>
      <c r="CF414" s="31"/>
      <c r="CG414" s="31"/>
      <c r="CH414" s="31"/>
      <c r="CI414" s="31"/>
      <c r="CJ414" s="31"/>
      <c r="CK414" s="31"/>
      <c r="CL414" s="31"/>
      <c r="CM414" s="31"/>
      <c r="CN414" s="31"/>
      <c r="CO414" s="31"/>
      <c r="CP414" s="31"/>
      <c r="CQ414" s="31"/>
      <c r="CR414" s="31"/>
      <c r="CS414" s="31"/>
      <c r="CT414" s="31"/>
      <c r="CU414" s="31"/>
      <c r="CV414" s="31"/>
    </row>
    <row r="415" spans="1:100" x14ac:dyDescent="0.3">
      <c r="A415" s="31"/>
      <c r="B415" s="31"/>
      <c r="C415" s="31"/>
      <c r="D415" s="31"/>
      <c r="E415" s="31"/>
      <c r="F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2"/>
      <c r="AX415" s="32"/>
      <c r="AY415" s="32"/>
      <c r="AZ415" s="32"/>
      <c r="BA415" s="32"/>
      <c r="BB415" s="32"/>
      <c r="BC415" s="31"/>
      <c r="BD415" s="31"/>
      <c r="BE415" s="31"/>
      <c r="BF415" s="31"/>
      <c r="BG415" s="31"/>
      <c r="BH415" s="31"/>
      <c r="BI415" s="31"/>
      <c r="BJ415" s="31"/>
      <c r="BK415" s="31"/>
      <c r="BL415" s="31"/>
      <c r="BM415" s="31"/>
      <c r="BN415" s="31"/>
      <c r="BO415" s="31"/>
      <c r="BP415" s="31"/>
      <c r="BQ415" s="31"/>
      <c r="BR415" s="31"/>
      <c r="BS415" s="31"/>
      <c r="BT415" s="31"/>
      <c r="BU415" s="31"/>
      <c r="BV415" s="31"/>
      <c r="BW415" s="31"/>
      <c r="BX415" s="31"/>
      <c r="BY415" s="31"/>
      <c r="BZ415" s="31"/>
      <c r="CA415" s="31"/>
      <c r="CB415" s="31"/>
      <c r="CC415" s="31"/>
      <c r="CD415" s="31"/>
      <c r="CE415" s="31"/>
      <c r="CF415" s="31"/>
      <c r="CG415" s="31"/>
      <c r="CH415" s="31"/>
      <c r="CI415" s="31"/>
      <c r="CJ415" s="31"/>
      <c r="CK415" s="31"/>
      <c r="CL415" s="31"/>
      <c r="CM415" s="31"/>
      <c r="CN415" s="31"/>
      <c r="CO415" s="31"/>
      <c r="CP415" s="31"/>
      <c r="CQ415" s="31"/>
      <c r="CR415" s="31"/>
      <c r="CS415" s="31"/>
      <c r="CT415" s="31"/>
      <c r="CU415" s="31"/>
      <c r="CV415" s="31"/>
    </row>
    <row r="416" spans="1:100" x14ac:dyDescent="0.3">
      <c r="A416" s="31"/>
      <c r="B416" s="31"/>
      <c r="C416" s="31"/>
      <c r="D416" s="31"/>
      <c r="E416" s="31"/>
      <c r="F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2"/>
      <c r="AX416" s="32"/>
      <c r="AY416" s="32"/>
      <c r="AZ416" s="32"/>
      <c r="BA416" s="32"/>
      <c r="BB416" s="32"/>
      <c r="BC416" s="31"/>
      <c r="BD416" s="31"/>
      <c r="BE416" s="31"/>
      <c r="BF416" s="31"/>
      <c r="BG416" s="31"/>
      <c r="BH416" s="31"/>
      <c r="BI416" s="31"/>
      <c r="BJ416" s="31"/>
      <c r="BK416" s="31"/>
      <c r="BL416" s="31"/>
      <c r="BM416" s="31"/>
      <c r="BN416" s="31"/>
      <c r="BO416" s="31"/>
      <c r="BP416" s="31"/>
      <c r="BQ416" s="31"/>
      <c r="BR416" s="31"/>
      <c r="BS416" s="31"/>
      <c r="BT416" s="31"/>
      <c r="BU416" s="31"/>
      <c r="BV416" s="31"/>
      <c r="BW416" s="31"/>
      <c r="BX416" s="31"/>
      <c r="BY416" s="31"/>
      <c r="BZ416" s="31"/>
      <c r="CA416" s="31"/>
      <c r="CB416" s="31"/>
      <c r="CC416" s="31"/>
      <c r="CD416" s="31"/>
      <c r="CE416" s="31"/>
      <c r="CF416" s="31"/>
      <c r="CG416" s="31"/>
      <c r="CH416" s="31"/>
      <c r="CI416" s="31"/>
      <c r="CJ416" s="31"/>
      <c r="CK416" s="31"/>
      <c r="CL416" s="31"/>
      <c r="CM416" s="31"/>
      <c r="CN416" s="31"/>
      <c r="CO416" s="31"/>
      <c r="CP416" s="31"/>
      <c r="CQ416" s="31"/>
      <c r="CR416" s="31"/>
      <c r="CS416" s="31"/>
      <c r="CT416" s="31"/>
      <c r="CU416" s="31"/>
      <c r="CV416" s="31"/>
    </row>
    <row r="417" spans="1:100" x14ac:dyDescent="0.3">
      <c r="A417" s="31"/>
      <c r="B417" s="31"/>
      <c r="C417" s="31"/>
      <c r="D417" s="31"/>
      <c r="E417" s="31"/>
      <c r="F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2"/>
      <c r="AX417" s="32"/>
      <c r="AY417" s="32"/>
      <c r="AZ417" s="32"/>
      <c r="BA417" s="32"/>
      <c r="BB417" s="32"/>
      <c r="BC417" s="31"/>
      <c r="BD417" s="31"/>
      <c r="BE417" s="31"/>
      <c r="BF417" s="31"/>
      <c r="BG417" s="31"/>
      <c r="BH417" s="31"/>
      <c r="BI417" s="31"/>
      <c r="BJ417" s="31"/>
      <c r="BK417" s="31"/>
      <c r="BL417" s="31"/>
      <c r="BM417" s="31"/>
      <c r="BN417" s="31"/>
      <c r="BO417" s="31"/>
      <c r="BP417" s="31"/>
      <c r="BQ417" s="31"/>
      <c r="BR417" s="31"/>
      <c r="BS417" s="31"/>
      <c r="BT417" s="31"/>
      <c r="BU417" s="31"/>
      <c r="BV417" s="31"/>
      <c r="BW417" s="31"/>
      <c r="BX417" s="31"/>
      <c r="BY417" s="31"/>
      <c r="BZ417" s="31"/>
      <c r="CA417" s="31"/>
      <c r="CB417" s="31"/>
      <c r="CC417" s="31"/>
      <c r="CD417" s="31"/>
      <c r="CE417" s="31"/>
      <c r="CF417" s="31"/>
      <c r="CG417" s="31"/>
      <c r="CH417" s="31"/>
      <c r="CI417" s="31"/>
      <c r="CJ417" s="31"/>
      <c r="CK417" s="31"/>
      <c r="CL417" s="31"/>
      <c r="CM417" s="31"/>
      <c r="CN417" s="31"/>
      <c r="CO417" s="31"/>
      <c r="CP417" s="31"/>
      <c r="CQ417" s="31"/>
      <c r="CR417" s="31"/>
      <c r="CS417" s="31"/>
      <c r="CT417" s="31"/>
      <c r="CU417" s="31"/>
      <c r="CV417" s="31"/>
    </row>
    <row r="418" spans="1:100" x14ac:dyDescent="0.3">
      <c r="A418" s="31"/>
      <c r="B418" s="31"/>
      <c r="C418" s="31"/>
      <c r="D418" s="31"/>
      <c r="E418" s="31"/>
      <c r="F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2"/>
      <c r="AX418" s="32"/>
      <c r="AY418" s="32"/>
      <c r="AZ418" s="32"/>
      <c r="BA418" s="32"/>
      <c r="BB418" s="32"/>
      <c r="BC418" s="31"/>
      <c r="BD418" s="31"/>
      <c r="BE418" s="31"/>
      <c r="BF418" s="31"/>
      <c r="BG418" s="31"/>
      <c r="BH418" s="31"/>
      <c r="BI418" s="31"/>
      <c r="BJ418" s="31"/>
      <c r="BK418" s="31"/>
      <c r="BL418" s="31"/>
      <c r="BM418" s="31"/>
      <c r="BN418" s="31"/>
      <c r="BO418" s="31"/>
      <c r="BP418" s="31"/>
      <c r="BQ418" s="31"/>
      <c r="BR418" s="31"/>
      <c r="BS418" s="31"/>
      <c r="BT418" s="31"/>
      <c r="BU418" s="31"/>
      <c r="BV418" s="31"/>
      <c r="BW418" s="31"/>
      <c r="BX418" s="31"/>
      <c r="BY418" s="31"/>
      <c r="BZ418" s="31"/>
      <c r="CA418" s="31"/>
      <c r="CB418" s="31"/>
      <c r="CC418" s="31"/>
      <c r="CD418" s="31"/>
      <c r="CE418" s="31"/>
      <c r="CF418" s="31"/>
      <c r="CG418" s="31"/>
      <c r="CH418" s="31"/>
      <c r="CI418" s="31"/>
      <c r="CJ418" s="31"/>
      <c r="CK418" s="31"/>
      <c r="CL418" s="31"/>
      <c r="CM418" s="31"/>
      <c r="CN418" s="31"/>
      <c r="CO418" s="31"/>
      <c r="CP418" s="31"/>
      <c r="CQ418" s="31"/>
      <c r="CR418" s="31"/>
      <c r="CS418" s="31"/>
      <c r="CT418" s="31"/>
      <c r="CU418" s="31"/>
      <c r="CV418" s="31"/>
    </row>
    <row r="419" spans="1:100" x14ac:dyDescent="0.3">
      <c r="A419" s="31"/>
      <c r="B419" s="31"/>
      <c r="C419" s="31"/>
      <c r="D419" s="31"/>
      <c r="E419" s="31"/>
      <c r="F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2"/>
      <c r="AX419" s="32"/>
      <c r="AY419" s="32"/>
      <c r="AZ419" s="32"/>
      <c r="BA419" s="32"/>
      <c r="BB419" s="32"/>
      <c r="BC419" s="31"/>
      <c r="BD419" s="31"/>
      <c r="BE419" s="31"/>
      <c r="BF419" s="31"/>
      <c r="BG419" s="31"/>
      <c r="BH419" s="31"/>
      <c r="BI419" s="31"/>
      <c r="BJ419" s="31"/>
      <c r="BK419" s="31"/>
      <c r="BL419" s="31"/>
      <c r="BM419" s="31"/>
      <c r="BN419" s="31"/>
      <c r="BO419" s="31"/>
      <c r="BP419" s="31"/>
      <c r="BQ419" s="31"/>
      <c r="BR419" s="31"/>
      <c r="BS419" s="31"/>
      <c r="BT419" s="31"/>
      <c r="BU419" s="31"/>
      <c r="BV419" s="31"/>
      <c r="BW419" s="31"/>
      <c r="BX419" s="31"/>
      <c r="BY419" s="31"/>
      <c r="BZ419" s="31"/>
      <c r="CA419" s="31"/>
      <c r="CB419" s="31"/>
      <c r="CC419" s="31"/>
      <c r="CD419" s="31"/>
      <c r="CE419" s="31"/>
      <c r="CF419" s="31"/>
      <c r="CG419" s="31"/>
      <c r="CH419" s="31"/>
      <c r="CI419" s="31"/>
      <c r="CJ419" s="31"/>
      <c r="CK419" s="31"/>
      <c r="CL419" s="31"/>
      <c r="CM419" s="31"/>
      <c r="CN419" s="31"/>
      <c r="CO419" s="31"/>
      <c r="CP419" s="31"/>
      <c r="CQ419" s="31"/>
      <c r="CR419" s="31"/>
      <c r="CS419" s="31"/>
      <c r="CT419" s="31"/>
      <c r="CU419" s="31"/>
      <c r="CV419" s="31"/>
    </row>
    <row r="420" spans="1:100" x14ac:dyDescent="0.3">
      <c r="A420" s="31"/>
      <c r="B420" s="31"/>
      <c r="C420" s="31"/>
      <c r="D420" s="31"/>
      <c r="E420" s="31"/>
      <c r="F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2"/>
      <c r="AX420" s="32"/>
      <c r="AY420" s="32"/>
      <c r="AZ420" s="32"/>
      <c r="BA420" s="32"/>
      <c r="BB420" s="32"/>
      <c r="BC420" s="31"/>
      <c r="BD420" s="31"/>
      <c r="BE420" s="31"/>
      <c r="BF420" s="31"/>
      <c r="BG420" s="31"/>
      <c r="BH420" s="31"/>
      <c r="BI420" s="31"/>
      <c r="BJ420" s="31"/>
      <c r="BK420" s="31"/>
      <c r="BL420" s="31"/>
      <c r="BM420" s="31"/>
      <c r="BN420" s="31"/>
      <c r="BO420" s="31"/>
      <c r="BP420" s="31"/>
      <c r="BQ420" s="31"/>
      <c r="BR420" s="31"/>
      <c r="BS420" s="31"/>
      <c r="BT420" s="31"/>
      <c r="BU420" s="31"/>
      <c r="BV420" s="31"/>
      <c r="BW420" s="31"/>
      <c r="BX420" s="31"/>
      <c r="BY420" s="31"/>
      <c r="BZ420" s="31"/>
      <c r="CA420" s="31"/>
      <c r="CB420" s="31"/>
      <c r="CC420" s="31"/>
      <c r="CD420" s="31"/>
      <c r="CE420" s="31"/>
      <c r="CF420" s="31"/>
      <c r="CG420" s="31"/>
      <c r="CH420" s="31"/>
      <c r="CI420" s="31"/>
      <c r="CJ420" s="31"/>
      <c r="CK420" s="31"/>
      <c r="CL420" s="31"/>
      <c r="CM420" s="31"/>
      <c r="CN420" s="31"/>
      <c r="CO420" s="31"/>
      <c r="CP420" s="31"/>
      <c r="CQ420" s="31"/>
      <c r="CR420" s="31"/>
      <c r="CS420" s="31"/>
      <c r="CT420" s="31"/>
      <c r="CU420" s="31"/>
      <c r="CV420" s="31"/>
    </row>
    <row r="421" spans="1:100" x14ac:dyDescent="0.3">
      <c r="A421" s="31"/>
      <c r="B421" s="31"/>
      <c r="C421" s="31"/>
      <c r="D421" s="31"/>
      <c r="E421" s="31"/>
      <c r="F421" s="31"/>
      <c r="AQ421" s="31"/>
      <c r="AR421" s="31"/>
      <c r="AS421" s="31"/>
      <c r="AT421" s="31"/>
      <c r="AU421" s="31"/>
      <c r="AV421" s="31"/>
      <c r="AW421" s="32"/>
      <c r="AX421" s="32"/>
      <c r="AY421" s="32"/>
      <c r="AZ421" s="32"/>
      <c r="BA421" s="32"/>
      <c r="BB421" s="32"/>
      <c r="BC421" s="31"/>
      <c r="BD421" s="31"/>
      <c r="BE421" s="31"/>
      <c r="BF421" s="31"/>
      <c r="BG421" s="31"/>
      <c r="BH421" s="31"/>
      <c r="BI421" s="31"/>
      <c r="BJ421" s="31"/>
      <c r="BK421" s="31"/>
      <c r="BL421" s="31"/>
      <c r="BM421" s="31"/>
      <c r="BN421" s="31"/>
      <c r="BO421" s="31"/>
      <c r="BP421" s="31"/>
      <c r="BQ421" s="31"/>
      <c r="BR421" s="31"/>
      <c r="BS421" s="31"/>
      <c r="BT421" s="31"/>
      <c r="BU421" s="31"/>
      <c r="BV421" s="31"/>
      <c r="BW421" s="31"/>
      <c r="BX421" s="31"/>
      <c r="BY421" s="31"/>
      <c r="BZ421" s="31"/>
      <c r="CA421" s="31"/>
      <c r="CB421" s="31"/>
      <c r="CC421" s="31"/>
      <c r="CD421" s="31"/>
      <c r="CE421" s="31"/>
      <c r="CF421" s="31"/>
      <c r="CG421" s="31"/>
      <c r="CH421" s="31"/>
      <c r="CI421" s="31"/>
      <c r="CJ421" s="31"/>
      <c r="CK421" s="31"/>
      <c r="CL421" s="31"/>
      <c r="CM421" s="31"/>
      <c r="CN421" s="31"/>
      <c r="CO421" s="31"/>
      <c r="CP421" s="31"/>
      <c r="CQ421" s="31"/>
      <c r="CR421" s="31"/>
      <c r="CS421" s="31"/>
      <c r="CT421" s="31"/>
      <c r="CU421" s="31"/>
      <c r="CV421" s="31"/>
    </row>
    <row r="422" spans="1:100" x14ac:dyDescent="0.3">
      <c r="A422" s="31"/>
      <c r="B422" s="31"/>
      <c r="C422" s="31"/>
      <c r="D422" s="31"/>
      <c r="E422" s="31"/>
      <c r="F422" s="31"/>
      <c r="AQ422" s="31"/>
      <c r="AR422" s="31"/>
      <c r="AS422" s="31"/>
      <c r="AT422" s="31"/>
      <c r="AU422" s="31"/>
      <c r="AV422" s="31"/>
      <c r="AW422" s="32"/>
      <c r="AX422" s="32"/>
      <c r="AY422" s="32"/>
      <c r="AZ422" s="32"/>
      <c r="BA422" s="32"/>
      <c r="BB422" s="32"/>
      <c r="BC422" s="31"/>
      <c r="BD422" s="31"/>
      <c r="BE422" s="31"/>
      <c r="BF422" s="31"/>
      <c r="BG422" s="31"/>
      <c r="BH422" s="31"/>
      <c r="BI422" s="31"/>
      <c r="BJ422" s="31"/>
      <c r="BK422" s="31"/>
      <c r="BL422" s="31"/>
      <c r="BM422" s="31"/>
      <c r="BN422" s="31"/>
      <c r="BO422" s="31"/>
      <c r="BP422" s="31"/>
      <c r="BQ422" s="31"/>
      <c r="BR422" s="31"/>
      <c r="BS422" s="31"/>
      <c r="BT422" s="31"/>
      <c r="BU422" s="31"/>
      <c r="BV422" s="31"/>
      <c r="BW422" s="31"/>
      <c r="BX422" s="31"/>
      <c r="BY422" s="31"/>
      <c r="BZ422" s="31"/>
      <c r="CA422" s="31"/>
      <c r="CB422" s="31"/>
      <c r="CC422" s="31"/>
      <c r="CD422" s="31"/>
      <c r="CE422" s="31"/>
      <c r="CF422" s="31"/>
      <c r="CG422" s="31"/>
      <c r="CH422" s="31"/>
      <c r="CI422" s="31"/>
      <c r="CJ422" s="31"/>
      <c r="CK422" s="31"/>
      <c r="CL422" s="31"/>
      <c r="CM422" s="31"/>
      <c r="CN422" s="31"/>
      <c r="CO422" s="31"/>
      <c r="CP422" s="31"/>
      <c r="CQ422" s="31"/>
      <c r="CR422" s="31"/>
      <c r="CS422" s="31"/>
      <c r="CT422" s="31"/>
      <c r="CU422" s="31"/>
      <c r="CV422" s="31"/>
    </row>
    <row r="423" spans="1:100" x14ac:dyDescent="0.3">
      <c r="A423" s="31"/>
      <c r="B423" s="31"/>
      <c r="C423" s="31"/>
      <c r="D423" s="31"/>
      <c r="E423" s="31"/>
      <c r="F423" s="31"/>
      <c r="AQ423" s="31"/>
      <c r="AR423" s="31"/>
      <c r="AS423" s="31"/>
      <c r="AT423" s="31"/>
      <c r="AU423" s="31"/>
      <c r="AV423" s="31"/>
      <c r="AW423" s="32"/>
      <c r="AX423" s="32"/>
      <c r="AY423" s="32"/>
      <c r="AZ423" s="32"/>
      <c r="BA423" s="32"/>
      <c r="BB423" s="32"/>
      <c r="BC423" s="31"/>
      <c r="BD423" s="31"/>
      <c r="BE423" s="31"/>
      <c r="BF423" s="31"/>
      <c r="BG423" s="31"/>
      <c r="BH423" s="31"/>
      <c r="BI423" s="31"/>
      <c r="BJ423" s="31"/>
      <c r="BK423" s="31"/>
      <c r="BL423" s="31"/>
      <c r="BM423" s="31"/>
      <c r="BN423" s="31"/>
      <c r="BO423" s="31"/>
      <c r="BP423" s="31"/>
      <c r="BQ423" s="31"/>
      <c r="BR423" s="31"/>
      <c r="BS423" s="31"/>
      <c r="BT423" s="31"/>
      <c r="BU423" s="31"/>
      <c r="BV423" s="31"/>
      <c r="BW423" s="31"/>
      <c r="BX423" s="31"/>
      <c r="BY423" s="31"/>
      <c r="BZ423" s="31"/>
      <c r="CA423" s="31"/>
      <c r="CB423" s="31"/>
      <c r="CC423" s="31"/>
      <c r="CD423" s="31"/>
      <c r="CE423" s="31"/>
      <c r="CF423" s="31"/>
      <c r="CG423" s="31"/>
      <c r="CH423" s="31"/>
      <c r="CI423" s="31"/>
      <c r="CJ423" s="31"/>
      <c r="CK423" s="31"/>
      <c r="CL423" s="31"/>
      <c r="CM423" s="31"/>
      <c r="CN423" s="31"/>
      <c r="CO423" s="31"/>
      <c r="CP423" s="31"/>
      <c r="CQ423" s="31"/>
      <c r="CR423" s="31"/>
      <c r="CS423" s="31"/>
      <c r="CT423" s="31"/>
      <c r="CU423" s="31"/>
      <c r="CV423" s="31"/>
    </row>
    <row r="424" spans="1:100" x14ac:dyDescent="0.3">
      <c r="A424" s="31"/>
      <c r="B424" s="31"/>
      <c r="C424" s="31"/>
      <c r="D424" s="31"/>
      <c r="E424" s="31"/>
      <c r="F424" s="31"/>
      <c r="AQ424" s="31"/>
      <c r="AR424" s="31"/>
      <c r="AS424" s="31"/>
      <c r="AT424" s="31"/>
      <c r="AU424" s="31"/>
      <c r="AV424" s="31"/>
      <c r="AW424" s="32"/>
      <c r="AX424" s="32"/>
      <c r="AY424" s="32"/>
      <c r="AZ424" s="32"/>
      <c r="BA424" s="32"/>
      <c r="BB424" s="32"/>
      <c r="BC424" s="31"/>
      <c r="BD424" s="31"/>
      <c r="BE424" s="31"/>
      <c r="BF424" s="31"/>
      <c r="BG424" s="31"/>
      <c r="BH424" s="31"/>
      <c r="BI424" s="31"/>
      <c r="BJ424" s="31"/>
      <c r="BK424" s="31"/>
      <c r="BL424" s="31"/>
      <c r="BM424" s="31"/>
      <c r="BN424" s="31"/>
      <c r="BO424" s="31"/>
      <c r="BP424" s="31"/>
      <c r="BQ424" s="31"/>
      <c r="BR424" s="31"/>
      <c r="BS424" s="31"/>
      <c r="BT424" s="31"/>
      <c r="BU424" s="31"/>
      <c r="BV424" s="31"/>
      <c r="BW424" s="31"/>
      <c r="BX424" s="31"/>
      <c r="BY424" s="31"/>
      <c r="BZ424" s="31"/>
      <c r="CA424" s="31"/>
      <c r="CB424" s="31"/>
      <c r="CC424" s="31"/>
      <c r="CD424" s="31"/>
      <c r="CE424" s="31"/>
      <c r="CF424" s="31"/>
      <c r="CG424" s="31"/>
      <c r="CH424" s="31"/>
      <c r="CI424" s="31"/>
      <c r="CJ424" s="31"/>
      <c r="CK424" s="31"/>
      <c r="CL424" s="31"/>
      <c r="CM424" s="31"/>
      <c r="CN424" s="31"/>
      <c r="CO424" s="31"/>
      <c r="CP424" s="31"/>
      <c r="CQ424" s="31"/>
      <c r="CR424" s="31"/>
      <c r="CS424" s="31"/>
      <c r="CT424" s="31"/>
      <c r="CU424" s="31"/>
      <c r="CV424" s="31"/>
    </row>
    <row r="425" spans="1:100" x14ac:dyDescent="0.3">
      <c r="A425" s="31"/>
      <c r="B425" s="31"/>
      <c r="C425" s="31"/>
      <c r="D425" s="31"/>
      <c r="E425" s="31"/>
      <c r="F425" s="31"/>
      <c r="AQ425" s="31"/>
      <c r="AR425" s="31"/>
      <c r="AS425" s="31"/>
      <c r="AT425" s="31"/>
      <c r="AU425" s="31"/>
      <c r="AV425" s="31"/>
      <c r="AW425" s="32"/>
      <c r="AX425" s="32"/>
      <c r="AY425" s="32"/>
      <c r="AZ425" s="32"/>
      <c r="BA425" s="32"/>
      <c r="BB425" s="32"/>
      <c r="BC425" s="31"/>
      <c r="BD425" s="31"/>
      <c r="BE425" s="31"/>
      <c r="BF425" s="31"/>
      <c r="BG425" s="31"/>
      <c r="BH425" s="31"/>
      <c r="BI425" s="31"/>
      <c r="BJ425" s="31"/>
      <c r="BK425" s="31"/>
      <c r="BL425" s="31"/>
      <c r="BM425" s="31"/>
      <c r="BN425" s="31"/>
      <c r="BO425" s="31"/>
      <c r="BP425" s="31"/>
      <c r="BQ425" s="31"/>
      <c r="BR425" s="31"/>
      <c r="BS425" s="31"/>
      <c r="BT425" s="31"/>
      <c r="BU425" s="31"/>
      <c r="BV425" s="31"/>
      <c r="BW425" s="31"/>
      <c r="BX425" s="31"/>
      <c r="BY425" s="31"/>
      <c r="BZ425" s="31"/>
      <c r="CA425" s="31"/>
      <c r="CB425" s="31"/>
      <c r="CC425" s="31"/>
      <c r="CD425" s="31"/>
      <c r="CE425" s="31"/>
      <c r="CF425" s="31"/>
      <c r="CG425" s="31"/>
      <c r="CH425" s="31"/>
      <c r="CI425" s="31"/>
      <c r="CJ425" s="31"/>
      <c r="CK425" s="31"/>
      <c r="CL425" s="31"/>
      <c r="CM425" s="31"/>
      <c r="CN425" s="31"/>
      <c r="CO425" s="31"/>
      <c r="CP425" s="31"/>
      <c r="CQ425" s="31"/>
      <c r="CR425" s="31"/>
      <c r="CS425" s="31"/>
      <c r="CT425" s="31"/>
      <c r="CU425" s="31"/>
      <c r="CV425" s="31"/>
    </row>
    <row r="426" spans="1:100" x14ac:dyDescent="0.3">
      <c r="A426" s="31"/>
      <c r="B426" s="31"/>
      <c r="C426" s="31"/>
      <c r="D426" s="31"/>
      <c r="E426" s="31"/>
      <c r="F426" s="31"/>
      <c r="AQ426" s="31"/>
      <c r="AR426" s="31"/>
      <c r="AS426" s="31"/>
      <c r="AT426" s="31"/>
      <c r="AU426" s="31"/>
      <c r="AV426" s="31"/>
      <c r="AW426" s="32"/>
      <c r="AX426" s="32"/>
      <c r="AY426" s="32"/>
      <c r="AZ426" s="32"/>
      <c r="BA426" s="32"/>
      <c r="BB426" s="32"/>
      <c r="BC426" s="31"/>
      <c r="BD426" s="31"/>
      <c r="BE426" s="31"/>
      <c r="BF426" s="31"/>
      <c r="BG426" s="31"/>
      <c r="BH426" s="31"/>
      <c r="BI426" s="31"/>
      <c r="BJ426" s="31"/>
      <c r="BK426" s="31"/>
      <c r="BL426" s="31"/>
      <c r="BM426" s="31"/>
      <c r="BN426" s="31"/>
      <c r="BO426" s="31"/>
      <c r="BP426" s="31"/>
      <c r="BQ426" s="31"/>
      <c r="BR426" s="31"/>
      <c r="BS426" s="31"/>
      <c r="BT426" s="31"/>
      <c r="BU426" s="31"/>
      <c r="BV426" s="31"/>
      <c r="BW426" s="31"/>
      <c r="BX426" s="31"/>
      <c r="BY426" s="31"/>
      <c r="BZ426" s="31"/>
      <c r="CA426" s="31"/>
      <c r="CB426" s="31"/>
      <c r="CC426" s="31"/>
      <c r="CD426" s="31"/>
      <c r="CE426" s="31"/>
      <c r="CF426" s="31"/>
      <c r="CG426" s="31"/>
      <c r="CH426" s="31"/>
      <c r="CI426" s="31"/>
      <c r="CJ426" s="31"/>
      <c r="CK426" s="31"/>
      <c r="CL426" s="31"/>
      <c r="CM426" s="31"/>
      <c r="CN426" s="31"/>
      <c r="CO426" s="31"/>
      <c r="CP426" s="31"/>
      <c r="CQ426" s="31"/>
      <c r="CR426" s="31"/>
      <c r="CS426" s="31"/>
      <c r="CT426" s="31"/>
      <c r="CU426" s="31"/>
      <c r="CV426" s="31"/>
    </row>
    <row r="427" spans="1:100" x14ac:dyDescent="0.3">
      <c r="A427" s="31"/>
      <c r="B427" s="31"/>
      <c r="C427" s="31"/>
      <c r="D427" s="31"/>
      <c r="E427" s="31"/>
      <c r="F427" s="31"/>
      <c r="AQ427" s="31"/>
      <c r="AR427" s="31"/>
      <c r="AS427" s="31"/>
      <c r="AT427" s="31"/>
      <c r="AU427" s="31"/>
      <c r="AV427" s="31"/>
      <c r="AW427" s="32"/>
      <c r="AX427" s="32"/>
      <c r="AY427" s="32"/>
      <c r="AZ427" s="32"/>
      <c r="BA427" s="32"/>
      <c r="BB427" s="32"/>
      <c r="BC427" s="31"/>
      <c r="BD427" s="31"/>
      <c r="BE427" s="31"/>
      <c r="BF427" s="31"/>
      <c r="BG427" s="31"/>
      <c r="BH427" s="31"/>
      <c r="BI427" s="31"/>
      <c r="BJ427" s="31"/>
      <c r="BK427" s="31"/>
      <c r="BL427" s="31"/>
      <c r="BM427" s="31"/>
      <c r="BN427" s="31"/>
      <c r="BO427" s="31"/>
      <c r="BP427" s="31"/>
      <c r="BQ427" s="31"/>
      <c r="BR427" s="31"/>
      <c r="BS427" s="31"/>
      <c r="BT427" s="31"/>
      <c r="BU427" s="31"/>
      <c r="BV427" s="31"/>
      <c r="BW427" s="31"/>
      <c r="BX427" s="31"/>
      <c r="BY427" s="31"/>
      <c r="BZ427" s="31"/>
      <c r="CA427" s="31"/>
      <c r="CB427" s="31"/>
      <c r="CC427" s="31"/>
      <c r="CD427" s="31"/>
      <c r="CE427" s="31"/>
      <c r="CF427" s="31"/>
      <c r="CG427" s="31"/>
      <c r="CH427" s="31"/>
      <c r="CI427" s="31"/>
      <c r="CJ427" s="31"/>
      <c r="CK427" s="31"/>
      <c r="CL427" s="31"/>
      <c r="CM427" s="31"/>
      <c r="CN427" s="31"/>
      <c r="CO427" s="31"/>
      <c r="CP427" s="31"/>
      <c r="CQ427" s="31"/>
      <c r="CR427" s="31"/>
      <c r="CS427" s="31"/>
      <c r="CT427" s="31"/>
      <c r="CU427" s="31"/>
      <c r="CV427" s="31"/>
    </row>
    <row r="428" spans="1:100" x14ac:dyDescent="0.3">
      <c r="A428" s="31"/>
      <c r="B428" s="31"/>
      <c r="C428" s="31"/>
      <c r="D428" s="31"/>
      <c r="E428" s="31"/>
      <c r="F428" s="31"/>
      <c r="AQ428" s="31"/>
      <c r="AR428" s="31"/>
      <c r="AS428" s="31"/>
      <c r="AT428" s="31"/>
      <c r="AU428" s="31"/>
      <c r="AV428" s="31"/>
      <c r="AW428" s="32"/>
      <c r="AX428" s="32"/>
      <c r="AY428" s="32"/>
      <c r="AZ428" s="32"/>
      <c r="BA428" s="32"/>
      <c r="BB428" s="32"/>
      <c r="BC428" s="31"/>
      <c r="BD428" s="31"/>
      <c r="BE428" s="31"/>
      <c r="BF428" s="31"/>
      <c r="BG428" s="31"/>
      <c r="BH428" s="31"/>
      <c r="BI428" s="31"/>
      <c r="BJ428" s="31"/>
      <c r="BK428" s="31"/>
      <c r="BL428" s="31"/>
      <c r="BM428" s="31"/>
      <c r="BN428" s="31"/>
      <c r="BO428" s="31"/>
      <c r="BP428" s="31"/>
      <c r="BQ428" s="31"/>
      <c r="BR428" s="31"/>
      <c r="BS428" s="31"/>
      <c r="BT428" s="31"/>
      <c r="BU428" s="31"/>
      <c r="BV428" s="31"/>
      <c r="BW428" s="31"/>
      <c r="BX428" s="31"/>
      <c r="BY428" s="31"/>
      <c r="BZ428" s="31"/>
      <c r="CA428" s="31"/>
      <c r="CB428" s="31"/>
      <c r="CC428" s="31"/>
      <c r="CD428" s="31"/>
      <c r="CE428" s="31"/>
      <c r="CF428" s="31"/>
      <c r="CG428" s="31"/>
      <c r="CH428" s="31"/>
      <c r="CI428" s="31"/>
      <c r="CJ428" s="31"/>
      <c r="CK428" s="31"/>
      <c r="CL428" s="31"/>
      <c r="CM428" s="31"/>
      <c r="CN428" s="31"/>
      <c r="CO428" s="31"/>
      <c r="CP428" s="31"/>
      <c r="CQ428" s="31"/>
      <c r="CR428" s="31"/>
      <c r="CS428" s="31"/>
      <c r="CT428" s="31"/>
      <c r="CU428" s="31"/>
      <c r="CV428" s="31"/>
    </row>
    <row r="429" spans="1:100" x14ac:dyDescent="0.3">
      <c r="A429" s="31"/>
      <c r="B429" s="31"/>
      <c r="C429" s="31"/>
      <c r="D429" s="31"/>
      <c r="E429" s="31"/>
      <c r="F429" s="31"/>
      <c r="AQ429" s="31"/>
      <c r="AR429" s="31"/>
      <c r="AS429" s="31"/>
      <c r="AT429" s="31"/>
      <c r="AU429" s="31"/>
      <c r="AV429" s="31"/>
      <c r="AW429" s="32"/>
      <c r="AX429" s="32"/>
      <c r="AY429" s="32"/>
      <c r="AZ429" s="32"/>
      <c r="BA429" s="32"/>
      <c r="BB429" s="32"/>
      <c r="BC429" s="31"/>
      <c r="BD429" s="31"/>
      <c r="BE429" s="31"/>
      <c r="BF429" s="31"/>
      <c r="BG429" s="31"/>
      <c r="BH429" s="31"/>
      <c r="BI429" s="31"/>
      <c r="BJ429" s="31"/>
      <c r="BK429" s="31"/>
      <c r="BL429" s="31"/>
      <c r="BM429" s="31"/>
      <c r="BN429" s="31"/>
      <c r="BO429" s="31"/>
      <c r="BP429" s="31"/>
      <c r="BQ429" s="31"/>
      <c r="BR429" s="31"/>
      <c r="BS429" s="31"/>
      <c r="BT429" s="31"/>
      <c r="BU429" s="31"/>
      <c r="BV429" s="31"/>
      <c r="BW429" s="31"/>
      <c r="BX429" s="31"/>
      <c r="BY429" s="31"/>
      <c r="BZ429" s="31"/>
      <c r="CA429" s="31"/>
      <c r="CB429" s="31"/>
      <c r="CC429" s="31"/>
      <c r="CD429" s="31"/>
      <c r="CE429" s="31"/>
      <c r="CF429" s="31"/>
      <c r="CG429" s="31"/>
      <c r="CH429" s="31"/>
      <c r="CI429" s="31"/>
      <c r="CJ429" s="31"/>
      <c r="CK429" s="31"/>
      <c r="CL429" s="31"/>
      <c r="CM429" s="31"/>
      <c r="CN429" s="31"/>
      <c r="CO429" s="31"/>
      <c r="CP429" s="31"/>
      <c r="CQ429" s="31"/>
      <c r="CR429" s="31"/>
      <c r="CS429" s="31"/>
      <c r="CT429" s="31"/>
      <c r="CU429" s="31"/>
      <c r="CV429" s="31"/>
    </row>
    <row r="430" spans="1:100" x14ac:dyDescent="0.3">
      <c r="A430" s="31"/>
      <c r="B430" s="31"/>
      <c r="C430" s="31"/>
      <c r="D430" s="31"/>
      <c r="E430" s="31"/>
      <c r="F430" s="31"/>
      <c r="AQ430" s="31"/>
      <c r="AR430" s="31"/>
      <c r="AS430" s="31"/>
      <c r="AT430" s="31"/>
      <c r="AU430" s="31"/>
      <c r="AV430" s="31"/>
      <c r="AW430" s="32"/>
      <c r="AX430" s="32"/>
      <c r="AY430" s="32"/>
      <c r="AZ430" s="32"/>
      <c r="BA430" s="32"/>
      <c r="BB430" s="32"/>
      <c r="BC430" s="31"/>
      <c r="BD430" s="31"/>
      <c r="BE430" s="31"/>
      <c r="BF430" s="31"/>
      <c r="BG430" s="31"/>
      <c r="BH430" s="31"/>
      <c r="BI430" s="31"/>
      <c r="BJ430" s="31"/>
      <c r="BK430" s="31"/>
      <c r="BL430" s="31"/>
      <c r="BM430" s="31"/>
      <c r="BN430" s="31"/>
      <c r="BO430" s="31"/>
      <c r="BP430" s="31"/>
      <c r="BQ430" s="31"/>
      <c r="BR430" s="31"/>
      <c r="BS430" s="31"/>
      <c r="BT430" s="31"/>
      <c r="BU430" s="31"/>
      <c r="BV430" s="31"/>
      <c r="BW430" s="31"/>
      <c r="BX430" s="31"/>
      <c r="BY430" s="31"/>
      <c r="BZ430" s="31"/>
      <c r="CA430" s="31"/>
      <c r="CB430" s="31"/>
      <c r="CC430" s="31"/>
      <c r="CD430" s="31"/>
      <c r="CE430" s="31"/>
      <c r="CF430" s="31"/>
      <c r="CG430" s="31"/>
      <c r="CH430" s="31"/>
      <c r="CI430" s="31"/>
      <c r="CJ430" s="31"/>
      <c r="CK430" s="31"/>
      <c r="CL430" s="31"/>
      <c r="CM430" s="31"/>
      <c r="CN430" s="31"/>
      <c r="CO430" s="31"/>
      <c r="CP430" s="31"/>
      <c r="CQ430" s="31"/>
      <c r="CR430" s="31"/>
      <c r="CS430" s="31"/>
      <c r="CT430" s="31"/>
      <c r="CU430" s="31"/>
      <c r="CV430" s="31"/>
    </row>
    <row r="431" spans="1:100" x14ac:dyDescent="0.3">
      <c r="A431" s="31"/>
      <c r="B431" s="31"/>
      <c r="C431" s="31"/>
      <c r="D431" s="31"/>
      <c r="E431" s="31"/>
      <c r="F431" s="31"/>
      <c r="AQ431" s="31"/>
      <c r="AR431" s="31"/>
      <c r="AS431" s="31"/>
      <c r="AT431" s="31"/>
      <c r="AU431" s="31"/>
      <c r="AV431" s="31"/>
      <c r="AW431" s="32"/>
      <c r="AX431" s="32"/>
      <c r="AY431" s="32"/>
      <c r="AZ431" s="32"/>
      <c r="BA431" s="32"/>
      <c r="BB431" s="32"/>
      <c r="BC431" s="31"/>
      <c r="BD431" s="31"/>
      <c r="BE431" s="31"/>
      <c r="BF431" s="31"/>
      <c r="BG431" s="31"/>
      <c r="BH431" s="31"/>
      <c r="BI431" s="31"/>
      <c r="BJ431" s="31"/>
      <c r="BK431" s="31"/>
      <c r="BL431" s="31"/>
      <c r="BM431" s="31"/>
      <c r="BN431" s="31"/>
      <c r="BO431" s="31"/>
      <c r="BP431" s="31"/>
      <c r="BQ431" s="31"/>
      <c r="BR431" s="31"/>
      <c r="BS431" s="31"/>
      <c r="BT431" s="31"/>
      <c r="BU431" s="31"/>
      <c r="BV431" s="31"/>
      <c r="BW431" s="31"/>
      <c r="BX431" s="31"/>
      <c r="BY431" s="31"/>
      <c r="BZ431" s="31"/>
      <c r="CA431" s="31"/>
      <c r="CB431" s="31"/>
      <c r="CC431" s="31"/>
      <c r="CD431" s="31"/>
      <c r="CE431" s="31"/>
      <c r="CF431" s="31"/>
      <c r="CG431" s="31"/>
      <c r="CH431" s="31"/>
      <c r="CI431" s="31"/>
      <c r="CJ431" s="31"/>
      <c r="CK431" s="31"/>
      <c r="CL431" s="31"/>
      <c r="CM431" s="31"/>
      <c r="CN431" s="31"/>
      <c r="CO431" s="31"/>
      <c r="CP431" s="31"/>
      <c r="CQ431" s="31"/>
      <c r="CR431" s="31"/>
      <c r="CS431" s="31"/>
      <c r="CT431" s="31"/>
      <c r="CU431" s="31"/>
      <c r="CV431" s="31"/>
    </row>
    <row r="432" spans="1:100" x14ac:dyDescent="0.3">
      <c r="A432" s="31"/>
      <c r="B432" s="31"/>
      <c r="C432" s="31"/>
      <c r="D432" s="31"/>
      <c r="E432" s="31"/>
      <c r="F432" s="31"/>
      <c r="AQ432" s="31"/>
      <c r="AR432" s="31"/>
      <c r="AS432" s="31"/>
      <c r="AT432" s="31"/>
      <c r="AU432" s="31"/>
      <c r="AV432" s="31"/>
      <c r="AW432" s="32"/>
      <c r="AX432" s="32"/>
      <c r="AY432" s="32"/>
      <c r="AZ432" s="32"/>
      <c r="BA432" s="32"/>
      <c r="BB432" s="32"/>
      <c r="BC432" s="31"/>
      <c r="BD432" s="31"/>
      <c r="BE432" s="31"/>
      <c r="BF432" s="31"/>
      <c r="BG432" s="31"/>
      <c r="BH432" s="31"/>
      <c r="BI432" s="31"/>
      <c r="BJ432" s="31"/>
      <c r="BK432" s="31"/>
      <c r="BL432" s="31"/>
      <c r="BM432" s="31"/>
      <c r="BN432" s="31"/>
      <c r="BO432" s="31"/>
      <c r="BP432" s="31"/>
      <c r="BQ432" s="31"/>
      <c r="BR432" s="31"/>
      <c r="BS432" s="31"/>
      <c r="BT432" s="31"/>
      <c r="BU432" s="31"/>
      <c r="BV432" s="31"/>
      <c r="BW432" s="31"/>
      <c r="BX432" s="31"/>
      <c r="BY432" s="31"/>
      <c r="BZ432" s="31"/>
      <c r="CA432" s="31"/>
      <c r="CB432" s="31"/>
      <c r="CC432" s="31"/>
      <c r="CD432" s="31"/>
      <c r="CE432" s="31"/>
      <c r="CF432" s="31"/>
      <c r="CG432" s="31"/>
      <c r="CH432" s="31"/>
      <c r="CI432" s="31"/>
      <c r="CJ432" s="31"/>
      <c r="CK432" s="31"/>
      <c r="CL432" s="31"/>
      <c r="CM432" s="31"/>
      <c r="CN432" s="31"/>
      <c r="CO432" s="31"/>
      <c r="CP432" s="31"/>
      <c r="CQ432" s="31"/>
      <c r="CR432" s="31"/>
      <c r="CS432" s="31"/>
      <c r="CT432" s="31"/>
      <c r="CU432" s="31"/>
      <c r="CV432" s="31"/>
    </row>
    <row r="433" spans="1:100" x14ac:dyDescent="0.3">
      <c r="A433" s="31"/>
      <c r="B433" s="31"/>
      <c r="C433" s="31"/>
      <c r="D433" s="31"/>
      <c r="E433" s="31"/>
      <c r="F433" s="31"/>
      <c r="AQ433" s="31"/>
      <c r="AR433" s="31"/>
      <c r="AS433" s="31"/>
      <c r="AT433" s="31"/>
      <c r="AU433" s="31"/>
      <c r="AV433" s="31"/>
      <c r="AW433" s="32"/>
      <c r="AX433" s="32"/>
      <c r="AY433" s="32"/>
      <c r="AZ433" s="32"/>
      <c r="BA433" s="32"/>
      <c r="BB433" s="32"/>
      <c r="BC433" s="31"/>
      <c r="BD433" s="31"/>
      <c r="BE433" s="31"/>
      <c r="BF433" s="31"/>
      <c r="BG433" s="31"/>
      <c r="BH433" s="31"/>
      <c r="BI433" s="31"/>
      <c r="BJ433" s="31"/>
      <c r="BK433" s="31"/>
      <c r="BL433" s="31"/>
      <c r="BM433" s="31"/>
      <c r="BN433" s="31"/>
      <c r="BO433" s="31"/>
      <c r="BP433" s="31"/>
      <c r="BQ433" s="31"/>
      <c r="BR433" s="31"/>
      <c r="BS433" s="31"/>
      <c r="BT433" s="31"/>
      <c r="BU433" s="31"/>
      <c r="BV433" s="31"/>
      <c r="BW433" s="31"/>
      <c r="BX433" s="31"/>
      <c r="BY433" s="31"/>
      <c r="BZ433" s="31"/>
      <c r="CA433" s="31"/>
      <c r="CB433" s="31"/>
      <c r="CC433" s="31"/>
      <c r="CD433" s="31"/>
      <c r="CE433" s="31"/>
      <c r="CF433" s="31"/>
      <c r="CG433" s="31"/>
      <c r="CH433" s="31"/>
      <c r="CI433" s="31"/>
      <c r="CJ433" s="31"/>
      <c r="CK433" s="31"/>
      <c r="CL433" s="31"/>
      <c r="CM433" s="31"/>
      <c r="CN433" s="31"/>
      <c r="CO433" s="31"/>
      <c r="CP433" s="31"/>
      <c r="CQ433" s="31"/>
      <c r="CR433" s="31"/>
      <c r="CS433" s="31"/>
      <c r="CT433" s="31"/>
      <c r="CU433" s="31"/>
      <c r="CV433" s="31"/>
    </row>
    <row r="434" spans="1:100" x14ac:dyDescent="0.3">
      <c r="A434" s="31"/>
      <c r="B434" s="31"/>
      <c r="C434" s="31"/>
      <c r="D434" s="31"/>
      <c r="E434" s="31"/>
      <c r="F434" s="31"/>
      <c r="AQ434" s="31"/>
      <c r="AR434" s="31"/>
      <c r="AS434" s="31"/>
      <c r="AT434" s="31"/>
      <c r="AU434" s="31"/>
      <c r="AV434" s="31"/>
      <c r="AW434" s="32"/>
      <c r="AX434" s="32"/>
      <c r="AY434" s="32"/>
      <c r="AZ434" s="32"/>
      <c r="BA434" s="32"/>
      <c r="BB434" s="32"/>
      <c r="BC434" s="31"/>
      <c r="BD434" s="31"/>
      <c r="BE434" s="31"/>
      <c r="BF434" s="31"/>
      <c r="BG434" s="31"/>
      <c r="BH434" s="31"/>
      <c r="BI434" s="31"/>
      <c r="BJ434" s="31"/>
      <c r="BK434" s="31"/>
      <c r="BL434" s="31"/>
      <c r="BM434" s="31"/>
      <c r="BN434" s="31"/>
      <c r="BO434" s="31"/>
      <c r="BP434" s="31"/>
      <c r="BQ434" s="31"/>
      <c r="BR434" s="31"/>
      <c r="BS434" s="31"/>
      <c r="BT434" s="31"/>
      <c r="BU434" s="31"/>
      <c r="BV434" s="31"/>
      <c r="BW434" s="31"/>
      <c r="BX434" s="31"/>
      <c r="BY434" s="31"/>
      <c r="BZ434" s="31"/>
      <c r="CA434" s="31"/>
      <c r="CB434" s="31"/>
      <c r="CC434" s="31"/>
      <c r="CD434" s="31"/>
      <c r="CE434" s="31"/>
      <c r="CF434" s="31"/>
      <c r="CG434" s="31"/>
      <c r="CH434" s="31"/>
      <c r="CI434" s="31"/>
      <c r="CJ434" s="31"/>
      <c r="CK434" s="31"/>
      <c r="CL434" s="31"/>
      <c r="CM434" s="31"/>
      <c r="CN434" s="31"/>
      <c r="CO434" s="31"/>
      <c r="CP434" s="31"/>
      <c r="CQ434" s="31"/>
      <c r="CR434" s="31"/>
      <c r="CS434" s="31"/>
      <c r="CT434" s="31"/>
      <c r="CU434" s="31"/>
      <c r="CV434" s="31"/>
    </row>
    <row r="435" spans="1:100" x14ac:dyDescent="0.3">
      <c r="A435" s="31"/>
      <c r="B435" s="31"/>
      <c r="C435" s="31"/>
      <c r="D435" s="31"/>
      <c r="E435" s="31"/>
      <c r="F435" s="31"/>
      <c r="AQ435" s="31"/>
      <c r="AR435" s="31"/>
      <c r="AS435" s="31"/>
      <c r="AT435" s="31"/>
      <c r="AU435" s="31"/>
      <c r="AV435" s="31"/>
      <c r="AW435" s="32"/>
      <c r="AX435" s="32"/>
      <c r="AY435" s="32"/>
      <c r="AZ435" s="32"/>
      <c r="BA435" s="32"/>
      <c r="BB435" s="32"/>
      <c r="BC435" s="31"/>
      <c r="BD435" s="31"/>
      <c r="BE435" s="31"/>
      <c r="BF435" s="31"/>
      <c r="BG435" s="31"/>
      <c r="BH435" s="31"/>
      <c r="BI435" s="31"/>
      <c r="BJ435" s="31"/>
      <c r="BK435" s="31"/>
      <c r="BL435" s="31"/>
      <c r="BM435" s="31"/>
      <c r="BN435" s="31"/>
      <c r="BO435" s="31"/>
      <c r="BP435" s="31"/>
      <c r="BQ435" s="31"/>
      <c r="BR435" s="31"/>
      <c r="BS435" s="31"/>
      <c r="BT435" s="31"/>
      <c r="BU435" s="31"/>
      <c r="BV435" s="31"/>
      <c r="BW435" s="31"/>
      <c r="BX435" s="31"/>
      <c r="BY435" s="31"/>
      <c r="BZ435" s="31"/>
      <c r="CA435" s="31"/>
      <c r="CB435" s="31"/>
      <c r="CC435" s="31"/>
      <c r="CD435" s="31"/>
      <c r="CE435" s="31"/>
      <c r="CF435" s="31"/>
      <c r="CG435" s="31"/>
      <c r="CH435" s="31"/>
      <c r="CI435" s="31"/>
      <c r="CJ435" s="31"/>
      <c r="CK435" s="31"/>
      <c r="CL435" s="31"/>
      <c r="CM435" s="31"/>
      <c r="CN435" s="31"/>
      <c r="CO435" s="31"/>
      <c r="CP435" s="31"/>
      <c r="CQ435" s="31"/>
      <c r="CR435" s="31"/>
      <c r="CS435" s="31"/>
      <c r="CT435" s="31"/>
      <c r="CU435" s="31"/>
      <c r="CV435" s="31"/>
    </row>
    <row r="436" spans="1:100" x14ac:dyDescent="0.3">
      <c r="A436" s="31"/>
      <c r="B436" s="31"/>
      <c r="C436" s="31"/>
      <c r="D436" s="31"/>
      <c r="E436" s="31"/>
      <c r="F436" s="31"/>
      <c r="AQ436" s="31"/>
      <c r="AR436" s="31"/>
      <c r="AS436" s="31"/>
      <c r="AT436" s="31"/>
      <c r="AU436" s="31"/>
      <c r="AV436" s="31"/>
      <c r="AW436" s="32"/>
      <c r="AX436" s="32"/>
      <c r="AY436" s="32"/>
      <c r="AZ436" s="32"/>
      <c r="BA436" s="32"/>
      <c r="BB436" s="32"/>
      <c r="BC436" s="31"/>
      <c r="BD436" s="31"/>
      <c r="BE436" s="31"/>
      <c r="BF436" s="31"/>
      <c r="BG436" s="31"/>
      <c r="BH436" s="31"/>
      <c r="BI436" s="31"/>
      <c r="BJ436" s="31"/>
      <c r="BK436" s="31"/>
      <c r="BL436" s="31"/>
      <c r="BM436" s="31"/>
      <c r="BN436" s="31"/>
      <c r="BO436" s="31"/>
      <c r="BP436" s="31"/>
      <c r="BQ436" s="31"/>
      <c r="BR436" s="31"/>
      <c r="BS436" s="31"/>
      <c r="BT436" s="31"/>
      <c r="BU436" s="31"/>
      <c r="BV436" s="31"/>
      <c r="BW436" s="31"/>
      <c r="BX436" s="31"/>
      <c r="BY436" s="31"/>
      <c r="BZ436" s="31"/>
      <c r="CA436" s="31"/>
      <c r="CB436" s="31"/>
      <c r="CC436" s="31"/>
      <c r="CD436" s="31"/>
      <c r="CE436" s="31"/>
      <c r="CF436" s="31"/>
      <c r="CG436" s="31"/>
      <c r="CH436" s="31"/>
      <c r="CI436" s="31"/>
      <c r="CJ436" s="31"/>
      <c r="CK436" s="31"/>
      <c r="CL436" s="31"/>
      <c r="CM436" s="31"/>
      <c r="CN436" s="31"/>
      <c r="CO436" s="31"/>
      <c r="CP436" s="31"/>
      <c r="CQ436" s="31"/>
      <c r="CR436" s="31"/>
      <c r="CS436" s="31"/>
      <c r="CT436" s="31"/>
      <c r="CU436" s="31"/>
      <c r="CV436" s="31"/>
    </row>
    <row r="437" spans="1:100" x14ac:dyDescent="0.3">
      <c r="A437" s="31"/>
      <c r="B437" s="31"/>
      <c r="C437" s="31"/>
      <c r="D437" s="31"/>
      <c r="E437" s="31"/>
      <c r="F437" s="31"/>
      <c r="AQ437" s="31"/>
      <c r="AR437" s="31"/>
      <c r="AS437" s="31"/>
      <c r="AT437" s="31"/>
      <c r="AU437" s="31"/>
      <c r="AV437" s="31"/>
      <c r="AW437" s="32"/>
      <c r="AX437" s="32"/>
      <c r="AY437" s="32"/>
      <c r="AZ437" s="32"/>
      <c r="BA437" s="32"/>
      <c r="BB437" s="32"/>
      <c r="BC437" s="31"/>
      <c r="BD437" s="31"/>
      <c r="BE437" s="31"/>
      <c r="BF437" s="31"/>
      <c r="BG437" s="31"/>
      <c r="BH437" s="31"/>
      <c r="BI437" s="31"/>
      <c r="BJ437" s="31"/>
      <c r="BK437" s="31"/>
      <c r="BL437" s="31"/>
      <c r="BM437" s="31"/>
      <c r="BN437" s="31"/>
      <c r="BO437" s="31"/>
      <c r="BP437" s="31"/>
      <c r="BQ437" s="31"/>
      <c r="BR437" s="31"/>
      <c r="BS437" s="31"/>
      <c r="BT437" s="31"/>
      <c r="BU437" s="31"/>
      <c r="BV437" s="31"/>
      <c r="BW437" s="31"/>
      <c r="BX437" s="31"/>
      <c r="BY437" s="31"/>
      <c r="BZ437" s="31"/>
      <c r="CA437" s="31"/>
      <c r="CB437" s="31"/>
      <c r="CC437" s="31"/>
      <c r="CD437" s="31"/>
      <c r="CE437" s="31"/>
      <c r="CF437" s="31"/>
      <c r="CG437" s="31"/>
      <c r="CH437" s="31"/>
      <c r="CI437" s="31"/>
      <c r="CJ437" s="31"/>
      <c r="CK437" s="31"/>
      <c r="CL437" s="31"/>
      <c r="CM437" s="31"/>
      <c r="CN437" s="31"/>
      <c r="CO437" s="31"/>
      <c r="CP437" s="31"/>
      <c r="CQ437" s="31"/>
      <c r="CR437" s="31"/>
      <c r="CS437" s="31"/>
      <c r="CT437" s="31"/>
      <c r="CU437" s="31"/>
      <c r="CV437" s="31"/>
    </row>
    <row r="438" spans="1:100" x14ac:dyDescent="0.3">
      <c r="A438" s="31"/>
      <c r="B438" s="31"/>
      <c r="C438" s="31"/>
      <c r="D438" s="31"/>
      <c r="E438" s="31"/>
      <c r="F438" s="31"/>
      <c r="AQ438" s="31"/>
      <c r="AR438" s="31"/>
      <c r="AS438" s="31"/>
      <c r="AT438" s="31"/>
      <c r="AU438" s="31"/>
      <c r="AV438" s="31"/>
      <c r="AW438" s="32"/>
      <c r="AX438" s="32"/>
      <c r="AY438" s="32"/>
      <c r="AZ438" s="32"/>
      <c r="BA438" s="32"/>
      <c r="BB438" s="32"/>
      <c r="BC438" s="31"/>
      <c r="BD438" s="31"/>
      <c r="BE438" s="31"/>
      <c r="BF438" s="31"/>
      <c r="BG438" s="31"/>
      <c r="BH438" s="31"/>
      <c r="BI438" s="31"/>
      <c r="BJ438" s="31"/>
      <c r="BK438" s="31"/>
      <c r="BL438" s="31"/>
      <c r="BM438" s="31"/>
      <c r="BN438" s="31"/>
      <c r="BO438" s="31"/>
      <c r="BP438" s="31"/>
      <c r="BQ438" s="31"/>
      <c r="BR438" s="31"/>
      <c r="BS438" s="31"/>
      <c r="BT438" s="31"/>
      <c r="BU438" s="31"/>
      <c r="BV438" s="31"/>
      <c r="BW438" s="31"/>
      <c r="BX438" s="31"/>
      <c r="BY438" s="31"/>
      <c r="BZ438" s="31"/>
      <c r="CA438" s="31"/>
      <c r="CB438" s="31"/>
      <c r="CC438" s="31"/>
      <c r="CD438" s="31"/>
      <c r="CE438" s="31"/>
      <c r="CF438" s="31"/>
      <c r="CG438" s="31"/>
      <c r="CH438" s="31"/>
      <c r="CI438" s="31"/>
      <c r="CJ438" s="31"/>
      <c r="CK438" s="31"/>
      <c r="CL438" s="31"/>
      <c r="CM438" s="31"/>
      <c r="CN438" s="31"/>
      <c r="CO438" s="31"/>
      <c r="CP438" s="31"/>
      <c r="CQ438" s="31"/>
      <c r="CR438" s="31"/>
      <c r="CS438" s="31"/>
      <c r="CT438" s="31"/>
      <c r="CU438" s="31"/>
      <c r="CV438" s="31"/>
    </row>
    <row r="439" spans="1:100" x14ac:dyDescent="0.3">
      <c r="A439" s="31"/>
      <c r="B439" s="31"/>
      <c r="C439" s="31"/>
      <c r="D439" s="31"/>
      <c r="E439" s="31"/>
      <c r="F439" s="31"/>
      <c r="AQ439" s="31"/>
      <c r="AR439" s="31"/>
      <c r="AS439" s="31"/>
      <c r="AT439" s="31"/>
      <c r="AU439" s="31"/>
      <c r="AV439" s="31"/>
      <c r="AW439" s="32"/>
      <c r="AX439" s="32"/>
      <c r="AY439" s="32"/>
      <c r="AZ439" s="32"/>
      <c r="BA439" s="32"/>
      <c r="BB439" s="32"/>
      <c r="BC439" s="31"/>
      <c r="BD439" s="31"/>
      <c r="BE439" s="31"/>
      <c r="BF439" s="31"/>
      <c r="BG439" s="31"/>
      <c r="BH439" s="31"/>
      <c r="BI439" s="31"/>
      <c r="BJ439" s="31"/>
      <c r="BK439" s="31"/>
      <c r="BL439" s="31"/>
      <c r="BM439" s="31"/>
      <c r="BN439" s="31"/>
      <c r="BO439" s="31"/>
      <c r="BP439" s="31"/>
      <c r="BQ439" s="31"/>
      <c r="BR439" s="31"/>
      <c r="BS439" s="31"/>
      <c r="BT439" s="31"/>
      <c r="BU439" s="31"/>
      <c r="BV439" s="31"/>
      <c r="BW439" s="31"/>
      <c r="BX439" s="31"/>
      <c r="BY439" s="31"/>
      <c r="BZ439" s="31"/>
      <c r="CA439" s="31"/>
      <c r="CB439" s="31"/>
      <c r="CC439" s="31"/>
      <c r="CD439" s="31"/>
      <c r="CE439" s="31"/>
      <c r="CF439" s="31"/>
      <c r="CG439" s="31"/>
      <c r="CH439" s="31"/>
      <c r="CI439" s="31"/>
      <c r="CJ439" s="31"/>
      <c r="CK439" s="31"/>
      <c r="CL439" s="31"/>
      <c r="CM439" s="31"/>
      <c r="CN439" s="31"/>
      <c r="CO439" s="31"/>
      <c r="CP439" s="31"/>
      <c r="CQ439" s="31"/>
      <c r="CR439" s="31"/>
      <c r="CS439" s="31"/>
      <c r="CT439" s="31"/>
      <c r="CU439" s="31"/>
      <c r="CV439" s="31"/>
    </row>
    <row r="440" spans="1:100" x14ac:dyDescent="0.3">
      <c r="A440" s="31"/>
      <c r="B440" s="31"/>
      <c r="C440" s="31"/>
      <c r="D440" s="31"/>
      <c r="E440" s="31"/>
      <c r="F440" s="31"/>
      <c r="AQ440" s="31"/>
      <c r="AR440" s="31"/>
      <c r="AS440" s="31"/>
      <c r="AT440" s="31"/>
      <c r="AU440" s="31"/>
      <c r="AV440" s="31"/>
      <c r="AW440" s="32"/>
      <c r="AX440" s="32"/>
      <c r="AY440" s="32"/>
      <c r="AZ440" s="32"/>
      <c r="BA440" s="32"/>
      <c r="BB440" s="32"/>
      <c r="BC440" s="31"/>
      <c r="BD440" s="31"/>
      <c r="BE440" s="31"/>
      <c r="BF440" s="31"/>
      <c r="BG440" s="31"/>
      <c r="BH440" s="31"/>
      <c r="BI440" s="31"/>
      <c r="BJ440" s="31"/>
      <c r="BK440" s="31"/>
      <c r="BL440" s="31"/>
      <c r="BM440" s="31"/>
      <c r="BN440" s="31"/>
      <c r="BO440" s="31"/>
      <c r="BP440" s="31"/>
      <c r="BQ440" s="31"/>
      <c r="BR440" s="31"/>
      <c r="BS440" s="31"/>
      <c r="BT440" s="31"/>
      <c r="BU440" s="31"/>
      <c r="BV440" s="31"/>
      <c r="BW440" s="31"/>
      <c r="BX440" s="31"/>
      <c r="BY440" s="31"/>
      <c r="BZ440" s="31"/>
      <c r="CA440" s="31"/>
      <c r="CB440" s="31"/>
      <c r="CC440" s="31"/>
      <c r="CD440" s="31"/>
      <c r="CE440" s="31"/>
      <c r="CF440" s="31"/>
      <c r="CG440" s="31"/>
      <c r="CH440" s="31"/>
      <c r="CI440" s="31"/>
      <c r="CJ440" s="31"/>
      <c r="CK440" s="31"/>
      <c r="CL440" s="31"/>
      <c r="CM440" s="31"/>
      <c r="CN440" s="31"/>
      <c r="CO440" s="31"/>
      <c r="CP440" s="31"/>
      <c r="CQ440" s="31"/>
      <c r="CR440" s="31"/>
      <c r="CS440" s="31"/>
      <c r="CT440" s="31"/>
      <c r="CU440" s="31"/>
      <c r="CV440" s="31"/>
    </row>
    <row r="441" spans="1:100" x14ac:dyDescent="0.3">
      <c r="A441" s="31"/>
      <c r="B441" s="31"/>
      <c r="C441" s="31"/>
      <c r="D441" s="31"/>
      <c r="E441" s="31"/>
      <c r="F441" s="31"/>
      <c r="AQ441" s="31"/>
      <c r="AR441" s="31"/>
      <c r="AS441" s="31"/>
      <c r="AT441" s="31"/>
      <c r="AU441" s="31"/>
      <c r="AV441" s="31"/>
      <c r="AW441" s="32"/>
      <c r="AX441" s="32"/>
      <c r="AY441" s="32"/>
      <c r="AZ441" s="32"/>
      <c r="BA441" s="32"/>
      <c r="BB441" s="32"/>
      <c r="BC441" s="31"/>
      <c r="BD441" s="31"/>
      <c r="BE441" s="31"/>
      <c r="BF441" s="31"/>
      <c r="BG441" s="31"/>
      <c r="BH441" s="31"/>
      <c r="BI441" s="31"/>
      <c r="BJ441" s="31"/>
      <c r="BK441" s="31"/>
      <c r="BL441" s="31"/>
      <c r="BM441" s="31"/>
      <c r="BN441" s="31"/>
      <c r="BO441" s="31"/>
      <c r="BP441" s="31"/>
      <c r="BQ441" s="31"/>
      <c r="BR441" s="31"/>
      <c r="BS441" s="31"/>
      <c r="BT441" s="31"/>
      <c r="BU441" s="31"/>
      <c r="BV441" s="31"/>
      <c r="BW441" s="31"/>
      <c r="BX441" s="31"/>
      <c r="BY441" s="31"/>
      <c r="BZ441" s="31"/>
      <c r="CA441" s="31"/>
      <c r="CB441" s="31"/>
      <c r="CC441" s="31"/>
      <c r="CD441" s="31"/>
      <c r="CE441" s="31"/>
      <c r="CF441" s="31"/>
      <c r="CG441" s="31"/>
      <c r="CH441" s="31"/>
      <c r="CI441" s="31"/>
      <c r="CJ441" s="31"/>
      <c r="CK441" s="31"/>
      <c r="CL441" s="31"/>
      <c r="CM441" s="31"/>
      <c r="CN441" s="31"/>
      <c r="CO441" s="31"/>
      <c r="CP441" s="31"/>
      <c r="CQ441" s="31"/>
      <c r="CR441" s="31"/>
      <c r="CS441" s="31"/>
      <c r="CT441" s="31"/>
      <c r="CU441" s="31"/>
      <c r="CV441" s="31"/>
    </row>
    <row r="442" spans="1:100" x14ac:dyDescent="0.3">
      <c r="A442" s="31"/>
      <c r="B442" s="31"/>
      <c r="C442" s="31"/>
      <c r="D442" s="31"/>
      <c r="E442" s="31"/>
      <c r="F442" s="31"/>
      <c r="AQ442" s="31"/>
      <c r="AR442" s="31"/>
      <c r="AS442" s="31"/>
      <c r="AT442" s="31"/>
      <c r="AU442" s="31"/>
      <c r="AV442" s="31"/>
      <c r="AW442" s="32"/>
      <c r="AX442" s="32"/>
      <c r="AY442" s="32"/>
      <c r="AZ442" s="32"/>
      <c r="BA442" s="32"/>
      <c r="BB442" s="32"/>
      <c r="BC442" s="31"/>
      <c r="BD442" s="31"/>
      <c r="BE442" s="31"/>
      <c r="BF442" s="31"/>
      <c r="BG442" s="31"/>
      <c r="BH442" s="31"/>
      <c r="BI442" s="31"/>
      <c r="BJ442" s="31"/>
      <c r="BK442" s="31"/>
      <c r="BL442" s="31"/>
      <c r="BM442" s="31"/>
      <c r="BN442" s="31"/>
      <c r="BO442" s="31"/>
      <c r="BP442" s="31"/>
      <c r="BQ442" s="31"/>
      <c r="BR442" s="31"/>
      <c r="BS442" s="31"/>
      <c r="BT442" s="31"/>
      <c r="BU442" s="31"/>
      <c r="BV442" s="31"/>
      <c r="BW442" s="31"/>
      <c r="BX442" s="31"/>
      <c r="BY442" s="31"/>
      <c r="BZ442" s="31"/>
      <c r="CA442" s="31"/>
      <c r="CB442" s="31"/>
      <c r="CC442" s="31"/>
      <c r="CD442" s="31"/>
      <c r="CE442" s="31"/>
      <c r="CF442" s="31"/>
      <c r="CG442" s="31"/>
      <c r="CH442" s="31"/>
      <c r="CI442" s="31"/>
      <c r="CJ442" s="31"/>
      <c r="CK442" s="31"/>
      <c r="CL442" s="31"/>
      <c r="CM442" s="31"/>
      <c r="CN442" s="31"/>
      <c r="CO442" s="31"/>
      <c r="CP442" s="31"/>
      <c r="CQ442" s="31"/>
      <c r="CR442" s="31"/>
      <c r="CS442" s="31"/>
      <c r="CT442" s="31"/>
      <c r="CU442" s="31"/>
      <c r="CV442" s="31"/>
    </row>
    <row r="443" spans="1:100" x14ac:dyDescent="0.3">
      <c r="A443" s="31"/>
      <c r="B443" s="31"/>
      <c r="C443" s="31"/>
      <c r="D443" s="31"/>
      <c r="E443" s="31"/>
      <c r="F443" s="31"/>
      <c r="AQ443" s="31"/>
      <c r="AR443" s="31"/>
      <c r="AS443" s="31"/>
      <c r="AT443" s="31"/>
      <c r="AU443" s="31"/>
      <c r="AV443" s="31"/>
      <c r="AW443" s="32"/>
      <c r="AX443" s="32"/>
      <c r="AY443" s="32"/>
      <c r="AZ443" s="32"/>
      <c r="BA443" s="32"/>
      <c r="BB443" s="32"/>
      <c r="BC443" s="31"/>
      <c r="BD443" s="31"/>
      <c r="BE443" s="31"/>
      <c r="BF443" s="31"/>
      <c r="BG443" s="31"/>
      <c r="BH443" s="31"/>
      <c r="BI443" s="31"/>
      <c r="BJ443" s="31"/>
      <c r="BK443" s="31"/>
      <c r="BL443" s="31"/>
      <c r="BM443" s="31"/>
      <c r="BN443" s="31"/>
      <c r="BO443" s="31"/>
      <c r="BP443" s="31"/>
      <c r="BQ443" s="31"/>
      <c r="BR443" s="31"/>
      <c r="BS443" s="31"/>
      <c r="BT443" s="31"/>
      <c r="BU443" s="31"/>
      <c r="BV443" s="31"/>
      <c r="BW443" s="31"/>
      <c r="BX443" s="31"/>
      <c r="BY443" s="31"/>
      <c r="BZ443" s="31"/>
      <c r="CA443" s="31"/>
      <c r="CB443" s="31"/>
      <c r="CC443" s="31"/>
      <c r="CD443" s="31"/>
      <c r="CE443" s="31"/>
      <c r="CF443" s="31"/>
      <c r="CG443" s="31"/>
      <c r="CH443" s="31"/>
      <c r="CI443" s="31"/>
      <c r="CJ443" s="31"/>
      <c r="CK443" s="31"/>
      <c r="CL443" s="31"/>
      <c r="CM443" s="31"/>
      <c r="CN443" s="31"/>
      <c r="CO443" s="31"/>
      <c r="CP443" s="31"/>
      <c r="CQ443" s="31"/>
      <c r="CR443" s="31"/>
      <c r="CS443" s="31"/>
      <c r="CT443" s="31"/>
      <c r="CU443" s="31"/>
      <c r="CV443" s="31"/>
    </row>
    <row r="444" spans="1:100" x14ac:dyDescent="0.3">
      <c r="A444" s="31"/>
      <c r="B444" s="31"/>
      <c r="C444" s="31"/>
      <c r="D444" s="31"/>
      <c r="E444" s="31"/>
      <c r="F444" s="31"/>
      <c r="AQ444" s="31"/>
      <c r="AR444" s="31"/>
      <c r="AS444" s="31"/>
      <c r="AT444" s="31"/>
      <c r="AU444" s="31"/>
      <c r="AV444" s="31"/>
      <c r="AW444" s="32"/>
      <c r="AX444" s="32"/>
      <c r="AY444" s="32"/>
      <c r="AZ444" s="32"/>
      <c r="BA444" s="32"/>
      <c r="BB444" s="32"/>
      <c r="BC444" s="31"/>
      <c r="BD444" s="31"/>
      <c r="BE444" s="31"/>
      <c r="BF444" s="31"/>
      <c r="BG444" s="31"/>
      <c r="BH444" s="31"/>
      <c r="BI444" s="31"/>
      <c r="BJ444" s="31"/>
      <c r="BK444" s="31"/>
      <c r="BL444" s="31"/>
      <c r="BM444" s="31"/>
      <c r="BN444" s="31"/>
      <c r="BO444" s="31"/>
      <c r="BP444" s="31"/>
      <c r="BQ444" s="31"/>
      <c r="BR444" s="31"/>
      <c r="BS444" s="31"/>
      <c r="BT444" s="31"/>
      <c r="BU444" s="31"/>
      <c r="BV444" s="31"/>
      <c r="BW444" s="31"/>
      <c r="BX444" s="31"/>
      <c r="BY444" s="31"/>
      <c r="BZ444" s="31"/>
      <c r="CA444" s="31"/>
      <c r="CB444" s="31"/>
      <c r="CC444" s="31"/>
      <c r="CD444" s="31"/>
      <c r="CE444" s="31"/>
      <c r="CF444" s="31"/>
      <c r="CG444" s="31"/>
      <c r="CH444" s="31"/>
      <c r="CI444" s="31"/>
      <c r="CJ444" s="31"/>
      <c r="CK444" s="31"/>
      <c r="CL444" s="31"/>
      <c r="CM444" s="31"/>
      <c r="CN444" s="31"/>
      <c r="CO444" s="31"/>
      <c r="CP444" s="31"/>
      <c r="CQ444" s="31"/>
      <c r="CR444" s="31"/>
      <c r="CS444" s="31"/>
      <c r="CT444" s="31"/>
      <c r="CU444" s="31"/>
      <c r="CV444" s="31"/>
    </row>
    <row r="445" spans="1:100" x14ac:dyDescent="0.3">
      <c r="A445" s="31"/>
      <c r="B445" s="31"/>
      <c r="C445" s="31"/>
      <c r="D445" s="31"/>
      <c r="E445" s="31"/>
      <c r="F445" s="31"/>
      <c r="AQ445" s="31"/>
      <c r="AR445" s="31"/>
      <c r="AS445" s="31"/>
      <c r="AT445" s="31"/>
      <c r="AU445" s="31"/>
      <c r="AV445" s="31"/>
      <c r="AW445" s="32"/>
      <c r="AX445" s="32"/>
      <c r="AY445" s="32"/>
      <c r="AZ445" s="32"/>
      <c r="BA445" s="32"/>
      <c r="BB445" s="32"/>
      <c r="BC445" s="31"/>
      <c r="BD445" s="31"/>
      <c r="BE445" s="31"/>
      <c r="BF445" s="31"/>
      <c r="BG445" s="31"/>
      <c r="BH445" s="31"/>
      <c r="BI445" s="31"/>
      <c r="BJ445" s="31"/>
      <c r="BK445" s="31"/>
      <c r="BL445" s="31"/>
      <c r="BM445" s="31"/>
      <c r="BN445" s="31"/>
      <c r="BO445" s="31"/>
      <c r="BP445" s="31"/>
      <c r="BQ445" s="31"/>
      <c r="BR445" s="31"/>
      <c r="BS445" s="31"/>
      <c r="BT445" s="31"/>
      <c r="BU445" s="31"/>
      <c r="BV445" s="31"/>
      <c r="BW445" s="31"/>
      <c r="BX445" s="31"/>
      <c r="BY445" s="31"/>
      <c r="BZ445" s="31"/>
      <c r="CA445" s="31"/>
      <c r="CB445" s="31"/>
      <c r="CC445" s="31"/>
      <c r="CD445" s="31"/>
      <c r="CE445" s="31"/>
      <c r="CF445" s="31"/>
      <c r="CG445" s="31"/>
      <c r="CH445" s="31"/>
      <c r="CI445" s="31"/>
      <c r="CJ445" s="31"/>
      <c r="CK445" s="31"/>
      <c r="CL445" s="31"/>
      <c r="CM445" s="31"/>
      <c r="CN445" s="31"/>
      <c r="CO445" s="31"/>
      <c r="CP445" s="31"/>
      <c r="CQ445" s="31"/>
      <c r="CR445" s="31"/>
      <c r="CS445" s="31"/>
      <c r="CT445" s="31"/>
      <c r="CU445" s="31"/>
      <c r="CV445" s="31"/>
    </row>
    <row r="446" spans="1:100" x14ac:dyDescent="0.3">
      <c r="A446" s="31"/>
      <c r="B446" s="31"/>
      <c r="C446" s="31"/>
      <c r="D446" s="31"/>
      <c r="E446" s="31"/>
      <c r="F446" s="31"/>
      <c r="AQ446" s="31"/>
      <c r="AR446" s="31"/>
      <c r="AS446" s="31"/>
      <c r="AT446" s="31"/>
      <c r="AU446" s="31"/>
      <c r="AV446" s="31"/>
      <c r="AW446" s="32"/>
      <c r="AX446" s="32"/>
      <c r="AY446" s="32"/>
      <c r="AZ446" s="32"/>
      <c r="BA446" s="32"/>
      <c r="BB446" s="32"/>
      <c r="BC446" s="31"/>
      <c r="BD446" s="31"/>
      <c r="BE446" s="31"/>
      <c r="BF446" s="31"/>
      <c r="BG446" s="31"/>
      <c r="BH446" s="31"/>
      <c r="BI446" s="31"/>
      <c r="BJ446" s="31"/>
      <c r="BK446" s="31"/>
      <c r="BL446" s="31"/>
      <c r="BM446" s="31"/>
      <c r="BN446" s="31"/>
      <c r="BO446" s="31"/>
      <c r="BP446" s="31"/>
      <c r="BQ446" s="31"/>
      <c r="BR446" s="31"/>
      <c r="BS446" s="31"/>
      <c r="BT446" s="31"/>
      <c r="BU446" s="31"/>
      <c r="BV446" s="31"/>
      <c r="BW446" s="31"/>
      <c r="BX446" s="31"/>
      <c r="BY446" s="31"/>
      <c r="BZ446" s="31"/>
      <c r="CA446" s="31"/>
      <c r="CB446" s="31"/>
      <c r="CC446" s="31"/>
      <c r="CD446" s="31"/>
      <c r="CE446" s="31"/>
      <c r="CF446" s="31"/>
      <c r="CG446" s="31"/>
      <c r="CH446" s="31"/>
      <c r="CI446" s="31"/>
      <c r="CJ446" s="31"/>
      <c r="CK446" s="31"/>
      <c r="CL446" s="31"/>
      <c r="CM446" s="31"/>
      <c r="CN446" s="31"/>
      <c r="CO446" s="31"/>
      <c r="CP446" s="31"/>
      <c r="CQ446" s="31"/>
      <c r="CR446" s="31"/>
      <c r="CS446" s="31"/>
      <c r="CT446" s="31"/>
      <c r="CU446" s="31"/>
      <c r="CV446" s="31"/>
    </row>
    <row r="447" spans="1:100" x14ac:dyDescent="0.3">
      <c r="A447" s="31"/>
      <c r="B447" s="31"/>
      <c r="C447" s="31"/>
      <c r="D447" s="31"/>
      <c r="E447" s="31"/>
      <c r="F447" s="31"/>
      <c r="AQ447" s="31"/>
      <c r="AR447" s="31"/>
      <c r="AS447" s="31"/>
      <c r="AT447" s="31"/>
      <c r="AU447" s="31"/>
      <c r="AV447" s="31"/>
      <c r="AW447" s="32"/>
      <c r="AX447" s="32"/>
      <c r="AY447" s="32"/>
      <c r="AZ447" s="32"/>
      <c r="BA447" s="32"/>
      <c r="BB447" s="32"/>
      <c r="BC447" s="31"/>
      <c r="BD447" s="31"/>
      <c r="BE447" s="31"/>
      <c r="BF447" s="31"/>
      <c r="BG447" s="31"/>
      <c r="BH447" s="31"/>
      <c r="BI447" s="31"/>
      <c r="BJ447" s="31"/>
      <c r="BK447" s="31"/>
      <c r="BL447" s="31"/>
      <c r="BM447" s="31"/>
      <c r="BN447" s="31"/>
      <c r="BO447" s="31"/>
      <c r="BP447" s="31"/>
      <c r="BQ447" s="31"/>
      <c r="BR447" s="31"/>
      <c r="BS447" s="31"/>
      <c r="BT447" s="31"/>
      <c r="BU447" s="31"/>
      <c r="BV447" s="31"/>
      <c r="BW447" s="31"/>
      <c r="BX447" s="31"/>
      <c r="BY447" s="31"/>
      <c r="BZ447" s="31"/>
      <c r="CA447" s="31"/>
      <c r="CB447" s="31"/>
      <c r="CC447" s="31"/>
      <c r="CD447" s="31"/>
      <c r="CE447" s="31"/>
      <c r="CF447" s="31"/>
      <c r="CG447" s="31"/>
      <c r="CH447" s="31"/>
      <c r="CI447" s="31"/>
      <c r="CJ447" s="31"/>
      <c r="CK447" s="31"/>
      <c r="CL447" s="31"/>
      <c r="CM447" s="31"/>
      <c r="CN447" s="31"/>
      <c r="CO447" s="31"/>
      <c r="CP447" s="31"/>
      <c r="CQ447" s="31"/>
      <c r="CR447" s="31"/>
      <c r="CS447" s="31"/>
      <c r="CT447" s="31"/>
      <c r="CU447" s="31"/>
      <c r="CV447" s="31"/>
    </row>
    <row r="448" spans="1:100" x14ac:dyDescent="0.3">
      <c r="A448" s="31"/>
      <c r="B448" s="31"/>
      <c r="C448" s="31"/>
      <c r="D448" s="31"/>
      <c r="E448" s="31"/>
      <c r="F448" s="31"/>
      <c r="AQ448" s="31"/>
      <c r="AR448" s="31"/>
      <c r="AS448" s="31"/>
      <c r="AT448" s="31"/>
      <c r="AU448" s="31"/>
      <c r="AV448" s="31"/>
      <c r="AW448" s="32"/>
      <c r="AX448" s="32"/>
      <c r="AY448" s="32"/>
      <c r="AZ448" s="32"/>
      <c r="BA448" s="32"/>
      <c r="BB448" s="32"/>
      <c r="BC448" s="31"/>
      <c r="BD448" s="31"/>
      <c r="BE448" s="31"/>
      <c r="BF448" s="31"/>
      <c r="BG448" s="31"/>
      <c r="BH448" s="31"/>
      <c r="BI448" s="31"/>
      <c r="BJ448" s="31"/>
      <c r="BK448" s="31"/>
      <c r="BL448" s="31"/>
      <c r="BM448" s="31"/>
      <c r="BN448" s="31"/>
      <c r="BO448" s="31"/>
      <c r="BP448" s="31"/>
      <c r="BQ448" s="31"/>
      <c r="BR448" s="31"/>
      <c r="BS448" s="31"/>
      <c r="BT448" s="31"/>
      <c r="BU448" s="31"/>
      <c r="BV448" s="31"/>
      <c r="BW448" s="31"/>
      <c r="BX448" s="31"/>
      <c r="BY448" s="31"/>
      <c r="BZ448" s="31"/>
      <c r="CA448" s="31"/>
      <c r="CB448" s="31"/>
      <c r="CC448" s="31"/>
      <c r="CD448" s="31"/>
      <c r="CE448" s="31"/>
      <c r="CF448" s="31"/>
      <c r="CG448" s="31"/>
      <c r="CH448" s="31"/>
      <c r="CI448" s="31"/>
      <c r="CJ448" s="31"/>
      <c r="CK448" s="31"/>
      <c r="CL448" s="31"/>
      <c r="CM448" s="31"/>
      <c r="CN448" s="31"/>
      <c r="CO448" s="31"/>
      <c r="CP448" s="31"/>
      <c r="CQ448" s="31"/>
      <c r="CR448" s="31"/>
      <c r="CS448" s="31"/>
      <c r="CT448" s="31"/>
      <c r="CU448" s="31"/>
      <c r="CV448" s="31"/>
    </row>
    <row r="449" spans="1:100" x14ac:dyDescent="0.3">
      <c r="A449" s="31"/>
      <c r="B449" s="31"/>
      <c r="C449" s="31"/>
      <c r="D449" s="31"/>
      <c r="E449" s="31"/>
      <c r="F449" s="31"/>
      <c r="AQ449" s="31"/>
      <c r="AR449" s="31"/>
      <c r="AS449" s="31"/>
      <c r="AT449" s="31"/>
      <c r="AU449" s="31"/>
      <c r="AV449" s="31"/>
      <c r="AW449" s="32"/>
      <c r="AX449" s="32"/>
      <c r="AY449" s="32"/>
      <c r="AZ449" s="32"/>
      <c r="BA449" s="32"/>
      <c r="BB449" s="32"/>
      <c r="BC449" s="31"/>
      <c r="BD449" s="31"/>
      <c r="BE449" s="31"/>
      <c r="BF449" s="31"/>
      <c r="BG449" s="31"/>
      <c r="BH449" s="31"/>
      <c r="BI449" s="31"/>
      <c r="BJ449" s="31"/>
      <c r="BK449" s="31"/>
      <c r="BL449" s="31"/>
      <c r="BM449" s="31"/>
      <c r="BN449" s="31"/>
      <c r="BO449" s="31"/>
      <c r="BP449" s="31"/>
      <c r="BQ449" s="31"/>
      <c r="BR449" s="31"/>
      <c r="BS449" s="31"/>
      <c r="BT449" s="31"/>
      <c r="BU449" s="31"/>
      <c r="BV449" s="31"/>
      <c r="BW449" s="31"/>
      <c r="BX449" s="31"/>
      <c r="BY449" s="31"/>
      <c r="BZ449" s="31"/>
      <c r="CA449" s="31"/>
      <c r="CB449" s="31"/>
      <c r="CC449" s="31"/>
      <c r="CD449" s="31"/>
      <c r="CE449" s="31"/>
      <c r="CF449" s="31"/>
      <c r="CG449" s="31"/>
      <c r="CH449" s="31"/>
      <c r="CI449" s="31"/>
      <c r="CJ449" s="31"/>
      <c r="CK449" s="31"/>
      <c r="CL449" s="31"/>
      <c r="CM449" s="31"/>
      <c r="CN449" s="31"/>
      <c r="CO449" s="31"/>
      <c r="CP449" s="31"/>
      <c r="CQ449" s="31"/>
      <c r="CR449" s="31"/>
      <c r="CS449" s="31"/>
      <c r="CT449" s="31"/>
      <c r="CU449" s="31"/>
      <c r="CV449" s="31"/>
    </row>
    <row r="450" spans="1:100" x14ac:dyDescent="0.3">
      <c r="A450" s="31"/>
      <c r="B450" s="31"/>
      <c r="C450" s="31"/>
      <c r="D450" s="31"/>
      <c r="E450" s="31"/>
      <c r="F450" s="31"/>
      <c r="AQ450" s="31"/>
      <c r="AR450" s="31"/>
      <c r="AS450" s="31"/>
      <c r="AT450" s="31"/>
      <c r="AU450" s="31"/>
      <c r="AV450" s="31"/>
      <c r="AW450" s="32"/>
      <c r="AX450" s="32"/>
      <c r="AY450" s="32"/>
      <c r="AZ450" s="32"/>
      <c r="BA450" s="32"/>
      <c r="BB450" s="32"/>
      <c r="BC450" s="31"/>
      <c r="BD450" s="31"/>
      <c r="BE450" s="31"/>
      <c r="BF450" s="31"/>
      <c r="BG450" s="31"/>
      <c r="BH450" s="31"/>
      <c r="BI450" s="31"/>
      <c r="BJ450" s="31"/>
      <c r="BK450" s="31"/>
      <c r="BL450" s="31"/>
      <c r="BM450" s="31"/>
      <c r="BN450" s="31"/>
      <c r="BO450" s="31"/>
      <c r="BP450" s="31"/>
      <c r="BQ450" s="31"/>
      <c r="BR450" s="31"/>
      <c r="BS450" s="31"/>
      <c r="BT450" s="31"/>
      <c r="BU450" s="31"/>
      <c r="BV450" s="31"/>
      <c r="BW450" s="31"/>
      <c r="BX450" s="31"/>
      <c r="BY450" s="31"/>
      <c r="BZ450" s="31"/>
      <c r="CA450" s="31"/>
      <c r="CB450" s="31"/>
      <c r="CC450" s="31"/>
      <c r="CD450" s="31"/>
      <c r="CE450" s="31"/>
      <c r="CF450" s="31"/>
      <c r="CG450" s="31"/>
      <c r="CH450" s="31"/>
      <c r="CI450" s="31"/>
      <c r="CJ450" s="31"/>
      <c r="CK450" s="31"/>
      <c r="CL450" s="31"/>
      <c r="CM450" s="31"/>
      <c r="CN450" s="31"/>
      <c r="CO450" s="31"/>
      <c r="CP450" s="31"/>
      <c r="CQ450" s="31"/>
      <c r="CR450" s="31"/>
      <c r="CS450" s="31"/>
      <c r="CT450" s="31"/>
      <c r="CU450" s="31"/>
      <c r="CV450" s="31"/>
    </row>
    <row r="451" spans="1:100" x14ac:dyDescent="0.3">
      <c r="A451" s="31"/>
      <c r="B451" s="31"/>
      <c r="C451" s="31"/>
      <c r="D451" s="31"/>
      <c r="E451" s="31"/>
      <c r="F451" s="31"/>
      <c r="AQ451" s="31"/>
      <c r="AR451" s="31"/>
      <c r="AS451" s="31"/>
      <c r="AT451" s="31"/>
      <c r="AU451" s="31"/>
      <c r="AV451" s="31"/>
      <c r="AW451" s="32"/>
      <c r="AX451" s="32"/>
      <c r="AY451" s="32"/>
      <c r="AZ451" s="32"/>
      <c r="BA451" s="32"/>
      <c r="BB451" s="32"/>
      <c r="BC451" s="31"/>
      <c r="BD451" s="31"/>
      <c r="BE451" s="31"/>
      <c r="BF451" s="31"/>
      <c r="BG451" s="31"/>
      <c r="BH451" s="31"/>
      <c r="BI451" s="31"/>
      <c r="BJ451" s="31"/>
      <c r="BK451" s="31"/>
      <c r="BL451" s="31"/>
      <c r="BM451" s="31"/>
      <c r="BN451" s="31"/>
      <c r="BO451" s="31"/>
      <c r="BP451" s="31"/>
      <c r="BQ451" s="31"/>
      <c r="BR451" s="31"/>
      <c r="BS451" s="31"/>
      <c r="BT451" s="31"/>
      <c r="BU451" s="31"/>
      <c r="BV451" s="31"/>
      <c r="BW451" s="31"/>
      <c r="BX451" s="31"/>
      <c r="BY451" s="31"/>
      <c r="BZ451" s="31"/>
      <c r="CA451" s="31"/>
      <c r="CB451" s="31"/>
      <c r="CC451" s="31"/>
      <c r="CD451" s="31"/>
      <c r="CE451" s="31"/>
      <c r="CF451" s="31"/>
      <c r="CG451" s="31"/>
      <c r="CH451" s="31"/>
      <c r="CI451" s="31"/>
      <c r="CJ451" s="31"/>
      <c r="CK451" s="31"/>
      <c r="CL451" s="31"/>
      <c r="CM451" s="31"/>
      <c r="CN451" s="31"/>
      <c r="CO451" s="31"/>
      <c r="CP451" s="31"/>
      <c r="CQ451" s="31"/>
      <c r="CR451" s="31"/>
      <c r="CS451" s="31"/>
      <c r="CT451" s="31"/>
      <c r="CU451" s="31"/>
      <c r="CV451" s="31"/>
    </row>
    <row r="452" spans="1:100" x14ac:dyDescent="0.3">
      <c r="A452" s="31"/>
      <c r="B452" s="31"/>
      <c r="C452" s="31"/>
      <c r="D452" s="31"/>
      <c r="E452" s="31"/>
      <c r="F452" s="31"/>
      <c r="AQ452" s="31"/>
      <c r="AR452" s="31"/>
      <c r="AS452" s="31"/>
      <c r="AT452" s="31"/>
      <c r="AU452" s="31"/>
      <c r="AV452" s="31"/>
      <c r="AW452" s="32"/>
      <c r="AX452" s="32"/>
      <c r="AY452" s="32"/>
      <c r="AZ452" s="32"/>
      <c r="BA452" s="32"/>
      <c r="BB452" s="32"/>
      <c r="BC452" s="31"/>
      <c r="BD452" s="31"/>
      <c r="BE452" s="31"/>
      <c r="BF452" s="31"/>
      <c r="BG452" s="31"/>
      <c r="BH452" s="31"/>
      <c r="BI452" s="31"/>
      <c r="BJ452" s="31"/>
      <c r="BK452" s="31"/>
      <c r="BL452" s="31"/>
      <c r="BM452" s="31"/>
      <c r="BN452" s="31"/>
      <c r="BO452" s="31"/>
      <c r="BP452" s="31"/>
      <c r="BQ452" s="31"/>
      <c r="BR452" s="31"/>
      <c r="BS452" s="31"/>
      <c r="BT452" s="31"/>
      <c r="BU452" s="31"/>
      <c r="BV452" s="31"/>
      <c r="BW452" s="31"/>
      <c r="BX452" s="31"/>
      <c r="BY452" s="31"/>
      <c r="BZ452" s="31"/>
      <c r="CA452" s="31"/>
      <c r="CB452" s="31"/>
      <c r="CC452" s="31"/>
      <c r="CD452" s="31"/>
      <c r="CE452" s="31"/>
      <c r="CF452" s="31"/>
      <c r="CG452" s="31"/>
      <c r="CH452" s="31"/>
      <c r="CI452" s="31"/>
      <c r="CJ452" s="31"/>
      <c r="CK452" s="31"/>
      <c r="CL452" s="31"/>
      <c r="CM452" s="31"/>
      <c r="CN452" s="31"/>
      <c r="CO452" s="31"/>
      <c r="CP452" s="31"/>
      <c r="CQ452" s="31"/>
      <c r="CR452" s="31"/>
      <c r="CS452" s="31"/>
      <c r="CT452" s="31"/>
      <c r="CU452" s="31"/>
      <c r="CV452" s="31"/>
    </row>
    <row r="453" spans="1:100" x14ac:dyDescent="0.3">
      <c r="A453" s="31"/>
      <c r="B453" s="31"/>
      <c r="C453" s="31"/>
      <c r="D453" s="31"/>
      <c r="E453" s="31"/>
      <c r="F453" s="31"/>
      <c r="AQ453" s="31"/>
      <c r="AR453" s="31"/>
      <c r="AS453" s="31"/>
      <c r="AT453" s="31"/>
      <c r="AU453" s="31"/>
      <c r="AV453" s="31"/>
      <c r="AW453" s="32"/>
      <c r="AX453" s="32"/>
      <c r="AY453" s="32"/>
      <c r="AZ453" s="32"/>
      <c r="BA453" s="32"/>
      <c r="BB453" s="32"/>
      <c r="BC453" s="31"/>
      <c r="BD453" s="31"/>
      <c r="BE453" s="31"/>
      <c r="BF453" s="31"/>
      <c r="BG453" s="31"/>
      <c r="BH453" s="31"/>
      <c r="BI453" s="31"/>
      <c r="BJ453" s="31"/>
      <c r="BK453" s="31"/>
      <c r="BL453" s="31"/>
      <c r="BM453" s="31"/>
      <c r="BN453" s="31"/>
      <c r="BO453" s="31"/>
      <c r="BP453" s="31"/>
      <c r="BQ453" s="31"/>
      <c r="BR453" s="31"/>
      <c r="BS453" s="31"/>
      <c r="BT453" s="31"/>
      <c r="BU453" s="31"/>
      <c r="BV453" s="31"/>
      <c r="BW453" s="31"/>
      <c r="BX453" s="31"/>
      <c r="BY453" s="31"/>
      <c r="BZ453" s="31"/>
      <c r="CA453" s="31"/>
      <c r="CB453" s="31"/>
      <c r="CC453" s="31"/>
      <c r="CD453" s="31"/>
      <c r="CE453" s="31"/>
      <c r="CF453" s="31"/>
      <c r="CG453" s="31"/>
      <c r="CH453" s="31"/>
      <c r="CI453" s="31"/>
      <c r="CJ453" s="31"/>
      <c r="CK453" s="31"/>
      <c r="CL453" s="31"/>
      <c r="CM453" s="31"/>
      <c r="CN453" s="31"/>
      <c r="CO453" s="31"/>
      <c r="CP453" s="31"/>
      <c r="CQ453" s="31"/>
      <c r="CR453" s="31"/>
      <c r="CS453" s="31"/>
      <c r="CT453" s="31"/>
      <c r="CU453" s="31"/>
      <c r="CV453" s="31"/>
    </row>
    <row r="454" spans="1:100" x14ac:dyDescent="0.3">
      <c r="A454" s="31"/>
      <c r="B454" s="31"/>
      <c r="C454" s="31"/>
      <c r="D454" s="31"/>
      <c r="E454" s="31"/>
      <c r="F454" s="31"/>
      <c r="AQ454" s="31"/>
      <c r="AR454" s="31"/>
      <c r="AS454" s="31"/>
      <c r="AT454" s="31"/>
      <c r="AU454" s="31"/>
      <c r="AV454" s="31"/>
      <c r="AW454" s="32"/>
      <c r="AX454" s="32"/>
      <c r="AY454" s="32"/>
      <c r="AZ454" s="32"/>
      <c r="BA454" s="32"/>
      <c r="BB454" s="32"/>
      <c r="BC454" s="31"/>
      <c r="BD454" s="31"/>
      <c r="BE454" s="31"/>
      <c r="BF454" s="31"/>
      <c r="BG454" s="31"/>
      <c r="BH454" s="31"/>
      <c r="BI454" s="31"/>
      <c r="BJ454" s="31"/>
      <c r="BK454" s="31"/>
      <c r="BL454" s="31"/>
      <c r="BM454" s="31"/>
      <c r="BN454" s="31"/>
      <c r="BO454" s="31"/>
      <c r="BP454" s="31"/>
      <c r="BQ454" s="31"/>
      <c r="BR454" s="31"/>
      <c r="BS454" s="31"/>
      <c r="BT454" s="31"/>
      <c r="BU454" s="31"/>
      <c r="BV454" s="31"/>
      <c r="BW454" s="31"/>
      <c r="BX454" s="31"/>
      <c r="BY454" s="31"/>
      <c r="BZ454" s="31"/>
      <c r="CA454" s="31"/>
      <c r="CB454" s="31"/>
      <c r="CC454" s="31"/>
      <c r="CD454" s="31"/>
      <c r="CE454" s="31"/>
      <c r="CF454" s="31"/>
      <c r="CG454" s="31"/>
      <c r="CH454" s="31"/>
      <c r="CI454" s="31"/>
      <c r="CJ454" s="31"/>
      <c r="CK454" s="31"/>
      <c r="CL454" s="31"/>
      <c r="CM454" s="31"/>
      <c r="CN454" s="31"/>
      <c r="CO454" s="31"/>
      <c r="CP454" s="31"/>
      <c r="CQ454" s="31"/>
      <c r="CR454" s="31"/>
      <c r="CS454" s="31"/>
      <c r="CT454" s="31"/>
      <c r="CU454" s="31"/>
      <c r="CV454" s="31"/>
    </row>
    <row r="455" spans="1:100" x14ac:dyDescent="0.3">
      <c r="A455" s="31"/>
      <c r="B455" s="31"/>
      <c r="C455" s="31"/>
      <c r="D455" s="31"/>
      <c r="E455" s="31"/>
      <c r="F455" s="31"/>
      <c r="AQ455" s="31"/>
      <c r="AR455" s="31"/>
      <c r="AS455" s="31"/>
      <c r="AT455" s="31"/>
      <c r="AU455" s="31"/>
      <c r="AV455" s="31"/>
      <c r="AW455" s="32"/>
      <c r="AX455" s="32"/>
      <c r="AY455" s="32"/>
      <c r="AZ455" s="32"/>
      <c r="BA455" s="32"/>
      <c r="BB455" s="32"/>
      <c r="BC455" s="31"/>
      <c r="BD455" s="31"/>
      <c r="BE455" s="31"/>
      <c r="BF455" s="31"/>
      <c r="BG455" s="31"/>
      <c r="BH455" s="31"/>
      <c r="BI455" s="31"/>
      <c r="BJ455" s="31"/>
      <c r="BK455" s="31"/>
      <c r="BL455" s="31"/>
      <c r="BM455" s="31"/>
      <c r="BN455" s="31"/>
      <c r="BO455" s="31"/>
      <c r="BP455" s="31"/>
      <c r="BQ455" s="31"/>
      <c r="BR455" s="31"/>
      <c r="BS455" s="31"/>
      <c r="BT455" s="31"/>
      <c r="BU455" s="31"/>
      <c r="BV455" s="31"/>
      <c r="BW455" s="31"/>
      <c r="BX455" s="31"/>
      <c r="BY455" s="31"/>
      <c r="BZ455" s="31"/>
      <c r="CA455" s="31"/>
      <c r="CB455" s="31"/>
      <c r="CC455" s="31"/>
      <c r="CD455" s="31"/>
      <c r="CE455" s="31"/>
      <c r="CF455" s="31"/>
      <c r="CG455" s="31"/>
      <c r="CH455" s="31"/>
      <c r="CI455" s="31"/>
      <c r="CJ455" s="31"/>
      <c r="CK455" s="31"/>
      <c r="CL455" s="31"/>
      <c r="CM455" s="31"/>
      <c r="CN455" s="31"/>
      <c r="CO455" s="31"/>
      <c r="CP455" s="31"/>
      <c r="CQ455" s="31"/>
      <c r="CR455" s="31"/>
      <c r="CS455" s="31"/>
      <c r="CT455" s="31"/>
      <c r="CU455" s="31"/>
      <c r="CV455" s="31"/>
    </row>
    <row r="456" spans="1:100" x14ac:dyDescent="0.3">
      <c r="A456" s="31"/>
      <c r="B456" s="31"/>
      <c r="C456" s="31"/>
      <c r="D456" s="31"/>
      <c r="E456" s="31"/>
      <c r="F456" s="31"/>
      <c r="AQ456" s="31"/>
      <c r="AR456" s="31"/>
      <c r="AS456" s="31"/>
      <c r="AT456" s="31"/>
      <c r="AU456" s="31"/>
      <c r="AV456" s="31"/>
      <c r="AW456" s="32"/>
      <c r="AX456" s="32"/>
      <c r="AY456" s="32"/>
      <c r="AZ456" s="32"/>
      <c r="BA456" s="32"/>
      <c r="BB456" s="32"/>
      <c r="BC456" s="31"/>
      <c r="BD456" s="31"/>
      <c r="BE456" s="31"/>
      <c r="BF456" s="31"/>
      <c r="BG456" s="31"/>
      <c r="BH456" s="31"/>
      <c r="BI456" s="31"/>
      <c r="BJ456" s="31"/>
      <c r="BK456" s="31"/>
      <c r="BL456" s="31"/>
      <c r="BM456" s="31"/>
      <c r="BN456" s="31"/>
      <c r="BO456" s="31"/>
      <c r="BP456" s="31"/>
      <c r="BQ456" s="31"/>
      <c r="BR456" s="31"/>
      <c r="BS456" s="31"/>
      <c r="BT456" s="31"/>
      <c r="BU456" s="31"/>
      <c r="BV456" s="31"/>
      <c r="BW456" s="31"/>
      <c r="BX456" s="31"/>
      <c r="BY456" s="31"/>
      <c r="BZ456" s="31"/>
      <c r="CA456" s="31"/>
      <c r="CB456" s="31"/>
      <c r="CC456" s="31"/>
      <c r="CD456" s="31"/>
      <c r="CE456" s="31"/>
      <c r="CF456" s="31"/>
      <c r="CG456" s="31"/>
      <c r="CH456" s="31"/>
      <c r="CI456" s="31"/>
      <c r="CJ456" s="31"/>
      <c r="CK456" s="31"/>
      <c r="CL456" s="31"/>
      <c r="CM456" s="31"/>
      <c r="CN456" s="31"/>
      <c r="CO456" s="31"/>
      <c r="CP456" s="31"/>
      <c r="CQ456" s="31"/>
      <c r="CR456" s="31"/>
      <c r="CS456" s="31"/>
      <c r="CT456" s="31"/>
      <c r="CU456" s="31"/>
      <c r="CV456" s="31"/>
    </row>
    <row r="457" spans="1:100" x14ac:dyDescent="0.3">
      <c r="A457" s="31"/>
      <c r="B457" s="31"/>
      <c r="C457" s="31"/>
      <c r="D457" s="31"/>
      <c r="E457" s="31"/>
      <c r="F457" s="31"/>
      <c r="AQ457" s="31"/>
      <c r="AR457" s="31"/>
      <c r="AS457" s="31"/>
      <c r="AT457" s="31"/>
      <c r="AU457" s="31"/>
      <c r="AV457" s="31"/>
      <c r="AW457" s="32"/>
      <c r="AX457" s="32"/>
      <c r="AY457" s="32"/>
      <c r="AZ457" s="32"/>
      <c r="BA457" s="32"/>
      <c r="BB457" s="32"/>
      <c r="BC457" s="31"/>
      <c r="BD457" s="31"/>
      <c r="BE457" s="31"/>
      <c r="BF457" s="31"/>
      <c r="BG457" s="31"/>
      <c r="BH457" s="31"/>
      <c r="BI457" s="31"/>
      <c r="BJ457" s="31"/>
      <c r="BK457" s="31"/>
      <c r="BL457" s="31"/>
      <c r="BM457" s="31"/>
      <c r="BN457" s="31"/>
      <c r="BO457" s="31"/>
      <c r="BP457" s="31"/>
      <c r="BQ457" s="31"/>
      <c r="BR457" s="31"/>
      <c r="BS457" s="31"/>
      <c r="BT457" s="31"/>
      <c r="BU457" s="31"/>
      <c r="BV457" s="31"/>
      <c r="BW457" s="31"/>
      <c r="BX457" s="31"/>
      <c r="BY457" s="31"/>
      <c r="BZ457" s="31"/>
      <c r="CA457" s="31"/>
      <c r="CB457" s="31"/>
      <c r="CC457" s="31"/>
      <c r="CD457" s="31"/>
      <c r="CE457" s="31"/>
      <c r="CF457" s="31"/>
      <c r="CG457" s="31"/>
      <c r="CH457" s="31"/>
      <c r="CI457" s="31"/>
      <c r="CJ457" s="31"/>
      <c r="CK457" s="31"/>
      <c r="CL457" s="31"/>
      <c r="CM457" s="31"/>
      <c r="CN457" s="31"/>
      <c r="CO457" s="31"/>
      <c r="CP457" s="31"/>
      <c r="CQ457" s="31"/>
      <c r="CR457" s="31"/>
      <c r="CS457" s="31"/>
      <c r="CT457" s="31"/>
      <c r="CU457" s="31"/>
      <c r="CV457" s="31"/>
    </row>
    <row r="458" spans="1:100" x14ac:dyDescent="0.3">
      <c r="A458" s="31"/>
      <c r="B458" s="31"/>
      <c r="C458" s="31"/>
      <c r="D458" s="31"/>
      <c r="E458" s="31"/>
      <c r="F458" s="31"/>
      <c r="AQ458" s="31"/>
      <c r="AR458" s="31"/>
      <c r="AS458" s="31"/>
      <c r="AT458" s="31"/>
      <c r="AU458" s="31"/>
      <c r="AV458" s="31"/>
      <c r="AW458" s="32"/>
      <c r="AX458" s="32"/>
      <c r="AY458" s="32"/>
      <c r="AZ458" s="32"/>
      <c r="BA458" s="32"/>
      <c r="BB458" s="32"/>
      <c r="BC458" s="31"/>
      <c r="BD458" s="31"/>
      <c r="BE458" s="31"/>
      <c r="BF458" s="31"/>
      <c r="BG458" s="31"/>
      <c r="BH458" s="31"/>
      <c r="BI458" s="31"/>
      <c r="BJ458" s="31"/>
      <c r="BK458" s="31"/>
      <c r="BL458" s="31"/>
      <c r="BM458" s="31"/>
      <c r="BN458" s="31"/>
      <c r="BO458" s="31"/>
      <c r="BP458" s="31"/>
      <c r="BQ458" s="31"/>
      <c r="BR458" s="31"/>
      <c r="BS458" s="31"/>
      <c r="BT458" s="31"/>
      <c r="BU458" s="31"/>
      <c r="BV458" s="31"/>
      <c r="BW458" s="31"/>
      <c r="BX458" s="31"/>
      <c r="BY458" s="31"/>
      <c r="BZ458" s="31"/>
      <c r="CA458" s="31"/>
      <c r="CB458" s="31"/>
      <c r="CC458" s="31"/>
      <c r="CD458" s="31"/>
      <c r="CE458" s="31"/>
      <c r="CF458" s="31"/>
      <c r="CG458" s="31"/>
      <c r="CH458" s="31"/>
      <c r="CI458" s="31"/>
      <c r="CJ458" s="31"/>
      <c r="CK458" s="31"/>
      <c r="CL458" s="31"/>
      <c r="CM458" s="31"/>
      <c r="CN458" s="31"/>
      <c r="CO458" s="31"/>
      <c r="CP458" s="31"/>
      <c r="CQ458" s="31"/>
      <c r="CR458" s="31"/>
      <c r="CS458" s="31"/>
      <c r="CT458" s="31"/>
      <c r="CU458" s="31"/>
      <c r="CV458" s="31"/>
    </row>
    <row r="459" spans="1:100" x14ac:dyDescent="0.3">
      <c r="A459" s="31"/>
      <c r="B459" s="31"/>
      <c r="C459" s="31"/>
      <c r="D459" s="31"/>
      <c r="E459" s="31"/>
      <c r="F459" s="31"/>
      <c r="AQ459" s="31"/>
      <c r="AR459" s="31"/>
      <c r="AS459" s="31"/>
      <c r="AT459" s="31"/>
      <c r="AU459" s="31"/>
      <c r="AV459" s="31"/>
      <c r="AW459" s="32"/>
      <c r="AX459" s="32"/>
      <c r="AY459" s="32"/>
      <c r="AZ459" s="32"/>
      <c r="BA459" s="32"/>
      <c r="BB459" s="32"/>
      <c r="BC459" s="31"/>
      <c r="BD459" s="31"/>
      <c r="BE459" s="31"/>
      <c r="BF459" s="31"/>
      <c r="BG459" s="31"/>
      <c r="BH459" s="31"/>
      <c r="BI459" s="31"/>
      <c r="BJ459" s="31"/>
      <c r="BK459" s="31"/>
      <c r="BL459" s="31"/>
      <c r="BM459" s="31"/>
      <c r="BN459" s="31"/>
      <c r="BO459" s="31"/>
      <c r="BP459" s="31"/>
      <c r="BQ459" s="31"/>
      <c r="BR459" s="31"/>
      <c r="BS459" s="31"/>
      <c r="BT459" s="31"/>
      <c r="BU459" s="31"/>
      <c r="BV459" s="31"/>
      <c r="BW459" s="31"/>
      <c r="BX459" s="31"/>
      <c r="BY459" s="31"/>
      <c r="BZ459" s="31"/>
      <c r="CA459" s="31"/>
      <c r="CB459" s="31"/>
      <c r="CC459" s="31"/>
      <c r="CD459" s="31"/>
      <c r="CE459" s="31"/>
      <c r="CF459" s="31"/>
      <c r="CG459" s="31"/>
      <c r="CH459" s="31"/>
      <c r="CI459" s="31"/>
      <c r="CJ459" s="31"/>
      <c r="CK459" s="31"/>
      <c r="CL459" s="31"/>
      <c r="CM459" s="31"/>
      <c r="CN459" s="31"/>
      <c r="CO459" s="31"/>
      <c r="CP459" s="31"/>
      <c r="CQ459" s="31"/>
      <c r="CR459" s="31"/>
      <c r="CS459" s="31"/>
      <c r="CT459" s="31"/>
      <c r="CU459" s="31"/>
      <c r="CV459" s="31"/>
    </row>
    <row r="460" spans="1:100" x14ac:dyDescent="0.3">
      <c r="A460" s="31"/>
      <c r="B460" s="31"/>
      <c r="C460" s="31"/>
      <c r="D460" s="31"/>
      <c r="E460" s="31"/>
      <c r="F460" s="31"/>
      <c r="AQ460" s="31"/>
      <c r="AR460" s="31"/>
      <c r="AS460" s="31"/>
      <c r="AT460" s="31"/>
      <c r="AU460" s="31"/>
      <c r="AV460" s="31"/>
      <c r="AW460" s="32"/>
      <c r="AX460" s="32"/>
      <c r="AY460" s="32"/>
      <c r="AZ460" s="32"/>
      <c r="BA460" s="32"/>
      <c r="BB460" s="32"/>
      <c r="BC460" s="31"/>
      <c r="BD460" s="31"/>
      <c r="BE460" s="31"/>
      <c r="BF460" s="31"/>
      <c r="BG460" s="31"/>
      <c r="BH460" s="31"/>
      <c r="BI460" s="31"/>
      <c r="BJ460" s="31"/>
      <c r="BK460" s="31"/>
      <c r="BL460" s="31"/>
      <c r="BM460" s="31"/>
      <c r="BN460" s="31"/>
      <c r="BO460" s="31"/>
      <c r="BP460" s="31"/>
      <c r="BQ460" s="31"/>
      <c r="BR460" s="31"/>
      <c r="BS460" s="31"/>
      <c r="BT460" s="31"/>
      <c r="BU460" s="31"/>
      <c r="BV460" s="31"/>
      <c r="BW460" s="31"/>
      <c r="BX460" s="31"/>
      <c r="BY460" s="31"/>
      <c r="BZ460" s="31"/>
      <c r="CA460" s="31"/>
      <c r="CB460" s="31"/>
      <c r="CC460" s="31"/>
      <c r="CD460" s="31"/>
      <c r="CE460" s="31"/>
      <c r="CF460" s="31"/>
      <c r="CG460" s="31"/>
      <c r="CH460" s="31"/>
      <c r="CI460" s="31"/>
      <c r="CJ460" s="31"/>
      <c r="CK460" s="31"/>
      <c r="CL460" s="31"/>
      <c r="CM460" s="31"/>
      <c r="CN460" s="31"/>
      <c r="CO460" s="31"/>
      <c r="CP460" s="31"/>
      <c r="CQ460" s="31"/>
      <c r="CR460" s="31"/>
      <c r="CS460" s="31"/>
      <c r="CT460" s="31"/>
      <c r="CU460" s="31"/>
      <c r="CV460" s="31"/>
    </row>
    <row r="461" spans="1:100" x14ac:dyDescent="0.3">
      <c r="A461" s="31"/>
      <c r="B461" s="31"/>
      <c r="C461" s="31"/>
      <c r="D461" s="31"/>
      <c r="E461" s="31"/>
      <c r="F461" s="31"/>
      <c r="AQ461" s="31"/>
      <c r="AR461" s="31"/>
      <c r="AS461" s="31"/>
      <c r="AT461" s="31"/>
      <c r="AU461" s="31"/>
      <c r="AV461" s="31"/>
      <c r="AW461" s="32"/>
      <c r="AX461" s="32"/>
      <c r="AY461" s="32"/>
      <c r="AZ461" s="32"/>
      <c r="BA461" s="32"/>
      <c r="BB461" s="32"/>
      <c r="BC461" s="31"/>
      <c r="BD461" s="31"/>
      <c r="BE461" s="31"/>
      <c r="BF461" s="31"/>
      <c r="BG461" s="31"/>
      <c r="BH461" s="31"/>
      <c r="BI461" s="31"/>
      <c r="BJ461" s="31"/>
      <c r="BK461" s="31"/>
      <c r="BL461" s="31"/>
      <c r="BM461" s="31"/>
      <c r="BN461" s="31"/>
      <c r="BO461" s="31"/>
      <c r="BP461" s="31"/>
      <c r="BQ461" s="31"/>
      <c r="BR461" s="31"/>
      <c r="BS461" s="31"/>
      <c r="BT461" s="31"/>
      <c r="BU461" s="31"/>
      <c r="BV461" s="31"/>
      <c r="BW461" s="31"/>
      <c r="BX461" s="31"/>
      <c r="BY461" s="31"/>
      <c r="BZ461" s="31"/>
      <c r="CA461" s="31"/>
      <c r="CB461" s="31"/>
      <c r="CC461" s="31"/>
      <c r="CD461" s="31"/>
      <c r="CE461" s="31"/>
      <c r="CF461" s="31"/>
      <c r="CG461" s="31"/>
      <c r="CH461" s="31"/>
      <c r="CI461" s="31"/>
      <c r="CJ461" s="31"/>
      <c r="CK461" s="31"/>
      <c r="CL461" s="31"/>
      <c r="CM461" s="31"/>
      <c r="CN461" s="31"/>
      <c r="CO461" s="31"/>
      <c r="CP461" s="31"/>
      <c r="CQ461" s="31"/>
      <c r="CR461" s="31"/>
      <c r="CS461" s="31"/>
      <c r="CT461" s="31"/>
      <c r="CU461" s="31"/>
      <c r="CV461" s="31"/>
    </row>
    <row r="462" spans="1:100" x14ac:dyDescent="0.3">
      <c r="A462" s="31"/>
      <c r="B462" s="31"/>
      <c r="C462" s="31"/>
      <c r="D462" s="31"/>
      <c r="E462" s="31"/>
      <c r="F462" s="31"/>
      <c r="AQ462" s="31"/>
      <c r="AR462" s="31"/>
      <c r="AS462" s="31"/>
      <c r="AT462" s="31"/>
      <c r="AU462" s="31"/>
      <c r="AV462" s="31"/>
      <c r="AW462" s="32"/>
      <c r="AX462" s="32"/>
      <c r="AY462" s="32"/>
      <c r="AZ462" s="32"/>
      <c r="BA462" s="32"/>
      <c r="BB462" s="32"/>
      <c r="BC462" s="31"/>
      <c r="BD462" s="31"/>
      <c r="BE462" s="31"/>
      <c r="BF462" s="31"/>
      <c r="BG462" s="31"/>
      <c r="BH462" s="31"/>
      <c r="BI462" s="31"/>
      <c r="BJ462" s="31"/>
      <c r="BK462" s="31"/>
      <c r="BL462" s="31"/>
      <c r="BM462" s="31"/>
      <c r="BN462" s="31"/>
      <c r="BO462" s="31"/>
      <c r="BP462" s="31"/>
      <c r="BQ462" s="31"/>
      <c r="BR462" s="31"/>
      <c r="BS462" s="31"/>
      <c r="BT462" s="31"/>
      <c r="BU462" s="31"/>
      <c r="BV462" s="31"/>
      <c r="BW462" s="31"/>
      <c r="BX462" s="31"/>
      <c r="BY462" s="31"/>
      <c r="BZ462" s="31"/>
      <c r="CA462" s="31"/>
      <c r="CB462" s="31"/>
      <c r="CC462" s="31"/>
      <c r="CD462" s="31"/>
      <c r="CE462" s="31"/>
      <c r="CF462" s="31"/>
      <c r="CG462" s="31"/>
      <c r="CH462" s="31"/>
      <c r="CI462" s="31"/>
      <c r="CJ462" s="31"/>
      <c r="CK462" s="31"/>
      <c r="CL462" s="31"/>
      <c r="CM462" s="31"/>
      <c r="CN462" s="31"/>
      <c r="CO462" s="31"/>
      <c r="CP462" s="31"/>
      <c r="CQ462" s="31"/>
      <c r="CR462" s="31"/>
      <c r="CS462" s="31"/>
      <c r="CT462" s="31"/>
      <c r="CU462" s="31"/>
      <c r="CV462" s="31"/>
    </row>
    <row r="463" spans="1:100" x14ac:dyDescent="0.3">
      <c r="A463" s="31"/>
      <c r="B463" s="31"/>
      <c r="C463" s="31"/>
      <c r="D463" s="31"/>
      <c r="E463" s="31"/>
      <c r="F463" s="31"/>
      <c r="AQ463" s="31"/>
      <c r="AR463" s="31"/>
      <c r="AS463" s="31"/>
      <c r="AT463" s="31"/>
      <c r="AU463" s="31"/>
      <c r="AV463" s="31"/>
      <c r="AW463" s="32"/>
      <c r="AX463" s="32"/>
      <c r="AY463" s="32"/>
      <c r="AZ463" s="32"/>
      <c r="BA463" s="32"/>
      <c r="BB463" s="32"/>
      <c r="BC463" s="31"/>
      <c r="BD463" s="31"/>
      <c r="BE463" s="31"/>
      <c r="BF463" s="31"/>
      <c r="BG463" s="31"/>
      <c r="BH463" s="31"/>
      <c r="BI463" s="31"/>
      <c r="BJ463" s="31"/>
      <c r="BK463" s="31"/>
      <c r="BL463" s="31"/>
      <c r="BM463" s="31"/>
      <c r="BN463" s="31"/>
      <c r="BO463" s="31"/>
      <c r="BP463" s="31"/>
      <c r="BQ463" s="31"/>
      <c r="BR463" s="31"/>
      <c r="BS463" s="31"/>
      <c r="BT463" s="31"/>
      <c r="BU463" s="31"/>
      <c r="BV463" s="31"/>
      <c r="BW463" s="31"/>
      <c r="BX463" s="31"/>
      <c r="BY463" s="31"/>
      <c r="BZ463" s="31"/>
      <c r="CA463" s="31"/>
      <c r="CB463" s="31"/>
      <c r="CC463" s="31"/>
      <c r="CD463" s="31"/>
      <c r="CE463" s="31"/>
      <c r="CF463" s="31"/>
      <c r="CG463" s="31"/>
      <c r="CH463" s="31"/>
      <c r="CI463" s="31"/>
      <c r="CJ463" s="31"/>
      <c r="CK463" s="31"/>
      <c r="CL463" s="31"/>
      <c r="CM463" s="31"/>
      <c r="CN463" s="31"/>
      <c r="CO463" s="31"/>
      <c r="CP463" s="31"/>
      <c r="CQ463" s="31"/>
      <c r="CR463" s="31"/>
      <c r="CS463" s="31"/>
      <c r="CT463" s="31"/>
      <c r="CU463" s="31"/>
      <c r="CV463" s="31"/>
    </row>
    <row r="464" spans="1:100" x14ac:dyDescent="0.3">
      <c r="A464" s="31"/>
      <c r="B464" s="31"/>
      <c r="C464" s="31"/>
      <c r="D464" s="31"/>
      <c r="E464" s="31"/>
      <c r="F464" s="31"/>
      <c r="AQ464" s="31"/>
      <c r="AR464" s="31"/>
      <c r="AS464" s="31"/>
      <c r="AT464" s="31"/>
      <c r="AU464" s="31"/>
      <c r="AV464" s="31"/>
      <c r="AW464" s="32"/>
      <c r="AX464" s="32"/>
      <c r="AY464" s="32"/>
      <c r="AZ464" s="32"/>
      <c r="BA464" s="32"/>
      <c r="BB464" s="32"/>
      <c r="BC464" s="31"/>
      <c r="BD464" s="31"/>
      <c r="BE464" s="31"/>
      <c r="BF464" s="31"/>
      <c r="BG464" s="31"/>
      <c r="BH464" s="31"/>
      <c r="BI464" s="31"/>
      <c r="BJ464" s="31"/>
      <c r="BK464" s="31"/>
      <c r="BL464" s="31"/>
      <c r="BM464" s="31"/>
      <c r="BN464" s="31"/>
      <c r="BO464" s="31"/>
      <c r="BP464" s="31"/>
      <c r="BQ464" s="31"/>
      <c r="BR464" s="31"/>
      <c r="BS464" s="31"/>
      <c r="BT464" s="31"/>
      <c r="BU464" s="31"/>
      <c r="BV464" s="31"/>
      <c r="BW464" s="31"/>
      <c r="BX464" s="31"/>
      <c r="BY464" s="31"/>
      <c r="BZ464" s="31"/>
      <c r="CA464" s="31"/>
      <c r="CB464" s="31"/>
      <c r="CC464" s="31"/>
      <c r="CD464" s="31"/>
      <c r="CE464" s="31"/>
      <c r="CF464" s="31"/>
      <c r="CG464" s="31"/>
      <c r="CH464" s="31"/>
      <c r="CI464" s="31"/>
      <c r="CJ464" s="31"/>
      <c r="CK464" s="31"/>
      <c r="CL464" s="31"/>
      <c r="CM464" s="31"/>
      <c r="CN464" s="31"/>
      <c r="CO464" s="31"/>
      <c r="CP464" s="31"/>
      <c r="CQ464" s="31"/>
      <c r="CR464" s="31"/>
      <c r="CS464" s="31"/>
      <c r="CT464" s="31"/>
      <c r="CU464" s="31"/>
      <c r="CV464" s="31"/>
    </row>
    <row r="465" spans="1:100" x14ac:dyDescent="0.3">
      <c r="A465" s="31"/>
      <c r="B465" s="31"/>
      <c r="C465" s="31"/>
      <c r="D465" s="31"/>
      <c r="E465" s="31"/>
      <c r="F465" s="31"/>
      <c r="AQ465" s="31"/>
      <c r="AR465" s="31"/>
      <c r="AS465" s="31"/>
      <c r="AT465" s="31"/>
      <c r="AU465" s="31"/>
      <c r="AV465" s="31"/>
      <c r="AW465" s="32"/>
      <c r="AX465" s="32"/>
      <c r="AY465" s="32"/>
      <c r="AZ465" s="32"/>
      <c r="BA465" s="32"/>
      <c r="BB465" s="32"/>
      <c r="BC465" s="31"/>
      <c r="BD465" s="31"/>
      <c r="BE465" s="31"/>
      <c r="BF465" s="31"/>
      <c r="BG465" s="31"/>
      <c r="BH465" s="31"/>
      <c r="BI465" s="31"/>
      <c r="BJ465" s="31"/>
      <c r="BK465" s="31"/>
      <c r="BL465" s="31"/>
      <c r="BM465" s="31"/>
      <c r="BN465" s="31"/>
      <c r="BO465" s="31"/>
      <c r="BP465" s="31"/>
      <c r="BQ465" s="31"/>
      <c r="BR465" s="31"/>
      <c r="BS465" s="31"/>
      <c r="BT465" s="31"/>
      <c r="BU465" s="31"/>
      <c r="BV465" s="31"/>
      <c r="BW465" s="31"/>
      <c r="BX465" s="31"/>
      <c r="BY465" s="31"/>
      <c r="BZ465" s="31"/>
      <c r="CA465" s="31"/>
      <c r="CB465" s="31"/>
      <c r="CC465" s="31"/>
      <c r="CD465" s="31"/>
      <c r="CE465" s="31"/>
      <c r="CF465" s="31"/>
      <c r="CG465" s="31"/>
      <c r="CH465" s="31"/>
      <c r="CI465" s="31"/>
      <c r="CJ465" s="31"/>
      <c r="CK465" s="31"/>
      <c r="CL465" s="31"/>
      <c r="CM465" s="31"/>
      <c r="CN465" s="31"/>
      <c r="CO465" s="31"/>
      <c r="CP465" s="31"/>
      <c r="CQ465" s="31"/>
      <c r="CR465" s="31"/>
      <c r="CS465" s="31"/>
      <c r="CT465" s="31"/>
      <c r="CU465" s="31"/>
      <c r="CV465" s="31"/>
    </row>
    <row r="466" spans="1:100" x14ac:dyDescent="0.3">
      <c r="A466" s="31"/>
      <c r="B466" s="31"/>
      <c r="C466" s="31"/>
      <c r="D466" s="31"/>
      <c r="E466" s="31"/>
      <c r="F466" s="31"/>
      <c r="AQ466" s="31"/>
      <c r="AR466" s="31"/>
      <c r="AS466" s="31"/>
      <c r="AT466" s="31"/>
      <c r="AU466" s="31"/>
      <c r="AV466" s="31"/>
      <c r="AW466" s="32"/>
      <c r="AX466" s="32"/>
      <c r="AY466" s="32"/>
      <c r="AZ466" s="32"/>
      <c r="BA466" s="32"/>
      <c r="BB466" s="32"/>
      <c r="BC466" s="31"/>
      <c r="BD466" s="31"/>
      <c r="BE466" s="31"/>
      <c r="BF466" s="31"/>
      <c r="BG466" s="31"/>
      <c r="BH466" s="31"/>
      <c r="BI466" s="31"/>
      <c r="BJ466" s="31"/>
      <c r="BK466" s="31"/>
      <c r="BL466" s="31"/>
      <c r="BM466" s="31"/>
      <c r="BN466" s="31"/>
      <c r="BO466" s="31"/>
      <c r="BP466" s="31"/>
      <c r="BQ466" s="31"/>
      <c r="BR466" s="31"/>
      <c r="BS466" s="31"/>
      <c r="BT466" s="31"/>
      <c r="BU466" s="31"/>
      <c r="BV466" s="31"/>
      <c r="BW466" s="31"/>
      <c r="BX466" s="31"/>
      <c r="BY466" s="31"/>
      <c r="BZ466" s="31"/>
      <c r="CA466" s="31"/>
      <c r="CB466" s="31"/>
      <c r="CC466" s="31"/>
      <c r="CD466" s="31"/>
      <c r="CE466" s="31"/>
      <c r="CF466" s="31"/>
      <c r="CG466" s="31"/>
      <c r="CH466" s="31"/>
      <c r="CI466" s="31"/>
      <c r="CJ466" s="31"/>
      <c r="CK466" s="31"/>
      <c r="CL466" s="31"/>
      <c r="CM466" s="31"/>
      <c r="CN466" s="31"/>
      <c r="CO466" s="31"/>
      <c r="CP466" s="31"/>
      <c r="CQ466" s="31"/>
      <c r="CR466" s="31"/>
      <c r="CS466" s="31"/>
      <c r="CT466" s="31"/>
      <c r="CU466" s="31"/>
      <c r="CV466" s="31"/>
    </row>
    <row r="467" spans="1:100" x14ac:dyDescent="0.3">
      <c r="A467" s="31"/>
      <c r="B467" s="31"/>
      <c r="C467" s="31"/>
      <c r="D467" s="31"/>
      <c r="E467" s="31"/>
      <c r="F467" s="31"/>
      <c r="AQ467" s="31"/>
      <c r="AR467" s="31"/>
      <c r="AS467" s="31"/>
      <c r="AT467" s="31"/>
      <c r="AU467" s="31"/>
      <c r="AV467" s="31"/>
      <c r="AW467" s="32"/>
      <c r="AX467" s="32"/>
      <c r="AY467" s="32"/>
      <c r="AZ467" s="32"/>
      <c r="BA467" s="32"/>
      <c r="BB467" s="32"/>
      <c r="BC467" s="31"/>
      <c r="BD467" s="31"/>
      <c r="BE467" s="31"/>
      <c r="BF467" s="31"/>
      <c r="BG467" s="31"/>
      <c r="BH467" s="31"/>
      <c r="BI467" s="31"/>
      <c r="BJ467" s="31"/>
      <c r="BK467" s="31"/>
      <c r="BL467" s="31"/>
      <c r="BM467" s="31"/>
      <c r="BN467" s="31"/>
      <c r="BO467" s="31"/>
      <c r="BP467" s="31"/>
      <c r="BQ467" s="31"/>
      <c r="BR467" s="31"/>
      <c r="BS467" s="31"/>
      <c r="BT467" s="31"/>
      <c r="BU467" s="31"/>
      <c r="BV467" s="31"/>
      <c r="BW467" s="31"/>
      <c r="BX467" s="31"/>
      <c r="BY467" s="31"/>
      <c r="BZ467" s="31"/>
      <c r="CA467" s="31"/>
      <c r="CB467" s="31"/>
      <c r="CC467" s="31"/>
      <c r="CD467" s="31"/>
      <c r="CE467" s="31"/>
      <c r="CF467" s="31"/>
      <c r="CG467" s="31"/>
      <c r="CH467" s="31"/>
      <c r="CI467" s="31"/>
      <c r="CJ467" s="31"/>
      <c r="CK467" s="31"/>
      <c r="CL467" s="31"/>
      <c r="CM467" s="31"/>
      <c r="CN467" s="31"/>
      <c r="CO467" s="31"/>
      <c r="CP467" s="31"/>
      <c r="CQ467" s="31"/>
      <c r="CR467" s="31"/>
      <c r="CS467" s="31"/>
      <c r="CT467" s="31"/>
      <c r="CU467" s="31"/>
      <c r="CV467" s="31"/>
    </row>
    <row r="468" spans="1:100" x14ac:dyDescent="0.3">
      <c r="A468" s="31"/>
      <c r="B468" s="31"/>
      <c r="C468" s="31"/>
      <c r="D468" s="31"/>
      <c r="E468" s="31"/>
      <c r="F468" s="31"/>
      <c r="AQ468" s="31"/>
      <c r="AR468" s="31"/>
      <c r="AS468" s="31"/>
      <c r="AT468" s="31"/>
      <c r="AU468" s="31"/>
      <c r="AV468" s="31"/>
      <c r="AW468" s="32"/>
      <c r="AX468" s="32"/>
      <c r="AY468" s="32"/>
      <c r="AZ468" s="32"/>
      <c r="BA468" s="32"/>
      <c r="BB468" s="32"/>
      <c r="BC468" s="31"/>
      <c r="BD468" s="31"/>
      <c r="BE468" s="31"/>
      <c r="BF468" s="31"/>
      <c r="BG468" s="31"/>
      <c r="BH468" s="31"/>
      <c r="BI468" s="31"/>
      <c r="BJ468" s="31"/>
      <c r="BK468" s="31"/>
      <c r="BL468" s="31"/>
      <c r="BM468" s="31"/>
      <c r="BN468" s="31"/>
      <c r="BO468" s="31"/>
      <c r="BP468" s="31"/>
      <c r="BQ468" s="31"/>
      <c r="BR468" s="31"/>
      <c r="BS468" s="31"/>
      <c r="BT468" s="31"/>
      <c r="BU468" s="31"/>
      <c r="BV468" s="31"/>
      <c r="BW468" s="31"/>
      <c r="BX468" s="31"/>
      <c r="BY468" s="31"/>
      <c r="BZ468" s="31"/>
      <c r="CA468" s="31"/>
      <c r="CB468" s="31"/>
      <c r="CC468" s="31"/>
      <c r="CD468" s="31"/>
      <c r="CE468" s="31"/>
      <c r="CF468" s="31"/>
      <c r="CG468" s="31"/>
      <c r="CH468" s="31"/>
      <c r="CI468" s="31"/>
      <c r="CJ468" s="31"/>
      <c r="CK468" s="31"/>
      <c r="CL468" s="31"/>
      <c r="CM468" s="31"/>
      <c r="CN468" s="31"/>
      <c r="CO468" s="31"/>
      <c r="CP468" s="31"/>
      <c r="CQ468" s="31"/>
      <c r="CR468" s="31"/>
      <c r="CS468" s="31"/>
      <c r="CT468" s="31"/>
      <c r="CU468" s="31"/>
      <c r="CV468" s="31"/>
    </row>
    <row r="469" spans="1:100" x14ac:dyDescent="0.3">
      <c r="A469" s="31"/>
      <c r="B469" s="31"/>
      <c r="C469" s="31"/>
      <c r="D469" s="31"/>
      <c r="E469" s="31"/>
      <c r="F469" s="31"/>
      <c r="AQ469" s="31"/>
      <c r="AR469" s="31"/>
      <c r="AS469" s="31"/>
      <c r="AT469" s="31"/>
      <c r="AU469" s="31"/>
      <c r="AV469" s="31"/>
      <c r="AW469" s="32"/>
      <c r="AX469" s="32"/>
      <c r="AY469" s="32"/>
      <c r="AZ469" s="32"/>
      <c r="BA469" s="32"/>
      <c r="BB469" s="32"/>
      <c r="BC469" s="31"/>
      <c r="BD469" s="31"/>
      <c r="BE469" s="31"/>
      <c r="BF469" s="31"/>
      <c r="BG469" s="31"/>
      <c r="BH469" s="31"/>
      <c r="BI469" s="31"/>
      <c r="BJ469" s="31"/>
      <c r="BK469" s="31"/>
      <c r="BL469" s="31"/>
      <c r="BM469" s="31"/>
      <c r="BN469" s="31"/>
      <c r="BO469" s="31"/>
      <c r="BP469" s="31"/>
      <c r="BQ469" s="31"/>
      <c r="BR469" s="31"/>
      <c r="BS469" s="31"/>
      <c r="BT469" s="31"/>
      <c r="BU469" s="31"/>
      <c r="BV469" s="31"/>
      <c r="BW469" s="31"/>
      <c r="BX469" s="31"/>
      <c r="BY469" s="31"/>
      <c r="BZ469" s="31"/>
      <c r="CA469" s="31"/>
      <c r="CB469" s="31"/>
      <c r="CC469" s="31"/>
      <c r="CD469" s="31"/>
      <c r="CE469" s="31"/>
      <c r="CF469" s="31"/>
      <c r="CG469" s="31"/>
      <c r="CH469" s="31"/>
      <c r="CI469" s="31"/>
      <c r="CJ469" s="31"/>
      <c r="CK469" s="31"/>
      <c r="CL469" s="31"/>
      <c r="CM469" s="31"/>
      <c r="CN469" s="31"/>
      <c r="CO469" s="31"/>
      <c r="CP469" s="31"/>
      <c r="CQ469" s="31"/>
      <c r="CR469" s="31"/>
      <c r="CS469" s="31"/>
      <c r="CT469" s="31"/>
      <c r="CU469" s="31"/>
      <c r="CV469" s="31"/>
    </row>
    <row r="470" spans="1:100" x14ac:dyDescent="0.3">
      <c r="A470" s="31"/>
      <c r="B470" s="31"/>
      <c r="C470" s="31"/>
      <c r="D470" s="31"/>
      <c r="E470" s="31"/>
      <c r="F470" s="31"/>
      <c r="AQ470" s="31"/>
      <c r="AR470" s="31"/>
      <c r="AS470" s="31"/>
      <c r="AT470" s="31"/>
      <c r="AU470" s="31"/>
      <c r="AV470" s="31"/>
      <c r="AW470" s="32"/>
      <c r="AX470" s="32"/>
      <c r="AY470" s="32"/>
      <c r="AZ470" s="32"/>
      <c r="BA470" s="32"/>
      <c r="BB470" s="32"/>
      <c r="BC470" s="31"/>
      <c r="BD470" s="31"/>
      <c r="BE470" s="31"/>
      <c r="BF470" s="31"/>
      <c r="BG470" s="31"/>
      <c r="BH470" s="31"/>
      <c r="BI470" s="31"/>
      <c r="BJ470" s="31"/>
      <c r="BK470" s="31"/>
      <c r="BL470" s="31"/>
      <c r="BM470" s="31"/>
      <c r="BN470" s="31"/>
      <c r="BO470" s="31"/>
      <c r="BP470" s="31"/>
      <c r="BQ470" s="31"/>
      <c r="BR470" s="31"/>
      <c r="BS470" s="31"/>
      <c r="BT470" s="31"/>
      <c r="BU470" s="31"/>
      <c r="BV470" s="31"/>
      <c r="BW470" s="31"/>
      <c r="BX470" s="31"/>
      <c r="BY470" s="31"/>
      <c r="BZ470" s="31"/>
      <c r="CA470" s="31"/>
      <c r="CB470" s="31"/>
      <c r="CC470" s="31"/>
      <c r="CD470" s="31"/>
      <c r="CE470" s="31"/>
      <c r="CF470" s="31"/>
      <c r="CG470" s="31"/>
      <c r="CH470" s="31"/>
      <c r="CI470" s="31"/>
      <c r="CJ470" s="31"/>
      <c r="CK470" s="31"/>
      <c r="CL470" s="31"/>
      <c r="CM470" s="31"/>
      <c r="CN470" s="31"/>
      <c r="CO470" s="31"/>
      <c r="CP470" s="31"/>
      <c r="CQ470" s="31"/>
      <c r="CR470" s="31"/>
      <c r="CS470" s="31"/>
      <c r="CT470" s="31"/>
      <c r="CU470" s="31"/>
      <c r="CV470" s="31"/>
    </row>
    <row r="471" spans="1:100" x14ac:dyDescent="0.3">
      <c r="A471" s="31"/>
      <c r="B471" s="31"/>
      <c r="C471" s="31"/>
      <c r="D471" s="31"/>
      <c r="E471" s="31"/>
      <c r="F471" s="31"/>
      <c r="AQ471" s="31"/>
      <c r="AR471" s="31"/>
      <c r="AS471" s="31"/>
      <c r="AT471" s="31"/>
      <c r="AU471" s="31"/>
      <c r="AV471" s="31"/>
      <c r="AW471" s="32"/>
      <c r="AX471" s="32"/>
      <c r="AY471" s="32"/>
      <c r="AZ471" s="32"/>
      <c r="BA471" s="32"/>
      <c r="BB471" s="32"/>
      <c r="BC471" s="31"/>
      <c r="BD471" s="31"/>
      <c r="BE471" s="31"/>
      <c r="BF471" s="31"/>
      <c r="BG471" s="31"/>
      <c r="BH471" s="31"/>
      <c r="BI471" s="31"/>
      <c r="BJ471" s="31"/>
      <c r="BK471" s="31"/>
      <c r="BL471" s="31"/>
      <c r="BM471" s="31"/>
      <c r="BN471" s="31"/>
      <c r="BO471" s="31"/>
      <c r="BP471" s="31"/>
      <c r="BQ471" s="31"/>
      <c r="BR471" s="31"/>
      <c r="BS471" s="31"/>
      <c r="BT471" s="31"/>
      <c r="BU471" s="31"/>
      <c r="BV471" s="31"/>
      <c r="BW471" s="31"/>
      <c r="BX471" s="31"/>
      <c r="BY471" s="31"/>
      <c r="BZ471" s="31"/>
      <c r="CA471" s="31"/>
      <c r="CB471" s="31"/>
      <c r="CC471" s="31"/>
      <c r="CD471" s="31"/>
      <c r="CE471" s="31"/>
      <c r="CF471" s="31"/>
      <c r="CG471" s="31"/>
      <c r="CH471" s="31"/>
      <c r="CI471" s="31"/>
      <c r="CJ471" s="31"/>
      <c r="CK471" s="31"/>
      <c r="CL471" s="31"/>
      <c r="CM471" s="31"/>
      <c r="CN471" s="31"/>
      <c r="CO471" s="31"/>
      <c r="CP471" s="31"/>
      <c r="CQ471" s="31"/>
      <c r="CR471" s="31"/>
      <c r="CS471" s="31"/>
      <c r="CT471" s="31"/>
      <c r="CU471" s="31"/>
      <c r="CV471" s="31"/>
    </row>
    <row r="472" spans="1:100" x14ac:dyDescent="0.3">
      <c r="A472" s="31"/>
      <c r="B472" s="31"/>
      <c r="C472" s="31"/>
      <c r="D472" s="31"/>
      <c r="E472" s="31"/>
      <c r="F472" s="31"/>
      <c r="AQ472" s="31"/>
      <c r="AR472" s="31"/>
      <c r="AS472" s="31"/>
      <c r="AT472" s="31"/>
      <c r="AU472" s="31"/>
      <c r="AV472" s="31"/>
      <c r="AW472" s="32"/>
      <c r="AX472" s="32"/>
      <c r="AY472" s="32"/>
      <c r="AZ472" s="32"/>
      <c r="BA472" s="32"/>
      <c r="BB472" s="32"/>
      <c r="BC472" s="31"/>
      <c r="BD472" s="31"/>
      <c r="BE472" s="31"/>
      <c r="BF472" s="31"/>
      <c r="BG472" s="31"/>
      <c r="BH472" s="31"/>
      <c r="BI472" s="31"/>
      <c r="BJ472" s="31"/>
      <c r="BK472" s="31"/>
      <c r="BL472" s="31"/>
      <c r="BM472" s="31"/>
      <c r="BN472" s="31"/>
      <c r="BO472" s="31"/>
      <c r="BP472" s="31"/>
      <c r="BQ472" s="31"/>
      <c r="BR472" s="31"/>
      <c r="BS472" s="31"/>
      <c r="BT472" s="31"/>
      <c r="BU472" s="31"/>
      <c r="BV472" s="31"/>
      <c r="BW472" s="31"/>
      <c r="BX472" s="31"/>
      <c r="BY472" s="31"/>
      <c r="BZ472" s="31"/>
      <c r="CA472" s="31"/>
      <c r="CB472" s="31"/>
      <c r="CC472" s="31"/>
      <c r="CD472" s="31"/>
      <c r="CE472" s="31"/>
      <c r="CF472" s="31"/>
      <c r="CG472" s="31"/>
      <c r="CH472" s="31"/>
      <c r="CI472" s="31"/>
      <c r="CJ472" s="31"/>
      <c r="CK472" s="31"/>
      <c r="CL472" s="31"/>
      <c r="CM472" s="31"/>
      <c r="CN472" s="31"/>
      <c r="CO472" s="31"/>
      <c r="CP472" s="31"/>
      <c r="CQ472" s="31"/>
      <c r="CR472" s="31"/>
      <c r="CS472" s="31"/>
      <c r="CT472" s="31"/>
      <c r="CU472" s="31"/>
      <c r="CV472" s="31"/>
    </row>
    <row r="473" spans="1:100" x14ac:dyDescent="0.3">
      <c r="A473" s="31"/>
      <c r="B473" s="31"/>
      <c r="C473" s="31"/>
      <c r="D473" s="31"/>
      <c r="E473" s="31"/>
      <c r="F473" s="31"/>
      <c r="AQ473" s="31"/>
      <c r="AR473" s="31"/>
      <c r="AS473" s="31"/>
      <c r="AT473" s="31"/>
      <c r="AU473" s="31"/>
      <c r="AV473" s="31"/>
      <c r="AW473" s="32"/>
      <c r="AX473" s="32"/>
      <c r="AY473" s="32"/>
      <c r="AZ473" s="32"/>
      <c r="BA473" s="32"/>
      <c r="BB473" s="32"/>
      <c r="BC473" s="31"/>
      <c r="BD473" s="31"/>
      <c r="BE473" s="31"/>
      <c r="BF473" s="31"/>
      <c r="BG473" s="31"/>
      <c r="BH473" s="31"/>
      <c r="BI473" s="31"/>
      <c r="BJ473" s="31"/>
      <c r="BK473" s="31"/>
      <c r="BL473" s="31"/>
      <c r="BM473" s="31"/>
      <c r="BN473" s="31"/>
      <c r="BO473" s="31"/>
      <c r="BP473" s="31"/>
      <c r="BQ473" s="31"/>
      <c r="BR473" s="31"/>
      <c r="BS473" s="31"/>
      <c r="BT473" s="31"/>
      <c r="BU473" s="31"/>
      <c r="BV473" s="31"/>
      <c r="BW473" s="31"/>
      <c r="BX473" s="31"/>
      <c r="BY473" s="31"/>
      <c r="BZ473" s="31"/>
      <c r="CA473" s="31"/>
      <c r="CB473" s="31"/>
      <c r="CC473" s="31"/>
      <c r="CD473" s="31"/>
      <c r="CE473" s="31"/>
      <c r="CF473" s="31"/>
      <c r="CG473" s="31"/>
      <c r="CH473" s="31"/>
      <c r="CI473" s="31"/>
      <c r="CJ473" s="31"/>
      <c r="CK473" s="31"/>
      <c r="CL473" s="31"/>
      <c r="CM473" s="31"/>
      <c r="CN473" s="31"/>
      <c r="CO473" s="31"/>
      <c r="CP473" s="31"/>
      <c r="CQ473" s="31"/>
      <c r="CR473" s="31"/>
      <c r="CS473" s="31"/>
      <c r="CT473" s="31"/>
      <c r="CU473" s="31"/>
      <c r="CV473" s="31"/>
    </row>
    <row r="474" spans="1:100" x14ac:dyDescent="0.3">
      <c r="A474" s="31"/>
      <c r="B474" s="31"/>
      <c r="C474" s="31"/>
      <c r="D474" s="31"/>
      <c r="E474" s="31"/>
      <c r="F474" s="31"/>
      <c r="AQ474" s="31"/>
      <c r="AR474" s="31"/>
      <c r="AS474" s="31"/>
      <c r="AT474" s="31"/>
      <c r="AU474" s="31"/>
      <c r="AV474" s="31"/>
      <c r="AW474" s="32"/>
      <c r="AX474" s="32"/>
      <c r="AY474" s="32"/>
      <c r="AZ474" s="32"/>
      <c r="BA474" s="32"/>
      <c r="BB474" s="32"/>
      <c r="BC474" s="31"/>
      <c r="BD474" s="31"/>
      <c r="BE474" s="31"/>
      <c r="BF474" s="31"/>
      <c r="BG474" s="31"/>
      <c r="BH474" s="31"/>
      <c r="BI474" s="31"/>
      <c r="BJ474" s="31"/>
      <c r="BK474" s="31"/>
      <c r="BL474" s="31"/>
      <c r="BM474" s="31"/>
      <c r="BN474" s="31"/>
      <c r="BO474" s="31"/>
      <c r="BP474" s="31"/>
      <c r="BQ474" s="31"/>
      <c r="BR474" s="31"/>
      <c r="BS474" s="31"/>
      <c r="BT474" s="31"/>
      <c r="BU474" s="31"/>
      <c r="BV474" s="31"/>
      <c r="BW474" s="31"/>
      <c r="BX474" s="31"/>
      <c r="BY474" s="31"/>
      <c r="BZ474" s="31"/>
      <c r="CA474" s="31"/>
      <c r="CB474" s="31"/>
      <c r="CC474" s="31"/>
      <c r="CD474" s="31"/>
      <c r="CE474" s="31"/>
      <c r="CF474" s="31"/>
      <c r="CG474" s="31"/>
      <c r="CH474" s="31"/>
      <c r="CI474" s="31"/>
      <c r="CJ474" s="31"/>
      <c r="CK474" s="31"/>
      <c r="CL474" s="31"/>
      <c r="CM474" s="31"/>
      <c r="CN474" s="31"/>
      <c r="CO474" s="31"/>
      <c r="CP474" s="31"/>
      <c r="CQ474" s="31"/>
      <c r="CR474" s="31"/>
      <c r="CS474" s="31"/>
      <c r="CT474" s="31"/>
      <c r="CU474" s="31"/>
      <c r="CV474" s="31"/>
    </row>
    <row r="475" spans="1:100" x14ac:dyDescent="0.3">
      <c r="A475" s="31"/>
      <c r="B475" s="31"/>
      <c r="C475" s="31"/>
      <c r="D475" s="31"/>
      <c r="E475" s="31"/>
      <c r="F475" s="31"/>
      <c r="AQ475" s="31"/>
      <c r="AR475" s="31"/>
      <c r="AS475" s="31"/>
      <c r="AT475" s="31"/>
      <c r="AU475" s="31"/>
      <c r="AV475" s="31"/>
      <c r="AW475" s="32"/>
      <c r="AX475" s="32"/>
      <c r="AY475" s="32"/>
      <c r="AZ475" s="32"/>
      <c r="BA475" s="32"/>
      <c r="BB475" s="32"/>
      <c r="BC475" s="31"/>
      <c r="BD475" s="31"/>
      <c r="BE475" s="31"/>
      <c r="BF475" s="31"/>
      <c r="BG475" s="31"/>
      <c r="BH475" s="31"/>
      <c r="BI475" s="31"/>
      <c r="BJ475" s="31"/>
      <c r="BK475" s="31"/>
      <c r="BL475" s="31"/>
      <c r="BM475" s="31"/>
      <c r="BN475" s="31"/>
      <c r="BO475" s="31"/>
      <c r="BP475" s="31"/>
      <c r="BQ475" s="31"/>
      <c r="BR475" s="31"/>
      <c r="BS475" s="31"/>
      <c r="BT475" s="31"/>
      <c r="BU475" s="31"/>
      <c r="BV475" s="31"/>
      <c r="BW475" s="31"/>
      <c r="BX475" s="31"/>
      <c r="BY475" s="31"/>
      <c r="BZ475" s="31"/>
      <c r="CA475" s="31"/>
      <c r="CB475" s="31"/>
      <c r="CC475" s="31"/>
      <c r="CD475" s="31"/>
      <c r="CE475" s="31"/>
      <c r="CF475" s="31"/>
      <c r="CG475" s="31"/>
      <c r="CH475" s="31"/>
      <c r="CI475" s="31"/>
      <c r="CJ475" s="31"/>
      <c r="CK475" s="31"/>
      <c r="CL475" s="31"/>
      <c r="CM475" s="31"/>
      <c r="CN475" s="31"/>
      <c r="CO475" s="31"/>
      <c r="CP475" s="31"/>
      <c r="CQ475" s="31"/>
      <c r="CR475" s="31"/>
      <c r="CS475" s="31"/>
      <c r="CT475" s="31"/>
      <c r="CU475" s="31"/>
      <c r="CV475" s="31"/>
    </row>
    <row r="476" spans="1:100" x14ac:dyDescent="0.3">
      <c r="A476" s="31"/>
      <c r="B476" s="31"/>
      <c r="C476" s="31"/>
      <c r="D476" s="31"/>
      <c r="E476" s="31"/>
      <c r="F476" s="31"/>
      <c r="AQ476" s="31"/>
      <c r="AR476" s="31"/>
      <c r="AS476" s="31"/>
      <c r="AT476" s="31"/>
      <c r="AU476" s="31"/>
      <c r="AV476" s="31"/>
      <c r="AW476" s="32"/>
      <c r="AX476" s="32"/>
      <c r="AY476" s="32"/>
      <c r="AZ476" s="32"/>
      <c r="BA476" s="32"/>
      <c r="BB476" s="32"/>
      <c r="BC476" s="31"/>
      <c r="BD476" s="31"/>
      <c r="BE476" s="31"/>
      <c r="BF476" s="31"/>
      <c r="BG476" s="31"/>
      <c r="BH476" s="31"/>
      <c r="BI476" s="31"/>
      <c r="BJ476" s="31"/>
      <c r="BK476" s="31"/>
      <c r="BL476" s="31"/>
      <c r="BM476" s="31"/>
      <c r="BN476" s="31"/>
      <c r="BO476" s="31"/>
      <c r="BP476" s="31"/>
      <c r="BQ476" s="31"/>
      <c r="BR476" s="31"/>
      <c r="BS476" s="31"/>
      <c r="BT476" s="31"/>
      <c r="BU476" s="31"/>
      <c r="BV476" s="31"/>
      <c r="BW476" s="31"/>
      <c r="BX476" s="31"/>
      <c r="BY476" s="31"/>
      <c r="BZ476" s="31"/>
      <c r="CA476" s="31"/>
      <c r="CB476" s="31"/>
      <c r="CC476" s="31"/>
      <c r="CD476" s="31"/>
      <c r="CE476" s="31"/>
      <c r="CF476" s="31"/>
      <c r="CG476" s="31"/>
      <c r="CH476" s="31"/>
      <c r="CI476" s="31"/>
      <c r="CJ476" s="31"/>
      <c r="CK476" s="31"/>
      <c r="CL476" s="31"/>
      <c r="CM476" s="31"/>
      <c r="CN476" s="31"/>
      <c r="CO476" s="31"/>
      <c r="CP476" s="31"/>
      <c r="CQ476" s="31"/>
      <c r="CR476" s="31"/>
      <c r="CS476" s="31"/>
      <c r="CT476" s="31"/>
      <c r="CU476" s="31"/>
      <c r="CV476" s="31"/>
    </row>
    <row r="477" spans="1:100" x14ac:dyDescent="0.3">
      <c r="A477" s="31"/>
      <c r="B477" s="31"/>
      <c r="C477" s="31"/>
      <c r="D477" s="31"/>
      <c r="E477" s="31"/>
      <c r="F477" s="31"/>
      <c r="AQ477" s="31"/>
      <c r="AR477" s="31"/>
      <c r="AS477" s="31"/>
      <c r="AT477" s="31"/>
      <c r="AU477" s="31"/>
      <c r="AV477" s="31"/>
      <c r="AW477" s="32"/>
      <c r="AX477" s="32"/>
      <c r="AY477" s="32"/>
      <c r="AZ477" s="32"/>
      <c r="BA477" s="32"/>
      <c r="BB477" s="32"/>
      <c r="BC477" s="31"/>
      <c r="BD477" s="31"/>
      <c r="BE477" s="31"/>
      <c r="BF477" s="31"/>
      <c r="BG477" s="31"/>
      <c r="BH477" s="31"/>
      <c r="BI477" s="31"/>
      <c r="BJ477" s="31"/>
      <c r="BK477" s="31"/>
      <c r="BL477" s="31"/>
      <c r="BM477" s="31"/>
      <c r="BN477" s="31"/>
      <c r="BO477" s="31"/>
      <c r="BP477" s="31"/>
      <c r="BQ477" s="31"/>
      <c r="BR477" s="31"/>
      <c r="BS477" s="31"/>
      <c r="BT477" s="31"/>
      <c r="BU477" s="31"/>
      <c r="BV477" s="31"/>
      <c r="BW477" s="31"/>
      <c r="BX477" s="31"/>
      <c r="BY477" s="31"/>
      <c r="BZ477" s="31"/>
      <c r="CA477" s="31"/>
      <c r="CB477" s="31"/>
      <c r="CC477" s="31"/>
      <c r="CD477" s="31"/>
      <c r="CE477" s="31"/>
      <c r="CF477" s="31"/>
      <c r="CG477" s="31"/>
      <c r="CH477" s="31"/>
      <c r="CI477" s="31"/>
      <c r="CJ477" s="31"/>
      <c r="CK477" s="31"/>
      <c r="CL477" s="31"/>
      <c r="CM477" s="31"/>
      <c r="CN477" s="31"/>
      <c r="CO477" s="31"/>
      <c r="CP477" s="31"/>
      <c r="CQ477" s="31"/>
      <c r="CR477" s="31"/>
      <c r="CS477" s="31"/>
      <c r="CT477" s="31"/>
      <c r="CU477" s="31"/>
      <c r="CV477" s="31"/>
    </row>
    <row r="478" spans="1:100" x14ac:dyDescent="0.3">
      <c r="A478" s="31"/>
      <c r="B478" s="31"/>
      <c r="C478" s="31"/>
      <c r="D478" s="31"/>
      <c r="E478" s="31"/>
      <c r="F478" s="31"/>
      <c r="AQ478" s="31"/>
      <c r="AR478" s="31"/>
      <c r="AS478" s="31"/>
      <c r="AT478" s="31"/>
      <c r="AU478" s="31"/>
      <c r="AV478" s="31"/>
      <c r="AW478" s="32"/>
      <c r="AX478" s="32"/>
      <c r="AY478" s="32"/>
      <c r="AZ478" s="32"/>
      <c r="BA478" s="32"/>
      <c r="BB478" s="32"/>
      <c r="BC478" s="31"/>
      <c r="BD478" s="31"/>
      <c r="BE478" s="31"/>
      <c r="BF478" s="31"/>
      <c r="BG478" s="31"/>
      <c r="BH478" s="31"/>
      <c r="BI478" s="31"/>
      <c r="BJ478" s="31"/>
      <c r="BK478" s="31"/>
      <c r="BL478" s="31"/>
      <c r="BM478" s="31"/>
      <c r="BN478" s="31"/>
      <c r="BO478" s="31"/>
      <c r="BP478" s="31"/>
      <c r="BQ478" s="31"/>
      <c r="BR478" s="31"/>
      <c r="BS478" s="31"/>
      <c r="BT478" s="31"/>
      <c r="BU478" s="31"/>
      <c r="BV478" s="31"/>
      <c r="BW478" s="31"/>
      <c r="BX478" s="31"/>
      <c r="BY478" s="31"/>
      <c r="BZ478" s="31"/>
      <c r="CA478" s="31"/>
      <c r="CB478" s="31"/>
      <c r="CC478" s="31"/>
      <c r="CD478" s="31"/>
      <c r="CE478" s="31"/>
      <c r="CF478" s="31"/>
      <c r="CG478" s="31"/>
      <c r="CH478" s="31"/>
      <c r="CI478" s="31"/>
      <c r="CJ478" s="31"/>
      <c r="CK478" s="31"/>
      <c r="CL478" s="31"/>
      <c r="CM478" s="31"/>
      <c r="CN478" s="31"/>
      <c r="CO478" s="31"/>
      <c r="CP478" s="31"/>
      <c r="CQ478" s="31"/>
      <c r="CR478" s="31"/>
      <c r="CS478" s="31"/>
      <c r="CT478" s="31"/>
      <c r="CU478" s="31"/>
      <c r="CV478" s="31"/>
    </row>
    <row r="479" spans="1:100" x14ac:dyDescent="0.3">
      <c r="A479" s="31"/>
      <c r="B479" s="31"/>
      <c r="C479" s="31"/>
      <c r="D479" s="31"/>
      <c r="E479" s="31"/>
      <c r="F479" s="31"/>
      <c r="AQ479" s="31"/>
      <c r="AR479" s="31"/>
      <c r="AS479" s="31"/>
      <c r="AT479" s="31"/>
      <c r="AU479" s="31"/>
      <c r="AV479" s="31"/>
      <c r="AW479" s="32"/>
      <c r="AX479" s="32"/>
      <c r="AY479" s="32"/>
      <c r="AZ479" s="32"/>
      <c r="BA479" s="32"/>
      <c r="BB479" s="32"/>
      <c r="BC479" s="31"/>
      <c r="BD479" s="31"/>
      <c r="BE479" s="31"/>
      <c r="BF479" s="31"/>
      <c r="BG479" s="31"/>
      <c r="BH479" s="31"/>
      <c r="BI479" s="31"/>
      <c r="BJ479" s="31"/>
      <c r="BK479" s="31"/>
      <c r="BL479" s="31"/>
      <c r="BM479" s="31"/>
      <c r="BN479" s="31"/>
      <c r="BO479" s="31"/>
      <c r="BP479" s="31"/>
      <c r="BQ479" s="31"/>
      <c r="BR479" s="31"/>
      <c r="BS479" s="31"/>
      <c r="BT479" s="31"/>
      <c r="BU479" s="31"/>
      <c r="BV479" s="31"/>
      <c r="BW479" s="31"/>
      <c r="BX479" s="31"/>
      <c r="BY479" s="31"/>
      <c r="BZ479" s="31"/>
      <c r="CA479" s="31"/>
      <c r="CB479" s="31"/>
      <c r="CC479" s="31"/>
      <c r="CD479" s="31"/>
      <c r="CE479" s="31"/>
      <c r="CF479" s="31"/>
      <c r="CG479" s="31"/>
      <c r="CH479" s="31"/>
      <c r="CI479" s="31"/>
      <c r="CJ479" s="31"/>
      <c r="CK479" s="31"/>
      <c r="CL479" s="31"/>
      <c r="CM479" s="31"/>
      <c r="CN479" s="31"/>
      <c r="CO479" s="31"/>
      <c r="CP479" s="31"/>
      <c r="CQ479" s="31"/>
      <c r="CR479" s="31"/>
      <c r="CS479" s="31"/>
      <c r="CT479" s="31"/>
      <c r="CU479" s="31"/>
      <c r="CV479" s="31"/>
    </row>
    <row r="480" spans="1:100" x14ac:dyDescent="0.3">
      <c r="A480" s="31"/>
      <c r="B480" s="31"/>
      <c r="C480" s="31"/>
      <c r="D480" s="31"/>
      <c r="E480" s="31"/>
      <c r="F480" s="31"/>
      <c r="AQ480" s="31"/>
      <c r="AR480" s="31"/>
      <c r="AS480" s="31"/>
      <c r="AT480" s="31"/>
      <c r="AU480" s="31"/>
      <c r="AV480" s="31"/>
      <c r="AW480" s="32"/>
      <c r="AX480" s="32"/>
      <c r="AY480" s="32"/>
      <c r="AZ480" s="32"/>
      <c r="BA480" s="32"/>
      <c r="BB480" s="32"/>
      <c r="BC480" s="31"/>
      <c r="BD480" s="31"/>
      <c r="BE480" s="31"/>
      <c r="BF480" s="31"/>
      <c r="BG480" s="31"/>
      <c r="BH480" s="31"/>
      <c r="BI480" s="31"/>
      <c r="BJ480" s="31"/>
      <c r="BK480" s="31"/>
      <c r="BL480" s="31"/>
      <c r="BM480" s="31"/>
      <c r="BN480" s="31"/>
      <c r="BO480" s="31"/>
      <c r="BP480" s="31"/>
      <c r="BQ480" s="31"/>
      <c r="BR480" s="31"/>
      <c r="BS480" s="31"/>
      <c r="BT480" s="31"/>
      <c r="BU480" s="31"/>
      <c r="BV480" s="31"/>
      <c r="BW480" s="31"/>
      <c r="BX480" s="31"/>
      <c r="BY480" s="31"/>
      <c r="BZ480" s="31"/>
      <c r="CA480" s="31"/>
      <c r="CB480" s="31"/>
      <c r="CC480" s="31"/>
      <c r="CD480" s="31"/>
      <c r="CE480" s="31"/>
      <c r="CF480" s="31"/>
      <c r="CG480" s="31"/>
      <c r="CH480" s="31"/>
      <c r="CI480" s="31"/>
      <c r="CJ480" s="31"/>
      <c r="CK480" s="31"/>
      <c r="CL480" s="31"/>
      <c r="CM480" s="31"/>
      <c r="CN480" s="31"/>
      <c r="CO480" s="31"/>
      <c r="CP480" s="31"/>
      <c r="CQ480" s="31"/>
      <c r="CR480" s="31"/>
      <c r="CS480" s="31"/>
      <c r="CT480" s="31"/>
      <c r="CU480" s="31"/>
      <c r="CV480" s="31"/>
    </row>
    <row r="481" spans="1:100" x14ac:dyDescent="0.3">
      <c r="A481" s="31"/>
      <c r="B481" s="31"/>
      <c r="C481" s="31"/>
      <c r="D481" s="31"/>
      <c r="E481" s="31"/>
      <c r="F481" s="31"/>
      <c r="AQ481" s="31"/>
      <c r="AR481" s="31"/>
      <c r="AS481" s="31"/>
      <c r="AT481" s="31"/>
      <c r="AU481" s="31"/>
      <c r="AV481" s="31"/>
      <c r="AW481" s="32"/>
      <c r="AX481" s="32"/>
      <c r="AY481" s="32"/>
      <c r="AZ481" s="32"/>
      <c r="BA481" s="32"/>
      <c r="BB481" s="32"/>
      <c r="BC481" s="31"/>
      <c r="BD481" s="31"/>
      <c r="BE481" s="31"/>
      <c r="BF481" s="31"/>
      <c r="BG481" s="31"/>
      <c r="BH481" s="31"/>
      <c r="BI481" s="31"/>
      <c r="BJ481" s="31"/>
      <c r="BK481" s="31"/>
      <c r="BL481" s="31"/>
      <c r="BM481" s="31"/>
      <c r="BN481" s="31"/>
      <c r="BO481" s="31"/>
      <c r="BP481" s="31"/>
      <c r="BQ481" s="31"/>
      <c r="BR481" s="31"/>
      <c r="BS481" s="31"/>
      <c r="BT481" s="31"/>
      <c r="BU481" s="31"/>
      <c r="BV481" s="31"/>
      <c r="BW481" s="31"/>
      <c r="BX481" s="31"/>
      <c r="BY481" s="31"/>
      <c r="BZ481" s="31"/>
      <c r="CA481" s="31"/>
      <c r="CB481" s="31"/>
      <c r="CC481" s="31"/>
      <c r="CD481" s="31"/>
      <c r="CE481" s="31"/>
      <c r="CF481" s="31"/>
      <c r="CG481" s="31"/>
      <c r="CH481" s="31"/>
      <c r="CI481" s="31"/>
      <c r="CJ481" s="31"/>
      <c r="CK481" s="31"/>
      <c r="CL481" s="31"/>
      <c r="CM481" s="31"/>
      <c r="CN481" s="31"/>
      <c r="CO481" s="31"/>
      <c r="CP481" s="31"/>
      <c r="CQ481" s="31"/>
      <c r="CR481" s="31"/>
      <c r="CS481" s="31"/>
      <c r="CT481" s="31"/>
      <c r="CU481" s="31"/>
      <c r="CV481" s="31"/>
    </row>
    <row r="482" spans="1:100" x14ac:dyDescent="0.3">
      <c r="A482" s="31"/>
      <c r="B482" s="31"/>
      <c r="C482" s="31"/>
      <c r="D482" s="31"/>
      <c r="E482" s="31"/>
      <c r="F482" s="31"/>
      <c r="AQ482" s="31"/>
      <c r="AR482" s="31"/>
      <c r="AS482" s="31"/>
      <c r="AT482" s="31"/>
      <c r="AU482" s="31"/>
      <c r="AV482" s="31"/>
      <c r="AW482" s="32"/>
      <c r="AX482" s="32"/>
      <c r="AY482" s="32"/>
      <c r="AZ482" s="32"/>
      <c r="BA482" s="32"/>
      <c r="BB482" s="32"/>
      <c r="BC482" s="31"/>
      <c r="BD482" s="31"/>
      <c r="BE482" s="31"/>
      <c r="BF482" s="31"/>
      <c r="BG482" s="31"/>
      <c r="BH482" s="31"/>
      <c r="BI482" s="31"/>
      <c r="BJ482" s="31"/>
      <c r="BK482" s="31"/>
      <c r="BL482" s="31"/>
      <c r="BM482" s="31"/>
      <c r="BN482" s="31"/>
      <c r="BO482" s="31"/>
      <c r="BP482" s="31"/>
      <c r="BQ482" s="31"/>
      <c r="BR482" s="31"/>
      <c r="BS482" s="31"/>
      <c r="BT482" s="31"/>
      <c r="BU482" s="31"/>
      <c r="BV482" s="31"/>
      <c r="BW482" s="31"/>
      <c r="BX482" s="31"/>
      <c r="BY482" s="31"/>
      <c r="BZ482" s="31"/>
      <c r="CA482" s="31"/>
      <c r="CB482" s="31"/>
      <c r="CC482" s="31"/>
      <c r="CD482" s="31"/>
      <c r="CE482" s="31"/>
      <c r="CF482" s="31"/>
      <c r="CG482" s="31"/>
      <c r="CH482" s="31"/>
      <c r="CI482" s="31"/>
      <c r="CJ482" s="31"/>
      <c r="CK482" s="31"/>
      <c r="CL482" s="31"/>
      <c r="CM482" s="31"/>
      <c r="CN482" s="31"/>
      <c r="CO482" s="31"/>
      <c r="CP482" s="31"/>
      <c r="CQ482" s="31"/>
      <c r="CR482" s="31"/>
      <c r="CS482" s="31"/>
      <c r="CT482" s="31"/>
      <c r="CU482" s="31"/>
      <c r="CV482" s="31"/>
    </row>
    <row r="483" spans="1:100" x14ac:dyDescent="0.3">
      <c r="A483" s="31"/>
      <c r="B483" s="31"/>
      <c r="C483" s="31"/>
      <c r="D483" s="31"/>
      <c r="E483" s="31"/>
      <c r="F483" s="31"/>
      <c r="AQ483" s="31"/>
      <c r="AR483" s="31"/>
      <c r="AS483" s="31"/>
      <c r="AT483" s="31"/>
      <c r="AU483" s="31"/>
      <c r="AV483" s="31"/>
      <c r="AW483" s="32"/>
      <c r="AX483" s="32"/>
      <c r="AY483" s="32"/>
      <c r="AZ483" s="32"/>
      <c r="BA483" s="32"/>
      <c r="BB483" s="32"/>
      <c r="BC483" s="31"/>
      <c r="BD483" s="31"/>
      <c r="BE483" s="31"/>
      <c r="BF483" s="31"/>
      <c r="BG483" s="31"/>
      <c r="BH483" s="31"/>
      <c r="BI483" s="31"/>
      <c r="BJ483" s="31"/>
      <c r="BK483" s="31"/>
      <c r="BL483" s="31"/>
      <c r="BM483" s="31"/>
      <c r="BN483" s="31"/>
      <c r="BO483" s="31"/>
      <c r="BP483" s="31"/>
      <c r="BQ483" s="31"/>
      <c r="BR483" s="31"/>
      <c r="BS483" s="31"/>
      <c r="BT483" s="31"/>
      <c r="BU483" s="31"/>
      <c r="BV483" s="31"/>
      <c r="BW483" s="31"/>
      <c r="BX483" s="31"/>
      <c r="BY483" s="31"/>
      <c r="BZ483" s="31"/>
      <c r="CA483" s="31"/>
      <c r="CB483" s="31"/>
      <c r="CC483" s="31"/>
      <c r="CD483" s="31"/>
      <c r="CE483" s="31"/>
      <c r="CF483" s="31"/>
      <c r="CG483" s="31"/>
      <c r="CH483" s="31"/>
      <c r="CI483" s="31"/>
      <c r="CJ483" s="31"/>
      <c r="CK483" s="31"/>
      <c r="CL483" s="31"/>
      <c r="CM483" s="31"/>
      <c r="CN483" s="31"/>
      <c r="CO483" s="31"/>
      <c r="CP483" s="31"/>
      <c r="CQ483" s="31"/>
      <c r="CR483" s="31"/>
      <c r="CS483" s="31"/>
      <c r="CT483" s="31"/>
      <c r="CU483" s="31"/>
      <c r="CV483" s="31"/>
    </row>
    <row r="484" spans="1:100" x14ac:dyDescent="0.3">
      <c r="A484" s="31"/>
      <c r="B484" s="31"/>
      <c r="C484" s="31"/>
      <c r="D484" s="31"/>
      <c r="E484" s="31"/>
      <c r="F484" s="31"/>
      <c r="AQ484" s="31"/>
      <c r="AR484" s="31"/>
      <c r="AS484" s="31"/>
      <c r="AT484" s="31"/>
      <c r="AU484" s="31"/>
      <c r="AV484" s="31"/>
      <c r="AW484" s="32"/>
      <c r="AX484" s="32"/>
      <c r="AY484" s="32"/>
      <c r="AZ484" s="32"/>
      <c r="BA484" s="32"/>
      <c r="BB484" s="32"/>
      <c r="BC484" s="31"/>
      <c r="BD484" s="31"/>
      <c r="BE484" s="31"/>
      <c r="BF484" s="31"/>
      <c r="BG484" s="31"/>
      <c r="BH484" s="31"/>
      <c r="BI484" s="31"/>
      <c r="BJ484" s="31"/>
      <c r="BK484" s="31"/>
      <c r="BL484" s="31"/>
      <c r="BM484" s="31"/>
      <c r="BN484" s="31"/>
      <c r="BO484" s="31"/>
      <c r="BP484" s="31"/>
      <c r="BQ484" s="31"/>
      <c r="BR484" s="31"/>
      <c r="BS484" s="31"/>
      <c r="BT484" s="31"/>
      <c r="BU484" s="31"/>
      <c r="BV484" s="31"/>
      <c r="BW484" s="31"/>
      <c r="BX484" s="31"/>
      <c r="BY484" s="31"/>
      <c r="BZ484" s="31"/>
      <c r="CA484" s="31"/>
      <c r="CB484" s="31"/>
      <c r="CC484" s="31"/>
      <c r="CD484" s="31"/>
      <c r="CE484" s="31"/>
      <c r="CF484" s="31"/>
      <c r="CG484" s="31"/>
      <c r="CH484" s="31"/>
      <c r="CI484" s="31"/>
      <c r="CJ484" s="31"/>
      <c r="CK484" s="31"/>
      <c r="CL484" s="31"/>
      <c r="CM484" s="31"/>
      <c r="CN484" s="31"/>
      <c r="CO484" s="31"/>
      <c r="CP484" s="31"/>
      <c r="CQ484" s="31"/>
      <c r="CR484" s="31"/>
      <c r="CS484" s="31"/>
      <c r="CT484" s="31"/>
      <c r="CU484" s="31"/>
      <c r="CV484" s="31"/>
    </row>
    <row r="485" spans="1:100" x14ac:dyDescent="0.3">
      <c r="A485" s="31"/>
      <c r="B485" s="31"/>
      <c r="C485" s="31"/>
      <c r="D485" s="31"/>
      <c r="E485" s="31"/>
      <c r="F485" s="31"/>
      <c r="AQ485" s="31"/>
      <c r="AR485" s="31"/>
      <c r="AS485" s="31"/>
      <c r="AT485" s="31"/>
      <c r="AU485" s="31"/>
      <c r="AV485" s="31"/>
      <c r="AW485" s="32"/>
      <c r="AX485" s="32"/>
      <c r="AY485" s="32"/>
      <c r="AZ485" s="32"/>
      <c r="BA485" s="32"/>
      <c r="BB485" s="32"/>
      <c r="BC485" s="31"/>
      <c r="BD485" s="31"/>
      <c r="BE485" s="31"/>
      <c r="BF485" s="31"/>
      <c r="BG485" s="31"/>
      <c r="BH485" s="31"/>
      <c r="BI485" s="31"/>
      <c r="BJ485" s="31"/>
      <c r="BK485" s="31"/>
      <c r="BL485" s="31"/>
      <c r="BM485" s="31"/>
      <c r="BN485" s="31"/>
      <c r="BO485" s="31"/>
      <c r="BP485" s="31"/>
      <c r="BQ485" s="31"/>
      <c r="BR485" s="31"/>
      <c r="BS485" s="31"/>
      <c r="BT485" s="31"/>
      <c r="BU485" s="31"/>
      <c r="BV485" s="31"/>
      <c r="BW485" s="31"/>
      <c r="BX485" s="31"/>
      <c r="BY485" s="31"/>
      <c r="BZ485" s="31"/>
      <c r="CA485" s="31"/>
      <c r="CB485" s="31"/>
      <c r="CC485" s="31"/>
      <c r="CD485" s="31"/>
      <c r="CE485" s="31"/>
      <c r="CF485" s="31"/>
      <c r="CG485" s="31"/>
      <c r="CH485" s="31"/>
      <c r="CI485" s="31"/>
      <c r="CJ485" s="31"/>
      <c r="CK485" s="31"/>
      <c r="CL485" s="31"/>
      <c r="CM485" s="31"/>
      <c r="CN485" s="31"/>
      <c r="CO485" s="31"/>
      <c r="CP485" s="31"/>
      <c r="CQ485" s="31"/>
      <c r="CR485" s="31"/>
      <c r="CS485" s="31"/>
      <c r="CT485" s="31"/>
      <c r="CU485" s="31"/>
      <c r="CV485" s="31"/>
    </row>
    <row r="486" spans="1:100" x14ac:dyDescent="0.3">
      <c r="A486" s="31"/>
      <c r="B486" s="31"/>
      <c r="C486" s="31"/>
      <c r="D486" s="31"/>
      <c r="E486" s="31"/>
      <c r="F486" s="31"/>
      <c r="AQ486" s="31"/>
      <c r="AR486" s="31"/>
      <c r="AS486" s="31"/>
      <c r="AT486" s="31"/>
      <c r="AU486" s="31"/>
      <c r="AV486" s="31"/>
      <c r="AW486" s="32"/>
      <c r="AX486" s="32"/>
      <c r="AY486" s="32"/>
      <c r="AZ486" s="32"/>
      <c r="BA486" s="32"/>
      <c r="BB486" s="32"/>
      <c r="BC486" s="31"/>
      <c r="BD486" s="31"/>
      <c r="BE486" s="31"/>
      <c r="BF486" s="31"/>
      <c r="BG486" s="31"/>
      <c r="BH486" s="31"/>
      <c r="BI486" s="31"/>
      <c r="BJ486" s="31"/>
      <c r="BK486" s="31"/>
      <c r="BL486" s="31"/>
      <c r="BM486" s="31"/>
      <c r="BN486" s="31"/>
      <c r="BO486" s="31"/>
      <c r="BP486" s="31"/>
      <c r="BQ486" s="31"/>
      <c r="BR486" s="31"/>
      <c r="BS486" s="31"/>
      <c r="BT486" s="31"/>
      <c r="BU486" s="31"/>
      <c r="BV486" s="31"/>
      <c r="BW486" s="31"/>
      <c r="BX486" s="31"/>
      <c r="BY486" s="31"/>
      <c r="BZ486" s="31"/>
      <c r="CA486" s="31"/>
      <c r="CB486" s="31"/>
      <c r="CC486" s="31"/>
      <c r="CD486" s="31"/>
      <c r="CE486" s="31"/>
      <c r="CF486" s="31"/>
      <c r="CG486" s="31"/>
      <c r="CH486" s="31"/>
      <c r="CI486" s="31"/>
      <c r="CJ486" s="31"/>
      <c r="CK486" s="31"/>
      <c r="CL486" s="31"/>
      <c r="CM486" s="31"/>
      <c r="CN486" s="31"/>
      <c r="CO486" s="31"/>
      <c r="CP486" s="31"/>
      <c r="CQ486" s="31"/>
      <c r="CR486" s="31"/>
      <c r="CS486" s="31"/>
      <c r="CT486" s="31"/>
      <c r="CU486" s="31"/>
      <c r="CV486" s="31"/>
    </row>
    <row r="487" spans="1:100" x14ac:dyDescent="0.3">
      <c r="A487" s="31"/>
      <c r="B487" s="31"/>
      <c r="C487" s="31"/>
      <c r="D487" s="31"/>
      <c r="E487" s="31"/>
      <c r="F487" s="31"/>
      <c r="AQ487" s="31"/>
      <c r="AR487" s="31"/>
      <c r="AS487" s="31"/>
      <c r="AT487" s="31"/>
      <c r="AU487" s="31"/>
      <c r="AV487" s="31"/>
      <c r="AW487" s="32"/>
      <c r="AX487" s="32"/>
      <c r="AY487" s="32"/>
      <c r="AZ487" s="32"/>
      <c r="BA487" s="32"/>
      <c r="BB487" s="32"/>
      <c r="BC487" s="31"/>
      <c r="BD487" s="31"/>
      <c r="BE487" s="31"/>
      <c r="BF487" s="31"/>
      <c r="BG487" s="31"/>
      <c r="BH487" s="31"/>
      <c r="BI487" s="31"/>
      <c r="BJ487" s="31"/>
      <c r="BK487" s="31"/>
      <c r="BL487" s="31"/>
      <c r="BM487" s="31"/>
      <c r="BN487" s="31"/>
      <c r="BO487" s="31"/>
      <c r="BP487" s="31"/>
      <c r="BQ487" s="31"/>
      <c r="BR487" s="31"/>
      <c r="BS487" s="31"/>
      <c r="BT487" s="31"/>
      <c r="BU487" s="31"/>
      <c r="BV487" s="31"/>
      <c r="BW487" s="31"/>
      <c r="BX487" s="31"/>
      <c r="BY487" s="31"/>
      <c r="BZ487" s="31"/>
      <c r="CA487" s="31"/>
      <c r="CB487" s="31"/>
      <c r="CC487" s="31"/>
      <c r="CD487" s="31"/>
      <c r="CE487" s="31"/>
      <c r="CF487" s="31"/>
      <c r="CG487" s="31"/>
      <c r="CH487" s="31"/>
      <c r="CI487" s="31"/>
      <c r="CJ487" s="31"/>
      <c r="CK487" s="31"/>
      <c r="CL487" s="31"/>
      <c r="CM487" s="31"/>
      <c r="CN487" s="31"/>
      <c r="CO487" s="31"/>
      <c r="CP487" s="31"/>
      <c r="CQ487" s="31"/>
      <c r="CR487" s="31"/>
      <c r="CS487" s="31"/>
      <c r="CT487" s="31"/>
      <c r="CU487" s="31"/>
      <c r="CV487" s="31"/>
    </row>
    <row r="488" spans="1:100" x14ac:dyDescent="0.3">
      <c r="A488" s="31"/>
      <c r="B488" s="31"/>
      <c r="C488" s="31"/>
      <c r="D488" s="31"/>
      <c r="E488" s="31"/>
      <c r="F488" s="31"/>
      <c r="AQ488" s="31"/>
      <c r="AR488" s="31"/>
      <c r="AS488" s="31"/>
      <c r="AT488" s="31"/>
      <c r="AU488" s="31"/>
      <c r="AV488" s="31"/>
      <c r="AW488" s="32"/>
      <c r="AX488" s="32"/>
      <c r="AY488" s="32"/>
      <c r="AZ488" s="32"/>
      <c r="BA488" s="32"/>
      <c r="BB488" s="32"/>
      <c r="BC488" s="31"/>
      <c r="BD488" s="31"/>
      <c r="BE488" s="31"/>
      <c r="BF488" s="31"/>
      <c r="BG488" s="31"/>
      <c r="BH488" s="31"/>
      <c r="BI488" s="31"/>
      <c r="BJ488" s="31"/>
      <c r="BK488" s="31"/>
      <c r="BL488" s="31"/>
      <c r="BM488" s="31"/>
      <c r="BN488" s="31"/>
      <c r="BO488" s="31"/>
      <c r="BP488" s="31"/>
      <c r="BQ488" s="31"/>
      <c r="BR488" s="31"/>
      <c r="BS488" s="31"/>
      <c r="BT488" s="31"/>
      <c r="BU488" s="31"/>
      <c r="BV488" s="31"/>
      <c r="BW488" s="31"/>
      <c r="BX488" s="31"/>
      <c r="BY488" s="31"/>
      <c r="BZ488" s="31"/>
      <c r="CA488" s="31"/>
      <c r="CB488" s="31"/>
      <c r="CC488" s="31"/>
      <c r="CD488" s="31"/>
      <c r="CE488" s="31"/>
      <c r="CF488" s="31"/>
      <c r="CG488" s="31"/>
      <c r="CH488" s="31"/>
      <c r="CI488" s="31"/>
      <c r="CJ488" s="31"/>
      <c r="CK488" s="31"/>
      <c r="CL488" s="31"/>
      <c r="CM488" s="31"/>
      <c r="CN488" s="31"/>
      <c r="CO488" s="31"/>
      <c r="CP488" s="31"/>
      <c r="CQ488" s="31"/>
      <c r="CR488" s="31"/>
      <c r="CS488" s="31"/>
      <c r="CT488" s="31"/>
      <c r="CU488" s="31"/>
      <c r="CV488" s="31"/>
    </row>
    <row r="489" spans="1:100" x14ac:dyDescent="0.3">
      <c r="A489" s="31"/>
      <c r="B489" s="31"/>
      <c r="C489" s="31"/>
      <c r="D489" s="31"/>
      <c r="E489" s="31"/>
      <c r="F489" s="31"/>
      <c r="AQ489" s="31"/>
      <c r="AR489" s="31"/>
      <c r="AS489" s="31"/>
      <c r="AT489" s="31"/>
      <c r="AU489" s="31"/>
      <c r="AV489" s="31"/>
      <c r="AW489" s="32"/>
      <c r="AX489" s="32"/>
      <c r="AY489" s="32"/>
      <c r="AZ489" s="32"/>
      <c r="BA489" s="32"/>
      <c r="BB489" s="32"/>
      <c r="BC489" s="31"/>
      <c r="BD489" s="31"/>
      <c r="BE489" s="31"/>
      <c r="BF489" s="31"/>
      <c r="BG489" s="31"/>
      <c r="BH489" s="31"/>
      <c r="BI489" s="31"/>
      <c r="BJ489" s="31"/>
      <c r="BK489" s="31"/>
      <c r="BL489" s="31"/>
      <c r="BM489" s="31"/>
      <c r="BN489" s="31"/>
      <c r="BO489" s="31"/>
      <c r="BP489" s="31"/>
      <c r="BQ489" s="31"/>
      <c r="BR489" s="31"/>
      <c r="BS489" s="31"/>
      <c r="BT489" s="31"/>
      <c r="BU489" s="31"/>
      <c r="BV489" s="31"/>
      <c r="BW489" s="31"/>
      <c r="BX489" s="31"/>
      <c r="BY489" s="31"/>
      <c r="BZ489" s="31"/>
      <c r="CA489" s="31"/>
      <c r="CB489" s="31"/>
      <c r="CC489" s="31"/>
      <c r="CD489" s="31"/>
      <c r="CE489" s="31"/>
      <c r="CF489" s="31"/>
      <c r="CG489" s="31"/>
      <c r="CH489" s="31"/>
      <c r="CI489" s="31"/>
      <c r="CJ489" s="31"/>
      <c r="CK489" s="31"/>
      <c r="CL489" s="31"/>
      <c r="CM489" s="31"/>
      <c r="CN489" s="31"/>
      <c r="CO489" s="31"/>
      <c r="CP489" s="31"/>
      <c r="CQ489" s="31"/>
      <c r="CR489" s="31"/>
      <c r="CS489" s="31"/>
      <c r="CT489" s="31"/>
      <c r="CU489" s="31"/>
      <c r="CV489" s="31"/>
    </row>
    <row r="490" spans="1:100" x14ac:dyDescent="0.3">
      <c r="A490" s="31"/>
      <c r="B490" s="31"/>
      <c r="C490" s="31"/>
      <c r="D490" s="31"/>
      <c r="E490" s="31"/>
      <c r="F490" s="31"/>
      <c r="AQ490" s="31"/>
      <c r="AR490" s="31"/>
      <c r="AS490" s="31"/>
      <c r="AT490" s="31"/>
      <c r="AU490" s="31"/>
      <c r="AV490" s="31"/>
      <c r="AW490" s="32"/>
      <c r="AX490" s="32"/>
      <c r="AY490" s="32"/>
      <c r="AZ490" s="32"/>
      <c r="BA490" s="32"/>
      <c r="BB490" s="32"/>
      <c r="BC490" s="31"/>
      <c r="BD490" s="31"/>
      <c r="BE490" s="31"/>
      <c r="BF490" s="31"/>
      <c r="BG490" s="31"/>
      <c r="BH490" s="31"/>
      <c r="BI490" s="31"/>
      <c r="BJ490" s="31"/>
      <c r="BK490" s="31"/>
      <c r="BL490" s="31"/>
      <c r="BM490" s="31"/>
      <c r="BN490" s="31"/>
      <c r="BO490" s="31"/>
      <c r="BP490" s="31"/>
      <c r="BQ490" s="31"/>
      <c r="BR490" s="31"/>
      <c r="BS490" s="31"/>
      <c r="BT490" s="31"/>
      <c r="BU490" s="31"/>
      <c r="BV490" s="31"/>
      <c r="BW490" s="31"/>
      <c r="BX490" s="31"/>
      <c r="BY490" s="31"/>
      <c r="BZ490" s="31"/>
      <c r="CA490" s="31"/>
      <c r="CB490" s="31"/>
      <c r="CC490" s="31"/>
      <c r="CD490" s="31"/>
      <c r="CE490" s="31"/>
      <c r="CF490" s="31"/>
      <c r="CG490" s="31"/>
      <c r="CH490" s="31"/>
      <c r="CI490" s="31"/>
      <c r="CJ490" s="31"/>
      <c r="CK490" s="31"/>
      <c r="CL490" s="31"/>
      <c r="CM490" s="31"/>
      <c r="CN490" s="31"/>
      <c r="CO490" s="31"/>
      <c r="CP490" s="31"/>
      <c r="CQ490" s="31"/>
      <c r="CR490" s="31"/>
      <c r="CS490" s="31"/>
      <c r="CT490" s="31"/>
      <c r="CU490" s="31"/>
      <c r="CV490" s="31"/>
    </row>
    <row r="491" spans="1:100" x14ac:dyDescent="0.3">
      <c r="A491" s="31"/>
      <c r="B491" s="31"/>
      <c r="C491" s="31"/>
      <c r="D491" s="31"/>
      <c r="E491" s="31"/>
      <c r="F491" s="31"/>
      <c r="AQ491" s="31"/>
      <c r="AR491" s="31"/>
      <c r="AS491" s="31"/>
      <c r="AT491" s="31"/>
      <c r="AU491" s="31"/>
      <c r="AV491" s="31"/>
      <c r="AW491" s="32"/>
      <c r="AX491" s="32"/>
      <c r="AY491" s="32"/>
      <c r="AZ491" s="32"/>
      <c r="BA491" s="32"/>
      <c r="BB491" s="32"/>
      <c r="BC491" s="31"/>
      <c r="BD491" s="31"/>
      <c r="BE491" s="31"/>
      <c r="BF491" s="31"/>
      <c r="BG491" s="31"/>
      <c r="BH491" s="31"/>
      <c r="BI491" s="31"/>
      <c r="BJ491" s="31"/>
      <c r="BK491" s="31"/>
      <c r="BL491" s="31"/>
      <c r="BM491" s="31"/>
      <c r="BN491" s="31"/>
      <c r="BO491" s="31"/>
      <c r="BP491" s="31"/>
      <c r="BQ491" s="31"/>
      <c r="BR491" s="31"/>
      <c r="BS491" s="31"/>
      <c r="BT491" s="31"/>
      <c r="BU491" s="31"/>
      <c r="BV491" s="31"/>
      <c r="BW491" s="31"/>
      <c r="BX491" s="31"/>
      <c r="BY491" s="31"/>
      <c r="BZ491" s="31"/>
      <c r="CA491" s="31"/>
      <c r="CB491" s="31"/>
      <c r="CC491" s="31"/>
      <c r="CD491" s="31"/>
      <c r="CE491" s="31"/>
      <c r="CF491" s="31"/>
      <c r="CG491" s="31"/>
      <c r="CH491" s="31"/>
      <c r="CI491" s="31"/>
      <c r="CJ491" s="31"/>
      <c r="CK491" s="31"/>
      <c r="CL491" s="31"/>
      <c r="CM491" s="31"/>
      <c r="CN491" s="31"/>
      <c r="CO491" s="31"/>
      <c r="CP491" s="31"/>
      <c r="CQ491" s="31"/>
      <c r="CR491" s="31"/>
      <c r="CS491" s="31"/>
      <c r="CT491" s="31"/>
      <c r="CU491" s="31"/>
      <c r="CV491" s="31"/>
    </row>
    <row r="492" spans="1:100" x14ac:dyDescent="0.3">
      <c r="A492" s="31"/>
      <c r="B492" s="31"/>
      <c r="C492" s="31"/>
      <c r="D492" s="31"/>
      <c r="E492" s="31"/>
      <c r="F492" s="31"/>
      <c r="AQ492" s="31"/>
      <c r="AR492" s="31"/>
      <c r="AS492" s="31"/>
      <c r="AT492" s="31"/>
      <c r="AU492" s="31"/>
      <c r="AV492" s="31"/>
      <c r="AW492" s="32"/>
      <c r="AX492" s="32"/>
      <c r="AY492" s="32"/>
      <c r="AZ492" s="32"/>
      <c r="BA492" s="32"/>
      <c r="BB492" s="32"/>
      <c r="BC492" s="31"/>
      <c r="BD492" s="31"/>
      <c r="BE492" s="31"/>
      <c r="BF492" s="31"/>
      <c r="BG492" s="31"/>
      <c r="BH492" s="31"/>
      <c r="BI492" s="31"/>
      <c r="BJ492" s="31"/>
      <c r="BK492" s="31"/>
      <c r="BL492" s="31"/>
      <c r="BM492" s="31"/>
      <c r="BN492" s="31"/>
      <c r="BO492" s="31"/>
      <c r="BP492" s="31"/>
      <c r="BQ492" s="31"/>
      <c r="BR492" s="31"/>
      <c r="BS492" s="31"/>
      <c r="BT492" s="31"/>
      <c r="BU492" s="31"/>
      <c r="BV492" s="31"/>
      <c r="BW492" s="31"/>
      <c r="BX492" s="31"/>
      <c r="BY492" s="31"/>
      <c r="BZ492" s="31"/>
      <c r="CA492" s="31"/>
      <c r="CB492" s="31"/>
      <c r="CC492" s="31"/>
      <c r="CD492" s="31"/>
      <c r="CE492" s="31"/>
      <c r="CF492" s="31"/>
      <c r="CG492" s="31"/>
      <c r="CH492" s="31"/>
      <c r="CI492" s="31"/>
      <c r="CJ492" s="31"/>
      <c r="CK492" s="31"/>
      <c r="CL492" s="31"/>
      <c r="CM492" s="31"/>
      <c r="CN492" s="31"/>
      <c r="CO492" s="31"/>
      <c r="CP492" s="31"/>
      <c r="CQ492" s="31"/>
      <c r="CR492" s="31"/>
      <c r="CS492" s="31"/>
      <c r="CT492" s="31"/>
      <c r="CU492" s="31"/>
      <c r="CV492" s="31"/>
    </row>
    <row r="493" spans="1:100" x14ac:dyDescent="0.3">
      <c r="A493" s="31"/>
      <c r="B493" s="31"/>
      <c r="C493" s="31"/>
      <c r="D493" s="31"/>
      <c r="E493" s="31"/>
      <c r="F493" s="31"/>
      <c r="AQ493" s="31"/>
      <c r="AR493" s="31"/>
      <c r="AS493" s="31"/>
      <c r="AT493" s="31"/>
      <c r="AU493" s="31"/>
      <c r="AV493" s="31"/>
      <c r="AW493" s="32"/>
      <c r="AX493" s="32"/>
      <c r="AY493" s="32"/>
      <c r="AZ493" s="32"/>
      <c r="BA493" s="32"/>
      <c r="BB493" s="32"/>
      <c r="BC493" s="31"/>
      <c r="BD493" s="31"/>
      <c r="BE493" s="31"/>
      <c r="BF493" s="31"/>
      <c r="BG493" s="31"/>
      <c r="BH493" s="31"/>
      <c r="BI493" s="31"/>
      <c r="BJ493" s="31"/>
      <c r="BK493" s="31"/>
      <c r="BL493" s="31"/>
      <c r="BM493" s="31"/>
      <c r="BN493" s="31"/>
      <c r="BO493" s="31"/>
      <c r="BP493" s="31"/>
      <c r="BQ493" s="31"/>
      <c r="BR493" s="31"/>
      <c r="BS493" s="31"/>
      <c r="BT493" s="31"/>
      <c r="BU493" s="31"/>
      <c r="BV493" s="31"/>
      <c r="BW493" s="31"/>
      <c r="BX493" s="31"/>
      <c r="BY493" s="31"/>
      <c r="BZ493" s="31"/>
      <c r="CA493" s="31"/>
      <c r="CB493" s="31"/>
      <c r="CC493" s="31"/>
      <c r="CD493" s="31"/>
      <c r="CE493" s="31"/>
      <c r="CF493" s="31"/>
      <c r="CG493" s="31"/>
      <c r="CH493" s="31"/>
      <c r="CI493" s="31"/>
      <c r="CJ493" s="31"/>
      <c r="CK493" s="31"/>
      <c r="CL493" s="31"/>
      <c r="CM493" s="31"/>
      <c r="CN493" s="31"/>
      <c r="CO493" s="31"/>
      <c r="CP493" s="31"/>
      <c r="CQ493" s="31"/>
      <c r="CR493" s="31"/>
      <c r="CS493" s="31"/>
      <c r="CT493" s="31"/>
      <c r="CU493" s="31"/>
      <c r="CV493" s="31"/>
    </row>
    <row r="494" spans="1:100" x14ac:dyDescent="0.3">
      <c r="A494" s="31"/>
      <c r="B494" s="31"/>
      <c r="C494" s="31"/>
      <c r="D494" s="31"/>
      <c r="E494" s="31"/>
      <c r="F494" s="31"/>
      <c r="AQ494" s="31"/>
      <c r="AR494" s="31"/>
      <c r="AS494" s="31"/>
      <c r="AT494" s="31"/>
      <c r="AU494" s="31"/>
      <c r="AV494" s="31"/>
      <c r="AW494" s="32"/>
      <c r="AX494" s="32"/>
      <c r="AY494" s="32"/>
      <c r="AZ494" s="32"/>
      <c r="BA494" s="32"/>
      <c r="BB494" s="32"/>
      <c r="BC494" s="31"/>
      <c r="BD494" s="31"/>
      <c r="BE494" s="31"/>
      <c r="BF494" s="31"/>
      <c r="BG494" s="31"/>
      <c r="BH494" s="31"/>
      <c r="BI494" s="31"/>
      <c r="BJ494" s="31"/>
      <c r="BK494" s="31"/>
      <c r="BL494" s="31"/>
      <c r="BM494" s="31"/>
      <c r="BN494" s="31"/>
      <c r="BO494" s="31"/>
      <c r="BP494" s="31"/>
      <c r="BQ494" s="31"/>
      <c r="BR494" s="31"/>
      <c r="BS494" s="31"/>
      <c r="BT494" s="31"/>
      <c r="BU494" s="31"/>
      <c r="BV494" s="31"/>
      <c r="BW494" s="31"/>
      <c r="BX494" s="31"/>
      <c r="BY494" s="31"/>
      <c r="BZ494" s="31"/>
      <c r="CA494" s="31"/>
      <c r="CB494" s="31"/>
      <c r="CC494" s="31"/>
      <c r="CD494" s="31"/>
      <c r="CE494" s="31"/>
      <c r="CF494" s="31"/>
      <c r="CG494" s="31"/>
      <c r="CH494" s="31"/>
      <c r="CI494" s="31"/>
      <c r="CJ494" s="31"/>
      <c r="CK494" s="31"/>
      <c r="CL494" s="31"/>
      <c r="CM494" s="31"/>
      <c r="CN494" s="31"/>
      <c r="CO494" s="31"/>
      <c r="CP494" s="31"/>
      <c r="CQ494" s="31"/>
      <c r="CR494" s="31"/>
      <c r="CS494" s="31"/>
      <c r="CT494" s="31"/>
      <c r="CU494" s="31"/>
      <c r="CV494" s="31"/>
    </row>
    <row r="495" spans="1:100" x14ac:dyDescent="0.3">
      <c r="A495" s="31"/>
      <c r="B495" s="31"/>
      <c r="C495" s="31"/>
      <c r="D495" s="31"/>
      <c r="E495" s="31"/>
      <c r="F495" s="31"/>
      <c r="AQ495" s="31"/>
      <c r="AR495" s="31"/>
      <c r="AS495" s="31"/>
      <c r="AT495" s="31"/>
      <c r="AU495" s="31"/>
      <c r="AV495" s="31"/>
      <c r="AW495" s="32"/>
      <c r="AX495" s="32"/>
      <c r="AY495" s="32"/>
      <c r="AZ495" s="32"/>
      <c r="BA495" s="32"/>
      <c r="BB495" s="32"/>
      <c r="BC495" s="31"/>
      <c r="BD495" s="31"/>
      <c r="BE495" s="31"/>
      <c r="BF495" s="31"/>
      <c r="BG495" s="31"/>
      <c r="BH495" s="31"/>
      <c r="BI495" s="31"/>
      <c r="BJ495" s="31"/>
      <c r="BK495" s="31"/>
      <c r="BL495" s="31"/>
      <c r="BM495" s="31"/>
      <c r="BN495" s="31"/>
      <c r="BO495" s="31"/>
      <c r="BP495" s="31"/>
      <c r="BQ495" s="31"/>
      <c r="BR495" s="31"/>
      <c r="BS495" s="31"/>
      <c r="BT495" s="31"/>
      <c r="BU495" s="31"/>
      <c r="BV495" s="31"/>
      <c r="BW495" s="31"/>
      <c r="BX495" s="31"/>
      <c r="BY495" s="31"/>
      <c r="BZ495" s="31"/>
      <c r="CA495" s="31"/>
      <c r="CB495" s="31"/>
      <c r="CC495" s="31"/>
      <c r="CD495" s="31"/>
      <c r="CE495" s="31"/>
      <c r="CF495" s="31"/>
      <c r="CG495" s="31"/>
      <c r="CH495" s="31"/>
      <c r="CI495" s="31"/>
      <c r="CJ495" s="31"/>
      <c r="CK495" s="31"/>
      <c r="CL495" s="31"/>
      <c r="CM495" s="31"/>
      <c r="CN495" s="31"/>
      <c r="CO495" s="31"/>
      <c r="CP495" s="31"/>
      <c r="CQ495" s="31"/>
      <c r="CR495" s="31"/>
      <c r="CS495" s="31"/>
      <c r="CT495" s="31"/>
      <c r="CU495" s="31"/>
      <c r="CV495" s="31"/>
    </row>
    <row r="496" spans="1:100" x14ac:dyDescent="0.3">
      <c r="A496" s="31"/>
      <c r="B496" s="31"/>
      <c r="C496" s="31"/>
      <c r="D496" s="31"/>
      <c r="E496" s="31"/>
      <c r="F496" s="31"/>
      <c r="AQ496" s="31"/>
      <c r="AR496" s="31"/>
      <c r="AS496" s="31"/>
      <c r="AT496" s="31"/>
      <c r="AU496" s="31"/>
      <c r="AV496" s="31"/>
      <c r="AW496" s="32"/>
      <c r="AX496" s="32"/>
      <c r="AY496" s="32"/>
      <c r="AZ496" s="32"/>
      <c r="BA496" s="32"/>
      <c r="BB496" s="32"/>
      <c r="BC496" s="31"/>
      <c r="BD496" s="31"/>
      <c r="BE496" s="31"/>
      <c r="BF496" s="31"/>
      <c r="BG496" s="31"/>
      <c r="BH496" s="31"/>
      <c r="BI496" s="31"/>
      <c r="BJ496" s="31"/>
      <c r="BK496" s="31"/>
      <c r="BL496" s="31"/>
      <c r="BM496" s="31"/>
      <c r="BN496" s="31"/>
      <c r="BO496" s="31"/>
      <c r="BP496" s="31"/>
      <c r="BQ496" s="31"/>
      <c r="BR496" s="31"/>
      <c r="BS496" s="31"/>
      <c r="BT496" s="31"/>
      <c r="BU496" s="31"/>
      <c r="BV496" s="31"/>
      <c r="BW496" s="31"/>
      <c r="BX496" s="31"/>
      <c r="BY496" s="31"/>
      <c r="BZ496" s="31"/>
      <c r="CA496" s="31"/>
      <c r="CB496" s="31"/>
      <c r="CC496" s="31"/>
      <c r="CD496" s="31"/>
      <c r="CE496" s="31"/>
      <c r="CF496" s="31"/>
      <c r="CG496" s="31"/>
      <c r="CH496" s="31"/>
      <c r="CI496" s="31"/>
      <c r="CJ496" s="31"/>
      <c r="CK496" s="31"/>
      <c r="CL496" s="31"/>
      <c r="CM496" s="31"/>
      <c r="CN496" s="31"/>
      <c r="CO496" s="31"/>
      <c r="CP496" s="31"/>
      <c r="CQ496" s="31"/>
      <c r="CR496" s="31"/>
      <c r="CS496" s="31"/>
      <c r="CT496" s="31"/>
      <c r="CU496" s="31"/>
      <c r="CV496" s="31"/>
    </row>
    <row r="497" spans="1:100" x14ac:dyDescent="0.3">
      <c r="A497" s="31"/>
      <c r="B497" s="31"/>
      <c r="C497" s="31"/>
      <c r="D497" s="31"/>
      <c r="E497" s="31"/>
      <c r="F497" s="31"/>
      <c r="AQ497" s="31"/>
      <c r="AR497" s="31"/>
      <c r="AS497" s="31"/>
      <c r="AT497" s="31"/>
      <c r="AU497" s="31"/>
      <c r="AV497" s="31"/>
      <c r="AW497" s="32"/>
      <c r="AX497" s="32"/>
      <c r="AY497" s="32"/>
      <c r="AZ497" s="32"/>
      <c r="BA497" s="32"/>
      <c r="BB497" s="32"/>
      <c r="BC497" s="31"/>
      <c r="BD497" s="31"/>
      <c r="BE497" s="31"/>
      <c r="BF497" s="31"/>
      <c r="BG497" s="31"/>
      <c r="BH497" s="31"/>
      <c r="BI497" s="31"/>
      <c r="BJ497" s="31"/>
      <c r="BK497" s="31"/>
      <c r="BL497" s="31"/>
      <c r="BM497" s="31"/>
      <c r="BN497" s="31"/>
      <c r="BO497" s="31"/>
      <c r="BP497" s="31"/>
      <c r="BQ497" s="31"/>
      <c r="BR497" s="31"/>
      <c r="BS497" s="31"/>
      <c r="BT497" s="31"/>
      <c r="BU497" s="31"/>
      <c r="BV497" s="31"/>
      <c r="BW497" s="31"/>
      <c r="BX497" s="31"/>
      <c r="BY497" s="31"/>
      <c r="BZ497" s="31"/>
      <c r="CA497" s="31"/>
      <c r="CB497" s="31"/>
      <c r="CC497" s="31"/>
      <c r="CD497" s="31"/>
      <c r="CE497" s="31"/>
      <c r="CF497" s="31"/>
      <c r="CG497" s="31"/>
      <c r="CH497" s="31"/>
      <c r="CI497" s="31"/>
      <c r="CJ497" s="31"/>
      <c r="CK497" s="31"/>
      <c r="CL497" s="31"/>
      <c r="CM497" s="31"/>
      <c r="CN497" s="31"/>
      <c r="CO497" s="31"/>
      <c r="CP497" s="31"/>
      <c r="CQ497" s="31"/>
      <c r="CR497" s="31"/>
      <c r="CS497" s="31"/>
      <c r="CT497" s="31"/>
      <c r="CU497" s="31"/>
      <c r="CV497" s="31"/>
    </row>
    <row r="498" spans="1:100" x14ac:dyDescent="0.3">
      <c r="A498" s="31"/>
      <c r="B498" s="31"/>
      <c r="C498" s="31"/>
      <c r="D498" s="31"/>
      <c r="E498" s="31"/>
      <c r="F498" s="31"/>
      <c r="AQ498" s="31"/>
      <c r="AR498" s="31"/>
      <c r="AS498" s="31"/>
      <c r="AT498" s="31"/>
      <c r="AU498" s="31"/>
      <c r="AV498" s="31"/>
      <c r="AW498" s="32"/>
      <c r="AX498" s="32"/>
      <c r="AY498" s="32"/>
      <c r="AZ498" s="32"/>
      <c r="BA498" s="32"/>
      <c r="BB498" s="32"/>
      <c r="BC498" s="31"/>
      <c r="BD498" s="31"/>
      <c r="BE498" s="31"/>
      <c r="BF498" s="31"/>
      <c r="BG498" s="31"/>
      <c r="BH498" s="31"/>
      <c r="BI498" s="31"/>
      <c r="BJ498" s="31"/>
      <c r="BK498" s="31"/>
      <c r="BL498" s="31"/>
      <c r="BM498" s="31"/>
      <c r="BN498" s="31"/>
      <c r="BO498" s="31"/>
      <c r="BP498" s="31"/>
      <c r="BQ498" s="31"/>
      <c r="BR498" s="31"/>
      <c r="BS498" s="31"/>
      <c r="BT498" s="31"/>
      <c r="BU498" s="31"/>
      <c r="BV498" s="31"/>
      <c r="BW498" s="31"/>
      <c r="BX498" s="31"/>
      <c r="BY498" s="31"/>
      <c r="BZ498" s="31"/>
      <c r="CA498" s="31"/>
      <c r="CB498" s="31"/>
      <c r="CC498" s="31"/>
      <c r="CD498" s="31"/>
      <c r="CE498" s="31"/>
      <c r="CF498" s="31"/>
      <c r="CG498" s="31"/>
      <c r="CH498" s="31"/>
      <c r="CI498" s="31"/>
      <c r="CJ498" s="31"/>
      <c r="CK498" s="31"/>
      <c r="CL498" s="31"/>
      <c r="CM498" s="31"/>
      <c r="CN498" s="31"/>
      <c r="CO498" s="31"/>
      <c r="CP498" s="31"/>
      <c r="CQ498" s="31"/>
      <c r="CR498" s="31"/>
      <c r="CS498" s="31"/>
      <c r="CT498" s="31"/>
      <c r="CU498" s="31"/>
      <c r="CV498" s="31"/>
    </row>
    <row r="499" spans="1:100" x14ac:dyDescent="0.3">
      <c r="A499" s="31"/>
      <c r="B499" s="31"/>
      <c r="C499" s="31"/>
      <c r="D499" s="31"/>
      <c r="E499" s="31"/>
      <c r="F499" s="31"/>
      <c r="AQ499" s="31"/>
      <c r="AR499" s="31"/>
      <c r="AS499" s="31"/>
      <c r="AT499" s="31"/>
      <c r="AU499" s="31"/>
      <c r="AV499" s="31"/>
      <c r="AW499" s="32"/>
      <c r="AX499" s="32"/>
      <c r="AY499" s="32"/>
      <c r="AZ499" s="32"/>
      <c r="BA499" s="32"/>
      <c r="BB499" s="32"/>
      <c r="BC499" s="31"/>
      <c r="BD499" s="31"/>
      <c r="BE499" s="31"/>
      <c r="BF499" s="31"/>
      <c r="BG499" s="31"/>
      <c r="BH499" s="31"/>
      <c r="BI499" s="31"/>
      <c r="BJ499" s="31"/>
      <c r="BK499" s="31"/>
      <c r="BL499" s="31"/>
      <c r="BM499" s="31"/>
      <c r="BN499" s="31"/>
      <c r="BO499" s="31"/>
      <c r="BP499" s="31"/>
      <c r="BQ499" s="31"/>
      <c r="BR499" s="31"/>
      <c r="BS499" s="31"/>
      <c r="BT499" s="31"/>
      <c r="BU499" s="31"/>
      <c r="BV499" s="31"/>
      <c r="BW499" s="31"/>
      <c r="BX499" s="31"/>
      <c r="BY499" s="31"/>
      <c r="BZ499" s="31"/>
      <c r="CA499" s="31"/>
      <c r="CB499" s="31"/>
      <c r="CC499" s="31"/>
      <c r="CD499" s="31"/>
      <c r="CE499" s="31"/>
      <c r="CF499" s="31"/>
      <c r="CG499" s="31"/>
      <c r="CH499" s="31"/>
      <c r="CI499" s="31"/>
      <c r="CJ499" s="31"/>
      <c r="CK499" s="31"/>
      <c r="CL499" s="31"/>
      <c r="CM499" s="31"/>
      <c r="CN499" s="31"/>
      <c r="CO499" s="31"/>
      <c r="CP499" s="31"/>
      <c r="CQ499" s="31"/>
      <c r="CR499" s="31"/>
      <c r="CS499" s="31"/>
      <c r="CT499" s="31"/>
      <c r="CU499" s="31"/>
      <c r="CV499" s="31"/>
    </row>
    <row r="500" spans="1:100" x14ac:dyDescent="0.3">
      <c r="A500" s="31"/>
      <c r="B500" s="31"/>
      <c r="C500" s="31"/>
      <c r="D500" s="31"/>
      <c r="E500" s="31"/>
      <c r="F500" s="31"/>
      <c r="AQ500" s="31"/>
      <c r="AR500" s="31"/>
      <c r="AS500" s="31"/>
      <c r="AT500" s="31"/>
      <c r="AU500" s="31"/>
      <c r="AV500" s="31"/>
      <c r="AW500" s="32"/>
      <c r="AX500" s="32"/>
      <c r="AY500" s="32"/>
      <c r="AZ500" s="32"/>
      <c r="BA500" s="32"/>
      <c r="BB500" s="32"/>
      <c r="BC500" s="31"/>
      <c r="BD500" s="31"/>
      <c r="BE500" s="31"/>
      <c r="BF500" s="31"/>
      <c r="BG500" s="31"/>
      <c r="BH500" s="31"/>
      <c r="BI500" s="31"/>
      <c r="BJ500" s="31"/>
      <c r="BK500" s="31"/>
      <c r="BL500" s="31"/>
      <c r="BM500" s="31"/>
      <c r="BN500" s="31"/>
      <c r="BO500" s="31"/>
      <c r="BP500" s="31"/>
      <c r="BQ500" s="31"/>
      <c r="BR500" s="31"/>
      <c r="BS500" s="31"/>
      <c r="BT500" s="31"/>
      <c r="BU500" s="31"/>
      <c r="BV500" s="31"/>
      <c r="BW500" s="31"/>
      <c r="BX500" s="31"/>
      <c r="BY500" s="31"/>
      <c r="BZ500" s="31"/>
      <c r="CA500" s="31"/>
      <c r="CB500" s="31"/>
      <c r="CC500" s="31"/>
      <c r="CD500" s="31"/>
      <c r="CE500" s="31"/>
      <c r="CF500" s="31"/>
      <c r="CG500" s="31"/>
      <c r="CH500" s="31"/>
      <c r="CI500" s="31"/>
      <c r="CJ500" s="31"/>
      <c r="CK500" s="31"/>
      <c r="CL500" s="31"/>
      <c r="CM500" s="31"/>
      <c r="CN500" s="31"/>
      <c r="CO500" s="31"/>
      <c r="CP500" s="31"/>
      <c r="CQ500" s="31"/>
      <c r="CR500" s="31"/>
      <c r="CS500" s="31"/>
      <c r="CT500" s="31"/>
      <c r="CU500" s="31"/>
      <c r="CV500" s="31"/>
    </row>
    <row r="501" spans="1:100" x14ac:dyDescent="0.3">
      <c r="A501" s="31"/>
      <c r="B501" s="31"/>
      <c r="C501" s="31"/>
      <c r="D501" s="31"/>
      <c r="E501" s="31"/>
      <c r="F501" s="31"/>
      <c r="AQ501" s="31"/>
      <c r="AR501" s="31"/>
      <c r="AS501" s="31"/>
      <c r="AT501" s="31"/>
      <c r="AU501" s="31"/>
      <c r="AV501" s="31"/>
      <c r="AW501" s="32"/>
      <c r="AX501" s="32"/>
      <c r="AY501" s="32"/>
      <c r="AZ501" s="32"/>
      <c r="BA501" s="32"/>
      <c r="BB501" s="32"/>
      <c r="BC501" s="31"/>
      <c r="BD501" s="31"/>
      <c r="BE501" s="31"/>
      <c r="BF501" s="31"/>
      <c r="BG501" s="31"/>
      <c r="BH501" s="31"/>
      <c r="BI501" s="31"/>
      <c r="BJ501" s="31"/>
      <c r="BK501" s="31"/>
      <c r="BL501" s="31"/>
      <c r="BM501" s="31"/>
      <c r="BN501" s="31"/>
      <c r="BO501" s="31"/>
      <c r="BP501" s="31"/>
      <c r="BQ501" s="31"/>
      <c r="BR501" s="31"/>
      <c r="BS501" s="31"/>
      <c r="BT501" s="31"/>
      <c r="BU501" s="31"/>
      <c r="BV501" s="31"/>
      <c r="BW501" s="31"/>
      <c r="BX501" s="31"/>
      <c r="BY501" s="31"/>
      <c r="BZ501" s="31"/>
      <c r="CA501" s="31"/>
      <c r="CB501" s="31"/>
      <c r="CC501" s="31"/>
      <c r="CD501" s="31"/>
      <c r="CE501" s="31"/>
      <c r="CF501" s="31"/>
      <c r="CG501" s="31"/>
      <c r="CH501" s="31"/>
      <c r="CI501" s="31"/>
      <c r="CJ501" s="31"/>
      <c r="CK501" s="31"/>
      <c r="CL501" s="31"/>
      <c r="CM501" s="31"/>
      <c r="CN501" s="31"/>
      <c r="CO501" s="31"/>
      <c r="CP501" s="31"/>
      <c r="CQ501" s="31"/>
      <c r="CR501" s="31"/>
      <c r="CS501" s="31"/>
      <c r="CT501" s="31"/>
      <c r="CU501" s="31"/>
      <c r="CV501" s="31"/>
    </row>
    <row r="502" spans="1:100" x14ac:dyDescent="0.3">
      <c r="A502" s="31"/>
      <c r="B502" s="31"/>
      <c r="C502" s="31"/>
      <c r="D502" s="31"/>
      <c r="E502" s="31"/>
      <c r="F502" s="31"/>
      <c r="AQ502" s="31"/>
      <c r="AR502" s="31"/>
      <c r="AS502" s="31"/>
      <c r="AT502" s="31"/>
      <c r="AU502" s="31"/>
      <c r="AV502" s="31"/>
      <c r="AW502" s="32"/>
      <c r="AX502" s="32"/>
      <c r="AY502" s="32"/>
      <c r="AZ502" s="32"/>
      <c r="BA502" s="32"/>
      <c r="BB502" s="32"/>
      <c r="BC502" s="31"/>
      <c r="BD502" s="31"/>
      <c r="BE502" s="31"/>
      <c r="BF502" s="31"/>
      <c r="BG502" s="31"/>
      <c r="BH502" s="31"/>
      <c r="BI502" s="31"/>
      <c r="BJ502" s="31"/>
      <c r="BK502" s="31"/>
      <c r="BL502" s="31"/>
      <c r="BM502" s="31"/>
      <c r="BN502" s="31"/>
      <c r="BO502" s="31"/>
      <c r="BP502" s="31"/>
      <c r="BQ502" s="31"/>
      <c r="BR502" s="31"/>
      <c r="BS502" s="31"/>
      <c r="BT502" s="31"/>
      <c r="BU502" s="31"/>
      <c r="BV502" s="31"/>
      <c r="BW502" s="31"/>
      <c r="BX502" s="31"/>
      <c r="BY502" s="31"/>
      <c r="BZ502" s="31"/>
      <c r="CA502" s="31"/>
      <c r="CB502" s="31"/>
      <c r="CC502" s="31"/>
      <c r="CD502" s="31"/>
      <c r="CE502" s="31"/>
      <c r="CF502" s="31"/>
      <c r="CG502" s="31"/>
      <c r="CH502" s="31"/>
      <c r="CI502" s="31"/>
      <c r="CJ502" s="31"/>
      <c r="CK502" s="31"/>
      <c r="CL502" s="31"/>
      <c r="CM502" s="31"/>
      <c r="CN502" s="31"/>
      <c r="CO502" s="31"/>
      <c r="CP502" s="31"/>
      <c r="CQ502" s="31"/>
      <c r="CR502" s="31"/>
      <c r="CS502" s="31"/>
      <c r="CT502" s="31"/>
      <c r="CU502" s="31"/>
      <c r="CV502" s="31"/>
    </row>
    <row r="503" spans="1:100" x14ac:dyDescent="0.3">
      <c r="A503" s="31"/>
      <c r="B503" s="31"/>
      <c r="C503" s="31"/>
      <c r="D503" s="31"/>
      <c r="E503" s="31"/>
      <c r="F503" s="31"/>
      <c r="AQ503" s="31"/>
      <c r="AR503" s="31"/>
      <c r="AS503" s="31"/>
      <c r="AT503" s="31"/>
      <c r="AU503" s="31"/>
      <c r="AV503" s="31"/>
      <c r="AW503" s="32"/>
      <c r="AX503" s="32"/>
      <c r="AY503" s="32"/>
      <c r="AZ503" s="32"/>
      <c r="BA503" s="32"/>
      <c r="BB503" s="32"/>
      <c r="BC503" s="31"/>
      <c r="BD503" s="31"/>
      <c r="BE503" s="31"/>
      <c r="BF503" s="31"/>
      <c r="BG503" s="31"/>
      <c r="BH503" s="31"/>
      <c r="BI503" s="31"/>
      <c r="BJ503" s="31"/>
      <c r="BK503" s="31"/>
      <c r="BL503" s="31"/>
      <c r="BM503" s="31"/>
      <c r="BN503" s="31"/>
      <c r="BO503" s="31"/>
      <c r="BP503" s="31"/>
      <c r="BQ503" s="31"/>
      <c r="BR503" s="31"/>
      <c r="BS503" s="31"/>
      <c r="BT503" s="31"/>
      <c r="BU503" s="31"/>
      <c r="BV503" s="31"/>
      <c r="BW503" s="31"/>
      <c r="BX503" s="31"/>
      <c r="BY503" s="31"/>
      <c r="BZ503" s="31"/>
      <c r="CA503" s="31"/>
      <c r="CB503" s="31"/>
      <c r="CC503" s="31"/>
      <c r="CD503" s="31"/>
      <c r="CE503" s="31"/>
      <c r="CF503" s="31"/>
      <c r="CG503" s="31"/>
      <c r="CH503" s="31"/>
      <c r="CI503" s="31"/>
      <c r="CJ503" s="31"/>
      <c r="CK503" s="31"/>
      <c r="CL503" s="31"/>
      <c r="CM503" s="31"/>
      <c r="CN503" s="31"/>
      <c r="CO503" s="31"/>
      <c r="CP503" s="31"/>
      <c r="CQ503" s="31"/>
      <c r="CR503" s="31"/>
      <c r="CS503" s="31"/>
      <c r="CT503" s="31"/>
      <c r="CU503" s="31"/>
      <c r="CV503" s="31"/>
    </row>
    <row r="504" spans="1:100" x14ac:dyDescent="0.3">
      <c r="A504" s="31"/>
      <c r="B504" s="31"/>
      <c r="C504" s="31"/>
      <c r="D504" s="31"/>
      <c r="E504" s="31"/>
      <c r="F504" s="31"/>
      <c r="AQ504" s="31"/>
      <c r="AR504" s="31"/>
      <c r="AS504" s="31"/>
      <c r="AT504" s="31"/>
      <c r="AU504" s="31"/>
      <c r="AV504" s="31"/>
      <c r="AW504" s="32"/>
      <c r="AX504" s="32"/>
      <c r="AY504" s="32"/>
      <c r="AZ504" s="32"/>
      <c r="BA504" s="32"/>
      <c r="BB504" s="32"/>
      <c r="BC504" s="31"/>
      <c r="BD504" s="31"/>
      <c r="BE504" s="31"/>
      <c r="BF504" s="31"/>
      <c r="BG504" s="31"/>
      <c r="BH504" s="31"/>
      <c r="BI504" s="31"/>
      <c r="BJ504" s="31"/>
      <c r="BK504" s="31"/>
      <c r="BL504" s="31"/>
      <c r="BM504" s="31"/>
      <c r="BN504" s="31"/>
      <c r="BO504" s="31"/>
      <c r="BP504" s="31"/>
      <c r="BQ504" s="31"/>
      <c r="BR504" s="31"/>
      <c r="BS504" s="31"/>
      <c r="BT504" s="31"/>
      <c r="BU504" s="31"/>
      <c r="BV504" s="31"/>
      <c r="BW504" s="31"/>
      <c r="BX504" s="31"/>
      <c r="BY504" s="31"/>
      <c r="BZ504" s="31"/>
      <c r="CA504" s="31"/>
      <c r="CB504" s="31"/>
      <c r="CC504" s="31"/>
      <c r="CD504" s="31"/>
      <c r="CE504" s="31"/>
      <c r="CF504" s="31"/>
      <c r="CG504" s="31"/>
      <c r="CH504" s="31"/>
      <c r="CI504" s="31"/>
      <c r="CJ504" s="31"/>
      <c r="CK504" s="31"/>
      <c r="CL504" s="31"/>
      <c r="CM504" s="31"/>
      <c r="CN504" s="31"/>
      <c r="CO504" s="31"/>
      <c r="CP504" s="31"/>
      <c r="CQ504" s="31"/>
      <c r="CR504" s="31"/>
      <c r="CS504" s="31"/>
      <c r="CT504" s="31"/>
      <c r="CU504" s="31"/>
      <c r="CV504" s="31"/>
    </row>
    <row r="505" spans="1:100" x14ac:dyDescent="0.3">
      <c r="A505" s="31"/>
      <c r="B505" s="31"/>
      <c r="C505" s="31"/>
      <c r="D505" s="31"/>
      <c r="E505" s="31"/>
      <c r="F505" s="31"/>
      <c r="AQ505" s="31"/>
      <c r="AR505" s="31"/>
      <c r="AS505" s="31"/>
      <c r="AT505" s="31"/>
      <c r="AU505" s="31"/>
      <c r="AV505" s="31"/>
      <c r="AW505" s="32"/>
      <c r="AX505" s="32"/>
      <c r="AY505" s="32"/>
      <c r="AZ505" s="32"/>
      <c r="BA505" s="32"/>
      <c r="BB505" s="32"/>
      <c r="BC505" s="31"/>
      <c r="BD505" s="31"/>
      <c r="BE505" s="31"/>
      <c r="BF505" s="31"/>
      <c r="BG505" s="31"/>
      <c r="BH505" s="31"/>
      <c r="BI505" s="31"/>
      <c r="BJ505" s="31"/>
      <c r="BK505" s="31"/>
      <c r="BL505" s="31"/>
      <c r="BM505" s="31"/>
      <c r="BN505" s="31"/>
      <c r="BO505" s="31"/>
      <c r="BP505" s="31"/>
      <c r="BQ505" s="31"/>
      <c r="BR505" s="31"/>
      <c r="BS505" s="31"/>
      <c r="BT505" s="31"/>
      <c r="BU505" s="31"/>
      <c r="BV505" s="31"/>
      <c r="BW505" s="31"/>
      <c r="BX505" s="31"/>
      <c r="BY505" s="31"/>
      <c r="BZ505" s="31"/>
      <c r="CA505" s="31"/>
      <c r="CB505" s="31"/>
      <c r="CC505" s="31"/>
      <c r="CD505" s="31"/>
      <c r="CE505" s="31"/>
      <c r="CF505" s="31"/>
      <c r="CG505" s="31"/>
      <c r="CH505" s="31"/>
      <c r="CI505" s="31"/>
      <c r="CJ505" s="31"/>
      <c r="CK505" s="31"/>
      <c r="CL505" s="31"/>
      <c r="CM505" s="31"/>
      <c r="CN505" s="31"/>
      <c r="CO505" s="31"/>
      <c r="CP505" s="31"/>
      <c r="CQ505" s="31"/>
      <c r="CR505" s="31"/>
      <c r="CS505" s="31"/>
      <c r="CT505" s="31"/>
      <c r="CU505" s="31"/>
      <c r="CV505" s="31"/>
    </row>
    <row r="506" spans="1:100" x14ac:dyDescent="0.3">
      <c r="A506" s="31"/>
      <c r="B506" s="31"/>
      <c r="C506" s="31"/>
      <c r="D506" s="31"/>
      <c r="E506" s="31"/>
      <c r="F506" s="31"/>
      <c r="AQ506" s="31"/>
      <c r="AR506" s="31"/>
      <c r="AS506" s="31"/>
      <c r="AT506" s="31"/>
      <c r="AU506" s="31"/>
      <c r="AV506" s="31"/>
      <c r="AW506" s="32"/>
      <c r="AX506" s="32"/>
      <c r="AY506" s="32"/>
      <c r="AZ506" s="32"/>
      <c r="BA506" s="32"/>
      <c r="BB506" s="32"/>
      <c r="BC506" s="31"/>
      <c r="BD506" s="31"/>
      <c r="BE506" s="31"/>
      <c r="BF506" s="31"/>
      <c r="BG506" s="31"/>
      <c r="BH506" s="31"/>
      <c r="BI506" s="31"/>
      <c r="BJ506" s="31"/>
      <c r="BK506" s="31"/>
      <c r="BL506" s="31"/>
      <c r="BM506" s="31"/>
      <c r="BN506" s="31"/>
      <c r="BO506" s="31"/>
      <c r="BP506" s="31"/>
      <c r="BQ506" s="31"/>
      <c r="BR506" s="31"/>
      <c r="BS506" s="31"/>
      <c r="BT506" s="31"/>
      <c r="BU506" s="31"/>
      <c r="BV506" s="31"/>
      <c r="BW506" s="31"/>
      <c r="BX506" s="31"/>
      <c r="BY506" s="31"/>
      <c r="BZ506" s="31"/>
      <c r="CA506" s="31"/>
      <c r="CB506" s="31"/>
      <c r="CC506" s="31"/>
      <c r="CD506" s="31"/>
      <c r="CE506" s="31"/>
      <c r="CF506" s="31"/>
      <c r="CG506" s="31"/>
      <c r="CH506" s="31"/>
      <c r="CI506" s="31"/>
      <c r="CJ506" s="31"/>
      <c r="CK506" s="31"/>
      <c r="CL506" s="31"/>
      <c r="CM506" s="31"/>
      <c r="CN506" s="31"/>
      <c r="CO506" s="31"/>
      <c r="CP506" s="31"/>
      <c r="CQ506" s="31"/>
      <c r="CR506" s="31"/>
      <c r="CS506" s="31"/>
      <c r="CT506" s="31"/>
      <c r="CU506" s="31"/>
      <c r="CV506" s="31"/>
    </row>
    <row r="507" spans="1:100" x14ac:dyDescent="0.3">
      <c r="A507" s="31"/>
      <c r="B507" s="31"/>
      <c r="C507" s="31"/>
      <c r="D507" s="31"/>
      <c r="E507" s="31"/>
      <c r="F507" s="31"/>
      <c r="AQ507" s="31"/>
      <c r="AR507" s="31"/>
      <c r="AS507" s="31"/>
      <c r="AT507" s="31"/>
      <c r="AU507" s="31"/>
      <c r="AV507" s="31"/>
      <c r="AW507" s="32"/>
      <c r="AX507" s="32"/>
      <c r="AY507" s="32"/>
      <c r="AZ507" s="32"/>
      <c r="BA507" s="32"/>
      <c r="BB507" s="32"/>
      <c r="BC507" s="31"/>
      <c r="BD507" s="31"/>
      <c r="BE507" s="31"/>
      <c r="BF507" s="31"/>
      <c r="BG507" s="31"/>
      <c r="BH507" s="31"/>
      <c r="BI507" s="31"/>
      <c r="BJ507" s="31"/>
      <c r="BK507" s="31"/>
      <c r="BL507" s="31"/>
      <c r="BM507" s="31"/>
      <c r="BN507" s="31"/>
      <c r="BO507" s="31"/>
      <c r="BP507" s="31"/>
      <c r="BQ507" s="31"/>
      <c r="BR507" s="31"/>
      <c r="BS507" s="31"/>
      <c r="BT507" s="31"/>
      <c r="BU507" s="31"/>
      <c r="BV507" s="31"/>
      <c r="BW507" s="31"/>
      <c r="BX507" s="31"/>
      <c r="BY507" s="31"/>
      <c r="BZ507" s="31"/>
      <c r="CA507" s="31"/>
      <c r="CB507" s="31"/>
      <c r="CC507" s="31"/>
      <c r="CD507" s="31"/>
      <c r="CE507" s="31"/>
      <c r="CF507" s="31"/>
      <c r="CG507" s="31"/>
      <c r="CH507" s="31"/>
      <c r="CI507" s="31"/>
      <c r="CJ507" s="31"/>
      <c r="CK507" s="31"/>
      <c r="CL507" s="31"/>
      <c r="CM507" s="31"/>
      <c r="CN507" s="31"/>
      <c r="CO507" s="31"/>
      <c r="CP507" s="31"/>
      <c r="CQ507" s="31"/>
      <c r="CR507" s="31"/>
      <c r="CS507" s="31"/>
      <c r="CT507" s="31"/>
      <c r="CU507" s="31"/>
      <c r="CV507" s="31"/>
    </row>
    <row r="508" spans="1:100" x14ac:dyDescent="0.3">
      <c r="A508" s="31"/>
      <c r="B508" s="31"/>
      <c r="C508" s="31"/>
      <c r="D508" s="31"/>
      <c r="E508" s="31"/>
      <c r="F508" s="31"/>
      <c r="AQ508" s="31"/>
      <c r="AR508" s="31"/>
      <c r="AS508" s="31"/>
      <c r="AT508" s="31"/>
      <c r="AU508" s="31"/>
      <c r="AV508" s="31"/>
      <c r="AW508" s="32"/>
      <c r="AX508" s="32"/>
      <c r="AY508" s="32"/>
      <c r="AZ508" s="32"/>
      <c r="BA508" s="32"/>
      <c r="BB508" s="32"/>
      <c r="BC508" s="31"/>
      <c r="BD508" s="31"/>
      <c r="BE508" s="31"/>
      <c r="BF508" s="31"/>
      <c r="BG508" s="31"/>
      <c r="BH508" s="31"/>
      <c r="BI508" s="31"/>
      <c r="BJ508" s="31"/>
      <c r="BK508" s="31"/>
      <c r="BL508" s="31"/>
      <c r="BM508" s="31"/>
      <c r="BN508" s="31"/>
      <c r="BO508" s="31"/>
      <c r="BP508" s="31"/>
      <c r="BQ508" s="31"/>
      <c r="BR508" s="31"/>
      <c r="BS508" s="31"/>
      <c r="BT508" s="31"/>
      <c r="BU508" s="31"/>
      <c r="BV508" s="31"/>
      <c r="BW508" s="31"/>
      <c r="BX508" s="31"/>
      <c r="BY508" s="31"/>
      <c r="BZ508" s="31"/>
      <c r="CA508" s="31"/>
      <c r="CB508" s="31"/>
      <c r="CC508" s="31"/>
      <c r="CD508" s="31"/>
      <c r="CE508" s="31"/>
      <c r="CF508" s="31"/>
      <c r="CG508" s="31"/>
      <c r="CH508" s="31"/>
      <c r="CI508" s="31"/>
      <c r="CJ508" s="31"/>
      <c r="CK508" s="31"/>
      <c r="CL508" s="31"/>
      <c r="CM508" s="31"/>
      <c r="CN508" s="31"/>
      <c r="CO508" s="31"/>
      <c r="CP508" s="31"/>
      <c r="CQ508" s="31"/>
      <c r="CR508" s="31"/>
      <c r="CS508" s="31"/>
      <c r="CT508" s="31"/>
      <c r="CU508" s="31"/>
      <c r="CV508" s="31"/>
    </row>
    <row r="509" spans="1:100" x14ac:dyDescent="0.3">
      <c r="A509" s="31"/>
      <c r="B509" s="31"/>
      <c r="C509" s="31"/>
      <c r="D509" s="31"/>
      <c r="E509" s="31"/>
      <c r="F509" s="31"/>
      <c r="AQ509" s="31"/>
      <c r="AR509" s="31"/>
      <c r="AS509" s="31"/>
      <c r="AT509" s="31"/>
      <c r="AU509" s="31"/>
      <c r="AV509" s="31"/>
      <c r="AW509" s="32"/>
      <c r="AX509" s="32"/>
      <c r="AY509" s="32"/>
      <c r="AZ509" s="32"/>
      <c r="BA509" s="32"/>
      <c r="BB509" s="32"/>
      <c r="BC509" s="31"/>
      <c r="BD509" s="31"/>
      <c r="BE509" s="31"/>
      <c r="BF509" s="31"/>
      <c r="BG509" s="31"/>
      <c r="BH509" s="31"/>
      <c r="BI509" s="31"/>
      <c r="BJ509" s="31"/>
      <c r="BK509" s="31"/>
      <c r="BL509" s="31"/>
      <c r="BM509" s="31"/>
      <c r="BN509" s="31"/>
      <c r="BO509" s="31"/>
      <c r="BP509" s="31"/>
      <c r="BQ509" s="31"/>
      <c r="BR509" s="31"/>
      <c r="BS509" s="31"/>
      <c r="BT509" s="31"/>
      <c r="BU509" s="31"/>
      <c r="BV509" s="31"/>
      <c r="BW509" s="31"/>
      <c r="BX509" s="31"/>
      <c r="BY509" s="31"/>
      <c r="BZ509" s="31"/>
      <c r="CA509" s="31"/>
      <c r="CB509" s="31"/>
      <c r="CC509" s="31"/>
      <c r="CD509" s="31"/>
      <c r="CE509" s="31"/>
      <c r="CF509" s="31"/>
      <c r="CG509" s="31"/>
      <c r="CH509" s="31"/>
      <c r="CI509" s="31"/>
      <c r="CJ509" s="31"/>
      <c r="CK509" s="31"/>
      <c r="CL509" s="31"/>
      <c r="CM509" s="31"/>
      <c r="CN509" s="31"/>
      <c r="CO509" s="31"/>
      <c r="CP509" s="31"/>
      <c r="CQ509" s="31"/>
      <c r="CR509" s="31"/>
      <c r="CS509" s="31"/>
      <c r="CT509" s="31"/>
      <c r="CU509" s="31"/>
      <c r="CV509" s="31"/>
    </row>
    <row r="510" spans="1:100" x14ac:dyDescent="0.3">
      <c r="A510" s="31"/>
      <c r="B510" s="31"/>
      <c r="C510" s="31"/>
      <c r="D510" s="31"/>
      <c r="E510" s="31"/>
      <c r="F510" s="31"/>
      <c r="AQ510" s="31"/>
      <c r="AR510" s="31"/>
      <c r="AS510" s="31"/>
      <c r="AT510" s="31"/>
      <c r="AU510" s="31"/>
      <c r="AV510" s="31"/>
      <c r="AW510" s="32"/>
      <c r="AX510" s="32"/>
      <c r="AY510" s="32"/>
      <c r="AZ510" s="32"/>
      <c r="BA510" s="32"/>
      <c r="BB510" s="32"/>
      <c r="BC510" s="31"/>
      <c r="BD510" s="31"/>
      <c r="BE510" s="31"/>
      <c r="BF510" s="31"/>
      <c r="BG510" s="31"/>
      <c r="BH510" s="31"/>
      <c r="BI510" s="31"/>
      <c r="BJ510" s="31"/>
      <c r="BK510" s="31"/>
      <c r="BL510" s="31"/>
      <c r="BM510" s="31"/>
      <c r="BN510" s="31"/>
      <c r="BO510" s="31"/>
      <c r="BP510" s="31"/>
      <c r="BQ510" s="31"/>
      <c r="BR510" s="31"/>
      <c r="BS510" s="31"/>
      <c r="BT510" s="31"/>
      <c r="BU510" s="31"/>
      <c r="BV510" s="31"/>
      <c r="BW510" s="31"/>
      <c r="BX510" s="31"/>
      <c r="BY510" s="31"/>
      <c r="BZ510" s="31"/>
      <c r="CA510" s="31"/>
      <c r="CB510" s="31"/>
      <c r="CC510" s="31"/>
      <c r="CD510" s="31"/>
      <c r="CE510" s="31"/>
      <c r="CF510" s="31"/>
      <c r="CG510" s="31"/>
      <c r="CH510" s="31"/>
      <c r="CI510" s="31"/>
      <c r="CJ510" s="31"/>
      <c r="CK510" s="31"/>
      <c r="CL510" s="31"/>
      <c r="CM510" s="31"/>
      <c r="CN510" s="31"/>
      <c r="CO510" s="31"/>
      <c r="CP510" s="31"/>
      <c r="CQ510" s="31"/>
      <c r="CR510" s="31"/>
      <c r="CS510" s="31"/>
      <c r="CT510" s="31"/>
      <c r="CU510" s="31"/>
      <c r="CV510" s="31"/>
    </row>
    <row r="511" spans="1:100" x14ac:dyDescent="0.3">
      <c r="A511" s="31"/>
      <c r="B511" s="31"/>
      <c r="C511" s="31"/>
      <c r="D511" s="31"/>
      <c r="E511" s="31"/>
      <c r="F511" s="31"/>
      <c r="AQ511" s="31"/>
      <c r="AR511" s="31"/>
      <c r="AS511" s="31"/>
      <c r="AT511" s="31"/>
      <c r="AU511" s="31"/>
      <c r="AV511" s="31"/>
      <c r="AW511" s="32"/>
      <c r="AX511" s="32"/>
      <c r="AY511" s="32"/>
      <c r="AZ511" s="32"/>
      <c r="BA511" s="32"/>
      <c r="BB511" s="32"/>
      <c r="BC511" s="31"/>
      <c r="BD511" s="31"/>
      <c r="BE511" s="31"/>
      <c r="BF511" s="31"/>
      <c r="BG511" s="31"/>
      <c r="BH511" s="31"/>
      <c r="BI511" s="31"/>
      <c r="BJ511" s="31"/>
      <c r="BK511" s="31"/>
      <c r="BL511" s="31"/>
      <c r="BM511" s="31"/>
      <c r="BN511" s="31"/>
      <c r="BO511" s="31"/>
      <c r="BP511" s="31"/>
      <c r="BQ511" s="31"/>
      <c r="BR511" s="31"/>
      <c r="BS511" s="31"/>
      <c r="BT511" s="31"/>
      <c r="BU511" s="31"/>
      <c r="BV511" s="31"/>
      <c r="BW511" s="31"/>
      <c r="BX511" s="31"/>
      <c r="BY511" s="31"/>
      <c r="BZ511" s="31"/>
      <c r="CA511" s="31"/>
      <c r="CB511" s="31"/>
      <c r="CC511" s="31"/>
      <c r="CD511" s="31"/>
      <c r="CE511" s="31"/>
      <c r="CF511" s="31"/>
      <c r="CG511" s="31"/>
      <c r="CH511" s="31"/>
      <c r="CI511" s="31"/>
      <c r="CJ511" s="31"/>
      <c r="CK511" s="31"/>
      <c r="CL511" s="31"/>
      <c r="CM511" s="31"/>
      <c r="CN511" s="31"/>
      <c r="CO511" s="31"/>
      <c r="CP511" s="31"/>
      <c r="CQ511" s="31"/>
      <c r="CR511" s="31"/>
      <c r="CS511" s="31"/>
      <c r="CT511" s="31"/>
      <c r="CU511" s="31"/>
      <c r="CV511" s="31"/>
    </row>
    <row r="512" spans="1:100" x14ac:dyDescent="0.3">
      <c r="A512" s="31"/>
      <c r="B512" s="31"/>
      <c r="C512" s="31"/>
      <c r="D512" s="31"/>
      <c r="E512" s="31"/>
      <c r="F512" s="31"/>
      <c r="AQ512" s="31"/>
      <c r="AR512" s="31"/>
      <c r="AS512" s="31"/>
      <c r="AT512" s="31"/>
      <c r="AU512" s="31"/>
      <c r="AV512" s="31"/>
      <c r="AW512" s="32"/>
      <c r="AX512" s="32"/>
      <c r="AY512" s="32"/>
      <c r="AZ512" s="32"/>
      <c r="BA512" s="32"/>
      <c r="BB512" s="32"/>
      <c r="BC512" s="31"/>
      <c r="BD512" s="31"/>
      <c r="BE512" s="31"/>
      <c r="BF512" s="31"/>
      <c r="BG512" s="31"/>
      <c r="BH512" s="31"/>
      <c r="BI512" s="31"/>
      <c r="BJ512" s="31"/>
      <c r="BK512" s="31"/>
      <c r="BL512" s="31"/>
      <c r="BM512" s="31"/>
      <c r="BN512" s="31"/>
      <c r="BO512" s="31"/>
      <c r="BP512" s="31"/>
      <c r="BQ512" s="31"/>
      <c r="BR512" s="31"/>
      <c r="BS512" s="31"/>
      <c r="BT512" s="31"/>
      <c r="BU512" s="31"/>
      <c r="BV512" s="31"/>
      <c r="BW512" s="31"/>
      <c r="BX512" s="31"/>
      <c r="BY512" s="31"/>
      <c r="BZ512" s="31"/>
      <c r="CA512" s="31"/>
      <c r="CB512" s="31"/>
      <c r="CC512" s="31"/>
      <c r="CD512" s="31"/>
      <c r="CE512" s="31"/>
      <c r="CF512" s="31"/>
      <c r="CG512" s="31"/>
      <c r="CH512" s="31"/>
      <c r="CI512" s="31"/>
      <c r="CJ512" s="31"/>
      <c r="CK512" s="31"/>
      <c r="CL512" s="31"/>
      <c r="CM512" s="31"/>
      <c r="CN512" s="31"/>
      <c r="CO512" s="31"/>
      <c r="CP512" s="31"/>
      <c r="CQ512" s="31"/>
      <c r="CR512" s="31"/>
      <c r="CS512" s="31"/>
      <c r="CT512" s="31"/>
      <c r="CU512" s="31"/>
      <c r="CV512" s="31"/>
    </row>
    <row r="513" spans="1:100" x14ac:dyDescent="0.3">
      <c r="A513" s="31"/>
      <c r="B513" s="31"/>
      <c r="C513" s="31"/>
      <c r="D513" s="31"/>
      <c r="E513" s="31"/>
      <c r="F513" s="31"/>
      <c r="AQ513" s="31"/>
      <c r="AR513" s="31"/>
      <c r="AS513" s="31"/>
      <c r="AT513" s="31"/>
      <c r="AU513" s="31"/>
      <c r="AV513" s="31"/>
      <c r="AW513" s="32"/>
      <c r="AX513" s="32"/>
      <c r="AY513" s="32"/>
      <c r="AZ513" s="32"/>
      <c r="BA513" s="32"/>
      <c r="BB513" s="32"/>
      <c r="BC513" s="31"/>
      <c r="BD513" s="31"/>
      <c r="BE513" s="31"/>
      <c r="BF513" s="31"/>
      <c r="BG513" s="31"/>
      <c r="BH513" s="31"/>
      <c r="BI513" s="31"/>
      <c r="BJ513" s="31"/>
      <c r="BK513" s="31"/>
      <c r="BL513" s="31"/>
      <c r="BM513" s="31"/>
      <c r="BN513" s="31"/>
      <c r="BO513" s="31"/>
      <c r="BP513" s="31"/>
      <c r="BQ513" s="31"/>
      <c r="BR513" s="31"/>
      <c r="BS513" s="31"/>
      <c r="BT513" s="31"/>
      <c r="BU513" s="31"/>
      <c r="BV513" s="31"/>
      <c r="BW513" s="31"/>
      <c r="BX513" s="31"/>
      <c r="BY513" s="31"/>
      <c r="BZ513" s="31"/>
      <c r="CA513" s="31"/>
      <c r="CB513" s="31"/>
      <c r="CC513" s="31"/>
      <c r="CD513" s="31"/>
      <c r="CE513" s="31"/>
      <c r="CF513" s="31"/>
      <c r="CG513" s="31"/>
      <c r="CH513" s="31"/>
      <c r="CI513" s="31"/>
      <c r="CJ513" s="31"/>
      <c r="CK513" s="31"/>
      <c r="CL513" s="31"/>
      <c r="CM513" s="31"/>
      <c r="CN513" s="31"/>
      <c r="CO513" s="31"/>
      <c r="CP513" s="31"/>
      <c r="CQ513" s="31"/>
      <c r="CR513" s="31"/>
      <c r="CS513" s="31"/>
      <c r="CT513" s="31"/>
      <c r="CU513" s="31"/>
      <c r="CV513" s="31"/>
    </row>
    <row r="514" spans="1:100" x14ac:dyDescent="0.3">
      <c r="A514" s="31"/>
      <c r="B514" s="31"/>
      <c r="C514" s="31"/>
      <c r="D514" s="31"/>
      <c r="E514" s="31"/>
      <c r="F514" s="31"/>
      <c r="AQ514" s="31"/>
      <c r="AR514" s="31"/>
      <c r="AS514" s="31"/>
      <c r="AT514" s="31"/>
      <c r="AU514" s="31"/>
      <c r="AV514" s="31"/>
      <c r="AW514" s="32"/>
      <c r="AX514" s="32"/>
      <c r="AY514" s="32"/>
      <c r="AZ514" s="32"/>
      <c r="BA514" s="32"/>
      <c r="BB514" s="32"/>
      <c r="BC514" s="31"/>
      <c r="BD514" s="31"/>
      <c r="BE514" s="31"/>
      <c r="BF514" s="31"/>
      <c r="BG514" s="31"/>
      <c r="BH514" s="31"/>
      <c r="BI514" s="31"/>
      <c r="BJ514" s="31"/>
      <c r="BK514" s="31"/>
      <c r="BL514" s="31"/>
      <c r="BM514" s="31"/>
      <c r="BN514" s="31"/>
      <c r="BO514" s="31"/>
      <c r="BP514" s="31"/>
      <c r="BQ514" s="31"/>
      <c r="BR514" s="31"/>
      <c r="BS514" s="31"/>
      <c r="BT514" s="31"/>
      <c r="BU514" s="31"/>
      <c r="BV514" s="31"/>
      <c r="BW514" s="31"/>
      <c r="BX514" s="31"/>
      <c r="BY514" s="31"/>
      <c r="BZ514" s="31"/>
      <c r="CA514" s="31"/>
      <c r="CB514" s="31"/>
      <c r="CC514" s="31"/>
      <c r="CD514" s="31"/>
      <c r="CE514" s="31"/>
      <c r="CF514" s="31"/>
      <c r="CG514" s="31"/>
      <c r="CH514" s="31"/>
      <c r="CI514" s="31"/>
      <c r="CJ514" s="31"/>
      <c r="CK514" s="31"/>
      <c r="CL514" s="31"/>
      <c r="CM514" s="31"/>
      <c r="CN514" s="31"/>
      <c r="CO514" s="31"/>
      <c r="CP514" s="31"/>
      <c r="CQ514" s="31"/>
      <c r="CR514" s="31"/>
      <c r="CS514" s="31"/>
      <c r="CT514" s="31"/>
      <c r="CU514" s="31"/>
      <c r="CV514" s="31"/>
    </row>
    <row r="515" spans="1:100" x14ac:dyDescent="0.3">
      <c r="A515" s="31"/>
      <c r="B515" s="31"/>
      <c r="C515" s="31"/>
      <c r="D515" s="31"/>
      <c r="E515" s="31"/>
      <c r="F515" s="31"/>
      <c r="AQ515" s="31"/>
      <c r="AR515" s="31"/>
      <c r="AS515" s="31"/>
      <c r="AT515" s="31"/>
      <c r="AU515" s="31"/>
      <c r="AV515" s="31"/>
      <c r="AW515" s="32"/>
      <c r="AX515" s="32"/>
      <c r="AY515" s="32"/>
      <c r="AZ515" s="32"/>
      <c r="BA515" s="32"/>
      <c r="BB515" s="32"/>
      <c r="BC515" s="31"/>
      <c r="BD515" s="31"/>
      <c r="BE515" s="31"/>
      <c r="BF515" s="31"/>
      <c r="BG515" s="31"/>
      <c r="BH515" s="31"/>
      <c r="BI515" s="31"/>
      <c r="BJ515" s="31"/>
      <c r="BK515" s="31"/>
      <c r="BL515" s="31"/>
      <c r="BM515" s="31"/>
      <c r="BN515" s="31"/>
      <c r="BO515" s="31"/>
      <c r="BP515" s="31"/>
      <c r="BQ515" s="31"/>
      <c r="BR515" s="31"/>
      <c r="BS515" s="31"/>
      <c r="BT515" s="31"/>
      <c r="BU515" s="31"/>
      <c r="BV515" s="31"/>
      <c r="BW515" s="31"/>
      <c r="BX515" s="31"/>
      <c r="BY515" s="31"/>
      <c r="BZ515" s="31"/>
      <c r="CA515" s="31"/>
      <c r="CB515" s="31"/>
      <c r="CC515" s="31"/>
      <c r="CD515" s="31"/>
      <c r="CE515" s="31"/>
      <c r="CF515" s="31"/>
      <c r="CG515" s="31"/>
      <c r="CH515" s="31"/>
      <c r="CI515" s="31"/>
      <c r="CJ515" s="31"/>
      <c r="CK515" s="31"/>
      <c r="CL515" s="31"/>
      <c r="CM515" s="31"/>
      <c r="CN515" s="31"/>
      <c r="CO515" s="31"/>
      <c r="CP515" s="31"/>
      <c r="CQ515" s="31"/>
      <c r="CR515" s="31"/>
      <c r="CS515" s="31"/>
      <c r="CT515" s="31"/>
      <c r="CU515" s="31"/>
      <c r="CV515" s="31"/>
    </row>
    <row r="516" spans="1:100" x14ac:dyDescent="0.3">
      <c r="A516" s="31"/>
      <c r="B516" s="31"/>
      <c r="C516" s="31"/>
      <c r="D516" s="31"/>
      <c r="E516" s="31"/>
      <c r="F516" s="31"/>
      <c r="AQ516" s="31"/>
      <c r="AR516" s="31"/>
      <c r="AS516" s="31"/>
      <c r="AT516" s="31"/>
      <c r="AU516" s="31"/>
      <c r="AV516" s="31"/>
      <c r="AW516" s="32"/>
      <c r="AX516" s="32"/>
      <c r="AY516" s="32"/>
      <c r="AZ516" s="32"/>
      <c r="BA516" s="32"/>
      <c r="BB516" s="32"/>
      <c r="BC516" s="31"/>
      <c r="BD516" s="31"/>
      <c r="BE516" s="31"/>
      <c r="BF516" s="31"/>
      <c r="BG516" s="31"/>
      <c r="BH516" s="31"/>
      <c r="BI516" s="31"/>
      <c r="BJ516" s="31"/>
      <c r="BK516" s="31"/>
      <c r="BL516" s="31"/>
      <c r="BM516" s="31"/>
      <c r="BN516" s="31"/>
      <c r="BO516" s="31"/>
      <c r="BP516" s="31"/>
      <c r="BQ516" s="31"/>
      <c r="BR516" s="31"/>
      <c r="BS516" s="31"/>
      <c r="BT516" s="31"/>
      <c r="BU516" s="31"/>
      <c r="BV516" s="31"/>
      <c r="BW516" s="31"/>
      <c r="BX516" s="31"/>
      <c r="BY516" s="31"/>
      <c r="BZ516" s="31"/>
      <c r="CA516" s="31"/>
      <c r="CB516" s="31"/>
      <c r="CC516" s="31"/>
      <c r="CD516" s="31"/>
      <c r="CE516" s="31"/>
      <c r="CF516" s="31"/>
      <c r="CG516" s="31"/>
      <c r="CH516" s="31"/>
      <c r="CI516" s="31"/>
      <c r="CJ516" s="31"/>
      <c r="CK516" s="31"/>
      <c r="CL516" s="31"/>
      <c r="CM516" s="31"/>
      <c r="CN516" s="31"/>
      <c r="CO516" s="31"/>
      <c r="CP516" s="31"/>
      <c r="CQ516" s="31"/>
      <c r="CR516" s="31"/>
      <c r="CS516" s="31"/>
      <c r="CT516" s="31"/>
      <c r="CU516" s="31"/>
      <c r="CV516" s="31"/>
    </row>
    <row r="517" spans="1:100" x14ac:dyDescent="0.3">
      <c r="A517" s="31"/>
      <c r="B517" s="31"/>
      <c r="C517" s="31"/>
      <c r="D517" s="31"/>
      <c r="E517" s="31"/>
      <c r="F517" s="31"/>
      <c r="AQ517" s="31"/>
      <c r="AR517" s="31"/>
      <c r="AS517" s="31"/>
      <c r="AT517" s="31"/>
      <c r="AU517" s="31"/>
      <c r="AV517" s="31"/>
      <c r="AW517" s="32"/>
      <c r="AX517" s="32"/>
      <c r="AY517" s="32"/>
      <c r="AZ517" s="32"/>
      <c r="BA517" s="32"/>
      <c r="BB517" s="32"/>
      <c r="BC517" s="31"/>
      <c r="BD517" s="31"/>
      <c r="BE517" s="31"/>
      <c r="BF517" s="31"/>
      <c r="BG517" s="31"/>
      <c r="BH517" s="31"/>
      <c r="BI517" s="31"/>
      <c r="BJ517" s="31"/>
      <c r="BK517" s="31"/>
      <c r="BL517" s="31"/>
      <c r="BM517" s="31"/>
      <c r="BN517" s="31"/>
      <c r="BO517" s="31"/>
      <c r="BP517" s="31"/>
      <c r="BQ517" s="31"/>
      <c r="BR517" s="31"/>
      <c r="BS517" s="31"/>
      <c r="BT517" s="31"/>
      <c r="BU517" s="31"/>
      <c r="BV517" s="31"/>
      <c r="BW517" s="31"/>
      <c r="BX517" s="31"/>
      <c r="BY517" s="31"/>
      <c r="BZ517" s="31"/>
      <c r="CA517" s="31"/>
      <c r="CB517" s="31"/>
      <c r="CC517" s="31"/>
      <c r="CD517" s="31"/>
      <c r="CE517" s="31"/>
      <c r="CF517" s="31"/>
      <c r="CG517" s="31"/>
      <c r="CH517" s="31"/>
      <c r="CI517" s="31"/>
      <c r="CJ517" s="31"/>
      <c r="CK517" s="31"/>
      <c r="CL517" s="31"/>
      <c r="CM517" s="31"/>
      <c r="CN517" s="31"/>
      <c r="CO517" s="31"/>
      <c r="CP517" s="31"/>
      <c r="CQ517" s="31"/>
      <c r="CR517" s="31"/>
      <c r="CS517" s="31"/>
      <c r="CT517" s="31"/>
      <c r="CU517" s="31"/>
      <c r="CV517" s="31"/>
    </row>
    <row r="518" spans="1:100" x14ac:dyDescent="0.3">
      <c r="A518" s="31"/>
      <c r="B518" s="31"/>
      <c r="C518" s="31"/>
      <c r="D518" s="31"/>
      <c r="E518" s="31"/>
      <c r="F518" s="31"/>
      <c r="AQ518" s="31"/>
      <c r="AR518" s="31"/>
      <c r="AS518" s="31"/>
      <c r="AT518" s="31"/>
      <c r="AU518" s="31"/>
      <c r="AV518" s="31"/>
      <c r="AW518" s="32"/>
      <c r="AX518" s="32"/>
      <c r="AY518" s="32"/>
      <c r="AZ518" s="32"/>
      <c r="BA518" s="32"/>
      <c r="BB518" s="32"/>
      <c r="BC518" s="31"/>
      <c r="BD518" s="31"/>
      <c r="BE518" s="31"/>
      <c r="BF518" s="31"/>
      <c r="BG518" s="31"/>
      <c r="BH518" s="31"/>
      <c r="BI518" s="31"/>
      <c r="BJ518" s="31"/>
      <c r="BK518" s="31"/>
      <c r="BL518" s="31"/>
      <c r="BM518" s="31"/>
      <c r="BN518" s="31"/>
      <c r="BO518" s="31"/>
      <c r="BP518" s="31"/>
      <c r="BQ518" s="31"/>
      <c r="BR518" s="31"/>
      <c r="BS518" s="31"/>
      <c r="BT518" s="31"/>
      <c r="BU518" s="31"/>
      <c r="BV518" s="31"/>
      <c r="BW518" s="31"/>
      <c r="BX518" s="31"/>
      <c r="BY518" s="31"/>
      <c r="BZ518" s="31"/>
      <c r="CA518" s="31"/>
      <c r="CB518" s="31"/>
      <c r="CC518" s="31"/>
      <c r="CD518" s="31"/>
      <c r="CE518" s="31"/>
      <c r="CF518" s="31"/>
      <c r="CG518" s="31"/>
      <c r="CH518" s="31"/>
      <c r="CI518" s="31"/>
      <c r="CJ518" s="31"/>
      <c r="CK518" s="31"/>
      <c r="CL518" s="31"/>
      <c r="CM518" s="31"/>
      <c r="CN518" s="31"/>
      <c r="CO518" s="31"/>
      <c r="CP518" s="31"/>
      <c r="CQ518" s="31"/>
      <c r="CR518" s="31"/>
      <c r="CS518" s="31"/>
      <c r="CT518" s="31"/>
      <c r="CU518" s="31"/>
      <c r="CV518" s="31"/>
    </row>
    <row r="519" spans="1:100" x14ac:dyDescent="0.3">
      <c r="A519" s="31"/>
      <c r="B519" s="31"/>
      <c r="C519" s="31"/>
      <c r="D519" s="31"/>
      <c r="E519" s="31"/>
      <c r="F519" s="31"/>
      <c r="AQ519" s="31"/>
      <c r="AR519" s="31"/>
      <c r="AS519" s="31"/>
      <c r="AT519" s="31"/>
      <c r="AU519" s="31"/>
      <c r="AV519" s="31"/>
      <c r="AW519" s="32"/>
      <c r="AX519" s="32"/>
      <c r="AY519" s="32"/>
      <c r="AZ519" s="32"/>
      <c r="BA519" s="32"/>
      <c r="BB519" s="32"/>
      <c r="BC519" s="31"/>
      <c r="BD519" s="31"/>
      <c r="BE519" s="31"/>
      <c r="BF519" s="31"/>
      <c r="BG519" s="31"/>
      <c r="BH519" s="31"/>
      <c r="BI519" s="31"/>
      <c r="BJ519" s="31"/>
      <c r="BK519" s="31"/>
      <c r="BL519" s="31"/>
      <c r="BM519" s="31"/>
      <c r="BN519" s="31"/>
      <c r="BO519" s="31"/>
      <c r="BP519" s="31"/>
      <c r="BQ519" s="31"/>
      <c r="BR519" s="31"/>
      <c r="BS519" s="31"/>
      <c r="BT519" s="31"/>
      <c r="BU519" s="31"/>
      <c r="BV519" s="31"/>
      <c r="BW519" s="31"/>
      <c r="BX519" s="31"/>
      <c r="BY519" s="31"/>
      <c r="BZ519" s="31"/>
      <c r="CA519" s="31"/>
      <c r="CB519" s="31"/>
      <c r="CC519" s="31"/>
      <c r="CD519" s="31"/>
      <c r="CE519" s="31"/>
      <c r="CF519" s="31"/>
      <c r="CG519" s="31"/>
      <c r="CH519" s="31"/>
      <c r="CI519" s="31"/>
      <c r="CJ519" s="31"/>
      <c r="CK519" s="31"/>
      <c r="CL519" s="31"/>
      <c r="CM519" s="31"/>
      <c r="CN519" s="31"/>
      <c r="CO519" s="31"/>
      <c r="CP519" s="31"/>
      <c r="CQ519" s="31"/>
      <c r="CR519" s="31"/>
      <c r="CS519" s="31"/>
      <c r="CT519" s="31"/>
      <c r="CU519" s="31"/>
      <c r="CV519" s="31"/>
    </row>
    <row r="520" spans="1:100" x14ac:dyDescent="0.3">
      <c r="A520" s="31"/>
      <c r="B520" s="31"/>
      <c r="C520" s="31"/>
      <c r="D520" s="31"/>
      <c r="E520" s="31"/>
      <c r="F520" s="31"/>
      <c r="AQ520" s="31"/>
      <c r="AR520" s="31"/>
      <c r="AS520" s="31"/>
      <c r="AT520" s="31"/>
      <c r="AU520" s="31"/>
      <c r="AV520" s="31"/>
      <c r="AW520" s="32"/>
      <c r="AX520" s="32"/>
      <c r="AY520" s="32"/>
      <c r="AZ520" s="32"/>
      <c r="BA520" s="32"/>
      <c r="BB520" s="32"/>
      <c r="BC520" s="31"/>
      <c r="BD520" s="31"/>
      <c r="BE520" s="31"/>
      <c r="BF520" s="31"/>
      <c r="BG520" s="31"/>
      <c r="BH520" s="31"/>
      <c r="BI520" s="31"/>
      <c r="BJ520" s="31"/>
      <c r="BK520" s="31"/>
      <c r="BL520" s="31"/>
      <c r="BM520" s="31"/>
      <c r="BN520" s="31"/>
      <c r="BO520" s="31"/>
      <c r="BP520" s="31"/>
      <c r="BQ520" s="31"/>
      <c r="BR520" s="31"/>
      <c r="BS520" s="31"/>
      <c r="BT520" s="31"/>
      <c r="BU520" s="31"/>
      <c r="BV520" s="31"/>
      <c r="BW520" s="31"/>
      <c r="BX520" s="31"/>
      <c r="BY520" s="31"/>
      <c r="BZ520" s="31"/>
      <c r="CA520" s="31"/>
      <c r="CB520" s="31"/>
      <c r="CC520" s="31"/>
      <c r="CD520" s="31"/>
      <c r="CE520" s="31"/>
      <c r="CF520" s="31"/>
      <c r="CG520" s="31"/>
      <c r="CH520" s="31"/>
      <c r="CI520" s="31"/>
      <c r="CJ520" s="31"/>
      <c r="CK520" s="31"/>
      <c r="CL520" s="31"/>
      <c r="CM520" s="31"/>
      <c r="CN520" s="31"/>
      <c r="CO520" s="31"/>
      <c r="CP520" s="31"/>
      <c r="CQ520" s="31"/>
      <c r="CR520" s="31"/>
      <c r="CS520" s="31"/>
      <c r="CT520" s="31"/>
      <c r="CU520" s="31"/>
      <c r="CV520" s="31"/>
    </row>
    <row r="521" spans="1:100" x14ac:dyDescent="0.3">
      <c r="A521" s="31"/>
      <c r="B521" s="31"/>
      <c r="C521" s="31"/>
      <c r="D521" s="31"/>
      <c r="E521" s="31"/>
      <c r="F521" s="31"/>
      <c r="AQ521" s="31"/>
      <c r="AR521" s="31"/>
      <c r="AS521" s="31"/>
      <c r="AT521" s="31"/>
      <c r="AU521" s="31"/>
      <c r="AV521" s="31"/>
      <c r="AW521" s="32"/>
      <c r="AX521" s="32"/>
      <c r="AY521" s="32"/>
      <c r="AZ521" s="32"/>
      <c r="BA521" s="32"/>
      <c r="BB521" s="32"/>
      <c r="BC521" s="31"/>
      <c r="BD521" s="31"/>
      <c r="BE521" s="31"/>
      <c r="BF521" s="31"/>
      <c r="BG521" s="31"/>
      <c r="BH521" s="31"/>
      <c r="BI521" s="31"/>
      <c r="BJ521" s="31"/>
      <c r="BK521" s="31"/>
      <c r="BL521" s="31"/>
      <c r="BM521" s="31"/>
      <c r="BN521" s="31"/>
      <c r="BO521" s="31"/>
      <c r="BP521" s="31"/>
      <c r="BQ521" s="31"/>
      <c r="BR521" s="31"/>
      <c r="BS521" s="31"/>
      <c r="BT521" s="31"/>
      <c r="BU521" s="31"/>
      <c r="BV521" s="31"/>
      <c r="BW521" s="31"/>
      <c r="BX521" s="31"/>
      <c r="BY521" s="31"/>
      <c r="BZ521" s="31"/>
      <c r="CA521" s="31"/>
      <c r="CB521" s="31"/>
      <c r="CC521" s="31"/>
      <c r="CD521" s="31"/>
      <c r="CE521" s="31"/>
      <c r="CF521" s="31"/>
      <c r="CG521" s="31"/>
      <c r="CH521" s="31"/>
      <c r="CI521" s="31"/>
      <c r="CJ521" s="31"/>
      <c r="CK521" s="31"/>
      <c r="CL521" s="31"/>
      <c r="CM521" s="31"/>
      <c r="CN521" s="31"/>
      <c r="CO521" s="31"/>
      <c r="CP521" s="31"/>
      <c r="CQ521" s="31"/>
      <c r="CR521" s="31"/>
      <c r="CS521" s="31"/>
      <c r="CT521" s="31"/>
      <c r="CU521" s="31"/>
      <c r="CV521" s="31"/>
    </row>
    <row r="522" spans="1:100" x14ac:dyDescent="0.3">
      <c r="A522" s="31"/>
      <c r="B522" s="31"/>
      <c r="C522" s="31"/>
      <c r="D522" s="31"/>
      <c r="E522" s="31"/>
      <c r="F522" s="31"/>
      <c r="AQ522" s="31"/>
      <c r="AR522" s="31"/>
      <c r="AS522" s="31"/>
      <c r="AT522" s="31"/>
      <c r="AU522" s="31"/>
      <c r="AV522" s="31"/>
      <c r="AW522" s="32"/>
      <c r="AX522" s="32"/>
      <c r="AY522" s="32"/>
      <c r="AZ522" s="32"/>
      <c r="BA522" s="32"/>
      <c r="BB522" s="32"/>
      <c r="BC522" s="31"/>
      <c r="BD522" s="31"/>
      <c r="BE522" s="31"/>
      <c r="BF522" s="31"/>
      <c r="BG522" s="31"/>
      <c r="BH522" s="31"/>
      <c r="BI522" s="31"/>
      <c r="BJ522" s="31"/>
      <c r="BK522" s="31"/>
      <c r="BL522" s="31"/>
      <c r="BM522" s="31"/>
      <c r="BN522" s="31"/>
      <c r="BO522" s="31"/>
      <c r="BP522" s="31"/>
      <c r="BQ522" s="31"/>
      <c r="BR522" s="31"/>
      <c r="BS522" s="31"/>
      <c r="BT522" s="31"/>
      <c r="BU522" s="31"/>
      <c r="BV522" s="31"/>
      <c r="BW522" s="31"/>
      <c r="BX522" s="31"/>
      <c r="BY522" s="31"/>
      <c r="BZ522" s="31"/>
      <c r="CA522" s="31"/>
      <c r="CB522" s="31"/>
      <c r="CC522" s="31"/>
      <c r="CD522" s="31"/>
      <c r="CE522" s="31"/>
      <c r="CF522" s="31"/>
      <c r="CG522" s="31"/>
      <c r="CH522" s="31"/>
      <c r="CI522" s="31"/>
      <c r="CJ522" s="31"/>
      <c r="CK522" s="31"/>
      <c r="CL522" s="31"/>
      <c r="CM522" s="31"/>
      <c r="CN522" s="31"/>
      <c r="CO522" s="31"/>
      <c r="CP522" s="31"/>
      <c r="CQ522" s="31"/>
      <c r="CR522" s="31"/>
      <c r="CS522" s="31"/>
      <c r="CT522" s="31"/>
      <c r="CU522" s="31"/>
      <c r="CV522" s="31"/>
    </row>
    <row r="523" spans="1:100" x14ac:dyDescent="0.3">
      <c r="A523" s="31"/>
      <c r="B523" s="31"/>
      <c r="C523" s="31"/>
      <c r="D523" s="31"/>
      <c r="E523" s="31"/>
      <c r="F523" s="31"/>
      <c r="AQ523" s="31"/>
      <c r="AR523" s="31"/>
      <c r="AS523" s="31"/>
      <c r="AT523" s="31"/>
      <c r="AU523" s="31"/>
      <c r="AV523" s="31"/>
      <c r="AW523" s="32"/>
      <c r="AX523" s="32"/>
      <c r="AY523" s="32"/>
      <c r="AZ523" s="32"/>
      <c r="BA523" s="32"/>
      <c r="BB523" s="32"/>
      <c r="BC523" s="31"/>
      <c r="BD523" s="31"/>
      <c r="BE523" s="31"/>
      <c r="BF523" s="31"/>
      <c r="BG523" s="31"/>
      <c r="BH523" s="31"/>
      <c r="BI523" s="31"/>
      <c r="BJ523" s="31"/>
      <c r="BK523" s="31"/>
      <c r="BL523" s="31"/>
      <c r="BM523" s="31"/>
      <c r="BN523" s="31"/>
      <c r="BO523" s="31"/>
      <c r="BP523" s="31"/>
      <c r="BQ523" s="31"/>
      <c r="BR523" s="31"/>
      <c r="BS523" s="31"/>
      <c r="BT523" s="31"/>
      <c r="BU523" s="31"/>
      <c r="BV523" s="31"/>
      <c r="BW523" s="31"/>
      <c r="BX523" s="31"/>
      <c r="BY523" s="31"/>
      <c r="BZ523" s="31"/>
      <c r="CA523" s="31"/>
      <c r="CB523" s="31"/>
      <c r="CC523" s="31"/>
      <c r="CD523" s="31"/>
      <c r="CE523" s="31"/>
      <c r="CF523" s="31"/>
      <c r="CG523" s="31"/>
      <c r="CH523" s="31"/>
      <c r="CI523" s="31"/>
      <c r="CJ523" s="31"/>
      <c r="CK523" s="31"/>
      <c r="CL523" s="31"/>
      <c r="CM523" s="31"/>
      <c r="CN523" s="31"/>
      <c r="CO523" s="31"/>
      <c r="CP523" s="31"/>
      <c r="CQ523" s="31"/>
      <c r="CR523" s="31"/>
      <c r="CS523" s="31"/>
      <c r="CT523" s="31"/>
      <c r="CU523" s="31"/>
      <c r="CV523" s="31"/>
    </row>
    <row r="524" spans="1:100" x14ac:dyDescent="0.3">
      <c r="A524" s="31"/>
      <c r="B524" s="31"/>
      <c r="C524" s="31"/>
      <c r="D524" s="31"/>
      <c r="E524" s="31"/>
      <c r="F524" s="31"/>
      <c r="AQ524" s="31"/>
      <c r="AR524" s="31"/>
      <c r="AS524" s="31"/>
      <c r="AT524" s="31"/>
      <c r="AU524" s="31"/>
      <c r="AV524" s="31"/>
      <c r="AW524" s="32"/>
      <c r="AX524" s="32"/>
      <c r="AY524" s="32"/>
      <c r="AZ524" s="32"/>
      <c r="BA524" s="32"/>
      <c r="BB524" s="32"/>
      <c r="BC524" s="31"/>
      <c r="BD524" s="31"/>
      <c r="BE524" s="31"/>
      <c r="BF524" s="31"/>
      <c r="BG524" s="31"/>
      <c r="BH524" s="31"/>
      <c r="BI524" s="31"/>
      <c r="BJ524" s="31"/>
      <c r="BK524" s="31"/>
      <c r="BL524" s="31"/>
      <c r="BM524" s="31"/>
      <c r="BN524" s="31"/>
      <c r="BO524" s="31"/>
      <c r="BP524" s="31"/>
      <c r="BQ524" s="31"/>
      <c r="BR524" s="31"/>
      <c r="BS524" s="31"/>
      <c r="BT524" s="31"/>
      <c r="BU524" s="31"/>
      <c r="BV524" s="31"/>
      <c r="BW524" s="31"/>
      <c r="BX524" s="31"/>
      <c r="BY524" s="31"/>
      <c r="BZ524" s="31"/>
      <c r="CA524" s="31"/>
      <c r="CB524" s="31"/>
      <c r="CC524" s="31"/>
      <c r="CD524" s="31"/>
      <c r="CE524" s="31"/>
      <c r="CF524" s="31"/>
      <c r="CG524" s="31"/>
      <c r="CH524" s="31"/>
      <c r="CI524" s="31"/>
      <c r="CJ524" s="31"/>
      <c r="CK524" s="31"/>
      <c r="CL524" s="31"/>
      <c r="CM524" s="31"/>
      <c r="CN524" s="31"/>
      <c r="CO524" s="31"/>
      <c r="CP524" s="31"/>
      <c r="CQ524" s="31"/>
      <c r="CR524" s="31"/>
      <c r="CS524" s="31"/>
      <c r="CT524" s="31"/>
      <c r="CU524" s="31"/>
      <c r="CV524" s="31"/>
    </row>
    <row r="525" spans="1:100" x14ac:dyDescent="0.3">
      <c r="A525" s="31"/>
      <c r="B525" s="31"/>
      <c r="C525" s="31"/>
      <c r="D525" s="31"/>
      <c r="E525" s="31"/>
      <c r="F525" s="31"/>
      <c r="AQ525" s="31"/>
      <c r="AR525" s="31"/>
      <c r="AS525" s="31"/>
      <c r="AT525" s="31"/>
      <c r="AU525" s="31"/>
      <c r="AV525" s="31"/>
      <c r="AW525" s="32"/>
      <c r="AX525" s="32"/>
      <c r="AY525" s="32"/>
      <c r="AZ525" s="32"/>
      <c r="BA525" s="32"/>
      <c r="BB525" s="32"/>
      <c r="BC525" s="31"/>
      <c r="BD525" s="31"/>
      <c r="BE525" s="31"/>
      <c r="BF525" s="31"/>
      <c r="BG525" s="31"/>
      <c r="BH525" s="31"/>
      <c r="BI525" s="31"/>
      <c r="BJ525" s="31"/>
      <c r="BK525" s="31"/>
      <c r="BL525" s="31"/>
      <c r="BM525" s="31"/>
      <c r="BN525" s="31"/>
      <c r="BO525" s="31"/>
      <c r="BP525" s="31"/>
      <c r="BQ525" s="31"/>
      <c r="BR525" s="31"/>
      <c r="BS525" s="31"/>
      <c r="BT525" s="31"/>
      <c r="BU525" s="31"/>
      <c r="BV525" s="31"/>
      <c r="BW525" s="31"/>
      <c r="BX525" s="31"/>
      <c r="BY525" s="31"/>
      <c r="BZ525" s="31"/>
      <c r="CA525" s="31"/>
      <c r="CB525" s="31"/>
      <c r="CC525" s="31"/>
      <c r="CD525" s="31"/>
      <c r="CE525" s="31"/>
      <c r="CF525" s="31"/>
      <c r="CG525" s="31"/>
      <c r="CH525" s="31"/>
      <c r="CI525" s="31"/>
      <c r="CJ525" s="31"/>
      <c r="CK525" s="31"/>
      <c r="CL525" s="31"/>
      <c r="CM525" s="31"/>
      <c r="CN525" s="31"/>
      <c r="CO525" s="31"/>
      <c r="CP525" s="31"/>
      <c r="CQ525" s="31"/>
      <c r="CR525" s="31"/>
      <c r="CS525" s="31"/>
      <c r="CT525" s="31"/>
      <c r="CU525" s="31"/>
      <c r="CV525" s="31"/>
    </row>
    <row r="526" spans="1:100" x14ac:dyDescent="0.3">
      <c r="A526" s="31"/>
      <c r="B526" s="31"/>
      <c r="C526" s="31"/>
      <c r="D526" s="31"/>
      <c r="E526" s="31"/>
      <c r="F526" s="31"/>
      <c r="AQ526" s="31"/>
      <c r="AR526" s="31"/>
      <c r="AS526" s="31"/>
      <c r="AT526" s="31"/>
      <c r="AU526" s="31"/>
      <c r="AV526" s="31"/>
      <c r="AW526" s="32"/>
      <c r="AX526" s="32"/>
      <c r="AY526" s="32"/>
      <c r="AZ526" s="32"/>
      <c r="BA526" s="32"/>
      <c r="BB526" s="32"/>
      <c r="BC526" s="31"/>
      <c r="BD526" s="31"/>
      <c r="BE526" s="31"/>
      <c r="BF526" s="31"/>
      <c r="BG526" s="31"/>
      <c r="BH526" s="31"/>
      <c r="BI526" s="31"/>
      <c r="BJ526" s="31"/>
      <c r="BK526" s="31"/>
      <c r="BL526" s="31"/>
      <c r="BM526" s="31"/>
      <c r="BN526" s="31"/>
      <c r="BO526" s="31"/>
      <c r="BP526" s="31"/>
      <c r="BQ526" s="31"/>
      <c r="BR526" s="31"/>
      <c r="BS526" s="31"/>
      <c r="BT526" s="31"/>
      <c r="BU526" s="31"/>
      <c r="BV526" s="31"/>
      <c r="BW526" s="31"/>
      <c r="BX526" s="31"/>
      <c r="BY526" s="31"/>
      <c r="BZ526" s="31"/>
      <c r="CA526" s="31"/>
      <c r="CB526" s="31"/>
      <c r="CC526" s="31"/>
      <c r="CD526" s="31"/>
      <c r="CE526" s="31"/>
      <c r="CF526" s="31"/>
      <c r="CG526" s="31"/>
      <c r="CH526" s="31"/>
      <c r="CI526" s="31"/>
      <c r="CJ526" s="31"/>
      <c r="CK526" s="31"/>
      <c r="CL526" s="31"/>
      <c r="CM526" s="31"/>
      <c r="CN526" s="31"/>
      <c r="CO526" s="31"/>
      <c r="CP526" s="31"/>
      <c r="CQ526" s="31"/>
      <c r="CR526" s="31"/>
      <c r="CS526" s="31"/>
      <c r="CT526" s="31"/>
      <c r="CU526" s="31"/>
      <c r="CV526" s="31"/>
    </row>
    <row r="527" spans="1:100" x14ac:dyDescent="0.3">
      <c r="A527" s="31"/>
      <c r="B527" s="31"/>
      <c r="C527" s="31"/>
      <c r="D527" s="31"/>
      <c r="E527" s="31"/>
      <c r="F527" s="31"/>
      <c r="AQ527" s="31"/>
      <c r="AR527" s="31"/>
      <c r="AS527" s="31"/>
      <c r="AT527" s="31"/>
      <c r="AU527" s="31"/>
      <c r="AV527" s="31"/>
      <c r="AW527" s="32"/>
      <c r="AX527" s="32"/>
      <c r="AY527" s="32"/>
      <c r="AZ527" s="32"/>
      <c r="BA527" s="32"/>
      <c r="BB527" s="32"/>
      <c r="BC527" s="31"/>
      <c r="BD527" s="31"/>
      <c r="BE527" s="31"/>
      <c r="BF527" s="31"/>
      <c r="BG527" s="31"/>
      <c r="BH527" s="31"/>
      <c r="BI527" s="31"/>
      <c r="BJ527" s="31"/>
      <c r="BK527" s="31"/>
      <c r="BL527" s="31"/>
      <c r="BM527" s="31"/>
      <c r="BN527" s="31"/>
      <c r="BO527" s="31"/>
      <c r="BP527" s="31"/>
      <c r="BQ527" s="31"/>
      <c r="BR527" s="31"/>
      <c r="BS527" s="31"/>
      <c r="BT527" s="31"/>
      <c r="BU527" s="31"/>
      <c r="BV527" s="31"/>
      <c r="BW527" s="31"/>
      <c r="BX527" s="31"/>
      <c r="BY527" s="31"/>
      <c r="BZ527" s="31"/>
      <c r="CA527" s="31"/>
      <c r="CB527" s="31"/>
      <c r="CC527" s="31"/>
      <c r="CD527" s="31"/>
      <c r="CE527" s="31"/>
      <c r="CF527" s="31"/>
      <c r="CG527" s="31"/>
      <c r="CH527" s="31"/>
      <c r="CI527" s="31"/>
      <c r="CJ527" s="31"/>
      <c r="CK527" s="31"/>
      <c r="CL527" s="31"/>
      <c r="CM527" s="31"/>
      <c r="CN527" s="31"/>
      <c r="CO527" s="31"/>
      <c r="CP527" s="31"/>
      <c r="CQ527" s="31"/>
      <c r="CR527" s="31"/>
      <c r="CS527" s="31"/>
      <c r="CT527" s="31"/>
      <c r="CU527" s="31"/>
      <c r="CV527" s="31"/>
    </row>
    <row r="528" spans="1:100" x14ac:dyDescent="0.3">
      <c r="A528" s="31"/>
      <c r="B528" s="31"/>
      <c r="C528" s="31"/>
      <c r="D528" s="31"/>
      <c r="E528" s="31"/>
      <c r="F528" s="31"/>
      <c r="AQ528" s="31"/>
      <c r="AR528" s="31"/>
      <c r="AS528" s="31"/>
      <c r="AT528" s="31"/>
      <c r="AU528" s="31"/>
      <c r="AV528" s="31"/>
      <c r="AW528" s="32"/>
      <c r="AX528" s="32"/>
      <c r="AY528" s="32"/>
      <c r="AZ528" s="32"/>
      <c r="BA528" s="32"/>
      <c r="BB528" s="32"/>
      <c r="BC528" s="31"/>
      <c r="BD528" s="31"/>
      <c r="BE528" s="31"/>
      <c r="BF528" s="31"/>
      <c r="BG528" s="31"/>
      <c r="BH528" s="31"/>
      <c r="BI528" s="31"/>
      <c r="BJ528" s="31"/>
      <c r="BK528" s="31"/>
      <c r="BL528" s="31"/>
      <c r="BM528" s="31"/>
      <c r="BN528" s="31"/>
      <c r="BO528" s="31"/>
      <c r="BP528" s="31"/>
      <c r="BQ528" s="31"/>
      <c r="BR528" s="31"/>
      <c r="BS528" s="31"/>
      <c r="BT528" s="31"/>
      <c r="BU528" s="31"/>
      <c r="BV528" s="31"/>
      <c r="BW528" s="31"/>
      <c r="BX528" s="31"/>
      <c r="BY528" s="31"/>
      <c r="BZ528" s="31"/>
      <c r="CA528" s="31"/>
      <c r="CB528" s="31"/>
      <c r="CC528" s="31"/>
      <c r="CD528" s="31"/>
      <c r="CE528" s="31"/>
      <c r="CF528" s="31"/>
      <c r="CG528" s="31"/>
      <c r="CH528" s="31"/>
      <c r="CI528" s="31"/>
      <c r="CJ528" s="31"/>
      <c r="CK528" s="31"/>
      <c r="CL528" s="31"/>
      <c r="CM528" s="31"/>
      <c r="CN528" s="31"/>
      <c r="CO528" s="31"/>
      <c r="CP528" s="31"/>
      <c r="CQ528" s="31"/>
      <c r="CR528" s="31"/>
      <c r="CS528" s="31"/>
      <c r="CT528" s="31"/>
      <c r="CU528" s="31"/>
      <c r="CV528" s="31"/>
    </row>
    <row r="529" spans="1:100" x14ac:dyDescent="0.3">
      <c r="A529" s="31"/>
      <c r="B529" s="31"/>
      <c r="C529" s="31"/>
      <c r="D529" s="31"/>
      <c r="E529" s="31"/>
      <c r="F529" s="31"/>
      <c r="AQ529" s="31"/>
      <c r="AR529" s="31"/>
      <c r="AS529" s="31"/>
      <c r="AT529" s="31"/>
      <c r="AU529" s="31"/>
      <c r="AV529" s="31"/>
      <c r="AW529" s="32"/>
      <c r="AX529" s="32"/>
      <c r="AY529" s="32"/>
      <c r="AZ529" s="32"/>
      <c r="BA529" s="32"/>
      <c r="BB529" s="32"/>
      <c r="BC529" s="31"/>
      <c r="BD529" s="31"/>
      <c r="BE529" s="31"/>
      <c r="BF529" s="31"/>
      <c r="BG529" s="31"/>
      <c r="BH529" s="31"/>
      <c r="BI529" s="31"/>
      <c r="BJ529" s="31"/>
      <c r="BK529" s="31"/>
      <c r="BL529" s="31"/>
      <c r="BM529" s="31"/>
      <c r="BN529" s="31"/>
      <c r="BO529" s="31"/>
      <c r="BP529" s="31"/>
      <c r="BQ529" s="31"/>
      <c r="BR529" s="31"/>
      <c r="BS529" s="31"/>
      <c r="BT529" s="31"/>
      <c r="BU529" s="31"/>
      <c r="BV529" s="31"/>
      <c r="BW529" s="31"/>
      <c r="BX529" s="31"/>
      <c r="BY529" s="31"/>
      <c r="BZ529" s="31"/>
      <c r="CA529" s="31"/>
      <c r="CB529" s="31"/>
      <c r="CC529" s="31"/>
      <c r="CD529" s="31"/>
      <c r="CE529" s="31"/>
      <c r="CF529" s="31"/>
      <c r="CG529" s="31"/>
      <c r="CH529" s="31"/>
      <c r="CI529" s="31"/>
      <c r="CJ529" s="31"/>
      <c r="CK529" s="31"/>
      <c r="CL529" s="31"/>
      <c r="CM529" s="31"/>
      <c r="CN529" s="31"/>
      <c r="CO529" s="31"/>
      <c r="CP529" s="31"/>
      <c r="CQ529" s="31"/>
      <c r="CR529" s="31"/>
      <c r="CS529" s="31"/>
      <c r="CT529" s="31"/>
      <c r="CU529" s="31"/>
      <c r="CV529" s="31"/>
    </row>
    <row r="530" spans="1:100" x14ac:dyDescent="0.3">
      <c r="A530" s="31"/>
      <c r="B530" s="31"/>
      <c r="C530" s="31"/>
      <c r="D530" s="31"/>
      <c r="E530" s="31"/>
      <c r="F530" s="31"/>
      <c r="AQ530" s="31"/>
      <c r="AR530" s="31"/>
      <c r="AS530" s="31"/>
      <c r="AT530" s="31"/>
      <c r="AU530" s="31"/>
      <c r="AV530" s="31"/>
      <c r="AW530" s="32"/>
      <c r="AX530" s="32"/>
      <c r="AY530" s="32"/>
      <c r="AZ530" s="32"/>
      <c r="BA530" s="32"/>
      <c r="BB530" s="32"/>
      <c r="BC530" s="31"/>
      <c r="BD530" s="31"/>
      <c r="BE530" s="31"/>
      <c r="BF530" s="31"/>
      <c r="BG530" s="31"/>
      <c r="BH530" s="31"/>
      <c r="BI530" s="31"/>
      <c r="BJ530" s="31"/>
      <c r="BK530" s="31"/>
      <c r="BL530" s="31"/>
      <c r="BM530" s="31"/>
      <c r="BN530" s="31"/>
      <c r="BO530" s="31"/>
      <c r="BP530" s="31"/>
      <c r="BQ530" s="31"/>
      <c r="BR530" s="31"/>
      <c r="BS530" s="31"/>
      <c r="BT530" s="31"/>
      <c r="BU530" s="31"/>
      <c r="BV530" s="31"/>
      <c r="BW530" s="31"/>
      <c r="BX530" s="31"/>
      <c r="BY530" s="31"/>
      <c r="BZ530" s="31"/>
      <c r="CA530" s="31"/>
      <c r="CB530" s="31"/>
      <c r="CC530" s="31"/>
      <c r="CD530" s="31"/>
      <c r="CE530" s="31"/>
      <c r="CF530" s="31"/>
      <c r="CG530" s="31"/>
      <c r="CH530" s="31"/>
      <c r="CI530" s="31"/>
      <c r="CJ530" s="31"/>
      <c r="CK530" s="31"/>
      <c r="CL530" s="31"/>
      <c r="CM530" s="31"/>
      <c r="CN530" s="31"/>
      <c r="CO530" s="31"/>
      <c r="CP530" s="31"/>
      <c r="CQ530" s="31"/>
      <c r="CR530" s="31"/>
      <c r="CS530" s="31"/>
      <c r="CT530" s="31"/>
      <c r="CU530" s="31"/>
      <c r="CV530" s="31"/>
    </row>
    <row r="531" spans="1:100" x14ac:dyDescent="0.3">
      <c r="A531" s="31"/>
      <c r="B531" s="31"/>
      <c r="C531" s="31"/>
      <c r="D531" s="31"/>
      <c r="E531" s="31"/>
      <c r="F531" s="31"/>
      <c r="AQ531" s="31"/>
      <c r="AR531" s="31"/>
      <c r="AS531" s="31"/>
      <c r="AT531" s="31"/>
      <c r="AU531" s="31"/>
      <c r="AV531" s="31"/>
      <c r="AW531" s="32"/>
      <c r="AX531" s="32"/>
      <c r="AY531" s="32"/>
      <c r="AZ531" s="32"/>
      <c r="BA531" s="32"/>
      <c r="BB531" s="32"/>
      <c r="BC531" s="31"/>
      <c r="BD531" s="31"/>
      <c r="BE531" s="31"/>
      <c r="BF531" s="31"/>
      <c r="BG531" s="31"/>
      <c r="BH531" s="31"/>
      <c r="BI531" s="31"/>
      <c r="BJ531" s="31"/>
      <c r="BK531" s="31"/>
      <c r="BL531" s="31"/>
      <c r="BM531" s="31"/>
      <c r="BN531" s="31"/>
      <c r="BO531" s="31"/>
      <c r="BP531" s="31"/>
      <c r="BQ531" s="31"/>
      <c r="BR531" s="31"/>
      <c r="BS531" s="31"/>
      <c r="BT531" s="31"/>
      <c r="BU531" s="31"/>
      <c r="BV531" s="31"/>
      <c r="BW531" s="31"/>
      <c r="BX531" s="31"/>
      <c r="BY531" s="31"/>
      <c r="BZ531" s="31"/>
      <c r="CA531" s="31"/>
      <c r="CB531" s="31"/>
      <c r="CC531" s="31"/>
      <c r="CD531" s="31"/>
      <c r="CE531" s="31"/>
      <c r="CF531" s="31"/>
      <c r="CG531" s="31"/>
      <c r="CH531" s="31"/>
      <c r="CI531" s="31"/>
      <c r="CJ531" s="31"/>
      <c r="CK531" s="31"/>
      <c r="CL531" s="31"/>
      <c r="CM531" s="31"/>
      <c r="CN531" s="31"/>
      <c r="CO531" s="31"/>
      <c r="CP531" s="31"/>
      <c r="CQ531" s="31"/>
      <c r="CR531" s="31"/>
      <c r="CS531" s="31"/>
      <c r="CT531" s="31"/>
      <c r="CU531" s="31"/>
      <c r="CV531" s="31"/>
    </row>
    <row r="532" spans="1:100" x14ac:dyDescent="0.3">
      <c r="A532" s="31"/>
      <c r="B532" s="31"/>
      <c r="C532" s="31"/>
      <c r="D532" s="31"/>
      <c r="E532" s="31"/>
      <c r="F532" s="31"/>
      <c r="AQ532" s="31"/>
      <c r="AR532" s="31"/>
      <c r="AS532" s="31"/>
      <c r="AT532" s="31"/>
      <c r="AU532" s="31"/>
      <c r="AV532" s="31"/>
      <c r="AW532" s="32"/>
      <c r="AX532" s="32"/>
      <c r="AY532" s="32"/>
      <c r="AZ532" s="32"/>
      <c r="BA532" s="32"/>
      <c r="BB532" s="32"/>
      <c r="BC532" s="31"/>
      <c r="BD532" s="31"/>
      <c r="BE532" s="31"/>
      <c r="BF532" s="31"/>
      <c r="BG532" s="31"/>
      <c r="BH532" s="31"/>
      <c r="BI532" s="31"/>
      <c r="BJ532" s="31"/>
      <c r="BK532" s="31"/>
      <c r="BL532" s="31"/>
      <c r="BM532" s="31"/>
      <c r="BN532" s="31"/>
      <c r="BO532" s="31"/>
      <c r="BP532" s="31"/>
      <c r="BQ532" s="31"/>
      <c r="BR532" s="31"/>
      <c r="BS532" s="31"/>
      <c r="BT532" s="31"/>
      <c r="BU532" s="31"/>
      <c r="BV532" s="31"/>
      <c r="BW532" s="31"/>
      <c r="BX532" s="31"/>
      <c r="BY532" s="31"/>
      <c r="BZ532" s="31"/>
      <c r="CA532" s="31"/>
      <c r="CB532" s="31"/>
      <c r="CC532" s="31"/>
      <c r="CD532" s="31"/>
      <c r="CE532" s="31"/>
      <c r="CF532" s="31"/>
      <c r="CG532" s="31"/>
      <c r="CH532" s="31"/>
      <c r="CI532" s="31"/>
      <c r="CJ532" s="31"/>
      <c r="CK532" s="31"/>
      <c r="CL532" s="31"/>
      <c r="CM532" s="31"/>
      <c r="CN532" s="31"/>
      <c r="CO532" s="31"/>
      <c r="CP532" s="31"/>
      <c r="CQ532" s="31"/>
      <c r="CR532" s="31"/>
      <c r="CS532" s="31"/>
      <c r="CT532" s="31"/>
      <c r="CU532" s="31"/>
      <c r="CV532" s="31"/>
    </row>
    <row r="533" spans="1:100" x14ac:dyDescent="0.3">
      <c r="A533" s="31"/>
      <c r="B533" s="31"/>
      <c r="C533" s="31"/>
      <c r="D533" s="31"/>
      <c r="E533" s="31"/>
      <c r="F533" s="31"/>
      <c r="AQ533" s="31"/>
      <c r="AR533" s="31"/>
      <c r="AS533" s="31"/>
      <c r="AT533" s="31"/>
      <c r="AU533" s="31"/>
      <c r="AV533" s="31"/>
      <c r="AW533" s="32"/>
      <c r="AX533" s="32"/>
      <c r="AY533" s="32"/>
      <c r="AZ533" s="32"/>
      <c r="BA533" s="32"/>
      <c r="BB533" s="32"/>
      <c r="BC533" s="31"/>
      <c r="BD533" s="31"/>
      <c r="BE533" s="31"/>
      <c r="BF533" s="31"/>
      <c r="BG533" s="31"/>
      <c r="BH533" s="31"/>
      <c r="BI533" s="31"/>
      <c r="BJ533" s="31"/>
      <c r="BK533" s="31"/>
      <c r="BL533" s="31"/>
      <c r="BM533" s="31"/>
      <c r="BN533" s="31"/>
      <c r="BO533" s="31"/>
      <c r="BP533" s="31"/>
      <c r="BQ533" s="31"/>
      <c r="BR533" s="31"/>
      <c r="BS533" s="31"/>
      <c r="BT533" s="31"/>
      <c r="BU533" s="31"/>
      <c r="BV533" s="31"/>
      <c r="BW533" s="31"/>
      <c r="BX533" s="31"/>
      <c r="BY533" s="31"/>
      <c r="BZ533" s="31"/>
      <c r="CA533" s="31"/>
      <c r="CB533" s="31"/>
      <c r="CC533" s="31"/>
      <c r="CD533" s="31"/>
      <c r="CE533" s="31"/>
      <c r="CF533" s="31"/>
      <c r="CG533" s="31"/>
      <c r="CH533" s="31"/>
      <c r="CI533" s="31"/>
      <c r="CJ533" s="31"/>
      <c r="CK533" s="31"/>
      <c r="CL533" s="31"/>
      <c r="CM533" s="31"/>
      <c r="CN533" s="31"/>
      <c r="CO533" s="31"/>
      <c r="CP533" s="31"/>
      <c r="CQ533" s="31"/>
      <c r="CR533" s="31"/>
      <c r="CS533" s="31"/>
      <c r="CT533" s="31"/>
      <c r="CU533" s="31"/>
      <c r="CV533" s="31"/>
    </row>
    <row r="534" spans="1:100" x14ac:dyDescent="0.3">
      <c r="A534" s="31"/>
      <c r="B534" s="31"/>
      <c r="C534" s="31"/>
      <c r="D534" s="31"/>
      <c r="E534" s="31"/>
      <c r="F534" s="31"/>
      <c r="AQ534" s="31"/>
      <c r="AR534" s="31"/>
      <c r="AS534" s="31"/>
      <c r="AT534" s="31"/>
      <c r="AU534" s="31"/>
      <c r="AV534" s="31"/>
      <c r="AW534" s="32"/>
      <c r="AX534" s="32"/>
      <c r="AY534" s="32"/>
      <c r="AZ534" s="32"/>
      <c r="BA534" s="32"/>
      <c r="BB534" s="32"/>
      <c r="BC534" s="31"/>
      <c r="BD534" s="31"/>
      <c r="BE534" s="31"/>
      <c r="BF534" s="31"/>
      <c r="BG534" s="31"/>
      <c r="BH534" s="31"/>
      <c r="BI534" s="31"/>
      <c r="BJ534" s="31"/>
      <c r="BK534" s="31"/>
      <c r="BL534" s="31"/>
      <c r="BM534" s="31"/>
      <c r="BN534" s="31"/>
      <c r="BO534" s="31"/>
      <c r="BP534" s="31"/>
      <c r="BQ534" s="31"/>
      <c r="BR534" s="31"/>
      <c r="BS534" s="31"/>
      <c r="BT534" s="31"/>
      <c r="BU534" s="31"/>
      <c r="BV534" s="31"/>
      <c r="BW534" s="31"/>
      <c r="BX534" s="31"/>
      <c r="BY534" s="31"/>
      <c r="BZ534" s="31"/>
      <c r="CA534" s="31"/>
      <c r="CB534" s="31"/>
      <c r="CC534" s="31"/>
      <c r="CD534" s="31"/>
      <c r="CE534" s="31"/>
      <c r="CF534" s="31"/>
      <c r="CG534" s="31"/>
      <c r="CH534" s="31"/>
      <c r="CI534" s="31"/>
      <c r="CJ534" s="31"/>
      <c r="CK534" s="31"/>
      <c r="CL534" s="31"/>
      <c r="CM534" s="31"/>
      <c r="CN534" s="31"/>
      <c r="CO534" s="31"/>
      <c r="CP534" s="31"/>
      <c r="CQ534" s="31"/>
      <c r="CR534" s="31"/>
      <c r="CS534" s="31"/>
      <c r="CT534" s="31"/>
      <c r="CU534" s="31"/>
      <c r="CV534" s="31"/>
    </row>
    <row r="535" spans="1:100" x14ac:dyDescent="0.3">
      <c r="A535" s="31"/>
      <c r="B535" s="31"/>
      <c r="C535" s="31"/>
      <c r="D535" s="31"/>
      <c r="E535" s="31"/>
      <c r="F535" s="31"/>
      <c r="AQ535" s="31"/>
      <c r="AR535" s="31"/>
      <c r="AS535" s="31"/>
      <c r="AT535" s="31"/>
      <c r="AU535" s="31"/>
      <c r="AV535" s="31"/>
      <c r="AW535" s="32"/>
      <c r="AX535" s="32"/>
      <c r="AY535" s="32"/>
      <c r="AZ535" s="32"/>
      <c r="BA535" s="32"/>
      <c r="BB535" s="32"/>
      <c r="BC535" s="31"/>
      <c r="BD535" s="31"/>
      <c r="BE535" s="31"/>
      <c r="BF535" s="31"/>
      <c r="BG535" s="31"/>
      <c r="BH535" s="31"/>
      <c r="BI535" s="31"/>
      <c r="BJ535" s="31"/>
      <c r="BK535" s="31"/>
      <c r="BL535" s="31"/>
      <c r="BM535" s="31"/>
      <c r="BN535" s="31"/>
      <c r="BO535" s="31"/>
      <c r="BP535" s="31"/>
      <c r="BQ535" s="31"/>
      <c r="BR535" s="31"/>
      <c r="BS535" s="31"/>
      <c r="BT535" s="31"/>
      <c r="BU535" s="31"/>
      <c r="BV535" s="31"/>
      <c r="BW535" s="31"/>
      <c r="BX535" s="31"/>
      <c r="BY535" s="31"/>
      <c r="BZ535" s="31"/>
      <c r="CA535" s="31"/>
      <c r="CB535" s="31"/>
      <c r="CC535" s="31"/>
      <c r="CD535" s="31"/>
      <c r="CE535" s="31"/>
      <c r="CF535" s="31"/>
      <c r="CG535" s="31"/>
      <c r="CH535" s="31"/>
      <c r="CI535" s="31"/>
      <c r="CJ535" s="31"/>
      <c r="CK535" s="31"/>
      <c r="CL535" s="31"/>
      <c r="CM535" s="31"/>
      <c r="CN535" s="31"/>
      <c r="CO535" s="31"/>
      <c r="CP535" s="31"/>
      <c r="CQ535" s="31"/>
      <c r="CR535" s="31"/>
      <c r="CS535" s="31"/>
      <c r="CT535" s="31"/>
      <c r="CU535" s="31"/>
      <c r="CV535" s="31"/>
    </row>
    <row r="536" spans="1:100" x14ac:dyDescent="0.3">
      <c r="A536" s="31"/>
      <c r="B536" s="31"/>
      <c r="C536" s="31"/>
      <c r="D536" s="31"/>
      <c r="E536" s="31"/>
      <c r="F536" s="31"/>
      <c r="AQ536" s="31"/>
      <c r="AR536" s="31"/>
      <c r="AS536" s="31"/>
      <c r="AT536" s="31"/>
      <c r="AU536" s="31"/>
      <c r="AV536" s="31"/>
      <c r="AW536" s="32"/>
      <c r="AX536" s="32"/>
      <c r="AY536" s="32"/>
      <c r="AZ536" s="32"/>
      <c r="BA536" s="32"/>
      <c r="BB536" s="32"/>
      <c r="BC536" s="31"/>
      <c r="BD536" s="31"/>
      <c r="BE536" s="31"/>
      <c r="BF536" s="31"/>
      <c r="BG536" s="31"/>
      <c r="BH536" s="31"/>
      <c r="BI536" s="31"/>
      <c r="BJ536" s="31"/>
      <c r="BK536" s="31"/>
      <c r="BL536" s="31"/>
      <c r="BM536" s="31"/>
      <c r="BN536" s="31"/>
      <c r="BO536" s="31"/>
      <c r="BP536" s="31"/>
      <c r="BQ536" s="31"/>
      <c r="BR536" s="31"/>
      <c r="BS536" s="31"/>
      <c r="BT536" s="31"/>
      <c r="BU536" s="31"/>
      <c r="BV536" s="31"/>
      <c r="BW536" s="31"/>
      <c r="BX536" s="31"/>
      <c r="BY536" s="31"/>
      <c r="BZ536" s="31"/>
      <c r="CA536" s="31"/>
      <c r="CB536" s="31"/>
      <c r="CC536" s="31"/>
      <c r="CD536" s="31"/>
      <c r="CE536" s="31"/>
      <c r="CF536" s="31"/>
      <c r="CG536" s="31"/>
      <c r="CH536" s="31"/>
      <c r="CI536" s="31"/>
      <c r="CJ536" s="31"/>
      <c r="CK536" s="31"/>
      <c r="CL536" s="31"/>
      <c r="CM536" s="31"/>
      <c r="CN536" s="31"/>
      <c r="CO536" s="31"/>
      <c r="CP536" s="31"/>
      <c r="CQ536" s="31"/>
      <c r="CR536" s="31"/>
      <c r="CS536" s="31"/>
      <c r="CT536" s="31"/>
      <c r="CU536" s="31"/>
      <c r="CV536" s="31"/>
    </row>
    <row r="537" spans="1:100" x14ac:dyDescent="0.3">
      <c r="A537" s="31"/>
      <c r="B537" s="31"/>
      <c r="C537" s="31"/>
      <c r="D537" s="31"/>
      <c r="E537" s="31"/>
      <c r="F537" s="31"/>
      <c r="AQ537" s="31"/>
      <c r="AR537" s="31"/>
      <c r="AS537" s="31"/>
      <c r="AT537" s="31"/>
      <c r="AU537" s="31"/>
      <c r="AV537" s="31"/>
      <c r="AW537" s="32"/>
      <c r="AX537" s="32"/>
      <c r="AY537" s="32"/>
      <c r="AZ537" s="32"/>
      <c r="BA537" s="32"/>
      <c r="BB537" s="32"/>
      <c r="BC537" s="31"/>
      <c r="BD537" s="31"/>
      <c r="BE537" s="31"/>
      <c r="BF537" s="31"/>
      <c r="BG537" s="31"/>
      <c r="BH537" s="31"/>
      <c r="BI537" s="31"/>
      <c r="BJ537" s="31"/>
      <c r="BK537" s="31"/>
      <c r="BL537" s="31"/>
      <c r="BM537" s="31"/>
      <c r="BN537" s="31"/>
      <c r="BO537" s="31"/>
      <c r="BP537" s="31"/>
      <c r="BQ537" s="31"/>
      <c r="BR537" s="31"/>
      <c r="BS537" s="31"/>
      <c r="BT537" s="31"/>
      <c r="BU537" s="31"/>
      <c r="BV537" s="31"/>
      <c r="BW537" s="31"/>
      <c r="BX537" s="31"/>
      <c r="BY537" s="31"/>
      <c r="BZ537" s="31"/>
      <c r="CA537" s="31"/>
      <c r="CB537" s="31"/>
      <c r="CC537" s="31"/>
      <c r="CD537" s="31"/>
      <c r="CE537" s="31"/>
      <c r="CF537" s="31"/>
      <c r="CG537" s="31"/>
      <c r="CH537" s="31"/>
      <c r="CI537" s="31"/>
      <c r="CJ537" s="31"/>
      <c r="CK537" s="31"/>
      <c r="CL537" s="31"/>
      <c r="CM537" s="31"/>
      <c r="CN537" s="31"/>
      <c r="CO537" s="31"/>
      <c r="CP537" s="31"/>
      <c r="CQ537" s="31"/>
      <c r="CR537" s="31"/>
      <c r="CS537" s="31"/>
      <c r="CT537" s="31"/>
      <c r="CU537" s="31"/>
      <c r="CV537" s="31"/>
    </row>
    <row r="538" spans="1:100" x14ac:dyDescent="0.3">
      <c r="A538" s="31"/>
      <c r="B538" s="31"/>
      <c r="C538" s="31"/>
      <c r="D538" s="31"/>
      <c r="E538" s="31"/>
      <c r="F538" s="31"/>
      <c r="AQ538" s="31"/>
      <c r="AR538" s="31"/>
      <c r="AS538" s="31"/>
      <c r="AT538" s="31"/>
      <c r="AU538" s="31"/>
      <c r="AV538" s="31"/>
      <c r="AW538" s="32"/>
      <c r="AX538" s="32"/>
      <c r="AY538" s="32"/>
      <c r="AZ538" s="32"/>
      <c r="BA538" s="32"/>
      <c r="BB538" s="32"/>
      <c r="BC538" s="31"/>
      <c r="BD538" s="31"/>
      <c r="BE538" s="31"/>
      <c r="BF538" s="31"/>
      <c r="BG538" s="31"/>
      <c r="BH538" s="31"/>
      <c r="BI538" s="31"/>
      <c r="BJ538" s="31"/>
      <c r="BK538" s="31"/>
      <c r="BL538" s="31"/>
      <c r="BM538" s="31"/>
      <c r="BN538" s="31"/>
      <c r="BO538" s="31"/>
      <c r="BP538" s="31"/>
      <c r="BQ538" s="31"/>
      <c r="BR538" s="31"/>
      <c r="BS538" s="31"/>
      <c r="BT538" s="31"/>
      <c r="BU538" s="31"/>
      <c r="BV538" s="31"/>
      <c r="BW538" s="31"/>
      <c r="BX538" s="31"/>
      <c r="BY538" s="31"/>
      <c r="BZ538" s="31"/>
      <c r="CA538" s="31"/>
      <c r="CB538" s="31"/>
      <c r="CC538" s="31"/>
      <c r="CD538" s="31"/>
      <c r="CE538" s="31"/>
      <c r="CF538" s="31"/>
      <c r="CG538" s="31"/>
      <c r="CH538" s="31"/>
      <c r="CI538" s="31"/>
      <c r="CJ538" s="31"/>
      <c r="CK538" s="31"/>
      <c r="CL538" s="31"/>
      <c r="CM538" s="31"/>
      <c r="CN538" s="31"/>
      <c r="CO538" s="31"/>
      <c r="CP538" s="31"/>
      <c r="CQ538" s="31"/>
      <c r="CR538" s="31"/>
      <c r="CS538" s="31"/>
      <c r="CT538" s="31"/>
      <c r="CU538" s="31"/>
      <c r="CV538" s="31"/>
    </row>
    <row r="539" spans="1:100" x14ac:dyDescent="0.3">
      <c r="A539" s="31"/>
      <c r="B539" s="31"/>
      <c r="C539" s="31"/>
      <c r="D539" s="31"/>
      <c r="E539" s="31"/>
      <c r="F539" s="31"/>
      <c r="AQ539" s="31"/>
      <c r="AR539" s="31"/>
      <c r="AS539" s="31"/>
      <c r="AT539" s="31"/>
      <c r="AU539" s="31"/>
      <c r="AV539" s="31"/>
      <c r="AW539" s="32"/>
      <c r="AX539" s="32"/>
      <c r="AY539" s="32"/>
      <c r="AZ539" s="32"/>
      <c r="BA539" s="32"/>
      <c r="BB539" s="32"/>
      <c r="BC539" s="31"/>
      <c r="BD539" s="31"/>
      <c r="BE539" s="31"/>
      <c r="BF539" s="31"/>
      <c r="BG539" s="31"/>
      <c r="BH539" s="31"/>
      <c r="BI539" s="31"/>
      <c r="BJ539" s="31"/>
      <c r="BK539" s="31"/>
      <c r="BL539" s="31"/>
      <c r="BM539" s="31"/>
      <c r="BN539" s="31"/>
      <c r="BO539" s="31"/>
      <c r="BP539" s="31"/>
      <c r="BQ539" s="31"/>
      <c r="BR539" s="31"/>
      <c r="BS539" s="31"/>
      <c r="BT539" s="31"/>
      <c r="BU539" s="31"/>
      <c r="BV539" s="31"/>
      <c r="BW539" s="31"/>
      <c r="BX539" s="31"/>
      <c r="BY539" s="31"/>
      <c r="BZ539" s="31"/>
      <c r="CA539" s="31"/>
      <c r="CB539" s="31"/>
      <c r="CC539" s="31"/>
      <c r="CD539" s="31"/>
      <c r="CE539" s="31"/>
      <c r="CF539" s="31"/>
      <c r="CG539" s="31"/>
      <c r="CH539" s="31"/>
      <c r="CI539" s="31"/>
      <c r="CJ539" s="31"/>
      <c r="CK539" s="31"/>
      <c r="CL539" s="31"/>
      <c r="CM539" s="31"/>
      <c r="CN539" s="31"/>
      <c r="CO539" s="31"/>
      <c r="CP539" s="31"/>
      <c r="CQ539" s="31"/>
      <c r="CR539" s="31"/>
      <c r="CS539" s="31"/>
      <c r="CT539" s="31"/>
      <c r="CU539" s="31"/>
      <c r="CV539" s="31"/>
    </row>
    <row r="540" spans="1:100" x14ac:dyDescent="0.3">
      <c r="A540" s="31"/>
      <c r="B540" s="31"/>
      <c r="C540" s="31"/>
      <c r="D540" s="31"/>
      <c r="E540" s="31"/>
      <c r="F540" s="31"/>
      <c r="AQ540" s="31"/>
      <c r="AR540" s="31"/>
      <c r="AS540" s="31"/>
      <c r="AT540" s="31"/>
      <c r="AU540" s="31"/>
      <c r="AV540" s="31"/>
      <c r="AW540" s="32"/>
      <c r="AX540" s="32"/>
      <c r="AY540" s="32"/>
      <c r="AZ540" s="32"/>
      <c r="BA540" s="32"/>
      <c r="BB540" s="32"/>
      <c r="BC540" s="31"/>
      <c r="BD540" s="31"/>
      <c r="BE540" s="31"/>
      <c r="BF540" s="31"/>
      <c r="BG540" s="31"/>
      <c r="BH540" s="31"/>
      <c r="BI540" s="31"/>
      <c r="BJ540" s="31"/>
      <c r="BK540" s="31"/>
      <c r="BL540" s="31"/>
      <c r="BM540" s="31"/>
      <c r="BN540" s="31"/>
      <c r="BO540" s="31"/>
      <c r="BP540" s="31"/>
      <c r="BQ540" s="31"/>
      <c r="BR540" s="31"/>
      <c r="BS540" s="31"/>
      <c r="BT540" s="31"/>
      <c r="BU540" s="31"/>
      <c r="BV540" s="31"/>
      <c r="BW540" s="31"/>
      <c r="BX540" s="31"/>
      <c r="BY540" s="31"/>
      <c r="BZ540" s="31"/>
      <c r="CA540" s="31"/>
      <c r="CB540" s="31"/>
      <c r="CC540" s="31"/>
      <c r="CD540" s="31"/>
      <c r="CE540" s="31"/>
      <c r="CF540" s="31"/>
      <c r="CG540" s="31"/>
      <c r="CH540" s="31"/>
      <c r="CI540" s="31"/>
      <c r="CJ540" s="31"/>
      <c r="CK540" s="31"/>
      <c r="CL540" s="31"/>
      <c r="CM540" s="31"/>
      <c r="CN540" s="31"/>
      <c r="CO540" s="31"/>
      <c r="CP540" s="31"/>
      <c r="CQ540" s="31"/>
      <c r="CR540" s="31"/>
      <c r="CS540" s="31"/>
      <c r="CT540" s="31"/>
      <c r="CU540" s="31"/>
      <c r="CV540" s="31"/>
    </row>
    <row r="541" spans="1:100" x14ac:dyDescent="0.3">
      <c r="A541" s="31"/>
      <c r="B541" s="31"/>
      <c r="C541" s="31"/>
      <c r="D541" s="31"/>
      <c r="E541" s="31"/>
      <c r="F541" s="31"/>
      <c r="AQ541" s="31"/>
      <c r="AR541" s="31"/>
      <c r="AS541" s="31"/>
      <c r="AT541" s="31"/>
      <c r="AU541" s="31"/>
      <c r="AV541" s="31"/>
      <c r="AW541" s="32"/>
      <c r="AX541" s="32"/>
      <c r="AY541" s="32"/>
      <c r="AZ541" s="32"/>
      <c r="BA541" s="32"/>
      <c r="BB541" s="32"/>
      <c r="BC541" s="31"/>
      <c r="BD541" s="31"/>
      <c r="BE541" s="31"/>
      <c r="BF541" s="31"/>
      <c r="BG541" s="31"/>
      <c r="BH541" s="31"/>
      <c r="BI541" s="31"/>
      <c r="BJ541" s="31"/>
      <c r="BK541" s="31"/>
      <c r="BL541" s="31"/>
      <c r="BM541" s="31"/>
      <c r="BN541" s="31"/>
      <c r="BO541" s="31"/>
      <c r="BP541" s="31"/>
      <c r="BQ541" s="31"/>
      <c r="BR541" s="31"/>
      <c r="BS541" s="31"/>
      <c r="BT541" s="31"/>
      <c r="BU541" s="31"/>
      <c r="BV541" s="31"/>
      <c r="BW541" s="31"/>
      <c r="BX541" s="31"/>
      <c r="BY541" s="31"/>
      <c r="BZ541" s="31"/>
      <c r="CA541" s="31"/>
      <c r="CB541" s="31"/>
      <c r="CC541" s="31"/>
      <c r="CD541" s="31"/>
      <c r="CE541" s="31"/>
      <c r="CF541" s="31"/>
      <c r="CG541" s="31"/>
      <c r="CH541" s="31"/>
      <c r="CI541" s="31"/>
      <c r="CJ541" s="31"/>
      <c r="CK541" s="31"/>
      <c r="CL541" s="31"/>
      <c r="CM541" s="31"/>
      <c r="CN541" s="31"/>
      <c r="CO541" s="31"/>
      <c r="CP541" s="31"/>
      <c r="CQ541" s="31"/>
      <c r="CR541" s="31"/>
      <c r="CS541" s="31"/>
      <c r="CT541" s="31"/>
      <c r="CU541" s="31"/>
      <c r="CV541" s="31"/>
    </row>
    <row r="542" spans="1:100" x14ac:dyDescent="0.3">
      <c r="A542" s="31"/>
      <c r="B542" s="31"/>
      <c r="C542" s="31"/>
      <c r="D542" s="31"/>
      <c r="E542" s="31"/>
      <c r="F542" s="31"/>
      <c r="AQ542" s="31"/>
      <c r="AR542" s="31"/>
      <c r="AS542" s="31"/>
      <c r="AT542" s="31"/>
      <c r="AU542" s="31"/>
      <c r="AV542" s="31"/>
      <c r="AW542" s="32"/>
      <c r="AX542" s="32"/>
      <c r="AY542" s="32"/>
      <c r="AZ542" s="32"/>
      <c r="BA542" s="32"/>
      <c r="BB542" s="32"/>
      <c r="BC542" s="31"/>
      <c r="BD542" s="31"/>
      <c r="BE542" s="31"/>
      <c r="BF542" s="31"/>
      <c r="BG542" s="31"/>
      <c r="BH542" s="31"/>
      <c r="BI542" s="31"/>
      <c r="BJ542" s="31"/>
      <c r="BK542" s="31"/>
      <c r="BL542" s="31"/>
      <c r="BM542" s="31"/>
      <c r="BN542" s="31"/>
      <c r="BO542" s="31"/>
      <c r="BP542" s="31"/>
      <c r="BQ542" s="31"/>
      <c r="BR542" s="31"/>
      <c r="BS542" s="31"/>
      <c r="BT542" s="31"/>
      <c r="BU542" s="31"/>
      <c r="BV542" s="31"/>
      <c r="BW542" s="31"/>
      <c r="BX542" s="31"/>
      <c r="BY542" s="31"/>
      <c r="BZ542" s="31"/>
      <c r="CA542" s="31"/>
      <c r="CB542" s="31"/>
      <c r="CC542" s="31"/>
      <c r="CD542" s="31"/>
      <c r="CE542" s="31"/>
      <c r="CF542" s="31"/>
      <c r="CG542" s="31"/>
      <c r="CH542" s="31"/>
      <c r="CI542" s="31"/>
      <c r="CJ542" s="31"/>
      <c r="CK542" s="31"/>
      <c r="CL542" s="31"/>
      <c r="CM542" s="31"/>
      <c r="CN542" s="31"/>
      <c r="CO542" s="31"/>
      <c r="CP542" s="31"/>
      <c r="CQ542" s="31"/>
      <c r="CR542" s="31"/>
      <c r="CS542" s="31"/>
      <c r="CT542" s="31"/>
      <c r="CU542" s="31"/>
      <c r="CV542" s="31"/>
    </row>
    <row r="543" spans="1:100" x14ac:dyDescent="0.3">
      <c r="A543" s="31"/>
      <c r="B543" s="31"/>
      <c r="C543" s="31"/>
      <c r="D543" s="31"/>
      <c r="E543" s="31"/>
      <c r="F543" s="31"/>
      <c r="AQ543" s="31"/>
      <c r="AR543" s="31"/>
      <c r="AS543" s="31"/>
      <c r="AT543" s="31"/>
      <c r="AU543" s="31"/>
      <c r="AV543" s="31"/>
      <c r="AW543" s="32"/>
      <c r="AX543" s="32"/>
      <c r="AY543" s="32"/>
      <c r="AZ543" s="32"/>
      <c r="BA543" s="32"/>
      <c r="BB543" s="32"/>
      <c r="BC543" s="31"/>
      <c r="BD543" s="31"/>
      <c r="BE543" s="31"/>
      <c r="BF543" s="31"/>
      <c r="BG543" s="31"/>
      <c r="BH543" s="31"/>
      <c r="BI543" s="31"/>
      <c r="BJ543" s="31"/>
      <c r="BK543" s="31"/>
      <c r="BL543" s="31"/>
      <c r="BM543" s="31"/>
      <c r="BN543" s="31"/>
      <c r="BO543" s="31"/>
      <c r="BP543" s="31"/>
      <c r="BQ543" s="31"/>
      <c r="BR543" s="31"/>
      <c r="BS543" s="31"/>
      <c r="BT543" s="31"/>
      <c r="BU543" s="31"/>
      <c r="BV543" s="31"/>
      <c r="BW543" s="31"/>
      <c r="BX543" s="31"/>
      <c r="BY543" s="31"/>
      <c r="BZ543" s="31"/>
      <c r="CA543" s="31"/>
      <c r="CB543" s="31"/>
      <c r="CC543" s="31"/>
      <c r="CD543" s="31"/>
      <c r="CE543" s="31"/>
      <c r="CF543" s="31"/>
      <c r="CG543" s="31"/>
      <c r="CH543" s="31"/>
      <c r="CI543" s="31"/>
      <c r="CJ543" s="31"/>
      <c r="CK543" s="31"/>
      <c r="CL543" s="31"/>
      <c r="CM543" s="31"/>
      <c r="CN543" s="31"/>
      <c r="CO543" s="31"/>
      <c r="CP543" s="31"/>
      <c r="CQ543" s="31"/>
      <c r="CR543" s="31"/>
      <c r="CS543" s="31"/>
      <c r="CT543" s="31"/>
      <c r="CU543" s="31"/>
      <c r="CV543" s="31"/>
    </row>
    <row r="544" spans="1:100" x14ac:dyDescent="0.3">
      <c r="A544" s="31"/>
      <c r="B544" s="31"/>
      <c r="C544" s="31"/>
      <c r="D544" s="31"/>
      <c r="E544" s="31"/>
      <c r="F544" s="31"/>
      <c r="AQ544" s="31"/>
      <c r="AR544" s="31"/>
      <c r="AS544" s="31"/>
      <c r="AT544" s="31"/>
      <c r="AU544" s="31"/>
      <c r="AV544" s="31"/>
      <c r="AW544" s="32"/>
      <c r="AX544" s="32"/>
      <c r="AY544" s="32"/>
      <c r="AZ544" s="32"/>
      <c r="BA544" s="32"/>
      <c r="BB544" s="32"/>
      <c r="BC544" s="31"/>
      <c r="BD544" s="31"/>
      <c r="BE544" s="31"/>
      <c r="BF544" s="31"/>
      <c r="BG544" s="31"/>
      <c r="BH544" s="31"/>
      <c r="BI544" s="31"/>
      <c r="BJ544" s="31"/>
      <c r="BK544" s="31"/>
      <c r="BL544" s="31"/>
      <c r="BM544" s="31"/>
      <c r="BN544" s="31"/>
      <c r="BO544" s="31"/>
      <c r="BP544" s="31"/>
      <c r="BQ544" s="31"/>
      <c r="BR544" s="31"/>
      <c r="BS544" s="31"/>
      <c r="BT544" s="31"/>
      <c r="BU544" s="31"/>
      <c r="BV544" s="31"/>
      <c r="BW544" s="31"/>
      <c r="BX544" s="31"/>
      <c r="BY544" s="31"/>
      <c r="BZ544" s="31"/>
      <c r="CA544" s="31"/>
      <c r="CB544" s="31"/>
      <c r="CC544" s="31"/>
      <c r="CD544" s="31"/>
      <c r="CE544" s="31"/>
      <c r="CF544" s="31"/>
      <c r="CG544" s="31"/>
      <c r="CH544" s="31"/>
      <c r="CI544" s="31"/>
      <c r="CJ544" s="31"/>
      <c r="CK544" s="31"/>
      <c r="CL544" s="31"/>
      <c r="CM544" s="31"/>
      <c r="CN544" s="31"/>
      <c r="CO544" s="31"/>
      <c r="CP544" s="31"/>
      <c r="CQ544" s="31"/>
      <c r="CR544" s="31"/>
      <c r="CS544" s="31"/>
      <c r="CT544" s="31"/>
      <c r="CU544" s="31"/>
      <c r="CV544" s="31"/>
    </row>
    <row r="545" spans="1:100" x14ac:dyDescent="0.3">
      <c r="A545" s="31"/>
      <c r="B545" s="31"/>
      <c r="C545" s="31"/>
      <c r="D545" s="31"/>
      <c r="E545" s="31"/>
      <c r="F545" s="31"/>
      <c r="AQ545" s="31"/>
      <c r="AR545" s="31"/>
      <c r="AS545" s="31"/>
      <c r="AT545" s="31"/>
      <c r="AU545" s="31"/>
      <c r="AV545" s="31"/>
      <c r="AW545" s="32"/>
      <c r="AX545" s="32"/>
      <c r="AY545" s="32"/>
      <c r="AZ545" s="32"/>
      <c r="BA545" s="32"/>
      <c r="BB545" s="32"/>
      <c r="BC545" s="31"/>
      <c r="BD545" s="31"/>
      <c r="BE545" s="31"/>
      <c r="BF545" s="31"/>
      <c r="BG545" s="31"/>
      <c r="BH545" s="31"/>
      <c r="BI545" s="31"/>
      <c r="BJ545" s="31"/>
      <c r="BK545" s="31"/>
      <c r="BL545" s="31"/>
      <c r="BM545" s="31"/>
      <c r="BN545" s="31"/>
      <c r="BO545" s="31"/>
      <c r="BP545" s="31"/>
      <c r="BQ545" s="31"/>
      <c r="BR545" s="31"/>
      <c r="BS545" s="31"/>
      <c r="BT545" s="31"/>
      <c r="BU545" s="31"/>
      <c r="BV545" s="31"/>
      <c r="BW545" s="31"/>
      <c r="BX545" s="31"/>
      <c r="BY545" s="31"/>
      <c r="BZ545" s="31"/>
      <c r="CA545" s="31"/>
      <c r="CB545" s="31"/>
      <c r="CC545" s="31"/>
      <c r="CD545" s="31"/>
      <c r="CE545" s="31"/>
      <c r="CF545" s="31"/>
      <c r="CG545" s="31"/>
      <c r="CH545" s="31"/>
      <c r="CI545" s="31"/>
      <c r="CJ545" s="31"/>
      <c r="CK545" s="31"/>
      <c r="CL545" s="31"/>
      <c r="CM545" s="31"/>
      <c r="CN545" s="31"/>
      <c r="CO545" s="31"/>
      <c r="CP545" s="31"/>
      <c r="CQ545" s="31"/>
      <c r="CR545" s="31"/>
      <c r="CS545" s="31"/>
      <c r="CT545" s="31"/>
      <c r="CU545" s="31"/>
      <c r="CV545" s="31"/>
    </row>
    <row r="546" spans="1:100" x14ac:dyDescent="0.3">
      <c r="A546" s="31"/>
      <c r="B546" s="31"/>
      <c r="C546" s="31"/>
      <c r="D546" s="31"/>
      <c r="E546" s="31"/>
      <c r="F546" s="31"/>
      <c r="AQ546" s="31"/>
      <c r="AR546" s="31"/>
      <c r="AS546" s="31"/>
      <c r="AT546" s="31"/>
      <c r="AU546" s="31"/>
      <c r="AV546" s="31"/>
      <c r="AW546" s="32"/>
      <c r="AX546" s="32"/>
      <c r="AY546" s="32"/>
      <c r="AZ546" s="32"/>
      <c r="BA546" s="32"/>
      <c r="BB546" s="32"/>
      <c r="BC546" s="31"/>
      <c r="BD546" s="31"/>
      <c r="BE546" s="31"/>
      <c r="BF546" s="31"/>
      <c r="BG546" s="31"/>
      <c r="BH546" s="31"/>
      <c r="BI546" s="31"/>
      <c r="BJ546" s="31"/>
      <c r="BK546" s="31"/>
      <c r="BL546" s="31"/>
      <c r="BM546" s="31"/>
      <c r="BN546" s="31"/>
      <c r="BO546" s="31"/>
      <c r="BP546" s="31"/>
      <c r="BQ546" s="31"/>
      <c r="BR546" s="31"/>
      <c r="BS546" s="31"/>
      <c r="BT546" s="31"/>
      <c r="BU546" s="31"/>
      <c r="BV546" s="31"/>
      <c r="BW546" s="31"/>
      <c r="BX546" s="31"/>
      <c r="BY546" s="31"/>
      <c r="BZ546" s="31"/>
      <c r="CA546" s="31"/>
      <c r="CB546" s="31"/>
      <c r="CC546" s="31"/>
      <c r="CD546" s="31"/>
      <c r="CE546" s="31"/>
      <c r="CF546" s="31"/>
      <c r="CG546" s="31"/>
      <c r="CH546" s="31"/>
      <c r="CI546" s="31"/>
      <c r="CJ546" s="31"/>
      <c r="CK546" s="31"/>
      <c r="CL546" s="31"/>
      <c r="CM546" s="31"/>
      <c r="CN546" s="31"/>
      <c r="CO546" s="31"/>
      <c r="CP546" s="31"/>
      <c r="CQ546" s="31"/>
      <c r="CR546" s="31"/>
      <c r="CS546" s="31"/>
      <c r="CT546" s="31"/>
      <c r="CU546" s="31"/>
      <c r="CV546" s="31"/>
    </row>
    <row r="547" spans="1:100" x14ac:dyDescent="0.3">
      <c r="A547" s="31"/>
      <c r="B547" s="31"/>
      <c r="C547" s="31"/>
      <c r="D547" s="31"/>
      <c r="E547" s="31"/>
      <c r="F547" s="31"/>
      <c r="AQ547" s="31"/>
      <c r="AR547" s="31"/>
      <c r="AS547" s="31"/>
      <c r="AT547" s="31"/>
      <c r="AU547" s="31"/>
      <c r="AV547" s="31"/>
      <c r="AW547" s="32"/>
      <c r="AX547" s="32"/>
      <c r="AY547" s="32"/>
      <c r="AZ547" s="32"/>
      <c r="BA547" s="32"/>
      <c r="BB547" s="32"/>
      <c r="BC547" s="31"/>
      <c r="BD547" s="31"/>
      <c r="BE547" s="31"/>
      <c r="BF547" s="31"/>
      <c r="BG547" s="31"/>
      <c r="BH547" s="31"/>
      <c r="BI547" s="31"/>
      <c r="BJ547" s="31"/>
      <c r="BK547" s="31"/>
      <c r="BL547" s="31"/>
      <c r="BM547" s="31"/>
      <c r="BN547" s="31"/>
      <c r="BO547" s="31"/>
      <c r="BP547" s="31"/>
      <c r="BQ547" s="31"/>
      <c r="BR547" s="31"/>
      <c r="BS547" s="31"/>
      <c r="BT547" s="31"/>
      <c r="BU547" s="31"/>
      <c r="BV547" s="31"/>
      <c r="BW547" s="31"/>
      <c r="BX547" s="31"/>
      <c r="BY547" s="31"/>
      <c r="BZ547" s="31"/>
      <c r="CA547" s="31"/>
      <c r="CB547" s="31"/>
      <c r="CC547" s="31"/>
      <c r="CD547" s="31"/>
      <c r="CE547" s="31"/>
      <c r="CF547" s="31"/>
      <c r="CG547" s="31"/>
      <c r="CH547" s="31"/>
      <c r="CI547" s="31"/>
      <c r="CJ547" s="31"/>
      <c r="CK547" s="31"/>
      <c r="CL547" s="31"/>
      <c r="CM547" s="31"/>
      <c r="CN547" s="31"/>
      <c r="CO547" s="31"/>
      <c r="CP547" s="31"/>
      <c r="CQ547" s="31"/>
      <c r="CR547" s="31"/>
      <c r="CS547" s="31"/>
      <c r="CT547" s="31"/>
      <c r="CU547" s="31"/>
      <c r="CV547" s="31"/>
    </row>
    <row r="548" spans="1:100" x14ac:dyDescent="0.3">
      <c r="A548" s="31"/>
      <c r="B548" s="31"/>
      <c r="C548" s="31"/>
      <c r="D548" s="31"/>
      <c r="E548" s="31"/>
      <c r="F548" s="31"/>
      <c r="AQ548" s="31"/>
      <c r="AR548" s="31"/>
      <c r="AS548" s="31"/>
      <c r="AT548" s="31"/>
      <c r="AU548" s="31"/>
      <c r="AV548" s="31"/>
      <c r="AW548" s="32"/>
      <c r="AX548" s="32"/>
      <c r="AY548" s="32"/>
      <c r="AZ548" s="32"/>
      <c r="BA548" s="32"/>
      <c r="BB548" s="32"/>
      <c r="BC548" s="31"/>
      <c r="BD548" s="31"/>
      <c r="BE548" s="31"/>
      <c r="BF548" s="31"/>
      <c r="BG548" s="31"/>
      <c r="BH548" s="31"/>
      <c r="BI548" s="31"/>
      <c r="BJ548" s="31"/>
      <c r="BK548" s="31"/>
      <c r="BL548" s="31"/>
      <c r="BM548" s="31"/>
      <c r="BN548" s="31"/>
      <c r="BO548" s="31"/>
      <c r="BP548" s="31"/>
      <c r="BQ548" s="31"/>
      <c r="BR548" s="31"/>
      <c r="BS548" s="31"/>
      <c r="BT548" s="31"/>
      <c r="BU548" s="31"/>
      <c r="BV548" s="31"/>
      <c r="BW548" s="31"/>
      <c r="BX548" s="31"/>
      <c r="BY548" s="31"/>
      <c r="BZ548" s="31"/>
      <c r="CA548" s="31"/>
      <c r="CB548" s="31"/>
      <c r="CC548" s="31"/>
      <c r="CD548" s="31"/>
      <c r="CE548" s="31"/>
      <c r="CF548" s="31"/>
      <c r="CG548" s="31"/>
      <c r="CH548" s="31"/>
      <c r="CI548" s="31"/>
      <c r="CJ548" s="31"/>
      <c r="CK548" s="31"/>
      <c r="CL548" s="31"/>
      <c r="CM548" s="31"/>
      <c r="CN548" s="31"/>
      <c r="CO548" s="31"/>
      <c r="CP548" s="31"/>
      <c r="CQ548" s="31"/>
      <c r="CR548" s="31"/>
      <c r="CS548" s="31"/>
      <c r="CT548" s="31"/>
      <c r="CU548" s="31"/>
      <c r="CV548" s="31"/>
    </row>
    <row r="549" spans="1:100" x14ac:dyDescent="0.3">
      <c r="A549" s="31"/>
      <c r="B549" s="31"/>
      <c r="C549" s="31"/>
      <c r="D549" s="31"/>
      <c r="E549" s="31"/>
      <c r="F549" s="31"/>
      <c r="AQ549" s="31"/>
      <c r="AR549" s="31"/>
      <c r="AS549" s="31"/>
      <c r="AT549" s="31"/>
      <c r="AU549" s="31"/>
      <c r="AV549" s="31"/>
      <c r="AW549" s="32"/>
      <c r="AX549" s="32"/>
      <c r="AY549" s="32"/>
      <c r="AZ549" s="32"/>
      <c r="BA549" s="32"/>
      <c r="BB549" s="32"/>
      <c r="BC549" s="31"/>
      <c r="BD549" s="31"/>
      <c r="BE549" s="31"/>
      <c r="BF549" s="31"/>
      <c r="BG549" s="31"/>
      <c r="BH549" s="31"/>
      <c r="BI549" s="31"/>
      <c r="BJ549" s="31"/>
      <c r="BK549" s="31"/>
      <c r="BL549" s="31"/>
      <c r="BM549" s="31"/>
      <c r="BN549" s="31"/>
      <c r="BO549" s="31"/>
      <c r="BP549" s="31"/>
      <c r="BQ549" s="31"/>
      <c r="BR549" s="31"/>
      <c r="BS549" s="31"/>
      <c r="BT549" s="31"/>
      <c r="BU549" s="31"/>
      <c r="BV549" s="31"/>
      <c r="BW549" s="31"/>
      <c r="BX549" s="31"/>
      <c r="BY549" s="31"/>
      <c r="BZ549" s="31"/>
      <c r="CA549" s="31"/>
      <c r="CB549" s="31"/>
      <c r="CC549" s="31"/>
      <c r="CD549" s="31"/>
      <c r="CE549" s="31"/>
      <c r="CF549" s="31"/>
      <c r="CG549" s="31"/>
      <c r="CH549" s="31"/>
      <c r="CI549" s="31"/>
      <c r="CJ549" s="31"/>
      <c r="CK549" s="31"/>
      <c r="CL549" s="31"/>
      <c r="CM549" s="31"/>
      <c r="CN549" s="31"/>
      <c r="CO549" s="31"/>
      <c r="CP549" s="31"/>
      <c r="CQ549" s="31"/>
      <c r="CR549" s="31"/>
      <c r="CS549" s="31"/>
      <c r="CT549" s="31"/>
      <c r="CU549" s="31"/>
      <c r="CV549" s="31"/>
    </row>
    <row r="550" spans="1:100" x14ac:dyDescent="0.3">
      <c r="A550" s="31"/>
      <c r="B550" s="31"/>
      <c r="C550" s="31"/>
      <c r="D550" s="31"/>
      <c r="E550" s="31"/>
      <c r="F550" s="31"/>
      <c r="AQ550" s="31"/>
      <c r="AR550" s="31"/>
      <c r="AS550" s="31"/>
      <c r="AT550" s="31"/>
      <c r="AU550" s="31"/>
      <c r="AV550" s="31"/>
      <c r="AW550" s="32"/>
      <c r="AX550" s="32"/>
      <c r="AY550" s="32"/>
      <c r="AZ550" s="32"/>
      <c r="BA550" s="32"/>
      <c r="BB550" s="32"/>
      <c r="BC550" s="31"/>
      <c r="BD550" s="31"/>
      <c r="BE550" s="31"/>
      <c r="BF550" s="31"/>
      <c r="BG550" s="31"/>
      <c r="BH550" s="31"/>
      <c r="BI550" s="31"/>
      <c r="BJ550" s="31"/>
      <c r="BK550" s="31"/>
      <c r="BL550" s="31"/>
      <c r="BM550" s="31"/>
      <c r="BN550" s="31"/>
      <c r="BO550" s="31"/>
      <c r="BP550" s="31"/>
      <c r="BQ550" s="31"/>
      <c r="BR550" s="31"/>
      <c r="BS550" s="31"/>
      <c r="BT550" s="31"/>
      <c r="BU550" s="31"/>
      <c r="BV550" s="31"/>
      <c r="BW550" s="31"/>
      <c r="BX550" s="31"/>
      <c r="BY550" s="31"/>
      <c r="BZ550" s="31"/>
      <c r="CA550" s="31"/>
      <c r="CB550" s="31"/>
      <c r="CC550" s="31"/>
      <c r="CD550" s="31"/>
      <c r="CE550" s="31"/>
      <c r="CF550" s="31"/>
      <c r="CG550" s="31"/>
      <c r="CH550" s="31"/>
      <c r="CI550" s="31"/>
      <c r="CJ550" s="31"/>
      <c r="CK550" s="31"/>
      <c r="CL550" s="31"/>
      <c r="CM550" s="31"/>
      <c r="CN550" s="31"/>
      <c r="CO550" s="31"/>
      <c r="CP550" s="31"/>
      <c r="CQ550" s="31"/>
      <c r="CR550" s="31"/>
      <c r="CS550" s="31"/>
      <c r="CT550" s="31"/>
      <c r="CU550" s="31"/>
      <c r="CV550" s="31"/>
    </row>
    <row r="551" spans="1:100" x14ac:dyDescent="0.3">
      <c r="A551" s="31"/>
      <c r="B551" s="31"/>
      <c r="C551" s="31"/>
      <c r="D551" s="31"/>
      <c r="E551" s="31"/>
      <c r="F551" s="31"/>
      <c r="AQ551" s="31"/>
      <c r="AR551" s="31"/>
      <c r="AS551" s="31"/>
      <c r="AT551" s="31"/>
      <c r="AU551" s="31"/>
      <c r="AV551" s="31"/>
      <c r="AW551" s="32"/>
      <c r="AX551" s="32"/>
      <c r="AY551" s="32"/>
      <c r="AZ551" s="32"/>
      <c r="BA551" s="32"/>
      <c r="BB551" s="32"/>
      <c r="BC551" s="31"/>
      <c r="BD551" s="31"/>
      <c r="BE551" s="31"/>
      <c r="BF551" s="31"/>
      <c r="BG551" s="31"/>
      <c r="BH551" s="31"/>
      <c r="BI551" s="31"/>
      <c r="BJ551" s="31"/>
      <c r="BK551" s="31"/>
      <c r="BL551" s="31"/>
      <c r="BM551" s="31"/>
      <c r="BN551" s="31"/>
      <c r="BO551" s="31"/>
      <c r="BP551" s="31"/>
      <c r="BQ551" s="31"/>
      <c r="BR551" s="31"/>
      <c r="BS551" s="31"/>
      <c r="BT551" s="31"/>
      <c r="BU551" s="31"/>
      <c r="BV551" s="31"/>
      <c r="BW551" s="31"/>
      <c r="BX551" s="31"/>
      <c r="BY551" s="31"/>
      <c r="BZ551" s="31"/>
      <c r="CA551" s="31"/>
      <c r="CB551" s="31"/>
      <c r="CC551" s="31"/>
      <c r="CD551" s="31"/>
      <c r="CE551" s="31"/>
      <c r="CF551" s="31"/>
      <c r="CG551" s="31"/>
      <c r="CH551" s="31"/>
      <c r="CI551" s="31"/>
      <c r="CJ551" s="31"/>
      <c r="CK551" s="31"/>
      <c r="CL551" s="31"/>
      <c r="CM551" s="31"/>
      <c r="CN551" s="31"/>
      <c r="CO551" s="31"/>
      <c r="CP551" s="31"/>
      <c r="CQ551" s="31"/>
      <c r="CR551" s="31"/>
      <c r="CS551" s="31"/>
      <c r="CT551" s="31"/>
      <c r="CU551" s="31"/>
      <c r="CV551" s="31"/>
    </row>
    <row r="552" spans="1:100" x14ac:dyDescent="0.3">
      <c r="A552" s="31"/>
      <c r="B552" s="31"/>
      <c r="C552" s="31"/>
      <c r="D552" s="31"/>
      <c r="E552" s="31"/>
      <c r="F552" s="31"/>
      <c r="AQ552" s="31"/>
      <c r="AR552" s="31"/>
      <c r="AS552" s="31"/>
      <c r="AT552" s="31"/>
      <c r="AU552" s="31"/>
      <c r="AV552" s="31"/>
      <c r="AW552" s="32"/>
      <c r="AX552" s="32"/>
      <c r="AY552" s="32"/>
      <c r="AZ552" s="32"/>
      <c r="BA552" s="32"/>
      <c r="BB552" s="32"/>
      <c r="BC552" s="31"/>
      <c r="BD552" s="31"/>
      <c r="BE552" s="31"/>
      <c r="BF552" s="31"/>
      <c r="BG552" s="31"/>
      <c r="BH552" s="31"/>
      <c r="BI552" s="31"/>
      <c r="BJ552" s="31"/>
      <c r="BK552" s="31"/>
      <c r="BL552" s="31"/>
      <c r="BM552" s="31"/>
      <c r="BN552" s="31"/>
      <c r="BO552" s="31"/>
      <c r="BP552" s="31"/>
      <c r="BQ552" s="31"/>
      <c r="BR552" s="31"/>
      <c r="BS552" s="31"/>
      <c r="BT552" s="31"/>
      <c r="BU552" s="31"/>
      <c r="BV552" s="31"/>
      <c r="BW552" s="31"/>
      <c r="BX552" s="31"/>
      <c r="BY552" s="31"/>
      <c r="BZ552" s="31"/>
      <c r="CA552" s="31"/>
      <c r="CB552" s="31"/>
      <c r="CC552" s="31"/>
      <c r="CD552" s="31"/>
      <c r="CE552" s="31"/>
      <c r="CF552" s="31"/>
      <c r="CG552" s="31"/>
      <c r="CH552" s="31"/>
      <c r="CI552" s="31"/>
      <c r="CJ552" s="31"/>
      <c r="CK552" s="31"/>
      <c r="CL552" s="31"/>
      <c r="CM552" s="31"/>
      <c r="CN552" s="31"/>
      <c r="CO552" s="31"/>
      <c r="CP552" s="31"/>
      <c r="CQ552" s="31"/>
      <c r="CR552" s="31"/>
      <c r="CS552" s="31"/>
      <c r="CT552" s="31"/>
      <c r="CU552" s="31"/>
      <c r="CV552" s="31"/>
    </row>
    <row r="553" spans="1:100" x14ac:dyDescent="0.3">
      <c r="A553" s="31"/>
      <c r="B553" s="31"/>
      <c r="C553" s="31"/>
      <c r="D553" s="31"/>
      <c r="E553" s="31"/>
      <c r="F553" s="31"/>
      <c r="AQ553" s="31"/>
      <c r="AR553" s="31"/>
      <c r="AS553" s="31"/>
      <c r="AT553" s="31"/>
      <c r="AU553" s="31"/>
      <c r="AV553" s="31"/>
      <c r="AW553" s="32"/>
      <c r="AX553" s="32"/>
      <c r="AY553" s="32"/>
      <c r="AZ553" s="32"/>
      <c r="BA553" s="32"/>
      <c r="BB553" s="32"/>
      <c r="BC553" s="31"/>
      <c r="BD553" s="31"/>
      <c r="BE553" s="31"/>
      <c r="BF553" s="31"/>
      <c r="BG553" s="31"/>
      <c r="BH553" s="31"/>
      <c r="BI553" s="31"/>
      <c r="BJ553" s="31"/>
      <c r="BK553" s="31"/>
      <c r="BL553" s="31"/>
      <c r="BM553" s="31"/>
      <c r="BN553" s="31"/>
      <c r="BO553" s="31"/>
      <c r="BP553" s="31"/>
      <c r="BQ553" s="31"/>
      <c r="BR553" s="31"/>
      <c r="BS553" s="31"/>
      <c r="BT553" s="31"/>
      <c r="BU553" s="31"/>
      <c r="BV553" s="31"/>
      <c r="BW553" s="31"/>
      <c r="BX553" s="31"/>
      <c r="BY553" s="31"/>
      <c r="BZ553" s="31"/>
      <c r="CA553" s="31"/>
      <c r="CB553" s="31"/>
      <c r="CC553" s="31"/>
      <c r="CD553" s="31"/>
      <c r="CE553" s="31"/>
      <c r="CF553" s="31"/>
      <c r="CG553" s="31"/>
      <c r="CH553" s="31"/>
      <c r="CI553" s="31"/>
      <c r="CJ553" s="31"/>
      <c r="CK553" s="31"/>
      <c r="CL553" s="31"/>
      <c r="CM553" s="31"/>
      <c r="CN553" s="31"/>
      <c r="CO553" s="31"/>
      <c r="CP553" s="31"/>
      <c r="CQ553" s="31"/>
      <c r="CR553" s="31"/>
      <c r="CS553" s="31"/>
      <c r="CT553" s="31"/>
      <c r="CU553" s="31"/>
      <c r="CV553" s="31"/>
    </row>
    <row r="554" spans="1:100" x14ac:dyDescent="0.3">
      <c r="A554" s="31"/>
      <c r="B554" s="31"/>
      <c r="C554" s="31"/>
      <c r="D554" s="31"/>
      <c r="E554" s="31"/>
      <c r="F554" s="31"/>
      <c r="AQ554" s="31"/>
      <c r="AR554" s="31"/>
      <c r="AS554" s="31"/>
      <c r="AT554" s="31"/>
      <c r="AU554" s="31"/>
      <c r="AV554" s="31"/>
      <c r="AW554" s="32"/>
      <c r="AX554" s="32"/>
      <c r="AY554" s="32"/>
      <c r="AZ554" s="32"/>
      <c r="BA554" s="32"/>
      <c r="BB554" s="32"/>
      <c r="BC554" s="31"/>
      <c r="BD554" s="31"/>
      <c r="BE554" s="31"/>
      <c r="BF554" s="31"/>
      <c r="BG554" s="31"/>
      <c r="BH554" s="31"/>
      <c r="BI554" s="31"/>
      <c r="BJ554" s="31"/>
      <c r="BK554" s="31"/>
      <c r="BL554" s="31"/>
      <c r="BM554" s="31"/>
      <c r="BN554" s="31"/>
      <c r="BO554" s="31"/>
      <c r="BP554" s="31"/>
      <c r="BQ554" s="31"/>
      <c r="BR554" s="31"/>
      <c r="BS554" s="31"/>
      <c r="BT554" s="31"/>
      <c r="BU554" s="31"/>
      <c r="BV554" s="31"/>
      <c r="BW554" s="31"/>
      <c r="BX554" s="31"/>
      <c r="BY554" s="31"/>
      <c r="BZ554" s="31"/>
      <c r="CA554" s="31"/>
      <c r="CB554" s="31"/>
      <c r="CC554" s="31"/>
      <c r="CD554" s="31"/>
      <c r="CE554" s="31"/>
      <c r="CF554" s="31"/>
      <c r="CG554" s="31"/>
      <c r="CH554" s="31"/>
      <c r="CI554" s="31"/>
      <c r="CJ554" s="31"/>
      <c r="CK554" s="31"/>
      <c r="CL554" s="31"/>
      <c r="CM554" s="31"/>
      <c r="CN554" s="31"/>
      <c r="CO554" s="31"/>
      <c r="CP554" s="31"/>
      <c r="CQ554" s="31"/>
      <c r="CR554" s="31"/>
      <c r="CS554" s="31"/>
      <c r="CT554" s="31"/>
      <c r="CU554" s="31"/>
      <c r="CV554" s="31"/>
    </row>
    <row r="555" spans="1:100" x14ac:dyDescent="0.3">
      <c r="A555" s="31"/>
      <c r="B555" s="31"/>
      <c r="C555" s="31"/>
      <c r="D555" s="31"/>
      <c r="E555" s="31"/>
      <c r="F555" s="31"/>
      <c r="AQ555" s="31"/>
      <c r="AR555" s="31"/>
      <c r="AS555" s="31"/>
      <c r="AT555" s="31"/>
      <c r="AU555" s="31"/>
      <c r="AV555" s="31"/>
      <c r="AW555" s="32"/>
      <c r="AX555" s="32"/>
      <c r="AY555" s="32"/>
      <c r="AZ555" s="32"/>
      <c r="BA555" s="32"/>
      <c r="BB555" s="32"/>
      <c r="BC555" s="31"/>
      <c r="BD555" s="31"/>
      <c r="BE555" s="31"/>
      <c r="BF555" s="31"/>
      <c r="BG555" s="31"/>
      <c r="BH555" s="31"/>
      <c r="BI555" s="31"/>
      <c r="BJ555" s="31"/>
      <c r="BK555" s="31"/>
      <c r="BL555" s="31"/>
      <c r="BM555" s="31"/>
      <c r="BN555" s="31"/>
      <c r="BO555" s="31"/>
      <c r="BP555" s="31"/>
      <c r="BQ555" s="31"/>
      <c r="BR555" s="31"/>
      <c r="BS555" s="31"/>
      <c r="BT555" s="31"/>
      <c r="BU555" s="31"/>
      <c r="BV555" s="31"/>
      <c r="BW555" s="31"/>
      <c r="BX555" s="31"/>
      <c r="BY555" s="31"/>
      <c r="BZ555" s="31"/>
      <c r="CA555" s="31"/>
      <c r="CB555" s="31"/>
      <c r="CC555" s="31"/>
      <c r="CD555" s="31"/>
      <c r="CE555" s="31"/>
      <c r="CF555" s="31"/>
      <c r="CG555" s="31"/>
      <c r="CH555" s="31"/>
      <c r="CI555" s="31"/>
      <c r="CJ555" s="31"/>
      <c r="CK555" s="31"/>
      <c r="CL555" s="31"/>
      <c r="CM555" s="31"/>
      <c r="CN555" s="31"/>
      <c r="CO555" s="31"/>
      <c r="CP555" s="31"/>
      <c r="CQ555" s="31"/>
      <c r="CR555" s="31"/>
      <c r="CS555" s="31"/>
      <c r="CT555" s="31"/>
      <c r="CU555" s="31"/>
      <c r="CV555" s="31"/>
    </row>
    <row r="556" spans="1:100" x14ac:dyDescent="0.3">
      <c r="A556" s="31"/>
      <c r="B556" s="31"/>
      <c r="C556" s="31"/>
      <c r="D556" s="31"/>
      <c r="E556" s="31"/>
      <c r="F556" s="31"/>
      <c r="AQ556" s="31"/>
      <c r="AR556" s="31"/>
      <c r="AS556" s="31"/>
      <c r="AT556" s="31"/>
      <c r="AU556" s="31"/>
      <c r="AV556" s="31"/>
      <c r="AW556" s="32"/>
      <c r="AX556" s="32"/>
      <c r="AY556" s="32"/>
      <c r="AZ556" s="32"/>
      <c r="BA556" s="32"/>
      <c r="BB556" s="32"/>
      <c r="BC556" s="31"/>
      <c r="BD556" s="31"/>
      <c r="BE556" s="31"/>
      <c r="BF556" s="31"/>
      <c r="BG556" s="31"/>
      <c r="BH556" s="31"/>
      <c r="BI556" s="31"/>
      <c r="BJ556" s="31"/>
      <c r="BK556" s="31"/>
      <c r="BL556" s="31"/>
      <c r="BM556" s="31"/>
      <c r="BN556" s="31"/>
      <c r="BO556" s="31"/>
      <c r="BP556" s="31"/>
      <c r="BQ556" s="31"/>
      <c r="BR556" s="31"/>
      <c r="BS556" s="31"/>
      <c r="BT556" s="31"/>
      <c r="BU556" s="31"/>
      <c r="BV556" s="31"/>
      <c r="BW556" s="31"/>
      <c r="BX556" s="31"/>
      <c r="BY556" s="31"/>
      <c r="BZ556" s="31"/>
      <c r="CA556" s="31"/>
      <c r="CB556" s="31"/>
      <c r="CC556" s="31"/>
      <c r="CD556" s="31"/>
      <c r="CE556" s="31"/>
      <c r="CF556" s="31"/>
      <c r="CG556" s="31"/>
      <c r="CH556" s="31"/>
      <c r="CI556" s="31"/>
      <c r="CJ556" s="31"/>
      <c r="CK556" s="31"/>
      <c r="CL556" s="31"/>
      <c r="CM556" s="31"/>
      <c r="CN556" s="31"/>
      <c r="CO556" s="31"/>
      <c r="CP556" s="31"/>
      <c r="CQ556" s="31"/>
      <c r="CR556" s="31"/>
      <c r="CS556" s="31"/>
      <c r="CT556" s="31"/>
      <c r="CU556" s="31"/>
      <c r="CV556" s="31"/>
    </row>
    <row r="557" spans="1:100" x14ac:dyDescent="0.3">
      <c r="A557" s="31"/>
      <c r="B557" s="31"/>
      <c r="C557" s="31"/>
      <c r="D557" s="31"/>
      <c r="E557" s="31"/>
      <c r="F557" s="31"/>
      <c r="AQ557" s="31"/>
      <c r="AR557" s="31"/>
      <c r="AS557" s="31"/>
      <c r="AT557" s="31"/>
      <c r="AU557" s="31"/>
      <c r="AV557" s="31"/>
      <c r="AW557" s="32"/>
      <c r="AX557" s="32"/>
      <c r="AY557" s="32"/>
      <c r="AZ557" s="32"/>
      <c r="BA557" s="32"/>
      <c r="BB557" s="32"/>
      <c r="BC557" s="31"/>
      <c r="BD557" s="31"/>
      <c r="BE557" s="31"/>
      <c r="BF557" s="31"/>
      <c r="BG557" s="31"/>
      <c r="BH557" s="31"/>
      <c r="BI557" s="31"/>
      <c r="BJ557" s="31"/>
      <c r="BK557" s="31"/>
      <c r="BL557" s="31"/>
      <c r="BM557" s="31"/>
      <c r="BN557" s="31"/>
      <c r="BO557" s="31"/>
      <c r="BP557" s="31"/>
      <c r="BQ557" s="31"/>
      <c r="BR557" s="31"/>
      <c r="BS557" s="31"/>
      <c r="BT557" s="31"/>
      <c r="BU557" s="31"/>
      <c r="BV557" s="31"/>
      <c r="BW557" s="31"/>
      <c r="BX557" s="31"/>
      <c r="BY557" s="31"/>
      <c r="BZ557" s="31"/>
      <c r="CA557" s="31"/>
      <c r="CB557" s="31"/>
      <c r="CC557" s="31"/>
      <c r="CD557" s="31"/>
      <c r="CE557" s="31"/>
      <c r="CF557" s="31"/>
      <c r="CG557" s="31"/>
      <c r="CH557" s="31"/>
      <c r="CI557" s="31"/>
      <c r="CJ557" s="31"/>
      <c r="CK557" s="31"/>
      <c r="CL557" s="31"/>
      <c r="CM557" s="31"/>
      <c r="CN557" s="31"/>
      <c r="CO557" s="31"/>
      <c r="CP557" s="31"/>
      <c r="CQ557" s="31"/>
      <c r="CR557" s="31"/>
      <c r="CS557" s="31"/>
      <c r="CT557" s="31"/>
      <c r="CU557" s="31"/>
      <c r="CV557" s="31"/>
    </row>
    <row r="558" spans="1:100" x14ac:dyDescent="0.3">
      <c r="A558" s="31"/>
      <c r="B558" s="31"/>
      <c r="C558" s="31"/>
      <c r="D558" s="31"/>
      <c r="E558" s="31"/>
      <c r="F558" s="31"/>
      <c r="AQ558" s="31"/>
      <c r="AR558" s="31"/>
      <c r="AS558" s="31"/>
      <c r="AT558" s="31"/>
      <c r="AU558" s="31"/>
      <c r="AV558" s="31"/>
      <c r="AW558" s="32"/>
      <c r="AX558" s="32"/>
      <c r="AY558" s="32"/>
      <c r="AZ558" s="32"/>
      <c r="BA558" s="32"/>
      <c r="BB558" s="32"/>
      <c r="BC558" s="31"/>
      <c r="BD558" s="31"/>
      <c r="BE558" s="31"/>
      <c r="BF558" s="31"/>
      <c r="BG558" s="31"/>
      <c r="BH558" s="31"/>
      <c r="BI558" s="31"/>
      <c r="BJ558" s="31"/>
      <c r="BK558" s="31"/>
      <c r="BL558" s="31"/>
      <c r="BM558" s="31"/>
      <c r="BN558" s="31"/>
      <c r="BO558" s="31"/>
      <c r="BP558" s="31"/>
      <c r="BQ558" s="31"/>
      <c r="BR558" s="31"/>
      <c r="BS558" s="31"/>
      <c r="BT558" s="31"/>
      <c r="BU558" s="31"/>
      <c r="BV558" s="31"/>
      <c r="BW558" s="31"/>
      <c r="BX558" s="31"/>
      <c r="BY558" s="31"/>
      <c r="BZ558" s="31"/>
      <c r="CA558" s="31"/>
      <c r="CB558" s="31"/>
      <c r="CC558" s="31"/>
      <c r="CD558" s="31"/>
      <c r="CE558" s="31"/>
      <c r="CF558" s="31"/>
      <c r="CG558" s="31"/>
      <c r="CH558" s="31"/>
      <c r="CI558" s="31"/>
      <c r="CJ558" s="31"/>
      <c r="CK558" s="31"/>
      <c r="CL558" s="31"/>
      <c r="CM558" s="31"/>
      <c r="CN558" s="31"/>
      <c r="CO558" s="31"/>
      <c r="CP558" s="31"/>
      <c r="CQ558" s="31"/>
      <c r="CR558" s="31"/>
      <c r="CS558" s="31"/>
      <c r="CT558" s="31"/>
      <c r="CU558" s="31"/>
      <c r="CV558" s="31"/>
    </row>
    <row r="559" spans="1:100" x14ac:dyDescent="0.3">
      <c r="A559" s="31"/>
      <c r="B559" s="31"/>
      <c r="C559" s="31"/>
      <c r="D559" s="31"/>
      <c r="E559" s="31"/>
      <c r="F559" s="31"/>
      <c r="AQ559" s="31"/>
      <c r="AR559" s="31"/>
      <c r="AS559" s="31"/>
      <c r="AT559" s="31"/>
      <c r="AU559" s="31"/>
      <c r="AV559" s="31"/>
      <c r="AW559" s="32"/>
      <c r="AX559" s="32"/>
      <c r="AY559" s="32"/>
      <c r="AZ559" s="32"/>
      <c r="BA559" s="32"/>
      <c r="BB559" s="32"/>
      <c r="BC559" s="31"/>
      <c r="BD559" s="31"/>
      <c r="BE559" s="31"/>
      <c r="BF559" s="31"/>
      <c r="BG559" s="31"/>
      <c r="BH559" s="31"/>
      <c r="BI559" s="31"/>
      <c r="BJ559" s="31"/>
      <c r="BK559" s="31"/>
      <c r="BL559" s="31"/>
      <c r="BM559" s="31"/>
      <c r="BN559" s="31"/>
      <c r="BO559" s="31"/>
      <c r="BP559" s="31"/>
      <c r="BQ559" s="31"/>
      <c r="BR559" s="31"/>
      <c r="BS559" s="31"/>
      <c r="BT559" s="31"/>
      <c r="BU559" s="31"/>
      <c r="BV559" s="31"/>
      <c r="BW559" s="31"/>
      <c r="BX559" s="31"/>
      <c r="BY559" s="31"/>
      <c r="BZ559" s="31"/>
      <c r="CA559" s="31"/>
      <c r="CB559" s="31"/>
      <c r="CC559" s="31"/>
      <c r="CD559" s="31"/>
      <c r="CE559" s="31"/>
      <c r="CF559" s="31"/>
      <c r="CG559" s="31"/>
      <c r="CH559" s="31"/>
      <c r="CI559" s="31"/>
      <c r="CJ559" s="31"/>
      <c r="CK559" s="31"/>
      <c r="CL559" s="31"/>
      <c r="CM559" s="31"/>
      <c r="CN559" s="31"/>
      <c r="CO559" s="31"/>
      <c r="CP559" s="31"/>
      <c r="CQ559" s="31"/>
      <c r="CR559" s="31"/>
      <c r="CS559" s="31"/>
      <c r="CT559" s="31"/>
      <c r="CU559" s="31"/>
      <c r="CV559" s="31"/>
    </row>
    <row r="560" spans="1:100" x14ac:dyDescent="0.3">
      <c r="A560" s="31"/>
      <c r="B560" s="31"/>
      <c r="C560" s="31"/>
      <c r="D560" s="31"/>
      <c r="E560" s="31"/>
      <c r="F560" s="31"/>
      <c r="AQ560" s="31"/>
      <c r="AR560" s="31"/>
      <c r="AS560" s="31"/>
      <c r="AT560" s="31"/>
      <c r="AU560" s="31"/>
      <c r="AV560" s="31"/>
      <c r="AW560" s="32"/>
      <c r="AX560" s="32"/>
      <c r="AY560" s="32"/>
      <c r="AZ560" s="32"/>
      <c r="BA560" s="32"/>
      <c r="BB560" s="32"/>
      <c r="BC560" s="31"/>
      <c r="BD560" s="31"/>
      <c r="BE560" s="31"/>
      <c r="BF560" s="31"/>
      <c r="BG560" s="31"/>
      <c r="BH560" s="31"/>
      <c r="BI560" s="31"/>
      <c r="BJ560" s="31"/>
      <c r="BK560" s="31"/>
      <c r="BL560" s="31"/>
      <c r="BM560" s="31"/>
      <c r="BN560" s="31"/>
      <c r="BO560" s="31"/>
      <c r="BP560" s="31"/>
      <c r="BQ560" s="31"/>
      <c r="BR560" s="31"/>
      <c r="BS560" s="31"/>
      <c r="BT560" s="31"/>
      <c r="BU560" s="31"/>
      <c r="BV560" s="31"/>
      <c r="BW560" s="31"/>
      <c r="BX560" s="31"/>
      <c r="BY560" s="31"/>
      <c r="BZ560" s="31"/>
      <c r="CA560" s="31"/>
      <c r="CB560" s="31"/>
      <c r="CC560" s="31"/>
      <c r="CD560" s="31"/>
      <c r="CE560" s="31"/>
      <c r="CF560" s="31"/>
      <c r="CG560" s="31"/>
      <c r="CH560" s="31"/>
      <c r="CI560" s="31"/>
      <c r="CJ560" s="31"/>
      <c r="CK560" s="31"/>
      <c r="CL560" s="31"/>
      <c r="CM560" s="31"/>
      <c r="CN560" s="31"/>
      <c r="CO560" s="31"/>
      <c r="CP560" s="31"/>
      <c r="CQ560" s="31"/>
      <c r="CR560" s="31"/>
      <c r="CS560" s="31"/>
      <c r="CT560" s="31"/>
      <c r="CU560" s="31"/>
      <c r="CV560" s="31"/>
    </row>
    <row r="561" spans="1:100" x14ac:dyDescent="0.3">
      <c r="A561" s="31"/>
      <c r="B561" s="31"/>
      <c r="C561" s="31"/>
      <c r="D561" s="31"/>
      <c r="E561" s="31"/>
      <c r="F561" s="31"/>
      <c r="AQ561" s="31"/>
      <c r="AR561" s="31"/>
      <c r="AS561" s="31"/>
      <c r="AT561" s="31"/>
      <c r="AU561" s="31"/>
      <c r="AV561" s="31"/>
      <c r="AW561" s="32"/>
      <c r="AX561" s="32"/>
      <c r="AY561" s="32"/>
      <c r="AZ561" s="32"/>
      <c r="BA561" s="32"/>
      <c r="BB561" s="32"/>
      <c r="BC561" s="31"/>
      <c r="BD561" s="31"/>
      <c r="BE561" s="31"/>
      <c r="BF561" s="31"/>
      <c r="BG561" s="31"/>
      <c r="BH561" s="31"/>
      <c r="BI561" s="31"/>
      <c r="BJ561" s="31"/>
      <c r="BK561" s="31"/>
      <c r="BL561" s="31"/>
      <c r="BM561" s="31"/>
      <c r="BN561" s="31"/>
      <c r="BO561" s="31"/>
      <c r="BP561" s="31"/>
      <c r="BQ561" s="31"/>
      <c r="BR561" s="31"/>
      <c r="BS561" s="31"/>
      <c r="BT561" s="31"/>
      <c r="BU561" s="31"/>
      <c r="BV561" s="31"/>
      <c r="BW561" s="31"/>
      <c r="BX561" s="31"/>
      <c r="BY561" s="31"/>
      <c r="BZ561" s="31"/>
      <c r="CA561" s="31"/>
      <c r="CB561" s="31"/>
      <c r="CC561" s="31"/>
      <c r="CD561" s="31"/>
      <c r="CE561" s="31"/>
      <c r="CF561" s="31"/>
      <c r="CG561" s="31"/>
      <c r="CH561" s="31"/>
      <c r="CI561" s="31"/>
      <c r="CJ561" s="31"/>
      <c r="CK561" s="31"/>
      <c r="CL561" s="31"/>
      <c r="CM561" s="31"/>
      <c r="CN561" s="31"/>
      <c r="CO561" s="31"/>
      <c r="CP561" s="31"/>
      <c r="CQ561" s="31"/>
      <c r="CR561" s="31"/>
      <c r="CS561" s="31"/>
      <c r="CT561" s="31"/>
      <c r="CU561" s="31"/>
      <c r="CV561" s="31"/>
    </row>
    <row r="562" spans="1:100" x14ac:dyDescent="0.3">
      <c r="A562" s="31"/>
      <c r="B562" s="31"/>
      <c r="C562" s="31"/>
      <c r="D562" s="31"/>
      <c r="E562" s="31"/>
      <c r="F562" s="31"/>
      <c r="AQ562" s="31"/>
      <c r="AR562" s="31"/>
      <c r="AS562" s="31"/>
      <c r="AT562" s="31"/>
      <c r="AU562" s="31"/>
      <c r="AV562" s="31"/>
      <c r="AW562" s="32"/>
      <c r="AX562" s="32"/>
      <c r="AY562" s="32"/>
      <c r="AZ562" s="32"/>
      <c r="BA562" s="32"/>
      <c r="BB562" s="32"/>
      <c r="BC562" s="31"/>
      <c r="BD562" s="31"/>
      <c r="BE562" s="31"/>
      <c r="BF562" s="31"/>
      <c r="BG562" s="31"/>
      <c r="BH562" s="31"/>
      <c r="BI562" s="31"/>
      <c r="BJ562" s="31"/>
      <c r="BK562" s="31"/>
      <c r="BL562" s="31"/>
      <c r="BM562" s="31"/>
      <c r="BN562" s="31"/>
      <c r="BO562" s="31"/>
      <c r="BP562" s="31"/>
      <c r="BQ562" s="31"/>
      <c r="BR562" s="31"/>
      <c r="BS562" s="31"/>
      <c r="BT562" s="31"/>
      <c r="BU562" s="31"/>
      <c r="BV562" s="31"/>
      <c r="BW562" s="31"/>
      <c r="BX562" s="31"/>
      <c r="BY562" s="31"/>
      <c r="BZ562" s="31"/>
      <c r="CA562" s="31"/>
      <c r="CB562" s="31"/>
      <c r="CC562" s="31"/>
      <c r="CD562" s="31"/>
      <c r="CE562" s="31"/>
      <c r="CF562" s="31"/>
      <c r="CG562" s="31"/>
      <c r="CH562" s="31"/>
      <c r="CI562" s="31"/>
      <c r="CJ562" s="31"/>
      <c r="CK562" s="31"/>
      <c r="CL562" s="31"/>
      <c r="CM562" s="31"/>
      <c r="CN562" s="31"/>
      <c r="CO562" s="31"/>
      <c r="CP562" s="31"/>
      <c r="CQ562" s="31"/>
      <c r="CR562" s="31"/>
      <c r="CS562" s="31"/>
      <c r="CT562" s="31"/>
      <c r="CU562" s="31"/>
      <c r="CV562" s="31"/>
    </row>
    <row r="563" spans="1:100" x14ac:dyDescent="0.3">
      <c r="A563" s="31"/>
      <c r="B563" s="31"/>
      <c r="C563" s="31"/>
      <c r="D563" s="31"/>
      <c r="E563" s="31"/>
      <c r="F563" s="31"/>
      <c r="AQ563" s="31"/>
      <c r="AR563" s="31"/>
      <c r="AS563" s="31"/>
      <c r="AT563" s="31"/>
      <c r="AU563" s="31"/>
      <c r="AV563" s="31"/>
      <c r="AW563" s="32"/>
      <c r="AX563" s="32"/>
      <c r="AY563" s="32"/>
      <c r="AZ563" s="32"/>
      <c r="BA563" s="32"/>
      <c r="BB563" s="32"/>
      <c r="BC563" s="31"/>
      <c r="BD563" s="31"/>
      <c r="BE563" s="31"/>
      <c r="BF563" s="31"/>
      <c r="BG563" s="31"/>
      <c r="BH563" s="31"/>
      <c r="BI563" s="31"/>
      <c r="BJ563" s="31"/>
      <c r="BK563" s="31"/>
      <c r="BL563" s="31"/>
      <c r="BM563" s="31"/>
      <c r="BN563" s="31"/>
      <c r="BO563" s="31"/>
      <c r="BP563" s="31"/>
      <c r="BQ563" s="31"/>
      <c r="BR563" s="31"/>
      <c r="BS563" s="31"/>
      <c r="BT563" s="31"/>
      <c r="BU563" s="31"/>
      <c r="BV563" s="31"/>
      <c r="BW563" s="31"/>
      <c r="BX563" s="31"/>
      <c r="BY563" s="31"/>
      <c r="BZ563" s="31"/>
      <c r="CA563" s="31"/>
      <c r="CB563" s="31"/>
      <c r="CC563" s="31"/>
      <c r="CD563" s="31"/>
      <c r="CE563" s="31"/>
      <c r="CF563" s="31"/>
      <c r="CG563" s="31"/>
      <c r="CH563" s="31"/>
      <c r="CI563" s="31"/>
      <c r="CJ563" s="31"/>
      <c r="CK563" s="31"/>
      <c r="CL563" s="31"/>
      <c r="CM563" s="31"/>
      <c r="CN563" s="31"/>
      <c r="CO563" s="31"/>
      <c r="CP563" s="31"/>
      <c r="CQ563" s="31"/>
      <c r="CR563" s="31"/>
      <c r="CS563" s="31"/>
      <c r="CT563" s="31"/>
      <c r="CU563" s="31"/>
      <c r="CV563" s="31"/>
    </row>
    <row r="564" spans="1:100" x14ac:dyDescent="0.3">
      <c r="A564" s="31"/>
      <c r="B564" s="31"/>
      <c r="C564" s="31"/>
      <c r="D564" s="31"/>
      <c r="E564" s="31"/>
      <c r="F564" s="31"/>
      <c r="AQ564" s="31"/>
      <c r="AR564" s="31"/>
      <c r="AS564" s="31"/>
      <c r="AT564" s="31"/>
      <c r="AU564" s="31"/>
      <c r="AV564" s="31"/>
      <c r="AW564" s="32"/>
      <c r="AX564" s="32"/>
      <c r="AY564" s="32"/>
      <c r="AZ564" s="32"/>
      <c r="BA564" s="32"/>
      <c r="BB564" s="32"/>
      <c r="BC564" s="31"/>
      <c r="BD564" s="31"/>
      <c r="BE564" s="31"/>
      <c r="BF564" s="31"/>
      <c r="BG564" s="31"/>
      <c r="BH564" s="31"/>
      <c r="BI564" s="31"/>
      <c r="BJ564" s="31"/>
      <c r="BK564" s="31"/>
      <c r="BL564" s="31"/>
      <c r="BM564" s="31"/>
      <c r="BN564" s="31"/>
      <c r="BO564" s="31"/>
      <c r="BP564" s="31"/>
      <c r="BQ564" s="31"/>
      <c r="BR564" s="31"/>
      <c r="BS564" s="31"/>
      <c r="BT564" s="31"/>
      <c r="BU564" s="31"/>
      <c r="BV564" s="31"/>
      <c r="BW564" s="31"/>
      <c r="BX564" s="31"/>
      <c r="BY564" s="31"/>
      <c r="BZ564" s="31"/>
      <c r="CA564" s="31"/>
      <c r="CB564" s="31"/>
      <c r="CC564" s="31"/>
      <c r="CD564" s="31"/>
      <c r="CE564" s="31"/>
      <c r="CF564" s="31"/>
      <c r="CG564" s="31"/>
      <c r="CH564" s="31"/>
      <c r="CI564" s="31"/>
      <c r="CJ564" s="31"/>
      <c r="CK564" s="31"/>
      <c r="CL564" s="31"/>
      <c r="CM564" s="31"/>
      <c r="CN564" s="31"/>
      <c r="CO564" s="31"/>
      <c r="CP564" s="31"/>
      <c r="CQ564" s="31"/>
      <c r="CR564" s="31"/>
      <c r="CS564" s="31"/>
      <c r="CT564" s="31"/>
      <c r="CU564" s="31"/>
      <c r="CV564" s="31"/>
    </row>
    <row r="565" spans="1:100" x14ac:dyDescent="0.3">
      <c r="A565" s="31"/>
      <c r="B565" s="31"/>
      <c r="C565" s="31"/>
      <c r="D565" s="31"/>
      <c r="E565" s="31"/>
      <c r="F565" s="31"/>
      <c r="AQ565" s="31"/>
      <c r="AR565" s="31"/>
      <c r="AS565" s="31"/>
      <c r="AT565" s="31"/>
      <c r="AU565" s="31"/>
      <c r="AV565" s="31"/>
      <c r="AW565" s="32"/>
      <c r="AX565" s="32"/>
      <c r="AY565" s="32"/>
      <c r="AZ565" s="32"/>
      <c r="BA565" s="32"/>
      <c r="BB565" s="32"/>
      <c r="BC565" s="31"/>
      <c r="BD565" s="31"/>
      <c r="BE565" s="31"/>
      <c r="BF565" s="31"/>
      <c r="BG565" s="31"/>
      <c r="BH565" s="31"/>
      <c r="BI565" s="31"/>
      <c r="BJ565" s="31"/>
      <c r="BK565" s="31"/>
      <c r="BL565" s="31"/>
      <c r="BM565" s="31"/>
      <c r="BN565" s="31"/>
      <c r="BO565" s="31"/>
      <c r="BP565" s="31"/>
      <c r="BQ565" s="31"/>
      <c r="BR565" s="31"/>
      <c r="BS565" s="31"/>
      <c r="BT565" s="31"/>
      <c r="BU565" s="31"/>
      <c r="BV565" s="31"/>
      <c r="BW565" s="31"/>
      <c r="BX565" s="31"/>
      <c r="BY565" s="31"/>
      <c r="BZ565" s="31"/>
      <c r="CA565" s="31"/>
      <c r="CB565" s="31"/>
      <c r="CC565" s="31"/>
      <c r="CD565" s="31"/>
      <c r="CE565" s="31"/>
      <c r="CF565" s="31"/>
      <c r="CG565" s="31"/>
      <c r="CH565" s="31"/>
      <c r="CI565" s="31"/>
      <c r="CJ565" s="31"/>
      <c r="CK565" s="31"/>
      <c r="CL565" s="31"/>
      <c r="CM565" s="31"/>
      <c r="CN565" s="31"/>
      <c r="CO565" s="31"/>
      <c r="CP565" s="31"/>
      <c r="CQ565" s="31"/>
      <c r="CR565" s="31"/>
      <c r="CS565" s="31"/>
      <c r="CT565" s="31"/>
      <c r="CU565" s="31"/>
      <c r="CV565" s="31"/>
    </row>
    <row r="566" spans="1:100" x14ac:dyDescent="0.3">
      <c r="A566" s="31"/>
      <c r="B566" s="31"/>
      <c r="C566" s="31"/>
      <c r="D566" s="31"/>
      <c r="E566" s="31"/>
      <c r="F566" s="31"/>
      <c r="AQ566" s="31"/>
      <c r="AR566" s="31"/>
      <c r="AS566" s="31"/>
      <c r="AT566" s="31"/>
      <c r="AU566" s="31"/>
      <c r="AV566" s="31"/>
      <c r="AW566" s="32"/>
      <c r="AX566" s="32"/>
      <c r="AY566" s="32"/>
      <c r="AZ566" s="32"/>
      <c r="BA566" s="32"/>
      <c r="BB566" s="32"/>
      <c r="BC566" s="31"/>
      <c r="BD566" s="31"/>
      <c r="BE566" s="31"/>
      <c r="BF566" s="31"/>
      <c r="BG566" s="31"/>
      <c r="BH566" s="31"/>
      <c r="BI566" s="31"/>
      <c r="BJ566" s="31"/>
      <c r="BK566" s="31"/>
      <c r="BL566" s="31"/>
      <c r="BM566" s="31"/>
      <c r="BN566" s="31"/>
      <c r="BO566" s="31"/>
      <c r="BP566" s="31"/>
      <c r="BQ566" s="31"/>
      <c r="BR566" s="31"/>
      <c r="BS566" s="31"/>
      <c r="BT566" s="31"/>
      <c r="BU566" s="31"/>
      <c r="BV566" s="31"/>
      <c r="BW566" s="31"/>
      <c r="BX566" s="31"/>
      <c r="BY566" s="31"/>
      <c r="BZ566" s="31"/>
      <c r="CA566" s="31"/>
      <c r="CB566" s="31"/>
      <c r="CC566" s="31"/>
      <c r="CD566" s="31"/>
      <c r="CE566" s="31"/>
      <c r="CF566" s="31"/>
      <c r="CG566" s="31"/>
      <c r="CH566" s="31"/>
      <c r="CI566" s="31"/>
      <c r="CJ566" s="31"/>
      <c r="CK566" s="31"/>
      <c r="CL566" s="31"/>
      <c r="CM566" s="31"/>
      <c r="CN566" s="31"/>
      <c r="CO566" s="31"/>
      <c r="CP566" s="31"/>
      <c r="CQ566" s="31"/>
      <c r="CR566" s="31"/>
      <c r="CS566" s="31"/>
      <c r="CT566" s="31"/>
      <c r="CU566" s="31"/>
      <c r="CV566" s="31"/>
    </row>
    <row r="567" spans="1:100" x14ac:dyDescent="0.3">
      <c r="A567" s="31"/>
      <c r="B567" s="31"/>
      <c r="C567" s="31"/>
      <c r="D567" s="31"/>
      <c r="E567" s="31"/>
      <c r="F567" s="31"/>
      <c r="AQ567" s="31"/>
      <c r="AR567" s="31"/>
      <c r="AS567" s="31"/>
      <c r="AT567" s="31"/>
      <c r="AU567" s="31"/>
      <c r="AV567" s="31"/>
      <c r="AW567" s="32"/>
      <c r="AX567" s="32"/>
      <c r="AY567" s="32"/>
      <c r="AZ567" s="32"/>
      <c r="BA567" s="32"/>
      <c r="BB567" s="32"/>
      <c r="BC567" s="31"/>
      <c r="BD567" s="31"/>
      <c r="BE567" s="31"/>
      <c r="BF567" s="31"/>
      <c r="BG567" s="31"/>
      <c r="BH567" s="31"/>
      <c r="BI567" s="31"/>
      <c r="BJ567" s="31"/>
      <c r="BK567" s="31"/>
      <c r="BL567" s="31"/>
      <c r="BM567" s="31"/>
      <c r="BN567" s="31"/>
      <c r="BO567" s="31"/>
      <c r="BP567" s="31"/>
      <c r="BQ567" s="31"/>
      <c r="BR567" s="31"/>
      <c r="BS567" s="31"/>
      <c r="BT567" s="31"/>
      <c r="BU567" s="31"/>
      <c r="BV567" s="31"/>
      <c r="BW567" s="31"/>
      <c r="BX567" s="31"/>
      <c r="BY567" s="31"/>
      <c r="BZ567" s="31"/>
      <c r="CA567" s="31"/>
      <c r="CB567" s="31"/>
      <c r="CC567" s="31"/>
      <c r="CD567" s="31"/>
      <c r="CE567" s="31"/>
      <c r="CF567" s="31"/>
      <c r="CG567" s="31"/>
      <c r="CH567" s="31"/>
      <c r="CI567" s="31"/>
      <c r="CJ567" s="31"/>
      <c r="CK567" s="31"/>
      <c r="CL567" s="31"/>
      <c r="CM567" s="31"/>
      <c r="CN567" s="31"/>
      <c r="CO567" s="31"/>
      <c r="CP567" s="31"/>
      <c r="CQ567" s="31"/>
      <c r="CR567" s="31"/>
      <c r="CS567" s="31"/>
      <c r="CT567" s="31"/>
      <c r="CU567" s="31"/>
      <c r="CV567" s="31"/>
    </row>
    <row r="568" spans="1:100" x14ac:dyDescent="0.3">
      <c r="A568" s="31"/>
      <c r="B568" s="31"/>
      <c r="C568" s="31"/>
      <c r="D568" s="31"/>
      <c r="E568" s="31"/>
      <c r="F568" s="31"/>
      <c r="AQ568" s="31"/>
      <c r="AR568" s="31"/>
      <c r="AS568" s="31"/>
      <c r="AT568" s="31"/>
      <c r="AU568" s="31"/>
      <c r="AV568" s="31"/>
      <c r="AW568" s="32"/>
      <c r="AX568" s="32"/>
      <c r="AY568" s="32"/>
      <c r="AZ568" s="32"/>
      <c r="BA568" s="32"/>
      <c r="BB568" s="32"/>
      <c r="BC568" s="31"/>
      <c r="BD568" s="31"/>
      <c r="BE568" s="31"/>
      <c r="BF568" s="31"/>
      <c r="BG568" s="31"/>
      <c r="BH568" s="31"/>
      <c r="BI568" s="31"/>
      <c r="BJ568" s="31"/>
      <c r="BK568" s="31"/>
      <c r="BL568" s="31"/>
      <c r="BM568" s="31"/>
      <c r="BN568" s="31"/>
      <c r="BO568" s="31"/>
      <c r="BP568" s="31"/>
      <c r="BQ568" s="31"/>
      <c r="BR568" s="31"/>
      <c r="BS568" s="31"/>
      <c r="BT568" s="31"/>
      <c r="BU568" s="31"/>
      <c r="BV568" s="31"/>
      <c r="BW568" s="31"/>
      <c r="BX568" s="31"/>
      <c r="BY568" s="31"/>
      <c r="BZ568" s="31"/>
      <c r="CA568" s="31"/>
      <c r="CB568" s="31"/>
      <c r="CC568" s="31"/>
      <c r="CD568" s="31"/>
      <c r="CE568" s="31"/>
      <c r="CF568" s="31"/>
      <c r="CG568" s="31"/>
      <c r="CH568" s="31"/>
      <c r="CI568" s="31"/>
      <c r="CJ568" s="31"/>
      <c r="CK568" s="31"/>
      <c r="CL568" s="31"/>
      <c r="CM568" s="31"/>
      <c r="CN568" s="31"/>
      <c r="CO568" s="31"/>
      <c r="CP568" s="31"/>
      <c r="CQ568" s="31"/>
      <c r="CR568" s="31"/>
      <c r="CS568" s="31"/>
      <c r="CT568" s="31"/>
      <c r="CU568" s="31"/>
      <c r="CV568" s="31"/>
    </row>
    <row r="569" spans="1:100" x14ac:dyDescent="0.3">
      <c r="A569" s="31"/>
      <c r="B569" s="31"/>
      <c r="C569" s="31"/>
      <c r="D569" s="31"/>
      <c r="E569" s="31"/>
      <c r="F569" s="31"/>
      <c r="AQ569" s="31"/>
      <c r="AR569" s="31"/>
      <c r="AS569" s="31"/>
      <c r="AT569" s="31"/>
      <c r="AU569" s="31"/>
      <c r="AV569" s="31"/>
      <c r="AW569" s="32"/>
      <c r="AX569" s="32"/>
      <c r="AY569" s="32"/>
      <c r="AZ569" s="32"/>
      <c r="BA569" s="32"/>
      <c r="BB569" s="32"/>
      <c r="BC569" s="31"/>
      <c r="BD569" s="31"/>
      <c r="BE569" s="31"/>
      <c r="BF569" s="31"/>
      <c r="BG569" s="31"/>
      <c r="BH569" s="31"/>
      <c r="BI569" s="31"/>
      <c r="BJ569" s="31"/>
      <c r="BK569" s="31"/>
      <c r="BL569" s="31"/>
      <c r="BM569" s="31"/>
      <c r="BN569" s="31"/>
      <c r="BO569" s="31"/>
      <c r="BP569" s="31"/>
      <c r="BQ569" s="31"/>
      <c r="BR569" s="31"/>
      <c r="BS569" s="31"/>
      <c r="BT569" s="31"/>
      <c r="BU569" s="31"/>
      <c r="BV569" s="31"/>
      <c r="BW569" s="31"/>
      <c r="BX569" s="31"/>
      <c r="BY569" s="31"/>
      <c r="BZ569" s="31"/>
      <c r="CA569" s="31"/>
      <c r="CB569" s="31"/>
      <c r="CC569" s="31"/>
      <c r="CD569" s="31"/>
      <c r="CE569" s="31"/>
      <c r="CF569" s="31"/>
      <c r="CG569" s="31"/>
      <c r="CH569" s="31"/>
      <c r="CI569" s="31"/>
      <c r="CJ569" s="31"/>
      <c r="CK569" s="31"/>
      <c r="CL569" s="31"/>
      <c r="CM569" s="31"/>
      <c r="CN569" s="31"/>
      <c r="CO569" s="31"/>
      <c r="CP569" s="31"/>
      <c r="CQ569" s="31"/>
      <c r="CR569" s="31"/>
      <c r="CS569" s="31"/>
      <c r="CT569" s="31"/>
      <c r="CU569" s="31"/>
      <c r="CV569" s="31"/>
    </row>
    <row r="570" spans="1:100" x14ac:dyDescent="0.3">
      <c r="A570" s="31"/>
      <c r="B570" s="31"/>
      <c r="C570" s="31"/>
      <c r="D570" s="31"/>
      <c r="E570" s="31"/>
      <c r="F570" s="31"/>
      <c r="AQ570" s="31"/>
      <c r="AR570" s="31"/>
      <c r="AS570" s="31"/>
      <c r="AT570" s="31"/>
      <c r="AU570" s="31"/>
      <c r="AV570" s="31"/>
      <c r="AW570" s="32"/>
      <c r="AX570" s="32"/>
      <c r="AY570" s="32"/>
      <c r="AZ570" s="32"/>
      <c r="BA570" s="32"/>
      <c r="BB570" s="32"/>
      <c r="BC570" s="31"/>
      <c r="BD570" s="31"/>
      <c r="BE570" s="31"/>
      <c r="BF570" s="31"/>
      <c r="BG570" s="31"/>
      <c r="BH570" s="31"/>
      <c r="BI570" s="31"/>
      <c r="BJ570" s="31"/>
      <c r="BK570" s="31"/>
      <c r="BL570" s="31"/>
      <c r="BM570" s="31"/>
      <c r="BN570" s="31"/>
      <c r="BO570" s="31"/>
      <c r="BP570" s="31"/>
      <c r="BQ570" s="31"/>
      <c r="BR570" s="31"/>
      <c r="BS570" s="31"/>
      <c r="BT570" s="31"/>
      <c r="BU570" s="31"/>
      <c r="BV570" s="31"/>
      <c r="BW570" s="31"/>
      <c r="BX570" s="31"/>
      <c r="BY570" s="31"/>
      <c r="BZ570" s="31"/>
      <c r="CA570" s="31"/>
      <c r="CB570" s="31"/>
      <c r="CC570" s="31"/>
      <c r="CD570" s="31"/>
      <c r="CE570" s="31"/>
      <c r="CF570" s="31"/>
      <c r="CG570" s="31"/>
      <c r="CH570" s="31"/>
      <c r="CI570" s="31"/>
      <c r="CJ570" s="31"/>
      <c r="CK570" s="31"/>
      <c r="CL570" s="31"/>
      <c r="CM570" s="31"/>
      <c r="CN570" s="31"/>
      <c r="CO570" s="31"/>
      <c r="CP570" s="31"/>
      <c r="CQ570" s="31"/>
      <c r="CR570" s="31"/>
      <c r="CS570" s="31"/>
      <c r="CT570" s="31"/>
      <c r="CU570" s="31"/>
      <c r="CV570" s="31"/>
    </row>
    <row r="571" spans="1:100" x14ac:dyDescent="0.3">
      <c r="A571" s="31"/>
      <c r="B571" s="31"/>
      <c r="C571" s="31"/>
      <c r="D571" s="31"/>
      <c r="E571" s="31"/>
      <c r="F571" s="31"/>
      <c r="AQ571" s="31"/>
      <c r="AR571" s="31"/>
      <c r="AS571" s="31"/>
      <c r="AT571" s="31"/>
      <c r="AU571" s="31"/>
      <c r="AV571" s="31"/>
      <c r="AW571" s="32"/>
      <c r="AX571" s="32"/>
      <c r="AY571" s="32"/>
      <c r="AZ571" s="32"/>
      <c r="BA571" s="32"/>
      <c r="BB571" s="32"/>
      <c r="BC571" s="31"/>
      <c r="BD571" s="31"/>
      <c r="BE571" s="31"/>
      <c r="BF571" s="31"/>
      <c r="BG571" s="31"/>
      <c r="BH571" s="31"/>
      <c r="BI571" s="31"/>
      <c r="BJ571" s="31"/>
      <c r="BK571" s="31"/>
      <c r="BL571" s="31"/>
      <c r="BM571" s="31"/>
      <c r="BN571" s="31"/>
      <c r="BO571" s="31"/>
      <c r="BP571" s="31"/>
      <c r="BQ571" s="31"/>
      <c r="BR571" s="31"/>
      <c r="BS571" s="31"/>
      <c r="BT571" s="31"/>
      <c r="BU571" s="31"/>
      <c r="BV571" s="31"/>
      <c r="BW571" s="31"/>
      <c r="BX571" s="31"/>
      <c r="BY571" s="31"/>
      <c r="BZ571" s="31"/>
      <c r="CA571" s="31"/>
      <c r="CB571" s="31"/>
      <c r="CC571" s="31"/>
      <c r="CD571" s="31"/>
      <c r="CE571" s="31"/>
      <c r="CF571" s="31"/>
      <c r="CG571" s="31"/>
      <c r="CH571" s="31"/>
      <c r="CI571" s="31"/>
      <c r="CJ571" s="31"/>
      <c r="CK571" s="31"/>
      <c r="CL571" s="31"/>
      <c r="CM571" s="31"/>
      <c r="CN571" s="31"/>
      <c r="CO571" s="31"/>
      <c r="CP571" s="31"/>
      <c r="CQ571" s="31"/>
      <c r="CR571" s="31"/>
      <c r="CS571" s="31"/>
      <c r="CT571" s="31"/>
      <c r="CU571" s="31"/>
      <c r="CV571" s="31"/>
    </row>
    <row r="572" spans="1:100" x14ac:dyDescent="0.3">
      <c r="A572" s="31"/>
      <c r="B572" s="31"/>
      <c r="C572" s="31"/>
      <c r="D572" s="31"/>
      <c r="E572" s="31"/>
      <c r="F572" s="31"/>
      <c r="AQ572" s="31"/>
      <c r="AR572" s="31"/>
      <c r="AS572" s="31"/>
      <c r="AT572" s="31"/>
      <c r="AU572" s="31"/>
      <c r="AV572" s="31"/>
      <c r="AW572" s="32"/>
      <c r="AX572" s="32"/>
      <c r="AY572" s="32"/>
      <c r="AZ572" s="32"/>
      <c r="BA572" s="32"/>
      <c r="BB572" s="32"/>
      <c r="BC572" s="31"/>
      <c r="BD572" s="31"/>
      <c r="BE572" s="31"/>
      <c r="BF572" s="31"/>
      <c r="BG572" s="31"/>
      <c r="BH572" s="31"/>
      <c r="BI572" s="31"/>
      <c r="BJ572" s="31"/>
      <c r="BK572" s="31"/>
      <c r="BL572" s="31"/>
      <c r="BM572" s="31"/>
      <c r="BN572" s="31"/>
      <c r="BO572" s="31"/>
      <c r="BP572" s="31"/>
      <c r="BQ572" s="31"/>
      <c r="BR572" s="31"/>
      <c r="BS572" s="31"/>
      <c r="BT572" s="31"/>
      <c r="BU572" s="31"/>
      <c r="BV572" s="31"/>
      <c r="BW572" s="31"/>
      <c r="BX572" s="31"/>
      <c r="BY572" s="31"/>
      <c r="BZ572" s="31"/>
      <c r="CA572" s="31"/>
      <c r="CB572" s="31"/>
      <c r="CC572" s="31"/>
      <c r="CD572" s="31"/>
      <c r="CE572" s="31"/>
      <c r="CF572" s="31"/>
      <c r="CG572" s="31"/>
      <c r="CH572" s="31"/>
      <c r="CI572" s="31"/>
      <c r="CJ572" s="31"/>
      <c r="CK572" s="31"/>
      <c r="CL572" s="31"/>
      <c r="CM572" s="31"/>
      <c r="CN572" s="31"/>
      <c r="CO572" s="31"/>
      <c r="CP572" s="31"/>
      <c r="CQ572" s="31"/>
      <c r="CR572" s="31"/>
      <c r="CS572" s="31"/>
      <c r="CT572" s="31"/>
      <c r="CU572" s="31"/>
      <c r="CV572" s="31"/>
    </row>
    <row r="573" spans="1:100" x14ac:dyDescent="0.3">
      <c r="A573" s="31"/>
      <c r="B573" s="31"/>
      <c r="C573" s="31"/>
      <c r="D573" s="31"/>
      <c r="E573" s="31"/>
      <c r="F573" s="31"/>
      <c r="AQ573" s="31"/>
      <c r="AR573" s="31"/>
      <c r="AS573" s="31"/>
      <c r="AT573" s="31"/>
      <c r="AU573" s="31"/>
      <c r="AV573" s="31"/>
      <c r="AW573" s="32"/>
      <c r="AX573" s="32"/>
      <c r="AY573" s="32"/>
      <c r="AZ573" s="32"/>
      <c r="BA573" s="32"/>
      <c r="BB573" s="32"/>
      <c r="BC573" s="31"/>
      <c r="BD573" s="31"/>
      <c r="BE573" s="31"/>
      <c r="BF573" s="31"/>
      <c r="BG573" s="31"/>
      <c r="BH573" s="31"/>
      <c r="BI573" s="31"/>
      <c r="BJ573" s="31"/>
      <c r="BK573" s="31"/>
      <c r="BL573" s="31"/>
      <c r="BM573" s="31"/>
      <c r="BN573" s="31"/>
      <c r="BO573" s="31"/>
      <c r="BP573" s="31"/>
      <c r="BQ573" s="31"/>
      <c r="BR573" s="31"/>
      <c r="BS573" s="31"/>
      <c r="BT573" s="31"/>
      <c r="BU573" s="31"/>
      <c r="BV573" s="31"/>
      <c r="BW573" s="31"/>
      <c r="BX573" s="31"/>
      <c r="BY573" s="31"/>
      <c r="BZ573" s="31"/>
      <c r="CA573" s="31"/>
      <c r="CB573" s="31"/>
      <c r="CC573" s="31"/>
      <c r="CD573" s="31"/>
      <c r="CE573" s="31"/>
      <c r="CF573" s="31"/>
      <c r="CG573" s="31"/>
      <c r="CH573" s="31"/>
      <c r="CI573" s="31"/>
      <c r="CJ573" s="31"/>
      <c r="CK573" s="31"/>
      <c r="CL573" s="31"/>
      <c r="CM573" s="31"/>
      <c r="CN573" s="31"/>
      <c r="CO573" s="31"/>
      <c r="CP573" s="31"/>
      <c r="CQ573" s="31"/>
      <c r="CR573" s="31"/>
      <c r="CS573" s="31"/>
      <c r="CT573" s="31"/>
      <c r="CU573" s="31"/>
      <c r="CV573" s="31"/>
    </row>
    <row r="574" spans="1:100" x14ac:dyDescent="0.3">
      <c r="A574" s="31"/>
      <c r="B574" s="31"/>
      <c r="C574" s="31"/>
      <c r="D574" s="31"/>
      <c r="E574" s="31"/>
      <c r="F574" s="31"/>
      <c r="AQ574" s="31"/>
      <c r="AR574" s="31"/>
      <c r="AS574" s="31"/>
      <c r="AT574" s="31"/>
      <c r="AU574" s="31"/>
      <c r="AV574" s="31"/>
      <c r="AW574" s="32"/>
      <c r="AX574" s="32"/>
      <c r="AY574" s="32"/>
      <c r="AZ574" s="32"/>
      <c r="BA574" s="32"/>
      <c r="BB574" s="32"/>
      <c r="BC574" s="31"/>
      <c r="BD574" s="31"/>
      <c r="BE574" s="31"/>
      <c r="BF574" s="31"/>
      <c r="BG574" s="31"/>
      <c r="BH574" s="31"/>
      <c r="BI574" s="31"/>
      <c r="BJ574" s="31"/>
      <c r="BK574" s="31"/>
      <c r="BL574" s="31"/>
      <c r="BM574" s="31"/>
      <c r="BN574" s="31"/>
      <c r="BO574" s="31"/>
      <c r="BP574" s="31"/>
      <c r="BQ574" s="31"/>
      <c r="BR574" s="31"/>
      <c r="BS574" s="31"/>
      <c r="BT574" s="31"/>
      <c r="BU574" s="31"/>
      <c r="BV574" s="31"/>
      <c r="BW574" s="31"/>
      <c r="BX574" s="31"/>
      <c r="BY574" s="31"/>
      <c r="BZ574" s="31"/>
      <c r="CA574" s="31"/>
      <c r="CB574" s="31"/>
      <c r="CC574" s="31"/>
      <c r="CD574" s="31"/>
      <c r="CE574" s="31"/>
      <c r="CF574" s="31"/>
      <c r="CG574" s="31"/>
      <c r="CH574" s="31"/>
      <c r="CI574" s="31"/>
      <c r="CJ574" s="31"/>
      <c r="CK574" s="31"/>
      <c r="CL574" s="31"/>
      <c r="CM574" s="31"/>
      <c r="CN574" s="31"/>
      <c r="CO574" s="31"/>
      <c r="CP574" s="31"/>
      <c r="CQ574" s="31"/>
      <c r="CR574" s="31"/>
      <c r="CS574" s="31"/>
      <c r="CT574" s="31"/>
      <c r="CU574" s="31"/>
      <c r="CV574" s="31"/>
    </row>
    <row r="575" spans="1:100" x14ac:dyDescent="0.3">
      <c r="A575" s="31"/>
      <c r="B575" s="31"/>
      <c r="C575" s="31"/>
      <c r="D575" s="31"/>
      <c r="E575" s="31"/>
      <c r="F575" s="31"/>
      <c r="AQ575" s="31"/>
      <c r="AR575" s="31"/>
      <c r="AS575" s="31"/>
      <c r="AT575" s="31"/>
      <c r="AU575" s="31"/>
      <c r="AV575" s="31"/>
      <c r="AW575" s="32"/>
      <c r="AX575" s="32"/>
      <c r="AY575" s="32"/>
      <c r="AZ575" s="32"/>
      <c r="BA575" s="32"/>
      <c r="BB575" s="32"/>
      <c r="BC575" s="31"/>
      <c r="BD575" s="31"/>
      <c r="BE575" s="31"/>
      <c r="BF575" s="31"/>
      <c r="BG575" s="31"/>
      <c r="BH575" s="31"/>
      <c r="BI575" s="31"/>
      <c r="BJ575" s="31"/>
      <c r="BK575" s="31"/>
      <c r="BL575" s="31"/>
      <c r="BM575" s="31"/>
      <c r="BN575" s="31"/>
      <c r="BO575" s="31"/>
      <c r="BP575" s="31"/>
      <c r="BQ575" s="31"/>
      <c r="BR575" s="31"/>
      <c r="BS575" s="31"/>
      <c r="BT575" s="31"/>
      <c r="BU575" s="31"/>
      <c r="BV575" s="31"/>
      <c r="BW575" s="31"/>
      <c r="BX575" s="31"/>
      <c r="BY575" s="31"/>
      <c r="BZ575" s="31"/>
      <c r="CA575" s="31"/>
      <c r="CB575" s="31"/>
      <c r="CC575" s="31"/>
      <c r="CD575" s="31"/>
      <c r="CE575" s="31"/>
      <c r="CF575" s="31"/>
      <c r="CG575" s="31"/>
      <c r="CH575" s="31"/>
      <c r="CI575" s="31"/>
      <c r="CJ575" s="31"/>
      <c r="CK575" s="31"/>
      <c r="CL575" s="31"/>
      <c r="CM575" s="31"/>
      <c r="CN575" s="31"/>
      <c r="CO575" s="31"/>
      <c r="CP575" s="31"/>
      <c r="CQ575" s="31"/>
      <c r="CR575" s="31"/>
      <c r="CS575" s="31"/>
      <c r="CT575" s="31"/>
      <c r="CU575" s="31"/>
      <c r="CV575" s="31"/>
    </row>
    <row r="576" spans="1:100" x14ac:dyDescent="0.3">
      <c r="A576" s="31"/>
      <c r="B576" s="31"/>
      <c r="C576" s="31"/>
      <c r="D576" s="31"/>
      <c r="E576" s="31"/>
      <c r="F576" s="31"/>
      <c r="AQ576" s="31"/>
      <c r="AR576" s="31"/>
      <c r="AS576" s="31"/>
      <c r="AT576" s="31"/>
      <c r="AU576" s="31"/>
      <c r="AV576" s="31"/>
      <c r="AW576" s="32"/>
      <c r="AX576" s="32"/>
      <c r="AY576" s="32"/>
      <c r="AZ576" s="32"/>
      <c r="BA576" s="32"/>
      <c r="BB576" s="32"/>
      <c r="BC576" s="31"/>
      <c r="BD576" s="31"/>
      <c r="BE576" s="31"/>
      <c r="BF576" s="31"/>
      <c r="BG576" s="31"/>
      <c r="BH576" s="31"/>
      <c r="BI576" s="31"/>
      <c r="BJ576" s="31"/>
      <c r="BK576" s="31"/>
      <c r="BL576" s="31"/>
      <c r="BM576" s="31"/>
      <c r="BN576" s="31"/>
      <c r="BO576" s="31"/>
      <c r="BP576" s="31"/>
      <c r="BQ576" s="31"/>
      <c r="BR576" s="31"/>
      <c r="BS576" s="31"/>
      <c r="BT576" s="31"/>
      <c r="BU576" s="31"/>
      <c r="BV576" s="31"/>
      <c r="BW576" s="31"/>
      <c r="BX576" s="31"/>
      <c r="BY576" s="31"/>
      <c r="BZ576" s="31"/>
      <c r="CA576" s="31"/>
      <c r="CB576" s="31"/>
      <c r="CC576" s="31"/>
      <c r="CD576" s="31"/>
      <c r="CE576" s="31"/>
      <c r="CF576" s="31"/>
      <c r="CG576" s="31"/>
      <c r="CH576" s="31"/>
      <c r="CI576" s="31"/>
      <c r="CJ576" s="31"/>
      <c r="CK576" s="31"/>
      <c r="CL576" s="31"/>
      <c r="CM576" s="31"/>
      <c r="CN576" s="31"/>
      <c r="CO576" s="31"/>
      <c r="CP576" s="31"/>
      <c r="CQ576" s="31"/>
      <c r="CR576" s="31"/>
      <c r="CS576" s="31"/>
      <c r="CT576" s="31"/>
      <c r="CU576" s="31"/>
      <c r="CV576" s="31"/>
    </row>
    <row r="577" spans="1:100" x14ac:dyDescent="0.3">
      <c r="A577" s="31"/>
      <c r="B577" s="31"/>
      <c r="C577" s="31"/>
      <c r="D577" s="31"/>
      <c r="E577" s="31"/>
      <c r="F577" s="31"/>
      <c r="AQ577" s="31"/>
      <c r="AR577" s="31"/>
      <c r="AS577" s="31"/>
      <c r="AT577" s="31"/>
      <c r="AU577" s="31"/>
      <c r="AV577" s="31"/>
      <c r="AW577" s="32"/>
      <c r="AX577" s="32"/>
      <c r="AY577" s="32"/>
      <c r="AZ577" s="32"/>
      <c r="BA577" s="32"/>
      <c r="BB577" s="32"/>
      <c r="BC577" s="31"/>
      <c r="BD577" s="31"/>
      <c r="BE577" s="31"/>
      <c r="BF577" s="31"/>
      <c r="BG577" s="31"/>
      <c r="BH577" s="31"/>
      <c r="BI577" s="31"/>
      <c r="BJ577" s="31"/>
      <c r="BK577" s="31"/>
      <c r="BL577" s="31"/>
      <c r="BM577" s="31"/>
      <c r="BN577" s="31"/>
      <c r="BO577" s="31"/>
      <c r="BP577" s="31"/>
      <c r="BQ577" s="31"/>
      <c r="BR577" s="31"/>
      <c r="BS577" s="31"/>
      <c r="BT577" s="31"/>
      <c r="BU577" s="31"/>
      <c r="BV577" s="31"/>
      <c r="BW577" s="31"/>
      <c r="BX577" s="31"/>
      <c r="BY577" s="31"/>
      <c r="BZ577" s="31"/>
      <c r="CA577" s="31"/>
      <c r="CB577" s="31"/>
      <c r="CC577" s="31"/>
      <c r="CD577" s="31"/>
      <c r="CE577" s="31"/>
      <c r="CF577" s="31"/>
      <c r="CG577" s="31"/>
      <c r="CH577" s="31"/>
      <c r="CI577" s="31"/>
      <c r="CJ577" s="31"/>
      <c r="CK577" s="31"/>
      <c r="CL577" s="31"/>
      <c r="CM577" s="31"/>
      <c r="CN577" s="31"/>
      <c r="CO577" s="31"/>
      <c r="CP577" s="31"/>
      <c r="CQ577" s="31"/>
      <c r="CR577" s="31"/>
      <c r="CS577" s="31"/>
      <c r="CT577" s="31"/>
      <c r="CU577" s="31"/>
      <c r="CV577" s="31"/>
    </row>
    <row r="578" spans="1:100" x14ac:dyDescent="0.3">
      <c r="A578" s="31"/>
      <c r="B578" s="31"/>
      <c r="C578" s="31"/>
      <c r="D578" s="31"/>
      <c r="E578" s="31"/>
      <c r="F578" s="31"/>
      <c r="AQ578" s="31"/>
      <c r="AR578" s="31"/>
      <c r="AS578" s="31"/>
      <c r="AT578" s="31"/>
      <c r="AU578" s="31"/>
      <c r="AV578" s="31"/>
      <c r="AW578" s="32"/>
      <c r="AX578" s="32"/>
      <c r="AY578" s="32"/>
      <c r="AZ578" s="32"/>
      <c r="BA578" s="32"/>
      <c r="BB578" s="32"/>
      <c r="BC578" s="31"/>
      <c r="BD578" s="31"/>
      <c r="BE578" s="31"/>
      <c r="BF578" s="31"/>
      <c r="BG578" s="31"/>
      <c r="BH578" s="31"/>
      <c r="BI578" s="31"/>
      <c r="BJ578" s="31"/>
      <c r="BK578" s="31"/>
      <c r="BL578" s="31"/>
      <c r="BM578" s="31"/>
      <c r="BN578" s="31"/>
      <c r="BO578" s="31"/>
      <c r="BP578" s="31"/>
      <c r="BQ578" s="31"/>
      <c r="BR578" s="31"/>
      <c r="BS578" s="31"/>
      <c r="BT578" s="31"/>
      <c r="BU578" s="31"/>
      <c r="BV578" s="31"/>
      <c r="BW578" s="31"/>
      <c r="BX578" s="31"/>
      <c r="BY578" s="31"/>
      <c r="BZ578" s="31"/>
      <c r="CA578" s="31"/>
      <c r="CB578" s="31"/>
      <c r="CC578" s="31"/>
      <c r="CD578" s="31"/>
      <c r="CE578" s="31"/>
      <c r="CF578" s="31"/>
      <c r="CG578" s="31"/>
      <c r="CH578" s="31"/>
      <c r="CI578" s="31"/>
      <c r="CJ578" s="31"/>
      <c r="CK578" s="31"/>
      <c r="CL578" s="31"/>
      <c r="CM578" s="31"/>
      <c r="CN578" s="31"/>
      <c r="CO578" s="31"/>
      <c r="CP578" s="31"/>
      <c r="CQ578" s="31"/>
      <c r="CR578" s="31"/>
      <c r="CS578" s="31"/>
      <c r="CT578" s="31"/>
      <c r="CU578" s="31"/>
      <c r="CV578" s="31"/>
    </row>
    <row r="579" spans="1:100" x14ac:dyDescent="0.3">
      <c r="A579" s="31"/>
      <c r="B579" s="31"/>
      <c r="C579" s="31"/>
      <c r="D579" s="31"/>
      <c r="E579" s="31"/>
      <c r="F579" s="31"/>
      <c r="AQ579" s="31"/>
      <c r="AR579" s="31"/>
      <c r="AS579" s="31"/>
      <c r="AT579" s="31"/>
      <c r="AU579" s="31"/>
      <c r="AV579" s="31"/>
      <c r="AW579" s="32"/>
      <c r="AX579" s="32"/>
      <c r="AY579" s="32"/>
      <c r="AZ579" s="32"/>
      <c r="BA579" s="32"/>
      <c r="BB579" s="32"/>
      <c r="BC579" s="31"/>
      <c r="BD579" s="31"/>
      <c r="BE579" s="31"/>
      <c r="BF579" s="31"/>
      <c r="BG579" s="31"/>
      <c r="BH579" s="31"/>
      <c r="BI579" s="31"/>
      <c r="BJ579" s="31"/>
      <c r="BK579" s="31"/>
      <c r="BL579" s="31"/>
      <c r="BM579" s="31"/>
      <c r="BN579" s="31"/>
      <c r="BO579" s="31"/>
      <c r="BP579" s="31"/>
      <c r="BQ579" s="31"/>
      <c r="BR579" s="31"/>
      <c r="BS579" s="31"/>
      <c r="BT579" s="31"/>
      <c r="BU579" s="31"/>
      <c r="BV579" s="31"/>
      <c r="BW579" s="31"/>
      <c r="BX579" s="31"/>
      <c r="BY579" s="31"/>
      <c r="BZ579" s="31"/>
      <c r="CA579" s="31"/>
      <c r="CB579" s="31"/>
      <c r="CC579" s="31"/>
      <c r="CD579" s="31"/>
      <c r="CE579" s="31"/>
      <c r="CF579" s="31"/>
      <c r="CG579" s="31"/>
      <c r="CH579" s="31"/>
      <c r="CI579" s="31"/>
      <c r="CJ579" s="31"/>
      <c r="CK579" s="31"/>
      <c r="CL579" s="31"/>
      <c r="CM579" s="31"/>
      <c r="CN579" s="31"/>
      <c r="CO579" s="31"/>
      <c r="CP579" s="31"/>
      <c r="CQ579" s="31"/>
      <c r="CR579" s="31"/>
      <c r="CS579" s="31"/>
      <c r="CT579" s="31"/>
      <c r="CU579" s="31"/>
      <c r="CV579" s="31"/>
    </row>
    <row r="580" spans="1:100" x14ac:dyDescent="0.3">
      <c r="A580" s="31"/>
      <c r="B580" s="31"/>
      <c r="C580" s="31"/>
      <c r="D580" s="31"/>
      <c r="E580" s="31"/>
      <c r="F580" s="31"/>
      <c r="AQ580" s="31"/>
      <c r="AR580" s="31"/>
      <c r="AS580" s="31"/>
      <c r="AT580" s="31"/>
      <c r="AU580" s="31"/>
      <c r="AV580" s="31"/>
      <c r="AW580" s="32"/>
      <c r="AX580" s="32"/>
      <c r="AY580" s="32"/>
      <c r="AZ580" s="32"/>
      <c r="BA580" s="32"/>
      <c r="BB580" s="32"/>
      <c r="BC580" s="31"/>
      <c r="BD580" s="31"/>
      <c r="BE580" s="31"/>
      <c r="BF580" s="31"/>
      <c r="BG580" s="31"/>
      <c r="BH580" s="31"/>
      <c r="BI580" s="31"/>
      <c r="BJ580" s="31"/>
      <c r="BK580" s="31"/>
      <c r="BL580" s="31"/>
      <c r="BM580" s="31"/>
      <c r="BN580" s="31"/>
      <c r="BO580" s="31"/>
      <c r="BP580" s="31"/>
      <c r="BQ580" s="31"/>
      <c r="BR580" s="31"/>
      <c r="BS580" s="31"/>
      <c r="BT580" s="31"/>
      <c r="BU580" s="31"/>
      <c r="BV580" s="31"/>
      <c r="BW580" s="31"/>
      <c r="BX580" s="31"/>
      <c r="BY580" s="31"/>
      <c r="BZ580" s="31"/>
      <c r="CA580" s="31"/>
      <c r="CB580" s="31"/>
      <c r="CC580" s="31"/>
      <c r="CD580" s="31"/>
      <c r="CE580" s="31"/>
      <c r="CF580" s="31"/>
      <c r="CG580" s="31"/>
      <c r="CH580" s="31"/>
      <c r="CI580" s="31"/>
      <c r="CJ580" s="31"/>
      <c r="CK580" s="31"/>
      <c r="CL580" s="31"/>
      <c r="CM580" s="31"/>
      <c r="CN580" s="31"/>
      <c r="CO580" s="31"/>
      <c r="CP580" s="31"/>
      <c r="CQ580" s="31"/>
      <c r="CR580" s="31"/>
      <c r="CS580" s="31"/>
      <c r="CT580" s="31"/>
      <c r="CU580" s="31"/>
      <c r="CV580" s="31"/>
    </row>
    <row r="581" spans="1:100" x14ac:dyDescent="0.3">
      <c r="A581" s="31"/>
      <c r="B581" s="31"/>
      <c r="C581" s="31"/>
      <c r="D581" s="31"/>
      <c r="E581" s="31"/>
      <c r="F581" s="31"/>
      <c r="AQ581" s="31"/>
      <c r="AR581" s="31"/>
      <c r="AS581" s="31"/>
      <c r="AT581" s="31"/>
      <c r="AU581" s="31"/>
      <c r="AV581" s="31"/>
      <c r="AW581" s="32"/>
      <c r="AX581" s="32"/>
      <c r="AY581" s="32"/>
      <c r="AZ581" s="32"/>
      <c r="BA581" s="32"/>
      <c r="BB581" s="32"/>
      <c r="BC581" s="31"/>
      <c r="BD581" s="31"/>
      <c r="BE581" s="31"/>
      <c r="BF581" s="31"/>
      <c r="BG581" s="31"/>
      <c r="BH581" s="31"/>
      <c r="BI581" s="31"/>
      <c r="BJ581" s="31"/>
      <c r="BK581" s="31"/>
      <c r="BL581" s="31"/>
      <c r="BM581" s="31"/>
      <c r="BN581" s="31"/>
      <c r="BO581" s="31"/>
      <c r="BP581" s="31"/>
      <c r="BQ581" s="31"/>
      <c r="BR581" s="31"/>
      <c r="BS581" s="31"/>
      <c r="BT581" s="31"/>
      <c r="BU581" s="31"/>
      <c r="BV581" s="31"/>
      <c r="BW581" s="31"/>
      <c r="BX581" s="31"/>
      <c r="BY581" s="31"/>
      <c r="BZ581" s="31"/>
      <c r="CA581" s="31"/>
      <c r="CB581" s="31"/>
      <c r="CC581" s="31"/>
      <c r="CD581" s="31"/>
      <c r="CE581" s="31"/>
      <c r="CF581" s="31"/>
      <c r="CG581" s="31"/>
      <c r="CH581" s="31"/>
      <c r="CI581" s="31"/>
      <c r="CJ581" s="31"/>
      <c r="CK581" s="31"/>
      <c r="CL581" s="31"/>
      <c r="CM581" s="31"/>
      <c r="CN581" s="31"/>
      <c r="CO581" s="31"/>
      <c r="CP581" s="31"/>
      <c r="CQ581" s="31"/>
      <c r="CR581" s="31"/>
      <c r="CS581" s="31"/>
      <c r="CT581" s="31"/>
      <c r="CU581" s="31"/>
      <c r="CV581" s="31"/>
    </row>
    <row r="582" spans="1:100" x14ac:dyDescent="0.3">
      <c r="A582" s="31"/>
      <c r="B582" s="31"/>
      <c r="C582" s="31"/>
      <c r="D582" s="31"/>
      <c r="E582" s="31"/>
      <c r="F582" s="31"/>
      <c r="AQ582" s="31"/>
      <c r="AR582" s="31"/>
      <c r="AS582" s="31"/>
      <c r="AT582" s="31"/>
      <c r="AU582" s="31"/>
      <c r="AV582" s="31"/>
      <c r="AW582" s="32"/>
      <c r="AX582" s="32"/>
      <c r="AY582" s="32"/>
      <c r="AZ582" s="32"/>
      <c r="BA582" s="32"/>
      <c r="BB582" s="32"/>
      <c r="BC582" s="31"/>
      <c r="BD582" s="31"/>
      <c r="BE582" s="31"/>
      <c r="BF582" s="31"/>
      <c r="BG582" s="31"/>
      <c r="BH582" s="31"/>
      <c r="BI582" s="31"/>
      <c r="BJ582" s="31"/>
      <c r="BK582" s="31"/>
      <c r="BL582" s="31"/>
      <c r="BM582" s="31"/>
      <c r="BN582" s="31"/>
      <c r="BO582" s="31"/>
      <c r="BP582" s="31"/>
      <c r="BQ582" s="31"/>
      <c r="BR582" s="31"/>
      <c r="BS582" s="31"/>
      <c r="BT582" s="31"/>
      <c r="BU582" s="31"/>
      <c r="BV582" s="31"/>
      <c r="BW582" s="31"/>
      <c r="BX582" s="31"/>
      <c r="BY582" s="31"/>
      <c r="BZ582" s="31"/>
      <c r="CA582" s="31"/>
      <c r="CB582" s="31"/>
      <c r="CC582" s="31"/>
      <c r="CD582" s="31"/>
      <c r="CE582" s="31"/>
      <c r="CF582" s="31"/>
      <c r="CG582" s="31"/>
      <c r="CH582" s="31"/>
      <c r="CI582" s="31"/>
      <c r="CJ582" s="31"/>
      <c r="CK582" s="31"/>
      <c r="CL582" s="31"/>
      <c r="CM582" s="31"/>
      <c r="CN582" s="31"/>
      <c r="CO582" s="31"/>
      <c r="CP582" s="31"/>
      <c r="CQ582" s="31"/>
      <c r="CR582" s="31"/>
      <c r="CS582" s="31"/>
      <c r="CT582" s="31"/>
      <c r="CU582" s="31"/>
      <c r="CV582" s="31"/>
    </row>
    <row r="583" spans="1:100" x14ac:dyDescent="0.3">
      <c r="A583" s="31"/>
      <c r="B583" s="31"/>
      <c r="C583" s="31"/>
      <c r="D583" s="31"/>
      <c r="E583" s="31"/>
      <c r="F583" s="31"/>
      <c r="AQ583" s="31"/>
      <c r="AR583" s="31"/>
      <c r="AS583" s="31"/>
      <c r="AT583" s="31"/>
      <c r="AU583" s="31"/>
      <c r="AV583" s="31"/>
      <c r="AW583" s="32"/>
      <c r="AX583" s="32"/>
      <c r="AY583" s="32"/>
      <c r="AZ583" s="32"/>
      <c r="BA583" s="32"/>
      <c r="BB583" s="32"/>
      <c r="BC583" s="31"/>
      <c r="BD583" s="31"/>
      <c r="BE583" s="31"/>
      <c r="BF583" s="31"/>
      <c r="BG583" s="31"/>
      <c r="BH583" s="31"/>
      <c r="BI583" s="31"/>
      <c r="BJ583" s="31"/>
      <c r="BK583" s="31"/>
      <c r="BL583" s="31"/>
      <c r="BM583" s="31"/>
      <c r="BN583" s="31"/>
      <c r="BO583" s="31"/>
      <c r="BP583" s="31"/>
      <c r="BQ583" s="31"/>
      <c r="BR583" s="31"/>
      <c r="BS583" s="31"/>
      <c r="BT583" s="31"/>
      <c r="BU583" s="31"/>
      <c r="BV583" s="31"/>
      <c r="BW583" s="31"/>
      <c r="BX583" s="31"/>
      <c r="BY583" s="31"/>
      <c r="BZ583" s="31"/>
      <c r="CA583" s="31"/>
      <c r="CB583" s="31"/>
      <c r="CC583" s="31"/>
      <c r="CD583" s="31"/>
      <c r="CE583" s="31"/>
      <c r="CF583" s="31"/>
      <c r="CG583" s="31"/>
      <c r="CH583" s="31"/>
      <c r="CI583" s="31"/>
      <c r="CJ583" s="31"/>
      <c r="CK583" s="31"/>
      <c r="CL583" s="31"/>
      <c r="CM583" s="31"/>
      <c r="CN583" s="31"/>
      <c r="CO583" s="31"/>
      <c r="CP583" s="31"/>
      <c r="CQ583" s="31"/>
      <c r="CR583" s="31"/>
      <c r="CS583" s="31"/>
      <c r="CT583" s="31"/>
      <c r="CU583" s="31"/>
      <c r="CV583" s="31"/>
    </row>
    <row r="584" spans="1:100" x14ac:dyDescent="0.3">
      <c r="A584" s="31"/>
      <c r="B584" s="31"/>
      <c r="C584" s="31"/>
      <c r="D584" s="31"/>
      <c r="E584" s="31"/>
      <c r="F584" s="31"/>
      <c r="AQ584" s="31"/>
      <c r="AR584" s="31"/>
      <c r="AS584" s="31"/>
      <c r="AT584" s="31"/>
      <c r="AU584" s="31"/>
      <c r="AV584" s="31"/>
      <c r="AW584" s="32"/>
      <c r="AX584" s="32"/>
      <c r="AY584" s="32"/>
      <c r="AZ584" s="32"/>
      <c r="BA584" s="32"/>
      <c r="BB584" s="32"/>
      <c r="BC584" s="31"/>
      <c r="BD584" s="31"/>
      <c r="BE584" s="31"/>
      <c r="BF584" s="31"/>
      <c r="BG584" s="31"/>
      <c r="BH584" s="31"/>
      <c r="BI584" s="31"/>
      <c r="BJ584" s="31"/>
      <c r="BK584" s="31"/>
      <c r="BL584" s="31"/>
      <c r="BM584" s="31"/>
      <c r="BN584" s="31"/>
      <c r="BO584" s="31"/>
      <c r="BP584" s="31"/>
      <c r="BQ584" s="31"/>
      <c r="BR584" s="31"/>
      <c r="BS584" s="31"/>
      <c r="BT584" s="31"/>
      <c r="BU584" s="31"/>
      <c r="BV584" s="31"/>
      <c r="BW584" s="31"/>
      <c r="BX584" s="31"/>
      <c r="BY584" s="31"/>
      <c r="BZ584" s="31"/>
      <c r="CA584" s="31"/>
      <c r="CB584" s="31"/>
      <c r="CC584" s="31"/>
      <c r="CD584" s="31"/>
      <c r="CE584" s="31"/>
      <c r="CF584" s="31"/>
      <c r="CG584" s="31"/>
      <c r="CH584" s="31"/>
      <c r="CI584" s="31"/>
      <c r="CJ584" s="31"/>
      <c r="CK584" s="31"/>
      <c r="CL584" s="31"/>
      <c r="CM584" s="31"/>
      <c r="CN584" s="31"/>
      <c r="CO584" s="31"/>
      <c r="CP584" s="31"/>
      <c r="CQ584" s="31"/>
      <c r="CR584" s="31"/>
      <c r="CS584" s="31"/>
      <c r="CT584" s="31"/>
      <c r="CU584" s="31"/>
      <c r="CV584" s="31"/>
    </row>
    <row r="585" spans="1:100" x14ac:dyDescent="0.3">
      <c r="A585" s="31"/>
      <c r="B585" s="31"/>
      <c r="C585" s="31"/>
      <c r="D585" s="31"/>
      <c r="E585" s="31"/>
      <c r="F585" s="31"/>
      <c r="AQ585" s="31"/>
      <c r="AR585" s="31"/>
      <c r="AS585" s="31"/>
      <c r="AT585" s="31"/>
      <c r="AU585" s="31"/>
      <c r="AV585" s="31"/>
      <c r="AW585" s="32"/>
      <c r="AX585" s="32"/>
      <c r="AY585" s="32"/>
      <c r="AZ585" s="32"/>
      <c r="BA585" s="32"/>
      <c r="BB585" s="32"/>
      <c r="BC585" s="31"/>
      <c r="BD585" s="31"/>
      <c r="BE585" s="31"/>
      <c r="BF585" s="31"/>
      <c r="BG585" s="31"/>
      <c r="BH585" s="31"/>
      <c r="BI585" s="31"/>
      <c r="BJ585" s="31"/>
      <c r="BK585" s="31"/>
      <c r="BL585" s="31"/>
      <c r="BM585" s="31"/>
      <c r="BN585" s="31"/>
      <c r="BO585" s="31"/>
      <c r="BP585" s="31"/>
      <c r="BQ585" s="31"/>
      <c r="BR585" s="31"/>
      <c r="BS585" s="31"/>
      <c r="BT585" s="31"/>
      <c r="BU585" s="31"/>
      <c r="BV585" s="31"/>
      <c r="BW585" s="31"/>
      <c r="BX585" s="31"/>
      <c r="BY585" s="31"/>
      <c r="BZ585" s="31"/>
      <c r="CA585" s="31"/>
      <c r="CB585" s="31"/>
      <c r="CC585" s="31"/>
      <c r="CD585" s="31"/>
      <c r="CE585" s="31"/>
      <c r="CF585" s="31"/>
      <c r="CG585" s="31"/>
      <c r="CH585" s="31"/>
      <c r="CI585" s="31"/>
      <c r="CJ585" s="31"/>
      <c r="CK585" s="31"/>
      <c r="CL585" s="31"/>
      <c r="CM585" s="31"/>
      <c r="CN585" s="31"/>
      <c r="CO585" s="31"/>
      <c r="CP585" s="31"/>
      <c r="CQ585" s="31"/>
      <c r="CR585" s="31"/>
      <c r="CS585" s="31"/>
      <c r="CT585" s="31"/>
      <c r="CU585" s="31"/>
      <c r="CV585" s="31"/>
    </row>
    <row r="586" spans="1:100" x14ac:dyDescent="0.3">
      <c r="A586" s="31"/>
      <c r="B586" s="31"/>
      <c r="C586" s="31"/>
      <c r="D586" s="31"/>
      <c r="E586" s="31"/>
      <c r="F586" s="31"/>
      <c r="AQ586" s="31"/>
      <c r="AR586" s="31"/>
      <c r="AS586" s="31"/>
      <c r="AT586" s="31"/>
      <c r="AU586" s="31"/>
      <c r="AV586" s="31"/>
      <c r="AW586" s="32"/>
      <c r="AX586" s="32"/>
      <c r="AY586" s="32"/>
      <c r="AZ586" s="32"/>
      <c r="BA586" s="32"/>
      <c r="BB586" s="32"/>
      <c r="BC586" s="31"/>
      <c r="BD586" s="31"/>
      <c r="BE586" s="31"/>
      <c r="BF586" s="31"/>
      <c r="BG586" s="31"/>
      <c r="BH586" s="31"/>
      <c r="BI586" s="31"/>
      <c r="BJ586" s="31"/>
      <c r="BK586" s="31"/>
      <c r="BL586" s="31"/>
      <c r="BM586" s="31"/>
      <c r="BN586" s="31"/>
      <c r="BO586" s="31"/>
      <c r="BP586" s="31"/>
      <c r="BQ586" s="31"/>
      <c r="BR586" s="31"/>
      <c r="BS586" s="31"/>
      <c r="BT586" s="31"/>
      <c r="BU586" s="31"/>
      <c r="BV586" s="31"/>
      <c r="BW586" s="31"/>
      <c r="BX586" s="31"/>
      <c r="BY586" s="31"/>
      <c r="BZ586" s="31"/>
      <c r="CA586" s="31"/>
      <c r="CB586" s="31"/>
      <c r="CC586" s="31"/>
      <c r="CD586" s="31"/>
      <c r="CE586" s="31"/>
      <c r="CF586" s="31"/>
      <c r="CG586" s="31"/>
      <c r="CH586" s="31"/>
      <c r="CI586" s="31"/>
      <c r="CJ586" s="31"/>
      <c r="CK586" s="31"/>
      <c r="CL586" s="31"/>
      <c r="CM586" s="31"/>
      <c r="CN586" s="31"/>
      <c r="CO586" s="31"/>
      <c r="CP586" s="31"/>
      <c r="CQ586" s="31"/>
      <c r="CR586" s="31"/>
      <c r="CS586" s="31"/>
      <c r="CT586" s="31"/>
      <c r="CU586" s="31"/>
      <c r="CV586" s="31"/>
    </row>
    <row r="587" spans="1:100" x14ac:dyDescent="0.3">
      <c r="A587" s="31"/>
      <c r="B587" s="31"/>
      <c r="C587" s="31"/>
      <c r="D587" s="31"/>
      <c r="E587" s="31"/>
      <c r="F587" s="31"/>
      <c r="AQ587" s="31"/>
      <c r="AR587" s="31"/>
      <c r="AS587" s="31"/>
      <c r="AT587" s="31"/>
      <c r="AU587" s="31"/>
      <c r="AV587" s="31"/>
      <c r="AW587" s="32"/>
      <c r="AX587" s="32"/>
      <c r="AY587" s="32"/>
      <c r="AZ587" s="32"/>
      <c r="BA587" s="32"/>
      <c r="BB587" s="32"/>
      <c r="BC587" s="31"/>
      <c r="BD587" s="31"/>
      <c r="BE587" s="31"/>
      <c r="BF587" s="31"/>
      <c r="BG587" s="31"/>
      <c r="BH587" s="31"/>
      <c r="BI587" s="31"/>
      <c r="BJ587" s="31"/>
      <c r="BK587" s="31"/>
      <c r="BL587" s="31"/>
      <c r="BM587" s="31"/>
      <c r="BN587" s="31"/>
      <c r="BO587" s="31"/>
      <c r="BP587" s="31"/>
      <c r="BQ587" s="31"/>
      <c r="BR587" s="31"/>
      <c r="BS587" s="31"/>
      <c r="BT587" s="31"/>
      <c r="BU587" s="31"/>
      <c r="BV587" s="31"/>
      <c r="BW587" s="31"/>
      <c r="BX587" s="31"/>
      <c r="BY587" s="31"/>
      <c r="BZ587" s="31"/>
      <c r="CA587" s="31"/>
      <c r="CB587" s="31"/>
      <c r="CC587" s="31"/>
      <c r="CD587" s="31"/>
      <c r="CE587" s="31"/>
      <c r="CF587" s="31"/>
      <c r="CG587" s="31"/>
      <c r="CH587" s="31"/>
      <c r="CI587" s="31"/>
      <c r="CJ587" s="31"/>
      <c r="CK587" s="31"/>
      <c r="CL587" s="31"/>
      <c r="CM587" s="31"/>
      <c r="CN587" s="31"/>
      <c r="CO587" s="31"/>
      <c r="CP587" s="31"/>
      <c r="CQ587" s="31"/>
      <c r="CR587" s="31"/>
      <c r="CS587" s="31"/>
      <c r="CT587" s="31"/>
      <c r="CU587" s="31"/>
      <c r="CV587" s="31"/>
    </row>
    <row r="588" spans="1:100" x14ac:dyDescent="0.3">
      <c r="A588" s="31"/>
      <c r="B588" s="31"/>
      <c r="C588" s="31"/>
      <c r="D588" s="31"/>
      <c r="E588" s="31"/>
      <c r="F588" s="31"/>
      <c r="AQ588" s="31"/>
      <c r="AR588" s="31"/>
      <c r="AS588" s="31"/>
      <c r="AT588" s="31"/>
      <c r="AU588" s="31"/>
      <c r="AV588" s="31"/>
      <c r="AW588" s="32"/>
      <c r="AX588" s="32"/>
      <c r="AY588" s="32"/>
      <c r="AZ588" s="32"/>
      <c r="BA588" s="32"/>
      <c r="BB588" s="32"/>
      <c r="BC588" s="31"/>
      <c r="BD588" s="31"/>
      <c r="BE588" s="31"/>
      <c r="BF588" s="31"/>
      <c r="BG588" s="31"/>
      <c r="BH588" s="31"/>
      <c r="BI588" s="31"/>
      <c r="BJ588" s="31"/>
      <c r="BK588" s="31"/>
      <c r="BL588" s="31"/>
      <c r="BM588" s="31"/>
      <c r="BN588" s="31"/>
      <c r="BO588" s="31"/>
      <c r="BP588" s="31"/>
      <c r="BQ588" s="31"/>
      <c r="BR588" s="31"/>
      <c r="BS588" s="31"/>
      <c r="BT588" s="31"/>
      <c r="BU588" s="31"/>
      <c r="BV588" s="31"/>
      <c r="BW588" s="31"/>
      <c r="BX588" s="31"/>
      <c r="BY588" s="31"/>
      <c r="BZ588" s="31"/>
      <c r="CA588" s="31"/>
      <c r="CB588" s="31"/>
      <c r="CC588" s="31"/>
      <c r="CD588" s="31"/>
      <c r="CE588" s="31"/>
      <c r="CF588" s="31"/>
      <c r="CG588" s="31"/>
      <c r="CH588" s="31"/>
      <c r="CI588" s="31"/>
      <c r="CJ588" s="31"/>
      <c r="CK588" s="31"/>
      <c r="CL588" s="31"/>
      <c r="CM588" s="31"/>
      <c r="CN588" s="31"/>
      <c r="CO588" s="31"/>
      <c r="CP588" s="31"/>
      <c r="CQ588" s="31"/>
      <c r="CR588" s="31"/>
      <c r="CS588" s="31"/>
      <c r="CT588" s="31"/>
      <c r="CU588" s="31"/>
      <c r="CV588" s="31"/>
    </row>
    <row r="589" spans="1:100" x14ac:dyDescent="0.3">
      <c r="A589" s="31"/>
      <c r="B589" s="31"/>
      <c r="C589" s="31"/>
      <c r="D589" s="31"/>
      <c r="E589" s="31"/>
      <c r="F589" s="31"/>
      <c r="AQ589" s="31"/>
      <c r="AR589" s="31"/>
      <c r="AS589" s="31"/>
      <c r="AT589" s="31"/>
      <c r="AU589" s="31"/>
      <c r="AV589" s="31"/>
      <c r="AW589" s="32"/>
      <c r="AX589" s="32"/>
      <c r="AY589" s="32"/>
      <c r="AZ589" s="32"/>
      <c r="BA589" s="32"/>
      <c r="BB589" s="32"/>
      <c r="BC589" s="31"/>
      <c r="BD589" s="31"/>
      <c r="BE589" s="31"/>
      <c r="BF589" s="31"/>
      <c r="BG589" s="31"/>
      <c r="BH589" s="31"/>
      <c r="BI589" s="31"/>
      <c r="BJ589" s="31"/>
      <c r="BK589" s="31"/>
      <c r="BL589" s="31"/>
      <c r="BM589" s="31"/>
      <c r="BN589" s="31"/>
      <c r="BO589" s="31"/>
      <c r="BP589" s="31"/>
      <c r="BQ589" s="31"/>
      <c r="BR589" s="31"/>
      <c r="BS589" s="31"/>
      <c r="BT589" s="31"/>
      <c r="BU589" s="31"/>
      <c r="BV589" s="31"/>
      <c r="BW589" s="31"/>
      <c r="BX589" s="31"/>
      <c r="BY589" s="31"/>
      <c r="BZ589" s="31"/>
      <c r="CA589" s="31"/>
      <c r="CB589" s="31"/>
      <c r="CC589" s="31"/>
      <c r="CD589" s="31"/>
      <c r="CE589" s="31"/>
      <c r="CF589" s="31"/>
      <c r="CG589" s="31"/>
      <c r="CH589" s="31"/>
      <c r="CI589" s="31"/>
      <c r="CJ589" s="31"/>
      <c r="CK589" s="31"/>
      <c r="CL589" s="31"/>
      <c r="CM589" s="31"/>
      <c r="CN589" s="31"/>
      <c r="CO589" s="31"/>
      <c r="CP589" s="31"/>
      <c r="CQ589" s="31"/>
      <c r="CR589" s="31"/>
      <c r="CS589" s="31"/>
      <c r="CT589" s="31"/>
      <c r="CU589" s="31"/>
      <c r="CV589" s="31"/>
    </row>
    <row r="590" spans="1:100" x14ac:dyDescent="0.3">
      <c r="A590" s="31"/>
      <c r="B590" s="31"/>
      <c r="C590" s="31"/>
      <c r="D590" s="31"/>
      <c r="E590" s="31"/>
      <c r="F590" s="31"/>
      <c r="AQ590" s="31"/>
      <c r="AR590" s="31"/>
      <c r="AS590" s="31"/>
      <c r="AT590" s="31"/>
      <c r="AU590" s="31"/>
      <c r="AV590" s="31"/>
      <c r="AW590" s="32"/>
      <c r="AX590" s="32"/>
      <c r="AY590" s="32"/>
      <c r="AZ590" s="32"/>
      <c r="BA590" s="32"/>
      <c r="BB590" s="32"/>
      <c r="BC590" s="31"/>
      <c r="BD590" s="31"/>
      <c r="BE590" s="31"/>
      <c r="BF590" s="31"/>
      <c r="BG590" s="31"/>
      <c r="BH590" s="31"/>
      <c r="BI590" s="31"/>
      <c r="BJ590" s="31"/>
      <c r="BK590" s="31"/>
      <c r="BL590" s="31"/>
      <c r="BM590" s="31"/>
      <c r="BN590" s="31"/>
      <c r="BO590" s="31"/>
      <c r="BP590" s="31"/>
      <c r="BQ590" s="31"/>
      <c r="BR590" s="31"/>
      <c r="BS590" s="31"/>
      <c r="BT590" s="31"/>
      <c r="BU590" s="31"/>
      <c r="BV590" s="31"/>
      <c r="BW590" s="31"/>
      <c r="BX590" s="31"/>
      <c r="BY590" s="31"/>
      <c r="BZ590" s="31"/>
      <c r="CA590" s="31"/>
      <c r="CB590" s="31"/>
      <c r="CC590" s="31"/>
      <c r="CD590" s="31"/>
      <c r="CE590" s="31"/>
      <c r="CF590" s="31"/>
      <c r="CG590" s="31"/>
      <c r="CH590" s="31"/>
      <c r="CI590" s="31"/>
      <c r="CJ590" s="31"/>
      <c r="CK590" s="31"/>
      <c r="CL590" s="31"/>
      <c r="CM590" s="31"/>
      <c r="CN590" s="31"/>
      <c r="CO590" s="31"/>
      <c r="CP590" s="31"/>
      <c r="CQ590" s="31"/>
      <c r="CR590" s="31"/>
      <c r="CS590" s="31"/>
      <c r="CT590" s="31"/>
      <c r="CU590" s="31"/>
      <c r="CV590" s="31"/>
    </row>
    <row r="591" spans="1:100" x14ac:dyDescent="0.3">
      <c r="A591" s="31"/>
      <c r="B591" s="31"/>
      <c r="C591" s="31"/>
      <c r="D591" s="31"/>
      <c r="E591" s="31"/>
      <c r="F591" s="31"/>
      <c r="AQ591" s="31"/>
      <c r="AR591" s="31"/>
      <c r="AS591" s="31"/>
      <c r="AT591" s="31"/>
      <c r="AU591" s="31"/>
      <c r="AV591" s="31"/>
      <c r="AW591" s="32"/>
      <c r="AX591" s="32"/>
      <c r="AY591" s="32"/>
      <c r="AZ591" s="32"/>
      <c r="BA591" s="32"/>
      <c r="BB591" s="32"/>
      <c r="BC591" s="31"/>
      <c r="BD591" s="31"/>
      <c r="BE591" s="31"/>
      <c r="BF591" s="31"/>
      <c r="BG591" s="31"/>
      <c r="BH591" s="31"/>
      <c r="BI591" s="31"/>
      <c r="BJ591" s="31"/>
      <c r="BK591" s="31"/>
      <c r="BL591" s="31"/>
      <c r="BM591" s="31"/>
      <c r="BN591" s="31"/>
      <c r="BO591" s="31"/>
      <c r="BP591" s="31"/>
      <c r="BQ591" s="31"/>
      <c r="BR591" s="31"/>
      <c r="BS591" s="31"/>
      <c r="BT591" s="31"/>
      <c r="BU591" s="31"/>
      <c r="BV591" s="31"/>
      <c r="BW591" s="31"/>
      <c r="BX591" s="31"/>
      <c r="BY591" s="31"/>
      <c r="BZ591" s="31"/>
      <c r="CA591" s="31"/>
      <c r="CB591" s="31"/>
      <c r="CC591" s="31"/>
      <c r="CD591" s="31"/>
      <c r="CE591" s="31"/>
      <c r="CF591" s="31"/>
      <c r="CG591" s="31"/>
      <c r="CH591" s="31"/>
      <c r="CI591" s="31"/>
      <c r="CJ591" s="31"/>
      <c r="CK591" s="31"/>
      <c r="CL591" s="31"/>
      <c r="CM591" s="31"/>
      <c r="CN591" s="31"/>
      <c r="CO591" s="31"/>
      <c r="CP591" s="31"/>
      <c r="CQ591" s="31"/>
      <c r="CR591" s="31"/>
      <c r="CS591" s="31"/>
      <c r="CT591" s="31"/>
      <c r="CU591" s="31"/>
      <c r="CV591" s="31"/>
    </row>
    <row r="592" spans="1:100" x14ac:dyDescent="0.3">
      <c r="A592" s="31"/>
      <c r="B592" s="31"/>
      <c r="C592" s="31"/>
      <c r="D592" s="31"/>
      <c r="E592" s="31"/>
      <c r="F592" s="31"/>
      <c r="AQ592" s="31"/>
      <c r="AR592" s="31"/>
      <c r="AS592" s="31"/>
      <c r="AT592" s="31"/>
      <c r="AU592" s="31"/>
      <c r="AV592" s="31"/>
      <c r="AW592" s="32"/>
      <c r="AX592" s="32"/>
      <c r="AY592" s="32"/>
      <c r="AZ592" s="32"/>
      <c r="BA592" s="32"/>
      <c r="BB592" s="32"/>
      <c r="BC592" s="31"/>
      <c r="BD592" s="31"/>
      <c r="BE592" s="31"/>
      <c r="BF592" s="31"/>
      <c r="BG592" s="31"/>
      <c r="BH592" s="31"/>
      <c r="BI592" s="31"/>
      <c r="BJ592" s="31"/>
      <c r="BK592" s="31"/>
      <c r="BL592" s="31"/>
      <c r="BM592" s="31"/>
      <c r="BN592" s="31"/>
      <c r="BO592" s="31"/>
      <c r="BP592" s="31"/>
      <c r="BQ592" s="31"/>
      <c r="BR592" s="31"/>
      <c r="BS592" s="31"/>
      <c r="BT592" s="31"/>
      <c r="BU592" s="31"/>
      <c r="BV592" s="31"/>
      <c r="BW592" s="31"/>
      <c r="BX592" s="31"/>
      <c r="BY592" s="31"/>
      <c r="BZ592" s="31"/>
      <c r="CA592" s="31"/>
      <c r="CB592" s="31"/>
      <c r="CC592" s="31"/>
      <c r="CD592" s="31"/>
      <c r="CE592" s="31"/>
      <c r="CF592" s="31"/>
      <c r="CG592" s="31"/>
      <c r="CH592" s="31"/>
      <c r="CI592" s="31"/>
      <c r="CJ592" s="31"/>
      <c r="CK592" s="31"/>
      <c r="CL592" s="31"/>
      <c r="CM592" s="31"/>
      <c r="CN592" s="31"/>
      <c r="CO592" s="31"/>
      <c r="CP592" s="31"/>
      <c r="CQ592" s="31"/>
      <c r="CR592" s="31"/>
      <c r="CS592" s="31"/>
      <c r="CT592" s="31"/>
      <c r="CU592" s="31"/>
      <c r="CV592" s="31"/>
    </row>
    <row r="593" spans="1:100" x14ac:dyDescent="0.3">
      <c r="A593" s="31"/>
      <c r="B593" s="31"/>
      <c r="C593" s="31"/>
      <c r="D593" s="31"/>
      <c r="E593" s="31"/>
      <c r="F593" s="31"/>
      <c r="AQ593" s="31"/>
      <c r="AR593" s="31"/>
      <c r="AS593" s="31"/>
      <c r="AT593" s="31"/>
      <c r="AU593" s="31"/>
      <c r="AV593" s="31"/>
      <c r="AW593" s="32"/>
      <c r="AX593" s="32"/>
      <c r="AY593" s="32"/>
      <c r="AZ593" s="32"/>
      <c r="BA593" s="32"/>
      <c r="BB593" s="32"/>
      <c r="BC593" s="31"/>
      <c r="BD593" s="31"/>
      <c r="BE593" s="31"/>
      <c r="BF593" s="31"/>
      <c r="BG593" s="31"/>
      <c r="BH593" s="31"/>
      <c r="BI593" s="31"/>
      <c r="BJ593" s="31"/>
      <c r="BK593" s="31"/>
      <c r="BL593" s="31"/>
      <c r="BM593" s="31"/>
      <c r="BN593" s="31"/>
      <c r="BO593" s="31"/>
      <c r="BP593" s="31"/>
      <c r="BQ593" s="31"/>
      <c r="BR593" s="31"/>
      <c r="BS593" s="31"/>
      <c r="BT593" s="31"/>
      <c r="BU593" s="31"/>
      <c r="BV593" s="31"/>
      <c r="BW593" s="31"/>
      <c r="BX593" s="31"/>
      <c r="BY593" s="31"/>
      <c r="BZ593" s="31"/>
      <c r="CA593" s="31"/>
      <c r="CB593" s="31"/>
      <c r="CC593" s="31"/>
      <c r="CD593" s="31"/>
      <c r="CE593" s="31"/>
      <c r="CF593" s="31"/>
      <c r="CG593" s="31"/>
      <c r="CH593" s="31"/>
      <c r="CI593" s="31"/>
      <c r="CJ593" s="31"/>
      <c r="CK593" s="31"/>
      <c r="CL593" s="31"/>
      <c r="CM593" s="31"/>
      <c r="CN593" s="31"/>
      <c r="CO593" s="31"/>
      <c r="CP593" s="31"/>
      <c r="CQ593" s="31"/>
      <c r="CR593" s="31"/>
      <c r="CS593" s="31"/>
      <c r="CT593" s="31"/>
      <c r="CU593" s="31"/>
      <c r="CV593" s="31"/>
    </row>
    <row r="594" spans="1:100" x14ac:dyDescent="0.3">
      <c r="A594" s="31"/>
      <c r="B594" s="31"/>
      <c r="C594" s="31"/>
      <c r="D594" s="31"/>
      <c r="E594" s="31"/>
      <c r="F594" s="31"/>
      <c r="AQ594" s="31"/>
      <c r="AR594" s="31"/>
      <c r="AS594" s="31"/>
      <c r="AT594" s="31"/>
      <c r="AU594" s="31"/>
      <c r="AV594" s="31"/>
      <c r="AW594" s="32"/>
      <c r="AX594" s="32"/>
      <c r="AY594" s="32"/>
      <c r="AZ594" s="32"/>
      <c r="BA594" s="32"/>
      <c r="BB594" s="32"/>
      <c r="BC594" s="31"/>
      <c r="BD594" s="31"/>
      <c r="BE594" s="31"/>
      <c r="BF594" s="31"/>
      <c r="BG594" s="31"/>
      <c r="BH594" s="31"/>
      <c r="BI594" s="31"/>
      <c r="BJ594" s="31"/>
      <c r="BK594" s="31"/>
      <c r="BL594" s="31"/>
      <c r="BM594" s="31"/>
      <c r="BN594" s="31"/>
      <c r="BO594" s="31"/>
      <c r="BP594" s="31"/>
      <c r="BQ594" s="31"/>
      <c r="BR594" s="31"/>
      <c r="BS594" s="31"/>
      <c r="BT594" s="31"/>
      <c r="BU594" s="31"/>
      <c r="BV594" s="31"/>
      <c r="BW594" s="31"/>
      <c r="BX594" s="31"/>
      <c r="BY594" s="31"/>
      <c r="BZ594" s="31"/>
      <c r="CA594" s="31"/>
      <c r="CB594" s="31"/>
      <c r="CC594" s="31"/>
      <c r="CD594" s="31"/>
      <c r="CE594" s="31"/>
      <c r="CF594" s="31"/>
      <c r="CG594" s="31"/>
      <c r="CH594" s="31"/>
      <c r="CI594" s="31"/>
      <c r="CJ594" s="31"/>
      <c r="CK594" s="31"/>
      <c r="CL594" s="31"/>
      <c r="CM594" s="31"/>
      <c r="CN594" s="31"/>
      <c r="CO594" s="31"/>
      <c r="CP594" s="31"/>
      <c r="CQ594" s="31"/>
      <c r="CR594" s="31"/>
      <c r="CS594" s="31"/>
      <c r="CT594" s="31"/>
      <c r="CU594" s="31"/>
      <c r="CV594" s="31"/>
    </row>
    <row r="595" spans="1:100" x14ac:dyDescent="0.3">
      <c r="A595" s="31"/>
      <c r="B595" s="31"/>
      <c r="C595" s="31"/>
      <c r="D595" s="31"/>
      <c r="E595" s="31"/>
      <c r="F595" s="31"/>
      <c r="AQ595" s="31"/>
      <c r="AR595" s="31"/>
      <c r="AS595" s="31"/>
      <c r="AT595" s="31"/>
      <c r="AU595" s="31"/>
      <c r="AV595" s="31"/>
      <c r="AW595" s="32"/>
      <c r="AX595" s="32"/>
      <c r="AY595" s="32"/>
      <c r="AZ595" s="32"/>
      <c r="BA595" s="32"/>
      <c r="BB595" s="32"/>
      <c r="BC595" s="31"/>
      <c r="BD595" s="31"/>
      <c r="BE595" s="31"/>
      <c r="BF595" s="31"/>
      <c r="BG595" s="31"/>
      <c r="BH595" s="31"/>
      <c r="BI595" s="31"/>
      <c r="BJ595" s="31"/>
      <c r="BK595" s="31"/>
      <c r="BL595" s="31"/>
      <c r="BM595" s="31"/>
      <c r="BN595" s="31"/>
      <c r="BO595" s="31"/>
      <c r="BP595" s="31"/>
      <c r="BQ595" s="31"/>
      <c r="BR595" s="31"/>
      <c r="BS595" s="31"/>
      <c r="BT595" s="31"/>
      <c r="BU595" s="31"/>
      <c r="BV595" s="31"/>
      <c r="BW595" s="31"/>
      <c r="BX595" s="31"/>
      <c r="BY595" s="31"/>
      <c r="BZ595" s="31"/>
      <c r="CA595" s="31"/>
      <c r="CB595" s="31"/>
      <c r="CC595" s="31"/>
      <c r="CD595" s="31"/>
      <c r="CE595" s="31"/>
      <c r="CF595" s="31"/>
      <c r="CG595" s="31"/>
      <c r="CH595" s="31"/>
      <c r="CI595" s="31"/>
      <c r="CJ595" s="31"/>
      <c r="CK595" s="31"/>
      <c r="CL595" s="31"/>
      <c r="CM595" s="31"/>
      <c r="CN595" s="31"/>
      <c r="CO595" s="31"/>
      <c r="CP595" s="31"/>
      <c r="CQ595" s="31"/>
      <c r="CR595" s="31"/>
      <c r="CS595" s="31"/>
      <c r="CT595" s="31"/>
      <c r="CU595" s="31"/>
      <c r="CV595" s="31"/>
    </row>
    <row r="596" spans="1:100" x14ac:dyDescent="0.3">
      <c r="A596" s="31"/>
      <c r="B596" s="31"/>
      <c r="C596" s="31"/>
      <c r="D596" s="31"/>
      <c r="E596" s="31"/>
      <c r="F596" s="31"/>
      <c r="AQ596" s="31"/>
      <c r="AR596" s="31"/>
      <c r="AS596" s="31"/>
      <c r="AT596" s="31"/>
      <c r="AU596" s="31"/>
      <c r="AV596" s="31"/>
      <c r="AW596" s="32"/>
      <c r="AX596" s="32"/>
      <c r="AY596" s="32"/>
      <c r="AZ596" s="32"/>
      <c r="BA596" s="32"/>
      <c r="BB596" s="32"/>
      <c r="BC596" s="31"/>
      <c r="BD596" s="31"/>
      <c r="BE596" s="31"/>
      <c r="BF596" s="31"/>
      <c r="BG596" s="31"/>
      <c r="BH596" s="31"/>
      <c r="BI596" s="31"/>
      <c r="BJ596" s="31"/>
      <c r="BK596" s="31"/>
      <c r="BL596" s="31"/>
      <c r="BM596" s="31"/>
      <c r="BN596" s="31"/>
      <c r="BO596" s="31"/>
      <c r="BP596" s="31"/>
      <c r="BQ596" s="31"/>
      <c r="BR596" s="31"/>
      <c r="BS596" s="31"/>
      <c r="BT596" s="31"/>
      <c r="BU596" s="31"/>
      <c r="BV596" s="31"/>
      <c r="BW596" s="31"/>
      <c r="BX596" s="31"/>
      <c r="BY596" s="31"/>
      <c r="BZ596" s="31"/>
      <c r="CA596" s="31"/>
      <c r="CB596" s="31"/>
      <c r="CC596" s="31"/>
      <c r="CD596" s="31"/>
      <c r="CE596" s="31"/>
      <c r="CF596" s="31"/>
      <c r="CG596" s="31"/>
      <c r="CH596" s="31"/>
      <c r="CI596" s="31"/>
      <c r="CJ596" s="31"/>
      <c r="CK596" s="31"/>
      <c r="CL596" s="31"/>
      <c r="CM596" s="31"/>
      <c r="CN596" s="31"/>
      <c r="CO596" s="31"/>
      <c r="CP596" s="31"/>
      <c r="CQ596" s="31"/>
      <c r="CR596" s="31"/>
      <c r="CS596" s="31"/>
      <c r="CT596" s="31"/>
      <c r="CU596" s="31"/>
      <c r="CV596" s="31"/>
    </row>
    <row r="597" spans="1:100" x14ac:dyDescent="0.3">
      <c r="A597" s="31"/>
      <c r="B597" s="31"/>
      <c r="C597" s="31"/>
      <c r="D597" s="31"/>
      <c r="E597" s="31"/>
      <c r="F597" s="31"/>
      <c r="AQ597" s="31"/>
      <c r="AR597" s="31"/>
      <c r="AS597" s="31"/>
      <c r="AT597" s="31"/>
      <c r="AU597" s="31"/>
      <c r="AV597" s="31"/>
      <c r="AW597" s="32"/>
      <c r="AX597" s="32"/>
      <c r="AY597" s="32"/>
      <c r="AZ597" s="32"/>
      <c r="BA597" s="32"/>
      <c r="BB597" s="32"/>
      <c r="BC597" s="31"/>
      <c r="BD597" s="31"/>
      <c r="BE597" s="31"/>
      <c r="BF597" s="31"/>
      <c r="BG597" s="31"/>
      <c r="BH597" s="31"/>
      <c r="BI597" s="31"/>
      <c r="BJ597" s="31"/>
      <c r="BK597" s="31"/>
      <c r="BL597" s="31"/>
      <c r="BM597" s="31"/>
      <c r="BN597" s="31"/>
      <c r="BO597" s="31"/>
      <c r="BP597" s="31"/>
      <c r="BQ597" s="31"/>
      <c r="BR597" s="31"/>
      <c r="BS597" s="31"/>
      <c r="BT597" s="31"/>
      <c r="BU597" s="31"/>
      <c r="BV597" s="31"/>
      <c r="BW597" s="31"/>
      <c r="BX597" s="31"/>
      <c r="BY597" s="31"/>
      <c r="BZ597" s="31"/>
      <c r="CA597" s="31"/>
      <c r="CB597" s="31"/>
      <c r="CC597" s="31"/>
      <c r="CD597" s="31"/>
      <c r="CE597" s="31"/>
      <c r="CF597" s="31"/>
      <c r="CG597" s="31"/>
      <c r="CH597" s="31"/>
      <c r="CI597" s="31"/>
      <c r="CJ597" s="31"/>
      <c r="CK597" s="31"/>
      <c r="CL597" s="31"/>
      <c r="CM597" s="31"/>
      <c r="CN597" s="31"/>
      <c r="CO597" s="31"/>
      <c r="CP597" s="31"/>
      <c r="CQ597" s="31"/>
      <c r="CR597" s="31"/>
      <c r="CS597" s="31"/>
      <c r="CT597" s="31"/>
      <c r="CU597" s="31"/>
      <c r="CV597" s="31"/>
    </row>
    <row r="598" spans="1:100" x14ac:dyDescent="0.3">
      <c r="A598" s="31"/>
      <c r="B598" s="31"/>
      <c r="C598" s="31"/>
      <c r="D598" s="31"/>
      <c r="E598" s="31"/>
      <c r="F598" s="31"/>
      <c r="AQ598" s="31"/>
      <c r="AR598" s="31"/>
      <c r="AS598" s="31"/>
      <c r="AT598" s="31"/>
      <c r="AU598" s="31"/>
      <c r="AV598" s="31"/>
      <c r="AW598" s="32"/>
      <c r="AX598" s="32"/>
      <c r="AY598" s="32"/>
      <c r="AZ598" s="32"/>
      <c r="BA598" s="32"/>
      <c r="BB598" s="32"/>
      <c r="BC598" s="31"/>
      <c r="BD598" s="31"/>
      <c r="BE598" s="31"/>
      <c r="BF598" s="31"/>
      <c r="BG598" s="31"/>
      <c r="BH598" s="31"/>
      <c r="BI598" s="31"/>
      <c r="BJ598" s="31"/>
      <c r="BK598" s="31"/>
      <c r="BL598" s="31"/>
      <c r="BM598" s="31"/>
      <c r="BN598" s="31"/>
      <c r="BO598" s="31"/>
      <c r="BP598" s="31"/>
      <c r="BQ598" s="31"/>
      <c r="BR598" s="31"/>
      <c r="BS598" s="31"/>
      <c r="BT598" s="31"/>
      <c r="BU598" s="31"/>
      <c r="BV598" s="31"/>
      <c r="BW598" s="31"/>
      <c r="BX598" s="31"/>
      <c r="BY598" s="31"/>
      <c r="BZ598" s="31"/>
      <c r="CA598" s="31"/>
      <c r="CB598" s="31"/>
      <c r="CC598" s="31"/>
      <c r="CD598" s="31"/>
      <c r="CE598" s="31"/>
      <c r="CF598" s="31"/>
      <c r="CG598" s="31"/>
      <c r="CH598" s="31"/>
      <c r="CI598" s="31"/>
      <c r="CJ598" s="31"/>
      <c r="CK598" s="31"/>
      <c r="CL598" s="31"/>
      <c r="CM598" s="31"/>
      <c r="CN598" s="31"/>
      <c r="CO598" s="31"/>
      <c r="CP598" s="31"/>
      <c r="CQ598" s="31"/>
      <c r="CR598" s="31"/>
      <c r="CS598" s="31"/>
      <c r="CT598" s="31"/>
      <c r="CU598" s="31"/>
      <c r="CV598" s="31"/>
    </row>
    <row r="599" spans="1:100" x14ac:dyDescent="0.3">
      <c r="A599" s="31"/>
      <c r="B599" s="31"/>
      <c r="C599" s="31"/>
      <c r="D599" s="31"/>
      <c r="E599" s="31"/>
      <c r="F599" s="31"/>
      <c r="AQ599" s="31"/>
      <c r="AR599" s="31"/>
      <c r="AS599" s="31"/>
      <c r="AT599" s="31"/>
      <c r="AU599" s="31"/>
      <c r="AV599" s="31"/>
      <c r="AW599" s="32"/>
      <c r="AX599" s="32"/>
      <c r="AY599" s="32"/>
      <c r="AZ599" s="32"/>
      <c r="BA599" s="32"/>
      <c r="BB599" s="32"/>
      <c r="BC599" s="31"/>
      <c r="BD599" s="31"/>
      <c r="BE599" s="31"/>
      <c r="BF599" s="31"/>
      <c r="BG599" s="31"/>
      <c r="BH599" s="31"/>
      <c r="BI599" s="31"/>
      <c r="BJ599" s="31"/>
      <c r="BK599" s="31"/>
      <c r="BL599" s="31"/>
      <c r="BM599" s="31"/>
      <c r="BN599" s="31"/>
      <c r="BO599" s="31"/>
      <c r="BP599" s="31"/>
      <c r="BQ599" s="31"/>
      <c r="BR599" s="31"/>
      <c r="BS599" s="31"/>
      <c r="BT599" s="31"/>
      <c r="BU599" s="31"/>
      <c r="BV599" s="31"/>
      <c r="BW599" s="31"/>
      <c r="BX599" s="31"/>
      <c r="BY599" s="31"/>
      <c r="BZ599" s="31"/>
      <c r="CA599" s="31"/>
      <c r="CB599" s="31"/>
      <c r="CC599" s="31"/>
      <c r="CD599" s="31"/>
      <c r="CE599" s="31"/>
      <c r="CF599" s="31"/>
      <c r="CG599" s="31"/>
      <c r="CH599" s="31"/>
      <c r="CI599" s="31"/>
      <c r="CJ599" s="31"/>
      <c r="CK599" s="31"/>
      <c r="CL599" s="31"/>
      <c r="CM599" s="31"/>
      <c r="CN599" s="31"/>
      <c r="CO599" s="31"/>
      <c r="CP599" s="31"/>
      <c r="CQ599" s="31"/>
      <c r="CR599" s="31"/>
      <c r="CS599" s="31"/>
      <c r="CT599" s="31"/>
      <c r="CU599" s="31"/>
      <c r="CV599" s="31"/>
    </row>
    <row r="600" spans="1:100" x14ac:dyDescent="0.3">
      <c r="A600" s="31"/>
      <c r="B600" s="31"/>
      <c r="C600" s="31"/>
      <c r="D600" s="31"/>
      <c r="E600" s="31"/>
      <c r="F600" s="31"/>
      <c r="AQ600" s="31"/>
      <c r="AR600" s="31"/>
      <c r="AS600" s="31"/>
      <c r="AT600" s="31"/>
      <c r="AU600" s="31"/>
      <c r="AV600" s="31"/>
      <c r="AW600" s="32"/>
      <c r="AX600" s="32"/>
      <c r="AY600" s="32"/>
      <c r="AZ600" s="32"/>
      <c r="BA600" s="32"/>
      <c r="BB600" s="32"/>
      <c r="BC600" s="31"/>
      <c r="BD600" s="31"/>
      <c r="BE600" s="31"/>
      <c r="BF600" s="31"/>
      <c r="BG600" s="31"/>
      <c r="BH600" s="31"/>
      <c r="BI600" s="31"/>
      <c r="BJ600" s="31"/>
      <c r="BK600" s="31"/>
      <c r="BL600" s="31"/>
      <c r="BM600" s="31"/>
      <c r="BN600" s="31"/>
      <c r="BO600" s="31"/>
      <c r="BP600" s="31"/>
      <c r="BQ600" s="31"/>
      <c r="BR600" s="31"/>
      <c r="BS600" s="31"/>
      <c r="BT600" s="31"/>
      <c r="BU600" s="31"/>
      <c r="BV600" s="31"/>
      <c r="BW600" s="31"/>
      <c r="BX600" s="31"/>
      <c r="BY600" s="31"/>
      <c r="BZ600" s="31"/>
      <c r="CA600" s="31"/>
      <c r="CB600" s="31"/>
      <c r="CC600" s="31"/>
      <c r="CD600" s="31"/>
      <c r="CE600" s="31"/>
      <c r="CF600" s="31"/>
      <c r="CG600" s="31"/>
      <c r="CH600" s="31"/>
      <c r="CI600" s="31"/>
      <c r="CJ600" s="31"/>
      <c r="CK600" s="31"/>
      <c r="CL600" s="31"/>
      <c r="CM600" s="31"/>
      <c r="CN600" s="31"/>
      <c r="CO600" s="31"/>
      <c r="CP600" s="31"/>
      <c r="CQ600" s="31"/>
      <c r="CR600" s="31"/>
      <c r="CS600" s="31"/>
      <c r="CT600" s="31"/>
      <c r="CU600" s="31"/>
      <c r="CV600" s="31"/>
    </row>
    <row r="601" spans="1:100" x14ac:dyDescent="0.3">
      <c r="A601" s="31"/>
      <c r="B601" s="31"/>
      <c r="C601" s="31"/>
      <c r="D601" s="31"/>
      <c r="E601" s="31"/>
      <c r="F601" s="31"/>
      <c r="AQ601" s="31"/>
      <c r="AR601" s="31"/>
      <c r="AS601" s="31"/>
      <c r="AT601" s="31"/>
      <c r="AU601" s="31"/>
      <c r="AV601" s="31"/>
      <c r="AW601" s="32"/>
      <c r="AX601" s="32"/>
      <c r="AY601" s="32"/>
      <c r="AZ601" s="32"/>
      <c r="BA601" s="32"/>
      <c r="BB601" s="32"/>
      <c r="BC601" s="31"/>
      <c r="BD601" s="31"/>
      <c r="BE601" s="31"/>
      <c r="BF601" s="31"/>
      <c r="BG601" s="31"/>
      <c r="BH601" s="31"/>
      <c r="BI601" s="31"/>
      <c r="BJ601" s="31"/>
      <c r="BK601" s="31"/>
      <c r="BL601" s="31"/>
      <c r="BM601" s="31"/>
      <c r="BN601" s="31"/>
      <c r="BO601" s="31"/>
      <c r="BP601" s="31"/>
      <c r="BQ601" s="31"/>
      <c r="BR601" s="31"/>
      <c r="BS601" s="31"/>
      <c r="BT601" s="31"/>
      <c r="BU601" s="31"/>
      <c r="BV601" s="31"/>
      <c r="BW601" s="31"/>
      <c r="BX601" s="31"/>
      <c r="BY601" s="31"/>
      <c r="BZ601" s="31"/>
      <c r="CA601" s="31"/>
      <c r="CB601" s="31"/>
      <c r="CC601" s="31"/>
      <c r="CD601" s="31"/>
      <c r="CE601" s="31"/>
      <c r="CF601" s="31"/>
      <c r="CG601" s="31"/>
      <c r="CH601" s="31"/>
      <c r="CI601" s="31"/>
      <c r="CJ601" s="31"/>
      <c r="CK601" s="31"/>
      <c r="CL601" s="31"/>
      <c r="CM601" s="31"/>
      <c r="CN601" s="31"/>
      <c r="CO601" s="31"/>
      <c r="CP601" s="31"/>
      <c r="CQ601" s="31"/>
      <c r="CR601" s="31"/>
      <c r="CS601" s="31"/>
      <c r="CT601" s="31"/>
      <c r="CU601" s="31"/>
      <c r="CV601" s="31"/>
    </row>
    <row r="602" spans="1:100" x14ac:dyDescent="0.3">
      <c r="A602" s="31"/>
      <c r="B602" s="31"/>
      <c r="C602" s="31"/>
      <c r="D602" s="31"/>
      <c r="E602" s="31"/>
      <c r="F602" s="31"/>
      <c r="AQ602" s="31"/>
      <c r="AR602" s="31"/>
      <c r="AS602" s="31"/>
      <c r="AT602" s="31"/>
      <c r="AU602" s="31"/>
      <c r="AV602" s="31"/>
      <c r="AW602" s="32"/>
      <c r="AX602" s="32"/>
      <c r="AY602" s="32"/>
      <c r="AZ602" s="32"/>
      <c r="BA602" s="32"/>
      <c r="BB602" s="32"/>
      <c r="BC602" s="31"/>
      <c r="BD602" s="31"/>
      <c r="BE602" s="31"/>
      <c r="BF602" s="31"/>
      <c r="BG602" s="31"/>
      <c r="BH602" s="31"/>
      <c r="BI602" s="31"/>
      <c r="BJ602" s="31"/>
      <c r="BK602" s="31"/>
      <c r="BL602" s="31"/>
      <c r="BM602" s="31"/>
      <c r="BN602" s="31"/>
      <c r="BO602" s="31"/>
      <c r="BP602" s="31"/>
      <c r="BQ602" s="31"/>
      <c r="BR602" s="31"/>
      <c r="BS602" s="31"/>
      <c r="BT602" s="31"/>
      <c r="BU602" s="31"/>
      <c r="BV602" s="31"/>
      <c r="BW602" s="31"/>
      <c r="BX602" s="31"/>
      <c r="BY602" s="31"/>
      <c r="BZ602" s="31"/>
      <c r="CA602" s="31"/>
      <c r="CB602" s="31"/>
      <c r="CC602" s="31"/>
      <c r="CD602" s="31"/>
      <c r="CE602" s="31"/>
      <c r="CF602" s="31"/>
      <c r="CG602" s="31"/>
      <c r="CH602" s="31"/>
      <c r="CI602" s="31"/>
      <c r="CJ602" s="31"/>
      <c r="CK602" s="31"/>
      <c r="CL602" s="31"/>
      <c r="CM602" s="31"/>
      <c r="CN602" s="31"/>
      <c r="CO602" s="31"/>
      <c r="CP602" s="31"/>
      <c r="CQ602" s="31"/>
      <c r="CR602" s="31"/>
      <c r="CS602" s="31"/>
      <c r="CT602" s="31"/>
      <c r="CU602" s="31"/>
      <c r="CV602" s="31"/>
    </row>
    <row r="603" spans="1:100" x14ac:dyDescent="0.3">
      <c r="A603" s="31"/>
      <c r="B603" s="31"/>
      <c r="C603" s="31"/>
      <c r="D603" s="31"/>
      <c r="E603" s="31"/>
      <c r="F603" s="31"/>
      <c r="AQ603" s="31"/>
      <c r="AR603" s="31"/>
      <c r="AS603" s="31"/>
      <c r="AT603" s="31"/>
      <c r="AU603" s="31"/>
      <c r="AV603" s="31"/>
      <c r="AW603" s="32"/>
      <c r="AX603" s="32"/>
      <c r="AY603" s="32"/>
      <c r="AZ603" s="32"/>
      <c r="BA603" s="32"/>
      <c r="BB603" s="32"/>
      <c r="BC603" s="31"/>
      <c r="BD603" s="31"/>
      <c r="BE603" s="31"/>
      <c r="BF603" s="31"/>
      <c r="BG603" s="31"/>
      <c r="BH603" s="31"/>
      <c r="BI603" s="31"/>
      <c r="BJ603" s="31"/>
      <c r="BK603" s="31"/>
      <c r="BL603" s="31"/>
      <c r="BM603" s="31"/>
      <c r="BN603" s="31"/>
      <c r="BO603" s="31"/>
      <c r="BP603" s="31"/>
      <c r="BQ603" s="31"/>
      <c r="BR603" s="31"/>
      <c r="BS603" s="31"/>
      <c r="BT603" s="31"/>
      <c r="BU603" s="31"/>
      <c r="BV603" s="31"/>
      <c r="BW603" s="31"/>
      <c r="BX603" s="31"/>
      <c r="BY603" s="31"/>
      <c r="BZ603" s="31"/>
      <c r="CA603" s="31"/>
      <c r="CB603" s="31"/>
      <c r="CC603" s="31"/>
      <c r="CD603" s="31"/>
      <c r="CE603" s="31"/>
      <c r="CF603" s="31"/>
      <c r="CG603" s="31"/>
      <c r="CH603" s="31"/>
      <c r="CI603" s="31"/>
      <c r="CJ603" s="31"/>
      <c r="CK603" s="31"/>
      <c r="CL603" s="31"/>
      <c r="CM603" s="31"/>
      <c r="CN603" s="31"/>
      <c r="CO603" s="31"/>
      <c r="CP603" s="31"/>
      <c r="CQ603" s="31"/>
      <c r="CR603" s="31"/>
      <c r="CS603" s="31"/>
      <c r="CT603" s="31"/>
      <c r="CU603" s="31"/>
      <c r="CV603" s="31"/>
    </row>
    <row r="604" spans="1:100" x14ac:dyDescent="0.3">
      <c r="A604" s="31"/>
      <c r="B604" s="31"/>
      <c r="C604" s="31"/>
      <c r="D604" s="31"/>
      <c r="E604" s="31"/>
      <c r="F604" s="31"/>
      <c r="AQ604" s="31"/>
      <c r="AR604" s="31"/>
      <c r="AS604" s="31"/>
      <c r="AT604" s="31"/>
      <c r="AU604" s="31"/>
      <c r="AV604" s="31"/>
      <c r="AW604" s="32"/>
      <c r="AX604" s="32"/>
      <c r="AY604" s="32"/>
      <c r="AZ604" s="32"/>
      <c r="BA604" s="32"/>
      <c r="BB604" s="32"/>
      <c r="BC604" s="31"/>
      <c r="BD604" s="31"/>
      <c r="BE604" s="31"/>
      <c r="BF604" s="31"/>
      <c r="BG604" s="31"/>
      <c r="BH604" s="31"/>
      <c r="BI604" s="31"/>
      <c r="BJ604" s="31"/>
      <c r="BK604" s="31"/>
      <c r="BL604" s="31"/>
      <c r="BM604" s="31"/>
      <c r="BN604" s="31"/>
      <c r="BO604" s="31"/>
      <c r="BP604" s="31"/>
      <c r="BQ604" s="31"/>
      <c r="BR604" s="31"/>
      <c r="BS604" s="31"/>
      <c r="BT604" s="31"/>
      <c r="BU604" s="31"/>
      <c r="BV604" s="31"/>
      <c r="BW604" s="31"/>
      <c r="BX604" s="31"/>
      <c r="BY604" s="31"/>
      <c r="BZ604" s="31"/>
      <c r="CA604" s="31"/>
      <c r="CB604" s="31"/>
      <c r="CC604" s="31"/>
      <c r="CD604" s="31"/>
      <c r="CE604" s="31"/>
      <c r="CF604" s="31"/>
      <c r="CG604" s="31"/>
      <c r="CH604" s="31"/>
      <c r="CI604" s="31"/>
      <c r="CJ604" s="31"/>
      <c r="CK604" s="31"/>
      <c r="CL604" s="31"/>
      <c r="CM604" s="31"/>
      <c r="CN604" s="31"/>
      <c r="CO604" s="31"/>
      <c r="CP604" s="31"/>
      <c r="CQ604" s="31"/>
      <c r="CR604" s="31"/>
      <c r="CS604" s="31"/>
      <c r="CT604" s="31"/>
      <c r="CU604" s="31"/>
      <c r="CV604" s="31"/>
    </row>
    <row r="605" spans="1:100" x14ac:dyDescent="0.3">
      <c r="A605" s="31"/>
      <c r="B605" s="31"/>
      <c r="C605" s="31"/>
      <c r="D605" s="31"/>
      <c r="E605" s="31"/>
      <c r="F605" s="31"/>
      <c r="AQ605" s="31"/>
      <c r="AR605" s="31"/>
      <c r="AS605" s="31"/>
      <c r="AT605" s="31"/>
      <c r="AU605" s="31"/>
      <c r="AV605" s="31"/>
      <c r="AW605" s="32"/>
      <c r="AX605" s="32"/>
      <c r="AY605" s="32"/>
      <c r="AZ605" s="32"/>
      <c r="BA605" s="32"/>
      <c r="BB605" s="32"/>
      <c r="BC605" s="31"/>
      <c r="BD605" s="31"/>
      <c r="BE605" s="31"/>
      <c r="BF605" s="31"/>
      <c r="BG605" s="31"/>
      <c r="BH605" s="31"/>
      <c r="BI605" s="31"/>
      <c r="BJ605" s="31"/>
      <c r="BK605" s="31"/>
      <c r="BL605" s="31"/>
      <c r="BM605" s="31"/>
      <c r="BN605" s="31"/>
      <c r="BO605" s="31"/>
      <c r="BP605" s="31"/>
      <c r="BQ605" s="31"/>
      <c r="BR605" s="31"/>
      <c r="BS605" s="31"/>
      <c r="BT605" s="31"/>
      <c r="BU605" s="31"/>
      <c r="BV605" s="31"/>
      <c r="BW605" s="31"/>
      <c r="BX605" s="31"/>
      <c r="BY605" s="31"/>
      <c r="BZ605" s="31"/>
      <c r="CA605" s="31"/>
      <c r="CB605" s="31"/>
      <c r="CC605" s="31"/>
      <c r="CD605" s="31"/>
      <c r="CE605" s="31"/>
      <c r="CF605" s="31"/>
      <c r="CG605" s="31"/>
      <c r="CH605" s="31"/>
      <c r="CI605" s="31"/>
      <c r="CJ605" s="31"/>
      <c r="CK605" s="31"/>
      <c r="CL605" s="31"/>
      <c r="CM605" s="31"/>
      <c r="CN605" s="31"/>
      <c r="CO605" s="31"/>
      <c r="CP605" s="31"/>
      <c r="CQ605" s="31"/>
      <c r="CR605" s="31"/>
      <c r="CS605" s="31"/>
      <c r="CT605" s="31"/>
      <c r="CU605" s="31"/>
      <c r="CV605" s="31"/>
    </row>
    <row r="606" spans="1:100" x14ac:dyDescent="0.3">
      <c r="A606" s="31"/>
      <c r="B606" s="31"/>
      <c r="C606" s="31"/>
      <c r="D606" s="31"/>
      <c r="E606" s="31"/>
      <c r="F606" s="31"/>
      <c r="AQ606" s="31"/>
      <c r="AR606" s="31"/>
      <c r="AS606" s="31"/>
      <c r="AT606" s="31"/>
      <c r="AU606" s="31"/>
      <c r="AV606" s="31"/>
      <c r="AW606" s="32"/>
      <c r="AX606" s="32"/>
      <c r="AY606" s="32"/>
      <c r="AZ606" s="32"/>
      <c r="BA606" s="32"/>
      <c r="BB606" s="32"/>
      <c r="BC606" s="31"/>
      <c r="BD606" s="31"/>
      <c r="BE606" s="31"/>
      <c r="BF606" s="31"/>
      <c r="BG606" s="31"/>
      <c r="BH606" s="31"/>
      <c r="BI606" s="31"/>
      <c r="BJ606" s="31"/>
      <c r="BK606" s="31"/>
      <c r="BL606" s="31"/>
      <c r="BM606" s="31"/>
      <c r="BN606" s="31"/>
      <c r="BO606" s="31"/>
      <c r="BP606" s="31"/>
      <c r="BQ606" s="31"/>
      <c r="BR606" s="31"/>
      <c r="BS606" s="31"/>
      <c r="BT606" s="31"/>
      <c r="BU606" s="31"/>
      <c r="BV606" s="31"/>
      <c r="BW606" s="31"/>
      <c r="BX606" s="31"/>
      <c r="BY606" s="31"/>
      <c r="BZ606" s="31"/>
      <c r="CA606" s="31"/>
      <c r="CB606" s="31"/>
      <c r="CC606" s="31"/>
      <c r="CD606" s="31"/>
      <c r="CE606" s="31"/>
      <c r="CF606" s="31"/>
      <c r="CG606" s="31"/>
      <c r="CH606" s="31"/>
      <c r="CI606" s="31"/>
      <c r="CJ606" s="31"/>
      <c r="CK606" s="31"/>
      <c r="CL606" s="31"/>
      <c r="CM606" s="31"/>
      <c r="CN606" s="31"/>
      <c r="CO606" s="31"/>
      <c r="CP606" s="31"/>
      <c r="CQ606" s="31"/>
      <c r="CR606" s="31"/>
      <c r="CS606" s="31"/>
      <c r="CT606" s="31"/>
      <c r="CU606" s="31"/>
      <c r="CV606" s="31"/>
    </row>
    <row r="607" spans="1:100" x14ac:dyDescent="0.3">
      <c r="A607" s="31"/>
      <c r="B607" s="31"/>
      <c r="C607" s="31"/>
      <c r="D607" s="31"/>
      <c r="E607" s="31"/>
      <c r="F607" s="31"/>
      <c r="AQ607" s="31"/>
      <c r="AR607" s="31"/>
      <c r="AS607" s="31"/>
      <c r="AT607" s="31"/>
      <c r="AU607" s="31"/>
      <c r="AV607" s="31"/>
      <c r="AW607" s="32"/>
      <c r="AX607" s="32"/>
      <c r="AY607" s="32"/>
      <c r="AZ607" s="32"/>
      <c r="BA607" s="32"/>
      <c r="BB607" s="32"/>
      <c r="BC607" s="31"/>
      <c r="BD607" s="31"/>
      <c r="BE607" s="31"/>
      <c r="BF607" s="31"/>
      <c r="BG607" s="31"/>
      <c r="BH607" s="31"/>
      <c r="BI607" s="31"/>
      <c r="BJ607" s="31"/>
      <c r="BK607" s="31"/>
      <c r="BL607" s="31"/>
      <c r="BM607" s="31"/>
      <c r="BN607" s="31"/>
      <c r="BO607" s="31"/>
      <c r="BP607" s="31"/>
      <c r="BQ607" s="31"/>
      <c r="BR607" s="31"/>
      <c r="BS607" s="31"/>
      <c r="BT607" s="31"/>
      <c r="BU607" s="31"/>
      <c r="BV607" s="31"/>
      <c r="BW607" s="31"/>
      <c r="BX607" s="31"/>
      <c r="BY607" s="31"/>
      <c r="BZ607" s="31"/>
      <c r="CA607" s="31"/>
      <c r="CB607" s="31"/>
      <c r="CC607" s="31"/>
      <c r="CD607" s="31"/>
      <c r="CE607" s="31"/>
      <c r="CF607" s="31"/>
      <c r="CG607" s="31"/>
      <c r="CH607" s="31"/>
      <c r="CI607" s="31"/>
      <c r="CJ607" s="31"/>
      <c r="CK607" s="31"/>
      <c r="CL607" s="31"/>
      <c r="CM607" s="31"/>
      <c r="CN607" s="31"/>
      <c r="CO607" s="31"/>
      <c r="CP607" s="31"/>
      <c r="CQ607" s="31"/>
      <c r="CR607" s="31"/>
      <c r="CS607" s="31"/>
      <c r="CT607" s="31"/>
      <c r="CU607" s="31"/>
      <c r="CV607" s="31"/>
    </row>
    <row r="608" spans="1:100" x14ac:dyDescent="0.3">
      <c r="A608" s="31"/>
      <c r="B608" s="31"/>
      <c r="C608" s="31"/>
      <c r="D608" s="31"/>
      <c r="E608" s="31"/>
      <c r="F608" s="31"/>
      <c r="AQ608" s="31"/>
      <c r="AR608" s="31"/>
      <c r="AS608" s="31"/>
      <c r="AT608" s="31"/>
      <c r="AU608" s="31"/>
      <c r="AV608" s="31"/>
      <c r="AW608" s="32"/>
      <c r="AX608" s="32"/>
      <c r="AY608" s="32"/>
      <c r="AZ608" s="32"/>
      <c r="BA608" s="32"/>
      <c r="BB608" s="32"/>
      <c r="BC608" s="31"/>
      <c r="BD608" s="31"/>
      <c r="BE608" s="31"/>
      <c r="BF608" s="31"/>
      <c r="BG608" s="31"/>
      <c r="BH608" s="31"/>
      <c r="BI608" s="31"/>
      <c r="BJ608" s="31"/>
      <c r="BK608" s="31"/>
      <c r="BL608" s="31"/>
      <c r="BM608" s="31"/>
      <c r="BN608" s="31"/>
      <c r="BO608" s="31"/>
      <c r="BP608" s="31"/>
      <c r="BQ608" s="31"/>
      <c r="BR608" s="31"/>
      <c r="BS608" s="31"/>
      <c r="BT608" s="31"/>
      <c r="BU608" s="31"/>
      <c r="BV608" s="31"/>
      <c r="BW608" s="31"/>
      <c r="BX608" s="31"/>
      <c r="BY608" s="31"/>
      <c r="BZ608" s="31"/>
      <c r="CA608" s="31"/>
      <c r="CB608" s="31"/>
      <c r="CC608" s="31"/>
      <c r="CD608" s="31"/>
      <c r="CE608" s="31"/>
      <c r="CF608" s="31"/>
      <c r="CG608" s="31"/>
      <c r="CH608" s="31"/>
      <c r="CI608" s="31"/>
      <c r="CJ608" s="31"/>
      <c r="CK608" s="31"/>
      <c r="CL608" s="31"/>
      <c r="CM608" s="31"/>
      <c r="CN608" s="31"/>
      <c r="CO608" s="31"/>
      <c r="CP608" s="31"/>
      <c r="CQ608" s="31"/>
      <c r="CR608" s="31"/>
      <c r="CS608" s="31"/>
      <c r="CT608" s="31"/>
      <c r="CU608" s="31"/>
      <c r="CV608" s="31"/>
    </row>
    <row r="609" spans="1:100" x14ac:dyDescent="0.3">
      <c r="A609" s="31"/>
      <c r="B609" s="31"/>
      <c r="C609" s="31"/>
      <c r="D609" s="31"/>
      <c r="E609" s="31"/>
      <c r="F609" s="31"/>
      <c r="AQ609" s="31"/>
      <c r="AR609" s="31"/>
      <c r="AS609" s="31"/>
      <c r="AT609" s="31"/>
      <c r="AU609" s="31"/>
      <c r="AV609" s="31"/>
      <c r="AW609" s="32"/>
      <c r="AX609" s="32"/>
      <c r="AY609" s="32"/>
      <c r="AZ609" s="32"/>
      <c r="BA609" s="32"/>
      <c r="BB609" s="32"/>
      <c r="BC609" s="31"/>
      <c r="BD609" s="31"/>
      <c r="BE609" s="31"/>
      <c r="BF609" s="31"/>
      <c r="BG609" s="31"/>
      <c r="BH609" s="31"/>
      <c r="BI609" s="31"/>
      <c r="BJ609" s="31"/>
      <c r="BK609" s="31"/>
      <c r="BL609" s="31"/>
      <c r="BM609" s="31"/>
      <c r="BN609" s="31"/>
      <c r="BO609" s="31"/>
      <c r="BP609" s="31"/>
      <c r="BQ609" s="31"/>
      <c r="BR609" s="31"/>
      <c r="BS609" s="31"/>
      <c r="BT609" s="31"/>
      <c r="BU609" s="31"/>
      <c r="BV609" s="31"/>
      <c r="BW609" s="31"/>
      <c r="BX609" s="31"/>
      <c r="BY609" s="31"/>
      <c r="BZ609" s="31"/>
      <c r="CA609" s="31"/>
      <c r="CB609" s="31"/>
      <c r="CC609" s="31"/>
      <c r="CD609" s="31"/>
      <c r="CE609" s="31"/>
      <c r="CF609" s="31"/>
      <c r="CG609" s="31"/>
      <c r="CH609" s="31"/>
      <c r="CI609" s="31"/>
      <c r="CJ609" s="31"/>
      <c r="CK609" s="31"/>
      <c r="CL609" s="31"/>
      <c r="CM609" s="31"/>
      <c r="CN609" s="31"/>
      <c r="CO609" s="31"/>
      <c r="CP609" s="31"/>
      <c r="CQ609" s="31"/>
      <c r="CR609" s="31"/>
      <c r="CS609" s="31"/>
      <c r="CT609" s="31"/>
      <c r="CU609" s="31"/>
      <c r="CV609" s="31"/>
    </row>
    <row r="610" spans="1:100" x14ac:dyDescent="0.3">
      <c r="A610" s="31"/>
      <c r="B610" s="31"/>
      <c r="C610" s="31"/>
      <c r="D610" s="31"/>
      <c r="E610" s="31"/>
      <c r="F610" s="31"/>
      <c r="AQ610" s="31"/>
      <c r="AR610" s="31"/>
      <c r="AS610" s="31"/>
      <c r="AT610" s="31"/>
      <c r="AU610" s="31"/>
      <c r="AV610" s="31"/>
      <c r="AW610" s="32"/>
      <c r="AX610" s="32"/>
      <c r="AY610" s="32"/>
      <c r="AZ610" s="32"/>
      <c r="BA610" s="32"/>
      <c r="BB610" s="32"/>
      <c r="BC610" s="31"/>
      <c r="BD610" s="31"/>
      <c r="BE610" s="31"/>
      <c r="BF610" s="31"/>
      <c r="BG610" s="31"/>
      <c r="BH610" s="31"/>
      <c r="BI610" s="31"/>
      <c r="BJ610" s="31"/>
      <c r="BK610" s="31"/>
      <c r="BL610" s="31"/>
      <c r="BM610" s="31"/>
      <c r="BN610" s="31"/>
      <c r="BO610" s="31"/>
      <c r="BP610" s="31"/>
      <c r="BQ610" s="31"/>
      <c r="BR610" s="31"/>
      <c r="BS610" s="31"/>
      <c r="BT610" s="31"/>
      <c r="BU610" s="31"/>
      <c r="BV610" s="31"/>
      <c r="BW610" s="31"/>
      <c r="BX610" s="31"/>
      <c r="BY610" s="31"/>
      <c r="BZ610" s="31"/>
      <c r="CA610" s="31"/>
      <c r="CB610" s="31"/>
      <c r="CC610" s="31"/>
      <c r="CD610" s="31"/>
      <c r="CE610" s="31"/>
      <c r="CF610" s="31"/>
      <c r="CG610" s="31"/>
      <c r="CH610" s="31"/>
      <c r="CI610" s="31"/>
      <c r="CJ610" s="31"/>
      <c r="CK610" s="31"/>
      <c r="CL610" s="31"/>
      <c r="CM610" s="31"/>
      <c r="CN610" s="31"/>
      <c r="CO610" s="31"/>
      <c r="CP610" s="31"/>
      <c r="CQ610" s="31"/>
      <c r="CR610" s="31"/>
      <c r="CS610" s="31"/>
      <c r="CT610" s="31"/>
      <c r="CU610" s="31"/>
      <c r="CV610" s="31"/>
    </row>
    <row r="611" spans="1:100" x14ac:dyDescent="0.3">
      <c r="A611" s="31"/>
      <c r="B611" s="31"/>
      <c r="C611" s="31"/>
      <c r="D611" s="31"/>
      <c r="E611" s="31"/>
      <c r="F611" s="31"/>
      <c r="AQ611" s="31"/>
      <c r="AR611" s="31"/>
      <c r="AS611" s="31"/>
      <c r="AT611" s="31"/>
      <c r="AU611" s="31"/>
      <c r="AV611" s="31"/>
      <c r="AW611" s="32"/>
      <c r="AX611" s="32"/>
      <c r="AY611" s="32"/>
      <c r="AZ611" s="32"/>
      <c r="BA611" s="32"/>
      <c r="BB611" s="32"/>
      <c r="BC611" s="31"/>
      <c r="BD611" s="31"/>
      <c r="BE611" s="31"/>
      <c r="BF611" s="31"/>
      <c r="BG611" s="31"/>
      <c r="BH611" s="31"/>
      <c r="BI611" s="31"/>
      <c r="BJ611" s="31"/>
      <c r="BK611" s="31"/>
      <c r="BL611" s="31"/>
      <c r="BM611" s="31"/>
      <c r="BN611" s="31"/>
      <c r="BO611" s="31"/>
      <c r="BP611" s="31"/>
      <c r="BQ611" s="31"/>
      <c r="BR611" s="31"/>
      <c r="BS611" s="31"/>
      <c r="BT611" s="31"/>
      <c r="BU611" s="31"/>
      <c r="BV611" s="31"/>
      <c r="BW611" s="31"/>
      <c r="BX611" s="31"/>
      <c r="BY611" s="31"/>
      <c r="BZ611" s="31"/>
      <c r="CA611" s="31"/>
      <c r="CB611" s="31"/>
      <c r="CC611" s="31"/>
      <c r="CD611" s="31"/>
      <c r="CE611" s="31"/>
      <c r="CF611" s="31"/>
      <c r="CG611" s="31"/>
      <c r="CH611" s="31"/>
      <c r="CI611" s="31"/>
      <c r="CJ611" s="31"/>
      <c r="CK611" s="31"/>
      <c r="CL611" s="31"/>
      <c r="CM611" s="31"/>
      <c r="CN611" s="31"/>
      <c r="CO611" s="31"/>
      <c r="CP611" s="31"/>
      <c r="CQ611" s="31"/>
      <c r="CR611" s="31"/>
      <c r="CS611" s="31"/>
      <c r="CT611" s="31"/>
      <c r="CU611" s="31"/>
      <c r="CV611" s="31"/>
    </row>
    <row r="612" spans="1:100" x14ac:dyDescent="0.3">
      <c r="A612" s="31"/>
      <c r="B612" s="31"/>
      <c r="C612" s="31"/>
      <c r="D612" s="31"/>
      <c r="E612" s="31"/>
      <c r="F612" s="31"/>
      <c r="AQ612" s="31"/>
      <c r="AR612" s="31"/>
      <c r="AS612" s="31"/>
      <c r="AT612" s="31"/>
      <c r="AU612" s="31"/>
      <c r="AV612" s="31"/>
      <c r="AW612" s="32"/>
      <c r="AX612" s="32"/>
      <c r="AY612" s="32"/>
      <c r="AZ612" s="32"/>
      <c r="BA612" s="32"/>
      <c r="BB612" s="32"/>
      <c r="BC612" s="31"/>
      <c r="BD612" s="31"/>
      <c r="BE612" s="31"/>
      <c r="BF612" s="31"/>
      <c r="BG612" s="31"/>
      <c r="BH612" s="31"/>
      <c r="BI612" s="31"/>
      <c r="BJ612" s="31"/>
      <c r="BK612" s="31"/>
      <c r="BL612" s="31"/>
      <c r="BM612" s="31"/>
      <c r="BN612" s="31"/>
      <c r="BO612" s="31"/>
      <c r="BP612" s="31"/>
      <c r="BQ612" s="31"/>
      <c r="BR612" s="31"/>
      <c r="BS612" s="31"/>
      <c r="BT612" s="31"/>
      <c r="BU612" s="31"/>
      <c r="BV612" s="31"/>
      <c r="BW612" s="31"/>
      <c r="BX612" s="31"/>
      <c r="BY612" s="31"/>
      <c r="BZ612" s="31"/>
      <c r="CA612" s="31"/>
      <c r="CB612" s="31"/>
      <c r="CC612" s="31"/>
      <c r="CD612" s="31"/>
      <c r="CE612" s="31"/>
      <c r="CF612" s="31"/>
      <c r="CG612" s="31"/>
      <c r="CH612" s="31"/>
      <c r="CI612" s="31"/>
      <c r="CJ612" s="31"/>
      <c r="CK612" s="31"/>
      <c r="CL612" s="31"/>
      <c r="CM612" s="31"/>
      <c r="CN612" s="31"/>
      <c r="CO612" s="31"/>
      <c r="CP612" s="31"/>
      <c r="CQ612" s="31"/>
      <c r="CR612" s="31"/>
      <c r="CS612" s="31"/>
      <c r="CT612" s="31"/>
      <c r="CU612" s="31"/>
      <c r="CV612" s="31"/>
    </row>
    <row r="613" spans="1:100" x14ac:dyDescent="0.3">
      <c r="A613" s="31"/>
      <c r="B613" s="31"/>
      <c r="C613" s="31"/>
      <c r="D613" s="31"/>
      <c r="E613" s="31"/>
      <c r="F613" s="31"/>
      <c r="AQ613" s="31"/>
      <c r="AR613" s="31"/>
      <c r="AS613" s="31"/>
      <c r="AT613" s="31"/>
      <c r="AU613" s="31"/>
      <c r="AV613" s="31"/>
      <c r="AW613" s="32"/>
      <c r="AX613" s="32"/>
      <c r="AY613" s="32"/>
      <c r="AZ613" s="32"/>
      <c r="BA613" s="32"/>
      <c r="BB613" s="32"/>
      <c r="BC613" s="31"/>
      <c r="BD613" s="31"/>
      <c r="BE613" s="31"/>
      <c r="BF613" s="31"/>
      <c r="BG613" s="31"/>
      <c r="BH613" s="31"/>
      <c r="BI613" s="31"/>
      <c r="BJ613" s="31"/>
      <c r="BK613" s="31"/>
      <c r="BL613" s="31"/>
      <c r="BM613" s="31"/>
      <c r="BN613" s="31"/>
      <c r="BO613" s="31"/>
      <c r="BP613" s="31"/>
      <c r="BQ613" s="31"/>
      <c r="BR613" s="31"/>
      <c r="BS613" s="31"/>
      <c r="BT613" s="31"/>
      <c r="BU613" s="31"/>
      <c r="BV613" s="31"/>
      <c r="BW613" s="31"/>
      <c r="BX613" s="31"/>
      <c r="BY613" s="31"/>
      <c r="BZ613" s="31"/>
      <c r="CA613" s="31"/>
      <c r="CB613" s="31"/>
      <c r="CC613" s="31"/>
      <c r="CD613" s="31"/>
      <c r="CE613" s="31"/>
      <c r="CF613" s="31"/>
      <c r="CG613" s="31"/>
      <c r="CH613" s="31"/>
      <c r="CI613" s="31"/>
      <c r="CJ613" s="31"/>
      <c r="CK613" s="31"/>
      <c r="CL613" s="31"/>
      <c r="CM613" s="31"/>
      <c r="CN613" s="31"/>
      <c r="CO613" s="31"/>
      <c r="CP613" s="31"/>
      <c r="CQ613" s="31"/>
      <c r="CR613" s="31"/>
      <c r="CS613" s="31"/>
      <c r="CT613" s="31"/>
      <c r="CU613" s="31"/>
      <c r="CV613" s="31"/>
    </row>
    <row r="614" spans="1:100" x14ac:dyDescent="0.3">
      <c r="A614" s="31"/>
      <c r="B614" s="31"/>
      <c r="C614" s="31"/>
      <c r="D614" s="31"/>
      <c r="E614" s="31"/>
      <c r="F614" s="31"/>
      <c r="AQ614" s="31"/>
      <c r="AR614" s="31"/>
      <c r="AS614" s="31"/>
      <c r="AT614" s="31"/>
      <c r="AU614" s="31"/>
      <c r="AV614" s="31"/>
      <c r="AW614" s="32"/>
      <c r="AX614" s="32"/>
      <c r="AY614" s="32"/>
      <c r="AZ614" s="32"/>
      <c r="BA614" s="32"/>
      <c r="BB614" s="32"/>
      <c r="BC614" s="31"/>
      <c r="BD614" s="31"/>
      <c r="BE614" s="31"/>
      <c r="BF614" s="31"/>
      <c r="BG614" s="31"/>
      <c r="BH614" s="31"/>
      <c r="BI614" s="31"/>
      <c r="BJ614" s="31"/>
      <c r="BK614" s="31"/>
      <c r="BL614" s="31"/>
      <c r="BM614" s="31"/>
      <c r="BN614" s="31"/>
      <c r="BO614" s="31"/>
      <c r="BP614" s="31"/>
      <c r="BQ614" s="31"/>
      <c r="BR614" s="31"/>
      <c r="BS614" s="31"/>
      <c r="BT614" s="31"/>
      <c r="BU614" s="31"/>
      <c r="BV614" s="31"/>
      <c r="BW614" s="31"/>
      <c r="BX614" s="31"/>
      <c r="BY614" s="31"/>
      <c r="BZ614" s="31"/>
      <c r="CA614" s="31"/>
      <c r="CB614" s="31"/>
      <c r="CC614" s="31"/>
      <c r="CD614" s="31"/>
      <c r="CE614" s="31"/>
      <c r="CF614" s="31"/>
      <c r="CG614" s="31"/>
      <c r="CH614" s="31"/>
      <c r="CI614" s="31"/>
      <c r="CJ614" s="31"/>
      <c r="CK614" s="31"/>
      <c r="CL614" s="31"/>
      <c r="CM614" s="31"/>
      <c r="CN614" s="31"/>
      <c r="CO614" s="31"/>
      <c r="CP614" s="31"/>
      <c r="CQ614" s="31"/>
      <c r="CR614" s="31"/>
      <c r="CS614" s="31"/>
      <c r="CT614" s="31"/>
      <c r="CU614" s="31"/>
      <c r="CV614" s="31"/>
    </row>
    <row r="615" spans="1:100" x14ac:dyDescent="0.3">
      <c r="A615" s="31"/>
      <c r="B615" s="31"/>
      <c r="C615" s="31"/>
      <c r="D615" s="31"/>
      <c r="E615" s="31"/>
      <c r="F615" s="31"/>
      <c r="AQ615" s="31"/>
      <c r="AR615" s="31"/>
      <c r="AS615" s="31"/>
      <c r="AT615" s="31"/>
      <c r="AU615" s="31"/>
      <c r="AV615" s="31"/>
      <c r="AW615" s="32"/>
      <c r="AX615" s="32"/>
      <c r="AY615" s="32"/>
      <c r="AZ615" s="32"/>
      <c r="BA615" s="32"/>
      <c r="BB615" s="32"/>
      <c r="BC615" s="31"/>
      <c r="BD615" s="31"/>
      <c r="BE615" s="31"/>
      <c r="BF615" s="31"/>
      <c r="BG615" s="31"/>
      <c r="BH615" s="31"/>
      <c r="BI615" s="31"/>
      <c r="BJ615" s="31"/>
      <c r="BK615" s="31"/>
      <c r="BL615" s="31"/>
      <c r="BM615" s="31"/>
      <c r="BN615" s="31"/>
      <c r="BO615" s="31"/>
      <c r="BP615" s="31"/>
      <c r="BQ615" s="31"/>
      <c r="BR615" s="31"/>
      <c r="BS615" s="31"/>
      <c r="BT615" s="31"/>
      <c r="BU615" s="31"/>
      <c r="BV615" s="31"/>
      <c r="BW615" s="31"/>
      <c r="BX615" s="31"/>
      <c r="BY615" s="31"/>
      <c r="BZ615" s="31"/>
      <c r="CA615" s="31"/>
      <c r="CB615" s="31"/>
      <c r="CC615" s="31"/>
      <c r="CD615" s="31"/>
      <c r="CE615" s="31"/>
      <c r="CF615" s="31"/>
      <c r="CG615" s="31"/>
      <c r="CH615" s="31"/>
      <c r="CI615" s="31"/>
      <c r="CJ615" s="31"/>
      <c r="CK615" s="31"/>
      <c r="CL615" s="31"/>
      <c r="CM615" s="31"/>
      <c r="CN615" s="31"/>
      <c r="CO615" s="31"/>
      <c r="CP615" s="31"/>
      <c r="CQ615" s="31"/>
      <c r="CR615" s="31"/>
      <c r="CS615" s="31"/>
      <c r="CT615" s="31"/>
      <c r="CU615" s="31"/>
      <c r="CV615" s="31"/>
    </row>
    <row r="616" spans="1:100" x14ac:dyDescent="0.3">
      <c r="A616" s="31"/>
      <c r="B616" s="31"/>
      <c r="C616" s="31"/>
      <c r="D616" s="31"/>
      <c r="E616" s="31"/>
      <c r="F616" s="31"/>
      <c r="AQ616" s="31"/>
      <c r="AR616" s="31"/>
      <c r="AS616" s="31"/>
      <c r="AT616" s="31"/>
      <c r="AU616" s="31"/>
      <c r="AV616" s="31"/>
      <c r="AW616" s="32"/>
      <c r="AX616" s="32"/>
      <c r="AY616" s="32"/>
      <c r="AZ616" s="32"/>
      <c r="BA616" s="32"/>
      <c r="BB616" s="32"/>
      <c r="BC616" s="31"/>
      <c r="BD616" s="31"/>
      <c r="BE616" s="31"/>
      <c r="BF616" s="31"/>
      <c r="BG616" s="31"/>
      <c r="BH616" s="31"/>
      <c r="BI616" s="31"/>
      <c r="BJ616" s="31"/>
      <c r="BK616" s="31"/>
      <c r="BL616" s="31"/>
      <c r="BM616" s="31"/>
      <c r="BN616" s="31"/>
      <c r="BO616" s="31"/>
      <c r="BP616" s="31"/>
      <c r="BQ616" s="31"/>
      <c r="BR616" s="31"/>
      <c r="BS616" s="31"/>
      <c r="BT616" s="31"/>
      <c r="BU616" s="31"/>
      <c r="BV616" s="31"/>
      <c r="BW616" s="31"/>
      <c r="BX616" s="31"/>
      <c r="BY616" s="31"/>
      <c r="BZ616" s="31"/>
      <c r="CA616" s="31"/>
      <c r="CB616" s="31"/>
      <c r="CC616" s="31"/>
      <c r="CD616" s="31"/>
      <c r="CE616" s="31"/>
      <c r="CF616" s="31"/>
      <c r="CG616" s="31"/>
      <c r="CH616" s="31"/>
      <c r="CI616" s="31"/>
      <c r="CJ616" s="31"/>
      <c r="CK616" s="31"/>
      <c r="CL616" s="31"/>
      <c r="CM616" s="31"/>
      <c r="CN616" s="31"/>
      <c r="CO616" s="31"/>
      <c r="CP616" s="31"/>
      <c r="CQ616" s="31"/>
      <c r="CR616" s="31"/>
      <c r="CS616" s="31"/>
      <c r="CT616" s="31"/>
      <c r="CU616" s="31"/>
      <c r="CV616" s="31"/>
    </row>
    <row r="617" spans="1:100" x14ac:dyDescent="0.3">
      <c r="A617" s="31"/>
      <c r="B617" s="31"/>
      <c r="C617" s="31"/>
      <c r="D617" s="31"/>
      <c r="E617" s="31"/>
      <c r="F617" s="31"/>
      <c r="AQ617" s="31"/>
      <c r="AR617" s="31"/>
      <c r="AS617" s="31"/>
      <c r="AT617" s="31"/>
      <c r="AU617" s="31"/>
      <c r="AV617" s="31"/>
      <c r="AW617" s="32"/>
      <c r="AX617" s="32"/>
      <c r="AY617" s="32"/>
      <c r="AZ617" s="32"/>
      <c r="BA617" s="32"/>
      <c r="BB617" s="32"/>
      <c r="BC617" s="31"/>
      <c r="BD617" s="31"/>
      <c r="BE617" s="31"/>
      <c r="BF617" s="31"/>
      <c r="BG617" s="31"/>
      <c r="BH617" s="31"/>
      <c r="BI617" s="31"/>
      <c r="BJ617" s="31"/>
      <c r="BK617" s="31"/>
      <c r="BL617" s="31"/>
      <c r="BM617" s="31"/>
      <c r="BN617" s="31"/>
      <c r="BO617" s="31"/>
      <c r="BP617" s="31"/>
      <c r="BQ617" s="31"/>
      <c r="BR617" s="31"/>
      <c r="BS617" s="31"/>
      <c r="BT617" s="31"/>
      <c r="BU617" s="31"/>
      <c r="BV617" s="31"/>
      <c r="BW617" s="31"/>
      <c r="BX617" s="31"/>
      <c r="BY617" s="31"/>
      <c r="BZ617" s="31"/>
      <c r="CA617" s="31"/>
      <c r="CB617" s="31"/>
      <c r="CC617" s="31"/>
      <c r="CD617" s="31"/>
      <c r="CE617" s="31"/>
      <c r="CF617" s="31"/>
      <c r="CG617" s="31"/>
      <c r="CH617" s="31"/>
      <c r="CI617" s="31"/>
      <c r="CJ617" s="31"/>
      <c r="CK617" s="31"/>
      <c r="CL617" s="31"/>
      <c r="CM617" s="31"/>
      <c r="CN617" s="31"/>
      <c r="CO617" s="31"/>
      <c r="CP617" s="31"/>
      <c r="CQ617" s="31"/>
      <c r="CR617" s="31"/>
      <c r="CS617" s="31"/>
      <c r="CT617" s="31"/>
      <c r="CU617" s="31"/>
      <c r="CV617" s="31"/>
    </row>
    <row r="618" spans="1:100" x14ac:dyDescent="0.3">
      <c r="A618" s="31"/>
      <c r="B618" s="31"/>
      <c r="C618" s="31"/>
      <c r="D618" s="31"/>
      <c r="E618" s="31"/>
      <c r="F618" s="31"/>
      <c r="AQ618" s="31"/>
      <c r="AR618" s="31"/>
      <c r="AS618" s="31"/>
      <c r="AT618" s="31"/>
      <c r="AU618" s="31"/>
      <c r="AV618" s="31"/>
      <c r="AW618" s="32"/>
      <c r="AX618" s="32"/>
      <c r="AY618" s="32"/>
      <c r="AZ618" s="32"/>
      <c r="BA618" s="32"/>
      <c r="BB618" s="32"/>
      <c r="BC618" s="31"/>
      <c r="BD618" s="31"/>
      <c r="BE618" s="31"/>
      <c r="BF618" s="31"/>
      <c r="BG618" s="31"/>
      <c r="BH618" s="31"/>
      <c r="BI618" s="31"/>
      <c r="BJ618" s="31"/>
      <c r="BK618" s="31"/>
      <c r="BL618" s="31"/>
      <c r="BM618" s="31"/>
      <c r="BN618" s="31"/>
      <c r="BO618" s="31"/>
      <c r="BP618" s="31"/>
      <c r="BQ618" s="31"/>
      <c r="BR618" s="31"/>
      <c r="BS618" s="31"/>
      <c r="BT618" s="31"/>
      <c r="BU618" s="31"/>
      <c r="BV618" s="31"/>
      <c r="BW618" s="31"/>
      <c r="BX618" s="31"/>
      <c r="BY618" s="31"/>
      <c r="BZ618" s="31"/>
      <c r="CA618" s="31"/>
      <c r="CB618" s="31"/>
      <c r="CC618" s="31"/>
      <c r="CD618" s="31"/>
      <c r="CE618" s="31"/>
      <c r="CF618" s="31"/>
      <c r="CG618" s="31"/>
      <c r="CH618" s="31"/>
      <c r="CI618" s="31"/>
      <c r="CJ618" s="31"/>
      <c r="CK618" s="31"/>
      <c r="CL618" s="31"/>
      <c r="CM618" s="31"/>
      <c r="CN618" s="31"/>
      <c r="CO618" s="31"/>
      <c r="CP618" s="31"/>
      <c r="CQ618" s="31"/>
      <c r="CR618" s="31"/>
      <c r="CS618" s="31"/>
      <c r="CT618" s="31"/>
      <c r="CU618" s="31"/>
      <c r="CV618" s="31"/>
    </row>
    <row r="619" spans="1:100" x14ac:dyDescent="0.3">
      <c r="A619" s="31"/>
      <c r="B619" s="31"/>
      <c r="C619" s="31"/>
      <c r="D619" s="31"/>
      <c r="E619" s="31"/>
      <c r="F619" s="31"/>
      <c r="AQ619" s="31"/>
      <c r="AR619" s="31"/>
      <c r="AS619" s="31"/>
      <c r="AT619" s="31"/>
      <c r="AU619" s="31"/>
      <c r="AV619" s="31"/>
      <c r="AW619" s="32"/>
      <c r="AX619" s="32"/>
      <c r="AY619" s="32"/>
      <c r="AZ619" s="32"/>
      <c r="BA619" s="32"/>
      <c r="BB619" s="32"/>
      <c r="BC619" s="31"/>
      <c r="BD619" s="31"/>
      <c r="BE619" s="31"/>
      <c r="BF619" s="31"/>
      <c r="BG619" s="31"/>
      <c r="BH619" s="31"/>
      <c r="BI619" s="31"/>
      <c r="BJ619" s="31"/>
      <c r="BK619" s="31"/>
      <c r="BL619" s="31"/>
      <c r="BM619" s="31"/>
      <c r="BN619" s="31"/>
      <c r="BO619" s="31"/>
      <c r="BP619" s="31"/>
      <c r="BQ619" s="31"/>
      <c r="BR619" s="31"/>
      <c r="BS619" s="31"/>
      <c r="BT619" s="31"/>
      <c r="BU619" s="31"/>
      <c r="BV619" s="31"/>
      <c r="BW619" s="31"/>
      <c r="BX619" s="31"/>
      <c r="BY619" s="31"/>
      <c r="BZ619" s="31"/>
      <c r="CA619" s="31"/>
      <c r="CB619" s="31"/>
      <c r="CC619" s="31"/>
      <c r="CD619" s="31"/>
      <c r="CE619" s="31"/>
      <c r="CF619" s="31"/>
      <c r="CG619" s="31"/>
      <c r="CH619" s="31"/>
      <c r="CI619" s="31"/>
      <c r="CJ619" s="31"/>
      <c r="CK619" s="31"/>
      <c r="CL619" s="31"/>
      <c r="CM619" s="31"/>
      <c r="CN619" s="31"/>
      <c r="CO619" s="31"/>
      <c r="CP619" s="31"/>
      <c r="CQ619" s="31"/>
      <c r="CR619" s="31"/>
      <c r="CS619" s="31"/>
      <c r="CT619" s="31"/>
      <c r="CU619" s="31"/>
      <c r="CV619" s="31"/>
    </row>
    <row r="620" spans="1:100" x14ac:dyDescent="0.3">
      <c r="A620" s="31"/>
      <c r="B620" s="31"/>
      <c r="C620" s="31"/>
      <c r="D620" s="31"/>
      <c r="E620" s="31"/>
      <c r="F620" s="31"/>
      <c r="AQ620" s="31"/>
      <c r="AR620" s="31"/>
      <c r="AS620" s="31"/>
      <c r="AT620" s="31"/>
      <c r="AU620" s="31"/>
      <c r="AV620" s="31"/>
      <c r="AW620" s="32"/>
      <c r="AX620" s="32"/>
      <c r="AY620" s="32"/>
      <c r="AZ620" s="32"/>
      <c r="BA620" s="32"/>
      <c r="BB620" s="32"/>
      <c r="BC620" s="31"/>
      <c r="BD620" s="31"/>
      <c r="BE620" s="31"/>
      <c r="BF620" s="31"/>
      <c r="BG620" s="31"/>
      <c r="BH620" s="31"/>
      <c r="BI620" s="31"/>
      <c r="BJ620" s="31"/>
      <c r="BK620" s="31"/>
      <c r="BL620" s="31"/>
      <c r="BM620" s="31"/>
      <c r="BN620" s="31"/>
      <c r="BO620" s="31"/>
      <c r="BP620" s="31"/>
      <c r="BQ620" s="31"/>
      <c r="BR620" s="31"/>
      <c r="BS620" s="31"/>
      <c r="BT620" s="31"/>
      <c r="BU620" s="31"/>
      <c r="BV620" s="31"/>
      <c r="BW620" s="31"/>
      <c r="BX620" s="31"/>
      <c r="BY620" s="31"/>
      <c r="BZ620" s="31"/>
      <c r="CA620" s="31"/>
      <c r="CB620" s="31"/>
      <c r="CC620" s="31"/>
      <c r="CD620" s="31"/>
      <c r="CE620" s="31"/>
      <c r="CF620" s="31"/>
      <c r="CG620" s="31"/>
      <c r="CH620" s="31"/>
      <c r="CI620" s="31"/>
      <c r="CJ620" s="31"/>
      <c r="CK620" s="31"/>
      <c r="CL620" s="31"/>
      <c r="CM620" s="31"/>
      <c r="CN620" s="31"/>
      <c r="CO620" s="31"/>
      <c r="CP620" s="31"/>
      <c r="CQ620" s="31"/>
      <c r="CR620" s="31"/>
      <c r="CS620" s="31"/>
      <c r="CT620" s="31"/>
      <c r="CU620" s="31"/>
      <c r="CV620" s="31"/>
    </row>
    <row r="621" spans="1:100" x14ac:dyDescent="0.3">
      <c r="A621" s="31"/>
      <c r="B621" s="31"/>
      <c r="C621" s="31"/>
      <c r="D621" s="31"/>
      <c r="E621" s="31"/>
      <c r="F621" s="31"/>
      <c r="AQ621" s="31"/>
      <c r="AR621" s="31"/>
      <c r="AS621" s="31"/>
      <c r="AT621" s="31"/>
      <c r="AU621" s="31"/>
      <c r="AV621" s="31"/>
      <c r="AW621" s="32"/>
      <c r="AX621" s="32"/>
      <c r="AY621" s="32"/>
      <c r="AZ621" s="32"/>
      <c r="BA621" s="32"/>
      <c r="BB621" s="32"/>
      <c r="BC621" s="31"/>
      <c r="BD621" s="31"/>
      <c r="BE621" s="31"/>
      <c r="BF621" s="31"/>
      <c r="BG621" s="31"/>
      <c r="BH621" s="31"/>
      <c r="BI621" s="31"/>
      <c r="BJ621" s="31"/>
      <c r="BK621" s="31"/>
      <c r="BL621" s="31"/>
      <c r="BM621" s="31"/>
      <c r="BN621" s="31"/>
      <c r="BO621" s="31"/>
      <c r="BP621" s="31"/>
      <c r="BQ621" s="31"/>
      <c r="BR621" s="31"/>
      <c r="BS621" s="31"/>
      <c r="BT621" s="31"/>
      <c r="BU621" s="31"/>
      <c r="BV621" s="31"/>
      <c r="BW621" s="31"/>
      <c r="BX621" s="31"/>
      <c r="BY621" s="31"/>
      <c r="BZ621" s="31"/>
      <c r="CA621" s="31"/>
      <c r="CB621" s="31"/>
      <c r="CC621" s="31"/>
      <c r="CD621" s="31"/>
      <c r="CE621" s="31"/>
      <c r="CF621" s="31"/>
      <c r="CG621" s="31"/>
      <c r="CH621" s="31"/>
      <c r="CI621" s="31"/>
      <c r="CJ621" s="31"/>
      <c r="CK621" s="31"/>
      <c r="CL621" s="31"/>
      <c r="CM621" s="31"/>
      <c r="CN621" s="31"/>
      <c r="CO621" s="31"/>
      <c r="CP621" s="31"/>
      <c r="CQ621" s="31"/>
      <c r="CR621" s="31"/>
      <c r="CS621" s="31"/>
      <c r="CT621" s="31"/>
      <c r="CU621" s="31"/>
      <c r="CV621" s="31"/>
    </row>
    <row r="622" spans="1:100" x14ac:dyDescent="0.3">
      <c r="A622" s="31"/>
      <c r="B622" s="31"/>
      <c r="C622" s="31"/>
      <c r="D622" s="31"/>
      <c r="E622" s="31"/>
      <c r="F622" s="31"/>
      <c r="AQ622" s="31"/>
      <c r="AR622" s="31"/>
      <c r="AS622" s="31"/>
      <c r="AT622" s="31"/>
      <c r="AU622" s="31"/>
      <c r="AV622" s="31"/>
      <c r="AW622" s="32"/>
      <c r="AX622" s="32"/>
      <c r="AY622" s="32"/>
      <c r="AZ622" s="32"/>
      <c r="BA622" s="32"/>
      <c r="BB622" s="32"/>
      <c r="BC622" s="31"/>
      <c r="BD622" s="31"/>
      <c r="BE622" s="31"/>
      <c r="BF622" s="31"/>
      <c r="BG622" s="31"/>
      <c r="BH622" s="31"/>
      <c r="BI622" s="31"/>
      <c r="BJ622" s="31"/>
      <c r="BK622" s="31"/>
      <c r="BL622" s="31"/>
      <c r="BM622" s="31"/>
      <c r="BN622" s="31"/>
      <c r="BO622" s="31"/>
      <c r="BP622" s="31"/>
      <c r="BQ622" s="31"/>
      <c r="BR622" s="31"/>
      <c r="BS622" s="31"/>
      <c r="BT622" s="31"/>
      <c r="BU622" s="31"/>
      <c r="BV622" s="31"/>
      <c r="BW622" s="31"/>
      <c r="BX622" s="31"/>
      <c r="BY622" s="31"/>
      <c r="BZ622" s="31"/>
      <c r="CA622" s="31"/>
      <c r="CB622" s="31"/>
      <c r="CC622" s="31"/>
      <c r="CD622" s="31"/>
      <c r="CE622" s="31"/>
      <c r="CF622" s="31"/>
      <c r="CG622" s="31"/>
      <c r="CH622" s="31"/>
      <c r="CI622" s="31"/>
      <c r="CJ622" s="31"/>
      <c r="CK622" s="31"/>
      <c r="CL622" s="31"/>
      <c r="CM622" s="31"/>
      <c r="CN622" s="31"/>
      <c r="CO622" s="31"/>
      <c r="CP622" s="31"/>
      <c r="CQ622" s="31"/>
      <c r="CR622" s="31"/>
      <c r="CS622" s="31"/>
      <c r="CT622" s="31"/>
      <c r="CU622" s="31"/>
      <c r="CV622" s="31"/>
    </row>
    <row r="623" spans="1:100" x14ac:dyDescent="0.3">
      <c r="A623" s="31"/>
      <c r="B623" s="31"/>
      <c r="C623" s="31"/>
      <c r="D623" s="31"/>
      <c r="E623" s="31"/>
      <c r="F623" s="31"/>
      <c r="AQ623" s="31"/>
      <c r="AR623" s="31"/>
      <c r="AS623" s="31"/>
      <c r="AT623" s="31"/>
      <c r="AU623" s="31"/>
      <c r="AV623" s="31"/>
      <c r="AW623" s="32"/>
      <c r="AX623" s="32"/>
      <c r="AY623" s="32"/>
      <c r="AZ623" s="32"/>
      <c r="BA623" s="32"/>
      <c r="BB623" s="32"/>
      <c r="BC623" s="31"/>
      <c r="BD623" s="31"/>
      <c r="BE623" s="31"/>
      <c r="BF623" s="31"/>
      <c r="BG623" s="31"/>
      <c r="BH623" s="31"/>
      <c r="BI623" s="31"/>
      <c r="BJ623" s="31"/>
      <c r="BK623" s="31"/>
      <c r="BL623" s="31"/>
      <c r="BM623" s="31"/>
      <c r="BN623" s="31"/>
      <c r="BO623" s="31"/>
      <c r="BP623" s="31"/>
      <c r="BQ623" s="31"/>
      <c r="BR623" s="31"/>
      <c r="BS623" s="31"/>
      <c r="BT623" s="31"/>
      <c r="BU623" s="31"/>
      <c r="BV623" s="31"/>
      <c r="BW623" s="31"/>
      <c r="BX623" s="31"/>
      <c r="BY623" s="31"/>
      <c r="BZ623" s="31"/>
      <c r="CA623" s="31"/>
      <c r="CB623" s="31"/>
      <c r="CC623" s="31"/>
      <c r="CD623" s="31"/>
      <c r="CE623" s="31"/>
      <c r="CF623" s="31"/>
      <c r="CG623" s="31"/>
      <c r="CH623" s="31"/>
      <c r="CI623" s="31"/>
      <c r="CJ623" s="31"/>
      <c r="CK623" s="31"/>
      <c r="CL623" s="31"/>
      <c r="CM623" s="31"/>
      <c r="CN623" s="31"/>
      <c r="CO623" s="31"/>
      <c r="CP623" s="31"/>
      <c r="CQ623" s="31"/>
      <c r="CR623" s="31"/>
      <c r="CS623" s="31"/>
      <c r="CT623" s="31"/>
      <c r="CU623" s="31"/>
      <c r="CV623" s="31"/>
    </row>
    <row r="624" spans="1:100" x14ac:dyDescent="0.3">
      <c r="A624" s="31"/>
      <c r="B624" s="31"/>
      <c r="C624" s="31"/>
      <c r="D624" s="31"/>
      <c r="E624" s="31"/>
      <c r="F624" s="31"/>
      <c r="AQ624" s="31"/>
      <c r="AR624" s="31"/>
      <c r="AS624" s="31"/>
      <c r="AT624" s="31"/>
      <c r="AU624" s="31"/>
      <c r="AV624" s="31"/>
      <c r="AW624" s="32"/>
      <c r="AX624" s="32"/>
      <c r="AY624" s="32"/>
      <c r="AZ624" s="32"/>
      <c r="BA624" s="32"/>
      <c r="BB624" s="32"/>
      <c r="BC624" s="31"/>
      <c r="BD624" s="31"/>
      <c r="BE624" s="31"/>
      <c r="BF624" s="31"/>
      <c r="BG624" s="31"/>
      <c r="BH624" s="31"/>
      <c r="BI624" s="31"/>
      <c r="BJ624" s="31"/>
      <c r="BK624" s="31"/>
      <c r="BL624" s="31"/>
      <c r="BM624" s="31"/>
      <c r="BN624" s="31"/>
      <c r="BO624" s="31"/>
      <c r="BP624" s="31"/>
      <c r="BQ624" s="31"/>
      <c r="BR624" s="31"/>
      <c r="BS624" s="31"/>
      <c r="BT624" s="31"/>
      <c r="BU624" s="31"/>
      <c r="BV624" s="31"/>
      <c r="BW624" s="31"/>
      <c r="BX624" s="31"/>
      <c r="BY624" s="31"/>
      <c r="BZ624" s="31"/>
      <c r="CA624" s="31"/>
      <c r="CB624" s="31"/>
      <c r="CC624" s="31"/>
      <c r="CD624" s="31"/>
      <c r="CE624" s="31"/>
      <c r="CF624" s="31"/>
      <c r="CG624" s="31"/>
      <c r="CH624" s="31"/>
      <c r="CI624" s="31"/>
      <c r="CJ624" s="31"/>
      <c r="CK624" s="31"/>
      <c r="CL624" s="31"/>
      <c r="CM624" s="31"/>
      <c r="CN624" s="31"/>
      <c r="CO624" s="31"/>
      <c r="CP624" s="31"/>
      <c r="CQ624" s="31"/>
      <c r="CR624" s="31"/>
      <c r="CS624" s="31"/>
      <c r="CT624" s="31"/>
      <c r="CU624" s="31"/>
      <c r="CV624" s="31"/>
    </row>
    <row r="625" spans="1:100" x14ac:dyDescent="0.3">
      <c r="A625" s="31"/>
      <c r="B625" s="31"/>
      <c r="C625" s="31"/>
      <c r="D625" s="31"/>
      <c r="E625" s="31"/>
      <c r="F625" s="31"/>
      <c r="AQ625" s="31"/>
      <c r="AR625" s="31"/>
      <c r="AS625" s="31"/>
      <c r="AT625" s="31"/>
      <c r="AU625" s="31"/>
      <c r="AV625" s="31"/>
      <c r="AW625" s="32"/>
      <c r="AX625" s="32"/>
      <c r="AY625" s="32"/>
      <c r="AZ625" s="32"/>
      <c r="BA625" s="32"/>
      <c r="BB625" s="32"/>
      <c r="BC625" s="31"/>
      <c r="BD625" s="31"/>
      <c r="BE625" s="31"/>
      <c r="BF625" s="31"/>
      <c r="BG625" s="31"/>
      <c r="BH625" s="31"/>
      <c r="BI625" s="31"/>
      <c r="BJ625" s="31"/>
      <c r="BK625" s="31"/>
      <c r="BL625" s="31"/>
      <c r="BM625" s="31"/>
      <c r="BN625" s="31"/>
      <c r="BO625" s="31"/>
      <c r="BP625" s="31"/>
      <c r="BQ625" s="31"/>
      <c r="BR625" s="31"/>
      <c r="BS625" s="31"/>
      <c r="BT625" s="31"/>
      <c r="BU625" s="31"/>
      <c r="BV625" s="31"/>
      <c r="BW625" s="31"/>
      <c r="BX625" s="31"/>
      <c r="BY625" s="31"/>
      <c r="BZ625" s="31"/>
      <c r="CA625" s="31"/>
      <c r="CB625" s="31"/>
      <c r="CC625" s="31"/>
      <c r="CD625" s="31"/>
      <c r="CE625" s="31"/>
      <c r="CF625" s="31"/>
      <c r="CG625" s="31"/>
      <c r="CH625" s="31"/>
      <c r="CI625" s="31"/>
      <c r="CJ625" s="31"/>
      <c r="CK625" s="31"/>
      <c r="CL625" s="31"/>
      <c r="CM625" s="31"/>
      <c r="CN625" s="31"/>
      <c r="CO625" s="31"/>
      <c r="CP625" s="31"/>
      <c r="CQ625" s="31"/>
      <c r="CR625" s="31"/>
      <c r="CS625" s="31"/>
      <c r="CT625" s="31"/>
      <c r="CU625" s="31"/>
      <c r="CV625" s="31"/>
    </row>
    <row r="626" spans="1:100" x14ac:dyDescent="0.3">
      <c r="A626" s="31"/>
      <c r="B626" s="31"/>
      <c r="C626" s="31"/>
      <c r="D626" s="31"/>
      <c r="E626" s="31"/>
      <c r="F626" s="31"/>
      <c r="AQ626" s="31"/>
      <c r="AR626" s="31"/>
      <c r="AS626" s="31"/>
      <c r="AT626" s="31"/>
      <c r="AU626" s="31"/>
      <c r="AV626" s="31"/>
      <c r="AW626" s="32"/>
      <c r="AX626" s="32"/>
      <c r="AY626" s="32"/>
      <c r="AZ626" s="32"/>
      <c r="BA626" s="32"/>
      <c r="BB626" s="32"/>
      <c r="BC626" s="31"/>
      <c r="BD626" s="31"/>
      <c r="BE626" s="31"/>
      <c r="BF626" s="31"/>
      <c r="BG626" s="31"/>
      <c r="BH626" s="31"/>
      <c r="BI626" s="31"/>
      <c r="BJ626" s="31"/>
      <c r="BK626" s="31"/>
      <c r="BL626" s="31"/>
      <c r="BM626" s="31"/>
      <c r="BN626" s="31"/>
      <c r="BO626" s="31"/>
      <c r="BP626" s="31"/>
      <c r="BQ626" s="31"/>
      <c r="BR626" s="31"/>
      <c r="BS626" s="31"/>
      <c r="BT626" s="31"/>
      <c r="BU626" s="31"/>
      <c r="BV626" s="31"/>
      <c r="BW626" s="31"/>
      <c r="BX626" s="31"/>
      <c r="BY626" s="31"/>
      <c r="BZ626" s="31"/>
      <c r="CA626" s="31"/>
      <c r="CB626" s="31"/>
      <c r="CC626" s="31"/>
      <c r="CD626" s="31"/>
      <c r="CE626" s="31"/>
      <c r="CF626" s="31"/>
      <c r="CG626" s="31"/>
      <c r="CH626" s="31"/>
      <c r="CI626" s="31"/>
      <c r="CJ626" s="31"/>
      <c r="CK626" s="31"/>
      <c r="CL626" s="31"/>
      <c r="CM626" s="31"/>
      <c r="CN626" s="31"/>
      <c r="CO626" s="31"/>
      <c r="CP626" s="31"/>
      <c r="CQ626" s="31"/>
      <c r="CR626" s="31"/>
      <c r="CS626" s="31"/>
      <c r="CT626" s="31"/>
      <c r="CU626" s="31"/>
      <c r="CV626" s="31"/>
    </row>
    <row r="627" spans="1:100" x14ac:dyDescent="0.3">
      <c r="A627" s="31"/>
      <c r="B627" s="31"/>
      <c r="C627" s="31"/>
      <c r="D627" s="31"/>
      <c r="E627" s="31"/>
      <c r="F627" s="31"/>
      <c r="AQ627" s="31"/>
      <c r="AR627" s="31"/>
      <c r="AS627" s="31"/>
      <c r="AT627" s="31"/>
      <c r="AU627" s="31"/>
      <c r="AV627" s="31"/>
      <c r="AW627" s="32"/>
      <c r="AX627" s="32"/>
      <c r="AY627" s="32"/>
      <c r="AZ627" s="32"/>
      <c r="BA627" s="32"/>
      <c r="BB627" s="32"/>
      <c r="BC627" s="31"/>
      <c r="BD627" s="31"/>
      <c r="BE627" s="31"/>
      <c r="BF627" s="31"/>
      <c r="BG627" s="31"/>
      <c r="BH627" s="31"/>
      <c r="BI627" s="31"/>
      <c r="BJ627" s="31"/>
      <c r="BK627" s="31"/>
      <c r="BL627" s="31"/>
      <c r="BM627" s="31"/>
      <c r="BN627" s="31"/>
      <c r="BO627" s="31"/>
      <c r="BP627" s="31"/>
      <c r="BQ627" s="31"/>
      <c r="BR627" s="31"/>
      <c r="BS627" s="31"/>
      <c r="BT627" s="31"/>
      <c r="BU627" s="31"/>
      <c r="BV627" s="31"/>
      <c r="BW627" s="31"/>
      <c r="BX627" s="31"/>
      <c r="BY627" s="31"/>
      <c r="BZ627" s="31"/>
      <c r="CA627" s="31"/>
      <c r="CB627" s="31"/>
      <c r="CC627" s="31"/>
      <c r="CD627" s="31"/>
      <c r="CE627" s="31"/>
      <c r="CF627" s="31"/>
      <c r="CG627" s="31"/>
      <c r="CH627" s="31"/>
      <c r="CI627" s="31"/>
      <c r="CJ627" s="31"/>
      <c r="CK627" s="31"/>
      <c r="CL627" s="31"/>
      <c r="CM627" s="31"/>
      <c r="CN627" s="31"/>
      <c r="CO627" s="31"/>
      <c r="CP627" s="31"/>
      <c r="CQ627" s="31"/>
      <c r="CR627" s="31"/>
      <c r="CS627" s="31"/>
      <c r="CT627" s="31"/>
      <c r="CU627" s="31"/>
      <c r="CV627" s="31"/>
    </row>
    <row r="628" spans="1:100" x14ac:dyDescent="0.3">
      <c r="A628" s="31"/>
      <c r="B628" s="31"/>
      <c r="C628" s="31"/>
      <c r="D628" s="31"/>
      <c r="E628" s="31"/>
      <c r="F628" s="31"/>
      <c r="AQ628" s="31"/>
      <c r="AR628" s="31"/>
      <c r="AS628" s="31"/>
      <c r="AT628" s="31"/>
      <c r="AU628" s="31"/>
      <c r="AV628" s="31"/>
      <c r="AW628" s="32"/>
      <c r="AX628" s="32"/>
      <c r="AY628" s="32"/>
      <c r="AZ628" s="32"/>
      <c r="BA628" s="32"/>
      <c r="BB628" s="32"/>
      <c r="BC628" s="31"/>
      <c r="BD628" s="31"/>
      <c r="BE628" s="31"/>
      <c r="BF628" s="31"/>
      <c r="BG628" s="31"/>
      <c r="BH628" s="31"/>
      <c r="BI628" s="31"/>
      <c r="BJ628" s="31"/>
      <c r="BK628" s="31"/>
      <c r="BL628" s="31"/>
      <c r="BM628" s="31"/>
      <c r="BN628" s="31"/>
      <c r="BO628" s="31"/>
      <c r="BP628" s="31"/>
      <c r="BQ628" s="31"/>
      <c r="BR628" s="31"/>
      <c r="BS628" s="31"/>
      <c r="BT628" s="31"/>
      <c r="BU628" s="31"/>
      <c r="BV628" s="31"/>
      <c r="BW628" s="31"/>
      <c r="BX628" s="31"/>
      <c r="BY628" s="31"/>
      <c r="BZ628" s="31"/>
      <c r="CA628" s="31"/>
      <c r="CB628" s="31"/>
      <c r="CC628" s="31"/>
      <c r="CD628" s="31"/>
      <c r="CE628" s="31"/>
      <c r="CF628" s="31"/>
      <c r="CG628" s="31"/>
      <c r="CH628" s="31"/>
      <c r="CI628" s="31"/>
      <c r="CJ628" s="31"/>
      <c r="CK628" s="31"/>
      <c r="CL628" s="31"/>
      <c r="CM628" s="31"/>
      <c r="CN628" s="31"/>
      <c r="CO628" s="31"/>
      <c r="CP628" s="31"/>
      <c r="CQ628" s="31"/>
      <c r="CR628" s="31"/>
      <c r="CS628" s="31"/>
      <c r="CT628" s="31"/>
      <c r="CU628" s="31"/>
      <c r="CV628" s="31"/>
    </row>
    <row r="629" spans="1:100" x14ac:dyDescent="0.3">
      <c r="A629" s="31"/>
      <c r="B629" s="31"/>
      <c r="C629" s="31"/>
      <c r="D629" s="31"/>
      <c r="E629" s="31"/>
      <c r="F629" s="31"/>
      <c r="AQ629" s="31"/>
      <c r="AR629" s="31"/>
      <c r="AS629" s="31"/>
      <c r="AT629" s="31"/>
      <c r="AU629" s="31"/>
      <c r="AV629" s="31"/>
      <c r="AW629" s="32"/>
      <c r="AX629" s="32"/>
      <c r="AY629" s="32"/>
      <c r="AZ629" s="32"/>
      <c r="BA629" s="32"/>
      <c r="BB629" s="32"/>
      <c r="BC629" s="31"/>
      <c r="BD629" s="31"/>
      <c r="BE629" s="31"/>
      <c r="BF629" s="31"/>
      <c r="BG629" s="31"/>
      <c r="BH629" s="31"/>
      <c r="BI629" s="31"/>
      <c r="BJ629" s="31"/>
      <c r="BK629" s="31"/>
      <c r="BL629" s="31"/>
      <c r="BM629" s="31"/>
      <c r="BN629" s="31"/>
      <c r="BO629" s="31"/>
      <c r="BP629" s="31"/>
      <c r="BQ629" s="31"/>
      <c r="BR629" s="31"/>
      <c r="BS629" s="31"/>
      <c r="BT629" s="31"/>
      <c r="BU629" s="31"/>
      <c r="BV629" s="31"/>
      <c r="BW629" s="31"/>
      <c r="BX629" s="31"/>
      <c r="BY629" s="31"/>
      <c r="BZ629" s="31"/>
      <c r="CA629" s="31"/>
      <c r="CB629" s="31"/>
      <c r="CC629" s="31"/>
      <c r="CD629" s="31"/>
      <c r="CE629" s="31"/>
      <c r="CF629" s="31"/>
      <c r="CG629" s="31"/>
      <c r="CH629" s="31"/>
      <c r="CI629" s="31"/>
      <c r="CJ629" s="31"/>
      <c r="CK629" s="31"/>
      <c r="CL629" s="31"/>
      <c r="CM629" s="31"/>
      <c r="CN629" s="31"/>
      <c r="CO629" s="31"/>
      <c r="CP629" s="31"/>
      <c r="CQ629" s="31"/>
      <c r="CR629" s="31"/>
      <c r="CS629" s="31"/>
      <c r="CT629" s="31"/>
      <c r="CU629" s="31"/>
      <c r="CV629" s="31"/>
    </row>
    <row r="630" spans="1:100" x14ac:dyDescent="0.3">
      <c r="A630" s="31"/>
      <c r="B630" s="31"/>
      <c r="C630" s="31"/>
      <c r="D630" s="31"/>
      <c r="E630" s="31"/>
      <c r="F630" s="31"/>
      <c r="AQ630" s="31"/>
      <c r="AR630" s="31"/>
      <c r="AS630" s="31"/>
      <c r="AT630" s="31"/>
      <c r="AU630" s="31"/>
      <c r="AV630" s="31"/>
      <c r="AW630" s="32"/>
      <c r="AX630" s="32"/>
      <c r="AY630" s="32"/>
      <c r="AZ630" s="32"/>
      <c r="BA630" s="32"/>
      <c r="BB630" s="32"/>
      <c r="BC630" s="31"/>
      <c r="BD630" s="31"/>
      <c r="BE630" s="31"/>
      <c r="BF630" s="31"/>
      <c r="BG630" s="31"/>
      <c r="BH630" s="31"/>
      <c r="BI630" s="31"/>
      <c r="BJ630" s="31"/>
      <c r="BK630" s="31"/>
      <c r="BL630" s="31"/>
      <c r="BM630" s="31"/>
      <c r="BN630" s="31"/>
      <c r="BO630" s="31"/>
      <c r="BP630" s="31"/>
      <c r="BQ630" s="31"/>
      <c r="BR630" s="31"/>
      <c r="BS630" s="31"/>
      <c r="BT630" s="31"/>
      <c r="BU630" s="31"/>
      <c r="BV630" s="31"/>
      <c r="BW630" s="31"/>
      <c r="BX630" s="31"/>
      <c r="BY630" s="31"/>
      <c r="BZ630" s="31"/>
      <c r="CA630" s="31"/>
      <c r="CB630" s="31"/>
      <c r="CC630" s="31"/>
      <c r="CD630" s="31"/>
      <c r="CE630" s="31"/>
      <c r="CF630" s="31"/>
      <c r="CG630" s="31"/>
      <c r="CH630" s="31"/>
      <c r="CI630" s="31"/>
      <c r="CJ630" s="31"/>
      <c r="CK630" s="31"/>
      <c r="CL630" s="31"/>
      <c r="CM630" s="31"/>
      <c r="CN630" s="31"/>
      <c r="CO630" s="31"/>
      <c r="CP630" s="31"/>
      <c r="CQ630" s="31"/>
      <c r="CR630" s="31"/>
      <c r="CS630" s="31"/>
      <c r="CT630" s="31"/>
      <c r="CU630" s="31"/>
      <c r="CV630" s="31"/>
    </row>
    <row r="631" spans="1:100" x14ac:dyDescent="0.3">
      <c r="A631" s="31"/>
      <c r="B631" s="31"/>
      <c r="C631" s="31"/>
      <c r="D631" s="31"/>
      <c r="E631" s="31"/>
      <c r="F631" s="31"/>
      <c r="AQ631" s="31"/>
      <c r="AR631" s="31"/>
      <c r="AS631" s="31"/>
      <c r="AT631" s="31"/>
      <c r="AU631" s="31"/>
      <c r="AV631" s="31"/>
      <c r="AW631" s="32"/>
      <c r="AX631" s="32"/>
      <c r="AY631" s="32"/>
      <c r="AZ631" s="32"/>
      <c r="BA631" s="32"/>
      <c r="BB631" s="32"/>
      <c r="BC631" s="31"/>
      <c r="BD631" s="31"/>
      <c r="BE631" s="31"/>
      <c r="BF631" s="31"/>
      <c r="BG631" s="31"/>
      <c r="BH631" s="31"/>
      <c r="BI631" s="31"/>
      <c r="BJ631" s="31"/>
      <c r="BK631" s="31"/>
      <c r="BL631" s="31"/>
      <c r="BM631" s="31"/>
      <c r="BN631" s="31"/>
      <c r="BO631" s="31"/>
      <c r="BP631" s="31"/>
      <c r="BQ631" s="31"/>
      <c r="BR631" s="31"/>
      <c r="BS631" s="31"/>
      <c r="BT631" s="31"/>
      <c r="BU631" s="31"/>
      <c r="BV631" s="31"/>
      <c r="BW631" s="31"/>
      <c r="BX631" s="31"/>
      <c r="BY631" s="31"/>
      <c r="BZ631" s="31"/>
      <c r="CA631" s="31"/>
      <c r="CB631" s="31"/>
      <c r="CC631" s="31"/>
      <c r="CD631" s="31"/>
      <c r="CE631" s="31"/>
      <c r="CF631" s="31"/>
      <c r="CG631" s="31"/>
      <c r="CH631" s="31"/>
      <c r="CI631" s="31"/>
      <c r="CJ631" s="31"/>
      <c r="CK631" s="31"/>
      <c r="CL631" s="31"/>
      <c r="CM631" s="31"/>
      <c r="CN631" s="31"/>
      <c r="CO631" s="31"/>
      <c r="CP631" s="31"/>
      <c r="CQ631" s="31"/>
      <c r="CR631" s="31"/>
      <c r="CS631" s="31"/>
      <c r="CT631" s="31"/>
      <c r="CU631" s="31"/>
      <c r="CV631" s="31"/>
    </row>
    <row r="632" spans="1:100" x14ac:dyDescent="0.3">
      <c r="A632" s="31"/>
      <c r="B632" s="31"/>
      <c r="C632" s="31"/>
      <c r="D632" s="31"/>
      <c r="E632" s="31"/>
      <c r="F632" s="31"/>
      <c r="AQ632" s="31"/>
      <c r="AR632" s="31"/>
      <c r="AS632" s="31"/>
      <c r="AT632" s="31"/>
      <c r="AU632" s="31"/>
      <c r="AV632" s="31"/>
      <c r="AW632" s="32"/>
      <c r="AX632" s="32"/>
      <c r="AY632" s="32"/>
      <c r="AZ632" s="32"/>
      <c r="BA632" s="32"/>
      <c r="BB632" s="32"/>
      <c r="BC632" s="31"/>
      <c r="BD632" s="31"/>
      <c r="BE632" s="31"/>
      <c r="BF632" s="31"/>
      <c r="BG632" s="31"/>
      <c r="BH632" s="31"/>
      <c r="BI632" s="31"/>
      <c r="BJ632" s="31"/>
      <c r="BK632" s="31"/>
      <c r="BL632" s="31"/>
      <c r="BM632" s="31"/>
      <c r="BN632" s="31"/>
      <c r="BO632" s="31"/>
      <c r="BP632" s="31"/>
      <c r="BQ632" s="31"/>
      <c r="BR632" s="31"/>
      <c r="BS632" s="31"/>
      <c r="BT632" s="31"/>
      <c r="BU632" s="31"/>
      <c r="BV632" s="31"/>
      <c r="BW632" s="31"/>
      <c r="BX632" s="31"/>
      <c r="BY632" s="31"/>
      <c r="BZ632" s="31"/>
      <c r="CA632" s="31"/>
      <c r="CB632" s="31"/>
      <c r="CC632" s="31"/>
      <c r="CD632" s="31"/>
      <c r="CE632" s="31"/>
      <c r="CF632" s="31"/>
      <c r="CG632" s="31"/>
      <c r="CH632" s="31"/>
      <c r="CI632" s="31"/>
      <c r="CJ632" s="31"/>
      <c r="CK632" s="31"/>
      <c r="CL632" s="31"/>
      <c r="CM632" s="31"/>
      <c r="CN632" s="31"/>
      <c r="CO632" s="31"/>
      <c r="CP632" s="31"/>
      <c r="CQ632" s="31"/>
      <c r="CR632" s="31"/>
      <c r="CS632" s="31"/>
      <c r="CT632" s="31"/>
      <c r="CU632" s="31"/>
      <c r="CV632" s="31"/>
    </row>
    <row r="633" spans="1:100" x14ac:dyDescent="0.3">
      <c r="A633" s="31"/>
      <c r="B633" s="31"/>
      <c r="C633" s="31"/>
      <c r="D633" s="31"/>
      <c r="E633" s="31"/>
      <c r="F633" s="31"/>
      <c r="AQ633" s="31"/>
      <c r="AR633" s="31"/>
      <c r="AS633" s="31"/>
      <c r="AT633" s="31"/>
      <c r="AU633" s="31"/>
      <c r="AV633" s="31"/>
      <c r="AW633" s="32"/>
      <c r="AX633" s="32"/>
      <c r="AY633" s="32"/>
      <c r="AZ633" s="32"/>
      <c r="BA633" s="32"/>
      <c r="BB633" s="32"/>
      <c r="BC633" s="31"/>
      <c r="BD633" s="31"/>
      <c r="BE633" s="31"/>
      <c r="BF633" s="31"/>
      <c r="BG633" s="31"/>
      <c r="BH633" s="31"/>
      <c r="BI633" s="31"/>
      <c r="BJ633" s="31"/>
      <c r="BK633" s="31"/>
      <c r="BL633" s="31"/>
      <c r="BM633" s="31"/>
      <c r="BN633" s="31"/>
      <c r="BO633" s="31"/>
      <c r="BP633" s="31"/>
      <c r="BQ633" s="31"/>
      <c r="BR633" s="31"/>
      <c r="BS633" s="31"/>
      <c r="BT633" s="31"/>
      <c r="BU633" s="31"/>
      <c r="BV633" s="31"/>
      <c r="BW633" s="31"/>
      <c r="BX633" s="31"/>
      <c r="BY633" s="31"/>
      <c r="BZ633" s="31"/>
      <c r="CA633" s="31"/>
      <c r="CB633" s="31"/>
      <c r="CC633" s="31"/>
      <c r="CD633" s="31"/>
      <c r="CE633" s="31"/>
      <c r="CF633" s="31"/>
      <c r="CG633" s="31"/>
      <c r="CH633" s="31"/>
      <c r="CI633" s="31"/>
      <c r="CJ633" s="31"/>
      <c r="CK633" s="31"/>
      <c r="CL633" s="31"/>
      <c r="CM633" s="31"/>
      <c r="CN633" s="31"/>
      <c r="CO633" s="31"/>
      <c r="CP633" s="31"/>
      <c r="CQ633" s="31"/>
      <c r="CR633" s="31"/>
      <c r="CS633" s="31"/>
      <c r="CT633" s="31"/>
      <c r="CU633" s="31"/>
      <c r="CV633" s="31"/>
    </row>
    <row r="634" spans="1:100" x14ac:dyDescent="0.3">
      <c r="A634" s="31"/>
      <c r="B634" s="31"/>
      <c r="C634" s="31"/>
      <c r="D634" s="31"/>
      <c r="E634" s="31"/>
      <c r="F634" s="31"/>
      <c r="AQ634" s="31"/>
      <c r="AR634" s="31"/>
      <c r="AS634" s="31"/>
      <c r="AT634" s="31"/>
      <c r="AU634" s="31"/>
      <c r="AV634" s="31"/>
      <c r="AW634" s="32"/>
      <c r="AX634" s="32"/>
      <c r="AY634" s="32"/>
      <c r="AZ634" s="32"/>
      <c r="BA634" s="32"/>
      <c r="BB634" s="32"/>
      <c r="BC634" s="31"/>
      <c r="BD634" s="31"/>
      <c r="BE634" s="31"/>
      <c r="BF634" s="31"/>
      <c r="BG634" s="31"/>
      <c r="BH634" s="31"/>
      <c r="BI634" s="31"/>
      <c r="BJ634" s="31"/>
      <c r="BK634" s="31"/>
      <c r="BL634" s="31"/>
      <c r="BM634" s="31"/>
      <c r="BN634" s="31"/>
      <c r="BO634" s="31"/>
      <c r="BP634" s="31"/>
      <c r="BQ634" s="31"/>
      <c r="BR634" s="31"/>
      <c r="BS634" s="31"/>
      <c r="BT634" s="31"/>
      <c r="BU634" s="31"/>
      <c r="BV634" s="31"/>
      <c r="BW634" s="31"/>
      <c r="BX634" s="31"/>
      <c r="BY634" s="31"/>
      <c r="BZ634" s="31"/>
      <c r="CA634" s="31"/>
      <c r="CB634" s="31"/>
      <c r="CC634" s="31"/>
      <c r="CD634" s="31"/>
      <c r="CE634" s="31"/>
      <c r="CF634" s="31"/>
      <c r="CG634" s="31"/>
      <c r="CH634" s="31"/>
      <c r="CI634" s="31"/>
      <c r="CJ634" s="31"/>
      <c r="CK634" s="31"/>
      <c r="CL634" s="31"/>
      <c r="CM634" s="31"/>
      <c r="CN634" s="31"/>
      <c r="CO634" s="31"/>
      <c r="CP634" s="31"/>
      <c r="CQ634" s="31"/>
      <c r="CR634" s="31"/>
      <c r="CS634" s="31"/>
      <c r="CT634" s="31"/>
      <c r="CU634" s="31"/>
      <c r="CV634" s="31"/>
    </row>
    <row r="635" spans="1:100" x14ac:dyDescent="0.3">
      <c r="A635" s="31"/>
      <c r="B635" s="31"/>
      <c r="C635" s="31"/>
      <c r="D635" s="31"/>
      <c r="E635" s="31"/>
      <c r="F635" s="31"/>
      <c r="AQ635" s="31"/>
      <c r="AR635" s="31"/>
      <c r="AS635" s="31"/>
      <c r="AT635" s="31"/>
      <c r="AU635" s="31"/>
      <c r="AV635" s="31"/>
      <c r="AW635" s="32"/>
      <c r="AX635" s="32"/>
      <c r="AY635" s="32"/>
      <c r="AZ635" s="32"/>
      <c r="BA635" s="32"/>
      <c r="BB635" s="32"/>
      <c r="BC635" s="31"/>
      <c r="BD635" s="31"/>
      <c r="BE635" s="31"/>
      <c r="BF635" s="31"/>
      <c r="BG635" s="31"/>
      <c r="BH635" s="31"/>
      <c r="BI635" s="31"/>
      <c r="BJ635" s="31"/>
      <c r="BK635" s="31"/>
      <c r="BL635" s="31"/>
      <c r="BM635" s="31"/>
      <c r="BN635" s="31"/>
      <c r="BO635" s="31"/>
      <c r="BP635" s="31"/>
      <c r="BQ635" s="31"/>
      <c r="BR635" s="31"/>
      <c r="BS635" s="31"/>
      <c r="BT635" s="31"/>
      <c r="BU635" s="31"/>
      <c r="BV635" s="31"/>
      <c r="BW635" s="31"/>
      <c r="BX635" s="31"/>
      <c r="BY635" s="31"/>
      <c r="BZ635" s="31"/>
      <c r="CA635" s="31"/>
      <c r="CB635" s="31"/>
      <c r="CC635" s="31"/>
      <c r="CD635" s="31"/>
      <c r="CE635" s="31"/>
      <c r="CF635" s="31"/>
      <c r="CG635" s="31"/>
      <c r="CH635" s="31"/>
      <c r="CI635" s="31"/>
      <c r="CJ635" s="31"/>
      <c r="CK635" s="31"/>
      <c r="CL635" s="31"/>
      <c r="CM635" s="31"/>
      <c r="CN635" s="31"/>
      <c r="CO635" s="31"/>
      <c r="CP635" s="31"/>
      <c r="CQ635" s="31"/>
      <c r="CR635" s="31"/>
      <c r="CS635" s="31"/>
      <c r="CT635" s="31"/>
      <c r="CU635" s="31"/>
      <c r="CV635" s="31"/>
    </row>
    <row r="636" spans="1:100" x14ac:dyDescent="0.3">
      <c r="A636" s="31"/>
      <c r="B636" s="31"/>
      <c r="C636" s="31"/>
      <c r="D636" s="31"/>
      <c r="E636" s="31"/>
      <c r="F636" s="31"/>
      <c r="AQ636" s="31"/>
      <c r="AR636" s="31"/>
      <c r="AS636" s="31"/>
      <c r="AT636" s="31"/>
      <c r="AU636" s="31"/>
      <c r="AV636" s="31"/>
      <c r="AW636" s="32"/>
      <c r="AX636" s="32"/>
      <c r="AY636" s="32"/>
      <c r="AZ636" s="32"/>
      <c r="BA636" s="32"/>
      <c r="BB636" s="32"/>
      <c r="BC636" s="31"/>
      <c r="BD636" s="31"/>
      <c r="BE636" s="31"/>
      <c r="BF636" s="31"/>
      <c r="BG636" s="31"/>
      <c r="BH636" s="31"/>
      <c r="BI636" s="31"/>
      <c r="BJ636" s="31"/>
      <c r="BK636" s="31"/>
      <c r="BL636" s="31"/>
      <c r="BM636" s="31"/>
      <c r="BN636" s="31"/>
      <c r="BO636" s="31"/>
      <c r="BP636" s="31"/>
      <c r="BQ636" s="31"/>
      <c r="BR636" s="31"/>
      <c r="BS636" s="31"/>
      <c r="BT636" s="31"/>
      <c r="BU636" s="31"/>
      <c r="BV636" s="31"/>
      <c r="BW636" s="31"/>
      <c r="BX636" s="31"/>
      <c r="BY636" s="31"/>
      <c r="BZ636" s="31"/>
      <c r="CA636" s="31"/>
      <c r="CB636" s="31"/>
      <c r="CC636" s="31"/>
      <c r="CD636" s="31"/>
      <c r="CE636" s="31"/>
      <c r="CF636" s="31"/>
      <c r="CG636" s="31"/>
      <c r="CH636" s="31"/>
      <c r="CI636" s="31"/>
      <c r="CJ636" s="31"/>
      <c r="CK636" s="31"/>
      <c r="CL636" s="31"/>
      <c r="CM636" s="31"/>
      <c r="CN636" s="31"/>
      <c r="CO636" s="31"/>
      <c r="CP636" s="31"/>
      <c r="CQ636" s="31"/>
      <c r="CR636" s="31"/>
      <c r="CS636" s="31"/>
      <c r="CT636" s="31"/>
      <c r="CU636" s="31"/>
      <c r="CV636" s="31"/>
    </row>
    <row r="637" spans="1:100" x14ac:dyDescent="0.3">
      <c r="A637" s="31"/>
      <c r="B637" s="31"/>
      <c r="C637" s="31"/>
      <c r="D637" s="31"/>
      <c r="E637" s="31"/>
      <c r="F637" s="31"/>
      <c r="AQ637" s="31"/>
      <c r="AR637" s="31"/>
      <c r="AS637" s="31"/>
      <c r="AT637" s="31"/>
      <c r="AU637" s="31"/>
      <c r="AV637" s="31"/>
      <c r="AW637" s="32"/>
      <c r="AX637" s="32"/>
      <c r="AY637" s="32"/>
      <c r="AZ637" s="32"/>
      <c r="BA637" s="32"/>
      <c r="BB637" s="32"/>
      <c r="BC637" s="31"/>
      <c r="BD637" s="31"/>
      <c r="BE637" s="31"/>
      <c r="BF637" s="31"/>
      <c r="BG637" s="31"/>
      <c r="BH637" s="31"/>
      <c r="BI637" s="31"/>
      <c r="BJ637" s="31"/>
      <c r="BK637" s="31"/>
      <c r="BL637" s="31"/>
      <c r="BM637" s="31"/>
      <c r="BN637" s="31"/>
      <c r="BO637" s="31"/>
      <c r="BP637" s="31"/>
      <c r="BQ637" s="31"/>
      <c r="BR637" s="31"/>
      <c r="BS637" s="31"/>
      <c r="BT637" s="31"/>
      <c r="BU637" s="31"/>
      <c r="BV637" s="31"/>
      <c r="BW637" s="31"/>
      <c r="BX637" s="31"/>
      <c r="BY637" s="31"/>
      <c r="BZ637" s="31"/>
      <c r="CA637" s="31"/>
      <c r="CB637" s="31"/>
      <c r="CC637" s="31"/>
      <c r="CD637" s="31"/>
      <c r="CE637" s="31"/>
      <c r="CF637" s="31"/>
      <c r="CG637" s="31"/>
      <c r="CH637" s="31"/>
      <c r="CI637" s="31"/>
      <c r="CJ637" s="31"/>
      <c r="CK637" s="31"/>
      <c r="CL637" s="31"/>
      <c r="CM637" s="31"/>
      <c r="CN637" s="31"/>
      <c r="CO637" s="31"/>
      <c r="CP637" s="31"/>
      <c r="CQ637" s="31"/>
      <c r="CR637" s="31"/>
      <c r="CS637" s="31"/>
      <c r="CT637" s="31"/>
      <c r="CU637" s="31"/>
      <c r="CV637" s="31"/>
    </row>
    <row r="638" spans="1:100" x14ac:dyDescent="0.3">
      <c r="A638" s="31"/>
      <c r="B638" s="31"/>
      <c r="C638" s="31"/>
      <c r="D638" s="31"/>
      <c r="E638" s="31"/>
      <c r="F638" s="31"/>
      <c r="AQ638" s="31"/>
      <c r="AR638" s="31"/>
      <c r="AS638" s="31"/>
      <c r="AT638" s="31"/>
      <c r="AU638" s="31"/>
      <c r="AV638" s="31"/>
      <c r="AW638" s="32"/>
      <c r="AX638" s="32"/>
      <c r="AY638" s="32"/>
      <c r="AZ638" s="32"/>
      <c r="BA638" s="32"/>
      <c r="BB638" s="32"/>
      <c r="BC638" s="31"/>
      <c r="BD638" s="31"/>
      <c r="BE638" s="31"/>
      <c r="BF638" s="31"/>
      <c r="BG638" s="31"/>
      <c r="BH638" s="31"/>
      <c r="BI638" s="31"/>
      <c r="BJ638" s="31"/>
      <c r="BK638" s="31"/>
      <c r="BL638" s="31"/>
      <c r="BM638" s="31"/>
      <c r="BN638" s="31"/>
      <c r="BO638" s="31"/>
      <c r="BP638" s="31"/>
      <c r="BQ638" s="31"/>
      <c r="BR638" s="31"/>
      <c r="BS638" s="31"/>
      <c r="BT638" s="31"/>
      <c r="BU638" s="31"/>
      <c r="BV638" s="31"/>
      <c r="BW638" s="31"/>
      <c r="BX638" s="31"/>
      <c r="BY638" s="31"/>
      <c r="BZ638" s="31"/>
      <c r="CA638" s="31"/>
      <c r="CB638" s="31"/>
      <c r="CC638" s="31"/>
      <c r="CD638" s="31"/>
      <c r="CE638" s="31"/>
      <c r="CF638" s="31"/>
      <c r="CG638" s="31"/>
      <c r="CH638" s="31"/>
      <c r="CI638" s="31"/>
      <c r="CJ638" s="31"/>
      <c r="CK638" s="31"/>
      <c r="CL638" s="31"/>
      <c r="CM638" s="31"/>
      <c r="CN638" s="31"/>
      <c r="CO638" s="31"/>
      <c r="CP638" s="31"/>
      <c r="CQ638" s="31"/>
      <c r="CR638" s="31"/>
      <c r="CS638" s="31"/>
      <c r="CT638" s="31"/>
      <c r="CU638" s="31"/>
      <c r="CV638" s="31"/>
    </row>
    <row r="639" spans="1:100" x14ac:dyDescent="0.3">
      <c r="A639" s="31"/>
      <c r="B639" s="31"/>
      <c r="C639" s="31"/>
      <c r="D639" s="31"/>
      <c r="E639" s="31"/>
      <c r="F639" s="31"/>
      <c r="AQ639" s="31"/>
      <c r="AR639" s="31"/>
      <c r="AS639" s="31"/>
      <c r="AT639" s="31"/>
      <c r="AU639" s="31"/>
      <c r="AV639" s="31"/>
      <c r="AW639" s="32"/>
      <c r="AX639" s="32"/>
      <c r="AY639" s="32"/>
      <c r="AZ639" s="32"/>
      <c r="BA639" s="32"/>
      <c r="BB639" s="32"/>
      <c r="BC639" s="31"/>
      <c r="BD639" s="31"/>
      <c r="BE639" s="31"/>
      <c r="BF639" s="31"/>
      <c r="BG639" s="31"/>
      <c r="BH639" s="31"/>
      <c r="BI639" s="31"/>
      <c r="BJ639" s="31"/>
      <c r="BK639" s="31"/>
      <c r="BL639" s="31"/>
      <c r="BM639" s="31"/>
      <c r="BN639" s="31"/>
      <c r="BO639" s="31"/>
      <c r="BP639" s="31"/>
      <c r="BQ639" s="31"/>
      <c r="BR639" s="31"/>
      <c r="BS639" s="31"/>
      <c r="BT639" s="31"/>
      <c r="BU639" s="31"/>
      <c r="BV639" s="31"/>
      <c r="BW639" s="31"/>
      <c r="BX639" s="31"/>
      <c r="BY639" s="31"/>
      <c r="BZ639" s="31"/>
      <c r="CA639" s="31"/>
      <c r="CB639" s="31"/>
      <c r="CC639" s="31"/>
      <c r="CD639" s="31"/>
      <c r="CE639" s="31"/>
      <c r="CF639" s="31"/>
      <c r="CG639" s="31"/>
      <c r="CH639" s="31"/>
      <c r="CI639" s="31"/>
      <c r="CJ639" s="31"/>
      <c r="CK639" s="31"/>
      <c r="CL639" s="31"/>
      <c r="CM639" s="31"/>
      <c r="CN639" s="31"/>
      <c r="CO639" s="31"/>
      <c r="CP639" s="31"/>
      <c r="CQ639" s="31"/>
      <c r="CR639" s="31"/>
      <c r="CS639" s="31"/>
      <c r="CT639" s="31"/>
      <c r="CU639" s="31"/>
      <c r="CV639" s="31"/>
    </row>
    <row r="640" spans="1:100" x14ac:dyDescent="0.3">
      <c r="A640" s="31"/>
      <c r="B640" s="31"/>
      <c r="C640" s="31"/>
      <c r="D640" s="31"/>
      <c r="E640" s="31"/>
      <c r="F640" s="31"/>
      <c r="AQ640" s="31"/>
      <c r="AR640" s="31"/>
      <c r="AS640" s="31"/>
      <c r="AT640" s="31"/>
      <c r="AU640" s="31"/>
      <c r="AV640" s="31"/>
      <c r="AW640" s="32"/>
      <c r="AX640" s="32"/>
      <c r="AY640" s="32"/>
      <c r="AZ640" s="32"/>
      <c r="BA640" s="32"/>
      <c r="BB640" s="32"/>
      <c r="BC640" s="31"/>
      <c r="BD640" s="31"/>
      <c r="BE640" s="31"/>
      <c r="BF640" s="31"/>
      <c r="BG640" s="31"/>
      <c r="BH640" s="31"/>
      <c r="BI640" s="31"/>
      <c r="BJ640" s="31"/>
      <c r="BK640" s="31"/>
      <c r="BL640" s="31"/>
      <c r="BM640" s="31"/>
      <c r="BN640" s="31"/>
      <c r="BO640" s="31"/>
      <c r="BP640" s="31"/>
      <c r="BQ640" s="31"/>
      <c r="BR640" s="31"/>
      <c r="BS640" s="31"/>
      <c r="BT640" s="31"/>
      <c r="BU640" s="31"/>
      <c r="BV640" s="31"/>
      <c r="BW640" s="31"/>
      <c r="BX640" s="31"/>
      <c r="BY640" s="31"/>
      <c r="BZ640" s="31"/>
      <c r="CA640" s="31"/>
      <c r="CB640" s="31"/>
      <c r="CC640" s="31"/>
      <c r="CD640" s="31"/>
      <c r="CE640" s="31"/>
      <c r="CF640" s="31"/>
      <c r="CG640" s="31"/>
      <c r="CH640" s="31"/>
      <c r="CI640" s="31"/>
      <c r="CJ640" s="31"/>
      <c r="CK640" s="31"/>
      <c r="CL640" s="31"/>
      <c r="CM640" s="31"/>
      <c r="CN640" s="31"/>
      <c r="CO640" s="31"/>
      <c r="CP640" s="31"/>
      <c r="CQ640" s="31"/>
      <c r="CR640" s="31"/>
      <c r="CS640" s="31"/>
      <c r="CT640" s="31"/>
      <c r="CU640" s="31"/>
      <c r="CV640" s="31"/>
    </row>
    <row r="641" spans="1:100" x14ac:dyDescent="0.3">
      <c r="A641" s="31"/>
      <c r="B641" s="31"/>
      <c r="C641" s="31"/>
      <c r="D641" s="31"/>
      <c r="E641" s="31"/>
      <c r="F641" s="31"/>
      <c r="AQ641" s="31"/>
      <c r="AR641" s="31"/>
      <c r="AS641" s="31"/>
      <c r="AT641" s="31"/>
      <c r="AU641" s="31"/>
      <c r="AV641" s="31"/>
      <c r="AW641" s="32"/>
      <c r="AX641" s="32"/>
      <c r="AY641" s="32"/>
      <c r="AZ641" s="32"/>
      <c r="BA641" s="32"/>
      <c r="BB641" s="32"/>
      <c r="BC641" s="31"/>
      <c r="BD641" s="31"/>
      <c r="BE641" s="31"/>
      <c r="BF641" s="31"/>
      <c r="BG641" s="31"/>
      <c r="BH641" s="31"/>
      <c r="BI641" s="31"/>
      <c r="BJ641" s="31"/>
      <c r="BK641" s="31"/>
      <c r="BL641" s="31"/>
      <c r="BM641" s="31"/>
      <c r="BN641" s="31"/>
      <c r="BO641" s="31"/>
      <c r="BP641" s="31"/>
      <c r="BQ641" s="31"/>
      <c r="BR641" s="31"/>
      <c r="BS641" s="31"/>
      <c r="BT641" s="31"/>
      <c r="BU641" s="31"/>
      <c r="BV641" s="31"/>
      <c r="BW641" s="31"/>
      <c r="BX641" s="31"/>
      <c r="BY641" s="31"/>
      <c r="BZ641" s="31"/>
      <c r="CA641" s="31"/>
      <c r="CB641" s="31"/>
      <c r="CC641" s="31"/>
      <c r="CD641" s="31"/>
      <c r="CE641" s="31"/>
      <c r="CF641" s="31"/>
      <c r="CG641" s="31"/>
      <c r="CH641" s="31"/>
      <c r="CI641" s="31"/>
      <c r="CJ641" s="31"/>
      <c r="CK641" s="31"/>
      <c r="CL641" s="31"/>
      <c r="CM641" s="31"/>
      <c r="CN641" s="31"/>
      <c r="CO641" s="31"/>
      <c r="CP641" s="31"/>
      <c r="CQ641" s="31"/>
      <c r="CR641" s="31"/>
      <c r="CS641" s="31"/>
      <c r="CT641" s="31"/>
      <c r="CU641" s="31"/>
      <c r="CV641" s="31"/>
    </row>
    <row r="642" spans="1:100" x14ac:dyDescent="0.3">
      <c r="A642" s="31"/>
      <c r="B642" s="31"/>
      <c r="C642" s="31"/>
      <c r="D642" s="31"/>
      <c r="E642" s="31"/>
      <c r="F642" s="31"/>
      <c r="AQ642" s="31"/>
      <c r="AR642" s="31"/>
      <c r="AS642" s="31"/>
      <c r="AT642" s="31"/>
      <c r="AU642" s="31"/>
      <c r="AV642" s="31"/>
      <c r="AW642" s="32"/>
      <c r="AX642" s="32"/>
      <c r="AY642" s="32"/>
      <c r="AZ642" s="32"/>
      <c r="BA642" s="32"/>
      <c r="BB642" s="32"/>
      <c r="BC642" s="31"/>
      <c r="BD642" s="31"/>
      <c r="BE642" s="31"/>
      <c r="BF642" s="31"/>
      <c r="BG642" s="31"/>
      <c r="BH642" s="31"/>
      <c r="BI642" s="31"/>
      <c r="BJ642" s="31"/>
      <c r="BK642" s="31"/>
      <c r="BL642" s="31"/>
      <c r="BM642" s="31"/>
      <c r="BN642" s="31"/>
      <c r="BO642" s="31"/>
      <c r="BP642" s="31"/>
      <c r="BQ642" s="31"/>
      <c r="BR642" s="31"/>
      <c r="BS642" s="31"/>
      <c r="BT642" s="31"/>
      <c r="BU642" s="31"/>
      <c r="BV642" s="31"/>
      <c r="BW642" s="31"/>
      <c r="BX642" s="31"/>
      <c r="BY642" s="31"/>
      <c r="BZ642" s="31"/>
      <c r="CA642" s="31"/>
      <c r="CB642" s="31"/>
      <c r="CC642" s="31"/>
      <c r="CD642" s="31"/>
      <c r="CE642" s="31"/>
      <c r="CF642" s="31"/>
      <c r="CG642" s="31"/>
      <c r="CH642" s="31"/>
      <c r="CI642" s="31"/>
      <c r="CJ642" s="31"/>
      <c r="CK642" s="31"/>
      <c r="CL642" s="31"/>
      <c r="CM642" s="31"/>
      <c r="CN642" s="31"/>
      <c r="CO642" s="31"/>
      <c r="CP642" s="31"/>
      <c r="CQ642" s="31"/>
      <c r="CR642" s="31"/>
      <c r="CS642" s="31"/>
      <c r="CT642" s="31"/>
      <c r="CU642" s="31"/>
      <c r="CV642" s="31"/>
    </row>
    <row r="643" spans="1:100" x14ac:dyDescent="0.3">
      <c r="A643" s="31"/>
      <c r="B643" s="31"/>
      <c r="C643" s="31"/>
      <c r="D643" s="31"/>
      <c r="E643" s="31"/>
      <c r="F643" s="31"/>
      <c r="AQ643" s="31"/>
      <c r="AR643" s="31"/>
      <c r="AS643" s="31"/>
      <c r="AT643" s="31"/>
      <c r="AU643" s="31"/>
      <c r="AV643" s="31"/>
      <c r="AW643" s="32"/>
      <c r="AX643" s="32"/>
      <c r="AY643" s="32"/>
      <c r="AZ643" s="32"/>
      <c r="BA643" s="32"/>
      <c r="BB643" s="32"/>
      <c r="BC643" s="31"/>
      <c r="BD643" s="31"/>
      <c r="BE643" s="31"/>
      <c r="BF643" s="31"/>
      <c r="BG643" s="31"/>
      <c r="BH643" s="31"/>
      <c r="BI643" s="31"/>
      <c r="BJ643" s="31"/>
      <c r="BK643" s="31"/>
      <c r="BL643" s="31"/>
      <c r="BM643" s="31"/>
      <c r="BN643" s="31"/>
      <c r="BO643" s="31"/>
      <c r="BP643" s="31"/>
      <c r="BQ643" s="31"/>
      <c r="BR643" s="31"/>
      <c r="BS643" s="31"/>
      <c r="BT643" s="31"/>
      <c r="BU643" s="31"/>
      <c r="BV643" s="31"/>
      <c r="BW643" s="31"/>
      <c r="BX643" s="31"/>
      <c r="BY643" s="31"/>
      <c r="BZ643" s="31"/>
      <c r="CA643" s="31"/>
      <c r="CB643" s="31"/>
      <c r="CC643" s="31"/>
      <c r="CD643" s="31"/>
      <c r="CE643" s="31"/>
      <c r="CF643" s="31"/>
      <c r="CG643" s="31"/>
      <c r="CH643" s="31"/>
      <c r="CI643" s="31"/>
      <c r="CJ643" s="31"/>
      <c r="CK643" s="31"/>
      <c r="CL643" s="31"/>
      <c r="CM643" s="31"/>
      <c r="CN643" s="31"/>
      <c r="CO643" s="31"/>
      <c r="CP643" s="31"/>
      <c r="CQ643" s="31"/>
      <c r="CR643" s="31"/>
      <c r="CS643" s="31"/>
      <c r="CT643" s="31"/>
      <c r="CU643" s="31"/>
      <c r="CV643" s="31"/>
    </row>
    <row r="644" spans="1:100" x14ac:dyDescent="0.3">
      <c r="A644" s="31"/>
      <c r="B644" s="31"/>
      <c r="C644" s="31"/>
      <c r="D644" s="31"/>
      <c r="E644" s="31"/>
      <c r="F644" s="31"/>
      <c r="AQ644" s="31"/>
      <c r="AR644" s="31"/>
      <c r="AS644" s="31"/>
      <c r="AT644" s="31"/>
      <c r="AU644" s="31"/>
      <c r="AV644" s="31"/>
      <c r="AW644" s="32"/>
      <c r="AX644" s="32"/>
      <c r="AY644" s="32"/>
      <c r="AZ644" s="32"/>
      <c r="BA644" s="32"/>
      <c r="BB644" s="32"/>
      <c r="BC644" s="31"/>
      <c r="BD644" s="31"/>
      <c r="BE644" s="31"/>
      <c r="BF644" s="31"/>
      <c r="BG644" s="31"/>
      <c r="BH644" s="31"/>
      <c r="BI644" s="31"/>
      <c r="BJ644" s="31"/>
      <c r="BK644" s="31"/>
      <c r="BL644" s="31"/>
      <c r="BM644" s="31"/>
      <c r="BN644" s="31"/>
      <c r="BO644" s="31"/>
      <c r="BP644" s="31"/>
      <c r="BQ644" s="31"/>
      <c r="BR644" s="31"/>
      <c r="BS644" s="31"/>
      <c r="BT644" s="31"/>
      <c r="BU644" s="31"/>
      <c r="BV644" s="31"/>
      <c r="BW644" s="31"/>
      <c r="BX644" s="31"/>
      <c r="BY644" s="31"/>
      <c r="BZ644" s="31"/>
      <c r="CA644" s="31"/>
      <c r="CB644" s="31"/>
      <c r="CC644" s="31"/>
      <c r="CD644" s="31"/>
      <c r="CE644" s="31"/>
      <c r="CF644" s="31"/>
      <c r="CG644" s="31"/>
      <c r="CH644" s="31"/>
      <c r="CI644" s="31"/>
      <c r="CJ644" s="31"/>
      <c r="CK644" s="31"/>
      <c r="CL644" s="31"/>
      <c r="CM644" s="31"/>
      <c r="CN644" s="31"/>
      <c r="CO644" s="31"/>
      <c r="CP644" s="31"/>
      <c r="CQ644" s="31"/>
      <c r="CR644" s="31"/>
      <c r="CS644" s="31"/>
      <c r="CT644" s="31"/>
      <c r="CU644" s="31"/>
      <c r="CV644" s="31"/>
    </row>
    <row r="645" spans="1:100" x14ac:dyDescent="0.3">
      <c r="A645" s="31"/>
      <c r="B645" s="31"/>
      <c r="C645" s="31"/>
      <c r="D645" s="31"/>
      <c r="E645" s="31"/>
      <c r="F645" s="31"/>
      <c r="AQ645" s="31"/>
      <c r="AR645" s="31"/>
      <c r="AS645" s="31"/>
      <c r="AT645" s="31"/>
      <c r="AU645" s="31"/>
      <c r="AV645" s="31"/>
      <c r="AW645" s="32"/>
      <c r="AX645" s="32"/>
      <c r="AY645" s="32"/>
      <c r="AZ645" s="32"/>
      <c r="BA645" s="32"/>
      <c r="BB645" s="32"/>
      <c r="BC645" s="31"/>
      <c r="BD645" s="31"/>
      <c r="BE645" s="31"/>
      <c r="BF645" s="31"/>
      <c r="BG645" s="31"/>
      <c r="BH645" s="31"/>
      <c r="BI645" s="31"/>
      <c r="BJ645" s="31"/>
      <c r="BK645" s="31"/>
      <c r="BL645" s="31"/>
      <c r="BM645" s="31"/>
      <c r="BN645" s="31"/>
      <c r="BO645" s="31"/>
      <c r="BP645" s="31"/>
      <c r="BQ645" s="31"/>
      <c r="BR645" s="31"/>
      <c r="BS645" s="31"/>
      <c r="BT645" s="31"/>
      <c r="BU645" s="31"/>
      <c r="BV645" s="31"/>
      <c r="BW645" s="31"/>
      <c r="BX645" s="31"/>
      <c r="BY645" s="31"/>
      <c r="BZ645" s="31"/>
      <c r="CA645" s="31"/>
      <c r="CB645" s="31"/>
      <c r="CC645" s="31"/>
      <c r="CD645" s="31"/>
      <c r="CE645" s="31"/>
      <c r="CF645" s="31"/>
      <c r="CG645" s="31"/>
      <c r="CH645" s="31"/>
      <c r="CI645" s="31"/>
      <c r="CJ645" s="31"/>
      <c r="CK645" s="31"/>
      <c r="CL645" s="31"/>
      <c r="CM645" s="31"/>
      <c r="CN645" s="31"/>
      <c r="CO645" s="31"/>
      <c r="CP645" s="31"/>
      <c r="CQ645" s="31"/>
      <c r="CR645" s="31"/>
      <c r="CS645" s="31"/>
      <c r="CT645" s="31"/>
      <c r="CU645" s="31"/>
      <c r="CV645" s="31"/>
    </row>
    <row r="646" spans="1:100" x14ac:dyDescent="0.3">
      <c r="A646" s="31"/>
      <c r="B646" s="31"/>
      <c r="C646" s="31"/>
      <c r="D646" s="31"/>
      <c r="E646" s="31"/>
      <c r="F646" s="31"/>
      <c r="AQ646" s="31"/>
      <c r="AR646" s="31"/>
      <c r="AS646" s="31"/>
      <c r="AT646" s="31"/>
      <c r="AU646" s="31"/>
      <c r="AV646" s="31"/>
      <c r="AW646" s="32"/>
      <c r="AX646" s="32"/>
      <c r="AY646" s="32"/>
      <c r="AZ646" s="32"/>
      <c r="BA646" s="32"/>
      <c r="BB646" s="32"/>
      <c r="BC646" s="31"/>
      <c r="BD646" s="31"/>
      <c r="BE646" s="31"/>
      <c r="BF646" s="31"/>
      <c r="BG646" s="31"/>
      <c r="BH646" s="31"/>
      <c r="BI646" s="31"/>
      <c r="BJ646" s="31"/>
      <c r="BK646" s="31"/>
      <c r="BL646" s="31"/>
      <c r="BM646" s="31"/>
      <c r="BN646" s="31"/>
      <c r="BO646" s="31"/>
      <c r="BP646" s="31"/>
      <c r="BQ646" s="31"/>
      <c r="BR646" s="31"/>
      <c r="BS646" s="31"/>
      <c r="BT646" s="31"/>
      <c r="BU646" s="31"/>
      <c r="BV646" s="31"/>
      <c r="BW646" s="31"/>
      <c r="BX646" s="31"/>
      <c r="BY646" s="31"/>
      <c r="BZ646" s="31"/>
      <c r="CA646" s="31"/>
      <c r="CB646" s="31"/>
      <c r="CC646" s="31"/>
      <c r="CD646" s="31"/>
      <c r="CE646" s="31"/>
      <c r="CF646" s="31"/>
      <c r="CG646" s="31"/>
      <c r="CH646" s="31"/>
      <c r="CI646" s="31"/>
      <c r="CJ646" s="31"/>
      <c r="CK646" s="31"/>
      <c r="CL646" s="31"/>
      <c r="CM646" s="31"/>
      <c r="CN646" s="31"/>
      <c r="CO646" s="31"/>
      <c r="CP646" s="31"/>
      <c r="CQ646" s="31"/>
      <c r="CR646" s="31"/>
      <c r="CS646" s="31"/>
      <c r="CT646" s="31"/>
      <c r="CU646" s="31"/>
      <c r="CV646" s="31"/>
    </row>
    <row r="647" spans="1:100" x14ac:dyDescent="0.3">
      <c r="A647" s="31"/>
      <c r="B647" s="31"/>
      <c r="C647" s="31"/>
      <c r="D647" s="31"/>
      <c r="E647" s="31"/>
      <c r="F647" s="31"/>
      <c r="AQ647" s="31"/>
      <c r="AR647" s="31"/>
      <c r="AS647" s="31"/>
      <c r="AT647" s="31"/>
      <c r="AU647" s="31"/>
      <c r="AV647" s="31"/>
      <c r="AW647" s="32"/>
      <c r="AX647" s="32"/>
      <c r="AY647" s="32"/>
      <c r="AZ647" s="32"/>
      <c r="BA647" s="32"/>
      <c r="BB647" s="32"/>
      <c r="BC647" s="31"/>
      <c r="BD647" s="31"/>
      <c r="BE647" s="31"/>
      <c r="BF647" s="31"/>
      <c r="BG647" s="31"/>
      <c r="BH647" s="31"/>
      <c r="BI647" s="31"/>
      <c r="BJ647" s="31"/>
      <c r="BK647" s="31"/>
      <c r="BL647" s="31"/>
      <c r="BM647" s="31"/>
      <c r="BN647" s="31"/>
      <c r="BO647" s="31"/>
      <c r="BP647" s="31"/>
      <c r="BQ647" s="31"/>
      <c r="BR647" s="31"/>
      <c r="BS647" s="31"/>
      <c r="BT647" s="31"/>
      <c r="BU647" s="31"/>
      <c r="BV647" s="31"/>
      <c r="BW647" s="31"/>
      <c r="BX647" s="31"/>
      <c r="BY647" s="31"/>
      <c r="BZ647" s="31"/>
      <c r="CA647" s="31"/>
      <c r="CB647" s="31"/>
      <c r="CC647" s="31"/>
      <c r="CD647" s="31"/>
      <c r="CE647" s="31"/>
      <c r="CF647" s="31"/>
      <c r="CG647" s="31"/>
      <c r="CH647" s="31"/>
      <c r="CI647" s="31"/>
      <c r="CJ647" s="31"/>
      <c r="CK647" s="31"/>
      <c r="CL647" s="31"/>
      <c r="CM647" s="31"/>
      <c r="CN647" s="31"/>
      <c r="CO647" s="31"/>
      <c r="CP647" s="31"/>
      <c r="CQ647" s="31"/>
      <c r="CR647" s="31"/>
      <c r="CS647" s="31"/>
      <c r="CT647" s="31"/>
      <c r="CU647" s="31"/>
      <c r="CV647" s="31"/>
    </row>
    <row r="648" spans="1:100" x14ac:dyDescent="0.3">
      <c r="A648" s="31"/>
      <c r="B648" s="31"/>
      <c r="C648" s="31"/>
      <c r="D648" s="31"/>
      <c r="E648" s="31"/>
      <c r="F648" s="31"/>
      <c r="AQ648" s="31"/>
      <c r="AR648" s="31"/>
      <c r="AS648" s="31"/>
      <c r="AT648" s="31"/>
      <c r="AU648" s="31"/>
      <c r="AV648" s="31"/>
      <c r="AW648" s="32"/>
      <c r="AX648" s="32"/>
      <c r="AY648" s="32"/>
      <c r="AZ648" s="32"/>
      <c r="BA648" s="32"/>
      <c r="BB648" s="32"/>
      <c r="BC648" s="31"/>
      <c r="BD648" s="31"/>
      <c r="BE648" s="31"/>
      <c r="BF648" s="31"/>
      <c r="BG648" s="31"/>
      <c r="BH648" s="31"/>
      <c r="BI648" s="31"/>
      <c r="BJ648" s="31"/>
      <c r="BK648" s="31"/>
      <c r="BL648" s="31"/>
      <c r="BM648" s="31"/>
      <c r="BN648" s="31"/>
      <c r="BO648" s="31"/>
      <c r="BP648" s="31"/>
      <c r="BQ648" s="31"/>
      <c r="BR648" s="31"/>
      <c r="BS648" s="31"/>
      <c r="BT648" s="31"/>
      <c r="BU648" s="31"/>
      <c r="BV648" s="31"/>
      <c r="BW648" s="31"/>
      <c r="BX648" s="31"/>
      <c r="BY648" s="31"/>
      <c r="BZ648" s="31"/>
      <c r="CA648" s="31"/>
      <c r="CB648" s="31"/>
      <c r="CC648" s="31"/>
      <c r="CD648" s="31"/>
      <c r="CE648" s="31"/>
      <c r="CF648" s="31"/>
      <c r="CG648" s="31"/>
      <c r="CH648" s="31"/>
      <c r="CI648" s="31"/>
      <c r="CJ648" s="31"/>
      <c r="CK648" s="31"/>
      <c r="CL648" s="31"/>
      <c r="CM648" s="31"/>
      <c r="CN648" s="31"/>
      <c r="CO648" s="31"/>
      <c r="CP648" s="31"/>
      <c r="CQ648" s="31"/>
      <c r="CR648" s="31"/>
      <c r="CS648" s="31"/>
      <c r="CT648" s="31"/>
      <c r="CU648" s="31"/>
      <c r="CV648" s="31"/>
    </row>
    <row r="649" spans="1:100" x14ac:dyDescent="0.3">
      <c r="A649" s="31"/>
      <c r="B649" s="31"/>
      <c r="C649" s="31"/>
      <c r="D649" s="31"/>
      <c r="E649" s="31"/>
      <c r="F649" s="31"/>
      <c r="AQ649" s="31"/>
      <c r="AR649" s="31"/>
      <c r="AS649" s="31"/>
      <c r="AT649" s="31"/>
      <c r="AU649" s="31"/>
      <c r="AV649" s="31"/>
      <c r="AW649" s="32"/>
      <c r="AX649" s="32"/>
      <c r="AY649" s="32"/>
      <c r="AZ649" s="32"/>
      <c r="BA649" s="32"/>
      <c r="BB649" s="32"/>
      <c r="BC649" s="31"/>
      <c r="BD649" s="31"/>
      <c r="BE649" s="31"/>
      <c r="BF649" s="31"/>
      <c r="BG649" s="31"/>
      <c r="BH649" s="31"/>
      <c r="BI649" s="31"/>
      <c r="BJ649" s="31"/>
      <c r="BK649" s="31"/>
      <c r="BL649" s="31"/>
      <c r="BM649" s="31"/>
      <c r="BN649" s="31"/>
      <c r="BO649" s="31"/>
      <c r="BP649" s="31"/>
      <c r="BQ649" s="31"/>
      <c r="BR649" s="31"/>
      <c r="BS649" s="31"/>
      <c r="BT649" s="31"/>
      <c r="BU649" s="31"/>
      <c r="BV649" s="31"/>
      <c r="BW649" s="31"/>
      <c r="BX649" s="31"/>
      <c r="BY649" s="31"/>
      <c r="BZ649" s="31"/>
      <c r="CA649" s="31"/>
      <c r="CB649" s="31"/>
      <c r="CC649" s="31"/>
      <c r="CD649" s="31"/>
      <c r="CE649" s="31"/>
      <c r="CF649" s="31"/>
      <c r="CG649" s="31"/>
      <c r="CH649" s="31"/>
      <c r="CI649" s="31"/>
      <c r="CJ649" s="31"/>
      <c r="CK649" s="31"/>
      <c r="CL649" s="31"/>
      <c r="CM649" s="31"/>
      <c r="CN649" s="31"/>
      <c r="CO649" s="31"/>
      <c r="CP649" s="31"/>
      <c r="CQ649" s="31"/>
      <c r="CR649" s="31"/>
      <c r="CS649" s="31"/>
      <c r="CT649" s="31"/>
      <c r="CU649" s="31"/>
      <c r="CV649" s="31"/>
    </row>
    <row r="650" spans="1:100" x14ac:dyDescent="0.3">
      <c r="A650" s="31"/>
      <c r="B650" s="31"/>
      <c r="C650" s="31"/>
      <c r="D650" s="31"/>
      <c r="E650" s="31"/>
      <c r="F650" s="31"/>
      <c r="AQ650" s="31"/>
      <c r="AR650" s="31"/>
      <c r="AS650" s="31"/>
      <c r="AT650" s="31"/>
      <c r="AU650" s="31"/>
      <c r="AV650" s="31"/>
      <c r="AW650" s="32"/>
      <c r="AX650" s="32"/>
      <c r="AY650" s="32"/>
      <c r="AZ650" s="32"/>
      <c r="BA650" s="32"/>
      <c r="BB650" s="32"/>
      <c r="BC650" s="31"/>
      <c r="BD650" s="31"/>
      <c r="BE650" s="31"/>
      <c r="BF650" s="31"/>
      <c r="BG650" s="31"/>
      <c r="BH650" s="31"/>
      <c r="BI650" s="31"/>
      <c r="BJ650" s="31"/>
      <c r="BK650" s="31"/>
      <c r="BL650" s="31"/>
      <c r="BM650" s="31"/>
      <c r="BN650" s="31"/>
      <c r="BO650" s="31"/>
      <c r="BP650" s="31"/>
      <c r="BQ650" s="31"/>
      <c r="BR650" s="31"/>
      <c r="BS650" s="31"/>
      <c r="BT650" s="31"/>
      <c r="BU650" s="31"/>
      <c r="BV650" s="31"/>
      <c r="BW650" s="31"/>
      <c r="BX650" s="31"/>
      <c r="BY650" s="31"/>
      <c r="BZ650" s="31"/>
      <c r="CA650" s="31"/>
      <c r="CB650" s="31"/>
      <c r="CC650" s="31"/>
      <c r="CD650" s="31"/>
      <c r="CE650" s="31"/>
      <c r="CF650" s="31"/>
      <c r="CG650" s="31"/>
      <c r="CH650" s="31"/>
      <c r="CI650" s="31"/>
      <c r="CJ650" s="31"/>
      <c r="CK650" s="31"/>
      <c r="CL650" s="31"/>
      <c r="CM650" s="31"/>
      <c r="CN650" s="31"/>
      <c r="CO650" s="31"/>
      <c r="CP650" s="31"/>
      <c r="CQ650" s="31"/>
      <c r="CR650" s="31"/>
      <c r="CS650" s="31"/>
      <c r="CT650" s="31"/>
      <c r="CU650" s="31"/>
      <c r="CV650" s="31"/>
    </row>
    <row r="651" spans="1:100" x14ac:dyDescent="0.3">
      <c r="A651" s="31"/>
      <c r="B651" s="31"/>
      <c r="C651" s="31"/>
      <c r="D651" s="31"/>
      <c r="E651" s="31"/>
      <c r="F651" s="31"/>
      <c r="AQ651" s="31"/>
      <c r="AR651" s="31"/>
      <c r="AS651" s="31"/>
      <c r="AT651" s="31"/>
      <c r="AU651" s="31"/>
      <c r="AV651" s="31"/>
      <c r="AW651" s="32"/>
      <c r="AX651" s="32"/>
      <c r="AY651" s="32"/>
      <c r="AZ651" s="32"/>
      <c r="BA651" s="32"/>
      <c r="BB651" s="32"/>
      <c r="BC651" s="31"/>
      <c r="BD651" s="31"/>
      <c r="BE651" s="31"/>
      <c r="BF651" s="31"/>
      <c r="BG651" s="31"/>
      <c r="BH651" s="31"/>
      <c r="BI651" s="31"/>
      <c r="BJ651" s="31"/>
      <c r="BK651" s="31"/>
      <c r="BL651" s="31"/>
      <c r="BM651" s="31"/>
      <c r="BN651" s="31"/>
      <c r="BO651" s="31"/>
      <c r="BP651" s="31"/>
      <c r="BQ651" s="31"/>
      <c r="BR651" s="31"/>
      <c r="BS651" s="31"/>
      <c r="BT651" s="31"/>
      <c r="BU651" s="31"/>
      <c r="BV651" s="31"/>
      <c r="BW651" s="31"/>
      <c r="BX651" s="31"/>
      <c r="BY651" s="31"/>
      <c r="BZ651" s="31"/>
      <c r="CA651" s="31"/>
      <c r="CB651" s="31"/>
      <c r="CC651" s="31"/>
      <c r="CD651" s="31"/>
      <c r="CE651" s="31"/>
      <c r="CF651" s="31"/>
      <c r="CG651" s="31"/>
      <c r="CH651" s="31"/>
      <c r="CI651" s="31"/>
      <c r="CJ651" s="31"/>
      <c r="CK651" s="31"/>
      <c r="CL651" s="31"/>
      <c r="CM651" s="31"/>
      <c r="CN651" s="31"/>
      <c r="CO651" s="31"/>
      <c r="CP651" s="31"/>
      <c r="CQ651" s="31"/>
      <c r="CR651" s="31"/>
      <c r="CS651" s="31"/>
      <c r="CT651" s="31"/>
      <c r="CU651" s="31"/>
      <c r="CV651" s="31"/>
    </row>
    <row r="652" spans="1:100" x14ac:dyDescent="0.3">
      <c r="A652" s="31"/>
      <c r="B652" s="31"/>
      <c r="C652" s="31"/>
      <c r="D652" s="31"/>
      <c r="E652" s="31"/>
      <c r="F652" s="31"/>
      <c r="AQ652" s="31"/>
      <c r="AR652" s="31"/>
      <c r="AS652" s="31"/>
      <c r="AT652" s="31"/>
      <c r="AU652" s="31"/>
      <c r="AV652" s="31"/>
      <c r="AW652" s="32"/>
      <c r="AX652" s="32"/>
      <c r="AY652" s="32"/>
      <c r="AZ652" s="32"/>
      <c r="BA652" s="32"/>
      <c r="BB652" s="32"/>
      <c r="BC652" s="31"/>
      <c r="BD652" s="31"/>
      <c r="BE652" s="31"/>
      <c r="BF652" s="31"/>
      <c r="BG652" s="31"/>
      <c r="BH652" s="31"/>
      <c r="BI652" s="31"/>
      <c r="BJ652" s="31"/>
      <c r="BK652" s="31"/>
      <c r="BL652" s="31"/>
      <c r="BM652" s="31"/>
      <c r="BN652" s="31"/>
      <c r="BO652" s="31"/>
      <c r="BP652" s="31"/>
      <c r="BQ652" s="31"/>
      <c r="BR652" s="31"/>
      <c r="BS652" s="31"/>
      <c r="BT652" s="31"/>
      <c r="BU652" s="31"/>
      <c r="BV652" s="31"/>
      <c r="BW652" s="31"/>
      <c r="BX652" s="31"/>
      <c r="BY652" s="31"/>
      <c r="BZ652" s="31"/>
      <c r="CA652" s="31"/>
      <c r="CB652" s="31"/>
      <c r="CC652" s="31"/>
      <c r="CD652" s="31"/>
      <c r="CE652" s="31"/>
      <c r="CF652" s="31"/>
      <c r="CG652" s="31"/>
      <c r="CH652" s="31"/>
      <c r="CI652" s="31"/>
      <c r="CJ652" s="31"/>
      <c r="CK652" s="31"/>
      <c r="CL652" s="31"/>
      <c r="CM652" s="31"/>
      <c r="CN652" s="31"/>
      <c r="CO652" s="31"/>
      <c r="CP652" s="31"/>
      <c r="CQ652" s="31"/>
      <c r="CR652" s="31"/>
      <c r="CS652" s="31"/>
      <c r="CT652" s="31"/>
      <c r="CU652" s="31"/>
      <c r="CV652" s="31"/>
    </row>
    <row r="653" spans="1:100" x14ac:dyDescent="0.3">
      <c r="A653" s="31"/>
      <c r="B653" s="31"/>
      <c r="C653" s="31"/>
      <c r="D653" s="31"/>
      <c r="E653" s="31"/>
      <c r="F653" s="31"/>
      <c r="AQ653" s="31"/>
      <c r="AR653" s="31"/>
      <c r="AS653" s="31"/>
      <c r="AT653" s="31"/>
      <c r="AU653" s="31"/>
      <c r="AV653" s="31"/>
      <c r="AW653" s="32"/>
      <c r="AX653" s="32"/>
      <c r="AY653" s="32"/>
      <c r="AZ653" s="32"/>
      <c r="BA653" s="32"/>
      <c r="BB653" s="32"/>
      <c r="BC653" s="31"/>
      <c r="BD653" s="31"/>
      <c r="BE653" s="31"/>
      <c r="BF653" s="31"/>
      <c r="BG653" s="31"/>
      <c r="BH653" s="31"/>
      <c r="BI653" s="31"/>
      <c r="BJ653" s="31"/>
      <c r="BK653" s="31"/>
      <c r="BL653" s="31"/>
      <c r="BM653" s="31"/>
      <c r="BN653" s="31"/>
      <c r="BO653" s="31"/>
      <c r="BP653" s="31"/>
      <c r="BQ653" s="31"/>
      <c r="BR653" s="31"/>
      <c r="BS653" s="31"/>
      <c r="BT653" s="31"/>
      <c r="BU653" s="31"/>
      <c r="BV653" s="31"/>
      <c r="BW653" s="31"/>
      <c r="BX653" s="31"/>
      <c r="BY653" s="31"/>
      <c r="BZ653" s="31"/>
      <c r="CA653" s="31"/>
      <c r="CB653" s="31"/>
      <c r="CC653" s="31"/>
      <c r="CD653" s="31"/>
      <c r="CE653" s="31"/>
      <c r="CF653" s="31"/>
      <c r="CG653" s="31"/>
      <c r="CH653" s="31"/>
      <c r="CI653" s="31"/>
      <c r="CJ653" s="31"/>
      <c r="CK653" s="31"/>
      <c r="CL653" s="31"/>
      <c r="CM653" s="31"/>
      <c r="CN653" s="31"/>
      <c r="CO653" s="31"/>
      <c r="CP653" s="31"/>
      <c r="CQ653" s="31"/>
      <c r="CR653" s="31"/>
      <c r="CS653" s="31"/>
      <c r="CT653" s="31"/>
      <c r="CU653" s="31"/>
      <c r="CV653" s="31"/>
    </row>
    <row r="654" spans="1:100" x14ac:dyDescent="0.3">
      <c r="A654" s="31"/>
      <c r="B654" s="31"/>
      <c r="C654" s="31"/>
      <c r="D654" s="31"/>
      <c r="E654" s="31"/>
      <c r="F654" s="31"/>
      <c r="AQ654" s="31"/>
      <c r="AR654" s="31"/>
      <c r="AS654" s="31"/>
      <c r="AT654" s="31"/>
      <c r="AU654" s="31"/>
      <c r="AV654" s="31"/>
      <c r="AW654" s="32"/>
      <c r="AX654" s="32"/>
      <c r="AY654" s="32"/>
      <c r="AZ654" s="32"/>
      <c r="BA654" s="32"/>
      <c r="BB654" s="32"/>
      <c r="BC654" s="31"/>
      <c r="BD654" s="31"/>
      <c r="BE654" s="31"/>
      <c r="BF654" s="31"/>
      <c r="BG654" s="31"/>
      <c r="BH654" s="31"/>
      <c r="BI654" s="31"/>
      <c r="BJ654" s="31"/>
      <c r="BK654" s="31"/>
      <c r="BL654" s="31"/>
      <c r="BM654" s="31"/>
      <c r="BN654" s="31"/>
      <c r="BO654" s="31"/>
      <c r="BP654" s="31"/>
      <c r="BQ654" s="31"/>
      <c r="BR654" s="31"/>
      <c r="BS654" s="31"/>
      <c r="BT654" s="31"/>
      <c r="BU654" s="31"/>
      <c r="BV654" s="31"/>
      <c r="BW654" s="31"/>
      <c r="BX654" s="31"/>
      <c r="BY654" s="31"/>
      <c r="BZ654" s="31"/>
      <c r="CA654" s="31"/>
      <c r="CB654" s="31"/>
      <c r="CC654" s="31"/>
      <c r="CD654" s="31"/>
      <c r="CE654" s="31"/>
      <c r="CF654" s="31"/>
      <c r="CG654" s="31"/>
      <c r="CH654" s="31"/>
      <c r="CI654" s="31"/>
      <c r="CJ654" s="31"/>
      <c r="CK654" s="31"/>
      <c r="CL654" s="31"/>
      <c r="CM654" s="31"/>
      <c r="CN654" s="31"/>
      <c r="CO654" s="31"/>
      <c r="CP654" s="31"/>
      <c r="CQ654" s="31"/>
      <c r="CR654" s="31"/>
      <c r="CS654" s="31"/>
      <c r="CT654" s="31"/>
      <c r="CU654" s="31"/>
      <c r="CV654" s="31"/>
    </row>
    <row r="655" spans="1:100" x14ac:dyDescent="0.3">
      <c r="A655" s="31"/>
      <c r="B655" s="31"/>
      <c r="C655" s="31"/>
      <c r="D655" s="31"/>
      <c r="E655" s="31"/>
      <c r="F655" s="31"/>
      <c r="AQ655" s="31"/>
      <c r="AR655" s="31"/>
      <c r="AS655" s="31"/>
      <c r="AT655" s="31"/>
      <c r="AU655" s="31"/>
      <c r="AV655" s="31"/>
      <c r="AW655" s="32"/>
      <c r="AX655" s="32"/>
      <c r="AY655" s="32"/>
      <c r="AZ655" s="32"/>
      <c r="BA655" s="32"/>
      <c r="BB655" s="32"/>
      <c r="BC655" s="31"/>
      <c r="BD655" s="31"/>
      <c r="BE655" s="31"/>
      <c r="BF655" s="31"/>
      <c r="BG655" s="31"/>
      <c r="BH655" s="31"/>
      <c r="BI655" s="31"/>
      <c r="BJ655" s="31"/>
      <c r="BK655" s="31"/>
      <c r="BL655" s="31"/>
      <c r="BM655" s="31"/>
      <c r="BN655" s="31"/>
      <c r="BO655" s="31"/>
      <c r="BP655" s="31"/>
      <c r="BQ655" s="31"/>
      <c r="BR655" s="31"/>
      <c r="BS655" s="31"/>
      <c r="BT655" s="31"/>
      <c r="BU655" s="31"/>
      <c r="BV655" s="31"/>
      <c r="BW655" s="31"/>
      <c r="BX655" s="31"/>
      <c r="BY655" s="31"/>
      <c r="BZ655" s="31"/>
      <c r="CA655" s="31"/>
      <c r="CB655" s="31"/>
      <c r="CC655" s="31"/>
      <c r="CD655" s="31"/>
      <c r="CE655" s="31"/>
      <c r="CF655" s="31"/>
      <c r="CG655" s="31"/>
      <c r="CH655" s="31"/>
      <c r="CI655" s="31"/>
      <c r="CJ655" s="31"/>
      <c r="CK655" s="31"/>
      <c r="CL655" s="31"/>
      <c r="CM655" s="31"/>
      <c r="CN655" s="31"/>
      <c r="CO655" s="31"/>
      <c r="CP655" s="31"/>
      <c r="CQ655" s="31"/>
      <c r="CR655" s="31"/>
      <c r="CS655" s="31"/>
      <c r="CT655" s="31"/>
      <c r="CU655" s="31"/>
      <c r="CV655" s="31"/>
    </row>
    <row r="656" spans="1:100" x14ac:dyDescent="0.3">
      <c r="A656" s="31"/>
      <c r="B656" s="31"/>
      <c r="C656" s="31"/>
      <c r="D656" s="31"/>
      <c r="E656" s="31"/>
      <c r="F656" s="31"/>
      <c r="AQ656" s="31"/>
      <c r="AR656" s="31"/>
      <c r="AS656" s="31"/>
      <c r="AT656" s="31"/>
      <c r="AU656" s="31"/>
      <c r="AV656" s="31"/>
      <c r="AW656" s="32"/>
      <c r="AX656" s="32"/>
      <c r="AY656" s="32"/>
      <c r="AZ656" s="32"/>
      <c r="BA656" s="32"/>
      <c r="BB656" s="32"/>
      <c r="BC656" s="31"/>
      <c r="BD656" s="31"/>
      <c r="BE656" s="31"/>
      <c r="BF656" s="31"/>
      <c r="BG656" s="31"/>
      <c r="BH656" s="31"/>
      <c r="BI656" s="31"/>
      <c r="BJ656" s="31"/>
      <c r="BK656" s="31"/>
      <c r="BL656" s="31"/>
      <c r="BM656" s="31"/>
      <c r="BN656" s="31"/>
      <c r="BO656" s="31"/>
      <c r="BP656" s="31"/>
      <c r="BQ656" s="31"/>
      <c r="BR656" s="31"/>
      <c r="BS656" s="31"/>
      <c r="BT656" s="31"/>
      <c r="BU656" s="31"/>
      <c r="BV656" s="31"/>
      <c r="BW656" s="31"/>
      <c r="BX656" s="31"/>
      <c r="BY656" s="31"/>
      <c r="BZ656" s="31"/>
      <c r="CA656" s="31"/>
      <c r="CB656" s="31"/>
      <c r="CC656" s="31"/>
      <c r="CD656" s="31"/>
      <c r="CE656" s="31"/>
      <c r="CF656" s="31"/>
      <c r="CG656" s="31"/>
      <c r="CH656" s="31"/>
      <c r="CI656" s="31"/>
      <c r="CJ656" s="31"/>
      <c r="CK656" s="31"/>
      <c r="CL656" s="31"/>
      <c r="CM656" s="31"/>
      <c r="CN656" s="31"/>
      <c r="CO656" s="31"/>
      <c r="CP656" s="31"/>
      <c r="CQ656" s="31"/>
      <c r="CR656" s="31"/>
      <c r="CS656" s="31"/>
      <c r="CT656" s="31"/>
      <c r="CU656" s="31"/>
      <c r="CV656" s="31"/>
    </row>
    <row r="657" spans="1:100" x14ac:dyDescent="0.3">
      <c r="A657" s="31"/>
      <c r="B657" s="31"/>
      <c r="C657" s="31"/>
      <c r="D657" s="31"/>
      <c r="E657" s="31"/>
      <c r="F657" s="31"/>
      <c r="AQ657" s="31"/>
      <c r="AR657" s="31"/>
      <c r="AS657" s="31"/>
      <c r="AT657" s="31"/>
      <c r="AU657" s="31"/>
      <c r="AV657" s="31"/>
      <c r="AW657" s="32"/>
      <c r="AX657" s="32"/>
      <c r="AY657" s="32"/>
      <c r="AZ657" s="32"/>
      <c r="BA657" s="32"/>
      <c r="BB657" s="32"/>
      <c r="BC657" s="31"/>
      <c r="BD657" s="31"/>
      <c r="BE657" s="31"/>
      <c r="BF657" s="31"/>
      <c r="BG657" s="31"/>
      <c r="BH657" s="31"/>
      <c r="BI657" s="31"/>
      <c r="BJ657" s="31"/>
      <c r="BK657" s="31"/>
      <c r="BL657" s="31"/>
      <c r="BM657" s="31"/>
      <c r="BN657" s="31"/>
      <c r="BO657" s="31"/>
      <c r="BP657" s="31"/>
      <c r="BQ657" s="31"/>
      <c r="BR657" s="31"/>
      <c r="BS657" s="31"/>
      <c r="BT657" s="31"/>
      <c r="BU657" s="31"/>
      <c r="BV657" s="31"/>
      <c r="BW657" s="31"/>
      <c r="BX657" s="31"/>
      <c r="BY657" s="31"/>
      <c r="BZ657" s="31"/>
      <c r="CA657" s="31"/>
      <c r="CB657" s="31"/>
      <c r="CC657" s="31"/>
      <c r="CD657" s="31"/>
      <c r="CE657" s="31"/>
      <c r="CF657" s="31"/>
      <c r="CG657" s="31"/>
      <c r="CH657" s="31"/>
      <c r="CI657" s="31"/>
      <c r="CJ657" s="31"/>
      <c r="CK657" s="31"/>
      <c r="CL657" s="31"/>
      <c r="CM657" s="31"/>
      <c r="CN657" s="31"/>
      <c r="CO657" s="31"/>
      <c r="CP657" s="31"/>
      <c r="CQ657" s="31"/>
      <c r="CR657" s="31"/>
      <c r="CS657" s="31"/>
      <c r="CT657" s="31"/>
      <c r="CU657" s="31"/>
      <c r="CV657" s="31"/>
    </row>
    <row r="658" spans="1:100" x14ac:dyDescent="0.3">
      <c r="A658" s="31"/>
      <c r="B658" s="31"/>
      <c r="C658" s="31"/>
      <c r="D658" s="31"/>
      <c r="E658" s="31"/>
      <c r="F658" s="31"/>
      <c r="AQ658" s="31"/>
      <c r="AR658" s="31"/>
      <c r="AS658" s="31"/>
      <c r="AT658" s="31"/>
      <c r="AU658" s="31"/>
      <c r="AV658" s="31"/>
      <c r="AW658" s="32"/>
      <c r="AX658" s="32"/>
      <c r="AY658" s="32"/>
      <c r="AZ658" s="32"/>
      <c r="BA658" s="32"/>
      <c r="BB658" s="32"/>
      <c r="BC658" s="31"/>
      <c r="BD658" s="31"/>
      <c r="BE658" s="31"/>
      <c r="BF658" s="31"/>
      <c r="BG658" s="31"/>
      <c r="BH658" s="31"/>
      <c r="BI658" s="31"/>
      <c r="BJ658" s="31"/>
      <c r="BK658" s="31"/>
      <c r="BL658" s="31"/>
      <c r="BM658" s="31"/>
      <c r="BN658" s="31"/>
      <c r="BO658" s="31"/>
      <c r="BP658" s="31"/>
      <c r="BQ658" s="31"/>
      <c r="BR658" s="31"/>
      <c r="BS658" s="31"/>
      <c r="BT658" s="31"/>
      <c r="BU658" s="31"/>
      <c r="BV658" s="31"/>
      <c r="BW658" s="31"/>
      <c r="BX658" s="31"/>
      <c r="BY658" s="31"/>
      <c r="BZ658" s="31"/>
      <c r="CA658" s="31"/>
      <c r="CB658" s="31"/>
      <c r="CC658" s="31"/>
      <c r="CD658" s="31"/>
      <c r="CE658" s="31"/>
      <c r="CF658" s="31"/>
      <c r="CG658" s="31"/>
      <c r="CH658" s="31"/>
      <c r="CI658" s="31"/>
      <c r="CJ658" s="31"/>
      <c r="CK658" s="31"/>
      <c r="CL658" s="31"/>
      <c r="CM658" s="31"/>
      <c r="CN658" s="31"/>
      <c r="CO658" s="31"/>
      <c r="CP658" s="31"/>
      <c r="CQ658" s="31"/>
      <c r="CR658" s="31"/>
      <c r="CS658" s="31"/>
      <c r="CT658" s="31"/>
      <c r="CU658" s="31"/>
      <c r="CV658" s="31"/>
    </row>
    <row r="659" spans="1:100" x14ac:dyDescent="0.3">
      <c r="A659" s="31"/>
      <c r="B659" s="31"/>
      <c r="C659" s="31"/>
      <c r="D659" s="31"/>
      <c r="E659" s="31"/>
      <c r="F659" s="31"/>
      <c r="AQ659" s="31"/>
      <c r="AR659" s="31"/>
      <c r="AS659" s="31"/>
      <c r="AT659" s="31"/>
      <c r="AU659" s="31"/>
      <c r="AV659" s="31"/>
      <c r="AW659" s="32"/>
      <c r="AX659" s="32"/>
      <c r="AY659" s="32"/>
      <c r="AZ659" s="32"/>
      <c r="BA659" s="32"/>
      <c r="BB659" s="32"/>
      <c r="BC659" s="31"/>
      <c r="BD659" s="31"/>
      <c r="BE659" s="31"/>
      <c r="BF659" s="31"/>
      <c r="BG659" s="31"/>
      <c r="BH659" s="31"/>
      <c r="BI659" s="31"/>
      <c r="BJ659" s="31"/>
      <c r="BK659" s="31"/>
      <c r="BL659" s="31"/>
      <c r="BM659" s="31"/>
      <c r="BN659" s="31"/>
      <c r="BO659" s="31"/>
      <c r="BP659" s="31"/>
      <c r="BQ659" s="31"/>
      <c r="BR659" s="31"/>
      <c r="BS659" s="31"/>
      <c r="BT659" s="31"/>
      <c r="BU659" s="31"/>
      <c r="BV659" s="31"/>
      <c r="BW659" s="31"/>
      <c r="BX659" s="31"/>
      <c r="BY659" s="31"/>
      <c r="BZ659" s="31"/>
      <c r="CA659" s="31"/>
      <c r="CB659" s="31"/>
      <c r="CC659" s="31"/>
      <c r="CD659" s="31"/>
      <c r="CE659" s="31"/>
      <c r="CF659" s="31"/>
      <c r="CG659" s="31"/>
      <c r="CH659" s="31"/>
      <c r="CI659" s="31"/>
      <c r="CJ659" s="31"/>
      <c r="CK659" s="31"/>
      <c r="CL659" s="31"/>
      <c r="CM659" s="31"/>
      <c r="CN659" s="31"/>
      <c r="CO659" s="31"/>
      <c r="CP659" s="31"/>
      <c r="CQ659" s="31"/>
      <c r="CR659" s="31"/>
      <c r="CS659" s="31"/>
      <c r="CT659" s="31"/>
      <c r="CU659" s="31"/>
      <c r="CV659" s="31"/>
    </row>
    <row r="660" spans="1:100" x14ac:dyDescent="0.3">
      <c r="A660" s="31"/>
      <c r="B660" s="31"/>
      <c r="C660" s="31"/>
      <c r="D660" s="31"/>
      <c r="E660" s="31"/>
      <c r="F660" s="31"/>
      <c r="AQ660" s="31"/>
      <c r="AR660" s="31"/>
      <c r="AS660" s="31"/>
      <c r="AT660" s="31"/>
      <c r="AU660" s="31"/>
      <c r="AV660" s="31"/>
      <c r="AW660" s="32"/>
      <c r="AX660" s="32"/>
      <c r="AY660" s="32"/>
      <c r="AZ660" s="32"/>
      <c r="BA660" s="32"/>
      <c r="BB660" s="32"/>
      <c r="BC660" s="31"/>
      <c r="BD660" s="31"/>
      <c r="BE660" s="31"/>
      <c r="BF660" s="31"/>
      <c r="BG660" s="31"/>
      <c r="BH660" s="31"/>
      <c r="BI660" s="31"/>
      <c r="BJ660" s="31"/>
      <c r="BK660" s="31"/>
      <c r="BL660" s="31"/>
      <c r="BM660" s="31"/>
      <c r="BN660" s="31"/>
      <c r="BO660" s="31"/>
      <c r="BP660" s="31"/>
      <c r="BQ660" s="31"/>
      <c r="BR660" s="31"/>
      <c r="BS660" s="31"/>
      <c r="BT660" s="31"/>
      <c r="BU660" s="31"/>
      <c r="BV660" s="31"/>
      <c r="BW660" s="31"/>
      <c r="BX660" s="31"/>
      <c r="BY660" s="31"/>
      <c r="BZ660" s="31"/>
      <c r="CA660" s="31"/>
      <c r="CB660" s="31"/>
      <c r="CC660" s="31"/>
      <c r="CD660" s="31"/>
      <c r="CE660" s="31"/>
      <c r="CF660" s="31"/>
      <c r="CG660" s="31"/>
      <c r="CH660" s="31"/>
      <c r="CI660" s="31"/>
      <c r="CJ660" s="31"/>
      <c r="CK660" s="31"/>
      <c r="CL660" s="31"/>
      <c r="CM660" s="31"/>
      <c r="CN660" s="31"/>
      <c r="CO660" s="31"/>
      <c r="CP660" s="31"/>
      <c r="CQ660" s="31"/>
      <c r="CR660" s="31"/>
      <c r="CS660" s="31"/>
      <c r="CT660" s="31"/>
      <c r="CU660" s="31"/>
      <c r="CV660" s="31"/>
    </row>
    <row r="661" spans="1:100" x14ac:dyDescent="0.3">
      <c r="A661" s="31"/>
      <c r="B661" s="31"/>
      <c r="C661" s="31"/>
      <c r="D661" s="31"/>
      <c r="E661" s="31"/>
      <c r="F661" s="31"/>
      <c r="AQ661" s="31"/>
      <c r="AR661" s="31"/>
      <c r="AS661" s="31"/>
      <c r="AT661" s="31"/>
      <c r="AU661" s="31"/>
      <c r="AV661" s="31"/>
      <c r="AW661" s="32"/>
      <c r="AX661" s="32"/>
      <c r="AY661" s="32"/>
      <c r="AZ661" s="32"/>
      <c r="BA661" s="32"/>
      <c r="BB661" s="32"/>
      <c r="BC661" s="31"/>
      <c r="BD661" s="31"/>
      <c r="BE661" s="31"/>
      <c r="BF661" s="31"/>
      <c r="BG661" s="31"/>
      <c r="BH661" s="31"/>
      <c r="BI661" s="31"/>
      <c r="BJ661" s="31"/>
      <c r="BK661" s="31"/>
      <c r="BL661" s="31"/>
      <c r="BM661" s="31"/>
      <c r="BN661" s="31"/>
      <c r="BO661" s="31"/>
      <c r="BP661" s="31"/>
      <c r="BQ661" s="31"/>
      <c r="BR661" s="31"/>
      <c r="BS661" s="31"/>
      <c r="BT661" s="31"/>
      <c r="BU661" s="31"/>
      <c r="BV661" s="31"/>
      <c r="BW661" s="31"/>
      <c r="BX661" s="31"/>
      <c r="BY661" s="31"/>
      <c r="BZ661" s="31"/>
      <c r="CA661" s="31"/>
      <c r="CB661" s="31"/>
      <c r="CC661" s="31"/>
      <c r="CD661" s="31"/>
      <c r="CE661" s="31"/>
      <c r="CF661" s="31"/>
      <c r="CG661" s="31"/>
      <c r="CH661" s="31"/>
      <c r="CI661" s="31"/>
      <c r="CJ661" s="31"/>
      <c r="CK661" s="31"/>
      <c r="CL661" s="31"/>
      <c r="CM661" s="31"/>
      <c r="CN661" s="31"/>
      <c r="CO661" s="31"/>
      <c r="CP661" s="31"/>
      <c r="CQ661" s="31"/>
      <c r="CR661" s="31"/>
      <c r="CS661" s="31"/>
      <c r="CT661" s="31"/>
      <c r="CU661" s="31"/>
      <c r="CV661" s="31"/>
    </row>
    <row r="662" spans="1:100" x14ac:dyDescent="0.3">
      <c r="A662" s="31"/>
      <c r="B662" s="31"/>
      <c r="C662" s="31"/>
      <c r="D662" s="31"/>
      <c r="E662" s="31"/>
      <c r="F662" s="31"/>
      <c r="AQ662" s="31"/>
      <c r="AR662" s="31"/>
      <c r="AS662" s="31"/>
      <c r="AT662" s="31"/>
      <c r="AU662" s="31"/>
      <c r="AV662" s="31"/>
      <c r="AW662" s="32"/>
      <c r="AX662" s="32"/>
      <c r="AY662" s="32"/>
      <c r="AZ662" s="32"/>
      <c r="BA662" s="32"/>
      <c r="BB662" s="32"/>
      <c r="BC662" s="31"/>
      <c r="BD662" s="31"/>
      <c r="BE662" s="31"/>
      <c r="BF662" s="31"/>
      <c r="BG662" s="31"/>
      <c r="BH662" s="31"/>
      <c r="BI662" s="31"/>
      <c r="BJ662" s="31"/>
      <c r="BK662" s="31"/>
      <c r="BL662" s="31"/>
      <c r="BM662" s="31"/>
      <c r="BN662" s="31"/>
      <c r="BO662" s="31"/>
      <c r="BP662" s="31"/>
      <c r="BQ662" s="31"/>
      <c r="BR662" s="31"/>
      <c r="BS662" s="31"/>
      <c r="BT662" s="31"/>
      <c r="BU662" s="31"/>
      <c r="BV662" s="31"/>
      <c r="BW662" s="31"/>
      <c r="BX662" s="31"/>
      <c r="BY662" s="31"/>
      <c r="BZ662" s="31"/>
      <c r="CA662" s="31"/>
      <c r="CB662" s="31"/>
      <c r="CC662" s="31"/>
      <c r="CD662" s="31"/>
      <c r="CE662" s="31"/>
      <c r="CF662" s="31"/>
      <c r="CG662" s="31"/>
      <c r="CH662" s="31"/>
      <c r="CI662" s="31"/>
      <c r="CJ662" s="31"/>
      <c r="CK662" s="31"/>
      <c r="CL662" s="31"/>
      <c r="CM662" s="31"/>
      <c r="CN662" s="31"/>
      <c r="CO662" s="31"/>
      <c r="CP662" s="31"/>
      <c r="CQ662" s="31"/>
      <c r="CR662" s="31"/>
      <c r="CS662" s="31"/>
      <c r="CT662" s="31"/>
      <c r="CU662" s="31"/>
      <c r="CV662" s="31"/>
    </row>
    <row r="663" spans="1:100" x14ac:dyDescent="0.3">
      <c r="A663" s="31"/>
      <c r="B663" s="31"/>
      <c r="C663" s="31"/>
      <c r="D663" s="31"/>
      <c r="E663" s="31"/>
      <c r="F663" s="31"/>
      <c r="AQ663" s="31"/>
      <c r="AR663" s="31"/>
      <c r="AS663" s="31"/>
      <c r="AT663" s="31"/>
      <c r="AU663" s="31"/>
      <c r="AV663" s="31"/>
      <c r="AW663" s="32"/>
      <c r="AX663" s="32"/>
      <c r="AY663" s="32"/>
      <c r="AZ663" s="32"/>
      <c r="BA663" s="32"/>
      <c r="BB663" s="32"/>
      <c r="BC663" s="31"/>
      <c r="BD663" s="31"/>
      <c r="BE663" s="31"/>
      <c r="BF663" s="31"/>
      <c r="BG663" s="31"/>
      <c r="BH663" s="31"/>
      <c r="BI663" s="31"/>
      <c r="BJ663" s="31"/>
      <c r="BK663" s="31"/>
      <c r="BL663" s="31"/>
      <c r="BM663" s="31"/>
      <c r="BN663" s="31"/>
      <c r="BO663" s="31"/>
      <c r="BP663" s="31"/>
      <c r="BQ663" s="31"/>
      <c r="BR663" s="31"/>
      <c r="BS663" s="31"/>
      <c r="BT663" s="31"/>
      <c r="BU663" s="31"/>
      <c r="BV663" s="31"/>
      <c r="BW663" s="31"/>
      <c r="BX663" s="31"/>
      <c r="BY663" s="31"/>
      <c r="BZ663" s="31"/>
      <c r="CA663" s="31"/>
      <c r="CB663" s="31"/>
      <c r="CC663" s="31"/>
      <c r="CD663" s="31"/>
      <c r="CE663" s="31"/>
      <c r="CF663" s="31"/>
      <c r="CG663" s="31"/>
      <c r="CH663" s="31"/>
      <c r="CI663" s="31"/>
      <c r="CJ663" s="31"/>
      <c r="CK663" s="31"/>
      <c r="CL663" s="31"/>
      <c r="CM663" s="31"/>
      <c r="CN663" s="31"/>
      <c r="CO663" s="31"/>
      <c r="CP663" s="31"/>
      <c r="CQ663" s="31"/>
      <c r="CR663" s="31"/>
      <c r="CS663" s="31"/>
      <c r="CT663" s="31"/>
      <c r="CU663" s="31"/>
      <c r="CV663" s="31"/>
    </row>
    <row r="664" spans="1:100" x14ac:dyDescent="0.3">
      <c r="A664" s="31"/>
      <c r="B664" s="31"/>
      <c r="C664" s="31"/>
      <c r="D664" s="31"/>
      <c r="E664" s="31"/>
      <c r="F664" s="31"/>
      <c r="AQ664" s="31"/>
      <c r="AR664" s="31"/>
      <c r="AS664" s="31"/>
      <c r="AT664" s="31"/>
      <c r="AU664" s="31"/>
      <c r="AV664" s="31"/>
      <c r="AW664" s="32"/>
      <c r="AX664" s="32"/>
      <c r="AY664" s="32"/>
      <c r="AZ664" s="32"/>
      <c r="BA664" s="32"/>
      <c r="BB664" s="32"/>
      <c r="BC664" s="31"/>
      <c r="BD664" s="31"/>
      <c r="BE664" s="31"/>
      <c r="BF664" s="31"/>
      <c r="BG664" s="31"/>
      <c r="BH664" s="31"/>
      <c r="BI664" s="31"/>
      <c r="BJ664" s="31"/>
      <c r="BK664" s="31"/>
      <c r="BL664" s="31"/>
      <c r="BM664" s="31"/>
      <c r="BN664" s="31"/>
      <c r="BO664" s="31"/>
      <c r="BP664" s="31"/>
      <c r="BQ664" s="31"/>
      <c r="BR664" s="31"/>
      <c r="BS664" s="31"/>
      <c r="BT664" s="31"/>
      <c r="BU664" s="31"/>
      <c r="BV664" s="31"/>
      <c r="BW664" s="31"/>
      <c r="BX664" s="31"/>
      <c r="BY664" s="31"/>
      <c r="BZ664" s="31"/>
      <c r="CA664" s="31"/>
      <c r="CB664" s="31"/>
      <c r="CC664" s="31"/>
      <c r="CD664" s="31"/>
      <c r="CE664" s="31"/>
      <c r="CF664" s="31"/>
      <c r="CG664" s="31"/>
      <c r="CH664" s="31"/>
      <c r="CI664" s="31"/>
      <c r="CJ664" s="31"/>
      <c r="CK664" s="31"/>
      <c r="CL664" s="31"/>
      <c r="CM664" s="31"/>
      <c r="CN664" s="31"/>
      <c r="CO664" s="31"/>
      <c r="CP664" s="31"/>
      <c r="CQ664" s="31"/>
      <c r="CR664" s="31"/>
      <c r="CS664" s="31"/>
      <c r="CT664" s="31"/>
      <c r="CU664" s="31"/>
      <c r="CV664" s="31"/>
    </row>
    <row r="665" spans="1:100" x14ac:dyDescent="0.3">
      <c r="A665" s="31"/>
      <c r="B665" s="31"/>
      <c r="C665" s="31"/>
      <c r="D665" s="31"/>
      <c r="E665" s="31"/>
      <c r="F665" s="31"/>
      <c r="AQ665" s="31"/>
      <c r="AR665" s="31"/>
      <c r="AS665" s="31"/>
      <c r="AT665" s="31"/>
      <c r="AU665" s="31"/>
      <c r="AV665" s="31"/>
      <c r="AW665" s="32"/>
      <c r="AX665" s="32"/>
      <c r="AY665" s="32"/>
      <c r="AZ665" s="32"/>
      <c r="BA665" s="32"/>
      <c r="BB665" s="32"/>
      <c r="BC665" s="31"/>
      <c r="BD665" s="31"/>
      <c r="BE665" s="31"/>
      <c r="BF665" s="31"/>
      <c r="BG665" s="31"/>
      <c r="BH665" s="31"/>
      <c r="BI665" s="31"/>
      <c r="BJ665" s="31"/>
      <c r="BK665" s="31"/>
      <c r="BL665" s="31"/>
      <c r="BM665" s="31"/>
      <c r="BN665" s="31"/>
      <c r="BO665" s="31"/>
      <c r="BP665" s="31"/>
      <c r="BQ665" s="31"/>
      <c r="BR665" s="31"/>
      <c r="BS665" s="31"/>
      <c r="BT665" s="31"/>
      <c r="BU665" s="31"/>
      <c r="BV665" s="31"/>
      <c r="BW665" s="31"/>
      <c r="BX665" s="31"/>
      <c r="BY665" s="31"/>
      <c r="BZ665" s="31"/>
      <c r="CA665" s="31"/>
      <c r="CB665" s="31"/>
      <c r="CC665" s="31"/>
      <c r="CD665" s="31"/>
      <c r="CE665" s="31"/>
      <c r="CF665" s="31"/>
      <c r="CG665" s="31"/>
      <c r="CH665" s="31"/>
      <c r="CI665" s="31"/>
      <c r="CJ665" s="31"/>
      <c r="CK665" s="31"/>
      <c r="CL665" s="31"/>
      <c r="CM665" s="31"/>
      <c r="CN665" s="31"/>
      <c r="CO665" s="31"/>
      <c r="CP665" s="31"/>
      <c r="CQ665" s="31"/>
      <c r="CR665" s="31"/>
      <c r="CS665" s="31"/>
      <c r="CT665" s="31"/>
      <c r="CU665" s="31"/>
      <c r="CV665" s="31"/>
    </row>
    <row r="666" spans="1:100" x14ac:dyDescent="0.3">
      <c r="A666" s="31"/>
      <c r="B666" s="31"/>
      <c r="C666" s="31"/>
      <c r="D666" s="31"/>
      <c r="E666" s="31"/>
      <c r="F666" s="31"/>
      <c r="AQ666" s="31"/>
      <c r="AR666" s="31"/>
      <c r="AS666" s="31"/>
      <c r="AT666" s="31"/>
      <c r="AU666" s="31"/>
      <c r="AV666" s="31"/>
      <c r="AW666" s="32"/>
      <c r="AX666" s="32"/>
      <c r="AY666" s="32"/>
      <c r="AZ666" s="32"/>
      <c r="BA666" s="32"/>
      <c r="BB666" s="32"/>
      <c r="BC666" s="31"/>
      <c r="BD666" s="31"/>
      <c r="BE666" s="31"/>
      <c r="BF666" s="31"/>
      <c r="BG666" s="31"/>
      <c r="BH666" s="31"/>
      <c r="BI666" s="31"/>
      <c r="BJ666" s="31"/>
      <c r="BK666" s="31"/>
      <c r="BL666" s="31"/>
      <c r="BM666" s="31"/>
      <c r="BN666" s="31"/>
      <c r="BO666" s="31"/>
      <c r="BP666" s="31"/>
      <c r="BQ666" s="31"/>
      <c r="BR666" s="31"/>
      <c r="BS666" s="31"/>
      <c r="BT666" s="31"/>
      <c r="BU666" s="31"/>
      <c r="BV666" s="31"/>
      <c r="BW666" s="31"/>
      <c r="BX666" s="31"/>
      <c r="BY666" s="31"/>
      <c r="BZ666" s="31"/>
      <c r="CA666" s="31"/>
      <c r="CB666" s="31"/>
      <c r="CC666" s="31"/>
      <c r="CD666" s="31"/>
      <c r="CE666" s="31"/>
      <c r="CF666" s="31"/>
      <c r="CG666" s="31"/>
      <c r="CH666" s="31"/>
      <c r="CI666" s="31"/>
      <c r="CJ666" s="31"/>
      <c r="CK666" s="31"/>
      <c r="CL666" s="31"/>
      <c r="CM666" s="31"/>
      <c r="CN666" s="31"/>
      <c r="CO666" s="31"/>
      <c r="CP666" s="31"/>
      <c r="CQ666" s="31"/>
      <c r="CR666" s="31"/>
      <c r="CS666" s="31"/>
      <c r="CT666" s="31"/>
      <c r="CU666" s="31"/>
      <c r="CV666" s="31"/>
    </row>
    <row r="667" spans="1:100" x14ac:dyDescent="0.3">
      <c r="A667" s="31"/>
      <c r="B667" s="31"/>
      <c r="C667" s="31"/>
      <c r="D667" s="31"/>
      <c r="E667" s="31"/>
      <c r="F667" s="31"/>
      <c r="AQ667" s="31"/>
      <c r="AR667" s="31"/>
      <c r="AS667" s="31"/>
      <c r="AT667" s="31"/>
      <c r="AU667" s="31"/>
      <c r="AV667" s="31"/>
      <c r="AW667" s="32"/>
      <c r="AX667" s="32"/>
      <c r="AY667" s="32"/>
      <c r="AZ667" s="32"/>
      <c r="BA667" s="32"/>
      <c r="BB667" s="32"/>
      <c r="BC667" s="31"/>
      <c r="BD667" s="31"/>
      <c r="BE667" s="31"/>
      <c r="BF667" s="31"/>
      <c r="BG667" s="31"/>
      <c r="BH667" s="31"/>
      <c r="BI667" s="31"/>
      <c r="BJ667" s="31"/>
      <c r="BK667" s="31"/>
      <c r="BL667" s="31"/>
      <c r="BM667" s="31"/>
      <c r="BN667" s="31"/>
      <c r="BO667" s="31"/>
      <c r="BP667" s="31"/>
      <c r="BQ667" s="31"/>
      <c r="BR667" s="31"/>
      <c r="BS667" s="31"/>
      <c r="BT667" s="31"/>
      <c r="BU667" s="31"/>
      <c r="BV667" s="31"/>
      <c r="BW667" s="31"/>
      <c r="BX667" s="31"/>
      <c r="BY667" s="31"/>
      <c r="BZ667" s="31"/>
      <c r="CA667" s="31"/>
      <c r="CB667" s="31"/>
      <c r="CC667" s="31"/>
      <c r="CD667" s="31"/>
      <c r="CE667" s="31"/>
      <c r="CF667" s="31"/>
      <c r="CG667" s="31"/>
      <c r="CH667" s="31"/>
      <c r="CI667" s="31"/>
      <c r="CJ667" s="31"/>
      <c r="CK667" s="31"/>
      <c r="CL667" s="31"/>
      <c r="CM667" s="31"/>
      <c r="CN667" s="31"/>
      <c r="CO667" s="31"/>
      <c r="CP667" s="31"/>
      <c r="CQ667" s="31"/>
      <c r="CR667" s="31"/>
      <c r="CS667" s="31"/>
      <c r="CT667" s="31"/>
      <c r="CU667" s="31"/>
      <c r="CV667" s="31"/>
    </row>
    <row r="668" spans="1:100" x14ac:dyDescent="0.3">
      <c r="A668" s="31"/>
      <c r="B668" s="31"/>
      <c r="C668" s="31"/>
      <c r="D668" s="31"/>
      <c r="E668" s="31"/>
      <c r="F668" s="31"/>
      <c r="AQ668" s="31"/>
      <c r="AR668" s="31"/>
      <c r="AS668" s="31"/>
      <c r="AT668" s="31"/>
      <c r="AU668" s="31"/>
      <c r="AV668" s="31"/>
      <c r="AW668" s="32"/>
      <c r="AX668" s="32"/>
      <c r="AY668" s="32"/>
      <c r="AZ668" s="32"/>
      <c r="BA668" s="32"/>
      <c r="BB668" s="32"/>
      <c r="BC668" s="31"/>
      <c r="BD668" s="31"/>
      <c r="BE668" s="31"/>
      <c r="BF668" s="31"/>
      <c r="BG668" s="31"/>
      <c r="BH668" s="31"/>
      <c r="BI668" s="31"/>
      <c r="BJ668" s="31"/>
      <c r="BK668" s="31"/>
      <c r="BL668" s="31"/>
      <c r="BM668" s="31"/>
      <c r="BN668" s="31"/>
      <c r="BO668" s="31"/>
      <c r="BP668" s="31"/>
      <c r="BQ668" s="31"/>
      <c r="BR668" s="31"/>
      <c r="BS668" s="31"/>
      <c r="BT668" s="31"/>
      <c r="BU668" s="31"/>
      <c r="BV668" s="31"/>
      <c r="BW668" s="31"/>
      <c r="BX668" s="31"/>
      <c r="BY668" s="31"/>
      <c r="BZ668" s="31"/>
      <c r="CA668" s="31"/>
      <c r="CB668" s="31"/>
      <c r="CC668" s="31"/>
      <c r="CD668" s="31"/>
      <c r="CE668" s="31"/>
      <c r="CF668" s="31"/>
      <c r="CG668" s="31"/>
      <c r="CH668" s="31"/>
      <c r="CI668" s="31"/>
      <c r="CJ668" s="31"/>
      <c r="CK668" s="31"/>
      <c r="CL668" s="31"/>
      <c r="CM668" s="31"/>
      <c r="CN668" s="31"/>
      <c r="CO668" s="31"/>
      <c r="CP668" s="31"/>
      <c r="CQ668" s="31"/>
      <c r="CR668" s="31"/>
      <c r="CS668" s="31"/>
      <c r="CT668" s="31"/>
      <c r="CU668" s="31"/>
      <c r="CV668" s="31"/>
    </row>
    <row r="669" spans="1:100" x14ac:dyDescent="0.3">
      <c r="A669" s="31"/>
      <c r="B669" s="31"/>
      <c r="C669" s="31"/>
      <c r="D669" s="31"/>
      <c r="E669" s="31"/>
      <c r="F669" s="31"/>
      <c r="AQ669" s="31"/>
      <c r="AR669" s="31"/>
      <c r="AS669" s="31"/>
      <c r="AT669" s="31"/>
      <c r="AU669" s="31"/>
      <c r="AV669" s="31"/>
      <c r="AW669" s="32"/>
      <c r="AX669" s="32"/>
      <c r="AY669" s="32"/>
      <c r="AZ669" s="32"/>
      <c r="BA669" s="32"/>
      <c r="BB669" s="32"/>
      <c r="BC669" s="31"/>
      <c r="BD669" s="31"/>
      <c r="BE669" s="31"/>
      <c r="BF669" s="31"/>
      <c r="BG669" s="31"/>
      <c r="BH669" s="31"/>
      <c r="BI669" s="31"/>
      <c r="BJ669" s="31"/>
      <c r="BK669" s="31"/>
      <c r="BL669" s="31"/>
      <c r="BM669" s="31"/>
      <c r="BN669" s="31"/>
      <c r="BO669" s="31"/>
      <c r="BP669" s="31"/>
      <c r="BQ669" s="31"/>
      <c r="BR669" s="31"/>
      <c r="BS669" s="31"/>
      <c r="BT669" s="31"/>
      <c r="BU669" s="31"/>
      <c r="BV669" s="31"/>
      <c r="BW669" s="31"/>
      <c r="BX669" s="31"/>
      <c r="BY669" s="31"/>
      <c r="BZ669" s="31"/>
      <c r="CA669" s="31"/>
      <c r="CB669" s="31"/>
      <c r="CC669" s="31"/>
      <c r="CD669" s="31"/>
      <c r="CE669" s="31"/>
      <c r="CF669" s="31"/>
      <c r="CG669" s="31"/>
      <c r="CH669" s="31"/>
      <c r="CI669" s="31"/>
      <c r="CJ669" s="31"/>
      <c r="CK669" s="31"/>
      <c r="CL669" s="31"/>
      <c r="CM669" s="31"/>
      <c r="CN669" s="31"/>
      <c r="CO669" s="31"/>
      <c r="CP669" s="31"/>
      <c r="CQ669" s="31"/>
      <c r="CR669" s="31"/>
      <c r="CS669" s="31"/>
      <c r="CT669" s="31"/>
      <c r="CU669" s="31"/>
      <c r="CV669" s="31"/>
    </row>
    <row r="670" spans="1:100" x14ac:dyDescent="0.3">
      <c r="A670" s="31"/>
      <c r="B670" s="31"/>
      <c r="C670" s="31"/>
      <c r="D670" s="31"/>
      <c r="E670" s="31"/>
      <c r="F670" s="31"/>
      <c r="AQ670" s="31"/>
      <c r="AR670" s="31"/>
      <c r="AS670" s="31"/>
      <c r="AT670" s="31"/>
      <c r="AU670" s="31"/>
      <c r="AV670" s="31"/>
      <c r="AW670" s="32"/>
      <c r="AX670" s="32"/>
      <c r="AY670" s="32"/>
      <c r="AZ670" s="32"/>
      <c r="BA670" s="32"/>
      <c r="BB670" s="32"/>
      <c r="BC670" s="31"/>
      <c r="BD670" s="31"/>
      <c r="BE670" s="31"/>
      <c r="BF670" s="31"/>
      <c r="BG670" s="31"/>
      <c r="BH670" s="31"/>
      <c r="BI670" s="31"/>
      <c r="BJ670" s="31"/>
      <c r="BK670" s="31"/>
      <c r="BL670" s="31"/>
      <c r="BM670" s="31"/>
      <c r="BN670" s="31"/>
      <c r="BO670" s="31"/>
      <c r="BP670" s="31"/>
      <c r="BQ670" s="31"/>
      <c r="BR670" s="31"/>
      <c r="BS670" s="31"/>
      <c r="BT670" s="31"/>
      <c r="BU670" s="31"/>
      <c r="BV670" s="31"/>
      <c r="BW670" s="31"/>
      <c r="BX670" s="31"/>
      <c r="BY670" s="31"/>
      <c r="BZ670" s="31"/>
      <c r="CA670" s="31"/>
      <c r="CB670" s="31"/>
      <c r="CC670" s="31"/>
      <c r="CD670" s="31"/>
      <c r="CE670" s="31"/>
      <c r="CF670" s="31"/>
      <c r="CG670" s="31"/>
      <c r="CH670" s="31"/>
      <c r="CI670" s="31"/>
      <c r="CJ670" s="31"/>
      <c r="CK670" s="31"/>
      <c r="CL670" s="31"/>
      <c r="CM670" s="31"/>
      <c r="CN670" s="31"/>
      <c r="CO670" s="31"/>
      <c r="CP670" s="31"/>
      <c r="CQ670" s="31"/>
      <c r="CR670" s="31"/>
      <c r="CS670" s="31"/>
      <c r="CT670" s="31"/>
      <c r="CU670" s="31"/>
      <c r="CV670" s="31"/>
    </row>
    <row r="671" spans="1:100" x14ac:dyDescent="0.3">
      <c r="A671" s="31"/>
      <c r="B671" s="31"/>
      <c r="C671" s="31"/>
      <c r="D671" s="31"/>
      <c r="E671" s="31"/>
      <c r="F671" s="31"/>
      <c r="AQ671" s="31"/>
      <c r="AR671" s="31"/>
      <c r="AS671" s="31"/>
      <c r="AT671" s="31"/>
      <c r="AU671" s="31"/>
      <c r="AV671" s="31"/>
      <c r="AW671" s="32"/>
      <c r="AX671" s="32"/>
      <c r="AY671" s="32"/>
      <c r="AZ671" s="32"/>
      <c r="BA671" s="32"/>
      <c r="BB671" s="32"/>
      <c r="BC671" s="31"/>
      <c r="BD671" s="31"/>
      <c r="BE671" s="31"/>
      <c r="BF671" s="31"/>
      <c r="BG671" s="31"/>
      <c r="BH671" s="31"/>
      <c r="BI671" s="31"/>
      <c r="BJ671" s="31"/>
      <c r="BK671" s="31"/>
      <c r="BL671" s="31"/>
      <c r="BM671" s="31"/>
      <c r="BN671" s="31"/>
      <c r="BO671" s="31"/>
      <c r="BP671" s="31"/>
      <c r="BQ671" s="31"/>
      <c r="BR671" s="31"/>
      <c r="BS671" s="31"/>
      <c r="BT671" s="31"/>
      <c r="BU671" s="31"/>
      <c r="BV671" s="31"/>
      <c r="BW671" s="31"/>
      <c r="BX671" s="31"/>
      <c r="BY671" s="31"/>
      <c r="BZ671" s="31"/>
      <c r="CA671" s="31"/>
      <c r="CB671" s="31"/>
      <c r="CC671" s="31"/>
      <c r="CD671" s="31"/>
      <c r="CE671" s="31"/>
      <c r="CF671" s="31"/>
      <c r="CG671" s="31"/>
      <c r="CH671" s="31"/>
      <c r="CI671" s="31"/>
      <c r="CJ671" s="31"/>
      <c r="CK671" s="31"/>
      <c r="CL671" s="31"/>
      <c r="CM671" s="31"/>
      <c r="CN671" s="31"/>
      <c r="CO671" s="31"/>
      <c r="CP671" s="31"/>
      <c r="CQ671" s="31"/>
      <c r="CR671" s="31"/>
      <c r="CS671" s="31"/>
      <c r="CT671" s="31"/>
      <c r="CU671" s="31"/>
      <c r="CV671" s="31"/>
    </row>
    <row r="672" spans="1:100" x14ac:dyDescent="0.3">
      <c r="A672" s="31"/>
      <c r="B672" s="31"/>
      <c r="C672" s="31"/>
      <c r="D672" s="31"/>
      <c r="E672" s="31"/>
      <c r="F672" s="31"/>
      <c r="AQ672" s="31"/>
      <c r="AR672" s="31"/>
      <c r="AS672" s="31"/>
      <c r="AT672" s="31"/>
      <c r="AU672" s="31"/>
      <c r="AV672" s="31"/>
      <c r="AW672" s="32"/>
      <c r="AX672" s="32"/>
      <c r="AY672" s="32"/>
      <c r="AZ672" s="32"/>
      <c r="BA672" s="32"/>
      <c r="BB672" s="32"/>
      <c r="BC672" s="31"/>
      <c r="BD672" s="31"/>
      <c r="BE672" s="31"/>
      <c r="BF672" s="31"/>
      <c r="BG672" s="31"/>
      <c r="BH672" s="31"/>
      <c r="BI672" s="31"/>
      <c r="BJ672" s="31"/>
      <c r="BK672" s="31"/>
      <c r="BL672" s="31"/>
      <c r="BM672" s="31"/>
      <c r="BN672" s="31"/>
      <c r="BO672" s="31"/>
      <c r="BP672" s="31"/>
      <c r="BQ672" s="31"/>
      <c r="BR672" s="31"/>
      <c r="BS672" s="31"/>
      <c r="BT672" s="31"/>
      <c r="BU672" s="31"/>
      <c r="BV672" s="31"/>
      <c r="BW672" s="31"/>
      <c r="BX672" s="31"/>
      <c r="BY672" s="31"/>
      <c r="BZ672" s="31"/>
      <c r="CA672" s="31"/>
      <c r="CB672" s="31"/>
      <c r="CC672" s="31"/>
      <c r="CD672" s="31"/>
      <c r="CE672" s="31"/>
      <c r="CF672" s="31"/>
      <c r="CG672" s="31"/>
      <c r="CH672" s="31"/>
      <c r="CI672" s="31"/>
      <c r="CJ672" s="31"/>
      <c r="CK672" s="31"/>
      <c r="CL672" s="31"/>
      <c r="CM672" s="31"/>
      <c r="CN672" s="31"/>
      <c r="CO672" s="31"/>
      <c r="CP672" s="31"/>
      <c r="CQ672" s="31"/>
      <c r="CR672" s="31"/>
      <c r="CS672" s="31"/>
      <c r="CT672" s="31"/>
      <c r="CU672" s="31"/>
      <c r="CV672" s="31"/>
    </row>
    <row r="673" spans="1:100" x14ac:dyDescent="0.3">
      <c r="A673" s="31"/>
      <c r="B673" s="31"/>
      <c r="C673" s="31"/>
      <c r="D673" s="31"/>
      <c r="E673" s="31"/>
      <c r="F673" s="31"/>
      <c r="AQ673" s="31"/>
      <c r="AR673" s="31"/>
      <c r="AS673" s="31"/>
      <c r="AT673" s="31"/>
      <c r="AU673" s="31"/>
      <c r="AV673" s="31"/>
      <c r="AW673" s="32"/>
      <c r="AX673" s="32"/>
      <c r="AY673" s="32"/>
      <c r="AZ673" s="32"/>
      <c r="BA673" s="32"/>
      <c r="BB673" s="32"/>
      <c r="BC673" s="31"/>
      <c r="BD673" s="31"/>
      <c r="BE673" s="31"/>
      <c r="BF673" s="31"/>
      <c r="BG673" s="31"/>
      <c r="BH673" s="31"/>
      <c r="BI673" s="31"/>
      <c r="BJ673" s="31"/>
      <c r="BK673" s="31"/>
      <c r="BL673" s="31"/>
      <c r="BM673" s="31"/>
      <c r="BN673" s="31"/>
      <c r="BO673" s="31"/>
      <c r="BP673" s="31"/>
      <c r="BQ673" s="31"/>
      <c r="BR673" s="31"/>
      <c r="BS673" s="31"/>
      <c r="BT673" s="31"/>
      <c r="BU673" s="31"/>
      <c r="BV673" s="31"/>
      <c r="BW673" s="31"/>
      <c r="BX673" s="31"/>
      <c r="BY673" s="31"/>
      <c r="BZ673" s="31"/>
      <c r="CA673" s="31"/>
      <c r="CB673" s="31"/>
      <c r="CC673" s="31"/>
      <c r="CD673" s="31"/>
      <c r="CE673" s="31"/>
      <c r="CF673" s="31"/>
      <c r="CG673" s="31"/>
      <c r="CH673" s="31"/>
      <c r="CI673" s="31"/>
      <c r="CJ673" s="31"/>
      <c r="CK673" s="31"/>
      <c r="CL673" s="31"/>
      <c r="CM673" s="31"/>
      <c r="CN673" s="31"/>
      <c r="CO673" s="31"/>
      <c r="CP673" s="31"/>
      <c r="CQ673" s="31"/>
      <c r="CR673" s="31"/>
      <c r="CS673" s="31"/>
      <c r="CT673" s="31"/>
      <c r="CU673" s="31"/>
      <c r="CV673" s="31"/>
    </row>
    <row r="674" spans="1:100" x14ac:dyDescent="0.3">
      <c r="A674" s="31"/>
      <c r="B674" s="31"/>
      <c r="C674" s="31"/>
      <c r="D674" s="31"/>
      <c r="E674" s="31"/>
      <c r="F674" s="31"/>
      <c r="AQ674" s="31"/>
      <c r="AR674" s="31"/>
      <c r="AS674" s="31"/>
      <c r="AT674" s="31"/>
      <c r="AU674" s="31"/>
      <c r="AV674" s="31"/>
      <c r="AW674" s="32"/>
      <c r="AX674" s="32"/>
      <c r="AY674" s="32"/>
      <c r="AZ674" s="32"/>
      <c r="BA674" s="32"/>
      <c r="BB674" s="32"/>
      <c r="BC674" s="31"/>
      <c r="BD674" s="31"/>
      <c r="BE674" s="31"/>
      <c r="BF674" s="31"/>
      <c r="BG674" s="31"/>
      <c r="BH674" s="31"/>
      <c r="BI674" s="31"/>
      <c r="BJ674" s="31"/>
      <c r="BK674" s="31"/>
      <c r="BL674" s="31"/>
      <c r="BM674" s="31"/>
      <c r="BN674" s="31"/>
      <c r="BO674" s="31"/>
      <c r="BP674" s="31"/>
      <c r="BQ674" s="31"/>
      <c r="BR674" s="31"/>
      <c r="BS674" s="31"/>
      <c r="BT674" s="31"/>
      <c r="BU674" s="31"/>
      <c r="BV674" s="31"/>
      <c r="BW674" s="31"/>
      <c r="BX674" s="31"/>
      <c r="BY674" s="31"/>
      <c r="BZ674" s="31"/>
      <c r="CA674" s="31"/>
      <c r="CB674" s="31"/>
      <c r="CC674" s="31"/>
      <c r="CD674" s="31"/>
      <c r="CE674" s="31"/>
      <c r="CF674" s="31"/>
      <c r="CG674" s="31"/>
      <c r="CH674" s="31"/>
      <c r="CI674" s="31"/>
      <c r="CJ674" s="31"/>
      <c r="CK674" s="31"/>
      <c r="CL674" s="31"/>
      <c r="CM674" s="31"/>
      <c r="CN674" s="31"/>
      <c r="CO674" s="31"/>
      <c r="CP674" s="31"/>
      <c r="CQ674" s="31"/>
      <c r="CR674" s="31"/>
      <c r="CS674" s="31"/>
      <c r="CT674" s="31"/>
      <c r="CU674" s="31"/>
      <c r="CV674" s="31"/>
    </row>
    <row r="675" spans="1:100" x14ac:dyDescent="0.3">
      <c r="A675" s="31"/>
      <c r="B675" s="31"/>
      <c r="C675" s="31"/>
      <c r="D675" s="31"/>
      <c r="E675" s="31"/>
      <c r="F675" s="31"/>
      <c r="AQ675" s="31"/>
      <c r="AR675" s="31"/>
      <c r="BH675" s="31"/>
      <c r="BI675" s="31"/>
      <c r="BJ675" s="31"/>
      <c r="BK675" s="31"/>
      <c r="BL675" s="31"/>
      <c r="BM675" s="31"/>
      <c r="BN675" s="31"/>
      <c r="BO675" s="31"/>
      <c r="BP675" s="31"/>
      <c r="BQ675" s="31"/>
      <c r="BR675" s="31"/>
      <c r="BS675" s="31"/>
      <c r="BT675" s="31"/>
      <c r="BU675" s="31"/>
      <c r="BV675" s="31"/>
      <c r="BW675" s="31"/>
      <c r="BX675" s="31"/>
      <c r="BY675" s="31"/>
      <c r="BZ675" s="31"/>
      <c r="CA675" s="31"/>
      <c r="CB675" s="31"/>
      <c r="CC675" s="31"/>
      <c r="CD675" s="31"/>
      <c r="CE675" s="31"/>
      <c r="CF675" s="31"/>
      <c r="CG675" s="31"/>
      <c r="CH675" s="31"/>
      <c r="CI675" s="31"/>
      <c r="CJ675" s="31"/>
      <c r="CK675" s="31"/>
      <c r="CL675" s="31"/>
      <c r="CM675" s="31"/>
      <c r="CN675" s="31"/>
      <c r="CO675" s="31"/>
      <c r="CP675" s="31"/>
      <c r="CQ675" s="31"/>
      <c r="CR675" s="31"/>
      <c r="CS675" s="31"/>
      <c r="CT675" s="31"/>
      <c r="CU675" s="31"/>
      <c r="CV675" s="31"/>
    </row>
    <row r="676" spans="1:100" x14ac:dyDescent="0.3">
      <c r="A676" s="31"/>
      <c r="B676" s="31"/>
      <c r="C676" s="31"/>
      <c r="D676" s="31"/>
      <c r="E676" s="31"/>
      <c r="F676" s="31"/>
      <c r="AQ676" s="31"/>
      <c r="AR676" s="31"/>
      <c r="BH676" s="31"/>
      <c r="BI676" s="31"/>
      <c r="BJ676" s="31"/>
      <c r="BK676" s="31"/>
      <c r="BL676" s="31"/>
      <c r="BM676" s="31"/>
      <c r="BN676" s="31"/>
      <c r="BO676" s="31"/>
      <c r="BP676" s="31"/>
      <c r="BQ676" s="31"/>
      <c r="BR676" s="31"/>
      <c r="BS676" s="31"/>
      <c r="BT676" s="31"/>
      <c r="BU676" s="31"/>
      <c r="BV676" s="31"/>
      <c r="BW676" s="31"/>
      <c r="BX676" s="31"/>
      <c r="BY676" s="31"/>
      <c r="BZ676" s="31"/>
      <c r="CA676" s="31"/>
      <c r="CB676" s="31"/>
      <c r="CC676" s="31"/>
      <c r="CD676" s="31"/>
      <c r="CE676" s="31"/>
      <c r="CF676" s="31"/>
      <c r="CG676" s="31"/>
      <c r="CH676" s="31"/>
      <c r="CI676" s="31"/>
      <c r="CJ676" s="31"/>
      <c r="CK676" s="31"/>
      <c r="CL676" s="31"/>
      <c r="CM676" s="31"/>
      <c r="CN676" s="31"/>
      <c r="CO676" s="31"/>
      <c r="CP676" s="31"/>
      <c r="CQ676" s="31"/>
      <c r="CR676" s="31"/>
      <c r="CS676" s="31"/>
      <c r="CT676" s="31"/>
      <c r="CU676" s="31"/>
      <c r="CV676" s="31"/>
    </row>
    <row r="677" spans="1:100" x14ac:dyDescent="0.3">
      <c r="A677" s="31"/>
      <c r="B677" s="31"/>
      <c r="C677" s="31"/>
      <c r="D677" s="31"/>
      <c r="E677" s="31"/>
      <c r="F677" s="31"/>
      <c r="AQ677" s="31"/>
      <c r="AR677" s="31"/>
      <c r="BH677" s="31"/>
      <c r="BI677" s="31"/>
      <c r="BJ677" s="31"/>
      <c r="BK677" s="31"/>
      <c r="BL677" s="31"/>
      <c r="BM677" s="31"/>
      <c r="BN677" s="31"/>
      <c r="BO677" s="31"/>
      <c r="BP677" s="31"/>
      <c r="BQ677" s="31"/>
      <c r="BR677" s="31"/>
      <c r="BS677" s="31"/>
      <c r="BT677" s="31"/>
      <c r="BU677" s="31"/>
      <c r="BV677" s="31"/>
      <c r="BW677" s="31"/>
      <c r="BX677" s="31"/>
      <c r="BY677" s="31"/>
      <c r="BZ677" s="31"/>
      <c r="CA677" s="31"/>
      <c r="CB677" s="31"/>
      <c r="CC677" s="31"/>
      <c r="CD677" s="31"/>
      <c r="CE677" s="31"/>
      <c r="CF677" s="31"/>
      <c r="CG677" s="31"/>
      <c r="CH677" s="31"/>
      <c r="CI677" s="31"/>
      <c r="CJ677" s="31"/>
      <c r="CK677" s="31"/>
      <c r="CL677" s="31"/>
      <c r="CM677" s="31"/>
      <c r="CN677" s="31"/>
      <c r="CO677" s="31"/>
      <c r="CP677" s="31"/>
      <c r="CQ677" s="31"/>
      <c r="CR677" s="31"/>
      <c r="CS677" s="31"/>
      <c r="CT677" s="31"/>
      <c r="CU677" s="31"/>
      <c r="CV677" s="31"/>
    </row>
    <row r="678" spans="1:100" x14ac:dyDescent="0.3">
      <c r="A678" s="31"/>
      <c r="B678" s="31"/>
      <c r="C678" s="31"/>
      <c r="D678" s="31"/>
      <c r="E678" s="31"/>
      <c r="F678" s="31"/>
      <c r="AQ678" s="31"/>
      <c r="AR678" s="31"/>
      <c r="BH678" s="31"/>
      <c r="BI678" s="31"/>
      <c r="BJ678" s="31"/>
      <c r="BK678" s="31"/>
      <c r="BL678" s="31"/>
      <c r="BM678" s="31"/>
      <c r="BN678" s="31"/>
      <c r="BO678" s="31"/>
      <c r="BP678" s="31"/>
      <c r="BQ678" s="31"/>
      <c r="BR678" s="31"/>
      <c r="BS678" s="31"/>
      <c r="BT678" s="31"/>
      <c r="BU678" s="31"/>
      <c r="BV678" s="31"/>
      <c r="BW678" s="31"/>
      <c r="BX678" s="31"/>
      <c r="BY678" s="31"/>
      <c r="BZ678" s="31"/>
      <c r="CA678" s="31"/>
      <c r="CB678" s="31"/>
      <c r="CC678" s="31"/>
      <c r="CD678" s="31"/>
      <c r="CE678" s="31"/>
      <c r="CF678" s="31"/>
      <c r="CG678" s="31"/>
      <c r="CH678" s="31"/>
      <c r="CI678" s="31"/>
      <c r="CJ678" s="31"/>
      <c r="CK678" s="31"/>
      <c r="CL678" s="31"/>
      <c r="CM678" s="31"/>
      <c r="CN678" s="31"/>
      <c r="CO678" s="31"/>
      <c r="CP678" s="31"/>
      <c r="CQ678" s="31"/>
      <c r="CR678" s="31"/>
      <c r="CS678" s="31"/>
      <c r="CT678" s="31"/>
      <c r="CU678" s="31"/>
      <c r="CV678" s="31"/>
    </row>
    <row r="679" spans="1:100" x14ac:dyDescent="0.3">
      <c r="A679" s="31"/>
      <c r="B679" s="31"/>
      <c r="C679" s="31"/>
      <c r="D679" s="31"/>
      <c r="E679" s="31"/>
      <c r="F679" s="31"/>
      <c r="AQ679" s="31"/>
      <c r="AR679" s="31"/>
      <c r="BH679" s="31"/>
      <c r="BI679" s="31"/>
      <c r="BJ679" s="31"/>
      <c r="BK679" s="31"/>
      <c r="BL679" s="31"/>
      <c r="BM679" s="31"/>
      <c r="BN679" s="31"/>
      <c r="BO679" s="31"/>
      <c r="BP679" s="31"/>
      <c r="BQ679" s="31"/>
      <c r="BR679" s="31"/>
      <c r="BS679" s="31"/>
      <c r="BT679" s="31"/>
      <c r="BU679" s="31"/>
      <c r="BV679" s="31"/>
      <c r="BW679" s="31"/>
      <c r="BX679" s="31"/>
      <c r="BY679" s="31"/>
      <c r="BZ679" s="31"/>
      <c r="CA679" s="31"/>
      <c r="CB679" s="31"/>
      <c r="CC679" s="31"/>
      <c r="CD679" s="31"/>
      <c r="CE679" s="31"/>
      <c r="CF679" s="31"/>
      <c r="CG679" s="31"/>
      <c r="CH679" s="31"/>
      <c r="CI679" s="31"/>
      <c r="CJ679" s="31"/>
      <c r="CK679" s="31"/>
      <c r="CL679" s="31"/>
      <c r="CM679" s="31"/>
      <c r="CN679" s="31"/>
      <c r="CO679" s="31"/>
      <c r="CP679" s="31"/>
      <c r="CQ679" s="31"/>
      <c r="CR679" s="31"/>
      <c r="CS679" s="31"/>
      <c r="CT679" s="31"/>
      <c r="CU679" s="31"/>
      <c r="CV679" s="31"/>
    </row>
    <row r="680" spans="1:100" x14ac:dyDescent="0.3">
      <c r="A680" s="31"/>
      <c r="B680" s="31"/>
      <c r="C680" s="31"/>
      <c r="D680" s="31"/>
      <c r="E680" s="31"/>
      <c r="F680" s="31"/>
      <c r="AQ680" s="31"/>
      <c r="AR680" s="31"/>
      <c r="BH680" s="31"/>
      <c r="BI680" s="31"/>
      <c r="BJ680" s="31"/>
      <c r="BK680" s="31"/>
      <c r="BL680" s="31"/>
      <c r="BM680" s="31"/>
      <c r="BN680" s="31"/>
      <c r="BO680" s="31"/>
      <c r="BP680" s="31"/>
      <c r="BQ680" s="31"/>
      <c r="BR680" s="31"/>
      <c r="BS680" s="31"/>
      <c r="BT680" s="31"/>
      <c r="BU680" s="31"/>
      <c r="BV680" s="31"/>
      <c r="BW680" s="31"/>
      <c r="BX680" s="31"/>
      <c r="BY680" s="31"/>
      <c r="BZ680" s="31"/>
      <c r="CA680" s="31"/>
      <c r="CB680" s="31"/>
      <c r="CC680" s="31"/>
      <c r="CD680" s="31"/>
      <c r="CE680" s="31"/>
      <c r="CF680" s="31"/>
      <c r="CG680" s="31"/>
      <c r="CH680" s="31"/>
      <c r="CI680" s="31"/>
      <c r="CJ680" s="31"/>
      <c r="CK680" s="31"/>
      <c r="CL680" s="31"/>
      <c r="CM680" s="31"/>
      <c r="CN680" s="31"/>
      <c r="CO680" s="31"/>
      <c r="CP680" s="31"/>
      <c r="CQ680" s="31"/>
      <c r="CR680" s="31"/>
      <c r="CS680" s="31"/>
      <c r="CT680" s="31"/>
      <c r="CU680" s="31"/>
      <c r="CV680" s="31"/>
    </row>
    <row r="681" spans="1:100" x14ac:dyDescent="0.3">
      <c r="A681" s="31"/>
      <c r="B681" s="31"/>
      <c r="C681" s="31"/>
      <c r="D681" s="31"/>
      <c r="E681" s="31"/>
      <c r="F681" s="31"/>
      <c r="AQ681" s="31"/>
      <c r="AR681" s="31"/>
      <c r="BH681" s="31"/>
      <c r="BI681" s="31"/>
      <c r="BJ681" s="31"/>
      <c r="BK681" s="31"/>
      <c r="BL681" s="31"/>
      <c r="BM681" s="31"/>
      <c r="BN681" s="31"/>
      <c r="BO681" s="31"/>
      <c r="BP681" s="31"/>
      <c r="BQ681" s="31"/>
      <c r="BR681" s="31"/>
      <c r="BS681" s="31"/>
      <c r="BT681" s="31"/>
      <c r="BU681" s="31"/>
      <c r="BV681" s="31"/>
      <c r="BW681" s="31"/>
      <c r="BX681" s="31"/>
      <c r="BY681" s="31"/>
      <c r="BZ681" s="31"/>
      <c r="CA681" s="31"/>
      <c r="CB681" s="31"/>
      <c r="CC681" s="31"/>
      <c r="CD681" s="31"/>
      <c r="CE681" s="31"/>
      <c r="CF681" s="31"/>
      <c r="CG681" s="31"/>
      <c r="CH681" s="31"/>
      <c r="CI681" s="31"/>
      <c r="CJ681" s="31"/>
      <c r="CK681" s="31"/>
      <c r="CL681" s="31"/>
      <c r="CM681" s="31"/>
      <c r="CN681" s="31"/>
      <c r="CO681" s="31"/>
      <c r="CP681" s="31"/>
      <c r="CQ681" s="31"/>
      <c r="CR681" s="31"/>
      <c r="CS681" s="31"/>
      <c r="CT681" s="31"/>
      <c r="CU681" s="31"/>
      <c r="CV681" s="31"/>
    </row>
    <row r="682" spans="1:100" x14ac:dyDescent="0.3">
      <c r="A682" s="31"/>
      <c r="B682" s="31"/>
      <c r="C682" s="31"/>
      <c r="D682" s="31"/>
      <c r="E682" s="31"/>
      <c r="F682" s="31"/>
      <c r="AQ682" s="31"/>
      <c r="AR682" s="31"/>
      <c r="BH682" s="31"/>
      <c r="BI682" s="31"/>
      <c r="BJ682" s="31"/>
      <c r="BK682" s="31"/>
      <c r="BL682" s="31"/>
      <c r="BM682" s="31"/>
      <c r="BN682" s="31"/>
      <c r="BO682" s="31"/>
      <c r="BP682" s="31"/>
      <c r="BQ682" s="31"/>
      <c r="BR682" s="31"/>
      <c r="BS682" s="31"/>
      <c r="BT682" s="31"/>
      <c r="BU682" s="31"/>
      <c r="BV682" s="31"/>
      <c r="BW682" s="31"/>
      <c r="BX682" s="31"/>
      <c r="BY682" s="31"/>
      <c r="BZ682" s="31"/>
      <c r="CA682" s="31"/>
      <c r="CB682" s="31"/>
      <c r="CC682" s="31"/>
      <c r="CD682" s="31"/>
      <c r="CE682" s="31"/>
      <c r="CF682" s="31"/>
      <c r="CG682" s="31"/>
      <c r="CH682" s="31"/>
      <c r="CI682" s="31"/>
      <c r="CJ682" s="31"/>
      <c r="CK682" s="31"/>
      <c r="CL682" s="31"/>
      <c r="CM682" s="31"/>
      <c r="CN682" s="31"/>
      <c r="CO682" s="31"/>
      <c r="CP682" s="31"/>
      <c r="CQ682" s="31"/>
      <c r="CR682" s="31"/>
      <c r="CS682" s="31"/>
      <c r="CT682" s="31"/>
      <c r="CU682" s="31"/>
      <c r="CV682" s="31"/>
    </row>
    <row r="683" spans="1:100" x14ac:dyDescent="0.3">
      <c r="A683" s="31"/>
      <c r="B683" s="31"/>
      <c r="C683" s="31"/>
      <c r="D683" s="31"/>
      <c r="E683" s="31"/>
      <c r="F683" s="31"/>
      <c r="AQ683" s="31"/>
      <c r="AR683" s="31"/>
      <c r="BH683" s="31"/>
      <c r="BI683" s="31"/>
      <c r="BJ683" s="31"/>
      <c r="BK683" s="31"/>
      <c r="BL683" s="31"/>
      <c r="BM683" s="31"/>
      <c r="BN683" s="31"/>
      <c r="BO683" s="31"/>
      <c r="BP683" s="31"/>
      <c r="BQ683" s="31"/>
      <c r="BR683" s="31"/>
      <c r="BS683" s="31"/>
      <c r="BT683" s="31"/>
      <c r="BU683" s="31"/>
      <c r="BV683" s="31"/>
      <c r="BW683" s="31"/>
      <c r="BX683" s="31"/>
      <c r="BY683" s="31"/>
      <c r="BZ683" s="31"/>
      <c r="CA683" s="31"/>
      <c r="CB683" s="31"/>
      <c r="CC683" s="31"/>
      <c r="CD683" s="31"/>
      <c r="CE683" s="31"/>
      <c r="CF683" s="31"/>
      <c r="CG683" s="31"/>
      <c r="CH683" s="31"/>
      <c r="CI683" s="31"/>
      <c r="CJ683" s="31"/>
      <c r="CK683" s="31"/>
      <c r="CL683" s="31"/>
      <c r="CM683" s="31"/>
      <c r="CN683" s="31"/>
      <c r="CO683" s="31"/>
      <c r="CP683" s="31"/>
      <c r="CQ683" s="31"/>
      <c r="CR683" s="31"/>
      <c r="CS683" s="31"/>
      <c r="CT683" s="31"/>
      <c r="CU683" s="31"/>
      <c r="CV683" s="31"/>
    </row>
    <row r="684" spans="1:100" x14ac:dyDescent="0.3">
      <c r="A684" s="31"/>
      <c r="B684" s="31"/>
      <c r="C684" s="31"/>
      <c r="D684" s="31"/>
      <c r="E684" s="31"/>
      <c r="F684" s="31"/>
      <c r="AQ684" s="31"/>
      <c r="AR684" s="31"/>
      <c r="BH684" s="31"/>
      <c r="BI684" s="31"/>
      <c r="BJ684" s="31"/>
      <c r="BK684" s="31"/>
      <c r="BL684" s="31"/>
      <c r="BM684" s="31"/>
      <c r="BN684" s="31"/>
      <c r="BO684" s="31"/>
      <c r="BP684" s="31"/>
      <c r="BQ684" s="31"/>
      <c r="BR684" s="31"/>
      <c r="BS684" s="31"/>
      <c r="BT684" s="31"/>
      <c r="BU684" s="31"/>
      <c r="BV684" s="31"/>
      <c r="BW684" s="31"/>
      <c r="BX684" s="31"/>
      <c r="BY684" s="31"/>
      <c r="BZ684" s="31"/>
      <c r="CA684" s="31"/>
      <c r="CB684" s="31"/>
      <c r="CC684" s="31"/>
      <c r="CD684" s="31"/>
      <c r="CE684" s="31"/>
      <c r="CF684" s="31"/>
      <c r="CG684" s="31"/>
      <c r="CH684" s="31"/>
      <c r="CI684" s="31"/>
      <c r="CJ684" s="31"/>
      <c r="CK684" s="31"/>
      <c r="CL684" s="31"/>
      <c r="CM684" s="31"/>
      <c r="CN684" s="31"/>
      <c r="CO684" s="31"/>
      <c r="CP684" s="31"/>
      <c r="CQ684" s="31"/>
      <c r="CR684" s="31"/>
      <c r="CS684" s="31"/>
      <c r="CT684" s="31"/>
      <c r="CU684" s="31"/>
      <c r="CV684" s="31"/>
    </row>
    <row r="685" spans="1:100" x14ac:dyDescent="0.3">
      <c r="A685" s="31"/>
      <c r="B685" s="31"/>
      <c r="C685" s="31"/>
      <c r="D685" s="31"/>
      <c r="E685" s="31"/>
      <c r="F685" s="31"/>
      <c r="AQ685" s="31"/>
      <c r="AR685" s="31"/>
      <c r="BH685" s="31"/>
      <c r="BI685" s="31"/>
      <c r="BJ685" s="31"/>
      <c r="BK685" s="31"/>
      <c r="BL685" s="31"/>
      <c r="BM685" s="31"/>
      <c r="BN685" s="31"/>
      <c r="BO685" s="31"/>
      <c r="BP685" s="31"/>
      <c r="BQ685" s="31"/>
      <c r="BR685" s="31"/>
      <c r="BS685" s="31"/>
      <c r="BT685" s="31"/>
      <c r="BU685" s="31"/>
      <c r="BV685" s="31"/>
      <c r="BW685" s="31"/>
      <c r="BX685" s="31"/>
      <c r="BY685" s="31"/>
      <c r="BZ685" s="31"/>
      <c r="CA685" s="31"/>
      <c r="CB685" s="31"/>
      <c r="CC685" s="31"/>
      <c r="CD685" s="31"/>
      <c r="CE685" s="31"/>
      <c r="CF685" s="31"/>
      <c r="CG685" s="31"/>
      <c r="CH685" s="31"/>
      <c r="CI685" s="31"/>
      <c r="CJ685" s="31"/>
      <c r="CK685" s="31"/>
      <c r="CL685" s="31"/>
      <c r="CM685" s="31"/>
      <c r="CN685" s="31"/>
      <c r="CO685" s="31"/>
      <c r="CP685" s="31"/>
      <c r="CQ685" s="31"/>
      <c r="CR685" s="31"/>
      <c r="CS685" s="31"/>
      <c r="CT685" s="31"/>
      <c r="CU685" s="31"/>
      <c r="CV685" s="31"/>
    </row>
    <row r="686" spans="1:100" x14ac:dyDescent="0.3">
      <c r="A686" s="31"/>
      <c r="B686" s="31"/>
      <c r="C686" s="31"/>
      <c r="D686" s="31"/>
      <c r="E686" s="31"/>
      <c r="F686" s="31"/>
      <c r="AQ686" s="31"/>
      <c r="AR686" s="31"/>
      <c r="BH686" s="31"/>
      <c r="BI686" s="31"/>
      <c r="BJ686" s="31"/>
      <c r="BK686" s="31"/>
      <c r="BL686" s="31"/>
      <c r="BM686" s="31"/>
      <c r="BN686" s="31"/>
      <c r="BO686" s="31"/>
      <c r="BP686" s="31"/>
      <c r="BQ686" s="31"/>
      <c r="BR686" s="31"/>
      <c r="BS686" s="31"/>
      <c r="BT686" s="31"/>
      <c r="BU686" s="31"/>
      <c r="BV686" s="31"/>
      <c r="BW686" s="31"/>
      <c r="BX686" s="31"/>
      <c r="BY686" s="31"/>
      <c r="BZ686" s="31"/>
      <c r="CA686" s="31"/>
      <c r="CB686" s="31"/>
      <c r="CC686" s="31"/>
      <c r="CD686" s="31"/>
      <c r="CE686" s="31"/>
      <c r="CF686" s="31"/>
      <c r="CG686" s="31"/>
      <c r="CH686" s="31"/>
      <c r="CI686" s="31"/>
      <c r="CJ686" s="31"/>
      <c r="CK686" s="31"/>
      <c r="CL686" s="31"/>
      <c r="CM686" s="31"/>
      <c r="CN686" s="31"/>
      <c r="CO686" s="31"/>
      <c r="CP686" s="31"/>
      <c r="CQ686" s="31"/>
      <c r="CR686" s="31"/>
      <c r="CS686" s="31"/>
      <c r="CT686" s="31"/>
      <c r="CU686" s="31"/>
      <c r="CV686" s="31"/>
    </row>
    <row r="687" spans="1:100" x14ac:dyDescent="0.3">
      <c r="A687" s="31"/>
      <c r="B687" s="31"/>
      <c r="C687" s="31"/>
      <c r="D687" s="31"/>
      <c r="E687" s="31"/>
      <c r="F687" s="31"/>
      <c r="AQ687" s="31"/>
      <c r="AR687" s="31"/>
      <c r="BH687" s="31"/>
      <c r="BI687" s="31"/>
      <c r="BJ687" s="31"/>
      <c r="BK687" s="31"/>
      <c r="BL687" s="31"/>
      <c r="BM687" s="31"/>
      <c r="BN687" s="31"/>
      <c r="BO687" s="31"/>
      <c r="BP687" s="31"/>
      <c r="BQ687" s="31"/>
      <c r="BR687" s="31"/>
      <c r="BS687" s="31"/>
      <c r="BT687" s="31"/>
      <c r="BU687" s="31"/>
      <c r="BV687" s="31"/>
      <c r="BW687" s="31"/>
      <c r="BX687" s="31"/>
      <c r="BY687" s="31"/>
      <c r="BZ687" s="31"/>
      <c r="CA687" s="31"/>
      <c r="CB687" s="31"/>
      <c r="CC687" s="31"/>
      <c r="CD687" s="31"/>
      <c r="CE687" s="31"/>
      <c r="CF687" s="31"/>
      <c r="CG687" s="31"/>
      <c r="CH687" s="31"/>
      <c r="CI687" s="31"/>
      <c r="CJ687" s="31"/>
      <c r="CK687" s="31"/>
      <c r="CL687" s="31"/>
      <c r="CM687" s="31"/>
      <c r="CN687" s="31"/>
      <c r="CO687" s="31"/>
      <c r="CP687" s="31"/>
      <c r="CQ687" s="31"/>
      <c r="CR687" s="31"/>
      <c r="CS687" s="31"/>
      <c r="CT687" s="31"/>
      <c r="CU687" s="31"/>
      <c r="CV687" s="31"/>
    </row>
    <row r="688" spans="1:100" x14ac:dyDescent="0.3">
      <c r="A688" s="31"/>
      <c r="B688" s="31"/>
      <c r="C688" s="31"/>
      <c r="D688" s="31"/>
      <c r="E688" s="31"/>
      <c r="F688" s="31"/>
      <c r="AQ688" s="31"/>
      <c r="AR688" s="31"/>
      <c r="BH688" s="31"/>
      <c r="BI688" s="31"/>
      <c r="BJ688" s="31"/>
      <c r="BK688" s="31"/>
      <c r="BL688" s="31"/>
      <c r="BM688" s="31"/>
      <c r="BN688" s="31"/>
      <c r="BO688" s="31"/>
      <c r="BP688" s="31"/>
      <c r="BQ688" s="31"/>
      <c r="BR688" s="31"/>
      <c r="BS688" s="31"/>
      <c r="BT688" s="31"/>
      <c r="BU688" s="31"/>
      <c r="BV688" s="31"/>
      <c r="BW688" s="31"/>
      <c r="BX688" s="31"/>
      <c r="BY688" s="31"/>
      <c r="BZ688" s="31"/>
      <c r="CA688" s="31"/>
      <c r="CB688" s="31"/>
      <c r="CC688" s="31"/>
      <c r="CD688" s="31"/>
      <c r="CE688" s="31"/>
      <c r="CF688" s="31"/>
      <c r="CG688" s="31"/>
      <c r="CH688" s="31"/>
      <c r="CI688" s="31"/>
      <c r="CJ688" s="31"/>
      <c r="CK688" s="31"/>
      <c r="CL688" s="31"/>
      <c r="CM688" s="31"/>
      <c r="CN688" s="31"/>
      <c r="CO688" s="31"/>
      <c r="CP688" s="31"/>
      <c r="CQ688" s="31"/>
      <c r="CR688" s="31"/>
      <c r="CS688" s="31"/>
      <c r="CT688" s="31"/>
      <c r="CU688" s="31"/>
      <c r="CV688" s="31"/>
    </row>
    <row r="689" spans="1:100" x14ac:dyDescent="0.3">
      <c r="A689" s="31"/>
      <c r="B689" s="31"/>
      <c r="C689" s="31"/>
      <c r="D689" s="31"/>
      <c r="E689" s="31"/>
      <c r="F689" s="31"/>
      <c r="AQ689" s="31"/>
      <c r="AR689" s="31"/>
      <c r="BH689" s="31"/>
      <c r="BI689" s="31"/>
      <c r="BJ689" s="31"/>
      <c r="BK689" s="31"/>
      <c r="BL689" s="31"/>
      <c r="BM689" s="31"/>
      <c r="BN689" s="31"/>
      <c r="BO689" s="31"/>
      <c r="BP689" s="31"/>
      <c r="BQ689" s="31"/>
      <c r="BR689" s="31"/>
      <c r="BS689" s="31"/>
      <c r="BT689" s="31"/>
      <c r="BU689" s="31"/>
      <c r="BV689" s="31"/>
      <c r="BW689" s="31"/>
      <c r="BX689" s="31"/>
      <c r="BY689" s="31"/>
      <c r="BZ689" s="31"/>
      <c r="CA689" s="31"/>
      <c r="CB689" s="31"/>
      <c r="CC689" s="31"/>
      <c r="CD689" s="31"/>
      <c r="CE689" s="31"/>
      <c r="CF689" s="31"/>
      <c r="CG689" s="31"/>
      <c r="CH689" s="31"/>
      <c r="CI689" s="31"/>
      <c r="CJ689" s="31"/>
      <c r="CK689" s="31"/>
      <c r="CL689" s="31"/>
      <c r="CM689" s="31"/>
      <c r="CN689" s="31"/>
      <c r="CO689" s="31"/>
      <c r="CP689" s="31"/>
      <c r="CQ689" s="31"/>
      <c r="CR689" s="31"/>
      <c r="CS689" s="31"/>
      <c r="CT689" s="31"/>
      <c r="CU689" s="31"/>
      <c r="CV689" s="31"/>
    </row>
    <row r="690" spans="1:100" x14ac:dyDescent="0.3">
      <c r="A690" s="31"/>
      <c r="B690" s="31"/>
      <c r="C690" s="31"/>
      <c r="D690" s="31"/>
      <c r="E690" s="31"/>
      <c r="F690" s="31"/>
      <c r="AQ690" s="31"/>
      <c r="AR690" s="31"/>
      <c r="BH690" s="31"/>
      <c r="BI690" s="31"/>
      <c r="BJ690" s="31"/>
      <c r="BK690" s="31"/>
      <c r="BL690" s="31"/>
      <c r="BM690" s="31"/>
      <c r="BN690" s="31"/>
      <c r="BO690" s="31"/>
      <c r="BP690" s="31"/>
      <c r="BQ690" s="31"/>
      <c r="BR690" s="31"/>
      <c r="BS690" s="31"/>
      <c r="BT690" s="31"/>
      <c r="BU690" s="31"/>
      <c r="BV690" s="31"/>
      <c r="BW690" s="31"/>
      <c r="BX690" s="31"/>
      <c r="BY690" s="31"/>
      <c r="BZ690" s="31"/>
      <c r="CA690" s="31"/>
      <c r="CB690" s="31"/>
      <c r="CC690" s="31"/>
      <c r="CD690" s="31"/>
      <c r="CE690" s="31"/>
      <c r="CF690" s="31"/>
      <c r="CG690" s="31"/>
      <c r="CH690" s="31"/>
      <c r="CI690" s="31"/>
      <c r="CJ690" s="31"/>
      <c r="CK690" s="31"/>
      <c r="CL690" s="31"/>
      <c r="CM690" s="31"/>
      <c r="CN690" s="31"/>
      <c r="CO690" s="31"/>
      <c r="CP690" s="31"/>
      <c r="CQ690" s="31"/>
      <c r="CR690" s="31"/>
      <c r="CS690" s="31"/>
      <c r="CT690" s="31"/>
      <c r="CU690" s="31"/>
      <c r="CV690" s="31"/>
    </row>
    <row r="691" spans="1:100" x14ac:dyDescent="0.3">
      <c r="A691" s="31"/>
      <c r="B691" s="31"/>
      <c r="C691" s="31"/>
      <c r="D691" s="31"/>
      <c r="E691" s="31"/>
      <c r="F691" s="31"/>
      <c r="AQ691" s="31"/>
      <c r="AR691" s="31"/>
      <c r="BH691" s="31"/>
      <c r="BI691" s="31"/>
      <c r="BJ691" s="31"/>
      <c r="BK691" s="31"/>
      <c r="BL691" s="31"/>
      <c r="BM691" s="31"/>
      <c r="BN691" s="31"/>
      <c r="BO691" s="31"/>
      <c r="BP691" s="31"/>
      <c r="BQ691" s="31"/>
      <c r="BR691" s="31"/>
      <c r="BS691" s="31"/>
      <c r="BT691" s="31"/>
      <c r="BU691" s="31"/>
      <c r="BV691" s="31"/>
      <c r="BW691" s="31"/>
      <c r="BX691" s="31"/>
      <c r="BY691" s="31"/>
      <c r="BZ691" s="31"/>
      <c r="CA691" s="31"/>
      <c r="CB691" s="31"/>
      <c r="CC691" s="31"/>
      <c r="CD691" s="31"/>
      <c r="CE691" s="31"/>
      <c r="CF691" s="31"/>
      <c r="CG691" s="31"/>
      <c r="CH691" s="31"/>
      <c r="CI691" s="31"/>
      <c r="CJ691" s="31"/>
      <c r="CK691" s="31"/>
      <c r="CL691" s="31"/>
      <c r="CM691" s="31"/>
      <c r="CN691" s="31"/>
      <c r="CO691" s="31"/>
      <c r="CP691" s="31"/>
      <c r="CQ691" s="31"/>
      <c r="CR691" s="31"/>
      <c r="CS691" s="31"/>
      <c r="CT691" s="31"/>
      <c r="CU691" s="31"/>
      <c r="CV691" s="31"/>
    </row>
    <row r="692" spans="1:100" x14ac:dyDescent="0.3">
      <c r="A692" s="31"/>
      <c r="B692" s="31"/>
      <c r="C692" s="31"/>
      <c r="D692" s="31"/>
      <c r="E692" s="31"/>
      <c r="F692" s="31"/>
      <c r="AQ692" s="31"/>
      <c r="AR692" s="31"/>
      <c r="BH692" s="31"/>
      <c r="BI692" s="31"/>
      <c r="BJ692" s="31"/>
      <c r="BK692" s="31"/>
      <c r="BL692" s="31"/>
      <c r="BM692" s="31"/>
      <c r="BN692" s="31"/>
      <c r="BO692" s="31"/>
      <c r="BP692" s="31"/>
      <c r="BQ692" s="31"/>
      <c r="BR692" s="31"/>
      <c r="BS692" s="31"/>
      <c r="BT692" s="31"/>
      <c r="BU692" s="31"/>
      <c r="BV692" s="31"/>
      <c r="BW692" s="31"/>
      <c r="BX692" s="31"/>
      <c r="BY692" s="31"/>
      <c r="BZ692" s="31"/>
      <c r="CA692" s="31"/>
      <c r="CB692" s="31"/>
      <c r="CC692" s="31"/>
      <c r="CD692" s="31"/>
      <c r="CE692" s="31"/>
      <c r="CF692" s="31"/>
      <c r="CG692" s="31"/>
      <c r="CH692" s="31"/>
      <c r="CI692" s="31"/>
      <c r="CJ692" s="31"/>
      <c r="CK692" s="31"/>
      <c r="CL692" s="31"/>
      <c r="CM692" s="31"/>
      <c r="CN692" s="31"/>
      <c r="CO692" s="31"/>
      <c r="CP692" s="31"/>
      <c r="CQ692" s="31"/>
      <c r="CR692" s="31"/>
      <c r="CS692" s="31"/>
      <c r="CT692" s="31"/>
      <c r="CU692" s="31"/>
      <c r="CV692" s="31"/>
    </row>
    <row r="693" spans="1:100" x14ac:dyDescent="0.3">
      <c r="A693" s="31"/>
      <c r="B693" s="31"/>
      <c r="C693" s="31"/>
      <c r="D693" s="31"/>
      <c r="E693" s="31"/>
      <c r="F693" s="31"/>
      <c r="AQ693" s="31"/>
      <c r="AR693" s="31"/>
      <c r="BH693" s="31"/>
      <c r="BI693" s="31"/>
      <c r="BJ693" s="31"/>
      <c r="BK693" s="31"/>
      <c r="BL693" s="31"/>
      <c r="BM693" s="31"/>
      <c r="BN693" s="31"/>
      <c r="BO693" s="31"/>
      <c r="BP693" s="31"/>
      <c r="BQ693" s="31"/>
      <c r="BR693" s="31"/>
      <c r="BS693" s="31"/>
      <c r="BT693" s="31"/>
      <c r="BU693" s="31"/>
      <c r="BV693" s="31"/>
      <c r="BW693" s="31"/>
      <c r="BX693" s="31"/>
      <c r="BY693" s="31"/>
      <c r="BZ693" s="31"/>
      <c r="CA693" s="31"/>
      <c r="CB693" s="31"/>
      <c r="CC693" s="31"/>
      <c r="CD693" s="31"/>
      <c r="CE693" s="31"/>
      <c r="CF693" s="31"/>
      <c r="CG693" s="31"/>
      <c r="CH693" s="31"/>
      <c r="CI693" s="31"/>
      <c r="CJ693" s="31"/>
      <c r="CK693" s="31"/>
      <c r="CL693" s="31"/>
      <c r="CM693" s="31"/>
      <c r="CN693" s="31"/>
      <c r="CO693" s="31"/>
      <c r="CP693" s="31"/>
      <c r="CQ693" s="31"/>
      <c r="CR693" s="31"/>
      <c r="CS693" s="31"/>
      <c r="CT693" s="31"/>
      <c r="CU693" s="31"/>
      <c r="CV693" s="31"/>
    </row>
    <row r="694" spans="1:100" x14ac:dyDescent="0.3">
      <c r="A694" s="31"/>
      <c r="B694" s="31"/>
      <c r="C694" s="31"/>
      <c r="D694" s="31"/>
      <c r="E694" s="31"/>
      <c r="F694" s="31"/>
      <c r="AQ694" s="31"/>
      <c r="AR694" s="31"/>
      <c r="BH694" s="31"/>
      <c r="BI694" s="31"/>
      <c r="BJ694" s="31"/>
      <c r="BK694" s="31"/>
      <c r="BL694" s="31"/>
      <c r="BM694" s="31"/>
      <c r="BN694" s="31"/>
      <c r="BO694" s="31"/>
      <c r="BP694" s="31"/>
      <c r="BQ694" s="31"/>
      <c r="BR694" s="31"/>
      <c r="BS694" s="31"/>
      <c r="BT694" s="31"/>
      <c r="BU694" s="31"/>
      <c r="BV694" s="31"/>
      <c r="BW694" s="31"/>
      <c r="BX694" s="31"/>
      <c r="BY694" s="31"/>
      <c r="BZ694" s="31"/>
      <c r="CA694" s="31"/>
      <c r="CB694" s="31"/>
      <c r="CC694" s="31"/>
      <c r="CD694" s="31"/>
      <c r="CE694" s="31"/>
      <c r="CF694" s="31"/>
      <c r="CG694" s="31"/>
      <c r="CH694" s="31"/>
      <c r="CI694" s="31"/>
      <c r="CJ694" s="31"/>
      <c r="CK694" s="31"/>
      <c r="CL694" s="31"/>
      <c r="CM694" s="31"/>
      <c r="CN694" s="31"/>
      <c r="CO694" s="31"/>
      <c r="CP694" s="31"/>
      <c r="CQ694" s="31"/>
      <c r="CR694" s="31"/>
      <c r="CS694" s="31"/>
      <c r="CT694" s="31"/>
      <c r="CU694" s="31"/>
      <c r="CV694" s="31"/>
    </row>
    <row r="695" spans="1:100" x14ac:dyDescent="0.3">
      <c r="A695" s="31"/>
      <c r="B695" s="31"/>
      <c r="C695" s="31"/>
      <c r="D695" s="31"/>
      <c r="E695" s="31"/>
      <c r="F695" s="31"/>
      <c r="AQ695" s="31"/>
      <c r="AR695" s="31"/>
      <c r="BH695" s="31"/>
      <c r="BI695" s="31"/>
      <c r="BJ695" s="31"/>
      <c r="BK695" s="31"/>
      <c r="BL695" s="31"/>
      <c r="BM695" s="31"/>
      <c r="BN695" s="31"/>
      <c r="BO695" s="31"/>
      <c r="BP695" s="31"/>
      <c r="BQ695" s="31"/>
      <c r="BR695" s="31"/>
      <c r="BS695" s="31"/>
      <c r="BT695" s="31"/>
      <c r="BU695" s="31"/>
      <c r="BV695" s="31"/>
      <c r="BW695" s="31"/>
      <c r="BX695" s="31"/>
      <c r="BY695" s="31"/>
      <c r="BZ695" s="31"/>
      <c r="CA695" s="31"/>
      <c r="CB695" s="31"/>
      <c r="CC695" s="31"/>
      <c r="CD695" s="31"/>
      <c r="CE695" s="31"/>
      <c r="CF695" s="31"/>
      <c r="CG695" s="31"/>
      <c r="CH695" s="31"/>
      <c r="CI695" s="31"/>
      <c r="CJ695" s="31"/>
      <c r="CK695" s="31"/>
      <c r="CL695" s="31"/>
      <c r="CM695" s="31"/>
      <c r="CN695" s="31"/>
      <c r="CO695" s="31"/>
      <c r="CP695" s="31"/>
      <c r="CQ695" s="31"/>
      <c r="CR695" s="31"/>
      <c r="CS695" s="31"/>
      <c r="CT695" s="31"/>
      <c r="CU695" s="31"/>
      <c r="CV695" s="31"/>
    </row>
    <row r="696" spans="1:100" x14ac:dyDescent="0.3">
      <c r="A696" s="31"/>
      <c r="B696" s="31"/>
      <c r="C696" s="31"/>
      <c r="D696" s="31"/>
      <c r="E696" s="31"/>
      <c r="F696" s="31"/>
      <c r="AQ696" s="31"/>
      <c r="AR696" s="31"/>
      <c r="BH696" s="31"/>
      <c r="BI696" s="31"/>
      <c r="BJ696" s="31"/>
      <c r="BK696" s="31"/>
      <c r="BL696" s="31"/>
      <c r="BM696" s="31"/>
      <c r="BN696" s="31"/>
      <c r="BO696" s="31"/>
      <c r="BP696" s="31"/>
      <c r="BQ696" s="31"/>
      <c r="BR696" s="31"/>
      <c r="BS696" s="31"/>
      <c r="BT696" s="31"/>
      <c r="BU696" s="31"/>
      <c r="BV696" s="31"/>
      <c r="BW696" s="31"/>
      <c r="BX696" s="31"/>
      <c r="BY696" s="31"/>
      <c r="BZ696" s="31"/>
      <c r="CA696" s="31"/>
      <c r="CB696" s="31"/>
      <c r="CC696" s="31"/>
      <c r="CD696" s="31"/>
      <c r="CE696" s="31"/>
      <c r="CF696" s="31"/>
      <c r="CG696" s="31"/>
      <c r="CH696" s="31"/>
      <c r="CI696" s="31"/>
      <c r="CJ696" s="31"/>
      <c r="CK696" s="31"/>
      <c r="CL696" s="31"/>
      <c r="CM696" s="31"/>
      <c r="CN696" s="31"/>
      <c r="CO696" s="31"/>
      <c r="CP696" s="31"/>
      <c r="CQ696" s="31"/>
      <c r="CR696" s="31"/>
      <c r="CS696" s="31"/>
      <c r="CT696" s="31"/>
      <c r="CU696" s="31"/>
      <c r="CV696" s="31"/>
    </row>
    <row r="697" spans="1:100" x14ac:dyDescent="0.3">
      <c r="A697" s="31"/>
      <c r="B697" s="31"/>
      <c r="C697" s="31"/>
      <c r="D697" s="31"/>
      <c r="E697" s="31"/>
      <c r="F697" s="31"/>
      <c r="AQ697" s="31"/>
      <c r="AR697" s="31"/>
      <c r="BH697" s="31"/>
      <c r="BI697" s="31"/>
      <c r="BJ697" s="31"/>
      <c r="BK697" s="31"/>
      <c r="BL697" s="31"/>
      <c r="BM697" s="31"/>
      <c r="BN697" s="31"/>
      <c r="BO697" s="31"/>
      <c r="BP697" s="31"/>
      <c r="BQ697" s="31"/>
      <c r="BR697" s="31"/>
      <c r="BS697" s="31"/>
      <c r="BT697" s="31"/>
      <c r="BU697" s="31"/>
      <c r="BV697" s="31"/>
      <c r="BW697" s="31"/>
      <c r="BX697" s="31"/>
      <c r="BY697" s="31"/>
      <c r="BZ697" s="31"/>
      <c r="CA697" s="31"/>
      <c r="CB697" s="31"/>
      <c r="CC697" s="31"/>
      <c r="CD697" s="31"/>
      <c r="CE697" s="31"/>
      <c r="CF697" s="31"/>
      <c r="CG697" s="31"/>
      <c r="CH697" s="31"/>
      <c r="CI697" s="31"/>
      <c r="CJ697" s="31"/>
      <c r="CK697" s="31"/>
      <c r="CL697" s="31"/>
      <c r="CM697" s="31"/>
      <c r="CN697" s="31"/>
      <c r="CO697" s="31"/>
      <c r="CP697" s="31"/>
      <c r="CQ697" s="31"/>
      <c r="CR697" s="31"/>
      <c r="CS697" s="31"/>
      <c r="CT697" s="31"/>
      <c r="CU697" s="31"/>
      <c r="CV697" s="31"/>
    </row>
    <row r="698" spans="1:100" x14ac:dyDescent="0.3">
      <c r="A698" s="31"/>
      <c r="B698" s="31"/>
      <c r="C698" s="31"/>
      <c r="D698" s="31"/>
      <c r="E698" s="31"/>
      <c r="F698" s="31"/>
      <c r="AQ698" s="31"/>
      <c r="AR698" s="31"/>
      <c r="BH698" s="31"/>
      <c r="BI698" s="31"/>
      <c r="BJ698" s="31"/>
      <c r="BK698" s="31"/>
      <c r="BL698" s="31"/>
      <c r="BM698" s="31"/>
      <c r="BN698" s="31"/>
      <c r="BO698" s="31"/>
      <c r="BP698" s="31"/>
      <c r="BQ698" s="31"/>
      <c r="BR698" s="31"/>
      <c r="BS698" s="31"/>
      <c r="BT698" s="31"/>
      <c r="BU698" s="31"/>
      <c r="BV698" s="31"/>
      <c r="BW698" s="31"/>
      <c r="BX698" s="31"/>
      <c r="BY698" s="31"/>
      <c r="BZ698" s="31"/>
      <c r="CA698" s="31"/>
      <c r="CB698" s="31"/>
      <c r="CC698" s="31"/>
      <c r="CD698" s="31"/>
      <c r="CE698" s="31"/>
      <c r="CF698" s="31"/>
      <c r="CG698" s="31"/>
      <c r="CH698" s="31"/>
      <c r="CI698" s="31"/>
      <c r="CJ698" s="31"/>
      <c r="CK698" s="31"/>
      <c r="CL698" s="31"/>
      <c r="CM698" s="31"/>
      <c r="CN698" s="31"/>
      <c r="CO698" s="31"/>
      <c r="CP698" s="31"/>
      <c r="CQ698" s="31"/>
      <c r="CR698" s="31"/>
      <c r="CS698" s="31"/>
      <c r="CT698" s="31"/>
      <c r="CU698" s="31"/>
      <c r="CV698" s="31"/>
    </row>
    <row r="699" spans="1:100" x14ac:dyDescent="0.3">
      <c r="A699" s="31"/>
      <c r="B699" s="31"/>
      <c r="C699" s="31"/>
      <c r="D699" s="31"/>
      <c r="E699" s="31"/>
      <c r="F699" s="31"/>
      <c r="AQ699" s="31"/>
      <c r="AR699" s="31"/>
      <c r="BH699" s="31"/>
      <c r="BI699" s="31"/>
      <c r="BJ699" s="31"/>
      <c r="BK699" s="31"/>
      <c r="BL699" s="31"/>
      <c r="BM699" s="31"/>
      <c r="BN699" s="31"/>
      <c r="BO699" s="31"/>
      <c r="BP699" s="31"/>
      <c r="BQ699" s="31"/>
      <c r="BR699" s="31"/>
      <c r="BS699" s="31"/>
      <c r="BT699" s="31"/>
      <c r="BU699" s="31"/>
      <c r="BV699" s="31"/>
      <c r="BW699" s="31"/>
      <c r="BX699" s="31"/>
      <c r="BY699" s="31"/>
      <c r="BZ699" s="31"/>
      <c r="CA699" s="31"/>
      <c r="CB699" s="31"/>
      <c r="CC699" s="31"/>
      <c r="CD699" s="31"/>
      <c r="CE699" s="31"/>
      <c r="CF699" s="31"/>
      <c r="CG699" s="31"/>
      <c r="CH699" s="31"/>
      <c r="CI699" s="31"/>
      <c r="CJ699" s="31"/>
      <c r="CK699" s="31"/>
      <c r="CL699" s="31"/>
      <c r="CM699" s="31"/>
      <c r="CN699" s="31"/>
      <c r="CO699" s="31"/>
      <c r="CP699" s="31"/>
      <c r="CQ699" s="31"/>
      <c r="CR699" s="31"/>
      <c r="CS699" s="31"/>
      <c r="CT699" s="31"/>
      <c r="CU699" s="31"/>
      <c r="CV699" s="31"/>
    </row>
    <row r="700" spans="1:100" x14ac:dyDescent="0.3">
      <c r="A700" s="31"/>
      <c r="B700" s="31"/>
      <c r="C700" s="31"/>
      <c r="D700" s="31"/>
      <c r="E700" s="31"/>
      <c r="F700" s="31"/>
      <c r="AQ700" s="31"/>
      <c r="AR700" s="31"/>
      <c r="BH700" s="31"/>
      <c r="BI700" s="31"/>
      <c r="BJ700" s="31"/>
      <c r="BK700" s="31"/>
      <c r="BL700" s="31"/>
      <c r="BM700" s="31"/>
      <c r="BN700" s="31"/>
      <c r="BO700" s="31"/>
      <c r="BP700" s="31"/>
      <c r="BQ700" s="31"/>
      <c r="BR700" s="31"/>
      <c r="BS700" s="31"/>
      <c r="BT700" s="31"/>
      <c r="BU700" s="31"/>
      <c r="BV700" s="31"/>
      <c r="BW700" s="31"/>
      <c r="BX700" s="31"/>
      <c r="BY700" s="31"/>
      <c r="BZ700" s="31"/>
      <c r="CA700" s="31"/>
      <c r="CB700" s="31"/>
      <c r="CC700" s="31"/>
      <c r="CD700" s="31"/>
      <c r="CE700" s="31"/>
      <c r="CF700" s="31"/>
      <c r="CG700" s="31"/>
      <c r="CH700" s="31"/>
      <c r="CI700" s="31"/>
      <c r="CJ700" s="31"/>
      <c r="CK700" s="31"/>
      <c r="CL700" s="31"/>
      <c r="CM700" s="31"/>
      <c r="CN700" s="31"/>
      <c r="CO700" s="31"/>
      <c r="CP700" s="31"/>
      <c r="CQ700" s="31"/>
      <c r="CR700" s="31"/>
      <c r="CS700" s="31"/>
      <c r="CT700" s="31"/>
      <c r="CU700" s="31"/>
      <c r="CV700" s="31"/>
    </row>
    <row r="701" spans="1:100" x14ac:dyDescent="0.3">
      <c r="A701" s="31"/>
      <c r="B701" s="31"/>
      <c r="C701" s="31"/>
      <c r="D701" s="31"/>
      <c r="E701" s="31"/>
      <c r="F701" s="31"/>
      <c r="AQ701" s="31"/>
      <c r="AR701" s="31"/>
      <c r="BH701" s="31"/>
      <c r="BI701" s="31"/>
      <c r="BJ701" s="31"/>
      <c r="BK701" s="31"/>
      <c r="BL701" s="31"/>
      <c r="BM701" s="31"/>
      <c r="BN701" s="31"/>
      <c r="BO701" s="31"/>
      <c r="BP701" s="31"/>
      <c r="BQ701" s="31"/>
      <c r="BR701" s="31"/>
      <c r="BS701" s="31"/>
      <c r="BT701" s="31"/>
      <c r="BU701" s="31"/>
      <c r="BV701" s="31"/>
      <c r="BW701" s="31"/>
      <c r="BX701" s="31"/>
      <c r="BY701" s="31"/>
      <c r="BZ701" s="31"/>
      <c r="CA701" s="31"/>
      <c r="CB701" s="31"/>
      <c r="CC701" s="31"/>
      <c r="CD701" s="31"/>
      <c r="CE701" s="31"/>
      <c r="CF701" s="31"/>
      <c r="CG701" s="31"/>
      <c r="CH701" s="31"/>
      <c r="CI701" s="31"/>
      <c r="CJ701" s="31"/>
      <c r="CK701" s="31"/>
      <c r="CL701" s="31"/>
      <c r="CM701" s="31"/>
      <c r="CN701" s="31"/>
      <c r="CO701" s="31"/>
      <c r="CP701" s="31"/>
      <c r="CQ701" s="31"/>
      <c r="CR701" s="31"/>
      <c r="CS701" s="31"/>
      <c r="CT701" s="31"/>
      <c r="CU701" s="31"/>
      <c r="CV701" s="31"/>
    </row>
    <row r="702" spans="1:100" x14ac:dyDescent="0.3">
      <c r="A702" s="31"/>
      <c r="B702" s="31"/>
      <c r="C702" s="31"/>
      <c r="D702" s="31"/>
      <c r="E702" s="31"/>
      <c r="F702" s="31"/>
      <c r="AQ702" s="31"/>
      <c r="AR702" s="31"/>
      <c r="BH702" s="31"/>
      <c r="BI702" s="31"/>
      <c r="BJ702" s="31"/>
      <c r="BK702" s="31"/>
      <c r="BL702" s="31"/>
      <c r="BM702" s="31"/>
      <c r="BN702" s="31"/>
      <c r="BO702" s="31"/>
      <c r="BP702" s="31"/>
      <c r="BQ702" s="31"/>
      <c r="BR702" s="31"/>
      <c r="BS702" s="31"/>
      <c r="BT702" s="31"/>
      <c r="BU702" s="31"/>
      <c r="BV702" s="31"/>
      <c r="BW702" s="31"/>
      <c r="BX702" s="31"/>
      <c r="BY702" s="31"/>
      <c r="BZ702" s="31"/>
      <c r="CA702" s="31"/>
      <c r="CB702" s="31"/>
      <c r="CC702" s="31"/>
      <c r="CD702" s="31"/>
      <c r="CE702" s="31"/>
      <c r="CF702" s="31"/>
      <c r="CG702" s="31"/>
      <c r="CH702" s="31"/>
      <c r="CI702" s="31"/>
      <c r="CJ702" s="31"/>
      <c r="CK702" s="31"/>
      <c r="CL702" s="31"/>
      <c r="CM702" s="31"/>
      <c r="CN702" s="31"/>
      <c r="CO702" s="31"/>
      <c r="CP702" s="31"/>
      <c r="CQ702" s="31"/>
      <c r="CR702" s="31"/>
      <c r="CS702" s="31"/>
      <c r="CT702" s="31"/>
      <c r="CU702" s="31"/>
      <c r="CV702" s="31"/>
    </row>
    <row r="703" spans="1:100" x14ac:dyDescent="0.3">
      <c r="A703" s="31"/>
      <c r="B703" s="31"/>
      <c r="C703" s="31"/>
      <c r="D703" s="31"/>
      <c r="E703" s="31"/>
      <c r="F703" s="31"/>
      <c r="AQ703" s="31"/>
      <c r="AR703" s="31"/>
      <c r="BH703" s="31"/>
      <c r="BI703" s="31"/>
      <c r="BJ703" s="31"/>
      <c r="BK703" s="31"/>
      <c r="BL703" s="31"/>
      <c r="BM703" s="31"/>
      <c r="BN703" s="31"/>
      <c r="BO703" s="31"/>
      <c r="BP703" s="31"/>
      <c r="BQ703" s="31"/>
      <c r="BR703" s="31"/>
      <c r="BS703" s="31"/>
      <c r="BT703" s="31"/>
      <c r="BU703" s="31"/>
      <c r="BV703" s="31"/>
      <c r="BW703" s="31"/>
      <c r="BX703" s="31"/>
      <c r="BY703" s="31"/>
      <c r="BZ703" s="31"/>
      <c r="CA703" s="31"/>
      <c r="CB703" s="31"/>
      <c r="CC703" s="31"/>
      <c r="CD703" s="31"/>
      <c r="CE703" s="31"/>
      <c r="CF703" s="31"/>
      <c r="CG703" s="31"/>
      <c r="CH703" s="31"/>
      <c r="CI703" s="31"/>
      <c r="CJ703" s="31"/>
      <c r="CK703" s="31"/>
      <c r="CL703" s="31"/>
      <c r="CM703" s="31"/>
      <c r="CN703" s="31"/>
      <c r="CO703" s="31"/>
      <c r="CP703" s="31"/>
      <c r="CQ703" s="31"/>
      <c r="CR703" s="31"/>
      <c r="CS703" s="31"/>
      <c r="CT703" s="31"/>
      <c r="CU703" s="31"/>
      <c r="CV703" s="31"/>
    </row>
    <row r="704" spans="1:100" x14ac:dyDescent="0.3">
      <c r="A704" s="31"/>
      <c r="B704" s="31"/>
      <c r="C704" s="31"/>
      <c r="D704" s="31"/>
      <c r="E704" s="31"/>
      <c r="F704" s="31"/>
      <c r="AQ704" s="31"/>
      <c r="AR704" s="31"/>
      <c r="BH704" s="31"/>
      <c r="BI704" s="31"/>
      <c r="BJ704" s="31"/>
      <c r="BK704" s="31"/>
      <c r="BL704" s="31"/>
      <c r="BM704" s="31"/>
      <c r="BN704" s="31"/>
      <c r="BO704" s="31"/>
      <c r="BP704" s="31"/>
      <c r="BQ704" s="31"/>
      <c r="BR704" s="31"/>
      <c r="BS704" s="31"/>
      <c r="BT704" s="31"/>
      <c r="BU704" s="31"/>
      <c r="BV704" s="31"/>
      <c r="BW704" s="31"/>
      <c r="BX704" s="31"/>
      <c r="BY704" s="31"/>
      <c r="BZ704" s="31"/>
      <c r="CA704" s="31"/>
      <c r="CB704" s="31"/>
      <c r="CC704" s="31"/>
      <c r="CD704" s="31"/>
      <c r="CE704" s="31"/>
      <c r="CF704" s="31"/>
      <c r="CG704" s="31"/>
      <c r="CH704" s="31"/>
      <c r="CI704" s="31"/>
      <c r="CJ704" s="31"/>
      <c r="CK704" s="31"/>
      <c r="CL704" s="31"/>
      <c r="CM704" s="31"/>
      <c r="CN704" s="31"/>
      <c r="CO704" s="31"/>
      <c r="CP704" s="31"/>
      <c r="CQ704" s="31"/>
      <c r="CR704" s="31"/>
      <c r="CS704" s="31"/>
      <c r="CT704" s="31"/>
      <c r="CU704" s="31"/>
      <c r="CV704" s="31"/>
    </row>
    <row r="705" spans="1:100" x14ac:dyDescent="0.3">
      <c r="A705" s="31"/>
      <c r="B705" s="31"/>
      <c r="C705" s="31"/>
      <c r="D705" s="31"/>
      <c r="E705" s="31"/>
      <c r="F705" s="31"/>
      <c r="AQ705" s="31"/>
      <c r="AR705" s="31"/>
      <c r="BH705" s="31"/>
      <c r="BI705" s="31"/>
      <c r="BJ705" s="31"/>
      <c r="BK705" s="31"/>
      <c r="BL705" s="31"/>
      <c r="BM705" s="31"/>
      <c r="BN705" s="31"/>
      <c r="BO705" s="31"/>
      <c r="BP705" s="31"/>
      <c r="BQ705" s="31"/>
      <c r="BR705" s="31"/>
      <c r="BS705" s="31"/>
      <c r="BT705" s="31"/>
      <c r="BU705" s="31"/>
      <c r="BV705" s="31"/>
      <c r="BW705" s="31"/>
      <c r="BX705" s="31"/>
      <c r="BY705" s="31"/>
      <c r="BZ705" s="31"/>
      <c r="CA705" s="31"/>
      <c r="CB705" s="31"/>
      <c r="CC705" s="31"/>
      <c r="CD705" s="31"/>
      <c r="CE705" s="31"/>
      <c r="CF705" s="31"/>
      <c r="CG705" s="31"/>
      <c r="CH705" s="31"/>
      <c r="CI705" s="31"/>
      <c r="CJ705" s="31"/>
      <c r="CK705" s="31"/>
      <c r="CL705" s="31"/>
      <c r="CM705" s="31"/>
      <c r="CN705" s="31"/>
      <c r="CO705" s="31"/>
      <c r="CP705" s="31"/>
      <c r="CQ705" s="31"/>
      <c r="CR705" s="31"/>
      <c r="CS705" s="31"/>
      <c r="CT705" s="31"/>
      <c r="CU705" s="31"/>
      <c r="CV705" s="31"/>
    </row>
    <row r="706" spans="1:100" x14ac:dyDescent="0.3">
      <c r="A706" s="31"/>
      <c r="B706" s="31"/>
      <c r="C706" s="31"/>
      <c r="D706" s="31"/>
      <c r="E706" s="31"/>
      <c r="F706" s="31"/>
      <c r="AQ706" s="31"/>
      <c r="AR706" s="31"/>
      <c r="BH706" s="31"/>
      <c r="BI706" s="31"/>
      <c r="BJ706" s="31"/>
      <c r="BK706" s="31"/>
      <c r="BL706" s="31"/>
      <c r="BM706" s="31"/>
      <c r="BN706" s="31"/>
      <c r="BO706" s="31"/>
      <c r="BP706" s="31"/>
      <c r="BQ706" s="31"/>
      <c r="BR706" s="31"/>
      <c r="BS706" s="31"/>
      <c r="BT706" s="31"/>
      <c r="BU706" s="31"/>
      <c r="BV706" s="31"/>
      <c r="BW706" s="31"/>
      <c r="BX706" s="31"/>
      <c r="BY706" s="31"/>
      <c r="BZ706" s="31"/>
      <c r="CA706" s="31"/>
      <c r="CB706" s="31"/>
      <c r="CC706" s="31"/>
      <c r="CD706" s="31"/>
      <c r="CE706" s="31"/>
      <c r="CF706" s="31"/>
      <c r="CG706" s="31"/>
      <c r="CH706" s="31"/>
      <c r="CI706" s="31"/>
      <c r="CJ706" s="31"/>
      <c r="CK706" s="31"/>
      <c r="CL706" s="31"/>
      <c r="CM706" s="31"/>
      <c r="CN706" s="31"/>
      <c r="CO706" s="31"/>
      <c r="CP706" s="31"/>
      <c r="CQ706" s="31"/>
      <c r="CR706" s="31"/>
      <c r="CS706" s="31"/>
      <c r="CT706" s="31"/>
      <c r="CU706" s="31"/>
      <c r="CV706" s="31"/>
    </row>
    <row r="707" spans="1:100" x14ac:dyDescent="0.3">
      <c r="A707" s="31"/>
      <c r="B707" s="31"/>
      <c r="C707" s="31"/>
      <c r="D707" s="31"/>
      <c r="E707" s="31"/>
      <c r="F707" s="31"/>
      <c r="AQ707" s="31"/>
      <c r="AR707" s="31"/>
      <c r="BH707" s="31"/>
      <c r="BI707" s="31"/>
      <c r="BJ707" s="31"/>
      <c r="BK707" s="31"/>
      <c r="BL707" s="31"/>
      <c r="BM707" s="31"/>
      <c r="BN707" s="31"/>
      <c r="BO707" s="31"/>
      <c r="BP707" s="31"/>
      <c r="BQ707" s="31"/>
      <c r="BR707" s="31"/>
      <c r="BS707" s="31"/>
      <c r="BT707" s="31"/>
      <c r="BU707" s="31"/>
      <c r="BV707" s="31"/>
      <c r="BW707" s="31"/>
      <c r="BX707" s="31"/>
      <c r="BY707" s="31"/>
      <c r="BZ707" s="31"/>
      <c r="CA707" s="31"/>
      <c r="CB707" s="31"/>
      <c r="CC707" s="31"/>
      <c r="CD707" s="31"/>
      <c r="CE707" s="31"/>
      <c r="CF707" s="31"/>
      <c r="CG707" s="31"/>
      <c r="CH707" s="31"/>
      <c r="CI707" s="31"/>
      <c r="CJ707" s="31"/>
      <c r="CK707" s="31"/>
      <c r="CL707" s="31"/>
      <c r="CM707" s="31"/>
      <c r="CN707" s="31"/>
      <c r="CO707" s="31"/>
      <c r="CP707" s="31"/>
      <c r="CQ707" s="31"/>
      <c r="CR707" s="31"/>
      <c r="CS707" s="31"/>
      <c r="CT707" s="31"/>
      <c r="CU707" s="31"/>
      <c r="CV707" s="31"/>
    </row>
    <row r="708" spans="1:100" x14ac:dyDescent="0.3">
      <c r="A708" s="31"/>
      <c r="B708" s="31"/>
      <c r="C708" s="31"/>
      <c r="D708" s="31"/>
      <c r="E708" s="31"/>
      <c r="F708" s="31"/>
      <c r="AQ708" s="31"/>
      <c r="AR708" s="31"/>
      <c r="BH708" s="31"/>
      <c r="BI708" s="31"/>
      <c r="BJ708" s="31"/>
      <c r="BK708" s="31"/>
      <c r="BL708" s="31"/>
      <c r="BM708" s="31"/>
      <c r="BN708" s="31"/>
      <c r="BO708" s="31"/>
      <c r="BP708" s="31"/>
      <c r="BQ708" s="31"/>
      <c r="BR708" s="31"/>
      <c r="BS708" s="31"/>
      <c r="BT708" s="31"/>
      <c r="BU708" s="31"/>
      <c r="BV708" s="31"/>
      <c r="BW708" s="31"/>
      <c r="BX708" s="31"/>
      <c r="BY708" s="31"/>
      <c r="BZ708" s="31"/>
      <c r="CA708" s="31"/>
      <c r="CB708" s="31"/>
      <c r="CC708" s="31"/>
      <c r="CD708" s="31"/>
      <c r="CE708" s="31"/>
      <c r="CF708" s="31"/>
      <c r="CG708" s="31"/>
      <c r="CH708" s="31"/>
      <c r="CI708" s="31"/>
      <c r="CJ708" s="31"/>
      <c r="CK708" s="31"/>
      <c r="CL708" s="31"/>
      <c r="CM708" s="31"/>
      <c r="CN708" s="31"/>
      <c r="CO708" s="31"/>
      <c r="CP708" s="31"/>
      <c r="CQ708" s="31"/>
      <c r="CR708" s="31"/>
      <c r="CS708" s="31"/>
      <c r="CT708" s="31"/>
      <c r="CU708" s="31"/>
      <c r="CV708" s="31"/>
    </row>
    <row r="709" spans="1:100" x14ac:dyDescent="0.3">
      <c r="A709" s="31"/>
      <c r="B709" s="31"/>
      <c r="C709" s="31"/>
      <c r="D709" s="31"/>
      <c r="E709" s="31"/>
      <c r="F709" s="31"/>
      <c r="AQ709" s="31"/>
      <c r="AR709" s="31"/>
      <c r="BH709" s="31"/>
      <c r="BI709" s="31"/>
      <c r="BJ709" s="31"/>
      <c r="BK709" s="31"/>
      <c r="BL709" s="31"/>
      <c r="BM709" s="31"/>
      <c r="BN709" s="31"/>
      <c r="BO709" s="31"/>
      <c r="BP709" s="31"/>
      <c r="BQ709" s="31"/>
      <c r="BR709" s="31"/>
      <c r="BS709" s="31"/>
      <c r="BT709" s="31"/>
      <c r="BU709" s="31"/>
      <c r="BV709" s="31"/>
      <c r="BW709" s="31"/>
      <c r="BX709" s="31"/>
      <c r="BY709" s="31"/>
      <c r="BZ709" s="31"/>
      <c r="CA709" s="31"/>
      <c r="CB709" s="31"/>
      <c r="CC709" s="31"/>
      <c r="CD709" s="31"/>
      <c r="CE709" s="31"/>
      <c r="CF709" s="31"/>
      <c r="CG709" s="31"/>
      <c r="CH709" s="31"/>
      <c r="CI709" s="31"/>
      <c r="CJ709" s="31"/>
      <c r="CK709" s="31"/>
      <c r="CL709" s="31"/>
      <c r="CM709" s="31"/>
      <c r="CN709" s="31"/>
      <c r="CO709" s="31"/>
      <c r="CP709" s="31"/>
      <c r="CQ709" s="31"/>
      <c r="CR709" s="31"/>
      <c r="CS709" s="31"/>
      <c r="CT709" s="31"/>
      <c r="CU709" s="31"/>
      <c r="CV709" s="31"/>
    </row>
    <row r="710" spans="1:100" x14ac:dyDescent="0.3">
      <c r="A710" s="31"/>
      <c r="B710" s="31"/>
      <c r="C710" s="31"/>
      <c r="D710" s="31"/>
      <c r="E710" s="31"/>
      <c r="F710" s="31"/>
      <c r="AQ710" s="31"/>
      <c r="AR710" s="31"/>
      <c r="BH710" s="31"/>
      <c r="BI710" s="31"/>
      <c r="BJ710" s="31"/>
      <c r="BK710" s="31"/>
      <c r="BL710" s="31"/>
      <c r="BM710" s="31"/>
      <c r="BN710" s="31"/>
      <c r="BO710" s="31"/>
      <c r="BP710" s="31"/>
      <c r="BQ710" s="31"/>
      <c r="BR710" s="31"/>
      <c r="BS710" s="31"/>
      <c r="BT710" s="31"/>
      <c r="BU710" s="31"/>
      <c r="BV710" s="31"/>
      <c r="BW710" s="31"/>
      <c r="BX710" s="31"/>
      <c r="BY710" s="31"/>
      <c r="BZ710" s="31"/>
      <c r="CA710" s="31"/>
      <c r="CB710" s="31"/>
      <c r="CC710" s="31"/>
      <c r="CD710" s="31"/>
      <c r="CE710" s="31"/>
      <c r="CF710" s="31"/>
      <c r="CG710" s="31"/>
      <c r="CH710" s="31"/>
      <c r="CI710" s="31"/>
      <c r="CJ710" s="31"/>
      <c r="CK710" s="31"/>
      <c r="CL710" s="31"/>
      <c r="CM710" s="31"/>
      <c r="CN710" s="31"/>
      <c r="CO710" s="31"/>
      <c r="CP710" s="31"/>
      <c r="CQ710" s="31"/>
      <c r="CR710" s="31"/>
      <c r="CS710" s="31"/>
      <c r="CT710" s="31"/>
      <c r="CU710" s="31"/>
      <c r="CV710" s="31"/>
    </row>
    <row r="711" spans="1:100" x14ac:dyDescent="0.3">
      <c r="A711" s="31"/>
      <c r="B711" s="31"/>
      <c r="C711" s="31"/>
      <c r="D711" s="31"/>
      <c r="E711" s="31"/>
      <c r="F711" s="31"/>
      <c r="AQ711" s="31"/>
      <c r="AR711" s="31"/>
      <c r="BH711" s="31"/>
      <c r="BI711" s="31"/>
      <c r="BJ711" s="31"/>
      <c r="BK711" s="31"/>
      <c r="BL711" s="31"/>
      <c r="BM711" s="31"/>
      <c r="BN711" s="31"/>
      <c r="BO711" s="31"/>
      <c r="BP711" s="31"/>
      <c r="BQ711" s="31"/>
      <c r="BR711" s="31"/>
      <c r="BS711" s="31"/>
      <c r="BT711" s="31"/>
      <c r="BU711" s="31"/>
      <c r="BV711" s="31"/>
      <c r="BW711" s="31"/>
      <c r="BX711" s="31"/>
      <c r="BY711" s="31"/>
      <c r="BZ711" s="31"/>
      <c r="CA711" s="31"/>
      <c r="CB711" s="31"/>
      <c r="CC711" s="31"/>
      <c r="CD711" s="31"/>
      <c r="CE711" s="31"/>
      <c r="CF711" s="31"/>
      <c r="CG711" s="31"/>
      <c r="CH711" s="31"/>
      <c r="CI711" s="31"/>
      <c r="CJ711" s="31"/>
      <c r="CK711" s="31"/>
      <c r="CL711" s="31"/>
      <c r="CM711" s="31"/>
      <c r="CN711" s="31"/>
      <c r="CO711" s="31"/>
      <c r="CP711" s="31"/>
      <c r="CQ711" s="31"/>
      <c r="CR711" s="31"/>
      <c r="CS711" s="31"/>
      <c r="CT711" s="31"/>
      <c r="CU711" s="31"/>
      <c r="CV711" s="31"/>
    </row>
    <row r="712" spans="1:100" x14ac:dyDescent="0.3">
      <c r="A712" s="31"/>
      <c r="B712" s="31"/>
      <c r="C712" s="31"/>
      <c r="D712" s="31"/>
      <c r="E712" s="31"/>
      <c r="F712" s="31"/>
      <c r="AQ712" s="31"/>
      <c r="AR712" s="31"/>
      <c r="BH712" s="31"/>
      <c r="BI712" s="31"/>
      <c r="BJ712" s="31"/>
      <c r="BK712" s="31"/>
      <c r="BL712" s="31"/>
      <c r="BM712" s="31"/>
      <c r="BN712" s="31"/>
      <c r="BO712" s="31"/>
      <c r="BP712" s="31"/>
      <c r="BQ712" s="31"/>
      <c r="BR712" s="31"/>
      <c r="BS712" s="31"/>
      <c r="BT712" s="31"/>
      <c r="BU712" s="31"/>
      <c r="BV712" s="31"/>
      <c r="BW712" s="31"/>
      <c r="BX712" s="31"/>
      <c r="BY712" s="31"/>
      <c r="BZ712" s="31"/>
      <c r="CA712" s="31"/>
      <c r="CB712" s="31"/>
      <c r="CC712" s="31"/>
      <c r="CD712" s="31"/>
      <c r="CE712" s="31"/>
      <c r="CF712" s="31"/>
      <c r="CG712" s="31"/>
      <c r="CH712" s="31"/>
      <c r="CI712" s="31"/>
      <c r="CJ712" s="31"/>
      <c r="CK712" s="31"/>
      <c r="CL712" s="31"/>
      <c r="CM712" s="31"/>
      <c r="CN712" s="31"/>
      <c r="CO712" s="31"/>
      <c r="CP712" s="31"/>
      <c r="CQ712" s="31"/>
      <c r="CR712" s="31"/>
      <c r="CS712" s="31"/>
      <c r="CT712" s="31"/>
      <c r="CU712" s="31"/>
      <c r="CV712" s="31"/>
    </row>
    <row r="713" spans="1:100" x14ac:dyDescent="0.3">
      <c r="A713" s="31"/>
      <c r="B713" s="31"/>
      <c r="C713" s="31"/>
      <c r="D713" s="31"/>
      <c r="E713" s="31"/>
      <c r="F713" s="31"/>
      <c r="AQ713" s="31"/>
      <c r="AR713" s="31"/>
      <c r="BH713" s="31"/>
      <c r="BI713" s="31"/>
      <c r="BJ713" s="31"/>
      <c r="BK713" s="31"/>
      <c r="BL713" s="31"/>
      <c r="BM713" s="31"/>
      <c r="BN713" s="31"/>
      <c r="BO713" s="31"/>
      <c r="BP713" s="31"/>
      <c r="BQ713" s="31"/>
      <c r="BR713" s="31"/>
      <c r="BS713" s="31"/>
      <c r="BT713" s="31"/>
      <c r="BU713" s="31"/>
      <c r="BV713" s="31"/>
      <c r="BW713" s="31"/>
      <c r="BX713" s="31"/>
      <c r="BY713" s="31"/>
      <c r="BZ713" s="31"/>
      <c r="CA713" s="31"/>
      <c r="CB713" s="31"/>
      <c r="CC713" s="31"/>
      <c r="CD713" s="31"/>
      <c r="CE713" s="31"/>
      <c r="CF713" s="31"/>
      <c r="CG713" s="31"/>
      <c r="CH713" s="31"/>
      <c r="CI713" s="31"/>
      <c r="CJ713" s="31"/>
      <c r="CK713" s="31"/>
      <c r="CL713" s="31"/>
      <c r="CM713" s="31"/>
      <c r="CN713" s="31"/>
      <c r="CO713" s="31"/>
      <c r="CP713" s="31"/>
      <c r="CQ713" s="31"/>
      <c r="CR713" s="31"/>
      <c r="CS713" s="31"/>
      <c r="CT713" s="31"/>
      <c r="CU713" s="31"/>
      <c r="CV713" s="31"/>
    </row>
    <row r="714" spans="1:100" x14ac:dyDescent="0.3">
      <c r="A714" s="31"/>
      <c r="B714" s="31"/>
      <c r="C714" s="31"/>
      <c r="D714" s="31"/>
      <c r="E714" s="31"/>
      <c r="F714" s="31"/>
      <c r="AQ714" s="31"/>
      <c r="AR714" s="31"/>
      <c r="BH714" s="31"/>
      <c r="BI714" s="31"/>
      <c r="BJ714" s="31"/>
      <c r="BK714" s="31"/>
      <c r="BL714" s="31"/>
      <c r="BM714" s="31"/>
      <c r="BN714" s="31"/>
      <c r="BO714" s="31"/>
      <c r="BP714" s="31"/>
      <c r="BQ714" s="31"/>
      <c r="BR714" s="31"/>
      <c r="BS714" s="31"/>
      <c r="BT714" s="31"/>
      <c r="BU714" s="31"/>
      <c r="BV714" s="31"/>
      <c r="BW714" s="31"/>
      <c r="BX714" s="31"/>
      <c r="BY714" s="31"/>
      <c r="BZ714" s="31"/>
      <c r="CA714" s="31"/>
      <c r="CB714" s="31"/>
      <c r="CC714" s="31"/>
      <c r="CD714" s="31"/>
      <c r="CE714" s="31"/>
      <c r="CF714" s="31"/>
      <c r="CG714" s="31"/>
      <c r="CH714" s="31"/>
      <c r="CI714" s="31"/>
      <c r="CJ714" s="31"/>
      <c r="CK714" s="31"/>
      <c r="CL714" s="31"/>
      <c r="CM714" s="31"/>
      <c r="CN714" s="31"/>
      <c r="CO714" s="31"/>
      <c r="CP714" s="31"/>
      <c r="CQ714" s="31"/>
      <c r="CR714" s="31"/>
      <c r="CS714" s="31"/>
      <c r="CT714" s="31"/>
      <c r="CU714" s="31"/>
      <c r="CV714" s="31"/>
    </row>
    <row r="715" spans="1:100" x14ac:dyDescent="0.3">
      <c r="A715" s="31"/>
      <c r="B715" s="31"/>
      <c r="C715" s="31"/>
      <c r="D715" s="31"/>
      <c r="E715" s="31"/>
      <c r="F715" s="31"/>
      <c r="AQ715" s="31"/>
      <c r="AR715" s="31"/>
      <c r="BH715" s="31"/>
      <c r="BI715" s="31"/>
      <c r="BJ715" s="31"/>
      <c r="BK715" s="31"/>
      <c r="BL715" s="31"/>
      <c r="BM715" s="31"/>
      <c r="BN715" s="31"/>
      <c r="BO715" s="31"/>
      <c r="BP715" s="31"/>
      <c r="BQ715" s="31"/>
      <c r="BR715" s="31"/>
      <c r="BS715" s="31"/>
      <c r="BT715" s="31"/>
      <c r="BU715" s="31"/>
      <c r="BV715" s="31"/>
      <c r="BW715" s="31"/>
      <c r="BX715" s="31"/>
      <c r="BY715" s="31"/>
      <c r="BZ715" s="31"/>
      <c r="CA715" s="31"/>
      <c r="CB715" s="31"/>
      <c r="CC715" s="31"/>
      <c r="CD715" s="31"/>
      <c r="CE715" s="31"/>
      <c r="CF715" s="31"/>
      <c r="CG715" s="31"/>
      <c r="CH715" s="31"/>
      <c r="CI715" s="31"/>
      <c r="CJ715" s="31"/>
      <c r="CK715" s="31"/>
      <c r="CL715" s="31"/>
      <c r="CM715" s="31"/>
      <c r="CN715" s="31"/>
      <c r="CO715" s="31"/>
      <c r="CP715" s="31"/>
      <c r="CQ715" s="31"/>
      <c r="CR715" s="31"/>
      <c r="CS715" s="31"/>
      <c r="CT715" s="31"/>
      <c r="CU715" s="31"/>
      <c r="CV715" s="31"/>
    </row>
    <row r="716" spans="1:100" x14ac:dyDescent="0.3">
      <c r="A716" s="31"/>
      <c r="B716" s="31"/>
      <c r="C716" s="31"/>
      <c r="D716" s="31"/>
      <c r="E716" s="31"/>
      <c r="F716" s="31"/>
      <c r="AQ716" s="31"/>
      <c r="AR716" s="31"/>
      <c r="BH716" s="31"/>
      <c r="BI716" s="31"/>
      <c r="BJ716" s="31"/>
      <c r="BK716" s="31"/>
      <c r="BL716" s="31"/>
      <c r="BM716" s="31"/>
      <c r="BN716" s="31"/>
      <c r="BO716" s="31"/>
      <c r="BP716" s="31"/>
      <c r="BQ716" s="31"/>
      <c r="BR716" s="31"/>
      <c r="BS716" s="31"/>
      <c r="BT716" s="31"/>
      <c r="BU716" s="31"/>
      <c r="BV716" s="31"/>
      <c r="BW716" s="31"/>
      <c r="BX716" s="31"/>
      <c r="BY716" s="31"/>
      <c r="BZ716" s="31"/>
      <c r="CA716" s="31"/>
      <c r="CB716" s="31"/>
      <c r="CC716" s="31"/>
      <c r="CD716" s="31"/>
      <c r="CE716" s="31"/>
      <c r="CF716" s="31"/>
      <c r="CG716" s="31"/>
      <c r="CH716" s="31"/>
      <c r="CI716" s="31"/>
      <c r="CJ716" s="31"/>
      <c r="CK716" s="31"/>
      <c r="CL716" s="31"/>
      <c r="CM716" s="31"/>
      <c r="CN716" s="31"/>
      <c r="CO716" s="31"/>
      <c r="CP716" s="31"/>
      <c r="CQ716" s="31"/>
      <c r="CR716" s="31"/>
      <c r="CS716" s="31"/>
      <c r="CT716" s="31"/>
      <c r="CU716" s="31"/>
      <c r="CV716" s="31"/>
    </row>
    <row r="717" spans="1:100" x14ac:dyDescent="0.3">
      <c r="A717" s="31"/>
      <c r="B717" s="31"/>
      <c r="C717" s="31"/>
      <c r="D717" s="31"/>
      <c r="E717" s="31"/>
      <c r="F717" s="31"/>
      <c r="AQ717" s="31"/>
      <c r="AR717" s="31"/>
      <c r="BH717" s="31"/>
      <c r="BI717" s="31"/>
      <c r="BJ717" s="31"/>
      <c r="BK717" s="31"/>
      <c r="BL717" s="31"/>
      <c r="BM717" s="31"/>
      <c r="BN717" s="31"/>
      <c r="BO717" s="31"/>
      <c r="BP717" s="31"/>
      <c r="BQ717" s="31"/>
      <c r="BR717" s="31"/>
      <c r="BS717" s="31"/>
      <c r="BT717" s="31"/>
      <c r="BU717" s="31"/>
      <c r="BV717" s="31"/>
      <c r="BW717" s="31"/>
      <c r="BX717" s="31"/>
      <c r="BY717" s="31"/>
      <c r="BZ717" s="31"/>
      <c r="CA717" s="31"/>
      <c r="CB717" s="31"/>
      <c r="CC717" s="31"/>
      <c r="CD717" s="31"/>
      <c r="CE717" s="31"/>
      <c r="CF717" s="31"/>
      <c r="CG717" s="31"/>
      <c r="CH717" s="31"/>
      <c r="CI717" s="31"/>
      <c r="CJ717" s="31"/>
      <c r="CK717" s="31"/>
      <c r="CL717" s="31"/>
      <c r="CM717" s="31"/>
      <c r="CN717" s="31"/>
      <c r="CO717" s="31"/>
      <c r="CP717" s="31"/>
      <c r="CQ717" s="31"/>
      <c r="CR717" s="31"/>
      <c r="CS717" s="31"/>
      <c r="CT717" s="31"/>
      <c r="CU717" s="31"/>
      <c r="CV717" s="31"/>
    </row>
    <row r="718" spans="1:100" x14ac:dyDescent="0.3">
      <c r="A718" s="31"/>
      <c r="B718" s="31"/>
      <c r="C718" s="31"/>
      <c r="D718" s="31"/>
      <c r="E718" s="31"/>
      <c r="F718" s="31"/>
      <c r="AQ718" s="31"/>
      <c r="AR718" s="31"/>
      <c r="BH718" s="31"/>
      <c r="BI718" s="31"/>
      <c r="BJ718" s="31"/>
      <c r="BK718" s="31"/>
      <c r="BL718" s="31"/>
      <c r="BM718" s="31"/>
      <c r="BN718" s="31"/>
      <c r="BO718" s="31"/>
      <c r="BP718" s="31"/>
      <c r="BQ718" s="31"/>
      <c r="BR718" s="31"/>
      <c r="BS718" s="31"/>
      <c r="BT718" s="31"/>
      <c r="BU718" s="31"/>
      <c r="BV718" s="31"/>
      <c r="BW718" s="31"/>
      <c r="BX718" s="31"/>
      <c r="BY718" s="31"/>
      <c r="BZ718" s="31"/>
      <c r="CA718" s="31"/>
      <c r="CB718" s="31"/>
      <c r="CC718" s="31"/>
      <c r="CD718" s="31"/>
      <c r="CE718" s="31"/>
      <c r="CF718" s="31"/>
      <c r="CG718" s="31"/>
      <c r="CH718" s="31"/>
      <c r="CI718" s="31"/>
      <c r="CJ718" s="31"/>
      <c r="CK718" s="31"/>
      <c r="CL718" s="31"/>
      <c r="CM718" s="31"/>
      <c r="CN718" s="31"/>
      <c r="CO718" s="31"/>
      <c r="CP718" s="31"/>
      <c r="CQ718" s="31"/>
      <c r="CR718" s="31"/>
      <c r="CS718" s="31"/>
      <c r="CT718" s="31"/>
      <c r="CU718" s="31"/>
      <c r="CV718" s="31"/>
    </row>
    <row r="719" spans="1:100" x14ac:dyDescent="0.3">
      <c r="A719" s="31"/>
      <c r="B719" s="31"/>
      <c r="C719" s="31"/>
      <c r="D719" s="31"/>
      <c r="E719" s="31"/>
      <c r="F719" s="31"/>
      <c r="AQ719" s="31"/>
      <c r="AR719" s="31"/>
      <c r="BH719" s="31"/>
      <c r="BI719" s="31"/>
      <c r="BJ719" s="31"/>
      <c r="BK719" s="31"/>
      <c r="BL719" s="31"/>
      <c r="BM719" s="31"/>
      <c r="BN719" s="31"/>
      <c r="BO719" s="31"/>
      <c r="BP719" s="31"/>
      <c r="BQ719" s="31"/>
      <c r="BR719" s="31"/>
      <c r="BS719" s="31"/>
      <c r="BT719" s="31"/>
      <c r="BU719" s="31"/>
      <c r="BV719" s="31"/>
      <c r="BW719" s="31"/>
      <c r="BX719" s="31"/>
      <c r="BY719" s="31"/>
      <c r="BZ719" s="31"/>
      <c r="CA719" s="31"/>
      <c r="CB719" s="31"/>
      <c r="CC719" s="31"/>
      <c r="CD719" s="31"/>
      <c r="CE719" s="31"/>
      <c r="CF719" s="31"/>
      <c r="CG719" s="31"/>
      <c r="CH719" s="31"/>
      <c r="CI719" s="31"/>
      <c r="CJ719" s="31"/>
      <c r="CK719" s="31"/>
      <c r="CL719" s="31"/>
      <c r="CM719" s="31"/>
      <c r="CN719" s="31"/>
      <c r="CO719" s="31"/>
      <c r="CP719" s="31"/>
      <c r="CQ719" s="31"/>
      <c r="CR719" s="31"/>
      <c r="CS719" s="31"/>
      <c r="CT719" s="31"/>
      <c r="CU719" s="31"/>
      <c r="CV719" s="31"/>
    </row>
    <row r="720" spans="1:100" x14ac:dyDescent="0.3">
      <c r="A720" s="31"/>
      <c r="B720" s="31"/>
      <c r="C720" s="31"/>
      <c r="D720" s="31"/>
      <c r="E720" s="31"/>
      <c r="F720" s="31"/>
      <c r="AQ720" s="31"/>
      <c r="AR720" s="31"/>
      <c r="BH720" s="31"/>
      <c r="BI720" s="31"/>
      <c r="BJ720" s="31"/>
      <c r="BK720" s="31"/>
      <c r="BL720" s="31"/>
      <c r="BM720" s="31"/>
      <c r="BN720" s="31"/>
      <c r="BO720" s="31"/>
      <c r="BP720" s="31"/>
      <c r="BQ720" s="31"/>
      <c r="BR720" s="31"/>
      <c r="BS720" s="31"/>
      <c r="BT720" s="31"/>
      <c r="BU720" s="31"/>
      <c r="BV720" s="31"/>
      <c r="BW720" s="31"/>
      <c r="BX720" s="31"/>
      <c r="BY720" s="31"/>
      <c r="BZ720" s="31"/>
      <c r="CA720" s="31"/>
      <c r="CB720" s="31"/>
      <c r="CC720" s="31"/>
      <c r="CD720" s="31"/>
      <c r="CE720" s="31"/>
      <c r="CF720" s="31"/>
      <c r="CG720" s="31"/>
      <c r="CH720" s="31"/>
      <c r="CI720" s="31"/>
      <c r="CJ720" s="31"/>
      <c r="CK720" s="31"/>
      <c r="CL720" s="31"/>
      <c r="CM720" s="31"/>
      <c r="CN720" s="31"/>
      <c r="CO720" s="31"/>
      <c r="CP720" s="31"/>
      <c r="CQ720" s="31"/>
      <c r="CR720" s="31"/>
      <c r="CS720" s="31"/>
      <c r="CT720" s="31"/>
      <c r="CU720" s="31"/>
      <c r="CV720" s="31"/>
    </row>
    <row r="721" spans="1:100" x14ac:dyDescent="0.3">
      <c r="A721" s="31"/>
      <c r="B721" s="31"/>
      <c r="C721" s="31"/>
      <c r="D721" s="31"/>
      <c r="E721" s="31"/>
      <c r="F721" s="31"/>
      <c r="AQ721" s="31"/>
      <c r="AR721" s="31"/>
      <c r="BH721" s="31"/>
      <c r="BI721" s="31"/>
      <c r="BJ721" s="31"/>
      <c r="BK721" s="31"/>
      <c r="BL721" s="31"/>
      <c r="BM721" s="31"/>
      <c r="BN721" s="31"/>
      <c r="BO721" s="31"/>
      <c r="BP721" s="31"/>
      <c r="BQ721" s="31"/>
      <c r="BR721" s="31"/>
      <c r="BS721" s="31"/>
      <c r="BT721" s="31"/>
      <c r="BU721" s="31"/>
      <c r="BV721" s="31"/>
      <c r="BW721" s="31"/>
      <c r="BX721" s="31"/>
      <c r="BY721" s="31"/>
      <c r="BZ721" s="31"/>
      <c r="CA721" s="31"/>
      <c r="CB721" s="31"/>
      <c r="CC721" s="31"/>
      <c r="CD721" s="31"/>
      <c r="CE721" s="31"/>
      <c r="CF721" s="31"/>
      <c r="CG721" s="31"/>
      <c r="CH721" s="31"/>
      <c r="CI721" s="31"/>
      <c r="CJ721" s="31"/>
      <c r="CK721" s="31"/>
      <c r="CL721" s="31"/>
      <c r="CM721" s="31"/>
      <c r="CN721" s="31"/>
      <c r="CO721" s="31"/>
      <c r="CP721" s="31"/>
      <c r="CQ721" s="31"/>
      <c r="CR721" s="31"/>
      <c r="CS721" s="31"/>
      <c r="CT721" s="31"/>
      <c r="CU721" s="31"/>
      <c r="CV721" s="31"/>
    </row>
    <row r="722" spans="1:100" x14ac:dyDescent="0.3">
      <c r="A722" s="31"/>
      <c r="B722" s="31"/>
      <c r="C722" s="31"/>
      <c r="D722" s="31"/>
      <c r="E722" s="31"/>
      <c r="F722" s="31"/>
      <c r="AQ722" s="31"/>
      <c r="AR722" s="31"/>
      <c r="BH722" s="31"/>
      <c r="BI722" s="31"/>
      <c r="BJ722" s="31"/>
      <c r="BK722" s="31"/>
      <c r="BL722" s="31"/>
      <c r="BM722" s="31"/>
      <c r="BN722" s="31"/>
      <c r="BO722" s="31"/>
      <c r="BP722" s="31"/>
      <c r="BQ722" s="31"/>
      <c r="BR722" s="31"/>
      <c r="BS722" s="31"/>
      <c r="BT722" s="31"/>
      <c r="BU722" s="31"/>
      <c r="BV722" s="31"/>
      <c r="BW722" s="31"/>
      <c r="BX722" s="31"/>
      <c r="BY722" s="31"/>
      <c r="BZ722" s="31"/>
      <c r="CA722" s="31"/>
      <c r="CB722" s="31"/>
      <c r="CC722" s="31"/>
      <c r="CD722" s="31"/>
      <c r="CE722" s="31"/>
      <c r="CF722" s="31"/>
      <c r="CG722" s="31"/>
      <c r="CH722" s="31"/>
      <c r="CI722" s="31"/>
      <c r="CJ722" s="31"/>
      <c r="CK722" s="31"/>
      <c r="CL722" s="31"/>
      <c r="CM722" s="31"/>
      <c r="CN722" s="31"/>
      <c r="CO722" s="31"/>
      <c r="CP722" s="31"/>
      <c r="CQ722" s="31"/>
      <c r="CR722" s="31"/>
      <c r="CS722" s="31"/>
      <c r="CT722" s="31"/>
      <c r="CU722" s="31"/>
      <c r="CV722" s="31"/>
    </row>
    <row r="723" spans="1:100" x14ac:dyDescent="0.3">
      <c r="A723" s="31"/>
      <c r="B723" s="31"/>
      <c r="C723" s="31"/>
      <c r="D723" s="31"/>
      <c r="E723" s="31"/>
      <c r="F723" s="31"/>
      <c r="AQ723" s="31"/>
      <c r="AR723" s="31"/>
      <c r="BH723" s="31"/>
      <c r="BI723" s="31"/>
      <c r="BJ723" s="31"/>
      <c r="BK723" s="31"/>
      <c r="BL723" s="31"/>
      <c r="BM723" s="31"/>
      <c r="BN723" s="31"/>
      <c r="BO723" s="31"/>
      <c r="BP723" s="31"/>
      <c r="BQ723" s="31"/>
      <c r="BR723" s="31"/>
      <c r="BS723" s="31"/>
      <c r="BT723" s="31"/>
      <c r="BU723" s="31"/>
      <c r="BV723" s="31"/>
      <c r="BW723" s="31"/>
      <c r="BX723" s="31"/>
      <c r="BY723" s="31"/>
      <c r="BZ723" s="31"/>
      <c r="CA723" s="31"/>
      <c r="CB723" s="31"/>
      <c r="CC723" s="31"/>
      <c r="CD723" s="31"/>
      <c r="CE723" s="31"/>
      <c r="CF723" s="31"/>
      <c r="CG723" s="31"/>
      <c r="CH723" s="31"/>
      <c r="CI723" s="31"/>
      <c r="CJ723" s="31"/>
      <c r="CK723" s="31"/>
      <c r="CL723" s="31"/>
      <c r="CM723" s="31"/>
      <c r="CN723" s="31"/>
      <c r="CO723" s="31"/>
      <c r="CP723" s="31"/>
      <c r="CQ723" s="31"/>
      <c r="CR723" s="31"/>
      <c r="CS723" s="31"/>
      <c r="CT723" s="31"/>
      <c r="CU723" s="31"/>
      <c r="CV723" s="31"/>
    </row>
    <row r="724" spans="1:100" x14ac:dyDescent="0.3">
      <c r="A724" s="31"/>
      <c r="B724" s="31"/>
      <c r="C724" s="31"/>
      <c r="D724" s="31"/>
      <c r="E724" s="31"/>
      <c r="F724" s="31"/>
      <c r="AQ724" s="31"/>
      <c r="AR724" s="31"/>
      <c r="BH724" s="31"/>
      <c r="BI724" s="31"/>
      <c r="BJ724" s="31"/>
      <c r="BK724" s="31"/>
      <c r="BL724" s="31"/>
      <c r="BM724" s="31"/>
      <c r="BN724" s="31"/>
      <c r="BO724" s="31"/>
      <c r="BP724" s="31"/>
      <c r="BQ724" s="31"/>
      <c r="BR724" s="31"/>
      <c r="BS724" s="31"/>
      <c r="BT724" s="31"/>
      <c r="BU724" s="31"/>
      <c r="BV724" s="31"/>
      <c r="BW724" s="31"/>
      <c r="BX724" s="31"/>
      <c r="BY724" s="31"/>
      <c r="BZ724" s="31"/>
      <c r="CA724" s="31"/>
      <c r="CB724" s="31"/>
      <c r="CC724" s="31"/>
      <c r="CD724" s="31"/>
      <c r="CE724" s="31"/>
      <c r="CF724" s="31"/>
      <c r="CG724" s="31"/>
      <c r="CH724" s="31"/>
      <c r="CI724" s="31"/>
      <c r="CJ724" s="31"/>
      <c r="CK724" s="31"/>
      <c r="CL724" s="31"/>
      <c r="CM724" s="31"/>
      <c r="CN724" s="31"/>
      <c r="CO724" s="31"/>
      <c r="CP724" s="31"/>
      <c r="CQ724" s="31"/>
      <c r="CR724" s="31"/>
      <c r="CS724" s="31"/>
      <c r="CT724" s="31"/>
      <c r="CU724" s="31"/>
      <c r="CV724" s="31"/>
    </row>
    <row r="725" spans="1:100" x14ac:dyDescent="0.3">
      <c r="A725" s="31"/>
      <c r="B725" s="31"/>
      <c r="C725" s="31"/>
      <c r="D725" s="31"/>
      <c r="E725" s="31"/>
      <c r="F725" s="31"/>
      <c r="AQ725" s="31"/>
      <c r="AR725" s="31"/>
      <c r="BH725" s="31"/>
      <c r="BI725" s="31"/>
      <c r="BJ725" s="31"/>
      <c r="BK725" s="31"/>
      <c r="BL725" s="31"/>
      <c r="BM725" s="31"/>
      <c r="BN725" s="31"/>
      <c r="BO725" s="31"/>
      <c r="BP725" s="31"/>
      <c r="BQ725" s="31"/>
      <c r="BR725" s="31"/>
      <c r="BS725" s="31"/>
      <c r="BT725" s="31"/>
      <c r="BU725" s="31"/>
      <c r="BV725" s="31"/>
      <c r="BW725" s="31"/>
      <c r="BX725" s="31"/>
      <c r="BY725" s="31"/>
      <c r="BZ725" s="31"/>
      <c r="CA725" s="31"/>
      <c r="CB725" s="31"/>
      <c r="CC725" s="31"/>
      <c r="CD725" s="31"/>
      <c r="CE725" s="31"/>
      <c r="CF725" s="31"/>
      <c r="CG725" s="31"/>
      <c r="CH725" s="31"/>
      <c r="CI725" s="31"/>
      <c r="CJ725" s="31"/>
      <c r="CK725" s="31"/>
      <c r="CL725" s="31"/>
      <c r="CM725" s="31"/>
      <c r="CN725" s="31"/>
      <c r="CO725" s="31"/>
      <c r="CP725" s="31"/>
      <c r="CQ725" s="31"/>
      <c r="CR725" s="31"/>
      <c r="CS725" s="31"/>
      <c r="CT725" s="31"/>
      <c r="CU725" s="31"/>
      <c r="CV725" s="31"/>
    </row>
    <row r="726" spans="1:100" x14ac:dyDescent="0.3">
      <c r="A726" s="31"/>
      <c r="B726" s="31"/>
      <c r="C726" s="31"/>
      <c r="D726" s="31"/>
      <c r="E726" s="31"/>
      <c r="F726" s="31"/>
      <c r="AQ726" s="31"/>
      <c r="AR726" s="31"/>
      <c r="BH726" s="31"/>
      <c r="BI726" s="31"/>
      <c r="BJ726" s="31"/>
      <c r="BK726" s="31"/>
      <c r="BL726" s="31"/>
      <c r="BM726" s="31"/>
      <c r="BN726" s="31"/>
      <c r="BO726" s="31"/>
      <c r="BP726" s="31"/>
      <c r="BQ726" s="31"/>
      <c r="BR726" s="31"/>
      <c r="BS726" s="31"/>
      <c r="BT726" s="31"/>
      <c r="BU726" s="31"/>
      <c r="BV726" s="31"/>
      <c r="BW726" s="31"/>
      <c r="BX726" s="31"/>
      <c r="BY726" s="31"/>
      <c r="BZ726" s="31"/>
      <c r="CA726" s="31"/>
      <c r="CB726" s="31"/>
      <c r="CC726" s="31"/>
      <c r="CD726" s="31"/>
      <c r="CE726" s="31"/>
      <c r="CF726" s="31"/>
      <c r="CG726" s="31"/>
      <c r="CH726" s="31"/>
      <c r="CI726" s="31"/>
      <c r="CJ726" s="31"/>
      <c r="CK726" s="31"/>
      <c r="CL726" s="31"/>
      <c r="CM726" s="31"/>
      <c r="CN726" s="31"/>
      <c r="CO726" s="31"/>
      <c r="CP726" s="31"/>
      <c r="CQ726" s="31"/>
      <c r="CR726" s="31"/>
      <c r="CS726" s="31"/>
      <c r="CT726" s="31"/>
      <c r="CU726" s="31"/>
      <c r="CV726" s="31"/>
    </row>
    <row r="727" spans="1:100" x14ac:dyDescent="0.3">
      <c r="A727" s="31"/>
      <c r="B727" s="31"/>
      <c r="C727" s="31"/>
      <c r="D727" s="31"/>
      <c r="E727" s="31"/>
      <c r="F727" s="31"/>
      <c r="AQ727" s="31"/>
      <c r="AR727" s="31"/>
      <c r="BH727" s="31"/>
      <c r="BI727" s="31"/>
      <c r="BJ727" s="31"/>
      <c r="BK727" s="31"/>
      <c r="BL727" s="31"/>
      <c r="BM727" s="31"/>
      <c r="BN727" s="31"/>
      <c r="BO727" s="31"/>
      <c r="BP727" s="31"/>
      <c r="BQ727" s="31"/>
      <c r="BR727" s="31"/>
      <c r="BS727" s="31"/>
      <c r="BT727" s="31"/>
      <c r="BU727" s="31"/>
      <c r="BV727" s="31"/>
      <c r="BW727" s="31"/>
      <c r="BX727" s="31"/>
      <c r="BY727" s="31"/>
      <c r="BZ727" s="31"/>
      <c r="CA727" s="31"/>
      <c r="CB727" s="31"/>
      <c r="CC727" s="31"/>
      <c r="CD727" s="31"/>
      <c r="CE727" s="31"/>
      <c r="CF727" s="31"/>
      <c r="CG727" s="31"/>
      <c r="CH727" s="31"/>
      <c r="CI727" s="31"/>
      <c r="CJ727" s="31"/>
      <c r="CK727" s="31"/>
      <c r="CL727" s="31"/>
      <c r="CM727" s="31"/>
      <c r="CN727" s="31"/>
      <c r="CO727" s="31"/>
      <c r="CP727" s="31"/>
      <c r="CQ727" s="31"/>
      <c r="CR727" s="31"/>
      <c r="CS727" s="31"/>
      <c r="CT727" s="31"/>
      <c r="CU727" s="31"/>
      <c r="CV727" s="31"/>
    </row>
    <row r="728" spans="1:100" x14ac:dyDescent="0.3">
      <c r="A728" s="31"/>
      <c r="B728" s="31"/>
      <c r="C728" s="31"/>
      <c r="D728" s="31"/>
      <c r="E728" s="31"/>
      <c r="F728" s="31"/>
      <c r="AQ728" s="31"/>
      <c r="AR728" s="31"/>
      <c r="BH728" s="31"/>
      <c r="BI728" s="31"/>
      <c r="BJ728" s="31"/>
      <c r="BK728" s="31"/>
      <c r="BL728" s="31"/>
      <c r="BM728" s="31"/>
      <c r="BN728" s="31"/>
      <c r="BO728" s="31"/>
      <c r="BP728" s="31"/>
      <c r="BQ728" s="31"/>
      <c r="BR728" s="31"/>
      <c r="BS728" s="31"/>
      <c r="BT728" s="31"/>
      <c r="BU728" s="31"/>
      <c r="BV728" s="31"/>
      <c r="BW728" s="31"/>
      <c r="BX728" s="31"/>
      <c r="BY728" s="31"/>
      <c r="BZ728" s="31"/>
      <c r="CA728" s="31"/>
      <c r="CB728" s="31"/>
      <c r="CC728" s="31"/>
      <c r="CD728" s="31"/>
      <c r="CE728" s="31"/>
      <c r="CF728" s="31"/>
      <c r="CG728" s="31"/>
      <c r="CH728" s="31"/>
      <c r="CI728" s="31"/>
      <c r="CJ728" s="31"/>
      <c r="CK728" s="31"/>
      <c r="CL728" s="31"/>
      <c r="CM728" s="31"/>
      <c r="CN728" s="31"/>
      <c r="CO728" s="31"/>
      <c r="CP728" s="31"/>
      <c r="CQ728" s="31"/>
      <c r="CR728" s="31"/>
      <c r="CS728" s="31"/>
      <c r="CT728" s="31"/>
      <c r="CU728" s="31"/>
      <c r="CV728" s="31"/>
    </row>
    <row r="729" spans="1:100" x14ac:dyDescent="0.3">
      <c r="A729" s="31"/>
      <c r="B729" s="31"/>
      <c r="C729" s="31"/>
      <c r="D729" s="31"/>
      <c r="E729" s="31"/>
      <c r="F729" s="31"/>
      <c r="AQ729" s="31"/>
      <c r="AR729" s="31"/>
      <c r="BH729" s="31"/>
      <c r="BI729" s="31"/>
      <c r="BJ729" s="31"/>
      <c r="BK729" s="31"/>
      <c r="BL729" s="31"/>
      <c r="BM729" s="31"/>
      <c r="BN729" s="31"/>
      <c r="BO729" s="31"/>
      <c r="BP729" s="31"/>
      <c r="BQ729" s="31"/>
      <c r="BR729" s="31"/>
      <c r="BS729" s="31"/>
      <c r="BT729" s="31"/>
      <c r="BU729" s="31"/>
      <c r="BV729" s="31"/>
      <c r="BW729" s="31"/>
      <c r="BX729" s="31"/>
      <c r="BY729" s="31"/>
      <c r="BZ729" s="31"/>
      <c r="CA729" s="31"/>
      <c r="CB729" s="31"/>
      <c r="CC729" s="31"/>
      <c r="CD729" s="31"/>
      <c r="CE729" s="31"/>
      <c r="CF729" s="31"/>
      <c r="CG729" s="31"/>
      <c r="CH729" s="31"/>
      <c r="CI729" s="31"/>
      <c r="CJ729" s="31"/>
      <c r="CK729" s="31"/>
      <c r="CL729" s="31"/>
      <c r="CM729" s="31"/>
      <c r="CN729" s="31"/>
      <c r="CO729" s="31"/>
      <c r="CP729" s="31"/>
      <c r="CQ729" s="31"/>
      <c r="CR729" s="31"/>
      <c r="CS729" s="31"/>
      <c r="CT729" s="31"/>
      <c r="CU729" s="31"/>
      <c r="CV729" s="31"/>
    </row>
    <row r="730" spans="1:100" x14ac:dyDescent="0.3">
      <c r="A730" s="31"/>
      <c r="B730" s="31"/>
      <c r="C730" s="31"/>
      <c r="D730" s="31"/>
      <c r="E730" s="31"/>
      <c r="F730" s="31"/>
      <c r="AQ730" s="31"/>
      <c r="AR730" s="31"/>
      <c r="BH730" s="31"/>
      <c r="BI730" s="31"/>
      <c r="BJ730" s="31"/>
      <c r="BK730" s="31"/>
      <c r="BL730" s="31"/>
      <c r="BM730" s="31"/>
      <c r="BN730" s="31"/>
      <c r="BO730" s="31"/>
      <c r="BP730" s="31"/>
      <c r="BQ730" s="31"/>
      <c r="BR730" s="31"/>
      <c r="BS730" s="31"/>
      <c r="BT730" s="31"/>
      <c r="BU730" s="31"/>
      <c r="BV730" s="31"/>
      <c r="BW730" s="31"/>
      <c r="BX730" s="31"/>
      <c r="BY730" s="31"/>
      <c r="BZ730" s="31"/>
      <c r="CA730" s="31"/>
      <c r="CB730" s="31"/>
      <c r="CC730" s="31"/>
      <c r="CD730" s="31"/>
      <c r="CE730" s="31"/>
      <c r="CF730" s="31"/>
      <c r="CG730" s="31"/>
      <c r="CH730" s="31"/>
      <c r="CI730" s="31"/>
      <c r="CJ730" s="31"/>
      <c r="CK730" s="31"/>
      <c r="CL730" s="31"/>
      <c r="CM730" s="31"/>
      <c r="CN730" s="31"/>
      <c r="CO730" s="31"/>
      <c r="CP730" s="31"/>
      <c r="CQ730" s="31"/>
      <c r="CR730" s="31"/>
      <c r="CS730" s="31"/>
      <c r="CT730" s="31"/>
      <c r="CU730" s="31"/>
      <c r="CV730" s="31"/>
    </row>
    <row r="731" spans="1:100" x14ac:dyDescent="0.3">
      <c r="A731" s="31"/>
      <c r="B731" s="31"/>
      <c r="C731" s="31"/>
      <c r="D731" s="31"/>
      <c r="E731" s="31"/>
      <c r="F731" s="31"/>
      <c r="AQ731" s="31"/>
      <c r="AR731" s="31"/>
      <c r="BH731" s="31"/>
      <c r="BI731" s="31"/>
      <c r="BJ731" s="31"/>
      <c r="BK731" s="31"/>
      <c r="BL731" s="31"/>
      <c r="BM731" s="31"/>
      <c r="BN731" s="31"/>
      <c r="BO731" s="31"/>
      <c r="BP731" s="31"/>
      <c r="BQ731" s="31"/>
      <c r="BR731" s="31"/>
      <c r="BS731" s="31"/>
      <c r="BT731" s="31"/>
      <c r="BU731" s="31"/>
      <c r="BV731" s="31"/>
      <c r="BW731" s="31"/>
      <c r="BX731" s="31"/>
      <c r="BY731" s="31"/>
      <c r="BZ731" s="31"/>
      <c r="CA731" s="31"/>
      <c r="CB731" s="31"/>
      <c r="CC731" s="31"/>
      <c r="CD731" s="31"/>
      <c r="CE731" s="31"/>
      <c r="CF731" s="31"/>
      <c r="CG731" s="31"/>
      <c r="CH731" s="31"/>
      <c r="CI731" s="31"/>
      <c r="CJ731" s="31"/>
      <c r="CK731" s="31"/>
      <c r="CL731" s="31"/>
      <c r="CM731" s="31"/>
      <c r="CN731" s="31"/>
      <c r="CO731" s="31"/>
      <c r="CP731" s="31"/>
      <c r="CQ731" s="31"/>
      <c r="CR731" s="31"/>
      <c r="CS731" s="31"/>
      <c r="CT731" s="31"/>
      <c r="CU731" s="31"/>
      <c r="CV731" s="31"/>
    </row>
    <row r="732" spans="1:100" x14ac:dyDescent="0.3">
      <c r="A732" s="31"/>
      <c r="B732" s="31"/>
      <c r="C732" s="31"/>
      <c r="D732" s="31"/>
      <c r="E732" s="31"/>
      <c r="F732" s="31"/>
      <c r="AQ732" s="31"/>
      <c r="AR732" s="31"/>
      <c r="BH732" s="31"/>
      <c r="BI732" s="31"/>
      <c r="BJ732" s="31"/>
      <c r="BK732" s="31"/>
      <c r="BL732" s="31"/>
      <c r="BM732" s="31"/>
      <c r="BN732" s="31"/>
      <c r="BO732" s="31"/>
      <c r="BP732" s="31"/>
      <c r="BQ732" s="31"/>
      <c r="BR732" s="31"/>
      <c r="BS732" s="31"/>
      <c r="BT732" s="31"/>
      <c r="BU732" s="31"/>
      <c r="BV732" s="31"/>
      <c r="BW732" s="31"/>
      <c r="BX732" s="31"/>
      <c r="BY732" s="31"/>
      <c r="BZ732" s="31"/>
      <c r="CA732" s="31"/>
      <c r="CB732" s="31"/>
      <c r="CC732" s="31"/>
      <c r="CD732" s="31"/>
      <c r="CE732" s="31"/>
      <c r="CF732" s="31"/>
      <c r="CG732" s="31"/>
      <c r="CH732" s="31"/>
      <c r="CI732" s="31"/>
      <c r="CJ732" s="31"/>
      <c r="CK732" s="31"/>
      <c r="CL732" s="31"/>
      <c r="CM732" s="31"/>
      <c r="CN732" s="31"/>
      <c r="CO732" s="31"/>
      <c r="CP732" s="31"/>
      <c r="CQ732" s="31"/>
      <c r="CR732" s="31"/>
      <c r="CS732" s="31"/>
      <c r="CT732" s="31"/>
      <c r="CU732" s="31"/>
      <c r="CV732" s="31"/>
    </row>
    <row r="733" spans="1:100" x14ac:dyDescent="0.3">
      <c r="A733" s="31"/>
      <c r="B733" s="31"/>
      <c r="C733" s="31"/>
      <c r="D733" s="31"/>
      <c r="E733" s="31"/>
      <c r="F733" s="31"/>
      <c r="AQ733" s="31"/>
      <c r="AR733" s="31"/>
      <c r="BH733" s="31"/>
      <c r="BI733" s="31"/>
      <c r="BJ733" s="31"/>
      <c r="BK733" s="31"/>
      <c r="BL733" s="31"/>
      <c r="BM733" s="31"/>
      <c r="BN733" s="31"/>
      <c r="BO733" s="31"/>
      <c r="BP733" s="31"/>
      <c r="BQ733" s="31"/>
      <c r="BR733" s="31"/>
      <c r="BS733" s="31"/>
      <c r="BT733" s="31"/>
      <c r="BU733" s="31"/>
      <c r="BV733" s="31"/>
      <c r="BW733" s="31"/>
      <c r="BX733" s="31"/>
      <c r="BY733" s="31"/>
      <c r="BZ733" s="31"/>
      <c r="CA733" s="31"/>
      <c r="CB733" s="31"/>
      <c r="CC733" s="31"/>
      <c r="CD733" s="31"/>
      <c r="CE733" s="31"/>
      <c r="CF733" s="31"/>
      <c r="CG733" s="31"/>
      <c r="CH733" s="31"/>
      <c r="CI733" s="31"/>
      <c r="CJ733" s="31"/>
      <c r="CK733" s="31"/>
      <c r="CL733" s="31"/>
      <c r="CM733" s="31"/>
      <c r="CN733" s="31"/>
      <c r="CO733" s="31"/>
      <c r="CP733" s="31"/>
      <c r="CQ733" s="31"/>
      <c r="CR733" s="31"/>
      <c r="CS733" s="31"/>
      <c r="CT733" s="31"/>
      <c r="CU733" s="31"/>
      <c r="CV733" s="31"/>
    </row>
    <row r="734" spans="1:100" x14ac:dyDescent="0.3">
      <c r="A734" s="31"/>
      <c r="B734" s="31"/>
      <c r="C734" s="31"/>
      <c r="D734" s="31"/>
      <c r="E734" s="31"/>
      <c r="F734" s="31"/>
      <c r="AQ734" s="31"/>
      <c r="AR734" s="31"/>
      <c r="BH734" s="31"/>
      <c r="BI734" s="31"/>
      <c r="BJ734" s="31"/>
      <c r="BK734" s="31"/>
      <c r="BL734" s="31"/>
      <c r="BM734" s="31"/>
      <c r="BN734" s="31"/>
      <c r="BO734" s="31"/>
      <c r="BP734" s="31"/>
      <c r="BQ734" s="31"/>
      <c r="BR734" s="31"/>
      <c r="BS734" s="31"/>
      <c r="BT734" s="31"/>
      <c r="BU734" s="31"/>
      <c r="BV734" s="31"/>
      <c r="BW734" s="31"/>
      <c r="BX734" s="31"/>
      <c r="BY734" s="31"/>
      <c r="BZ734" s="31"/>
      <c r="CA734" s="31"/>
      <c r="CB734" s="31"/>
      <c r="CC734" s="31"/>
      <c r="CD734" s="31"/>
      <c r="CE734" s="31"/>
      <c r="CF734" s="31"/>
      <c r="CG734" s="31"/>
      <c r="CH734" s="31"/>
      <c r="CI734" s="31"/>
      <c r="CJ734" s="31"/>
      <c r="CK734" s="31"/>
      <c r="CL734" s="31"/>
      <c r="CM734" s="31"/>
      <c r="CN734" s="31"/>
      <c r="CO734" s="31"/>
      <c r="CP734" s="31"/>
      <c r="CQ734" s="31"/>
      <c r="CR734" s="31"/>
      <c r="CS734" s="31"/>
      <c r="CT734" s="31"/>
      <c r="CU734" s="31"/>
      <c r="CV734" s="31"/>
    </row>
    <row r="735" spans="1:100" x14ac:dyDescent="0.3">
      <c r="A735" s="31"/>
      <c r="B735" s="31"/>
      <c r="C735" s="31"/>
      <c r="D735" s="31"/>
      <c r="E735" s="31"/>
      <c r="F735" s="31"/>
      <c r="AQ735" s="31"/>
      <c r="AR735" s="31"/>
      <c r="BH735" s="31"/>
      <c r="BI735" s="31"/>
      <c r="BJ735" s="31"/>
      <c r="BK735" s="31"/>
      <c r="BL735" s="31"/>
      <c r="BM735" s="31"/>
      <c r="BN735" s="31"/>
      <c r="BO735" s="31"/>
      <c r="BP735" s="31"/>
      <c r="BQ735" s="31"/>
      <c r="BR735" s="31"/>
      <c r="BS735" s="31"/>
      <c r="BT735" s="31"/>
      <c r="BU735" s="31"/>
      <c r="BV735" s="31"/>
      <c r="BW735" s="31"/>
      <c r="BX735" s="31"/>
      <c r="BY735" s="31"/>
      <c r="BZ735" s="31"/>
      <c r="CA735" s="31"/>
      <c r="CB735" s="31"/>
      <c r="CC735" s="31"/>
      <c r="CD735" s="31"/>
      <c r="CE735" s="31"/>
      <c r="CF735" s="31"/>
      <c r="CG735" s="31"/>
      <c r="CH735" s="31"/>
      <c r="CI735" s="31"/>
      <c r="CJ735" s="31"/>
      <c r="CK735" s="31"/>
      <c r="CL735" s="31"/>
      <c r="CM735" s="31"/>
      <c r="CN735" s="31"/>
      <c r="CO735" s="31"/>
      <c r="CP735" s="31"/>
      <c r="CQ735" s="31"/>
      <c r="CR735" s="31"/>
      <c r="CS735" s="31"/>
      <c r="CT735" s="31"/>
      <c r="CU735" s="31"/>
      <c r="CV735" s="31"/>
    </row>
    <row r="736" spans="1:100" x14ac:dyDescent="0.3">
      <c r="A736" s="31"/>
      <c r="B736" s="31"/>
      <c r="C736" s="31"/>
      <c r="D736" s="31"/>
      <c r="E736" s="31"/>
      <c r="F736" s="31"/>
      <c r="AQ736" s="31"/>
      <c r="AR736" s="31"/>
      <c r="BH736" s="31"/>
      <c r="BI736" s="31"/>
      <c r="BJ736" s="31"/>
      <c r="BK736" s="31"/>
      <c r="BL736" s="31"/>
      <c r="BM736" s="31"/>
      <c r="BN736" s="31"/>
      <c r="BO736" s="31"/>
      <c r="BP736" s="31"/>
      <c r="BQ736" s="31"/>
      <c r="BR736" s="31"/>
      <c r="BS736" s="31"/>
      <c r="BT736" s="31"/>
      <c r="BU736" s="31"/>
      <c r="BV736" s="31"/>
      <c r="BW736" s="31"/>
      <c r="BX736" s="31"/>
      <c r="BY736" s="31"/>
      <c r="BZ736" s="31"/>
      <c r="CA736" s="31"/>
      <c r="CB736" s="31"/>
      <c r="CC736" s="31"/>
      <c r="CD736" s="31"/>
      <c r="CE736" s="31"/>
      <c r="CF736" s="31"/>
      <c r="CG736" s="31"/>
      <c r="CH736" s="31"/>
      <c r="CI736" s="31"/>
      <c r="CJ736" s="31"/>
      <c r="CK736" s="31"/>
      <c r="CL736" s="31"/>
      <c r="CM736" s="31"/>
      <c r="CN736" s="31"/>
      <c r="CO736" s="31"/>
      <c r="CP736" s="31"/>
      <c r="CQ736" s="31"/>
      <c r="CR736" s="31"/>
      <c r="CS736" s="31"/>
      <c r="CT736" s="31"/>
      <c r="CU736" s="31"/>
      <c r="CV736" s="31"/>
    </row>
    <row r="737" spans="1:100" x14ac:dyDescent="0.3">
      <c r="A737" s="31"/>
      <c r="B737" s="31"/>
      <c r="C737" s="31"/>
      <c r="D737" s="31"/>
      <c r="E737" s="31"/>
      <c r="F737" s="31"/>
      <c r="AQ737" s="31"/>
      <c r="AR737" s="31"/>
      <c r="BH737" s="31"/>
      <c r="BI737" s="31"/>
      <c r="BJ737" s="31"/>
      <c r="BK737" s="31"/>
      <c r="BL737" s="31"/>
      <c r="BM737" s="31"/>
      <c r="BN737" s="31"/>
      <c r="BO737" s="31"/>
      <c r="BP737" s="31"/>
      <c r="BQ737" s="31"/>
      <c r="BR737" s="31"/>
      <c r="BS737" s="31"/>
      <c r="BT737" s="31"/>
      <c r="BU737" s="31"/>
      <c r="BV737" s="31"/>
      <c r="BW737" s="31"/>
      <c r="BX737" s="31"/>
      <c r="BY737" s="31"/>
      <c r="BZ737" s="31"/>
      <c r="CA737" s="31"/>
      <c r="CB737" s="31"/>
      <c r="CC737" s="31"/>
      <c r="CD737" s="31"/>
      <c r="CE737" s="31"/>
      <c r="CF737" s="31"/>
      <c r="CG737" s="31"/>
      <c r="CH737" s="31"/>
      <c r="CI737" s="31"/>
      <c r="CJ737" s="31"/>
      <c r="CK737" s="31"/>
      <c r="CL737" s="31"/>
      <c r="CM737" s="31"/>
      <c r="CN737" s="31"/>
      <c r="CO737" s="31"/>
      <c r="CP737" s="31"/>
      <c r="CQ737" s="31"/>
      <c r="CR737" s="31"/>
      <c r="CS737" s="31"/>
      <c r="CT737" s="31"/>
      <c r="CU737" s="31"/>
      <c r="CV737" s="31"/>
    </row>
    <row r="738" spans="1:100" x14ac:dyDescent="0.3">
      <c r="A738" s="31"/>
      <c r="B738" s="31"/>
      <c r="C738" s="31"/>
      <c r="D738" s="31"/>
      <c r="E738" s="31"/>
      <c r="F738" s="31"/>
      <c r="AQ738" s="31"/>
      <c r="AR738" s="31"/>
      <c r="BH738" s="31"/>
      <c r="BI738" s="31"/>
      <c r="BJ738" s="31"/>
      <c r="BK738" s="31"/>
      <c r="BL738" s="31"/>
      <c r="BM738" s="31"/>
      <c r="BN738" s="31"/>
      <c r="BO738" s="31"/>
      <c r="BP738" s="31"/>
      <c r="BQ738" s="31"/>
      <c r="BR738" s="31"/>
      <c r="BS738" s="31"/>
      <c r="BT738" s="31"/>
      <c r="BU738" s="31"/>
      <c r="BV738" s="31"/>
      <c r="BW738" s="31"/>
      <c r="BX738" s="31"/>
      <c r="BY738" s="31"/>
      <c r="BZ738" s="31"/>
      <c r="CA738" s="31"/>
      <c r="CB738" s="31"/>
      <c r="CC738" s="31"/>
      <c r="CD738" s="31"/>
      <c r="CE738" s="31"/>
      <c r="CF738" s="31"/>
      <c r="CG738" s="31"/>
      <c r="CH738" s="31"/>
      <c r="CI738" s="31"/>
      <c r="CJ738" s="31"/>
      <c r="CK738" s="31"/>
      <c r="CL738" s="31"/>
      <c r="CM738" s="31"/>
      <c r="CN738" s="31"/>
      <c r="CO738" s="31"/>
      <c r="CP738" s="31"/>
      <c r="CQ738" s="31"/>
      <c r="CR738" s="31"/>
      <c r="CS738" s="31"/>
      <c r="CT738" s="31"/>
      <c r="CU738" s="31"/>
      <c r="CV738" s="31"/>
    </row>
    <row r="739" spans="1:100" x14ac:dyDescent="0.3">
      <c r="A739" s="31"/>
      <c r="B739" s="31"/>
      <c r="C739" s="31"/>
      <c r="D739" s="31"/>
      <c r="E739" s="31"/>
      <c r="F739" s="31"/>
      <c r="AQ739" s="31"/>
      <c r="AR739" s="31"/>
      <c r="BH739" s="31"/>
      <c r="BI739" s="31"/>
      <c r="BJ739" s="31"/>
      <c r="BK739" s="31"/>
      <c r="BL739" s="31"/>
      <c r="BM739" s="31"/>
      <c r="BN739" s="31"/>
      <c r="BO739" s="31"/>
      <c r="BP739" s="31"/>
      <c r="BQ739" s="31"/>
      <c r="BR739" s="31"/>
      <c r="BS739" s="31"/>
      <c r="BT739" s="31"/>
      <c r="BU739" s="31"/>
      <c r="BV739" s="31"/>
      <c r="BW739" s="31"/>
      <c r="BX739" s="31"/>
      <c r="BY739" s="31"/>
      <c r="BZ739" s="31"/>
      <c r="CA739" s="31"/>
      <c r="CB739" s="31"/>
      <c r="CC739" s="31"/>
      <c r="CD739" s="31"/>
      <c r="CE739" s="31"/>
      <c r="CF739" s="31"/>
      <c r="CG739" s="31"/>
      <c r="CH739" s="31"/>
      <c r="CI739" s="31"/>
      <c r="CJ739" s="31"/>
      <c r="CK739" s="31"/>
      <c r="CL739" s="31"/>
      <c r="CM739" s="31"/>
      <c r="CN739" s="31"/>
      <c r="CO739" s="31"/>
      <c r="CP739" s="31"/>
      <c r="CQ739" s="31"/>
      <c r="CR739" s="31"/>
      <c r="CS739" s="31"/>
      <c r="CT739" s="31"/>
      <c r="CU739" s="31"/>
      <c r="CV739" s="31"/>
    </row>
    <row r="740" spans="1:100" x14ac:dyDescent="0.3">
      <c r="A740" s="31"/>
      <c r="B740" s="31"/>
      <c r="C740" s="31"/>
      <c r="D740" s="31"/>
      <c r="E740" s="31"/>
      <c r="F740" s="31"/>
      <c r="AQ740" s="31"/>
      <c r="AR740" s="31"/>
      <c r="BH740" s="31"/>
      <c r="BI740" s="31"/>
      <c r="BJ740" s="31"/>
      <c r="BK740" s="31"/>
      <c r="BL740" s="31"/>
      <c r="BM740" s="31"/>
      <c r="BN740" s="31"/>
      <c r="BO740" s="31"/>
      <c r="BP740" s="31"/>
      <c r="BQ740" s="31"/>
      <c r="BR740" s="31"/>
      <c r="BS740" s="31"/>
      <c r="BT740" s="31"/>
      <c r="BU740" s="31"/>
      <c r="BV740" s="31"/>
      <c r="BW740" s="31"/>
      <c r="BX740" s="31"/>
      <c r="BY740" s="31"/>
      <c r="BZ740" s="31"/>
      <c r="CA740" s="31"/>
      <c r="CB740" s="31"/>
      <c r="CC740" s="31"/>
      <c r="CD740" s="31"/>
      <c r="CE740" s="31"/>
      <c r="CF740" s="31"/>
      <c r="CG740" s="31"/>
      <c r="CH740" s="31"/>
      <c r="CI740" s="31"/>
      <c r="CJ740" s="31"/>
      <c r="CK740" s="31"/>
      <c r="CL740" s="31"/>
      <c r="CM740" s="31"/>
      <c r="CN740" s="31"/>
      <c r="CO740" s="31"/>
      <c r="CP740" s="31"/>
      <c r="CQ740" s="31"/>
      <c r="CR740" s="31"/>
      <c r="CS740" s="31"/>
      <c r="CT740" s="31"/>
      <c r="CU740" s="31"/>
      <c r="CV740" s="31"/>
    </row>
    <row r="741" spans="1:100" x14ac:dyDescent="0.3">
      <c r="A741" s="31"/>
      <c r="B741" s="31"/>
      <c r="C741" s="31"/>
      <c r="D741" s="31"/>
      <c r="E741" s="31"/>
      <c r="F741" s="31"/>
      <c r="AQ741" s="31"/>
      <c r="AR741" s="31"/>
      <c r="BH741" s="31"/>
      <c r="BI741" s="31"/>
      <c r="BJ741" s="31"/>
      <c r="BK741" s="31"/>
      <c r="BL741" s="31"/>
      <c r="BM741" s="31"/>
      <c r="BN741" s="31"/>
      <c r="BO741" s="31"/>
      <c r="BP741" s="31"/>
      <c r="BQ741" s="31"/>
      <c r="BR741" s="31"/>
      <c r="BS741" s="31"/>
      <c r="BT741" s="31"/>
      <c r="BU741" s="31"/>
      <c r="BV741" s="31"/>
      <c r="BW741" s="31"/>
      <c r="BX741" s="31"/>
      <c r="BY741" s="31"/>
      <c r="BZ741" s="31"/>
      <c r="CA741" s="31"/>
      <c r="CB741" s="31"/>
      <c r="CC741" s="31"/>
      <c r="CD741" s="31"/>
      <c r="CE741" s="31"/>
      <c r="CF741" s="31"/>
      <c r="CG741" s="31"/>
      <c r="CH741" s="31"/>
      <c r="CI741" s="31"/>
      <c r="CJ741" s="31"/>
      <c r="CK741" s="31"/>
      <c r="CL741" s="31"/>
      <c r="CM741" s="31"/>
      <c r="CN741" s="31"/>
      <c r="CO741" s="31"/>
      <c r="CP741" s="31"/>
      <c r="CQ741" s="31"/>
      <c r="CR741" s="31"/>
      <c r="CS741" s="31"/>
      <c r="CT741" s="31"/>
      <c r="CU741" s="31"/>
      <c r="CV741" s="31"/>
    </row>
    <row r="742" spans="1:100" x14ac:dyDescent="0.3">
      <c r="A742" s="31"/>
      <c r="B742" s="31"/>
      <c r="C742" s="31"/>
      <c r="D742" s="31"/>
      <c r="E742" s="31"/>
      <c r="F742" s="31"/>
      <c r="AQ742" s="31"/>
      <c r="AR742" s="31"/>
      <c r="BH742" s="31"/>
      <c r="BI742" s="31"/>
      <c r="BJ742" s="31"/>
      <c r="BK742" s="31"/>
      <c r="BL742" s="31"/>
      <c r="BM742" s="31"/>
      <c r="BN742" s="31"/>
      <c r="BO742" s="31"/>
      <c r="BP742" s="31"/>
      <c r="BQ742" s="31"/>
      <c r="BR742" s="31"/>
      <c r="BS742" s="31"/>
      <c r="BT742" s="31"/>
      <c r="BU742" s="31"/>
      <c r="BV742" s="31"/>
      <c r="BW742" s="31"/>
      <c r="BX742" s="31"/>
      <c r="BY742" s="31"/>
      <c r="BZ742" s="31"/>
      <c r="CA742" s="31"/>
      <c r="CB742" s="31"/>
      <c r="CC742" s="31"/>
      <c r="CD742" s="31"/>
      <c r="CE742" s="31"/>
      <c r="CF742" s="31"/>
      <c r="CG742" s="31"/>
      <c r="CH742" s="31"/>
      <c r="CI742" s="31"/>
      <c r="CJ742" s="31"/>
      <c r="CK742" s="31"/>
      <c r="CL742" s="31"/>
      <c r="CM742" s="31"/>
      <c r="CN742" s="31"/>
      <c r="CO742" s="31"/>
      <c r="CP742" s="31"/>
      <c r="CQ742" s="31"/>
      <c r="CR742" s="31"/>
      <c r="CS742" s="31"/>
      <c r="CT742" s="31"/>
      <c r="CU742" s="31"/>
      <c r="CV742" s="31"/>
    </row>
    <row r="743" spans="1:100" x14ac:dyDescent="0.3">
      <c r="A743" s="31"/>
      <c r="B743" s="31"/>
      <c r="C743" s="31"/>
      <c r="D743" s="31"/>
      <c r="E743" s="31"/>
      <c r="F743" s="31"/>
      <c r="AQ743" s="31"/>
      <c r="AR743" s="31"/>
      <c r="BH743" s="31"/>
      <c r="BI743" s="31"/>
      <c r="BJ743" s="31"/>
      <c r="BK743" s="31"/>
      <c r="BL743" s="31"/>
      <c r="BM743" s="31"/>
      <c r="BN743" s="31"/>
      <c r="BO743" s="31"/>
      <c r="BP743" s="31"/>
      <c r="BQ743" s="31"/>
      <c r="BR743" s="31"/>
      <c r="BS743" s="31"/>
      <c r="BT743" s="31"/>
      <c r="BU743" s="31"/>
      <c r="BV743" s="31"/>
      <c r="BW743" s="31"/>
      <c r="BX743" s="31"/>
      <c r="BY743" s="31"/>
      <c r="BZ743" s="31"/>
      <c r="CA743" s="31"/>
      <c r="CB743" s="31"/>
      <c r="CC743" s="31"/>
      <c r="CD743" s="31"/>
      <c r="CE743" s="31"/>
      <c r="CF743" s="31"/>
      <c r="CG743" s="31"/>
      <c r="CH743" s="31"/>
      <c r="CI743" s="31"/>
      <c r="CJ743" s="31"/>
      <c r="CK743" s="31"/>
      <c r="CL743" s="31"/>
      <c r="CM743" s="31"/>
      <c r="CN743" s="31"/>
      <c r="CO743" s="31"/>
      <c r="CP743" s="31"/>
      <c r="CQ743" s="31"/>
      <c r="CR743" s="31"/>
      <c r="CS743" s="31"/>
      <c r="CT743" s="31"/>
      <c r="CU743" s="31"/>
      <c r="CV743" s="31"/>
    </row>
    <row r="744" spans="1:100" x14ac:dyDescent="0.3">
      <c r="A744" s="31"/>
      <c r="B744" s="31"/>
      <c r="C744" s="31"/>
      <c r="D744" s="31"/>
      <c r="E744" s="31"/>
      <c r="F744" s="31"/>
      <c r="AQ744" s="31"/>
      <c r="AR744" s="31"/>
      <c r="BH744" s="31"/>
      <c r="BI744" s="31"/>
      <c r="BJ744" s="31"/>
      <c r="BK744" s="31"/>
      <c r="BL744" s="31"/>
      <c r="BM744" s="31"/>
      <c r="BN744" s="31"/>
      <c r="BO744" s="31"/>
      <c r="BP744" s="31"/>
      <c r="BQ744" s="31"/>
      <c r="BR744" s="31"/>
      <c r="BS744" s="31"/>
      <c r="BT744" s="31"/>
      <c r="BU744" s="31"/>
      <c r="BV744" s="31"/>
      <c r="BW744" s="31"/>
      <c r="BX744" s="31"/>
      <c r="BY744" s="31"/>
      <c r="BZ744" s="31"/>
      <c r="CA744" s="31"/>
      <c r="CB744" s="31"/>
      <c r="CC744" s="31"/>
      <c r="CD744" s="31"/>
      <c r="CE744" s="31"/>
      <c r="CF744" s="31"/>
      <c r="CG744" s="31"/>
      <c r="CH744" s="31"/>
      <c r="CI744" s="31"/>
      <c r="CJ744" s="31"/>
      <c r="CK744" s="31"/>
      <c r="CL744" s="31"/>
      <c r="CM744" s="31"/>
      <c r="CN744" s="31"/>
      <c r="CO744" s="31"/>
      <c r="CP744" s="31"/>
      <c r="CQ744" s="31"/>
      <c r="CR744" s="31"/>
      <c r="CS744" s="31"/>
      <c r="CT744" s="31"/>
      <c r="CU744" s="31"/>
      <c r="CV744" s="31"/>
    </row>
    <row r="745" spans="1:100" x14ac:dyDescent="0.3">
      <c r="A745" s="31"/>
      <c r="B745" s="31"/>
      <c r="C745" s="31"/>
      <c r="D745" s="31"/>
      <c r="E745" s="31"/>
      <c r="F745" s="31"/>
      <c r="AQ745" s="31"/>
      <c r="AR745" s="31"/>
      <c r="BH745" s="31"/>
      <c r="BI745" s="31"/>
      <c r="BJ745" s="31"/>
      <c r="BK745" s="31"/>
      <c r="BL745" s="31"/>
      <c r="BM745" s="31"/>
      <c r="BN745" s="31"/>
      <c r="BO745" s="31"/>
      <c r="BP745" s="31"/>
      <c r="BQ745" s="31"/>
      <c r="BR745" s="31"/>
      <c r="BS745" s="31"/>
      <c r="BT745" s="31"/>
      <c r="BU745" s="31"/>
      <c r="BV745" s="31"/>
      <c r="BW745" s="31"/>
      <c r="BX745" s="31"/>
      <c r="BY745" s="31"/>
      <c r="BZ745" s="31"/>
      <c r="CA745" s="31"/>
      <c r="CB745" s="31"/>
      <c r="CC745" s="31"/>
      <c r="CD745" s="31"/>
      <c r="CE745" s="31"/>
      <c r="CF745" s="31"/>
      <c r="CG745" s="31"/>
      <c r="CH745" s="31"/>
      <c r="CI745" s="31"/>
      <c r="CJ745" s="31"/>
      <c r="CK745" s="31"/>
      <c r="CL745" s="31"/>
      <c r="CM745" s="31"/>
      <c r="CN745" s="31"/>
      <c r="CO745" s="31"/>
      <c r="CP745" s="31"/>
      <c r="CQ745" s="31"/>
      <c r="CR745" s="31"/>
      <c r="CS745" s="31"/>
      <c r="CT745" s="31"/>
      <c r="CU745" s="31"/>
      <c r="CV745" s="31"/>
    </row>
    <row r="746" spans="1:100" x14ac:dyDescent="0.3">
      <c r="A746" s="31"/>
      <c r="B746" s="31"/>
      <c r="C746" s="31"/>
      <c r="D746" s="31"/>
      <c r="E746" s="31"/>
      <c r="F746" s="31"/>
      <c r="AQ746" s="31"/>
      <c r="AR746" s="31"/>
      <c r="BH746" s="31"/>
      <c r="BI746" s="31"/>
      <c r="BJ746" s="31"/>
      <c r="BK746" s="31"/>
      <c r="BL746" s="31"/>
      <c r="BM746" s="31"/>
      <c r="BN746" s="31"/>
      <c r="BO746" s="31"/>
      <c r="BP746" s="31"/>
      <c r="BQ746" s="31"/>
      <c r="BR746" s="31"/>
      <c r="BS746" s="31"/>
      <c r="BT746" s="31"/>
      <c r="BU746" s="31"/>
      <c r="BV746" s="31"/>
      <c r="BW746" s="31"/>
      <c r="BX746" s="31"/>
      <c r="BY746" s="31"/>
      <c r="BZ746" s="31"/>
      <c r="CA746" s="31"/>
      <c r="CB746" s="31"/>
      <c r="CC746" s="31"/>
      <c r="CD746" s="31"/>
      <c r="CE746" s="31"/>
      <c r="CF746" s="31"/>
      <c r="CG746" s="31"/>
      <c r="CH746" s="31"/>
      <c r="CI746" s="31"/>
      <c r="CJ746" s="31"/>
      <c r="CK746" s="31"/>
      <c r="CL746" s="31"/>
      <c r="CM746" s="31"/>
      <c r="CN746" s="31"/>
      <c r="CO746" s="31"/>
      <c r="CP746" s="31"/>
      <c r="CQ746" s="31"/>
      <c r="CR746" s="31"/>
      <c r="CS746" s="31"/>
      <c r="CT746" s="31"/>
      <c r="CU746" s="31"/>
      <c r="CV746" s="31"/>
    </row>
    <row r="747" spans="1:100" x14ac:dyDescent="0.3">
      <c r="A747" s="31"/>
      <c r="B747" s="31"/>
      <c r="C747" s="31"/>
      <c r="D747" s="31"/>
      <c r="E747" s="31"/>
      <c r="F747" s="31"/>
      <c r="AQ747" s="31"/>
      <c r="AR747" s="31"/>
      <c r="BH747" s="31"/>
      <c r="BI747" s="31"/>
      <c r="BJ747" s="31"/>
      <c r="BK747" s="31"/>
      <c r="BL747" s="31"/>
      <c r="BM747" s="31"/>
      <c r="BN747" s="31"/>
      <c r="BO747" s="31"/>
      <c r="BP747" s="31"/>
      <c r="BQ747" s="31"/>
      <c r="BR747" s="31"/>
      <c r="BS747" s="31"/>
      <c r="BT747" s="31"/>
      <c r="BU747" s="31"/>
      <c r="BV747" s="31"/>
      <c r="BW747" s="31"/>
      <c r="BX747" s="31"/>
      <c r="BY747" s="31"/>
      <c r="BZ747" s="31"/>
      <c r="CA747" s="31"/>
      <c r="CB747" s="31"/>
      <c r="CC747" s="31"/>
      <c r="CD747" s="31"/>
      <c r="CE747" s="31"/>
      <c r="CF747" s="31"/>
      <c r="CG747" s="31"/>
      <c r="CH747" s="31"/>
      <c r="CI747" s="31"/>
      <c r="CJ747" s="31"/>
      <c r="CK747" s="31"/>
      <c r="CL747" s="31"/>
      <c r="CM747" s="31"/>
      <c r="CN747" s="31"/>
      <c r="CO747" s="31"/>
      <c r="CP747" s="31"/>
      <c r="CQ747" s="31"/>
      <c r="CR747" s="31"/>
      <c r="CS747" s="31"/>
      <c r="CT747" s="31"/>
      <c r="CU747" s="31"/>
      <c r="CV747" s="31"/>
    </row>
    <row r="748" spans="1:100" x14ac:dyDescent="0.3">
      <c r="A748" s="31"/>
      <c r="B748" s="31"/>
      <c r="C748" s="31"/>
      <c r="D748" s="31"/>
      <c r="E748" s="31"/>
      <c r="F748" s="31"/>
      <c r="AQ748" s="31"/>
      <c r="AR748" s="31"/>
      <c r="BH748" s="31"/>
      <c r="BI748" s="31"/>
      <c r="BJ748" s="31"/>
      <c r="BK748" s="31"/>
      <c r="BL748" s="31"/>
      <c r="BM748" s="31"/>
      <c r="BN748" s="31"/>
      <c r="BO748" s="31"/>
      <c r="BP748" s="31"/>
      <c r="BQ748" s="31"/>
      <c r="BR748" s="31"/>
      <c r="BS748" s="31"/>
      <c r="BT748" s="31"/>
      <c r="BU748" s="31"/>
      <c r="BV748" s="31"/>
      <c r="BW748" s="31"/>
      <c r="BX748" s="31"/>
      <c r="BY748" s="31"/>
      <c r="BZ748" s="31"/>
      <c r="CA748" s="31"/>
      <c r="CB748" s="31"/>
      <c r="CC748" s="31"/>
      <c r="CD748" s="31"/>
      <c r="CE748" s="31"/>
      <c r="CF748" s="31"/>
      <c r="CG748" s="31"/>
      <c r="CH748" s="31"/>
      <c r="CI748" s="31"/>
      <c r="CJ748" s="31"/>
      <c r="CK748" s="31"/>
      <c r="CL748" s="31"/>
      <c r="CM748" s="31"/>
      <c r="CN748" s="31"/>
      <c r="CO748" s="31"/>
      <c r="CP748" s="31"/>
      <c r="CQ748" s="31"/>
      <c r="CR748" s="31"/>
      <c r="CS748" s="31"/>
      <c r="CT748" s="31"/>
      <c r="CU748" s="31"/>
      <c r="CV748" s="31"/>
    </row>
    <row r="749" spans="1:100" x14ac:dyDescent="0.3">
      <c r="A749" s="31"/>
      <c r="B749" s="31"/>
      <c r="C749" s="31"/>
      <c r="D749" s="31"/>
      <c r="E749" s="31"/>
      <c r="F749" s="31"/>
      <c r="AQ749" s="31"/>
      <c r="AR749" s="31"/>
      <c r="BH749" s="31"/>
      <c r="BI749" s="31"/>
      <c r="BJ749" s="31"/>
      <c r="BK749" s="31"/>
      <c r="BL749" s="31"/>
      <c r="BM749" s="31"/>
      <c r="BN749" s="31"/>
      <c r="BO749" s="31"/>
      <c r="BP749" s="31"/>
      <c r="BQ749" s="31"/>
      <c r="BR749" s="31"/>
      <c r="BS749" s="31"/>
      <c r="BT749" s="31"/>
      <c r="BU749" s="31"/>
      <c r="BV749" s="31"/>
      <c r="BW749" s="31"/>
      <c r="BX749" s="31"/>
      <c r="BY749" s="31"/>
      <c r="BZ749" s="31"/>
      <c r="CA749" s="31"/>
      <c r="CB749" s="31"/>
      <c r="CC749" s="31"/>
      <c r="CD749" s="31"/>
      <c r="CE749" s="31"/>
      <c r="CF749" s="31"/>
      <c r="CG749" s="31"/>
      <c r="CH749" s="31"/>
      <c r="CI749" s="31"/>
      <c r="CJ749" s="31"/>
      <c r="CK749" s="31"/>
      <c r="CL749" s="31"/>
      <c r="CM749" s="31"/>
      <c r="CN749" s="31"/>
      <c r="CO749" s="31"/>
      <c r="CP749" s="31"/>
      <c r="CQ749" s="31"/>
      <c r="CR749" s="31"/>
      <c r="CS749" s="31"/>
      <c r="CT749" s="31"/>
      <c r="CU749" s="31"/>
      <c r="CV749" s="31"/>
    </row>
    <row r="750" spans="1:100" x14ac:dyDescent="0.3">
      <c r="A750" s="31"/>
      <c r="B750" s="31"/>
      <c r="C750" s="31"/>
      <c r="D750" s="31"/>
      <c r="E750" s="31"/>
      <c r="F750" s="31"/>
      <c r="AQ750" s="31"/>
      <c r="AR750" s="31"/>
      <c r="BH750" s="31"/>
      <c r="BI750" s="31"/>
      <c r="BJ750" s="31"/>
      <c r="BK750" s="31"/>
      <c r="BL750" s="31"/>
      <c r="BM750" s="31"/>
      <c r="BN750" s="31"/>
      <c r="BO750" s="31"/>
      <c r="BP750" s="31"/>
      <c r="BQ750" s="31"/>
      <c r="BR750" s="31"/>
      <c r="BS750" s="31"/>
      <c r="BT750" s="31"/>
      <c r="BU750" s="31"/>
      <c r="BV750" s="31"/>
      <c r="BW750" s="31"/>
      <c r="BX750" s="31"/>
      <c r="BY750" s="31"/>
      <c r="BZ750" s="31"/>
      <c r="CA750" s="31"/>
      <c r="CB750" s="31"/>
      <c r="CC750" s="31"/>
      <c r="CD750" s="31"/>
      <c r="CE750" s="31"/>
      <c r="CF750" s="31"/>
      <c r="CG750" s="31"/>
      <c r="CH750" s="31"/>
      <c r="CI750" s="31"/>
      <c r="CJ750" s="31"/>
      <c r="CK750" s="31"/>
      <c r="CL750" s="31"/>
      <c r="CM750" s="31"/>
      <c r="CN750" s="31"/>
      <c r="CO750" s="31"/>
      <c r="CP750" s="31"/>
      <c r="CQ750" s="31"/>
      <c r="CR750" s="31"/>
      <c r="CS750" s="31"/>
      <c r="CT750" s="31"/>
      <c r="CU750" s="31"/>
      <c r="CV750" s="31"/>
    </row>
    <row r="751" spans="1:100" x14ac:dyDescent="0.3">
      <c r="A751" s="31"/>
      <c r="B751" s="31"/>
      <c r="C751" s="31"/>
      <c r="D751" s="31"/>
      <c r="E751" s="31"/>
      <c r="F751" s="31"/>
      <c r="AQ751" s="31"/>
      <c r="AR751" s="31"/>
      <c r="BH751" s="31"/>
      <c r="BI751" s="31"/>
      <c r="BJ751" s="31"/>
      <c r="BK751" s="31"/>
      <c r="BL751" s="31"/>
      <c r="BM751" s="31"/>
      <c r="BN751" s="31"/>
      <c r="BO751" s="31"/>
      <c r="BP751" s="31"/>
      <c r="BQ751" s="31"/>
      <c r="BR751" s="31"/>
      <c r="BS751" s="31"/>
      <c r="BT751" s="31"/>
      <c r="BU751" s="31"/>
      <c r="BV751" s="31"/>
      <c r="BW751" s="31"/>
      <c r="BX751" s="31"/>
      <c r="BY751" s="31"/>
      <c r="BZ751" s="31"/>
      <c r="CA751" s="31"/>
      <c r="CB751" s="31"/>
      <c r="CC751" s="31"/>
      <c r="CD751" s="31"/>
      <c r="CE751" s="31"/>
      <c r="CF751" s="31"/>
      <c r="CG751" s="31"/>
      <c r="CH751" s="31"/>
      <c r="CI751" s="31"/>
      <c r="CJ751" s="31"/>
      <c r="CK751" s="31"/>
      <c r="CL751" s="31"/>
      <c r="CM751" s="31"/>
      <c r="CN751" s="31"/>
      <c r="CO751" s="31"/>
      <c r="CP751" s="31"/>
      <c r="CQ751" s="31"/>
      <c r="CR751" s="31"/>
      <c r="CS751" s="31"/>
      <c r="CT751" s="31"/>
      <c r="CU751" s="31"/>
      <c r="CV751" s="31"/>
    </row>
    <row r="752" spans="1:100" x14ac:dyDescent="0.3">
      <c r="A752" s="31"/>
      <c r="B752" s="31"/>
      <c r="C752" s="31"/>
      <c r="D752" s="31"/>
      <c r="E752" s="31"/>
      <c r="F752" s="31"/>
      <c r="AQ752" s="31"/>
      <c r="AR752" s="31"/>
      <c r="BH752" s="31"/>
      <c r="BI752" s="31"/>
      <c r="BJ752" s="31"/>
      <c r="BK752" s="31"/>
      <c r="BL752" s="31"/>
      <c r="BM752" s="31"/>
      <c r="BN752" s="31"/>
      <c r="BO752" s="31"/>
      <c r="BP752" s="31"/>
      <c r="BQ752" s="31"/>
      <c r="BR752" s="31"/>
      <c r="BS752" s="31"/>
      <c r="BT752" s="31"/>
      <c r="BU752" s="31"/>
      <c r="BV752" s="31"/>
      <c r="BW752" s="31"/>
      <c r="BX752" s="31"/>
      <c r="BY752" s="31"/>
      <c r="BZ752" s="31"/>
      <c r="CA752" s="31"/>
      <c r="CB752" s="31"/>
      <c r="CC752" s="31"/>
      <c r="CD752" s="31"/>
      <c r="CE752" s="31"/>
      <c r="CF752" s="31"/>
      <c r="CG752" s="31"/>
      <c r="CH752" s="31"/>
      <c r="CI752" s="31"/>
      <c r="CJ752" s="31"/>
      <c r="CK752" s="31"/>
      <c r="CL752" s="31"/>
      <c r="CM752" s="31"/>
      <c r="CN752" s="31"/>
      <c r="CO752" s="31"/>
      <c r="CP752" s="31"/>
      <c r="CQ752" s="31"/>
      <c r="CR752" s="31"/>
      <c r="CS752" s="31"/>
      <c r="CT752" s="31"/>
      <c r="CU752" s="31"/>
      <c r="CV752" s="31"/>
    </row>
    <row r="753" spans="1:100" x14ac:dyDescent="0.3">
      <c r="A753" s="31"/>
      <c r="B753" s="31"/>
      <c r="C753" s="31"/>
      <c r="D753" s="31"/>
      <c r="E753" s="31"/>
      <c r="F753" s="31"/>
      <c r="AQ753" s="31"/>
      <c r="AR753" s="31"/>
      <c r="BH753" s="31"/>
      <c r="BI753" s="31"/>
      <c r="BJ753" s="31"/>
      <c r="BK753" s="31"/>
      <c r="BL753" s="31"/>
      <c r="BM753" s="31"/>
      <c r="BN753" s="31"/>
      <c r="BO753" s="31"/>
      <c r="BP753" s="31"/>
      <c r="BQ753" s="31"/>
      <c r="BR753" s="31"/>
      <c r="BS753" s="31"/>
      <c r="BT753" s="31"/>
      <c r="BU753" s="31"/>
      <c r="BV753" s="31"/>
      <c r="BW753" s="31"/>
      <c r="BX753" s="31"/>
      <c r="BY753" s="31"/>
      <c r="BZ753" s="31"/>
      <c r="CA753" s="31"/>
      <c r="CB753" s="31"/>
      <c r="CC753" s="31"/>
      <c r="CD753" s="31"/>
      <c r="CE753" s="31"/>
      <c r="CF753" s="31"/>
      <c r="CG753" s="31"/>
      <c r="CH753" s="31"/>
      <c r="CI753" s="31"/>
      <c r="CJ753" s="31"/>
      <c r="CK753" s="31"/>
      <c r="CL753" s="31"/>
      <c r="CM753" s="31"/>
      <c r="CN753" s="31"/>
      <c r="CO753" s="31"/>
      <c r="CP753" s="31"/>
      <c r="CQ753" s="31"/>
      <c r="CR753" s="31"/>
      <c r="CS753" s="31"/>
      <c r="CT753" s="31"/>
      <c r="CU753" s="31"/>
      <c r="CV753" s="31"/>
    </row>
    <row r="754" spans="1:100" x14ac:dyDescent="0.3">
      <c r="A754" s="31"/>
      <c r="B754" s="31"/>
      <c r="C754" s="31"/>
      <c r="D754" s="31"/>
      <c r="E754" s="31"/>
      <c r="F754" s="31"/>
      <c r="AQ754" s="31"/>
      <c r="AR754" s="31"/>
      <c r="BH754" s="31"/>
      <c r="BI754" s="31"/>
      <c r="BJ754" s="31"/>
      <c r="BK754" s="31"/>
      <c r="BL754" s="31"/>
      <c r="BM754" s="31"/>
      <c r="BN754" s="31"/>
      <c r="BO754" s="31"/>
      <c r="BP754" s="31"/>
      <c r="BQ754" s="31"/>
      <c r="BR754" s="31"/>
      <c r="BS754" s="31"/>
      <c r="BT754" s="31"/>
      <c r="BU754" s="31"/>
      <c r="BV754" s="31"/>
      <c r="BW754" s="31"/>
      <c r="BX754" s="31"/>
      <c r="BY754" s="31"/>
      <c r="BZ754" s="31"/>
      <c r="CA754" s="31"/>
      <c r="CB754" s="31"/>
      <c r="CC754" s="31"/>
      <c r="CD754" s="31"/>
      <c r="CE754" s="31"/>
      <c r="CF754" s="31"/>
      <c r="CG754" s="31"/>
      <c r="CH754" s="31"/>
      <c r="CI754" s="31"/>
      <c r="CJ754" s="31"/>
      <c r="CK754" s="31"/>
      <c r="CL754" s="31"/>
      <c r="CM754" s="31"/>
      <c r="CN754" s="31"/>
      <c r="CO754" s="31"/>
      <c r="CP754" s="31"/>
      <c r="CQ754" s="31"/>
      <c r="CR754" s="31"/>
      <c r="CS754" s="31"/>
      <c r="CT754" s="31"/>
      <c r="CU754" s="31"/>
      <c r="CV754" s="31"/>
    </row>
    <row r="755" spans="1:100" x14ac:dyDescent="0.3">
      <c r="A755" s="31"/>
      <c r="B755" s="31"/>
      <c r="C755" s="31"/>
      <c r="D755" s="31"/>
      <c r="E755" s="31"/>
      <c r="F755" s="31"/>
      <c r="AQ755" s="31"/>
      <c r="AR755" s="31"/>
      <c r="BH755" s="31"/>
      <c r="BI755" s="31"/>
      <c r="BJ755" s="31"/>
      <c r="BK755" s="31"/>
      <c r="BL755" s="31"/>
      <c r="BM755" s="31"/>
      <c r="BN755" s="31"/>
      <c r="BO755" s="31"/>
      <c r="BP755" s="31"/>
      <c r="BQ755" s="31"/>
      <c r="BR755" s="31"/>
      <c r="BS755" s="31"/>
      <c r="BT755" s="31"/>
      <c r="BU755" s="31"/>
      <c r="BV755" s="31"/>
      <c r="BW755" s="31"/>
      <c r="BX755" s="31"/>
      <c r="BY755" s="31"/>
      <c r="BZ755" s="31"/>
      <c r="CA755" s="31"/>
      <c r="CB755" s="31"/>
      <c r="CC755" s="31"/>
      <c r="CD755" s="31"/>
      <c r="CE755" s="31"/>
      <c r="CF755" s="31"/>
      <c r="CG755" s="31"/>
      <c r="CH755" s="31"/>
      <c r="CI755" s="31"/>
      <c r="CJ755" s="31"/>
      <c r="CK755" s="31"/>
      <c r="CL755" s="31"/>
      <c r="CM755" s="31"/>
      <c r="CN755" s="31"/>
      <c r="CO755" s="31"/>
      <c r="CP755" s="31"/>
      <c r="CQ755" s="31"/>
      <c r="CR755" s="31"/>
      <c r="CS755" s="31"/>
      <c r="CT755" s="31"/>
      <c r="CU755" s="31"/>
      <c r="CV755" s="31"/>
    </row>
    <row r="756" spans="1:100" x14ac:dyDescent="0.3">
      <c r="A756" s="31"/>
      <c r="B756" s="31"/>
      <c r="C756" s="31"/>
      <c r="D756" s="31"/>
      <c r="E756" s="31"/>
      <c r="F756" s="31"/>
      <c r="AQ756" s="31"/>
      <c r="AR756" s="31"/>
      <c r="BH756" s="31"/>
      <c r="BI756" s="31"/>
      <c r="BJ756" s="31"/>
      <c r="BK756" s="31"/>
      <c r="BL756" s="31"/>
      <c r="BM756" s="31"/>
      <c r="BN756" s="31"/>
      <c r="BO756" s="31"/>
      <c r="BP756" s="31"/>
      <c r="BQ756" s="31"/>
      <c r="BR756" s="31"/>
      <c r="BS756" s="31"/>
      <c r="BT756" s="31"/>
      <c r="BU756" s="31"/>
      <c r="BV756" s="31"/>
      <c r="BW756" s="31"/>
      <c r="BX756" s="31"/>
      <c r="BY756" s="31"/>
      <c r="BZ756" s="31"/>
      <c r="CA756" s="31"/>
      <c r="CB756" s="31"/>
      <c r="CC756" s="31"/>
      <c r="CD756" s="31"/>
      <c r="CE756" s="31"/>
      <c r="CF756" s="31"/>
      <c r="CG756" s="31"/>
      <c r="CH756" s="31"/>
      <c r="CI756" s="31"/>
      <c r="CJ756" s="31"/>
      <c r="CK756" s="31"/>
      <c r="CL756" s="31"/>
      <c r="CM756" s="31"/>
      <c r="CN756" s="31"/>
      <c r="CO756" s="31"/>
      <c r="CP756" s="31"/>
      <c r="CQ756" s="31"/>
      <c r="CR756" s="31"/>
      <c r="CS756" s="31"/>
      <c r="CT756" s="31"/>
      <c r="CU756" s="31"/>
      <c r="CV756" s="31"/>
    </row>
    <row r="757" spans="1:100" x14ac:dyDescent="0.3">
      <c r="A757" s="31"/>
      <c r="B757" s="31"/>
      <c r="C757" s="31"/>
      <c r="D757" s="31"/>
      <c r="E757" s="31"/>
      <c r="F757" s="31"/>
      <c r="AQ757" s="31"/>
      <c r="AR757" s="31"/>
      <c r="BH757" s="31"/>
      <c r="BI757" s="31"/>
      <c r="BJ757" s="31"/>
      <c r="BK757" s="31"/>
      <c r="BL757" s="31"/>
      <c r="BM757" s="31"/>
      <c r="BN757" s="31"/>
      <c r="BO757" s="31"/>
      <c r="BP757" s="31"/>
      <c r="BQ757" s="31"/>
      <c r="BR757" s="31"/>
      <c r="BS757" s="31"/>
      <c r="BT757" s="31"/>
      <c r="BU757" s="31"/>
      <c r="BV757" s="31"/>
      <c r="BW757" s="31"/>
      <c r="BX757" s="31"/>
      <c r="BY757" s="31"/>
      <c r="BZ757" s="31"/>
      <c r="CA757" s="31"/>
      <c r="CB757" s="31"/>
      <c r="CC757" s="31"/>
      <c r="CD757" s="31"/>
      <c r="CE757" s="31"/>
      <c r="CF757" s="31"/>
      <c r="CG757" s="31"/>
      <c r="CH757" s="31"/>
      <c r="CI757" s="31"/>
      <c r="CJ757" s="31"/>
      <c r="CK757" s="31"/>
      <c r="CL757" s="31"/>
      <c r="CM757" s="31"/>
      <c r="CN757" s="31"/>
      <c r="CO757" s="31"/>
      <c r="CP757" s="31"/>
      <c r="CQ757" s="31"/>
      <c r="CR757" s="31"/>
      <c r="CS757" s="31"/>
      <c r="CT757" s="31"/>
      <c r="CU757" s="31"/>
      <c r="CV757" s="31"/>
    </row>
    <row r="758" spans="1:100" x14ac:dyDescent="0.3">
      <c r="A758" s="31"/>
      <c r="B758" s="31"/>
      <c r="C758" s="31"/>
      <c r="D758" s="31"/>
      <c r="E758" s="31"/>
      <c r="F758" s="31"/>
      <c r="AQ758" s="31"/>
      <c r="AR758" s="31"/>
      <c r="BH758" s="31"/>
      <c r="BI758" s="31"/>
      <c r="BJ758" s="31"/>
      <c r="BK758" s="31"/>
      <c r="BL758" s="31"/>
      <c r="BM758" s="31"/>
      <c r="BN758" s="31"/>
      <c r="BO758" s="31"/>
      <c r="BP758" s="31"/>
      <c r="BQ758" s="31"/>
      <c r="BR758" s="31"/>
      <c r="BS758" s="31"/>
      <c r="BT758" s="31"/>
      <c r="BU758" s="31"/>
      <c r="BV758" s="31"/>
      <c r="BW758" s="31"/>
      <c r="BX758" s="31"/>
      <c r="BY758" s="31"/>
      <c r="BZ758" s="31"/>
      <c r="CA758" s="31"/>
      <c r="CB758" s="31"/>
      <c r="CC758" s="31"/>
      <c r="CD758" s="31"/>
      <c r="CE758" s="31"/>
      <c r="CF758" s="31"/>
      <c r="CG758" s="31"/>
      <c r="CH758" s="31"/>
      <c r="CI758" s="31"/>
      <c r="CJ758" s="31"/>
      <c r="CK758" s="31"/>
      <c r="CL758" s="31"/>
      <c r="CM758" s="31"/>
      <c r="CN758" s="31"/>
      <c r="CO758" s="31"/>
      <c r="CP758" s="31"/>
      <c r="CQ758" s="31"/>
      <c r="CR758" s="31"/>
      <c r="CS758" s="31"/>
      <c r="CT758" s="31"/>
      <c r="CU758" s="31"/>
      <c r="CV758" s="31"/>
    </row>
    <row r="759" spans="1:100" x14ac:dyDescent="0.3">
      <c r="A759" s="31"/>
      <c r="B759" s="31"/>
      <c r="C759" s="31"/>
      <c r="D759" s="31"/>
      <c r="E759" s="31"/>
      <c r="F759" s="31"/>
      <c r="AQ759" s="31"/>
      <c r="AR759" s="31"/>
      <c r="BH759" s="31"/>
      <c r="BI759" s="31"/>
      <c r="BJ759" s="31"/>
      <c r="BK759" s="31"/>
      <c r="BL759" s="31"/>
      <c r="BM759" s="31"/>
      <c r="BN759" s="31"/>
      <c r="BO759" s="31"/>
      <c r="BP759" s="31"/>
      <c r="BQ759" s="31"/>
      <c r="BR759" s="31"/>
      <c r="BS759" s="31"/>
      <c r="BT759" s="31"/>
      <c r="BU759" s="31"/>
      <c r="BV759" s="31"/>
      <c r="BW759" s="31"/>
      <c r="BX759" s="31"/>
      <c r="BY759" s="31"/>
      <c r="BZ759" s="31"/>
      <c r="CA759" s="31"/>
      <c r="CB759" s="31"/>
      <c r="CC759" s="31"/>
      <c r="CD759" s="31"/>
      <c r="CE759" s="31"/>
      <c r="CF759" s="31"/>
      <c r="CG759" s="31"/>
      <c r="CH759" s="31"/>
      <c r="CI759" s="31"/>
      <c r="CJ759" s="31"/>
      <c r="CK759" s="31"/>
      <c r="CL759" s="31"/>
      <c r="CM759" s="31"/>
      <c r="CN759" s="31"/>
      <c r="CO759" s="31"/>
      <c r="CP759" s="31"/>
      <c r="CQ759" s="31"/>
      <c r="CR759" s="31"/>
      <c r="CS759" s="31"/>
      <c r="CT759" s="31"/>
      <c r="CU759" s="31"/>
      <c r="CV759" s="31"/>
    </row>
    <row r="760" spans="1:100" x14ac:dyDescent="0.3">
      <c r="A760" s="31"/>
      <c r="B760" s="31"/>
      <c r="C760" s="31"/>
      <c r="D760" s="31"/>
      <c r="E760" s="31"/>
      <c r="F760" s="31"/>
      <c r="AQ760" s="31"/>
      <c r="AR760" s="31"/>
      <c r="BH760" s="31"/>
      <c r="BI760" s="31"/>
      <c r="BJ760" s="31"/>
      <c r="BK760" s="31"/>
      <c r="BL760" s="31"/>
      <c r="BM760" s="31"/>
      <c r="BN760" s="31"/>
      <c r="BO760" s="31"/>
      <c r="BP760" s="31"/>
      <c r="BQ760" s="31"/>
      <c r="BR760" s="31"/>
      <c r="BS760" s="31"/>
      <c r="BT760" s="31"/>
      <c r="BU760" s="31"/>
      <c r="BV760" s="31"/>
      <c r="BW760" s="31"/>
      <c r="BX760" s="31"/>
      <c r="BY760" s="31"/>
      <c r="BZ760" s="31"/>
      <c r="CA760" s="31"/>
      <c r="CB760" s="31"/>
      <c r="CC760" s="31"/>
      <c r="CD760" s="31"/>
      <c r="CE760" s="31"/>
      <c r="CF760" s="31"/>
      <c r="CG760" s="31"/>
      <c r="CH760" s="31"/>
      <c r="CI760" s="31"/>
      <c r="CJ760" s="31"/>
      <c r="CK760" s="31"/>
      <c r="CL760" s="31"/>
      <c r="CM760" s="31"/>
      <c r="CN760" s="31"/>
      <c r="CO760" s="31"/>
      <c r="CP760" s="31"/>
      <c r="CQ760" s="31"/>
      <c r="CR760" s="31"/>
      <c r="CS760" s="31"/>
      <c r="CT760" s="31"/>
      <c r="CU760" s="31"/>
      <c r="CV760" s="31"/>
    </row>
    <row r="761" spans="1:100" x14ac:dyDescent="0.3">
      <c r="A761" s="31"/>
      <c r="B761" s="31"/>
      <c r="C761" s="31"/>
      <c r="D761" s="31"/>
      <c r="E761" s="31"/>
      <c r="F761" s="31"/>
      <c r="AQ761" s="31"/>
      <c r="AR761" s="31"/>
      <c r="BH761" s="31"/>
      <c r="BI761" s="31"/>
      <c r="BJ761" s="31"/>
      <c r="BK761" s="31"/>
      <c r="BL761" s="31"/>
      <c r="BM761" s="31"/>
      <c r="BN761" s="31"/>
      <c r="BO761" s="31"/>
      <c r="BP761" s="31"/>
      <c r="BQ761" s="31"/>
      <c r="BR761" s="31"/>
      <c r="BS761" s="31"/>
      <c r="BT761" s="31"/>
      <c r="BU761" s="31"/>
      <c r="BV761" s="31"/>
      <c r="BW761" s="31"/>
      <c r="BX761" s="31"/>
      <c r="BY761" s="31"/>
      <c r="BZ761" s="31"/>
      <c r="CA761" s="31"/>
      <c r="CB761" s="31"/>
      <c r="CC761" s="31"/>
      <c r="CD761" s="31"/>
      <c r="CE761" s="31"/>
      <c r="CF761" s="31"/>
      <c r="CG761" s="31"/>
      <c r="CH761" s="31"/>
      <c r="CI761" s="31"/>
      <c r="CJ761" s="31"/>
      <c r="CK761" s="31"/>
      <c r="CL761" s="31"/>
      <c r="CM761" s="31"/>
      <c r="CN761" s="31"/>
      <c r="CO761" s="31"/>
      <c r="CP761" s="31"/>
      <c r="CQ761" s="31"/>
      <c r="CR761" s="31"/>
      <c r="CS761" s="31"/>
      <c r="CT761" s="31"/>
      <c r="CU761" s="31"/>
      <c r="CV761" s="31"/>
    </row>
    <row r="762" spans="1:100" x14ac:dyDescent="0.3">
      <c r="A762" s="31"/>
      <c r="B762" s="31"/>
      <c r="C762" s="31"/>
      <c r="D762" s="31"/>
      <c r="E762" s="31"/>
      <c r="F762" s="31"/>
      <c r="AQ762" s="31"/>
      <c r="AR762" s="31"/>
      <c r="BH762" s="31"/>
      <c r="BI762" s="31"/>
      <c r="BJ762" s="31"/>
      <c r="BK762" s="31"/>
      <c r="BL762" s="31"/>
      <c r="BM762" s="31"/>
      <c r="BN762" s="31"/>
      <c r="BO762" s="31"/>
      <c r="BP762" s="31"/>
      <c r="BQ762" s="31"/>
      <c r="BR762" s="31"/>
      <c r="BS762" s="31"/>
      <c r="BT762" s="31"/>
      <c r="BU762" s="31"/>
      <c r="BV762" s="31"/>
      <c r="BW762" s="31"/>
      <c r="BX762" s="31"/>
      <c r="BY762" s="31"/>
      <c r="BZ762" s="31"/>
      <c r="CA762" s="31"/>
      <c r="CB762" s="31"/>
      <c r="CC762" s="31"/>
      <c r="CD762" s="31"/>
      <c r="CE762" s="31"/>
      <c r="CF762" s="31"/>
      <c r="CG762" s="31"/>
      <c r="CH762" s="31"/>
      <c r="CI762" s="31"/>
      <c r="CJ762" s="31"/>
      <c r="CK762" s="31"/>
      <c r="CL762" s="31"/>
      <c r="CM762" s="31"/>
      <c r="CN762" s="31"/>
      <c r="CO762" s="31"/>
      <c r="CP762" s="31"/>
      <c r="CQ762" s="31"/>
      <c r="CR762" s="31"/>
      <c r="CS762" s="31"/>
      <c r="CT762" s="31"/>
      <c r="CU762" s="31"/>
      <c r="CV762" s="31"/>
    </row>
    <row r="763" spans="1:100" x14ac:dyDescent="0.3">
      <c r="A763" s="31"/>
      <c r="B763" s="31"/>
      <c r="C763" s="31"/>
      <c r="D763" s="31"/>
      <c r="E763" s="31"/>
      <c r="F763" s="31"/>
      <c r="AQ763" s="31"/>
      <c r="AR763" s="31"/>
      <c r="BH763" s="31"/>
      <c r="BI763" s="31"/>
      <c r="BJ763" s="31"/>
      <c r="BK763" s="31"/>
      <c r="BL763" s="31"/>
      <c r="BM763" s="31"/>
      <c r="BN763" s="31"/>
      <c r="BO763" s="31"/>
      <c r="BP763" s="31"/>
      <c r="BQ763" s="31"/>
      <c r="BR763" s="31"/>
      <c r="BS763" s="31"/>
      <c r="BT763" s="31"/>
      <c r="BU763" s="31"/>
      <c r="BV763" s="31"/>
      <c r="BW763" s="31"/>
      <c r="BX763" s="31"/>
      <c r="BY763" s="31"/>
      <c r="BZ763" s="31"/>
      <c r="CA763" s="31"/>
      <c r="CB763" s="31"/>
      <c r="CC763" s="31"/>
      <c r="CD763" s="31"/>
      <c r="CE763" s="31"/>
      <c r="CF763" s="31"/>
      <c r="CG763" s="31"/>
      <c r="CH763" s="31"/>
      <c r="CI763" s="31"/>
      <c r="CJ763" s="31"/>
      <c r="CK763" s="31"/>
      <c r="CL763" s="31"/>
      <c r="CM763" s="31"/>
      <c r="CN763" s="31"/>
      <c r="CO763" s="31"/>
      <c r="CP763" s="31"/>
      <c r="CQ763" s="31"/>
      <c r="CR763" s="31"/>
      <c r="CS763" s="31"/>
      <c r="CT763" s="31"/>
      <c r="CU763" s="31"/>
      <c r="CV763" s="31"/>
    </row>
    <row r="764" spans="1:100" x14ac:dyDescent="0.3">
      <c r="A764" s="31"/>
      <c r="B764" s="31"/>
      <c r="C764" s="31"/>
      <c r="D764" s="31"/>
      <c r="E764" s="31"/>
      <c r="F764" s="31"/>
      <c r="AQ764" s="31"/>
      <c r="AR764" s="31"/>
      <c r="BH764" s="31"/>
      <c r="BI764" s="31"/>
      <c r="BJ764" s="31"/>
      <c r="BK764" s="31"/>
      <c r="BL764" s="31"/>
      <c r="BM764" s="31"/>
      <c r="BN764" s="31"/>
      <c r="BO764" s="31"/>
      <c r="BP764" s="31"/>
      <c r="BQ764" s="31"/>
      <c r="BR764" s="31"/>
      <c r="BS764" s="31"/>
      <c r="BT764" s="31"/>
      <c r="BU764" s="31"/>
      <c r="BV764" s="31"/>
      <c r="BW764" s="31"/>
      <c r="BX764" s="31"/>
      <c r="BY764" s="31"/>
      <c r="BZ764" s="31"/>
      <c r="CA764" s="31"/>
      <c r="CB764" s="31"/>
      <c r="CC764" s="31"/>
      <c r="CD764" s="31"/>
      <c r="CE764" s="31"/>
      <c r="CF764" s="31"/>
      <c r="CG764" s="31"/>
      <c r="CH764" s="31"/>
      <c r="CI764" s="31"/>
      <c r="CJ764" s="31"/>
      <c r="CK764" s="31"/>
      <c r="CL764" s="31"/>
      <c r="CM764" s="31"/>
      <c r="CN764" s="31"/>
      <c r="CO764" s="31"/>
      <c r="CP764" s="31"/>
      <c r="CQ764" s="31"/>
      <c r="CR764" s="31"/>
      <c r="CS764" s="31"/>
      <c r="CT764" s="31"/>
      <c r="CU764" s="31"/>
      <c r="CV764" s="31"/>
    </row>
    <row r="765" spans="1:100" x14ac:dyDescent="0.3">
      <c r="A765" s="31"/>
      <c r="B765" s="31"/>
      <c r="C765" s="31"/>
      <c r="D765" s="31"/>
      <c r="E765" s="31"/>
      <c r="F765" s="31"/>
      <c r="AQ765" s="31"/>
      <c r="AR765" s="31"/>
      <c r="BH765" s="31"/>
      <c r="BI765" s="31"/>
      <c r="BJ765" s="31"/>
      <c r="BK765" s="31"/>
      <c r="BL765" s="31"/>
      <c r="BM765" s="31"/>
      <c r="BN765" s="31"/>
      <c r="BO765" s="31"/>
      <c r="BP765" s="31"/>
      <c r="BQ765" s="31"/>
      <c r="BR765" s="31"/>
      <c r="BS765" s="31"/>
      <c r="BT765" s="31"/>
      <c r="BU765" s="31"/>
      <c r="BV765" s="31"/>
      <c r="BW765" s="31"/>
      <c r="BX765" s="31"/>
      <c r="BY765" s="31"/>
      <c r="BZ765" s="31"/>
      <c r="CA765" s="31"/>
      <c r="CB765" s="31"/>
      <c r="CC765" s="31"/>
      <c r="CD765" s="31"/>
      <c r="CE765" s="31"/>
      <c r="CF765" s="31"/>
      <c r="CG765" s="31"/>
      <c r="CH765" s="31"/>
      <c r="CI765" s="31"/>
      <c r="CJ765" s="31"/>
      <c r="CK765" s="31"/>
      <c r="CL765" s="31"/>
      <c r="CM765" s="31"/>
      <c r="CN765" s="31"/>
      <c r="CO765" s="31"/>
      <c r="CP765" s="31"/>
      <c r="CQ765" s="31"/>
      <c r="CR765" s="31"/>
      <c r="CS765" s="31"/>
      <c r="CT765" s="31"/>
      <c r="CU765" s="31"/>
      <c r="CV765" s="31"/>
    </row>
    <row r="766" spans="1:100" x14ac:dyDescent="0.3">
      <c r="A766" s="31"/>
      <c r="B766" s="31"/>
      <c r="C766" s="31"/>
      <c r="D766" s="31"/>
      <c r="E766" s="31"/>
      <c r="F766" s="31"/>
      <c r="AQ766" s="31"/>
      <c r="AR766" s="31"/>
      <c r="BH766" s="31"/>
      <c r="BI766" s="31"/>
      <c r="BJ766" s="31"/>
      <c r="BK766" s="31"/>
      <c r="BL766" s="31"/>
      <c r="BM766" s="31"/>
      <c r="BN766" s="31"/>
      <c r="BO766" s="31"/>
      <c r="BP766" s="31"/>
      <c r="BQ766" s="31"/>
      <c r="BR766" s="31"/>
      <c r="BS766" s="31"/>
      <c r="BT766" s="31"/>
      <c r="BU766" s="31"/>
      <c r="BV766" s="31"/>
      <c r="BW766" s="31"/>
      <c r="BX766" s="31"/>
      <c r="BY766" s="31"/>
      <c r="BZ766" s="31"/>
      <c r="CA766" s="31"/>
      <c r="CB766" s="31"/>
      <c r="CC766" s="31"/>
      <c r="CD766" s="31"/>
      <c r="CE766" s="31"/>
      <c r="CF766" s="31"/>
      <c r="CG766" s="31"/>
      <c r="CH766" s="31"/>
      <c r="CI766" s="31"/>
      <c r="CJ766" s="31"/>
      <c r="CK766" s="31"/>
      <c r="CL766" s="31"/>
      <c r="CM766" s="31"/>
      <c r="CN766" s="31"/>
      <c r="CO766" s="31"/>
      <c r="CP766" s="31"/>
      <c r="CQ766" s="31"/>
      <c r="CR766" s="31"/>
      <c r="CS766" s="31"/>
      <c r="CT766" s="31"/>
      <c r="CU766" s="31"/>
      <c r="CV766" s="31"/>
    </row>
    <row r="767" spans="1:100" x14ac:dyDescent="0.3">
      <c r="A767" s="31"/>
      <c r="B767" s="31"/>
      <c r="C767" s="31"/>
      <c r="D767" s="31"/>
      <c r="E767" s="31"/>
      <c r="F767" s="31"/>
      <c r="AQ767" s="31"/>
      <c r="AR767" s="31"/>
      <c r="BH767" s="31"/>
      <c r="BI767" s="31"/>
      <c r="BJ767" s="31"/>
      <c r="BK767" s="31"/>
      <c r="BL767" s="31"/>
      <c r="BM767" s="31"/>
      <c r="BN767" s="31"/>
      <c r="BO767" s="31"/>
      <c r="BP767" s="31"/>
      <c r="BQ767" s="31"/>
      <c r="BR767" s="31"/>
      <c r="BS767" s="31"/>
      <c r="BT767" s="31"/>
      <c r="BU767" s="31"/>
      <c r="BV767" s="31"/>
      <c r="BW767" s="31"/>
      <c r="BX767" s="31"/>
      <c r="BY767" s="31"/>
      <c r="BZ767" s="31"/>
      <c r="CA767" s="31"/>
      <c r="CB767" s="31"/>
      <c r="CC767" s="31"/>
      <c r="CD767" s="31"/>
      <c r="CE767" s="31"/>
      <c r="CF767" s="31"/>
      <c r="CG767" s="31"/>
      <c r="CH767" s="31"/>
      <c r="CI767" s="31"/>
      <c r="CJ767" s="31"/>
      <c r="CK767" s="31"/>
      <c r="CL767" s="31"/>
      <c r="CM767" s="31"/>
      <c r="CN767" s="31"/>
      <c r="CO767" s="31"/>
      <c r="CP767" s="31"/>
      <c r="CQ767" s="31"/>
      <c r="CR767" s="31"/>
      <c r="CS767" s="31"/>
      <c r="CT767" s="31"/>
      <c r="CU767" s="31"/>
      <c r="CV767" s="31"/>
    </row>
    <row r="768" spans="1:100" x14ac:dyDescent="0.3">
      <c r="A768" s="31"/>
      <c r="B768" s="31"/>
      <c r="C768" s="31"/>
      <c r="D768" s="31"/>
      <c r="E768" s="31"/>
      <c r="F768" s="31"/>
      <c r="AQ768" s="31"/>
      <c r="AR768" s="31"/>
      <c r="BH768" s="31"/>
      <c r="BI768" s="31"/>
      <c r="BJ768" s="31"/>
      <c r="BK768" s="31"/>
      <c r="BL768" s="31"/>
      <c r="BM768" s="31"/>
      <c r="BN768" s="31"/>
      <c r="BO768" s="31"/>
      <c r="BP768" s="31"/>
      <c r="BQ768" s="31"/>
      <c r="BR768" s="31"/>
      <c r="BS768" s="31"/>
      <c r="BT768" s="31"/>
      <c r="BU768" s="31"/>
      <c r="BV768" s="31"/>
      <c r="BW768" s="31"/>
      <c r="BX768" s="31"/>
      <c r="BY768" s="31"/>
      <c r="BZ768" s="31"/>
      <c r="CA768" s="31"/>
      <c r="CB768" s="31"/>
      <c r="CC768" s="31"/>
      <c r="CD768" s="31"/>
      <c r="CE768" s="31"/>
      <c r="CF768" s="31"/>
      <c r="CG768" s="31"/>
      <c r="CH768" s="31"/>
      <c r="CI768" s="31"/>
      <c r="CJ768" s="31"/>
      <c r="CK768" s="31"/>
      <c r="CL768" s="31"/>
      <c r="CM768" s="31"/>
      <c r="CN768" s="31"/>
      <c r="CO768" s="31"/>
      <c r="CP768" s="31"/>
      <c r="CQ768" s="31"/>
      <c r="CR768" s="31"/>
      <c r="CS768" s="31"/>
      <c r="CT768" s="31"/>
      <c r="CU768" s="31"/>
      <c r="CV768" s="31"/>
    </row>
    <row r="769" spans="1:100" x14ac:dyDescent="0.3">
      <c r="A769" s="31"/>
      <c r="B769" s="31"/>
      <c r="C769" s="31"/>
      <c r="D769" s="31"/>
      <c r="E769" s="31"/>
      <c r="F769" s="31"/>
      <c r="AQ769" s="31"/>
      <c r="AR769" s="31"/>
      <c r="BH769" s="31"/>
      <c r="BI769" s="31"/>
      <c r="BJ769" s="31"/>
      <c r="BK769" s="31"/>
      <c r="BL769" s="31"/>
      <c r="BM769" s="31"/>
      <c r="BN769" s="31"/>
      <c r="BO769" s="31"/>
      <c r="BP769" s="31"/>
      <c r="BQ769" s="31"/>
      <c r="BR769" s="31"/>
      <c r="BS769" s="31"/>
      <c r="BT769" s="31"/>
      <c r="BU769" s="31"/>
      <c r="BV769" s="31"/>
      <c r="BW769" s="31"/>
      <c r="BX769" s="31"/>
      <c r="BY769" s="31"/>
      <c r="BZ769" s="31"/>
      <c r="CA769" s="31"/>
      <c r="CB769" s="31"/>
      <c r="CC769" s="31"/>
      <c r="CD769" s="31"/>
      <c r="CE769" s="31"/>
      <c r="CF769" s="31"/>
      <c r="CG769" s="31"/>
      <c r="CH769" s="31"/>
      <c r="CI769" s="31"/>
      <c r="CJ769" s="31"/>
      <c r="CK769" s="31"/>
      <c r="CL769" s="31"/>
      <c r="CM769" s="31"/>
      <c r="CN769" s="31"/>
      <c r="CO769" s="31"/>
      <c r="CP769" s="31"/>
      <c r="CQ769" s="31"/>
      <c r="CR769" s="31"/>
      <c r="CS769" s="31"/>
      <c r="CT769" s="31"/>
      <c r="CU769" s="31"/>
      <c r="CV769" s="31"/>
    </row>
    <row r="770" spans="1:100" x14ac:dyDescent="0.3">
      <c r="A770" s="31"/>
      <c r="B770" s="31"/>
      <c r="C770" s="31"/>
      <c r="D770" s="31"/>
      <c r="E770" s="31"/>
      <c r="F770" s="31"/>
      <c r="AQ770" s="31"/>
      <c r="AR770" s="31"/>
      <c r="BH770" s="31"/>
      <c r="BI770" s="31"/>
      <c r="BJ770" s="31"/>
      <c r="BK770" s="31"/>
      <c r="BL770" s="31"/>
      <c r="BM770" s="31"/>
      <c r="BN770" s="31"/>
      <c r="BO770" s="31"/>
      <c r="BP770" s="31"/>
      <c r="BQ770" s="31"/>
      <c r="BR770" s="31"/>
      <c r="BS770" s="31"/>
      <c r="BT770" s="31"/>
      <c r="BU770" s="31"/>
      <c r="BV770" s="31"/>
      <c r="BW770" s="31"/>
      <c r="BX770" s="31"/>
      <c r="BY770" s="31"/>
      <c r="BZ770" s="31"/>
      <c r="CA770" s="31"/>
      <c r="CB770" s="31"/>
      <c r="CC770" s="31"/>
      <c r="CD770" s="31"/>
      <c r="CE770" s="31"/>
      <c r="CF770" s="31"/>
      <c r="CG770" s="31"/>
      <c r="CH770" s="31"/>
      <c r="CI770" s="31"/>
      <c r="CJ770" s="31"/>
      <c r="CK770" s="31"/>
      <c r="CL770" s="31"/>
      <c r="CM770" s="31"/>
      <c r="CN770" s="31"/>
      <c r="CO770" s="31"/>
      <c r="CP770" s="31"/>
      <c r="CQ770" s="31"/>
      <c r="CR770" s="31"/>
      <c r="CS770" s="31"/>
      <c r="CT770" s="31"/>
      <c r="CU770" s="31"/>
      <c r="CV770" s="31"/>
    </row>
    <row r="771" spans="1:100" x14ac:dyDescent="0.3">
      <c r="A771" s="31"/>
      <c r="B771" s="31"/>
      <c r="C771" s="31"/>
      <c r="D771" s="31"/>
      <c r="E771" s="31"/>
      <c r="F771" s="31"/>
      <c r="AQ771" s="31"/>
      <c r="AR771" s="31"/>
      <c r="BH771" s="31"/>
      <c r="BI771" s="31"/>
      <c r="BJ771" s="31"/>
      <c r="BK771" s="31"/>
      <c r="BL771" s="31"/>
      <c r="BM771" s="31"/>
      <c r="BN771" s="31"/>
      <c r="BO771" s="31"/>
      <c r="BP771" s="31"/>
      <c r="BQ771" s="31"/>
      <c r="BR771" s="31"/>
      <c r="BS771" s="31"/>
      <c r="BT771" s="31"/>
      <c r="BU771" s="31"/>
      <c r="BV771" s="31"/>
      <c r="BW771" s="31"/>
      <c r="BX771" s="31"/>
      <c r="BY771" s="31"/>
      <c r="BZ771" s="31"/>
      <c r="CA771" s="31"/>
      <c r="CB771" s="31"/>
      <c r="CC771" s="31"/>
      <c r="CD771" s="31"/>
      <c r="CE771" s="31"/>
      <c r="CF771" s="31"/>
      <c r="CG771" s="31"/>
      <c r="CH771" s="31"/>
      <c r="CI771" s="31"/>
      <c r="CJ771" s="31"/>
      <c r="CK771" s="31"/>
      <c r="CL771" s="31"/>
      <c r="CM771" s="31"/>
      <c r="CN771" s="31"/>
      <c r="CO771" s="31"/>
      <c r="CP771" s="31"/>
      <c r="CQ771" s="31"/>
      <c r="CR771" s="31"/>
      <c r="CS771" s="31"/>
      <c r="CT771" s="31"/>
      <c r="CU771" s="31"/>
      <c r="CV771" s="31"/>
    </row>
    <row r="772" spans="1:100" x14ac:dyDescent="0.3">
      <c r="A772" s="31"/>
      <c r="B772" s="31"/>
      <c r="C772" s="31"/>
      <c r="D772" s="31"/>
      <c r="E772" s="31"/>
      <c r="F772" s="31"/>
      <c r="AQ772" s="31"/>
      <c r="AR772" s="31"/>
      <c r="BH772" s="31"/>
      <c r="BI772" s="31"/>
      <c r="BJ772" s="31"/>
      <c r="BK772" s="31"/>
      <c r="BL772" s="31"/>
      <c r="BM772" s="31"/>
      <c r="BN772" s="31"/>
      <c r="BO772" s="31"/>
      <c r="BP772" s="31"/>
      <c r="BQ772" s="31"/>
      <c r="BR772" s="31"/>
      <c r="BS772" s="31"/>
      <c r="BT772" s="31"/>
      <c r="BU772" s="31"/>
      <c r="BV772" s="31"/>
      <c r="BW772" s="31"/>
      <c r="BX772" s="31"/>
      <c r="BY772" s="31"/>
      <c r="BZ772" s="31"/>
      <c r="CA772" s="31"/>
      <c r="CB772" s="31"/>
      <c r="CC772" s="31"/>
      <c r="CD772" s="31"/>
      <c r="CE772" s="31"/>
      <c r="CF772" s="31"/>
      <c r="CG772" s="31"/>
      <c r="CH772" s="31"/>
      <c r="CI772" s="31"/>
      <c r="CJ772" s="31"/>
      <c r="CK772" s="31"/>
      <c r="CL772" s="31"/>
      <c r="CM772" s="31"/>
      <c r="CN772" s="31"/>
      <c r="CO772" s="31"/>
      <c r="CP772" s="31"/>
      <c r="CQ772" s="31"/>
      <c r="CR772" s="31"/>
      <c r="CS772" s="31"/>
      <c r="CT772" s="31"/>
      <c r="CU772" s="31"/>
      <c r="CV772" s="31"/>
    </row>
    <row r="773" spans="1:100" x14ac:dyDescent="0.3">
      <c r="A773" s="31"/>
      <c r="B773" s="31"/>
      <c r="C773" s="31"/>
      <c r="D773" s="31"/>
      <c r="E773" s="31"/>
      <c r="F773" s="31"/>
      <c r="AQ773" s="31"/>
      <c r="AR773" s="31"/>
      <c r="BH773" s="31"/>
      <c r="BI773" s="31"/>
      <c r="BJ773" s="31"/>
      <c r="BK773" s="31"/>
      <c r="BL773" s="31"/>
      <c r="BM773" s="31"/>
      <c r="BN773" s="31"/>
      <c r="BO773" s="31"/>
      <c r="BP773" s="31"/>
      <c r="BQ773" s="31"/>
      <c r="BR773" s="31"/>
      <c r="BS773" s="31"/>
      <c r="BT773" s="31"/>
      <c r="BU773" s="31"/>
      <c r="BV773" s="31"/>
      <c r="BW773" s="31"/>
      <c r="BX773" s="31"/>
      <c r="BY773" s="31"/>
      <c r="BZ773" s="31"/>
      <c r="CA773" s="31"/>
      <c r="CB773" s="31"/>
      <c r="CC773" s="31"/>
      <c r="CD773" s="31"/>
      <c r="CE773" s="31"/>
      <c r="CF773" s="31"/>
      <c r="CG773" s="31"/>
      <c r="CH773" s="31"/>
      <c r="CI773" s="31"/>
      <c r="CJ773" s="31"/>
      <c r="CK773" s="31"/>
      <c r="CL773" s="31"/>
      <c r="CM773" s="31"/>
      <c r="CN773" s="31"/>
      <c r="CO773" s="31"/>
      <c r="CP773" s="31"/>
      <c r="CQ773" s="31"/>
      <c r="CR773" s="31"/>
      <c r="CS773" s="31"/>
      <c r="CT773" s="31"/>
      <c r="CU773" s="31"/>
      <c r="CV773" s="31"/>
    </row>
    <row r="774" spans="1:100" x14ac:dyDescent="0.3">
      <c r="A774" s="31"/>
      <c r="B774" s="31"/>
      <c r="C774" s="31"/>
      <c r="D774" s="31"/>
      <c r="E774" s="31"/>
      <c r="F774" s="31"/>
      <c r="AQ774" s="31"/>
      <c r="AR774" s="31"/>
      <c r="BH774" s="31"/>
      <c r="BI774" s="31"/>
      <c r="BJ774" s="31"/>
      <c r="BK774" s="31"/>
      <c r="BL774" s="31"/>
      <c r="BM774" s="31"/>
      <c r="BN774" s="31"/>
      <c r="BO774" s="31"/>
      <c r="BP774" s="31"/>
      <c r="BQ774" s="31"/>
      <c r="BR774" s="31"/>
      <c r="BS774" s="31"/>
      <c r="BT774" s="31"/>
      <c r="BU774" s="31"/>
      <c r="BV774" s="31"/>
      <c r="BW774" s="31"/>
      <c r="BX774" s="31"/>
      <c r="BY774" s="31"/>
      <c r="BZ774" s="31"/>
      <c r="CA774" s="31"/>
      <c r="CB774" s="31"/>
      <c r="CC774" s="31"/>
      <c r="CD774" s="31"/>
      <c r="CE774" s="31"/>
      <c r="CF774" s="31"/>
      <c r="CG774" s="31"/>
      <c r="CH774" s="31"/>
      <c r="CI774" s="31"/>
      <c r="CJ774" s="31"/>
      <c r="CK774" s="31"/>
      <c r="CL774" s="31"/>
      <c r="CM774" s="31"/>
      <c r="CN774" s="31"/>
      <c r="CO774" s="31"/>
      <c r="CP774" s="31"/>
      <c r="CQ774" s="31"/>
      <c r="CR774" s="31"/>
      <c r="CS774" s="31"/>
      <c r="CT774" s="31"/>
      <c r="CU774" s="31"/>
      <c r="CV774" s="31"/>
    </row>
    <row r="775" spans="1:100" x14ac:dyDescent="0.3">
      <c r="A775" s="31"/>
      <c r="B775" s="31"/>
      <c r="C775" s="31"/>
      <c r="D775" s="31"/>
      <c r="E775" s="31"/>
      <c r="F775" s="31"/>
      <c r="AQ775" s="31"/>
      <c r="AR775" s="31"/>
      <c r="BH775" s="31"/>
      <c r="BI775" s="31"/>
      <c r="BJ775" s="31"/>
      <c r="BK775" s="31"/>
      <c r="BL775" s="31"/>
      <c r="BM775" s="31"/>
      <c r="BN775" s="31"/>
      <c r="BO775" s="31"/>
      <c r="BP775" s="31"/>
      <c r="BQ775" s="31"/>
      <c r="BR775" s="31"/>
      <c r="BS775" s="31"/>
      <c r="BT775" s="31"/>
      <c r="BU775" s="31"/>
      <c r="BV775" s="31"/>
      <c r="BW775" s="31"/>
      <c r="BX775" s="31"/>
      <c r="BY775" s="31"/>
      <c r="BZ775" s="31"/>
      <c r="CA775" s="31"/>
      <c r="CB775" s="31"/>
      <c r="CC775" s="31"/>
      <c r="CD775" s="31"/>
      <c r="CE775" s="31"/>
      <c r="CF775" s="31"/>
      <c r="CG775" s="31"/>
      <c r="CH775" s="31"/>
      <c r="CI775" s="31"/>
      <c r="CJ775" s="31"/>
      <c r="CK775" s="31"/>
      <c r="CL775" s="31"/>
      <c r="CM775" s="31"/>
      <c r="CN775" s="31"/>
      <c r="CO775" s="31"/>
      <c r="CP775" s="31"/>
      <c r="CQ775" s="31"/>
      <c r="CR775" s="31"/>
      <c r="CS775" s="31"/>
      <c r="CT775" s="31"/>
      <c r="CU775" s="31"/>
      <c r="CV775" s="31"/>
    </row>
    <row r="776" spans="1:100" x14ac:dyDescent="0.3">
      <c r="A776" s="31"/>
      <c r="B776" s="31"/>
      <c r="C776" s="31"/>
      <c r="D776" s="31"/>
      <c r="E776" s="31"/>
      <c r="F776" s="31"/>
      <c r="AQ776" s="31"/>
      <c r="AR776" s="31"/>
      <c r="BH776" s="31"/>
      <c r="BI776" s="31"/>
      <c r="BJ776" s="31"/>
      <c r="BK776" s="31"/>
      <c r="BL776" s="31"/>
      <c r="BM776" s="31"/>
      <c r="BN776" s="31"/>
      <c r="BO776" s="31"/>
      <c r="BP776" s="31"/>
      <c r="BQ776" s="31"/>
      <c r="BR776" s="31"/>
      <c r="BS776" s="31"/>
      <c r="BT776" s="31"/>
      <c r="BU776" s="31"/>
      <c r="BV776" s="31"/>
      <c r="BW776" s="31"/>
      <c r="BX776" s="31"/>
      <c r="BY776" s="31"/>
      <c r="BZ776" s="31"/>
      <c r="CA776" s="31"/>
      <c r="CB776" s="31"/>
      <c r="CC776" s="31"/>
      <c r="CD776" s="31"/>
      <c r="CE776" s="31"/>
      <c r="CF776" s="31"/>
      <c r="CG776" s="31"/>
      <c r="CH776" s="31"/>
      <c r="CI776" s="31"/>
      <c r="CJ776" s="31"/>
      <c r="CK776" s="31"/>
      <c r="CL776" s="31"/>
      <c r="CM776" s="31"/>
      <c r="CN776" s="31"/>
      <c r="CO776" s="31"/>
      <c r="CP776" s="31"/>
      <c r="CQ776" s="31"/>
      <c r="CR776" s="31"/>
      <c r="CS776" s="31"/>
      <c r="CT776" s="31"/>
      <c r="CU776" s="31"/>
      <c r="CV776" s="31"/>
    </row>
    <row r="777" spans="1:100" x14ac:dyDescent="0.3">
      <c r="A777" s="31"/>
      <c r="B777" s="31"/>
      <c r="C777" s="31"/>
      <c r="D777" s="31"/>
      <c r="E777" s="31"/>
      <c r="F777" s="31"/>
      <c r="AQ777" s="31"/>
      <c r="AR777" s="31"/>
      <c r="BH777" s="31"/>
      <c r="BI777" s="31"/>
      <c r="BJ777" s="31"/>
      <c r="BK777" s="31"/>
      <c r="BL777" s="31"/>
      <c r="BM777" s="31"/>
      <c r="BN777" s="31"/>
      <c r="BO777" s="31"/>
      <c r="BP777" s="31"/>
      <c r="BQ777" s="31"/>
      <c r="BR777" s="31"/>
      <c r="BS777" s="31"/>
      <c r="BT777" s="31"/>
      <c r="BU777" s="31"/>
      <c r="BV777" s="31"/>
      <c r="BW777" s="31"/>
      <c r="BX777" s="31"/>
      <c r="BY777" s="31"/>
      <c r="BZ777" s="31"/>
      <c r="CA777" s="31"/>
      <c r="CB777" s="31"/>
      <c r="CC777" s="31"/>
      <c r="CD777" s="31"/>
      <c r="CE777" s="31"/>
      <c r="CF777" s="31"/>
      <c r="CG777" s="31"/>
      <c r="CH777" s="31"/>
      <c r="CI777" s="31"/>
      <c r="CJ777" s="31"/>
      <c r="CK777" s="31"/>
      <c r="CL777" s="31"/>
      <c r="CM777" s="31"/>
      <c r="CN777" s="31"/>
      <c r="CO777" s="31"/>
      <c r="CP777" s="31"/>
      <c r="CQ777" s="31"/>
      <c r="CR777" s="31"/>
      <c r="CS777" s="31"/>
      <c r="CT777" s="31"/>
      <c r="CU777" s="31"/>
      <c r="CV777" s="31"/>
    </row>
    <row r="778" spans="1:100" x14ac:dyDescent="0.3">
      <c r="A778" s="31"/>
      <c r="B778" s="31"/>
      <c r="C778" s="31"/>
      <c r="D778" s="31"/>
      <c r="E778" s="31"/>
      <c r="F778" s="31"/>
      <c r="AQ778" s="31"/>
      <c r="AR778" s="31"/>
      <c r="BH778" s="31"/>
      <c r="BI778" s="31"/>
      <c r="BJ778" s="31"/>
      <c r="BK778" s="31"/>
      <c r="BL778" s="31"/>
      <c r="BM778" s="31"/>
      <c r="BN778" s="31"/>
      <c r="BO778" s="31"/>
      <c r="BP778" s="31"/>
      <c r="BQ778" s="31"/>
      <c r="BR778" s="31"/>
      <c r="BS778" s="31"/>
      <c r="BT778" s="31"/>
      <c r="BU778" s="31"/>
      <c r="BV778" s="31"/>
      <c r="BW778" s="31"/>
      <c r="BX778" s="31"/>
      <c r="BY778" s="31"/>
      <c r="BZ778" s="31"/>
      <c r="CA778" s="31"/>
      <c r="CB778" s="31"/>
      <c r="CC778" s="31"/>
      <c r="CD778" s="31"/>
      <c r="CE778" s="31"/>
      <c r="CF778" s="31"/>
      <c r="CG778" s="31"/>
      <c r="CH778" s="31"/>
      <c r="CI778" s="31"/>
      <c r="CJ778" s="31"/>
      <c r="CK778" s="31"/>
      <c r="CL778" s="31"/>
      <c r="CM778" s="31"/>
      <c r="CN778" s="31"/>
      <c r="CO778" s="31"/>
      <c r="CP778" s="31"/>
      <c r="CQ778" s="31"/>
      <c r="CR778" s="31"/>
      <c r="CS778" s="31"/>
      <c r="CT778" s="31"/>
      <c r="CU778" s="31"/>
      <c r="CV778" s="31"/>
    </row>
    <row r="779" spans="1:100" x14ac:dyDescent="0.3">
      <c r="A779" s="31"/>
      <c r="B779" s="31"/>
      <c r="C779" s="31"/>
      <c r="D779" s="31"/>
      <c r="E779" s="31"/>
      <c r="F779" s="31"/>
      <c r="AQ779" s="31"/>
      <c r="AR779" s="31"/>
      <c r="BH779" s="31"/>
      <c r="BI779" s="31"/>
      <c r="BJ779" s="31"/>
      <c r="BK779" s="31"/>
      <c r="BL779" s="31"/>
      <c r="BM779" s="31"/>
      <c r="BN779" s="31"/>
      <c r="BO779" s="31"/>
      <c r="BP779" s="31"/>
      <c r="BQ779" s="31"/>
      <c r="BR779" s="31"/>
      <c r="BS779" s="31"/>
      <c r="BT779" s="31"/>
      <c r="BU779" s="31"/>
      <c r="BV779" s="31"/>
      <c r="BW779" s="31"/>
      <c r="BX779" s="31"/>
      <c r="BY779" s="31"/>
      <c r="BZ779" s="31"/>
      <c r="CA779" s="31"/>
      <c r="CB779" s="31"/>
      <c r="CC779" s="31"/>
      <c r="CD779" s="31"/>
      <c r="CE779" s="31"/>
      <c r="CF779" s="31"/>
      <c r="CG779" s="31"/>
      <c r="CH779" s="31"/>
      <c r="CI779" s="31"/>
      <c r="CJ779" s="31"/>
      <c r="CK779" s="31"/>
      <c r="CL779" s="31"/>
      <c r="CM779" s="31"/>
      <c r="CN779" s="31"/>
      <c r="CO779" s="31"/>
      <c r="CP779" s="31"/>
      <c r="CQ779" s="31"/>
      <c r="CR779" s="31"/>
      <c r="CS779" s="31"/>
      <c r="CT779" s="31"/>
      <c r="CU779" s="31"/>
      <c r="CV779" s="31"/>
    </row>
    <row r="780" spans="1:100" x14ac:dyDescent="0.3">
      <c r="A780" s="31"/>
      <c r="B780" s="31"/>
      <c r="C780" s="31"/>
      <c r="D780" s="31"/>
      <c r="E780" s="31"/>
      <c r="F780" s="31"/>
      <c r="AQ780" s="31"/>
      <c r="AR780" s="31"/>
      <c r="BH780" s="31"/>
      <c r="BI780" s="31"/>
      <c r="BJ780" s="31"/>
      <c r="BK780" s="31"/>
      <c r="BL780" s="31"/>
      <c r="BM780" s="31"/>
      <c r="BN780" s="31"/>
      <c r="BO780" s="31"/>
      <c r="BP780" s="31"/>
      <c r="BQ780" s="31"/>
      <c r="BR780" s="31"/>
      <c r="BS780" s="31"/>
      <c r="BT780" s="31"/>
      <c r="BU780" s="31"/>
      <c r="BV780" s="31"/>
      <c r="BW780" s="31"/>
      <c r="BX780" s="31"/>
      <c r="BY780" s="31"/>
      <c r="BZ780" s="31"/>
      <c r="CA780" s="31"/>
      <c r="CB780" s="31"/>
      <c r="CC780" s="31"/>
      <c r="CD780" s="31"/>
      <c r="CE780" s="31"/>
      <c r="CF780" s="31"/>
      <c r="CG780" s="31"/>
      <c r="CH780" s="31"/>
      <c r="CI780" s="31"/>
      <c r="CJ780" s="31"/>
      <c r="CK780" s="31"/>
      <c r="CL780" s="31"/>
      <c r="CM780" s="31"/>
      <c r="CN780" s="31"/>
      <c r="CO780" s="31"/>
      <c r="CP780" s="31"/>
      <c r="CQ780" s="31"/>
      <c r="CR780" s="31"/>
      <c r="CS780" s="31"/>
      <c r="CT780" s="31"/>
      <c r="CU780" s="31"/>
      <c r="CV780" s="31"/>
    </row>
    <row r="781" spans="1:100" x14ac:dyDescent="0.3">
      <c r="A781" s="31"/>
      <c r="B781" s="31"/>
      <c r="C781" s="31"/>
      <c r="D781" s="31"/>
      <c r="E781" s="31"/>
      <c r="F781" s="31"/>
      <c r="AQ781" s="31"/>
      <c r="AR781" s="31"/>
      <c r="BH781" s="31"/>
      <c r="BI781" s="31"/>
      <c r="BJ781" s="31"/>
      <c r="BK781" s="31"/>
      <c r="BL781" s="31"/>
      <c r="BM781" s="31"/>
      <c r="BN781" s="31"/>
      <c r="BO781" s="31"/>
      <c r="BP781" s="31"/>
      <c r="BQ781" s="31"/>
      <c r="BR781" s="31"/>
      <c r="BS781" s="31"/>
      <c r="BT781" s="31"/>
      <c r="BU781" s="31"/>
      <c r="BV781" s="31"/>
      <c r="BW781" s="31"/>
      <c r="BX781" s="31"/>
      <c r="BY781" s="31"/>
      <c r="BZ781" s="31"/>
      <c r="CA781" s="31"/>
      <c r="CB781" s="31"/>
      <c r="CC781" s="31"/>
      <c r="CD781" s="31"/>
      <c r="CE781" s="31"/>
      <c r="CF781" s="31"/>
      <c r="CG781" s="31"/>
      <c r="CH781" s="31"/>
      <c r="CI781" s="31"/>
      <c r="CJ781" s="31"/>
      <c r="CK781" s="31"/>
      <c r="CL781" s="31"/>
      <c r="CM781" s="31"/>
      <c r="CN781" s="31"/>
      <c r="CO781" s="31"/>
      <c r="CP781" s="31"/>
      <c r="CQ781" s="31"/>
      <c r="CR781" s="31"/>
      <c r="CS781" s="31"/>
      <c r="CT781" s="31"/>
      <c r="CU781" s="31"/>
      <c r="CV781" s="31"/>
    </row>
    <row r="782" spans="1:100" x14ac:dyDescent="0.3">
      <c r="A782" s="31"/>
      <c r="B782" s="31"/>
      <c r="C782" s="31"/>
      <c r="D782" s="31"/>
      <c r="E782" s="31"/>
      <c r="F782" s="31"/>
      <c r="AQ782" s="31"/>
      <c r="AR782" s="31"/>
      <c r="BH782" s="31"/>
      <c r="BI782" s="31"/>
      <c r="BJ782" s="31"/>
      <c r="BK782" s="31"/>
      <c r="BL782" s="31"/>
      <c r="BM782" s="31"/>
      <c r="BN782" s="31"/>
      <c r="BO782" s="31"/>
      <c r="BP782" s="31"/>
      <c r="BQ782" s="31"/>
      <c r="BR782" s="31"/>
      <c r="BS782" s="31"/>
      <c r="BT782" s="31"/>
      <c r="BU782" s="31"/>
      <c r="BV782" s="31"/>
      <c r="BW782" s="31"/>
      <c r="BX782" s="31"/>
      <c r="BY782" s="31"/>
      <c r="BZ782" s="31"/>
      <c r="CA782" s="31"/>
      <c r="CB782" s="31"/>
      <c r="CC782" s="31"/>
      <c r="CD782" s="31"/>
      <c r="CE782" s="31"/>
      <c r="CF782" s="31"/>
      <c r="CG782" s="31"/>
      <c r="CH782" s="31"/>
      <c r="CI782" s="31"/>
      <c r="CJ782" s="31"/>
      <c r="CK782" s="31"/>
      <c r="CL782" s="31"/>
      <c r="CM782" s="31"/>
      <c r="CN782" s="31"/>
      <c r="CO782" s="31"/>
      <c r="CP782" s="31"/>
      <c r="CQ782" s="31"/>
      <c r="CR782" s="31"/>
      <c r="CS782" s="31"/>
      <c r="CT782" s="31"/>
      <c r="CU782" s="31"/>
      <c r="CV782" s="31"/>
    </row>
    <row r="783" spans="1:100" x14ac:dyDescent="0.3">
      <c r="A783" s="31"/>
      <c r="B783" s="31"/>
      <c r="C783" s="31"/>
      <c r="D783" s="31"/>
      <c r="E783" s="31"/>
      <c r="F783" s="31"/>
      <c r="AQ783" s="31"/>
      <c r="AR783" s="31"/>
      <c r="BH783" s="31"/>
      <c r="BI783" s="31"/>
      <c r="BJ783" s="31"/>
      <c r="BK783" s="31"/>
      <c r="BL783" s="31"/>
      <c r="BM783" s="31"/>
      <c r="BN783" s="31"/>
      <c r="BO783" s="31"/>
      <c r="BP783" s="31"/>
      <c r="BQ783" s="31"/>
      <c r="BR783" s="31"/>
      <c r="BS783" s="31"/>
      <c r="BT783" s="31"/>
      <c r="BU783" s="31"/>
      <c r="BV783" s="31"/>
      <c r="BW783" s="31"/>
      <c r="BX783" s="31"/>
      <c r="BY783" s="31"/>
      <c r="BZ783" s="31"/>
      <c r="CA783" s="31"/>
      <c r="CB783" s="31"/>
      <c r="CC783" s="31"/>
      <c r="CD783" s="31"/>
      <c r="CE783" s="31"/>
      <c r="CF783" s="31"/>
      <c r="CG783" s="31"/>
      <c r="CH783" s="31"/>
      <c r="CI783" s="31"/>
      <c r="CJ783" s="31"/>
      <c r="CK783" s="31"/>
      <c r="CL783" s="31"/>
      <c r="CM783" s="31"/>
      <c r="CN783" s="31"/>
      <c r="CO783" s="31"/>
      <c r="CP783" s="31"/>
      <c r="CQ783" s="31"/>
      <c r="CR783" s="31"/>
      <c r="CS783" s="31"/>
      <c r="CT783" s="31"/>
      <c r="CU783" s="31"/>
      <c r="CV783" s="31"/>
    </row>
    <row r="784" spans="1:100" x14ac:dyDescent="0.3">
      <c r="A784" s="31"/>
      <c r="B784" s="31"/>
      <c r="C784" s="31"/>
      <c r="D784" s="31"/>
      <c r="E784" s="31"/>
      <c r="F784" s="31"/>
      <c r="AQ784" s="31"/>
      <c r="AR784" s="31"/>
      <c r="BH784" s="31"/>
      <c r="BI784" s="31"/>
      <c r="BJ784" s="31"/>
      <c r="BK784" s="31"/>
      <c r="BL784" s="31"/>
      <c r="BM784" s="31"/>
      <c r="BN784" s="31"/>
      <c r="BO784" s="31"/>
      <c r="BP784" s="31"/>
      <c r="BQ784" s="31"/>
      <c r="BR784" s="31"/>
      <c r="BS784" s="31"/>
      <c r="BT784" s="31"/>
      <c r="BU784" s="31"/>
      <c r="BV784" s="31"/>
      <c r="BW784" s="31"/>
      <c r="BX784" s="31"/>
      <c r="BY784" s="31"/>
      <c r="BZ784" s="31"/>
      <c r="CA784" s="31"/>
      <c r="CB784" s="31"/>
      <c r="CC784" s="31"/>
      <c r="CD784" s="31"/>
      <c r="CE784" s="31"/>
      <c r="CF784" s="31"/>
      <c r="CG784" s="31"/>
      <c r="CH784" s="31"/>
      <c r="CI784" s="31"/>
      <c r="CJ784" s="31"/>
      <c r="CK784" s="31"/>
      <c r="CL784" s="31"/>
      <c r="CM784" s="31"/>
      <c r="CN784" s="31"/>
      <c r="CO784" s="31"/>
      <c r="CP784" s="31"/>
      <c r="CQ784" s="31"/>
      <c r="CR784" s="31"/>
      <c r="CS784" s="31"/>
      <c r="CT784" s="31"/>
      <c r="CU784" s="31"/>
      <c r="CV784" s="31"/>
    </row>
    <row r="785" spans="1:100" x14ac:dyDescent="0.3">
      <c r="A785" s="31"/>
      <c r="B785" s="31"/>
      <c r="C785" s="31"/>
      <c r="D785" s="31"/>
      <c r="E785" s="31"/>
      <c r="F785" s="31"/>
      <c r="AQ785" s="31"/>
      <c r="AR785" s="31"/>
      <c r="BH785" s="31"/>
      <c r="BI785" s="31"/>
      <c r="BJ785" s="31"/>
      <c r="BK785" s="31"/>
      <c r="BL785" s="31"/>
      <c r="BM785" s="31"/>
      <c r="BN785" s="31"/>
      <c r="BO785" s="31"/>
      <c r="BP785" s="31"/>
      <c r="BQ785" s="31"/>
      <c r="BR785" s="31"/>
      <c r="BS785" s="31"/>
      <c r="BT785" s="31"/>
      <c r="BU785" s="31"/>
      <c r="BV785" s="31"/>
      <c r="BW785" s="31"/>
      <c r="BX785" s="31"/>
      <c r="BY785" s="31"/>
      <c r="BZ785" s="31"/>
      <c r="CA785" s="31"/>
      <c r="CB785" s="31"/>
      <c r="CC785" s="31"/>
      <c r="CD785" s="31"/>
      <c r="CE785" s="31"/>
      <c r="CF785" s="31"/>
      <c r="CG785" s="31"/>
      <c r="CH785" s="31"/>
      <c r="CI785" s="31"/>
      <c r="CJ785" s="31"/>
      <c r="CK785" s="31"/>
      <c r="CL785" s="31"/>
      <c r="CM785" s="31"/>
      <c r="CN785" s="31"/>
      <c r="CO785" s="31"/>
      <c r="CP785" s="31"/>
      <c r="CQ785" s="31"/>
      <c r="CR785" s="31"/>
      <c r="CS785" s="31"/>
      <c r="CT785" s="31"/>
      <c r="CU785" s="31"/>
      <c r="CV785" s="31"/>
    </row>
    <row r="786" spans="1:100" x14ac:dyDescent="0.3">
      <c r="A786" s="31"/>
      <c r="B786" s="31"/>
      <c r="C786" s="31"/>
      <c r="D786" s="31"/>
      <c r="E786" s="31"/>
      <c r="F786" s="31"/>
      <c r="AQ786" s="31"/>
      <c r="AR786" s="31"/>
      <c r="BH786" s="31"/>
      <c r="BI786" s="31"/>
      <c r="BJ786" s="31"/>
      <c r="BK786" s="31"/>
      <c r="BL786" s="31"/>
      <c r="BM786" s="31"/>
      <c r="BN786" s="31"/>
      <c r="BO786" s="31"/>
      <c r="BP786" s="31"/>
      <c r="BQ786" s="31"/>
      <c r="BR786" s="31"/>
      <c r="BS786" s="31"/>
      <c r="BT786" s="31"/>
      <c r="BU786" s="31"/>
      <c r="BV786" s="31"/>
      <c r="BW786" s="31"/>
      <c r="BX786" s="31"/>
      <c r="BY786" s="31"/>
      <c r="BZ786" s="31"/>
      <c r="CA786" s="31"/>
      <c r="CB786" s="31"/>
      <c r="CC786" s="31"/>
      <c r="CD786" s="31"/>
      <c r="CE786" s="31"/>
      <c r="CF786" s="31"/>
      <c r="CG786" s="31"/>
      <c r="CH786" s="31"/>
      <c r="CI786" s="31"/>
      <c r="CJ786" s="31"/>
      <c r="CK786" s="31"/>
      <c r="CL786" s="31"/>
      <c r="CM786" s="31"/>
      <c r="CN786" s="31"/>
      <c r="CO786" s="31"/>
      <c r="CP786" s="31"/>
      <c r="CQ786" s="31"/>
      <c r="CR786" s="31"/>
      <c r="CS786" s="31"/>
      <c r="CT786" s="31"/>
      <c r="CU786" s="31"/>
      <c r="CV786" s="31"/>
    </row>
    <row r="787" spans="1:100" x14ac:dyDescent="0.3">
      <c r="A787" s="31"/>
      <c r="B787" s="31"/>
      <c r="C787" s="31"/>
      <c r="D787" s="31"/>
      <c r="E787" s="31"/>
      <c r="F787" s="31"/>
      <c r="AQ787" s="31"/>
      <c r="AR787" s="31"/>
      <c r="BH787" s="31"/>
      <c r="BI787" s="31"/>
      <c r="BJ787" s="31"/>
      <c r="BK787" s="31"/>
      <c r="BL787" s="31"/>
      <c r="BM787" s="31"/>
      <c r="BN787" s="31"/>
      <c r="BO787" s="31"/>
      <c r="BP787" s="31"/>
      <c r="BQ787" s="31"/>
      <c r="BR787" s="31"/>
      <c r="BS787" s="31"/>
      <c r="BT787" s="31"/>
      <c r="BU787" s="31"/>
      <c r="BV787" s="31"/>
      <c r="BW787" s="31"/>
      <c r="BX787" s="31"/>
      <c r="BY787" s="31"/>
      <c r="BZ787" s="31"/>
      <c r="CA787" s="31"/>
      <c r="CB787" s="31"/>
      <c r="CC787" s="31"/>
      <c r="CD787" s="31"/>
      <c r="CE787" s="31"/>
      <c r="CF787" s="31"/>
      <c r="CG787" s="31"/>
      <c r="CH787" s="31"/>
      <c r="CI787" s="31"/>
      <c r="CJ787" s="31"/>
      <c r="CK787" s="31"/>
      <c r="CL787" s="31"/>
      <c r="CM787" s="31"/>
      <c r="CN787" s="31"/>
      <c r="CO787" s="31"/>
      <c r="CP787" s="31"/>
      <c r="CQ787" s="31"/>
      <c r="CR787" s="31"/>
      <c r="CS787" s="31"/>
      <c r="CT787" s="31"/>
      <c r="CU787" s="31"/>
      <c r="CV787" s="31"/>
    </row>
    <row r="788" spans="1:100" x14ac:dyDescent="0.3">
      <c r="A788" s="31"/>
      <c r="B788" s="31"/>
      <c r="C788" s="31"/>
      <c r="D788" s="31"/>
      <c r="E788" s="31"/>
      <c r="F788" s="31"/>
      <c r="AQ788" s="31"/>
      <c r="AR788" s="31"/>
      <c r="BH788" s="31"/>
      <c r="BI788" s="31"/>
      <c r="BJ788" s="31"/>
      <c r="BK788" s="31"/>
      <c r="BL788" s="31"/>
      <c r="BM788" s="31"/>
      <c r="BN788" s="31"/>
      <c r="BO788" s="31"/>
      <c r="BP788" s="31"/>
      <c r="BQ788" s="31"/>
      <c r="BR788" s="31"/>
      <c r="BS788" s="31"/>
      <c r="BT788" s="31"/>
      <c r="BU788" s="31"/>
      <c r="BV788" s="31"/>
      <c r="BW788" s="31"/>
      <c r="BX788" s="31"/>
      <c r="BY788" s="31"/>
      <c r="BZ788" s="31"/>
      <c r="CA788" s="31"/>
      <c r="CB788" s="31"/>
      <c r="CC788" s="31"/>
      <c r="CD788" s="31"/>
      <c r="CE788" s="31"/>
      <c r="CF788" s="31"/>
      <c r="CG788" s="31"/>
      <c r="CH788" s="31"/>
      <c r="CI788" s="31"/>
      <c r="CJ788" s="31"/>
      <c r="CK788" s="31"/>
      <c r="CL788" s="31"/>
      <c r="CM788" s="31"/>
      <c r="CN788" s="31"/>
      <c r="CO788" s="31"/>
      <c r="CP788" s="31"/>
      <c r="CQ788" s="31"/>
      <c r="CR788" s="31"/>
      <c r="CS788" s="31"/>
      <c r="CT788" s="31"/>
      <c r="CU788" s="31"/>
      <c r="CV788" s="31"/>
    </row>
    <row r="789" spans="1:100" x14ac:dyDescent="0.3">
      <c r="A789" s="31"/>
      <c r="B789" s="31"/>
      <c r="C789" s="31"/>
      <c r="D789" s="31"/>
      <c r="E789" s="31"/>
      <c r="F789" s="31"/>
      <c r="AQ789" s="31"/>
      <c r="AR789" s="31"/>
      <c r="BH789" s="31"/>
      <c r="BI789" s="31"/>
      <c r="BJ789" s="31"/>
      <c r="BK789" s="31"/>
      <c r="BL789" s="31"/>
      <c r="BM789" s="31"/>
      <c r="BN789" s="31"/>
      <c r="BO789" s="31"/>
      <c r="BP789" s="31"/>
      <c r="BQ789" s="31"/>
      <c r="BR789" s="31"/>
      <c r="BS789" s="31"/>
      <c r="BT789" s="31"/>
      <c r="BU789" s="31"/>
      <c r="BV789" s="31"/>
      <c r="BW789" s="31"/>
      <c r="BX789" s="31"/>
      <c r="BY789" s="31"/>
      <c r="BZ789" s="31"/>
      <c r="CA789" s="31"/>
      <c r="CB789" s="31"/>
      <c r="CC789" s="31"/>
      <c r="CD789" s="31"/>
      <c r="CE789" s="31"/>
      <c r="CF789" s="31"/>
      <c r="CG789" s="31"/>
      <c r="CH789" s="31"/>
      <c r="CI789" s="31"/>
      <c r="CJ789" s="31"/>
      <c r="CK789" s="31"/>
      <c r="CL789" s="31"/>
      <c r="CM789" s="31"/>
      <c r="CN789" s="31"/>
      <c r="CO789" s="31"/>
      <c r="CP789" s="31"/>
      <c r="CQ789" s="31"/>
      <c r="CR789" s="31"/>
      <c r="CS789" s="31"/>
      <c r="CT789" s="31"/>
      <c r="CU789" s="31"/>
      <c r="CV789" s="31"/>
    </row>
    <row r="790" spans="1:100" x14ac:dyDescent="0.3">
      <c r="A790" s="31"/>
      <c r="B790" s="31"/>
      <c r="C790" s="31"/>
      <c r="D790" s="31"/>
      <c r="E790" s="31"/>
      <c r="F790" s="31"/>
      <c r="AQ790" s="31"/>
      <c r="AR790" s="31"/>
      <c r="BH790" s="31"/>
      <c r="BI790" s="31"/>
      <c r="BJ790" s="31"/>
      <c r="BK790" s="31"/>
      <c r="BL790" s="31"/>
      <c r="BM790" s="31"/>
      <c r="BN790" s="31"/>
      <c r="BO790" s="31"/>
      <c r="BP790" s="31"/>
      <c r="BQ790" s="31"/>
      <c r="BR790" s="31"/>
      <c r="BS790" s="31"/>
      <c r="BT790" s="31"/>
      <c r="BU790" s="31"/>
      <c r="BV790" s="31"/>
      <c r="BW790" s="31"/>
      <c r="BX790" s="31"/>
      <c r="BY790" s="31"/>
      <c r="BZ790" s="31"/>
      <c r="CA790" s="31"/>
      <c r="CB790" s="31"/>
      <c r="CC790" s="31"/>
      <c r="CD790" s="31"/>
      <c r="CE790" s="31"/>
      <c r="CF790" s="31"/>
      <c r="CG790" s="31"/>
      <c r="CH790" s="31"/>
      <c r="CI790" s="31"/>
      <c r="CJ790" s="31"/>
      <c r="CK790" s="31"/>
      <c r="CL790" s="31"/>
      <c r="CM790" s="31"/>
      <c r="CN790" s="31"/>
      <c r="CO790" s="31"/>
      <c r="CP790" s="31"/>
      <c r="CQ790" s="31"/>
      <c r="CR790" s="31"/>
      <c r="CS790" s="31"/>
      <c r="CT790" s="31"/>
      <c r="CU790" s="31"/>
      <c r="CV790" s="31"/>
    </row>
    <row r="791" spans="1:100" x14ac:dyDescent="0.3">
      <c r="A791" s="31"/>
      <c r="B791" s="31"/>
      <c r="C791" s="31"/>
      <c r="D791" s="31"/>
      <c r="E791" s="31"/>
      <c r="F791" s="31"/>
      <c r="AQ791" s="31"/>
      <c r="AR791" s="31"/>
      <c r="BH791" s="31"/>
      <c r="BI791" s="31"/>
      <c r="BJ791" s="31"/>
      <c r="BK791" s="31"/>
      <c r="BL791" s="31"/>
      <c r="BM791" s="31"/>
      <c r="BN791" s="31"/>
      <c r="BO791" s="31"/>
      <c r="BP791" s="31"/>
      <c r="BQ791" s="31"/>
      <c r="BR791" s="31"/>
      <c r="BS791" s="31"/>
      <c r="BT791" s="31"/>
      <c r="BU791" s="31"/>
      <c r="BV791" s="31"/>
      <c r="BW791" s="31"/>
      <c r="BX791" s="31"/>
      <c r="BY791" s="31"/>
      <c r="BZ791" s="31"/>
      <c r="CA791" s="31"/>
      <c r="CB791" s="31"/>
      <c r="CC791" s="31"/>
      <c r="CD791" s="31"/>
      <c r="CE791" s="31"/>
      <c r="CF791" s="31"/>
      <c r="CG791" s="31"/>
      <c r="CH791" s="31"/>
      <c r="CI791" s="31"/>
      <c r="CJ791" s="31"/>
      <c r="CK791" s="31"/>
      <c r="CL791" s="31"/>
      <c r="CM791" s="31"/>
      <c r="CN791" s="31"/>
      <c r="CO791" s="31"/>
      <c r="CP791" s="31"/>
      <c r="CQ791" s="31"/>
      <c r="CR791" s="31"/>
      <c r="CS791" s="31"/>
      <c r="CT791" s="31"/>
      <c r="CU791" s="31"/>
      <c r="CV791" s="31"/>
    </row>
    <row r="792" spans="1:100" x14ac:dyDescent="0.3">
      <c r="A792" s="31"/>
      <c r="B792" s="31"/>
      <c r="C792" s="31"/>
      <c r="D792" s="31"/>
      <c r="E792" s="31"/>
      <c r="F792" s="31"/>
      <c r="AQ792" s="31"/>
      <c r="AR792" s="31"/>
      <c r="BH792" s="31"/>
      <c r="BI792" s="31"/>
      <c r="BJ792" s="31"/>
      <c r="BK792" s="31"/>
      <c r="BL792" s="31"/>
      <c r="BM792" s="31"/>
      <c r="BN792" s="31"/>
      <c r="BO792" s="31"/>
      <c r="BP792" s="31"/>
      <c r="BQ792" s="31"/>
      <c r="BR792" s="31"/>
      <c r="BS792" s="31"/>
      <c r="BT792" s="31"/>
      <c r="BU792" s="31"/>
      <c r="BV792" s="31"/>
      <c r="BW792" s="31"/>
      <c r="BX792" s="31"/>
      <c r="BY792" s="31"/>
      <c r="BZ792" s="31"/>
      <c r="CA792" s="31"/>
      <c r="CB792" s="31"/>
      <c r="CC792" s="31"/>
      <c r="CD792" s="31"/>
      <c r="CE792" s="31"/>
      <c r="CF792" s="31"/>
      <c r="CG792" s="31"/>
      <c r="CH792" s="31"/>
      <c r="CI792" s="31"/>
      <c r="CJ792" s="31"/>
      <c r="CK792" s="31"/>
      <c r="CL792" s="31"/>
      <c r="CM792" s="31"/>
      <c r="CN792" s="31"/>
      <c r="CO792" s="31"/>
      <c r="CP792" s="31"/>
      <c r="CQ792" s="31"/>
      <c r="CR792" s="31"/>
      <c r="CS792" s="31"/>
      <c r="CT792" s="31"/>
      <c r="CU792" s="31"/>
      <c r="CV792" s="31"/>
    </row>
    <row r="793" spans="1:100" x14ac:dyDescent="0.3">
      <c r="A793" s="31"/>
      <c r="B793" s="31"/>
      <c r="C793" s="31"/>
      <c r="D793" s="31"/>
      <c r="E793" s="31"/>
      <c r="F793" s="31"/>
      <c r="AQ793" s="31"/>
      <c r="AR793" s="31"/>
      <c r="BH793" s="31"/>
      <c r="BI793" s="31"/>
      <c r="BJ793" s="31"/>
      <c r="BK793" s="31"/>
      <c r="BL793" s="31"/>
      <c r="BM793" s="31"/>
      <c r="BN793" s="31"/>
      <c r="BO793" s="31"/>
      <c r="BP793" s="31"/>
      <c r="BQ793" s="31"/>
      <c r="BR793" s="31"/>
      <c r="BS793" s="31"/>
      <c r="BT793" s="31"/>
      <c r="BU793" s="31"/>
      <c r="BV793" s="31"/>
      <c r="BW793" s="31"/>
      <c r="BX793" s="31"/>
      <c r="BY793" s="31"/>
      <c r="BZ793" s="31"/>
      <c r="CA793" s="31"/>
      <c r="CB793" s="31"/>
      <c r="CC793" s="31"/>
      <c r="CD793" s="31"/>
      <c r="CE793" s="31"/>
      <c r="CF793" s="31"/>
      <c r="CG793" s="31"/>
      <c r="CH793" s="31"/>
      <c r="CI793" s="31"/>
      <c r="CJ793" s="31"/>
      <c r="CK793" s="31"/>
      <c r="CL793" s="31"/>
      <c r="CM793" s="31"/>
      <c r="CN793" s="31"/>
      <c r="CO793" s="31"/>
      <c r="CP793" s="31"/>
      <c r="CQ793" s="31"/>
      <c r="CR793" s="31"/>
      <c r="CS793" s="31"/>
      <c r="CT793" s="31"/>
      <c r="CU793" s="31"/>
      <c r="CV793" s="31"/>
    </row>
    <row r="794" spans="1:100" x14ac:dyDescent="0.3">
      <c r="A794" s="31"/>
      <c r="B794" s="31"/>
      <c r="C794" s="31"/>
      <c r="D794" s="31"/>
      <c r="E794" s="31"/>
      <c r="F794" s="31"/>
      <c r="AQ794" s="31"/>
      <c r="AR794" s="31"/>
      <c r="BH794" s="31"/>
      <c r="BI794" s="31"/>
      <c r="BJ794" s="31"/>
      <c r="BK794" s="31"/>
      <c r="BL794" s="31"/>
      <c r="BM794" s="31"/>
      <c r="BN794" s="31"/>
      <c r="BO794" s="31"/>
      <c r="BP794" s="31"/>
      <c r="BQ794" s="31"/>
      <c r="BR794" s="31"/>
      <c r="BS794" s="31"/>
      <c r="BT794" s="31"/>
      <c r="BU794" s="31"/>
      <c r="BV794" s="31"/>
      <c r="BW794" s="31"/>
      <c r="BX794" s="31"/>
      <c r="BY794" s="31"/>
      <c r="BZ794" s="31"/>
      <c r="CA794" s="31"/>
      <c r="CB794" s="31"/>
      <c r="CC794" s="31"/>
      <c r="CD794" s="31"/>
      <c r="CE794" s="31"/>
      <c r="CF794" s="31"/>
      <c r="CG794" s="31"/>
      <c r="CH794" s="31"/>
      <c r="CI794" s="31"/>
      <c r="CJ794" s="31"/>
      <c r="CK794" s="31"/>
      <c r="CL794" s="31"/>
      <c r="CM794" s="31"/>
      <c r="CN794" s="31"/>
      <c r="CO794" s="31"/>
      <c r="CP794" s="31"/>
      <c r="CQ794" s="31"/>
      <c r="CR794" s="31"/>
      <c r="CS794" s="31"/>
      <c r="CT794" s="31"/>
      <c r="CU794" s="31"/>
      <c r="CV794" s="31"/>
    </row>
    <row r="795" spans="1:100" x14ac:dyDescent="0.3">
      <c r="A795" s="31"/>
      <c r="B795" s="31"/>
      <c r="C795" s="31"/>
      <c r="D795" s="31"/>
      <c r="E795" s="31"/>
      <c r="F795" s="31"/>
      <c r="AQ795" s="31"/>
      <c r="AR795" s="31"/>
      <c r="BH795" s="31"/>
      <c r="BI795" s="31"/>
      <c r="BJ795" s="31"/>
      <c r="BK795" s="31"/>
      <c r="BL795" s="31"/>
      <c r="BM795" s="31"/>
      <c r="BN795" s="31"/>
      <c r="BO795" s="31"/>
      <c r="BP795" s="31"/>
      <c r="BQ795" s="31"/>
      <c r="BR795" s="31"/>
      <c r="BS795" s="31"/>
      <c r="BT795" s="31"/>
      <c r="BU795" s="31"/>
      <c r="BV795" s="31"/>
      <c r="BW795" s="31"/>
      <c r="BX795" s="31"/>
      <c r="BY795" s="31"/>
      <c r="BZ795" s="31"/>
      <c r="CA795" s="31"/>
      <c r="CB795" s="31"/>
      <c r="CC795" s="31"/>
      <c r="CD795" s="31"/>
      <c r="CE795" s="31"/>
      <c r="CF795" s="31"/>
      <c r="CG795" s="31"/>
      <c r="CH795" s="31"/>
      <c r="CI795" s="31"/>
      <c r="CJ795" s="31"/>
      <c r="CK795" s="31"/>
      <c r="CL795" s="31"/>
      <c r="CM795" s="31"/>
      <c r="CN795" s="31"/>
      <c r="CO795" s="31"/>
      <c r="CP795" s="31"/>
      <c r="CQ795" s="31"/>
      <c r="CR795" s="31"/>
      <c r="CS795" s="31"/>
      <c r="CT795" s="31"/>
      <c r="CU795" s="31"/>
      <c r="CV795" s="31"/>
    </row>
    <row r="796" spans="1:100" x14ac:dyDescent="0.3">
      <c r="A796" s="31"/>
      <c r="B796" s="31"/>
      <c r="C796" s="31"/>
      <c r="D796" s="31"/>
      <c r="E796" s="31"/>
      <c r="F796" s="31"/>
      <c r="AQ796" s="31"/>
      <c r="AR796" s="31"/>
      <c r="BH796" s="31"/>
      <c r="BI796" s="31"/>
      <c r="BJ796" s="31"/>
      <c r="BK796" s="31"/>
      <c r="BL796" s="31"/>
      <c r="BM796" s="31"/>
      <c r="BN796" s="31"/>
      <c r="BO796" s="31"/>
      <c r="BP796" s="31"/>
      <c r="BQ796" s="31"/>
      <c r="BR796" s="31"/>
      <c r="BS796" s="31"/>
      <c r="BT796" s="31"/>
      <c r="BU796" s="31"/>
      <c r="BV796" s="31"/>
      <c r="BW796" s="31"/>
      <c r="BX796" s="31"/>
      <c r="BY796" s="31"/>
      <c r="BZ796" s="31"/>
      <c r="CA796" s="31"/>
      <c r="CB796" s="31"/>
      <c r="CC796" s="31"/>
      <c r="CD796" s="31"/>
      <c r="CE796" s="31"/>
      <c r="CF796" s="31"/>
      <c r="CG796" s="31"/>
      <c r="CH796" s="31"/>
      <c r="CI796" s="31"/>
      <c r="CJ796" s="31"/>
      <c r="CK796" s="31"/>
      <c r="CL796" s="31"/>
      <c r="CM796" s="31"/>
      <c r="CN796" s="31"/>
      <c r="CO796" s="31"/>
      <c r="CP796" s="31"/>
      <c r="CQ796" s="31"/>
      <c r="CR796" s="31"/>
      <c r="CS796" s="31"/>
      <c r="CT796" s="31"/>
      <c r="CU796" s="31"/>
      <c r="CV796" s="31"/>
    </row>
    <row r="797" spans="1:100" x14ac:dyDescent="0.3">
      <c r="A797" s="31"/>
      <c r="B797" s="31"/>
      <c r="C797" s="31"/>
      <c r="D797" s="31"/>
      <c r="E797" s="31"/>
      <c r="F797" s="31"/>
      <c r="AQ797" s="31"/>
      <c r="AR797" s="31"/>
    </row>
    <row r="798" spans="1:100" x14ac:dyDescent="0.3">
      <c r="A798" s="31"/>
      <c r="B798" s="31"/>
      <c r="C798" s="31"/>
      <c r="D798" s="31"/>
      <c r="E798" s="31"/>
      <c r="F798" s="31"/>
      <c r="AQ798" s="31"/>
      <c r="AR798" s="31"/>
    </row>
    <row r="799" spans="1:100" x14ac:dyDescent="0.3">
      <c r="A799" s="31"/>
      <c r="B799" s="31"/>
      <c r="C799" s="31"/>
      <c r="D799" s="31"/>
      <c r="E799" s="31"/>
      <c r="F799" s="31"/>
      <c r="AQ799" s="31"/>
      <c r="AR799" s="31"/>
    </row>
    <row r="800" spans="1:100" x14ac:dyDescent="0.3">
      <c r="A800" s="31"/>
      <c r="B800" s="31"/>
      <c r="C800" s="31"/>
      <c r="D800" s="31"/>
      <c r="E800" s="31"/>
      <c r="F800" s="31"/>
      <c r="AQ800" s="31"/>
      <c r="AR800" s="31"/>
    </row>
    <row r="801" spans="1:44" x14ac:dyDescent="0.3">
      <c r="A801" s="31"/>
      <c r="B801" s="31"/>
      <c r="C801" s="31"/>
      <c r="D801" s="31"/>
      <c r="E801" s="31"/>
      <c r="F801" s="31"/>
      <c r="AQ801" s="31"/>
      <c r="AR801" s="31"/>
    </row>
    <row r="802" spans="1:44" x14ac:dyDescent="0.3">
      <c r="A802" s="31"/>
      <c r="B802" s="31"/>
      <c r="C802" s="31"/>
      <c r="D802" s="31"/>
      <c r="E802" s="31"/>
      <c r="F802" s="31"/>
      <c r="AQ802" s="31"/>
      <c r="AR802" s="31"/>
    </row>
    <row r="803" spans="1:44" x14ac:dyDescent="0.3">
      <c r="A803" s="31"/>
      <c r="B803" s="31"/>
      <c r="C803" s="31"/>
      <c r="D803" s="31"/>
      <c r="E803" s="31"/>
      <c r="F803" s="31"/>
      <c r="AQ803" s="31"/>
      <c r="AR803" s="31"/>
    </row>
    <row r="804" spans="1:44" x14ac:dyDescent="0.3">
      <c r="A804" s="31"/>
      <c r="B804" s="31"/>
      <c r="C804" s="31"/>
      <c r="D804" s="31"/>
      <c r="E804" s="31"/>
      <c r="F804" s="31"/>
      <c r="AQ804" s="31"/>
      <c r="AR804" s="31"/>
    </row>
    <row r="805" spans="1:44" x14ac:dyDescent="0.3">
      <c r="A805" s="31"/>
      <c r="B805" s="31"/>
      <c r="C805" s="31"/>
      <c r="D805" s="31"/>
      <c r="E805" s="31"/>
      <c r="F805" s="31"/>
      <c r="AQ805" s="31"/>
      <c r="AR805" s="31"/>
    </row>
    <row r="806" spans="1:44" x14ac:dyDescent="0.3">
      <c r="A806" s="31"/>
      <c r="B806" s="31"/>
      <c r="C806" s="31"/>
      <c r="D806" s="31"/>
      <c r="E806" s="31"/>
      <c r="F806" s="31"/>
      <c r="AQ806" s="31"/>
      <c r="AR806" s="31"/>
    </row>
    <row r="807" spans="1:44" x14ac:dyDescent="0.3">
      <c r="A807" s="31"/>
      <c r="B807" s="31"/>
      <c r="C807" s="31"/>
      <c r="D807" s="31"/>
      <c r="E807" s="31"/>
      <c r="F807" s="31"/>
      <c r="AQ807" s="31"/>
      <c r="AR807" s="31"/>
    </row>
    <row r="808" spans="1:44" x14ac:dyDescent="0.3">
      <c r="A808" s="31"/>
      <c r="B808" s="31"/>
      <c r="C808" s="31"/>
      <c r="D808" s="31"/>
      <c r="E808" s="31"/>
      <c r="F808" s="31"/>
      <c r="AQ808" s="31"/>
      <c r="AR808" s="31"/>
    </row>
    <row r="809" spans="1:44" x14ac:dyDescent="0.3">
      <c r="A809" s="31"/>
      <c r="B809" s="31"/>
      <c r="C809" s="31"/>
      <c r="D809" s="31"/>
      <c r="E809" s="31"/>
      <c r="F809" s="31"/>
      <c r="AQ809" s="31"/>
      <c r="AR809" s="31"/>
    </row>
    <row r="810" spans="1:44" x14ac:dyDescent="0.3">
      <c r="A810" s="31"/>
      <c r="B810" s="31"/>
      <c r="C810" s="31"/>
      <c r="D810" s="31"/>
      <c r="E810" s="31"/>
      <c r="F810" s="31"/>
      <c r="AQ810" s="31"/>
      <c r="AR810" s="31"/>
    </row>
    <row r="811" spans="1:44" x14ac:dyDescent="0.3">
      <c r="A811" s="31"/>
      <c r="B811" s="31"/>
      <c r="C811" s="31"/>
      <c r="D811" s="31"/>
      <c r="E811" s="31"/>
      <c r="F811" s="31"/>
      <c r="AQ811" s="31"/>
      <c r="AR811" s="31"/>
    </row>
    <row r="812" spans="1:44" x14ac:dyDescent="0.3">
      <c r="A812" s="31"/>
      <c r="B812" s="31"/>
      <c r="C812" s="31"/>
      <c r="D812" s="31"/>
      <c r="E812" s="31"/>
      <c r="F812" s="31"/>
      <c r="AQ812" s="31"/>
      <c r="AR812" s="31"/>
    </row>
    <row r="813" spans="1:44" x14ac:dyDescent="0.3">
      <c r="A813" s="31"/>
      <c r="B813" s="31"/>
      <c r="C813" s="31"/>
      <c r="D813" s="31"/>
      <c r="E813" s="31"/>
      <c r="F813" s="31"/>
      <c r="AQ813" s="31"/>
      <c r="AR813" s="31"/>
    </row>
    <row r="814" spans="1:44" x14ac:dyDescent="0.3">
      <c r="A814" s="31"/>
      <c r="B814" s="31"/>
      <c r="C814" s="31"/>
      <c r="D814" s="31"/>
      <c r="E814" s="31"/>
      <c r="F814" s="31"/>
      <c r="AQ814" s="31"/>
      <c r="AR814" s="31"/>
    </row>
    <row r="815" spans="1:44" x14ac:dyDescent="0.3">
      <c r="A815" s="31"/>
      <c r="B815" s="31"/>
      <c r="C815" s="31"/>
      <c r="D815" s="31"/>
      <c r="E815" s="31"/>
      <c r="F815" s="31"/>
      <c r="AQ815" s="31"/>
      <c r="AR815" s="31"/>
    </row>
    <row r="816" spans="1:44" x14ac:dyDescent="0.3">
      <c r="A816" s="31"/>
      <c r="B816" s="31"/>
      <c r="C816" s="31"/>
      <c r="D816" s="31"/>
      <c r="E816" s="31"/>
      <c r="F816" s="31"/>
      <c r="AQ816" s="31"/>
      <c r="AR816" s="31"/>
    </row>
    <row r="817" spans="1:44" x14ac:dyDescent="0.3">
      <c r="A817" s="31"/>
      <c r="B817" s="31"/>
      <c r="C817" s="31"/>
      <c r="D817" s="31"/>
      <c r="E817" s="31"/>
      <c r="F817" s="31"/>
      <c r="AQ817" s="31"/>
      <c r="AR817" s="31"/>
    </row>
    <row r="818" spans="1:44" x14ac:dyDescent="0.3">
      <c r="A818" s="31"/>
      <c r="B818" s="31"/>
      <c r="C818" s="31"/>
      <c r="D818" s="31"/>
      <c r="E818" s="31"/>
      <c r="F818" s="31"/>
      <c r="AQ818" s="31"/>
      <c r="AR818" s="31"/>
    </row>
    <row r="819" spans="1:44" x14ac:dyDescent="0.3">
      <c r="A819" s="31"/>
      <c r="B819" s="31"/>
      <c r="C819" s="31"/>
      <c r="D819" s="31"/>
      <c r="E819" s="31"/>
      <c r="F819" s="31"/>
      <c r="AQ819" s="31"/>
      <c r="AR819" s="31"/>
    </row>
    <row r="820" spans="1:44" x14ac:dyDescent="0.3">
      <c r="A820" s="31"/>
      <c r="B820" s="31"/>
      <c r="C820" s="31"/>
      <c r="D820" s="31"/>
      <c r="E820" s="31"/>
      <c r="F820" s="31"/>
      <c r="AQ820" s="31"/>
      <c r="AR820" s="31"/>
    </row>
    <row r="821" spans="1:44" x14ac:dyDescent="0.3">
      <c r="A821" s="31"/>
      <c r="B821" s="31"/>
      <c r="C821" s="31"/>
      <c r="D821" s="31"/>
      <c r="E821" s="31"/>
      <c r="F821" s="31"/>
      <c r="AQ821" s="31"/>
      <c r="AR821" s="31"/>
    </row>
    <row r="822" spans="1:44" x14ac:dyDescent="0.3">
      <c r="A822" s="31"/>
      <c r="B822" s="31"/>
      <c r="C822" s="31"/>
      <c r="D822" s="31"/>
      <c r="E822" s="31"/>
      <c r="F822" s="31"/>
      <c r="AQ822" s="31"/>
      <c r="AR822" s="31"/>
    </row>
    <row r="823" spans="1:44" x14ac:dyDescent="0.3">
      <c r="A823" s="31"/>
      <c r="B823" s="31"/>
      <c r="C823" s="31"/>
      <c r="D823" s="31"/>
      <c r="E823" s="31"/>
      <c r="F823" s="31"/>
      <c r="AQ823" s="31"/>
      <c r="AR823" s="31"/>
    </row>
    <row r="824" spans="1:44" x14ac:dyDescent="0.3">
      <c r="A824" s="31"/>
      <c r="B824" s="31"/>
      <c r="C824" s="31"/>
      <c r="D824" s="31"/>
      <c r="E824" s="31"/>
      <c r="F824" s="31"/>
      <c r="AQ824" s="31"/>
      <c r="AR824" s="31"/>
    </row>
    <row r="825" spans="1:44" x14ac:dyDescent="0.3">
      <c r="A825" s="31"/>
      <c r="B825" s="31"/>
      <c r="C825" s="31"/>
      <c r="D825" s="31"/>
      <c r="E825" s="31"/>
      <c r="F825" s="31"/>
      <c r="AQ825" s="31"/>
      <c r="AR825" s="31"/>
    </row>
    <row r="826" spans="1:44" x14ac:dyDescent="0.3">
      <c r="A826" s="31"/>
      <c r="B826" s="31"/>
      <c r="C826" s="31"/>
      <c r="D826" s="31"/>
      <c r="E826" s="31"/>
      <c r="F826" s="31"/>
      <c r="AQ826" s="31"/>
      <c r="AR826" s="31"/>
    </row>
    <row r="827" spans="1:44" x14ac:dyDescent="0.3">
      <c r="A827" s="31"/>
      <c r="B827" s="31"/>
      <c r="C827" s="31"/>
      <c r="D827" s="31"/>
      <c r="E827" s="31"/>
      <c r="F827" s="31"/>
      <c r="AQ827" s="31"/>
      <c r="AR827" s="31"/>
    </row>
    <row r="828" spans="1:44" x14ac:dyDescent="0.3">
      <c r="A828" s="31"/>
      <c r="B828" s="31"/>
      <c r="C828" s="31"/>
      <c r="D828" s="31"/>
      <c r="E828" s="31"/>
      <c r="F828" s="31"/>
      <c r="AQ828" s="31"/>
      <c r="AR828" s="31"/>
    </row>
    <row r="829" spans="1:44" x14ac:dyDescent="0.3">
      <c r="A829" s="31"/>
      <c r="B829" s="31"/>
      <c r="C829" s="31"/>
      <c r="D829" s="31"/>
      <c r="E829" s="31"/>
      <c r="F829" s="31"/>
      <c r="AQ829" s="31"/>
      <c r="AR829" s="31"/>
    </row>
    <row r="830" spans="1:44" x14ac:dyDescent="0.3">
      <c r="A830" s="31"/>
      <c r="B830" s="31"/>
      <c r="C830" s="31"/>
      <c r="D830" s="31"/>
      <c r="E830" s="31"/>
      <c r="F830" s="31"/>
      <c r="AQ830" s="31"/>
      <c r="AR830" s="31"/>
    </row>
    <row r="831" spans="1:44" x14ac:dyDescent="0.3">
      <c r="A831" s="31"/>
      <c r="B831" s="31"/>
      <c r="C831" s="31"/>
      <c r="D831" s="31"/>
      <c r="E831" s="31"/>
      <c r="F831" s="31"/>
      <c r="AQ831" s="31"/>
      <c r="AR831" s="31"/>
    </row>
    <row r="832" spans="1:44" x14ac:dyDescent="0.3">
      <c r="A832" s="31"/>
      <c r="B832" s="31"/>
      <c r="C832" s="31"/>
      <c r="D832" s="31"/>
      <c r="E832" s="31"/>
      <c r="F832" s="31"/>
      <c r="AQ832" s="31"/>
      <c r="AR832" s="31"/>
    </row>
    <row r="833" spans="1:44" x14ac:dyDescent="0.3">
      <c r="A833" s="31"/>
      <c r="B833" s="31"/>
      <c r="C833" s="31"/>
      <c r="D833" s="31"/>
      <c r="E833" s="31"/>
      <c r="F833" s="31"/>
      <c r="AQ833" s="31"/>
      <c r="AR833" s="31"/>
    </row>
    <row r="834" spans="1:44" x14ac:dyDescent="0.3">
      <c r="A834" s="31"/>
      <c r="B834" s="31"/>
      <c r="C834" s="31"/>
      <c r="D834" s="31"/>
      <c r="E834" s="31"/>
      <c r="F834" s="31"/>
      <c r="AQ834" s="31"/>
      <c r="AR834" s="31"/>
    </row>
    <row r="835" spans="1:44" x14ac:dyDescent="0.3">
      <c r="A835" s="31"/>
      <c r="B835" s="31"/>
      <c r="C835" s="31"/>
      <c r="D835" s="31"/>
      <c r="E835" s="31"/>
      <c r="F835" s="31"/>
      <c r="AQ835" s="31"/>
      <c r="AR835" s="31"/>
    </row>
    <row r="836" spans="1:44" x14ac:dyDescent="0.3">
      <c r="A836" s="31"/>
      <c r="B836" s="31"/>
      <c r="C836" s="31"/>
      <c r="D836" s="31"/>
      <c r="E836" s="31"/>
      <c r="F836" s="31"/>
      <c r="AQ836" s="31"/>
      <c r="AR836" s="31"/>
    </row>
    <row r="837" spans="1:44" x14ac:dyDescent="0.3">
      <c r="A837" s="31"/>
      <c r="B837" s="31"/>
      <c r="C837" s="31"/>
      <c r="D837" s="31"/>
      <c r="E837" s="31"/>
      <c r="F837" s="31"/>
      <c r="AQ837" s="31"/>
      <c r="AR837" s="31"/>
    </row>
    <row r="838" spans="1:44" x14ac:dyDescent="0.3">
      <c r="A838" s="31"/>
      <c r="B838" s="31"/>
      <c r="C838" s="31"/>
      <c r="D838" s="31"/>
      <c r="E838" s="31"/>
      <c r="F838" s="31"/>
      <c r="AQ838" s="31"/>
      <c r="AR838" s="31"/>
    </row>
    <row r="839" spans="1:44" x14ac:dyDescent="0.3">
      <c r="A839" s="31"/>
      <c r="B839" s="31"/>
      <c r="C839" s="31"/>
      <c r="D839" s="31"/>
      <c r="E839" s="31"/>
      <c r="F839" s="31"/>
      <c r="AQ839" s="31"/>
      <c r="AR839" s="31"/>
    </row>
    <row r="840" spans="1:44" x14ac:dyDescent="0.3">
      <c r="A840" s="31"/>
      <c r="B840" s="31"/>
      <c r="C840" s="31"/>
      <c r="D840" s="31"/>
      <c r="E840" s="31"/>
      <c r="F840" s="31"/>
      <c r="AQ840" s="31"/>
      <c r="AR840" s="31"/>
    </row>
    <row r="841" spans="1:44" x14ac:dyDescent="0.3">
      <c r="A841" s="31"/>
      <c r="B841" s="31"/>
      <c r="C841" s="31"/>
      <c r="D841" s="31"/>
      <c r="E841" s="31"/>
      <c r="F841" s="31"/>
      <c r="AQ841" s="31"/>
      <c r="AR841" s="31"/>
    </row>
    <row r="842" spans="1:44" x14ac:dyDescent="0.3">
      <c r="A842" s="31"/>
      <c r="B842" s="31"/>
      <c r="C842" s="31"/>
      <c r="D842" s="31"/>
      <c r="E842" s="31"/>
      <c r="F842" s="31"/>
      <c r="AQ842" s="31"/>
      <c r="AR842" s="31"/>
    </row>
    <row r="843" spans="1:44" x14ac:dyDescent="0.3">
      <c r="A843" s="31"/>
      <c r="B843" s="31"/>
      <c r="C843" s="31"/>
      <c r="D843" s="31"/>
      <c r="E843" s="31"/>
      <c r="F843" s="31"/>
      <c r="AQ843" s="31"/>
      <c r="AR843" s="31"/>
    </row>
    <row r="844" spans="1:44" x14ac:dyDescent="0.3">
      <c r="A844" s="31"/>
      <c r="B844" s="31"/>
      <c r="C844" s="31"/>
      <c r="D844" s="31"/>
      <c r="E844" s="31"/>
      <c r="F844" s="31"/>
      <c r="AQ844" s="31"/>
      <c r="AR844" s="31"/>
    </row>
    <row r="845" spans="1:44" x14ac:dyDescent="0.3">
      <c r="A845" s="31"/>
      <c r="B845" s="31"/>
      <c r="C845" s="31"/>
      <c r="D845" s="31"/>
      <c r="E845" s="31"/>
      <c r="F845" s="31"/>
      <c r="AQ845" s="31"/>
      <c r="AR845" s="31"/>
    </row>
    <row r="846" spans="1:44" x14ac:dyDescent="0.3">
      <c r="A846" s="31"/>
      <c r="B846" s="31"/>
      <c r="C846" s="31"/>
      <c r="D846" s="31"/>
      <c r="E846" s="31"/>
      <c r="F846" s="31"/>
      <c r="AQ846" s="31"/>
      <c r="AR846" s="31"/>
    </row>
    <row r="847" spans="1:44" x14ac:dyDescent="0.3">
      <c r="A847" s="31"/>
      <c r="B847" s="31"/>
      <c r="C847" s="31"/>
      <c r="D847" s="31"/>
      <c r="E847" s="31"/>
      <c r="F847" s="31"/>
      <c r="AQ847" s="31"/>
      <c r="AR847" s="31"/>
    </row>
    <row r="848" spans="1:44" x14ac:dyDescent="0.3">
      <c r="A848" s="31"/>
      <c r="B848" s="31"/>
      <c r="C848" s="31"/>
      <c r="D848" s="31"/>
      <c r="E848" s="31"/>
      <c r="F848" s="31"/>
      <c r="AQ848" s="31"/>
      <c r="AR848" s="31"/>
    </row>
    <row r="849" spans="1:44" x14ac:dyDescent="0.3">
      <c r="A849" s="31"/>
      <c r="B849" s="31"/>
      <c r="C849" s="31"/>
      <c r="D849" s="31"/>
      <c r="E849" s="31"/>
      <c r="F849" s="31"/>
      <c r="AQ849" s="31"/>
      <c r="AR849" s="31"/>
    </row>
    <row r="850" spans="1:44" x14ac:dyDescent="0.3">
      <c r="A850" s="31"/>
      <c r="B850" s="31"/>
      <c r="C850" s="31"/>
      <c r="D850" s="31"/>
      <c r="E850" s="31"/>
      <c r="F850" s="31"/>
      <c r="AQ850" s="31"/>
      <c r="AR850" s="31"/>
    </row>
    <row r="851" spans="1:44" x14ac:dyDescent="0.3">
      <c r="A851" s="31"/>
      <c r="B851" s="31"/>
      <c r="C851" s="31"/>
      <c r="D851" s="31"/>
      <c r="E851" s="31"/>
      <c r="F851" s="31"/>
      <c r="AQ851" s="31"/>
      <c r="AR851" s="31"/>
    </row>
    <row r="852" spans="1:44" x14ac:dyDescent="0.3">
      <c r="A852" s="31"/>
      <c r="B852" s="31"/>
      <c r="C852" s="31"/>
      <c r="D852" s="31"/>
      <c r="E852" s="31"/>
      <c r="F852" s="31"/>
      <c r="AQ852" s="31"/>
      <c r="AR852" s="31"/>
    </row>
    <row r="853" spans="1:44" x14ac:dyDescent="0.3">
      <c r="A853" s="31"/>
      <c r="B853" s="31"/>
      <c r="C853" s="31"/>
      <c r="D853" s="31"/>
      <c r="E853" s="31"/>
      <c r="F853" s="31"/>
      <c r="AQ853" s="31"/>
      <c r="AR853" s="31"/>
    </row>
    <row r="854" spans="1:44" x14ac:dyDescent="0.3">
      <c r="A854" s="31"/>
      <c r="B854" s="31"/>
      <c r="C854" s="31"/>
      <c r="D854" s="31"/>
      <c r="E854" s="31"/>
      <c r="F854" s="31"/>
      <c r="AQ854" s="31"/>
      <c r="AR854" s="31"/>
    </row>
    <row r="855" spans="1:44" x14ac:dyDescent="0.3">
      <c r="A855" s="31"/>
      <c r="B855" s="31"/>
      <c r="C855" s="31"/>
      <c r="D855" s="31"/>
      <c r="E855" s="31"/>
      <c r="F855" s="31"/>
      <c r="AQ855" s="31"/>
      <c r="AR855" s="31"/>
    </row>
    <row r="856" spans="1:44" x14ac:dyDescent="0.3">
      <c r="A856" s="31"/>
      <c r="B856" s="31"/>
      <c r="C856" s="31"/>
      <c r="D856" s="31"/>
      <c r="E856" s="31"/>
      <c r="F856" s="31"/>
      <c r="AQ856" s="31"/>
      <c r="AR856" s="31"/>
    </row>
    <row r="857" spans="1:44" x14ac:dyDescent="0.3">
      <c r="A857" s="31"/>
      <c r="B857" s="31"/>
      <c r="C857" s="31"/>
      <c r="D857" s="31"/>
      <c r="E857" s="31"/>
      <c r="F857" s="31"/>
      <c r="AQ857" s="31"/>
      <c r="AR857" s="31"/>
    </row>
    <row r="858" spans="1:44" x14ac:dyDescent="0.3">
      <c r="A858" s="31"/>
      <c r="B858" s="31"/>
      <c r="C858" s="31"/>
      <c r="D858" s="31"/>
      <c r="E858" s="31"/>
      <c r="F858" s="31"/>
      <c r="AQ858" s="31"/>
      <c r="AR858" s="31"/>
    </row>
    <row r="859" spans="1:44" x14ac:dyDescent="0.3">
      <c r="A859" s="31"/>
      <c r="B859" s="31"/>
      <c r="C859" s="31"/>
      <c r="D859" s="31"/>
      <c r="E859" s="31"/>
      <c r="F859" s="31"/>
      <c r="AQ859" s="31"/>
      <c r="AR859" s="31"/>
    </row>
    <row r="860" spans="1:44" x14ac:dyDescent="0.3">
      <c r="A860" s="31"/>
      <c r="B860" s="31"/>
      <c r="C860" s="31"/>
      <c r="D860" s="31"/>
      <c r="E860" s="31"/>
      <c r="F860" s="31"/>
      <c r="AQ860" s="31"/>
      <c r="AR860" s="31"/>
    </row>
    <row r="861" spans="1:44" x14ac:dyDescent="0.3">
      <c r="A861" s="31"/>
      <c r="B861" s="31"/>
      <c r="C861" s="31"/>
      <c r="D861" s="31"/>
      <c r="E861" s="31"/>
      <c r="F861" s="31"/>
      <c r="AQ861" s="31"/>
      <c r="AR861" s="31"/>
    </row>
    <row r="862" spans="1:44" x14ac:dyDescent="0.3">
      <c r="A862" s="31"/>
      <c r="B862" s="31"/>
      <c r="C862" s="31"/>
      <c r="D862" s="31"/>
      <c r="E862" s="31"/>
      <c r="F862" s="31"/>
      <c r="AQ862" s="31"/>
      <c r="AR862" s="31"/>
    </row>
    <row r="863" spans="1:44" x14ac:dyDescent="0.3">
      <c r="A863" s="31"/>
      <c r="B863" s="31"/>
      <c r="C863" s="31"/>
      <c r="D863" s="31"/>
      <c r="E863" s="31"/>
      <c r="F863" s="31"/>
      <c r="AQ863" s="31"/>
      <c r="AR863" s="31"/>
    </row>
    <row r="864" spans="1:44" x14ac:dyDescent="0.3">
      <c r="A864" s="31"/>
      <c r="B864" s="31"/>
      <c r="C864" s="31"/>
      <c r="D864" s="31"/>
      <c r="E864" s="31"/>
      <c r="F864" s="31"/>
      <c r="AQ864" s="31"/>
      <c r="AR864" s="31"/>
    </row>
    <row r="865" spans="1:44" x14ac:dyDescent="0.3">
      <c r="A865" s="31"/>
      <c r="B865" s="31"/>
      <c r="C865" s="31"/>
      <c r="D865" s="31"/>
      <c r="E865" s="31"/>
      <c r="F865" s="31"/>
      <c r="AQ865" s="31"/>
      <c r="AR865" s="31"/>
    </row>
    <row r="866" spans="1:44" x14ac:dyDescent="0.3">
      <c r="A866" s="31"/>
      <c r="B866" s="31"/>
      <c r="C866" s="31"/>
      <c r="D866" s="31"/>
      <c r="E866" s="31"/>
      <c r="F866" s="31"/>
      <c r="AQ866" s="31"/>
      <c r="AR866" s="31"/>
    </row>
    <row r="867" spans="1:44" x14ac:dyDescent="0.3">
      <c r="A867" s="31"/>
      <c r="B867" s="31"/>
      <c r="C867" s="31"/>
      <c r="D867" s="31"/>
      <c r="E867" s="31"/>
      <c r="F867" s="31"/>
      <c r="AQ867" s="31"/>
      <c r="AR867" s="31"/>
    </row>
    <row r="868" spans="1:44" x14ac:dyDescent="0.3">
      <c r="A868" s="31"/>
      <c r="B868" s="31"/>
      <c r="C868" s="31"/>
      <c r="D868" s="31"/>
      <c r="E868" s="31"/>
      <c r="F868" s="31"/>
      <c r="AQ868" s="31"/>
      <c r="AR868" s="31"/>
    </row>
    <row r="869" spans="1:44" x14ac:dyDescent="0.3">
      <c r="A869" s="31"/>
      <c r="B869" s="31"/>
      <c r="C869" s="31"/>
      <c r="D869" s="31"/>
      <c r="E869" s="31"/>
      <c r="F869" s="31"/>
      <c r="AQ869" s="31"/>
      <c r="AR869" s="31"/>
    </row>
    <row r="870" spans="1:44" x14ac:dyDescent="0.3">
      <c r="A870" s="31"/>
      <c r="B870" s="31"/>
      <c r="C870" s="31"/>
      <c r="D870" s="31"/>
      <c r="E870" s="31"/>
      <c r="F870" s="31"/>
      <c r="AQ870" s="31"/>
      <c r="AR870" s="31"/>
    </row>
    <row r="871" spans="1:44" x14ac:dyDescent="0.3">
      <c r="A871" s="31"/>
      <c r="B871" s="31"/>
      <c r="C871" s="31"/>
      <c r="D871" s="31"/>
      <c r="E871" s="31"/>
      <c r="F871" s="31"/>
      <c r="AQ871" s="31"/>
      <c r="AR871" s="31"/>
    </row>
    <row r="872" spans="1:44" x14ac:dyDescent="0.3">
      <c r="A872" s="31"/>
      <c r="B872" s="31"/>
      <c r="C872" s="31"/>
      <c r="D872" s="31"/>
      <c r="E872" s="31"/>
      <c r="F872" s="31"/>
      <c r="AQ872" s="31"/>
      <c r="AR872" s="31"/>
    </row>
    <row r="873" spans="1:44" x14ac:dyDescent="0.3">
      <c r="A873" s="31"/>
      <c r="B873" s="31"/>
      <c r="C873" s="31"/>
      <c r="D873" s="31"/>
      <c r="E873" s="31"/>
      <c r="F873" s="31"/>
      <c r="AQ873" s="31"/>
      <c r="AR873" s="31"/>
    </row>
    <row r="874" spans="1:44" x14ac:dyDescent="0.3">
      <c r="A874" s="31"/>
      <c r="B874" s="31"/>
      <c r="C874" s="31"/>
      <c r="D874" s="31"/>
      <c r="E874" s="31"/>
      <c r="F874" s="31"/>
      <c r="AQ874" s="31"/>
      <c r="AR874" s="31"/>
    </row>
    <row r="875" spans="1:44" x14ac:dyDescent="0.3">
      <c r="A875" s="31"/>
      <c r="B875" s="31"/>
      <c r="C875" s="31"/>
      <c r="D875" s="31"/>
      <c r="E875" s="31"/>
      <c r="F875" s="31"/>
      <c r="AQ875" s="31"/>
      <c r="AR875" s="31"/>
    </row>
    <row r="876" spans="1:44" x14ac:dyDescent="0.3">
      <c r="A876" s="31"/>
      <c r="B876" s="31"/>
      <c r="C876" s="31"/>
      <c r="D876" s="31"/>
      <c r="E876" s="31"/>
      <c r="F876" s="31"/>
      <c r="AQ876" s="31"/>
      <c r="AR876" s="31"/>
    </row>
    <row r="877" spans="1:44" x14ac:dyDescent="0.3">
      <c r="A877" s="31"/>
      <c r="B877" s="31"/>
      <c r="C877" s="31"/>
      <c r="D877" s="31"/>
      <c r="E877" s="31"/>
      <c r="F877" s="31"/>
      <c r="AQ877" s="31"/>
      <c r="AR877" s="31"/>
    </row>
    <row r="878" spans="1:44" x14ac:dyDescent="0.3">
      <c r="A878" s="31"/>
      <c r="B878" s="31"/>
      <c r="C878" s="31"/>
      <c r="D878" s="31"/>
      <c r="E878" s="31"/>
      <c r="F878" s="31"/>
      <c r="AQ878" s="31"/>
      <c r="AR878" s="31"/>
    </row>
    <row r="879" spans="1:44" x14ac:dyDescent="0.3">
      <c r="A879" s="31"/>
      <c r="B879" s="31"/>
      <c r="C879" s="31"/>
      <c r="D879" s="31"/>
      <c r="E879" s="31"/>
      <c r="F879" s="31"/>
      <c r="AQ879" s="31"/>
      <c r="AR879" s="31"/>
    </row>
    <row r="880" spans="1:44" x14ac:dyDescent="0.3">
      <c r="A880" s="31"/>
      <c r="B880" s="31"/>
      <c r="C880" s="31"/>
      <c r="D880" s="31"/>
      <c r="E880" s="31"/>
      <c r="F880" s="31"/>
      <c r="AQ880" s="31"/>
      <c r="AR880" s="31"/>
    </row>
    <row r="881" spans="1:44" x14ac:dyDescent="0.3">
      <c r="A881" s="31"/>
      <c r="B881" s="31"/>
      <c r="C881" s="31"/>
      <c r="D881" s="31"/>
      <c r="E881" s="31"/>
      <c r="F881" s="31"/>
      <c r="AQ881" s="31"/>
      <c r="AR881" s="31"/>
    </row>
    <row r="882" spans="1:44" x14ac:dyDescent="0.3">
      <c r="A882" s="31"/>
      <c r="B882" s="31"/>
      <c r="C882" s="31"/>
      <c r="D882" s="31"/>
      <c r="E882" s="31"/>
      <c r="F882" s="31"/>
      <c r="AQ882" s="31"/>
      <c r="AR882" s="31"/>
    </row>
    <row r="883" spans="1:44" x14ac:dyDescent="0.3">
      <c r="A883" s="31"/>
      <c r="B883" s="31"/>
      <c r="C883" s="31"/>
      <c r="D883" s="31"/>
      <c r="E883" s="31"/>
      <c r="F883" s="31"/>
      <c r="AQ883" s="31"/>
      <c r="AR883" s="31"/>
    </row>
    <row r="884" spans="1:44" x14ac:dyDescent="0.3">
      <c r="A884" s="31"/>
      <c r="B884" s="31"/>
      <c r="C884" s="31"/>
      <c r="D884" s="31"/>
      <c r="E884" s="31"/>
      <c r="F884" s="31"/>
      <c r="AQ884" s="31"/>
      <c r="AR884" s="31"/>
    </row>
    <row r="885" spans="1:44" x14ac:dyDescent="0.3">
      <c r="A885" s="31"/>
      <c r="B885" s="31"/>
      <c r="C885" s="31"/>
      <c r="D885" s="31"/>
      <c r="E885" s="31"/>
      <c r="F885" s="31"/>
      <c r="AQ885" s="31"/>
      <c r="AR885" s="31"/>
    </row>
    <row r="886" spans="1:44" x14ac:dyDescent="0.3">
      <c r="A886" s="31"/>
      <c r="B886" s="31"/>
      <c r="C886" s="31"/>
      <c r="D886" s="31"/>
      <c r="E886" s="31"/>
      <c r="F886" s="31"/>
      <c r="AQ886" s="31"/>
      <c r="AR886" s="31"/>
    </row>
    <row r="887" spans="1:44" x14ac:dyDescent="0.3">
      <c r="A887" s="31"/>
      <c r="B887" s="31"/>
      <c r="C887" s="31"/>
      <c r="D887" s="31"/>
      <c r="E887" s="31"/>
      <c r="F887" s="31"/>
      <c r="AQ887" s="31"/>
      <c r="AR887" s="31"/>
    </row>
    <row r="888" spans="1:44" x14ac:dyDescent="0.3">
      <c r="A888" s="31"/>
      <c r="B888" s="31"/>
      <c r="C888" s="31"/>
      <c r="D888" s="31"/>
      <c r="E888" s="31"/>
      <c r="F888" s="31"/>
      <c r="AQ888" s="31"/>
      <c r="AR888" s="31"/>
    </row>
    <row r="889" spans="1:44" x14ac:dyDescent="0.3">
      <c r="A889" s="31"/>
      <c r="B889" s="31"/>
      <c r="C889" s="31"/>
      <c r="D889" s="31"/>
      <c r="E889" s="31"/>
      <c r="F889" s="31"/>
      <c r="AQ889" s="31"/>
      <c r="AR889" s="31"/>
    </row>
    <row r="890" spans="1:44" x14ac:dyDescent="0.3">
      <c r="A890" s="31"/>
      <c r="B890" s="31"/>
      <c r="C890" s="31"/>
      <c r="D890" s="31"/>
      <c r="E890" s="31"/>
      <c r="F890" s="31"/>
      <c r="AQ890" s="31"/>
      <c r="AR890" s="31"/>
    </row>
    <row r="891" spans="1:44" x14ac:dyDescent="0.3">
      <c r="A891" s="31"/>
      <c r="B891" s="31"/>
      <c r="C891" s="31"/>
      <c r="D891" s="31"/>
      <c r="E891" s="31"/>
      <c r="F891" s="31"/>
      <c r="AQ891" s="31"/>
      <c r="AR891" s="31"/>
    </row>
    <row r="892" spans="1:44" x14ac:dyDescent="0.3">
      <c r="A892" s="31"/>
      <c r="B892" s="31"/>
      <c r="C892" s="31"/>
      <c r="D892" s="31"/>
      <c r="E892" s="31"/>
      <c r="F892" s="31"/>
      <c r="AQ892" s="31"/>
      <c r="AR892" s="31"/>
    </row>
    <row r="893" spans="1:44" x14ac:dyDescent="0.3">
      <c r="A893" s="31"/>
      <c r="B893" s="31"/>
      <c r="C893" s="31"/>
      <c r="D893" s="31"/>
      <c r="E893" s="31"/>
      <c r="F893" s="31"/>
      <c r="AQ893" s="31"/>
      <c r="AR893" s="31"/>
    </row>
    <row r="894" spans="1:44" x14ac:dyDescent="0.3">
      <c r="A894" s="31"/>
      <c r="B894" s="31"/>
      <c r="C894" s="31"/>
      <c r="D894" s="31"/>
      <c r="E894" s="31"/>
      <c r="F894" s="31"/>
      <c r="AQ894" s="31"/>
      <c r="AR894" s="31"/>
    </row>
    <row r="895" spans="1:44" x14ac:dyDescent="0.3">
      <c r="A895" s="31"/>
      <c r="B895" s="31"/>
      <c r="C895" s="31"/>
      <c r="D895" s="31"/>
      <c r="E895" s="31"/>
      <c r="F895" s="31"/>
      <c r="AQ895" s="31"/>
      <c r="AR895" s="31"/>
    </row>
    <row r="896" spans="1:44" x14ac:dyDescent="0.3">
      <c r="A896" s="31"/>
      <c r="B896" s="31"/>
      <c r="C896" s="31"/>
      <c r="D896" s="31"/>
      <c r="E896" s="31"/>
      <c r="F896" s="31"/>
      <c r="AQ896" s="31"/>
      <c r="AR896" s="31"/>
    </row>
    <row r="897" spans="1:44" x14ac:dyDescent="0.3">
      <c r="A897" s="31"/>
      <c r="B897" s="31"/>
      <c r="C897" s="31"/>
      <c r="D897" s="31"/>
      <c r="E897" s="31"/>
      <c r="F897" s="31"/>
      <c r="AQ897" s="31"/>
      <c r="AR897" s="31"/>
    </row>
    <row r="898" spans="1:44" x14ac:dyDescent="0.3">
      <c r="A898" s="31"/>
      <c r="B898" s="31"/>
      <c r="C898" s="31"/>
      <c r="D898" s="31"/>
      <c r="E898" s="31"/>
      <c r="F898" s="31"/>
      <c r="AQ898" s="31"/>
      <c r="AR898" s="31"/>
    </row>
    <row r="899" spans="1:44" x14ac:dyDescent="0.3">
      <c r="A899" s="31"/>
      <c r="B899" s="31"/>
      <c r="C899" s="31"/>
      <c r="D899" s="31"/>
      <c r="E899" s="31"/>
      <c r="F899" s="31"/>
      <c r="AQ899" s="31"/>
      <c r="AR899" s="31"/>
    </row>
    <row r="900" spans="1:44" x14ac:dyDescent="0.3">
      <c r="A900" s="31"/>
      <c r="B900" s="31"/>
      <c r="C900" s="31"/>
      <c r="D900" s="31"/>
      <c r="E900" s="31"/>
      <c r="F900" s="31"/>
      <c r="AQ900" s="31"/>
      <c r="AR900" s="31"/>
    </row>
    <row r="901" spans="1:44" x14ac:dyDescent="0.3">
      <c r="A901" s="31"/>
      <c r="B901" s="31"/>
      <c r="C901" s="31"/>
      <c r="D901" s="31"/>
      <c r="E901" s="31"/>
      <c r="F901" s="31"/>
      <c r="AQ901" s="31"/>
      <c r="AR901" s="31"/>
    </row>
    <row r="902" spans="1:44" x14ac:dyDescent="0.3">
      <c r="A902" s="31"/>
      <c r="B902" s="31"/>
      <c r="C902" s="31"/>
      <c r="D902" s="31"/>
      <c r="E902" s="31"/>
      <c r="F902" s="31"/>
      <c r="AQ902" s="31"/>
      <c r="AR902" s="31"/>
    </row>
    <row r="903" spans="1:44" x14ac:dyDescent="0.3">
      <c r="A903" s="31"/>
      <c r="B903" s="31"/>
      <c r="C903" s="31"/>
      <c r="D903" s="31"/>
      <c r="E903" s="31"/>
      <c r="F903" s="31"/>
      <c r="AQ903" s="31"/>
      <c r="AR903" s="31"/>
    </row>
    <row r="904" spans="1:44" x14ac:dyDescent="0.3">
      <c r="A904" s="31"/>
      <c r="B904" s="31"/>
      <c r="C904" s="31"/>
      <c r="D904" s="31"/>
      <c r="E904" s="31"/>
      <c r="F904" s="31"/>
      <c r="AQ904" s="31"/>
      <c r="AR904" s="31"/>
    </row>
    <row r="905" spans="1:44" x14ac:dyDescent="0.3">
      <c r="A905" s="31"/>
      <c r="B905" s="31"/>
      <c r="C905" s="31"/>
      <c r="D905" s="31"/>
      <c r="E905" s="31"/>
      <c r="F905" s="31"/>
      <c r="AQ905" s="31"/>
      <c r="AR905" s="31"/>
    </row>
    <row r="906" spans="1:44" x14ac:dyDescent="0.3">
      <c r="A906" s="31"/>
      <c r="B906" s="31"/>
      <c r="C906" s="31"/>
      <c r="D906" s="31"/>
      <c r="E906" s="31"/>
      <c r="F906" s="31"/>
      <c r="AQ906" s="31"/>
      <c r="AR906" s="31"/>
    </row>
    <row r="907" spans="1:44" x14ac:dyDescent="0.3">
      <c r="A907" s="31"/>
      <c r="B907" s="31"/>
      <c r="C907" s="31"/>
      <c r="D907" s="31"/>
      <c r="E907" s="31"/>
      <c r="F907" s="31"/>
      <c r="AQ907" s="31"/>
      <c r="AR907" s="31"/>
    </row>
    <row r="908" spans="1:44" x14ac:dyDescent="0.3">
      <c r="A908" s="31"/>
      <c r="B908" s="31"/>
      <c r="C908" s="31"/>
      <c r="D908" s="31"/>
      <c r="E908" s="31"/>
      <c r="F908" s="31"/>
      <c r="AQ908" s="31"/>
      <c r="AR908" s="31"/>
    </row>
    <row r="909" spans="1:44" x14ac:dyDescent="0.3">
      <c r="A909" s="31"/>
      <c r="B909" s="31"/>
      <c r="C909" s="31"/>
      <c r="D909" s="31"/>
      <c r="E909" s="31"/>
      <c r="F909" s="31"/>
      <c r="AQ909" s="31"/>
      <c r="AR909" s="31"/>
    </row>
    <row r="910" spans="1:44" x14ac:dyDescent="0.3">
      <c r="A910" s="31"/>
      <c r="B910" s="31"/>
      <c r="C910" s="31"/>
      <c r="D910" s="31"/>
      <c r="E910" s="31"/>
      <c r="F910" s="31"/>
      <c r="AQ910" s="31"/>
      <c r="AR910" s="31"/>
    </row>
    <row r="911" spans="1:44" x14ac:dyDescent="0.3">
      <c r="A911" s="31"/>
      <c r="B911" s="31"/>
      <c r="C911" s="31"/>
      <c r="D911" s="31"/>
      <c r="E911" s="31"/>
      <c r="F911" s="31"/>
      <c r="AQ911" s="31"/>
      <c r="AR911" s="31"/>
    </row>
    <row r="912" spans="1:44" x14ac:dyDescent="0.3">
      <c r="A912" s="31"/>
      <c r="B912" s="31"/>
      <c r="C912" s="31"/>
      <c r="D912" s="31"/>
      <c r="E912" s="31"/>
      <c r="F912" s="31"/>
      <c r="AQ912" s="31"/>
      <c r="AR912" s="31"/>
    </row>
    <row r="913" spans="1:44" x14ac:dyDescent="0.3">
      <c r="A913" s="31"/>
      <c r="B913" s="31"/>
      <c r="C913" s="31"/>
      <c r="D913" s="31"/>
      <c r="E913" s="31"/>
      <c r="F913" s="31"/>
      <c r="AQ913" s="31"/>
      <c r="AR913" s="31"/>
    </row>
    <row r="914" spans="1:44" x14ac:dyDescent="0.3">
      <c r="A914" s="31"/>
      <c r="B914" s="31"/>
      <c r="C914" s="31"/>
      <c r="D914" s="31"/>
      <c r="E914" s="31"/>
      <c r="F914" s="31"/>
      <c r="AQ914" s="31"/>
      <c r="AR914" s="31"/>
    </row>
    <row r="915" spans="1:44" x14ac:dyDescent="0.3">
      <c r="A915" s="31"/>
      <c r="B915" s="31"/>
      <c r="C915" s="31"/>
      <c r="D915" s="31"/>
      <c r="E915" s="31"/>
      <c r="F915" s="31"/>
      <c r="AQ915" s="31"/>
      <c r="AR915" s="31"/>
    </row>
    <row r="916" spans="1:44" x14ac:dyDescent="0.3">
      <c r="A916" s="31"/>
      <c r="B916" s="31"/>
      <c r="C916" s="31"/>
      <c r="D916" s="31"/>
      <c r="E916" s="31"/>
      <c r="F916" s="31"/>
      <c r="AQ916" s="31"/>
      <c r="AR916" s="31"/>
    </row>
    <row r="917" spans="1:44" x14ac:dyDescent="0.3">
      <c r="A917" s="31"/>
      <c r="B917" s="31"/>
      <c r="C917" s="31"/>
      <c r="D917" s="31"/>
      <c r="E917" s="31"/>
      <c r="F917" s="31"/>
      <c r="AQ917" s="31"/>
      <c r="AR917" s="31"/>
    </row>
    <row r="918" spans="1:44" x14ac:dyDescent="0.3">
      <c r="A918" s="31"/>
      <c r="B918" s="31"/>
      <c r="C918" s="31"/>
      <c r="D918" s="31"/>
      <c r="E918" s="31"/>
      <c r="F918" s="31"/>
      <c r="AQ918" s="31"/>
      <c r="AR918" s="31"/>
    </row>
    <row r="919" spans="1:44" x14ac:dyDescent="0.3">
      <c r="A919" s="31"/>
      <c r="B919" s="31"/>
      <c r="C919" s="31"/>
      <c r="D919" s="31"/>
      <c r="E919" s="31"/>
      <c r="F919" s="31"/>
      <c r="AQ919" s="31"/>
      <c r="AR919" s="31"/>
    </row>
    <row r="920" spans="1:44" x14ac:dyDescent="0.3">
      <c r="A920" s="31"/>
      <c r="B920" s="31"/>
      <c r="C920" s="31"/>
      <c r="D920" s="31"/>
      <c r="E920" s="31"/>
      <c r="F920" s="31"/>
      <c r="AQ920" s="31"/>
      <c r="AR920" s="31"/>
    </row>
    <row r="921" spans="1:44" x14ac:dyDescent="0.3">
      <c r="A921" s="31"/>
      <c r="B921" s="31"/>
      <c r="C921" s="31"/>
      <c r="D921" s="31"/>
      <c r="E921" s="31"/>
      <c r="F921" s="31"/>
      <c r="AQ921" s="31"/>
      <c r="AR921" s="31"/>
    </row>
    <row r="922" spans="1:44" x14ac:dyDescent="0.3">
      <c r="A922" s="31"/>
      <c r="B922" s="31"/>
      <c r="C922" s="31"/>
      <c r="D922" s="31"/>
      <c r="E922" s="31"/>
      <c r="F922" s="31"/>
      <c r="AQ922" s="31"/>
      <c r="AR922" s="31"/>
    </row>
    <row r="923" spans="1:44" x14ac:dyDescent="0.3">
      <c r="A923" s="31"/>
      <c r="B923" s="31"/>
      <c r="C923" s="31"/>
      <c r="D923" s="31"/>
      <c r="E923" s="31"/>
      <c r="F923" s="31"/>
      <c r="AQ923" s="31"/>
      <c r="AR923" s="31"/>
    </row>
    <row r="924" spans="1:44" x14ac:dyDescent="0.3">
      <c r="A924" s="31"/>
      <c r="B924" s="31"/>
      <c r="C924" s="31"/>
      <c r="D924" s="31"/>
      <c r="E924" s="31"/>
      <c r="F924" s="31"/>
      <c r="AQ924" s="31"/>
      <c r="AR924" s="31"/>
    </row>
    <row r="925" spans="1:44" x14ac:dyDescent="0.3">
      <c r="A925" s="31"/>
      <c r="B925" s="31"/>
      <c r="C925" s="31"/>
      <c r="D925" s="31"/>
      <c r="E925" s="31"/>
      <c r="F925" s="31"/>
      <c r="AQ925" s="31"/>
      <c r="AR925" s="31"/>
    </row>
    <row r="926" spans="1:44" x14ac:dyDescent="0.3">
      <c r="A926" s="31"/>
      <c r="B926" s="31"/>
      <c r="C926" s="31"/>
      <c r="D926" s="31"/>
      <c r="E926" s="31"/>
      <c r="F926" s="31"/>
      <c r="AQ926" s="31"/>
      <c r="AR926" s="31"/>
    </row>
    <row r="927" spans="1:44" x14ac:dyDescent="0.3">
      <c r="A927" s="31"/>
      <c r="B927" s="31"/>
      <c r="C927" s="31"/>
      <c r="D927" s="31"/>
      <c r="E927" s="31"/>
      <c r="F927" s="31"/>
      <c r="AQ927" s="31"/>
      <c r="AR927" s="31"/>
    </row>
    <row r="928" spans="1:44" x14ac:dyDescent="0.3">
      <c r="A928" s="31"/>
      <c r="B928" s="31"/>
      <c r="C928" s="31"/>
      <c r="D928" s="31"/>
      <c r="E928" s="31"/>
      <c r="F928" s="31"/>
      <c r="AQ928" s="31"/>
      <c r="AR928" s="31"/>
    </row>
    <row r="929" spans="1:44" x14ac:dyDescent="0.3">
      <c r="A929" s="31"/>
      <c r="B929" s="31"/>
      <c r="C929" s="31"/>
      <c r="D929" s="31"/>
      <c r="E929" s="31"/>
      <c r="F929" s="31"/>
      <c r="AQ929" s="31"/>
      <c r="AR929" s="31"/>
    </row>
    <row r="930" spans="1:44" x14ac:dyDescent="0.3">
      <c r="A930" s="31"/>
      <c r="B930" s="31"/>
      <c r="C930" s="31"/>
      <c r="D930" s="31"/>
      <c r="E930" s="31"/>
      <c r="F930" s="31"/>
      <c r="AQ930" s="31"/>
      <c r="AR930" s="31"/>
    </row>
    <row r="931" spans="1:44" x14ac:dyDescent="0.3">
      <c r="A931" s="31"/>
      <c r="B931" s="31"/>
      <c r="C931" s="31"/>
      <c r="D931" s="31"/>
      <c r="E931" s="31"/>
      <c r="F931" s="31"/>
      <c r="AQ931" s="31"/>
      <c r="AR931" s="31"/>
    </row>
    <row r="932" spans="1:44" x14ac:dyDescent="0.3">
      <c r="A932" s="31"/>
      <c r="B932" s="31"/>
      <c r="C932" s="31"/>
      <c r="D932" s="31"/>
      <c r="E932" s="31"/>
      <c r="F932" s="31"/>
      <c r="AQ932" s="31"/>
      <c r="AR932" s="31"/>
    </row>
    <row r="933" spans="1:44" x14ac:dyDescent="0.3">
      <c r="A933" s="31"/>
      <c r="B933" s="31"/>
      <c r="C933" s="31"/>
      <c r="D933" s="31"/>
      <c r="E933" s="31"/>
      <c r="F933" s="31"/>
      <c r="AQ933" s="31"/>
      <c r="AR933" s="31"/>
    </row>
    <row r="934" spans="1:44" x14ac:dyDescent="0.3">
      <c r="A934" s="31"/>
      <c r="B934" s="31"/>
      <c r="C934" s="31"/>
      <c r="D934" s="31"/>
      <c r="E934" s="31"/>
      <c r="F934" s="31"/>
      <c r="AQ934" s="31"/>
      <c r="AR934" s="31"/>
    </row>
    <row r="935" spans="1:44" x14ac:dyDescent="0.3">
      <c r="A935" s="31"/>
      <c r="B935" s="31"/>
      <c r="C935" s="31"/>
      <c r="D935" s="31"/>
      <c r="E935" s="31"/>
      <c r="F935" s="31"/>
      <c r="AQ935" s="31"/>
      <c r="AR935" s="31"/>
    </row>
    <row r="936" spans="1:44" x14ac:dyDescent="0.3">
      <c r="A936" s="31"/>
      <c r="B936" s="31"/>
      <c r="C936" s="31"/>
      <c r="D936" s="31"/>
      <c r="E936" s="31"/>
      <c r="F936" s="31"/>
      <c r="AQ936" s="31"/>
      <c r="AR936" s="31"/>
    </row>
    <row r="937" spans="1:44" x14ac:dyDescent="0.3">
      <c r="A937" s="31"/>
      <c r="B937" s="31"/>
      <c r="C937" s="31"/>
      <c r="D937" s="31"/>
      <c r="E937" s="31"/>
      <c r="F937" s="31"/>
      <c r="AQ937" s="31"/>
      <c r="AR937" s="31"/>
    </row>
    <row r="938" spans="1:44" x14ac:dyDescent="0.3">
      <c r="A938" s="31"/>
      <c r="B938" s="31"/>
      <c r="C938" s="31"/>
      <c r="D938" s="31"/>
      <c r="E938" s="31"/>
      <c r="F938" s="31"/>
      <c r="AQ938" s="31"/>
      <c r="AR938" s="31"/>
    </row>
    <row r="939" spans="1:44" x14ac:dyDescent="0.3">
      <c r="A939" s="31"/>
      <c r="B939" s="31"/>
      <c r="C939" s="31"/>
      <c r="D939" s="31"/>
      <c r="E939" s="31"/>
      <c r="F939" s="31"/>
      <c r="AQ939" s="31"/>
      <c r="AR939" s="31"/>
    </row>
    <row r="940" spans="1:44" x14ac:dyDescent="0.3">
      <c r="A940" s="31"/>
      <c r="B940" s="31"/>
      <c r="C940" s="31"/>
      <c r="D940" s="31"/>
      <c r="E940" s="31"/>
      <c r="F940" s="31"/>
      <c r="AQ940" s="31"/>
      <c r="AR940" s="31"/>
    </row>
    <row r="941" spans="1:44" x14ac:dyDescent="0.3">
      <c r="A941" s="31"/>
      <c r="B941" s="31"/>
      <c r="C941" s="31"/>
      <c r="D941" s="31"/>
      <c r="E941" s="31"/>
      <c r="F941" s="31"/>
      <c r="AQ941" s="31"/>
      <c r="AR941" s="31"/>
    </row>
    <row r="942" spans="1:44" x14ac:dyDescent="0.3">
      <c r="A942" s="31"/>
      <c r="B942" s="31"/>
      <c r="C942" s="31"/>
      <c r="D942" s="31"/>
      <c r="E942" s="31"/>
      <c r="F942" s="31"/>
      <c r="AQ942" s="31"/>
      <c r="AR942" s="31"/>
    </row>
    <row r="943" spans="1:44" x14ac:dyDescent="0.3">
      <c r="A943" s="31"/>
      <c r="B943" s="31"/>
      <c r="C943" s="31"/>
      <c r="D943" s="31"/>
      <c r="E943" s="31"/>
      <c r="F943" s="31"/>
      <c r="AQ943" s="31"/>
      <c r="AR943" s="31"/>
    </row>
    <row r="944" spans="1:44" x14ac:dyDescent="0.3">
      <c r="A944" s="31"/>
      <c r="B944" s="31"/>
      <c r="C944" s="31"/>
      <c r="D944" s="31"/>
      <c r="E944" s="31"/>
      <c r="F944" s="31"/>
      <c r="AQ944" s="31"/>
      <c r="AR944" s="31"/>
    </row>
    <row r="945" spans="1:44" x14ac:dyDescent="0.3">
      <c r="A945" s="31"/>
      <c r="B945" s="31"/>
      <c r="C945" s="31"/>
      <c r="D945" s="31"/>
      <c r="E945" s="31"/>
      <c r="F945" s="31"/>
      <c r="AQ945" s="31"/>
      <c r="AR945" s="31"/>
    </row>
    <row r="946" spans="1:44" x14ac:dyDescent="0.3">
      <c r="A946" s="31"/>
      <c r="B946" s="31"/>
      <c r="C946" s="31"/>
      <c r="D946" s="31"/>
      <c r="E946" s="31"/>
      <c r="F946" s="31"/>
      <c r="AQ946" s="31"/>
      <c r="AR946" s="31"/>
    </row>
    <row r="947" spans="1:44" x14ac:dyDescent="0.3">
      <c r="A947" s="31"/>
      <c r="B947" s="31"/>
      <c r="C947" s="31"/>
      <c r="D947" s="31"/>
      <c r="E947" s="31"/>
      <c r="F947" s="31"/>
      <c r="AQ947" s="31"/>
      <c r="AR947" s="31"/>
    </row>
    <row r="948" spans="1:44" x14ac:dyDescent="0.3">
      <c r="A948" s="31"/>
      <c r="B948" s="31"/>
      <c r="C948" s="31"/>
      <c r="D948" s="31"/>
      <c r="E948" s="31"/>
      <c r="F948" s="31"/>
      <c r="AQ948" s="31"/>
      <c r="AR948" s="31"/>
    </row>
    <row r="949" spans="1:44" x14ac:dyDescent="0.3">
      <c r="A949" s="31"/>
      <c r="B949" s="31"/>
      <c r="C949" s="31"/>
      <c r="D949" s="31"/>
      <c r="E949" s="31"/>
      <c r="F949" s="31"/>
      <c r="AQ949" s="31"/>
      <c r="AR949" s="31"/>
    </row>
    <row r="950" spans="1:44" x14ac:dyDescent="0.3">
      <c r="A950" s="31"/>
      <c r="B950" s="31"/>
      <c r="C950" s="31"/>
      <c r="D950" s="31"/>
      <c r="E950" s="31"/>
      <c r="F950" s="31"/>
      <c r="AQ950" s="31"/>
      <c r="AR950" s="31"/>
    </row>
    <row r="951" spans="1:44" x14ac:dyDescent="0.3">
      <c r="A951" s="31"/>
      <c r="B951" s="31"/>
      <c r="C951" s="31"/>
      <c r="D951" s="31"/>
      <c r="E951" s="31"/>
      <c r="F951" s="31"/>
      <c r="AQ951" s="31"/>
      <c r="AR951" s="31"/>
    </row>
    <row r="952" spans="1:44" x14ac:dyDescent="0.3">
      <c r="A952" s="31"/>
      <c r="B952" s="31"/>
      <c r="C952" s="31"/>
      <c r="D952" s="31"/>
      <c r="E952" s="31"/>
      <c r="F952" s="31"/>
      <c r="AQ952" s="31"/>
      <c r="AR952" s="31"/>
    </row>
    <row r="953" spans="1:44" x14ac:dyDescent="0.3">
      <c r="A953" s="31"/>
      <c r="B953" s="31"/>
      <c r="C953" s="31"/>
      <c r="D953" s="31"/>
      <c r="E953" s="31"/>
      <c r="F953" s="31"/>
      <c r="AQ953" s="31"/>
      <c r="AR953" s="31"/>
    </row>
    <row r="954" spans="1:44" x14ac:dyDescent="0.3">
      <c r="A954" s="31"/>
      <c r="B954" s="31"/>
      <c r="C954" s="31"/>
      <c r="D954" s="31"/>
      <c r="E954" s="31"/>
      <c r="F954" s="31"/>
      <c r="AQ954" s="31"/>
      <c r="AR954" s="31"/>
    </row>
    <row r="955" spans="1:44" x14ac:dyDescent="0.3">
      <c r="A955" s="31"/>
      <c r="B955" s="31"/>
      <c r="C955" s="31"/>
      <c r="D955" s="31"/>
      <c r="E955" s="31"/>
      <c r="F955" s="31"/>
      <c r="AQ955" s="31"/>
      <c r="AR955" s="31"/>
    </row>
    <row r="956" spans="1:44" x14ac:dyDescent="0.3">
      <c r="A956" s="31"/>
      <c r="B956" s="31"/>
      <c r="C956" s="31"/>
      <c r="D956" s="31"/>
      <c r="E956" s="31"/>
      <c r="F956" s="31"/>
      <c r="AQ956" s="31"/>
      <c r="AR956" s="31"/>
    </row>
    <row r="957" spans="1:44" x14ac:dyDescent="0.3">
      <c r="A957" s="31"/>
      <c r="B957" s="31"/>
      <c r="C957" s="31"/>
      <c r="D957" s="31"/>
      <c r="E957" s="31"/>
      <c r="F957" s="31"/>
      <c r="AQ957" s="31"/>
      <c r="AR957" s="31"/>
    </row>
    <row r="958" spans="1:44" x14ac:dyDescent="0.3">
      <c r="A958" s="31"/>
      <c r="B958" s="31"/>
      <c r="C958" s="31"/>
      <c r="D958" s="31"/>
      <c r="E958" s="31"/>
      <c r="F958" s="31"/>
      <c r="AQ958" s="31"/>
      <c r="AR958" s="31"/>
    </row>
    <row r="959" spans="1:44" x14ac:dyDescent="0.3">
      <c r="A959" s="31"/>
      <c r="B959" s="31"/>
      <c r="C959" s="31"/>
      <c r="D959" s="31"/>
      <c r="E959" s="31"/>
      <c r="F959" s="31"/>
      <c r="AQ959" s="31"/>
      <c r="AR959" s="31"/>
    </row>
    <row r="960" spans="1:44" x14ac:dyDescent="0.3">
      <c r="A960" s="31"/>
      <c r="B960" s="31"/>
      <c r="C960" s="31"/>
      <c r="D960" s="31"/>
      <c r="E960" s="31"/>
      <c r="F960" s="31"/>
      <c r="AQ960" s="31"/>
      <c r="AR960" s="31"/>
    </row>
    <row r="961" spans="1:44" x14ac:dyDescent="0.3">
      <c r="A961" s="31"/>
      <c r="B961" s="31"/>
      <c r="C961" s="31"/>
      <c r="D961" s="31"/>
      <c r="E961" s="31"/>
      <c r="F961" s="31"/>
      <c r="AQ961" s="31"/>
      <c r="AR961" s="31"/>
    </row>
    <row r="962" spans="1:44" x14ac:dyDescent="0.3">
      <c r="A962" s="31"/>
      <c r="B962" s="31"/>
      <c r="C962" s="31"/>
      <c r="D962" s="31"/>
      <c r="E962" s="31"/>
      <c r="F962" s="31"/>
      <c r="AQ962" s="31"/>
      <c r="AR962" s="31"/>
    </row>
    <row r="963" spans="1:44" x14ac:dyDescent="0.3">
      <c r="A963" s="31"/>
      <c r="B963" s="31"/>
      <c r="C963" s="31"/>
      <c r="D963" s="31"/>
      <c r="E963" s="31"/>
      <c r="F963" s="31"/>
      <c r="AQ963" s="31"/>
      <c r="AR963" s="31"/>
    </row>
    <row r="964" spans="1:44" x14ac:dyDescent="0.3">
      <c r="A964" s="31"/>
      <c r="B964" s="31"/>
      <c r="C964" s="31"/>
      <c r="D964" s="31"/>
      <c r="E964" s="31"/>
      <c r="F964" s="31"/>
      <c r="AQ964" s="31"/>
      <c r="AR964" s="31"/>
    </row>
    <row r="965" spans="1:44" x14ac:dyDescent="0.3">
      <c r="A965" s="31"/>
      <c r="B965" s="31"/>
      <c r="C965" s="31"/>
      <c r="D965" s="31"/>
      <c r="E965" s="31"/>
      <c r="F965" s="31"/>
      <c r="AQ965" s="31"/>
      <c r="AR965" s="31"/>
    </row>
    <row r="966" spans="1:44" x14ac:dyDescent="0.3">
      <c r="A966" s="31"/>
      <c r="B966" s="31"/>
      <c r="C966" s="31"/>
      <c r="D966" s="31"/>
      <c r="E966" s="31"/>
      <c r="F966" s="31"/>
      <c r="AQ966" s="31"/>
      <c r="AR966" s="31"/>
    </row>
    <row r="967" spans="1:44" x14ac:dyDescent="0.3">
      <c r="A967" s="31"/>
      <c r="B967" s="31"/>
      <c r="C967" s="31"/>
      <c r="D967" s="31"/>
      <c r="E967" s="31"/>
      <c r="F967" s="31"/>
      <c r="AQ967" s="31"/>
      <c r="AR967" s="31"/>
    </row>
    <row r="968" spans="1:44" x14ac:dyDescent="0.3">
      <c r="A968" s="31"/>
      <c r="B968" s="31"/>
      <c r="C968" s="31"/>
      <c r="D968" s="31"/>
      <c r="E968" s="31"/>
      <c r="F968" s="31"/>
      <c r="AQ968" s="31"/>
      <c r="AR968" s="31"/>
    </row>
    <row r="969" spans="1:44" x14ac:dyDescent="0.3">
      <c r="A969" s="31"/>
      <c r="B969" s="31"/>
      <c r="C969" s="31"/>
      <c r="D969" s="31"/>
      <c r="E969" s="31"/>
      <c r="F969" s="31"/>
      <c r="AQ969" s="31"/>
      <c r="AR969" s="31"/>
    </row>
    <row r="970" spans="1:44" x14ac:dyDescent="0.3">
      <c r="A970" s="31"/>
      <c r="B970" s="31"/>
      <c r="C970" s="31"/>
      <c r="D970" s="31"/>
      <c r="E970" s="31"/>
      <c r="F970" s="31"/>
      <c r="AQ970" s="31"/>
      <c r="AR970" s="31"/>
    </row>
    <row r="971" spans="1:44" x14ac:dyDescent="0.3">
      <c r="A971" s="31"/>
      <c r="B971" s="31"/>
      <c r="C971" s="31"/>
      <c r="D971" s="31"/>
      <c r="E971" s="31"/>
      <c r="F971" s="31"/>
      <c r="AQ971" s="31"/>
      <c r="AR971" s="31"/>
    </row>
    <row r="972" spans="1:44" x14ac:dyDescent="0.3">
      <c r="A972" s="31"/>
      <c r="B972" s="31"/>
      <c r="C972" s="31"/>
      <c r="D972" s="31"/>
      <c r="E972" s="31"/>
      <c r="F972" s="31"/>
      <c r="AQ972" s="31"/>
      <c r="AR972" s="31"/>
    </row>
    <row r="973" spans="1:44" x14ac:dyDescent="0.3">
      <c r="A973" s="31"/>
      <c r="B973" s="31"/>
      <c r="C973" s="31"/>
      <c r="D973" s="31"/>
      <c r="E973" s="31"/>
      <c r="F973" s="31"/>
      <c r="AQ973" s="31"/>
      <c r="AR973" s="31"/>
    </row>
    <row r="974" spans="1:44" x14ac:dyDescent="0.3">
      <c r="A974" s="31"/>
      <c r="B974" s="31"/>
      <c r="C974" s="31"/>
      <c r="D974" s="31"/>
      <c r="E974" s="31"/>
      <c r="F974" s="31"/>
      <c r="AQ974" s="31"/>
      <c r="AR974" s="31"/>
    </row>
    <row r="975" spans="1:44" x14ac:dyDescent="0.3">
      <c r="A975" s="31"/>
      <c r="B975" s="31"/>
      <c r="C975" s="31"/>
      <c r="D975" s="31"/>
      <c r="E975" s="31"/>
      <c r="F975" s="31"/>
      <c r="AQ975" s="31"/>
      <c r="AR975" s="31"/>
    </row>
    <row r="976" spans="1:44" x14ac:dyDescent="0.3">
      <c r="A976" s="31"/>
      <c r="B976" s="31"/>
      <c r="C976" s="31"/>
      <c r="D976" s="31"/>
      <c r="E976" s="31"/>
      <c r="F976" s="31"/>
      <c r="AQ976" s="31"/>
      <c r="AR976" s="31"/>
    </row>
    <row r="977" spans="1:44" x14ac:dyDescent="0.3">
      <c r="A977" s="31"/>
      <c r="B977" s="31"/>
      <c r="C977" s="31"/>
      <c r="D977" s="31"/>
      <c r="E977" s="31"/>
      <c r="F977" s="31"/>
      <c r="AQ977" s="31"/>
      <c r="AR977" s="31"/>
    </row>
    <row r="978" spans="1:44" x14ac:dyDescent="0.3">
      <c r="A978" s="31"/>
      <c r="B978" s="31"/>
      <c r="C978" s="31"/>
      <c r="D978" s="31"/>
      <c r="E978" s="31"/>
      <c r="F978" s="31"/>
      <c r="AQ978" s="31"/>
      <c r="AR978" s="31"/>
    </row>
    <row r="979" spans="1:44" x14ac:dyDescent="0.3">
      <c r="A979" s="31"/>
      <c r="B979" s="31"/>
      <c r="C979" s="31"/>
      <c r="D979" s="31"/>
      <c r="E979" s="31"/>
      <c r="F979" s="31"/>
      <c r="AQ979" s="31"/>
      <c r="AR979" s="31"/>
    </row>
    <row r="980" spans="1:44" x14ac:dyDescent="0.3">
      <c r="A980" s="31"/>
      <c r="B980" s="31"/>
      <c r="C980" s="31"/>
      <c r="D980" s="31"/>
      <c r="E980" s="31"/>
      <c r="F980" s="31"/>
      <c r="AQ980" s="31"/>
      <c r="AR980" s="31"/>
    </row>
    <row r="981" spans="1:44" x14ac:dyDescent="0.3">
      <c r="A981" s="31"/>
      <c r="B981" s="31"/>
      <c r="C981" s="31"/>
      <c r="D981" s="31"/>
      <c r="E981" s="31"/>
      <c r="F981" s="31"/>
      <c r="AQ981" s="31"/>
      <c r="AR981" s="31"/>
    </row>
    <row r="982" spans="1:44" x14ac:dyDescent="0.3">
      <c r="A982" s="31"/>
      <c r="B982" s="31"/>
      <c r="C982" s="31"/>
      <c r="D982" s="31"/>
      <c r="E982" s="31"/>
      <c r="F982" s="31"/>
      <c r="AQ982" s="31"/>
      <c r="AR982" s="31"/>
    </row>
    <row r="983" spans="1:44" x14ac:dyDescent="0.3">
      <c r="A983" s="31"/>
      <c r="B983" s="31"/>
      <c r="C983" s="31"/>
      <c r="D983" s="31"/>
      <c r="E983" s="31"/>
      <c r="F983" s="31"/>
      <c r="AQ983" s="31"/>
      <c r="AR983" s="31"/>
    </row>
    <row r="984" spans="1:44" x14ac:dyDescent="0.3">
      <c r="A984" s="31"/>
      <c r="B984" s="31"/>
      <c r="C984" s="31"/>
      <c r="D984" s="31"/>
      <c r="E984" s="31"/>
      <c r="F984" s="31"/>
      <c r="AQ984" s="31"/>
      <c r="AR984" s="31"/>
    </row>
    <row r="985" spans="1:44" x14ac:dyDescent="0.3">
      <c r="A985" s="31"/>
      <c r="B985" s="31"/>
      <c r="C985" s="31"/>
      <c r="D985" s="31"/>
      <c r="E985" s="31"/>
      <c r="F985" s="31"/>
      <c r="AQ985" s="31"/>
      <c r="AR985" s="31"/>
    </row>
    <row r="986" spans="1:44" x14ac:dyDescent="0.3">
      <c r="A986" s="31"/>
      <c r="B986" s="31"/>
      <c r="C986" s="31"/>
      <c r="D986" s="31"/>
      <c r="E986" s="31"/>
      <c r="F986" s="31"/>
      <c r="AQ986" s="31"/>
      <c r="AR986" s="31"/>
    </row>
    <row r="987" spans="1:44" x14ac:dyDescent="0.3">
      <c r="A987" s="31"/>
      <c r="B987" s="31"/>
      <c r="C987" s="31"/>
      <c r="D987" s="31"/>
      <c r="E987" s="31"/>
      <c r="F987" s="31"/>
      <c r="AQ987" s="31"/>
      <c r="AR987" s="31"/>
    </row>
    <row r="988" spans="1:44" x14ac:dyDescent="0.3">
      <c r="A988" s="31"/>
      <c r="B988" s="31"/>
      <c r="C988" s="31"/>
      <c r="D988" s="31"/>
      <c r="E988" s="31"/>
      <c r="F988" s="31"/>
      <c r="AQ988" s="31"/>
      <c r="AR988" s="31"/>
    </row>
    <row r="989" spans="1:44" x14ac:dyDescent="0.3">
      <c r="A989" s="31"/>
      <c r="B989" s="31"/>
      <c r="C989" s="31"/>
      <c r="D989" s="31"/>
      <c r="E989" s="31"/>
      <c r="F989" s="31"/>
      <c r="AQ989" s="31"/>
      <c r="AR989" s="31"/>
    </row>
    <row r="990" spans="1:44" x14ac:dyDescent="0.3">
      <c r="A990" s="31"/>
      <c r="B990" s="31"/>
      <c r="C990" s="31"/>
      <c r="D990" s="31"/>
      <c r="E990" s="31"/>
      <c r="F990" s="31"/>
      <c r="AQ990" s="31"/>
      <c r="AR990" s="31"/>
    </row>
    <row r="991" spans="1:44" x14ac:dyDescent="0.3">
      <c r="A991" s="31"/>
      <c r="B991" s="31"/>
      <c r="C991" s="31"/>
      <c r="D991" s="31"/>
      <c r="E991" s="31"/>
      <c r="F991" s="31"/>
      <c r="AQ991" s="31"/>
      <c r="AR991" s="31"/>
    </row>
    <row r="992" spans="1:44" x14ac:dyDescent="0.3">
      <c r="A992" s="31"/>
      <c r="B992" s="31"/>
      <c r="C992" s="31"/>
      <c r="D992" s="31"/>
      <c r="E992" s="31"/>
      <c r="F992" s="31"/>
      <c r="AQ992" s="31"/>
      <c r="AR992" s="31"/>
    </row>
    <row r="993" spans="1:44" x14ac:dyDescent="0.3">
      <c r="A993" s="31"/>
      <c r="B993" s="31"/>
      <c r="C993" s="31"/>
      <c r="D993" s="31"/>
      <c r="E993" s="31"/>
      <c r="F993" s="31"/>
      <c r="AQ993" s="31"/>
      <c r="AR993" s="31"/>
    </row>
    <row r="994" spans="1:44" x14ac:dyDescent="0.3">
      <c r="A994" s="31"/>
      <c r="B994" s="31"/>
      <c r="C994" s="31"/>
      <c r="D994" s="31"/>
      <c r="E994" s="31"/>
      <c r="F994" s="31"/>
      <c r="AQ994" s="31"/>
      <c r="AR994" s="31"/>
    </row>
    <row r="995" spans="1:44" x14ac:dyDescent="0.3">
      <c r="A995" s="31"/>
      <c r="B995" s="31"/>
      <c r="C995" s="31"/>
      <c r="D995" s="31"/>
      <c r="E995" s="31"/>
      <c r="F995" s="31"/>
      <c r="AQ995" s="31"/>
      <c r="AR995" s="31"/>
    </row>
    <row r="996" spans="1:44" x14ac:dyDescent="0.3">
      <c r="A996" s="31"/>
      <c r="B996" s="31"/>
      <c r="C996" s="31"/>
      <c r="D996" s="31"/>
      <c r="E996" s="31"/>
      <c r="F996" s="31"/>
      <c r="AQ996" s="31"/>
      <c r="AR996" s="31"/>
    </row>
    <row r="997" spans="1:44" x14ac:dyDescent="0.3">
      <c r="A997" s="31"/>
      <c r="B997" s="31"/>
      <c r="C997" s="31"/>
      <c r="D997" s="31"/>
      <c r="E997" s="31"/>
      <c r="F997" s="31"/>
      <c r="AQ997" s="31"/>
      <c r="AR997" s="31"/>
    </row>
    <row r="998" spans="1:44" x14ac:dyDescent="0.3">
      <c r="A998" s="31"/>
      <c r="B998" s="31"/>
      <c r="C998" s="31"/>
      <c r="D998" s="31"/>
      <c r="E998" s="31"/>
      <c r="F998" s="31"/>
      <c r="AQ998" s="31"/>
      <c r="AR998" s="31"/>
    </row>
    <row r="999" spans="1:44" x14ac:dyDescent="0.3">
      <c r="A999" s="31"/>
      <c r="B999" s="31"/>
      <c r="C999" s="31"/>
      <c r="D999" s="31"/>
      <c r="E999" s="31"/>
      <c r="F999" s="31"/>
      <c r="AQ999" s="31"/>
      <c r="AR999" s="31"/>
    </row>
    <row r="1000" spans="1:44" x14ac:dyDescent="0.3">
      <c r="A1000" s="31"/>
      <c r="B1000" s="31"/>
      <c r="C1000" s="31"/>
      <c r="D1000" s="31"/>
      <c r="E1000" s="31"/>
      <c r="F1000" s="31"/>
      <c r="AQ1000" s="31"/>
      <c r="AR1000" s="31"/>
    </row>
    <row r="1001" spans="1:44" x14ac:dyDescent="0.3">
      <c r="A1001" s="31"/>
      <c r="B1001" s="31"/>
      <c r="C1001" s="31"/>
      <c r="D1001" s="31"/>
      <c r="E1001" s="31"/>
      <c r="F1001" s="31"/>
      <c r="AQ1001" s="31"/>
      <c r="AR1001" s="31"/>
    </row>
    <row r="1002" spans="1:44" x14ac:dyDescent="0.3">
      <c r="A1002" s="31"/>
      <c r="B1002" s="31"/>
      <c r="C1002" s="31"/>
      <c r="D1002" s="31"/>
      <c r="E1002" s="31"/>
      <c r="F1002" s="31"/>
      <c r="AQ1002" s="31"/>
      <c r="AR1002" s="31"/>
    </row>
    <row r="1003" spans="1:44" x14ac:dyDescent="0.3">
      <c r="A1003" s="31"/>
      <c r="B1003" s="31"/>
      <c r="C1003" s="31"/>
      <c r="D1003" s="31"/>
      <c r="E1003" s="31"/>
      <c r="F1003" s="31"/>
      <c r="AQ1003" s="31"/>
      <c r="AR1003" s="31"/>
    </row>
    <row r="1004" spans="1:44" x14ac:dyDescent="0.3">
      <c r="A1004" s="31"/>
      <c r="B1004" s="31"/>
      <c r="C1004" s="31"/>
      <c r="D1004" s="31"/>
      <c r="E1004" s="31"/>
      <c r="F1004" s="31"/>
      <c r="AQ1004" s="31"/>
      <c r="AR1004" s="31"/>
    </row>
    <row r="1005" spans="1:44" x14ac:dyDescent="0.3">
      <c r="A1005" s="31"/>
      <c r="B1005" s="31"/>
      <c r="C1005" s="31"/>
      <c r="D1005" s="31"/>
      <c r="E1005" s="31"/>
      <c r="F1005" s="31"/>
      <c r="AQ1005" s="31"/>
      <c r="AR1005" s="31"/>
    </row>
    <row r="1006" spans="1:44" x14ac:dyDescent="0.3">
      <c r="A1006" s="31"/>
      <c r="B1006" s="31"/>
      <c r="C1006" s="31"/>
      <c r="D1006" s="31"/>
      <c r="E1006" s="31"/>
      <c r="F1006" s="31"/>
      <c r="AQ1006" s="31"/>
      <c r="AR1006" s="31"/>
    </row>
    <row r="1007" spans="1:44" x14ac:dyDescent="0.3">
      <c r="A1007" s="31"/>
      <c r="B1007" s="31"/>
      <c r="C1007" s="31"/>
      <c r="D1007" s="31"/>
      <c r="E1007" s="31"/>
      <c r="F1007" s="31"/>
      <c r="AQ1007" s="31"/>
      <c r="AR1007" s="31"/>
    </row>
    <row r="1008" spans="1:44" x14ac:dyDescent="0.3">
      <c r="A1008" s="31"/>
      <c r="B1008" s="31"/>
      <c r="C1008" s="31"/>
      <c r="D1008" s="31"/>
      <c r="E1008" s="31"/>
      <c r="F1008" s="31"/>
      <c r="AQ1008" s="31"/>
      <c r="AR1008" s="31"/>
    </row>
    <row r="1009" spans="1:44" x14ac:dyDescent="0.3">
      <c r="A1009" s="31"/>
      <c r="B1009" s="31"/>
      <c r="C1009" s="31"/>
      <c r="D1009" s="31"/>
      <c r="E1009" s="31"/>
      <c r="F1009" s="31"/>
      <c r="AQ1009" s="31"/>
      <c r="AR1009" s="31"/>
    </row>
    <row r="1010" spans="1:44" x14ac:dyDescent="0.3">
      <c r="A1010" s="31"/>
      <c r="B1010" s="31"/>
      <c r="C1010" s="31"/>
      <c r="D1010" s="31"/>
      <c r="E1010" s="31"/>
      <c r="F1010" s="31"/>
      <c r="AQ1010" s="31"/>
      <c r="AR1010" s="31"/>
    </row>
    <row r="1011" spans="1:44" x14ac:dyDescent="0.3">
      <c r="A1011" s="31"/>
      <c r="B1011" s="31"/>
      <c r="C1011" s="31"/>
      <c r="D1011" s="31"/>
      <c r="E1011" s="31"/>
      <c r="F1011" s="31"/>
    </row>
    <row r="1012" spans="1:44" x14ac:dyDescent="0.3">
      <c r="A1012" s="31"/>
      <c r="B1012" s="31"/>
      <c r="C1012" s="31"/>
      <c r="D1012" s="31"/>
      <c r="E1012" s="31"/>
      <c r="F1012" s="31"/>
    </row>
    <row r="1013" spans="1:44" x14ac:dyDescent="0.3">
      <c r="A1013" s="31"/>
      <c r="B1013" s="31"/>
      <c r="C1013" s="31"/>
      <c r="D1013" s="31"/>
      <c r="E1013" s="31"/>
      <c r="F1013" s="31"/>
    </row>
    <row r="1014" spans="1:44" x14ac:dyDescent="0.3">
      <c r="A1014" s="31"/>
      <c r="B1014" s="31"/>
      <c r="C1014" s="31"/>
      <c r="D1014" s="31"/>
      <c r="E1014" s="31"/>
      <c r="F1014" s="31"/>
    </row>
    <row r="1015" spans="1:44" x14ac:dyDescent="0.3">
      <c r="A1015" s="31"/>
      <c r="B1015" s="31"/>
      <c r="C1015" s="31"/>
      <c r="D1015" s="31"/>
      <c r="E1015" s="31"/>
      <c r="F1015" s="31"/>
    </row>
    <row r="1016" spans="1:44" x14ac:dyDescent="0.3">
      <c r="A1016" s="31"/>
      <c r="B1016" s="31"/>
      <c r="C1016" s="31"/>
      <c r="D1016" s="31"/>
      <c r="E1016" s="31"/>
      <c r="F1016" s="31"/>
    </row>
    <row r="1017" spans="1:44" x14ac:dyDescent="0.3">
      <c r="A1017" s="31"/>
      <c r="B1017" s="31"/>
      <c r="C1017" s="31"/>
      <c r="D1017" s="31"/>
      <c r="E1017" s="31"/>
      <c r="F1017" s="31"/>
    </row>
    <row r="1018" spans="1:44" x14ac:dyDescent="0.3">
      <c r="A1018" s="31"/>
      <c r="B1018" s="31"/>
      <c r="C1018" s="31"/>
      <c r="D1018" s="31"/>
      <c r="E1018" s="31"/>
      <c r="F1018" s="31"/>
    </row>
    <row r="1019" spans="1:44" x14ac:dyDescent="0.3">
      <c r="A1019" s="31"/>
      <c r="B1019" s="31"/>
      <c r="C1019" s="31"/>
      <c r="D1019" s="31"/>
      <c r="E1019" s="31"/>
      <c r="F1019" s="31"/>
    </row>
    <row r="1020" spans="1:44" x14ac:dyDescent="0.3">
      <c r="A1020" s="31"/>
      <c r="B1020" s="31"/>
      <c r="C1020" s="31"/>
      <c r="D1020" s="31"/>
      <c r="E1020" s="31"/>
      <c r="F1020" s="31"/>
    </row>
    <row r="1021" spans="1:44" x14ac:dyDescent="0.3">
      <c r="A1021" s="31"/>
      <c r="B1021" s="31"/>
      <c r="C1021" s="31"/>
      <c r="D1021" s="31"/>
      <c r="E1021" s="31"/>
      <c r="F1021" s="31"/>
    </row>
    <row r="1022" spans="1:44" x14ac:dyDescent="0.3">
      <c r="A1022" s="31"/>
      <c r="B1022" s="31"/>
      <c r="C1022" s="31"/>
      <c r="D1022" s="31"/>
      <c r="E1022" s="31"/>
      <c r="F1022" s="31"/>
    </row>
    <row r="1023" spans="1:44" x14ac:dyDescent="0.3">
      <c r="A1023" s="31"/>
      <c r="B1023" s="31"/>
      <c r="C1023" s="31"/>
      <c r="D1023" s="31"/>
      <c r="E1023" s="31"/>
      <c r="F1023" s="31"/>
    </row>
    <row r="1024" spans="1:44" x14ac:dyDescent="0.3">
      <c r="A1024" s="31"/>
      <c r="B1024" s="31"/>
      <c r="C1024" s="31"/>
      <c r="D1024" s="31"/>
      <c r="E1024" s="31"/>
      <c r="F1024" s="31"/>
    </row>
    <row r="1025" spans="1:6" x14ac:dyDescent="0.3">
      <c r="A1025" s="31"/>
      <c r="B1025" s="31"/>
      <c r="C1025" s="31"/>
      <c r="D1025" s="31"/>
      <c r="E1025" s="31"/>
      <c r="F1025" s="31"/>
    </row>
    <row r="1026" spans="1:6" x14ac:dyDescent="0.3">
      <c r="A1026" s="31"/>
      <c r="B1026" s="31"/>
      <c r="C1026" s="31"/>
      <c r="D1026" s="31"/>
      <c r="E1026" s="31"/>
      <c r="F1026" s="31"/>
    </row>
    <row r="1027" spans="1:6" x14ac:dyDescent="0.3">
      <c r="A1027" s="31"/>
      <c r="B1027" s="31"/>
      <c r="C1027" s="31"/>
      <c r="D1027" s="31"/>
      <c r="E1027" s="31"/>
      <c r="F1027" s="31"/>
    </row>
    <row r="1028" spans="1:6" x14ac:dyDescent="0.3">
      <c r="A1028" s="31"/>
      <c r="B1028" s="31"/>
      <c r="C1028" s="31"/>
      <c r="D1028" s="31"/>
      <c r="E1028" s="31"/>
      <c r="F1028" s="31"/>
    </row>
    <row r="1029" spans="1:6" x14ac:dyDescent="0.3">
      <c r="A1029" s="31"/>
      <c r="B1029" s="31"/>
      <c r="C1029" s="31"/>
      <c r="D1029" s="31"/>
      <c r="E1029" s="31"/>
      <c r="F1029" s="31"/>
    </row>
    <row r="1030" spans="1:6" x14ac:dyDescent="0.3">
      <c r="A1030" s="31"/>
      <c r="B1030" s="31"/>
      <c r="C1030" s="31"/>
      <c r="D1030" s="31"/>
      <c r="E1030" s="31"/>
      <c r="F1030" s="31"/>
    </row>
    <row r="1031" spans="1:6" x14ac:dyDescent="0.3">
      <c r="A1031" s="31"/>
      <c r="B1031" s="31"/>
      <c r="C1031" s="31"/>
      <c r="D1031" s="31"/>
      <c r="E1031" s="31"/>
      <c r="F1031" s="31"/>
    </row>
    <row r="1032" spans="1:6" x14ac:dyDescent="0.3">
      <c r="A1032" s="31"/>
      <c r="B1032" s="31"/>
      <c r="C1032" s="31"/>
      <c r="D1032" s="31"/>
      <c r="E1032" s="31"/>
      <c r="F1032" s="31"/>
    </row>
    <row r="1033" spans="1:6" x14ac:dyDescent="0.3">
      <c r="A1033" s="31"/>
      <c r="B1033" s="31"/>
      <c r="C1033" s="31"/>
      <c r="D1033" s="31"/>
      <c r="E1033" s="31"/>
      <c r="F1033" s="31"/>
    </row>
    <row r="1034" spans="1:6" x14ac:dyDescent="0.3">
      <c r="A1034" s="31"/>
      <c r="B1034" s="31"/>
      <c r="C1034" s="31"/>
      <c r="D1034" s="31"/>
      <c r="E1034" s="31"/>
      <c r="F1034" s="31"/>
    </row>
    <row r="1035" spans="1:6" x14ac:dyDescent="0.3">
      <c r="A1035" s="31"/>
      <c r="B1035" s="31"/>
      <c r="C1035" s="31"/>
      <c r="D1035" s="31"/>
      <c r="E1035" s="31"/>
      <c r="F1035" s="31"/>
    </row>
    <row r="1036" spans="1:6" x14ac:dyDescent="0.3">
      <c r="A1036" s="31"/>
      <c r="B1036" s="31"/>
      <c r="C1036" s="31"/>
      <c r="D1036" s="31"/>
      <c r="E1036" s="31"/>
      <c r="F1036" s="31"/>
    </row>
    <row r="1037" spans="1:6" x14ac:dyDescent="0.3">
      <c r="A1037" s="31"/>
      <c r="B1037" s="31"/>
      <c r="C1037" s="31"/>
      <c r="D1037" s="31"/>
      <c r="E1037" s="31"/>
      <c r="F1037" s="31"/>
    </row>
    <row r="1038" spans="1:6" x14ac:dyDescent="0.3">
      <c r="A1038" s="31"/>
      <c r="B1038" s="31"/>
      <c r="C1038" s="31"/>
      <c r="D1038" s="31"/>
      <c r="E1038" s="31"/>
      <c r="F1038" s="31"/>
    </row>
    <row r="1039" spans="1:6" x14ac:dyDescent="0.3">
      <c r="A1039" s="31"/>
      <c r="B1039" s="31"/>
      <c r="C1039" s="31"/>
      <c r="D1039" s="31"/>
      <c r="E1039" s="31"/>
      <c r="F1039" s="31"/>
    </row>
    <row r="1040" spans="1:6" x14ac:dyDescent="0.3">
      <c r="A1040" s="31"/>
      <c r="B1040" s="31"/>
      <c r="C1040" s="31"/>
      <c r="D1040" s="31"/>
      <c r="E1040" s="31"/>
      <c r="F1040" s="31"/>
    </row>
    <row r="1041" spans="1:6" x14ac:dyDescent="0.3">
      <c r="A1041" s="31"/>
      <c r="B1041" s="31"/>
      <c r="C1041" s="31"/>
      <c r="D1041" s="31"/>
      <c r="E1041" s="31"/>
      <c r="F1041" s="31"/>
    </row>
    <row r="1042" spans="1:6" x14ac:dyDescent="0.3">
      <c r="A1042" s="31"/>
      <c r="B1042" s="31"/>
      <c r="C1042" s="31"/>
      <c r="D1042" s="31"/>
      <c r="E1042" s="31"/>
      <c r="F1042" s="31"/>
    </row>
    <row r="1043" spans="1:6" x14ac:dyDescent="0.3">
      <c r="A1043" s="31"/>
      <c r="B1043" s="31"/>
      <c r="C1043" s="31"/>
      <c r="D1043" s="31"/>
      <c r="E1043" s="31"/>
      <c r="F1043" s="31"/>
    </row>
    <row r="1044" spans="1:6" x14ac:dyDescent="0.3">
      <c r="A1044" s="31"/>
      <c r="B1044" s="31"/>
      <c r="C1044" s="31"/>
      <c r="D1044" s="31"/>
      <c r="E1044" s="31"/>
      <c r="F1044" s="31"/>
    </row>
    <row r="1045" spans="1:6" x14ac:dyDescent="0.3">
      <c r="A1045" s="31"/>
      <c r="B1045" s="31"/>
      <c r="C1045" s="31"/>
      <c r="D1045" s="31"/>
      <c r="E1045" s="31"/>
      <c r="F1045" s="31"/>
    </row>
    <row r="1046" spans="1:6" x14ac:dyDescent="0.3">
      <c r="A1046" s="31"/>
      <c r="B1046" s="31"/>
      <c r="C1046" s="31"/>
      <c r="D1046" s="31"/>
      <c r="E1046" s="31"/>
      <c r="F1046" s="31"/>
    </row>
    <row r="1047" spans="1:6" x14ac:dyDescent="0.3">
      <c r="A1047" s="31"/>
      <c r="B1047" s="31"/>
      <c r="C1047" s="31"/>
      <c r="D1047" s="31"/>
      <c r="E1047" s="31"/>
      <c r="F1047" s="31"/>
    </row>
    <row r="1048" spans="1:6" x14ac:dyDescent="0.3">
      <c r="A1048" s="31"/>
      <c r="B1048" s="31"/>
      <c r="C1048" s="31"/>
      <c r="D1048" s="31"/>
      <c r="E1048" s="31"/>
      <c r="F1048" s="31"/>
    </row>
    <row r="1049" spans="1:6" x14ac:dyDescent="0.3">
      <c r="A1049" s="31"/>
      <c r="B1049" s="31"/>
      <c r="C1049" s="31"/>
      <c r="D1049" s="31"/>
      <c r="E1049" s="31"/>
      <c r="F1049" s="31"/>
    </row>
    <row r="1050" spans="1:6" x14ac:dyDescent="0.3">
      <c r="A1050" s="31"/>
      <c r="B1050" s="31"/>
      <c r="C1050" s="31"/>
      <c r="D1050" s="31"/>
      <c r="E1050" s="31"/>
      <c r="F1050" s="31"/>
    </row>
    <row r="1051" spans="1:6" x14ac:dyDescent="0.3">
      <c r="A1051" s="31"/>
      <c r="B1051" s="31"/>
      <c r="C1051" s="31"/>
      <c r="D1051" s="31"/>
      <c r="E1051" s="31"/>
      <c r="F1051" s="31"/>
    </row>
    <row r="1052" spans="1:6" x14ac:dyDescent="0.3">
      <c r="A1052" s="31"/>
      <c r="B1052" s="31"/>
      <c r="C1052" s="31"/>
      <c r="D1052" s="31"/>
      <c r="E1052" s="31"/>
      <c r="F1052" s="31"/>
    </row>
    <row r="1053" spans="1:6" x14ac:dyDescent="0.3">
      <c r="A1053" s="31"/>
      <c r="B1053" s="31"/>
      <c r="C1053" s="31"/>
      <c r="D1053" s="31"/>
      <c r="E1053" s="31"/>
      <c r="F1053" s="31"/>
    </row>
    <row r="1054" spans="1:6" x14ac:dyDescent="0.3">
      <c r="A1054" s="31"/>
      <c r="B1054" s="31"/>
      <c r="C1054" s="31"/>
      <c r="D1054" s="31"/>
      <c r="E1054" s="31"/>
      <c r="F1054" s="31"/>
    </row>
    <row r="1055" spans="1:6" x14ac:dyDescent="0.3">
      <c r="A1055" s="31"/>
      <c r="B1055" s="31"/>
      <c r="C1055" s="31"/>
      <c r="D1055" s="31"/>
      <c r="E1055" s="31"/>
      <c r="F1055" s="31"/>
    </row>
    <row r="1056" spans="1:6" x14ac:dyDescent="0.3">
      <c r="A1056" s="31"/>
      <c r="B1056" s="31"/>
      <c r="C1056" s="31"/>
      <c r="D1056" s="31"/>
      <c r="E1056" s="31"/>
      <c r="F1056" s="31"/>
    </row>
    <row r="1057" spans="1:6" x14ac:dyDescent="0.3">
      <c r="A1057" s="31"/>
      <c r="B1057" s="31"/>
      <c r="C1057" s="31"/>
      <c r="D1057" s="31"/>
      <c r="E1057" s="31"/>
      <c r="F1057" s="31"/>
    </row>
    <row r="1058" spans="1:6" x14ac:dyDescent="0.3">
      <c r="A1058" s="31"/>
      <c r="B1058" s="31"/>
      <c r="C1058" s="31"/>
      <c r="D1058" s="31"/>
      <c r="E1058" s="31"/>
      <c r="F1058" s="31"/>
    </row>
    <row r="1059" spans="1:6" x14ac:dyDescent="0.3">
      <c r="A1059" s="31"/>
      <c r="B1059" s="31"/>
      <c r="C1059" s="31"/>
      <c r="D1059" s="31"/>
      <c r="E1059" s="31"/>
      <c r="F1059" s="31"/>
    </row>
    <row r="1060" spans="1:6" x14ac:dyDescent="0.3">
      <c r="A1060" s="31"/>
      <c r="B1060" s="31"/>
      <c r="C1060" s="31"/>
      <c r="D1060" s="31"/>
      <c r="E1060" s="31"/>
      <c r="F1060" s="31"/>
    </row>
    <row r="1061" spans="1:6" x14ac:dyDescent="0.3">
      <c r="A1061" s="31"/>
      <c r="B1061" s="31"/>
      <c r="C1061" s="31"/>
      <c r="D1061" s="31"/>
      <c r="E1061" s="31"/>
      <c r="F1061" s="31"/>
    </row>
    <row r="1062" spans="1:6" x14ac:dyDescent="0.3">
      <c r="A1062" s="31"/>
      <c r="B1062" s="31"/>
      <c r="C1062" s="31"/>
      <c r="D1062" s="31"/>
      <c r="E1062" s="31"/>
      <c r="F1062" s="31"/>
    </row>
    <row r="1063" spans="1:6" x14ac:dyDescent="0.3">
      <c r="A1063" s="31"/>
      <c r="B1063" s="31"/>
      <c r="C1063" s="31"/>
      <c r="D1063" s="31"/>
      <c r="E1063" s="31"/>
      <c r="F1063" s="31"/>
    </row>
    <row r="1064" spans="1:6" x14ac:dyDescent="0.3">
      <c r="A1064" s="31"/>
      <c r="B1064" s="31"/>
      <c r="C1064" s="31"/>
      <c r="D1064" s="31"/>
      <c r="E1064" s="31"/>
      <c r="F1064" s="31"/>
    </row>
    <row r="1065" spans="1:6" x14ac:dyDescent="0.3">
      <c r="A1065" s="31"/>
      <c r="B1065" s="31"/>
      <c r="C1065" s="31"/>
      <c r="D1065" s="31"/>
      <c r="E1065" s="31"/>
      <c r="F1065" s="31"/>
    </row>
    <row r="1066" spans="1:6" x14ac:dyDescent="0.3">
      <c r="A1066" s="31"/>
      <c r="B1066" s="31"/>
      <c r="C1066" s="31"/>
      <c r="D1066" s="31"/>
      <c r="E1066" s="31"/>
      <c r="F1066" s="31"/>
    </row>
    <row r="1067" spans="1:6" x14ac:dyDescent="0.3">
      <c r="A1067" s="31"/>
      <c r="B1067" s="31"/>
      <c r="C1067" s="31"/>
      <c r="D1067" s="31"/>
      <c r="E1067" s="31"/>
      <c r="F1067" s="31"/>
    </row>
    <row r="1068" spans="1:6" x14ac:dyDescent="0.3">
      <c r="A1068" s="31"/>
      <c r="B1068" s="31"/>
      <c r="C1068" s="31"/>
      <c r="D1068" s="31"/>
      <c r="E1068" s="31"/>
      <c r="F1068" s="31"/>
    </row>
    <row r="1069" spans="1:6" x14ac:dyDescent="0.3">
      <c r="A1069" s="31"/>
      <c r="B1069" s="31"/>
      <c r="C1069" s="31"/>
      <c r="D1069" s="31"/>
      <c r="E1069" s="31"/>
      <c r="F1069" s="31"/>
    </row>
    <row r="1070" spans="1:6" x14ac:dyDescent="0.3">
      <c r="A1070" s="31"/>
      <c r="B1070" s="31"/>
      <c r="C1070" s="31"/>
      <c r="D1070" s="31"/>
      <c r="E1070" s="31"/>
      <c r="F1070" s="31"/>
    </row>
    <row r="1071" spans="1:6" x14ac:dyDescent="0.3">
      <c r="A1071" s="31"/>
      <c r="B1071" s="31"/>
      <c r="C1071" s="31"/>
      <c r="D1071" s="31"/>
      <c r="E1071" s="31"/>
      <c r="F1071" s="31"/>
    </row>
    <row r="1072" spans="1:6" x14ac:dyDescent="0.3">
      <c r="A1072" s="31"/>
      <c r="B1072" s="31"/>
      <c r="C1072" s="31"/>
      <c r="D1072" s="31"/>
      <c r="E1072" s="31"/>
      <c r="F1072" s="31"/>
    </row>
    <row r="1073" spans="1:6" x14ac:dyDescent="0.3">
      <c r="A1073" s="31"/>
      <c r="B1073" s="31"/>
      <c r="C1073" s="31"/>
      <c r="D1073" s="31"/>
      <c r="E1073" s="31"/>
      <c r="F1073" s="31"/>
    </row>
    <row r="1074" spans="1:6" x14ac:dyDescent="0.3">
      <c r="A1074" s="31"/>
      <c r="B1074" s="31"/>
      <c r="C1074" s="31"/>
      <c r="D1074" s="31"/>
      <c r="E1074" s="31"/>
      <c r="F1074" s="31"/>
    </row>
    <row r="1075" spans="1:6" x14ac:dyDescent="0.3">
      <c r="A1075" s="31"/>
      <c r="B1075" s="31"/>
      <c r="C1075" s="31"/>
      <c r="D1075" s="31"/>
      <c r="E1075" s="31"/>
      <c r="F1075" s="31"/>
    </row>
    <row r="1076" spans="1:6" x14ac:dyDescent="0.3">
      <c r="A1076" s="31"/>
      <c r="B1076" s="31"/>
      <c r="C1076" s="31"/>
      <c r="D1076" s="31"/>
      <c r="E1076" s="31"/>
      <c r="F1076" s="31"/>
    </row>
    <row r="1077" spans="1:6" x14ac:dyDescent="0.3">
      <c r="A1077" s="31"/>
      <c r="B1077" s="31"/>
      <c r="C1077" s="31"/>
      <c r="D1077" s="31"/>
      <c r="E1077" s="31"/>
      <c r="F1077" s="31"/>
    </row>
    <row r="1078" spans="1:6" x14ac:dyDescent="0.3">
      <c r="A1078" s="31"/>
      <c r="B1078" s="31"/>
      <c r="C1078" s="31"/>
      <c r="D1078" s="31"/>
      <c r="E1078" s="31"/>
      <c r="F1078" s="31"/>
    </row>
    <row r="1079" spans="1:6" x14ac:dyDescent="0.3">
      <c r="A1079" s="31"/>
      <c r="B1079" s="31"/>
      <c r="C1079" s="31"/>
      <c r="D1079" s="31"/>
      <c r="E1079" s="31"/>
      <c r="F1079" s="31"/>
    </row>
    <row r="1080" spans="1:6" x14ac:dyDescent="0.3">
      <c r="A1080" s="31"/>
      <c r="B1080" s="31"/>
      <c r="C1080" s="31"/>
      <c r="D1080" s="31"/>
      <c r="E1080" s="31"/>
      <c r="F1080" s="31"/>
    </row>
    <row r="1081" spans="1:6" x14ac:dyDescent="0.3">
      <c r="A1081" s="31"/>
      <c r="B1081" s="31"/>
      <c r="C1081" s="31"/>
      <c r="D1081" s="31"/>
      <c r="E1081" s="31"/>
      <c r="F1081" s="31"/>
    </row>
    <row r="1082" spans="1:6" x14ac:dyDescent="0.3">
      <c r="A1082" s="31"/>
      <c r="B1082" s="31"/>
      <c r="C1082" s="31"/>
      <c r="D1082" s="31"/>
      <c r="E1082" s="31"/>
      <c r="F1082" s="31"/>
    </row>
    <row r="1083" spans="1:6" x14ac:dyDescent="0.3">
      <c r="A1083" s="31"/>
      <c r="B1083" s="31"/>
      <c r="C1083" s="31"/>
      <c r="D1083" s="31"/>
      <c r="E1083" s="31"/>
      <c r="F1083" s="31"/>
    </row>
    <row r="1084" spans="1:6" x14ac:dyDescent="0.3">
      <c r="A1084" s="31"/>
      <c r="B1084" s="31"/>
      <c r="C1084" s="31"/>
      <c r="D1084" s="31"/>
      <c r="E1084" s="31"/>
      <c r="F1084" s="31"/>
    </row>
    <row r="1085" spans="1:6" x14ac:dyDescent="0.3">
      <c r="A1085" s="31"/>
      <c r="B1085" s="31"/>
      <c r="C1085" s="31"/>
      <c r="D1085" s="31"/>
      <c r="E1085" s="31"/>
      <c r="F1085" s="31"/>
    </row>
    <row r="1086" spans="1:6" x14ac:dyDescent="0.3">
      <c r="A1086" s="31"/>
      <c r="B1086" s="31"/>
      <c r="C1086" s="31"/>
      <c r="D1086" s="31"/>
      <c r="E1086" s="31"/>
      <c r="F1086" s="31"/>
    </row>
    <row r="1087" spans="1:6" x14ac:dyDescent="0.3">
      <c r="A1087" s="31"/>
      <c r="B1087" s="31"/>
      <c r="C1087" s="31"/>
      <c r="D1087" s="31"/>
      <c r="E1087" s="31"/>
      <c r="F1087" s="31"/>
    </row>
    <row r="1088" spans="1:6" x14ac:dyDescent="0.3">
      <c r="A1088" s="31"/>
      <c r="B1088" s="31"/>
      <c r="C1088" s="31"/>
      <c r="D1088" s="31"/>
      <c r="E1088" s="31"/>
      <c r="F1088" s="31"/>
    </row>
    <row r="1089" spans="1:6" x14ac:dyDescent="0.3">
      <c r="A1089" s="31"/>
      <c r="B1089" s="31"/>
      <c r="C1089" s="31"/>
      <c r="D1089" s="31"/>
      <c r="E1089" s="31"/>
      <c r="F1089" s="31"/>
    </row>
    <row r="1090" spans="1:6" x14ac:dyDescent="0.3">
      <c r="A1090" s="31"/>
      <c r="B1090" s="31"/>
      <c r="C1090" s="31"/>
      <c r="D1090" s="31"/>
      <c r="E1090" s="31"/>
      <c r="F1090" s="31"/>
    </row>
    <row r="1091" spans="1:6" x14ac:dyDescent="0.3">
      <c r="A1091" s="31"/>
      <c r="B1091" s="31"/>
      <c r="C1091" s="31"/>
      <c r="D1091" s="31"/>
      <c r="E1091" s="31"/>
      <c r="F1091" s="31"/>
    </row>
    <row r="1092" spans="1:6" x14ac:dyDescent="0.3">
      <c r="A1092" s="31"/>
      <c r="B1092" s="31"/>
      <c r="C1092" s="31"/>
      <c r="D1092" s="31"/>
      <c r="E1092" s="31"/>
      <c r="F1092" s="31"/>
    </row>
    <row r="1093" spans="1:6" x14ac:dyDescent="0.3">
      <c r="A1093" s="31"/>
      <c r="B1093" s="31"/>
      <c r="C1093" s="31"/>
      <c r="D1093" s="31"/>
      <c r="E1093" s="31"/>
      <c r="F1093" s="31"/>
    </row>
    <row r="1094" spans="1:6" x14ac:dyDescent="0.3">
      <c r="A1094" s="31"/>
      <c r="B1094" s="31"/>
      <c r="C1094" s="31"/>
      <c r="D1094" s="31"/>
      <c r="E1094" s="31"/>
      <c r="F1094" s="31"/>
    </row>
    <row r="1095" spans="1:6" x14ac:dyDescent="0.3">
      <c r="A1095" s="31"/>
      <c r="B1095" s="31"/>
      <c r="C1095" s="31"/>
      <c r="D1095" s="31"/>
      <c r="E1095" s="31"/>
      <c r="F1095" s="31"/>
    </row>
    <row r="1096" spans="1:6" x14ac:dyDescent="0.3">
      <c r="A1096" s="31"/>
      <c r="B1096" s="31"/>
      <c r="C1096" s="31"/>
      <c r="D1096" s="31"/>
      <c r="E1096" s="31"/>
      <c r="F1096" s="31"/>
    </row>
    <row r="1097" spans="1:6" x14ac:dyDescent="0.3">
      <c r="A1097" s="31"/>
      <c r="B1097" s="31"/>
      <c r="C1097" s="31"/>
      <c r="D1097" s="31"/>
      <c r="E1097" s="31"/>
      <c r="F1097" s="31"/>
    </row>
    <row r="1098" spans="1:6" x14ac:dyDescent="0.3">
      <c r="A1098" s="31"/>
      <c r="B1098" s="31"/>
      <c r="C1098" s="31"/>
      <c r="D1098" s="31"/>
      <c r="E1098" s="31"/>
      <c r="F1098" s="31"/>
    </row>
    <row r="1099" spans="1:6" x14ac:dyDescent="0.3">
      <c r="A1099" s="31"/>
      <c r="B1099" s="31"/>
      <c r="C1099" s="31"/>
      <c r="D1099" s="31"/>
      <c r="E1099" s="31"/>
      <c r="F1099" s="31"/>
    </row>
    <row r="1100" spans="1:6" x14ac:dyDescent="0.3">
      <c r="A1100" s="31"/>
      <c r="B1100" s="31"/>
      <c r="C1100" s="31"/>
      <c r="D1100" s="31"/>
      <c r="E1100" s="31"/>
      <c r="F1100" s="31"/>
    </row>
    <row r="1101" spans="1:6" x14ac:dyDescent="0.3">
      <c r="A1101" s="31"/>
      <c r="B1101" s="31"/>
      <c r="C1101" s="31"/>
      <c r="D1101" s="31"/>
      <c r="E1101" s="31"/>
      <c r="F1101" s="31"/>
    </row>
    <row r="1102" spans="1:6" x14ac:dyDescent="0.3">
      <c r="A1102" s="31"/>
      <c r="B1102" s="31"/>
      <c r="C1102" s="31"/>
      <c r="D1102" s="31"/>
      <c r="E1102" s="31"/>
      <c r="F1102" s="31"/>
    </row>
    <row r="1103" spans="1:6" x14ac:dyDescent="0.3">
      <c r="A1103" s="31"/>
      <c r="B1103" s="31"/>
      <c r="C1103" s="31"/>
      <c r="D1103" s="31"/>
      <c r="E1103" s="31"/>
      <c r="F1103" s="31"/>
    </row>
    <row r="1104" spans="1:6" x14ac:dyDescent="0.3">
      <c r="A1104" s="31"/>
      <c r="B1104" s="31"/>
      <c r="C1104" s="31"/>
      <c r="D1104" s="31"/>
      <c r="E1104" s="31"/>
      <c r="F1104" s="31"/>
    </row>
    <row r="1105" spans="1:6" x14ac:dyDescent="0.3">
      <c r="A1105" s="31"/>
      <c r="B1105" s="31"/>
      <c r="C1105" s="31"/>
      <c r="D1105" s="31"/>
      <c r="E1105" s="31"/>
      <c r="F1105" s="31"/>
    </row>
    <row r="1106" spans="1:6" x14ac:dyDescent="0.3">
      <c r="A1106" s="31"/>
      <c r="B1106" s="31"/>
      <c r="C1106" s="31"/>
      <c r="D1106" s="31"/>
      <c r="E1106" s="31"/>
      <c r="F1106" s="31"/>
    </row>
    <row r="1107" spans="1:6" x14ac:dyDescent="0.3">
      <c r="A1107" s="31"/>
      <c r="B1107" s="31"/>
      <c r="C1107" s="31"/>
      <c r="D1107" s="31"/>
      <c r="E1107" s="31"/>
      <c r="F1107" s="31"/>
    </row>
    <row r="1108" spans="1:6" x14ac:dyDescent="0.3">
      <c r="A1108" s="31"/>
      <c r="B1108" s="31"/>
      <c r="C1108" s="31"/>
      <c r="D1108" s="31"/>
      <c r="E1108" s="31"/>
      <c r="F1108" s="31"/>
    </row>
    <row r="1109" spans="1:6" x14ac:dyDescent="0.3">
      <c r="A1109" s="31"/>
      <c r="B1109" s="31"/>
      <c r="C1109" s="31"/>
      <c r="D1109" s="31"/>
      <c r="E1109" s="31"/>
      <c r="F1109" s="31"/>
    </row>
    <row r="1110" spans="1:6" x14ac:dyDescent="0.3">
      <c r="A1110" s="31"/>
      <c r="B1110" s="31"/>
      <c r="C1110" s="31"/>
      <c r="D1110" s="31"/>
      <c r="E1110" s="31"/>
      <c r="F1110" s="31"/>
    </row>
    <row r="1111" spans="1:6" x14ac:dyDescent="0.3">
      <c r="A1111" s="31"/>
      <c r="B1111" s="31"/>
      <c r="C1111" s="31"/>
      <c r="D1111" s="31"/>
      <c r="E1111" s="31"/>
      <c r="F1111" s="31"/>
    </row>
    <row r="1112" spans="1:6" x14ac:dyDescent="0.3">
      <c r="A1112" s="31"/>
      <c r="B1112" s="31"/>
      <c r="C1112" s="31"/>
      <c r="D1112" s="31"/>
      <c r="E1112" s="31"/>
      <c r="F1112" s="31"/>
    </row>
    <row r="1113" spans="1:6" x14ac:dyDescent="0.3">
      <c r="A1113" s="31"/>
      <c r="B1113" s="31"/>
      <c r="C1113" s="31"/>
      <c r="D1113" s="31"/>
      <c r="E1113" s="31"/>
      <c r="F1113" s="31"/>
    </row>
    <row r="1114" spans="1:6" x14ac:dyDescent="0.3">
      <c r="A1114" s="31"/>
      <c r="B1114" s="31"/>
      <c r="C1114" s="31"/>
      <c r="D1114" s="31"/>
      <c r="E1114" s="31"/>
      <c r="F1114" s="31"/>
    </row>
    <row r="1115" spans="1:6" x14ac:dyDescent="0.3">
      <c r="A1115" s="31"/>
      <c r="B1115" s="31"/>
      <c r="C1115" s="31"/>
      <c r="D1115" s="31"/>
      <c r="E1115" s="31"/>
      <c r="F1115" s="31"/>
    </row>
    <row r="1116" spans="1:6" x14ac:dyDescent="0.3">
      <c r="A1116" s="31"/>
      <c r="B1116" s="31"/>
      <c r="C1116" s="31"/>
      <c r="D1116" s="31"/>
      <c r="E1116" s="31"/>
      <c r="F1116" s="31"/>
    </row>
    <row r="1117" spans="1:6" x14ac:dyDescent="0.3">
      <c r="A1117" s="31"/>
      <c r="B1117" s="31"/>
      <c r="C1117" s="31"/>
      <c r="D1117" s="31"/>
      <c r="E1117" s="31"/>
      <c r="F1117" s="31"/>
    </row>
    <row r="1118" spans="1:6" x14ac:dyDescent="0.3">
      <c r="A1118" s="31"/>
      <c r="B1118" s="31"/>
      <c r="C1118" s="31"/>
      <c r="D1118" s="31"/>
      <c r="E1118" s="31"/>
      <c r="F1118" s="31"/>
    </row>
    <row r="1119" spans="1:6" x14ac:dyDescent="0.3">
      <c r="A1119" s="31"/>
      <c r="B1119" s="31"/>
      <c r="C1119" s="31"/>
      <c r="D1119" s="31"/>
      <c r="E1119" s="31"/>
      <c r="F1119" s="31"/>
    </row>
    <row r="1120" spans="1:6" x14ac:dyDescent="0.3">
      <c r="A1120" s="31"/>
      <c r="B1120" s="31"/>
      <c r="C1120" s="31"/>
      <c r="D1120" s="31"/>
      <c r="E1120" s="31"/>
      <c r="F1120" s="31"/>
    </row>
    <row r="1121" spans="1:6" x14ac:dyDescent="0.3">
      <c r="A1121" s="31"/>
      <c r="B1121" s="31"/>
      <c r="C1121" s="31"/>
      <c r="D1121" s="31"/>
      <c r="E1121" s="31"/>
      <c r="F1121" s="31"/>
    </row>
    <row r="1122" spans="1:6" x14ac:dyDescent="0.3">
      <c r="A1122" s="31"/>
      <c r="B1122" s="31"/>
      <c r="C1122" s="31"/>
      <c r="D1122" s="31"/>
      <c r="E1122" s="31"/>
      <c r="F1122" s="31"/>
    </row>
    <row r="1123" spans="1:6" x14ac:dyDescent="0.3">
      <c r="A1123" s="31"/>
      <c r="B1123" s="31"/>
      <c r="C1123" s="31"/>
      <c r="D1123" s="31"/>
      <c r="E1123" s="31"/>
      <c r="F1123" s="31"/>
    </row>
    <row r="1124" spans="1:6" x14ac:dyDescent="0.3">
      <c r="A1124" s="31"/>
      <c r="B1124" s="31"/>
      <c r="C1124" s="31"/>
      <c r="D1124" s="31"/>
      <c r="E1124" s="31"/>
      <c r="F1124" s="31"/>
    </row>
    <row r="1125" spans="1:6" x14ac:dyDescent="0.3">
      <c r="A1125" s="31"/>
      <c r="B1125" s="31"/>
      <c r="C1125" s="31"/>
      <c r="D1125" s="31"/>
      <c r="E1125" s="31"/>
      <c r="F1125" s="31"/>
    </row>
    <row r="1126" spans="1:6" x14ac:dyDescent="0.3">
      <c r="A1126" s="31"/>
      <c r="B1126" s="31"/>
      <c r="C1126" s="31"/>
      <c r="D1126" s="31"/>
      <c r="E1126" s="31"/>
      <c r="F1126" s="31"/>
    </row>
    <row r="1127" spans="1:6" x14ac:dyDescent="0.3">
      <c r="A1127" s="31"/>
      <c r="B1127" s="31"/>
      <c r="C1127" s="31"/>
      <c r="D1127" s="31"/>
      <c r="E1127" s="31"/>
      <c r="F1127" s="31"/>
    </row>
    <row r="1128" spans="1:6" x14ac:dyDescent="0.3">
      <c r="A1128" s="31"/>
      <c r="B1128" s="31"/>
      <c r="C1128" s="31"/>
      <c r="D1128" s="31"/>
      <c r="E1128" s="31"/>
      <c r="F1128" s="31"/>
    </row>
    <row r="1129" spans="1:6" x14ac:dyDescent="0.3">
      <c r="A1129" s="31"/>
      <c r="B1129" s="31"/>
      <c r="C1129" s="31"/>
      <c r="D1129" s="31"/>
      <c r="E1129" s="31"/>
      <c r="F1129" s="31"/>
    </row>
    <row r="1130" spans="1:6" x14ac:dyDescent="0.3">
      <c r="A1130" s="31"/>
      <c r="B1130" s="31"/>
      <c r="C1130" s="31"/>
      <c r="D1130" s="31"/>
      <c r="E1130" s="31"/>
      <c r="F1130" s="31"/>
    </row>
    <row r="1131" spans="1:6" x14ac:dyDescent="0.3">
      <c r="A1131" s="31"/>
      <c r="B1131" s="31"/>
      <c r="C1131" s="31"/>
      <c r="D1131" s="31"/>
      <c r="E1131" s="31"/>
      <c r="F1131" s="31"/>
    </row>
    <row r="1132" spans="1:6" x14ac:dyDescent="0.3">
      <c r="A1132" s="31"/>
      <c r="B1132" s="31"/>
      <c r="C1132" s="31"/>
      <c r="D1132" s="31"/>
      <c r="E1132" s="31"/>
      <c r="F1132" s="31"/>
    </row>
    <row r="1133" spans="1:6" x14ac:dyDescent="0.3">
      <c r="A1133" s="31"/>
      <c r="B1133" s="31"/>
      <c r="C1133" s="31"/>
      <c r="D1133" s="31"/>
      <c r="E1133" s="31"/>
      <c r="F1133" s="31"/>
    </row>
    <row r="1134" spans="1:6" x14ac:dyDescent="0.3">
      <c r="A1134" s="31"/>
      <c r="B1134" s="31"/>
      <c r="C1134" s="31"/>
      <c r="D1134" s="31"/>
      <c r="E1134" s="31"/>
      <c r="F1134" s="31"/>
    </row>
    <row r="1135" spans="1:6" x14ac:dyDescent="0.3">
      <c r="A1135" s="31"/>
      <c r="B1135" s="31"/>
      <c r="C1135" s="31"/>
      <c r="D1135" s="31"/>
      <c r="E1135" s="31"/>
      <c r="F1135" s="31"/>
    </row>
    <row r="1136" spans="1:6" x14ac:dyDescent="0.3">
      <c r="A1136" s="31"/>
      <c r="B1136" s="31"/>
      <c r="C1136" s="31"/>
      <c r="D1136" s="31"/>
      <c r="E1136" s="31"/>
      <c r="F1136" s="31"/>
    </row>
    <row r="1137" spans="1:6" x14ac:dyDescent="0.3">
      <c r="A1137" s="31"/>
      <c r="B1137" s="31"/>
      <c r="C1137" s="31"/>
      <c r="D1137" s="31"/>
      <c r="E1137" s="31"/>
      <c r="F1137" s="31"/>
    </row>
    <row r="1138" spans="1:6" x14ac:dyDescent="0.3">
      <c r="A1138" s="31"/>
      <c r="B1138" s="31"/>
      <c r="C1138" s="31"/>
      <c r="D1138" s="31"/>
      <c r="E1138" s="31"/>
      <c r="F1138" s="31"/>
    </row>
    <row r="1139" spans="1:6" x14ac:dyDescent="0.3">
      <c r="A1139" s="31"/>
      <c r="B1139" s="31"/>
      <c r="C1139" s="31"/>
      <c r="D1139" s="31"/>
      <c r="E1139" s="31"/>
      <c r="F1139" s="31"/>
    </row>
    <row r="1140" spans="1:6" x14ac:dyDescent="0.3">
      <c r="A1140" s="31"/>
      <c r="B1140" s="31"/>
      <c r="C1140" s="31"/>
      <c r="D1140" s="31"/>
      <c r="E1140" s="31"/>
      <c r="F1140" s="31"/>
    </row>
    <row r="1141" spans="1:6" x14ac:dyDescent="0.3">
      <c r="A1141" s="31"/>
      <c r="B1141" s="31"/>
      <c r="C1141" s="31"/>
      <c r="D1141" s="31"/>
      <c r="E1141" s="31"/>
      <c r="F1141" s="31"/>
    </row>
    <row r="1142" spans="1:6" x14ac:dyDescent="0.3">
      <c r="A1142" s="31"/>
      <c r="B1142" s="31"/>
      <c r="C1142" s="31"/>
      <c r="D1142" s="31"/>
      <c r="E1142" s="31"/>
      <c r="F1142" s="31"/>
    </row>
    <row r="1143" spans="1:6" x14ac:dyDescent="0.3">
      <c r="A1143" s="31"/>
      <c r="B1143" s="31"/>
      <c r="C1143" s="31"/>
      <c r="D1143" s="31"/>
      <c r="E1143" s="31"/>
      <c r="F1143" s="31"/>
    </row>
    <row r="1144" spans="1:6" x14ac:dyDescent="0.3">
      <c r="A1144" s="31"/>
      <c r="B1144" s="31"/>
      <c r="C1144" s="31"/>
      <c r="D1144" s="31"/>
      <c r="E1144" s="31"/>
      <c r="F1144" s="31"/>
    </row>
    <row r="1145" spans="1:6" x14ac:dyDescent="0.3">
      <c r="A1145" s="31"/>
      <c r="B1145" s="31"/>
      <c r="C1145" s="31"/>
      <c r="D1145" s="31"/>
      <c r="E1145" s="31"/>
      <c r="F1145" s="31"/>
    </row>
    <row r="1146" spans="1:6" x14ac:dyDescent="0.3">
      <c r="A1146" s="31"/>
      <c r="B1146" s="31"/>
      <c r="C1146" s="31"/>
      <c r="D1146" s="31"/>
      <c r="E1146" s="31"/>
      <c r="F1146" s="31"/>
    </row>
    <row r="1147" spans="1:6" x14ac:dyDescent="0.3">
      <c r="A1147" s="31"/>
      <c r="B1147" s="31"/>
      <c r="C1147" s="31"/>
      <c r="D1147" s="31"/>
      <c r="E1147" s="31"/>
      <c r="F1147" s="31"/>
    </row>
    <row r="1148" spans="1:6" x14ac:dyDescent="0.3">
      <c r="A1148" s="31"/>
      <c r="B1148" s="31"/>
      <c r="C1148" s="31"/>
      <c r="D1148" s="31"/>
      <c r="E1148" s="31"/>
      <c r="F1148" s="31"/>
    </row>
    <row r="1149" spans="1:6" x14ac:dyDescent="0.3">
      <c r="A1149" s="31"/>
      <c r="B1149" s="31"/>
      <c r="C1149" s="31"/>
      <c r="D1149" s="31"/>
      <c r="E1149" s="31"/>
      <c r="F1149" s="31"/>
    </row>
    <row r="1150" spans="1:6" x14ac:dyDescent="0.3">
      <c r="A1150" s="31"/>
      <c r="B1150" s="31"/>
      <c r="C1150" s="31"/>
      <c r="D1150" s="31"/>
      <c r="E1150" s="31"/>
      <c r="F1150" s="31"/>
    </row>
    <row r="1151" spans="1:6" x14ac:dyDescent="0.3">
      <c r="A1151" s="31"/>
      <c r="B1151" s="31"/>
      <c r="C1151" s="31"/>
      <c r="D1151" s="31"/>
      <c r="E1151" s="31"/>
      <c r="F1151" s="31"/>
    </row>
    <row r="1152" spans="1:6" x14ac:dyDescent="0.3">
      <c r="A1152" s="31"/>
      <c r="B1152" s="31"/>
      <c r="C1152" s="31"/>
      <c r="D1152" s="31"/>
      <c r="E1152" s="31"/>
      <c r="F1152" s="31"/>
    </row>
    <row r="1153" spans="1:6" x14ac:dyDescent="0.3">
      <c r="A1153" s="31"/>
      <c r="B1153" s="31"/>
      <c r="C1153" s="31"/>
      <c r="D1153" s="31"/>
      <c r="E1153" s="31"/>
      <c r="F1153" s="31"/>
    </row>
    <row r="1154" spans="1:6" x14ac:dyDescent="0.3">
      <c r="A1154" s="31"/>
      <c r="B1154" s="31"/>
      <c r="C1154" s="31"/>
      <c r="D1154" s="31"/>
      <c r="E1154" s="31"/>
      <c r="F1154" s="31"/>
    </row>
    <row r="1155" spans="1:6" x14ac:dyDescent="0.3">
      <c r="A1155" s="31"/>
      <c r="B1155" s="31"/>
      <c r="C1155" s="31"/>
      <c r="D1155" s="31"/>
      <c r="E1155" s="31"/>
      <c r="F1155" s="31"/>
    </row>
    <row r="1156" spans="1:6" x14ac:dyDescent="0.3">
      <c r="A1156" s="31"/>
      <c r="B1156" s="31"/>
      <c r="C1156" s="31"/>
      <c r="D1156" s="31"/>
      <c r="E1156" s="31"/>
      <c r="F1156" s="31"/>
    </row>
    <row r="1157" spans="1:6" x14ac:dyDescent="0.3">
      <c r="A1157" s="31"/>
      <c r="B1157" s="31"/>
      <c r="C1157" s="31"/>
      <c r="D1157" s="31"/>
      <c r="E1157" s="31"/>
      <c r="F1157" s="31"/>
    </row>
    <row r="1158" spans="1:6" x14ac:dyDescent="0.3">
      <c r="A1158" s="31"/>
      <c r="B1158" s="31"/>
      <c r="C1158" s="31"/>
      <c r="D1158" s="31"/>
      <c r="E1158" s="31"/>
      <c r="F1158" s="31"/>
    </row>
    <row r="1159" spans="1:6" x14ac:dyDescent="0.3">
      <c r="A1159" s="31"/>
      <c r="B1159" s="31"/>
      <c r="C1159" s="31"/>
      <c r="D1159" s="31"/>
      <c r="E1159" s="31"/>
      <c r="F1159" s="31"/>
    </row>
    <row r="1160" spans="1:6" x14ac:dyDescent="0.3">
      <c r="A1160" s="31"/>
      <c r="B1160" s="31"/>
      <c r="C1160" s="31"/>
      <c r="D1160" s="31"/>
      <c r="E1160" s="31"/>
      <c r="F1160" s="31"/>
    </row>
    <row r="1161" spans="1:6" x14ac:dyDescent="0.3">
      <c r="A1161" s="31"/>
      <c r="B1161" s="31"/>
      <c r="C1161" s="31"/>
      <c r="D1161" s="31"/>
      <c r="E1161" s="31"/>
      <c r="F1161" s="31"/>
    </row>
    <row r="1162" spans="1:6" x14ac:dyDescent="0.3">
      <c r="A1162" s="31"/>
      <c r="B1162" s="31"/>
      <c r="C1162" s="31"/>
      <c r="D1162" s="31"/>
      <c r="E1162" s="31"/>
      <c r="F1162" s="31"/>
    </row>
    <row r="1163" spans="1:6" x14ac:dyDescent="0.3">
      <c r="A1163" s="31"/>
      <c r="B1163" s="31"/>
      <c r="C1163" s="31"/>
      <c r="D1163" s="31"/>
      <c r="E1163" s="31"/>
      <c r="F1163" s="31"/>
    </row>
    <row r="1164" spans="1:6" x14ac:dyDescent="0.3">
      <c r="A1164" s="31"/>
      <c r="B1164" s="31"/>
      <c r="C1164" s="31"/>
      <c r="D1164" s="31"/>
      <c r="E1164" s="31"/>
      <c r="F1164" s="31"/>
    </row>
    <row r="1165" spans="1:6" x14ac:dyDescent="0.3">
      <c r="A1165" s="31"/>
      <c r="B1165" s="31"/>
      <c r="C1165" s="31"/>
      <c r="D1165" s="31"/>
      <c r="E1165" s="31"/>
      <c r="F1165" s="31"/>
    </row>
    <row r="1166" spans="1:6" x14ac:dyDescent="0.3">
      <c r="A1166" s="31"/>
      <c r="B1166" s="31"/>
      <c r="C1166" s="31"/>
      <c r="D1166" s="31"/>
      <c r="E1166" s="31"/>
      <c r="F1166" s="31"/>
    </row>
    <row r="1167" spans="1:6" x14ac:dyDescent="0.3">
      <c r="A1167" s="31"/>
      <c r="B1167" s="31"/>
      <c r="C1167" s="31"/>
      <c r="D1167" s="31"/>
      <c r="E1167" s="31"/>
      <c r="F1167" s="31"/>
    </row>
    <row r="1168" spans="1:6" x14ac:dyDescent="0.3">
      <c r="A1168" s="31"/>
      <c r="B1168" s="31"/>
      <c r="C1168" s="31"/>
      <c r="D1168" s="31"/>
      <c r="E1168" s="31"/>
      <c r="F1168" s="31"/>
    </row>
    <row r="1169" spans="1:6" x14ac:dyDescent="0.3">
      <c r="A1169" s="31"/>
      <c r="B1169" s="31"/>
      <c r="C1169" s="31"/>
      <c r="D1169" s="31"/>
      <c r="E1169" s="31"/>
      <c r="F1169" s="31"/>
    </row>
    <row r="1170" spans="1:6" x14ac:dyDescent="0.3">
      <c r="A1170" s="31"/>
      <c r="B1170" s="31"/>
      <c r="C1170" s="31"/>
      <c r="D1170" s="31"/>
      <c r="E1170" s="31"/>
      <c r="F1170" s="31"/>
    </row>
    <row r="1171" spans="1:6" x14ac:dyDescent="0.3">
      <c r="A1171" s="31"/>
      <c r="B1171" s="31"/>
      <c r="C1171" s="31"/>
      <c r="D1171" s="31"/>
      <c r="E1171" s="31"/>
      <c r="F1171" s="31"/>
    </row>
    <row r="1172" spans="1:6" x14ac:dyDescent="0.3">
      <c r="A1172" s="31"/>
      <c r="B1172" s="31"/>
      <c r="C1172" s="31"/>
      <c r="D1172" s="31"/>
      <c r="E1172" s="31"/>
      <c r="F1172" s="31"/>
    </row>
    <row r="1173" spans="1:6" x14ac:dyDescent="0.3">
      <c r="A1173" s="31"/>
      <c r="B1173" s="31"/>
      <c r="C1173" s="31"/>
      <c r="D1173" s="31"/>
      <c r="E1173" s="31"/>
      <c r="F1173" s="31"/>
    </row>
    <row r="1174" spans="1:6" x14ac:dyDescent="0.3">
      <c r="A1174" s="31"/>
      <c r="B1174" s="31"/>
      <c r="C1174" s="31"/>
      <c r="D1174" s="31"/>
      <c r="E1174" s="31"/>
      <c r="F1174" s="31"/>
    </row>
    <row r="1175" spans="1:6" x14ac:dyDescent="0.3">
      <c r="A1175" s="31"/>
      <c r="B1175" s="31"/>
      <c r="C1175" s="31"/>
      <c r="D1175" s="31"/>
      <c r="E1175" s="31"/>
      <c r="F1175" s="31"/>
    </row>
    <row r="1176" spans="1:6" x14ac:dyDescent="0.3">
      <c r="A1176" s="31"/>
      <c r="B1176" s="31"/>
      <c r="C1176" s="31"/>
      <c r="D1176" s="31"/>
      <c r="E1176" s="31"/>
      <c r="F1176" s="31"/>
    </row>
    <row r="1177" spans="1:6" x14ac:dyDescent="0.3">
      <c r="A1177" s="31"/>
      <c r="B1177" s="31"/>
      <c r="C1177" s="31"/>
      <c r="D1177" s="31"/>
      <c r="E1177" s="31"/>
      <c r="F1177" s="31"/>
    </row>
    <row r="1178" spans="1:6" x14ac:dyDescent="0.3">
      <c r="A1178" s="31"/>
      <c r="B1178" s="31"/>
      <c r="C1178" s="31"/>
      <c r="D1178" s="31"/>
      <c r="E1178" s="31"/>
      <c r="F1178" s="31"/>
    </row>
    <row r="1179" spans="1:6" x14ac:dyDescent="0.3">
      <c r="A1179" s="31"/>
      <c r="B1179" s="31"/>
      <c r="C1179" s="31"/>
      <c r="D1179" s="31"/>
      <c r="E1179" s="31"/>
      <c r="F1179" s="31"/>
    </row>
    <row r="1180" spans="1:6" x14ac:dyDescent="0.3">
      <c r="A1180" s="31"/>
      <c r="B1180" s="31"/>
      <c r="C1180" s="31"/>
      <c r="D1180" s="31"/>
      <c r="E1180" s="31"/>
      <c r="F1180" s="31"/>
    </row>
    <row r="1181" spans="1:6" x14ac:dyDescent="0.3">
      <c r="A1181" s="31"/>
      <c r="B1181" s="31"/>
      <c r="C1181" s="31"/>
      <c r="D1181" s="31"/>
      <c r="E1181" s="31"/>
      <c r="F1181" s="31"/>
    </row>
    <row r="1182" spans="1:6" x14ac:dyDescent="0.3">
      <c r="A1182" s="31"/>
      <c r="B1182" s="31"/>
      <c r="C1182" s="31"/>
      <c r="D1182" s="31"/>
      <c r="E1182" s="31"/>
      <c r="F1182" s="31"/>
    </row>
    <row r="1183" spans="1:6" x14ac:dyDescent="0.3">
      <c r="A1183" s="31"/>
      <c r="B1183" s="31"/>
      <c r="C1183" s="31"/>
      <c r="D1183" s="31"/>
      <c r="E1183" s="31"/>
      <c r="F1183" s="31"/>
    </row>
    <row r="1184" spans="1:6" x14ac:dyDescent="0.3">
      <c r="A1184" s="31"/>
      <c r="B1184" s="31"/>
      <c r="C1184" s="31"/>
      <c r="D1184" s="31"/>
      <c r="E1184" s="31"/>
      <c r="F1184" s="31"/>
    </row>
    <row r="1185" spans="1:6" x14ac:dyDescent="0.3">
      <c r="A1185" s="31"/>
      <c r="B1185" s="31"/>
      <c r="C1185" s="31"/>
      <c r="D1185" s="31"/>
      <c r="E1185" s="31"/>
      <c r="F1185" s="31"/>
    </row>
    <row r="1186" spans="1:6" x14ac:dyDescent="0.3">
      <c r="A1186" s="31"/>
      <c r="B1186" s="31"/>
      <c r="C1186" s="31"/>
      <c r="D1186" s="31"/>
      <c r="E1186" s="31"/>
      <c r="F1186" s="31"/>
    </row>
    <row r="1187" spans="1:6" x14ac:dyDescent="0.3">
      <c r="A1187" s="31"/>
      <c r="B1187" s="31"/>
      <c r="C1187" s="31"/>
      <c r="D1187" s="31"/>
      <c r="E1187" s="31"/>
      <c r="F1187" s="31"/>
    </row>
    <row r="1188" spans="1:6" x14ac:dyDescent="0.3">
      <c r="A1188" s="31"/>
      <c r="B1188" s="31"/>
      <c r="C1188" s="31"/>
      <c r="D1188" s="31"/>
      <c r="E1188" s="31"/>
      <c r="F1188" s="31"/>
    </row>
    <row r="1189" spans="1:6" x14ac:dyDescent="0.3">
      <c r="A1189" s="31"/>
      <c r="B1189" s="31"/>
      <c r="C1189" s="31"/>
      <c r="D1189" s="31"/>
      <c r="E1189" s="31"/>
      <c r="F1189" s="31"/>
    </row>
    <row r="1190" spans="1:6" x14ac:dyDescent="0.3">
      <c r="A1190" s="31"/>
      <c r="B1190" s="31"/>
      <c r="C1190" s="31"/>
      <c r="D1190" s="31"/>
      <c r="E1190" s="31"/>
      <c r="F1190" s="31"/>
    </row>
    <row r="1191" spans="1:6" x14ac:dyDescent="0.3">
      <c r="A1191" s="31"/>
      <c r="B1191" s="31"/>
      <c r="C1191" s="31"/>
      <c r="D1191" s="31"/>
      <c r="E1191" s="31"/>
      <c r="F1191" s="31"/>
    </row>
    <row r="1192" spans="1:6" x14ac:dyDescent="0.3">
      <c r="A1192" s="31"/>
      <c r="B1192" s="31"/>
      <c r="C1192" s="31"/>
      <c r="D1192" s="31"/>
      <c r="E1192" s="31"/>
      <c r="F1192" s="31"/>
    </row>
    <row r="1193" spans="1:6" x14ac:dyDescent="0.3">
      <c r="A1193" s="31"/>
      <c r="B1193" s="31"/>
      <c r="C1193" s="31"/>
      <c r="D1193" s="31"/>
      <c r="E1193" s="31"/>
      <c r="F1193" s="31"/>
    </row>
    <row r="1194" spans="1:6" x14ac:dyDescent="0.3">
      <c r="A1194" s="31"/>
      <c r="B1194" s="31"/>
      <c r="C1194" s="31"/>
      <c r="D1194" s="31"/>
      <c r="E1194" s="31"/>
      <c r="F1194" s="31"/>
    </row>
    <row r="1195" spans="1:6" x14ac:dyDescent="0.3">
      <c r="A1195" s="31"/>
      <c r="B1195" s="31"/>
      <c r="C1195" s="31"/>
      <c r="D1195" s="31"/>
      <c r="E1195" s="31"/>
      <c r="F1195" s="31"/>
    </row>
    <row r="1196" spans="1:6" x14ac:dyDescent="0.3">
      <c r="A1196" s="31"/>
      <c r="B1196" s="31"/>
      <c r="C1196" s="31"/>
      <c r="D1196" s="31"/>
      <c r="E1196" s="31"/>
      <c r="F1196" s="31"/>
    </row>
    <row r="1197" spans="1:6" x14ac:dyDescent="0.3">
      <c r="A1197" s="31"/>
      <c r="B1197" s="31"/>
      <c r="C1197" s="31"/>
      <c r="D1197" s="31"/>
      <c r="E1197" s="31"/>
      <c r="F1197" s="31"/>
    </row>
    <row r="1198" spans="1:6" x14ac:dyDescent="0.3">
      <c r="A1198" s="31"/>
      <c r="B1198" s="31"/>
      <c r="C1198" s="31"/>
      <c r="D1198" s="31"/>
      <c r="E1198" s="31"/>
      <c r="F1198" s="31"/>
    </row>
    <row r="1199" spans="1:6" x14ac:dyDescent="0.3">
      <c r="A1199" s="31"/>
      <c r="B1199" s="31"/>
      <c r="C1199" s="31"/>
      <c r="D1199" s="31"/>
      <c r="E1199" s="31"/>
      <c r="F1199" s="31"/>
    </row>
    <row r="1200" spans="1:6" x14ac:dyDescent="0.3">
      <c r="A1200" s="31"/>
      <c r="B1200" s="31"/>
      <c r="C1200" s="31"/>
      <c r="D1200" s="31"/>
      <c r="E1200" s="31"/>
      <c r="F1200" s="31"/>
    </row>
    <row r="1201" spans="1:6" x14ac:dyDescent="0.3">
      <c r="A1201" s="31"/>
      <c r="B1201" s="31"/>
      <c r="C1201" s="31"/>
      <c r="D1201" s="31"/>
      <c r="E1201" s="31"/>
      <c r="F1201" s="31"/>
    </row>
    <row r="1202" spans="1:6" x14ac:dyDescent="0.3">
      <c r="A1202" s="31"/>
      <c r="B1202" s="31"/>
      <c r="C1202" s="31"/>
      <c r="D1202" s="31"/>
      <c r="E1202" s="31"/>
      <c r="F1202" s="31"/>
    </row>
    <row r="1203" spans="1:6" x14ac:dyDescent="0.3">
      <c r="A1203" s="31"/>
      <c r="B1203" s="31"/>
      <c r="C1203" s="31"/>
      <c r="D1203" s="31"/>
      <c r="E1203" s="31"/>
      <c r="F1203" s="31"/>
    </row>
    <row r="1204" spans="1:6" x14ac:dyDescent="0.3">
      <c r="A1204" s="31"/>
      <c r="B1204" s="31"/>
      <c r="C1204" s="31"/>
      <c r="D1204" s="31"/>
      <c r="E1204" s="31"/>
      <c r="F1204" s="31"/>
    </row>
    <row r="1205" spans="1:6" x14ac:dyDescent="0.3">
      <c r="A1205" s="31"/>
      <c r="B1205" s="31"/>
      <c r="C1205" s="31"/>
      <c r="D1205" s="31"/>
      <c r="E1205" s="31"/>
      <c r="F1205" s="31"/>
    </row>
    <row r="1206" spans="1:6" x14ac:dyDescent="0.3">
      <c r="A1206" s="31"/>
      <c r="B1206" s="31"/>
      <c r="C1206" s="31"/>
      <c r="D1206" s="31"/>
      <c r="E1206" s="31"/>
      <c r="F1206" s="31"/>
    </row>
    <row r="1207" spans="1:6" x14ac:dyDescent="0.3">
      <c r="A1207" s="31"/>
      <c r="B1207" s="31"/>
      <c r="C1207" s="31"/>
      <c r="D1207" s="31"/>
      <c r="E1207" s="31"/>
      <c r="F1207" s="31"/>
    </row>
    <row r="1208" spans="1:6" x14ac:dyDescent="0.3">
      <c r="A1208" s="31"/>
      <c r="B1208" s="31"/>
      <c r="C1208" s="31"/>
      <c r="D1208" s="31"/>
      <c r="E1208" s="31"/>
      <c r="F1208" s="31"/>
    </row>
    <row r="1209" spans="1:6" x14ac:dyDescent="0.3">
      <c r="A1209" s="31"/>
      <c r="B1209" s="31"/>
      <c r="C1209" s="31"/>
      <c r="D1209" s="31"/>
      <c r="E1209" s="31"/>
      <c r="F1209" s="31"/>
    </row>
    <row r="1210" spans="1:6" x14ac:dyDescent="0.3">
      <c r="A1210" s="31"/>
      <c r="B1210" s="31"/>
      <c r="C1210" s="31"/>
      <c r="D1210" s="31"/>
      <c r="E1210" s="31"/>
      <c r="F1210" s="31"/>
    </row>
    <row r="1211" spans="1:6" x14ac:dyDescent="0.3">
      <c r="A1211" s="31"/>
      <c r="B1211" s="31"/>
      <c r="C1211" s="31"/>
      <c r="D1211" s="31"/>
      <c r="E1211" s="31"/>
      <c r="F1211" s="31"/>
    </row>
    <row r="1212" spans="1:6" x14ac:dyDescent="0.3">
      <c r="A1212" s="31"/>
      <c r="B1212" s="31"/>
      <c r="C1212" s="31"/>
      <c r="D1212" s="31"/>
      <c r="E1212" s="31"/>
      <c r="F1212" s="31"/>
    </row>
    <row r="1213" spans="1:6" x14ac:dyDescent="0.3">
      <c r="A1213" s="31"/>
      <c r="B1213" s="31"/>
      <c r="C1213" s="31"/>
      <c r="D1213" s="31"/>
      <c r="E1213" s="31"/>
      <c r="F1213" s="31"/>
    </row>
    <row r="1214" spans="1:6" x14ac:dyDescent="0.3">
      <c r="A1214" s="31"/>
      <c r="B1214" s="31"/>
      <c r="C1214" s="31"/>
      <c r="D1214" s="31"/>
      <c r="E1214" s="31"/>
      <c r="F1214" s="31"/>
    </row>
    <row r="1215" spans="1:6" x14ac:dyDescent="0.3">
      <c r="A1215" s="31"/>
      <c r="B1215" s="31"/>
      <c r="C1215" s="31"/>
      <c r="D1215" s="31"/>
      <c r="E1215" s="31"/>
      <c r="F1215" s="31"/>
    </row>
    <row r="1216" spans="1:6" x14ac:dyDescent="0.3">
      <c r="A1216" s="31"/>
      <c r="B1216" s="31"/>
      <c r="C1216" s="31"/>
      <c r="D1216" s="31"/>
      <c r="E1216" s="31"/>
      <c r="F1216" s="31"/>
    </row>
    <row r="1217" spans="1:6" x14ac:dyDescent="0.3">
      <c r="A1217" s="31"/>
      <c r="B1217" s="31"/>
      <c r="C1217" s="31"/>
      <c r="D1217" s="31"/>
      <c r="E1217" s="31"/>
      <c r="F1217" s="31"/>
    </row>
    <row r="1218" spans="1:6" x14ac:dyDescent="0.3">
      <c r="A1218" s="31"/>
      <c r="B1218" s="31"/>
      <c r="C1218" s="31"/>
      <c r="D1218" s="31"/>
      <c r="E1218" s="31"/>
      <c r="F1218" s="31"/>
    </row>
    <row r="1219" spans="1:6" x14ac:dyDescent="0.3">
      <c r="A1219" s="31"/>
      <c r="B1219" s="31"/>
      <c r="C1219" s="31"/>
      <c r="D1219" s="31"/>
      <c r="E1219" s="31"/>
      <c r="F1219" s="31"/>
    </row>
    <row r="1220" spans="1:6" x14ac:dyDescent="0.3">
      <c r="A1220" s="31"/>
      <c r="B1220" s="31"/>
      <c r="C1220" s="31"/>
      <c r="D1220" s="31"/>
      <c r="E1220" s="31"/>
      <c r="F1220" s="31"/>
    </row>
    <row r="1221" spans="1:6" x14ac:dyDescent="0.3">
      <c r="A1221" s="31"/>
      <c r="B1221" s="31"/>
      <c r="C1221" s="31"/>
      <c r="D1221" s="31"/>
      <c r="E1221" s="31"/>
      <c r="F1221" s="31"/>
    </row>
    <row r="1222" spans="1:6" x14ac:dyDescent="0.3">
      <c r="A1222" s="31"/>
      <c r="B1222" s="31"/>
      <c r="C1222" s="31"/>
      <c r="D1222" s="31"/>
      <c r="E1222" s="31"/>
      <c r="F1222" s="31"/>
    </row>
    <row r="1223" spans="1:6" x14ac:dyDescent="0.3">
      <c r="A1223" s="31"/>
      <c r="B1223" s="31"/>
      <c r="C1223" s="31"/>
      <c r="D1223" s="31"/>
      <c r="E1223" s="31"/>
      <c r="F1223" s="31"/>
    </row>
    <row r="1224" spans="1:6" x14ac:dyDescent="0.3">
      <c r="A1224" s="31"/>
      <c r="B1224" s="31"/>
      <c r="C1224" s="31"/>
      <c r="D1224" s="31"/>
      <c r="E1224" s="31"/>
      <c r="F1224" s="31"/>
    </row>
    <row r="1225" spans="1:6" x14ac:dyDescent="0.3">
      <c r="A1225" s="31"/>
      <c r="B1225" s="31"/>
      <c r="C1225" s="31"/>
      <c r="D1225" s="31"/>
      <c r="E1225" s="31"/>
      <c r="F1225" s="31"/>
    </row>
    <row r="1226" spans="1:6" x14ac:dyDescent="0.3">
      <c r="A1226" s="31"/>
      <c r="B1226" s="31"/>
      <c r="C1226" s="31"/>
      <c r="D1226" s="31"/>
      <c r="E1226" s="31"/>
      <c r="F1226" s="31"/>
    </row>
    <row r="1227" spans="1:6" x14ac:dyDescent="0.3">
      <c r="A1227" s="31"/>
      <c r="B1227" s="31"/>
      <c r="C1227" s="31"/>
      <c r="D1227" s="31"/>
      <c r="E1227" s="31"/>
      <c r="F1227" s="31"/>
    </row>
    <row r="1228" spans="1:6" x14ac:dyDescent="0.3">
      <c r="A1228" s="31"/>
      <c r="B1228" s="31"/>
      <c r="C1228" s="31"/>
      <c r="D1228" s="31"/>
      <c r="E1228" s="31"/>
      <c r="F1228" s="31"/>
    </row>
    <row r="1229" spans="1:6" x14ac:dyDescent="0.3">
      <c r="A1229" s="31"/>
      <c r="B1229" s="31"/>
      <c r="C1229" s="31"/>
      <c r="D1229" s="31"/>
      <c r="E1229" s="31"/>
      <c r="F1229" s="31"/>
    </row>
    <row r="1230" spans="1:6" x14ac:dyDescent="0.3">
      <c r="A1230" s="31"/>
      <c r="B1230" s="31"/>
      <c r="C1230" s="31"/>
      <c r="D1230" s="31"/>
      <c r="E1230" s="31"/>
      <c r="F1230" s="31"/>
    </row>
    <row r="1231" spans="1:6" x14ac:dyDescent="0.3">
      <c r="A1231" s="31"/>
      <c r="B1231" s="31"/>
      <c r="C1231" s="31"/>
      <c r="D1231" s="31"/>
      <c r="E1231" s="31"/>
      <c r="F1231" s="31"/>
    </row>
    <row r="1232" spans="1:6" x14ac:dyDescent="0.3">
      <c r="A1232" s="31"/>
      <c r="B1232" s="31"/>
      <c r="C1232" s="31"/>
      <c r="D1232" s="31"/>
      <c r="E1232" s="31"/>
      <c r="F1232" s="31"/>
    </row>
    <row r="1233" spans="1:6" x14ac:dyDescent="0.3">
      <c r="A1233" s="31"/>
      <c r="B1233" s="31"/>
      <c r="C1233" s="31"/>
      <c r="D1233" s="31"/>
      <c r="E1233" s="31"/>
      <c r="F1233" s="31"/>
    </row>
    <row r="1234" spans="1:6" x14ac:dyDescent="0.3">
      <c r="A1234" s="31"/>
      <c r="B1234" s="31"/>
      <c r="C1234" s="31"/>
      <c r="D1234" s="31"/>
      <c r="E1234" s="31"/>
      <c r="F1234" s="31"/>
    </row>
    <row r="1235" spans="1:6" x14ac:dyDescent="0.3">
      <c r="A1235" s="31"/>
      <c r="B1235" s="31"/>
      <c r="C1235" s="31"/>
      <c r="D1235" s="31"/>
      <c r="E1235" s="31"/>
      <c r="F1235" s="31"/>
    </row>
    <row r="1236" spans="1:6" x14ac:dyDescent="0.3">
      <c r="A1236" s="31"/>
      <c r="B1236" s="31"/>
      <c r="C1236" s="31"/>
      <c r="D1236" s="31"/>
      <c r="E1236" s="31"/>
      <c r="F1236" s="31"/>
    </row>
    <row r="1237" spans="1:6" x14ac:dyDescent="0.3">
      <c r="A1237" s="31"/>
      <c r="B1237" s="31"/>
      <c r="C1237" s="31"/>
      <c r="D1237" s="31"/>
      <c r="E1237" s="31"/>
      <c r="F1237" s="31"/>
    </row>
    <row r="1238" spans="1:6" x14ac:dyDescent="0.3">
      <c r="A1238" s="31"/>
      <c r="B1238" s="31"/>
      <c r="C1238" s="31"/>
      <c r="D1238" s="31"/>
      <c r="E1238" s="31"/>
      <c r="F1238" s="31"/>
    </row>
    <row r="1239" spans="1:6" x14ac:dyDescent="0.3">
      <c r="A1239" s="31"/>
      <c r="B1239" s="31"/>
      <c r="C1239" s="31"/>
      <c r="D1239" s="31"/>
      <c r="E1239" s="31"/>
      <c r="F1239" s="31"/>
    </row>
    <row r="1240" spans="1:6" x14ac:dyDescent="0.3">
      <c r="A1240" s="31"/>
      <c r="B1240" s="31"/>
      <c r="C1240" s="31"/>
      <c r="D1240" s="31"/>
      <c r="E1240" s="31"/>
      <c r="F1240" s="31"/>
    </row>
    <row r="1241" spans="1:6" x14ac:dyDescent="0.3">
      <c r="A1241" s="31"/>
      <c r="B1241" s="31"/>
      <c r="C1241" s="31"/>
      <c r="D1241" s="31"/>
      <c r="E1241" s="31"/>
      <c r="F1241" s="31"/>
    </row>
    <row r="1242" spans="1:6" x14ac:dyDescent="0.3">
      <c r="A1242" s="31"/>
      <c r="B1242" s="31"/>
      <c r="C1242" s="31"/>
      <c r="D1242" s="31"/>
      <c r="E1242" s="31"/>
      <c r="F1242" s="31"/>
    </row>
    <row r="1243" spans="1:6" x14ac:dyDescent="0.3">
      <c r="A1243" s="31"/>
      <c r="B1243" s="31"/>
      <c r="C1243" s="31"/>
      <c r="D1243" s="31"/>
      <c r="E1243" s="31"/>
      <c r="F1243" s="31"/>
    </row>
    <row r="1244" spans="1:6" x14ac:dyDescent="0.3">
      <c r="A1244" s="31"/>
      <c r="B1244" s="31"/>
      <c r="C1244" s="31"/>
      <c r="D1244" s="31"/>
      <c r="E1244" s="31"/>
      <c r="F1244" s="31"/>
    </row>
    <row r="1245" spans="1:6" x14ac:dyDescent="0.3">
      <c r="A1245" s="31"/>
      <c r="B1245" s="31"/>
      <c r="C1245" s="31"/>
      <c r="D1245" s="31"/>
      <c r="E1245" s="31"/>
      <c r="F1245" s="31"/>
    </row>
    <row r="1246" spans="1:6" x14ac:dyDescent="0.3">
      <c r="A1246" s="31"/>
      <c r="B1246" s="31"/>
      <c r="C1246" s="31"/>
      <c r="D1246" s="31"/>
      <c r="E1246" s="31"/>
      <c r="F1246" s="31"/>
    </row>
    <row r="1247" spans="1:6" x14ac:dyDescent="0.3">
      <c r="A1247" s="31"/>
      <c r="B1247" s="31"/>
      <c r="C1247" s="31"/>
      <c r="D1247" s="31"/>
      <c r="E1247" s="31"/>
      <c r="F1247" s="31"/>
    </row>
    <row r="1248" spans="1:6" x14ac:dyDescent="0.3">
      <c r="A1248" s="31"/>
      <c r="B1248" s="31"/>
      <c r="C1248" s="31"/>
      <c r="D1248" s="31"/>
      <c r="E1248" s="31"/>
      <c r="F1248" s="31"/>
    </row>
    <row r="1249" spans="1:6" x14ac:dyDescent="0.3">
      <c r="A1249" s="31"/>
      <c r="B1249" s="31"/>
      <c r="C1249" s="31"/>
      <c r="D1249" s="31"/>
      <c r="E1249" s="31"/>
      <c r="F1249" s="31"/>
    </row>
    <row r="1250" spans="1:6" x14ac:dyDescent="0.3">
      <c r="A1250" s="31"/>
      <c r="B1250" s="31"/>
      <c r="C1250" s="31"/>
      <c r="D1250" s="31"/>
      <c r="E1250" s="31"/>
      <c r="F1250" s="31"/>
    </row>
    <row r="1251" spans="1:6" x14ac:dyDescent="0.3">
      <c r="A1251" s="31"/>
      <c r="B1251" s="31"/>
      <c r="C1251" s="31"/>
      <c r="D1251" s="31"/>
      <c r="E1251" s="31"/>
      <c r="F1251" s="31"/>
    </row>
    <row r="1252" spans="1:6" x14ac:dyDescent="0.3">
      <c r="A1252" s="31"/>
      <c r="B1252" s="31"/>
      <c r="C1252" s="31"/>
      <c r="D1252" s="31"/>
      <c r="E1252" s="31"/>
      <c r="F1252" s="31"/>
    </row>
    <row r="1253" spans="1:6" x14ac:dyDescent="0.3">
      <c r="A1253" s="31"/>
      <c r="B1253" s="31"/>
      <c r="C1253" s="31"/>
      <c r="D1253" s="31"/>
      <c r="E1253" s="31"/>
      <c r="F1253" s="31"/>
    </row>
    <row r="1254" spans="1:6" x14ac:dyDescent="0.3">
      <c r="A1254" s="31"/>
      <c r="B1254" s="31"/>
      <c r="C1254" s="31"/>
      <c r="D1254" s="31"/>
      <c r="E1254" s="31"/>
      <c r="F1254" s="31"/>
    </row>
    <row r="1255" spans="1:6" x14ac:dyDescent="0.3">
      <c r="A1255" s="31"/>
      <c r="B1255" s="31"/>
      <c r="C1255" s="31"/>
      <c r="D1255" s="31"/>
      <c r="E1255" s="31"/>
      <c r="F1255" s="31"/>
    </row>
    <row r="1256" spans="1:6" x14ac:dyDescent="0.3">
      <c r="A1256" s="31"/>
      <c r="B1256" s="31"/>
      <c r="C1256" s="31"/>
      <c r="D1256" s="31"/>
      <c r="E1256" s="31"/>
      <c r="F1256" s="31"/>
    </row>
    <row r="1257" spans="1:6" x14ac:dyDescent="0.3">
      <c r="A1257" s="31"/>
      <c r="B1257" s="31"/>
      <c r="C1257" s="31"/>
      <c r="D1257" s="31"/>
      <c r="E1257" s="31"/>
      <c r="F1257" s="31"/>
    </row>
    <row r="1258" spans="1:6" x14ac:dyDescent="0.3">
      <c r="A1258" s="31"/>
      <c r="B1258" s="31"/>
      <c r="C1258" s="31"/>
      <c r="D1258" s="31"/>
      <c r="E1258" s="31"/>
      <c r="F1258" s="31"/>
    </row>
    <row r="1259" spans="1:6" x14ac:dyDescent="0.3">
      <c r="A1259" s="31"/>
      <c r="B1259" s="31"/>
      <c r="C1259" s="31"/>
      <c r="D1259" s="31"/>
      <c r="E1259" s="31"/>
      <c r="F1259" s="31"/>
    </row>
    <row r="1260" spans="1:6" x14ac:dyDescent="0.3">
      <c r="A1260" s="31"/>
      <c r="B1260" s="31"/>
      <c r="C1260" s="31"/>
      <c r="D1260" s="31"/>
      <c r="E1260" s="31"/>
      <c r="F1260" s="31"/>
    </row>
    <row r="1261" spans="1:6" x14ac:dyDescent="0.3">
      <c r="A1261" s="31"/>
      <c r="B1261" s="31"/>
      <c r="C1261" s="31"/>
      <c r="D1261" s="31"/>
      <c r="E1261" s="31"/>
      <c r="F1261" s="31"/>
    </row>
    <row r="1262" spans="1:6" x14ac:dyDescent="0.3">
      <c r="A1262" s="31"/>
      <c r="B1262" s="31"/>
      <c r="C1262" s="31"/>
      <c r="D1262" s="31"/>
      <c r="E1262" s="31"/>
      <c r="F1262" s="31"/>
    </row>
    <row r="1263" spans="1:6" x14ac:dyDescent="0.3">
      <c r="A1263" s="31"/>
      <c r="B1263" s="31"/>
      <c r="C1263" s="31"/>
      <c r="D1263" s="31"/>
      <c r="E1263" s="31"/>
      <c r="F1263" s="31"/>
    </row>
    <row r="1264" spans="1:6" x14ac:dyDescent="0.3">
      <c r="A1264" s="31"/>
      <c r="B1264" s="31"/>
      <c r="C1264" s="31"/>
      <c r="D1264" s="31"/>
      <c r="E1264" s="31"/>
      <c r="F1264" s="31"/>
    </row>
    <row r="1265" spans="1:6" x14ac:dyDescent="0.3">
      <c r="A1265" s="31"/>
      <c r="B1265" s="31"/>
      <c r="C1265" s="31"/>
      <c r="D1265" s="31"/>
      <c r="E1265" s="31"/>
      <c r="F1265" s="31"/>
    </row>
    <row r="1266" spans="1:6" x14ac:dyDescent="0.3">
      <c r="A1266" s="31"/>
      <c r="B1266" s="31"/>
      <c r="C1266" s="31"/>
      <c r="D1266" s="31"/>
      <c r="E1266" s="31"/>
      <c r="F1266" s="31"/>
    </row>
    <row r="1267" spans="1:6" x14ac:dyDescent="0.3">
      <c r="A1267" s="31"/>
      <c r="B1267" s="31"/>
      <c r="C1267" s="31"/>
      <c r="D1267" s="31"/>
      <c r="E1267" s="31"/>
      <c r="F1267" s="31"/>
    </row>
    <row r="1268" spans="1:6" x14ac:dyDescent="0.3">
      <c r="A1268" s="31"/>
      <c r="B1268" s="31"/>
      <c r="C1268" s="31"/>
      <c r="D1268" s="31"/>
      <c r="E1268" s="31"/>
      <c r="F1268" s="31"/>
    </row>
    <row r="1269" spans="1:6" x14ac:dyDescent="0.3">
      <c r="A1269" s="31"/>
      <c r="B1269" s="31"/>
      <c r="C1269" s="31"/>
      <c r="D1269" s="31"/>
      <c r="E1269" s="31"/>
      <c r="F1269" s="31"/>
    </row>
    <row r="1270" spans="1:6" x14ac:dyDescent="0.3">
      <c r="A1270" s="31"/>
      <c r="B1270" s="31"/>
      <c r="C1270" s="31"/>
      <c r="D1270" s="31"/>
      <c r="E1270" s="31"/>
      <c r="F1270" s="31"/>
    </row>
    <row r="1271" spans="1:6" x14ac:dyDescent="0.3">
      <c r="A1271" s="31"/>
      <c r="B1271" s="31"/>
      <c r="C1271" s="31"/>
      <c r="D1271" s="31"/>
      <c r="E1271" s="31"/>
      <c r="F1271" s="31"/>
    </row>
    <row r="1272" spans="1:6" x14ac:dyDescent="0.3">
      <c r="A1272" s="31"/>
      <c r="B1272" s="31"/>
      <c r="C1272" s="31"/>
      <c r="D1272" s="31"/>
      <c r="E1272" s="31"/>
      <c r="F1272" s="31"/>
    </row>
    <row r="1273" spans="1:6" x14ac:dyDescent="0.3">
      <c r="A1273" s="31"/>
      <c r="B1273" s="31"/>
      <c r="C1273" s="31"/>
      <c r="D1273" s="31"/>
      <c r="E1273" s="31"/>
      <c r="F1273" s="31"/>
    </row>
    <row r="1274" spans="1:6" x14ac:dyDescent="0.3">
      <c r="A1274" s="31"/>
      <c r="B1274" s="31"/>
      <c r="C1274" s="31"/>
      <c r="D1274" s="31"/>
      <c r="E1274" s="31"/>
      <c r="F1274" s="31"/>
    </row>
    <row r="1275" spans="1:6" x14ac:dyDescent="0.3">
      <c r="A1275" s="31"/>
      <c r="B1275" s="31"/>
      <c r="C1275" s="31"/>
      <c r="D1275" s="31"/>
      <c r="E1275" s="31"/>
      <c r="F1275" s="31"/>
    </row>
    <row r="1276" spans="1:6" x14ac:dyDescent="0.3">
      <c r="A1276" s="31"/>
      <c r="B1276" s="31"/>
      <c r="C1276" s="31"/>
      <c r="D1276" s="31"/>
      <c r="E1276" s="31"/>
      <c r="F1276" s="31"/>
    </row>
    <row r="1277" spans="1:6" x14ac:dyDescent="0.3">
      <c r="A1277" s="31"/>
      <c r="B1277" s="31"/>
      <c r="C1277" s="31"/>
      <c r="D1277" s="31"/>
      <c r="E1277" s="31"/>
      <c r="F1277" s="31"/>
    </row>
    <row r="1278" spans="1:6" x14ac:dyDescent="0.3">
      <c r="A1278" s="31"/>
      <c r="B1278" s="31"/>
      <c r="C1278" s="31"/>
      <c r="D1278" s="31"/>
      <c r="E1278" s="31"/>
      <c r="F1278" s="31"/>
    </row>
    <row r="1279" spans="1:6" x14ac:dyDescent="0.3">
      <c r="A1279" s="31"/>
      <c r="B1279" s="31"/>
      <c r="C1279" s="31"/>
      <c r="D1279" s="31"/>
      <c r="E1279" s="31"/>
      <c r="F1279" s="31"/>
    </row>
    <row r="1280" spans="1:6" x14ac:dyDescent="0.3">
      <c r="A1280" s="31"/>
      <c r="B1280" s="31"/>
      <c r="C1280" s="31"/>
      <c r="D1280" s="31"/>
      <c r="E1280" s="31"/>
      <c r="F1280" s="31"/>
    </row>
    <row r="1281" spans="1:6" x14ac:dyDescent="0.3">
      <c r="A1281" s="31"/>
      <c r="B1281" s="31"/>
      <c r="C1281" s="31"/>
      <c r="D1281" s="31"/>
      <c r="E1281" s="31"/>
      <c r="F1281" s="31"/>
    </row>
    <row r="1282" spans="1:6" x14ac:dyDescent="0.3">
      <c r="A1282" s="31"/>
      <c r="B1282" s="31"/>
      <c r="C1282" s="31"/>
      <c r="D1282" s="31"/>
      <c r="E1282" s="31"/>
      <c r="F1282" s="31"/>
    </row>
    <row r="1283" spans="1:6" x14ac:dyDescent="0.3">
      <c r="A1283" s="31"/>
      <c r="B1283" s="31"/>
      <c r="C1283" s="31"/>
      <c r="D1283" s="31"/>
      <c r="E1283" s="31"/>
      <c r="F1283" s="31"/>
    </row>
    <row r="1284" spans="1:6" x14ac:dyDescent="0.3">
      <c r="A1284" s="31"/>
      <c r="B1284" s="31"/>
      <c r="C1284" s="31"/>
      <c r="D1284" s="31"/>
      <c r="E1284" s="31"/>
      <c r="F1284" s="31"/>
    </row>
    <row r="1285" spans="1:6" x14ac:dyDescent="0.3">
      <c r="A1285" s="31"/>
      <c r="B1285" s="31"/>
      <c r="C1285" s="31"/>
      <c r="D1285" s="31"/>
      <c r="E1285" s="31"/>
      <c r="F1285" s="31"/>
    </row>
    <row r="1286" spans="1:6" x14ac:dyDescent="0.3">
      <c r="A1286" s="31"/>
      <c r="B1286" s="31"/>
      <c r="C1286" s="31"/>
      <c r="D1286" s="31"/>
      <c r="E1286" s="31"/>
      <c r="F1286" s="31"/>
    </row>
    <row r="1287" spans="1:6" x14ac:dyDescent="0.3">
      <c r="A1287" s="31"/>
      <c r="B1287" s="31"/>
      <c r="C1287" s="31"/>
      <c r="D1287" s="31"/>
      <c r="E1287" s="31"/>
      <c r="F1287" s="31"/>
    </row>
    <row r="1288" spans="1:6" x14ac:dyDescent="0.3">
      <c r="A1288" s="31"/>
      <c r="B1288" s="31"/>
      <c r="C1288" s="31"/>
      <c r="D1288" s="31"/>
      <c r="E1288" s="31"/>
      <c r="F1288" s="31"/>
    </row>
    <row r="1289" spans="1:6" x14ac:dyDescent="0.3">
      <c r="A1289" s="31"/>
      <c r="B1289" s="31"/>
      <c r="C1289" s="31"/>
      <c r="D1289" s="31"/>
      <c r="E1289" s="31"/>
      <c r="F1289" s="31"/>
    </row>
    <row r="1290" spans="1:6" x14ac:dyDescent="0.3">
      <c r="A1290" s="31"/>
      <c r="B1290" s="31"/>
      <c r="C1290" s="31"/>
      <c r="D1290" s="31"/>
      <c r="E1290" s="31"/>
      <c r="F1290" s="31"/>
    </row>
    <row r="1291" spans="1:6" x14ac:dyDescent="0.3">
      <c r="A1291" s="31"/>
      <c r="B1291" s="31"/>
      <c r="C1291" s="31"/>
      <c r="D1291" s="31"/>
      <c r="E1291" s="31"/>
      <c r="F1291" s="31"/>
    </row>
    <row r="1292" spans="1:6" x14ac:dyDescent="0.3">
      <c r="A1292" s="31"/>
      <c r="B1292" s="31"/>
      <c r="C1292" s="31"/>
      <c r="D1292" s="31"/>
      <c r="E1292" s="31"/>
      <c r="F1292" s="31"/>
    </row>
    <row r="1293" spans="1:6" x14ac:dyDescent="0.3">
      <c r="A1293" s="31"/>
      <c r="B1293" s="31"/>
      <c r="C1293" s="31"/>
      <c r="D1293" s="31"/>
      <c r="E1293" s="31"/>
      <c r="F1293" s="31"/>
    </row>
    <row r="1294" spans="1:6" x14ac:dyDescent="0.3">
      <c r="A1294" s="31"/>
      <c r="B1294" s="31"/>
      <c r="C1294" s="31"/>
      <c r="D1294" s="31"/>
      <c r="E1294" s="31"/>
      <c r="F1294" s="31"/>
    </row>
    <row r="1295" spans="1:6" x14ac:dyDescent="0.3">
      <c r="A1295" s="31"/>
      <c r="B1295" s="31"/>
      <c r="C1295" s="31"/>
      <c r="D1295" s="31"/>
      <c r="E1295" s="31"/>
      <c r="F1295" s="31"/>
    </row>
    <row r="1296" spans="1:6" x14ac:dyDescent="0.3">
      <c r="A1296" s="31"/>
      <c r="B1296" s="31"/>
      <c r="C1296" s="31"/>
      <c r="D1296" s="31"/>
      <c r="E1296" s="31"/>
      <c r="F1296" s="31"/>
    </row>
    <row r="1297" spans="1:6" x14ac:dyDescent="0.3">
      <c r="A1297" s="31"/>
      <c r="B1297" s="31"/>
      <c r="C1297" s="31"/>
      <c r="D1297" s="31"/>
      <c r="E1297" s="31"/>
      <c r="F1297" s="31"/>
    </row>
    <row r="1298" spans="1:6" x14ac:dyDescent="0.3">
      <c r="A1298" s="31"/>
      <c r="B1298" s="31"/>
      <c r="C1298" s="31"/>
      <c r="D1298" s="31"/>
      <c r="E1298" s="31"/>
      <c r="F1298" s="31"/>
    </row>
    <row r="1299" spans="1:6" x14ac:dyDescent="0.3">
      <c r="A1299" s="31"/>
      <c r="B1299" s="31"/>
      <c r="C1299" s="31"/>
      <c r="D1299" s="31"/>
      <c r="E1299" s="31"/>
      <c r="F1299" s="31"/>
    </row>
    <row r="1300" spans="1:6" x14ac:dyDescent="0.3">
      <c r="A1300" s="31"/>
      <c r="B1300" s="31"/>
      <c r="C1300" s="31"/>
      <c r="D1300" s="31"/>
      <c r="E1300" s="31"/>
      <c r="F1300" s="31"/>
    </row>
    <row r="1301" spans="1:6" x14ac:dyDescent="0.3">
      <c r="A1301" s="31"/>
      <c r="B1301" s="31"/>
      <c r="C1301" s="31"/>
      <c r="D1301" s="31"/>
      <c r="E1301" s="31"/>
      <c r="F1301" s="31"/>
    </row>
    <row r="1302" spans="1:6" x14ac:dyDescent="0.3">
      <c r="A1302" s="31"/>
      <c r="B1302" s="31"/>
      <c r="C1302" s="31"/>
      <c r="D1302" s="31"/>
      <c r="E1302" s="31"/>
      <c r="F1302" s="31"/>
    </row>
    <row r="1303" spans="1:6" x14ac:dyDescent="0.3">
      <c r="A1303" s="31"/>
      <c r="B1303" s="31"/>
      <c r="C1303" s="31"/>
      <c r="D1303" s="31"/>
      <c r="E1303" s="31"/>
      <c r="F1303" s="31"/>
    </row>
    <row r="1304" spans="1:6" x14ac:dyDescent="0.3">
      <c r="A1304" s="31"/>
      <c r="B1304" s="31"/>
      <c r="C1304" s="31"/>
      <c r="D1304" s="31"/>
      <c r="E1304" s="31"/>
      <c r="F1304" s="31"/>
    </row>
    <row r="1305" spans="1:6" x14ac:dyDescent="0.3">
      <c r="A1305" s="31"/>
      <c r="B1305" s="31"/>
      <c r="C1305" s="31"/>
      <c r="D1305" s="31"/>
      <c r="E1305" s="31"/>
      <c r="F1305" s="31"/>
    </row>
    <row r="1306" spans="1:6" x14ac:dyDescent="0.3">
      <c r="A1306" s="31"/>
      <c r="B1306" s="31"/>
      <c r="C1306" s="31"/>
      <c r="D1306" s="31"/>
      <c r="E1306" s="31"/>
      <c r="F1306" s="31"/>
    </row>
    <row r="1307" spans="1:6" x14ac:dyDescent="0.3">
      <c r="A1307" s="31"/>
      <c r="B1307" s="31"/>
      <c r="C1307" s="31"/>
      <c r="D1307" s="31"/>
      <c r="E1307" s="31"/>
      <c r="F1307" s="31"/>
    </row>
    <row r="1308" spans="1:6" x14ac:dyDescent="0.3">
      <c r="A1308" s="31"/>
      <c r="B1308" s="31"/>
      <c r="C1308" s="31"/>
      <c r="D1308" s="31"/>
      <c r="E1308" s="31"/>
      <c r="F1308" s="31"/>
    </row>
    <row r="1309" spans="1:6" x14ac:dyDescent="0.3">
      <c r="A1309" s="31"/>
      <c r="B1309" s="31"/>
      <c r="C1309" s="31"/>
      <c r="D1309" s="31"/>
      <c r="E1309" s="31"/>
      <c r="F1309" s="31"/>
    </row>
    <row r="1310" spans="1:6" x14ac:dyDescent="0.3">
      <c r="A1310" s="31"/>
      <c r="B1310" s="31"/>
      <c r="C1310" s="31"/>
      <c r="D1310" s="31"/>
      <c r="E1310" s="31"/>
      <c r="F1310" s="31"/>
    </row>
    <row r="1311" spans="1:6" x14ac:dyDescent="0.3">
      <c r="A1311" s="31"/>
      <c r="B1311" s="31"/>
      <c r="C1311" s="31"/>
      <c r="D1311" s="31"/>
      <c r="E1311" s="31"/>
      <c r="F1311" s="31"/>
    </row>
    <row r="1312" spans="1:6" x14ac:dyDescent="0.3">
      <c r="A1312" s="31"/>
      <c r="B1312" s="31"/>
      <c r="C1312" s="31"/>
      <c r="D1312" s="31"/>
      <c r="E1312" s="31"/>
      <c r="F1312" s="31"/>
    </row>
    <row r="1313" spans="1:6" x14ac:dyDescent="0.3">
      <c r="A1313" s="31"/>
      <c r="B1313" s="31"/>
      <c r="C1313" s="31"/>
      <c r="D1313" s="31"/>
      <c r="E1313" s="31"/>
      <c r="F1313" s="31"/>
    </row>
    <row r="1314" spans="1:6" x14ac:dyDescent="0.3">
      <c r="A1314" s="31"/>
      <c r="B1314" s="31"/>
      <c r="C1314" s="31"/>
      <c r="D1314" s="31"/>
      <c r="E1314" s="31"/>
      <c r="F1314" s="31"/>
    </row>
    <row r="1315" spans="1:6" x14ac:dyDescent="0.3">
      <c r="A1315" s="31"/>
      <c r="B1315" s="31"/>
      <c r="C1315" s="31"/>
      <c r="D1315" s="31"/>
      <c r="E1315" s="31"/>
      <c r="F1315" s="31"/>
    </row>
    <row r="1316" spans="1:6" x14ac:dyDescent="0.3">
      <c r="A1316" s="31"/>
      <c r="B1316" s="31"/>
      <c r="C1316" s="31"/>
      <c r="D1316" s="31"/>
      <c r="E1316" s="31"/>
      <c r="F1316" s="31"/>
    </row>
    <row r="1317" spans="1:6" x14ac:dyDescent="0.3">
      <c r="A1317" s="31"/>
      <c r="B1317" s="31"/>
      <c r="C1317" s="31"/>
      <c r="D1317" s="31"/>
      <c r="E1317" s="31"/>
      <c r="F1317" s="31"/>
    </row>
    <row r="1318" spans="1:6" x14ac:dyDescent="0.3">
      <c r="A1318" s="31"/>
      <c r="B1318" s="31"/>
      <c r="C1318" s="31"/>
      <c r="D1318" s="31"/>
      <c r="E1318" s="31"/>
      <c r="F1318" s="31"/>
    </row>
    <row r="1319" spans="1:6" x14ac:dyDescent="0.3">
      <c r="A1319" s="31"/>
      <c r="B1319" s="31"/>
      <c r="C1319" s="31"/>
      <c r="D1319" s="31"/>
      <c r="E1319" s="31"/>
      <c r="F1319" s="31"/>
    </row>
    <row r="1320" spans="1:6" x14ac:dyDescent="0.3">
      <c r="A1320" s="31"/>
      <c r="B1320" s="31"/>
      <c r="C1320" s="31"/>
      <c r="D1320" s="31"/>
      <c r="E1320" s="31"/>
      <c r="F1320" s="31"/>
    </row>
    <row r="1321" spans="1:6" x14ac:dyDescent="0.3">
      <c r="A1321" s="31"/>
      <c r="B1321" s="31"/>
      <c r="C1321" s="31"/>
      <c r="D1321" s="31"/>
      <c r="E1321" s="31"/>
      <c r="F1321" s="31"/>
    </row>
    <row r="1322" spans="1:6" x14ac:dyDescent="0.3">
      <c r="A1322" s="31"/>
      <c r="B1322" s="31"/>
      <c r="C1322" s="31"/>
      <c r="D1322" s="31"/>
      <c r="E1322" s="31"/>
      <c r="F1322" s="31"/>
    </row>
    <row r="1323" spans="1:6" x14ac:dyDescent="0.3">
      <c r="A1323" s="31"/>
      <c r="B1323" s="31"/>
      <c r="C1323" s="31"/>
      <c r="D1323" s="31"/>
      <c r="E1323" s="31"/>
      <c r="F1323" s="31"/>
    </row>
    <row r="1324" spans="1:6" x14ac:dyDescent="0.3">
      <c r="A1324" s="31"/>
      <c r="B1324" s="31"/>
      <c r="C1324" s="31"/>
      <c r="D1324" s="31"/>
      <c r="E1324" s="31"/>
      <c r="F1324" s="31"/>
    </row>
    <row r="1325" spans="1:6" x14ac:dyDescent="0.3">
      <c r="A1325" s="31"/>
      <c r="B1325" s="31"/>
      <c r="C1325" s="31"/>
      <c r="D1325" s="31"/>
      <c r="E1325" s="31"/>
      <c r="F1325" s="31"/>
    </row>
    <row r="1326" spans="1:6" x14ac:dyDescent="0.3">
      <c r="A1326" s="31"/>
      <c r="B1326" s="31"/>
      <c r="C1326" s="31"/>
      <c r="D1326" s="31"/>
      <c r="E1326" s="31"/>
      <c r="F1326" s="31"/>
    </row>
    <row r="1327" spans="1:6" x14ac:dyDescent="0.3">
      <c r="A1327" s="31"/>
      <c r="B1327" s="31"/>
      <c r="C1327" s="31"/>
      <c r="D1327" s="31"/>
      <c r="E1327" s="31"/>
      <c r="F1327" s="31"/>
    </row>
    <row r="1328" spans="1:6" x14ac:dyDescent="0.3">
      <c r="A1328" s="31"/>
      <c r="B1328" s="31"/>
      <c r="C1328" s="31"/>
      <c r="D1328" s="31"/>
      <c r="E1328" s="31"/>
      <c r="F1328" s="31"/>
    </row>
    <row r="1329" spans="1:6" x14ac:dyDescent="0.3">
      <c r="A1329" s="31"/>
      <c r="B1329" s="31"/>
      <c r="C1329" s="31"/>
      <c r="D1329" s="31"/>
      <c r="E1329" s="31"/>
      <c r="F1329" s="31"/>
    </row>
    <row r="1330" spans="1:6" x14ac:dyDescent="0.3">
      <c r="A1330" s="31"/>
      <c r="B1330" s="31"/>
      <c r="C1330" s="31"/>
      <c r="D1330" s="31"/>
      <c r="E1330" s="31"/>
      <c r="F1330" s="31"/>
    </row>
    <row r="1331" spans="1:6" x14ac:dyDescent="0.3">
      <c r="A1331" s="31"/>
      <c r="B1331" s="31"/>
      <c r="C1331" s="31"/>
      <c r="D1331" s="31"/>
      <c r="E1331" s="31"/>
      <c r="F1331" s="31"/>
    </row>
    <row r="1332" spans="1:6" x14ac:dyDescent="0.3">
      <c r="A1332" s="31"/>
      <c r="B1332" s="31"/>
      <c r="C1332" s="31"/>
      <c r="D1332" s="31"/>
      <c r="E1332" s="31"/>
      <c r="F1332" s="31"/>
    </row>
    <row r="1333" spans="1:6" x14ac:dyDescent="0.3">
      <c r="A1333" s="31"/>
      <c r="B1333" s="31"/>
      <c r="C1333" s="31"/>
      <c r="D1333" s="31"/>
      <c r="E1333" s="31"/>
      <c r="F1333" s="31"/>
    </row>
    <row r="1334" spans="1:6" x14ac:dyDescent="0.3">
      <c r="A1334" s="31"/>
      <c r="B1334" s="31"/>
      <c r="C1334" s="31"/>
      <c r="D1334" s="31"/>
      <c r="E1334" s="31"/>
      <c r="F1334" s="31"/>
    </row>
    <row r="1335" spans="1:6" x14ac:dyDescent="0.3">
      <c r="A1335" s="31"/>
      <c r="B1335" s="31"/>
      <c r="C1335" s="31"/>
      <c r="D1335" s="31"/>
      <c r="E1335" s="31"/>
      <c r="F1335" s="31"/>
    </row>
    <row r="1336" spans="1:6" x14ac:dyDescent="0.3">
      <c r="A1336" s="31"/>
      <c r="B1336" s="31"/>
      <c r="C1336" s="31"/>
      <c r="D1336" s="31"/>
      <c r="E1336" s="31"/>
      <c r="F1336" s="31"/>
    </row>
    <row r="1337" spans="1:6" x14ac:dyDescent="0.3">
      <c r="A1337" s="31"/>
      <c r="B1337" s="31"/>
      <c r="C1337" s="31"/>
      <c r="D1337" s="31"/>
      <c r="E1337" s="31"/>
      <c r="F1337" s="31"/>
    </row>
    <row r="1338" spans="1:6" x14ac:dyDescent="0.3">
      <c r="A1338" s="31"/>
      <c r="B1338" s="31"/>
      <c r="C1338" s="31"/>
      <c r="D1338" s="31"/>
      <c r="E1338" s="31"/>
      <c r="F1338" s="31"/>
    </row>
    <row r="1339" spans="1:6" x14ac:dyDescent="0.3">
      <c r="A1339" s="31"/>
      <c r="B1339" s="31"/>
      <c r="C1339" s="31"/>
      <c r="D1339" s="31"/>
      <c r="E1339" s="31"/>
      <c r="F1339" s="31"/>
    </row>
    <row r="1340" spans="1:6" x14ac:dyDescent="0.3">
      <c r="A1340" s="31"/>
      <c r="B1340" s="31"/>
      <c r="C1340" s="31"/>
      <c r="D1340" s="31"/>
      <c r="E1340" s="31"/>
      <c r="F1340" s="31"/>
    </row>
    <row r="1341" spans="1:6" x14ac:dyDescent="0.3">
      <c r="A1341" s="31"/>
      <c r="B1341" s="31"/>
      <c r="C1341" s="31"/>
      <c r="D1341" s="31"/>
      <c r="E1341" s="31"/>
      <c r="F1341" s="31"/>
    </row>
    <row r="1342" spans="1:6" x14ac:dyDescent="0.3">
      <c r="A1342" s="31"/>
      <c r="B1342" s="31"/>
      <c r="C1342" s="31"/>
      <c r="D1342" s="31"/>
      <c r="E1342" s="31"/>
      <c r="F1342" s="31"/>
    </row>
    <row r="1343" spans="1:6" x14ac:dyDescent="0.3">
      <c r="A1343" s="31"/>
      <c r="B1343" s="31"/>
      <c r="C1343" s="31"/>
      <c r="D1343" s="31"/>
      <c r="E1343" s="31"/>
      <c r="F1343" s="31"/>
    </row>
    <row r="1344" spans="1:6" x14ac:dyDescent="0.3">
      <c r="A1344" s="31"/>
      <c r="B1344" s="31"/>
      <c r="C1344" s="31"/>
      <c r="D1344" s="31"/>
      <c r="E1344" s="31"/>
      <c r="F1344" s="31"/>
    </row>
    <row r="1345" spans="1:6" x14ac:dyDescent="0.3">
      <c r="A1345" s="31"/>
      <c r="B1345" s="31"/>
      <c r="C1345" s="31"/>
      <c r="D1345" s="31"/>
      <c r="E1345" s="31"/>
      <c r="F1345" s="31"/>
    </row>
    <row r="1346" spans="1:6" x14ac:dyDescent="0.3">
      <c r="A1346" s="31"/>
      <c r="B1346" s="31"/>
      <c r="C1346" s="31"/>
      <c r="D1346" s="31"/>
      <c r="E1346" s="31"/>
      <c r="F1346" s="31"/>
    </row>
    <row r="1347" spans="1:6" x14ac:dyDescent="0.3">
      <c r="A1347" s="31"/>
      <c r="B1347" s="31"/>
      <c r="C1347" s="31"/>
      <c r="D1347" s="31"/>
      <c r="E1347" s="31"/>
      <c r="F1347" s="31"/>
    </row>
    <row r="1348" spans="1:6" x14ac:dyDescent="0.3">
      <c r="A1348" s="31"/>
      <c r="B1348" s="31"/>
      <c r="C1348" s="31"/>
      <c r="D1348" s="31"/>
      <c r="E1348" s="31"/>
      <c r="F1348" s="31"/>
    </row>
    <row r="1349" spans="1:6" x14ac:dyDescent="0.3">
      <c r="A1349" s="31"/>
      <c r="B1349" s="31"/>
      <c r="C1349" s="31"/>
      <c r="D1349" s="31"/>
      <c r="E1349" s="31"/>
      <c r="F1349" s="31"/>
    </row>
    <row r="1350" spans="1:6" x14ac:dyDescent="0.3">
      <c r="A1350" s="31"/>
      <c r="B1350" s="31"/>
      <c r="C1350" s="31"/>
      <c r="D1350" s="31"/>
      <c r="E1350" s="31"/>
      <c r="F1350" s="31"/>
    </row>
    <row r="1351" spans="1:6" x14ac:dyDescent="0.3">
      <c r="A1351" s="31"/>
      <c r="B1351" s="31"/>
      <c r="C1351" s="31"/>
      <c r="D1351" s="31"/>
      <c r="E1351" s="31"/>
      <c r="F1351" s="31"/>
    </row>
    <row r="1352" spans="1:6" x14ac:dyDescent="0.3">
      <c r="A1352" s="31"/>
      <c r="B1352" s="31"/>
      <c r="C1352" s="31"/>
      <c r="D1352" s="31"/>
      <c r="E1352" s="31"/>
      <c r="F1352" s="31"/>
    </row>
    <row r="1353" spans="1:6" x14ac:dyDescent="0.3">
      <c r="A1353" s="31"/>
      <c r="B1353" s="31"/>
      <c r="C1353" s="31"/>
      <c r="D1353" s="31"/>
      <c r="E1353" s="31"/>
      <c r="F1353" s="31"/>
    </row>
    <row r="1354" spans="1:6" x14ac:dyDescent="0.3">
      <c r="A1354" s="31"/>
      <c r="B1354" s="31"/>
      <c r="C1354" s="31"/>
      <c r="D1354" s="31"/>
      <c r="E1354" s="31"/>
      <c r="F1354" s="31"/>
    </row>
    <row r="1355" spans="1:6" x14ac:dyDescent="0.3">
      <c r="A1355" s="31"/>
      <c r="B1355" s="31"/>
      <c r="C1355" s="31"/>
      <c r="D1355" s="31"/>
      <c r="E1355" s="31"/>
      <c r="F1355" s="31"/>
    </row>
    <row r="1356" spans="1:6" x14ac:dyDescent="0.3">
      <c r="A1356" s="31"/>
      <c r="B1356" s="31"/>
      <c r="C1356" s="31"/>
      <c r="D1356" s="31"/>
      <c r="E1356" s="31"/>
      <c r="F1356" s="31"/>
    </row>
    <row r="1357" spans="1:6" x14ac:dyDescent="0.3">
      <c r="A1357" s="31"/>
      <c r="B1357" s="31"/>
      <c r="C1357" s="31"/>
      <c r="D1357" s="31"/>
      <c r="E1357" s="31"/>
      <c r="F1357" s="31"/>
    </row>
    <row r="1358" spans="1:6" x14ac:dyDescent="0.3">
      <c r="A1358" s="31"/>
      <c r="B1358" s="31"/>
      <c r="C1358" s="31"/>
      <c r="D1358" s="31"/>
      <c r="E1358" s="31"/>
      <c r="F1358" s="31"/>
    </row>
    <row r="1359" spans="1:6" x14ac:dyDescent="0.3">
      <c r="A1359" s="31"/>
      <c r="B1359" s="31"/>
      <c r="C1359" s="31"/>
      <c r="D1359" s="31"/>
      <c r="E1359" s="31"/>
      <c r="F1359" s="31"/>
    </row>
    <row r="1360" spans="1:6" x14ac:dyDescent="0.3">
      <c r="A1360" s="31"/>
      <c r="B1360" s="31"/>
      <c r="C1360" s="31"/>
      <c r="D1360" s="31"/>
      <c r="E1360" s="31"/>
      <c r="F1360" s="31"/>
    </row>
    <row r="1361" spans="1:6" x14ac:dyDescent="0.3">
      <c r="A1361" s="31"/>
      <c r="B1361" s="31"/>
      <c r="C1361" s="31"/>
      <c r="D1361" s="31"/>
      <c r="E1361" s="31"/>
      <c r="F1361" s="31"/>
    </row>
    <row r="1362" spans="1:6" x14ac:dyDescent="0.3">
      <c r="A1362" s="31"/>
      <c r="B1362" s="31"/>
      <c r="C1362" s="31"/>
      <c r="D1362" s="31"/>
      <c r="E1362" s="31"/>
      <c r="F1362" s="31"/>
    </row>
    <row r="1363" spans="1:6" x14ac:dyDescent="0.3">
      <c r="A1363" s="31"/>
      <c r="B1363" s="31"/>
      <c r="C1363" s="31"/>
      <c r="D1363" s="31"/>
      <c r="E1363" s="31"/>
      <c r="F1363" s="31"/>
    </row>
    <row r="1364" spans="1:6" x14ac:dyDescent="0.3">
      <c r="A1364" s="31"/>
      <c r="B1364" s="31"/>
      <c r="C1364" s="31"/>
      <c r="D1364" s="31"/>
      <c r="E1364" s="31"/>
      <c r="F1364" s="31"/>
    </row>
    <row r="1365" spans="1:6" x14ac:dyDescent="0.3">
      <c r="A1365" s="31"/>
      <c r="B1365" s="31"/>
      <c r="C1365" s="31"/>
      <c r="D1365" s="31"/>
      <c r="E1365" s="31"/>
      <c r="F1365" s="31"/>
    </row>
    <row r="1366" spans="1:6" x14ac:dyDescent="0.3">
      <c r="A1366" s="31"/>
      <c r="B1366" s="31"/>
      <c r="C1366" s="31"/>
      <c r="D1366" s="31"/>
      <c r="E1366" s="31"/>
      <c r="F1366" s="31"/>
    </row>
    <row r="1367" spans="1:6" x14ac:dyDescent="0.3">
      <c r="A1367" s="31"/>
      <c r="B1367" s="31"/>
      <c r="C1367" s="31"/>
      <c r="D1367" s="31"/>
      <c r="E1367" s="31"/>
      <c r="F1367" s="31"/>
    </row>
    <row r="1368" spans="1:6" x14ac:dyDescent="0.3">
      <c r="A1368" s="31"/>
      <c r="B1368" s="31"/>
      <c r="C1368" s="31"/>
      <c r="D1368" s="31"/>
      <c r="E1368" s="31"/>
      <c r="F1368" s="31"/>
    </row>
    <row r="1369" spans="1:6" x14ac:dyDescent="0.3">
      <c r="A1369" s="31"/>
      <c r="B1369" s="31"/>
      <c r="C1369" s="31"/>
      <c r="D1369" s="31"/>
      <c r="E1369" s="31"/>
      <c r="F1369" s="31"/>
    </row>
    <row r="1370" spans="1:6" x14ac:dyDescent="0.3">
      <c r="A1370" s="31"/>
      <c r="B1370" s="31"/>
      <c r="C1370" s="31"/>
      <c r="D1370" s="31"/>
      <c r="E1370" s="31"/>
      <c r="F1370" s="31"/>
    </row>
    <row r="1371" spans="1:6" x14ac:dyDescent="0.3">
      <c r="A1371" s="31"/>
      <c r="B1371" s="31"/>
      <c r="C1371" s="31"/>
      <c r="D1371" s="31"/>
      <c r="E1371" s="31"/>
      <c r="F1371" s="31"/>
    </row>
    <row r="1372" spans="1:6" x14ac:dyDescent="0.3">
      <c r="A1372" s="31"/>
      <c r="B1372" s="31"/>
      <c r="C1372" s="31"/>
      <c r="D1372" s="31"/>
      <c r="E1372" s="31"/>
      <c r="F1372" s="31"/>
    </row>
    <row r="1373" spans="1:6" x14ac:dyDescent="0.3">
      <c r="A1373" s="31"/>
      <c r="B1373" s="31"/>
      <c r="C1373" s="31"/>
      <c r="D1373" s="31"/>
      <c r="E1373" s="31"/>
      <c r="F1373" s="31"/>
    </row>
    <row r="1374" spans="1:6" x14ac:dyDescent="0.3">
      <c r="A1374" s="31"/>
      <c r="B1374" s="31"/>
      <c r="C1374" s="31"/>
      <c r="D1374" s="31"/>
      <c r="E1374" s="31"/>
      <c r="F1374" s="31"/>
    </row>
    <row r="1375" spans="1:6" x14ac:dyDescent="0.3">
      <c r="A1375" s="31"/>
      <c r="B1375" s="31"/>
      <c r="C1375" s="31"/>
      <c r="D1375" s="31"/>
      <c r="E1375" s="31"/>
      <c r="F1375" s="31"/>
    </row>
    <row r="1376" spans="1:6" x14ac:dyDescent="0.3">
      <c r="A1376" s="31"/>
      <c r="B1376" s="31"/>
      <c r="C1376" s="31"/>
      <c r="D1376" s="31"/>
      <c r="E1376" s="31"/>
      <c r="F1376" s="31"/>
    </row>
    <row r="1377" spans="1:6" x14ac:dyDescent="0.3">
      <c r="A1377" s="31"/>
      <c r="B1377" s="31"/>
      <c r="C1377" s="31"/>
      <c r="D1377" s="31"/>
      <c r="E1377" s="31"/>
      <c r="F1377" s="31"/>
    </row>
    <row r="1378" spans="1:6" x14ac:dyDescent="0.3">
      <c r="A1378" s="31"/>
      <c r="B1378" s="31"/>
      <c r="C1378" s="31"/>
      <c r="D1378" s="31"/>
      <c r="E1378" s="31"/>
      <c r="F1378" s="31"/>
    </row>
    <row r="1379" spans="1:6" x14ac:dyDescent="0.3">
      <c r="A1379" s="31"/>
      <c r="B1379" s="31"/>
      <c r="C1379" s="31"/>
      <c r="D1379" s="31"/>
      <c r="E1379" s="31"/>
      <c r="F1379" s="31"/>
    </row>
    <row r="1380" spans="1:6" x14ac:dyDescent="0.3">
      <c r="A1380" s="31"/>
      <c r="B1380" s="31"/>
      <c r="C1380" s="31"/>
      <c r="D1380" s="31"/>
      <c r="E1380" s="31"/>
      <c r="F1380" s="31"/>
    </row>
    <row r="1381" spans="1:6" x14ac:dyDescent="0.3">
      <c r="A1381" s="31"/>
      <c r="B1381" s="31"/>
      <c r="C1381" s="31"/>
      <c r="D1381" s="31"/>
      <c r="E1381" s="31"/>
      <c r="F1381" s="31"/>
    </row>
    <row r="1382" spans="1:6" x14ac:dyDescent="0.3">
      <c r="A1382" s="31"/>
      <c r="B1382" s="31"/>
      <c r="C1382" s="31"/>
      <c r="D1382" s="31"/>
      <c r="E1382" s="31"/>
      <c r="F1382" s="31"/>
    </row>
    <row r="1383" spans="1:6" x14ac:dyDescent="0.3">
      <c r="A1383" s="31"/>
      <c r="B1383" s="31"/>
      <c r="C1383" s="31"/>
      <c r="D1383" s="31"/>
      <c r="E1383" s="31"/>
      <c r="F1383" s="31"/>
    </row>
    <row r="1384" spans="1:6" x14ac:dyDescent="0.3">
      <c r="A1384" s="31"/>
      <c r="B1384" s="31"/>
      <c r="C1384" s="31"/>
      <c r="D1384" s="31"/>
      <c r="E1384" s="31"/>
      <c r="F1384" s="31"/>
    </row>
    <row r="1385" spans="1:6" x14ac:dyDescent="0.3">
      <c r="A1385" s="31"/>
      <c r="B1385" s="31"/>
      <c r="C1385" s="31"/>
      <c r="D1385" s="31"/>
      <c r="E1385" s="31"/>
      <c r="F1385" s="31"/>
    </row>
    <row r="1386" spans="1:6" x14ac:dyDescent="0.3">
      <c r="A1386" s="31"/>
      <c r="B1386" s="31"/>
      <c r="C1386" s="31"/>
      <c r="D1386" s="31"/>
      <c r="E1386" s="31"/>
      <c r="F1386" s="31"/>
    </row>
    <row r="1387" spans="1:6" x14ac:dyDescent="0.3">
      <c r="A1387" s="31"/>
      <c r="B1387" s="31"/>
      <c r="C1387" s="31"/>
      <c r="D1387" s="31"/>
      <c r="E1387" s="31"/>
      <c r="F1387" s="31"/>
    </row>
    <row r="1388" spans="1:6" x14ac:dyDescent="0.3">
      <c r="A1388" s="31"/>
      <c r="B1388" s="31"/>
      <c r="C1388" s="31"/>
      <c r="D1388" s="31"/>
      <c r="E1388" s="31"/>
      <c r="F1388" s="31"/>
    </row>
    <row r="1389" spans="1:6" x14ac:dyDescent="0.3">
      <c r="A1389" s="31"/>
      <c r="B1389" s="31"/>
      <c r="C1389" s="31"/>
      <c r="D1389" s="31"/>
      <c r="E1389" s="31"/>
      <c r="F1389" s="31"/>
    </row>
    <row r="1390" spans="1:6" x14ac:dyDescent="0.3">
      <c r="A1390" s="31"/>
      <c r="B1390" s="31"/>
      <c r="C1390" s="31"/>
      <c r="D1390" s="31"/>
      <c r="E1390" s="31"/>
      <c r="F1390" s="31"/>
    </row>
    <row r="1391" spans="1:6" x14ac:dyDescent="0.3">
      <c r="A1391" s="31"/>
      <c r="B1391" s="31"/>
      <c r="C1391" s="31"/>
      <c r="D1391" s="31"/>
      <c r="E1391" s="31"/>
      <c r="F1391" s="31"/>
    </row>
    <row r="1392" spans="1:6" x14ac:dyDescent="0.3">
      <c r="A1392" s="31"/>
      <c r="B1392" s="31"/>
      <c r="C1392" s="31"/>
      <c r="D1392" s="31"/>
      <c r="E1392" s="31"/>
      <c r="F1392" s="31"/>
    </row>
    <row r="1393" spans="1:6" x14ac:dyDescent="0.3">
      <c r="A1393" s="31"/>
      <c r="B1393" s="31"/>
      <c r="C1393" s="31"/>
      <c r="D1393" s="31"/>
      <c r="E1393" s="31"/>
      <c r="F1393" s="31"/>
    </row>
    <row r="1394" spans="1:6" x14ac:dyDescent="0.3">
      <c r="A1394" s="31"/>
      <c r="B1394" s="31"/>
      <c r="C1394" s="31"/>
      <c r="D1394" s="31"/>
      <c r="E1394" s="31"/>
      <c r="F1394" s="31"/>
    </row>
    <row r="1395" spans="1:6" x14ac:dyDescent="0.3">
      <c r="A1395" s="31"/>
      <c r="B1395" s="31"/>
      <c r="C1395" s="31"/>
      <c r="D1395" s="31"/>
      <c r="E1395" s="31"/>
      <c r="F1395" s="31"/>
    </row>
    <row r="1396" spans="1:6" x14ac:dyDescent="0.3">
      <c r="A1396" s="31"/>
      <c r="B1396" s="31"/>
      <c r="C1396" s="31"/>
      <c r="D1396" s="31"/>
      <c r="E1396" s="31"/>
      <c r="F1396" s="31"/>
    </row>
    <row r="1397" spans="1:6" x14ac:dyDescent="0.3">
      <c r="A1397" s="31"/>
      <c r="B1397" s="31"/>
      <c r="C1397" s="31"/>
      <c r="D1397" s="31"/>
      <c r="E1397" s="31"/>
      <c r="F1397" s="31"/>
    </row>
    <row r="1398" spans="1:6" x14ac:dyDescent="0.3">
      <c r="A1398" s="31"/>
      <c r="B1398" s="31"/>
      <c r="C1398" s="31"/>
      <c r="D1398" s="31"/>
      <c r="E1398" s="31"/>
      <c r="F1398" s="31"/>
    </row>
    <row r="1399" spans="1:6" x14ac:dyDescent="0.3">
      <c r="A1399" s="31"/>
      <c r="B1399" s="31"/>
      <c r="C1399" s="31"/>
      <c r="D1399" s="31"/>
      <c r="E1399" s="31"/>
      <c r="F1399" s="31"/>
    </row>
    <row r="1400" spans="1:6" x14ac:dyDescent="0.3">
      <c r="A1400" s="31"/>
      <c r="B1400" s="31"/>
      <c r="C1400" s="31"/>
      <c r="D1400" s="31"/>
      <c r="E1400" s="31"/>
      <c r="F1400" s="31"/>
    </row>
    <row r="1401" spans="1:6" x14ac:dyDescent="0.3">
      <c r="A1401" s="31"/>
      <c r="B1401" s="31"/>
      <c r="C1401" s="31"/>
      <c r="D1401" s="31"/>
      <c r="E1401" s="31"/>
      <c r="F1401" s="31"/>
    </row>
    <row r="1402" spans="1:6" x14ac:dyDescent="0.3">
      <c r="A1402" s="31"/>
      <c r="B1402" s="31"/>
      <c r="C1402" s="31"/>
      <c r="D1402" s="31"/>
      <c r="E1402" s="31"/>
      <c r="F1402" s="31"/>
    </row>
    <row r="1403" spans="1:6" x14ac:dyDescent="0.3">
      <c r="A1403" s="31"/>
      <c r="B1403" s="31"/>
      <c r="C1403" s="31"/>
      <c r="D1403" s="31"/>
      <c r="E1403" s="31"/>
      <c r="F1403" s="31"/>
    </row>
    <row r="1404" spans="1:6" x14ac:dyDescent="0.3">
      <c r="A1404" s="31"/>
      <c r="B1404" s="31"/>
      <c r="C1404" s="31"/>
      <c r="D1404" s="31"/>
      <c r="E1404" s="31"/>
      <c r="F1404" s="31"/>
    </row>
    <row r="1405" spans="1:6" x14ac:dyDescent="0.3">
      <c r="A1405" s="31"/>
      <c r="B1405" s="31"/>
      <c r="C1405" s="31"/>
      <c r="D1405" s="31"/>
      <c r="E1405" s="31"/>
      <c r="F1405" s="31"/>
    </row>
    <row r="1406" spans="1:6" x14ac:dyDescent="0.3">
      <c r="A1406" s="31"/>
      <c r="B1406" s="31"/>
      <c r="C1406" s="31"/>
      <c r="D1406" s="31"/>
      <c r="E1406" s="31"/>
      <c r="F1406" s="31"/>
    </row>
    <row r="1407" spans="1:6" x14ac:dyDescent="0.3">
      <c r="A1407" s="31"/>
      <c r="B1407" s="31"/>
      <c r="C1407" s="31"/>
      <c r="D1407" s="31"/>
      <c r="E1407" s="31"/>
      <c r="F1407" s="31"/>
    </row>
    <row r="1408" spans="1:6" x14ac:dyDescent="0.3">
      <c r="A1408" s="31"/>
      <c r="B1408" s="31"/>
      <c r="C1408" s="31"/>
      <c r="D1408" s="31"/>
      <c r="E1408" s="31"/>
      <c r="F1408" s="31"/>
    </row>
    <row r="1409" spans="1:6" x14ac:dyDescent="0.3">
      <c r="A1409" s="31"/>
      <c r="B1409" s="31"/>
      <c r="C1409" s="31"/>
      <c r="D1409" s="31"/>
      <c r="E1409" s="31"/>
      <c r="F1409" s="31"/>
    </row>
    <row r="1410" spans="1:6" x14ac:dyDescent="0.3">
      <c r="A1410" s="31"/>
      <c r="B1410" s="31"/>
      <c r="C1410" s="31"/>
      <c r="D1410" s="31"/>
      <c r="E1410" s="31"/>
      <c r="F1410" s="31"/>
    </row>
    <row r="1411" spans="1:6" x14ac:dyDescent="0.3">
      <c r="A1411" s="31"/>
      <c r="B1411" s="31"/>
      <c r="C1411" s="31"/>
      <c r="D1411" s="31"/>
      <c r="E1411" s="31"/>
      <c r="F1411" s="31"/>
    </row>
    <row r="1412" spans="1:6" x14ac:dyDescent="0.3">
      <c r="A1412" s="31"/>
      <c r="B1412" s="31"/>
      <c r="C1412" s="31"/>
      <c r="D1412" s="31"/>
      <c r="E1412" s="31"/>
      <c r="F1412" s="31"/>
    </row>
    <row r="1413" spans="1:6" x14ac:dyDescent="0.3">
      <c r="A1413" s="31"/>
      <c r="B1413" s="31"/>
      <c r="C1413" s="31"/>
      <c r="D1413" s="31"/>
      <c r="E1413" s="31"/>
      <c r="F1413" s="31"/>
    </row>
    <row r="1414" spans="1:6" x14ac:dyDescent="0.3">
      <c r="A1414" s="31"/>
      <c r="B1414" s="31"/>
      <c r="C1414" s="31"/>
      <c r="D1414" s="31"/>
      <c r="E1414" s="31"/>
      <c r="F1414" s="31"/>
    </row>
    <row r="1415" spans="1:6" x14ac:dyDescent="0.3">
      <c r="A1415" s="31"/>
      <c r="B1415" s="31"/>
      <c r="C1415" s="31"/>
      <c r="D1415" s="31"/>
      <c r="E1415" s="31"/>
      <c r="F1415" s="31"/>
    </row>
    <row r="1416" spans="1:6" x14ac:dyDescent="0.3">
      <c r="A1416" s="31"/>
      <c r="B1416" s="31"/>
      <c r="C1416" s="31"/>
      <c r="D1416" s="31"/>
      <c r="E1416" s="31"/>
      <c r="F1416" s="31"/>
    </row>
    <row r="1417" spans="1:6" x14ac:dyDescent="0.3">
      <c r="A1417" s="31"/>
      <c r="B1417" s="31"/>
      <c r="C1417" s="31"/>
      <c r="D1417" s="31"/>
      <c r="E1417" s="31"/>
      <c r="F1417" s="31"/>
    </row>
    <row r="1418" spans="1:6" x14ac:dyDescent="0.3">
      <c r="A1418" s="31"/>
      <c r="B1418" s="31"/>
      <c r="C1418" s="31"/>
      <c r="D1418" s="31"/>
      <c r="E1418" s="31"/>
      <c r="F1418" s="31"/>
    </row>
    <row r="1419" spans="1:6" x14ac:dyDescent="0.3">
      <c r="A1419" s="31"/>
      <c r="B1419" s="31"/>
      <c r="C1419" s="31"/>
      <c r="D1419" s="31"/>
      <c r="E1419" s="31"/>
      <c r="F1419" s="31"/>
    </row>
    <row r="1420" spans="1:6" x14ac:dyDescent="0.3">
      <c r="A1420" s="31"/>
      <c r="B1420" s="31"/>
      <c r="C1420" s="31"/>
      <c r="D1420" s="31"/>
      <c r="E1420" s="31"/>
      <c r="F1420" s="31"/>
    </row>
    <row r="1421" spans="1:6" x14ac:dyDescent="0.3">
      <c r="A1421" s="31"/>
      <c r="B1421" s="31"/>
      <c r="C1421" s="31"/>
      <c r="D1421" s="31"/>
      <c r="E1421" s="31"/>
      <c r="F1421" s="31"/>
    </row>
    <row r="1422" spans="1:6" x14ac:dyDescent="0.3">
      <c r="A1422" s="31"/>
      <c r="B1422" s="31"/>
      <c r="C1422" s="31"/>
      <c r="D1422" s="31"/>
      <c r="E1422" s="31"/>
      <c r="F1422" s="31"/>
    </row>
    <row r="1423" spans="1:6" x14ac:dyDescent="0.3">
      <c r="A1423" s="31"/>
      <c r="B1423" s="31"/>
      <c r="C1423" s="31"/>
      <c r="D1423" s="31"/>
      <c r="E1423" s="31"/>
      <c r="F1423" s="31"/>
    </row>
    <row r="1424" spans="1:6" x14ac:dyDescent="0.3">
      <c r="A1424" s="31"/>
      <c r="B1424" s="31"/>
      <c r="C1424" s="31"/>
      <c r="D1424" s="31"/>
      <c r="E1424" s="31"/>
      <c r="F1424" s="31"/>
    </row>
    <row r="1425" spans="1:6" x14ac:dyDescent="0.3">
      <c r="A1425" s="31"/>
      <c r="B1425" s="31"/>
      <c r="C1425" s="31"/>
      <c r="D1425" s="31"/>
      <c r="E1425" s="31"/>
      <c r="F1425" s="31"/>
    </row>
    <row r="1426" spans="1:6" x14ac:dyDescent="0.3">
      <c r="A1426" s="31"/>
      <c r="B1426" s="31"/>
      <c r="C1426" s="31"/>
      <c r="D1426" s="31"/>
      <c r="E1426" s="31"/>
      <c r="F1426" s="31"/>
    </row>
    <row r="1427" spans="1:6" x14ac:dyDescent="0.3">
      <c r="A1427" s="31"/>
      <c r="B1427" s="31"/>
      <c r="C1427" s="31"/>
      <c r="D1427" s="31"/>
      <c r="E1427" s="31"/>
      <c r="F1427" s="31"/>
    </row>
    <row r="1428" spans="1:6" x14ac:dyDescent="0.3">
      <c r="A1428" s="31"/>
      <c r="B1428" s="31"/>
      <c r="C1428" s="31"/>
      <c r="D1428" s="31"/>
      <c r="E1428" s="31"/>
      <c r="F1428" s="31"/>
    </row>
    <row r="1429" spans="1:6" x14ac:dyDescent="0.3">
      <c r="A1429" s="31"/>
      <c r="B1429" s="31"/>
      <c r="C1429" s="31"/>
      <c r="D1429" s="31"/>
      <c r="E1429" s="31"/>
      <c r="F1429" s="31"/>
    </row>
    <row r="1430" spans="1:6" x14ac:dyDescent="0.3">
      <c r="A1430" s="31"/>
      <c r="B1430" s="31"/>
      <c r="C1430" s="31"/>
      <c r="D1430" s="31"/>
      <c r="E1430" s="31"/>
      <c r="F1430" s="31"/>
    </row>
    <row r="1431" spans="1:6" x14ac:dyDescent="0.3">
      <c r="A1431" s="31"/>
      <c r="B1431" s="31"/>
      <c r="C1431" s="31"/>
      <c r="D1431" s="31"/>
      <c r="E1431" s="31"/>
      <c r="F1431" s="31"/>
    </row>
    <row r="1432" spans="1:6" x14ac:dyDescent="0.3">
      <c r="A1432" s="31"/>
      <c r="B1432" s="31"/>
      <c r="C1432" s="31"/>
      <c r="D1432" s="31"/>
      <c r="E1432" s="31"/>
      <c r="F1432" s="31"/>
    </row>
    <row r="1433" spans="1:6" x14ac:dyDescent="0.3">
      <c r="A1433" s="31"/>
      <c r="B1433" s="31"/>
      <c r="C1433" s="31"/>
      <c r="D1433" s="31"/>
      <c r="E1433" s="31"/>
      <c r="F1433" s="31"/>
    </row>
    <row r="1434" spans="1:6" x14ac:dyDescent="0.3">
      <c r="A1434" s="31"/>
      <c r="B1434" s="31"/>
      <c r="C1434" s="31"/>
      <c r="D1434" s="31"/>
      <c r="E1434" s="31"/>
      <c r="F1434" s="31"/>
    </row>
    <row r="1435" spans="1:6" x14ac:dyDescent="0.3">
      <c r="A1435" s="31"/>
      <c r="B1435" s="31"/>
      <c r="C1435" s="31"/>
      <c r="D1435" s="31"/>
      <c r="E1435" s="31"/>
      <c r="F1435" s="31"/>
    </row>
    <row r="1436" spans="1:6" x14ac:dyDescent="0.3">
      <c r="A1436" s="31"/>
      <c r="B1436" s="31"/>
      <c r="C1436" s="31"/>
      <c r="D1436" s="31"/>
      <c r="E1436" s="31"/>
      <c r="F1436" s="31"/>
    </row>
    <row r="1437" spans="1:6" x14ac:dyDescent="0.3">
      <c r="A1437" s="31"/>
      <c r="B1437" s="31"/>
      <c r="C1437" s="31"/>
      <c r="D1437" s="31"/>
      <c r="E1437" s="31"/>
      <c r="F1437" s="31"/>
    </row>
    <row r="1438" spans="1:6" x14ac:dyDescent="0.3">
      <c r="A1438" s="31"/>
      <c r="B1438" s="31"/>
      <c r="C1438" s="31"/>
      <c r="D1438" s="31"/>
      <c r="E1438" s="31"/>
      <c r="F1438" s="31"/>
    </row>
    <row r="1439" spans="1:6" x14ac:dyDescent="0.3">
      <c r="A1439" s="31"/>
      <c r="B1439" s="31"/>
      <c r="C1439" s="31"/>
      <c r="D1439" s="31"/>
      <c r="E1439" s="31"/>
      <c r="F1439" s="31"/>
    </row>
    <row r="1440" spans="1:6" x14ac:dyDescent="0.3">
      <c r="A1440" s="31"/>
      <c r="B1440" s="31"/>
      <c r="C1440" s="31"/>
      <c r="D1440" s="31"/>
      <c r="E1440" s="31"/>
      <c r="F1440" s="31"/>
    </row>
    <row r="1441" spans="1:6" x14ac:dyDescent="0.3">
      <c r="A1441" s="31"/>
      <c r="B1441" s="31"/>
      <c r="C1441" s="31"/>
      <c r="D1441" s="31"/>
      <c r="E1441" s="31"/>
      <c r="F1441" s="31"/>
    </row>
    <row r="1442" spans="1:6" x14ac:dyDescent="0.3">
      <c r="A1442" s="31"/>
      <c r="B1442" s="31"/>
      <c r="C1442" s="31"/>
      <c r="D1442" s="31"/>
      <c r="E1442" s="31"/>
      <c r="F1442" s="31"/>
    </row>
    <row r="1443" spans="1:6" x14ac:dyDescent="0.3">
      <c r="A1443" s="31"/>
      <c r="B1443" s="31"/>
      <c r="C1443" s="31"/>
      <c r="D1443" s="31"/>
      <c r="E1443" s="31"/>
      <c r="F1443" s="31"/>
    </row>
    <row r="1444" spans="1:6" x14ac:dyDescent="0.3">
      <c r="A1444" s="31"/>
      <c r="B1444" s="31"/>
      <c r="C1444" s="31"/>
      <c r="D1444" s="31"/>
      <c r="E1444" s="31"/>
      <c r="F1444" s="31"/>
    </row>
    <row r="1445" spans="1:6" x14ac:dyDescent="0.3">
      <c r="A1445" s="31"/>
      <c r="B1445" s="31"/>
      <c r="C1445" s="31"/>
      <c r="D1445" s="31"/>
      <c r="E1445" s="31"/>
      <c r="F1445" s="31"/>
    </row>
    <row r="1446" spans="1:6" x14ac:dyDescent="0.3">
      <c r="A1446" s="31"/>
      <c r="B1446" s="31"/>
      <c r="C1446" s="31"/>
      <c r="D1446" s="31"/>
      <c r="E1446" s="31"/>
      <c r="F1446" s="31"/>
    </row>
    <row r="1447" spans="1:6" x14ac:dyDescent="0.3">
      <c r="A1447" s="31"/>
      <c r="B1447" s="31"/>
      <c r="C1447" s="31"/>
      <c r="D1447" s="31"/>
      <c r="E1447" s="31"/>
      <c r="F1447" s="31"/>
    </row>
    <row r="1448" spans="1:6" x14ac:dyDescent="0.3">
      <c r="A1448" s="31"/>
      <c r="B1448" s="31"/>
      <c r="C1448" s="31"/>
      <c r="D1448" s="31"/>
      <c r="E1448" s="31"/>
      <c r="F1448" s="31"/>
    </row>
    <row r="1449" spans="1:6" x14ac:dyDescent="0.3">
      <c r="A1449" s="31"/>
      <c r="B1449" s="31"/>
      <c r="C1449" s="31"/>
      <c r="D1449" s="31"/>
      <c r="E1449" s="31"/>
      <c r="F1449" s="31"/>
    </row>
    <row r="1450" spans="1:6" x14ac:dyDescent="0.3">
      <c r="A1450" s="31"/>
      <c r="B1450" s="31"/>
      <c r="C1450" s="31"/>
      <c r="D1450" s="31"/>
      <c r="E1450" s="31"/>
      <c r="F1450" s="31"/>
    </row>
    <row r="1451" spans="1:6" x14ac:dyDescent="0.3">
      <c r="A1451" s="31"/>
      <c r="B1451" s="31"/>
      <c r="C1451" s="31"/>
      <c r="D1451" s="31"/>
      <c r="E1451" s="31"/>
      <c r="F1451" s="31"/>
    </row>
    <row r="1452" spans="1:6" x14ac:dyDescent="0.3">
      <c r="A1452" s="31"/>
      <c r="B1452" s="31"/>
      <c r="C1452" s="31"/>
      <c r="D1452" s="31"/>
      <c r="E1452" s="31"/>
      <c r="F1452" s="31"/>
    </row>
    <row r="1453" spans="1:6" x14ac:dyDescent="0.3">
      <c r="A1453" s="31"/>
      <c r="B1453" s="31"/>
      <c r="C1453" s="31"/>
      <c r="D1453" s="31"/>
      <c r="E1453" s="31"/>
      <c r="F1453" s="31"/>
    </row>
    <row r="1454" spans="1:6" x14ac:dyDescent="0.3">
      <c r="A1454" s="31"/>
      <c r="B1454" s="31"/>
      <c r="C1454" s="31"/>
      <c r="D1454" s="31"/>
      <c r="E1454" s="31"/>
      <c r="F1454" s="31"/>
    </row>
    <row r="1455" spans="1:6" x14ac:dyDescent="0.3">
      <c r="A1455" s="31"/>
      <c r="B1455" s="31"/>
      <c r="C1455" s="31"/>
      <c r="D1455" s="31"/>
      <c r="E1455" s="31"/>
      <c r="F1455" s="31"/>
    </row>
    <row r="1456" spans="1:6" x14ac:dyDescent="0.3">
      <c r="A1456" s="31"/>
      <c r="B1456" s="31"/>
      <c r="C1456" s="31"/>
      <c r="D1456" s="31"/>
      <c r="E1456" s="31"/>
      <c r="F1456" s="31"/>
    </row>
    <row r="1457" spans="1:6" x14ac:dyDescent="0.3">
      <c r="A1457" s="31"/>
      <c r="B1457" s="31"/>
      <c r="C1457" s="31"/>
      <c r="D1457" s="31"/>
      <c r="E1457" s="31"/>
      <c r="F1457" s="31"/>
    </row>
    <row r="1458" spans="1:6" x14ac:dyDescent="0.3">
      <c r="A1458" s="31"/>
      <c r="B1458" s="31"/>
      <c r="C1458" s="31"/>
      <c r="D1458" s="31"/>
      <c r="E1458" s="31"/>
      <c r="F1458" s="31"/>
    </row>
    <row r="1459" spans="1:6" x14ac:dyDescent="0.3">
      <c r="A1459" s="31"/>
      <c r="B1459" s="31"/>
      <c r="C1459" s="31"/>
      <c r="D1459" s="31"/>
      <c r="E1459" s="31"/>
      <c r="F1459" s="31"/>
    </row>
    <row r="1460" spans="1:6" x14ac:dyDescent="0.3">
      <c r="A1460" s="31"/>
      <c r="B1460" s="31"/>
      <c r="C1460" s="31"/>
      <c r="D1460" s="31"/>
      <c r="E1460" s="31"/>
      <c r="F1460" s="31"/>
    </row>
    <row r="1461" spans="1:6" x14ac:dyDescent="0.3">
      <c r="A1461" s="31"/>
      <c r="B1461" s="31"/>
      <c r="C1461" s="31"/>
      <c r="D1461" s="31"/>
      <c r="E1461" s="31"/>
      <c r="F1461" s="31"/>
    </row>
    <row r="1462" spans="1:6" x14ac:dyDescent="0.3">
      <c r="A1462" s="31"/>
      <c r="B1462" s="31"/>
      <c r="C1462" s="31"/>
      <c r="D1462" s="31"/>
      <c r="E1462" s="31"/>
      <c r="F1462" s="31"/>
    </row>
    <row r="1463" spans="1:6" x14ac:dyDescent="0.3">
      <c r="A1463" s="31"/>
      <c r="B1463" s="31"/>
      <c r="C1463" s="31"/>
      <c r="D1463" s="31"/>
      <c r="E1463" s="31"/>
      <c r="F1463" s="31"/>
    </row>
    <row r="1464" spans="1:6" x14ac:dyDescent="0.3">
      <c r="A1464" s="31"/>
      <c r="B1464" s="31"/>
      <c r="C1464" s="31"/>
      <c r="D1464" s="31"/>
      <c r="E1464" s="31"/>
      <c r="F1464" s="31"/>
    </row>
    <row r="1465" spans="1:6" x14ac:dyDescent="0.3">
      <c r="A1465" s="31"/>
      <c r="B1465" s="31"/>
      <c r="C1465" s="31"/>
      <c r="D1465" s="31"/>
      <c r="E1465" s="31"/>
      <c r="F1465" s="31"/>
    </row>
    <row r="1466" spans="1:6" x14ac:dyDescent="0.3">
      <c r="A1466" s="31"/>
      <c r="B1466" s="31"/>
      <c r="C1466" s="31"/>
      <c r="D1466" s="31"/>
      <c r="E1466" s="31"/>
      <c r="F1466" s="31"/>
    </row>
    <row r="1467" spans="1:6" x14ac:dyDescent="0.3">
      <c r="A1467" s="31"/>
      <c r="B1467" s="31"/>
      <c r="C1467" s="31"/>
      <c r="D1467" s="31"/>
      <c r="E1467" s="31"/>
      <c r="F1467" s="31"/>
    </row>
    <row r="1468" spans="1:6" x14ac:dyDescent="0.3">
      <c r="A1468" s="31"/>
      <c r="B1468" s="31"/>
      <c r="C1468" s="31"/>
      <c r="D1468" s="31"/>
      <c r="E1468" s="31"/>
      <c r="F1468" s="31"/>
    </row>
    <row r="1469" spans="1:6" x14ac:dyDescent="0.3">
      <c r="A1469" s="31"/>
      <c r="B1469" s="31"/>
      <c r="C1469" s="31"/>
      <c r="D1469" s="31"/>
      <c r="E1469" s="31"/>
      <c r="F1469" s="31"/>
    </row>
    <row r="1470" spans="1:6" x14ac:dyDescent="0.3">
      <c r="A1470" s="31"/>
      <c r="B1470" s="31"/>
      <c r="C1470" s="31"/>
      <c r="D1470" s="31"/>
      <c r="E1470" s="31"/>
      <c r="F1470" s="31"/>
    </row>
    <row r="1471" spans="1:6" x14ac:dyDescent="0.3">
      <c r="A1471" s="31"/>
      <c r="B1471" s="31"/>
      <c r="C1471" s="31"/>
      <c r="D1471" s="31"/>
      <c r="E1471" s="31"/>
      <c r="F1471" s="31"/>
    </row>
    <row r="1472" spans="1:6" x14ac:dyDescent="0.3">
      <c r="A1472" s="31"/>
      <c r="B1472" s="31"/>
      <c r="C1472" s="31"/>
      <c r="D1472" s="31"/>
      <c r="E1472" s="31"/>
      <c r="F1472" s="31"/>
    </row>
    <row r="1473" spans="1:6" x14ac:dyDescent="0.3">
      <c r="A1473" s="31"/>
      <c r="B1473" s="31"/>
      <c r="C1473" s="31"/>
      <c r="D1473" s="31"/>
      <c r="E1473" s="31"/>
      <c r="F1473" s="31"/>
    </row>
    <row r="1474" spans="1:6" x14ac:dyDescent="0.3">
      <c r="A1474" s="31"/>
      <c r="B1474" s="31"/>
      <c r="C1474" s="31"/>
      <c r="D1474" s="31"/>
      <c r="E1474" s="31"/>
      <c r="F1474" s="31"/>
    </row>
    <row r="1475" spans="1:6" x14ac:dyDescent="0.3">
      <c r="A1475" s="31"/>
      <c r="B1475" s="31"/>
      <c r="C1475" s="31"/>
      <c r="D1475" s="31"/>
      <c r="E1475" s="31"/>
      <c r="F1475" s="31"/>
    </row>
    <row r="1476" spans="1:6" x14ac:dyDescent="0.3">
      <c r="A1476" s="31"/>
      <c r="B1476" s="31"/>
      <c r="C1476" s="31"/>
      <c r="D1476" s="31"/>
      <c r="E1476" s="31"/>
      <c r="F1476" s="31"/>
    </row>
    <row r="1477" spans="1:6" x14ac:dyDescent="0.3">
      <c r="A1477" s="31"/>
      <c r="B1477" s="31"/>
      <c r="C1477" s="31"/>
      <c r="D1477" s="31"/>
      <c r="E1477" s="31"/>
      <c r="F1477" s="31"/>
    </row>
    <row r="1478" spans="1:6" x14ac:dyDescent="0.3">
      <c r="A1478" s="31"/>
      <c r="B1478" s="31"/>
      <c r="C1478" s="31"/>
      <c r="D1478" s="31"/>
      <c r="E1478" s="31"/>
      <c r="F1478" s="31"/>
    </row>
    <row r="1479" spans="1:6" x14ac:dyDescent="0.3">
      <c r="A1479" s="31"/>
      <c r="B1479" s="31"/>
      <c r="C1479" s="31"/>
      <c r="D1479" s="31"/>
      <c r="E1479" s="31"/>
      <c r="F1479" s="31"/>
    </row>
    <row r="1480" spans="1:6" x14ac:dyDescent="0.3">
      <c r="A1480" s="31"/>
      <c r="B1480" s="31"/>
      <c r="C1480" s="31"/>
      <c r="D1480" s="31"/>
      <c r="E1480" s="31"/>
      <c r="F1480" s="31"/>
    </row>
    <row r="1481" spans="1:6" x14ac:dyDescent="0.3">
      <c r="A1481" s="31"/>
      <c r="B1481" s="31"/>
      <c r="C1481" s="31"/>
      <c r="D1481" s="31"/>
      <c r="E1481" s="31"/>
      <c r="F1481" s="31"/>
    </row>
    <row r="1482" spans="1:6" x14ac:dyDescent="0.3">
      <c r="A1482" s="31"/>
      <c r="B1482" s="31"/>
      <c r="C1482" s="31"/>
      <c r="D1482" s="31"/>
      <c r="E1482" s="31"/>
      <c r="F1482" s="31"/>
    </row>
    <row r="1483" spans="1:6" x14ac:dyDescent="0.3">
      <c r="A1483" s="31"/>
      <c r="B1483" s="31"/>
      <c r="C1483" s="31"/>
      <c r="D1483" s="31"/>
      <c r="E1483" s="31"/>
      <c r="F1483" s="31"/>
    </row>
    <row r="1484" spans="1:6" x14ac:dyDescent="0.3">
      <c r="A1484" s="31"/>
      <c r="B1484" s="31"/>
      <c r="C1484" s="31"/>
      <c r="D1484" s="31"/>
      <c r="E1484" s="31"/>
      <c r="F1484" s="31"/>
    </row>
    <row r="1485" spans="1:6" x14ac:dyDescent="0.3">
      <c r="A1485" s="31"/>
      <c r="B1485" s="31"/>
      <c r="C1485" s="31"/>
      <c r="D1485" s="31"/>
      <c r="E1485" s="31"/>
      <c r="F1485" s="31"/>
    </row>
    <row r="1486" spans="1:6" x14ac:dyDescent="0.3">
      <c r="A1486" s="31"/>
      <c r="B1486" s="31"/>
      <c r="C1486" s="31"/>
      <c r="D1486" s="31"/>
      <c r="E1486" s="31"/>
      <c r="F1486" s="31"/>
    </row>
    <row r="1487" spans="1:6" x14ac:dyDescent="0.3">
      <c r="A1487" s="31"/>
      <c r="B1487" s="31"/>
      <c r="C1487" s="31"/>
      <c r="D1487" s="31"/>
      <c r="E1487" s="31"/>
      <c r="F1487" s="31"/>
    </row>
    <row r="1488" spans="1:6" x14ac:dyDescent="0.3">
      <c r="A1488" s="31"/>
      <c r="B1488" s="31"/>
      <c r="C1488" s="31"/>
      <c r="D1488" s="31"/>
      <c r="E1488" s="31"/>
      <c r="F1488" s="31"/>
    </row>
    <row r="1489" spans="1:6" x14ac:dyDescent="0.3">
      <c r="A1489" s="31"/>
      <c r="B1489" s="31"/>
      <c r="C1489" s="31"/>
      <c r="D1489" s="31"/>
      <c r="E1489" s="31"/>
      <c r="F1489" s="31"/>
    </row>
    <row r="1490" spans="1:6" x14ac:dyDescent="0.3">
      <c r="A1490" s="31"/>
      <c r="B1490" s="31"/>
      <c r="C1490" s="31"/>
      <c r="D1490" s="31"/>
      <c r="E1490" s="31"/>
      <c r="F1490" s="31"/>
    </row>
    <row r="1491" spans="1:6" x14ac:dyDescent="0.3">
      <c r="A1491" s="31"/>
      <c r="B1491" s="31"/>
      <c r="C1491" s="31"/>
      <c r="D1491" s="31"/>
      <c r="E1491" s="31"/>
      <c r="F1491" s="31"/>
    </row>
    <row r="1492" spans="1:6" x14ac:dyDescent="0.3">
      <c r="A1492" s="31"/>
      <c r="B1492" s="31"/>
      <c r="C1492" s="31"/>
      <c r="D1492" s="31"/>
      <c r="E1492" s="31"/>
      <c r="F1492" s="31"/>
    </row>
    <row r="1493" spans="1:6" x14ac:dyDescent="0.3">
      <c r="A1493" s="31"/>
      <c r="B1493" s="31"/>
      <c r="C1493" s="31"/>
      <c r="D1493" s="31"/>
      <c r="E1493" s="31"/>
      <c r="F1493" s="31"/>
    </row>
    <row r="1494" spans="1:6" x14ac:dyDescent="0.3">
      <c r="A1494" s="31"/>
      <c r="B1494" s="31"/>
      <c r="C1494" s="31"/>
      <c r="D1494" s="31"/>
      <c r="E1494" s="31"/>
      <c r="F1494" s="31"/>
    </row>
    <row r="1495" spans="1:6" x14ac:dyDescent="0.3">
      <c r="A1495" s="31"/>
      <c r="B1495" s="31"/>
      <c r="C1495" s="31"/>
      <c r="D1495" s="31"/>
      <c r="E1495" s="31"/>
      <c r="F1495" s="31"/>
    </row>
    <row r="1496" spans="1:6" x14ac:dyDescent="0.3">
      <c r="A1496" s="31"/>
      <c r="B1496" s="31"/>
      <c r="C1496" s="31"/>
      <c r="D1496" s="31"/>
      <c r="E1496" s="31"/>
      <c r="F1496" s="31"/>
    </row>
    <row r="1497" spans="1:6" x14ac:dyDescent="0.3">
      <c r="A1497" s="31"/>
      <c r="B1497" s="31"/>
      <c r="C1497" s="31"/>
      <c r="D1497" s="31"/>
      <c r="E1497" s="31"/>
      <c r="F1497" s="31"/>
    </row>
    <row r="1498" spans="1:6" x14ac:dyDescent="0.3">
      <c r="A1498" s="31"/>
      <c r="B1498" s="31"/>
      <c r="C1498" s="31"/>
      <c r="D1498" s="31"/>
      <c r="E1498" s="31"/>
      <c r="F1498" s="31"/>
    </row>
    <row r="1499" spans="1:6" x14ac:dyDescent="0.3">
      <c r="A1499" s="31"/>
      <c r="B1499" s="31"/>
      <c r="C1499" s="31"/>
      <c r="D1499" s="31"/>
      <c r="E1499" s="31"/>
      <c r="F1499" s="31"/>
    </row>
    <row r="1500" spans="1:6" x14ac:dyDescent="0.3">
      <c r="A1500" s="31"/>
      <c r="B1500" s="31"/>
      <c r="C1500" s="31"/>
      <c r="D1500" s="31"/>
      <c r="E1500" s="31"/>
      <c r="F1500" s="31"/>
    </row>
    <row r="1501" spans="1:6" x14ac:dyDescent="0.3">
      <c r="A1501" s="31"/>
      <c r="B1501" s="31"/>
      <c r="C1501" s="31"/>
      <c r="D1501" s="31"/>
      <c r="E1501" s="31"/>
      <c r="F1501" s="31"/>
    </row>
    <row r="1502" spans="1:6" x14ac:dyDescent="0.3">
      <c r="A1502" s="31"/>
      <c r="B1502" s="31"/>
      <c r="C1502" s="31"/>
      <c r="D1502" s="31"/>
      <c r="E1502" s="31"/>
      <c r="F1502" s="31"/>
    </row>
    <row r="1503" spans="1:6" x14ac:dyDescent="0.3">
      <c r="A1503" s="31"/>
      <c r="B1503" s="31"/>
      <c r="C1503" s="31"/>
      <c r="D1503" s="31"/>
      <c r="E1503" s="31"/>
      <c r="F1503" s="31"/>
    </row>
    <row r="1504" spans="1:6" x14ac:dyDescent="0.3">
      <c r="A1504" s="31"/>
      <c r="B1504" s="31"/>
      <c r="C1504" s="31"/>
      <c r="D1504" s="31"/>
      <c r="E1504" s="31"/>
      <c r="F1504" s="31"/>
    </row>
    <row r="1505" spans="1:6" x14ac:dyDescent="0.3">
      <c r="A1505" s="31"/>
      <c r="B1505" s="31"/>
      <c r="C1505" s="31"/>
      <c r="D1505" s="31"/>
      <c r="E1505" s="31"/>
      <c r="F1505" s="31"/>
    </row>
    <row r="1506" spans="1:6" x14ac:dyDescent="0.3">
      <c r="A1506" s="31"/>
      <c r="B1506" s="31"/>
      <c r="C1506" s="31"/>
      <c r="D1506" s="31"/>
      <c r="E1506" s="31"/>
      <c r="F1506" s="31"/>
    </row>
    <row r="1507" spans="1:6" x14ac:dyDescent="0.3">
      <c r="A1507" s="31"/>
      <c r="B1507" s="31"/>
      <c r="C1507" s="31"/>
      <c r="D1507" s="31"/>
      <c r="E1507" s="31"/>
      <c r="F1507" s="31"/>
    </row>
    <row r="1508" spans="1:6" x14ac:dyDescent="0.3">
      <c r="A1508" s="31"/>
      <c r="B1508" s="31"/>
      <c r="C1508" s="31"/>
      <c r="D1508" s="31"/>
      <c r="E1508" s="31"/>
      <c r="F1508" s="31"/>
    </row>
    <row r="1509" spans="1:6" x14ac:dyDescent="0.3">
      <c r="A1509" s="31"/>
      <c r="B1509" s="31"/>
      <c r="C1509" s="31"/>
      <c r="D1509" s="31"/>
      <c r="E1509" s="31"/>
      <c r="F1509" s="31"/>
    </row>
    <row r="1510" spans="1:6" x14ac:dyDescent="0.3">
      <c r="A1510" s="31"/>
      <c r="B1510" s="31"/>
      <c r="C1510" s="31"/>
      <c r="D1510" s="31"/>
      <c r="E1510" s="31"/>
      <c r="F1510" s="31"/>
    </row>
    <row r="1511" spans="1:6" x14ac:dyDescent="0.3">
      <c r="A1511" s="31"/>
      <c r="B1511" s="31"/>
      <c r="C1511" s="31"/>
      <c r="D1511" s="31"/>
      <c r="E1511" s="31"/>
      <c r="F1511" s="31"/>
    </row>
    <row r="1512" spans="1:6" x14ac:dyDescent="0.3">
      <c r="A1512" s="31"/>
      <c r="B1512" s="31"/>
      <c r="C1512" s="31"/>
      <c r="D1512" s="31"/>
      <c r="E1512" s="31"/>
      <c r="F1512" s="31"/>
    </row>
    <row r="1513" spans="1:6" x14ac:dyDescent="0.3">
      <c r="A1513" s="31"/>
      <c r="B1513" s="31"/>
      <c r="C1513" s="31"/>
      <c r="D1513" s="31"/>
      <c r="E1513" s="31"/>
      <c r="F1513" s="31"/>
    </row>
    <row r="1514" spans="1:6" x14ac:dyDescent="0.3">
      <c r="A1514" s="31"/>
      <c r="B1514" s="31"/>
      <c r="C1514" s="31"/>
      <c r="D1514" s="31"/>
      <c r="E1514" s="31"/>
      <c r="F1514" s="31"/>
    </row>
    <row r="1515" spans="1:6" x14ac:dyDescent="0.3">
      <c r="A1515" s="31"/>
      <c r="B1515" s="31"/>
      <c r="C1515" s="31"/>
      <c r="D1515" s="31"/>
      <c r="E1515" s="31"/>
      <c r="F1515" s="31"/>
    </row>
    <row r="1516" spans="1:6" x14ac:dyDescent="0.3">
      <c r="A1516" s="31"/>
      <c r="B1516" s="31"/>
      <c r="C1516" s="31"/>
      <c r="D1516" s="31"/>
      <c r="E1516" s="31"/>
      <c r="F1516" s="31"/>
    </row>
    <row r="1517" spans="1:6" x14ac:dyDescent="0.3">
      <c r="A1517" s="31"/>
      <c r="B1517" s="31"/>
      <c r="C1517" s="31"/>
      <c r="D1517" s="31"/>
      <c r="E1517" s="31"/>
      <c r="F1517" s="31"/>
    </row>
    <row r="1518" spans="1:6" x14ac:dyDescent="0.3">
      <c r="A1518" s="31"/>
      <c r="B1518" s="31"/>
      <c r="C1518" s="31"/>
      <c r="D1518" s="31"/>
      <c r="E1518" s="31"/>
      <c r="F1518" s="31"/>
    </row>
    <row r="1519" spans="1:6" x14ac:dyDescent="0.3">
      <c r="A1519" s="31"/>
      <c r="B1519" s="31"/>
      <c r="C1519" s="31"/>
      <c r="D1519" s="31"/>
      <c r="E1519" s="31"/>
      <c r="F1519" s="31"/>
    </row>
    <row r="1520" spans="1:6" x14ac:dyDescent="0.3">
      <c r="A1520" s="31"/>
      <c r="B1520" s="31"/>
      <c r="C1520" s="31"/>
      <c r="D1520" s="31"/>
      <c r="E1520" s="31"/>
      <c r="F1520" s="31"/>
    </row>
    <row r="1521" spans="1:6" x14ac:dyDescent="0.3">
      <c r="A1521" s="31"/>
      <c r="B1521" s="31"/>
      <c r="C1521" s="31"/>
      <c r="D1521" s="31"/>
      <c r="E1521" s="31"/>
      <c r="F1521" s="31"/>
    </row>
    <row r="1522" spans="1:6" x14ac:dyDescent="0.3">
      <c r="A1522" s="31"/>
      <c r="B1522" s="31"/>
      <c r="C1522" s="31"/>
      <c r="D1522" s="31"/>
      <c r="E1522" s="31"/>
      <c r="F1522" s="31"/>
    </row>
    <row r="1523" spans="1:6" x14ac:dyDescent="0.3">
      <c r="A1523" s="31"/>
      <c r="B1523" s="31"/>
      <c r="C1523" s="31"/>
      <c r="D1523" s="31"/>
      <c r="E1523" s="31"/>
      <c r="F1523" s="31"/>
    </row>
    <row r="1524" spans="1:6" x14ac:dyDescent="0.3">
      <c r="A1524" s="31"/>
      <c r="B1524" s="31"/>
      <c r="C1524" s="31"/>
      <c r="D1524" s="31"/>
      <c r="E1524" s="31"/>
      <c r="F1524" s="31"/>
    </row>
    <row r="1525" spans="1:6" x14ac:dyDescent="0.3">
      <c r="A1525" s="31"/>
      <c r="B1525" s="31"/>
      <c r="C1525" s="31"/>
      <c r="D1525" s="31"/>
      <c r="E1525" s="31"/>
      <c r="F1525" s="31"/>
    </row>
    <row r="1526" spans="1:6" x14ac:dyDescent="0.3">
      <c r="A1526" s="31"/>
      <c r="B1526" s="31"/>
      <c r="C1526" s="31"/>
      <c r="D1526" s="31"/>
      <c r="E1526" s="31"/>
      <c r="F1526" s="31"/>
    </row>
    <row r="1527" spans="1:6" x14ac:dyDescent="0.3">
      <c r="A1527" s="31"/>
      <c r="B1527" s="31"/>
      <c r="C1527" s="31"/>
      <c r="D1527" s="31"/>
      <c r="E1527" s="31"/>
      <c r="F1527" s="31"/>
    </row>
    <row r="1528" spans="1:6" x14ac:dyDescent="0.3">
      <c r="A1528" s="31"/>
      <c r="B1528" s="31"/>
      <c r="C1528" s="31"/>
      <c r="D1528" s="31"/>
      <c r="E1528" s="31"/>
      <c r="F1528" s="31"/>
    </row>
    <row r="1529" spans="1:6" x14ac:dyDescent="0.3">
      <c r="A1529" s="31"/>
      <c r="B1529" s="31"/>
      <c r="C1529" s="31"/>
      <c r="D1529" s="31"/>
      <c r="E1529" s="31"/>
      <c r="F1529" s="31"/>
    </row>
    <row r="1530" spans="1:6" x14ac:dyDescent="0.3">
      <c r="A1530" s="31"/>
      <c r="B1530" s="31"/>
      <c r="C1530" s="31"/>
      <c r="D1530" s="31"/>
      <c r="E1530" s="31"/>
      <c r="F1530" s="31"/>
    </row>
    <row r="1531" spans="1:6" x14ac:dyDescent="0.3">
      <c r="A1531" s="31"/>
      <c r="B1531" s="31"/>
      <c r="C1531" s="31"/>
      <c r="D1531" s="31"/>
      <c r="E1531" s="31"/>
      <c r="F1531" s="31"/>
    </row>
    <row r="1532" spans="1:6" x14ac:dyDescent="0.3">
      <c r="A1532" s="31"/>
      <c r="B1532" s="31"/>
      <c r="C1532" s="31"/>
      <c r="D1532" s="31"/>
      <c r="E1532" s="31"/>
      <c r="F1532" s="31"/>
    </row>
    <row r="1533" spans="1:6" x14ac:dyDescent="0.3">
      <c r="A1533" s="31"/>
      <c r="B1533" s="31"/>
      <c r="C1533" s="31"/>
      <c r="D1533" s="31"/>
      <c r="E1533" s="31"/>
      <c r="F1533" s="31"/>
    </row>
    <row r="1534" spans="1:6" x14ac:dyDescent="0.3">
      <c r="A1534" s="31"/>
      <c r="B1534" s="31"/>
      <c r="C1534" s="31"/>
      <c r="D1534" s="31"/>
      <c r="E1534" s="31"/>
      <c r="F1534" s="31"/>
    </row>
    <row r="1535" spans="1:6" x14ac:dyDescent="0.3">
      <c r="A1535" s="31"/>
      <c r="B1535" s="31"/>
      <c r="C1535" s="31"/>
      <c r="D1535" s="31"/>
      <c r="E1535" s="31"/>
      <c r="F1535" s="31"/>
    </row>
    <row r="1536" spans="1:6" x14ac:dyDescent="0.3">
      <c r="A1536" s="31"/>
      <c r="B1536" s="31"/>
      <c r="C1536" s="31"/>
      <c r="D1536" s="31"/>
      <c r="E1536" s="31"/>
      <c r="F1536" s="31"/>
    </row>
    <row r="1537" spans="1:6" x14ac:dyDescent="0.3">
      <c r="A1537" s="31"/>
      <c r="B1537" s="31"/>
      <c r="C1537" s="31"/>
      <c r="D1537" s="31"/>
      <c r="E1537" s="31"/>
      <c r="F1537" s="31"/>
    </row>
    <row r="1538" spans="1:6" x14ac:dyDescent="0.3">
      <c r="A1538" s="31"/>
      <c r="B1538" s="31"/>
      <c r="C1538" s="31"/>
      <c r="D1538" s="31"/>
      <c r="E1538" s="31"/>
      <c r="F1538" s="31"/>
    </row>
    <row r="1539" spans="1:6" x14ac:dyDescent="0.3">
      <c r="A1539" s="31"/>
      <c r="B1539" s="31"/>
      <c r="C1539" s="31"/>
      <c r="D1539" s="31"/>
      <c r="E1539" s="31"/>
      <c r="F1539" s="31"/>
    </row>
    <row r="1540" spans="1:6" x14ac:dyDescent="0.3">
      <c r="A1540" s="31"/>
      <c r="B1540" s="31"/>
      <c r="C1540" s="31"/>
      <c r="D1540" s="31"/>
      <c r="E1540" s="31"/>
      <c r="F1540" s="31"/>
    </row>
    <row r="1541" spans="1:6" x14ac:dyDescent="0.3">
      <c r="A1541" s="31"/>
      <c r="B1541" s="31"/>
      <c r="C1541" s="31"/>
      <c r="D1541" s="31"/>
      <c r="E1541" s="31"/>
      <c r="F1541" s="31"/>
    </row>
    <row r="1542" spans="1:6" x14ac:dyDescent="0.3">
      <c r="A1542" s="31"/>
      <c r="B1542" s="31"/>
      <c r="C1542" s="31"/>
      <c r="D1542" s="31"/>
      <c r="E1542" s="31"/>
      <c r="F1542" s="31"/>
    </row>
    <row r="1543" spans="1:6" x14ac:dyDescent="0.3">
      <c r="A1543" s="31"/>
      <c r="B1543" s="31"/>
      <c r="C1543" s="31"/>
      <c r="D1543" s="31"/>
      <c r="E1543" s="31"/>
      <c r="F1543" s="31"/>
    </row>
    <row r="1544" spans="1:6" x14ac:dyDescent="0.3">
      <c r="A1544" s="31"/>
      <c r="B1544" s="31"/>
      <c r="C1544" s="31"/>
      <c r="D1544" s="31"/>
      <c r="E1544" s="31"/>
      <c r="F1544" s="31"/>
    </row>
    <row r="1545" spans="1:6" x14ac:dyDescent="0.3">
      <c r="A1545" s="31"/>
      <c r="B1545" s="31"/>
      <c r="C1545" s="31"/>
      <c r="D1545" s="31"/>
      <c r="E1545" s="31"/>
      <c r="F1545" s="31"/>
    </row>
    <row r="1546" spans="1:6" x14ac:dyDescent="0.3">
      <c r="A1546" s="31"/>
      <c r="B1546" s="31"/>
      <c r="C1546" s="31"/>
      <c r="D1546" s="31"/>
      <c r="E1546" s="31"/>
      <c r="F1546" s="31"/>
    </row>
    <row r="1547" spans="1:6" x14ac:dyDescent="0.3">
      <c r="A1547" s="31"/>
      <c r="B1547" s="31"/>
      <c r="C1547" s="31"/>
      <c r="D1547" s="31"/>
      <c r="E1547" s="31"/>
      <c r="F1547" s="31"/>
    </row>
    <row r="1548" spans="1:6" x14ac:dyDescent="0.3">
      <c r="A1548" s="31"/>
      <c r="B1548" s="31"/>
      <c r="C1548" s="31"/>
      <c r="D1548" s="31"/>
      <c r="E1548" s="31"/>
      <c r="F1548" s="31"/>
    </row>
    <row r="1549" spans="1:6" x14ac:dyDescent="0.3">
      <c r="A1549" s="31"/>
      <c r="B1549" s="31"/>
      <c r="C1549" s="31"/>
      <c r="D1549" s="31"/>
      <c r="E1549" s="31"/>
      <c r="F1549" s="31"/>
    </row>
    <row r="1550" spans="1:6" x14ac:dyDescent="0.3">
      <c r="A1550" s="31"/>
      <c r="B1550" s="31"/>
      <c r="C1550" s="31"/>
      <c r="D1550" s="31"/>
      <c r="E1550" s="31"/>
      <c r="F1550" s="31"/>
    </row>
    <row r="1551" spans="1:6" x14ac:dyDescent="0.3">
      <c r="A1551" s="31"/>
      <c r="B1551" s="31"/>
      <c r="C1551" s="31"/>
      <c r="D1551" s="31"/>
      <c r="E1551" s="31"/>
      <c r="F1551" s="31"/>
    </row>
    <row r="1552" spans="1:6" x14ac:dyDescent="0.3">
      <c r="A1552" s="31"/>
      <c r="B1552" s="31"/>
      <c r="C1552" s="31"/>
      <c r="D1552" s="31"/>
      <c r="E1552" s="31"/>
      <c r="F1552" s="31"/>
    </row>
    <row r="1553" spans="1:6" x14ac:dyDescent="0.3">
      <c r="A1553" s="31"/>
      <c r="B1553" s="31"/>
      <c r="C1553" s="31"/>
      <c r="D1553" s="31"/>
      <c r="E1553" s="31"/>
      <c r="F1553" s="31"/>
    </row>
    <row r="1554" spans="1:6" x14ac:dyDescent="0.3">
      <c r="A1554" s="31"/>
      <c r="B1554" s="31"/>
      <c r="C1554" s="31"/>
      <c r="D1554" s="31"/>
      <c r="E1554" s="31"/>
      <c r="F1554" s="31"/>
    </row>
    <row r="1555" spans="1:6" x14ac:dyDescent="0.3">
      <c r="A1555" s="31"/>
      <c r="B1555" s="31"/>
      <c r="C1555" s="31"/>
      <c r="D1555" s="31"/>
      <c r="E1555" s="31"/>
      <c r="F1555" s="31"/>
    </row>
    <row r="1556" spans="1:6" x14ac:dyDescent="0.3">
      <c r="A1556" s="31"/>
      <c r="B1556" s="31"/>
      <c r="C1556" s="31"/>
      <c r="D1556" s="31"/>
      <c r="E1556" s="31"/>
      <c r="F1556" s="31"/>
    </row>
    <row r="1557" spans="1:6" x14ac:dyDescent="0.3">
      <c r="A1557" s="31"/>
      <c r="B1557" s="31"/>
      <c r="C1557" s="31"/>
      <c r="D1557" s="31"/>
      <c r="E1557" s="31"/>
      <c r="F1557" s="31"/>
    </row>
    <row r="1558" spans="1:6" x14ac:dyDescent="0.3">
      <c r="A1558" s="31"/>
      <c r="B1558" s="31"/>
      <c r="C1558" s="31"/>
      <c r="D1558" s="31"/>
      <c r="E1558" s="31"/>
      <c r="F1558" s="31"/>
    </row>
    <row r="1559" spans="1:6" x14ac:dyDescent="0.3">
      <c r="A1559" s="31"/>
      <c r="B1559" s="31"/>
      <c r="C1559" s="31"/>
      <c r="D1559" s="31"/>
      <c r="E1559" s="31"/>
      <c r="F1559" s="31"/>
    </row>
    <row r="1560" spans="1:6" x14ac:dyDescent="0.3">
      <c r="A1560" s="31"/>
      <c r="B1560" s="31"/>
      <c r="C1560" s="31"/>
      <c r="D1560" s="31"/>
      <c r="E1560" s="31"/>
      <c r="F1560" s="31"/>
    </row>
    <row r="1561" spans="1:6" x14ac:dyDescent="0.3">
      <c r="A1561" s="31"/>
      <c r="B1561" s="31"/>
      <c r="C1561" s="31"/>
      <c r="D1561" s="31"/>
      <c r="E1561" s="31"/>
      <c r="F1561" s="31"/>
    </row>
    <row r="1562" spans="1:6" x14ac:dyDescent="0.3">
      <c r="A1562" s="31"/>
      <c r="B1562" s="31"/>
      <c r="C1562" s="31"/>
      <c r="D1562" s="31"/>
      <c r="E1562" s="31"/>
      <c r="F1562" s="31"/>
    </row>
    <row r="1563" spans="1:6" x14ac:dyDescent="0.3">
      <c r="A1563" s="31"/>
      <c r="B1563" s="31"/>
      <c r="C1563" s="31"/>
      <c r="D1563" s="31"/>
      <c r="E1563" s="31"/>
      <c r="F1563" s="31"/>
    </row>
    <row r="1564" spans="1:6" x14ac:dyDescent="0.3">
      <c r="A1564" s="31"/>
      <c r="B1564" s="31"/>
      <c r="C1564" s="31"/>
      <c r="D1564" s="31"/>
      <c r="E1564" s="31"/>
      <c r="F1564" s="31"/>
    </row>
    <row r="1565" spans="1:6" x14ac:dyDescent="0.3">
      <c r="A1565" s="31"/>
      <c r="B1565" s="31"/>
      <c r="C1565" s="31"/>
      <c r="D1565" s="31"/>
      <c r="E1565" s="31"/>
      <c r="F1565" s="31"/>
    </row>
    <row r="1566" spans="1:6" x14ac:dyDescent="0.3">
      <c r="A1566" s="31"/>
      <c r="B1566" s="31"/>
      <c r="C1566" s="31"/>
      <c r="D1566" s="31"/>
      <c r="E1566" s="31"/>
      <c r="F1566" s="31"/>
    </row>
    <row r="1567" spans="1:6" x14ac:dyDescent="0.3">
      <c r="A1567" s="31"/>
      <c r="B1567" s="31"/>
      <c r="C1567" s="31"/>
      <c r="D1567" s="31"/>
      <c r="E1567" s="31"/>
      <c r="F1567" s="31"/>
    </row>
    <row r="1568" spans="1:6" x14ac:dyDescent="0.3">
      <c r="A1568" s="31"/>
      <c r="B1568" s="31"/>
      <c r="C1568" s="31"/>
      <c r="D1568" s="31"/>
      <c r="E1568" s="31"/>
      <c r="F1568" s="31"/>
    </row>
    <row r="1569" spans="1:6" x14ac:dyDescent="0.3">
      <c r="A1569" s="31"/>
      <c r="B1569" s="31"/>
      <c r="C1569" s="31"/>
      <c r="D1569" s="31"/>
      <c r="E1569" s="31"/>
      <c r="F1569" s="31"/>
    </row>
    <row r="1570" spans="1:6" x14ac:dyDescent="0.3">
      <c r="A1570" s="31"/>
      <c r="B1570" s="31"/>
      <c r="C1570" s="31"/>
      <c r="D1570" s="31"/>
      <c r="E1570" s="31"/>
      <c r="F1570" s="31"/>
    </row>
    <row r="1571" spans="1:6" x14ac:dyDescent="0.3">
      <c r="A1571" s="31"/>
      <c r="B1571" s="31"/>
      <c r="C1571" s="31"/>
      <c r="D1571" s="31"/>
      <c r="E1571" s="31"/>
      <c r="F1571" s="31"/>
    </row>
    <row r="1572" spans="1:6" x14ac:dyDescent="0.3">
      <c r="A1572" s="31"/>
      <c r="B1572" s="31"/>
      <c r="C1572" s="31"/>
      <c r="D1572" s="31"/>
      <c r="E1572" s="31"/>
      <c r="F1572" s="31"/>
    </row>
    <row r="1573" spans="1:6" x14ac:dyDescent="0.3">
      <c r="A1573" s="31"/>
      <c r="B1573" s="31"/>
      <c r="C1573" s="31"/>
      <c r="D1573" s="31"/>
      <c r="E1573" s="31"/>
      <c r="F1573" s="31"/>
    </row>
    <row r="1574" spans="1:6" x14ac:dyDescent="0.3">
      <c r="A1574" s="31"/>
      <c r="B1574" s="31"/>
      <c r="C1574" s="31"/>
      <c r="D1574" s="31"/>
      <c r="E1574" s="31"/>
      <c r="F1574" s="31"/>
    </row>
    <row r="1575" spans="1:6" x14ac:dyDescent="0.3">
      <c r="A1575" s="31"/>
      <c r="B1575" s="31"/>
      <c r="C1575" s="31"/>
      <c r="D1575" s="31"/>
      <c r="E1575" s="31"/>
      <c r="F1575" s="31"/>
    </row>
    <row r="1576" spans="1:6" x14ac:dyDescent="0.3">
      <c r="A1576" s="31"/>
      <c r="B1576" s="31"/>
      <c r="C1576" s="31"/>
      <c r="D1576" s="31"/>
      <c r="E1576" s="31"/>
      <c r="F1576" s="31"/>
    </row>
    <row r="1577" spans="1:6" x14ac:dyDescent="0.3">
      <c r="A1577" s="31"/>
      <c r="B1577" s="31"/>
      <c r="C1577" s="31"/>
      <c r="D1577" s="31"/>
      <c r="E1577" s="31"/>
      <c r="F1577" s="31"/>
    </row>
    <row r="1578" spans="1:6" x14ac:dyDescent="0.3">
      <c r="A1578" s="31"/>
      <c r="B1578" s="31"/>
      <c r="C1578" s="31"/>
      <c r="D1578" s="31"/>
      <c r="E1578" s="31"/>
      <c r="F1578" s="31"/>
    </row>
    <row r="1579" spans="1:6" x14ac:dyDescent="0.3">
      <c r="A1579" s="31"/>
      <c r="B1579" s="31"/>
      <c r="C1579" s="31"/>
      <c r="D1579" s="31"/>
      <c r="E1579" s="31"/>
      <c r="F1579" s="31"/>
    </row>
    <row r="1580" spans="1:6" x14ac:dyDescent="0.3">
      <c r="A1580" s="31"/>
      <c r="B1580" s="31"/>
      <c r="C1580" s="31"/>
      <c r="D1580" s="31"/>
      <c r="E1580" s="31"/>
      <c r="F1580" s="31"/>
    </row>
    <row r="1581" spans="1:6" x14ac:dyDescent="0.3">
      <c r="A1581" s="31"/>
      <c r="B1581" s="31"/>
      <c r="C1581" s="31"/>
      <c r="D1581" s="31"/>
      <c r="E1581" s="31"/>
      <c r="F1581" s="31"/>
    </row>
    <row r="1582" spans="1:6" x14ac:dyDescent="0.3">
      <c r="A1582" s="31"/>
      <c r="B1582" s="31"/>
      <c r="C1582" s="31"/>
      <c r="D1582" s="31"/>
      <c r="E1582" s="31"/>
      <c r="F1582" s="31"/>
    </row>
    <row r="1583" spans="1:6" x14ac:dyDescent="0.3">
      <c r="A1583" s="31"/>
      <c r="B1583" s="31"/>
      <c r="C1583" s="31"/>
      <c r="D1583" s="31"/>
      <c r="E1583" s="31"/>
      <c r="F1583" s="31"/>
    </row>
    <row r="1584" spans="1:6" x14ac:dyDescent="0.3">
      <c r="A1584" s="31"/>
      <c r="B1584" s="31"/>
      <c r="C1584" s="31"/>
      <c r="D1584" s="31"/>
      <c r="E1584" s="31"/>
      <c r="F1584" s="31"/>
    </row>
    <row r="1585" spans="1:6" x14ac:dyDescent="0.3">
      <c r="A1585" s="31"/>
      <c r="B1585" s="31"/>
      <c r="C1585" s="31"/>
      <c r="D1585" s="31"/>
      <c r="E1585" s="31"/>
      <c r="F1585" s="31"/>
    </row>
    <row r="1586" spans="1:6" x14ac:dyDescent="0.3">
      <c r="A1586" s="31"/>
      <c r="B1586" s="31"/>
      <c r="C1586" s="31"/>
      <c r="D1586" s="31"/>
      <c r="E1586" s="31"/>
      <c r="F1586" s="31"/>
    </row>
    <row r="1587" spans="1:6" x14ac:dyDescent="0.3">
      <c r="A1587" s="31"/>
      <c r="B1587" s="31"/>
      <c r="C1587" s="31"/>
      <c r="D1587" s="31"/>
      <c r="E1587" s="31"/>
      <c r="F1587" s="31"/>
    </row>
    <row r="1588" spans="1:6" x14ac:dyDescent="0.3">
      <c r="A1588" s="31"/>
      <c r="B1588" s="31"/>
      <c r="C1588" s="31"/>
      <c r="D1588" s="31"/>
      <c r="E1588" s="31"/>
      <c r="F1588" s="31"/>
    </row>
    <row r="1589" spans="1:6" x14ac:dyDescent="0.3">
      <c r="A1589" s="31"/>
      <c r="B1589" s="31"/>
      <c r="C1589" s="31"/>
      <c r="D1589" s="31"/>
      <c r="E1589" s="31"/>
      <c r="F1589" s="31"/>
    </row>
    <row r="1590" spans="1:6" x14ac:dyDescent="0.3">
      <c r="A1590" s="31"/>
      <c r="B1590" s="31"/>
      <c r="C1590" s="31"/>
      <c r="D1590" s="31"/>
      <c r="E1590" s="31"/>
      <c r="F1590" s="31"/>
    </row>
    <row r="1591" spans="1:6" x14ac:dyDescent="0.3">
      <c r="A1591" s="31"/>
      <c r="B1591" s="31"/>
      <c r="C1591" s="31"/>
      <c r="D1591" s="31"/>
      <c r="E1591" s="31"/>
      <c r="F1591" s="31"/>
    </row>
    <row r="1592" spans="1:6" x14ac:dyDescent="0.3">
      <c r="A1592" s="31"/>
      <c r="B1592" s="31"/>
      <c r="C1592" s="31"/>
      <c r="D1592" s="31"/>
      <c r="E1592" s="31"/>
      <c r="F1592" s="31"/>
    </row>
    <row r="1593" spans="1:6" x14ac:dyDescent="0.3">
      <c r="A1593" s="31"/>
      <c r="B1593" s="31"/>
      <c r="C1593" s="31"/>
      <c r="D1593" s="31"/>
      <c r="E1593" s="31"/>
      <c r="F1593" s="31"/>
    </row>
    <row r="1594" spans="1:6" x14ac:dyDescent="0.3">
      <c r="A1594" s="31"/>
      <c r="B1594" s="31"/>
      <c r="C1594" s="31"/>
      <c r="D1594" s="31"/>
      <c r="E1594" s="31"/>
      <c r="F1594" s="31"/>
    </row>
    <row r="1595" spans="1:6" x14ac:dyDescent="0.3">
      <c r="A1595" s="31"/>
      <c r="B1595" s="31"/>
      <c r="C1595" s="31"/>
      <c r="D1595" s="31"/>
      <c r="E1595" s="31"/>
      <c r="F1595" s="31"/>
    </row>
    <row r="1596" spans="1:6" x14ac:dyDescent="0.3">
      <c r="A1596" s="31"/>
      <c r="B1596" s="31"/>
      <c r="C1596" s="31"/>
      <c r="D1596" s="31"/>
      <c r="E1596" s="31"/>
      <c r="F1596" s="31"/>
    </row>
    <row r="1597" spans="1:6" x14ac:dyDescent="0.3">
      <c r="A1597" s="31"/>
      <c r="B1597" s="31"/>
      <c r="C1597" s="31"/>
      <c r="D1597" s="31"/>
      <c r="E1597" s="31"/>
      <c r="F1597" s="31"/>
    </row>
    <row r="1598" spans="1:6" x14ac:dyDescent="0.3">
      <c r="A1598" s="31"/>
      <c r="B1598" s="31"/>
      <c r="C1598" s="31"/>
      <c r="D1598" s="31"/>
      <c r="E1598" s="31"/>
      <c r="F1598" s="31"/>
    </row>
    <row r="1599" spans="1:6" x14ac:dyDescent="0.3">
      <c r="A1599" s="31"/>
      <c r="B1599" s="31"/>
      <c r="C1599" s="31"/>
      <c r="D1599" s="31"/>
      <c r="E1599" s="31"/>
      <c r="F1599" s="31"/>
    </row>
    <row r="1600" spans="1:6" x14ac:dyDescent="0.3">
      <c r="A1600" s="31"/>
      <c r="B1600" s="31"/>
      <c r="C1600" s="31"/>
      <c r="D1600" s="31"/>
      <c r="E1600" s="31"/>
      <c r="F1600" s="31"/>
    </row>
    <row r="1601" spans="1:6" x14ac:dyDescent="0.3">
      <c r="A1601" s="31"/>
      <c r="B1601" s="31"/>
      <c r="C1601" s="31"/>
      <c r="D1601" s="31"/>
      <c r="E1601" s="31"/>
      <c r="F1601" s="31"/>
    </row>
    <row r="1602" spans="1:6" x14ac:dyDescent="0.3">
      <c r="A1602" s="31"/>
      <c r="B1602" s="31"/>
      <c r="C1602" s="31"/>
      <c r="D1602" s="31"/>
      <c r="E1602" s="31"/>
      <c r="F1602" s="31"/>
    </row>
    <row r="1603" spans="1:6" x14ac:dyDescent="0.3">
      <c r="A1603" s="31"/>
      <c r="B1603" s="31"/>
      <c r="C1603" s="31"/>
      <c r="D1603" s="31"/>
      <c r="E1603" s="31"/>
      <c r="F1603" s="31"/>
    </row>
    <row r="1604" spans="1:6" x14ac:dyDescent="0.3">
      <c r="A1604" s="31"/>
      <c r="B1604" s="31"/>
      <c r="C1604" s="31"/>
      <c r="D1604" s="31"/>
      <c r="E1604" s="31"/>
      <c r="F1604" s="31"/>
    </row>
    <row r="1605" spans="1:6" x14ac:dyDescent="0.3">
      <c r="A1605" s="31"/>
      <c r="B1605" s="31"/>
      <c r="C1605" s="31"/>
      <c r="D1605" s="31"/>
      <c r="E1605" s="31"/>
      <c r="F1605" s="31"/>
    </row>
    <row r="1606" spans="1:6" x14ac:dyDescent="0.3">
      <c r="A1606" s="31"/>
      <c r="B1606" s="31"/>
      <c r="C1606" s="31"/>
      <c r="D1606" s="31"/>
      <c r="E1606" s="31"/>
      <c r="F1606" s="31"/>
    </row>
    <row r="1607" spans="1:6" x14ac:dyDescent="0.3">
      <c r="A1607" s="31"/>
      <c r="B1607" s="31"/>
      <c r="C1607" s="31"/>
      <c r="D1607" s="31"/>
      <c r="E1607" s="31"/>
      <c r="F1607" s="31"/>
    </row>
    <row r="1608" spans="1:6" x14ac:dyDescent="0.3">
      <c r="A1608" s="31"/>
      <c r="B1608" s="31"/>
      <c r="C1608" s="31"/>
      <c r="D1608" s="31"/>
      <c r="E1608" s="31"/>
      <c r="F1608" s="31"/>
    </row>
    <row r="1609" spans="1:6" x14ac:dyDescent="0.3">
      <c r="A1609" s="31"/>
      <c r="B1609" s="31"/>
      <c r="C1609" s="31"/>
      <c r="D1609" s="31"/>
      <c r="E1609" s="31"/>
      <c r="F1609" s="31"/>
    </row>
    <row r="1610" spans="1:6" x14ac:dyDescent="0.3">
      <c r="A1610" s="31"/>
      <c r="B1610" s="31"/>
      <c r="C1610" s="31"/>
      <c r="D1610" s="31"/>
      <c r="E1610" s="31"/>
      <c r="F1610" s="31"/>
    </row>
    <row r="1611" spans="1:6" x14ac:dyDescent="0.3">
      <c r="A1611" s="31"/>
      <c r="B1611" s="31"/>
      <c r="C1611" s="31"/>
      <c r="D1611" s="31"/>
      <c r="E1611" s="31"/>
      <c r="F1611" s="31"/>
    </row>
    <row r="1612" spans="1:6" x14ac:dyDescent="0.3">
      <c r="A1612" s="31"/>
      <c r="B1612" s="31"/>
      <c r="C1612" s="31"/>
      <c r="D1612" s="31"/>
      <c r="E1612" s="31"/>
      <c r="F1612" s="31"/>
    </row>
    <row r="1613" spans="1:6" x14ac:dyDescent="0.3">
      <c r="A1613" s="31"/>
      <c r="B1613" s="31"/>
      <c r="C1613" s="31"/>
      <c r="D1613" s="31"/>
      <c r="E1613" s="31"/>
      <c r="F1613" s="31"/>
    </row>
    <row r="1614" spans="1:6" x14ac:dyDescent="0.3">
      <c r="A1614" s="31"/>
      <c r="B1614" s="31"/>
      <c r="C1614" s="31"/>
      <c r="D1614" s="31"/>
      <c r="E1614" s="31"/>
      <c r="F1614" s="31"/>
    </row>
    <row r="1615" spans="1:6" x14ac:dyDescent="0.3">
      <c r="A1615" s="31"/>
      <c r="B1615" s="31"/>
      <c r="C1615" s="31"/>
      <c r="D1615" s="31"/>
      <c r="E1615" s="31"/>
      <c r="F1615" s="31"/>
    </row>
    <row r="1616" spans="1:6" x14ac:dyDescent="0.3">
      <c r="A1616" s="31"/>
      <c r="B1616" s="31"/>
      <c r="C1616" s="31"/>
      <c r="D1616" s="31"/>
      <c r="E1616" s="31"/>
      <c r="F1616" s="31"/>
    </row>
    <row r="1617" spans="1:6" x14ac:dyDescent="0.3">
      <c r="A1617" s="31"/>
      <c r="B1617" s="31"/>
      <c r="C1617" s="31"/>
      <c r="D1617" s="31"/>
      <c r="E1617" s="31"/>
      <c r="F1617" s="31"/>
    </row>
    <row r="1618" spans="1:6" x14ac:dyDescent="0.3">
      <c r="A1618" s="31"/>
      <c r="B1618" s="31"/>
      <c r="C1618" s="31"/>
      <c r="D1618" s="31"/>
      <c r="E1618" s="31"/>
      <c r="F1618" s="31"/>
    </row>
    <row r="1619" spans="1:6" x14ac:dyDescent="0.3">
      <c r="A1619" s="31"/>
      <c r="B1619" s="31"/>
      <c r="C1619" s="31"/>
      <c r="D1619" s="31"/>
      <c r="E1619" s="31"/>
      <c r="F1619" s="31"/>
    </row>
    <row r="1620" spans="1:6" x14ac:dyDescent="0.3">
      <c r="A1620" s="31"/>
      <c r="B1620" s="31"/>
      <c r="C1620" s="31"/>
      <c r="D1620" s="31"/>
      <c r="E1620" s="31"/>
      <c r="F1620" s="31"/>
    </row>
    <row r="1621" spans="1:6" x14ac:dyDescent="0.3">
      <c r="A1621" s="31"/>
      <c r="B1621" s="31"/>
      <c r="C1621" s="31"/>
      <c r="D1621" s="31"/>
      <c r="E1621" s="31"/>
      <c r="F1621" s="31"/>
    </row>
    <row r="1622" spans="1:6" x14ac:dyDescent="0.3">
      <c r="A1622" s="31"/>
      <c r="B1622" s="31"/>
      <c r="C1622" s="31"/>
      <c r="D1622" s="31"/>
      <c r="E1622" s="31"/>
      <c r="F1622" s="31"/>
    </row>
    <row r="1623" spans="1:6" x14ac:dyDescent="0.3">
      <c r="A1623" s="31"/>
      <c r="B1623" s="31"/>
      <c r="C1623" s="31"/>
      <c r="D1623" s="31"/>
      <c r="E1623" s="31"/>
      <c r="F1623" s="31"/>
    </row>
    <row r="1624" spans="1:6" x14ac:dyDescent="0.3">
      <c r="A1624" s="31"/>
      <c r="B1624" s="31"/>
      <c r="C1624" s="31"/>
      <c r="D1624" s="31"/>
      <c r="E1624" s="31"/>
      <c r="F1624" s="31"/>
    </row>
    <row r="1625" spans="1:6" x14ac:dyDescent="0.3">
      <c r="A1625" s="31"/>
      <c r="B1625" s="31"/>
      <c r="C1625" s="31"/>
      <c r="D1625" s="31"/>
      <c r="E1625" s="31"/>
      <c r="F1625" s="31"/>
    </row>
    <row r="1626" spans="1:6" x14ac:dyDescent="0.3">
      <c r="A1626" s="31"/>
      <c r="B1626" s="31"/>
      <c r="C1626" s="31"/>
      <c r="D1626" s="31"/>
      <c r="E1626" s="31"/>
      <c r="F1626" s="31"/>
    </row>
    <row r="1627" spans="1:6" x14ac:dyDescent="0.3">
      <c r="A1627" s="31"/>
      <c r="B1627" s="31"/>
      <c r="C1627" s="31"/>
      <c r="D1627" s="31"/>
      <c r="E1627" s="31"/>
      <c r="F1627" s="31"/>
    </row>
    <row r="1628" spans="1:6" x14ac:dyDescent="0.3">
      <c r="A1628" s="31"/>
      <c r="B1628" s="31"/>
      <c r="C1628" s="31"/>
      <c r="D1628" s="31"/>
      <c r="E1628" s="31"/>
      <c r="F1628" s="31"/>
    </row>
    <row r="1629" spans="1:6" x14ac:dyDescent="0.3">
      <c r="A1629" s="31"/>
      <c r="B1629" s="31"/>
      <c r="C1629" s="31"/>
      <c r="D1629" s="31"/>
      <c r="E1629" s="31"/>
      <c r="F1629" s="31"/>
    </row>
    <row r="1630" spans="1:6" x14ac:dyDescent="0.3">
      <c r="A1630" s="31"/>
      <c r="B1630" s="31"/>
      <c r="C1630" s="31"/>
      <c r="D1630" s="31"/>
      <c r="E1630" s="31"/>
      <c r="F1630" s="31"/>
    </row>
    <row r="1631" spans="1:6" x14ac:dyDescent="0.3">
      <c r="A1631" s="31"/>
      <c r="B1631" s="31"/>
      <c r="C1631" s="31"/>
      <c r="D1631" s="31"/>
      <c r="E1631" s="31"/>
      <c r="F1631" s="31"/>
    </row>
    <row r="1632" spans="1:6" x14ac:dyDescent="0.3">
      <c r="A1632" s="31"/>
      <c r="B1632" s="31"/>
      <c r="C1632" s="31"/>
      <c r="D1632" s="31"/>
      <c r="E1632" s="31"/>
      <c r="F1632" s="31"/>
    </row>
    <row r="1633" spans="1:6" x14ac:dyDescent="0.3">
      <c r="A1633" s="31"/>
      <c r="B1633" s="31"/>
      <c r="C1633" s="31"/>
      <c r="D1633" s="31"/>
      <c r="E1633" s="31"/>
      <c r="F1633" s="31"/>
    </row>
    <row r="1634" spans="1:6" x14ac:dyDescent="0.3">
      <c r="A1634" s="31"/>
      <c r="B1634" s="31"/>
      <c r="C1634" s="31"/>
      <c r="D1634" s="31"/>
      <c r="E1634" s="31"/>
      <c r="F1634" s="31"/>
    </row>
    <row r="1635" spans="1:6" x14ac:dyDescent="0.3">
      <c r="A1635" s="31"/>
      <c r="B1635" s="31"/>
      <c r="C1635" s="31"/>
      <c r="D1635" s="31"/>
      <c r="E1635" s="31"/>
      <c r="F1635" s="31"/>
    </row>
    <row r="1636" spans="1:6" x14ac:dyDescent="0.3">
      <c r="A1636" s="31"/>
      <c r="B1636" s="31"/>
      <c r="C1636" s="31"/>
      <c r="D1636" s="31"/>
      <c r="E1636" s="31"/>
      <c r="F1636" s="31"/>
    </row>
    <row r="1637" spans="1:6" x14ac:dyDescent="0.3">
      <c r="A1637" s="31"/>
      <c r="B1637" s="31"/>
      <c r="C1637" s="31"/>
      <c r="D1637" s="31"/>
      <c r="E1637" s="31"/>
      <c r="F1637" s="31"/>
    </row>
    <row r="1638" spans="1:6" x14ac:dyDescent="0.3">
      <c r="A1638" s="31"/>
      <c r="B1638" s="31"/>
      <c r="C1638" s="31"/>
      <c r="D1638" s="31"/>
      <c r="E1638" s="31"/>
      <c r="F1638" s="31"/>
    </row>
    <row r="1639" spans="1:6" x14ac:dyDescent="0.3">
      <c r="A1639" s="31"/>
      <c r="B1639" s="31"/>
      <c r="C1639" s="31"/>
      <c r="D1639" s="31"/>
      <c r="E1639" s="31"/>
      <c r="F1639" s="31"/>
    </row>
    <row r="1640" spans="1:6" x14ac:dyDescent="0.3">
      <c r="A1640" s="31"/>
      <c r="B1640" s="31"/>
      <c r="C1640" s="31"/>
      <c r="D1640" s="31"/>
      <c r="E1640" s="31"/>
      <c r="F1640" s="31"/>
    </row>
    <row r="1641" spans="1:6" x14ac:dyDescent="0.3">
      <c r="A1641" s="31"/>
      <c r="B1641" s="31"/>
      <c r="C1641" s="31"/>
      <c r="D1641" s="31"/>
      <c r="E1641" s="31"/>
      <c r="F1641" s="31"/>
    </row>
    <row r="1642" spans="1:6" x14ac:dyDescent="0.3">
      <c r="A1642" s="31"/>
      <c r="B1642" s="31"/>
      <c r="C1642" s="31"/>
      <c r="D1642" s="31"/>
      <c r="E1642" s="31"/>
      <c r="F1642" s="31"/>
    </row>
    <row r="1643" spans="1:6" x14ac:dyDescent="0.3">
      <c r="A1643" s="31"/>
      <c r="B1643" s="31"/>
      <c r="C1643" s="31"/>
      <c r="D1643" s="31"/>
      <c r="E1643" s="31"/>
      <c r="F1643" s="31"/>
    </row>
    <row r="1644" spans="1:6" x14ac:dyDescent="0.3">
      <c r="A1644" s="31"/>
      <c r="B1644" s="31"/>
      <c r="C1644" s="31"/>
      <c r="D1644" s="31"/>
      <c r="E1644" s="31"/>
      <c r="F1644" s="31"/>
    </row>
    <row r="1645" spans="1:6" x14ac:dyDescent="0.3">
      <c r="A1645" s="31"/>
      <c r="B1645" s="31"/>
      <c r="C1645" s="31"/>
      <c r="D1645" s="31"/>
      <c r="E1645" s="31"/>
      <c r="F1645" s="31"/>
    </row>
    <row r="1646" spans="1:6" x14ac:dyDescent="0.3">
      <c r="A1646" s="31"/>
      <c r="B1646" s="31"/>
      <c r="C1646" s="31"/>
      <c r="D1646" s="31"/>
      <c r="E1646" s="31"/>
      <c r="F1646" s="31"/>
    </row>
    <row r="1647" spans="1:6" x14ac:dyDescent="0.3">
      <c r="A1647" s="31"/>
      <c r="B1647" s="31"/>
      <c r="C1647" s="31"/>
      <c r="D1647" s="31"/>
      <c r="E1647" s="31"/>
      <c r="F1647" s="31"/>
    </row>
    <row r="1648" spans="1:6" x14ac:dyDescent="0.3">
      <c r="A1648" s="31"/>
      <c r="B1648" s="31"/>
      <c r="C1648" s="31"/>
      <c r="D1648" s="31"/>
      <c r="E1648" s="31"/>
      <c r="F1648" s="31"/>
    </row>
    <row r="1649" spans="1:6" x14ac:dyDescent="0.3">
      <c r="A1649" s="31"/>
      <c r="B1649" s="31"/>
      <c r="C1649" s="31"/>
      <c r="D1649" s="31"/>
      <c r="E1649" s="31"/>
      <c r="F1649" s="31"/>
    </row>
    <row r="1650" spans="1:6" x14ac:dyDescent="0.3">
      <c r="A1650" s="31"/>
      <c r="B1650" s="31"/>
      <c r="C1650" s="31"/>
      <c r="D1650" s="31"/>
      <c r="E1650" s="31"/>
      <c r="F1650" s="31"/>
    </row>
    <row r="1651" spans="1:6" x14ac:dyDescent="0.3">
      <c r="A1651" s="31"/>
      <c r="B1651" s="31"/>
      <c r="C1651" s="31"/>
      <c r="D1651" s="31"/>
      <c r="E1651" s="31"/>
      <c r="F1651" s="31"/>
    </row>
    <row r="1652" spans="1:6" x14ac:dyDescent="0.3">
      <c r="A1652" s="31"/>
      <c r="B1652" s="31"/>
      <c r="C1652" s="31"/>
      <c r="D1652" s="31"/>
      <c r="E1652" s="31"/>
      <c r="F1652" s="31"/>
    </row>
    <row r="1653" spans="1:6" x14ac:dyDescent="0.3">
      <c r="A1653" s="31"/>
      <c r="B1653" s="31"/>
      <c r="C1653" s="31"/>
      <c r="D1653" s="31"/>
      <c r="E1653" s="31"/>
      <c r="F1653" s="31"/>
    </row>
    <row r="1654" spans="1:6" x14ac:dyDescent="0.3">
      <c r="A1654" s="31"/>
      <c r="B1654" s="31"/>
      <c r="C1654" s="31"/>
      <c r="D1654" s="31"/>
      <c r="E1654" s="31"/>
      <c r="F1654" s="31"/>
    </row>
    <row r="1655" spans="1:6" x14ac:dyDescent="0.3">
      <c r="A1655" s="31"/>
      <c r="B1655" s="31"/>
      <c r="C1655" s="31"/>
      <c r="D1655" s="31"/>
      <c r="E1655" s="31"/>
      <c r="F1655" s="31"/>
    </row>
    <row r="1656" spans="1:6" x14ac:dyDescent="0.3">
      <c r="A1656" s="31"/>
      <c r="B1656" s="31"/>
      <c r="C1656" s="31"/>
      <c r="D1656" s="31"/>
      <c r="E1656" s="31"/>
      <c r="F1656" s="31"/>
    </row>
    <row r="1657" spans="1:6" x14ac:dyDescent="0.3">
      <c r="A1657" s="31"/>
      <c r="B1657" s="31"/>
      <c r="C1657" s="31"/>
      <c r="D1657" s="31"/>
      <c r="E1657" s="31"/>
      <c r="F1657" s="31"/>
    </row>
    <row r="1658" spans="1:6" x14ac:dyDescent="0.3">
      <c r="A1658" s="31"/>
      <c r="B1658" s="31"/>
      <c r="C1658" s="31"/>
      <c r="D1658" s="31"/>
      <c r="E1658" s="31"/>
      <c r="F1658" s="31"/>
    </row>
    <row r="1659" spans="1:6" x14ac:dyDescent="0.3">
      <c r="A1659" s="31"/>
      <c r="B1659" s="31"/>
      <c r="C1659" s="31"/>
      <c r="D1659" s="31"/>
      <c r="E1659" s="31"/>
      <c r="F1659" s="31"/>
    </row>
    <row r="1660" spans="1:6" x14ac:dyDescent="0.3">
      <c r="A1660" s="31"/>
      <c r="B1660" s="31"/>
      <c r="C1660" s="31"/>
      <c r="D1660" s="31"/>
      <c r="E1660" s="31"/>
      <c r="F1660" s="31"/>
    </row>
    <row r="1661" spans="1:6" x14ac:dyDescent="0.3">
      <c r="A1661" s="31"/>
      <c r="B1661" s="31"/>
      <c r="C1661" s="31"/>
      <c r="D1661" s="31"/>
      <c r="E1661" s="31"/>
      <c r="F1661" s="31"/>
    </row>
    <row r="1662" spans="1:6" x14ac:dyDescent="0.3">
      <c r="A1662" s="31"/>
      <c r="B1662" s="31"/>
      <c r="C1662" s="31"/>
      <c r="D1662" s="31"/>
      <c r="E1662" s="31"/>
      <c r="F1662" s="31"/>
    </row>
    <row r="1663" spans="1:6" x14ac:dyDescent="0.3">
      <c r="A1663" s="31"/>
      <c r="B1663" s="31"/>
      <c r="C1663" s="31"/>
      <c r="D1663" s="31"/>
      <c r="E1663" s="31"/>
      <c r="F1663" s="31"/>
    </row>
    <row r="1664" spans="1:6" x14ac:dyDescent="0.3">
      <c r="A1664" s="31"/>
      <c r="B1664" s="31"/>
      <c r="C1664" s="31"/>
      <c r="D1664" s="31"/>
      <c r="E1664" s="31"/>
      <c r="F1664" s="31"/>
    </row>
    <row r="1665" spans="1:6" x14ac:dyDescent="0.3">
      <c r="A1665" s="31"/>
      <c r="B1665" s="31"/>
      <c r="C1665" s="31"/>
      <c r="D1665" s="31"/>
      <c r="E1665" s="31"/>
      <c r="F1665" s="31"/>
    </row>
    <row r="1666" spans="1:6" x14ac:dyDescent="0.3">
      <c r="A1666" s="31"/>
      <c r="B1666" s="31"/>
      <c r="C1666" s="31"/>
      <c r="D1666" s="31"/>
      <c r="E1666" s="31"/>
      <c r="F1666" s="31"/>
    </row>
    <row r="1667" spans="1:6" x14ac:dyDescent="0.3">
      <c r="A1667" s="31"/>
      <c r="B1667" s="31"/>
      <c r="C1667" s="31"/>
      <c r="D1667" s="31"/>
      <c r="E1667" s="31"/>
      <c r="F1667" s="31"/>
    </row>
    <row r="1668" spans="1:6" x14ac:dyDescent="0.3">
      <c r="A1668" s="31"/>
      <c r="B1668" s="31"/>
      <c r="C1668" s="31"/>
      <c r="D1668" s="31"/>
      <c r="E1668" s="31"/>
      <c r="F1668" s="31"/>
    </row>
    <row r="1669" spans="1:6" x14ac:dyDescent="0.3">
      <c r="A1669" s="31"/>
      <c r="B1669" s="31"/>
      <c r="C1669" s="31"/>
      <c r="D1669" s="31"/>
      <c r="E1669" s="31"/>
      <c r="F1669" s="31"/>
    </row>
    <row r="1670" spans="1:6" x14ac:dyDescent="0.3">
      <c r="A1670" s="31"/>
      <c r="B1670" s="31"/>
      <c r="C1670" s="31"/>
      <c r="D1670" s="31"/>
      <c r="E1670" s="31"/>
      <c r="F1670" s="31"/>
    </row>
    <row r="1671" spans="1:6" x14ac:dyDescent="0.3">
      <c r="A1671" s="31"/>
      <c r="B1671" s="31"/>
      <c r="C1671" s="31"/>
      <c r="D1671" s="31"/>
      <c r="E1671" s="31"/>
      <c r="F1671" s="31"/>
    </row>
    <row r="1672" spans="1:6" x14ac:dyDescent="0.3">
      <c r="A1672" s="31"/>
      <c r="B1672" s="31"/>
      <c r="C1672" s="31"/>
      <c r="D1672" s="31"/>
      <c r="E1672" s="31"/>
      <c r="F1672" s="31"/>
    </row>
    <row r="1673" spans="1:6" x14ac:dyDescent="0.3">
      <c r="A1673" s="31"/>
      <c r="B1673" s="31"/>
      <c r="C1673" s="31"/>
      <c r="D1673" s="31"/>
      <c r="E1673" s="31"/>
      <c r="F1673" s="31"/>
    </row>
    <row r="1674" spans="1:6" x14ac:dyDescent="0.3">
      <c r="A1674" s="31"/>
      <c r="B1674" s="31"/>
      <c r="C1674" s="31"/>
      <c r="D1674" s="31"/>
      <c r="E1674" s="31"/>
      <c r="F1674" s="31"/>
    </row>
    <row r="1675" spans="1:6" x14ac:dyDescent="0.3">
      <c r="A1675" s="31"/>
      <c r="B1675" s="31"/>
      <c r="C1675" s="31"/>
      <c r="D1675" s="31"/>
      <c r="E1675" s="31"/>
      <c r="F1675" s="31"/>
    </row>
    <row r="1676" spans="1:6" x14ac:dyDescent="0.3">
      <c r="A1676" s="31"/>
      <c r="B1676" s="31"/>
      <c r="C1676" s="31"/>
      <c r="D1676" s="31"/>
      <c r="E1676" s="31"/>
      <c r="F1676" s="31"/>
    </row>
    <row r="1677" spans="1:6" x14ac:dyDescent="0.3">
      <c r="A1677" s="31"/>
      <c r="B1677" s="31"/>
      <c r="C1677" s="31"/>
      <c r="D1677" s="31"/>
      <c r="E1677" s="31"/>
      <c r="F1677" s="31"/>
    </row>
    <row r="1678" spans="1:6" x14ac:dyDescent="0.3">
      <c r="A1678" s="31"/>
      <c r="B1678" s="31"/>
      <c r="C1678" s="31"/>
      <c r="D1678" s="31"/>
      <c r="E1678" s="31"/>
      <c r="F1678" s="31"/>
    </row>
    <row r="1679" spans="1:6" x14ac:dyDescent="0.3">
      <c r="A1679" s="31"/>
      <c r="B1679" s="31"/>
      <c r="C1679" s="31"/>
      <c r="D1679" s="31"/>
      <c r="E1679" s="31"/>
      <c r="F1679" s="31"/>
    </row>
    <row r="1680" spans="1:6" x14ac:dyDescent="0.3">
      <c r="A1680" s="31"/>
      <c r="B1680" s="31"/>
      <c r="C1680" s="31"/>
      <c r="D1680" s="31"/>
      <c r="E1680" s="31"/>
      <c r="F1680" s="31"/>
    </row>
    <row r="1681" spans="1:6" x14ac:dyDescent="0.3">
      <c r="A1681" s="31"/>
      <c r="B1681" s="31"/>
      <c r="C1681" s="31"/>
      <c r="D1681" s="31"/>
      <c r="E1681" s="31"/>
      <c r="F1681" s="31"/>
    </row>
    <row r="1682" spans="1:6" x14ac:dyDescent="0.3">
      <c r="A1682" s="31"/>
      <c r="B1682" s="31"/>
      <c r="C1682" s="31"/>
      <c r="D1682" s="31"/>
      <c r="E1682" s="31"/>
      <c r="F1682" s="31"/>
    </row>
    <row r="1683" spans="1:6" x14ac:dyDescent="0.3">
      <c r="A1683" s="31"/>
      <c r="B1683" s="31"/>
      <c r="C1683" s="31"/>
      <c r="D1683" s="31"/>
      <c r="E1683" s="31"/>
      <c r="F1683" s="31"/>
    </row>
    <row r="1684" spans="1:6" x14ac:dyDescent="0.3">
      <c r="A1684" s="31"/>
      <c r="B1684" s="31"/>
      <c r="C1684" s="31"/>
      <c r="D1684" s="31"/>
      <c r="E1684" s="31"/>
      <c r="F1684" s="31"/>
    </row>
    <row r="1685" spans="1:6" x14ac:dyDescent="0.3">
      <c r="A1685" s="31"/>
      <c r="B1685" s="31"/>
      <c r="C1685" s="31"/>
      <c r="D1685" s="31"/>
      <c r="E1685" s="31"/>
      <c r="F1685" s="31"/>
    </row>
    <row r="1686" spans="1:6" x14ac:dyDescent="0.3">
      <c r="A1686" s="31"/>
      <c r="B1686" s="31"/>
      <c r="C1686" s="31"/>
      <c r="D1686" s="31"/>
      <c r="E1686" s="31"/>
      <c r="F1686" s="31"/>
    </row>
    <row r="1687" spans="1:6" x14ac:dyDescent="0.3">
      <c r="A1687" s="31"/>
      <c r="B1687" s="31"/>
      <c r="C1687" s="31"/>
      <c r="D1687" s="31"/>
      <c r="E1687" s="31"/>
      <c r="F1687" s="31"/>
    </row>
    <row r="1688" spans="1:6" x14ac:dyDescent="0.3">
      <c r="A1688" s="31"/>
      <c r="B1688" s="31"/>
      <c r="C1688" s="31"/>
      <c r="D1688" s="31"/>
      <c r="E1688" s="31"/>
      <c r="F1688" s="31"/>
    </row>
    <row r="1689" spans="1:6" x14ac:dyDescent="0.3">
      <c r="A1689" s="31"/>
      <c r="B1689" s="31"/>
      <c r="C1689" s="31"/>
      <c r="D1689" s="31"/>
      <c r="E1689" s="31"/>
      <c r="F1689" s="31"/>
    </row>
    <row r="1690" spans="1:6" x14ac:dyDescent="0.3">
      <c r="A1690" s="31"/>
      <c r="B1690" s="31"/>
      <c r="C1690" s="31"/>
      <c r="D1690" s="31"/>
      <c r="E1690" s="31"/>
      <c r="F1690" s="31"/>
    </row>
    <row r="1691" spans="1:6" x14ac:dyDescent="0.3">
      <c r="A1691" s="31"/>
      <c r="B1691" s="31"/>
      <c r="C1691" s="31"/>
      <c r="D1691" s="31"/>
      <c r="E1691" s="31"/>
      <c r="F1691" s="31"/>
    </row>
    <row r="1692" spans="1:6" x14ac:dyDescent="0.3">
      <c r="A1692" s="31"/>
      <c r="B1692" s="31"/>
      <c r="C1692" s="31"/>
      <c r="D1692" s="31"/>
      <c r="E1692" s="31"/>
      <c r="F1692" s="31"/>
    </row>
    <row r="1693" spans="1:6" x14ac:dyDescent="0.3">
      <c r="A1693" s="31"/>
      <c r="B1693" s="31"/>
      <c r="C1693" s="31"/>
      <c r="D1693" s="31"/>
      <c r="E1693" s="31"/>
      <c r="F1693" s="31"/>
    </row>
    <row r="1694" spans="1:6" x14ac:dyDescent="0.3">
      <c r="A1694" s="31"/>
      <c r="B1694" s="31"/>
      <c r="C1694" s="31"/>
      <c r="D1694" s="31"/>
      <c r="E1694" s="31"/>
      <c r="F1694" s="31"/>
    </row>
    <row r="1695" spans="1:6" x14ac:dyDescent="0.3">
      <c r="A1695" s="31"/>
      <c r="B1695" s="31"/>
      <c r="C1695" s="31"/>
      <c r="D1695" s="31"/>
      <c r="E1695" s="31"/>
      <c r="F1695" s="31"/>
    </row>
    <row r="1696" spans="1:6" x14ac:dyDescent="0.3">
      <c r="A1696" s="31"/>
      <c r="B1696" s="31"/>
      <c r="C1696" s="31"/>
      <c r="D1696" s="31"/>
      <c r="E1696" s="31"/>
      <c r="F1696" s="31"/>
    </row>
    <row r="1697" spans="1:6" x14ac:dyDescent="0.3">
      <c r="A1697" s="31"/>
      <c r="B1697" s="31"/>
      <c r="C1697" s="31"/>
      <c r="D1697" s="31"/>
      <c r="E1697" s="31"/>
      <c r="F1697" s="31"/>
    </row>
    <row r="1698" spans="1:6" x14ac:dyDescent="0.3">
      <c r="A1698" s="31"/>
      <c r="B1698" s="31"/>
      <c r="C1698" s="31"/>
      <c r="D1698" s="31"/>
      <c r="E1698" s="31"/>
      <c r="F1698" s="31"/>
    </row>
    <row r="1699" spans="1:6" x14ac:dyDescent="0.3">
      <c r="A1699" s="31"/>
      <c r="B1699" s="31"/>
      <c r="C1699" s="31"/>
      <c r="D1699" s="31"/>
      <c r="E1699" s="31"/>
      <c r="F1699" s="31"/>
    </row>
    <row r="1700" spans="1:6" x14ac:dyDescent="0.3">
      <c r="A1700" s="31"/>
      <c r="B1700" s="31"/>
      <c r="C1700" s="31"/>
      <c r="D1700" s="31"/>
      <c r="E1700" s="31"/>
      <c r="F1700" s="31"/>
    </row>
    <row r="1701" spans="1:6" x14ac:dyDescent="0.3">
      <c r="A1701" s="31"/>
      <c r="B1701" s="31"/>
      <c r="C1701" s="31"/>
      <c r="D1701" s="31"/>
      <c r="E1701" s="31"/>
      <c r="F1701" s="31"/>
    </row>
    <row r="1702" spans="1:6" x14ac:dyDescent="0.3">
      <c r="A1702" s="31"/>
      <c r="B1702" s="31"/>
      <c r="C1702" s="31"/>
      <c r="D1702" s="31"/>
      <c r="E1702" s="31"/>
      <c r="F1702" s="31"/>
    </row>
    <row r="1703" spans="1:6" x14ac:dyDescent="0.3">
      <c r="A1703" s="31"/>
      <c r="B1703" s="31"/>
      <c r="C1703" s="31"/>
      <c r="D1703" s="31"/>
      <c r="E1703" s="31"/>
      <c r="F1703" s="31"/>
    </row>
    <row r="1704" spans="1:6" x14ac:dyDescent="0.3">
      <c r="A1704" s="31"/>
      <c r="B1704" s="31"/>
      <c r="C1704" s="31"/>
      <c r="D1704" s="31"/>
      <c r="E1704" s="31"/>
      <c r="F1704" s="31"/>
    </row>
    <row r="1705" spans="1:6" x14ac:dyDescent="0.3">
      <c r="A1705" s="31"/>
      <c r="B1705" s="31"/>
      <c r="C1705" s="31"/>
      <c r="D1705" s="31"/>
      <c r="E1705" s="31"/>
      <c r="F1705" s="31"/>
    </row>
    <row r="1706" spans="1:6" x14ac:dyDescent="0.3">
      <c r="A1706" s="31"/>
      <c r="B1706" s="31"/>
      <c r="C1706" s="31"/>
      <c r="D1706" s="31"/>
      <c r="E1706" s="31"/>
      <c r="F1706" s="31"/>
    </row>
    <row r="1707" spans="1:6" x14ac:dyDescent="0.3">
      <c r="A1707" s="31"/>
      <c r="B1707" s="31"/>
      <c r="C1707" s="31"/>
      <c r="D1707" s="31"/>
      <c r="E1707" s="31"/>
      <c r="F1707" s="31"/>
    </row>
    <row r="1708" spans="1:6" x14ac:dyDescent="0.3">
      <c r="A1708" s="31"/>
      <c r="B1708" s="31"/>
      <c r="C1708" s="31"/>
      <c r="D1708" s="31"/>
      <c r="E1708" s="31"/>
      <c r="F1708" s="31"/>
    </row>
    <row r="1709" spans="1:6" x14ac:dyDescent="0.3">
      <c r="A1709" s="31"/>
      <c r="B1709" s="31"/>
      <c r="C1709" s="31"/>
      <c r="D1709" s="31"/>
      <c r="E1709" s="31"/>
      <c r="F1709" s="31"/>
    </row>
    <row r="1710" spans="1:6" x14ac:dyDescent="0.3">
      <c r="A1710" s="31"/>
      <c r="B1710" s="31"/>
      <c r="C1710" s="31"/>
      <c r="D1710" s="31"/>
      <c r="E1710" s="31"/>
      <c r="F1710" s="31"/>
    </row>
    <row r="1711" spans="1:6" x14ac:dyDescent="0.3">
      <c r="A1711" s="31"/>
      <c r="B1711" s="31"/>
      <c r="C1711" s="31"/>
      <c r="D1711" s="31"/>
      <c r="E1711" s="31"/>
      <c r="F1711" s="31"/>
    </row>
    <row r="1712" spans="1:6" x14ac:dyDescent="0.3">
      <c r="A1712" s="31"/>
      <c r="B1712" s="31"/>
      <c r="C1712" s="31"/>
      <c r="D1712" s="31"/>
      <c r="E1712" s="31"/>
      <c r="F1712" s="31"/>
    </row>
    <row r="1713" spans="1:6" x14ac:dyDescent="0.3">
      <c r="A1713" s="31"/>
      <c r="B1713" s="31"/>
      <c r="C1713" s="31"/>
      <c r="D1713" s="31"/>
      <c r="E1713" s="31"/>
      <c r="F1713" s="31"/>
    </row>
    <row r="1714" spans="1:6" x14ac:dyDescent="0.3">
      <c r="A1714" s="31"/>
      <c r="B1714" s="31"/>
      <c r="C1714" s="31"/>
      <c r="D1714" s="31"/>
      <c r="E1714" s="31"/>
      <c r="F1714" s="31"/>
    </row>
    <row r="1715" spans="1:6" x14ac:dyDescent="0.3">
      <c r="A1715" s="31"/>
      <c r="B1715" s="31"/>
      <c r="C1715" s="31"/>
      <c r="D1715" s="31"/>
      <c r="E1715" s="31"/>
      <c r="F1715" s="31"/>
    </row>
    <row r="1716" spans="1:6" x14ac:dyDescent="0.3">
      <c r="A1716" s="31"/>
      <c r="B1716" s="31"/>
      <c r="C1716" s="31"/>
      <c r="D1716" s="31"/>
      <c r="E1716" s="31"/>
      <c r="F1716" s="31"/>
    </row>
    <row r="1717" spans="1:6" x14ac:dyDescent="0.3">
      <c r="A1717" s="31"/>
      <c r="B1717" s="31"/>
      <c r="C1717" s="31"/>
      <c r="D1717" s="31"/>
      <c r="E1717" s="31"/>
      <c r="F1717" s="31"/>
    </row>
    <row r="1718" spans="1:6" x14ac:dyDescent="0.3">
      <c r="A1718" s="31"/>
      <c r="B1718" s="31"/>
      <c r="C1718" s="31"/>
      <c r="D1718" s="31"/>
      <c r="E1718" s="31"/>
      <c r="F1718" s="31"/>
    </row>
    <row r="1719" spans="1:6" x14ac:dyDescent="0.3">
      <c r="A1719" s="31"/>
      <c r="B1719" s="31"/>
      <c r="C1719" s="31"/>
      <c r="D1719" s="31"/>
      <c r="E1719" s="31"/>
      <c r="F1719" s="31"/>
    </row>
    <row r="1720" spans="1:6" x14ac:dyDescent="0.3">
      <c r="A1720" s="31"/>
      <c r="B1720" s="31"/>
      <c r="C1720" s="31"/>
      <c r="D1720" s="31"/>
      <c r="E1720" s="31"/>
      <c r="F1720" s="31"/>
    </row>
    <row r="1721" spans="1:6" x14ac:dyDescent="0.3">
      <c r="A1721" s="31"/>
      <c r="B1721" s="31"/>
      <c r="C1721" s="31"/>
      <c r="D1721" s="31"/>
      <c r="E1721" s="31"/>
      <c r="F1721" s="31"/>
    </row>
    <row r="1722" spans="1:6" x14ac:dyDescent="0.3">
      <c r="A1722" s="31"/>
      <c r="B1722" s="31"/>
      <c r="C1722" s="31"/>
      <c r="D1722" s="31"/>
      <c r="E1722" s="31"/>
      <c r="F1722" s="31"/>
    </row>
    <row r="1723" spans="1:6" x14ac:dyDescent="0.3">
      <c r="A1723" s="31"/>
      <c r="B1723" s="31"/>
      <c r="C1723" s="31"/>
      <c r="D1723" s="31"/>
      <c r="E1723" s="31"/>
      <c r="F1723" s="31"/>
    </row>
    <row r="1724" spans="1:6" x14ac:dyDescent="0.3">
      <c r="A1724" s="31"/>
      <c r="B1724" s="31"/>
      <c r="C1724" s="31"/>
      <c r="D1724" s="31"/>
      <c r="E1724" s="31"/>
      <c r="F1724" s="31"/>
    </row>
    <row r="1725" spans="1:6" x14ac:dyDescent="0.3">
      <c r="A1725" s="31"/>
      <c r="B1725" s="31"/>
      <c r="C1725" s="31"/>
      <c r="D1725" s="31"/>
      <c r="E1725" s="31"/>
      <c r="F1725" s="31"/>
    </row>
    <row r="1726" spans="1:6" x14ac:dyDescent="0.3">
      <c r="A1726" s="31"/>
      <c r="B1726" s="31"/>
      <c r="C1726" s="31"/>
      <c r="D1726" s="31"/>
      <c r="E1726" s="31"/>
      <c r="F1726" s="31"/>
    </row>
    <row r="1727" spans="1:6" x14ac:dyDescent="0.3">
      <c r="A1727" s="31"/>
      <c r="B1727" s="31"/>
      <c r="C1727" s="31"/>
      <c r="D1727" s="31"/>
      <c r="E1727" s="31"/>
      <c r="F1727" s="31"/>
    </row>
    <row r="1728" spans="1:6" x14ac:dyDescent="0.3">
      <c r="A1728" s="31"/>
      <c r="B1728" s="31"/>
      <c r="C1728" s="31"/>
      <c r="D1728" s="31"/>
      <c r="E1728" s="31"/>
      <c r="F1728" s="31"/>
    </row>
    <row r="1729" spans="1:6" x14ac:dyDescent="0.3">
      <c r="A1729" s="31"/>
      <c r="B1729" s="31"/>
      <c r="C1729" s="31"/>
      <c r="D1729" s="31"/>
      <c r="E1729" s="31"/>
      <c r="F1729" s="31"/>
    </row>
    <row r="1730" spans="1:6" x14ac:dyDescent="0.3">
      <c r="A1730" s="31"/>
      <c r="B1730" s="31"/>
      <c r="C1730" s="31"/>
      <c r="D1730" s="31"/>
      <c r="E1730" s="31"/>
      <c r="F1730" s="31"/>
    </row>
    <row r="1731" spans="1:6" x14ac:dyDescent="0.3">
      <c r="A1731" s="31"/>
      <c r="B1731" s="31"/>
      <c r="C1731" s="31"/>
      <c r="D1731" s="31"/>
      <c r="E1731" s="31"/>
      <c r="F1731" s="31"/>
    </row>
    <row r="1732" spans="1:6" x14ac:dyDescent="0.3">
      <c r="A1732" s="31"/>
      <c r="B1732" s="31"/>
      <c r="C1732" s="31"/>
      <c r="D1732" s="31"/>
      <c r="E1732" s="31"/>
      <c r="F1732" s="31"/>
    </row>
    <row r="1733" spans="1:6" x14ac:dyDescent="0.3">
      <c r="A1733" s="31"/>
      <c r="B1733" s="31"/>
      <c r="C1733" s="31"/>
      <c r="D1733" s="31"/>
      <c r="E1733" s="31"/>
      <c r="F1733" s="31"/>
    </row>
    <row r="1734" spans="1:6" x14ac:dyDescent="0.3">
      <c r="A1734" s="31"/>
      <c r="B1734" s="31"/>
      <c r="C1734" s="31"/>
      <c r="D1734" s="31"/>
      <c r="E1734" s="31"/>
      <c r="F1734" s="31"/>
    </row>
    <row r="1735" spans="1:6" x14ac:dyDescent="0.3">
      <c r="A1735" s="31"/>
      <c r="B1735" s="31"/>
      <c r="C1735" s="31"/>
      <c r="D1735" s="31"/>
      <c r="E1735" s="31"/>
      <c r="F1735" s="31"/>
    </row>
    <row r="1736" spans="1:6" x14ac:dyDescent="0.3">
      <c r="A1736" s="31"/>
      <c r="B1736" s="31"/>
      <c r="C1736" s="31"/>
      <c r="D1736" s="31"/>
      <c r="E1736" s="31"/>
      <c r="F1736" s="31"/>
    </row>
    <row r="1737" spans="1:6" x14ac:dyDescent="0.3">
      <c r="A1737" s="31"/>
      <c r="B1737" s="31"/>
      <c r="C1737" s="31"/>
      <c r="D1737" s="31"/>
      <c r="E1737" s="31"/>
      <c r="F1737" s="31"/>
    </row>
    <row r="1738" spans="1:6" x14ac:dyDescent="0.3">
      <c r="A1738" s="31"/>
      <c r="B1738" s="31"/>
      <c r="C1738" s="31"/>
      <c r="D1738" s="31"/>
      <c r="E1738" s="31"/>
      <c r="F1738" s="31"/>
    </row>
    <row r="1739" spans="1:6" x14ac:dyDescent="0.3">
      <c r="A1739" s="31"/>
      <c r="B1739" s="31"/>
      <c r="C1739" s="31"/>
      <c r="D1739" s="31"/>
      <c r="E1739" s="31"/>
      <c r="F1739" s="31"/>
    </row>
    <row r="1740" spans="1:6" x14ac:dyDescent="0.3">
      <c r="A1740" s="31"/>
      <c r="B1740" s="31"/>
      <c r="C1740" s="31"/>
      <c r="D1740" s="31"/>
      <c r="E1740" s="31"/>
      <c r="F1740" s="31"/>
    </row>
    <row r="1741" spans="1:6" x14ac:dyDescent="0.3">
      <c r="A1741" s="31"/>
      <c r="B1741" s="31"/>
      <c r="C1741" s="31"/>
      <c r="D1741" s="31"/>
      <c r="E1741" s="31"/>
      <c r="F1741" s="31"/>
    </row>
    <row r="1742" spans="1:6" x14ac:dyDescent="0.3">
      <c r="A1742" s="31"/>
      <c r="B1742" s="31"/>
      <c r="C1742" s="31"/>
      <c r="D1742" s="31"/>
      <c r="E1742" s="31"/>
      <c r="F1742" s="31"/>
    </row>
    <row r="1743" spans="1:6" x14ac:dyDescent="0.3">
      <c r="A1743" s="31"/>
      <c r="B1743" s="31"/>
      <c r="C1743" s="31"/>
      <c r="D1743" s="31"/>
      <c r="E1743" s="31"/>
      <c r="F1743" s="31"/>
    </row>
    <row r="1744" spans="1:6" x14ac:dyDescent="0.3">
      <c r="A1744" s="31"/>
      <c r="B1744" s="31"/>
      <c r="C1744" s="31"/>
      <c r="D1744" s="31"/>
      <c r="E1744" s="31"/>
      <c r="F1744" s="31"/>
    </row>
    <row r="1745" spans="1:6" x14ac:dyDescent="0.3">
      <c r="A1745" s="31"/>
      <c r="B1745" s="31"/>
      <c r="C1745" s="31"/>
      <c r="D1745" s="31"/>
      <c r="E1745" s="31"/>
      <c r="F1745" s="31"/>
    </row>
    <row r="1746" spans="1:6" x14ac:dyDescent="0.3">
      <c r="A1746" s="31"/>
      <c r="B1746" s="31"/>
      <c r="C1746" s="31"/>
      <c r="D1746" s="31"/>
      <c r="E1746" s="31"/>
      <c r="F1746" s="31"/>
    </row>
    <row r="1747" spans="1:6" x14ac:dyDescent="0.3">
      <c r="A1747" s="31"/>
      <c r="B1747" s="31"/>
      <c r="C1747" s="31"/>
      <c r="D1747" s="31"/>
      <c r="E1747" s="31"/>
      <c r="F1747" s="31"/>
    </row>
    <row r="1748" spans="1:6" x14ac:dyDescent="0.3">
      <c r="A1748" s="31"/>
      <c r="B1748" s="31"/>
      <c r="C1748" s="31"/>
      <c r="D1748" s="31"/>
      <c r="E1748" s="31"/>
      <c r="F1748" s="31"/>
    </row>
    <row r="1749" spans="1:6" x14ac:dyDescent="0.3">
      <c r="A1749" s="31"/>
      <c r="B1749" s="31"/>
      <c r="C1749" s="31"/>
      <c r="D1749" s="31"/>
      <c r="E1749" s="31"/>
      <c r="F1749" s="31"/>
    </row>
    <row r="1750" spans="1:6" x14ac:dyDescent="0.3">
      <c r="A1750" s="31"/>
      <c r="B1750" s="31"/>
      <c r="C1750" s="31"/>
      <c r="D1750" s="31"/>
      <c r="E1750" s="31"/>
      <c r="F1750" s="31"/>
    </row>
    <row r="1751" spans="1:6" x14ac:dyDescent="0.3">
      <c r="A1751" s="31"/>
      <c r="B1751" s="31"/>
      <c r="C1751" s="31"/>
      <c r="D1751" s="31"/>
      <c r="E1751" s="31"/>
      <c r="F1751" s="31"/>
    </row>
    <row r="1752" spans="1:6" x14ac:dyDescent="0.3">
      <c r="A1752" s="31"/>
      <c r="B1752" s="31"/>
      <c r="C1752" s="31"/>
      <c r="D1752" s="31"/>
      <c r="E1752" s="31"/>
      <c r="F1752" s="31"/>
    </row>
    <row r="1753" spans="1:6" x14ac:dyDescent="0.3">
      <c r="A1753" s="31"/>
      <c r="B1753" s="31"/>
      <c r="C1753" s="31"/>
      <c r="D1753" s="31"/>
      <c r="E1753" s="31"/>
      <c r="F1753" s="31"/>
    </row>
    <row r="1754" spans="1:6" x14ac:dyDescent="0.3">
      <c r="A1754" s="31"/>
      <c r="B1754" s="31"/>
      <c r="C1754" s="31"/>
      <c r="D1754" s="31"/>
      <c r="E1754" s="31"/>
      <c r="F1754" s="31"/>
    </row>
    <row r="1755" spans="1:6" x14ac:dyDescent="0.3">
      <c r="A1755" s="31"/>
      <c r="B1755" s="31"/>
      <c r="C1755" s="31"/>
      <c r="D1755" s="31"/>
      <c r="E1755" s="31"/>
      <c r="F1755" s="31"/>
    </row>
    <row r="1756" spans="1:6" x14ac:dyDescent="0.3">
      <c r="A1756" s="31"/>
      <c r="B1756" s="31"/>
      <c r="C1756" s="31"/>
      <c r="D1756" s="31"/>
      <c r="E1756" s="31"/>
      <c r="F1756" s="31"/>
    </row>
    <row r="1757" spans="1:6" x14ac:dyDescent="0.3">
      <c r="A1757" s="31"/>
      <c r="B1757" s="31"/>
      <c r="C1757" s="31"/>
      <c r="D1757" s="31"/>
      <c r="E1757" s="31"/>
      <c r="F1757" s="31"/>
    </row>
    <row r="1758" spans="1:6" x14ac:dyDescent="0.3">
      <c r="A1758" s="31"/>
      <c r="B1758" s="31"/>
      <c r="C1758" s="31"/>
      <c r="D1758" s="31"/>
      <c r="E1758" s="31"/>
      <c r="F1758" s="31"/>
    </row>
    <row r="1759" spans="1:6" x14ac:dyDescent="0.3">
      <c r="A1759" s="31"/>
      <c r="B1759" s="31"/>
      <c r="C1759" s="31"/>
      <c r="D1759" s="31"/>
      <c r="E1759" s="31"/>
      <c r="F1759" s="31"/>
    </row>
    <row r="1760" spans="1:6" x14ac:dyDescent="0.3">
      <c r="A1760" s="31"/>
      <c r="B1760" s="31"/>
      <c r="C1760" s="31"/>
      <c r="D1760" s="31"/>
      <c r="E1760" s="31"/>
      <c r="F1760" s="31"/>
    </row>
    <row r="1761" spans="1:6" x14ac:dyDescent="0.3">
      <c r="A1761" s="31"/>
      <c r="B1761" s="31"/>
      <c r="C1761" s="31"/>
      <c r="D1761" s="31"/>
      <c r="E1761" s="31"/>
      <c r="F1761" s="31"/>
    </row>
    <row r="1762" spans="1:6" x14ac:dyDescent="0.3">
      <c r="A1762" s="31"/>
      <c r="B1762" s="31"/>
      <c r="C1762" s="31"/>
      <c r="D1762" s="31"/>
      <c r="E1762" s="31"/>
      <c r="F1762" s="31"/>
    </row>
    <row r="1763" spans="1:6" x14ac:dyDescent="0.3">
      <c r="A1763" s="31"/>
      <c r="B1763" s="31"/>
      <c r="C1763" s="31"/>
      <c r="D1763" s="31"/>
      <c r="E1763" s="31"/>
      <c r="F1763" s="31"/>
    </row>
    <row r="1764" spans="1:6" x14ac:dyDescent="0.3">
      <c r="A1764" s="31"/>
      <c r="B1764" s="31"/>
      <c r="C1764" s="31"/>
      <c r="D1764" s="31"/>
      <c r="E1764" s="31"/>
      <c r="F1764" s="31"/>
    </row>
    <row r="1765" spans="1:6" x14ac:dyDescent="0.3">
      <c r="A1765" s="31"/>
      <c r="B1765" s="31"/>
      <c r="C1765" s="31"/>
      <c r="D1765" s="31"/>
      <c r="E1765" s="31"/>
      <c r="F1765" s="31"/>
    </row>
    <row r="1766" spans="1:6" x14ac:dyDescent="0.3">
      <c r="A1766" s="31"/>
      <c r="B1766" s="31"/>
      <c r="C1766" s="31"/>
      <c r="D1766" s="31"/>
      <c r="E1766" s="31"/>
      <c r="F1766" s="31"/>
    </row>
    <row r="1767" spans="1:6" x14ac:dyDescent="0.3">
      <c r="A1767" s="31"/>
      <c r="B1767" s="31"/>
      <c r="C1767" s="31"/>
      <c r="D1767" s="31"/>
      <c r="E1767" s="31"/>
      <c r="F1767" s="31"/>
    </row>
    <row r="1768" spans="1:6" x14ac:dyDescent="0.3">
      <c r="A1768" s="31"/>
      <c r="B1768" s="31"/>
      <c r="C1768" s="31"/>
      <c r="D1768" s="31"/>
      <c r="E1768" s="31"/>
      <c r="F1768" s="31"/>
    </row>
    <row r="1769" spans="1:6" x14ac:dyDescent="0.3">
      <c r="A1769" s="31"/>
      <c r="B1769" s="31"/>
      <c r="C1769" s="31"/>
      <c r="D1769" s="31"/>
      <c r="E1769" s="31"/>
      <c r="F1769" s="31"/>
    </row>
    <row r="1770" spans="1:6" x14ac:dyDescent="0.3">
      <c r="A1770" s="31"/>
      <c r="B1770" s="31"/>
      <c r="C1770" s="31"/>
      <c r="D1770" s="31"/>
      <c r="E1770" s="31"/>
      <c r="F1770" s="31"/>
    </row>
    <row r="1771" spans="1:6" x14ac:dyDescent="0.3">
      <c r="A1771" s="31"/>
      <c r="B1771" s="31"/>
      <c r="C1771" s="31"/>
      <c r="D1771" s="31"/>
      <c r="E1771" s="31"/>
      <c r="F1771" s="31"/>
    </row>
    <row r="1772" spans="1:6" x14ac:dyDescent="0.3">
      <c r="A1772" s="31"/>
      <c r="B1772" s="31"/>
      <c r="C1772" s="31"/>
      <c r="D1772" s="31"/>
      <c r="E1772" s="31"/>
      <c r="F1772" s="31"/>
    </row>
    <row r="1773" spans="1:6" x14ac:dyDescent="0.3">
      <c r="A1773" s="31"/>
      <c r="B1773" s="31"/>
      <c r="C1773" s="31"/>
      <c r="D1773" s="31"/>
      <c r="E1773" s="31"/>
      <c r="F1773" s="31"/>
    </row>
    <row r="1774" spans="1:6" x14ac:dyDescent="0.3">
      <c r="A1774" s="31"/>
      <c r="B1774" s="31"/>
      <c r="C1774" s="31"/>
      <c r="D1774" s="31"/>
      <c r="E1774" s="31"/>
      <c r="F1774" s="31"/>
    </row>
    <row r="1775" spans="1:6" x14ac:dyDescent="0.3">
      <c r="A1775" s="31"/>
      <c r="B1775" s="31"/>
      <c r="C1775" s="31"/>
      <c r="D1775" s="31"/>
      <c r="E1775" s="31"/>
      <c r="F1775" s="31"/>
    </row>
    <row r="1776" spans="1:6" x14ac:dyDescent="0.3">
      <c r="A1776" s="31"/>
      <c r="B1776" s="31"/>
      <c r="C1776" s="31"/>
      <c r="D1776" s="31"/>
      <c r="E1776" s="31"/>
      <c r="F1776" s="31"/>
    </row>
    <row r="1777" spans="1:6" x14ac:dyDescent="0.3">
      <c r="A1777" s="31"/>
      <c r="B1777" s="31"/>
      <c r="C1777" s="31"/>
      <c r="D1777" s="31"/>
      <c r="E1777" s="31"/>
      <c r="F1777" s="31"/>
    </row>
    <row r="1778" spans="1:6" x14ac:dyDescent="0.3">
      <c r="A1778" s="31"/>
      <c r="B1778" s="31"/>
      <c r="C1778" s="31"/>
      <c r="D1778" s="31"/>
      <c r="E1778" s="31"/>
      <c r="F1778" s="31"/>
    </row>
    <row r="1779" spans="1:6" x14ac:dyDescent="0.3">
      <c r="A1779" s="31"/>
      <c r="B1779" s="31"/>
      <c r="C1779" s="31"/>
      <c r="D1779" s="31"/>
      <c r="E1779" s="31"/>
      <c r="F1779" s="31"/>
    </row>
    <row r="1780" spans="1:6" x14ac:dyDescent="0.3">
      <c r="A1780" s="31"/>
      <c r="B1780" s="31"/>
      <c r="C1780" s="31"/>
      <c r="D1780" s="31"/>
      <c r="E1780" s="31"/>
      <c r="F1780" s="31"/>
    </row>
    <row r="1781" spans="1:6" x14ac:dyDescent="0.3">
      <c r="A1781" s="31"/>
      <c r="B1781" s="31"/>
      <c r="C1781" s="31"/>
      <c r="D1781" s="31"/>
      <c r="E1781" s="31"/>
      <c r="F1781" s="31"/>
    </row>
    <row r="1782" spans="1:6" x14ac:dyDescent="0.3">
      <c r="A1782" s="31"/>
      <c r="B1782" s="31"/>
      <c r="C1782" s="31"/>
      <c r="D1782" s="31"/>
      <c r="E1782" s="31"/>
      <c r="F1782" s="31"/>
    </row>
    <row r="1783" spans="1:6" x14ac:dyDescent="0.3">
      <c r="A1783" s="31"/>
      <c r="B1783" s="31"/>
      <c r="C1783" s="31"/>
      <c r="D1783" s="31"/>
      <c r="E1783" s="31"/>
      <c r="F1783" s="31"/>
    </row>
    <row r="1784" spans="1:6" x14ac:dyDescent="0.3">
      <c r="A1784" s="31"/>
      <c r="B1784" s="31"/>
      <c r="C1784" s="31"/>
      <c r="D1784" s="31"/>
      <c r="E1784" s="31"/>
      <c r="F1784" s="31"/>
    </row>
    <row r="1785" spans="1:6" x14ac:dyDescent="0.3">
      <c r="A1785" s="31"/>
      <c r="B1785" s="31"/>
      <c r="C1785" s="31"/>
      <c r="D1785" s="31"/>
      <c r="E1785" s="31"/>
      <c r="F1785" s="31"/>
    </row>
    <row r="1786" spans="1:6" x14ac:dyDescent="0.3">
      <c r="A1786" s="31"/>
      <c r="B1786" s="31"/>
      <c r="C1786" s="31"/>
      <c r="D1786" s="31"/>
      <c r="E1786" s="31"/>
      <c r="F1786" s="31"/>
    </row>
    <row r="1787" spans="1:6" x14ac:dyDescent="0.3">
      <c r="A1787" s="31"/>
      <c r="B1787" s="31"/>
      <c r="C1787" s="31"/>
      <c r="D1787" s="31"/>
      <c r="E1787" s="31"/>
      <c r="F1787" s="31"/>
    </row>
    <row r="1788" spans="1:6" x14ac:dyDescent="0.3">
      <c r="A1788" s="31"/>
      <c r="B1788" s="31"/>
      <c r="C1788" s="31"/>
      <c r="D1788" s="31"/>
      <c r="E1788" s="31"/>
      <c r="F1788" s="31"/>
    </row>
    <row r="1789" spans="1:6" x14ac:dyDescent="0.3">
      <c r="A1789" s="31"/>
      <c r="B1789" s="31"/>
      <c r="C1789" s="31"/>
      <c r="D1789" s="31"/>
      <c r="E1789" s="31"/>
      <c r="F1789" s="31"/>
    </row>
    <row r="1790" spans="1:6" x14ac:dyDescent="0.3">
      <c r="A1790" s="31"/>
      <c r="B1790" s="31"/>
      <c r="C1790" s="31"/>
      <c r="D1790" s="31"/>
      <c r="E1790" s="31"/>
      <c r="F1790" s="31"/>
    </row>
    <row r="1791" spans="1:6" x14ac:dyDescent="0.3">
      <c r="A1791" s="31"/>
      <c r="B1791" s="31"/>
      <c r="C1791" s="31"/>
      <c r="D1791" s="31"/>
      <c r="E1791" s="31"/>
      <c r="F1791" s="31"/>
    </row>
    <row r="1792" spans="1:6" x14ac:dyDescent="0.3">
      <c r="A1792" s="31"/>
      <c r="B1792" s="31"/>
      <c r="C1792" s="31"/>
      <c r="D1792" s="31"/>
      <c r="E1792" s="31"/>
      <c r="F1792" s="31"/>
    </row>
    <row r="1793" spans="1:6" x14ac:dyDescent="0.3">
      <c r="A1793" s="31"/>
      <c r="B1793" s="31"/>
      <c r="C1793" s="31"/>
      <c r="D1793" s="31"/>
      <c r="E1793" s="31"/>
      <c r="F1793" s="31"/>
    </row>
    <row r="1794" spans="1:6" x14ac:dyDescent="0.3">
      <c r="A1794" s="31"/>
      <c r="B1794" s="31"/>
      <c r="C1794" s="31"/>
      <c r="D1794" s="31"/>
      <c r="E1794" s="31"/>
      <c r="F1794" s="31"/>
    </row>
    <row r="1795" spans="1:6" x14ac:dyDescent="0.3">
      <c r="A1795" s="31"/>
      <c r="B1795" s="31"/>
      <c r="C1795" s="31"/>
      <c r="D1795" s="31"/>
      <c r="E1795" s="31"/>
      <c r="F1795" s="31"/>
    </row>
    <row r="1796" spans="1:6" x14ac:dyDescent="0.3">
      <c r="A1796" s="31"/>
      <c r="B1796" s="31"/>
      <c r="C1796" s="31"/>
      <c r="D1796" s="31"/>
      <c r="E1796" s="31"/>
      <c r="F1796" s="31"/>
    </row>
    <row r="1797" spans="1:6" x14ac:dyDescent="0.3">
      <c r="A1797" s="31"/>
      <c r="B1797" s="31"/>
      <c r="C1797" s="31"/>
      <c r="D1797" s="31"/>
      <c r="E1797" s="31"/>
      <c r="F1797" s="31"/>
    </row>
    <row r="1798" spans="1:6" x14ac:dyDescent="0.3">
      <c r="A1798" s="31"/>
      <c r="B1798" s="31"/>
      <c r="C1798" s="31"/>
      <c r="D1798" s="31"/>
      <c r="E1798" s="31"/>
      <c r="F1798" s="31"/>
    </row>
    <row r="1799" spans="1:6" x14ac:dyDescent="0.3">
      <c r="A1799" s="31"/>
      <c r="B1799" s="31"/>
      <c r="C1799" s="31"/>
      <c r="D1799" s="31"/>
      <c r="E1799" s="31"/>
      <c r="F1799" s="31"/>
    </row>
    <row r="1800" spans="1:6" x14ac:dyDescent="0.3">
      <c r="A1800" s="31"/>
      <c r="B1800" s="31"/>
      <c r="C1800" s="31"/>
      <c r="D1800" s="31"/>
      <c r="E1800" s="31"/>
      <c r="F1800" s="31"/>
    </row>
    <row r="1801" spans="1:6" x14ac:dyDescent="0.3">
      <c r="A1801" s="31"/>
      <c r="B1801" s="31"/>
      <c r="C1801" s="31"/>
      <c r="D1801" s="31"/>
      <c r="E1801" s="31"/>
      <c r="F1801" s="31"/>
    </row>
    <row r="1802" spans="1:6" x14ac:dyDescent="0.3">
      <c r="A1802" s="31"/>
      <c r="B1802" s="31"/>
      <c r="C1802" s="31"/>
      <c r="D1802" s="31"/>
      <c r="E1802" s="31"/>
      <c r="F1802" s="31"/>
    </row>
    <row r="1803" spans="1:6" x14ac:dyDescent="0.3">
      <c r="A1803" s="31"/>
      <c r="B1803" s="31"/>
      <c r="C1803" s="31"/>
      <c r="D1803" s="31"/>
      <c r="E1803" s="31"/>
      <c r="F1803" s="31"/>
    </row>
    <row r="1804" spans="1:6" x14ac:dyDescent="0.3">
      <c r="A1804" s="31"/>
      <c r="B1804" s="31"/>
      <c r="C1804" s="31"/>
      <c r="D1804" s="31"/>
      <c r="E1804" s="31"/>
      <c r="F1804" s="31"/>
    </row>
    <row r="1805" spans="1:6" x14ac:dyDescent="0.3">
      <c r="A1805" s="31"/>
      <c r="B1805" s="31"/>
      <c r="C1805" s="31"/>
      <c r="D1805" s="31"/>
      <c r="E1805" s="31"/>
      <c r="F1805" s="31"/>
    </row>
    <row r="1806" spans="1:6" x14ac:dyDescent="0.3">
      <c r="A1806" s="31"/>
      <c r="B1806" s="31"/>
      <c r="C1806" s="31"/>
      <c r="D1806" s="31"/>
      <c r="E1806" s="31"/>
      <c r="F1806" s="31"/>
    </row>
    <row r="1807" spans="1:6" x14ac:dyDescent="0.3">
      <c r="A1807" s="31"/>
      <c r="B1807" s="31"/>
      <c r="C1807" s="31"/>
      <c r="D1807" s="31"/>
      <c r="E1807" s="31"/>
      <c r="F1807" s="31"/>
    </row>
    <row r="1808" spans="1:6" x14ac:dyDescent="0.3">
      <c r="A1808" s="31"/>
      <c r="B1808" s="31"/>
      <c r="C1808" s="31"/>
      <c r="D1808" s="31"/>
      <c r="E1808" s="31"/>
      <c r="F1808" s="31"/>
    </row>
    <row r="1809" spans="1:6" x14ac:dyDescent="0.3">
      <c r="A1809" s="31"/>
      <c r="B1809" s="31"/>
      <c r="C1809" s="31"/>
      <c r="D1809" s="31"/>
      <c r="E1809" s="31"/>
      <c r="F1809" s="31"/>
    </row>
    <row r="1810" spans="1:6" x14ac:dyDescent="0.3">
      <c r="A1810" s="31"/>
      <c r="B1810" s="31"/>
      <c r="C1810" s="31"/>
      <c r="D1810" s="31"/>
      <c r="E1810" s="31"/>
      <c r="F1810" s="31"/>
    </row>
    <row r="1811" spans="1:6" x14ac:dyDescent="0.3">
      <c r="A1811" s="31"/>
      <c r="B1811" s="31"/>
      <c r="C1811" s="31"/>
      <c r="D1811" s="31"/>
      <c r="E1811" s="31"/>
      <c r="F1811" s="31"/>
    </row>
    <row r="1812" spans="1:6" x14ac:dyDescent="0.3">
      <c r="A1812" s="31"/>
      <c r="B1812" s="31"/>
      <c r="C1812" s="31"/>
      <c r="D1812" s="31"/>
      <c r="E1812" s="31"/>
      <c r="F1812" s="31"/>
    </row>
    <row r="1813" spans="1:6" x14ac:dyDescent="0.3">
      <c r="A1813" s="31"/>
      <c r="B1813" s="31"/>
      <c r="C1813" s="31"/>
      <c r="D1813" s="31"/>
      <c r="E1813" s="31"/>
      <c r="F1813" s="31"/>
    </row>
    <row r="1814" spans="1:6" x14ac:dyDescent="0.3">
      <c r="A1814" s="31"/>
      <c r="B1814" s="31"/>
      <c r="C1814" s="31"/>
      <c r="D1814" s="31"/>
      <c r="E1814" s="31"/>
      <c r="F1814" s="31"/>
    </row>
    <row r="1815" spans="1:6" x14ac:dyDescent="0.3">
      <c r="A1815" s="31"/>
      <c r="B1815" s="31"/>
      <c r="C1815" s="31"/>
      <c r="D1815" s="31"/>
      <c r="E1815" s="31"/>
      <c r="F1815" s="31"/>
    </row>
    <row r="1816" spans="1:6" x14ac:dyDescent="0.3">
      <c r="A1816" s="31"/>
      <c r="B1816" s="31"/>
      <c r="C1816" s="31"/>
      <c r="D1816" s="31"/>
      <c r="E1816" s="31"/>
      <c r="F1816" s="31"/>
    </row>
    <row r="1817" spans="1:6" x14ac:dyDescent="0.3">
      <c r="A1817" s="31"/>
      <c r="B1817" s="31"/>
      <c r="C1817" s="31"/>
      <c r="D1817" s="31"/>
      <c r="E1817" s="31"/>
      <c r="F1817" s="31"/>
    </row>
    <row r="1818" spans="1:6" x14ac:dyDescent="0.3">
      <c r="A1818" s="31"/>
      <c r="B1818" s="31"/>
      <c r="C1818" s="31"/>
      <c r="D1818" s="31"/>
      <c r="E1818" s="31"/>
      <c r="F1818" s="31"/>
    </row>
    <row r="1819" spans="1:6" x14ac:dyDescent="0.3">
      <c r="A1819" s="31"/>
      <c r="B1819" s="31"/>
      <c r="C1819" s="31"/>
      <c r="D1819" s="31"/>
      <c r="E1819" s="31"/>
      <c r="F1819" s="31"/>
    </row>
    <row r="1820" spans="1:6" x14ac:dyDescent="0.3">
      <c r="A1820" s="31"/>
      <c r="B1820" s="31"/>
      <c r="C1820" s="31"/>
      <c r="D1820" s="31"/>
      <c r="E1820" s="31"/>
      <c r="F1820" s="31"/>
    </row>
    <row r="1821" spans="1:6" x14ac:dyDescent="0.3">
      <c r="A1821" s="31"/>
      <c r="B1821" s="31"/>
      <c r="C1821" s="31"/>
      <c r="D1821" s="31"/>
      <c r="E1821" s="31"/>
      <c r="F1821" s="31"/>
    </row>
    <row r="1822" spans="1:6" x14ac:dyDescent="0.3">
      <c r="A1822" s="31"/>
      <c r="B1822" s="31"/>
      <c r="C1822" s="31"/>
      <c r="D1822" s="31"/>
      <c r="E1822" s="31"/>
      <c r="F1822" s="31"/>
    </row>
    <row r="1823" spans="1:6" x14ac:dyDescent="0.3">
      <c r="A1823" s="31"/>
      <c r="B1823" s="31"/>
      <c r="C1823" s="31"/>
      <c r="D1823" s="31"/>
      <c r="E1823" s="31"/>
      <c r="F1823" s="31"/>
    </row>
    <row r="1824" spans="1:6" x14ac:dyDescent="0.3">
      <c r="A1824" s="31"/>
      <c r="B1824" s="31"/>
      <c r="C1824" s="31"/>
      <c r="D1824" s="31"/>
      <c r="E1824" s="31"/>
      <c r="F1824" s="31"/>
    </row>
    <row r="1825" spans="1:6" x14ac:dyDescent="0.3">
      <c r="A1825" s="31"/>
      <c r="B1825" s="31"/>
      <c r="C1825" s="31"/>
      <c r="D1825" s="31"/>
      <c r="E1825" s="31"/>
      <c r="F1825" s="31"/>
    </row>
    <row r="1826" spans="1:6" x14ac:dyDescent="0.3">
      <c r="A1826" s="31"/>
      <c r="B1826" s="31"/>
      <c r="C1826" s="31"/>
      <c r="D1826" s="31"/>
      <c r="E1826" s="31"/>
      <c r="F1826" s="31"/>
    </row>
    <row r="1827" spans="1:6" x14ac:dyDescent="0.3">
      <c r="A1827" s="31"/>
      <c r="B1827" s="31"/>
      <c r="C1827" s="31"/>
      <c r="D1827" s="31"/>
      <c r="E1827" s="31"/>
      <c r="F1827" s="31"/>
    </row>
    <row r="1828" spans="1:6" x14ac:dyDescent="0.3">
      <c r="A1828" s="31"/>
      <c r="B1828" s="31"/>
      <c r="C1828" s="31"/>
      <c r="D1828" s="31"/>
      <c r="E1828" s="31"/>
      <c r="F1828" s="31"/>
    </row>
    <row r="1829" spans="1:6" x14ac:dyDescent="0.3">
      <c r="A1829" s="31"/>
      <c r="B1829" s="31"/>
      <c r="C1829" s="31"/>
      <c r="D1829" s="31"/>
      <c r="E1829" s="31"/>
      <c r="F1829" s="31"/>
    </row>
    <row r="1830" spans="1:6" x14ac:dyDescent="0.3">
      <c r="A1830" s="31"/>
      <c r="B1830" s="31"/>
      <c r="C1830" s="31"/>
      <c r="D1830" s="31"/>
      <c r="E1830" s="31"/>
      <c r="F1830" s="31"/>
    </row>
    <row r="1831" spans="1:6" x14ac:dyDescent="0.3">
      <c r="A1831" s="31"/>
      <c r="B1831" s="31"/>
      <c r="C1831" s="31"/>
      <c r="D1831" s="31"/>
      <c r="E1831" s="31"/>
      <c r="F1831" s="31"/>
    </row>
    <row r="1832" spans="1:6" x14ac:dyDescent="0.3">
      <c r="A1832" s="31"/>
      <c r="B1832" s="31"/>
      <c r="C1832" s="31"/>
      <c r="D1832" s="31"/>
      <c r="E1832" s="31"/>
      <c r="F1832" s="31"/>
    </row>
    <row r="1833" spans="1:6" x14ac:dyDescent="0.3">
      <c r="A1833" s="31"/>
      <c r="B1833" s="31"/>
      <c r="C1833" s="31"/>
      <c r="D1833" s="31"/>
      <c r="E1833" s="31"/>
      <c r="F1833" s="31"/>
    </row>
    <row r="1834" spans="1:6" x14ac:dyDescent="0.3">
      <c r="A1834" s="31"/>
      <c r="B1834" s="31"/>
      <c r="C1834" s="31"/>
      <c r="D1834" s="31"/>
      <c r="E1834" s="31"/>
      <c r="F1834" s="31"/>
    </row>
    <row r="1835" spans="1:6" x14ac:dyDescent="0.3">
      <c r="A1835" s="31"/>
      <c r="B1835" s="31"/>
      <c r="C1835" s="31"/>
      <c r="D1835" s="31"/>
      <c r="E1835" s="31"/>
      <c r="F1835" s="31"/>
    </row>
    <row r="1836" spans="1:6" x14ac:dyDescent="0.3">
      <c r="A1836" s="31"/>
      <c r="B1836" s="31"/>
      <c r="C1836" s="31"/>
      <c r="D1836" s="31"/>
      <c r="E1836" s="31"/>
      <c r="F1836" s="31"/>
    </row>
    <row r="1837" spans="1:6" x14ac:dyDescent="0.3">
      <c r="A1837" s="31"/>
      <c r="B1837" s="31"/>
      <c r="C1837" s="31"/>
      <c r="D1837" s="31"/>
      <c r="E1837" s="31"/>
      <c r="F1837" s="31"/>
    </row>
    <row r="1838" spans="1:6" x14ac:dyDescent="0.3">
      <c r="A1838" s="31"/>
      <c r="B1838" s="31"/>
      <c r="C1838" s="31"/>
      <c r="D1838" s="31"/>
      <c r="E1838" s="31"/>
      <c r="F1838" s="31"/>
    </row>
    <row r="1839" spans="1:6" x14ac:dyDescent="0.3">
      <c r="A1839" s="31"/>
      <c r="B1839" s="31"/>
      <c r="C1839" s="31"/>
      <c r="D1839" s="31"/>
      <c r="E1839" s="31"/>
      <c r="F1839" s="31"/>
    </row>
    <row r="1840" spans="1:6" x14ac:dyDescent="0.3">
      <c r="A1840" s="31"/>
      <c r="B1840" s="31"/>
      <c r="C1840" s="31"/>
      <c r="D1840" s="31"/>
      <c r="E1840" s="31"/>
      <c r="F1840" s="31"/>
    </row>
    <row r="1841" spans="1:6" x14ac:dyDescent="0.3">
      <c r="A1841" s="31"/>
      <c r="B1841" s="31"/>
      <c r="C1841" s="31"/>
      <c r="D1841" s="31"/>
      <c r="E1841" s="31"/>
      <c r="F1841" s="31"/>
    </row>
    <row r="1842" spans="1:6" x14ac:dyDescent="0.3">
      <c r="A1842" s="31"/>
      <c r="B1842" s="31"/>
      <c r="C1842" s="31"/>
      <c r="D1842" s="31"/>
      <c r="E1842" s="31"/>
      <c r="F1842" s="31"/>
    </row>
    <row r="1843" spans="1:6" x14ac:dyDescent="0.3">
      <c r="A1843" s="31"/>
      <c r="B1843" s="31"/>
      <c r="C1843" s="31"/>
      <c r="D1843" s="31"/>
      <c r="E1843" s="31"/>
      <c r="F1843" s="31"/>
    </row>
    <row r="1844" spans="1:6" x14ac:dyDescent="0.3">
      <c r="A1844" s="31"/>
      <c r="B1844" s="31"/>
      <c r="C1844" s="31"/>
      <c r="D1844" s="31"/>
      <c r="E1844" s="31"/>
      <c r="F1844" s="31"/>
    </row>
    <row r="1845" spans="1:6" x14ac:dyDescent="0.3">
      <c r="A1845" s="31"/>
      <c r="B1845" s="31"/>
      <c r="C1845" s="31"/>
      <c r="D1845" s="31"/>
      <c r="E1845" s="31"/>
      <c r="F1845" s="31"/>
    </row>
    <row r="1846" spans="1:6" x14ac:dyDescent="0.3">
      <c r="A1846" s="31"/>
      <c r="B1846" s="31"/>
      <c r="C1846" s="31"/>
      <c r="D1846" s="31"/>
      <c r="E1846" s="31"/>
      <c r="F1846" s="31"/>
    </row>
    <row r="1847" spans="1:6" x14ac:dyDescent="0.3">
      <c r="A1847" s="31"/>
      <c r="B1847" s="31"/>
      <c r="C1847" s="31"/>
      <c r="D1847" s="31"/>
      <c r="E1847" s="31"/>
      <c r="F1847" s="31"/>
    </row>
    <row r="1848" spans="1:6" x14ac:dyDescent="0.3">
      <c r="A1848" s="31"/>
      <c r="B1848" s="31"/>
      <c r="C1848" s="31"/>
      <c r="D1848" s="31"/>
      <c r="E1848" s="31"/>
      <c r="F1848" s="31"/>
    </row>
    <row r="1849" spans="1:6" x14ac:dyDescent="0.3">
      <c r="A1849" s="31"/>
      <c r="B1849" s="31"/>
      <c r="C1849" s="31"/>
      <c r="D1849" s="31"/>
      <c r="E1849" s="31"/>
      <c r="F1849" s="31"/>
    </row>
    <row r="1850" spans="1:6" x14ac:dyDescent="0.3">
      <c r="A1850" s="31"/>
      <c r="B1850" s="31"/>
      <c r="C1850" s="31"/>
      <c r="D1850" s="31"/>
      <c r="E1850" s="31"/>
      <c r="F1850" s="31"/>
    </row>
    <row r="1851" spans="1:6" x14ac:dyDescent="0.3">
      <c r="A1851" s="31"/>
      <c r="B1851" s="31"/>
      <c r="C1851" s="31"/>
      <c r="D1851" s="31"/>
      <c r="E1851" s="31"/>
      <c r="F1851" s="31"/>
    </row>
    <row r="1852" spans="1:6" x14ac:dyDescent="0.3">
      <c r="A1852" s="31"/>
      <c r="B1852" s="31"/>
      <c r="C1852" s="31"/>
      <c r="D1852" s="31"/>
      <c r="E1852" s="31"/>
      <c r="F1852" s="31"/>
    </row>
    <row r="1853" spans="1:6" x14ac:dyDescent="0.3">
      <c r="A1853" s="31"/>
      <c r="B1853" s="31"/>
      <c r="C1853" s="31"/>
      <c r="D1853" s="31"/>
      <c r="E1853" s="31"/>
      <c r="F1853" s="31"/>
    </row>
    <row r="1854" spans="1:6" x14ac:dyDescent="0.3">
      <c r="A1854" s="31"/>
      <c r="B1854" s="31"/>
      <c r="C1854" s="31"/>
      <c r="D1854" s="31"/>
      <c r="E1854" s="31"/>
      <c r="F1854" s="31"/>
    </row>
    <row r="1855" spans="1:6" x14ac:dyDescent="0.3">
      <c r="A1855" s="31"/>
      <c r="B1855" s="31"/>
      <c r="C1855" s="31"/>
      <c r="D1855" s="31"/>
      <c r="E1855" s="31"/>
      <c r="F1855" s="31"/>
    </row>
    <row r="1856" spans="1:6" x14ac:dyDescent="0.3">
      <c r="A1856" s="31"/>
      <c r="B1856" s="31"/>
      <c r="C1856" s="31"/>
      <c r="D1856" s="31"/>
      <c r="E1856" s="31"/>
      <c r="F1856" s="31"/>
    </row>
    <row r="1857" spans="1:6" x14ac:dyDescent="0.3">
      <c r="A1857" s="31"/>
      <c r="B1857" s="31"/>
      <c r="C1857" s="31"/>
      <c r="D1857" s="31"/>
      <c r="E1857" s="31"/>
      <c r="F1857" s="31"/>
    </row>
    <row r="1858" spans="1:6" x14ac:dyDescent="0.3">
      <c r="A1858" s="31"/>
      <c r="B1858" s="31"/>
      <c r="C1858" s="31"/>
      <c r="D1858" s="31"/>
      <c r="E1858" s="31"/>
      <c r="F1858" s="31"/>
    </row>
    <row r="1859" spans="1:6" x14ac:dyDescent="0.3">
      <c r="A1859" s="31"/>
      <c r="B1859" s="31"/>
      <c r="C1859" s="31"/>
      <c r="D1859" s="31"/>
      <c r="E1859" s="31"/>
      <c r="F1859" s="31"/>
    </row>
    <row r="1860" spans="1:6" x14ac:dyDescent="0.3">
      <c r="A1860" s="31"/>
      <c r="B1860" s="31"/>
      <c r="C1860" s="31"/>
      <c r="D1860" s="31"/>
      <c r="E1860" s="31"/>
      <c r="F1860" s="31"/>
    </row>
    <row r="1861" spans="1:6" x14ac:dyDescent="0.3">
      <c r="A1861" s="31"/>
      <c r="B1861" s="31"/>
      <c r="C1861" s="31"/>
      <c r="D1861" s="31"/>
      <c r="E1861" s="31"/>
      <c r="F1861" s="31"/>
    </row>
    <row r="1862" spans="1:6" x14ac:dyDescent="0.3">
      <c r="A1862" s="31"/>
      <c r="B1862" s="31"/>
      <c r="C1862" s="31"/>
      <c r="D1862" s="31"/>
      <c r="E1862" s="31"/>
      <c r="F1862" s="31"/>
    </row>
    <row r="1863" spans="1:6" x14ac:dyDescent="0.3">
      <c r="A1863" s="31"/>
      <c r="B1863" s="31"/>
      <c r="C1863" s="31"/>
      <c r="D1863" s="31"/>
      <c r="E1863" s="31"/>
      <c r="F1863" s="31"/>
    </row>
    <row r="1864" spans="1:6" x14ac:dyDescent="0.3">
      <c r="A1864" s="31"/>
      <c r="B1864" s="31"/>
      <c r="C1864" s="31"/>
      <c r="D1864" s="31"/>
      <c r="E1864" s="31"/>
      <c r="F1864" s="31"/>
    </row>
    <row r="1865" spans="1:6" x14ac:dyDescent="0.3">
      <c r="A1865" s="31"/>
      <c r="B1865" s="31"/>
      <c r="C1865" s="31"/>
      <c r="D1865" s="31"/>
      <c r="E1865" s="31"/>
      <c r="F1865" s="31"/>
    </row>
    <row r="1866" spans="1:6" x14ac:dyDescent="0.3">
      <c r="A1866" s="31"/>
      <c r="B1866" s="31"/>
      <c r="C1866" s="31"/>
      <c r="D1866" s="31"/>
      <c r="E1866" s="31"/>
      <c r="F1866" s="31"/>
    </row>
    <row r="1867" spans="1:6" x14ac:dyDescent="0.3">
      <c r="A1867" s="31"/>
      <c r="B1867" s="31"/>
      <c r="C1867" s="31"/>
      <c r="D1867" s="31"/>
      <c r="E1867" s="31"/>
      <c r="F1867" s="31"/>
    </row>
    <row r="1868" spans="1:6" x14ac:dyDescent="0.3">
      <c r="A1868" s="31"/>
      <c r="B1868" s="31"/>
      <c r="C1868" s="31"/>
      <c r="D1868" s="31"/>
      <c r="E1868" s="31"/>
      <c r="F1868" s="31"/>
    </row>
    <row r="1869" spans="1:6" x14ac:dyDescent="0.3">
      <c r="A1869" s="31"/>
      <c r="B1869" s="31"/>
      <c r="C1869" s="31"/>
      <c r="D1869" s="31"/>
      <c r="E1869" s="31"/>
      <c r="F1869" s="31"/>
    </row>
    <row r="1870" spans="1:6" x14ac:dyDescent="0.3">
      <c r="A1870" s="31"/>
      <c r="B1870" s="31"/>
      <c r="C1870" s="31"/>
      <c r="D1870" s="31"/>
      <c r="E1870" s="31"/>
      <c r="F1870" s="31"/>
    </row>
    <row r="1871" spans="1:6" x14ac:dyDescent="0.3">
      <c r="A1871" s="31"/>
      <c r="B1871" s="31"/>
      <c r="C1871" s="31"/>
      <c r="D1871" s="31"/>
      <c r="E1871" s="31"/>
      <c r="F1871" s="31"/>
    </row>
    <row r="1872" spans="1:6" x14ac:dyDescent="0.3">
      <c r="A1872" s="31"/>
      <c r="B1872" s="31"/>
      <c r="C1872" s="31"/>
      <c r="D1872" s="31"/>
      <c r="E1872" s="31"/>
      <c r="F1872" s="31"/>
    </row>
    <row r="1873" spans="1:6" x14ac:dyDescent="0.3">
      <c r="A1873" s="31"/>
      <c r="B1873" s="31"/>
      <c r="C1873" s="31"/>
      <c r="D1873" s="31"/>
      <c r="E1873" s="31"/>
      <c r="F1873" s="31"/>
    </row>
    <row r="1874" spans="1:6" x14ac:dyDescent="0.3">
      <c r="A1874" s="31"/>
      <c r="B1874" s="31"/>
      <c r="C1874" s="31"/>
      <c r="D1874" s="31"/>
      <c r="E1874" s="31"/>
      <c r="F1874" s="31"/>
    </row>
    <row r="1875" spans="1:6" x14ac:dyDescent="0.3">
      <c r="A1875" s="31"/>
      <c r="B1875" s="31"/>
      <c r="C1875" s="31"/>
      <c r="D1875" s="31"/>
      <c r="E1875" s="31"/>
      <c r="F1875" s="31"/>
    </row>
    <row r="1876" spans="1:6" x14ac:dyDescent="0.3">
      <c r="A1876" s="31"/>
      <c r="B1876" s="31"/>
      <c r="C1876" s="31"/>
      <c r="D1876" s="31"/>
      <c r="E1876" s="31"/>
      <c r="F1876" s="31"/>
    </row>
    <row r="1877" spans="1:6" x14ac:dyDescent="0.3">
      <c r="A1877" s="31"/>
      <c r="B1877" s="31"/>
      <c r="C1877" s="31"/>
      <c r="D1877" s="31"/>
      <c r="E1877" s="31"/>
      <c r="F1877" s="31"/>
    </row>
    <row r="1878" spans="1:6" x14ac:dyDescent="0.3">
      <c r="A1878" s="31"/>
      <c r="B1878" s="31"/>
      <c r="C1878" s="31"/>
      <c r="D1878" s="31"/>
      <c r="E1878" s="31"/>
      <c r="F1878" s="31"/>
    </row>
    <row r="1879" spans="1:6" x14ac:dyDescent="0.3">
      <c r="A1879" s="31"/>
      <c r="B1879" s="31"/>
      <c r="C1879" s="31"/>
      <c r="D1879" s="31"/>
      <c r="E1879" s="31"/>
      <c r="F1879" s="31"/>
    </row>
    <row r="1880" spans="1:6" x14ac:dyDescent="0.3">
      <c r="A1880" s="31"/>
      <c r="B1880" s="31"/>
      <c r="C1880" s="31"/>
      <c r="D1880" s="31"/>
      <c r="E1880" s="31"/>
      <c r="F1880" s="31"/>
    </row>
    <row r="1881" spans="1:6" x14ac:dyDescent="0.3">
      <c r="A1881" s="31"/>
      <c r="B1881" s="31"/>
      <c r="C1881" s="31"/>
      <c r="D1881" s="31"/>
      <c r="E1881" s="31"/>
      <c r="F1881" s="31"/>
    </row>
    <row r="1882" spans="1:6" x14ac:dyDescent="0.3">
      <c r="A1882" s="31"/>
      <c r="B1882" s="31"/>
      <c r="C1882" s="31"/>
      <c r="D1882" s="31"/>
      <c r="E1882" s="31"/>
      <c r="F1882" s="31"/>
    </row>
    <row r="1883" spans="1:6" x14ac:dyDescent="0.3">
      <c r="A1883" s="31"/>
      <c r="B1883" s="31"/>
      <c r="C1883" s="31"/>
      <c r="D1883" s="31"/>
      <c r="E1883" s="31"/>
      <c r="F1883" s="31"/>
    </row>
    <row r="1884" spans="1:6" x14ac:dyDescent="0.3">
      <c r="A1884" s="31"/>
      <c r="B1884" s="31"/>
      <c r="C1884" s="31"/>
      <c r="D1884" s="31"/>
      <c r="E1884" s="31"/>
      <c r="F1884" s="31"/>
    </row>
    <row r="1885" spans="1:6" x14ac:dyDescent="0.3">
      <c r="A1885" s="31"/>
      <c r="B1885" s="31"/>
      <c r="C1885" s="31"/>
      <c r="D1885" s="31"/>
      <c r="E1885" s="31"/>
      <c r="F1885" s="31"/>
    </row>
    <row r="1886" spans="1:6" x14ac:dyDescent="0.3">
      <c r="A1886" s="31"/>
      <c r="B1886" s="31"/>
      <c r="C1886" s="31"/>
      <c r="D1886" s="31"/>
      <c r="E1886" s="31"/>
      <c r="F1886" s="31"/>
    </row>
    <row r="1887" spans="1:6" x14ac:dyDescent="0.3">
      <c r="A1887" s="31"/>
      <c r="B1887" s="31"/>
      <c r="C1887" s="31"/>
      <c r="D1887" s="31"/>
      <c r="E1887" s="31"/>
      <c r="F1887" s="31"/>
    </row>
    <row r="1888" spans="1:6" x14ac:dyDescent="0.3">
      <c r="A1888" s="31"/>
      <c r="B1888" s="31"/>
      <c r="C1888" s="31"/>
      <c r="D1888" s="31"/>
      <c r="E1888" s="31"/>
      <c r="F1888" s="31"/>
    </row>
    <row r="1889" spans="1:6" x14ac:dyDescent="0.3">
      <c r="A1889" s="31"/>
      <c r="B1889" s="31"/>
      <c r="C1889" s="31"/>
      <c r="D1889" s="31"/>
      <c r="E1889" s="31"/>
      <c r="F1889" s="31"/>
    </row>
    <row r="1890" spans="1:6" x14ac:dyDescent="0.3">
      <c r="A1890" s="31"/>
      <c r="B1890" s="31"/>
      <c r="C1890" s="31"/>
      <c r="D1890" s="31"/>
      <c r="E1890" s="31"/>
      <c r="F1890" s="31"/>
    </row>
    <row r="1891" spans="1:6" x14ac:dyDescent="0.3">
      <c r="A1891" s="31"/>
      <c r="B1891" s="31"/>
      <c r="C1891" s="31"/>
      <c r="D1891" s="31"/>
      <c r="E1891" s="31"/>
      <c r="F1891" s="31"/>
    </row>
    <row r="1892" spans="1:6" x14ac:dyDescent="0.3">
      <c r="A1892" s="31"/>
      <c r="B1892" s="31"/>
      <c r="C1892" s="31"/>
      <c r="D1892" s="31"/>
      <c r="E1892" s="31"/>
      <c r="F1892" s="31"/>
    </row>
    <row r="1893" spans="1:6" x14ac:dyDescent="0.3">
      <c r="A1893" s="31"/>
      <c r="B1893" s="31"/>
      <c r="C1893" s="31"/>
      <c r="D1893" s="31"/>
      <c r="E1893" s="31"/>
      <c r="F1893" s="31"/>
    </row>
    <row r="1894" spans="1:6" x14ac:dyDescent="0.3">
      <c r="A1894" s="31"/>
      <c r="B1894" s="31"/>
      <c r="C1894" s="31"/>
      <c r="D1894" s="31"/>
      <c r="E1894" s="31"/>
      <c r="F1894" s="31"/>
    </row>
    <row r="1895" spans="1:6" x14ac:dyDescent="0.3">
      <c r="A1895" s="31"/>
      <c r="B1895" s="31"/>
      <c r="C1895" s="31"/>
      <c r="D1895" s="31"/>
      <c r="E1895" s="31"/>
      <c r="F1895" s="31"/>
    </row>
    <row r="1896" spans="1:6" x14ac:dyDescent="0.3">
      <c r="A1896" s="31"/>
      <c r="B1896" s="31"/>
      <c r="C1896" s="31"/>
      <c r="D1896" s="31"/>
      <c r="E1896" s="31"/>
      <c r="F1896" s="31"/>
    </row>
    <row r="1897" spans="1:6" x14ac:dyDescent="0.3">
      <c r="A1897" s="31"/>
      <c r="B1897" s="31"/>
      <c r="C1897" s="31"/>
      <c r="D1897" s="31"/>
      <c r="E1897" s="31"/>
      <c r="F1897" s="31"/>
    </row>
    <row r="1898" spans="1:6" x14ac:dyDescent="0.3">
      <c r="A1898" s="31"/>
      <c r="B1898" s="31"/>
      <c r="C1898" s="31"/>
      <c r="D1898" s="31"/>
      <c r="E1898" s="31"/>
      <c r="F1898" s="31"/>
    </row>
    <row r="1899" spans="1:6" x14ac:dyDescent="0.3">
      <c r="A1899" s="31"/>
      <c r="B1899" s="31"/>
      <c r="C1899" s="31"/>
      <c r="D1899" s="31"/>
      <c r="E1899" s="31"/>
      <c r="F1899" s="31"/>
    </row>
    <row r="1900" spans="1:6" x14ac:dyDescent="0.3">
      <c r="A1900" s="31"/>
      <c r="B1900" s="31"/>
      <c r="C1900" s="31"/>
      <c r="D1900" s="31"/>
      <c r="E1900" s="31"/>
      <c r="F1900" s="31"/>
    </row>
    <row r="1901" spans="1:6" x14ac:dyDescent="0.3">
      <c r="A1901" s="31"/>
      <c r="B1901" s="31"/>
      <c r="C1901" s="31"/>
      <c r="D1901" s="31"/>
      <c r="E1901" s="31"/>
      <c r="F1901" s="31"/>
    </row>
    <row r="1902" spans="1:6" x14ac:dyDescent="0.3">
      <c r="A1902" s="31"/>
      <c r="B1902" s="31"/>
      <c r="C1902" s="31"/>
      <c r="D1902" s="31"/>
      <c r="E1902" s="31"/>
      <c r="F1902" s="31"/>
    </row>
    <row r="1903" spans="1:6" x14ac:dyDescent="0.3">
      <c r="A1903" s="31"/>
      <c r="B1903" s="31"/>
      <c r="C1903" s="31"/>
      <c r="D1903" s="31"/>
      <c r="E1903" s="31"/>
      <c r="F1903" s="31"/>
    </row>
    <row r="1904" spans="1:6" x14ac:dyDescent="0.3">
      <c r="A1904" s="31"/>
      <c r="B1904" s="31"/>
      <c r="C1904" s="31"/>
      <c r="D1904" s="31"/>
      <c r="E1904" s="31"/>
      <c r="F1904" s="31"/>
    </row>
    <row r="1905" spans="1:6" x14ac:dyDescent="0.3">
      <c r="A1905" s="31"/>
      <c r="B1905" s="31"/>
      <c r="C1905" s="31"/>
      <c r="D1905" s="31"/>
      <c r="E1905" s="31"/>
      <c r="F1905" s="31"/>
    </row>
    <row r="1906" spans="1:6" x14ac:dyDescent="0.3">
      <c r="A1906" s="31"/>
      <c r="B1906" s="31"/>
      <c r="C1906" s="31"/>
      <c r="D1906" s="31"/>
      <c r="E1906" s="31"/>
      <c r="F1906" s="31"/>
    </row>
    <row r="1907" spans="1:6" x14ac:dyDescent="0.3">
      <c r="A1907" s="31"/>
      <c r="B1907" s="31"/>
      <c r="C1907" s="31"/>
      <c r="D1907" s="31"/>
      <c r="E1907" s="31"/>
      <c r="F1907" s="31"/>
    </row>
    <row r="1908" spans="1:6" x14ac:dyDescent="0.3">
      <c r="A1908" s="31"/>
      <c r="B1908" s="31"/>
      <c r="C1908" s="31"/>
      <c r="D1908" s="31"/>
      <c r="E1908" s="31"/>
      <c r="F1908" s="31"/>
    </row>
    <row r="1909" spans="1:6" x14ac:dyDescent="0.3">
      <c r="A1909" s="31"/>
      <c r="B1909" s="31"/>
      <c r="C1909" s="31"/>
      <c r="D1909" s="31"/>
      <c r="E1909" s="31"/>
      <c r="F1909" s="31"/>
    </row>
    <row r="1910" spans="1:6" x14ac:dyDescent="0.3">
      <c r="A1910" s="31"/>
      <c r="B1910" s="31"/>
      <c r="C1910" s="31"/>
      <c r="D1910" s="31"/>
      <c r="E1910" s="31"/>
      <c r="F1910" s="31"/>
    </row>
    <row r="1911" spans="1:6" x14ac:dyDescent="0.3">
      <c r="A1911" s="31"/>
      <c r="B1911" s="31"/>
      <c r="C1911" s="31"/>
      <c r="D1911" s="31"/>
      <c r="E1911" s="31"/>
      <c r="F1911" s="31"/>
    </row>
    <row r="1912" spans="1:6" x14ac:dyDescent="0.3">
      <c r="A1912" s="31"/>
      <c r="B1912" s="31"/>
      <c r="C1912" s="31"/>
      <c r="D1912" s="31"/>
      <c r="E1912" s="31"/>
      <c r="F1912" s="31"/>
    </row>
    <row r="1913" spans="1:6" x14ac:dyDescent="0.3">
      <c r="A1913" s="31"/>
      <c r="B1913" s="31"/>
      <c r="C1913" s="31"/>
      <c r="D1913" s="31"/>
      <c r="E1913" s="31"/>
      <c r="F1913" s="31"/>
    </row>
    <row r="1914" spans="1:6" x14ac:dyDescent="0.3">
      <c r="A1914" s="31"/>
      <c r="B1914" s="31"/>
      <c r="C1914" s="31"/>
      <c r="D1914" s="31"/>
      <c r="E1914" s="31"/>
      <c r="F1914" s="31"/>
    </row>
    <row r="1915" spans="1:6" x14ac:dyDescent="0.3">
      <c r="A1915" s="31"/>
      <c r="B1915" s="31"/>
      <c r="C1915" s="31"/>
      <c r="D1915" s="31"/>
      <c r="E1915" s="31"/>
      <c r="F1915" s="31"/>
    </row>
    <row r="1916" spans="1:6" x14ac:dyDescent="0.3">
      <c r="A1916" s="31"/>
      <c r="B1916" s="31"/>
      <c r="C1916" s="31"/>
      <c r="D1916" s="31"/>
      <c r="E1916" s="31"/>
      <c r="F1916" s="31"/>
    </row>
    <row r="1917" spans="1:6" x14ac:dyDescent="0.3">
      <c r="A1917" s="31"/>
      <c r="B1917" s="31"/>
      <c r="C1917" s="31"/>
      <c r="D1917" s="31"/>
      <c r="E1917" s="31"/>
      <c r="F1917" s="31"/>
    </row>
    <row r="1918" spans="1:6" x14ac:dyDescent="0.3">
      <c r="A1918" s="31"/>
      <c r="B1918" s="31"/>
      <c r="C1918" s="31"/>
      <c r="D1918" s="31"/>
      <c r="E1918" s="31"/>
      <c r="F1918" s="31"/>
    </row>
    <row r="1919" spans="1:6" x14ac:dyDescent="0.3">
      <c r="A1919" s="31"/>
      <c r="B1919" s="31"/>
      <c r="C1919" s="31"/>
      <c r="D1919" s="31"/>
      <c r="E1919" s="31"/>
      <c r="F1919" s="31"/>
    </row>
    <row r="1920" spans="1:6" x14ac:dyDescent="0.3">
      <c r="A1920" s="31"/>
      <c r="B1920" s="31"/>
      <c r="C1920" s="31"/>
      <c r="D1920" s="31"/>
      <c r="E1920" s="31"/>
      <c r="F1920" s="31"/>
    </row>
    <row r="1921" spans="1:6" x14ac:dyDescent="0.3">
      <c r="A1921" s="31"/>
      <c r="B1921" s="31"/>
      <c r="C1921" s="31"/>
      <c r="D1921" s="31"/>
      <c r="E1921" s="31"/>
      <c r="F1921" s="31"/>
    </row>
    <row r="1922" spans="1:6" x14ac:dyDescent="0.3">
      <c r="A1922" s="31"/>
      <c r="B1922" s="31"/>
      <c r="C1922" s="31"/>
      <c r="D1922" s="31"/>
      <c r="E1922" s="31"/>
      <c r="F1922" s="31"/>
    </row>
    <row r="1923" spans="1:6" x14ac:dyDescent="0.3">
      <c r="A1923" s="31"/>
      <c r="B1923" s="31"/>
      <c r="C1923" s="31"/>
      <c r="D1923" s="31"/>
      <c r="E1923" s="31"/>
      <c r="F1923" s="31"/>
    </row>
    <row r="1924" spans="1:6" x14ac:dyDescent="0.3">
      <c r="A1924" s="31"/>
      <c r="B1924" s="31"/>
      <c r="C1924" s="31"/>
      <c r="D1924" s="31"/>
      <c r="E1924" s="31"/>
      <c r="F1924" s="31"/>
    </row>
    <row r="1925" spans="1:6" x14ac:dyDescent="0.3">
      <c r="A1925" s="31"/>
      <c r="B1925" s="31"/>
      <c r="C1925" s="31"/>
      <c r="D1925" s="31"/>
      <c r="E1925" s="31"/>
      <c r="F1925" s="31"/>
    </row>
    <row r="1926" spans="1:6" x14ac:dyDescent="0.3">
      <c r="A1926" s="31"/>
      <c r="B1926" s="31"/>
      <c r="C1926" s="31"/>
      <c r="D1926" s="31"/>
      <c r="E1926" s="31"/>
      <c r="F1926" s="31"/>
    </row>
    <row r="1927" spans="1:6" x14ac:dyDescent="0.3">
      <c r="A1927" s="31"/>
      <c r="B1927" s="31"/>
      <c r="C1927" s="31"/>
      <c r="D1927" s="31"/>
      <c r="E1927" s="31"/>
      <c r="F1927" s="31"/>
    </row>
    <row r="1928" spans="1:6" x14ac:dyDescent="0.3">
      <c r="A1928" s="31"/>
      <c r="B1928" s="31"/>
      <c r="C1928" s="31"/>
      <c r="D1928" s="31"/>
      <c r="E1928" s="31"/>
      <c r="F1928" s="31"/>
    </row>
    <row r="1929" spans="1:6" x14ac:dyDescent="0.3">
      <c r="A1929" s="31"/>
      <c r="B1929" s="31"/>
      <c r="C1929" s="31"/>
      <c r="D1929" s="31"/>
      <c r="E1929" s="31"/>
      <c r="F1929" s="31"/>
    </row>
    <row r="1930" spans="1:6" x14ac:dyDescent="0.3">
      <c r="A1930" s="31"/>
      <c r="B1930" s="31"/>
      <c r="C1930" s="31"/>
      <c r="D1930" s="31"/>
      <c r="E1930" s="31"/>
      <c r="F1930" s="31"/>
    </row>
    <row r="1931" spans="1:6" x14ac:dyDescent="0.3">
      <c r="A1931" s="31"/>
      <c r="B1931" s="31"/>
      <c r="C1931" s="31"/>
      <c r="D1931" s="31"/>
      <c r="E1931" s="31"/>
      <c r="F1931" s="31"/>
    </row>
    <row r="1932" spans="1:6" x14ac:dyDescent="0.3">
      <c r="A1932" s="31"/>
      <c r="B1932" s="31"/>
      <c r="C1932" s="31"/>
      <c r="D1932" s="31"/>
      <c r="E1932" s="31"/>
      <c r="F1932" s="31"/>
    </row>
    <row r="1933" spans="1:6" x14ac:dyDescent="0.3">
      <c r="A1933" s="31"/>
      <c r="B1933" s="31"/>
      <c r="C1933" s="31"/>
      <c r="D1933" s="31"/>
      <c r="E1933" s="31"/>
      <c r="F1933" s="31"/>
    </row>
    <row r="1934" spans="1:6" x14ac:dyDescent="0.3">
      <c r="A1934" s="31"/>
      <c r="B1934" s="31"/>
      <c r="C1934" s="31"/>
      <c r="D1934" s="31"/>
      <c r="E1934" s="31"/>
      <c r="F1934" s="31"/>
    </row>
    <row r="1935" spans="1:6" x14ac:dyDescent="0.3">
      <c r="A1935" s="31"/>
      <c r="B1935" s="31"/>
      <c r="C1935" s="31"/>
      <c r="D1935" s="31"/>
      <c r="E1935" s="31"/>
      <c r="F1935" s="31"/>
    </row>
    <row r="1936" spans="1:6" x14ac:dyDescent="0.3">
      <c r="A1936" s="31"/>
      <c r="B1936" s="31"/>
      <c r="C1936" s="31"/>
      <c r="D1936" s="31"/>
      <c r="E1936" s="31"/>
      <c r="F1936" s="31"/>
    </row>
    <row r="1937" spans="1:6" x14ac:dyDescent="0.3">
      <c r="A1937" s="31"/>
      <c r="B1937" s="31"/>
      <c r="C1937" s="31"/>
      <c r="D1937" s="31"/>
      <c r="E1937" s="31"/>
      <c r="F1937" s="31"/>
    </row>
    <row r="1938" spans="1:6" x14ac:dyDescent="0.3">
      <c r="A1938" s="31"/>
      <c r="B1938" s="31"/>
      <c r="C1938" s="31"/>
      <c r="D1938" s="31"/>
      <c r="E1938" s="31"/>
      <c r="F1938" s="31"/>
    </row>
    <row r="1939" spans="1:6" x14ac:dyDescent="0.3">
      <c r="A1939" s="31"/>
      <c r="B1939" s="31"/>
      <c r="C1939" s="31"/>
      <c r="D1939" s="31"/>
      <c r="E1939" s="31"/>
      <c r="F1939" s="31"/>
    </row>
    <row r="1940" spans="1:6" x14ac:dyDescent="0.3">
      <c r="A1940" s="31"/>
      <c r="B1940" s="31"/>
      <c r="C1940" s="31"/>
      <c r="D1940" s="31"/>
      <c r="E1940" s="31"/>
      <c r="F1940" s="31"/>
    </row>
    <row r="1941" spans="1:6" x14ac:dyDescent="0.3">
      <c r="A1941" s="31"/>
      <c r="B1941" s="31"/>
      <c r="C1941" s="31"/>
      <c r="D1941" s="31"/>
      <c r="E1941" s="31"/>
      <c r="F1941" s="31"/>
    </row>
    <row r="1942" spans="1:6" x14ac:dyDescent="0.3">
      <c r="A1942" s="31"/>
      <c r="B1942" s="31"/>
      <c r="C1942" s="31"/>
      <c r="D1942" s="31"/>
      <c r="E1942" s="31"/>
      <c r="F1942" s="31"/>
    </row>
    <row r="1943" spans="1:6" x14ac:dyDescent="0.3">
      <c r="A1943" s="31"/>
      <c r="B1943" s="31"/>
      <c r="C1943" s="31"/>
      <c r="D1943" s="31"/>
      <c r="E1943" s="31"/>
      <c r="F1943" s="31"/>
    </row>
    <row r="1944" spans="1:6" x14ac:dyDescent="0.3">
      <c r="A1944" s="31"/>
      <c r="B1944" s="31"/>
      <c r="C1944" s="31"/>
      <c r="D1944" s="31"/>
      <c r="E1944" s="31"/>
      <c r="F1944" s="31"/>
    </row>
    <row r="1945" spans="1:6" x14ac:dyDescent="0.3">
      <c r="A1945" s="31"/>
      <c r="B1945" s="31"/>
      <c r="C1945" s="31"/>
      <c r="D1945" s="31"/>
      <c r="E1945" s="31"/>
      <c r="F1945" s="31"/>
    </row>
    <row r="1946" spans="1:6" x14ac:dyDescent="0.3">
      <c r="A1946" s="31"/>
      <c r="B1946" s="31"/>
      <c r="C1946" s="31"/>
      <c r="D1946" s="31"/>
      <c r="E1946" s="31"/>
      <c r="F1946" s="31"/>
    </row>
    <row r="1947" spans="1:6" x14ac:dyDescent="0.3">
      <c r="A1947" s="31"/>
      <c r="B1947" s="31"/>
      <c r="C1947" s="31"/>
      <c r="D1947" s="31"/>
      <c r="E1947" s="31"/>
      <c r="F1947" s="31"/>
    </row>
    <row r="1948" spans="1:6" x14ac:dyDescent="0.3">
      <c r="A1948" s="31"/>
      <c r="B1948" s="31"/>
      <c r="C1948" s="31"/>
      <c r="D1948" s="31"/>
      <c r="E1948" s="31"/>
      <c r="F1948" s="31"/>
    </row>
    <row r="1949" spans="1:6" x14ac:dyDescent="0.3">
      <c r="A1949" s="31"/>
      <c r="B1949" s="31"/>
      <c r="C1949" s="31"/>
      <c r="D1949" s="31"/>
      <c r="E1949" s="31"/>
      <c r="F1949" s="31"/>
    </row>
    <row r="1950" spans="1:6" x14ac:dyDescent="0.3">
      <c r="A1950" s="31"/>
      <c r="B1950" s="31"/>
      <c r="C1950" s="31"/>
      <c r="D1950" s="31"/>
      <c r="E1950" s="31"/>
      <c r="F1950" s="31"/>
    </row>
    <row r="1951" spans="1:6" x14ac:dyDescent="0.3">
      <c r="A1951" s="31"/>
      <c r="B1951" s="31"/>
      <c r="C1951" s="31"/>
      <c r="D1951" s="31"/>
      <c r="E1951" s="31"/>
      <c r="F1951" s="31"/>
    </row>
    <row r="1952" spans="1:6" x14ac:dyDescent="0.3">
      <c r="A1952" s="31"/>
      <c r="B1952" s="31"/>
      <c r="C1952" s="31"/>
      <c r="D1952" s="31"/>
      <c r="E1952" s="31"/>
      <c r="F1952" s="31"/>
    </row>
    <row r="1953" spans="1:6" x14ac:dyDescent="0.3">
      <c r="A1953" s="31"/>
      <c r="B1953" s="31"/>
      <c r="C1953" s="31"/>
      <c r="D1953" s="31"/>
      <c r="E1953" s="31"/>
      <c r="F1953" s="31"/>
    </row>
    <row r="1954" spans="1:6" x14ac:dyDescent="0.3">
      <c r="A1954" s="31"/>
      <c r="B1954" s="31"/>
      <c r="C1954" s="31"/>
      <c r="D1954" s="31"/>
      <c r="E1954" s="31"/>
      <c r="F1954" s="31"/>
    </row>
    <row r="1955" spans="1:6" x14ac:dyDescent="0.3">
      <c r="A1955" s="31"/>
      <c r="B1955" s="31"/>
      <c r="C1955" s="31"/>
      <c r="D1955" s="31"/>
      <c r="E1955" s="31"/>
      <c r="F1955" s="31"/>
    </row>
    <row r="1956" spans="1:6" x14ac:dyDescent="0.3">
      <c r="A1956" s="31"/>
      <c r="B1956" s="31"/>
      <c r="C1956" s="31"/>
      <c r="D1956" s="31"/>
      <c r="E1956" s="31"/>
      <c r="F1956" s="31"/>
    </row>
    <row r="1957" spans="1:6" x14ac:dyDescent="0.3">
      <c r="A1957" s="31"/>
      <c r="B1957" s="31"/>
      <c r="C1957" s="31"/>
      <c r="D1957" s="31"/>
      <c r="E1957" s="31"/>
      <c r="F1957" s="31"/>
    </row>
    <row r="1958" spans="1:6" x14ac:dyDescent="0.3">
      <c r="A1958" s="31"/>
      <c r="B1958" s="31"/>
      <c r="C1958" s="31"/>
      <c r="D1958" s="31"/>
      <c r="E1958" s="31"/>
      <c r="F1958" s="31"/>
    </row>
    <row r="1959" spans="1:6" x14ac:dyDescent="0.3">
      <c r="A1959" s="31"/>
      <c r="B1959" s="31"/>
      <c r="C1959" s="31"/>
      <c r="D1959" s="31"/>
      <c r="E1959" s="31"/>
      <c r="F1959" s="31"/>
    </row>
    <row r="1960" spans="1:6" x14ac:dyDescent="0.3">
      <c r="A1960" s="31"/>
      <c r="B1960" s="31"/>
      <c r="C1960" s="31"/>
      <c r="D1960" s="31"/>
      <c r="E1960" s="31"/>
      <c r="F1960" s="31"/>
    </row>
    <row r="1961" spans="1:6" x14ac:dyDescent="0.3">
      <c r="A1961" s="31"/>
      <c r="B1961" s="31"/>
      <c r="C1961" s="31"/>
      <c r="D1961" s="31"/>
      <c r="E1961" s="31"/>
      <c r="F1961" s="31"/>
    </row>
    <row r="1962" spans="1:6" x14ac:dyDescent="0.3">
      <c r="A1962" s="31"/>
      <c r="B1962" s="31"/>
      <c r="C1962" s="31"/>
      <c r="D1962" s="31"/>
      <c r="E1962" s="31"/>
      <c r="F1962" s="31"/>
    </row>
    <row r="1963" spans="1:6" x14ac:dyDescent="0.3">
      <c r="A1963" s="31"/>
      <c r="B1963" s="31"/>
      <c r="C1963" s="31"/>
      <c r="D1963" s="31"/>
      <c r="E1963" s="31"/>
      <c r="F1963" s="31"/>
    </row>
    <row r="1964" spans="1:6" x14ac:dyDescent="0.3">
      <c r="A1964" s="31"/>
      <c r="B1964" s="31"/>
      <c r="C1964" s="31"/>
      <c r="D1964" s="31"/>
      <c r="E1964" s="31"/>
      <c r="F1964" s="31"/>
    </row>
    <row r="1965" spans="1:6" x14ac:dyDescent="0.3">
      <c r="A1965" s="31"/>
      <c r="B1965" s="31"/>
      <c r="C1965" s="31"/>
      <c r="D1965" s="31"/>
      <c r="E1965" s="31"/>
      <c r="F1965" s="31"/>
    </row>
    <row r="1966" spans="1:6" x14ac:dyDescent="0.3">
      <c r="A1966" s="31"/>
      <c r="B1966" s="31"/>
      <c r="C1966" s="31"/>
      <c r="D1966" s="31"/>
      <c r="E1966" s="31"/>
      <c r="F1966" s="31"/>
    </row>
    <row r="1967" spans="1:6" x14ac:dyDescent="0.3">
      <c r="A1967" s="31"/>
      <c r="B1967" s="31"/>
      <c r="C1967" s="31"/>
      <c r="D1967" s="31"/>
      <c r="E1967" s="31"/>
      <c r="F1967" s="31"/>
    </row>
    <row r="1968" spans="1:6" x14ac:dyDescent="0.3">
      <c r="A1968" s="31"/>
      <c r="B1968" s="31"/>
      <c r="C1968" s="31"/>
      <c r="D1968" s="31"/>
      <c r="E1968" s="31"/>
      <c r="F1968" s="31"/>
    </row>
    <row r="1969" spans="1:6" x14ac:dyDescent="0.3">
      <c r="A1969" s="31"/>
      <c r="B1969" s="31"/>
      <c r="C1969" s="31"/>
      <c r="D1969" s="31"/>
      <c r="E1969" s="31"/>
      <c r="F1969" s="31"/>
    </row>
    <row r="1970" spans="1:6" x14ac:dyDescent="0.3">
      <c r="A1970" s="31"/>
      <c r="B1970" s="31"/>
      <c r="C1970" s="31"/>
      <c r="D1970" s="31"/>
      <c r="E1970" s="31"/>
      <c r="F1970" s="31"/>
    </row>
    <row r="1971" spans="1:6" x14ac:dyDescent="0.3">
      <c r="A1971" s="31"/>
      <c r="B1971" s="31"/>
      <c r="C1971" s="31"/>
      <c r="D1971" s="31"/>
      <c r="E1971" s="31"/>
      <c r="F1971" s="31"/>
    </row>
    <row r="1972" spans="1:6" x14ac:dyDescent="0.3">
      <c r="A1972" s="31"/>
      <c r="B1972" s="31"/>
      <c r="C1972" s="31"/>
      <c r="D1972" s="31"/>
      <c r="E1972" s="31"/>
      <c r="F1972" s="31"/>
    </row>
    <row r="1973" spans="1:6" x14ac:dyDescent="0.3">
      <c r="A1973" s="31"/>
      <c r="B1973" s="31"/>
      <c r="C1973" s="31"/>
      <c r="D1973" s="31"/>
      <c r="E1973" s="31"/>
      <c r="F1973" s="31"/>
    </row>
    <row r="1974" spans="1:6" x14ac:dyDescent="0.3">
      <c r="A1974" s="31"/>
      <c r="B1974" s="31"/>
      <c r="C1974" s="31"/>
      <c r="D1974" s="31"/>
      <c r="E1974" s="31"/>
      <c r="F1974" s="31"/>
    </row>
    <row r="1975" spans="1:6" x14ac:dyDescent="0.3">
      <c r="A1975" s="31"/>
      <c r="B1975" s="31"/>
      <c r="C1975" s="31"/>
      <c r="D1975" s="31"/>
      <c r="E1975" s="31"/>
      <c r="F1975" s="31"/>
    </row>
    <row r="1976" spans="1:6" x14ac:dyDescent="0.3">
      <c r="A1976" s="31"/>
      <c r="B1976" s="31"/>
      <c r="C1976" s="31"/>
      <c r="D1976" s="31"/>
      <c r="E1976" s="31"/>
      <c r="F1976" s="31"/>
    </row>
    <row r="1977" spans="1:6" x14ac:dyDescent="0.3">
      <c r="A1977" s="31"/>
      <c r="B1977" s="31"/>
      <c r="C1977" s="31"/>
      <c r="D1977" s="31"/>
      <c r="E1977" s="31"/>
      <c r="F1977" s="31"/>
    </row>
    <row r="1978" spans="1:6" x14ac:dyDescent="0.3">
      <c r="A1978" s="31"/>
      <c r="B1978" s="31"/>
      <c r="C1978" s="31"/>
      <c r="D1978" s="31"/>
      <c r="E1978" s="31"/>
      <c r="F1978" s="31"/>
    </row>
    <row r="1979" spans="1:6" x14ac:dyDescent="0.3">
      <c r="A1979" s="31"/>
      <c r="B1979" s="31"/>
      <c r="C1979" s="31"/>
      <c r="D1979" s="31"/>
      <c r="E1979" s="31"/>
      <c r="F1979" s="31"/>
    </row>
    <row r="1980" spans="1:6" x14ac:dyDescent="0.3">
      <c r="A1980" s="31"/>
      <c r="B1980" s="31"/>
      <c r="C1980" s="31"/>
      <c r="D1980" s="31"/>
      <c r="E1980" s="31"/>
      <c r="F1980" s="31"/>
    </row>
    <row r="1981" spans="1:6" x14ac:dyDescent="0.3">
      <c r="A1981" s="31"/>
      <c r="B1981" s="31"/>
      <c r="C1981" s="31"/>
      <c r="D1981" s="31"/>
      <c r="E1981" s="31"/>
      <c r="F1981" s="31"/>
    </row>
    <row r="1982" spans="1:6" x14ac:dyDescent="0.3">
      <c r="A1982" s="31"/>
      <c r="B1982" s="31"/>
      <c r="C1982" s="31"/>
      <c r="D1982" s="31"/>
      <c r="E1982" s="31"/>
      <c r="F1982" s="31"/>
    </row>
    <row r="1983" spans="1:6" x14ac:dyDescent="0.3">
      <c r="A1983" s="31"/>
      <c r="B1983" s="31"/>
      <c r="C1983" s="31"/>
      <c r="D1983" s="31"/>
      <c r="E1983" s="31"/>
      <c r="F1983" s="31"/>
    </row>
    <row r="1984" spans="1:6" x14ac:dyDescent="0.3">
      <c r="A1984" s="31"/>
      <c r="B1984" s="31"/>
      <c r="C1984" s="31"/>
      <c r="D1984" s="31"/>
      <c r="E1984" s="31"/>
      <c r="F1984" s="31"/>
    </row>
    <row r="1985" spans="1:6" x14ac:dyDescent="0.3">
      <c r="A1985" s="31"/>
      <c r="B1985" s="31"/>
      <c r="C1985" s="31"/>
      <c r="D1985" s="31"/>
      <c r="E1985" s="31"/>
      <c r="F1985" s="31"/>
    </row>
    <row r="1986" spans="1:6" x14ac:dyDescent="0.3">
      <c r="A1986" s="31"/>
      <c r="B1986" s="31"/>
      <c r="C1986" s="31"/>
      <c r="D1986" s="31"/>
      <c r="E1986" s="31"/>
      <c r="F1986" s="31"/>
    </row>
    <row r="1987" spans="1:6" x14ac:dyDescent="0.3">
      <c r="A1987" s="31"/>
      <c r="B1987" s="31"/>
      <c r="C1987" s="31"/>
      <c r="D1987" s="31"/>
      <c r="E1987" s="31"/>
      <c r="F1987" s="31"/>
    </row>
    <row r="1988" spans="1:6" x14ac:dyDescent="0.3">
      <c r="A1988" s="31"/>
      <c r="B1988" s="31"/>
      <c r="C1988" s="31"/>
      <c r="D1988" s="31"/>
      <c r="E1988" s="31"/>
      <c r="F1988" s="31"/>
    </row>
    <row r="1989" spans="1:6" x14ac:dyDescent="0.3">
      <c r="D1989" s="31"/>
      <c r="E1989" s="31"/>
      <c r="F1989" s="31"/>
    </row>
    <row r="1990" spans="1:6" x14ac:dyDescent="0.3">
      <c r="D1990" s="31"/>
      <c r="E1990" s="31"/>
      <c r="F1990" s="31"/>
    </row>
    <row r="1991" spans="1:6" x14ac:dyDescent="0.3">
      <c r="D1991" s="31"/>
      <c r="E1991" s="31"/>
      <c r="F1991" s="31"/>
    </row>
    <row r="1992" spans="1:6" x14ac:dyDescent="0.3">
      <c r="D1992" s="31"/>
      <c r="E1992" s="31"/>
      <c r="F1992" s="31"/>
    </row>
    <row r="1993" spans="1:6" x14ac:dyDescent="0.3">
      <c r="D1993" s="31"/>
      <c r="E1993" s="31"/>
      <c r="F1993" s="31"/>
    </row>
    <row r="1994" spans="1:6" x14ac:dyDescent="0.3">
      <c r="D1994" s="31"/>
      <c r="E1994" s="31"/>
      <c r="F1994" s="31"/>
    </row>
    <row r="1995" spans="1:6" x14ac:dyDescent="0.3">
      <c r="D1995" s="31"/>
      <c r="E1995" s="31"/>
      <c r="F1995" s="31"/>
    </row>
    <row r="1996" spans="1:6" x14ac:dyDescent="0.3">
      <c r="D1996" s="31"/>
      <c r="E1996" s="31"/>
      <c r="F1996" s="31"/>
    </row>
    <row r="1997" spans="1:6" x14ac:dyDescent="0.3">
      <c r="D1997" s="31"/>
      <c r="E1997" s="31"/>
      <c r="F1997" s="31"/>
    </row>
    <row r="1998" spans="1:6" x14ac:dyDescent="0.3">
      <c r="D1998" s="31"/>
      <c r="E1998" s="31"/>
      <c r="F1998" s="31"/>
    </row>
    <row r="1999" spans="1:6" x14ac:dyDescent="0.3">
      <c r="D1999" s="31"/>
      <c r="E1999" s="31"/>
      <c r="F1999" s="31"/>
    </row>
    <row r="2000" spans="1:6" x14ac:dyDescent="0.3">
      <c r="D2000" s="31"/>
      <c r="E2000" s="31"/>
      <c r="F2000" s="31"/>
    </row>
    <row r="2001" spans="4:6" x14ac:dyDescent="0.3">
      <c r="D2001" s="31"/>
      <c r="E2001" s="31"/>
      <c r="F2001" s="31"/>
    </row>
    <row r="2002" spans="4:6" x14ac:dyDescent="0.3">
      <c r="D2002" s="31"/>
      <c r="E2002" s="31"/>
      <c r="F2002" s="31"/>
    </row>
    <row r="2003" spans="4:6" x14ac:dyDescent="0.3">
      <c r="D2003" s="31"/>
      <c r="E2003" s="31"/>
      <c r="F2003" s="31"/>
    </row>
    <row r="2004" spans="4:6" x14ac:dyDescent="0.3">
      <c r="D2004" s="31"/>
      <c r="E2004" s="31"/>
      <c r="F2004" s="31"/>
    </row>
    <row r="2005" spans="4:6" x14ac:dyDescent="0.3">
      <c r="D2005" s="31"/>
      <c r="E2005" s="31"/>
      <c r="F2005" s="31"/>
    </row>
    <row r="2006" spans="4:6" x14ac:dyDescent="0.3">
      <c r="D2006" s="31"/>
      <c r="E2006" s="31"/>
      <c r="F2006" s="31"/>
    </row>
    <row r="2007" spans="4:6" x14ac:dyDescent="0.3">
      <c r="D2007" s="31"/>
      <c r="E2007" s="31"/>
      <c r="F2007" s="31"/>
    </row>
    <row r="2008" spans="4:6" x14ac:dyDescent="0.3">
      <c r="D2008" s="31"/>
      <c r="E2008" s="31"/>
      <c r="F2008" s="31"/>
    </row>
    <row r="2009" spans="4:6" x14ac:dyDescent="0.3">
      <c r="D2009" s="31"/>
      <c r="E2009" s="31"/>
      <c r="F2009" s="31"/>
    </row>
  </sheetData>
  <mergeCells count="1">
    <mergeCell ref="H7:J7"/>
  </mergeCells>
  <conditionalFormatting sqref="L9:AP28">
    <cfRule type="containsText" dxfId="39" priority="1" operator="containsText" text="L">
      <formula>NOT(ISERROR(SEARCH("L",L9)))</formula>
    </cfRule>
    <cfRule type="containsText" dxfId="38" priority="2" operator="containsText" text="A">
      <formula>NOT(ISERROR(SEARCH("A",L9)))</formula>
    </cfRule>
    <cfRule type="containsText" dxfId="37" priority="3" operator="containsText" text="P">
      <formula>NOT(ISERROR(SEARCH("P",L9)))</formula>
    </cfRule>
    <cfRule type="containsText" dxfId="36" priority="4" operator="containsText" text="WO">
      <formula>NOT(ISERROR(SEARCH("WO",L9)))</formula>
    </cfRule>
  </conditionalFormatting>
  <dataValidations count="1">
    <dataValidation type="list" allowBlank="1" showInputMessage="1" showErrorMessage="1" sqref="L9:L28 N9:S28 AP9:AP28 AB9:AG28 U9:Z28 AI9:AN28" xr:uid="{10EC43AC-169F-4FC0-97E8-5E5029FEA527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2A6AB6F-3B0A-4F42-BDB0-961F46D1743C}">
          <x14:formula1>
            <xm:f>Rough!$A$1:$A$12</xm:f>
          </x14:formula1>
          <xm:sqref>I5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4AAFF575-85BE-4F50-BC93-7B5D9AECBA0D}">
          <x14:colorSeries theme="7" tint="0.39997558519241921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Mar!AW8:AZ8</xm:f>
              <xm:sqref>BG8</xm:sqref>
            </x14:sparkline>
            <x14:sparkline>
              <xm:f>Mar!AW9:AZ9</xm:f>
              <xm:sqref>BG9</xm:sqref>
            </x14:sparkline>
            <x14:sparkline>
              <xm:f>Mar!AW10:AZ10</xm:f>
              <xm:sqref>BG10</xm:sqref>
            </x14:sparkline>
            <x14:sparkline>
              <xm:f>Mar!AW11:AZ11</xm:f>
              <xm:sqref>BG11</xm:sqref>
            </x14:sparkline>
            <x14:sparkline>
              <xm:f>Mar!AW12:AZ12</xm:f>
              <xm:sqref>BG12</xm:sqref>
            </x14:sparkline>
            <x14:sparkline>
              <xm:f>Mar!AW13:AZ13</xm:f>
              <xm:sqref>BG13</xm:sqref>
            </x14:sparkline>
            <x14:sparkline>
              <xm:f>Mar!AW14:AZ14</xm:f>
              <xm:sqref>BG14</xm:sqref>
            </x14:sparkline>
            <x14:sparkline>
              <xm:f>Mar!AW15:AZ15</xm:f>
              <xm:sqref>BG15</xm:sqref>
            </x14:sparkline>
            <x14:sparkline>
              <xm:f>Mar!AW16:AZ16</xm:f>
              <xm:sqref>BG16</xm:sqref>
            </x14:sparkline>
            <x14:sparkline>
              <xm:f>Mar!AW17:AZ17</xm:f>
              <xm:sqref>BG17</xm:sqref>
            </x14:sparkline>
            <x14:sparkline>
              <xm:f>Mar!AW18:AZ18</xm:f>
              <xm:sqref>BG18</xm:sqref>
            </x14:sparkline>
            <x14:sparkline>
              <xm:f>Mar!AW19:AZ19</xm:f>
              <xm:sqref>BG19</xm:sqref>
            </x14:sparkline>
            <x14:sparkline>
              <xm:f>Mar!AW20:AZ20</xm:f>
              <xm:sqref>BG20</xm:sqref>
            </x14:sparkline>
            <x14:sparkline>
              <xm:f>Mar!AW21:AZ21</xm:f>
              <xm:sqref>BG21</xm:sqref>
            </x14:sparkline>
            <x14:sparkline>
              <xm:f>Mar!AW22:AZ22</xm:f>
              <xm:sqref>BG22</xm:sqref>
            </x14:sparkline>
            <x14:sparkline>
              <xm:f>Mar!AW23:AZ23</xm:f>
              <xm:sqref>BG23</xm:sqref>
            </x14:sparkline>
            <x14:sparkline>
              <xm:f>Mar!AW24:AZ24</xm:f>
              <xm:sqref>BG24</xm:sqref>
            </x14:sparkline>
            <x14:sparkline>
              <xm:f>Mar!AW25:AZ25</xm:f>
              <xm:sqref>BG25</xm:sqref>
            </x14:sparkline>
            <x14:sparkline>
              <xm:f>Mar!AW26:AZ26</xm:f>
              <xm:sqref>BG26</xm:sqref>
            </x14:sparkline>
            <x14:sparkline>
              <xm:f>Mar!AW27:AZ27</xm:f>
              <xm:sqref>BG27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7877D-8464-4608-9247-3CFF2766B5B4}">
  <dimension ref="A1:CZ2009"/>
  <sheetViews>
    <sheetView zoomScale="55" zoomScaleNormal="55" workbookViewId="0">
      <selection activeCell="AU15" sqref="AU15"/>
    </sheetView>
  </sheetViews>
  <sheetFormatPr defaultRowHeight="14.4" x14ac:dyDescent="0.3"/>
  <cols>
    <col min="8" max="8" width="9" bestFit="1" customWidth="1"/>
    <col min="9" max="9" width="11.44140625" bestFit="1" customWidth="1"/>
    <col min="10" max="10" width="14.88671875" customWidth="1"/>
    <col min="11" max="11" width="9" bestFit="1" customWidth="1"/>
    <col min="12" max="12" width="5.33203125" bestFit="1" customWidth="1"/>
    <col min="13" max="13" width="9.6640625" bestFit="1" customWidth="1"/>
    <col min="14" max="14" width="3.6640625" bestFit="1" customWidth="1"/>
    <col min="15" max="15" width="4" bestFit="1" customWidth="1"/>
    <col min="16" max="16" width="4.44140625" bestFit="1" customWidth="1"/>
    <col min="17" max="17" width="5.33203125" bestFit="1" customWidth="1"/>
    <col min="18" max="18" width="4.33203125" bestFit="1" customWidth="1"/>
    <col min="19" max="19" width="5.33203125" bestFit="1" customWidth="1"/>
    <col min="20" max="20" width="4.44140625" bestFit="1" customWidth="1"/>
    <col min="21" max="21" width="3.6640625" bestFit="1" customWidth="1"/>
    <col min="22" max="22" width="4" bestFit="1" customWidth="1"/>
    <col min="23" max="23" width="4.44140625" bestFit="1" customWidth="1"/>
    <col min="24" max="24" width="5.33203125" bestFit="1" customWidth="1"/>
    <col min="25" max="25" width="4.33203125" bestFit="1" customWidth="1"/>
    <col min="26" max="26" width="5.33203125" bestFit="1" customWidth="1"/>
    <col min="27" max="27" width="4.44140625" bestFit="1" customWidth="1"/>
    <col min="28" max="28" width="3.6640625" bestFit="1" customWidth="1"/>
    <col min="29" max="29" width="4" bestFit="1" customWidth="1"/>
    <col min="30" max="30" width="4.44140625" bestFit="1" customWidth="1"/>
    <col min="31" max="31" width="5.33203125" bestFit="1" customWidth="1"/>
    <col min="32" max="32" width="4.33203125" bestFit="1" customWidth="1"/>
    <col min="33" max="33" width="5.33203125" bestFit="1" customWidth="1"/>
    <col min="34" max="34" width="4.44140625" bestFit="1" customWidth="1"/>
    <col min="35" max="35" width="3.5546875" bestFit="1" customWidth="1"/>
    <col min="36" max="36" width="3.88671875" bestFit="1" customWidth="1"/>
    <col min="37" max="37" width="4.33203125" bestFit="1" customWidth="1"/>
    <col min="38" max="38" width="5.21875" bestFit="1" customWidth="1"/>
    <col min="39" max="39" width="4.21875" bestFit="1" customWidth="1"/>
    <col min="40" max="40" width="5.21875" bestFit="1" customWidth="1"/>
    <col min="41" max="41" width="4.33203125" bestFit="1" customWidth="1"/>
    <col min="42" max="42" width="3.5546875" bestFit="1" customWidth="1"/>
    <col min="45" max="45" width="7.21875" customWidth="1"/>
    <col min="46" max="47" width="13.33203125" customWidth="1"/>
    <col min="48" max="48" width="16.44140625" customWidth="1"/>
    <col min="49" max="49" width="7.44140625" style="1" bestFit="1" customWidth="1"/>
    <col min="50" max="50" width="6.88671875" style="1" bestFit="1" customWidth="1"/>
    <col min="51" max="51" width="5.88671875" style="1" bestFit="1" customWidth="1"/>
    <col min="52" max="52" width="8.21875" style="1" bestFit="1" customWidth="1"/>
    <col min="53" max="53" width="5.109375" style="1" bestFit="1" customWidth="1"/>
    <col min="54" max="54" width="9.33203125" style="1" bestFit="1" customWidth="1"/>
    <col min="55" max="55" width="11.5546875" bestFit="1" customWidth="1"/>
    <col min="56" max="56" width="13" bestFit="1" customWidth="1"/>
    <col min="57" max="57" width="11.6640625" customWidth="1"/>
    <col min="58" max="58" width="12.44140625" customWidth="1"/>
    <col min="59" max="59" width="15.21875" customWidth="1"/>
  </cols>
  <sheetData>
    <row r="1" spans="4:104" x14ac:dyDescent="0.3">
      <c r="AR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</row>
    <row r="2" spans="4:104" x14ac:dyDescent="0.3">
      <c r="AR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1"/>
      <c r="CR2" s="31"/>
      <c r="CS2" s="31"/>
      <c r="CT2" s="31"/>
      <c r="CU2" s="31"/>
      <c r="CV2" s="31"/>
      <c r="CW2" s="31"/>
      <c r="CX2" s="31"/>
      <c r="CY2" s="31"/>
    </row>
    <row r="3" spans="4:104" x14ac:dyDescent="0.3"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</row>
    <row r="4" spans="4:104" x14ac:dyDescent="0.3"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2"/>
      <c r="AX4" s="32"/>
      <c r="AY4" s="32"/>
      <c r="AZ4" s="32"/>
      <c r="BA4" s="32"/>
      <c r="BB4" s="32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</row>
    <row r="5" spans="4:104" x14ac:dyDescent="0.3">
      <c r="D5" s="31"/>
      <c r="E5" s="31"/>
      <c r="F5" s="31"/>
      <c r="G5" s="31"/>
      <c r="H5" s="38" t="s">
        <v>26</v>
      </c>
      <c r="I5" s="39">
        <v>45748</v>
      </c>
      <c r="J5" s="40">
        <f>DATEDIF($I$5,$M$5,"D")+1</f>
        <v>30</v>
      </c>
      <c r="K5" s="41" t="str">
        <f>TEXT(I5,"MMMM")</f>
        <v>April</v>
      </c>
      <c r="L5" s="38" t="s">
        <v>27</v>
      </c>
      <c r="M5" s="42">
        <f>EOMONTH(I5,0)</f>
        <v>45777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2"/>
      <c r="AX5" s="32"/>
      <c r="AY5" s="32"/>
      <c r="AZ5" s="32"/>
      <c r="BA5" s="32"/>
      <c r="BB5" s="32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</row>
    <row r="6" spans="4:104" ht="15" thickBot="1" x14ac:dyDescent="0.35">
      <c r="D6" s="31"/>
      <c r="E6" s="31"/>
      <c r="F6" s="31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5"/>
      <c r="AS6" s="35"/>
      <c r="AT6" s="35"/>
      <c r="AU6" s="35"/>
      <c r="AV6" s="35"/>
      <c r="AW6" s="36"/>
      <c r="AX6" s="36"/>
      <c r="AY6" s="36"/>
      <c r="AZ6" s="36"/>
      <c r="BA6" s="36"/>
      <c r="BB6" s="36"/>
      <c r="BC6" s="35"/>
      <c r="BD6" s="35"/>
      <c r="BE6" s="35"/>
      <c r="BF6" s="35"/>
      <c r="BG6" s="35"/>
      <c r="BH6" s="35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</row>
    <row r="7" spans="4:104" ht="15" thickBot="1" x14ac:dyDescent="0.35">
      <c r="D7" s="31"/>
      <c r="E7" s="31"/>
      <c r="F7" s="31"/>
      <c r="G7" s="33"/>
      <c r="H7" s="43" t="s">
        <v>29</v>
      </c>
      <c r="I7" s="44"/>
      <c r="J7" s="45"/>
      <c r="K7" s="10" t="s">
        <v>28</v>
      </c>
      <c r="L7" s="13" t="str">
        <f>TEXT(L8,"DDD")</f>
        <v>Tue</v>
      </c>
      <c r="M7" s="13" t="str">
        <f t="shared" ref="M7:AP7" si="0">TEXT(M8,"DDD")</f>
        <v>Wed</v>
      </c>
      <c r="N7" s="13" t="str">
        <f t="shared" si="0"/>
        <v>Thu</v>
      </c>
      <c r="O7" s="13" t="str">
        <f t="shared" si="0"/>
        <v>Fri</v>
      </c>
      <c r="P7" s="13" t="str">
        <f t="shared" si="0"/>
        <v>Sat</v>
      </c>
      <c r="Q7" s="13" t="str">
        <f t="shared" si="0"/>
        <v>Sun</v>
      </c>
      <c r="R7" s="13" t="str">
        <f t="shared" si="0"/>
        <v>Mon</v>
      </c>
      <c r="S7" s="13" t="str">
        <f t="shared" si="0"/>
        <v>Tue</v>
      </c>
      <c r="T7" s="13" t="str">
        <f t="shared" si="0"/>
        <v>Wed</v>
      </c>
      <c r="U7" s="13" t="str">
        <f t="shared" si="0"/>
        <v>Thu</v>
      </c>
      <c r="V7" s="13" t="str">
        <f t="shared" si="0"/>
        <v>Fri</v>
      </c>
      <c r="W7" s="13" t="str">
        <f t="shared" si="0"/>
        <v>Sat</v>
      </c>
      <c r="X7" s="13" t="str">
        <f t="shared" si="0"/>
        <v>Sun</v>
      </c>
      <c r="Y7" s="13" t="str">
        <f t="shared" si="0"/>
        <v>Mon</v>
      </c>
      <c r="Z7" s="13" t="str">
        <f t="shared" si="0"/>
        <v>Tue</v>
      </c>
      <c r="AA7" s="13" t="str">
        <f t="shared" si="0"/>
        <v>Wed</v>
      </c>
      <c r="AB7" s="13" t="str">
        <f t="shared" si="0"/>
        <v>Thu</v>
      </c>
      <c r="AC7" s="13" t="str">
        <f t="shared" si="0"/>
        <v>Fri</v>
      </c>
      <c r="AD7" s="13" t="str">
        <f t="shared" si="0"/>
        <v>Sat</v>
      </c>
      <c r="AE7" s="13" t="str">
        <f t="shared" si="0"/>
        <v>Sun</v>
      </c>
      <c r="AF7" s="13" t="str">
        <f t="shared" si="0"/>
        <v>Mon</v>
      </c>
      <c r="AG7" s="13" t="str">
        <f t="shared" si="0"/>
        <v>Tue</v>
      </c>
      <c r="AH7" s="13" t="str">
        <f t="shared" si="0"/>
        <v>Wed</v>
      </c>
      <c r="AI7" s="13" t="str">
        <f t="shared" si="0"/>
        <v>Thu</v>
      </c>
      <c r="AJ7" s="13" t="str">
        <f t="shared" si="0"/>
        <v>Fri</v>
      </c>
      <c r="AK7" s="13" t="str">
        <f t="shared" si="0"/>
        <v>Sat</v>
      </c>
      <c r="AL7" s="13" t="str">
        <f t="shared" si="0"/>
        <v>Sun</v>
      </c>
      <c r="AM7" s="13" t="str">
        <f t="shared" si="0"/>
        <v>Mon</v>
      </c>
      <c r="AN7" s="13" t="str">
        <f t="shared" si="0"/>
        <v>Tue</v>
      </c>
      <c r="AO7" s="13" t="str">
        <f t="shared" si="0"/>
        <v>Wed</v>
      </c>
      <c r="AP7" s="14" t="str">
        <f t="shared" si="0"/>
        <v/>
      </c>
      <c r="AQ7" s="33"/>
      <c r="AR7" s="35"/>
      <c r="AS7" s="22" t="s">
        <v>0</v>
      </c>
      <c r="AT7" s="23" t="s">
        <v>23</v>
      </c>
      <c r="AU7" s="23" t="s">
        <v>43</v>
      </c>
      <c r="AV7" s="23" t="s">
        <v>24</v>
      </c>
      <c r="AW7" s="22" t="s">
        <v>30</v>
      </c>
      <c r="AX7" s="23" t="s">
        <v>31</v>
      </c>
      <c r="AY7" s="23" t="s">
        <v>32</v>
      </c>
      <c r="AZ7" s="23" t="s">
        <v>33</v>
      </c>
      <c r="BA7" s="23" t="s">
        <v>28</v>
      </c>
      <c r="BB7" s="23" t="s">
        <v>34</v>
      </c>
      <c r="BC7" s="23" t="s">
        <v>35</v>
      </c>
      <c r="BD7" s="23" t="s">
        <v>36</v>
      </c>
      <c r="BE7" s="23" t="s">
        <v>37</v>
      </c>
      <c r="BF7" s="23" t="s">
        <v>38</v>
      </c>
      <c r="BG7" s="24" t="s">
        <v>42</v>
      </c>
      <c r="BH7" s="35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</row>
    <row r="8" spans="4:104" x14ac:dyDescent="0.3">
      <c r="D8" s="31"/>
      <c r="E8" s="31"/>
      <c r="F8" s="31"/>
      <c r="G8" s="33"/>
      <c r="H8" s="11" t="s">
        <v>0</v>
      </c>
      <c r="I8" s="9" t="s">
        <v>23</v>
      </c>
      <c r="J8" s="12" t="s">
        <v>24</v>
      </c>
      <c r="K8" s="20" t="s">
        <v>25</v>
      </c>
      <c r="L8" s="37">
        <f>I5</f>
        <v>45748</v>
      </c>
      <c r="M8" s="37">
        <f>IF(L8&lt;$M$5,L8+1,"")</f>
        <v>45749</v>
      </c>
      <c r="N8" s="37">
        <f t="shared" ref="N8:AQ8" si="1">IF(M8&lt;$M$5,M8+1,"")</f>
        <v>45750</v>
      </c>
      <c r="O8" s="37">
        <f t="shared" si="1"/>
        <v>45751</v>
      </c>
      <c r="P8" s="37">
        <f t="shared" si="1"/>
        <v>45752</v>
      </c>
      <c r="Q8" s="37">
        <f t="shared" si="1"/>
        <v>45753</v>
      </c>
      <c r="R8" s="37">
        <f t="shared" si="1"/>
        <v>45754</v>
      </c>
      <c r="S8" s="37">
        <f t="shared" si="1"/>
        <v>45755</v>
      </c>
      <c r="T8" s="37">
        <f t="shared" si="1"/>
        <v>45756</v>
      </c>
      <c r="U8" s="37">
        <f t="shared" si="1"/>
        <v>45757</v>
      </c>
      <c r="V8" s="37">
        <f t="shared" si="1"/>
        <v>45758</v>
      </c>
      <c r="W8" s="37">
        <f t="shared" si="1"/>
        <v>45759</v>
      </c>
      <c r="X8" s="37">
        <f t="shared" si="1"/>
        <v>45760</v>
      </c>
      <c r="Y8" s="37">
        <f t="shared" si="1"/>
        <v>45761</v>
      </c>
      <c r="Z8" s="37">
        <f t="shared" si="1"/>
        <v>45762</v>
      </c>
      <c r="AA8" s="37">
        <f t="shared" si="1"/>
        <v>45763</v>
      </c>
      <c r="AB8" s="37">
        <f t="shared" si="1"/>
        <v>45764</v>
      </c>
      <c r="AC8" s="37">
        <f t="shared" si="1"/>
        <v>45765</v>
      </c>
      <c r="AD8" s="37">
        <f t="shared" si="1"/>
        <v>45766</v>
      </c>
      <c r="AE8" s="37">
        <f t="shared" si="1"/>
        <v>45767</v>
      </c>
      <c r="AF8" s="37">
        <f t="shared" si="1"/>
        <v>45768</v>
      </c>
      <c r="AG8" s="37">
        <f t="shared" si="1"/>
        <v>45769</v>
      </c>
      <c r="AH8" s="37">
        <f t="shared" si="1"/>
        <v>45770</v>
      </c>
      <c r="AI8" s="37">
        <f t="shared" si="1"/>
        <v>45771</v>
      </c>
      <c r="AJ8" s="37">
        <f t="shared" si="1"/>
        <v>45772</v>
      </c>
      <c r="AK8" s="37">
        <f t="shared" si="1"/>
        <v>45773</v>
      </c>
      <c r="AL8" s="37">
        <f t="shared" si="1"/>
        <v>45774</v>
      </c>
      <c r="AM8" s="37">
        <f t="shared" si="1"/>
        <v>45775</v>
      </c>
      <c r="AN8" s="37">
        <f t="shared" si="1"/>
        <v>45776</v>
      </c>
      <c r="AO8" s="37">
        <f t="shared" si="1"/>
        <v>45777</v>
      </c>
      <c r="AP8" s="21" t="str">
        <f t="shared" si="1"/>
        <v/>
      </c>
      <c r="AQ8" s="34" t="str">
        <f t="shared" si="1"/>
        <v/>
      </c>
      <c r="AR8" s="35"/>
      <c r="AS8" s="4">
        <v>1</v>
      </c>
      <c r="AT8" s="4">
        <v>1001</v>
      </c>
      <c r="AU8" s="4" t="str">
        <f t="shared" ref="AU8:AU27" si="2">$K$5</f>
        <v>April</v>
      </c>
      <c r="AV8" s="4" t="s">
        <v>3</v>
      </c>
      <c r="AW8" s="15">
        <f t="shared" ref="AW8:AW27" si="3">COUNTIF($L9:$AP9,"P")</f>
        <v>25</v>
      </c>
      <c r="AX8" s="1">
        <f t="shared" ref="AX8:AX27" si="4">COUNTIF($L9:$AP9,"A")</f>
        <v>0</v>
      </c>
      <c r="AY8" s="1">
        <f t="shared" ref="AY8:AY27" si="5">COUNTIF($L9:$AP9,"L")</f>
        <v>1</v>
      </c>
      <c r="AZ8" s="1">
        <f t="shared" ref="AZ8:AZ27" si="6">$K$9</f>
        <v>4</v>
      </c>
      <c r="BA8" s="25">
        <f t="shared" ref="BA8:BA27" si="7">$J$5</f>
        <v>30</v>
      </c>
      <c r="BB8" s="25">
        <f>Apreport[[#This Row],[Days]]-Apreport[[#This Row],[Absent]]</f>
        <v>30</v>
      </c>
      <c r="BC8" s="26">
        <v>10000</v>
      </c>
      <c r="BD8" s="26">
        <f>Apreport[[#This Row],[Salary]]/Apreport[[#This Row],[Days]]</f>
        <v>333.33333333333331</v>
      </c>
      <c r="BE8" s="26">
        <f>Apreport[[#This Row],[Per Day Salary]]*Apreport[[#This Row],[Absent]]</f>
        <v>0</v>
      </c>
      <c r="BF8" s="26">
        <f>Apreport[[#This Row],[Salary]]-Apreport[[#This Row],[Deduction]]</f>
        <v>10000</v>
      </c>
      <c r="BG8" s="27"/>
      <c r="BH8" s="35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</row>
    <row r="9" spans="4:104" x14ac:dyDescent="0.3">
      <c r="D9" s="31"/>
      <c r="E9" s="31"/>
      <c r="F9" s="31"/>
      <c r="G9" s="33"/>
      <c r="H9" s="3">
        <v>1</v>
      </c>
      <c r="I9" s="4">
        <v>1001</v>
      </c>
      <c r="J9" s="5" t="s">
        <v>3</v>
      </c>
      <c r="K9" s="15">
        <f>COUNTIF($L$7:$AP$7,"Sun")</f>
        <v>4</v>
      </c>
      <c r="L9" s="1" t="s">
        <v>39</v>
      </c>
      <c r="M9" s="1" t="s">
        <v>40</v>
      </c>
      <c r="N9" s="1" t="s">
        <v>39</v>
      </c>
      <c r="O9" s="1" t="s">
        <v>39</v>
      </c>
      <c r="P9" s="1" t="s">
        <v>39</v>
      </c>
      <c r="Q9" s="1" t="str">
        <f t="shared" ref="Q9:AL17" si="8">IF(Q$7 = "Sun","WO","")</f>
        <v>WO</v>
      </c>
      <c r="R9" s="1" t="s">
        <v>39</v>
      </c>
      <c r="S9" s="1" t="s">
        <v>39</v>
      </c>
      <c r="T9" s="1" t="s">
        <v>39</v>
      </c>
      <c r="U9" s="1" t="s">
        <v>39</v>
      </c>
      <c r="V9" s="1" t="s">
        <v>39</v>
      </c>
      <c r="W9" s="1" t="s">
        <v>39</v>
      </c>
      <c r="X9" s="1" t="str">
        <f t="shared" si="8"/>
        <v>WO</v>
      </c>
      <c r="Y9" s="1" t="s">
        <v>39</v>
      </c>
      <c r="Z9" s="1" t="s">
        <v>39</v>
      </c>
      <c r="AA9" s="1" t="s">
        <v>39</v>
      </c>
      <c r="AB9" s="1" t="s">
        <v>39</v>
      </c>
      <c r="AC9" s="1" t="s">
        <v>39</v>
      </c>
      <c r="AD9" s="1" t="s">
        <v>39</v>
      </c>
      <c r="AE9" s="1" t="str">
        <f t="shared" si="8"/>
        <v>WO</v>
      </c>
      <c r="AF9" s="1" t="s">
        <v>39</v>
      </c>
      <c r="AG9" s="1" t="s">
        <v>39</v>
      </c>
      <c r="AH9" s="1" t="s">
        <v>39</v>
      </c>
      <c r="AI9" s="1" t="s">
        <v>39</v>
      </c>
      <c r="AJ9" s="1" t="s">
        <v>39</v>
      </c>
      <c r="AK9" s="1" t="s">
        <v>39</v>
      </c>
      <c r="AL9" s="1" t="str">
        <f t="shared" si="8"/>
        <v>WO</v>
      </c>
      <c r="AM9" s="1" t="s">
        <v>39</v>
      </c>
      <c r="AN9" s="1" t="s">
        <v>39</v>
      </c>
      <c r="AO9" s="1" t="s">
        <v>39</v>
      </c>
      <c r="AP9" s="16"/>
      <c r="AQ9" s="33"/>
      <c r="AR9" s="35"/>
      <c r="AS9" s="4">
        <v>2</v>
      </c>
      <c r="AT9" s="4">
        <v>1002</v>
      </c>
      <c r="AU9" s="4" t="str">
        <f t="shared" si="2"/>
        <v>April</v>
      </c>
      <c r="AV9" s="4" t="s">
        <v>4</v>
      </c>
      <c r="AW9" s="15">
        <f t="shared" si="3"/>
        <v>24</v>
      </c>
      <c r="AX9" s="1">
        <f t="shared" si="4"/>
        <v>1</v>
      </c>
      <c r="AY9" s="1">
        <f t="shared" si="5"/>
        <v>1</v>
      </c>
      <c r="AZ9" s="1">
        <f t="shared" si="6"/>
        <v>4</v>
      </c>
      <c r="BA9" s="25">
        <f t="shared" si="7"/>
        <v>30</v>
      </c>
      <c r="BB9" s="25">
        <f>Apreport[[#This Row],[Days]]-Apreport[[#This Row],[Absent]]</f>
        <v>29</v>
      </c>
      <c r="BC9" s="26">
        <v>20000</v>
      </c>
      <c r="BD9" s="26">
        <f>Apreport[[#This Row],[Salary]]/Apreport[[#This Row],[Days]]</f>
        <v>666.66666666666663</v>
      </c>
      <c r="BE9" s="26">
        <f>Apreport[[#This Row],[Per Day Salary]]*Apreport[[#This Row],[Absent]]</f>
        <v>666.66666666666663</v>
      </c>
      <c r="BF9" s="26">
        <f>Apreport[[#This Row],[Salary]]-Apreport[[#This Row],[Deduction]]</f>
        <v>19333.333333333332</v>
      </c>
      <c r="BG9" s="27"/>
      <c r="BH9" s="35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</row>
    <row r="10" spans="4:104" x14ac:dyDescent="0.3">
      <c r="D10" s="31"/>
      <c r="E10" s="31"/>
      <c r="F10" s="31"/>
      <c r="G10" s="33"/>
      <c r="H10" s="3">
        <v>2</v>
      </c>
      <c r="I10" s="4">
        <v>1002</v>
      </c>
      <c r="J10" s="5" t="s">
        <v>4</v>
      </c>
      <c r="K10" s="15">
        <f t="shared" ref="K10:K28" si="9">COUNTIF($L$7:$AP$7,"Sun")</f>
        <v>4</v>
      </c>
      <c r="L10" s="1" t="s">
        <v>39</v>
      </c>
      <c r="M10" s="1" t="s">
        <v>40</v>
      </c>
      <c r="N10" s="1" t="s">
        <v>39</v>
      </c>
      <c r="O10" s="1" t="s">
        <v>39</v>
      </c>
      <c r="P10" s="1" t="s">
        <v>39</v>
      </c>
      <c r="Q10" s="1" t="str">
        <f t="shared" si="8"/>
        <v>WO</v>
      </c>
      <c r="R10" s="1" t="s">
        <v>39</v>
      </c>
      <c r="S10" s="1" t="s">
        <v>39</v>
      </c>
      <c r="T10" s="1" t="s">
        <v>39</v>
      </c>
      <c r="U10" s="1" t="s">
        <v>39</v>
      </c>
      <c r="V10" s="1" t="s">
        <v>39</v>
      </c>
      <c r="W10" s="1" t="s">
        <v>39</v>
      </c>
      <c r="X10" s="1" t="str">
        <f t="shared" si="8"/>
        <v>WO</v>
      </c>
      <c r="Y10" s="1" t="s">
        <v>39</v>
      </c>
      <c r="Z10" s="1" t="s">
        <v>39</v>
      </c>
      <c r="AA10" s="1" t="s">
        <v>39</v>
      </c>
      <c r="AB10" s="1" t="s">
        <v>39</v>
      </c>
      <c r="AC10" s="1" t="s">
        <v>39</v>
      </c>
      <c r="AD10" s="1" t="s">
        <v>39</v>
      </c>
      <c r="AE10" s="1" t="str">
        <f t="shared" si="8"/>
        <v>WO</v>
      </c>
      <c r="AF10" s="1" t="s">
        <v>39</v>
      </c>
      <c r="AG10" s="1" t="s">
        <v>41</v>
      </c>
      <c r="AH10" s="1" t="s">
        <v>39</v>
      </c>
      <c r="AI10" s="1" t="s">
        <v>39</v>
      </c>
      <c r="AJ10" s="1" t="s">
        <v>39</v>
      </c>
      <c r="AK10" s="1" t="s">
        <v>39</v>
      </c>
      <c r="AL10" s="1" t="str">
        <f t="shared" si="8"/>
        <v>WO</v>
      </c>
      <c r="AM10" s="1" t="s">
        <v>39</v>
      </c>
      <c r="AN10" s="1" t="s">
        <v>39</v>
      </c>
      <c r="AO10" s="1" t="s">
        <v>39</v>
      </c>
      <c r="AP10" s="16"/>
      <c r="AQ10" s="33"/>
      <c r="AR10" s="35"/>
      <c r="AS10" s="4">
        <v>3</v>
      </c>
      <c r="AT10" s="4">
        <v>1003</v>
      </c>
      <c r="AU10" s="4" t="str">
        <f t="shared" si="2"/>
        <v>April</v>
      </c>
      <c r="AV10" s="4" t="s">
        <v>5</v>
      </c>
      <c r="AW10" s="15">
        <f t="shared" si="3"/>
        <v>25</v>
      </c>
      <c r="AX10" s="1">
        <f t="shared" si="4"/>
        <v>0</v>
      </c>
      <c r="AY10" s="1">
        <f t="shared" si="5"/>
        <v>1</v>
      </c>
      <c r="AZ10" s="1">
        <f t="shared" si="6"/>
        <v>4</v>
      </c>
      <c r="BA10" s="25">
        <f t="shared" si="7"/>
        <v>30</v>
      </c>
      <c r="BB10" s="25">
        <f>Apreport[[#This Row],[Days]]-Apreport[[#This Row],[Absent]]</f>
        <v>30</v>
      </c>
      <c r="BC10" s="26">
        <v>25000</v>
      </c>
      <c r="BD10" s="26">
        <f>Apreport[[#This Row],[Salary]]/Apreport[[#This Row],[Days]]</f>
        <v>833.33333333333337</v>
      </c>
      <c r="BE10" s="26">
        <f>Apreport[[#This Row],[Per Day Salary]]*Apreport[[#This Row],[Absent]]</f>
        <v>0</v>
      </c>
      <c r="BF10" s="26">
        <f>Apreport[[#This Row],[Salary]]-Apreport[[#This Row],[Deduction]]</f>
        <v>25000</v>
      </c>
      <c r="BG10" s="27"/>
      <c r="BH10" s="35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</row>
    <row r="11" spans="4:104" x14ac:dyDescent="0.3">
      <c r="D11" s="31"/>
      <c r="E11" s="31"/>
      <c r="F11" s="31"/>
      <c r="G11" s="33"/>
      <c r="H11" s="3">
        <v>3</v>
      </c>
      <c r="I11" s="4">
        <v>1003</v>
      </c>
      <c r="J11" s="5" t="s">
        <v>5</v>
      </c>
      <c r="K11" s="15">
        <f t="shared" si="9"/>
        <v>4</v>
      </c>
      <c r="L11" s="1" t="s">
        <v>39</v>
      </c>
      <c r="M11" s="1" t="s">
        <v>40</v>
      </c>
      <c r="N11" s="1" t="s">
        <v>39</v>
      </c>
      <c r="O11" s="1" t="s">
        <v>39</v>
      </c>
      <c r="P11" s="1" t="s">
        <v>39</v>
      </c>
      <c r="Q11" s="1" t="str">
        <f t="shared" si="8"/>
        <v>WO</v>
      </c>
      <c r="R11" s="1" t="s">
        <v>39</v>
      </c>
      <c r="S11" s="1" t="s">
        <v>39</v>
      </c>
      <c r="T11" s="1" t="s">
        <v>39</v>
      </c>
      <c r="U11" s="1" t="s">
        <v>39</v>
      </c>
      <c r="V11" s="1" t="s">
        <v>39</v>
      </c>
      <c r="W11" s="1" t="s">
        <v>39</v>
      </c>
      <c r="X11" s="1" t="str">
        <f t="shared" si="8"/>
        <v>WO</v>
      </c>
      <c r="Y11" s="1" t="s">
        <v>39</v>
      </c>
      <c r="Z11" s="1" t="s">
        <v>39</v>
      </c>
      <c r="AA11" s="1" t="s">
        <v>39</v>
      </c>
      <c r="AB11" s="1" t="s">
        <v>39</v>
      </c>
      <c r="AC11" s="1" t="s">
        <v>39</v>
      </c>
      <c r="AD11" s="1" t="s">
        <v>39</v>
      </c>
      <c r="AE11" s="1" t="str">
        <f t="shared" si="8"/>
        <v>WO</v>
      </c>
      <c r="AF11" s="1" t="s">
        <v>39</v>
      </c>
      <c r="AG11" s="1" t="s">
        <v>39</v>
      </c>
      <c r="AH11" s="1" t="s">
        <v>39</v>
      </c>
      <c r="AI11" s="1" t="s">
        <v>39</v>
      </c>
      <c r="AJ11" s="1" t="s">
        <v>39</v>
      </c>
      <c r="AK11" s="1" t="s">
        <v>39</v>
      </c>
      <c r="AL11" s="1" t="str">
        <f t="shared" si="8"/>
        <v>WO</v>
      </c>
      <c r="AM11" s="1" t="s">
        <v>39</v>
      </c>
      <c r="AN11" s="1" t="s">
        <v>39</v>
      </c>
      <c r="AO11" s="1" t="s">
        <v>39</v>
      </c>
      <c r="AP11" s="16"/>
      <c r="AQ11" s="33"/>
      <c r="AR11" s="35"/>
      <c r="AS11" s="4">
        <v>4</v>
      </c>
      <c r="AT11" s="4">
        <v>1004</v>
      </c>
      <c r="AU11" s="4" t="str">
        <f t="shared" si="2"/>
        <v>April</v>
      </c>
      <c r="AV11" s="4" t="s">
        <v>6</v>
      </c>
      <c r="AW11" s="15">
        <f t="shared" si="3"/>
        <v>24</v>
      </c>
      <c r="AX11" s="1">
        <f t="shared" si="4"/>
        <v>1</v>
      </c>
      <c r="AY11" s="1">
        <f t="shared" si="5"/>
        <v>1</v>
      </c>
      <c r="AZ11" s="1">
        <f t="shared" si="6"/>
        <v>4</v>
      </c>
      <c r="BA11" s="25">
        <f t="shared" si="7"/>
        <v>30</v>
      </c>
      <c r="BB11" s="25">
        <f>Apreport[[#This Row],[Days]]-Apreport[[#This Row],[Absent]]</f>
        <v>29</v>
      </c>
      <c r="BC11" s="26">
        <v>30000</v>
      </c>
      <c r="BD11" s="26">
        <f>Apreport[[#This Row],[Salary]]/Apreport[[#This Row],[Days]]</f>
        <v>1000</v>
      </c>
      <c r="BE11" s="26">
        <f>Apreport[[#This Row],[Per Day Salary]]*Apreport[[#This Row],[Absent]]</f>
        <v>1000</v>
      </c>
      <c r="BF11" s="26">
        <f>Apreport[[#This Row],[Salary]]-Apreport[[#This Row],[Deduction]]</f>
        <v>29000</v>
      </c>
      <c r="BG11" s="27"/>
      <c r="BH11" s="35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</row>
    <row r="12" spans="4:104" x14ac:dyDescent="0.3">
      <c r="D12" s="31"/>
      <c r="E12" s="31"/>
      <c r="F12" s="31"/>
      <c r="G12" s="33"/>
      <c r="H12" s="3">
        <v>4</v>
      </c>
      <c r="I12" s="4">
        <v>1004</v>
      </c>
      <c r="J12" s="5" t="s">
        <v>6</v>
      </c>
      <c r="K12" s="15">
        <f t="shared" si="9"/>
        <v>4</v>
      </c>
      <c r="L12" s="1" t="s">
        <v>39</v>
      </c>
      <c r="M12" s="1" t="s">
        <v>40</v>
      </c>
      <c r="N12" s="1" t="s">
        <v>39</v>
      </c>
      <c r="O12" s="1" t="s">
        <v>39</v>
      </c>
      <c r="P12" s="1" t="s">
        <v>39</v>
      </c>
      <c r="Q12" s="1" t="str">
        <f t="shared" si="8"/>
        <v>WO</v>
      </c>
      <c r="R12" s="1" t="s">
        <v>39</v>
      </c>
      <c r="S12" s="1" t="s">
        <v>39</v>
      </c>
      <c r="T12" s="1" t="s">
        <v>41</v>
      </c>
      <c r="U12" s="1" t="s">
        <v>39</v>
      </c>
      <c r="V12" s="1" t="s">
        <v>39</v>
      </c>
      <c r="W12" s="1" t="s">
        <v>39</v>
      </c>
      <c r="X12" s="1" t="str">
        <f t="shared" si="8"/>
        <v>WO</v>
      </c>
      <c r="Y12" s="1" t="s">
        <v>39</v>
      </c>
      <c r="Z12" s="1" t="s">
        <v>39</v>
      </c>
      <c r="AA12" s="1" t="s">
        <v>39</v>
      </c>
      <c r="AB12" s="1" t="s">
        <v>39</v>
      </c>
      <c r="AC12" s="1" t="s">
        <v>39</v>
      </c>
      <c r="AD12" s="1" t="s">
        <v>39</v>
      </c>
      <c r="AE12" s="1" t="str">
        <f t="shared" si="8"/>
        <v>WO</v>
      </c>
      <c r="AF12" s="1" t="s">
        <v>39</v>
      </c>
      <c r="AG12" s="1" t="s">
        <v>39</v>
      </c>
      <c r="AH12" s="1" t="s">
        <v>39</v>
      </c>
      <c r="AI12" s="1" t="s">
        <v>39</v>
      </c>
      <c r="AJ12" s="1" t="s">
        <v>39</v>
      </c>
      <c r="AK12" s="1" t="s">
        <v>39</v>
      </c>
      <c r="AL12" s="1" t="str">
        <f t="shared" si="8"/>
        <v>WO</v>
      </c>
      <c r="AM12" s="1" t="s">
        <v>39</v>
      </c>
      <c r="AN12" s="1" t="s">
        <v>39</v>
      </c>
      <c r="AO12" s="1" t="s">
        <v>39</v>
      </c>
      <c r="AP12" s="16"/>
      <c r="AQ12" s="33"/>
      <c r="AR12" s="35"/>
      <c r="AS12" s="4">
        <v>5</v>
      </c>
      <c r="AT12" s="4">
        <v>1005</v>
      </c>
      <c r="AU12" s="4" t="str">
        <f t="shared" si="2"/>
        <v>April</v>
      </c>
      <c r="AV12" s="4" t="s">
        <v>7</v>
      </c>
      <c r="AW12" s="15">
        <f t="shared" si="3"/>
        <v>25</v>
      </c>
      <c r="AX12" s="1">
        <f t="shared" si="4"/>
        <v>0</v>
      </c>
      <c r="AY12" s="1">
        <f t="shared" si="5"/>
        <v>1</v>
      </c>
      <c r="AZ12" s="1">
        <f t="shared" si="6"/>
        <v>4</v>
      </c>
      <c r="BA12" s="25">
        <f t="shared" si="7"/>
        <v>30</v>
      </c>
      <c r="BB12" s="25">
        <f>Apreport[[#This Row],[Days]]-Apreport[[#This Row],[Absent]]</f>
        <v>30</v>
      </c>
      <c r="BC12" s="26">
        <v>45000</v>
      </c>
      <c r="BD12" s="26">
        <f>Apreport[[#This Row],[Salary]]/Apreport[[#This Row],[Days]]</f>
        <v>1500</v>
      </c>
      <c r="BE12" s="26">
        <f>Apreport[[#This Row],[Per Day Salary]]*Apreport[[#This Row],[Absent]]</f>
        <v>0</v>
      </c>
      <c r="BF12" s="26">
        <f>Apreport[[#This Row],[Salary]]-Apreport[[#This Row],[Deduction]]</f>
        <v>45000</v>
      </c>
      <c r="BG12" s="27"/>
      <c r="BH12" s="35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</row>
    <row r="13" spans="4:104" x14ac:dyDescent="0.3">
      <c r="D13" s="31"/>
      <c r="E13" s="31"/>
      <c r="F13" s="31"/>
      <c r="G13" s="33"/>
      <c r="H13" s="3">
        <v>5</v>
      </c>
      <c r="I13" s="4">
        <v>1005</v>
      </c>
      <c r="J13" s="5" t="s">
        <v>7</v>
      </c>
      <c r="K13" s="15">
        <f t="shared" si="9"/>
        <v>4</v>
      </c>
      <c r="L13" s="1" t="s">
        <v>39</v>
      </c>
      <c r="M13" s="1" t="s">
        <v>40</v>
      </c>
      <c r="N13" s="1" t="s">
        <v>39</v>
      </c>
      <c r="O13" s="1" t="s">
        <v>39</v>
      </c>
      <c r="P13" s="1" t="s">
        <v>39</v>
      </c>
      <c r="Q13" s="1" t="str">
        <f t="shared" si="8"/>
        <v>WO</v>
      </c>
      <c r="R13" s="1" t="s">
        <v>39</v>
      </c>
      <c r="S13" s="1" t="s">
        <v>39</v>
      </c>
      <c r="T13" s="1" t="s">
        <v>39</v>
      </c>
      <c r="U13" s="1" t="s">
        <v>39</v>
      </c>
      <c r="V13" s="1" t="s">
        <v>39</v>
      </c>
      <c r="W13" s="1" t="s">
        <v>39</v>
      </c>
      <c r="X13" s="1" t="str">
        <f t="shared" si="8"/>
        <v>WO</v>
      </c>
      <c r="Y13" s="1" t="s">
        <v>39</v>
      </c>
      <c r="Z13" s="1" t="s">
        <v>39</v>
      </c>
      <c r="AA13" s="1" t="s">
        <v>39</v>
      </c>
      <c r="AB13" s="1" t="s">
        <v>39</v>
      </c>
      <c r="AC13" s="1" t="s">
        <v>39</v>
      </c>
      <c r="AD13" s="1" t="s">
        <v>39</v>
      </c>
      <c r="AE13" s="1" t="str">
        <f t="shared" si="8"/>
        <v>WO</v>
      </c>
      <c r="AF13" s="1" t="s">
        <v>39</v>
      </c>
      <c r="AG13" s="1" t="s">
        <v>39</v>
      </c>
      <c r="AH13" s="1" t="s">
        <v>39</v>
      </c>
      <c r="AI13" s="1" t="s">
        <v>39</v>
      </c>
      <c r="AJ13" s="1" t="s">
        <v>39</v>
      </c>
      <c r="AK13" s="1" t="s">
        <v>39</v>
      </c>
      <c r="AL13" s="1" t="str">
        <f t="shared" si="8"/>
        <v>WO</v>
      </c>
      <c r="AM13" s="1" t="s">
        <v>39</v>
      </c>
      <c r="AN13" s="1" t="s">
        <v>39</v>
      </c>
      <c r="AO13" s="1" t="s">
        <v>39</v>
      </c>
      <c r="AP13" s="16"/>
      <c r="AQ13" s="33"/>
      <c r="AR13" s="35"/>
      <c r="AS13" s="4">
        <v>6</v>
      </c>
      <c r="AT13" s="4">
        <v>1006</v>
      </c>
      <c r="AU13" s="4" t="str">
        <f t="shared" si="2"/>
        <v>April</v>
      </c>
      <c r="AV13" s="4" t="s">
        <v>8</v>
      </c>
      <c r="AW13" s="15">
        <f t="shared" si="3"/>
        <v>25</v>
      </c>
      <c r="AX13" s="1">
        <f t="shared" si="4"/>
        <v>0</v>
      </c>
      <c r="AY13" s="1">
        <f t="shared" si="5"/>
        <v>1</v>
      </c>
      <c r="AZ13" s="1">
        <f t="shared" si="6"/>
        <v>4</v>
      </c>
      <c r="BA13" s="25">
        <f t="shared" si="7"/>
        <v>30</v>
      </c>
      <c r="BB13" s="25">
        <f>Apreport[[#This Row],[Days]]-Apreport[[#This Row],[Absent]]</f>
        <v>30</v>
      </c>
      <c r="BC13" s="26">
        <v>15000</v>
      </c>
      <c r="BD13" s="26">
        <f>Apreport[[#This Row],[Salary]]/Apreport[[#This Row],[Days]]</f>
        <v>500</v>
      </c>
      <c r="BE13" s="26">
        <f>Apreport[[#This Row],[Per Day Salary]]*Apreport[[#This Row],[Absent]]</f>
        <v>0</v>
      </c>
      <c r="BF13" s="26">
        <f>Apreport[[#This Row],[Salary]]-Apreport[[#This Row],[Deduction]]</f>
        <v>15000</v>
      </c>
      <c r="BG13" s="27"/>
      <c r="BH13" s="35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</row>
    <row r="14" spans="4:104" x14ac:dyDescent="0.3">
      <c r="D14" s="31"/>
      <c r="E14" s="31"/>
      <c r="F14" s="31"/>
      <c r="G14" s="33"/>
      <c r="H14" s="3">
        <v>6</v>
      </c>
      <c r="I14" s="4">
        <v>1006</v>
      </c>
      <c r="J14" s="5" t="s">
        <v>8</v>
      </c>
      <c r="K14" s="15">
        <f t="shared" si="9"/>
        <v>4</v>
      </c>
      <c r="L14" s="1" t="s">
        <v>39</v>
      </c>
      <c r="M14" s="1" t="s">
        <v>40</v>
      </c>
      <c r="N14" s="1" t="s">
        <v>39</v>
      </c>
      <c r="O14" s="1" t="s">
        <v>39</v>
      </c>
      <c r="P14" s="1" t="s">
        <v>39</v>
      </c>
      <c r="Q14" s="1" t="str">
        <f t="shared" si="8"/>
        <v>WO</v>
      </c>
      <c r="R14" s="1" t="s">
        <v>39</v>
      </c>
      <c r="S14" s="1" t="s">
        <v>39</v>
      </c>
      <c r="T14" s="1" t="s">
        <v>39</v>
      </c>
      <c r="U14" s="1" t="s">
        <v>39</v>
      </c>
      <c r="V14" s="1" t="s">
        <v>39</v>
      </c>
      <c r="W14" s="1" t="s">
        <v>39</v>
      </c>
      <c r="X14" s="1" t="str">
        <f t="shared" si="8"/>
        <v>WO</v>
      </c>
      <c r="Y14" s="1" t="s">
        <v>39</v>
      </c>
      <c r="Z14" s="1" t="s">
        <v>39</v>
      </c>
      <c r="AA14" s="1" t="s">
        <v>39</v>
      </c>
      <c r="AB14" s="1" t="s">
        <v>39</v>
      </c>
      <c r="AC14" s="1" t="s">
        <v>39</v>
      </c>
      <c r="AD14" s="1" t="s">
        <v>39</v>
      </c>
      <c r="AE14" s="1" t="str">
        <f t="shared" si="8"/>
        <v>WO</v>
      </c>
      <c r="AF14" s="1" t="s">
        <v>39</v>
      </c>
      <c r="AG14" s="1" t="s">
        <v>39</v>
      </c>
      <c r="AH14" s="1" t="s">
        <v>39</v>
      </c>
      <c r="AI14" s="1" t="s">
        <v>39</v>
      </c>
      <c r="AJ14" s="1" t="s">
        <v>39</v>
      </c>
      <c r="AK14" s="1" t="s">
        <v>39</v>
      </c>
      <c r="AL14" s="1" t="str">
        <f t="shared" si="8"/>
        <v>WO</v>
      </c>
      <c r="AM14" s="1" t="s">
        <v>39</v>
      </c>
      <c r="AN14" s="1" t="s">
        <v>39</v>
      </c>
      <c r="AO14" s="1" t="s">
        <v>39</v>
      </c>
      <c r="AP14" s="16"/>
      <c r="AQ14" s="33"/>
      <c r="AR14" s="35"/>
      <c r="AS14" s="4">
        <v>7</v>
      </c>
      <c r="AT14" s="4">
        <v>1007</v>
      </c>
      <c r="AU14" s="4" t="str">
        <f t="shared" si="2"/>
        <v>April</v>
      </c>
      <c r="AV14" s="4" t="s">
        <v>9</v>
      </c>
      <c r="AW14" s="15">
        <f t="shared" si="3"/>
        <v>25</v>
      </c>
      <c r="AX14" s="1">
        <f t="shared" si="4"/>
        <v>0</v>
      </c>
      <c r="AY14" s="1">
        <f t="shared" si="5"/>
        <v>1</v>
      </c>
      <c r="AZ14" s="1">
        <f t="shared" si="6"/>
        <v>4</v>
      </c>
      <c r="BA14" s="25">
        <f t="shared" si="7"/>
        <v>30</v>
      </c>
      <c r="BB14" s="25">
        <f>Apreport[[#This Row],[Days]]-Apreport[[#This Row],[Absent]]</f>
        <v>30</v>
      </c>
      <c r="BC14" s="26">
        <v>62000</v>
      </c>
      <c r="BD14" s="26">
        <f>Apreport[[#This Row],[Salary]]/Apreport[[#This Row],[Days]]</f>
        <v>2066.6666666666665</v>
      </c>
      <c r="BE14" s="26">
        <f>Apreport[[#This Row],[Per Day Salary]]*Apreport[[#This Row],[Absent]]</f>
        <v>0</v>
      </c>
      <c r="BF14" s="26">
        <f>Apreport[[#This Row],[Salary]]-Apreport[[#This Row],[Deduction]]</f>
        <v>62000</v>
      </c>
      <c r="BG14" s="27"/>
      <c r="BH14" s="35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</row>
    <row r="15" spans="4:104" x14ac:dyDescent="0.3">
      <c r="D15" s="31"/>
      <c r="E15" s="31"/>
      <c r="F15" s="31"/>
      <c r="G15" s="33"/>
      <c r="H15" s="3">
        <v>7</v>
      </c>
      <c r="I15" s="4">
        <v>1007</v>
      </c>
      <c r="J15" s="5" t="s">
        <v>9</v>
      </c>
      <c r="K15" s="15">
        <f t="shared" si="9"/>
        <v>4</v>
      </c>
      <c r="L15" s="1" t="s">
        <v>39</v>
      </c>
      <c r="M15" s="1" t="s">
        <v>40</v>
      </c>
      <c r="N15" s="1" t="s">
        <v>39</v>
      </c>
      <c r="O15" s="1" t="s">
        <v>39</v>
      </c>
      <c r="P15" s="1" t="s">
        <v>39</v>
      </c>
      <c r="Q15" s="1" t="str">
        <f t="shared" si="8"/>
        <v>WO</v>
      </c>
      <c r="R15" s="1" t="s">
        <v>39</v>
      </c>
      <c r="S15" s="1" t="s">
        <v>39</v>
      </c>
      <c r="T15" s="1" t="s">
        <v>39</v>
      </c>
      <c r="U15" s="1" t="s">
        <v>39</v>
      </c>
      <c r="V15" s="1" t="s">
        <v>39</v>
      </c>
      <c r="W15" s="1" t="s">
        <v>39</v>
      </c>
      <c r="X15" s="1" t="str">
        <f t="shared" si="8"/>
        <v>WO</v>
      </c>
      <c r="Y15" s="1" t="s">
        <v>39</v>
      </c>
      <c r="Z15" s="1" t="s">
        <v>39</v>
      </c>
      <c r="AA15" s="1" t="s">
        <v>39</v>
      </c>
      <c r="AB15" s="1" t="s">
        <v>39</v>
      </c>
      <c r="AC15" s="1" t="s">
        <v>39</v>
      </c>
      <c r="AD15" s="1" t="s">
        <v>39</v>
      </c>
      <c r="AE15" s="1" t="str">
        <f t="shared" si="8"/>
        <v>WO</v>
      </c>
      <c r="AF15" s="1" t="s">
        <v>39</v>
      </c>
      <c r="AG15" s="1" t="s">
        <v>39</v>
      </c>
      <c r="AH15" s="1" t="s">
        <v>39</v>
      </c>
      <c r="AI15" s="1" t="s">
        <v>39</v>
      </c>
      <c r="AJ15" s="1" t="s">
        <v>39</v>
      </c>
      <c r="AK15" s="1" t="s">
        <v>39</v>
      </c>
      <c r="AL15" s="1" t="str">
        <f t="shared" si="8"/>
        <v>WO</v>
      </c>
      <c r="AM15" s="1" t="s">
        <v>39</v>
      </c>
      <c r="AN15" s="1" t="s">
        <v>39</v>
      </c>
      <c r="AO15" s="1" t="s">
        <v>39</v>
      </c>
      <c r="AP15" s="16"/>
      <c r="AQ15" s="33"/>
      <c r="AR15" s="35"/>
      <c r="AS15" s="4">
        <v>8</v>
      </c>
      <c r="AT15" s="4">
        <v>1008</v>
      </c>
      <c r="AU15" s="4" t="str">
        <f t="shared" si="2"/>
        <v>April</v>
      </c>
      <c r="AV15" s="4" t="s">
        <v>10</v>
      </c>
      <c r="AW15" s="15">
        <f t="shared" si="3"/>
        <v>24</v>
      </c>
      <c r="AX15" s="1">
        <f t="shared" si="4"/>
        <v>1</v>
      </c>
      <c r="AY15" s="1">
        <f t="shared" si="5"/>
        <v>1</v>
      </c>
      <c r="AZ15" s="1">
        <f t="shared" si="6"/>
        <v>4</v>
      </c>
      <c r="BA15" s="25">
        <f t="shared" si="7"/>
        <v>30</v>
      </c>
      <c r="BB15" s="25">
        <f>Apreport[[#This Row],[Days]]-Apreport[[#This Row],[Absent]]</f>
        <v>29</v>
      </c>
      <c r="BC15" s="26">
        <v>50000</v>
      </c>
      <c r="BD15" s="26">
        <f>Apreport[[#This Row],[Salary]]/Apreport[[#This Row],[Days]]</f>
        <v>1666.6666666666667</v>
      </c>
      <c r="BE15" s="26">
        <f>Apreport[[#This Row],[Per Day Salary]]*Apreport[[#This Row],[Absent]]</f>
        <v>1666.6666666666667</v>
      </c>
      <c r="BF15" s="26">
        <f>Apreport[[#This Row],[Salary]]-Apreport[[#This Row],[Deduction]]</f>
        <v>48333.333333333336</v>
      </c>
      <c r="BG15" s="27"/>
      <c r="BH15" s="35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</row>
    <row r="16" spans="4:104" x14ac:dyDescent="0.3">
      <c r="D16" s="31"/>
      <c r="E16" s="31"/>
      <c r="F16" s="31"/>
      <c r="G16" s="33"/>
      <c r="H16" s="3">
        <v>8</v>
      </c>
      <c r="I16" s="4">
        <v>1008</v>
      </c>
      <c r="J16" s="5" t="s">
        <v>10</v>
      </c>
      <c r="K16" s="15">
        <f t="shared" si="9"/>
        <v>4</v>
      </c>
      <c r="L16" s="1" t="s">
        <v>39</v>
      </c>
      <c r="M16" s="1" t="s">
        <v>40</v>
      </c>
      <c r="N16" s="1" t="s">
        <v>39</v>
      </c>
      <c r="O16" s="1" t="s">
        <v>39</v>
      </c>
      <c r="P16" s="1" t="s">
        <v>39</v>
      </c>
      <c r="Q16" s="1" t="str">
        <f t="shared" si="8"/>
        <v>WO</v>
      </c>
      <c r="R16" s="1" t="s">
        <v>39</v>
      </c>
      <c r="S16" s="1" t="s">
        <v>39</v>
      </c>
      <c r="T16" s="1" t="s">
        <v>39</v>
      </c>
      <c r="U16" s="1" t="s">
        <v>39</v>
      </c>
      <c r="V16" s="1" t="s">
        <v>39</v>
      </c>
      <c r="W16" s="1" t="s">
        <v>39</v>
      </c>
      <c r="X16" s="1" t="str">
        <f t="shared" si="8"/>
        <v>WO</v>
      </c>
      <c r="Y16" s="1" t="s">
        <v>39</v>
      </c>
      <c r="Z16" s="1" t="s">
        <v>39</v>
      </c>
      <c r="AA16" s="1" t="s">
        <v>39</v>
      </c>
      <c r="AB16" s="1" t="s">
        <v>39</v>
      </c>
      <c r="AC16" s="1" t="s">
        <v>39</v>
      </c>
      <c r="AD16" s="1" t="s">
        <v>39</v>
      </c>
      <c r="AE16" s="1" t="str">
        <f t="shared" si="8"/>
        <v>WO</v>
      </c>
      <c r="AF16" s="1" t="s">
        <v>39</v>
      </c>
      <c r="AG16" s="1" t="s">
        <v>39</v>
      </c>
      <c r="AH16" s="1" t="s">
        <v>39</v>
      </c>
      <c r="AI16" s="1" t="s">
        <v>39</v>
      </c>
      <c r="AJ16" s="1" t="s">
        <v>39</v>
      </c>
      <c r="AK16" s="1" t="s">
        <v>39</v>
      </c>
      <c r="AL16" s="1" t="str">
        <f t="shared" si="8"/>
        <v>WO</v>
      </c>
      <c r="AM16" s="1" t="s">
        <v>39</v>
      </c>
      <c r="AN16" s="1" t="s">
        <v>41</v>
      </c>
      <c r="AO16" s="1" t="s">
        <v>39</v>
      </c>
      <c r="AP16" s="16"/>
      <c r="AQ16" s="33"/>
      <c r="AR16" s="35"/>
      <c r="AS16" s="4">
        <v>9</v>
      </c>
      <c r="AT16" s="4">
        <v>1009</v>
      </c>
      <c r="AU16" s="4" t="str">
        <f t="shared" si="2"/>
        <v>April</v>
      </c>
      <c r="AV16" s="4" t="s">
        <v>11</v>
      </c>
      <c r="AW16" s="15">
        <f t="shared" si="3"/>
        <v>25</v>
      </c>
      <c r="AX16" s="1">
        <f t="shared" si="4"/>
        <v>0</v>
      </c>
      <c r="AY16" s="1">
        <f t="shared" si="5"/>
        <v>1</v>
      </c>
      <c r="AZ16" s="1">
        <f t="shared" si="6"/>
        <v>4</v>
      </c>
      <c r="BA16" s="25">
        <f t="shared" si="7"/>
        <v>30</v>
      </c>
      <c r="BB16" s="25">
        <f>Apreport[[#This Row],[Days]]-Apreport[[#This Row],[Absent]]</f>
        <v>30</v>
      </c>
      <c r="BC16" s="26">
        <v>25000</v>
      </c>
      <c r="BD16" s="26">
        <f>Apreport[[#This Row],[Salary]]/Apreport[[#This Row],[Days]]</f>
        <v>833.33333333333337</v>
      </c>
      <c r="BE16" s="26">
        <f>Apreport[[#This Row],[Per Day Salary]]*Apreport[[#This Row],[Absent]]</f>
        <v>0</v>
      </c>
      <c r="BF16" s="26">
        <f>Apreport[[#This Row],[Salary]]-Apreport[[#This Row],[Deduction]]</f>
        <v>25000</v>
      </c>
      <c r="BG16" s="27"/>
      <c r="BH16" s="35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</row>
    <row r="17" spans="4:100" x14ac:dyDescent="0.3">
      <c r="D17" s="31"/>
      <c r="E17" s="31"/>
      <c r="F17" s="31"/>
      <c r="G17" s="33"/>
      <c r="H17" s="3">
        <v>9</v>
      </c>
      <c r="I17" s="4">
        <v>1009</v>
      </c>
      <c r="J17" s="5" t="s">
        <v>11</v>
      </c>
      <c r="K17" s="15">
        <f t="shared" si="9"/>
        <v>4</v>
      </c>
      <c r="L17" s="1" t="s">
        <v>39</v>
      </c>
      <c r="M17" s="1" t="s">
        <v>40</v>
      </c>
      <c r="N17" s="1" t="s">
        <v>39</v>
      </c>
      <c r="O17" s="1" t="s">
        <v>39</v>
      </c>
      <c r="P17" s="1" t="s">
        <v>39</v>
      </c>
      <c r="Q17" s="1" t="str">
        <f t="shared" si="8"/>
        <v>WO</v>
      </c>
      <c r="R17" s="1" t="s">
        <v>39</v>
      </c>
      <c r="S17" s="1" t="s">
        <v>39</v>
      </c>
      <c r="T17" s="1" t="s">
        <v>39</v>
      </c>
      <c r="U17" s="1" t="s">
        <v>39</v>
      </c>
      <c r="V17" s="1" t="s">
        <v>39</v>
      </c>
      <c r="W17" s="1" t="s">
        <v>39</v>
      </c>
      <c r="X17" s="1" t="str">
        <f t="shared" si="8"/>
        <v>WO</v>
      </c>
      <c r="Y17" s="1" t="s">
        <v>39</v>
      </c>
      <c r="Z17" s="1" t="s">
        <v>39</v>
      </c>
      <c r="AA17" s="1" t="s">
        <v>39</v>
      </c>
      <c r="AB17" s="1" t="s">
        <v>39</v>
      </c>
      <c r="AC17" s="1" t="s">
        <v>39</v>
      </c>
      <c r="AD17" s="1" t="s">
        <v>39</v>
      </c>
      <c r="AE17" s="1" t="str">
        <f t="shared" ref="AE17:AL17" si="10">IF(AE$7 = "Sun","WO","")</f>
        <v>WO</v>
      </c>
      <c r="AF17" s="1" t="s">
        <v>39</v>
      </c>
      <c r="AG17" s="1" t="s">
        <v>39</v>
      </c>
      <c r="AH17" s="1" t="s">
        <v>39</v>
      </c>
      <c r="AI17" s="1" t="s">
        <v>39</v>
      </c>
      <c r="AJ17" s="1" t="s">
        <v>39</v>
      </c>
      <c r="AK17" s="1" t="s">
        <v>39</v>
      </c>
      <c r="AL17" s="1" t="str">
        <f t="shared" si="10"/>
        <v>WO</v>
      </c>
      <c r="AM17" s="1" t="s">
        <v>39</v>
      </c>
      <c r="AN17" s="1" t="s">
        <v>39</v>
      </c>
      <c r="AO17" s="1" t="s">
        <v>39</v>
      </c>
      <c r="AP17" s="16"/>
      <c r="AQ17" s="33"/>
      <c r="AR17" s="35"/>
      <c r="AS17" s="4">
        <v>10</v>
      </c>
      <c r="AT17" s="4">
        <v>1010</v>
      </c>
      <c r="AU17" s="4" t="str">
        <f t="shared" si="2"/>
        <v>April</v>
      </c>
      <c r="AV17" s="4" t="s">
        <v>12</v>
      </c>
      <c r="AW17" s="15">
        <f t="shared" si="3"/>
        <v>25</v>
      </c>
      <c r="AX17" s="1">
        <f t="shared" si="4"/>
        <v>0</v>
      </c>
      <c r="AY17" s="1">
        <f t="shared" si="5"/>
        <v>1</v>
      </c>
      <c r="AZ17" s="1">
        <f t="shared" si="6"/>
        <v>4</v>
      </c>
      <c r="BA17" s="25">
        <f t="shared" si="7"/>
        <v>30</v>
      </c>
      <c r="BB17" s="25">
        <f>Apreport[[#This Row],[Days]]-Apreport[[#This Row],[Absent]]</f>
        <v>30</v>
      </c>
      <c r="BC17" s="26">
        <v>45000</v>
      </c>
      <c r="BD17" s="26">
        <f>Apreport[[#This Row],[Salary]]/Apreport[[#This Row],[Days]]</f>
        <v>1500</v>
      </c>
      <c r="BE17" s="26">
        <f>Apreport[[#This Row],[Per Day Salary]]*Apreport[[#This Row],[Absent]]</f>
        <v>0</v>
      </c>
      <c r="BF17" s="26">
        <f>Apreport[[#This Row],[Salary]]-Apreport[[#This Row],[Deduction]]</f>
        <v>45000</v>
      </c>
      <c r="BG17" s="27"/>
      <c r="BH17" s="35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</row>
    <row r="18" spans="4:100" x14ac:dyDescent="0.3">
      <c r="D18" s="31"/>
      <c r="E18" s="31"/>
      <c r="F18" s="31"/>
      <c r="G18" s="33"/>
      <c r="H18" s="3">
        <v>10</v>
      </c>
      <c r="I18" s="4">
        <v>1010</v>
      </c>
      <c r="J18" s="5" t="s">
        <v>12</v>
      </c>
      <c r="K18" s="15">
        <f t="shared" si="9"/>
        <v>4</v>
      </c>
      <c r="L18" s="1" t="s">
        <v>39</v>
      </c>
      <c r="M18" s="1" t="s">
        <v>40</v>
      </c>
      <c r="N18" s="1" t="s">
        <v>39</v>
      </c>
      <c r="O18" s="1" t="s">
        <v>39</v>
      </c>
      <c r="P18" s="1" t="s">
        <v>39</v>
      </c>
      <c r="Q18" s="1" t="str">
        <f t="shared" ref="Q18:X28" si="11">IF(Q$7 = "Sun","WO","")</f>
        <v>WO</v>
      </c>
      <c r="R18" s="1" t="s">
        <v>39</v>
      </c>
      <c r="S18" s="1" t="s">
        <v>39</v>
      </c>
      <c r="T18" s="1" t="s">
        <v>39</v>
      </c>
      <c r="U18" s="1" t="s">
        <v>39</v>
      </c>
      <c r="V18" s="1" t="s">
        <v>39</v>
      </c>
      <c r="W18" s="1" t="s">
        <v>39</v>
      </c>
      <c r="X18" s="1" t="str">
        <f t="shared" si="11"/>
        <v>WO</v>
      </c>
      <c r="Y18" s="1" t="s">
        <v>39</v>
      </c>
      <c r="Z18" s="1" t="s">
        <v>39</v>
      </c>
      <c r="AA18" s="1" t="s">
        <v>39</v>
      </c>
      <c r="AB18" s="1" t="s">
        <v>39</v>
      </c>
      <c r="AC18" s="1" t="s">
        <v>39</v>
      </c>
      <c r="AD18" s="1" t="s">
        <v>39</v>
      </c>
      <c r="AE18" s="1" t="str">
        <f t="shared" ref="AE18:AL28" si="12">IF(AE$7 = "Sun","WO","")</f>
        <v>WO</v>
      </c>
      <c r="AF18" s="1" t="s">
        <v>39</v>
      </c>
      <c r="AG18" s="1" t="s">
        <v>39</v>
      </c>
      <c r="AH18" s="1" t="s">
        <v>39</v>
      </c>
      <c r="AI18" s="1" t="s">
        <v>39</v>
      </c>
      <c r="AJ18" s="1" t="s">
        <v>39</v>
      </c>
      <c r="AK18" s="1" t="s">
        <v>39</v>
      </c>
      <c r="AL18" s="1" t="str">
        <f t="shared" si="12"/>
        <v>WO</v>
      </c>
      <c r="AM18" s="1" t="s">
        <v>39</v>
      </c>
      <c r="AN18" s="1" t="s">
        <v>39</v>
      </c>
      <c r="AO18" s="1" t="s">
        <v>39</v>
      </c>
      <c r="AP18" s="16"/>
      <c r="AQ18" s="33"/>
      <c r="AR18" s="35"/>
      <c r="AS18" s="4">
        <v>11</v>
      </c>
      <c r="AT18" s="4">
        <v>1011</v>
      </c>
      <c r="AU18" s="4" t="str">
        <f t="shared" si="2"/>
        <v>April</v>
      </c>
      <c r="AV18" s="4" t="s">
        <v>13</v>
      </c>
      <c r="AW18" s="15">
        <f t="shared" si="3"/>
        <v>25</v>
      </c>
      <c r="AX18" s="1">
        <f t="shared" si="4"/>
        <v>0</v>
      </c>
      <c r="AY18" s="1">
        <f t="shared" si="5"/>
        <v>1</v>
      </c>
      <c r="AZ18" s="1">
        <f t="shared" si="6"/>
        <v>4</v>
      </c>
      <c r="BA18" s="25">
        <f t="shared" si="7"/>
        <v>30</v>
      </c>
      <c r="BB18" s="25">
        <f>Apreport[[#This Row],[Days]]-Apreport[[#This Row],[Absent]]</f>
        <v>30</v>
      </c>
      <c r="BC18" s="26">
        <v>48000</v>
      </c>
      <c r="BD18" s="26">
        <f>Apreport[[#This Row],[Salary]]/Apreport[[#This Row],[Days]]</f>
        <v>1600</v>
      </c>
      <c r="BE18" s="26">
        <f>Apreport[[#This Row],[Per Day Salary]]*Apreport[[#This Row],[Absent]]</f>
        <v>0</v>
      </c>
      <c r="BF18" s="26">
        <f>Apreport[[#This Row],[Salary]]-Apreport[[#This Row],[Deduction]]</f>
        <v>48000</v>
      </c>
      <c r="BG18" s="27"/>
      <c r="BH18" s="35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</row>
    <row r="19" spans="4:100" x14ac:dyDescent="0.3">
      <c r="D19" s="31"/>
      <c r="E19" s="31"/>
      <c r="F19" s="31"/>
      <c r="G19" s="33"/>
      <c r="H19" s="3">
        <v>11</v>
      </c>
      <c r="I19" s="4">
        <v>1011</v>
      </c>
      <c r="J19" s="5" t="s">
        <v>13</v>
      </c>
      <c r="K19" s="15">
        <f t="shared" si="9"/>
        <v>4</v>
      </c>
      <c r="L19" s="1" t="s">
        <v>39</v>
      </c>
      <c r="M19" s="1" t="s">
        <v>40</v>
      </c>
      <c r="N19" s="1" t="s">
        <v>39</v>
      </c>
      <c r="O19" s="1" t="s">
        <v>39</v>
      </c>
      <c r="P19" s="1" t="s">
        <v>39</v>
      </c>
      <c r="Q19" s="1" t="str">
        <f t="shared" si="11"/>
        <v>WO</v>
      </c>
      <c r="R19" s="1" t="s">
        <v>39</v>
      </c>
      <c r="S19" s="1" t="s">
        <v>39</v>
      </c>
      <c r="T19" s="1" t="s">
        <v>39</v>
      </c>
      <c r="U19" s="1" t="s">
        <v>39</v>
      </c>
      <c r="V19" s="1" t="s">
        <v>39</v>
      </c>
      <c r="W19" s="1" t="s">
        <v>39</v>
      </c>
      <c r="X19" s="1" t="str">
        <f t="shared" si="11"/>
        <v>WO</v>
      </c>
      <c r="Y19" s="1" t="s">
        <v>39</v>
      </c>
      <c r="Z19" s="1" t="s">
        <v>39</v>
      </c>
      <c r="AA19" s="1" t="s">
        <v>39</v>
      </c>
      <c r="AB19" s="1" t="s">
        <v>39</v>
      </c>
      <c r="AC19" s="1" t="s">
        <v>39</v>
      </c>
      <c r="AD19" s="1" t="s">
        <v>39</v>
      </c>
      <c r="AE19" s="1" t="str">
        <f t="shared" si="12"/>
        <v>WO</v>
      </c>
      <c r="AF19" s="1" t="s">
        <v>39</v>
      </c>
      <c r="AG19" s="1" t="s">
        <v>39</v>
      </c>
      <c r="AH19" s="1" t="s">
        <v>39</v>
      </c>
      <c r="AI19" s="1" t="s">
        <v>39</v>
      </c>
      <c r="AJ19" s="1" t="s">
        <v>39</v>
      </c>
      <c r="AK19" s="1" t="s">
        <v>39</v>
      </c>
      <c r="AL19" s="1" t="str">
        <f t="shared" si="12"/>
        <v>WO</v>
      </c>
      <c r="AM19" s="1" t="s">
        <v>39</v>
      </c>
      <c r="AN19" s="1" t="s">
        <v>39</v>
      </c>
      <c r="AO19" s="1" t="s">
        <v>39</v>
      </c>
      <c r="AP19" s="16"/>
      <c r="AQ19" s="33"/>
      <c r="AR19" s="35"/>
      <c r="AS19" s="4">
        <v>12</v>
      </c>
      <c r="AT19" s="4">
        <v>1012</v>
      </c>
      <c r="AU19" s="4" t="str">
        <f t="shared" si="2"/>
        <v>April</v>
      </c>
      <c r="AV19" s="4" t="s">
        <v>14</v>
      </c>
      <c r="AW19" s="15">
        <f t="shared" si="3"/>
        <v>25</v>
      </c>
      <c r="AX19" s="1">
        <f t="shared" si="4"/>
        <v>0</v>
      </c>
      <c r="AY19" s="1">
        <f t="shared" si="5"/>
        <v>1</v>
      </c>
      <c r="AZ19" s="1">
        <f t="shared" si="6"/>
        <v>4</v>
      </c>
      <c r="BA19" s="25">
        <f t="shared" si="7"/>
        <v>30</v>
      </c>
      <c r="BB19" s="25">
        <f>Apreport[[#This Row],[Days]]-Apreport[[#This Row],[Absent]]</f>
        <v>30</v>
      </c>
      <c r="BC19" s="26">
        <v>52000</v>
      </c>
      <c r="BD19" s="26">
        <f>Apreport[[#This Row],[Salary]]/Apreport[[#This Row],[Days]]</f>
        <v>1733.3333333333333</v>
      </c>
      <c r="BE19" s="26">
        <f>Apreport[[#This Row],[Per Day Salary]]*Apreport[[#This Row],[Absent]]</f>
        <v>0</v>
      </c>
      <c r="BF19" s="26">
        <f>Apreport[[#This Row],[Salary]]-Apreport[[#This Row],[Deduction]]</f>
        <v>52000</v>
      </c>
      <c r="BG19" s="27"/>
      <c r="BH19" s="35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1"/>
      <c r="CV19" s="31"/>
    </row>
    <row r="20" spans="4:100" x14ac:dyDescent="0.3">
      <c r="D20" s="31"/>
      <c r="E20" s="31"/>
      <c r="F20" s="31"/>
      <c r="G20" s="33"/>
      <c r="H20" s="3">
        <v>12</v>
      </c>
      <c r="I20" s="4">
        <v>1012</v>
      </c>
      <c r="J20" s="5" t="s">
        <v>14</v>
      </c>
      <c r="K20" s="15">
        <f t="shared" si="9"/>
        <v>4</v>
      </c>
      <c r="L20" s="1" t="s">
        <v>39</v>
      </c>
      <c r="M20" s="1" t="s">
        <v>40</v>
      </c>
      <c r="N20" s="1" t="s">
        <v>39</v>
      </c>
      <c r="O20" s="1" t="s">
        <v>39</v>
      </c>
      <c r="P20" s="1" t="s">
        <v>39</v>
      </c>
      <c r="Q20" s="1" t="str">
        <f t="shared" si="11"/>
        <v>WO</v>
      </c>
      <c r="R20" s="1" t="s">
        <v>39</v>
      </c>
      <c r="S20" s="1" t="s">
        <v>39</v>
      </c>
      <c r="T20" s="1" t="s">
        <v>39</v>
      </c>
      <c r="U20" s="1" t="s">
        <v>39</v>
      </c>
      <c r="V20" s="1" t="s">
        <v>39</v>
      </c>
      <c r="W20" s="1" t="s">
        <v>39</v>
      </c>
      <c r="X20" s="1" t="str">
        <f t="shared" si="11"/>
        <v>WO</v>
      </c>
      <c r="Y20" s="1" t="s">
        <v>39</v>
      </c>
      <c r="Z20" s="1" t="s">
        <v>39</v>
      </c>
      <c r="AA20" s="1" t="s">
        <v>39</v>
      </c>
      <c r="AB20" s="1" t="s">
        <v>39</v>
      </c>
      <c r="AC20" s="1" t="s">
        <v>39</v>
      </c>
      <c r="AD20" s="1" t="s">
        <v>39</v>
      </c>
      <c r="AE20" s="1" t="str">
        <f t="shared" si="12"/>
        <v>WO</v>
      </c>
      <c r="AF20" s="1" t="s">
        <v>39</v>
      </c>
      <c r="AG20" s="1" t="s">
        <v>39</v>
      </c>
      <c r="AH20" s="1" t="s">
        <v>39</v>
      </c>
      <c r="AI20" s="1" t="s">
        <v>39</v>
      </c>
      <c r="AJ20" s="1" t="s">
        <v>39</v>
      </c>
      <c r="AK20" s="1" t="s">
        <v>39</v>
      </c>
      <c r="AL20" s="1" t="str">
        <f t="shared" si="12"/>
        <v>WO</v>
      </c>
      <c r="AM20" s="1" t="s">
        <v>39</v>
      </c>
      <c r="AN20" s="1" t="s">
        <v>39</v>
      </c>
      <c r="AO20" s="1" t="s">
        <v>39</v>
      </c>
      <c r="AP20" s="16"/>
      <c r="AQ20" s="33"/>
      <c r="AR20" s="35"/>
      <c r="AS20" s="4">
        <v>13</v>
      </c>
      <c r="AT20" s="4">
        <v>1013</v>
      </c>
      <c r="AU20" s="4" t="str">
        <f t="shared" si="2"/>
        <v>April</v>
      </c>
      <c r="AV20" s="4" t="s">
        <v>15</v>
      </c>
      <c r="AW20" s="15">
        <f t="shared" si="3"/>
        <v>25</v>
      </c>
      <c r="AX20" s="1">
        <f t="shared" si="4"/>
        <v>0</v>
      </c>
      <c r="AY20" s="1">
        <f t="shared" si="5"/>
        <v>1</v>
      </c>
      <c r="AZ20" s="1">
        <f t="shared" si="6"/>
        <v>4</v>
      </c>
      <c r="BA20" s="25">
        <f t="shared" si="7"/>
        <v>30</v>
      </c>
      <c r="BB20" s="25">
        <f>Apreport[[#This Row],[Days]]-Apreport[[#This Row],[Absent]]</f>
        <v>30</v>
      </c>
      <c r="BC20" s="26">
        <v>42000</v>
      </c>
      <c r="BD20" s="26">
        <f>Apreport[[#This Row],[Salary]]/Apreport[[#This Row],[Days]]</f>
        <v>1400</v>
      </c>
      <c r="BE20" s="26">
        <f>Apreport[[#This Row],[Per Day Salary]]*Apreport[[#This Row],[Absent]]</f>
        <v>0</v>
      </c>
      <c r="BF20" s="26">
        <f>Apreport[[#This Row],[Salary]]-Apreport[[#This Row],[Deduction]]</f>
        <v>42000</v>
      </c>
      <c r="BG20" s="27"/>
      <c r="BH20" s="35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</row>
    <row r="21" spans="4:100" x14ac:dyDescent="0.3">
      <c r="D21" s="31"/>
      <c r="E21" s="31"/>
      <c r="F21" s="31"/>
      <c r="G21" s="33"/>
      <c r="H21" s="3">
        <v>13</v>
      </c>
      <c r="I21" s="4">
        <v>1013</v>
      </c>
      <c r="J21" s="5" t="s">
        <v>15</v>
      </c>
      <c r="K21" s="15">
        <f t="shared" si="9"/>
        <v>4</v>
      </c>
      <c r="L21" s="1" t="s">
        <v>39</v>
      </c>
      <c r="M21" s="1" t="s">
        <v>40</v>
      </c>
      <c r="N21" s="1" t="s">
        <v>39</v>
      </c>
      <c r="O21" s="1" t="s">
        <v>39</v>
      </c>
      <c r="P21" s="1" t="s">
        <v>39</v>
      </c>
      <c r="Q21" s="1" t="str">
        <f t="shared" si="11"/>
        <v>WO</v>
      </c>
      <c r="R21" s="1" t="s">
        <v>39</v>
      </c>
      <c r="S21" s="1" t="s">
        <v>39</v>
      </c>
      <c r="T21" s="1" t="s">
        <v>39</v>
      </c>
      <c r="U21" s="1" t="s">
        <v>39</v>
      </c>
      <c r="V21" s="1" t="s">
        <v>39</v>
      </c>
      <c r="W21" s="1" t="s">
        <v>39</v>
      </c>
      <c r="X21" s="1" t="str">
        <f t="shared" si="11"/>
        <v>WO</v>
      </c>
      <c r="Y21" s="1" t="s">
        <v>39</v>
      </c>
      <c r="Z21" s="1" t="s">
        <v>39</v>
      </c>
      <c r="AA21" s="1" t="s">
        <v>39</v>
      </c>
      <c r="AB21" s="1" t="s">
        <v>39</v>
      </c>
      <c r="AC21" s="1" t="s">
        <v>39</v>
      </c>
      <c r="AD21" s="1" t="s">
        <v>39</v>
      </c>
      <c r="AE21" s="1" t="str">
        <f t="shared" si="12"/>
        <v>WO</v>
      </c>
      <c r="AF21" s="1" t="s">
        <v>39</v>
      </c>
      <c r="AG21" s="1" t="s">
        <v>39</v>
      </c>
      <c r="AH21" s="1" t="s">
        <v>39</v>
      </c>
      <c r="AI21" s="1" t="s">
        <v>39</v>
      </c>
      <c r="AJ21" s="1" t="s">
        <v>39</v>
      </c>
      <c r="AK21" s="1" t="s">
        <v>39</v>
      </c>
      <c r="AL21" s="1" t="str">
        <f t="shared" si="12"/>
        <v>WO</v>
      </c>
      <c r="AM21" s="1" t="s">
        <v>39</v>
      </c>
      <c r="AN21" s="1" t="s">
        <v>39</v>
      </c>
      <c r="AO21" s="1" t="s">
        <v>39</v>
      </c>
      <c r="AP21" s="16"/>
      <c r="AQ21" s="33"/>
      <c r="AR21" s="35"/>
      <c r="AS21" s="4">
        <v>14</v>
      </c>
      <c r="AT21" s="4">
        <v>1014</v>
      </c>
      <c r="AU21" s="4" t="str">
        <f t="shared" si="2"/>
        <v>April</v>
      </c>
      <c r="AV21" s="4" t="s">
        <v>16</v>
      </c>
      <c r="AW21" s="15">
        <f t="shared" si="3"/>
        <v>24</v>
      </c>
      <c r="AX21" s="1">
        <f t="shared" si="4"/>
        <v>1</v>
      </c>
      <c r="AY21" s="1">
        <f t="shared" si="5"/>
        <v>1</v>
      </c>
      <c r="AZ21" s="1">
        <f t="shared" si="6"/>
        <v>4</v>
      </c>
      <c r="BA21" s="25">
        <f t="shared" si="7"/>
        <v>30</v>
      </c>
      <c r="BB21" s="25">
        <f>Apreport[[#This Row],[Days]]-Apreport[[#This Row],[Absent]]</f>
        <v>29</v>
      </c>
      <c r="BC21" s="26">
        <v>15000</v>
      </c>
      <c r="BD21" s="26">
        <f>Apreport[[#This Row],[Salary]]/Apreport[[#This Row],[Days]]</f>
        <v>500</v>
      </c>
      <c r="BE21" s="26">
        <f>Apreport[[#This Row],[Per Day Salary]]*Apreport[[#This Row],[Absent]]</f>
        <v>500</v>
      </c>
      <c r="BF21" s="26">
        <f>Apreport[[#This Row],[Salary]]-Apreport[[#This Row],[Deduction]]</f>
        <v>14500</v>
      </c>
      <c r="BG21" s="27"/>
      <c r="BH21" s="35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</row>
    <row r="22" spans="4:100" x14ac:dyDescent="0.3">
      <c r="D22" s="31"/>
      <c r="E22" s="31"/>
      <c r="F22" s="31"/>
      <c r="G22" s="33"/>
      <c r="H22" s="3">
        <v>14</v>
      </c>
      <c r="I22" s="4">
        <v>1014</v>
      </c>
      <c r="J22" s="5" t="s">
        <v>16</v>
      </c>
      <c r="K22" s="15">
        <f t="shared" si="9"/>
        <v>4</v>
      </c>
      <c r="L22" s="1" t="s">
        <v>39</v>
      </c>
      <c r="M22" s="1" t="s">
        <v>40</v>
      </c>
      <c r="N22" s="1" t="s">
        <v>39</v>
      </c>
      <c r="O22" s="1" t="s">
        <v>39</v>
      </c>
      <c r="P22" s="1" t="s">
        <v>39</v>
      </c>
      <c r="Q22" s="1" t="str">
        <f t="shared" si="11"/>
        <v>WO</v>
      </c>
      <c r="R22" s="1" t="s">
        <v>39</v>
      </c>
      <c r="S22" s="1" t="s">
        <v>41</v>
      </c>
      <c r="T22" s="1" t="s">
        <v>39</v>
      </c>
      <c r="U22" s="1" t="s">
        <v>39</v>
      </c>
      <c r="V22" s="1" t="s">
        <v>39</v>
      </c>
      <c r="W22" s="1" t="s">
        <v>39</v>
      </c>
      <c r="X22" s="1" t="str">
        <f t="shared" si="11"/>
        <v>WO</v>
      </c>
      <c r="Y22" s="1" t="s">
        <v>39</v>
      </c>
      <c r="Z22" s="1" t="s">
        <v>39</v>
      </c>
      <c r="AA22" s="1" t="s">
        <v>39</v>
      </c>
      <c r="AB22" s="1" t="s">
        <v>39</v>
      </c>
      <c r="AC22" s="1" t="s">
        <v>39</v>
      </c>
      <c r="AD22" s="1" t="s">
        <v>39</v>
      </c>
      <c r="AE22" s="1" t="str">
        <f t="shared" si="12"/>
        <v>WO</v>
      </c>
      <c r="AF22" s="1" t="s">
        <v>39</v>
      </c>
      <c r="AG22" s="1" t="s">
        <v>39</v>
      </c>
      <c r="AH22" s="1" t="s">
        <v>39</v>
      </c>
      <c r="AI22" s="1" t="s">
        <v>39</v>
      </c>
      <c r="AJ22" s="1" t="s">
        <v>39</v>
      </c>
      <c r="AK22" s="1" t="s">
        <v>39</v>
      </c>
      <c r="AL22" s="1" t="str">
        <f t="shared" si="12"/>
        <v>WO</v>
      </c>
      <c r="AM22" s="1" t="s">
        <v>39</v>
      </c>
      <c r="AN22" s="1" t="s">
        <v>39</v>
      </c>
      <c r="AO22" s="1" t="s">
        <v>39</v>
      </c>
      <c r="AP22" s="16"/>
      <c r="AQ22" s="33"/>
      <c r="AR22" s="35"/>
      <c r="AS22" s="4">
        <v>15</v>
      </c>
      <c r="AT22" s="4">
        <v>1015</v>
      </c>
      <c r="AU22" s="4" t="str">
        <f t="shared" si="2"/>
        <v>April</v>
      </c>
      <c r="AV22" s="4" t="s">
        <v>17</v>
      </c>
      <c r="AW22" s="15">
        <f t="shared" si="3"/>
        <v>25</v>
      </c>
      <c r="AX22" s="1">
        <f t="shared" si="4"/>
        <v>0</v>
      </c>
      <c r="AY22" s="1">
        <f t="shared" si="5"/>
        <v>1</v>
      </c>
      <c r="AZ22" s="1">
        <f t="shared" si="6"/>
        <v>4</v>
      </c>
      <c r="BA22" s="25">
        <f t="shared" si="7"/>
        <v>30</v>
      </c>
      <c r="BB22" s="25">
        <f>Apreport[[#This Row],[Days]]-Apreport[[#This Row],[Absent]]</f>
        <v>30</v>
      </c>
      <c r="BC22" s="26">
        <v>46000</v>
      </c>
      <c r="BD22" s="26">
        <f>Apreport[[#This Row],[Salary]]/Apreport[[#This Row],[Days]]</f>
        <v>1533.3333333333333</v>
      </c>
      <c r="BE22" s="26">
        <f>Apreport[[#This Row],[Per Day Salary]]*Apreport[[#This Row],[Absent]]</f>
        <v>0</v>
      </c>
      <c r="BF22" s="26">
        <f>Apreport[[#This Row],[Salary]]-Apreport[[#This Row],[Deduction]]</f>
        <v>46000</v>
      </c>
      <c r="BG22" s="27"/>
      <c r="BH22" s="35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</row>
    <row r="23" spans="4:100" x14ac:dyDescent="0.3">
      <c r="D23" s="31"/>
      <c r="E23" s="31"/>
      <c r="F23" s="31"/>
      <c r="G23" s="33"/>
      <c r="H23" s="3">
        <v>15</v>
      </c>
      <c r="I23" s="4">
        <v>1015</v>
      </c>
      <c r="J23" s="5" t="s">
        <v>17</v>
      </c>
      <c r="K23" s="15">
        <f t="shared" si="9"/>
        <v>4</v>
      </c>
      <c r="L23" s="1" t="s">
        <v>39</v>
      </c>
      <c r="M23" s="1" t="s">
        <v>40</v>
      </c>
      <c r="N23" s="1" t="s">
        <v>39</v>
      </c>
      <c r="O23" s="1" t="s">
        <v>39</v>
      </c>
      <c r="P23" s="1" t="s">
        <v>39</v>
      </c>
      <c r="Q23" s="1" t="str">
        <f t="shared" si="11"/>
        <v>WO</v>
      </c>
      <c r="R23" s="1" t="s">
        <v>39</v>
      </c>
      <c r="S23" s="1" t="s">
        <v>39</v>
      </c>
      <c r="T23" s="1" t="s">
        <v>39</v>
      </c>
      <c r="U23" s="1" t="s">
        <v>39</v>
      </c>
      <c r="V23" s="1" t="s">
        <v>39</v>
      </c>
      <c r="W23" s="1" t="s">
        <v>39</v>
      </c>
      <c r="X23" s="1" t="str">
        <f t="shared" si="11"/>
        <v>WO</v>
      </c>
      <c r="Y23" s="1" t="s">
        <v>39</v>
      </c>
      <c r="Z23" s="1" t="s">
        <v>39</v>
      </c>
      <c r="AA23" s="1" t="s">
        <v>39</v>
      </c>
      <c r="AB23" s="1" t="s">
        <v>39</v>
      </c>
      <c r="AC23" s="1" t="s">
        <v>39</v>
      </c>
      <c r="AD23" s="1" t="s">
        <v>39</v>
      </c>
      <c r="AE23" s="1" t="str">
        <f t="shared" si="12"/>
        <v>WO</v>
      </c>
      <c r="AF23" s="1" t="s">
        <v>39</v>
      </c>
      <c r="AG23" s="1" t="s">
        <v>39</v>
      </c>
      <c r="AH23" s="1" t="s">
        <v>39</v>
      </c>
      <c r="AI23" s="1" t="s">
        <v>39</v>
      </c>
      <c r="AJ23" s="1" t="s">
        <v>39</v>
      </c>
      <c r="AK23" s="1" t="s">
        <v>39</v>
      </c>
      <c r="AL23" s="1" t="str">
        <f t="shared" si="12"/>
        <v>WO</v>
      </c>
      <c r="AM23" s="1" t="s">
        <v>39</v>
      </c>
      <c r="AN23" s="1" t="s">
        <v>39</v>
      </c>
      <c r="AO23" s="1" t="s">
        <v>39</v>
      </c>
      <c r="AP23" s="16"/>
      <c r="AQ23" s="33"/>
      <c r="AR23" s="35"/>
      <c r="AS23" s="4">
        <v>16</v>
      </c>
      <c r="AT23" s="4">
        <v>1016</v>
      </c>
      <c r="AU23" s="4" t="str">
        <f t="shared" si="2"/>
        <v>April</v>
      </c>
      <c r="AV23" s="4" t="s">
        <v>18</v>
      </c>
      <c r="AW23" s="15">
        <f t="shared" si="3"/>
        <v>25</v>
      </c>
      <c r="AX23" s="1">
        <f t="shared" si="4"/>
        <v>0</v>
      </c>
      <c r="AY23" s="1">
        <f t="shared" si="5"/>
        <v>1</v>
      </c>
      <c r="AZ23" s="1">
        <f t="shared" si="6"/>
        <v>4</v>
      </c>
      <c r="BA23" s="25">
        <f t="shared" si="7"/>
        <v>30</v>
      </c>
      <c r="BB23" s="25">
        <f>Apreport[[#This Row],[Days]]-Apreport[[#This Row],[Absent]]</f>
        <v>30</v>
      </c>
      <c r="BC23" s="26">
        <v>52000</v>
      </c>
      <c r="BD23" s="26">
        <f>Apreport[[#This Row],[Salary]]/Apreport[[#This Row],[Days]]</f>
        <v>1733.3333333333333</v>
      </c>
      <c r="BE23" s="26">
        <f>Apreport[[#This Row],[Per Day Salary]]*Apreport[[#This Row],[Absent]]</f>
        <v>0</v>
      </c>
      <c r="BF23" s="26">
        <f>Apreport[[#This Row],[Salary]]-Apreport[[#This Row],[Deduction]]</f>
        <v>52000</v>
      </c>
      <c r="BG23" s="27"/>
      <c r="BH23" s="35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</row>
    <row r="24" spans="4:100" x14ac:dyDescent="0.3">
      <c r="D24" s="31"/>
      <c r="E24" s="31"/>
      <c r="F24" s="31"/>
      <c r="G24" s="33"/>
      <c r="H24" s="3">
        <v>16</v>
      </c>
      <c r="I24" s="4">
        <v>1016</v>
      </c>
      <c r="J24" s="5" t="s">
        <v>18</v>
      </c>
      <c r="K24" s="15">
        <f t="shared" si="9"/>
        <v>4</v>
      </c>
      <c r="L24" s="1" t="s">
        <v>39</v>
      </c>
      <c r="M24" s="1" t="s">
        <v>40</v>
      </c>
      <c r="N24" s="1" t="s">
        <v>39</v>
      </c>
      <c r="O24" s="1" t="s">
        <v>39</v>
      </c>
      <c r="P24" s="1" t="s">
        <v>39</v>
      </c>
      <c r="Q24" s="1" t="str">
        <f t="shared" si="11"/>
        <v>WO</v>
      </c>
      <c r="R24" s="1" t="s">
        <v>39</v>
      </c>
      <c r="S24" s="1" t="s">
        <v>39</v>
      </c>
      <c r="T24" s="1" t="s">
        <v>39</v>
      </c>
      <c r="U24" s="1" t="s">
        <v>39</v>
      </c>
      <c r="V24" s="1" t="s">
        <v>39</v>
      </c>
      <c r="W24" s="1" t="s">
        <v>39</v>
      </c>
      <c r="X24" s="1" t="str">
        <f t="shared" si="11"/>
        <v>WO</v>
      </c>
      <c r="Y24" s="1" t="s">
        <v>39</v>
      </c>
      <c r="Z24" s="1" t="s">
        <v>39</v>
      </c>
      <c r="AA24" s="1" t="s">
        <v>39</v>
      </c>
      <c r="AB24" s="1" t="s">
        <v>39</v>
      </c>
      <c r="AC24" s="1" t="s">
        <v>39</v>
      </c>
      <c r="AD24" s="1" t="s">
        <v>39</v>
      </c>
      <c r="AE24" s="1" t="str">
        <f t="shared" si="12"/>
        <v>WO</v>
      </c>
      <c r="AF24" s="1" t="s">
        <v>39</v>
      </c>
      <c r="AG24" s="1" t="s">
        <v>39</v>
      </c>
      <c r="AH24" s="1" t="s">
        <v>39</v>
      </c>
      <c r="AI24" s="1" t="s">
        <v>39</v>
      </c>
      <c r="AJ24" s="1" t="s">
        <v>39</v>
      </c>
      <c r="AK24" s="1" t="s">
        <v>39</v>
      </c>
      <c r="AL24" s="1" t="str">
        <f t="shared" si="12"/>
        <v>WO</v>
      </c>
      <c r="AM24" s="1" t="s">
        <v>39</v>
      </c>
      <c r="AN24" s="1" t="s">
        <v>39</v>
      </c>
      <c r="AO24" s="1" t="s">
        <v>39</v>
      </c>
      <c r="AP24" s="16"/>
      <c r="AQ24" s="33"/>
      <c r="AR24" s="35"/>
      <c r="AS24" s="4">
        <v>17</v>
      </c>
      <c r="AT24" s="4">
        <v>1017</v>
      </c>
      <c r="AU24" s="4" t="str">
        <f t="shared" si="2"/>
        <v>April</v>
      </c>
      <c r="AV24" s="4" t="s">
        <v>19</v>
      </c>
      <c r="AW24" s="15">
        <f t="shared" si="3"/>
        <v>25</v>
      </c>
      <c r="AX24" s="1">
        <f t="shared" si="4"/>
        <v>0</v>
      </c>
      <c r="AY24" s="1">
        <f t="shared" si="5"/>
        <v>1</v>
      </c>
      <c r="AZ24" s="1">
        <f t="shared" si="6"/>
        <v>4</v>
      </c>
      <c r="BA24" s="25">
        <f t="shared" si="7"/>
        <v>30</v>
      </c>
      <c r="BB24" s="25">
        <f>Apreport[[#This Row],[Days]]-Apreport[[#This Row],[Absent]]</f>
        <v>30</v>
      </c>
      <c r="BC24" s="26">
        <v>42000</v>
      </c>
      <c r="BD24" s="26">
        <f>Apreport[[#This Row],[Salary]]/Apreport[[#This Row],[Days]]</f>
        <v>1400</v>
      </c>
      <c r="BE24" s="26">
        <f>Apreport[[#This Row],[Per Day Salary]]*Apreport[[#This Row],[Absent]]</f>
        <v>0</v>
      </c>
      <c r="BF24" s="26">
        <f>Apreport[[#This Row],[Salary]]-Apreport[[#This Row],[Deduction]]</f>
        <v>42000</v>
      </c>
      <c r="BG24" s="27"/>
      <c r="BH24" s="35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  <c r="CC24" s="31"/>
      <c r="CD24" s="31"/>
      <c r="CE24" s="31"/>
      <c r="CF24" s="31"/>
      <c r="CG24" s="31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</row>
    <row r="25" spans="4:100" x14ac:dyDescent="0.3">
      <c r="D25" s="31"/>
      <c r="E25" s="31"/>
      <c r="F25" s="31"/>
      <c r="G25" s="33"/>
      <c r="H25" s="3">
        <v>17</v>
      </c>
      <c r="I25" s="4">
        <v>1017</v>
      </c>
      <c r="J25" s="5" t="s">
        <v>19</v>
      </c>
      <c r="K25" s="15">
        <f t="shared" si="9"/>
        <v>4</v>
      </c>
      <c r="L25" s="1" t="s">
        <v>39</v>
      </c>
      <c r="M25" s="1" t="s">
        <v>40</v>
      </c>
      <c r="N25" s="1" t="s">
        <v>39</v>
      </c>
      <c r="O25" s="1" t="s">
        <v>39</v>
      </c>
      <c r="P25" s="1" t="s">
        <v>39</v>
      </c>
      <c r="Q25" s="1" t="str">
        <f t="shared" si="11"/>
        <v>WO</v>
      </c>
      <c r="R25" s="1" t="s">
        <v>39</v>
      </c>
      <c r="S25" s="1" t="s">
        <v>39</v>
      </c>
      <c r="T25" s="1" t="s">
        <v>39</v>
      </c>
      <c r="U25" s="1" t="s">
        <v>39</v>
      </c>
      <c r="V25" s="1" t="s">
        <v>39</v>
      </c>
      <c r="W25" s="1" t="s">
        <v>39</v>
      </c>
      <c r="X25" s="1" t="str">
        <f t="shared" si="11"/>
        <v>WO</v>
      </c>
      <c r="Y25" s="1" t="s">
        <v>39</v>
      </c>
      <c r="Z25" s="1" t="s">
        <v>39</v>
      </c>
      <c r="AA25" s="1" t="s">
        <v>39</v>
      </c>
      <c r="AB25" s="1" t="s">
        <v>39</v>
      </c>
      <c r="AC25" s="1" t="s">
        <v>39</v>
      </c>
      <c r="AD25" s="1" t="s">
        <v>39</v>
      </c>
      <c r="AE25" s="1" t="str">
        <f t="shared" si="12"/>
        <v>WO</v>
      </c>
      <c r="AF25" s="1" t="s">
        <v>39</v>
      </c>
      <c r="AG25" s="1" t="s">
        <v>39</v>
      </c>
      <c r="AH25" s="1" t="s">
        <v>39</v>
      </c>
      <c r="AI25" s="1" t="s">
        <v>39</v>
      </c>
      <c r="AJ25" s="1" t="s">
        <v>39</v>
      </c>
      <c r="AK25" s="1" t="s">
        <v>39</v>
      </c>
      <c r="AL25" s="1" t="str">
        <f t="shared" si="12"/>
        <v>WO</v>
      </c>
      <c r="AM25" s="1" t="s">
        <v>39</v>
      </c>
      <c r="AN25" s="1" t="s">
        <v>39</v>
      </c>
      <c r="AO25" s="1" t="s">
        <v>39</v>
      </c>
      <c r="AP25" s="16"/>
      <c r="AQ25" s="33"/>
      <c r="AR25" s="35"/>
      <c r="AS25" s="4">
        <v>18</v>
      </c>
      <c r="AT25" s="4">
        <v>1018</v>
      </c>
      <c r="AU25" s="4" t="str">
        <f t="shared" si="2"/>
        <v>April</v>
      </c>
      <c r="AV25" s="4" t="s">
        <v>20</v>
      </c>
      <c r="AW25" s="15">
        <f t="shared" si="3"/>
        <v>24</v>
      </c>
      <c r="AX25" s="1">
        <f t="shared" si="4"/>
        <v>1</v>
      </c>
      <c r="AY25" s="1">
        <f t="shared" si="5"/>
        <v>1</v>
      </c>
      <c r="AZ25" s="1">
        <f t="shared" si="6"/>
        <v>4</v>
      </c>
      <c r="BA25" s="25">
        <f t="shared" si="7"/>
        <v>30</v>
      </c>
      <c r="BB25" s="25">
        <f>Apreport[[#This Row],[Days]]-Apreport[[#This Row],[Absent]]</f>
        <v>29</v>
      </c>
      <c r="BC25" s="26">
        <v>62000</v>
      </c>
      <c r="BD25" s="26">
        <f>Apreport[[#This Row],[Salary]]/Apreport[[#This Row],[Days]]</f>
        <v>2066.6666666666665</v>
      </c>
      <c r="BE25" s="26">
        <f>Apreport[[#This Row],[Per Day Salary]]*Apreport[[#This Row],[Absent]]</f>
        <v>2066.6666666666665</v>
      </c>
      <c r="BF25" s="26">
        <f>Apreport[[#This Row],[Salary]]-Apreport[[#This Row],[Deduction]]</f>
        <v>59933.333333333336</v>
      </c>
      <c r="BG25" s="27"/>
      <c r="BH25" s="35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</row>
    <row r="26" spans="4:100" x14ac:dyDescent="0.3">
      <c r="D26" s="31"/>
      <c r="E26" s="31"/>
      <c r="F26" s="31"/>
      <c r="G26" s="33"/>
      <c r="H26" s="3">
        <v>18</v>
      </c>
      <c r="I26" s="4">
        <v>1018</v>
      </c>
      <c r="J26" s="5" t="s">
        <v>20</v>
      </c>
      <c r="K26" s="15">
        <f t="shared" si="9"/>
        <v>4</v>
      </c>
      <c r="L26" s="1" t="s">
        <v>39</v>
      </c>
      <c r="M26" s="1" t="s">
        <v>40</v>
      </c>
      <c r="N26" s="1" t="s">
        <v>39</v>
      </c>
      <c r="O26" s="1" t="s">
        <v>39</v>
      </c>
      <c r="P26" s="1" t="s">
        <v>39</v>
      </c>
      <c r="Q26" s="1" t="str">
        <f t="shared" si="11"/>
        <v>WO</v>
      </c>
      <c r="R26" s="1" t="s">
        <v>39</v>
      </c>
      <c r="S26" s="1" t="s">
        <v>39</v>
      </c>
      <c r="T26" s="1" t="s">
        <v>39</v>
      </c>
      <c r="U26" s="1" t="s">
        <v>39</v>
      </c>
      <c r="V26" s="1" t="s">
        <v>39</v>
      </c>
      <c r="W26" s="1" t="s">
        <v>39</v>
      </c>
      <c r="X26" s="1" t="str">
        <f t="shared" si="11"/>
        <v>WO</v>
      </c>
      <c r="Y26" s="1" t="s">
        <v>39</v>
      </c>
      <c r="Z26" s="1" t="s">
        <v>39</v>
      </c>
      <c r="AA26" s="1" t="s">
        <v>39</v>
      </c>
      <c r="AB26" s="1" t="s">
        <v>39</v>
      </c>
      <c r="AC26" s="1" t="s">
        <v>39</v>
      </c>
      <c r="AD26" s="1" t="s">
        <v>39</v>
      </c>
      <c r="AE26" s="1" t="str">
        <f t="shared" si="12"/>
        <v>WO</v>
      </c>
      <c r="AF26" s="1" t="s">
        <v>39</v>
      </c>
      <c r="AG26" s="1" t="s">
        <v>39</v>
      </c>
      <c r="AH26" s="1" t="s">
        <v>39</v>
      </c>
      <c r="AI26" s="1" t="s">
        <v>39</v>
      </c>
      <c r="AJ26" s="1" t="s">
        <v>41</v>
      </c>
      <c r="AK26" s="1" t="s">
        <v>39</v>
      </c>
      <c r="AL26" s="1" t="str">
        <f t="shared" si="12"/>
        <v>WO</v>
      </c>
      <c r="AM26" s="1" t="s">
        <v>39</v>
      </c>
      <c r="AN26" s="1" t="s">
        <v>39</v>
      </c>
      <c r="AO26" s="1" t="s">
        <v>39</v>
      </c>
      <c r="AP26" s="16"/>
      <c r="AQ26" s="33"/>
      <c r="AR26" s="35"/>
      <c r="AS26" s="4">
        <v>19</v>
      </c>
      <c r="AT26" s="4">
        <v>1019</v>
      </c>
      <c r="AU26" s="4" t="str">
        <f t="shared" si="2"/>
        <v>April</v>
      </c>
      <c r="AV26" s="4" t="s">
        <v>21</v>
      </c>
      <c r="AW26" s="15">
        <f t="shared" si="3"/>
        <v>25</v>
      </c>
      <c r="AX26" s="1">
        <f t="shared" si="4"/>
        <v>0</v>
      </c>
      <c r="AY26" s="1">
        <f t="shared" si="5"/>
        <v>1</v>
      </c>
      <c r="AZ26" s="1">
        <f t="shared" si="6"/>
        <v>4</v>
      </c>
      <c r="BA26" s="25">
        <f t="shared" si="7"/>
        <v>30</v>
      </c>
      <c r="BB26" s="25">
        <f>Apreport[[#This Row],[Days]]-Apreport[[#This Row],[Absent]]</f>
        <v>30</v>
      </c>
      <c r="BC26" s="26">
        <v>41000</v>
      </c>
      <c r="BD26" s="26">
        <f>Apreport[[#This Row],[Salary]]/Apreport[[#This Row],[Days]]</f>
        <v>1366.6666666666667</v>
      </c>
      <c r="BE26" s="26">
        <f>Apreport[[#This Row],[Per Day Salary]]*Apreport[[#This Row],[Absent]]</f>
        <v>0</v>
      </c>
      <c r="BF26" s="26">
        <f>Apreport[[#This Row],[Salary]]-Apreport[[#This Row],[Deduction]]</f>
        <v>41000</v>
      </c>
      <c r="BG26" s="27"/>
      <c r="BH26" s="35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</row>
    <row r="27" spans="4:100" ht="15" thickBot="1" x14ac:dyDescent="0.35">
      <c r="D27" s="31"/>
      <c r="E27" s="31"/>
      <c r="F27" s="31"/>
      <c r="G27" s="33"/>
      <c r="H27" s="3">
        <v>19</v>
      </c>
      <c r="I27" s="4">
        <v>1019</v>
      </c>
      <c r="J27" s="5" t="s">
        <v>21</v>
      </c>
      <c r="K27" s="15">
        <f t="shared" si="9"/>
        <v>4</v>
      </c>
      <c r="L27" s="1" t="s">
        <v>39</v>
      </c>
      <c r="M27" s="1" t="s">
        <v>40</v>
      </c>
      <c r="N27" s="1" t="s">
        <v>39</v>
      </c>
      <c r="O27" s="1" t="s">
        <v>39</v>
      </c>
      <c r="P27" s="1" t="s">
        <v>39</v>
      </c>
      <c r="Q27" s="1" t="str">
        <f t="shared" si="11"/>
        <v>WO</v>
      </c>
      <c r="R27" s="1" t="s">
        <v>39</v>
      </c>
      <c r="S27" s="1" t="s">
        <v>39</v>
      </c>
      <c r="T27" s="1" t="s">
        <v>39</v>
      </c>
      <c r="U27" s="1" t="s">
        <v>39</v>
      </c>
      <c r="V27" s="1" t="s">
        <v>39</v>
      </c>
      <c r="W27" s="1" t="s">
        <v>39</v>
      </c>
      <c r="X27" s="1" t="str">
        <f t="shared" si="11"/>
        <v>WO</v>
      </c>
      <c r="Y27" s="1" t="s">
        <v>39</v>
      </c>
      <c r="Z27" s="1" t="s">
        <v>39</v>
      </c>
      <c r="AA27" s="1" t="s">
        <v>39</v>
      </c>
      <c r="AB27" s="1" t="s">
        <v>39</v>
      </c>
      <c r="AC27" s="1" t="s">
        <v>39</v>
      </c>
      <c r="AD27" s="1" t="s">
        <v>39</v>
      </c>
      <c r="AE27" s="1" t="str">
        <f t="shared" si="12"/>
        <v>WO</v>
      </c>
      <c r="AF27" s="1" t="s">
        <v>39</v>
      </c>
      <c r="AG27" s="1" t="s">
        <v>39</v>
      </c>
      <c r="AH27" s="1" t="s">
        <v>39</v>
      </c>
      <c r="AI27" s="1" t="s">
        <v>39</v>
      </c>
      <c r="AJ27" s="1" t="s">
        <v>39</v>
      </c>
      <c r="AK27" s="1" t="s">
        <v>39</v>
      </c>
      <c r="AL27" s="1" t="str">
        <f t="shared" si="12"/>
        <v>WO</v>
      </c>
      <c r="AM27" s="1" t="s">
        <v>39</v>
      </c>
      <c r="AN27" s="1" t="s">
        <v>39</v>
      </c>
      <c r="AO27" s="1" t="s">
        <v>39</v>
      </c>
      <c r="AP27" s="16"/>
      <c r="AQ27" s="33"/>
      <c r="AR27" s="35"/>
      <c r="AS27" s="7">
        <v>20</v>
      </c>
      <c r="AT27" s="7">
        <v>1020</v>
      </c>
      <c r="AU27" s="7" t="str">
        <f t="shared" si="2"/>
        <v>April</v>
      </c>
      <c r="AV27" s="7" t="s">
        <v>22</v>
      </c>
      <c r="AW27" s="17">
        <f t="shared" si="3"/>
        <v>24</v>
      </c>
      <c r="AX27" s="18">
        <f t="shared" si="4"/>
        <v>1</v>
      </c>
      <c r="AY27" s="18">
        <f t="shared" si="5"/>
        <v>1</v>
      </c>
      <c r="AZ27" s="18">
        <f t="shared" si="6"/>
        <v>4</v>
      </c>
      <c r="BA27" s="28">
        <f t="shared" si="7"/>
        <v>30</v>
      </c>
      <c r="BB27" s="28">
        <f>Apreport[[#This Row],[Days]]-Apreport[[#This Row],[Absent]]</f>
        <v>29</v>
      </c>
      <c r="BC27" s="29">
        <v>30000</v>
      </c>
      <c r="BD27" s="29">
        <f>Apreport[[#This Row],[Salary]]/Apreport[[#This Row],[Days]]</f>
        <v>1000</v>
      </c>
      <c r="BE27" s="29">
        <f>Apreport[[#This Row],[Per Day Salary]]*Apreport[[#This Row],[Absent]]</f>
        <v>1000</v>
      </c>
      <c r="BF27" s="29">
        <f>Apreport[[#This Row],[Salary]]-Apreport[[#This Row],[Deduction]]</f>
        <v>29000</v>
      </c>
      <c r="BG27" s="30"/>
      <c r="BH27" s="35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</row>
    <row r="28" spans="4:100" ht="15" thickBot="1" x14ac:dyDescent="0.35">
      <c r="D28" s="31"/>
      <c r="E28" s="31"/>
      <c r="F28" s="31"/>
      <c r="G28" s="33"/>
      <c r="H28" s="6">
        <v>20</v>
      </c>
      <c r="I28" s="7">
        <v>1020</v>
      </c>
      <c r="J28" s="8" t="s">
        <v>22</v>
      </c>
      <c r="K28" s="17">
        <f t="shared" si="9"/>
        <v>4</v>
      </c>
      <c r="L28" s="18" t="s">
        <v>39</v>
      </c>
      <c r="M28" s="18" t="s">
        <v>40</v>
      </c>
      <c r="N28" s="18" t="s">
        <v>39</v>
      </c>
      <c r="O28" s="18" t="s">
        <v>39</v>
      </c>
      <c r="P28" s="18" t="s">
        <v>41</v>
      </c>
      <c r="Q28" s="18" t="str">
        <f t="shared" si="11"/>
        <v>WO</v>
      </c>
      <c r="R28" s="18" t="s">
        <v>39</v>
      </c>
      <c r="S28" s="18" t="s">
        <v>39</v>
      </c>
      <c r="T28" s="18" t="s">
        <v>39</v>
      </c>
      <c r="U28" s="18" t="s">
        <v>39</v>
      </c>
      <c r="V28" s="18" t="s">
        <v>39</v>
      </c>
      <c r="W28" s="18" t="s">
        <v>39</v>
      </c>
      <c r="X28" s="18" t="str">
        <f t="shared" si="11"/>
        <v>WO</v>
      </c>
      <c r="Y28" s="18" t="s">
        <v>39</v>
      </c>
      <c r="Z28" s="18" t="s">
        <v>39</v>
      </c>
      <c r="AA28" s="18" t="s">
        <v>39</v>
      </c>
      <c r="AB28" s="18" t="s">
        <v>39</v>
      </c>
      <c r="AC28" s="18" t="s">
        <v>39</v>
      </c>
      <c r="AD28" s="18" t="s">
        <v>39</v>
      </c>
      <c r="AE28" s="18" t="str">
        <f t="shared" si="12"/>
        <v>WO</v>
      </c>
      <c r="AF28" s="18" t="s">
        <v>39</v>
      </c>
      <c r="AG28" s="18" t="s">
        <v>39</v>
      </c>
      <c r="AH28" s="18" t="s">
        <v>39</v>
      </c>
      <c r="AI28" s="18" t="s">
        <v>39</v>
      </c>
      <c r="AJ28" s="18" t="s">
        <v>39</v>
      </c>
      <c r="AK28" s="18" t="s">
        <v>39</v>
      </c>
      <c r="AL28" s="18" t="str">
        <f t="shared" si="12"/>
        <v>WO</v>
      </c>
      <c r="AM28" s="18" t="s">
        <v>39</v>
      </c>
      <c r="AN28" s="18" t="s">
        <v>39</v>
      </c>
      <c r="AO28" s="18" t="s">
        <v>39</v>
      </c>
      <c r="AP28" s="19"/>
      <c r="AQ28" s="33"/>
      <c r="AR28" s="35"/>
      <c r="AS28" s="35"/>
      <c r="AT28" s="35"/>
      <c r="AU28" s="35"/>
      <c r="AV28" s="35"/>
      <c r="AW28" s="36"/>
      <c r="AX28" s="36"/>
      <c r="AY28" s="36"/>
      <c r="AZ28" s="36"/>
      <c r="BA28" s="36"/>
      <c r="BB28" s="36"/>
      <c r="BC28" s="35"/>
      <c r="BD28" s="35"/>
      <c r="BE28" s="35"/>
      <c r="BF28" s="35"/>
      <c r="BG28" s="35"/>
      <c r="BH28" s="35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1"/>
      <c r="CC28" s="31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</row>
    <row r="29" spans="4:100" x14ac:dyDescent="0.3">
      <c r="D29" s="31"/>
      <c r="E29" s="31"/>
      <c r="F29" s="31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5"/>
      <c r="AS29" s="35"/>
      <c r="AT29" s="35"/>
      <c r="AU29" s="35"/>
      <c r="AV29" s="35"/>
      <c r="AW29" s="36"/>
      <c r="AX29" s="36"/>
      <c r="AY29" s="36"/>
      <c r="AZ29" s="36"/>
      <c r="BA29" s="36"/>
      <c r="BB29" s="36"/>
      <c r="BC29" s="35"/>
      <c r="BD29" s="35"/>
      <c r="BE29" s="35"/>
      <c r="BF29" s="35"/>
      <c r="BG29" s="35"/>
      <c r="BH29" s="35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</row>
    <row r="30" spans="4:100" x14ac:dyDescent="0.3">
      <c r="D30" s="31"/>
      <c r="E30" s="31"/>
      <c r="F30" s="31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5"/>
      <c r="AS30" s="35"/>
      <c r="AT30" s="35"/>
      <c r="AU30" s="35"/>
      <c r="AV30" s="35"/>
      <c r="AW30" s="36"/>
      <c r="AX30" s="36"/>
      <c r="AY30" s="36"/>
      <c r="AZ30" s="36"/>
      <c r="BA30" s="36"/>
      <c r="BB30" s="36"/>
      <c r="BC30" s="35"/>
      <c r="BD30" s="35"/>
      <c r="BE30" s="35"/>
      <c r="BF30" s="35"/>
      <c r="BG30" s="35"/>
      <c r="BH30" s="35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/>
      <c r="CC30" s="31"/>
      <c r="CD30" s="31"/>
      <c r="CE30" s="31"/>
      <c r="CF30" s="31"/>
      <c r="CG30" s="31"/>
      <c r="CH30" s="31"/>
      <c r="CI30" s="31"/>
      <c r="CJ30" s="31"/>
      <c r="CK30" s="31"/>
      <c r="CL30" s="31"/>
      <c r="CM30" s="31"/>
      <c r="CN30" s="31"/>
      <c r="CO30" s="31"/>
      <c r="CP30" s="31"/>
      <c r="CQ30" s="31"/>
      <c r="CR30" s="31"/>
      <c r="CS30" s="31"/>
      <c r="CT30" s="31"/>
      <c r="CU30" s="31"/>
      <c r="CV30" s="31"/>
    </row>
    <row r="31" spans="4:100" x14ac:dyDescent="0.3"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2"/>
      <c r="AX31" s="32"/>
      <c r="AY31" s="32"/>
      <c r="AZ31" s="32"/>
      <c r="BA31" s="32"/>
      <c r="BB31" s="32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31"/>
      <c r="BZ31" s="31"/>
      <c r="CA31" s="31"/>
      <c r="CB31" s="31"/>
      <c r="CC31" s="31"/>
      <c r="CD31" s="31"/>
      <c r="CE31" s="31"/>
      <c r="CF31" s="31"/>
      <c r="CG31" s="31"/>
      <c r="CH31" s="31"/>
      <c r="CI31" s="31"/>
      <c r="CJ31" s="31"/>
      <c r="CK31" s="31"/>
      <c r="CL31" s="31"/>
      <c r="CM31" s="31"/>
      <c r="CN31" s="31"/>
      <c r="CO31" s="31"/>
      <c r="CP31" s="31"/>
      <c r="CQ31" s="31"/>
      <c r="CR31" s="31"/>
      <c r="CS31" s="31"/>
      <c r="CT31" s="31"/>
      <c r="CU31" s="31"/>
      <c r="CV31" s="31"/>
    </row>
    <row r="32" spans="4:100" x14ac:dyDescent="0.3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2"/>
      <c r="AX32" s="32"/>
      <c r="AY32" s="32"/>
      <c r="AZ32" s="32"/>
      <c r="BA32" s="32"/>
      <c r="BB32" s="32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/>
    </row>
    <row r="33" spans="1:100" x14ac:dyDescent="0.3"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2"/>
      <c r="AX33" s="32"/>
      <c r="AY33" s="32"/>
      <c r="AZ33" s="32"/>
      <c r="BA33" s="32"/>
      <c r="BB33" s="32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31"/>
    </row>
    <row r="34" spans="1:100" x14ac:dyDescent="0.3"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2"/>
      <c r="AX34" s="32"/>
      <c r="AY34" s="32"/>
      <c r="AZ34" s="32"/>
      <c r="BA34" s="32"/>
      <c r="BB34" s="32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</row>
    <row r="35" spans="1:100" x14ac:dyDescent="0.3"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2"/>
      <c r="AX35" s="32"/>
      <c r="AY35" s="32"/>
      <c r="AZ35" s="32"/>
      <c r="BA35" s="32"/>
      <c r="BB35" s="32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</row>
    <row r="36" spans="1:100" x14ac:dyDescent="0.3"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2"/>
      <c r="AX36" s="32"/>
      <c r="AY36" s="32"/>
      <c r="AZ36" s="32"/>
      <c r="BA36" s="32"/>
      <c r="BB36" s="32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</row>
    <row r="37" spans="1:100" x14ac:dyDescent="0.3"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2"/>
      <c r="AX37" s="32"/>
      <c r="AY37" s="32"/>
      <c r="AZ37" s="32"/>
      <c r="BA37" s="32"/>
      <c r="BB37" s="32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</row>
    <row r="38" spans="1:100" x14ac:dyDescent="0.3"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2"/>
      <c r="AX38" s="32"/>
      <c r="AY38" s="32"/>
      <c r="AZ38" s="32"/>
      <c r="BA38" s="32"/>
      <c r="BB38" s="32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31"/>
      <c r="CS38" s="31"/>
      <c r="CT38" s="31"/>
      <c r="CU38" s="31"/>
      <c r="CV38" s="31"/>
    </row>
    <row r="39" spans="1:100" x14ac:dyDescent="0.3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2"/>
      <c r="AX39" s="32"/>
      <c r="AY39" s="32"/>
      <c r="AZ39" s="32"/>
      <c r="BA39" s="32"/>
      <c r="BB39" s="32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  <c r="CN39" s="31"/>
      <c r="CO39" s="31"/>
      <c r="CP39" s="31"/>
      <c r="CQ39" s="31"/>
      <c r="CR39" s="31"/>
      <c r="CS39" s="31"/>
      <c r="CT39" s="31"/>
      <c r="CU39" s="31"/>
      <c r="CV39" s="31"/>
    </row>
    <row r="40" spans="1:100" x14ac:dyDescent="0.3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2"/>
      <c r="AX40" s="32"/>
      <c r="AY40" s="32"/>
      <c r="AZ40" s="32"/>
      <c r="BA40" s="32"/>
      <c r="BB40" s="32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/>
      <c r="CC40" s="31"/>
      <c r="CD40" s="31"/>
      <c r="CE40" s="31"/>
      <c r="CF40" s="31"/>
      <c r="CG40" s="31"/>
      <c r="CH40" s="31"/>
      <c r="CI40" s="31"/>
      <c r="CJ40" s="31"/>
      <c r="CK40" s="31"/>
      <c r="CL40" s="31"/>
      <c r="CM40" s="31"/>
      <c r="CN40" s="31"/>
      <c r="CO40" s="31"/>
      <c r="CP40" s="31"/>
      <c r="CQ40" s="31"/>
      <c r="CR40" s="31"/>
      <c r="CS40" s="31"/>
      <c r="CT40" s="31"/>
      <c r="CU40" s="31"/>
      <c r="CV40" s="31"/>
    </row>
    <row r="41" spans="1:100" x14ac:dyDescent="0.3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2"/>
      <c r="AX41" s="32"/>
      <c r="AY41" s="32"/>
      <c r="AZ41" s="32"/>
      <c r="BA41" s="32"/>
      <c r="BB41" s="32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</row>
    <row r="42" spans="1:100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2"/>
      <c r="AX42" s="32"/>
      <c r="AY42" s="32"/>
      <c r="AZ42" s="32"/>
      <c r="BA42" s="32"/>
      <c r="BB42" s="32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</row>
    <row r="43" spans="1:100" x14ac:dyDescent="0.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2"/>
      <c r="AX43" s="32"/>
      <c r="AY43" s="32"/>
      <c r="AZ43" s="32"/>
      <c r="BA43" s="32"/>
      <c r="BB43" s="32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/>
      <c r="CF43" s="31"/>
      <c r="CG43" s="31"/>
      <c r="CH43" s="31"/>
      <c r="CI43" s="31"/>
      <c r="CJ43" s="31"/>
      <c r="CK43" s="31"/>
      <c r="CL43" s="31"/>
      <c r="CM43" s="31"/>
      <c r="CN43" s="31"/>
      <c r="CO43" s="31"/>
      <c r="CP43" s="31"/>
      <c r="CQ43" s="31"/>
      <c r="CR43" s="31"/>
      <c r="CS43" s="31"/>
      <c r="CT43" s="31"/>
      <c r="CU43" s="31"/>
      <c r="CV43" s="31"/>
    </row>
    <row r="44" spans="1:100" x14ac:dyDescent="0.3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2"/>
      <c r="AX44" s="32"/>
      <c r="AY44" s="32"/>
      <c r="AZ44" s="32"/>
      <c r="BA44" s="32"/>
      <c r="BB44" s="32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  <c r="CF44" s="31"/>
      <c r="CG44" s="31"/>
      <c r="CH44" s="31"/>
      <c r="CI44" s="31"/>
      <c r="CJ44" s="31"/>
      <c r="CK44" s="31"/>
      <c r="CL44" s="31"/>
      <c r="CM44" s="31"/>
      <c r="CN44" s="31"/>
      <c r="CO44" s="31"/>
      <c r="CP44" s="31"/>
      <c r="CQ44" s="31"/>
      <c r="CR44" s="31"/>
      <c r="CS44" s="31"/>
      <c r="CT44" s="31"/>
      <c r="CU44" s="31"/>
      <c r="CV44" s="31"/>
    </row>
    <row r="45" spans="1:100" x14ac:dyDescent="0.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2"/>
      <c r="AX45" s="32"/>
      <c r="AY45" s="32"/>
      <c r="AZ45" s="32"/>
      <c r="BA45" s="32"/>
      <c r="BB45" s="32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</row>
    <row r="46" spans="1:100" x14ac:dyDescent="0.3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2"/>
      <c r="AX46" s="32"/>
      <c r="AY46" s="32"/>
      <c r="AZ46" s="32"/>
      <c r="BA46" s="32"/>
      <c r="BB46" s="32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/>
      <c r="CI46" s="31"/>
      <c r="CJ46" s="31"/>
      <c r="CK46" s="31"/>
      <c r="CL46" s="31"/>
      <c r="CM46" s="31"/>
      <c r="CN46" s="31"/>
      <c r="CO46" s="31"/>
      <c r="CP46" s="31"/>
      <c r="CQ46" s="31"/>
      <c r="CR46" s="31"/>
      <c r="CS46" s="31"/>
      <c r="CT46" s="31"/>
      <c r="CU46" s="31"/>
      <c r="CV46" s="31"/>
    </row>
    <row r="47" spans="1:100" x14ac:dyDescent="0.3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2"/>
      <c r="AX47" s="32"/>
      <c r="AY47" s="32"/>
      <c r="AZ47" s="32"/>
      <c r="BA47" s="32"/>
      <c r="BB47" s="32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31"/>
      <c r="CH47" s="31"/>
      <c r="CI47" s="31"/>
      <c r="CJ47" s="31"/>
      <c r="CK47" s="31"/>
      <c r="CL47" s="31"/>
      <c r="CM47" s="31"/>
      <c r="CN47" s="31"/>
      <c r="CO47" s="31"/>
      <c r="CP47" s="31"/>
      <c r="CQ47" s="31"/>
      <c r="CR47" s="31"/>
      <c r="CS47" s="31"/>
      <c r="CT47" s="31"/>
      <c r="CU47" s="31"/>
      <c r="CV47" s="31"/>
    </row>
    <row r="48" spans="1:100" x14ac:dyDescent="0.3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2"/>
      <c r="AX48" s="32"/>
      <c r="AY48" s="32"/>
      <c r="AZ48" s="32"/>
      <c r="BA48" s="32"/>
      <c r="BB48" s="32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/>
      <c r="CK48" s="31"/>
      <c r="CL48" s="31"/>
      <c r="CM48" s="31"/>
      <c r="CN48" s="31"/>
      <c r="CO48" s="31"/>
      <c r="CP48" s="31"/>
      <c r="CQ48" s="31"/>
      <c r="CR48" s="31"/>
      <c r="CS48" s="31"/>
      <c r="CT48" s="31"/>
      <c r="CU48" s="31"/>
      <c r="CV48" s="31"/>
    </row>
    <row r="49" spans="1:100" x14ac:dyDescent="0.3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2"/>
      <c r="AX49" s="32"/>
      <c r="AY49" s="32"/>
      <c r="AZ49" s="32"/>
      <c r="BA49" s="32"/>
      <c r="BB49" s="32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31"/>
      <c r="BU49" s="31"/>
      <c r="BV49" s="31"/>
      <c r="BW49" s="31"/>
      <c r="BX49" s="31"/>
      <c r="BY49" s="31"/>
      <c r="BZ49" s="31"/>
      <c r="CA49" s="31"/>
      <c r="CB49" s="31"/>
      <c r="CC49" s="31"/>
      <c r="CD49" s="31"/>
      <c r="CE49" s="31"/>
      <c r="CF49" s="31"/>
      <c r="CG49" s="31"/>
      <c r="CH49" s="31"/>
      <c r="CI49" s="31"/>
      <c r="CJ49" s="31"/>
      <c r="CK49" s="31"/>
      <c r="CL49" s="31"/>
      <c r="CM49" s="31"/>
      <c r="CN49" s="31"/>
      <c r="CO49" s="31"/>
      <c r="CP49" s="31"/>
      <c r="CQ49" s="31"/>
      <c r="CR49" s="31"/>
      <c r="CS49" s="31"/>
      <c r="CT49" s="31"/>
      <c r="CU49" s="31"/>
      <c r="CV49" s="31"/>
    </row>
    <row r="50" spans="1:100" x14ac:dyDescent="0.3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2"/>
      <c r="AX50" s="32"/>
      <c r="AY50" s="32"/>
      <c r="AZ50" s="32"/>
      <c r="BA50" s="32"/>
      <c r="BB50" s="32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/>
      <c r="CM50" s="31"/>
      <c r="CN50" s="31"/>
      <c r="CO50" s="31"/>
      <c r="CP50" s="31"/>
      <c r="CQ50" s="31"/>
      <c r="CR50" s="31"/>
      <c r="CS50" s="31"/>
      <c r="CT50" s="31"/>
      <c r="CU50" s="31"/>
      <c r="CV50" s="31"/>
    </row>
    <row r="51" spans="1:100" x14ac:dyDescent="0.3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2"/>
      <c r="AX51" s="32"/>
      <c r="AY51" s="32"/>
      <c r="AZ51" s="32"/>
      <c r="BA51" s="32"/>
      <c r="BB51" s="32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BV51" s="31"/>
      <c r="BW51" s="31"/>
      <c r="BX51" s="31"/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31"/>
      <c r="CM51" s="31"/>
      <c r="CN51" s="31"/>
      <c r="CO51" s="31"/>
      <c r="CP51" s="31"/>
      <c r="CQ51" s="31"/>
      <c r="CR51" s="31"/>
      <c r="CS51" s="31"/>
      <c r="CT51" s="31"/>
      <c r="CU51" s="31"/>
      <c r="CV51" s="31"/>
    </row>
    <row r="52" spans="1:100" x14ac:dyDescent="0.3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2"/>
      <c r="AX52" s="32"/>
      <c r="AY52" s="32"/>
      <c r="AZ52" s="32"/>
      <c r="BA52" s="32"/>
      <c r="BB52" s="32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  <c r="CJ52" s="31"/>
      <c r="CK52" s="31"/>
      <c r="CL52" s="31"/>
      <c r="CM52" s="31"/>
      <c r="CN52" s="31"/>
      <c r="CO52" s="31"/>
      <c r="CP52" s="31"/>
      <c r="CQ52" s="31"/>
      <c r="CR52" s="31"/>
      <c r="CS52" s="31"/>
      <c r="CT52" s="31"/>
      <c r="CU52" s="31"/>
      <c r="CV52" s="31"/>
    </row>
    <row r="53" spans="1:100" x14ac:dyDescent="0.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2"/>
      <c r="AX53" s="32"/>
      <c r="AY53" s="32"/>
      <c r="AZ53" s="32"/>
      <c r="BA53" s="32"/>
      <c r="BB53" s="32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31"/>
      <c r="BV53" s="31"/>
      <c r="BW53" s="31"/>
      <c r="BX53" s="31"/>
      <c r="BY53" s="31"/>
      <c r="BZ53" s="31"/>
      <c r="CA53" s="31"/>
      <c r="CB53" s="31"/>
      <c r="CC53" s="31"/>
      <c r="CD53" s="31"/>
      <c r="CE53" s="31"/>
      <c r="CF53" s="31"/>
      <c r="CG53" s="31"/>
      <c r="CH53" s="31"/>
      <c r="CI53" s="31"/>
      <c r="CJ53" s="31"/>
      <c r="CK53" s="31"/>
      <c r="CL53" s="31"/>
      <c r="CM53" s="31"/>
      <c r="CN53" s="31"/>
      <c r="CO53" s="31"/>
      <c r="CP53" s="31"/>
      <c r="CQ53" s="31"/>
      <c r="CR53" s="31"/>
      <c r="CS53" s="31"/>
      <c r="CT53" s="31"/>
      <c r="CU53" s="31"/>
      <c r="CV53" s="31"/>
    </row>
    <row r="54" spans="1:100" x14ac:dyDescent="0.3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2"/>
      <c r="AX54" s="32"/>
      <c r="AY54" s="32"/>
      <c r="AZ54" s="32"/>
      <c r="BA54" s="32"/>
      <c r="BB54" s="32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  <c r="CL54" s="31"/>
      <c r="CM54" s="31"/>
      <c r="CN54" s="31"/>
      <c r="CO54" s="31"/>
      <c r="CP54" s="31"/>
      <c r="CQ54" s="31"/>
      <c r="CR54" s="31"/>
      <c r="CS54" s="31"/>
      <c r="CT54" s="31"/>
      <c r="CU54" s="31"/>
      <c r="CV54" s="31"/>
    </row>
    <row r="55" spans="1:100" x14ac:dyDescent="0.3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2"/>
      <c r="AX55" s="32"/>
      <c r="AY55" s="32"/>
      <c r="AZ55" s="32"/>
      <c r="BA55" s="32"/>
      <c r="BB55" s="32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  <c r="BU55" s="31"/>
      <c r="BV55" s="31"/>
      <c r="BW55" s="31"/>
      <c r="BX55" s="31"/>
      <c r="BY55" s="31"/>
      <c r="BZ55" s="31"/>
      <c r="CA55" s="31"/>
      <c r="CB55" s="31"/>
      <c r="CC55" s="31"/>
      <c r="CD55" s="31"/>
      <c r="CE55" s="31"/>
      <c r="CF55" s="31"/>
      <c r="CG55" s="31"/>
      <c r="CH55" s="31"/>
      <c r="CI55" s="31"/>
      <c r="CJ55" s="31"/>
      <c r="CK55" s="31"/>
      <c r="CL55" s="31"/>
      <c r="CM55" s="31"/>
      <c r="CN55" s="31"/>
      <c r="CO55" s="31"/>
      <c r="CP55" s="31"/>
      <c r="CQ55" s="31"/>
      <c r="CR55" s="31"/>
      <c r="CS55" s="31"/>
      <c r="CT55" s="31"/>
      <c r="CU55" s="31"/>
      <c r="CV55" s="31"/>
    </row>
    <row r="56" spans="1:100" x14ac:dyDescent="0.3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2"/>
      <c r="AX56" s="32"/>
      <c r="AY56" s="32"/>
      <c r="AZ56" s="32"/>
      <c r="BA56" s="32"/>
      <c r="BB56" s="32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  <c r="BS56" s="31"/>
      <c r="BT56" s="31"/>
      <c r="BU56" s="31"/>
      <c r="BV56" s="31"/>
      <c r="BW56" s="31"/>
      <c r="BX56" s="31"/>
      <c r="BY56" s="31"/>
      <c r="BZ56" s="31"/>
      <c r="CA56" s="31"/>
      <c r="CB56" s="31"/>
      <c r="CC56" s="31"/>
      <c r="CD56" s="31"/>
      <c r="CE56" s="31"/>
      <c r="CF56" s="31"/>
      <c r="CG56" s="31"/>
      <c r="CH56" s="31"/>
      <c r="CI56" s="31"/>
      <c r="CJ56" s="31"/>
      <c r="CK56" s="31"/>
      <c r="CL56" s="31"/>
      <c r="CM56" s="31"/>
      <c r="CN56" s="31"/>
      <c r="CO56" s="31"/>
      <c r="CP56" s="31"/>
      <c r="CQ56" s="31"/>
      <c r="CR56" s="31"/>
      <c r="CS56" s="31"/>
      <c r="CT56" s="31"/>
      <c r="CU56" s="31"/>
      <c r="CV56" s="31"/>
    </row>
    <row r="57" spans="1:100" x14ac:dyDescent="0.3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2"/>
      <c r="AX57" s="32"/>
      <c r="AY57" s="32"/>
      <c r="AZ57" s="32"/>
      <c r="BA57" s="32"/>
      <c r="BB57" s="32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31"/>
    </row>
    <row r="58" spans="1:100" x14ac:dyDescent="0.3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2"/>
      <c r="AX58" s="32"/>
      <c r="AY58" s="32"/>
      <c r="AZ58" s="32"/>
      <c r="BA58" s="32"/>
      <c r="BB58" s="32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  <c r="BR58" s="31"/>
      <c r="BS58" s="31"/>
      <c r="BT58" s="31"/>
      <c r="BU58" s="31"/>
      <c r="BV58" s="31"/>
      <c r="BW58" s="31"/>
      <c r="BX58" s="31"/>
      <c r="BY58" s="31"/>
      <c r="BZ58" s="31"/>
      <c r="CA58" s="31"/>
      <c r="CB58" s="31"/>
      <c r="CC58" s="31"/>
      <c r="CD58" s="31"/>
      <c r="CE58" s="31"/>
      <c r="CF58" s="31"/>
      <c r="CG58" s="31"/>
      <c r="CH58" s="31"/>
      <c r="CI58" s="31"/>
      <c r="CJ58" s="31"/>
      <c r="CK58" s="31"/>
      <c r="CL58" s="31"/>
      <c r="CM58" s="31"/>
      <c r="CN58" s="31"/>
      <c r="CO58" s="31"/>
      <c r="CP58" s="31"/>
      <c r="CQ58" s="31"/>
      <c r="CR58" s="31"/>
      <c r="CS58" s="31"/>
      <c r="CT58" s="31"/>
      <c r="CU58" s="31"/>
      <c r="CV58" s="31"/>
    </row>
    <row r="59" spans="1:100" x14ac:dyDescent="0.3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2"/>
      <c r="AX59" s="32"/>
      <c r="AY59" s="32"/>
      <c r="AZ59" s="32"/>
      <c r="BA59" s="32"/>
      <c r="BB59" s="32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  <c r="BR59" s="31"/>
      <c r="BS59" s="31"/>
      <c r="BT59" s="31"/>
      <c r="BU59" s="31"/>
      <c r="BV59" s="31"/>
      <c r="BW59" s="31"/>
      <c r="BX59" s="31"/>
      <c r="BY59" s="31"/>
      <c r="BZ59" s="31"/>
      <c r="CA59" s="31"/>
      <c r="CB59" s="31"/>
      <c r="CC59" s="31"/>
      <c r="CD59" s="31"/>
      <c r="CE59" s="31"/>
      <c r="CF59" s="31"/>
      <c r="CG59" s="31"/>
      <c r="CH59" s="31"/>
      <c r="CI59" s="31"/>
      <c r="CJ59" s="31"/>
      <c r="CK59" s="31"/>
      <c r="CL59" s="31"/>
      <c r="CM59" s="31"/>
      <c r="CN59" s="31"/>
      <c r="CO59" s="31"/>
      <c r="CP59" s="31"/>
      <c r="CQ59" s="31"/>
      <c r="CR59" s="31"/>
      <c r="CS59" s="31"/>
      <c r="CT59" s="31"/>
      <c r="CU59" s="31"/>
      <c r="CV59" s="31"/>
    </row>
    <row r="60" spans="1:100" x14ac:dyDescent="0.3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2"/>
      <c r="AX60" s="32"/>
      <c r="AY60" s="32"/>
      <c r="AZ60" s="32"/>
      <c r="BA60" s="32"/>
      <c r="BB60" s="32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</row>
    <row r="61" spans="1:100" x14ac:dyDescent="0.3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2"/>
      <c r="AX61" s="32"/>
      <c r="AY61" s="32"/>
      <c r="AZ61" s="32"/>
      <c r="BA61" s="32"/>
      <c r="BB61" s="32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31"/>
    </row>
    <row r="62" spans="1:100" x14ac:dyDescent="0.3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2"/>
      <c r="AX62" s="32"/>
      <c r="AY62" s="32"/>
      <c r="AZ62" s="32"/>
      <c r="BA62" s="32"/>
      <c r="BB62" s="32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  <c r="BQ62" s="31"/>
      <c r="BR62" s="31"/>
      <c r="BS62" s="31"/>
      <c r="BT62" s="31"/>
      <c r="BU62" s="31"/>
      <c r="BV62" s="31"/>
      <c r="BW62" s="31"/>
      <c r="BX62" s="31"/>
      <c r="BY62" s="31"/>
      <c r="BZ62" s="31"/>
      <c r="CA62" s="31"/>
      <c r="CB62" s="31"/>
      <c r="CC62" s="31"/>
      <c r="CD62" s="31"/>
      <c r="CE62" s="31"/>
      <c r="CF62" s="31"/>
      <c r="CG62" s="31"/>
      <c r="CH62" s="31"/>
      <c r="CI62" s="31"/>
      <c r="CJ62" s="31"/>
      <c r="CK62" s="31"/>
      <c r="CL62" s="31"/>
      <c r="CM62" s="31"/>
      <c r="CN62" s="31"/>
      <c r="CO62" s="31"/>
      <c r="CP62" s="31"/>
      <c r="CQ62" s="31"/>
      <c r="CR62" s="31"/>
      <c r="CS62" s="31"/>
      <c r="CT62" s="31"/>
      <c r="CU62" s="31"/>
      <c r="CV62" s="31"/>
    </row>
    <row r="63" spans="1:100" x14ac:dyDescent="0.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2"/>
      <c r="AX63" s="32"/>
      <c r="AY63" s="32"/>
      <c r="AZ63" s="32"/>
      <c r="BA63" s="32"/>
      <c r="BB63" s="32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  <c r="BR63" s="31"/>
      <c r="BS63" s="31"/>
      <c r="BT63" s="31"/>
      <c r="BU63" s="31"/>
      <c r="BV63" s="31"/>
      <c r="BW63" s="31"/>
      <c r="BX63" s="31"/>
      <c r="BY63" s="31"/>
      <c r="BZ63" s="31"/>
      <c r="CA63" s="31"/>
      <c r="CB63" s="31"/>
      <c r="CC63" s="31"/>
      <c r="CD63" s="31"/>
      <c r="CE63" s="31"/>
      <c r="CF63" s="31"/>
      <c r="CG63" s="31"/>
      <c r="CH63" s="31"/>
      <c r="CI63" s="31"/>
      <c r="CJ63" s="31"/>
      <c r="CK63" s="31"/>
      <c r="CL63" s="31"/>
      <c r="CM63" s="31"/>
      <c r="CN63" s="31"/>
      <c r="CO63" s="31"/>
      <c r="CP63" s="31"/>
      <c r="CQ63" s="31"/>
      <c r="CR63" s="31"/>
      <c r="CS63" s="31"/>
      <c r="CT63" s="31"/>
      <c r="CU63" s="31"/>
      <c r="CV63" s="31"/>
    </row>
    <row r="64" spans="1:100" x14ac:dyDescent="0.3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2"/>
      <c r="AX64" s="32"/>
      <c r="AY64" s="32"/>
      <c r="AZ64" s="32"/>
      <c r="BA64" s="32"/>
      <c r="BB64" s="32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  <c r="BQ64" s="31"/>
      <c r="BR64" s="31"/>
      <c r="BS64" s="31"/>
      <c r="BT64" s="31"/>
      <c r="BU64" s="31"/>
      <c r="BV64" s="31"/>
      <c r="BW64" s="31"/>
      <c r="BX64" s="31"/>
      <c r="BY64" s="31"/>
      <c r="BZ64" s="31"/>
      <c r="CA64" s="31"/>
      <c r="CB64" s="31"/>
      <c r="CC64" s="31"/>
      <c r="CD64" s="31"/>
      <c r="CE64" s="31"/>
      <c r="CF64" s="31"/>
      <c r="CG64" s="31"/>
      <c r="CH64" s="31"/>
      <c r="CI64" s="31"/>
      <c r="CJ64" s="31"/>
      <c r="CK64" s="31"/>
      <c r="CL64" s="31"/>
      <c r="CM64" s="31"/>
      <c r="CN64" s="31"/>
      <c r="CO64" s="31"/>
      <c r="CP64" s="31"/>
      <c r="CQ64" s="31"/>
      <c r="CR64" s="31"/>
      <c r="CS64" s="31"/>
      <c r="CT64" s="31"/>
      <c r="CU64" s="31"/>
      <c r="CV64" s="31"/>
    </row>
    <row r="65" spans="1:100" x14ac:dyDescent="0.3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2"/>
      <c r="AX65" s="32"/>
      <c r="AY65" s="32"/>
      <c r="AZ65" s="32"/>
      <c r="BA65" s="32"/>
      <c r="BB65" s="32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  <c r="BR65" s="31"/>
      <c r="BS65" s="31"/>
      <c r="BT65" s="31"/>
      <c r="BU65" s="31"/>
      <c r="BV65" s="31"/>
      <c r="BW65" s="31"/>
      <c r="BX65" s="31"/>
      <c r="BY65" s="31"/>
      <c r="BZ65" s="31"/>
      <c r="CA65" s="31"/>
      <c r="CB65" s="31"/>
      <c r="CC65" s="31"/>
      <c r="CD65" s="31"/>
      <c r="CE65" s="31"/>
      <c r="CF65" s="31"/>
      <c r="CG65" s="31"/>
      <c r="CH65" s="31"/>
      <c r="CI65" s="31"/>
      <c r="CJ65" s="31"/>
      <c r="CK65" s="31"/>
      <c r="CL65" s="31"/>
      <c r="CM65" s="31"/>
      <c r="CN65" s="31"/>
      <c r="CO65" s="31"/>
      <c r="CP65" s="31"/>
      <c r="CQ65" s="31"/>
      <c r="CR65" s="31"/>
      <c r="CS65" s="31"/>
      <c r="CT65" s="31"/>
      <c r="CU65" s="31"/>
      <c r="CV65" s="31"/>
    </row>
    <row r="66" spans="1:100" x14ac:dyDescent="0.3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2"/>
      <c r="AX66" s="32"/>
      <c r="AY66" s="32"/>
      <c r="AZ66" s="32"/>
      <c r="BA66" s="32"/>
      <c r="BB66" s="32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  <c r="BR66" s="31"/>
      <c r="BS66" s="31"/>
      <c r="BT66" s="31"/>
      <c r="BU66" s="31"/>
      <c r="BV66" s="31"/>
      <c r="BW66" s="31"/>
      <c r="BX66" s="31"/>
      <c r="BY66" s="31"/>
      <c r="BZ66" s="31"/>
      <c r="CA66" s="31"/>
      <c r="CB66" s="31"/>
      <c r="CC66" s="31"/>
      <c r="CD66" s="31"/>
      <c r="CE66" s="31"/>
      <c r="CF66" s="31"/>
      <c r="CG66" s="31"/>
      <c r="CH66" s="31"/>
      <c r="CI66" s="31"/>
      <c r="CJ66" s="31"/>
      <c r="CK66" s="31"/>
      <c r="CL66" s="31"/>
      <c r="CM66" s="31"/>
      <c r="CN66" s="31"/>
      <c r="CO66" s="31"/>
      <c r="CP66" s="31"/>
      <c r="CQ66" s="31"/>
      <c r="CR66" s="31"/>
      <c r="CS66" s="31"/>
      <c r="CT66" s="31"/>
      <c r="CU66" s="31"/>
      <c r="CV66" s="31"/>
    </row>
    <row r="67" spans="1:100" x14ac:dyDescent="0.3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2"/>
      <c r="AX67" s="32"/>
      <c r="AY67" s="32"/>
      <c r="AZ67" s="32"/>
      <c r="BA67" s="32"/>
      <c r="BB67" s="32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  <c r="BS67" s="31"/>
      <c r="BT67" s="31"/>
      <c r="BU67" s="31"/>
      <c r="BV67" s="31"/>
      <c r="BW67" s="31"/>
      <c r="BX67" s="31"/>
      <c r="BY67" s="31"/>
      <c r="BZ67" s="31"/>
      <c r="CA67" s="31"/>
      <c r="CB67" s="31"/>
      <c r="CC67" s="31"/>
      <c r="CD67" s="31"/>
      <c r="CE67" s="31"/>
      <c r="CF67" s="31"/>
      <c r="CG67" s="31"/>
      <c r="CH67" s="31"/>
      <c r="CI67" s="31"/>
      <c r="CJ67" s="31"/>
      <c r="CK67" s="31"/>
      <c r="CL67" s="31"/>
      <c r="CM67" s="31"/>
      <c r="CN67" s="31"/>
      <c r="CO67" s="31"/>
      <c r="CP67" s="31"/>
      <c r="CQ67" s="31"/>
      <c r="CR67" s="31"/>
      <c r="CS67" s="31"/>
      <c r="CT67" s="31"/>
      <c r="CU67" s="31"/>
      <c r="CV67" s="31"/>
    </row>
    <row r="68" spans="1:100" x14ac:dyDescent="0.3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2"/>
      <c r="AX68" s="32"/>
      <c r="AY68" s="32"/>
      <c r="AZ68" s="32"/>
      <c r="BA68" s="32"/>
      <c r="BB68" s="32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31"/>
      <c r="CJ68" s="31"/>
      <c r="CK68" s="31"/>
      <c r="CL68" s="31"/>
      <c r="CM68" s="31"/>
      <c r="CN68" s="31"/>
      <c r="CO68" s="31"/>
      <c r="CP68" s="31"/>
      <c r="CQ68" s="31"/>
      <c r="CR68" s="31"/>
      <c r="CS68" s="31"/>
      <c r="CT68" s="31"/>
      <c r="CU68" s="31"/>
      <c r="CV68" s="31"/>
    </row>
    <row r="69" spans="1:100" x14ac:dyDescent="0.3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2"/>
      <c r="AX69" s="32"/>
      <c r="AY69" s="32"/>
      <c r="AZ69" s="32"/>
      <c r="BA69" s="32"/>
      <c r="BB69" s="32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31"/>
      <c r="CM69" s="31"/>
      <c r="CN69" s="31"/>
      <c r="CO69" s="31"/>
      <c r="CP69" s="31"/>
      <c r="CQ69" s="31"/>
      <c r="CR69" s="31"/>
      <c r="CS69" s="31"/>
      <c r="CT69" s="31"/>
      <c r="CU69" s="31"/>
      <c r="CV69" s="31"/>
    </row>
    <row r="70" spans="1:100" x14ac:dyDescent="0.3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2"/>
      <c r="AX70" s="32"/>
      <c r="AY70" s="32"/>
      <c r="AZ70" s="32"/>
      <c r="BA70" s="32"/>
      <c r="BB70" s="32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  <c r="BR70" s="31"/>
      <c r="BS70" s="31"/>
      <c r="BT70" s="31"/>
      <c r="BU70" s="31"/>
      <c r="BV70" s="31"/>
      <c r="BW70" s="31"/>
      <c r="BX70" s="31"/>
      <c r="BY70" s="31"/>
      <c r="BZ70" s="31"/>
      <c r="CA70" s="31"/>
      <c r="CB70" s="31"/>
      <c r="CC70" s="31"/>
      <c r="CD70" s="31"/>
      <c r="CE70" s="31"/>
      <c r="CF70" s="31"/>
      <c r="CG70" s="31"/>
      <c r="CH70" s="31"/>
      <c r="CI70" s="31"/>
      <c r="CJ70" s="31"/>
      <c r="CK70" s="31"/>
      <c r="CL70" s="31"/>
      <c r="CM70" s="31"/>
      <c r="CN70" s="31"/>
      <c r="CO70" s="31"/>
      <c r="CP70" s="31"/>
      <c r="CQ70" s="31"/>
      <c r="CR70" s="31"/>
      <c r="CS70" s="31"/>
      <c r="CT70" s="31"/>
      <c r="CU70" s="31"/>
      <c r="CV70" s="31"/>
    </row>
    <row r="71" spans="1:100" x14ac:dyDescent="0.3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2"/>
      <c r="AX71" s="32"/>
      <c r="AY71" s="32"/>
      <c r="AZ71" s="32"/>
      <c r="BA71" s="32"/>
      <c r="BB71" s="32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  <c r="BS71" s="31"/>
      <c r="BT71" s="31"/>
      <c r="BU71" s="31"/>
      <c r="BV71" s="31"/>
      <c r="BW71" s="31"/>
      <c r="BX71" s="31"/>
      <c r="BY71" s="31"/>
      <c r="BZ71" s="31"/>
      <c r="CA71" s="31"/>
      <c r="CB71" s="31"/>
      <c r="CC71" s="31"/>
      <c r="CD71" s="31"/>
      <c r="CE71" s="31"/>
      <c r="CF71" s="31"/>
      <c r="CG71" s="31"/>
      <c r="CH71" s="31"/>
      <c r="CI71" s="31"/>
      <c r="CJ71" s="31"/>
      <c r="CK71" s="31"/>
      <c r="CL71" s="31"/>
      <c r="CM71" s="31"/>
      <c r="CN71" s="31"/>
      <c r="CO71" s="31"/>
      <c r="CP71" s="31"/>
      <c r="CQ71" s="31"/>
      <c r="CR71" s="31"/>
      <c r="CS71" s="31"/>
      <c r="CT71" s="31"/>
      <c r="CU71" s="31"/>
      <c r="CV71" s="31"/>
    </row>
    <row r="72" spans="1:100" x14ac:dyDescent="0.3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2"/>
      <c r="AX72" s="32"/>
      <c r="AY72" s="32"/>
      <c r="AZ72" s="32"/>
      <c r="BA72" s="32"/>
      <c r="BB72" s="32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  <c r="BS72" s="31"/>
      <c r="BT72" s="31"/>
      <c r="BU72" s="31"/>
      <c r="BV72" s="31"/>
      <c r="BW72" s="31"/>
      <c r="BX72" s="31"/>
      <c r="BY72" s="31"/>
      <c r="BZ72" s="31"/>
      <c r="CA72" s="31"/>
      <c r="CB72" s="31"/>
      <c r="CC72" s="31"/>
      <c r="CD72" s="31"/>
      <c r="CE72" s="31"/>
      <c r="CF72" s="31"/>
      <c r="CG72" s="31"/>
      <c r="CH72" s="31"/>
      <c r="CI72" s="31"/>
      <c r="CJ72" s="31"/>
      <c r="CK72" s="31"/>
      <c r="CL72" s="31"/>
      <c r="CM72" s="31"/>
      <c r="CN72" s="31"/>
      <c r="CO72" s="31"/>
      <c r="CP72" s="31"/>
      <c r="CQ72" s="31"/>
      <c r="CR72" s="31"/>
      <c r="CS72" s="31"/>
      <c r="CT72" s="31"/>
      <c r="CU72" s="31"/>
      <c r="CV72" s="31"/>
    </row>
    <row r="73" spans="1:100" x14ac:dyDescent="0.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2"/>
      <c r="AX73" s="32"/>
      <c r="AY73" s="32"/>
      <c r="AZ73" s="32"/>
      <c r="BA73" s="32"/>
      <c r="BB73" s="32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1"/>
      <c r="BP73" s="31"/>
      <c r="BQ73" s="31"/>
      <c r="BR73" s="31"/>
      <c r="BS73" s="31"/>
      <c r="BT73" s="31"/>
      <c r="BU73" s="31"/>
      <c r="BV73" s="31"/>
      <c r="BW73" s="31"/>
      <c r="BX73" s="31"/>
      <c r="BY73" s="31"/>
      <c r="BZ73" s="31"/>
      <c r="CA73" s="31"/>
      <c r="CB73" s="31"/>
      <c r="CC73" s="31"/>
      <c r="CD73" s="31"/>
      <c r="CE73" s="31"/>
      <c r="CF73" s="31"/>
      <c r="CG73" s="31"/>
      <c r="CH73" s="31"/>
      <c r="CI73" s="31"/>
      <c r="CJ73" s="31"/>
      <c r="CK73" s="31"/>
      <c r="CL73" s="31"/>
      <c r="CM73" s="31"/>
      <c r="CN73" s="31"/>
      <c r="CO73" s="31"/>
      <c r="CP73" s="31"/>
      <c r="CQ73" s="31"/>
      <c r="CR73" s="31"/>
      <c r="CS73" s="31"/>
      <c r="CT73" s="31"/>
      <c r="CU73" s="31"/>
      <c r="CV73" s="31"/>
    </row>
    <row r="74" spans="1:100" x14ac:dyDescent="0.3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2"/>
      <c r="AX74" s="32"/>
      <c r="AY74" s="32"/>
      <c r="AZ74" s="32"/>
      <c r="BA74" s="32"/>
      <c r="BB74" s="32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1"/>
      <c r="BP74" s="31"/>
      <c r="BQ74" s="31"/>
      <c r="BR74" s="31"/>
      <c r="BS74" s="31"/>
      <c r="BT74" s="31"/>
      <c r="BU74" s="31"/>
      <c r="BV74" s="31"/>
      <c r="BW74" s="31"/>
      <c r="BX74" s="31"/>
      <c r="BY74" s="31"/>
      <c r="BZ74" s="31"/>
      <c r="CA74" s="31"/>
      <c r="CB74" s="31"/>
      <c r="CC74" s="31"/>
      <c r="CD74" s="31"/>
      <c r="CE74" s="31"/>
      <c r="CF74" s="31"/>
      <c r="CG74" s="31"/>
      <c r="CH74" s="31"/>
      <c r="CI74" s="31"/>
      <c r="CJ74" s="31"/>
      <c r="CK74" s="31"/>
      <c r="CL74" s="31"/>
      <c r="CM74" s="31"/>
      <c r="CN74" s="31"/>
      <c r="CO74" s="31"/>
      <c r="CP74" s="31"/>
      <c r="CQ74" s="31"/>
      <c r="CR74" s="31"/>
      <c r="CS74" s="31"/>
      <c r="CT74" s="31"/>
      <c r="CU74" s="31"/>
      <c r="CV74" s="31"/>
    </row>
    <row r="75" spans="1:100" x14ac:dyDescent="0.3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2"/>
      <c r="AX75" s="32"/>
      <c r="AY75" s="32"/>
      <c r="AZ75" s="32"/>
      <c r="BA75" s="32"/>
      <c r="BB75" s="32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1"/>
      <c r="BP75" s="31"/>
      <c r="BQ75" s="31"/>
      <c r="BR75" s="31"/>
      <c r="BS75" s="31"/>
      <c r="BT75" s="31"/>
      <c r="BU75" s="31"/>
      <c r="BV75" s="31"/>
      <c r="BW75" s="31"/>
      <c r="BX75" s="31"/>
      <c r="BY75" s="31"/>
      <c r="BZ75" s="31"/>
      <c r="CA75" s="31"/>
      <c r="CB75" s="31"/>
      <c r="CC75" s="31"/>
      <c r="CD75" s="31"/>
      <c r="CE75" s="31"/>
      <c r="CF75" s="31"/>
      <c r="CG75" s="31"/>
      <c r="CH75" s="31"/>
      <c r="CI75" s="31"/>
      <c r="CJ75" s="31"/>
      <c r="CK75" s="31"/>
      <c r="CL75" s="31"/>
      <c r="CM75" s="31"/>
      <c r="CN75" s="31"/>
      <c r="CO75" s="31"/>
      <c r="CP75" s="31"/>
      <c r="CQ75" s="31"/>
      <c r="CR75" s="31"/>
      <c r="CS75" s="31"/>
      <c r="CT75" s="31"/>
      <c r="CU75" s="31"/>
      <c r="CV75" s="31"/>
    </row>
    <row r="76" spans="1:100" x14ac:dyDescent="0.3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2"/>
      <c r="AX76" s="32"/>
      <c r="AY76" s="32"/>
      <c r="AZ76" s="32"/>
      <c r="BA76" s="32"/>
      <c r="BB76" s="32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1"/>
      <c r="BP76" s="31"/>
      <c r="BQ76" s="31"/>
      <c r="BR76" s="31"/>
      <c r="BS76" s="31"/>
      <c r="BT76" s="31"/>
      <c r="BU76" s="31"/>
      <c r="BV76" s="31"/>
      <c r="BW76" s="31"/>
      <c r="BX76" s="31"/>
      <c r="BY76" s="31"/>
      <c r="BZ76" s="31"/>
      <c r="CA76" s="31"/>
      <c r="CB76" s="31"/>
      <c r="CC76" s="31"/>
      <c r="CD76" s="31"/>
      <c r="CE76" s="31"/>
      <c r="CF76" s="31"/>
      <c r="CG76" s="31"/>
      <c r="CH76" s="31"/>
      <c r="CI76" s="31"/>
      <c r="CJ76" s="31"/>
      <c r="CK76" s="31"/>
      <c r="CL76" s="31"/>
      <c r="CM76" s="31"/>
      <c r="CN76" s="31"/>
      <c r="CO76" s="31"/>
      <c r="CP76" s="31"/>
      <c r="CQ76" s="31"/>
      <c r="CR76" s="31"/>
      <c r="CS76" s="31"/>
      <c r="CT76" s="31"/>
      <c r="CU76" s="31"/>
      <c r="CV76" s="31"/>
    </row>
    <row r="77" spans="1:100" x14ac:dyDescent="0.3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2"/>
      <c r="AX77" s="32"/>
      <c r="AY77" s="32"/>
      <c r="AZ77" s="32"/>
      <c r="BA77" s="32"/>
      <c r="BB77" s="32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1"/>
      <c r="BP77" s="31"/>
      <c r="BQ77" s="31"/>
      <c r="BR77" s="31"/>
      <c r="BS77" s="31"/>
      <c r="BT77" s="31"/>
      <c r="BU77" s="31"/>
      <c r="BV77" s="31"/>
      <c r="BW77" s="31"/>
      <c r="BX77" s="31"/>
      <c r="BY77" s="31"/>
      <c r="BZ77" s="31"/>
      <c r="CA77" s="31"/>
      <c r="CB77" s="31"/>
      <c r="CC77" s="31"/>
      <c r="CD77" s="31"/>
      <c r="CE77" s="31"/>
      <c r="CF77" s="31"/>
      <c r="CG77" s="31"/>
      <c r="CH77" s="31"/>
      <c r="CI77" s="31"/>
      <c r="CJ77" s="31"/>
      <c r="CK77" s="31"/>
      <c r="CL77" s="31"/>
      <c r="CM77" s="31"/>
      <c r="CN77" s="31"/>
      <c r="CO77" s="31"/>
      <c r="CP77" s="31"/>
      <c r="CQ77" s="31"/>
      <c r="CR77" s="31"/>
      <c r="CS77" s="31"/>
      <c r="CT77" s="31"/>
      <c r="CU77" s="31"/>
      <c r="CV77" s="31"/>
    </row>
    <row r="78" spans="1:100" x14ac:dyDescent="0.3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2"/>
      <c r="AX78" s="32"/>
      <c r="AY78" s="32"/>
      <c r="AZ78" s="32"/>
      <c r="BA78" s="32"/>
      <c r="BB78" s="32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1"/>
      <c r="BQ78" s="31"/>
      <c r="BR78" s="31"/>
      <c r="BS78" s="31"/>
      <c r="BT78" s="31"/>
      <c r="BU78" s="31"/>
      <c r="BV78" s="31"/>
      <c r="BW78" s="31"/>
      <c r="BX78" s="31"/>
      <c r="BY78" s="31"/>
      <c r="BZ78" s="31"/>
      <c r="CA78" s="31"/>
      <c r="CB78" s="31"/>
      <c r="CC78" s="31"/>
      <c r="CD78" s="31"/>
      <c r="CE78" s="31"/>
      <c r="CF78" s="31"/>
      <c r="CG78" s="31"/>
      <c r="CH78" s="31"/>
      <c r="CI78" s="31"/>
      <c r="CJ78" s="31"/>
      <c r="CK78" s="31"/>
      <c r="CL78" s="31"/>
      <c r="CM78" s="31"/>
      <c r="CN78" s="31"/>
      <c r="CO78" s="31"/>
      <c r="CP78" s="31"/>
      <c r="CQ78" s="31"/>
      <c r="CR78" s="31"/>
      <c r="CS78" s="31"/>
      <c r="CT78" s="31"/>
      <c r="CU78" s="31"/>
      <c r="CV78" s="31"/>
    </row>
    <row r="79" spans="1:100" x14ac:dyDescent="0.3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2"/>
      <c r="AX79" s="32"/>
      <c r="AY79" s="32"/>
      <c r="AZ79" s="32"/>
      <c r="BA79" s="32"/>
      <c r="BB79" s="32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  <c r="BR79" s="31"/>
      <c r="BS79" s="31"/>
      <c r="BT79" s="31"/>
      <c r="BU79" s="31"/>
      <c r="BV79" s="31"/>
      <c r="BW79" s="31"/>
      <c r="BX79" s="31"/>
      <c r="BY79" s="31"/>
      <c r="BZ79" s="31"/>
      <c r="CA79" s="31"/>
      <c r="CB79" s="31"/>
      <c r="CC79" s="31"/>
      <c r="CD79" s="31"/>
      <c r="CE79" s="31"/>
      <c r="CF79" s="31"/>
      <c r="CG79" s="31"/>
      <c r="CH79" s="31"/>
      <c r="CI79" s="31"/>
      <c r="CJ79" s="31"/>
      <c r="CK79" s="31"/>
      <c r="CL79" s="31"/>
      <c r="CM79" s="31"/>
      <c r="CN79" s="31"/>
      <c r="CO79" s="31"/>
      <c r="CP79" s="31"/>
      <c r="CQ79" s="31"/>
      <c r="CR79" s="31"/>
      <c r="CS79" s="31"/>
      <c r="CT79" s="31"/>
      <c r="CU79" s="31"/>
      <c r="CV79" s="31"/>
    </row>
    <row r="80" spans="1:100" x14ac:dyDescent="0.3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2"/>
      <c r="AX80" s="32"/>
      <c r="AY80" s="32"/>
      <c r="AZ80" s="32"/>
      <c r="BA80" s="32"/>
      <c r="BB80" s="32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  <c r="BS80" s="31"/>
      <c r="BT80" s="31"/>
      <c r="BU80" s="31"/>
      <c r="BV80" s="31"/>
      <c r="BW80" s="31"/>
      <c r="BX80" s="31"/>
      <c r="BY80" s="31"/>
      <c r="BZ80" s="31"/>
      <c r="CA80" s="31"/>
      <c r="CB80" s="31"/>
      <c r="CC80" s="31"/>
      <c r="CD80" s="31"/>
      <c r="CE80" s="31"/>
      <c r="CF80" s="31"/>
      <c r="CG80" s="31"/>
      <c r="CH80" s="31"/>
      <c r="CI80" s="31"/>
      <c r="CJ80" s="31"/>
      <c r="CK80" s="31"/>
      <c r="CL80" s="31"/>
      <c r="CM80" s="31"/>
      <c r="CN80" s="31"/>
      <c r="CO80" s="31"/>
      <c r="CP80" s="31"/>
      <c r="CQ80" s="31"/>
      <c r="CR80" s="31"/>
      <c r="CS80" s="31"/>
      <c r="CT80" s="31"/>
      <c r="CU80" s="31"/>
      <c r="CV80" s="31"/>
    </row>
    <row r="81" spans="1:100" x14ac:dyDescent="0.3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2"/>
      <c r="AX81" s="32"/>
      <c r="AY81" s="32"/>
      <c r="AZ81" s="32"/>
      <c r="BA81" s="32"/>
      <c r="BB81" s="32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BV81" s="31"/>
      <c r="BW81" s="31"/>
      <c r="BX81" s="31"/>
      <c r="BY81" s="31"/>
      <c r="BZ81" s="31"/>
      <c r="CA81" s="31"/>
      <c r="CB81" s="31"/>
      <c r="CC81" s="31"/>
      <c r="CD81" s="31"/>
      <c r="CE81" s="31"/>
      <c r="CF81" s="31"/>
      <c r="CG81" s="31"/>
      <c r="CH81" s="31"/>
      <c r="CI81" s="31"/>
      <c r="CJ81" s="31"/>
      <c r="CK81" s="31"/>
      <c r="CL81" s="31"/>
      <c r="CM81" s="31"/>
      <c r="CN81" s="31"/>
      <c r="CO81" s="31"/>
      <c r="CP81" s="31"/>
      <c r="CQ81" s="31"/>
      <c r="CR81" s="31"/>
      <c r="CS81" s="31"/>
      <c r="CT81" s="31"/>
      <c r="CU81" s="31"/>
      <c r="CV81" s="31"/>
    </row>
    <row r="82" spans="1:100" x14ac:dyDescent="0.3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2"/>
      <c r="AX82" s="32"/>
      <c r="AY82" s="32"/>
      <c r="AZ82" s="32"/>
      <c r="BA82" s="32"/>
      <c r="BB82" s="32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1"/>
      <c r="BP82" s="31"/>
      <c r="BQ82" s="31"/>
      <c r="BR82" s="31"/>
      <c r="BS82" s="31"/>
      <c r="BT82" s="31"/>
      <c r="BU82" s="31"/>
      <c r="BV82" s="31"/>
      <c r="BW82" s="31"/>
      <c r="BX82" s="31"/>
      <c r="BY82" s="31"/>
      <c r="BZ82" s="31"/>
      <c r="CA82" s="31"/>
      <c r="CB82" s="31"/>
      <c r="CC82" s="31"/>
      <c r="CD82" s="31"/>
      <c r="CE82" s="31"/>
      <c r="CF82" s="31"/>
      <c r="CG82" s="31"/>
      <c r="CH82" s="31"/>
      <c r="CI82" s="31"/>
      <c r="CJ82" s="31"/>
      <c r="CK82" s="31"/>
      <c r="CL82" s="31"/>
      <c r="CM82" s="31"/>
      <c r="CN82" s="31"/>
      <c r="CO82" s="31"/>
      <c r="CP82" s="31"/>
      <c r="CQ82" s="31"/>
      <c r="CR82" s="31"/>
      <c r="CS82" s="31"/>
      <c r="CT82" s="31"/>
      <c r="CU82" s="31"/>
      <c r="CV82" s="31"/>
    </row>
    <row r="83" spans="1:100" x14ac:dyDescent="0.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2"/>
      <c r="AX83" s="32"/>
      <c r="AY83" s="32"/>
      <c r="AZ83" s="32"/>
      <c r="BA83" s="32"/>
      <c r="BB83" s="32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1"/>
      <c r="BP83" s="31"/>
      <c r="BQ83" s="31"/>
      <c r="BR83" s="31"/>
      <c r="BS83" s="31"/>
      <c r="BT83" s="31"/>
      <c r="BU83" s="31"/>
      <c r="BV83" s="31"/>
      <c r="BW83" s="31"/>
      <c r="BX83" s="31"/>
      <c r="BY83" s="31"/>
      <c r="BZ83" s="31"/>
      <c r="CA83" s="31"/>
      <c r="CB83" s="31"/>
      <c r="CC83" s="31"/>
      <c r="CD83" s="31"/>
      <c r="CE83" s="31"/>
      <c r="CF83" s="31"/>
      <c r="CG83" s="31"/>
      <c r="CH83" s="31"/>
      <c r="CI83" s="31"/>
      <c r="CJ83" s="31"/>
      <c r="CK83" s="31"/>
      <c r="CL83" s="31"/>
      <c r="CM83" s="31"/>
      <c r="CN83" s="31"/>
      <c r="CO83" s="31"/>
      <c r="CP83" s="31"/>
      <c r="CQ83" s="31"/>
      <c r="CR83" s="31"/>
      <c r="CS83" s="31"/>
      <c r="CT83" s="31"/>
      <c r="CU83" s="31"/>
      <c r="CV83" s="31"/>
    </row>
    <row r="84" spans="1:100" x14ac:dyDescent="0.3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2"/>
      <c r="AX84" s="32"/>
      <c r="AY84" s="32"/>
      <c r="AZ84" s="32"/>
      <c r="BA84" s="32"/>
      <c r="BB84" s="32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1"/>
      <c r="BP84" s="31"/>
      <c r="BQ84" s="31"/>
      <c r="BR84" s="31"/>
      <c r="BS84" s="31"/>
      <c r="BT84" s="31"/>
      <c r="BU84" s="31"/>
      <c r="BV84" s="31"/>
      <c r="BW84" s="31"/>
      <c r="BX84" s="31"/>
      <c r="BY84" s="31"/>
      <c r="BZ84" s="31"/>
      <c r="CA84" s="31"/>
      <c r="CB84" s="31"/>
      <c r="CC84" s="31"/>
      <c r="CD84" s="31"/>
      <c r="CE84" s="31"/>
      <c r="CF84" s="31"/>
      <c r="CG84" s="31"/>
      <c r="CH84" s="31"/>
      <c r="CI84" s="31"/>
      <c r="CJ84" s="31"/>
      <c r="CK84" s="31"/>
      <c r="CL84" s="31"/>
      <c r="CM84" s="31"/>
      <c r="CN84" s="31"/>
      <c r="CO84" s="31"/>
      <c r="CP84" s="31"/>
      <c r="CQ84" s="31"/>
      <c r="CR84" s="31"/>
      <c r="CS84" s="31"/>
      <c r="CT84" s="31"/>
      <c r="CU84" s="31"/>
      <c r="CV84" s="31"/>
    </row>
    <row r="85" spans="1:100" x14ac:dyDescent="0.3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2"/>
      <c r="AX85" s="32"/>
      <c r="AY85" s="32"/>
      <c r="AZ85" s="32"/>
      <c r="BA85" s="32"/>
      <c r="BB85" s="32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1"/>
      <c r="BP85" s="31"/>
      <c r="BQ85" s="31"/>
      <c r="BR85" s="31"/>
      <c r="BS85" s="31"/>
      <c r="BT85" s="31"/>
      <c r="BU85" s="31"/>
      <c r="BV85" s="31"/>
      <c r="BW85" s="31"/>
      <c r="BX85" s="31"/>
      <c r="BY85" s="31"/>
      <c r="BZ85" s="31"/>
      <c r="CA85" s="31"/>
      <c r="CB85" s="31"/>
      <c r="CC85" s="31"/>
      <c r="CD85" s="31"/>
      <c r="CE85" s="31"/>
      <c r="CF85" s="31"/>
      <c r="CG85" s="31"/>
      <c r="CH85" s="31"/>
      <c r="CI85" s="31"/>
      <c r="CJ85" s="31"/>
      <c r="CK85" s="31"/>
      <c r="CL85" s="31"/>
      <c r="CM85" s="31"/>
      <c r="CN85" s="31"/>
      <c r="CO85" s="31"/>
      <c r="CP85" s="31"/>
      <c r="CQ85" s="31"/>
      <c r="CR85" s="31"/>
      <c r="CS85" s="31"/>
      <c r="CT85" s="31"/>
      <c r="CU85" s="31"/>
      <c r="CV85" s="31"/>
    </row>
    <row r="86" spans="1:100" x14ac:dyDescent="0.3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2"/>
      <c r="AX86" s="32"/>
      <c r="AY86" s="32"/>
      <c r="AZ86" s="32"/>
      <c r="BA86" s="32"/>
      <c r="BB86" s="32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1"/>
      <c r="BP86" s="31"/>
      <c r="BQ86" s="31"/>
      <c r="BR86" s="31"/>
      <c r="BS86" s="31"/>
      <c r="BT86" s="31"/>
      <c r="BU86" s="31"/>
      <c r="BV86" s="31"/>
      <c r="BW86" s="31"/>
      <c r="BX86" s="31"/>
      <c r="BY86" s="31"/>
      <c r="BZ86" s="31"/>
      <c r="CA86" s="31"/>
      <c r="CB86" s="31"/>
      <c r="CC86" s="31"/>
      <c r="CD86" s="31"/>
      <c r="CE86" s="31"/>
      <c r="CF86" s="31"/>
      <c r="CG86" s="31"/>
      <c r="CH86" s="31"/>
      <c r="CI86" s="31"/>
      <c r="CJ86" s="31"/>
      <c r="CK86" s="31"/>
      <c r="CL86" s="31"/>
      <c r="CM86" s="31"/>
      <c r="CN86" s="31"/>
      <c r="CO86" s="31"/>
      <c r="CP86" s="31"/>
      <c r="CQ86" s="31"/>
      <c r="CR86" s="31"/>
      <c r="CS86" s="31"/>
      <c r="CT86" s="31"/>
      <c r="CU86" s="31"/>
      <c r="CV86" s="31"/>
    </row>
    <row r="87" spans="1:100" x14ac:dyDescent="0.3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2"/>
      <c r="AX87" s="32"/>
      <c r="AY87" s="32"/>
      <c r="AZ87" s="32"/>
      <c r="BA87" s="32"/>
      <c r="BB87" s="32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1"/>
      <c r="BP87" s="31"/>
      <c r="BQ87" s="31"/>
      <c r="BR87" s="31"/>
      <c r="BS87" s="31"/>
      <c r="BT87" s="31"/>
      <c r="BU87" s="31"/>
      <c r="BV87" s="31"/>
      <c r="BW87" s="31"/>
      <c r="BX87" s="31"/>
      <c r="BY87" s="31"/>
      <c r="BZ87" s="31"/>
      <c r="CA87" s="31"/>
      <c r="CB87" s="31"/>
      <c r="CC87" s="31"/>
      <c r="CD87" s="31"/>
      <c r="CE87" s="31"/>
      <c r="CF87" s="31"/>
      <c r="CG87" s="31"/>
      <c r="CH87" s="31"/>
      <c r="CI87" s="31"/>
      <c r="CJ87" s="31"/>
      <c r="CK87" s="31"/>
      <c r="CL87" s="31"/>
      <c r="CM87" s="31"/>
      <c r="CN87" s="31"/>
      <c r="CO87" s="31"/>
      <c r="CP87" s="31"/>
      <c r="CQ87" s="31"/>
      <c r="CR87" s="31"/>
      <c r="CS87" s="31"/>
      <c r="CT87" s="31"/>
      <c r="CU87" s="31"/>
      <c r="CV87" s="31"/>
    </row>
    <row r="88" spans="1:100" x14ac:dyDescent="0.3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2"/>
      <c r="AX88" s="32"/>
      <c r="AY88" s="32"/>
      <c r="AZ88" s="32"/>
      <c r="BA88" s="32"/>
      <c r="BB88" s="32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1"/>
      <c r="BP88" s="31"/>
      <c r="BQ88" s="31"/>
      <c r="BR88" s="31"/>
      <c r="BS88" s="31"/>
      <c r="BT88" s="31"/>
      <c r="BU88" s="31"/>
      <c r="BV88" s="31"/>
      <c r="BW88" s="31"/>
      <c r="BX88" s="31"/>
      <c r="BY88" s="31"/>
      <c r="BZ88" s="31"/>
      <c r="CA88" s="31"/>
      <c r="CB88" s="31"/>
      <c r="CC88" s="31"/>
      <c r="CD88" s="31"/>
      <c r="CE88" s="31"/>
      <c r="CF88" s="31"/>
      <c r="CG88" s="31"/>
      <c r="CH88" s="31"/>
      <c r="CI88" s="31"/>
      <c r="CJ88" s="31"/>
      <c r="CK88" s="31"/>
      <c r="CL88" s="31"/>
      <c r="CM88" s="31"/>
      <c r="CN88" s="31"/>
      <c r="CO88" s="31"/>
      <c r="CP88" s="31"/>
      <c r="CQ88" s="31"/>
      <c r="CR88" s="31"/>
      <c r="CS88" s="31"/>
      <c r="CT88" s="31"/>
      <c r="CU88" s="31"/>
      <c r="CV88" s="31"/>
    </row>
    <row r="89" spans="1:100" x14ac:dyDescent="0.3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2"/>
      <c r="AX89" s="32"/>
      <c r="AY89" s="32"/>
      <c r="AZ89" s="32"/>
      <c r="BA89" s="32"/>
      <c r="BB89" s="32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1"/>
      <c r="BP89" s="31"/>
      <c r="BQ89" s="31"/>
      <c r="BR89" s="31"/>
      <c r="BS89" s="31"/>
      <c r="BT89" s="31"/>
      <c r="BU89" s="31"/>
      <c r="BV89" s="31"/>
      <c r="BW89" s="31"/>
      <c r="BX89" s="31"/>
      <c r="BY89" s="31"/>
      <c r="BZ89" s="31"/>
      <c r="CA89" s="31"/>
      <c r="CB89" s="31"/>
      <c r="CC89" s="31"/>
      <c r="CD89" s="31"/>
      <c r="CE89" s="31"/>
      <c r="CF89" s="31"/>
      <c r="CG89" s="31"/>
      <c r="CH89" s="31"/>
      <c r="CI89" s="31"/>
      <c r="CJ89" s="31"/>
      <c r="CK89" s="31"/>
      <c r="CL89" s="31"/>
      <c r="CM89" s="31"/>
      <c r="CN89" s="31"/>
      <c r="CO89" s="31"/>
      <c r="CP89" s="31"/>
      <c r="CQ89" s="31"/>
      <c r="CR89" s="31"/>
      <c r="CS89" s="31"/>
      <c r="CT89" s="31"/>
      <c r="CU89" s="31"/>
      <c r="CV89" s="31"/>
    </row>
    <row r="90" spans="1:100" x14ac:dyDescent="0.3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2"/>
      <c r="AX90" s="32"/>
      <c r="AY90" s="32"/>
      <c r="AZ90" s="32"/>
      <c r="BA90" s="32"/>
      <c r="BB90" s="32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1"/>
      <c r="BP90" s="31"/>
      <c r="BQ90" s="31"/>
      <c r="BR90" s="31"/>
      <c r="BS90" s="31"/>
      <c r="BT90" s="31"/>
      <c r="BU90" s="31"/>
      <c r="BV90" s="31"/>
      <c r="BW90" s="31"/>
      <c r="BX90" s="31"/>
      <c r="BY90" s="31"/>
      <c r="BZ90" s="31"/>
      <c r="CA90" s="31"/>
      <c r="CB90" s="31"/>
      <c r="CC90" s="31"/>
      <c r="CD90" s="31"/>
      <c r="CE90" s="31"/>
      <c r="CF90" s="31"/>
      <c r="CG90" s="31"/>
      <c r="CH90" s="31"/>
      <c r="CI90" s="31"/>
      <c r="CJ90" s="31"/>
      <c r="CK90" s="31"/>
      <c r="CL90" s="31"/>
      <c r="CM90" s="31"/>
      <c r="CN90" s="31"/>
      <c r="CO90" s="31"/>
      <c r="CP90" s="31"/>
      <c r="CQ90" s="31"/>
      <c r="CR90" s="31"/>
      <c r="CS90" s="31"/>
      <c r="CT90" s="31"/>
      <c r="CU90" s="31"/>
      <c r="CV90" s="31"/>
    </row>
    <row r="91" spans="1:100" x14ac:dyDescent="0.3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2"/>
      <c r="AX91" s="32"/>
      <c r="AY91" s="32"/>
      <c r="AZ91" s="32"/>
      <c r="BA91" s="32"/>
      <c r="BB91" s="32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1"/>
      <c r="BP91" s="31"/>
      <c r="BQ91" s="31"/>
      <c r="BR91" s="31"/>
      <c r="BS91" s="31"/>
      <c r="BT91" s="31"/>
      <c r="BU91" s="31"/>
      <c r="BV91" s="31"/>
      <c r="BW91" s="31"/>
      <c r="BX91" s="31"/>
      <c r="BY91" s="31"/>
      <c r="BZ91" s="31"/>
      <c r="CA91" s="31"/>
      <c r="CB91" s="31"/>
      <c r="CC91" s="31"/>
      <c r="CD91" s="31"/>
      <c r="CE91" s="31"/>
      <c r="CF91" s="31"/>
      <c r="CG91" s="31"/>
      <c r="CH91" s="31"/>
      <c r="CI91" s="31"/>
      <c r="CJ91" s="31"/>
      <c r="CK91" s="31"/>
      <c r="CL91" s="31"/>
      <c r="CM91" s="31"/>
      <c r="CN91" s="31"/>
      <c r="CO91" s="31"/>
      <c r="CP91" s="31"/>
      <c r="CQ91" s="31"/>
      <c r="CR91" s="31"/>
      <c r="CS91" s="31"/>
      <c r="CT91" s="31"/>
      <c r="CU91" s="31"/>
      <c r="CV91" s="31"/>
    </row>
    <row r="92" spans="1:100" x14ac:dyDescent="0.3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2"/>
      <c r="AX92" s="32"/>
      <c r="AY92" s="32"/>
      <c r="AZ92" s="32"/>
      <c r="BA92" s="32"/>
      <c r="BB92" s="32"/>
      <c r="BC92" s="31"/>
      <c r="BD92" s="31"/>
      <c r="BE92" s="31"/>
      <c r="BF92" s="31"/>
      <c r="BG92" s="31"/>
      <c r="BH92" s="31"/>
      <c r="BI92" s="31"/>
      <c r="BJ92" s="31"/>
      <c r="BK92" s="31"/>
      <c r="BL92" s="31"/>
      <c r="BM92" s="31"/>
      <c r="BN92" s="31"/>
      <c r="BO92" s="31"/>
      <c r="BP92" s="31"/>
      <c r="BQ92" s="31"/>
      <c r="BR92" s="31"/>
      <c r="BS92" s="31"/>
      <c r="BT92" s="31"/>
      <c r="BU92" s="31"/>
      <c r="BV92" s="31"/>
      <c r="BW92" s="31"/>
      <c r="BX92" s="31"/>
      <c r="BY92" s="31"/>
      <c r="BZ92" s="31"/>
      <c r="CA92" s="31"/>
      <c r="CB92" s="31"/>
      <c r="CC92" s="31"/>
      <c r="CD92" s="31"/>
      <c r="CE92" s="31"/>
      <c r="CF92" s="31"/>
      <c r="CG92" s="31"/>
      <c r="CH92" s="31"/>
      <c r="CI92" s="31"/>
      <c r="CJ92" s="31"/>
      <c r="CK92" s="31"/>
      <c r="CL92" s="31"/>
      <c r="CM92" s="31"/>
      <c r="CN92" s="31"/>
      <c r="CO92" s="31"/>
      <c r="CP92" s="31"/>
      <c r="CQ92" s="31"/>
      <c r="CR92" s="31"/>
      <c r="CS92" s="31"/>
      <c r="CT92" s="31"/>
      <c r="CU92" s="31"/>
      <c r="CV92" s="31"/>
    </row>
    <row r="93" spans="1:100" x14ac:dyDescent="0.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2"/>
      <c r="AX93" s="32"/>
      <c r="AY93" s="32"/>
      <c r="AZ93" s="32"/>
      <c r="BA93" s="32"/>
      <c r="BB93" s="32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  <c r="BS93" s="31"/>
      <c r="BT93" s="31"/>
      <c r="BU93" s="31"/>
      <c r="BV93" s="31"/>
      <c r="BW93" s="31"/>
      <c r="BX93" s="31"/>
      <c r="BY93" s="31"/>
      <c r="BZ93" s="31"/>
      <c r="CA93" s="31"/>
      <c r="CB93" s="31"/>
      <c r="CC93" s="31"/>
      <c r="CD93" s="31"/>
      <c r="CE93" s="31"/>
      <c r="CF93" s="31"/>
      <c r="CG93" s="31"/>
      <c r="CH93" s="31"/>
      <c r="CI93" s="31"/>
      <c r="CJ93" s="31"/>
      <c r="CK93" s="31"/>
      <c r="CL93" s="31"/>
      <c r="CM93" s="31"/>
      <c r="CN93" s="31"/>
      <c r="CO93" s="31"/>
      <c r="CP93" s="31"/>
      <c r="CQ93" s="31"/>
      <c r="CR93" s="31"/>
      <c r="CS93" s="31"/>
      <c r="CT93" s="31"/>
      <c r="CU93" s="31"/>
      <c r="CV93" s="31"/>
    </row>
    <row r="94" spans="1:100" x14ac:dyDescent="0.3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2"/>
      <c r="AX94" s="32"/>
      <c r="AY94" s="32"/>
      <c r="AZ94" s="32"/>
      <c r="BA94" s="32"/>
      <c r="BB94" s="32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1"/>
      <c r="BP94" s="31"/>
      <c r="BQ94" s="31"/>
      <c r="BR94" s="31"/>
      <c r="BS94" s="31"/>
      <c r="BT94" s="31"/>
      <c r="BU94" s="31"/>
      <c r="BV94" s="31"/>
      <c r="BW94" s="31"/>
      <c r="BX94" s="31"/>
      <c r="BY94" s="31"/>
      <c r="BZ94" s="31"/>
      <c r="CA94" s="31"/>
      <c r="CB94" s="31"/>
      <c r="CC94" s="31"/>
      <c r="CD94" s="31"/>
      <c r="CE94" s="31"/>
      <c r="CF94" s="31"/>
      <c r="CG94" s="31"/>
      <c r="CH94" s="31"/>
      <c r="CI94" s="31"/>
      <c r="CJ94" s="31"/>
      <c r="CK94" s="31"/>
      <c r="CL94" s="31"/>
      <c r="CM94" s="31"/>
      <c r="CN94" s="31"/>
      <c r="CO94" s="31"/>
      <c r="CP94" s="31"/>
      <c r="CQ94" s="31"/>
      <c r="CR94" s="31"/>
      <c r="CS94" s="31"/>
      <c r="CT94" s="31"/>
      <c r="CU94" s="31"/>
      <c r="CV94" s="31"/>
    </row>
    <row r="95" spans="1:100" x14ac:dyDescent="0.3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2"/>
      <c r="AX95" s="32"/>
      <c r="AY95" s="32"/>
      <c r="AZ95" s="32"/>
      <c r="BA95" s="32"/>
      <c r="BB95" s="32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1"/>
      <c r="BP95" s="31"/>
      <c r="BQ95" s="31"/>
      <c r="BR95" s="31"/>
      <c r="BS95" s="31"/>
      <c r="BT95" s="31"/>
      <c r="BU95" s="31"/>
      <c r="BV95" s="31"/>
      <c r="BW95" s="31"/>
      <c r="BX95" s="31"/>
      <c r="BY95" s="31"/>
      <c r="BZ95" s="31"/>
      <c r="CA95" s="31"/>
      <c r="CB95" s="31"/>
      <c r="CC95" s="31"/>
      <c r="CD95" s="31"/>
      <c r="CE95" s="31"/>
      <c r="CF95" s="31"/>
      <c r="CG95" s="31"/>
      <c r="CH95" s="31"/>
      <c r="CI95" s="31"/>
      <c r="CJ95" s="31"/>
      <c r="CK95" s="31"/>
      <c r="CL95" s="31"/>
      <c r="CM95" s="31"/>
      <c r="CN95" s="31"/>
      <c r="CO95" s="31"/>
      <c r="CP95" s="31"/>
      <c r="CQ95" s="31"/>
      <c r="CR95" s="31"/>
      <c r="CS95" s="31"/>
      <c r="CT95" s="31"/>
      <c r="CU95" s="31"/>
      <c r="CV95" s="31"/>
    </row>
    <row r="96" spans="1:100" x14ac:dyDescent="0.3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2"/>
      <c r="AX96" s="32"/>
      <c r="AY96" s="32"/>
      <c r="AZ96" s="32"/>
      <c r="BA96" s="32"/>
      <c r="BB96" s="32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1"/>
      <c r="BP96" s="31"/>
      <c r="BQ96" s="31"/>
      <c r="BR96" s="31"/>
      <c r="BS96" s="31"/>
      <c r="BT96" s="31"/>
      <c r="BU96" s="31"/>
      <c r="BV96" s="31"/>
      <c r="BW96" s="31"/>
      <c r="BX96" s="31"/>
      <c r="BY96" s="31"/>
      <c r="BZ96" s="31"/>
      <c r="CA96" s="31"/>
      <c r="CB96" s="31"/>
      <c r="CC96" s="31"/>
      <c r="CD96" s="31"/>
      <c r="CE96" s="31"/>
      <c r="CF96" s="31"/>
      <c r="CG96" s="31"/>
      <c r="CH96" s="31"/>
      <c r="CI96" s="31"/>
      <c r="CJ96" s="31"/>
      <c r="CK96" s="31"/>
      <c r="CL96" s="31"/>
      <c r="CM96" s="31"/>
      <c r="CN96" s="31"/>
      <c r="CO96" s="31"/>
      <c r="CP96" s="31"/>
      <c r="CQ96" s="31"/>
      <c r="CR96" s="31"/>
      <c r="CS96" s="31"/>
      <c r="CT96" s="31"/>
      <c r="CU96" s="31"/>
      <c r="CV96" s="31"/>
    </row>
    <row r="97" spans="1:100" x14ac:dyDescent="0.3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2"/>
      <c r="AX97" s="32"/>
      <c r="AY97" s="32"/>
      <c r="AZ97" s="32"/>
      <c r="BA97" s="32"/>
      <c r="BB97" s="32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1"/>
      <c r="BP97" s="31"/>
      <c r="BQ97" s="31"/>
      <c r="BR97" s="31"/>
      <c r="BS97" s="31"/>
      <c r="BT97" s="31"/>
      <c r="BU97" s="31"/>
      <c r="BV97" s="31"/>
      <c r="BW97" s="31"/>
      <c r="BX97" s="31"/>
      <c r="BY97" s="31"/>
      <c r="BZ97" s="31"/>
      <c r="CA97" s="31"/>
      <c r="CB97" s="31"/>
      <c r="CC97" s="31"/>
      <c r="CD97" s="31"/>
      <c r="CE97" s="31"/>
      <c r="CF97" s="31"/>
      <c r="CG97" s="31"/>
      <c r="CH97" s="31"/>
      <c r="CI97" s="31"/>
      <c r="CJ97" s="31"/>
      <c r="CK97" s="31"/>
      <c r="CL97" s="31"/>
      <c r="CM97" s="31"/>
      <c r="CN97" s="31"/>
      <c r="CO97" s="31"/>
      <c r="CP97" s="31"/>
      <c r="CQ97" s="31"/>
      <c r="CR97" s="31"/>
      <c r="CS97" s="31"/>
      <c r="CT97" s="31"/>
      <c r="CU97" s="31"/>
      <c r="CV97" s="31"/>
    </row>
    <row r="98" spans="1:100" x14ac:dyDescent="0.3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2"/>
      <c r="AX98" s="32"/>
      <c r="AY98" s="32"/>
      <c r="AZ98" s="32"/>
      <c r="BA98" s="32"/>
      <c r="BB98" s="32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1"/>
      <c r="BP98" s="31"/>
      <c r="BQ98" s="31"/>
      <c r="BR98" s="31"/>
      <c r="BS98" s="31"/>
      <c r="BT98" s="31"/>
      <c r="BU98" s="31"/>
      <c r="BV98" s="31"/>
      <c r="BW98" s="31"/>
      <c r="BX98" s="31"/>
      <c r="BY98" s="31"/>
      <c r="BZ98" s="31"/>
      <c r="CA98" s="31"/>
      <c r="CB98" s="31"/>
      <c r="CC98" s="31"/>
      <c r="CD98" s="31"/>
      <c r="CE98" s="31"/>
      <c r="CF98" s="31"/>
      <c r="CG98" s="31"/>
      <c r="CH98" s="31"/>
      <c r="CI98" s="31"/>
      <c r="CJ98" s="31"/>
      <c r="CK98" s="31"/>
      <c r="CL98" s="31"/>
      <c r="CM98" s="31"/>
      <c r="CN98" s="31"/>
      <c r="CO98" s="31"/>
      <c r="CP98" s="31"/>
      <c r="CQ98" s="31"/>
      <c r="CR98" s="31"/>
      <c r="CS98" s="31"/>
      <c r="CT98" s="31"/>
      <c r="CU98" s="31"/>
      <c r="CV98" s="31"/>
    </row>
    <row r="99" spans="1:100" x14ac:dyDescent="0.3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2"/>
      <c r="AX99" s="32"/>
      <c r="AY99" s="32"/>
      <c r="AZ99" s="32"/>
      <c r="BA99" s="32"/>
      <c r="BB99" s="32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1"/>
      <c r="BP99" s="31"/>
      <c r="BQ99" s="31"/>
      <c r="BR99" s="31"/>
      <c r="BS99" s="31"/>
      <c r="BT99" s="31"/>
      <c r="BU99" s="31"/>
      <c r="BV99" s="31"/>
      <c r="BW99" s="31"/>
      <c r="BX99" s="31"/>
      <c r="BY99" s="31"/>
      <c r="BZ99" s="31"/>
      <c r="CA99" s="31"/>
      <c r="CB99" s="31"/>
      <c r="CC99" s="31"/>
      <c r="CD99" s="31"/>
      <c r="CE99" s="31"/>
      <c r="CF99" s="31"/>
      <c r="CG99" s="31"/>
      <c r="CH99" s="31"/>
      <c r="CI99" s="31"/>
      <c r="CJ99" s="31"/>
      <c r="CK99" s="31"/>
      <c r="CL99" s="31"/>
      <c r="CM99" s="31"/>
      <c r="CN99" s="31"/>
      <c r="CO99" s="31"/>
      <c r="CP99" s="31"/>
      <c r="CQ99" s="31"/>
      <c r="CR99" s="31"/>
      <c r="CS99" s="31"/>
      <c r="CT99" s="31"/>
      <c r="CU99" s="31"/>
      <c r="CV99" s="31"/>
    </row>
    <row r="100" spans="1:100" x14ac:dyDescent="0.3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2"/>
      <c r="AX100" s="32"/>
      <c r="AY100" s="32"/>
      <c r="AZ100" s="32"/>
      <c r="BA100" s="32"/>
      <c r="BB100" s="32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  <c r="BS100" s="31"/>
      <c r="BT100" s="31"/>
      <c r="BU100" s="31"/>
      <c r="BV100" s="31"/>
      <c r="BW100" s="31"/>
      <c r="BX100" s="31"/>
      <c r="BY100" s="31"/>
      <c r="BZ100" s="31"/>
      <c r="CA100" s="31"/>
      <c r="CB100" s="31"/>
      <c r="CC100" s="31"/>
      <c r="CD100" s="31"/>
      <c r="CE100" s="31"/>
      <c r="CF100" s="31"/>
      <c r="CG100" s="31"/>
      <c r="CH100" s="31"/>
      <c r="CI100" s="31"/>
      <c r="CJ100" s="31"/>
      <c r="CK100" s="31"/>
      <c r="CL100" s="31"/>
      <c r="CM100" s="31"/>
      <c r="CN100" s="31"/>
      <c r="CO100" s="31"/>
      <c r="CP100" s="31"/>
      <c r="CQ100" s="31"/>
      <c r="CR100" s="31"/>
      <c r="CS100" s="31"/>
      <c r="CT100" s="31"/>
      <c r="CU100" s="31"/>
      <c r="CV100" s="31"/>
    </row>
    <row r="101" spans="1:100" x14ac:dyDescent="0.3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2"/>
      <c r="AX101" s="32"/>
      <c r="AY101" s="32"/>
      <c r="AZ101" s="32"/>
      <c r="BA101" s="32"/>
      <c r="BB101" s="32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  <c r="BS101" s="31"/>
      <c r="BT101" s="31"/>
      <c r="BU101" s="31"/>
      <c r="BV101" s="31"/>
      <c r="BW101" s="31"/>
      <c r="BX101" s="31"/>
      <c r="BY101" s="31"/>
      <c r="BZ101" s="31"/>
      <c r="CA101" s="31"/>
      <c r="CB101" s="31"/>
      <c r="CC101" s="31"/>
      <c r="CD101" s="31"/>
      <c r="CE101" s="31"/>
      <c r="CF101" s="31"/>
      <c r="CG101" s="31"/>
      <c r="CH101" s="31"/>
      <c r="CI101" s="31"/>
      <c r="CJ101" s="31"/>
      <c r="CK101" s="31"/>
      <c r="CL101" s="31"/>
      <c r="CM101" s="31"/>
      <c r="CN101" s="31"/>
      <c r="CO101" s="31"/>
      <c r="CP101" s="31"/>
      <c r="CQ101" s="31"/>
      <c r="CR101" s="31"/>
      <c r="CS101" s="31"/>
      <c r="CT101" s="31"/>
      <c r="CU101" s="31"/>
      <c r="CV101" s="31"/>
    </row>
    <row r="102" spans="1:100" x14ac:dyDescent="0.3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2"/>
      <c r="AX102" s="32"/>
      <c r="AY102" s="32"/>
      <c r="AZ102" s="32"/>
      <c r="BA102" s="32"/>
      <c r="BB102" s="32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  <c r="BS102" s="31"/>
      <c r="BT102" s="31"/>
      <c r="BU102" s="31"/>
      <c r="BV102" s="31"/>
      <c r="BW102" s="31"/>
      <c r="BX102" s="31"/>
      <c r="BY102" s="31"/>
      <c r="BZ102" s="31"/>
      <c r="CA102" s="31"/>
      <c r="CB102" s="31"/>
      <c r="CC102" s="31"/>
      <c r="CD102" s="31"/>
      <c r="CE102" s="31"/>
      <c r="CF102" s="31"/>
      <c r="CG102" s="31"/>
      <c r="CH102" s="31"/>
      <c r="CI102" s="31"/>
      <c r="CJ102" s="31"/>
      <c r="CK102" s="31"/>
      <c r="CL102" s="31"/>
      <c r="CM102" s="31"/>
      <c r="CN102" s="31"/>
      <c r="CO102" s="31"/>
      <c r="CP102" s="31"/>
      <c r="CQ102" s="31"/>
      <c r="CR102" s="31"/>
      <c r="CS102" s="31"/>
      <c r="CT102" s="31"/>
      <c r="CU102" s="31"/>
      <c r="CV102" s="31"/>
    </row>
    <row r="103" spans="1:100" x14ac:dyDescent="0.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2"/>
      <c r="AX103" s="32"/>
      <c r="AY103" s="32"/>
      <c r="AZ103" s="32"/>
      <c r="BA103" s="32"/>
      <c r="BB103" s="32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  <c r="BS103" s="31"/>
      <c r="BT103" s="31"/>
      <c r="BU103" s="31"/>
      <c r="BV103" s="31"/>
      <c r="BW103" s="31"/>
      <c r="BX103" s="31"/>
      <c r="BY103" s="31"/>
      <c r="BZ103" s="31"/>
      <c r="CA103" s="31"/>
      <c r="CB103" s="31"/>
      <c r="CC103" s="31"/>
      <c r="CD103" s="31"/>
      <c r="CE103" s="31"/>
      <c r="CF103" s="31"/>
      <c r="CG103" s="31"/>
      <c r="CH103" s="31"/>
      <c r="CI103" s="31"/>
      <c r="CJ103" s="31"/>
      <c r="CK103" s="31"/>
      <c r="CL103" s="31"/>
      <c r="CM103" s="31"/>
      <c r="CN103" s="31"/>
      <c r="CO103" s="31"/>
      <c r="CP103" s="31"/>
      <c r="CQ103" s="31"/>
      <c r="CR103" s="31"/>
      <c r="CS103" s="31"/>
      <c r="CT103" s="31"/>
      <c r="CU103" s="31"/>
      <c r="CV103" s="31"/>
    </row>
    <row r="104" spans="1:100" x14ac:dyDescent="0.3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2"/>
      <c r="AX104" s="32"/>
      <c r="AY104" s="32"/>
      <c r="AZ104" s="32"/>
      <c r="BA104" s="32"/>
      <c r="BB104" s="32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  <c r="BS104" s="31"/>
      <c r="BT104" s="31"/>
      <c r="BU104" s="31"/>
      <c r="BV104" s="31"/>
      <c r="BW104" s="31"/>
      <c r="BX104" s="31"/>
      <c r="BY104" s="31"/>
      <c r="BZ104" s="31"/>
      <c r="CA104" s="31"/>
      <c r="CB104" s="31"/>
      <c r="CC104" s="31"/>
      <c r="CD104" s="31"/>
      <c r="CE104" s="31"/>
      <c r="CF104" s="31"/>
      <c r="CG104" s="31"/>
      <c r="CH104" s="31"/>
      <c r="CI104" s="31"/>
      <c r="CJ104" s="31"/>
      <c r="CK104" s="31"/>
      <c r="CL104" s="31"/>
      <c r="CM104" s="31"/>
      <c r="CN104" s="31"/>
      <c r="CO104" s="31"/>
      <c r="CP104" s="31"/>
      <c r="CQ104" s="31"/>
      <c r="CR104" s="31"/>
      <c r="CS104" s="31"/>
      <c r="CT104" s="31"/>
      <c r="CU104" s="31"/>
      <c r="CV104" s="31"/>
    </row>
    <row r="105" spans="1:100" x14ac:dyDescent="0.3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2"/>
      <c r="AX105" s="32"/>
      <c r="AY105" s="32"/>
      <c r="AZ105" s="32"/>
      <c r="BA105" s="32"/>
      <c r="BB105" s="32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  <c r="BS105" s="31"/>
      <c r="BT105" s="31"/>
      <c r="BU105" s="31"/>
      <c r="BV105" s="31"/>
      <c r="BW105" s="31"/>
      <c r="BX105" s="31"/>
      <c r="BY105" s="31"/>
      <c r="BZ105" s="31"/>
      <c r="CA105" s="31"/>
      <c r="CB105" s="31"/>
      <c r="CC105" s="31"/>
      <c r="CD105" s="31"/>
      <c r="CE105" s="31"/>
      <c r="CF105" s="31"/>
      <c r="CG105" s="31"/>
      <c r="CH105" s="31"/>
      <c r="CI105" s="31"/>
      <c r="CJ105" s="31"/>
      <c r="CK105" s="31"/>
      <c r="CL105" s="31"/>
      <c r="CM105" s="31"/>
      <c r="CN105" s="31"/>
      <c r="CO105" s="31"/>
      <c r="CP105" s="31"/>
      <c r="CQ105" s="31"/>
      <c r="CR105" s="31"/>
      <c r="CS105" s="31"/>
      <c r="CT105" s="31"/>
      <c r="CU105" s="31"/>
      <c r="CV105" s="31"/>
    </row>
    <row r="106" spans="1:100" x14ac:dyDescent="0.3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2"/>
      <c r="AX106" s="32"/>
      <c r="AY106" s="32"/>
      <c r="AZ106" s="32"/>
      <c r="BA106" s="32"/>
      <c r="BB106" s="32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  <c r="BS106" s="31"/>
      <c r="BT106" s="31"/>
      <c r="BU106" s="31"/>
      <c r="BV106" s="31"/>
      <c r="BW106" s="31"/>
      <c r="BX106" s="31"/>
      <c r="BY106" s="31"/>
      <c r="BZ106" s="31"/>
      <c r="CA106" s="31"/>
      <c r="CB106" s="31"/>
      <c r="CC106" s="31"/>
      <c r="CD106" s="31"/>
      <c r="CE106" s="31"/>
      <c r="CF106" s="31"/>
      <c r="CG106" s="31"/>
      <c r="CH106" s="31"/>
      <c r="CI106" s="31"/>
      <c r="CJ106" s="31"/>
      <c r="CK106" s="31"/>
      <c r="CL106" s="31"/>
      <c r="CM106" s="31"/>
      <c r="CN106" s="31"/>
      <c r="CO106" s="31"/>
      <c r="CP106" s="31"/>
      <c r="CQ106" s="31"/>
      <c r="CR106" s="31"/>
      <c r="CS106" s="31"/>
      <c r="CT106" s="31"/>
      <c r="CU106" s="31"/>
      <c r="CV106" s="31"/>
    </row>
    <row r="107" spans="1:100" x14ac:dyDescent="0.3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2"/>
      <c r="AX107" s="32"/>
      <c r="AY107" s="32"/>
      <c r="AZ107" s="32"/>
      <c r="BA107" s="32"/>
      <c r="BB107" s="32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  <c r="BS107" s="31"/>
      <c r="BT107" s="31"/>
      <c r="BU107" s="31"/>
      <c r="BV107" s="31"/>
      <c r="BW107" s="31"/>
      <c r="BX107" s="31"/>
      <c r="BY107" s="31"/>
      <c r="BZ107" s="31"/>
      <c r="CA107" s="31"/>
      <c r="CB107" s="31"/>
      <c r="CC107" s="31"/>
      <c r="CD107" s="31"/>
      <c r="CE107" s="31"/>
      <c r="CF107" s="31"/>
      <c r="CG107" s="31"/>
      <c r="CH107" s="31"/>
      <c r="CI107" s="31"/>
      <c r="CJ107" s="31"/>
      <c r="CK107" s="31"/>
      <c r="CL107" s="31"/>
      <c r="CM107" s="31"/>
      <c r="CN107" s="31"/>
      <c r="CO107" s="31"/>
      <c r="CP107" s="31"/>
      <c r="CQ107" s="31"/>
      <c r="CR107" s="31"/>
      <c r="CS107" s="31"/>
      <c r="CT107" s="31"/>
      <c r="CU107" s="31"/>
      <c r="CV107" s="31"/>
    </row>
    <row r="108" spans="1:100" x14ac:dyDescent="0.3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2"/>
      <c r="AX108" s="32"/>
      <c r="AY108" s="32"/>
      <c r="AZ108" s="32"/>
      <c r="BA108" s="32"/>
      <c r="BB108" s="32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  <c r="BS108" s="31"/>
      <c r="BT108" s="31"/>
      <c r="BU108" s="31"/>
      <c r="BV108" s="31"/>
      <c r="BW108" s="31"/>
      <c r="BX108" s="31"/>
      <c r="BY108" s="31"/>
      <c r="BZ108" s="31"/>
      <c r="CA108" s="31"/>
      <c r="CB108" s="31"/>
      <c r="CC108" s="31"/>
      <c r="CD108" s="31"/>
      <c r="CE108" s="31"/>
      <c r="CF108" s="31"/>
      <c r="CG108" s="31"/>
      <c r="CH108" s="31"/>
      <c r="CI108" s="31"/>
      <c r="CJ108" s="31"/>
      <c r="CK108" s="31"/>
      <c r="CL108" s="31"/>
      <c r="CM108" s="31"/>
      <c r="CN108" s="31"/>
      <c r="CO108" s="31"/>
      <c r="CP108" s="31"/>
      <c r="CQ108" s="31"/>
      <c r="CR108" s="31"/>
      <c r="CS108" s="31"/>
      <c r="CT108" s="31"/>
      <c r="CU108" s="31"/>
      <c r="CV108" s="31"/>
    </row>
    <row r="109" spans="1:100" x14ac:dyDescent="0.3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2"/>
      <c r="AX109" s="32"/>
      <c r="AY109" s="32"/>
      <c r="AZ109" s="32"/>
      <c r="BA109" s="32"/>
      <c r="BB109" s="32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  <c r="BU109" s="31"/>
      <c r="BV109" s="31"/>
      <c r="BW109" s="31"/>
      <c r="BX109" s="31"/>
      <c r="BY109" s="31"/>
      <c r="BZ109" s="31"/>
      <c r="CA109" s="31"/>
      <c r="CB109" s="31"/>
      <c r="CC109" s="31"/>
      <c r="CD109" s="31"/>
      <c r="CE109" s="31"/>
      <c r="CF109" s="31"/>
      <c r="CG109" s="31"/>
      <c r="CH109" s="31"/>
      <c r="CI109" s="31"/>
      <c r="CJ109" s="31"/>
      <c r="CK109" s="31"/>
      <c r="CL109" s="31"/>
      <c r="CM109" s="31"/>
      <c r="CN109" s="31"/>
      <c r="CO109" s="31"/>
      <c r="CP109" s="31"/>
      <c r="CQ109" s="31"/>
      <c r="CR109" s="31"/>
      <c r="CS109" s="31"/>
      <c r="CT109" s="31"/>
      <c r="CU109" s="31"/>
      <c r="CV109" s="31"/>
    </row>
    <row r="110" spans="1:100" x14ac:dyDescent="0.3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2"/>
      <c r="AX110" s="32"/>
      <c r="AY110" s="32"/>
      <c r="AZ110" s="32"/>
      <c r="BA110" s="32"/>
      <c r="BB110" s="32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  <c r="BS110" s="31"/>
      <c r="BT110" s="31"/>
      <c r="BU110" s="31"/>
      <c r="BV110" s="31"/>
      <c r="BW110" s="31"/>
      <c r="BX110" s="31"/>
      <c r="BY110" s="31"/>
      <c r="BZ110" s="31"/>
      <c r="CA110" s="31"/>
      <c r="CB110" s="31"/>
      <c r="CC110" s="31"/>
      <c r="CD110" s="31"/>
      <c r="CE110" s="31"/>
      <c r="CF110" s="31"/>
      <c r="CG110" s="31"/>
      <c r="CH110" s="31"/>
      <c r="CI110" s="31"/>
      <c r="CJ110" s="31"/>
      <c r="CK110" s="31"/>
      <c r="CL110" s="31"/>
      <c r="CM110" s="31"/>
      <c r="CN110" s="31"/>
      <c r="CO110" s="31"/>
      <c r="CP110" s="31"/>
      <c r="CQ110" s="31"/>
      <c r="CR110" s="31"/>
      <c r="CS110" s="31"/>
      <c r="CT110" s="31"/>
      <c r="CU110" s="31"/>
      <c r="CV110" s="31"/>
    </row>
    <row r="111" spans="1:100" x14ac:dyDescent="0.3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2"/>
      <c r="AX111" s="32"/>
      <c r="AY111" s="32"/>
      <c r="AZ111" s="32"/>
      <c r="BA111" s="32"/>
      <c r="BB111" s="32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  <c r="BS111" s="31"/>
      <c r="BT111" s="31"/>
      <c r="BU111" s="31"/>
      <c r="BV111" s="31"/>
      <c r="BW111" s="31"/>
      <c r="BX111" s="31"/>
      <c r="BY111" s="31"/>
      <c r="BZ111" s="31"/>
      <c r="CA111" s="31"/>
      <c r="CB111" s="31"/>
      <c r="CC111" s="31"/>
      <c r="CD111" s="31"/>
      <c r="CE111" s="31"/>
      <c r="CF111" s="31"/>
      <c r="CG111" s="31"/>
      <c r="CH111" s="31"/>
      <c r="CI111" s="31"/>
      <c r="CJ111" s="31"/>
      <c r="CK111" s="31"/>
      <c r="CL111" s="31"/>
      <c r="CM111" s="31"/>
      <c r="CN111" s="31"/>
      <c r="CO111" s="31"/>
      <c r="CP111" s="31"/>
      <c r="CQ111" s="31"/>
      <c r="CR111" s="31"/>
      <c r="CS111" s="31"/>
      <c r="CT111" s="31"/>
      <c r="CU111" s="31"/>
      <c r="CV111" s="31"/>
    </row>
    <row r="112" spans="1:100" x14ac:dyDescent="0.3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2"/>
      <c r="AX112" s="32"/>
      <c r="AY112" s="32"/>
      <c r="AZ112" s="32"/>
      <c r="BA112" s="32"/>
      <c r="BB112" s="32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  <c r="BS112" s="31"/>
      <c r="BT112" s="31"/>
      <c r="BU112" s="31"/>
      <c r="BV112" s="31"/>
      <c r="BW112" s="31"/>
      <c r="BX112" s="31"/>
      <c r="BY112" s="31"/>
      <c r="BZ112" s="31"/>
      <c r="CA112" s="31"/>
      <c r="CB112" s="31"/>
      <c r="CC112" s="31"/>
      <c r="CD112" s="31"/>
      <c r="CE112" s="31"/>
      <c r="CF112" s="31"/>
      <c r="CG112" s="31"/>
      <c r="CH112" s="31"/>
      <c r="CI112" s="31"/>
      <c r="CJ112" s="31"/>
      <c r="CK112" s="31"/>
      <c r="CL112" s="31"/>
      <c r="CM112" s="31"/>
      <c r="CN112" s="31"/>
      <c r="CO112" s="31"/>
      <c r="CP112" s="31"/>
      <c r="CQ112" s="31"/>
      <c r="CR112" s="31"/>
      <c r="CS112" s="31"/>
      <c r="CT112" s="31"/>
      <c r="CU112" s="31"/>
      <c r="CV112" s="31"/>
    </row>
    <row r="113" spans="1:100" x14ac:dyDescent="0.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2"/>
      <c r="AX113" s="32"/>
      <c r="AY113" s="32"/>
      <c r="AZ113" s="32"/>
      <c r="BA113" s="32"/>
      <c r="BB113" s="32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  <c r="BS113" s="31"/>
      <c r="BT113" s="31"/>
      <c r="BU113" s="31"/>
      <c r="BV113" s="31"/>
      <c r="BW113" s="31"/>
      <c r="BX113" s="31"/>
      <c r="BY113" s="31"/>
      <c r="BZ113" s="31"/>
      <c r="CA113" s="31"/>
      <c r="CB113" s="31"/>
      <c r="CC113" s="31"/>
      <c r="CD113" s="31"/>
      <c r="CE113" s="31"/>
      <c r="CF113" s="31"/>
      <c r="CG113" s="31"/>
      <c r="CH113" s="31"/>
      <c r="CI113" s="31"/>
      <c r="CJ113" s="31"/>
      <c r="CK113" s="31"/>
      <c r="CL113" s="31"/>
      <c r="CM113" s="31"/>
      <c r="CN113" s="31"/>
      <c r="CO113" s="31"/>
      <c r="CP113" s="31"/>
      <c r="CQ113" s="31"/>
      <c r="CR113" s="31"/>
      <c r="CS113" s="31"/>
      <c r="CT113" s="31"/>
      <c r="CU113" s="31"/>
      <c r="CV113" s="31"/>
    </row>
    <row r="114" spans="1:100" x14ac:dyDescent="0.3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2"/>
      <c r="AX114" s="32"/>
      <c r="AY114" s="32"/>
      <c r="AZ114" s="32"/>
      <c r="BA114" s="32"/>
      <c r="BB114" s="32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  <c r="BS114" s="31"/>
      <c r="BT114" s="31"/>
      <c r="BU114" s="31"/>
      <c r="BV114" s="31"/>
      <c r="BW114" s="31"/>
      <c r="BX114" s="31"/>
      <c r="BY114" s="31"/>
      <c r="BZ114" s="31"/>
      <c r="CA114" s="31"/>
      <c r="CB114" s="31"/>
      <c r="CC114" s="31"/>
      <c r="CD114" s="31"/>
      <c r="CE114" s="31"/>
      <c r="CF114" s="31"/>
      <c r="CG114" s="31"/>
      <c r="CH114" s="31"/>
      <c r="CI114" s="31"/>
      <c r="CJ114" s="31"/>
      <c r="CK114" s="31"/>
      <c r="CL114" s="31"/>
      <c r="CM114" s="31"/>
      <c r="CN114" s="31"/>
      <c r="CO114" s="31"/>
      <c r="CP114" s="31"/>
      <c r="CQ114" s="31"/>
      <c r="CR114" s="31"/>
      <c r="CS114" s="31"/>
      <c r="CT114" s="31"/>
      <c r="CU114" s="31"/>
      <c r="CV114" s="31"/>
    </row>
    <row r="115" spans="1:100" x14ac:dyDescent="0.3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2"/>
      <c r="AX115" s="32"/>
      <c r="AY115" s="32"/>
      <c r="AZ115" s="32"/>
      <c r="BA115" s="32"/>
      <c r="BB115" s="32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  <c r="BS115" s="31"/>
      <c r="BT115" s="31"/>
      <c r="BU115" s="31"/>
      <c r="BV115" s="31"/>
      <c r="BW115" s="31"/>
      <c r="BX115" s="31"/>
      <c r="BY115" s="31"/>
      <c r="BZ115" s="31"/>
      <c r="CA115" s="31"/>
      <c r="CB115" s="31"/>
      <c r="CC115" s="31"/>
      <c r="CD115" s="31"/>
      <c r="CE115" s="31"/>
      <c r="CF115" s="31"/>
      <c r="CG115" s="31"/>
      <c r="CH115" s="31"/>
      <c r="CI115" s="31"/>
      <c r="CJ115" s="31"/>
      <c r="CK115" s="31"/>
      <c r="CL115" s="31"/>
      <c r="CM115" s="31"/>
      <c r="CN115" s="31"/>
      <c r="CO115" s="31"/>
      <c r="CP115" s="31"/>
      <c r="CQ115" s="31"/>
      <c r="CR115" s="31"/>
      <c r="CS115" s="31"/>
      <c r="CT115" s="31"/>
      <c r="CU115" s="31"/>
      <c r="CV115" s="31"/>
    </row>
    <row r="116" spans="1:100" x14ac:dyDescent="0.3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2"/>
      <c r="AX116" s="32"/>
      <c r="AY116" s="32"/>
      <c r="AZ116" s="32"/>
      <c r="BA116" s="32"/>
      <c r="BB116" s="32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  <c r="BS116" s="31"/>
      <c r="BT116" s="31"/>
      <c r="BU116" s="31"/>
      <c r="BV116" s="31"/>
      <c r="BW116" s="31"/>
      <c r="BX116" s="31"/>
      <c r="BY116" s="31"/>
      <c r="BZ116" s="31"/>
      <c r="CA116" s="31"/>
      <c r="CB116" s="31"/>
      <c r="CC116" s="31"/>
      <c r="CD116" s="31"/>
      <c r="CE116" s="31"/>
      <c r="CF116" s="31"/>
      <c r="CG116" s="31"/>
      <c r="CH116" s="31"/>
      <c r="CI116" s="31"/>
      <c r="CJ116" s="31"/>
      <c r="CK116" s="31"/>
      <c r="CL116" s="31"/>
      <c r="CM116" s="31"/>
      <c r="CN116" s="31"/>
      <c r="CO116" s="31"/>
      <c r="CP116" s="31"/>
      <c r="CQ116" s="31"/>
      <c r="CR116" s="31"/>
      <c r="CS116" s="31"/>
      <c r="CT116" s="31"/>
      <c r="CU116" s="31"/>
      <c r="CV116" s="31"/>
    </row>
    <row r="117" spans="1:100" x14ac:dyDescent="0.3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2"/>
      <c r="AX117" s="32"/>
      <c r="AY117" s="32"/>
      <c r="AZ117" s="32"/>
      <c r="BA117" s="32"/>
      <c r="BB117" s="32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  <c r="BS117" s="31"/>
      <c r="BT117" s="31"/>
      <c r="BU117" s="31"/>
      <c r="BV117" s="31"/>
      <c r="BW117" s="31"/>
      <c r="BX117" s="31"/>
      <c r="BY117" s="31"/>
      <c r="BZ117" s="31"/>
      <c r="CA117" s="31"/>
      <c r="CB117" s="31"/>
      <c r="CC117" s="31"/>
      <c r="CD117" s="31"/>
      <c r="CE117" s="31"/>
      <c r="CF117" s="31"/>
      <c r="CG117" s="31"/>
      <c r="CH117" s="31"/>
      <c r="CI117" s="31"/>
      <c r="CJ117" s="31"/>
      <c r="CK117" s="31"/>
      <c r="CL117" s="31"/>
      <c r="CM117" s="31"/>
      <c r="CN117" s="31"/>
      <c r="CO117" s="31"/>
      <c r="CP117" s="31"/>
      <c r="CQ117" s="31"/>
      <c r="CR117" s="31"/>
      <c r="CS117" s="31"/>
      <c r="CT117" s="31"/>
      <c r="CU117" s="31"/>
      <c r="CV117" s="31"/>
    </row>
    <row r="118" spans="1:100" x14ac:dyDescent="0.3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2"/>
      <c r="AX118" s="32"/>
      <c r="AY118" s="32"/>
      <c r="AZ118" s="32"/>
      <c r="BA118" s="32"/>
      <c r="BB118" s="32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  <c r="BS118" s="31"/>
      <c r="BT118" s="31"/>
      <c r="BU118" s="31"/>
      <c r="BV118" s="31"/>
      <c r="BW118" s="31"/>
      <c r="BX118" s="31"/>
      <c r="BY118" s="31"/>
      <c r="BZ118" s="31"/>
      <c r="CA118" s="31"/>
      <c r="CB118" s="31"/>
      <c r="CC118" s="31"/>
      <c r="CD118" s="31"/>
      <c r="CE118" s="31"/>
      <c r="CF118" s="31"/>
      <c r="CG118" s="31"/>
      <c r="CH118" s="31"/>
      <c r="CI118" s="31"/>
      <c r="CJ118" s="31"/>
      <c r="CK118" s="31"/>
      <c r="CL118" s="31"/>
      <c r="CM118" s="31"/>
      <c r="CN118" s="31"/>
      <c r="CO118" s="31"/>
      <c r="CP118" s="31"/>
      <c r="CQ118" s="31"/>
      <c r="CR118" s="31"/>
      <c r="CS118" s="31"/>
      <c r="CT118" s="31"/>
      <c r="CU118" s="31"/>
      <c r="CV118" s="31"/>
    </row>
    <row r="119" spans="1:100" x14ac:dyDescent="0.3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2"/>
      <c r="AX119" s="32"/>
      <c r="AY119" s="32"/>
      <c r="AZ119" s="32"/>
      <c r="BA119" s="32"/>
      <c r="BB119" s="32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  <c r="BS119" s="31"/>
      <c r="BT119" s="31"/>
      <c r="BU119" s="31"/>
      <c r="BV119" s="31"/>
      <c r="BW119" s="31"/>
      <c r="BX119" s="31"/>
      <c r="BY119" s="31"/>
      <c r="BZ119" s="31"/>
      <c r="CA119" s="31"/>
      <c r="CB119" s="31"/>
      <c r="CC119" s="31"/>
      <c r="CD119" s="31"/>
      <c r="CE119" s="31"/>
      <c r="CF119" s="31"/>
      <c r="CG119" s="31"/>
      <c r="CH119" s="31"/>
      <c r="CI119" s="31"/>
      <c r="CJ119" s="31"/>
      <c r="CK119" s="31"/>
      <c r="CL119" s="31"/>
      <c r="CM119" s="31"/>
      <c r="CN119" s="31"/>
      <c r="CO119" s="31"/>
      <c r="CP119" s="31"/>
      <c r="CQ119" s="31"/>
      <c r="CR119" s="31"/>
      <c r="CS119" s="31"/>
      <c r="CT119" s="31"/>
      <c r="CU119" s="31"/>
      <c r="CV119" s="31"/>
    </row>
    <row r="120" spans="1:100" x14ac:dyDescent="0.3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2"/>
      <c r="AX120" s="32"/>
      <c r="AY120" s="32"/>
      <c r="AZ120" s="32"/>
      <c r="BA120" s="32"/>
      <c r="BB120" s="32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  <c r="BS120" s="31"/>
      <c r="BT120" s="31"/>
      <c r="BU120" s="31"/>
      <c r="BV120" s="31"/>
      <c r="BW120" s="31"/>
      <c r="BX120" s="31"/>
      <c r="BY120" s="31"/>
      <c r="BZ120" s="31"/>
      <c r="CA120" s="31"/>
      <c r="CB120" s="31"/>
      <c r="CC120" s="31"/>
      <c r="CD120" s="31"/>
      <c r="CE120" s="31"/>
      <c r="CF120" s="31"/>
      <c r="CG120" s="31"/>
      <c r="CH120" s="31"/>
      <c r="CI120" s="31"/>
      <c r="CJ120" s="31"/>
      <c r="CK120" s="31"/>
      <c r="CL120" s="31"/>
      <c r="CM120" s="31"/>
      <c r="CN120" s="31"/>
      <c r="CO120" s="31"/>
      <c r="CP120" s="31"/>
      <c r="CQ120" s="31"/>
      <c r="CR120" s="31"/>
      <c r="CS120" s="31"/>
      <c r="CT120" s="31"/>
      <c r="CU120" s="31"/>
      <c r="CV120" s="31"/>
    </row>
    <row r="121" spans="1:100" x14ac:dyDescent="0.3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2"/>
      <c r="AX121" s="32"/>
      <c r="AY121" s="32"/>
      <c r="AZ121" s="32"/>
      <c r="BA121" s="32"/>
      <c r="BB121" s="32"/>
      <c r="BC121" s="31"/>
      <c r="BD121" s="31"/>
      <c r="BE121" s="31"/>
      <c r="BF121" s="31"/>
      <c r="BG121" s="31"/>
      <c r="BH121" s="31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  <c r="BS121" s="31"/>
      <c r="BT121" s="31"/>
      <c r="BU121" s="31"/>
      <c r="BV121" s="31"/>
      <c r="BW121" s="31"/>
      <c r="BX121" s="31"/>
      <c r="BY121" s="31"/>
      <c r="BZ121" s="31"/>
      <c r="CA121" s="31"/>
      <c r="CB121" s="31"/>
      <c r="CC121" s="31"/>
      <c r="CD121" s="31"/>
      <c r="CE121" s="31"/>
      <c r="CF121" s="31"/>
      <c r="CG121" s="31"/>
      <c r="CH121" s="31"/>
      <c r="CI121" s="31"/>
      <c r="CJ121" s="31"/>
      <c r="CK121" s="31"/>
      <c r="CL121" s="31"/>
      <c r="CM121" s="31"/>
      <c r="CN121" s="31"/>
      <c r="CO121" s="31"/>
      <c r="CP121" s="31"/>
      <c r="CQ121" s="31"/>
      <c r="CR121" s="31"/>
      <c r="CS121" s="31"/>
      <c r="CT121" s="31"/>
      <c r="CU121" s="31"/>
      <c r="CV121" s="31"/>
    </row>
    <row r="122" spans="1:100" x14ac:dyDescent="0.3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2"/>
      <c r="AX122" s="32"/>
      <c r="AY122" s="32"/>
      <c r="AZ122" s="32"/>
      <c r="BA122" s="32"/>
      <c r="BB122" s="32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  <c r="BS122" s="31"/>
      <c r="BT122" s="31"/>
      <c r="BU122" s="31"/>
      <c r="BV122" s="31"/>
      <c r="BW122" s="31"/>
      <c r="BX122" s="31"/>
      <c r="BY122" s="31"/>
      <c r="BZ122" s="31"/>
      <c r="CA122" s="31"/>
      <c r="CB122" s="31"/>
      <c r="CC122" s="31"/>
      <c r="CD122" s="31"/>
      <c r="CE122" s="31"/>
      <c r="CF122" s="31"/>
      <c r="CG122" s="31"/>
      <c r="CH122" s="31"/>
      <c r="CI122" s="31"/>
      <c r="CJ122" s="31"/>
      <c r="CK122" s="31"/>
      <c r="CL122" s="31"/>
      <c r="CM122" s="31"/>
      <c r="CN122" s="31"/>
      <c r="CO122" s="31"/>
      <c r="CP122" s="31"/>
      <c r="CQ122" s="31"/>
      <c r="CR122" s="31"/>
      <c r="CS122" s="31"/>
      <c r="CT122" s="31"/>
      <c r="CU122" s="31"/>
      <c r="CV122" s="31"/>
    </row>
    <row r="123" spans="1:100" x14ac:dyDescent="0.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2"/>
      <c r="AX123" s="32"/>
      <c r="AY123" s="32"/>
      <c r="AZ123" s="32"/>
      <c r="BA123" s="32"/>
      <c r="BB123" s="32"/>
      <c r="BC123" s="31"/>
      <c r="BD123" s="31"/>
      <c r="BE123" s="31"/>
      <c r="BF123" s="31"/>
      <c r="BG123" s="31"/>
      <c r="BH123" s="31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  <c r="BS123" s="31"/>
      <c r="BT123" s="31"/>
      <c r="BU123" s="31"/>
      <c r="BV123" s="31"/>
      <c r="BW123" s="31"/>
      <c r="BX123" s="31"/>
      <c r="BY123" s="31"/>
      <c r="BZ123" s="31"/>
      <c r="CA123" s="31"/>
      <c r="CB123" s="31"/>
      <c r="CC123" s="31"/>
      <c r="CD123" s="31"/>
      <c r="CE123" s="31"/>
      <c r="CF123" s="31"/>
      <c r="CG123" s="31"/>
      <c r="CH123" s="31"/>
      <c r="CI123" s="31"/>
      <c r="CJ123" s="31"/>
      <c r="CK123" s="31"/>
      <c r="CL123" s="31"/>
      <c r="CM123" s="31"/>
      <c r="CN123" s="31"/>
      <c r="CO123" s="31"/>
      <c r="CP123" s="31"/>
      <c r="CQ123" s="31"/>
      <c r="CR123" s="31"/>
      <c r="CS123" s="31"/>
      <c r="CT123" s="31"/>
      <c r="CU123" s="31"/>
      <c r="CV123" s="31"/>
    </row>
    <row r="124" spans="1:100" x14ac:dyDescent="0.3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2"/>
      <c r="AX124" s="32"/>
      <c r="AY124" s="32"/>
      <c r="AZ124" s="32"/>
      <c r="BA124" s="32"/>
      <c r="BB124" s="32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  <c r="BS124" s="31"/>
      <c r="BT124" s="31"/>
      <c r="BU124" s="31"/>
      <c r="BV124" s="31"/>
      <c r="BW124" s="31"/>
      <c r="BX124" s="31"/>
      <c r="BY124" s="31"/>
      <c r="BZ124" s="31"/>
      <c r="CA124" s="31"/>
      <c r="CB124" s="31"/>
      <c r="CC124" s="31"/>
      <c r="CD124" s="31"/>
      <c r="CE124" s="31"/>
      <c r="CF124" s="31"/>
      <c r="CG124" s="31"/>
      <c r="CH124" s="31"/>
      <c r="CI124" s="31"/>
      <c r="CJ124" s="31"/>
      <c r="CK124" s="31"/>
      <c r="CL124" s="31"/>
      <c r="CM124" s="31"/>
      <c r="CN124" s="31"/>
      <c r="CO124" s="31"/>
      <c r="CP124" s="31"/>
      <c r="CQ124" s="31"/>
      <c r="CR124" s="31"/>
      <c r="CS124" s="31"/>
      <c r="CT124" s="31"/>
      <c r="CU124" s="31"/>
      <c r="CV124" s="31"/>
    </row>
    <row r="125" spans="1:100" x14ac:dyDescent="0.3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2"/>
      <c r="AX125" s="32"/>
      <c r="AY125" s="32"/>
      <c r="AZ125" s="32"/>
      <c r="BA125" s="32"/>
      <c r="BB125" s="32"/>
      <c r="BC125" s="31"/>
      <c r="BD125" s="31"/>
      <c r="BE125" s="31"/>
      <c r="BF125" s="31"/>
      <c r="BG125" s="31"/>
      <c r="BH125" s="31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  <c r="BS125" s="31"/>
      <c r="BT125" s="31"/>
      <c r="BU125" s="31"/>
      <c r="BV125" s="31"/>
      <c r="BW125" s="31"/>
      <c r="BX125" s="31"/>
      <c r="BY125" s="31"/>
      <c r="BZ125" s="31"/>
      <c r="CA125" s="31"/>
      <c r="CB125" s="31"/>
      <c r="CC125" s="31"/>
      <c r="CD125" s="31"/>
      <c r="CE125" s="31"/>
      <c r="CF125" s="31"/>
      <c r="CG125" s="31"/>
      <c r="CH125" s="31"/>
      <c r="CI125" s="31"/>
      <c r="CJ125" s="31"/>
      <c r="CK125" s="31"/>
      <c r="CL125" s="31"/>
      <c r="CM125" s="31"/>
      <c r="CN125" s="31"/>
      <c r="CO125" s="31"/>
      <c r="CP125" s="31"/>
      <c r="CQ125" s="31"/>
      <c r="CR125" s="31"/>
      <c r="CS125" s="31"/>
      <c r="CT125" s="31"/>
      <c r="CU125" s="31"/>
      <c r="CV125" s="31"/>
    </row>
    <row r="126" spans="1:100" x14ac:dyDescent="0.3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2"/>
      <c r="AX126" s="32"/>
      <c r="AY126" s="32"/>
      <c r="AZ126" s="32"/>
      <c r="BA126" s="32"/>
      <c r="BB126" s="32"/>
      <c r="BC126" s="31"/>
      <c r="BD126" s="31"/>
      <c r="BE126" s="31"/>
      <c r="BF126" s="31"/>
      <c r="BG126" s="31"/>
      <c r="BH126" s="31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  <c r="BS126" s="31"/>
      <c r="BT126" s="31"/>
      <c r="BU126" s="31"/>
      <c r="BV126" s="31"/>
      <c r="BW126" s="31"/>
      <c r="BX126" s="31"/>
      <c r="BY126" s="31"/>
      <c r="BZ126" s="31"/>
      <c r="CA126" s="31"/>
      <c r="CB126" s="31"/>
      <c r="CC126" s="31"/>
      <c r="CD126" s="31"/>
      <c r="CE126" s="31"/>
      <c r="CF126" s="31"/>
      <c r="CG126" s="31"/>
      <c r="CH126" s="31"/>
      <c r="CI126" s="31"/>
      <c r="CJ126" s="31"/>
      <c r="CK126" s="31"/>
      <c r="CL126" s="31"/>
      <c r="CM126" s="31"/>
      <c r="CN126" s="31"/>
      <c r="CO126" s="31"/>
      <c r="CP126" s="31"/>
      <c r="CQ126" s="31"/>
      <c r="CR126" s="31"/>
      <c r="CS126" s="31"/>
      <c r="CT126" s="31"/>
      <c r="CU126" s="31"/>
      <c r="CV126" s="31"/>
    </row>
    <row r="127" spans="1:100" x14ac:dyDescent="0.3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2"/>
      <c r="AX127" s="32"/>
      <c r="AY127" s="32"/>
      <c r="AZ127" s="32"/>
      <c r="BA127" s="32"/>
      <c r="BB127" s="32"/>
      <c r="BC127" s="31"/>
      <c r="BD127" s="31"/>
      <c r="BE127" s="31"/>
      <c r="BF127" s="31"/>
      <c r="BG127" s="31"/>
      <c r="BH127" s="31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  <c r="BS127" s="31"/>
      <c r="BT127" s="31"/>
      <c r="BU127" s="31"/>
      <c r="BV127" s="31"/>
      <c r="BW127" s="31"/>
      <c r="BX127" s="31"/>
      <c r="BY127" s="31"/>
      <c r="BZ127" s="31"/>
      <c r="CA127" s="31"/>
      <c r="CB127" s="31"/>
      <c r="CC127" s="31"/>
      <c r="CD127" s="31"/>
      <c r="CE127" s="31"/>
      <c r="CF127" s="31"/>
      <c r="CG127" s="31"/>
      <c r="CH127" s="31"/>
      <c r="CI127" s="31"/>
      <c r="CJ127" s="31"/>
      <c r="CK127" s="31"/>
      <c r="CL127" s="31"/>
      <c r="CM127" s="31"/>
      <c r="CN127" s="31"/>
      <c r="CO127" s="31"/>
      <c r="CP127" s="31"/>
      <c r="CQ127" s="31"/>
      <c r="CR127" s="31"/>
      <c r="CS127" s="31"/>
      <c r="CT127" s="31"/>
      <c r="CU127" s="31"/>
      <c r="CV127" s="31"/>
    </row>
    <row r="128" spans="1:100" x14ac:dyDescent="0.3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2"/>
      <c r="AX128" s="32"/>
      <c r="AY128" s="32"/>
      <c r="AZ128" s="32"/>
      <c r="BA128" s="32"/>
      <c r="BB128" s="32"/>
      <c r="BC128" s="31"/>
      <c r="BD128" s="31"/>
      <c r="BE128" s="31"/>
      <c r="BF128" s="31"/>
      <c r="BG128" s="31"/>
      <c r="BH128" s="31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  <c r="BS128" s="31"/>
      <c r="BT128" s="31"/>
      <c r="BU128" s="31"/>
      <c r="BV128" s="31"/>
      <c r="BW128" s="31"/>
      <c r="BX128" s="31"/>
      <c r="BY128" s="31"/>
      <c r="BZ128" s="31"/>
      <c r="CA128" s="31"/>
      <c r="CB128" s="31"/>
      <c r="CC128" s="31"/>
      <c r="CD128" s="31"/>
      <c r="CE128" s="31"/>
      <c r="CF128" s="31"/>
      <c r="CG128" s="31"/>
      <c r="CH128" s="31"/>
      <c r="CI128" s="31"/>
      <c r="CJ128" s="31"/>
      <c r="CK128" s="31"/>
      <c r="CL128" s="31"/>
      <c r="CM128" s="31"/>
      <c r="CN128" s="31"/>
      <c r="CO128" s="31"/>
      <c r="CP128" s="31"/>
      <c r="CQ128" s="31"/>
      <c r="CR128" s="31"/>
      <c r="CS128" s="31"/>
      <c r="CT128" s="31"/>
      <c r="CU128" s="31"/>
      <c r="CV128" s="31"/>
    </row>
    <row r="129" spans="1:100" x14ac:dyDescent="0.3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2"/>
      <c r="AX129" s="32"/>
      <c r="AY129" s="32"/>
      <c r="AZ129" s="32"/>
      <c r="BA129" s="32"/>
      <c r="BB129" s="32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  <c r="BS129" s="31"/>
      <c r="BT129" s="31"/>
      <c r="BU129" s="31"/>
      <c r="BV129" s="31"/>
      <c r="BW129" s="31"/>
      <c r="BX129" s="31"/>
      <c r="BY129" s="31"/>
      <c r="BZ129" s="31"/>
      <c r="CA129" s="31"/>
      <c r="CB129" s="31"/>
      <c r="CC129" s="31"/>
      <c r="CD129" s="31"/>
      <c r="CE129" s="31"/>
      <c r="CF129" s="31"/>
      <c r="CG129" s="31"/>
      <c r="CH129" s="31"/>
      <c r="CI129" s="31"/>
      <c r="CJ129" s="31"/>
      <c r="CK129" s="31"/>
      <c r="CL129" s="31"/>
      <c r="CM129" s="31"/>
      <c r="CN129" s="31"/>
      <c r="CO129" s="31"/>
      <c r="CP129" s="31"/>
      <c r="CQ129" s="31"/>
      <c r="CR129" s="31"/>
      <c r="CS129" s="31"/>
      <c r="CT129" s="31"/>
      <c r="CU129" s="31"/>
      <c r="CV129" s="31"/>
    </row>
    <row r="130" spans="1:100" x14ac:dyDescent="0.3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2"/>
      <c r="AX130" s="32"/>
      <c r="AY130" s="32"/>
      <c r="AZ130" s="32"/>
      <c r="BA130" s="32"/>
      <c r="BB130" s="32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  <c r="BS130" s="31"/>
      <c r="BT130" s="31"/>
      <c r="BU130" s="31"/>
      <c r="BV130" s="31"/>
      <c r="BW130" s="31"/>
      <c r="BX130" s="31"/>
      <c r="BY130" s="31"/>
      <c r="BZ130" s="31"/>
      <c r="CA130" s="31"/>
      <c r="CB130" s="31"/>
      <c r="CC130" s="31"/>
      <c r="CD130" s="31"/>
      <c r="CE130" s="31"/>
      <c r="CF130" s="31"/>
      <c r="CG130" s="31"/>
      <c r="CH130" s="31"/>
      <c r="CI130" s="31"/>
      <c r="CJ130" s="31"/>
      <c r="CK130" s="31"/>
      <c r="CL130" s="31"/>
      <c r="CM130" s="31"/>
      <c r="CN130" s="31"/>
      <c r="CO130" s="31"/>
      <c r="CP130" s="31"/>
      <c r="CQ130" s="31"/>
      <c r="CR130" s="31"/>
      <c r="CS130" s="31"/>
      <c r="CT130" s="31"/>
      <c r="CU130" s="31"/>
      <c r="CV130" s="31"/>
    </row>
    <row r="131" spans="1:100" x14ac:dyDescent="0.3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2"/>
      <c r="AX131" s="32"/>
      <c r="AY131" s="32"/>
      <c r="AZ131" s="32"/>
      <c r="BA131" s="32"/>
      <c r="BB131" s="32"/>
      <c r="BC131" s="31"/>
      <c r="BD131" s="31"/>
      <c r="BE131" s="31"/>
      <c r="BF131" s="31"/>
      <c r="BG131" s="31"/>
      <c r="BH131" s="31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  <c r="BS131" s="31"/>
      <c r="BT131" s="31"/>
      <c r="BU131" s="31"/>
      <c r="BV131" s="31"/>
      <c r="BW131" s="31"/>
      <c r="BX131" s="31"/>
      <c r="BY131" s="31"/>
      <c r="BZ131" s="31"/>
      <c r="CA131" s="31"/>
      <c r="CB131" s="31"/>
      <c r="CC131" s="31"/>
      <c r="CD131" s="31"/>
      <c r="CE131" s="31"/>
      <c r="CF131" s="31"/>
      <c r="CG131" s="31"/>
      <c r="CH131" s="31"/>
      <c r="CI131" s="31"/>
      <c r="CJ131" s="31"/>
      <c r="CK131" s="31"/>
      <c r="CL131" s="31"/>
      <c r="CM131" s="31"/>
      <c r="CN131" s="31"/>
      <c r="CO131" s="31"/>
      <c r="CP131" s="31"/>
      <c r="CQ131" s="31"/>
      <c r="CR131" s="31"/>
      <c r="CS131" s="31"/>
      <c r="CT131" s="31"/>
      <c r="CU131" s="31"/>
      <c r="CV131" s="31"/>
    </row>
    <row r="132" spans="1:100" x14ac:dyDescent="0.3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2"/>
      <c r="AX132" s="32"/>
      <c r="AY132" s="32"/>
      <c r="AZ132" s="32"/>
      <c r="BA132" s="32"/>
      <c r="BB132" s="32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  <c r="BS132" s="31"/>
      <c r="BT132" s="31"/>
      <c r="BU132" s="31"/>
      <c r="BV132" s="31"/>
      <c r="BW132" s="31"/>
      <c r="BX132" s="31"/>
      <c r="BY132" s="31"/>
      <c r="BZ132" s="31"/>
      <c r="CA132" s="31"/>
      <c r="CB132" s="31"/>
      <c r="CC132" s="31"/>
      <c r="CD132" s="31"/>
      <c r="CE132" s="31"/>
      <c r="CF132" s="31"/>
      <c r="CG132" s="31"/>
      <c r="CH132" s="31"/>
      <c r="CI132" s="31"/>
      <c r="CJ132" s="31"/>
      <c r="CK132" s="31"/>
      <c r="CL132" s="31"/>
      <c r="CM132" s="31"/>
      <c r="CN132" s="31"/>
      <c r="CO132" s="31"/>
      <c r="CP132" s="31"/>
      <c r="CQ132" s="31"/>
      <c r="CR132" s="31"/>
      <c r="CS132" s="31"/>
      <c r="CT132" s="31"/>
      <c r="CU132" s="31"/>
      <c r="CV132" s="31"/>
    </row>
    <row r="133" spans="1:100" x14ac:dyDescent="0.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2"/>
      <c r="AX133" s="32"/>
      <c r="AY133" s="32"/>
      <c r="AZ133" s="32"/>
      <c r="BA133" s="32"/>
      <c r="BB133" s="32"/>
      <c r="BC133" s="31"/>
      <c r="BD133" s="31"/>
      <c r="BE133" s="31"/>
      <c r="BF133" s="31"/>
      <c r="BG133" s="31"/>
      <c r="BH133" s="31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  <c r="BS133" s="31"/>
      <c r="BT133" s="31"/>
      <c r="BU133" s="31"/>
      <c r="BV133" s="31"/>
      <c r="BW133" s="31"/>
      <c r="BX133" s="31"/>
      <c r="BY133" s="31"/>
      <c r="BZ133" s="31"/>
      <c r="CA133" s="31"/>
      <c r="CB133" s="31"/>
      <c r="CC133" s="31"/>
      <c r="CD133" s="31"/>
      <c r="CE133" s="31"/>
      <c r="CF133" s="31"/>
      <c r="CG133" s="31"/>
      <c r="CH133" s="31"/>
      <c r="CI133" s="31"/>
      <c r="CJ133" s="31"/>
      <c r="CK133" s="31"/>
      <c r="CL133" s="31"/>
      <c r="CM133" s="31"/>
      <c r="CN133" s="31"/>
      <c r="CO133" s="31"/>
      <c r="CP133" s="31"/>
      <c r="CQ133" s="31"/>
      <c r="CR133" s="31"/>
      <c r="CS133" s="31"/>
      <c r="CT133" s="31"/>
      <c r="CU133" s="31"/>
      <c r="CV133" s="31"/>
    </row>
    <row r="134" spans="1:100" x14ac:dyDescent="0.3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2"/>
      <c r="AX134" s="32"/>
      <c r="AY134" s="32"/>
      <c r="AZ134" s="32"/>
      <c r="BA134" s="32"/>
      <c r="BB134" s="32"/>
      <c r="BC134" s="31"/>
      <c r="BD134" s="31"/>
      <c r="BE134" s="31"/>
      <c r="BF134" s="31"/>
      <c r="BG134" s="31"/>
      <c r="BH134" s="31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  <c r="BS134" s="31"/>
      <c r="BT134" s="31"/>
      <c r="BU134" s="31"/>
      <c r="BV134" s="31"/>
      <c r="BW134" s="31"/>
      <c r="BX134" s="31"/>
      <c r="BY134" s="31"/>
      <c r="BZ134" s="31"/>
      <c r="CA134" s="31"/>
      <c r="CB134" s="31"/>
      <c r="CC134" s="31"/>
      <c r="CD134" s="31"/>
      <c r="CE134" s="31"/>
      <c r="CF134" s="31"/>
      <c r="CG134" s="31"/>
      <c r="CH134" s="31"/>
      <c r="CI134" s="31"/>
      <c r="CJ134" s="31"/>
      <c r="CK134" s="31"/>
      <c r="CL134" s="31"/>
      <c r="CM134" s="31"/>
      <c r="CN134" s="31"/>
      <c r="CO134" s="31"/>
      <c r="CP134" s="31"/>
      <c r="CQ134" s="31"/>
      <c r="CR134" s="31"/>
      <c r="CS134" s="31"/>
      <c r="CT134" s="31"/>
      <c r="CU134" s="31"/>
      <c r="CV134" s="31"/>
    </row>
    <row r="135" spans="1:100" x14ac:dyDescent="0.3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2"/>
      <c r="AX135" s="32"/>
      <c r="AY135" s="32"/>
      <c r="AZ135" s="32"/>
      <c r="BA135" s="32"/>
      <c r="BB135" s="32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  <c r="BS135" s="31"/>
      <c r="BT135" s="31"/>
      <c r="BU135" s="31"/>
      <c r="BV135" s="31"/>
      <c r="BW135" s="31"/>
      <c r="BX135" s="31"/>
      <c r="BY135" s="31"/>
      <c r="BZ135" s="31"/>
      <c r="CA135" s="31"/>
      <c r="CB135" s="31"/>
      <c r="CC135" s="31"/>
      <c r="CD135" s="31"/>
      <c r="CE135" s="31"/>
      <c r="CF135" s="31"/>
      <c r="CG135" s="31"/>
      <c r="CH135" s="31"/>
      <c r="CI135" s="31"/>
      <c r="CJ135" s="31"/>
      <c r="CK135" s="31"/>
      <c r="CL135" s="31"/>
      <c r="CM135" s="31"/>
      <c r="CN135" s="31"/>
      <c r="CO135" s="31"/>
      <c r="CP135" s="31"/>
      <c r="CQ135" s="31"/>
      <c r="CR135" s="31"/>
      <c r="CS135" s="31"/>
      <c r="CT135" s="31"/>
      <c r="CU135" s="31"/>
      <c r="CV135" s="31"/>
    </row>
    <row r="136" spans="1:100" x14ac:dyDescent="0.3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2"/>
      <c r="AX136" s="32"/>
      <c r="AY136" s="32"/>
      <c r="AZ136" s="32"/>
      <c r="BA136" s="32"/>
      <c r="BB136" s="32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  <c r="BS136" s="31"/>
      <c r="BT136" s="31"/>
      <c r="BU136" s="31"/>
      <c r="BV136" s="31"/>
      <c r="BW136" s="31"/>
      <c r="BX136" s="31"/>
      <c r="BY136" s="31"/>
      <c r="BZ136" s="31"/>
      <c r="CA136" s="31"/>
      <c r="CB136" s="31"/>
      <c r="CC136" s="31"/>
      <c r="CD136" s="31"/>
      <c r="CE136" s="31"/>
      <c r="CF136" s="31"/>
      <c r="CG136" s="31"/>
      <c r="CH136" s="31"/>
      <c r="CI136" s="31"/>
      <c r="CJ136" s="31"/>
      <c r="CK136" s="31"/>
      <c r="CL136" s="31"/>
      <c r="CM136" s="31"/>
      <c r="CN136" s="31"/>
      <c r="CO136" s="31"/>
      <c r="CP136" s="31"/>
      <c r="CQ136" s="31"/>
      <c r="CR136" s="31"/>
      <c r="CS136" s="31"/>
      <c r="CT136" s="31"/>
      <c r="CU136" s="31"/>
      <c r="CV136" s="31"/>
    </row>
    <row r="137" spans="1:100" x14ac:dyDescent="0.3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2"/>
      <c r="AX137" s="32"/>
      <c r="AY137" s="32"/>
      <c r="AZ137" s="32"/>
      <c r="BA137" s="32"/>
      <c r="BB137" s="32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  <c r="BS137" s="31"/>
      <c r="BT137" s="31"/>
      <c r="BU137" s="31"/>
      <c r="BV137" s="31"/>
      <c r="BW137" s="31"/>
      <c r="BX137" s="31"/>
      <c r="BY137" s="31"/>
      <c r="BZ137" s="31"/>
      <c r="CA137" s="31"/>
      <c r="CB137" s="31"/>
      <c r="CC137" s="31"/>
      <c r="CD137" s="31"/>
      <c r="CE137" s="31"/>
      <c r="CF137" s="31"/>
      <c r="CG137" s="31"/>
      <c r="CH137" s="31"/>
      <c r="CI137" s="31"/>
      <c r="CJ137" s="31"/>
      <c r="CK137" s="31"/>
      <c r="CL137" s="31"/>
      <c r="CM137" s="31"/>
      <c r="CN137" s="31"/>
      <c r="CO137" s="31"/>
      <c r="CP137" s="31"/>
      <c r="CQ137" s="31"/>
      <c r="CR137" s="31"/>
      <c r="CS137" s="31"/>
      <c r="CT137" s="31"/>
      <c r="CU137" s="31"/>
      <c r="CV137" s="31"/>
    </row>
    <row r="138" spans="1:100" x14ac:dyDescent="0.3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2"/>
      <c r="AX138" s="32"/>
      <c r="AY138" s="32"/>
      <c r="AZ138" s="32"/>
      <c r="BA138" s="32"/>
      <c r="BB138" s="32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  <c r="BS138" s="31"/>
      <c r="BT138" s="31"/>
      <c r="BU138" s="31"/>
      <c r="BV138" s="31"/>
      <c r="BW138" s="31"/>
      <c r="BX138" s="31"/>
      <c r="BY138" s="31"/>
      <c r="BZ138" s="31"/>
      <c r="CA138" s="31"/>
      <c r="CB138" s="31"/>
      <c r="CC138" s="31"/>
      <c r="CD138" s="31"/>
      <c r="CE138" s="31"/>
      <c r="CF138" s="31"/>
      <c r="CG138" s="31"/>
      <c r="CH138" s="31"/>
      <c r="CI138" s="31"/>
      <c r="CJ138" s="31"/>
      <c r="CK138" s="31"/>
      <c r="CL138" s="31"/>
      <c r="CM138" s="31"/>
      <c r="CN138" s="31"/>
      <c r="CO138" s="31"/>
      <c r="CP138" s="31"/>
      <c r="CQ138" s="31"/>
      <c r="CR138" s="31"/>
      <c r="CS138" s="31"/>
      <c r="CT138" s="31"/>
      <c r="CU138" s="31"/>
      <c r="CV138" s="31"/>
    </row>
    <row r="139" spans="1:100" x14ac:dyDescent="0.3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2"/>
      <c r="AX139" s="32"/>
      <c r="AY139" s="32"/>
      <c r="AZ139" s="32"/>
      <c r="BA139" s="32"/>
      <c r="BB139" s="32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  <c r="BS139" s="31"/>
      <c r="BT139" s="31"/>
      <c r="BU139" s="31"/>
      <c r="BV139" s="31"/>
      <c r="BW139" s="31"/>
      <c r="BX139" s="31"/>
      <c r="BY139" s="31"/>
      <c r="BZ139" s="31"/>
      <c r="CA139" s="31"/>
      <c r="CB139" s="31"/>
      <c r="CC139" s="31"/>
      <c r="CD139" s="31"/>
      <c r="CE139" s="31"/>
      <c r="CF139" s="31"/>
      <c r="CG139" s="31"/>
      <c r="CH139" s="31"/>
      <c r="CI139" s="31"/>
      <c r="CJ139" s="31"/>
      <c r="CK139" s="31"/>
      <c r="CL139" s="31"/>
      <c r="CM139" s="31"/>
      <c r="CN139" s="31"/>
      <c r="CO139" s="31"/>
      <c r="CP139" s="31"/>
      <c r="CQ139" s="31"/>
      <c r="CR139" s="31"/>
      <c r="CS139" s="31"/>
      <c r="CT139" s="31"/>
      <c r="CU139" s="31"/>
      <c r="CV139" s="31"/>
    </row>
    <row r="140" spans="1:100" x14ac:dyDescent="0.3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2"/>
      <c r="AX140" s="32"/>
      <c r="AY140" s="32"/>
      <c r="AZ140" s="32"/>
      <c r="BA140" s="32"/>
      <c r="BB140" s="32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  <c r="BS140" s="31"/>
      <c r="BT140" s="31"/>
      <c r="BU140" s="31"/>
      <c r="BV140" s="31"/>
      <c r="BW140" s="31"/>
      <c r="BX140" s="31"/>
      <c r="BY140" s="31"/>
      <c r="BZ140" s="31"/>
      <c r="CA140" s="31"/>
      <c r="CB140" s="31"/>
      <c r="CC140" s="31"/>
      <c r="CD140" s="31"/>
      <c r="CE140" s="31"/>
      <c r="CF140" s="31"/>
      <c r="CG140" s="31"/>
      <c r="CH140" s="31"/>
      <c r="CI140" s="31"/>
      <c r="CJ140" s="31"/>
      <c r="CK140" s="31"/>
      <c r="CL140" s="31"/>
      <c r="CM140" s="31"/>
      <c r="CN140" s="31"/>
      <c r="CO140" s="31"/>
      <c r="CP140" s="31"/>
      <c r="CQ140" s="31"/>
      <c r="CR140" s="31"/>
      <c r="CS140" s="31"/>
      <c r="CT140" s="31"/>
      <c r="CU140" s="31"/>
      <c r="CV140" s="31"/>
    </row>
    <row r="141" spans="1:100" x14ac:dyDescent="0.3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2"/>
      <c r="AX141" s="32"/>
      <c r="AY141" s="32"/>
      <c r="AZ141" s="32"/>
      <c r="BA141" s="32"/>
      <c r="BB141" s="32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  <c r="BS141" s="31"/>
      <c r="BT141" s="31"/>
      <c r="BU141" s="31"/>
      <c r="BV141" s="31"/>
      <c r="BW141" s="31"/>
      <c r="BX141" s="31"/>
      <c r="BY141" s="31"/>
      <c r="BZ141" s="31"/>
      <c r="CA141" s="31"/>
      <c r="CB141" s="31"/>
      <c r="CC141" s="31"/>
      <c r="CD141" s="31"/>
      <c r="CE141" s="31"/>
      <c r="CF141" s="31"/>
      <c r="CG141" s="31"/>
      <c r="CH141" s="31"/>
      <c r="CI141" s="31"/>
      <c r="CJ141" s="31"/>
      <c r="CK141" s="31"/>
      <c r="CL141" s="31"/>
      <c r="CM141" s="31"/>
      <c r="CN141" s="31"/>
      <c r="CO141" s="31"/>
      <c r="CP141" s="31"/>
      <c r="CQ141" s="31"/>
      <c r="CR141" s="31"/>
      <c r="CS141" s="31"/>
      <c r="CT141" s="31"/>
      <c r="CU141" s="31"/>
      <c r="CV141" s="31"/>
    </row>
    <row r="142" spans="1:100" x14ac:dyDescent="0.3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2"/>
      <c r="AX142" s="32"/>
      <c r="AY142" s="32"/>
      <c r="AZ142" s="32"/>
      <c r="BA142" s="32"/>
      <c r="BB142" s="32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  <c r="BS142" s="31"/>
      <c r="BT142" s="31"/>
      <c r="BU142" s="31"/>
      <c r="BV142" s="31"/>
      <c r="BW142" s="31"/>
      <c r="BX142" s="31"/>
      <c r="BY142" s="31"/>
      <c r="BZ142" s="31"/>
      <c r="CA142" s="31"/>
      <c r="CB142" s="31"/>
      <c r="CC142" s="31"/>
      <c r="CD142" s="31"/>
      <c r="CE142" s="31"/>
      <c r="CF142" s="31"/>
      <c r="CG142" s="31"/>
      <c r="CH142" s="31"/>
      <c r="CI142" s="31"/>
      <c r="CJ142" s="31"/>
      <c r="CK142" s="31"/>
      <c r="CL142" s="31"/>
      <c r="CM142" s="31"/>
      <c r="CN142" s="31"/>
      <c r="CO142" s="31"/>
      <c r="CP142" s="31"/>
      <c r="CQ142" s="31"/>
      <c r="CR142" s="31"/>
      <c r="CS142" s="31"/>
      <c r="CT142" s="31"/>
      <c r="CU142" s="31"/>
      <c r="CV142" s="31"/>
    </row>
    <row r="143" spans="1:100" x14ac:dyDescent="0.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2"/>
      <c r="AX143" s="32"/>
      <c r="AY143" s="32"/>
      <c r="AZ143" s="32"/>
      <c r="BA143" s="32"/>
      <c r="BB143" s="32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  <c r="BS143" s="31"/>
      <c r="BT143" s="31"/>
      <c r="BU143" s="31"/>
      <c r="BV143" s="31"/>
      <c r="BW143" s="31"/>
      <c r="BX143" s="31"/>
      <c r="BY143" s="31"/>
      <c r="BZ143" s="31"/>
      <c r="CA143" s="31"/>
      <c r="CB143" s="31"/>
      <c r="CC143" s="31"/>
      <c r="CD143" s="31"/>
      <c r="CE143" s="31"/>
      <c r="CF143" s="31"/>
      <c r="CG143" s="31"/>
      <c r="CH143" s="31"/>
      <c r="CI143" s="31"/>
      <c r="CJ143" s="31"/>
      <c r="CK143" s="31"/>
      <c r="CL143" s="31"/>
      <c r="CM143" s="31"/>
      <c r="CN143" s="31"/>
      <c r="CO143" s="31"/>
      <c r="CP143" s="31"/>
      <c r="CQ143" s="31"/>
      <c r="CR143" s="31"/>
      <c r="CS143" s="31"/>
      <c r="CT143" s="31"/>
      <c r="CU143" s="31"/>
      <c r="CV143" s="31"/>
    </row>
    <row r="144" spans="1:100" x14ac:dyDescent="0.3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2"/>
      <c r="AX144" s="32"/>
      <c r="AY144" s="32"/>
      <c r="AZ144" s="32"/>
      <c r="BA144" s="32"/>
      <c r="BB144" s="32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  <c r="BS144" s="31"/>
      <c r="BT144" s="31"/>
      <c r="BU144" s="31"/>
      <c r="BV144" s="31"/>
      <c r="BW144" s="31"/>
      <c r="BX144" s="31"/>
      <c r="BY144" s="31"/>
      <c r="BZ144" s="31"/>
      <c r="CA144" s="31"/>
      <c r="CB144" s="31"/>
      <c r="CC144" s="31"/>
      <c r="CD144" s="31"/>
      <c r="CE144" s="31"/>
      <c r="CF144" s="31"/>
      <c r="CG144" s="31"/>
      <c r="CH144" s="31"/>
      <c r="CI144" s="31"/>
      <c r="CJ144" s="31"/>
      <c r="CK144" s="31"/>
      <c r="CL144" s="31"/>
      <c r="CM144" s="31"/>
      <c r="CN144" s="31"/>
      <c r="CO144" s="31"/>
      <c r="CP144" s="31"/>
      <c r="CQ144" s="31"/>
      <c r="CR144" s="31"/>
      <c r="CS144" s="31"/>
      <c r="CT144" s="31"/>
      <c r="CU144" s="31"/>
      <c r="CV144" s="31"/>
    </row>
    <row r="145" spans="1:100" x14ac:dyDescent="0.3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2"/>
      <c r="AX145" s="32"/>
      <c r="AY145" s="32"/>
      <c r="AZ145" s="32"/>
      <c r="BA145" s="32"/>
      <c r="BB145" s="32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  <c r="BS145" s="31"/>
      <c r="BT145" s="31"/>
      <c r="BU145" s="31"/>
      <c r="BV145" s="31"/>
      <c r="BW145" s="31"/>
      <c r="BX145" s="31"/>
      <c r="BY145" s="31"/>
      <c r="BZ145" s="31"/>
      <c r="CA145" s="31"/>
      <c r="CB145" s="31"/>
      <c r="CC145" s="31"/>
      <c r="CD145" s="31"/>
      <c r="CE145" s="31"/>
      <c r="CF145" s="31"/>
      <c r="CG145" s="31"/>
      <c r="CH145" s="31"/>
      <c r="CI145" s="31"/>
      <c r="CJ145" s="31"/>
      <c r="CK145" s="31"/>
      <c r="CL145" s="31"/>
      <c r="CM145" s="31"/>
      <c r="CN145" s="31"/>
      <c r="CO145" s="31"/>
      <c r="CP145" s="31"/>
      <c r="CQ145" s="31"/>
      <c r="CR145" s="31"/>
      <c r="CS145" s="31"/>
      <c r="CT145" s="31"/>
      <c r="CU145" s="31"/>
      <c r="CV145" s="31"/>
    </row>
    <row r="146" spans="1:100" x14ac:dyDescent="0.3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2"/>
      <c r="AX146" s="32"/>
      <c r="AY146" s="32"/>
      <c r="AZ146" s="32"/>
      <c r="BA146" s="32"/>
      <c r="BB146" s="32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  <c r="BS146" s="31"/>
      <c r="BT146" s="31"/>
      <c r="BU146" s="31"/>
      <c r="BV146" s="31"/>
      <c r="BW146" s="31"/>
      <c r="BX146" s="31"/>
      <c r="BY146" s="31"/>
      <c r="BZ146" s="31"/>
      <c r="CA146" s="31"/>
      <c r="CB146" s="31"/>
      <c r="CC146" s="31"/>
      <c r="CD146" s="31"/>
      <c r="CE146" s="31"/>
      <c r="CF146" s="31"/>
      <c r="CG146" s="31"/>
      <c r="CH146" s="31"/>
      <c r="CI146" s="31"/>
      <c r="CJ146" s="31"/>
      <c r="CK146" s="31"/>
      <c r="CL146" s="31"/>
      <c r="CM146" s="31"/>
      <c r="CN146" s="31"/>
      <c r="CO146" s="31"/>
      <c r="CP146" s="31"/>
      <c r="CQ146" s="31"/>
      <c r="CR146" s="31"/>
      <c r="CS146" s="31"/>
      <c r="CT146" s="31"/>
      <c r="CU146" s="31"/>
      <c r="CV146" s="31"/>
    </row>
    <row r="147" spans="1:100" x14ac:dyDescent="0.3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2"/>
      <c r="AX147" s="32"/>
      <c r="AY147" s="32"/>
      <c r="AZ147" s="32"/>
      <c r="BA147" s="32"/>
      <c r="BB147" s="32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  <c r="BS147" s="31"/>
      <c r="BT147" s="31"/>
      <c r="BU147" s="31"/>
      <c r="BV147" s="31"/>
      <c r="BW147" s="31"/>
      <c r="BX147" s="31"/>
      <c r="BY147" s="31"/>
      <c r="BZ147" s="31"/>
      <c r="CA147" s="31"/>
      <c r="CB147" s="31"/>
      <c r="CC147" s="31"/>
      <c r="CD147" s="31"/>
      <c r="CE147" s="31"/>
      <c r="CF147" s="31"/>
      <c r="CG147" s="31"/>
      <c r="CH147" s="31"/>
      <c r="CI147" s="31"/>
      <c r="CJ147" s="31"/>
      <c r="CK147" s="31"/>
      <c r="CL147" s="31"/>
      <c r="CM147" s="31"/>
      <c r="CN147" s="31"/>
      <c r="CO147" s="31"/>
      <c r="CP147" s="31"/>
      <c r="CQ147" s="31"/>
      <c r="CR147" s="31"/>
      <c r="CS147" s="31"/>
      <c r="CT147" s="31"/>
      <c r="CU147" s="31"/>
      <c r="CV147" s="31"/>
    </row>
    <row r="148" spans="1:100" x14ac:dyDescent="0.3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2"/>
      <c r="AX148" s="32"/>
      <c r="AY148" s="32"/>
      <c r="AZ148" s="32"/>
      <c r="BA148" s="32"/>
      <c r="BB148" s="32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  <c r="BS148" s="31"/>
      <c r="BT148" s="31"/>
      <c r="BU148" s="31"/>
      <c r="BV148" s="31"/>
      <c r="BW148" s="31"/>
      <c r="BX148" s="31"/>
      <c r="BY148" s="31"/>
      <c r="BZ148" s="31"/>
      <c r="CA148" s="31"/>
      <c r="CB148" s="31"/>
      <c r="CC148" s="31"/>
      <c r="CD148" s="31"/>
      <c r="CE148" s="31"/>
      <c r="CF148" s="31"/>
      <c r="CG148" s="31"/>
      <c r="CH148" s="31"/>
      <c r="CI148" s="31"/>
      <c r="CJ148" s="31"/>
      <c r="CK148" s="31"/>
      <c r="CL148" s="31"/>
      <c r="CM148" s="31"/>
      <c r="CN148" s="31"/>
      <c r="CO148" s="31"/>
      <c r="CP148" s="31"/>
      <c r="CQ148" s="31"/>
      <c r="CR148" s="31"/>
      <c r="CS148" s="31"/>
      <c r="CT148" s="31"/>
      <c r="CU148" s="31"/>
      <c r="CV148" s="31"/>
    </row>
    <row r="149" spans="1:100" x14ac:dyDescent="0.3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2"/>
      <c r="AX149" s="32"/>
      <c r="AY149" s="32"/>
      <c r="AZ149" s="32"/>
      <c r="BA149" s="32"/>
      <c r="BB149" s="32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  <c r="BS149" s="31"/>
      <c r="BT149" s="31"/>
      <c r="BU149" s="31"/>
      <c r="BV149" s="31"/>
      <c r="BW149" s="31"/>
      <c r="BX149" s="31"/>
      <c r="BY149" s="31"/>
      <c r="BZ149" s="31"/>
      <c r="CA149" s="31"/>
      <c r="CB149" s="31"/>
      <c r="CC149" s="31"/>
      <c r="CD149" s="31"/>
      <c r="CE149" s="31"/>
      <c r="CF149" s="31"/>
      <c r="CG149" s="31"/>
      <c r="CH149" s="31"/>
      <c r="CI149" s="31"/>
      <c r="CJ149" s="31"/>
      <c r="CK149" s="31"/>
      <c r="CL149" s="31"/>
      <c r="CM149" s="31"/>
      <c r="CN149" s="31"/>
      <c r="CO149" s="31"/>
      <c r="CP149" s="31"/>
      <c r="CQ149" s="31"/>
      <c r="CR149" s="31"/>
      <c r="CS149" s="31"/>
      <c r="CT149" s="31"/>
      <c r="CU149" s="31"/>
      <c r="CV149" s="31"/>
    </row>
    <row r="150" spans="1:100" x14ac:dyDescent="0.3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2"/>
      <c r="AX150" s="32"/>
      <c r="AY150" s="32"/>
      <c r="AZ150" s="32"/>
      <c r="BA150" s="32"/>
      <c r="BB150" s="32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  <c r="BS150" s="31"/>
      <c r="BT150" s="31"/>
      <c r="BU150" s="31"/>
      <c r="BV150" s="31"/>
      <c r="BW150" s="31"/>
      <c r="BX150" s="31"/>
      <c r="BY150" s="31"/>
      <c r="BZ150" s="31"/>
      <c r="CA150" s="31"/>
      <c r="CB150" s="31"/>
      <c r="CC150" s="31"/>
      <c r="CD150" s="31"/>
      <c r="CE150" s="31"/>
      <c r="CF150" s="31"/>
      <c r="CG150" s="31"/>
      <c r="CH150" s="31"/>
      <c r="CI150" s="31"/>
      <c r="CJ150" s="31"/>
      <c r="CK150" s="31"/>
      <c r="CL150" s="31"/>
      <c r="CM150" s="31"/>
      <c r="CN150" s="31"/>
      <c r="CO150" s="31"/>
      <c r="CP150" s="31"/>
      <c r="CQ150" s="31"/>
      <c r="CR150" s="31"/>
      <c r="CS150" s="31"/>
      <c r="CT150" s="31"/>
      <c r="CU150" s="31"/>
      <c r="CV150" s="31"/>
    </row>
    <row r="151" spans="1:100" x14ac:dyDescent="0.3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2"/>
      <c r="AX151" s="32"/>
      <c r="AY151" s="32"/>
      <c r="AZ151" s="32"/>
      <c r="BA151" s="32"/>
      <c r="BB151" s="32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  <c r="BS151" s="31"/>
      <c r="BT151" s="31"/>
      <c r="BU151" s="31"/>
      <c r="BV151" s="31"/>
      <c r="BW151" s="31"/>
      <c r="BX151" s="31"/>
      <c r="BY151" s="31"/>
      <c r="BZ151" s="31"/>
      <c r="CA151" s="31"/>
      <c r="CB151" s="31"/>
      <c r="CC151" s="31"/>
      <c r="CD151" s="31"/>
      <c r="CE151" s="31"/>
      <c r="CF151" s="31"/>
      <c r="CG151" s="31"/>
      <c r="CH151" s="31"/>
      <c r="CI151" s="31"/>
      <c r="CJ151" s="31"/>
      <c r="CK151" s="31"/>
      <c r="CL151" s="31"/>
      <c r="CM151" s="31"/>
      <c r="CN151" s="31"/>
      <c r="CO151" s="31"/>
      <c r="CP151" s="31"/>
      <c r="CQ151" s="31"/>
      <c r="CR151" s="31"/>
      <c r="CS151" s="31"/>
      <c r="CT151" s="31"/>
      <c r="CU151" s="31"/>
      <c r="CV151" s="31"/>
    </row>
    <row r="152" spans="1:100" x14ac:dyDescent="0.3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2"/>
      <c r="AX152" s="32"/>
      <c r="AY152" s="32"/>
      <c r="AZ152" s="32"/>
      <c r="BA152" s="32"/>
      <c r="BB152" s="32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  <c r="BS152" s="31"/>
      <c r="BT152" s="31"/>
      <c r="BU152" s="31"/>
      <c r="BV152" s="31"/>
      <c r="BW152" s="31"/>
      <c r="BX152" s="31"/>
      <c r="BY152" s="31"/>
      <c r="BZ152" s="31"/>
      <c r="CA152" s="31"/>
      <c r="CB152" s="31"/>
      <c r="CC152" s="31"/>
      <c r="CD152" s="31"/>
      <c r="CE152" s="31"/>
      <c r="CF152" s="31"/>
      <c r="CG152" s="31"/>
      <c r="CH152" s="31"/>
      <c r="CI152" s="31"/>
      <c r="CJ152" s="31"/>
      <c r="CK152" s="31"/>
      <c r="CL152" s="31"/>
      <c r="CM152" s="31"/>
      <c r="CN152" s="31"/>
      <c r="CO152" s="31"/>
      <c r="CP152" s="31"/>
      <c r="CQ152" s="31"/>
      <c r="CR152" s="31"/>
      <c r="CS152" s="31"/>
      <c r="CT152" s="31"/>
      <c r="CU152" s="31"/>
      <c r="CV152" s="31"/>
    </row>
    <row r="153" spans="1:100" x14ac:dyDescent="0.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2"/>
      <c r="AX153" s="32"/>
      <c r="AY153" s="32"/>
      <c r="AZ153" s="32"/>
      <c r="BA153" s="32"/>
      <c r="BB153" s="32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  <c r="BS153" s="31"/>
      <c r="BT153" s="31"/>
      <c r="BU153" s="31"/>
      <c r="BV153" s="31"/>
      <c r="BW153" s="31"/>
      <c r="BX153" s="31"/>
      <c r="BY153" s="31"/>
      <c r="BZ153" s="31"/>
      <c r="CA153" s="31"/>
      <c r="CB153" s="31"/>
      <c r="CC153" s="31"/>
      <c r="CD153" s="31"/>
      <c r="CE153" s="31"/>
      <c r="CF153" s="31"/>
      <c r="CG153" s="31"/>
      <c r="CH153" s="31"/>
      <c r="CI153" s="31"/>
      <c r="CJ153" s="31"/>
      <c r="CK153" s="31"/>
      <c r="CL153" s="31"/>
      <c r="CM153" s="31"/>
      <c r="CN153" s="31"/>
      <c r="CO153" s="31"/>
      <c r="CP153" s="31"/>
      <c r="CQ153" s="31"/>
      <c r="CR153" s="31"/>
      <c r="CS153" s="31"/>
      <c r="CT153" s="31"/>
      <c r="CU153" s="31"/>
      <c r="CV153" s="31"/>
    </row>
    <row r="154" spans="1:100" x14ac:dyDescent="0.3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2"/>
      <c r="AX154" s="32"/>
      <c r="AY154" s="32"/>
      <c r="AZ154" s="32"/>
      <c r="BA154" s="32"/>
      <c r="BB154" s="32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  <c r="BS154" s="31"/>
      <c r="BT154" s="31"/>
      <c r="BU154" s="31"/>
      <c r="BV154" s="31"/>
      <c r="BW154" s="31"/>
      <c r="BX154" s="31"/>
      <c r="BY154" s="31"/>
      <c r="BZ154" s="31"/>
      <c r="CA154" s="31"/>
      <c r="CB154" s="31"/>
      <c r="CC154" s="31"/>
      <c r="CD154" s="31"/>
      <c r="CE154" s="31"/>
      <c r="CF154" s="31"/>
      <c r="CG154" s="31"/>
      <c r="CH154" s="31"/>
      <c r="CI154" s="31"/>
      <c r="CJ154" s="31"/>
      <c r="CK154" s="31"/>
      <c r="CL154" s="31"/>
      <c r="CM154" s="31"/>
      <c r="CN154" s="31"/>
      <c r="CO154" s="31"/>
      <c r="CP154" s="31"/>
      <c r="CQ154" s="31"/>
      <c r="CR154" s="31"/>
      <c r="CS154" s="31"/>
      <c r="CT154" s="31"/>
      <c r="CU154" s="31"/>
      <c r="CV154" s="31"/>
    </row>
    <row r="155" spans="1:100" x14ac:dyDescent="0.3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2"/>
      <c r="AX155" s="32"/>
      <c r="AY155" s="32"/>
      <c r="AZ155" s="32"/>
      <c r="BA155" s="32"/>
      <c r="BB155" s="32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  <c r="BS155" s="31"/>
      <c r="BT155" s="31"/>
      <c r="BU155" s="31"/>
      <c r="BV155" s="31"/>
      <c r="BW155" s="31"/>
      <c r="BX155" s="31"/>
      <c r="BY155" s="31"/>
      <c r="BZ155" s="31"/>
      <c r="CA155" s="31"/>
      <c r="CB155" s="31"/>
      <c r="CC155" s="31"/>
      <c r="CD155" s="31"/>
      <c r="CE155" s="31"/>
      <c r="CF155" s="31"/>
      <c r="CG155" s="31"/>
      <c r="CH155" s="31"/>
      <c r="CI155" s="31"/>
      <c r="CJ155" s="31"/>
      <c r="CK155" s="31"/>
      <c r="CL155" s="31"/>
      <c r="CM155" s="31"/>
      <c r="CN155" s="31"/>
      <c r="CO155" s="31"/>
      <c r="CP155" s="31"/>
      <c r="CQ155" s="31"/>
      <c r="CR155" s="31"/>
      <c r="CS155" s="31"/>
      <c r="CT155" s="31"/>
      <c r="CU155" s="31"/>
      <c r="CV155" s="31"/>
    </row>
    <row r="156" spans="1:100" x14ac:dyDescent="0.3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2"/>
      <c r="AX156" s="32"/>
      <c r="AY156" s="32"/>
      <c r="AZ156" s="32"/>
      <c r="BA156" s="32"/>
      <c r="BB156" s="32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  <c r="BS156" s="31"/>
      <c r="BT156" s="31"/>
      <c r="BU156" s="31"/>
      <c r="BV156" s="31"/>
      <c r="BW156" s="31"/>
      <c r="BX156" s="31"/>
      <c r="BY156" s="31"/>
      <c r="BZ156" s="31"/>
      <c r="CA156" s="31"/>
      <c r="CB156" s="31"/>
      <c r="CC156" s="31"/>
      <c r="CD156" s="31"/>
      <c r="CE156" s="31"/>
      <c r="CF156" s="31"/>
      <c r="CG156" s="31"/>
      <c r="CH156" s="31"/>
      <c r="CI156" s="31"/>
      <c r="CJ156" s="31"/>
      <c r="CK156" s="31"/>
      <c r="CL156" s="31"/>
      <c r="CM156" s="31"/>
      <c r="CN156" s="31"/>
      <c r="CO156" s="31"/>
      <c r="CP156" s="31"/>
      <c r="CQ156" s="31"/>
      <c r="CR156" s="31"/>
      <c r="CS156" s="31"/>
      <c r="CT156" s="31"/>
      <c r="CU156" s="31"/>
      <c r="CV156" s="31"/>
    </row>
    <row r="157" spans="1:100" x14ac:dyDescent="0.3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2"/>
      <c r="AX157" s="32"/>
      <c r="AY157" s="32"/>
      <c r="AZ157" s="32"/>
      <c r="BA157" s="32"/>
      <c r="BB157" s="32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  <c r="BS157" s="31"/>
      <c r="BT157" s="31"/>
      <c r="BU157" s="31"/>
      <c r="BV157" s="31"/>
      <c r="BW157" s="31"/>
      <c r="BX157" s="31"/>
      <c r="BY157" s="31"/>
      <c r="BZ157" s="31"/>
      <c r="CA157" s="31"/>
      <c r="CB157" s="31"/>
      <c r="CC157" s="31"/>
      <c r="CD157" s="31"/>
      <c r="CE157" s="31"/>
      <c r="CF157" s="31"/>
      <c r="CG157" s="31"/>
      <c r="CH157" s="31"/>
      <c r="CI157" s="31"/>
      <c r="CJ157" s="31"/>
      <c r="CK157" s="31"/>
      <c r="CL157" s="31"/>
      <c r="CM157" s="31"/>
      <c r="CN157" s="31"/>
      <c r="CO157" s="31"/>
      <c r="CP157" s="31"/>
      <c r="CQ157" s="31"/>
      <c r="CR157" s="31"/>
      <c r="CS157" s="31"/>
      <c r="CT157" s="31"/>
      <c r="CU157" s="31"/>
      <c r="CV157" s="31"/>
    </row>
    <row r="158" spans="1:100" x14ac:dyDescent="0.3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2"/>
      <c r="AX158" s="32"/>
      <c r="AY158" s="32"/>
      <c r="AZ158" s="32"/>
      <c r="BA158" s="32"/>
      <c r="BB158" s="32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  <c r="BS158" s="31"/>
      <c r="BT158" s="31"/>
      <c r="BU158" s="31"/>
      <c r="BV158" s="31"/>
      <c r="BW158" s="31"/>
      <c r="BX158" s="31"/>
      <c r="BY158" s="31"/>
      <c r="BZ158" s="31"/>
      <c r="CA158" s="31"/>
      <c r="CB158" s="31"/>
      <c r="CC158" s="31"/>
      <c r="CD158" s="31"/>
      <c r="CE158" s="31"/>
      <c r="CF158" s="31"/>
      <c r="CG158" s="31"/>
      <c r="CH158" s="31"/>
      <c r="CI158" s="31"/>
      <c r="CJ158" s="31"/>
      <c r="CK158" s="31"/>
      <c r="CL158" s="31"/>
      <c r="CM158" s="31"/>
      <c r="CN158" s="31"/>
      <c r="CO158" s="31"/>
      <c r="CP158" s="31"/>
      <c r="CQ158" s="31"/>
      <c r="CR158" s="31"/>
      <c r="CS158" s="31"/>
      <c r="CT158" s="31"/>
      <c r="CU158" s="31"/>
      <c r="CV158" s="31"/>
    </row>
    <row r="159" spans="1:100" x14ac:dyDescent="0.3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2"/>
      <c r="AX159" s="32"/>
      <c r="AY159" s="32"/>
      <c r="AZ159" s="32"/>
      <c r="BA159" s="32"/>
      <c r="BB159" s="32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  <c r="BS159" s="31"/>
      <c r="BT159" s="31"/>
      <c r="BU159" s="31"/>
      <c r="BV159" s="31"/>
      <c r="BW159" s="31"/>
      <c r="BX159" s="31"/>
      <c r="BY159" s="31"/>
      <c r="BZ159" s="31"/>
      <c r="CA159" s="31"/>
      <c r="CB159" s="31"/>
      <c r="CC159" s="31"/>
      <c r="CD159" s="31"/>
      <c r="CE159" s="31"/>
      <c r="CF159" s="31"/>
      <c r="CG159" s="31"/>
      <c r="CH159" s="31"/>
      <c r="CI159" s="31"/>
      <c r="CJ159" s="31"/>
      <c r="CK159" s="31"/>
      <c r="CL159" s="31"/>
      <c r="CM159" s="31"/>
      <c r="CN159" s="31"/>
      <c r="CO159" s="31"/>
      <c r="CP159" s="31"/>
      <c r="CQ159" s="31"/>
      <c r="CR159" s="31"/>
      <c r="CS159" s="31"/>
      <c r="CT159" s="31"/>
      <c r="CU159" s="31"/>
      <c r="CV159" s="31"/>
    </row>
    <row r="160" spans="1:100" x14ac:dyDescent="0.3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2"/>
      <c r="AX160" s="32"/>
      <c r="AY160" s="32"/>
      <c r="AZ160" s="32"/>
      <c r="BA160" s="32"/>
      <c r="BB160" s="32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  <c r="BS160" s="31"/>
      <c r="BT160" s="31"/>
      <c r="BU160" s="31"/>
      <c r="BV160" s="31"/>
      <c r="BW160" s="31"/>
      <c r="BX160" s="31"/>
      <c r="BY160" s="31"/>
      <c r="BZ160" s="31"/>
      <c r="CA160" s="31"/>
      <c r="CB160" s="31"/>
      <c r="CC160" s="31"/>
      <c r="CD160" s="31"/>
      <c r="CE160" s="31"/>
      <c r="CF160" s="31"/>
      <c r="CG160" s="31"/>
      <c r="CH160" s="31"/>
      <c r="CI160" s="31"/>
      <c r="CJ160" s="31"/>
      <c r="CK160" s="31"/>
      <c r="CL160" s="31"/>
      <c r="CM160" s="31"/>
      <c r="CN160" s="31"/>
      <c r="CO160" s="31"/>
      <c r="CP160" s="31"/>
      <c r="CQ160" s="31"/>
      <c r="CR160" s="31"/>
      <c r="CS160" s="31"/>
      <c r="CT160" s="31"/>
      <c r="CU160" s="31"/>
      <c r="CV160" s="31"/>
    </row>
    <row r="161" spans="1:100" x14ac:dyDescent="0.3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2"/>
      <c r="AX161" s="32"/>
      <c r="AY161" s="32"/>
      <c r="AZ161" s="32"/>
      <c r="BA161" s="32"/>
      <c r="BB161" s="32"/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  <c r="BS161" s="31"/>
      <c r="BT161" s="31"/>
      <c r="BU161" s="31"/>
      <c r="BV161" s="31"/>
      <c r="BW161" s="31"/>
      <c r="BX161" s="31"/>
      <c r="BY161" s="31"/>
      <c r="BZ161" s="31"/>
      <c r="CA161" s="31"/>
      <c r="CB161" s="31"/>
      <c r="CC161" s="31"/>
      <c r="CD161" s="31"/>
      <c r="CE161" s="31"/>
      <c r="CF161" s="31"/>
      <c r="CG161" s="31"/>
      <c r="CH161" s="31"/>
      <c r="CI161" s="31"/>
      <c r="CJ161" s="31"/>
      <c r="CK161" s="31"/>
      <c r="CL161" s="31"/>
      <c r="CM161" s="31"/>
      <c r="CN161" s="31"/>
      <c r="CO161" s="31"/>
      <c r="CP161" s="31"/>
      <c r="CQ161" s="31"/>
      <c r="CR161" s="31"/>
      <c r="CS161" s="31"/>
      <c r="CT161" s="31"/>
      <c r="CU161" s="31"/>
      <c r="CV161" s="31"/>
    </row>
    <row r="162" spans="1:100" x14ac:dyDescent="0.3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2"/>
      <c r="AX162" s="32"/>
      <c r="AY162" s="32"/>
      <c r="AZ162" s="32"/>
      <c r="BA162" s="32"/>
      <c r="BB162" s="32"/>
      <c r="BC162" s="31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  <c r="BS162" s="31"/>
      <c r="BT162" s="31"/>
      <c r="BU162" s="31"/>
      <c r="BV162" s="31"/>
      <c r="BW162" s="31"/>
      <c r="BX162" s="31"/>
      <c r="BY162" s="31"/>
      <c r="BZ162" s="31"/>
      <c r="CA162" s="31"/>
      <c r="CB162" s="31"/>
      <c r="CC162" s="31"/>
      <c r="CD162" s="31"/>
      <c r="CE162" s="31"/>
      <c r="CF162" s="31"/>
      <c r="CG162" s="31"/>
      <c r="CH162" s="31"/>
      <c r="CI162" s="31"/>
      <c r="CJ162" s="31"/>
      <c r="CK162" s="31"/>
      <c r="CL162" s="31"/>
      <c r="CM162" s="31"/>
      <c r="CN162" s="31"/>
      <c r="CO162" s="31"/>
      <c r="CP162" s="31"/>
      <c r="CQ162" s="31"/>
      <c r="CR162" s="31"/>
      <c r="CS162" s="31"/>
      <c r="CT162" s="31"/>
      <c r="CU162" s="31"/>
      <c r="CV162" s="31"/>
    </row>
    <row r="163" spans="1:100" x14ac:dyDescent="0.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2"/>
      <c r="AX163" s="32"/>
      <c r="AY163" s="32"/>
      <c r="AZ163" s="32"/>
      <c r="BA163" s="32"/>
      <c r="BB163" s="32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  <c r="BS163" s="31"/>
      <c r="BT163" s="31"/>
      <c r="BU163" s="31"/>
      <c r="BV163" s="31"/>
      <c r="BW163" s="31"/>
      <c r="BX163" s="31"/>
      <c r="BY163" s="31"/>
      <c r="BZ163" s="31"/>
      <c r="CA163" s="31"/>
      <c r="CB163" s="31"/>
      <c r="CC163" s="31"/>
      <c r="CD163" s="31"/>
      <c r="CE163" s="31"/>
      <c r="CF163" s="31"/>
      <c r="CG163" s="31"/>
      <c r="CH163" s="31"/>
      <c r="CI163" s="31"/>
      <c r="CJ163" s="31"/>
      <c r="CK163" s="31"/>
      <c r="CL163" s="31"/>
      <c r="CM163" s="31"/>
      <c r="CN163" s="31"/>
      <c r="CO163" s="31"/>
      <c r="CP163" s="31"/>
      <c r="CQ163" s="31"/>
      <c r="CR163" s="31"/>
      <c r="CS163" s="31"/>
      <c r="CT163" s="31"/>
      <c r="CU163" s="31"/>
      <c r="CV163" s="31"/>
    </row>
    <row r="164" spans="1:100" x14ac:dyDescent="0.3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2"/>
      <c r="AX164" s="32"/>
      <c r="AY164" s="32"/>
      <c r="AZ164" s="32"/>
      <c r="BA164" s="32"/>
      <c r="BB164" s="32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  <c r="BS164" s="31"/>
      <c r="BT164" s="31"/>
      <c r="BU164" s="31"/>
      <c r="BV164" s="31"/>
      <c r="BW164" s="31"/>
      <c r="BX164" s="31"/>
      <c r="BY164" s="31"/>
      <c r="BZ164" s="31"/>
      <c r="CA164" s="31"/>
      <c r="CB164" s="31"/>
      <c r="CC164" s="31"/>
      <c r="CD164" s="31"/>
      <c r="CE164" s="31"/>
      <c r="CF164" s="31"/>
      <c r="CG164" s="31"/>
      <c r="CH164" s="31"/>
      <c r="CI164" s="31"/>
      <c r="CJ164" s="31"/>
      <c r="CK164" s="31"/>
      <c r="CL164" s="31"/>
      <c r="CM164" s="31"/>
      <c r="CN164" s="31"/>
      <c r="CO164" s="31"/>
      <c r="CP164" s="31"/>
      <c r="CQ164" s="31"/>
      <c r="CR164" s="31"/>
      <c r="CS164" s="31"/>
      <c r="CT164" s="31"/>
      <c r="CU164" s="31"/>
      <c r="CV164" s="31"/>
    </row>
    <row r="165" spans="1:100" x14ac:dyDescent="0.3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2"/>
      <c r="AX165" s="32"/>
      <c r="AY165" s="32"/>
      <c r="AZ165" s="32"/>
      <c r="BA165" s="32"/>
      <c r="BB165" s="32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  <c r="BS165" s="31"/>
      <c r="BT165" s="31"/>
      <c r="BU165" s="31"/>
      <c r="BV165" s="31"/>
      <c r="BW165" s="31"/>
      <c r="BX165" s="31"/>
      <c r="BY165" s="31"/>
      <c r="BZ165" s="31"/>
      <c r="CA165" s="31"/>
      <c r="CB165" s="31"/>
      <c r="CC165" s="31"/>
      <c r="CD165" s="31"/>
      <c r="CE165" s="31"/>
      <c r="CF165" s="31"/>
      <c r="CG165" s="31"/>
      <c r="CH165" s="31"/>
      <c r="CI165" s="31"/>
      <c r="CJ165" s="31"/>
      <c r="CK165" s="31"/>
      <c r="CL165" s="31"/>
      <c r="CM165" s="31"/>
      <c r="CN165" s="31"/>
      <c r="CO165" s="31"/>
      <c r="CP165" s="31"/>
      <c r="CQ165" s="31"/>
      <c r="CR165" s="31"/>
      <c r="CS165" s="31"/>
      <c r="CT165" s="31"/>
      <c r="CU165" s="31"/>
      <c r="CV165" s="31"/>
    </row>
    <row r="166" spans="1:100" x14ac:dyDescent="0.3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2"/>
      <c r="AX166" s="32"/>
      <c r="AY166" s="32"/>
      <c r="AZ166" s="32"/>
      <c r="BA166" s="32"/>
      <c r="BB166" s="32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  <c r="BS166" s="31"/>
      <c r="BT166" s="31"/>
      <c r="BU166" s="31"/>
      <c r="BV166" s="31"/>
      <c r="BW166" s="31"/>
      <c r="BX166" s="31"/>
      <c r="BY166" s="31"/>
      <c r="BZ166" s="31"/>
      <c r="CA166" s="31"/>
      <c r="CB166" s="31"/>
      <c r="CC166" s="31"/>
      <c r="CD166" s="31"/>
      <c r="CE166" s="31"/>
      <c r="CF166" s="31"/>
      <c r="CG166" s="31"/>
      <c r="CH166" s="31"/>
      <c r="CI166" s="31"/>
      <c r="CJ166" s="31"/>
      <c r="CK166" s="31"/>
      <c r="CL166" s="31"/>
      <c r="CM166" s="31"/>
      <c r="CN166" s="31"/>
      <c r="CO166" s="31"/>
      <c r="CP166" s="31"/>
      <c r="CQ166" s="31"/>
      <c r="CR166" s="31"/>
      <c r="CS166" s="31"/>
      <c r="CT166" s="31"/>
      <c r="CU166" s="31"/>
      <c r="CV166" s="31"/>
    </row>
    <row r="167" spans="1:100" x14ac:dyDescent="0.3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2"/>
      <c r="AX167" s="32"/>
      <c r="AY167" s="32"/>
      <c r="AZ167" s="32"/>
      <c r="BA167" s="32"/>
      <c r="BB167" s="32"/>
      <c r="BC167" s="31"/>
      <c r="BD167" s="31"/>
      <c r="BE167" s="31"/>
      <c r="BF167" s="31"/>
      <c r="BG167" s="31"/>
      <c r="BH167" s="31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  <c r="BS167" s="31"/>
      <c r="BT167" s="31"/>
      <c r="BU167" s="31"/>
      <c r="BV167" s="31"/>
      <c r="BW167" s="31"/>
      <c r="BX167" s="31"/>
      <c r="BY167" s="31"/>
      <c r="BZ167" s="31"/>
      <c r="CA167" s="31"/>
      <c r="CB167" s="31"/>
      <c r="CC167" s="31"/>
      <c r="CD167" s="31"/>
      <c r="CE167" s="31"/>
      <c r="CF167" s="31"/>
      <c r="CG167" s="31"/>
      <c r="CH167" s="31"/>
      <c r="CI167" s="31"/>
      <c r="CJ167" s="31"/>
      <c r="CK167" s="31"/>
      <c r="CL167" s="31"/>
      <c r="CM167" s="31"/>
      <c r="CN167" s="31"/>
      <c r="CO167" s="31"/>
      <c r="CP167" s="31"/>
      <c r="CQ167" s="31"/>
      <c r="CR167" s="31"/>
      <c r="CS167" s="31"/>
      <c r="CT167" s="31"/>
      <c r="CU167" s="31"/>
      <c r="CV167" s="31"/>
    </row>
    <row r="168" spans="1:100" x14ac:dyDescent="0.3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2"/>
      <c r="AX168" s="32"/>
      <c r="AY168" s="32"/>
      <c r="AZ168" s="32"/>
      <c r="BA168" s="32"/>
      <c r="BB168" s="32"/>
      <c r="BC168" s="31"/>
      <c r="BD168" s="31"/>
      <c r="BE168" s="31"/>
      <c r="BF168" s="31"/>
      <c r="BG168" s="31"/>
      <c r="BH168" s="31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  <c r="BS168" s="31"/>
      <c r="BT168" s="31"/>
      <c r="BU168" s="31"/>
      <c r="BV168" s="31"/>
      <c r="BW168" s="31"/>
      <c r="BX168" s="31"/>
      <c r="BY168" s="31"/>
      <c r="BZ168" s="31"/>
      <c r="CA168" s="31"/>
      <c r="CB168" s="31"/>
      <c r="CC168" s="31"/>
      <c r="CD168" s="31"/>
      <c r="CE168" s="31"/>
      <c r="CF168" s="31"/>
      <c r="CG168" s="31"/>
      <c r="CH168" s="31"/>
      <c r="CI168" s="31"/>
      <c r="CJ168" s="31"/>
      <c r="CK168" s="31"/>
      <c r="CL168" s="31"/>
      <c r="CM168" s="31"/>
      <c r="CN168" s="31"/>
      <c r="CO168" s="31"/>
      <c r="CP168" s="31"/>
      <c r="CQ168" s="31"/>
      <c r="CR168" s="31"/>
      <c r="CS168" s="31"/>
      <c r="CT168" s="31"/>
      <c r="CU168" s="31"/>
      <c r="CV168" s="31"/>
    </row>
    <row r="169" spans="1:100" x14ac:dyDescent="0.3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2"/>
      <c r="AX169" s="32"/>
      <c r="AY169" s="32"/>
      <c r="AZ169" s="32"/>
      <c r="BA169" s="32"/>
      <c r="BB169" s="32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  <c r="BS169" s="31"/>
      <c r="BT169" s="31"/>
      <c r="BU169" s="31"/>
      <c r="BV169" s="31"/>
      <c r="BW169" s="31"/>
      <c r="BX169" s="31"/>
      <c r="BY169" s="31"/>
      <c r="BZ169" s="31"/>
      <c r="CA169" s="31"/>
      <c r="CB169" s="31"/>
      <c r="CC169" s="31"/>
      <c r="CD169" s="31"/>
      <c r="CE169" s="31"/>
      <c r="CF169" s="31"/>
      <c r="CG169" s="31"/>
      <c r="CH169" s="31"/>
      <c r="CI169" s="31"/>
      <c r="CJ169" s="31"/>
      <c r="CK169" s="31"/>
      <c r="CL169" s="31"/>
      <c r="CM169" s="31"/>
      <c r="CN169" s="31"/>
      <c r="CO169" s="31"/>
      <c r="CP169" s="31"/>
      <c r="CQ169" s="31"/>
      <c r="CR169" s="31"/>
      <c r="CS169" s="31"/>
      <c r="CT169" s="31"/>
      <c r="CU169" s="31"/>
      <c r="CV169" s="31"/>
    </row>
    <row r="170" spans="1:100" x14ac:dyDescent="0.3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2"/>
      <c r="AX170" s="32"/>
      <c r="AY170" s="32"/>
      <c r="AZ170" s="32"/>
      <c r="BA170" s="32"/>
      <c r="BB170" s="32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  <c r="BS170" s="31"/>
      <c r="BT170" s="31"/>
      <c r="BU170" s="31"/>
      <c r="BV170" s="31"/>
      <c r="BW170" s="31"/>
      <c r="BX170" s="31"/>
      <c r="BY170" s="31"/>
      <c r="BZ170" s="31"/>
      <c r="CA170" s="31"/>
      <c r="CB170" s="31"/>
      <c r="CC170" s="31"/>
      <c r="CD170" s="31"/>
      <c r="CE170" s="31"/>
      <c r="CF170" s="31"/>
      <c r="CG170" s="31"/>
      <c r="CH170" s="31"/>
      <c r="CI170" s="31"/>
      <c r="CJ170" s="31"/>
      <c r="CK170" s="31"/>
      <c r="CL170" s="31"/>
      <c r="CM170" s="31"/>
      <c r="CN170" s="31"/>
      <c r="CO170" s="31"/>
      <c r="CP170" s="31"/>
      <c r="CQ170" s="31"/>
      <c r="CR170" s="31"/>
      <c r="CS170" s="31"/>
      <c r="CT170" s="31"/>
      <c r="CU170" s="31"/>
      <c r="CV170" s="31"/>
    </row>
    <row r="171" spans="1:100" x14ac:dyDescent="0.3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2"/>
      <c r="AX171" s="32"/>
      <c r="AY171" s="32"/>
      <c r="AZ171" s="32"/>
      <c r="BA171" s="32"/>
      <c r="BB171" s="32"/>
      <c r="BC171" s="31"/>
      <c r="BD171" s="31"/>
      <c r="BE171" s="31"/>
      <c r="BF171" s="31"/>
      <c r="BG171" s="31"/>
      <c r="BH171" s="31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  <c r="BS171" s="31"/>
      <c r="BT171" s="31"/>
      <c r="BU171" s="31"/>
      <c r="BV171" s="31"/>
      <c r="BW171" s="31"/>
      <c r="BX171" s="31"/>
      <c r="BY171" s="31"/>
      <c r="BZ171" s="31"/>
      <c r="CA171" s="31"/>
      <c r="CB171" s="31"/>
      <c r="CC171" s="31"/>
      <c r="CD171" s="31"/>
      <c r="CE171" s="31"/>
      <c r="CF171" s="31"/>
      <c r="CG171" s="31"/>
      <c r="CH171" s="31"/>
      <c r="CI171" s="31"/>
      <c r="CJ171" s="31"/>
      <c r="CK171" s="31"/>
      <c r="CL171" s="31"/>
      <c r="CM171" s="31"/>
      <c r="CN171" s="31"/>
      <c r="CO171" s="31"/>
      <c r="CP171" s="31"/>
      <c r="CQ171" s="31"/>
      <c r="CR171" s="31"/>
      <c r="CS171" s="31"/>
      <c r="CT171" s="31"/>
      <c r="CU171" s="31"/>
      <c r="CV171" s="31"/>
    </row>
    <row r="172" spans="1:100" x14ac:dyDescent="0.3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2"/>
      <c r="AX172" s="32"/>
      <c r="AY172" s="32"/>
      <c r="AZ172" s="32"/>
      <c r="BA172" s="32"/>
      <c r="BB172" s="32"/>
      <c r="BC172" s="31"/>
      <c r="BD172" s="31"/>
      <c r="BE172" s="31"/>
      <c r="BF172" s="31"/>
      <c r="BG172" s="31"/>
      <c r="BH172" s="31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  <c r="BS172" s="31"/>
      <c r="BT172" s="31"/>
      <c r="BU172" s="31"/>
      <c r="BV172" s="31"/>
      <c r="BW172" s="31"/>
      <c r="BX172" s="31"/>
      <c r="BY172" s="31"/>
      <c r="BZ172" s="31"/>
      <c r="CA172" s="31"/>
      <c r="CB172" s="31"/>
      <c r="CC172" s="31"/>
      <c r="CD172" s="31"/>
      <c r="CE172" s="31"/>
      <c r="CF172" s="31"/>
      <c r="CG172" s="31"/>
      <c r="CH172" s="31"/>
      <c r="CI172" s="31"/>
      <c r="CJ172" s="31"/>
      <c r="CK172" s="31"/>
      <c r="CL172" s="31"/>
      <c r="CM172" s="31"/>
      <c r="CN172" s="31"/>
      <c r="CO172" s="31"/>
      <c r="CP172" s="31"/>
      <c r="CQ172" s="31"/>
      <c r="CR172" s="31"/>
      <c r="CS172" s="31"/>
      <c r="CT172" s="31"/>
      <c r="CU172" s="31"/>
      <c r="CV172" s="31"/>
    </row>
    <row r="173" spans="1:100" x14ac:dyDescent="0.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2"/>
      <c r="AX173" s="32"/>
      <c r="AY173" s="32"/>
      <c r="AZ173" s="32"/>
      <c r="BA173" s="32"/>
      <c r="BB173" s="32"/>
      <c r="BC173" s="31"/>
      <c r="BD173" s="31"/>
      <c r="BE173" s="31"/>
      <c r="BF173" s="31"/>
      <c r="BG173" s="31"/>
      <c r="BH173" s="31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  <c r="BS173" s="31"/>
      <c r="BT173" s="31"/>
      <c r="BU173" s="31"/>
      <c r="BV173" s="31"/>
      <c r="BW173" s="31"/>
      <c r="BX173" s="31"/>
      <c r="BY173" s="31"/>
      <c r="BZ173" s="31"/>
      <c r="CA173" s="31"/>
      <c r="CB173" s="31"/>
      <c r="CC173" s="31"/>
      <c r="CD173" s="31"/>
      <c r="CE173" s="31"/>
      <c r="CF173" s="31"/>
      <c r="CG173" s="31"/>
      <c r="CH173" s="31"/>
      <c r="CI173" s="31"/>
      <c r="CJ173" s="31"/>
      <c r="CK173" s="31"/>
      <c r="CL173" s="31"/>
      <c r="CM173" s="31"/>
      <c r="CN173" s="31"/>
      <c r="CO173" s="31"/>
      <c r="CP173" s="31"/>
      <c r="CQ173" s="31"/>
      <c r="CR173" s="31"/>
      <c r="CS173" s="31"/>
      <c r="CT173" s="31"/>
      <c r="CU173" s="31"/>
      <c r="CV173" s="31"/>
    </row>
    <row r="174" spans="1:100" x14ac:dyDescent="0.3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2"/>
      <c r="AX174" s="32"/>
      <c r="AY174" s="32"/>
      <c r="AZ174" s="32"/>
      <c r="BA174" s="32"/>
      <c r="BB174" s="32"/>
      <c r="BC174" s="31"/>
      <c r="BD174" s="31"/>
      <c r="BE174" s="31"/>
      <c r="BF174" s="31"/>
      <c r="BG174" s="31"/>
      <c r="BH174" s="31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  <c r="BS174" s="31"/>
      <c r="BT174" s="31"/>
      <c r="BU174" s="31"/>
      <c r="BV174" s="31"/>
      <c r="BW174" s="31"/>
      <c r="BX174" s="31"/>
      <c r="BY174" s="31"/>
      <c r="BZ174" s="31"/>
      <c r="CA174" s="31"/>
      <c r="CB174" s="31"/>
      <c r="CC174" s="31"/>
      <c r="CD174" s="31"/>
      <c r="CE174" s="31"/>
      <c r="CF174" s="31"/>
      <c r="CG174" s="31"/>
      <c r="CH174" s="31"/>
      <c r="CI174" s="31"/>
      <c r="CJ174" s="31"/>
      <c r="CK174" s="31"/>
      <c r="CL174" s="31"/>
      <c r="CM174" s="31"/>
      <c r="CN174" s="31"/>
      <c r="CO174" s="31"/>
      <c r="CP174" s="31"/>
      <c r="CQ174" s="31"/>
      <c r="CR174" s="31"/>
      <c r="CS174" s="31"/>
      <c r="CT174" s="31"/>
      <c r="CU174" s="31"/>
      <c r="CV174" s="31"/>
    </row>
    <row r="175" spans="1:100" x14ac:dyDescent="0.3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2"/>
      <c r="AX175" s="32"/>
      <c r="AY175" s="32"/>
      <c r="AZ175" s="32"/>
      <c r="BA175" s="32"/>
      <c r="BB175" s="32"/>
      <c r="BC175" s="31"/>
      <c r="BD175" s="31"/>
      <c r="BE175" s="31"/>
      <c r="BF175" s="31"/>
      <c r="BG175" s="31"/>
      <c r="BH175" s="31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  <c r="BS175" s="31"/>
      <c r="BT175" s="31"/>
      <c r="BU175" s="31"/>
      <c r="BV175" s="31"/>
      <c r="BW175" s="31"/>
      <c r="BX175" s="31"/>
      <c r="BY175" s="31"/>
      <c r="BZ175" s="31"/>
      <c r="CA175" s="31"/>
      <c r="CB175" s="31"/>
      <c r="CC175" s="31"/>
      <c r="CD175" s="31"/>
      <c r="CE175" s="31"/>
      <c r="CF175" s="31"/>
      <c r="CG175" s="31"/>
      <c r="CH175" s="31"/>
      <c r="CI175" s="31"/>
      <c r="CJ175" s="31"/>
      <c r="CK175" s="31"/>
      <c r="CL175" s="31"/>
      <c r="CM175" s="31"/>
      <c r="CN175" s="31"/>
      <c r="CO175" s="31"/>
      <c r="CP175" s="31"/>
      <c r="CQ175" s="31"/>
      <c r="CR175" s="31"/>
      <c r="CS175" s="31"/>
      <c r="CT175" s="31"/>
      <c r="CU175" s="31"/>
      <c r="CV175" s="31"/>
    </row>
    <row r="176" spans="1:100" x14ac:dyDescent="0.3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2"/>
      <c r="AX176" s="32"/>
      <c r="AY176" s="32"/>
      <c r="AZ176" s="32"/>
      <c r="BA176" s="32"/>
      <c r="BB176" s="32"/>
      <c r="BC176" s="31"/>
      <c r="BD176" s="31"/>
      <c r="BE176" s="31"/>
      <c r="BF176" s="31"/>
      <c r="BG176" s="31"/>
      <c r="BH176" s="31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  <c r="BS176" s="31"/>
      <c r="BT176" s="31"/>
      <c r="BU176" s="31"/>
      <c r="BV176" s="31"/>
      <c r="BW176" s="31"/>
      <c r="BX176" s="31"/>
      <c r="BY176" s="31"/>
      <c r="BZ176" s="31"/>
      <c r="CA176" s="31"/>
      <c r="CB176" s="31"/>
      <c r="CC176" s="31"/>
      <c r="CD176" s="31"/>
      <c r="CE176" s="31"/>
      <c r="CF176" s="31"/>
      <c r="CG176" s="31"/>
      <c r="CH176" s="31"/>
      <c r="CI176" s="31"/>
      <c r="CJ176" s="31"/>
      <c r="CK176" s="31"/>
      <c r="CL176" s="31"/>
      <c r="CM176" s="31"/>
      <c r="CN176" s="31"/>
      <c r="CO176" s="31"/>
      <c r="CP176" s="31"/>
      <c r="CQ176" s="31"/>
      <c r="CR176" s="31"/>
      <c r="CS176" s="31"/>
      <c r="CT176" s="31"/>
      <c r="CU176" s="31"/>
      <c r="CV176" s="31"/>
    </row>
    <row r="177" spans="1:100" x14ac:dyDescent="0.3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2"/>
      <c r="AX177" s="32"/>
      <c r="AY177" s="32"/>
      <c r="AZ177" s="32"/>
      <c r="BA177" s="32"/>
      <c r="BB177" s="32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  <c r="BS177" s="31"/>
      <c r="BT177" s="31"/>
      <c r="BU177" s="31"/>
      <c r="BV177" s="31"/>
      <c r="BW177" s="31"/>
      <c r="BX177" s="31"/>
      <c r="BY177" s="31"/>
      <c r="BZ177" s="31"/>
      <c r="CA177" s="31"/>
      <c r="CB177" s="31"/>
      <c r="CC177" s="31"/>
      <c r="CD177" s="31"/>
      <c r="CE177" s="31"/>
      <c r="CF177" s="31"/>
      <c r="CG177" s="31"/>
      <c r="CH177" s="31"/>
      <c r="CI177" s="31"/>
      <c r="CJ177" s="31"/>
      <c r="CK177" s="31"/>
      <c r="CL177" s="31"/>
      <c r="CM177" s="31"/>
      <c r="CN177" s="31"/>
      <c r="CO177" s="31"/>
      <c r="CP177" s="31"/>
      <c r="CQ177" s="31"/>
      <c r="CR177" s="31"/>
      <c r="CS177" s="31"/>
      <c r="CT177" s="31"/>
      <c r="CU177" s="31"/>
      <c r="CV177" s="31"/>
    </row>
    <row r="178" spans="1:100" x14ac:dyDescent="0.3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2"/>
      <c r="AX178" s="32"/>
      <c r="AY178" s="32"/>
      <c r="AZ178" s="32"/>
      <c r="BA178" s="32"/>
      <c r="BB178" s="32"/>
      <c r="BC178" s="31"/>
      <c r="BD178" s="31"/>
      <c r="BE178" s="31"/>
      <c r="BF178" s="31"/>
      <c r="BG178" s="31"/>
      <c r="BH178" s="31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  <c r="BS178" s="31"/>
      <c r="BT178" s="31"/>
      <c r="BU178" s="31"/>
      <c r="BV178" s="31"/>
      <c r="BW178" s="31"/>
      <c r="BX178" s="31"/>
      <c r="BY178" s="31"/>
      <c r="BZ178" s="31"/>
      <c r="CA178" s="31"/>
      <c r="CB178" s="31"/>
      <c r="CC178" s="31"/>
      <c r="CD178" s="31"/>
      <c r="CE178" s="31"/>
      <c r="CF178" s="31"/>
      <c r="CG178" s="31"/>
      <c r="CH178" s="31"/>
      <c r="CI178" s="31"/>
      <c r="CJ178" s="31"/>
      <c r="CK178" s="31"/>
      <c r="CL178" s="31"/>
      <c r="CM178" s="31"/>
      <c r="CN178" s="31"/>
      <c r="CO178" s="31"/>
      <c r="CP178" s="31"/>
      <c r="CQ178" s="31"/>
      <c r="CR178" s="31"/>
      <c r="CS178" s="31"/>
      <c r="CT178" s="31"/>
      <c r="CU178" s="31"/>
      <c r="CV178" s="31"/>
    </row>
    <row r="179" spans="1:100" x14ac:dyDescent="0.3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2"/>
      <c r="AX179" s="32"/>
      <c r="AY179" s="32"/>
      <c r="AZ179" s="32"/>
      <c r="BA179" s="32"/>
      <c r="BB179" s="32"/>
      <c r="BC179" s="31"/>
      <c r="BD179" s="31"/>
      <c r="BE179" s="31"/>
      <c r="BF179" s="31"/>
      <c r="BG179" s="31"/>
      <c r="BH179" s="31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  <c r="BS179" s="31"/>
      <c r="BT179" s="31"/>
      <c r="BU179" s="31"/>
      <c r="BV179" s="31"/>
      <c r="BW179" s="31"/>
      <c r="BX179" s="31"/>
      <c r="BY179" s="31"/>
      <c r="BZ179" s="31"/>
      <c r="CA179" s="31"/>
      <c r="CB179" s="31"/>
      <c r="CC179" s="31"/>
      <c r="CD179" s="31"/>
      <c r="CE179" s="31"/>
      <c r="CF179" s="31"/>
      <c r="CG179" s="31"/>
      <c r="CH179" s="31"/>
      <c r="CI179" s="31"/>
      <c r="CJ179" s="31"/>
      <c r="CK179" s="31"/>
      <c r="CL179" s="31"/>
      <c r="CM179" s="31"/>
      <c r="CN179" s="31"/>
      <c r="CO179" s="31"/>
      <c r="CP179" s="31"/>
      <c r="CQ179" s="31"/>
      <c r="CR179" s="31"/>
      <c r="CS179" s="31"/>
      <c r="CT179" s="31"/>
      <c r="CU179" s="31"/>
      <c r="CV179" s="31"/>
    </row>
    <row r="180" spans="1:100" x14ac:dyDescent="0.3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2"/>
      <c r="AX180" s="32"/>
      <c r="AY180" s="32"/>
      <c r="AZ180" s="32"/>
      <c r="BA180" s="32"/>
      <c r="BB180" s="32"/>
      <c r="BC180" s="31"/>
      <c r="BD180" s="31"/>
      <c r="BE180" s="31"/>
      <c r="BF180" s="31"/>
      <c r="BG180" s="31"/>
      <c r="BH180" s="31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  <c r="BS180" s="31"/>
      <c r="BT180" s="31"/>
      <c r="BU180" s="31"/>
      <c r="BV180" s="31"/>
      <c r="BW180" s="31"/>
      <c r="BX180" s="31"/>
      <c r="BY180" s="31"/>
      <c r="BZ180" s="31"/>
      <c r="CA180" s="31"/>
      <c r="CB180" s="31"/>
      <c r="CC180" s="31"/>
      <c r="CD180" s="31"/>
      <c r="CE180" s="31"/>
      <c r="CF180" s="31"/>
      <c r="CG180" s="31"/>
      <c r="CH180" s="31"/>
      <c r="CI180" s="31"/>
      <c r="CJ180" s="31"/>
      <c r="CK180" s="31"/>
      <c r="CL180" s="31"/>
      <c r="CM180" s="31"/>
      <c r="CN180" s="31"/>
      <c r="CO180" s="31"/>
      <c r="CP180" s="31"/>
      <c r="CQ180" s="31"/>
      <c r="CR180" s="31"/>
      <c r="CS180" s="31"/>
      <c r="CT180" s="31"/>
      <c r="CU180" s="31"/>
      <c r="CV180" s="31"/>
    </row>
    <row r="181" spans="1:100" x14ac:dyDescent="0.3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2"/>
      <c r="AX181" s="32"/>
      <c r="AY181" s="32"/>
      <c r="AZ181" s="32"/>
      <c r="BA181" s="32"/>
      <c r="BB181" s="32"/>
      <c r="BC181" s="31"/>
      <c r="BD181" s="31"/>
      <c r="BE181" s="31"/>
      <c r="BF181" s="31"/>
      <c r="BG181" s="31"/>
      <c r="BH181" s="31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  <c r="BS181" s="31"/>
      <c r="BT181" s="31"/>
      <c r="BU181" s="31"/>
      <c r="BV181" s="31"/>
      <c r="BW181" s="31"/>
      <c r="BX181" s="31"/>
      <c r="BY181" s="31"/>
      <c r="BZ181" s="31"/>
      <c r="CA181" s="31"/>
      <c r="CB181" s="31"/>
      <c r="CC181" s="31"/>
      <c r="CD181" s="31"/>
      <c r="CE181" s="31"/>
      <c r="CF181" s="31"/>
      <c r="CG181" s="31"/>
      <c r="CH181" s="31"/>
      <c r="CI181" s="31"/>
      <c r="CJ181" s="31"/>
      <c r="CK181" s="31"/>
      <c r="CL181" s="31"/>
      <c r="CM181" s="31"/>
      <c r="CN181" s="31"/>
      <c r="CO181" s="31"/>
      <c r="CP181" s="31"/>
      <c r="CQ181" s="31"/>
      <c r="CR181" s="31"/>
      <c r="CS181" s="31"/>
      <c r="CT181" s="31"/>
      <c r="CU181" s="31"/>
      <c r="CV181" s="31"/>
    </row>
    <row r="182" spans="1:100" x14ac:dyDescent="0.3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2"/>
      <c r="AX182" s="32"/>
      <c r="AY182" s="32"/>
      <c r="AZ182" s="32"/>
      <c r="BA182" s="32"/>
      <c r="BB182" s="32"/>
      <c r="BC182" s="31"/>
      <c r="BD182" s="31"/>
      <c r="BE182" s="31"/>
      <c r="BF182" s="31"/>
      <c r="BG182" s="31"/>
      <c r="BH182" s="31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  <c r="BS182" s="31"/>
      <c r="BT182" s="31"/>
      <c r="BU182" s="31"/>
      <c r="BV182" s="31"/>
      <c r="BW182" s="31"/>
      <c r="BX182" s="31"/>
      <c r="BY182" s="31"/>
      <c r="BZ182" s="31"/>
      <c r="CA182" s="31"/>
      <c r="CB182" s="31"/>
      <c r="CC182" s="31"/>
      <c r="CD182" s="31"/>
      <c r="CE182" s="31"/>
      <c r="CF182" s="31"/>
      <c r="CG182" s="31"/>
      <c r="CH182" s="31"/>
      <c r="CI182" s="31"/>
      <c r="CJ182" s="31"/>
      <c r="CK182" s="31"/>
      <c r="CL182" s="31"/>
      <c r="CM182" s="31"/>
      <c r="CN182" s="31"/>
      <c r="CO182" s="31"/>
      <c r="CP182" s="31"/>
      <c r="CQ182" s="31"/>
      <c r="CR182" s="31"/>
      <c r="CS182" s="31"/>
      <c r="CT182" s="31"/>
      <c r="CU182" s="31"/>
      <c r="CV182" s="31"/>
    </row>
    <row r="183" spans="1:100" x14ac:dyDescent="0.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2"/>
      <c r="AX183" s="32"/>
      <c r="AY183" s="32"/>
      <c r="AZ183" s="32"/>
      <c r="BA183" s="32"/>
      <c r="BB183" s="32"/>
      <c r="BC183" s="31"/>
      <c r="BD183" s="31"/>
      <c r="BE183" s="31"/>
      <c r="BF183" s="31"/>
      <c r="BG183" s="31"/>
      <c r="BH183" s="31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  <c r="BS183" s="31"/>
      <c r="BT183" s="31"/>
      <c r="BU183" s="31"/>
      <c r="BV183" s="31"/>
      <c r="BW183" s="31"/>
      <c r="BX183" s="31"/>
      <c r="BY183" s="31"/>
      <c r="BZ183" s="31"/>
      <c r="CA183" s="31"/>
      <c r="CB183" s="31"/>
      <c r="CC183" s="31"/>
      <c r="CD183" s="31"/>
      <c r="CE183" s="31"/>
      <c r="CF183" s="31"/>
      <c r="CG183" s="31"/>
      <c r="CH183" s="31"/>
      <c r="CI183" s="31"/>
      <c r="CJ183" s="31"/>
      <c r="CK183" s="31"/>
      <c r="CL183" s="31"/>
      <c r="CM183" s="31"/>
      <c r="CN183" s="31"/>
      <c r="CO183" s="31"/>
      <c r="CP183" s="31"/>
      <c r="CQ183" s="31"/>
      <c r="CR183" s="31"/>
      <c r="CS183" s="31"/>
      <c r="CT183" s="31"/>
      <c r="CU183" s="31"/>
      <c r="CV183" s="31"/>
    </row>
    <row r="184" spans="1:100" x14ac:dyDescent="0.3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2"/>
      <c r="AX184" s="32"/>
      <c r="AY184" s="32"/>
      <c r="AZ184" s="32"/>
      <c r="BA184" s="32"/>
      <c r="BB184" s="32"/>
      <c r="BC184" s="31"/>
      <c r="BD184" s="31"/>
      <c r="BE184" s="31"/>
      <c r="BF184" s="31"/>
      <c r="BG184" s="31"/>
      <c r="BH184" s="31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  <c r="BS184" s="31"/>
      <c r="BT184" s="31"/>
      <c r="BU184" s="31"/>
      <c r="BV184" s="31"/>
      <c r="BW184" s="31"/>
      <c r="BX184" s="31"/>
      <c r="BY184" s="31"/>
      <c r="BZ184" s="31"/>
      <c r="CA184" s="31"/>
      <c r="CB184" s="31"/>
      <c r="CC184" s="31"/>
      <c r="CD184" s="31"/>
      <c r="CE184" s="31"/>
      <c r="CF184" s="31"/>
      <c r="CG184" s="31"/>
      <c r="CH184" s="31"/>
      <c r="CI184" s="31"/>
      <c r="CJ184" s="31"/>
      <c r="CK184" s="31"/>
      <c r="CL184" s="31"/>
      <c r="CM184" s="31"/>
      <c r="CN184" s="31"/>
      <c r="CO184" s="31"/>
      <c r="CP184" s="31"/>
      <c r="CQ184" s="31"/>
      <c r="CR184" s="31"/>
      <c r="CS184" s="31"/>
      <c r="CT184" s="31"/>
      <c r="CU184" s="31"/>
      <c r="CV184" s="31"/>
    </row>
    <row r="185" spans="1:100" x14ac:dyDescent="0.3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2"/>
      <c r="AX185" s="32"/>
      <c r="AY185" s="32"/>
      <c r="AZ185" s="32"/>
      <c r="BA185" s="32"/>
      <c r="BB185" s="32"/>
      <c r="BC185" s="31"/>
      <c r="BD185" s="31"/>
      <c r="BE185" s="31"/>
      <c r="BF185" s="31"/>
      <c r="BG185" s="31"/>
      <c r="BH185" s="31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  <c r="BS185" s="31"/>
      <c r="BT185" s="31"/>
      <c r="BU185" s="31"/>
      <c r="BV185" s="31"/>
      <c r="BW185" s="31"/>
      <c r="BX185" s="31"/>
      <c r="BY185" s="31"/>
      <c r="BZ185" s="31"/>
      <c r="CA185" s="31"/>
      <c r="CB185" s="31"/>
      <c r="CC185" s="31"/>
      <c r="CD185" s="31"/>
      <c r="CE185" s="31"/>
      <c r="CF185" s="31"/>
      <c r="CG185" s="31"/>
      <c r="CH185" s="31"/>
      <c r="CI185" s="31"/>
      <c r="CJ185" s="31"/>
      <c r="CK185" s="31"/>
      <c r="CL185" s="31"/>
      <c r="CM185" s="31"/>
      <c r="CN185" s="31"/>
      <c r="CO185" s="31"/>
      <c r="CP185" s="31"/>
      <c r="CQ185" s="31"/>
      <c r="CR185" s="31"/>
      <c r="CS185" s="31"/>
      <c r="CT185" s="31"/>
      <c r="CU185" s="31"/>
      <c r="CV185" s="31"/>
    </row>
    <row r="186" spans="1:100" x14ac:dyDescent="0.3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2"/>
      <c r="AX186" s="32"/>
      <c r="AY186" s="32"/>
      <c r="AZ186" s="32"/>
      <c r="BA186" s="32"/>
      <c r="BB186" s="32"/>
      <c r="BC186" s="31"/>
      <c r="BD186" s="31"/>
      <c r="BE186" s="31"/>
      <c r="BF186" s="31"/>
      <c r="BG186" s="31"/>
      <c r="BH186" s="31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  <c r="BS186" s="31"/>
      <c r="BT186" s="31"/>
      <c r="BU186" s="31"/>
      <c r="BV186" s="31"/>
      <c r="BW186" s="31"/>
      <c r="BX186" s="31"/>
      <c r="BY186" s="31"/>
      <c r="BZ186" s="31"/>
      <c r="CA186" s="31"/>
      <c r="CB186" s="31"/>
      <c r="CC186" s="31"/>
      <c r="CD186" s="31"/>
      <c r="CE186" s="31"/>
      <c r="CF186" s="31"/>
      <c r="CG186" s="31"/>
      <c r="CH186" s="31"/>
      <c r="CI186" s="31"/>
      <c r="CJ186" s="31"/>
      <c r="CK186" s="31"/>
      <c r="CL186" s="31"/>
      <c r="CM186" s="31"/>
      <c r="CN186" s="31"/>
      <c r="CO186" s="31"/>
      <c r="CP186" s="31"/>
      <c r="CQ186" s="31"/>
      <c r="CR186" s="31"/>
      <c r="CS186" s="31"/>
      <c r="CT186" s="31"/>
      <c r="CU186" s="31"/>
      <c r="CV186" s="31"/>
    </row>
    <row r="187" spans="1:100" x14ac:dyDescent="0.3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2"/>
      <c r="AX187" s="32"/>
      <c r="AY187" s="32"/>
      <c r="AZ187" s="32"/>
      <c r="BA187" s="32"/>
      <c r="BB187" s="32"/>
      <c r="BC187" s="31"/>
      <c r="BD187" s="31"/>
      <c r="BE187" s="31"/>
      <c r="BF187" s="31"/>
      <c r="BG187" s="31"/>
      <c r="BH187" s="31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  <c r="BS187" s="31"/>
      <c r="BT187" s="31"/>
      <c r="BU187" s="31"/>
      <c r="BV187" s="31"/>
      <c r="BW187" s="31"/>
      <c r="BX187" s="31"/>
      <c r="BY187" s="31"/>
      <c r="BZ187" s="31"/>
      <c r="CA187" s="31"/>
      <c r="CB187" s="31"/>
      <c r="CC187" s="31"/>
      <c r="CD187" s="31"/>
      <c r="CE187" s="31"/>
      <c r="CF187" s="31"/>
      <c r="CG187" s="31"/>
      <c r="CH187" s="31"/>
      <c r="CI187" s="31"/>
      <c r="CJ187" s="31"/>
      <c r="CK187" s="31"/>
      <c r="CL187" s="31"/>
      <c r="CM187" s="31"/>
      <c r="CN187" s="31"/>
      <c r="CO187" s="31"/>
      <c r="CP187" s="31"/>
      <c r="CQ187" s="31"/>
      <c r="CR187" s="31"/>
      <c r="CS187" s="31"/>
      <c r="CT187" s="31"/>
      <c r="CU187" s="31"/>
      <c r="CV187" s="31"/>
    </row>
    <row r="188" spans="1:100" x14ac:dyDescent="0.3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2"/>
      <c r="AX188" s="32"/>
      <c r="AY188" s="32"/>
      <c r="AZ188" s="32"/>
      <c r="BA188" s="32"/>
      <c r="BB188" s="32"/>
      <c r="BC188" s="31"/>
      <c r="BD188" s="31"/>
      <c r="BE188" s="31"/>
      <c r="BF188" s="31"/>
      <c r="BG188" s="31"/>
      <c r="BH188" s="31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  <c r="BS188" s="31"/>
      <c r="BT188" s="31"/>
      <c r="BU188" s="31"/>
      <c r="BV188" s="31"/>
      <c r="BW188" s="31"/>
      <c r="BX188" s="31"/>
      <c r="BY188" s="31"/>
      <c r="BZ188" s="31"/>
      <c r="CA188" s="31"/>
      <c r="CB188" s="31"/>
      <c r="CC188" s="31"/>
      <c r="CD188" s="31"/>
      <c r="CE188" s="31"/>
      <c r="CF188" s="31"/>
      <c r="CG188" s="31"/>
      <c r="CH188" s="31"/>
      <c r="CI188" s="31"/>
      <c r="CJ188" s="31"/>
      <c r="CK188" s="31"/>
      <c r="CL188" s="31"/>
      <c r="CM188" s="31"/>
      <c r="CN188" s="31"/>
      <c r="CO188" s="31"/>
      <c r="CP188" s="31"/>
      <c r="CQ188" s="31"/>
      <c r="CR188" s="31"/>
      <c r="CS188" s="31"/>
      <c r="CT188" s="31"/>
      <c r="CU188" s="31"/>
      <c r="CV188" s="31"/>
    </row>
    <row r="189" spans="1:100" x14ac:dyDescent="0.3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2"/>
      <c r="AX189" s="32"/>
      <c r="AY189" s="32"/>
      <c r="AZ189" s="32"/>
      <c r="BA189" s="32"/>
      <c r="BB189" s="32"/>
      <c r="BC189" s="31"/>
      <c r="BD189" s="31"/>
      <c r="BE189" s="31"/>
      <c r="BF189" s="31"/>
      <c r="BG189" s="31"/>
      <c r="BH189" s="31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  <c r="BS189" s="31"/>
      <c r="BT189" s="31"/>
      <c r="BU189" s="31"/>
      <c r="BV189" s="31"/>
      <c r="BW189" s="31"/>
      <c r="BX189" s="31"/>
      <c r="BY189" s="31"/>
      <c r="BZ189" s="31"/>
      <c r="CA189" s="31"/>
      <c r="CB189" s="31"/>
      <c r="CC189" s="31"/>
      <c r="CD189" s="31"/>
      <c r="CE189" s="31"/>
      <c r="CF189" s="31"/>
      <c r="CG189" s="31"/>
      <c r="CH189" s="31"/>
      <c r="CI189" s="31"/>
      <c r="CJ189" s="31"/>
      <c r="CK189" s="31"/>
      <c r="CL189" s="31"/>
      <c r="CM189" s="31"/>
      <c r="CN189" s="31"/>
      <c r="CO189" s="31"/>
      <c r="CP189" s="31"/>
      <c r="CQ189" s="31"/>
      <c r="CR189" s="31"/>
      <c r="CS189" s="31"/>
      <c r="CT189" s="31"/>
      <c r="CU189" s="31"/>
      <c r="CV189" s="31"/>
    </row>
    <row r="190" spans="1:100" x14ac:dyDescent="0.3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2"/>
      <c r="AX190" s="32"/>
      <c r="AY190" s="32"/>
      <c r="AZ190" s="32"/>
      <c r="BA190" s="32"/>
      <c r="BB190" s="32"/>
      <c r="BC190" s="31"/>
      <c r="BD190" s="31"/>
      <c r="BE190" s="31"/>
      <c r="BF190" s="31"/>
      <c r="BG190" s="31"/>
      <c r="BH190" s="31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  <c r="BS190" s="31"/>
      <c r="BT190" s="31"/>
      <c r="BU190" s="31"/>
      <c r="BV190" s="31"/>
      <c r="BW190" s="31"/>
      <c r="BX190" s="31"/>
      <c r="BY190" s="31"/>
      <c r="BZ190" s="31"/>
      <c r="CA190" s="31"/>
      <c r="CB190" s="31"/>
      <c r="CC190" s="31"/>
      <c r="CD190" s="31"/>
      <c r="CE190" s="31"/>
      <c r="CF190" s="31"/>
      <c r="CG190" s="31"/>
      <c r="CH190" s="31"/>
      <c r="CI190" s="31"/>
      <c r="CJ190" s="31"/>
      <c r="CK190" s="31"/>
      <c r="CL190" s="31"/>
      <c r="CM190" s="31"/>
      <c r="CN190" s="31"/>
      <c r="CO190" s="31"/>
      <c r="CP190" s="31"/>
      <c r="CQ190" s="31"/>
      <c r="CR190" s="31"/>
      <c r="CS190" s="31"/>
      <c r="CT190" s="31"/>
      <c r="CU190" s="31"/>
      <c r="CV190" s="31"/>
    </row>
    <row r="191" spans="1:100" x14ac:dyDescent="0.3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2"/>
      <c r="AX191" s="32"/>
      <c r="AY191" s="32"/>
      <c r="AZ191" s="32"/>
      <c r="BA191" s="32"/>
      <c r="BB191" s="32"/>
      <c r="BC191" s="31"/>
      <c r="BD191" s="31"/>
      <c r="BE191" s="31"/>
      <c r="BF191" s="31"/>
      <c r="BG191" s="31"/>
      <c r="BH191" s="31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  <c r="BS191" s="31"/>
      <c r="BT191" s="31"/>
      <c r="BU191" s="31"/>
      <c r="BV191" s="31"/>
      <c r="BW191" s="31"/>
      <c r="BX191" s="31"/>
      <c r="BY191" s="31"/>
      <c r="BZ191" s="31"/>
      <c r="CA191" s="31"/>
      <c r="CB191" s="31"/>
      <c r="CC191" s="31"/>
      <c r="CD191" s="31"/>
      <c r="CE191" s="31"/>
      <c r="CF191" s="31"/>
      <c r="CG191" s="31"/>
      <c r="CH191" s="31"/>
      <c r="CI191" s="31"/>
      <c r="CJ191" s="31"/>
      <c r="CK191" s="31"/>
      <c r="CL191" s="31"/>
      <c r="CM191" s="31"/>
      <c r="CN191" s="31"/>
      <c r="CO191" s="31"/>
      <c r="CP191" s="31"/>
      <c r="CQ191" s="31"/>
      <c r="CR191" s="31"/>
      <c r="CS191" s="31"/>
      <c r="CT191" s="31"/>
      <c r="CU191" s="31"/>
      <c r="CV191" s="31"/>
    </row>
    <row r="192" spans="1:100" x14ac:dyDescent="0.3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2"/>
      <c r="AX192" s="32"/>
      <c r="AY192" s="32"/>
      <c r="AZ192" s="32"/>
      <c r="BA192" s="32"/>
      <c r="BB192" s="32"/>
      <c r="BC192" s="31"/>
      <c r="BD192" s="31"/>
      <c r="BE192" s="31"/>
      <c r="BF192" s="31"/>
      <c r="BG192" s="31"/>
      <c r="BH192" s="31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  <c r="BS192" s="31"/>
      <c r="BT192" s="31"/>
      <c r="BU192" s="31"/>
      <c r="BV192" s="31"/>
      <c r="BW192" s="31"/>
      <c r="BX192" s="31"/>
      <c r="BY192" s="31"/>
      <c r="BZ192" s="31"/>
      <c r="CA192" s="31"/>
      <c r="CB192" s="31"/>
      <c r="CC192" s="31"/>
      <c r="CD192" s="31"/>
      <c r="CE192" s="31"/>
      <c r="CF192" s="31"/>
      <c r="CG192" s="31"/>
      <c r="CH192" s="31"/>
      <c r="CI192" s="31"/>
      <c r="CJ192" s="31"/>
      <c r="CK192" s="31"/>
      <c r="CL192" s="31"/>
      <c r="CM192" s="31"/>
      <c r="CN192" s="31"/>
      <c r="CO192" s="31"/>
      <c r="CP192" s="31"/>
      <c r="CQ192" s="31"/>
      <c r="CR192" s="31"/>
      <c r="CS192" s="31"/>
      <c r="CT192" s="31"/>
      <c r="CU192" s="31"/>
      <c r="CV192" s="31"/>
    </row>
    <row r="193" spans="1:100" x14ac:dyDescent="0.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2"/>
      <c r="AX193" s="32"/>
      <c r="AY193" s="32"/>
      <c r="AZ193" s="32"/>
      <c r="BA193" s="32"/>
      <c r="BB193" s="32"/>
      <c r="BC193" s="31"/>
      <c r="BD193" s="31"/>
      <c r="BE193" s="31"/>
      <c r="BF193" s="31"/>
      <c r="BG193" s="31"/>
      <c r="BH193" s="31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  <c r="BS193" s="31"/>
      <c r="BT193" s="31"/>
      <c r="BU193" s="31"/>
      <c r="BV193" s="31"/>
      <c r="BW193" s="31"/>
      <c r="BX193" s="31"/>
      <c r="BY193" s="31"/>
      <c r="BZ193" s="31"/>
      <c r="CA193" s="31"/>
      <c r="CB193" s="31"/>
      <c r="CC193" s="31"/>
      <c r="CD193" s="31"/>
      <c r="CE193" s="31"/>
      <c r="CF193" s="31"/>
      <c r="CG193" s="31"/>
      <c r="CH193" s="31"/>
      <c r="CI193" s="31"/>
      <c r="CJ193" s="31"/>
      <c r="CK193" s="31"/>
      <c r="CL193" s="31"/>
      <c r="CM193" s="31"/>
      <c r="CN193" s="31"/>
      <c r="CO193" s="31"/>
      <c r="CP193" s="31"/>
      <c r="CQ193" s="31"/>
      <c r="CR193" s="31"/>
      <c r="CS193" s="31"/>
      <c r="CT193" s="31"/>
      <c r="CU193" s="31"/>
      <c r="CV193" s="31"/>
    </row>
    <row r="194" spans="1:100" x14ac:dyDescent="0.3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2"/>
      <c r="AX194" s="32"/>
      <c r="AY194" s="32"/>
      <c r="AZ194" s="32"/>
      <c r="BA194" s="32"/>
      <c r="BB194" s="32"/>
      <c r="BC194" s="31"/>
      <c r="BD194" s="31"/>
      <c r="BE194" s="31"/>
      <c r="BF194" s="31"/>
      <c r="BG194" s="31"/>
      <c r="BH194" s="31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  <c r="BS194" s="31"/>
      <c r="BT194" s="31"/>
      <c r="BU194" s="31"/>
      <c r="BV194" s="31"/>
      <c r="BW194" s="31"/>
      <c r="BX194" s="31"/>
      <c r="BY194" s="31"/>
      <c r="BZ194" s="31"/>
      <c r="CA194" s="31"/>
      <c r="CB194" s="31"/>
      <c r="CC194" s="31"/>
      <c r="CD194" s="31"/>
      <c r="CE194" s="31"/>
      <c r="CF194" s="31"/>
      <c r="CG194" s="31"/>
      <c r="CH194" s="31"/>
      <c r="CI194" s="31"/>
      <c r="CJ194" s="31"/>
      <c r="CK194" s="31"/>
      <c r="CL194" s="31"/>
      <c r="CM194" s="31"/>
      <c r="CN194" s="31"/>
      <c r="CO194" s="31"/>
      <c r="CP194" s="31"/>
      <c r="CQ194" s="31"/>
      <c r="CR194" s="31"/>
      <c r="CS194" s="31"/>
      <c r="CT194" s="31"/>
      <c r="CU194" s="31"/>
      <c r="CV194" s="31"/>
    </row>
    <row r="195" spans="1:100" x14ac:dyDescent="0.3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2"/>
      <c r="AX195" s="32"/>
      <c r="AY195" s="32"/>
      <c r="AZ195" s="32"/>
      <c r="BA195" s="32"/>
      <c r="BB195" s="32"/>
      <c r="BC195" s="31"/>
      <c r="BD195" s="31"/>
      <c r="BE195" s="31"/>
      <c r="BF195" s="31"/>
      <c r="BG195" s="31"/>
      <c r="BH195" s="31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  <c r="BS195" s="31"/>
      <c r="BT195" s="31"/>
      <c r="BU195" s="31"/>
      <c r="BV195" s="31"/>
      <c r="BW195" s="31"/>
      <c r="BX195" s="31"/>
      <c r="BY195" s="31"/>
      <c r="BZ195" s="31"/>
      <c r="CA195" s="31"/>
      <c r="CB195" s="31"/>
      <c r="CC195" s="31"/>
      <c r="CD195" s="31"/>
      <c r="CE195" s="31"/>
      <c r="CF195" s="31"/>
      <c r="CG195" s="31"/>
      <c r="CH195" s="31"/>
      <c r="CI195" s="31"/>
      <c r="CJ195" s="31"/>
      <c r="CK195" s="31"/>
      <c r="CL195" s="31"/>
      <c r="CM195" s="31"/>
      <c r="CN195" s="31"/>
      <c r="CO195" s="31"/>
      <c r="CP195" s="31"/>
      <c r="CQ195" s="31"/>
      <c r="CR195" s="31"/>
      <c r="CS195" s="31"/>
      <c r="CT195" s="31"/>
      <c r="CU195" s="31"/>
      <c r="CV195" s="31"/>
    </row>
    <row r="196" spans="1:100" x14ac:dyDescent="0.3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2"/>
      <c r="AX196" s="32"/>
      <c r="AY196" s="32"/>
      <c r="AZ196" s="32"/>
      <c r="BA196" s="32"/>
      <c r="BB196" s="32"/>
      <c r="BC196" s="31"/>
      <c r="BD196" s="31"/>
      <c r="BE196" s="31"/>
      <c r="BF196" s="31"/>
      <c r="BG196" s="31"/>
      <c r="BH196" s="31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  <c r="BS196" s="31"/>
      <c r="BT196" s="31"/>
      <c r="BU196" s="31"/>
      <c r="BV196" s="31"/>
      <c r="BW196" s="31"/>
      <c r="BX196" s="31"/>
      <c r="BY196" s="31"/>
      <c r="BZ196" s="31"/>
      <c r="CA196" s="31"/>
      <c r="CB196" s="31"/>
      <c r="CC196" s="31"/>
      <c r="CD196" s="31"/>
      <c r="CE196" s="31"/>
      <c r="CF196" s="31"/>
      <c r="CG196" s="31"/>
      <c r="CH196" s="31"/>
      <c r="CI196" s="31"/>
      <c r="CJ196" s="31"/>
      <c r="CK196" s="31"/>
      <c r="CL196" s="31"/>
      <c r="CM196" s="31"/>
      <c r="CN196" s="31"/>
      <c r="CO196" s="31"/>
      <c r="CP196" s="31"/>
      <c r="CQ196" s="31"/>
      <c r="CR196" s="31"/>
      <c r="CS196" s="31"/>
      <c r="CT196" s="31"/>
      <c r="CU196" s="31"/>
      <c r="CV196" s="31"/>
    </row>
    <row r="197" spans="1:100" x14ac:dyDescent="0.3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2"/>
      <c r="AX197" s="32"/>
      <c r="AY197" s="32"/>
      <c r="AZ197" s="32"/>
      <c r="BA197" s="32"/>
      <c r="BB197" s="32"/>
      <c r="BC197" s="31"/>
      <c r="BD197" s="31"/>
      <c r="BE197" s="31"/>
      <c r="BF197" s="31"/>
      <c r="BG197" s="31"/>
      <c r="BH197" s="31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  <c r="BS197" s="31"/>
      <c r="BT197" s="31"/>
      <c r="BU197" s="31"/>
      <c r="BV197" s="31"/>
      <c r="BW197" s="31"/>
      <c r="BX197" s="31"/>
      <c r="BY197" s="31"/>
      <c r="BZ197" s="31"/>
      <c r="CA197" s="31"/>
      <c r="CB197" s="31"/>
      <c r="CC197" s="31"/>
      <c r="CD197" s="31"/>
      <c r="CE197" s="31"/>
      <c r="CF197" s="31"/>
      <c r="CG197" s="31"/>
      <c r="CH197" s="31"/>
      <c r="CI197" s="31"/>
      <c r="CJ197" s="31"/>
      <c r="CK197" s="31"/>
      <c r="CL197" s="31"/>
      <c r="CM197" s="31"/>
      <c r="CN197" s="31"/>
      <c r="CO197" s="31"/>
      <c r="CP197" s="31"/>
      <c r="CQ197" s="31"/>
      <c r="CR197" s="31"/>
      <c r="CS197" s="31"/>
      <c r="CT197" s="31"/>
      <c r="CU197" s="31"/>
      <c r="CV197" s="31"/>
    </row>
    <row r="198" spans="1:100" x14ac:dyDescent="0.3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2"/>
      <c r="AX198" s="32"/>
      <c r="AY198" s="32"/>
      <c r="AZ198" s="32"/>
      <c r="BA198" s="32"/>
      <c r="BB198" s="32"/>
      <c r="BC198" s="31"/>
      <c r="BD198" s="31"/>
      <c r="BE198" s="31"/>
      <c r="BF198" s="31"/>
      <c r="BG198" s="31"/>
      <c r="BH198" s="31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  <c r="BS198" s="31"/>
      <c r="BT198" s="31"/>
      <c r="BU198" s="31"/>
      <c r="BV198" s="31"/>
      <c r="BW198" s="31"/>
      <c r="BX198" s="31"/>
      <c r="BY198" s="31"/>
      <c r="BZ198" s="31"/>
      <c r="CA198" s="31"/>
      <c r="CB198" s="31"/>
      <c r="CC198" s="31"/>
      <c r="CD198" s="31"/>
      <c r="CE198" s="31"/>
      <c r="CF198" s="31"/>
      <c r="CG198" s="31"/>
      <c r="CH198" s="31"/>
      <c r="CI198" s="31"/>
      <c r="CJ198" s="31"/>
      <c r="CK198" s="31"/>
      <c r="CL198" s="31"/>
      <c r="CM198" s="31"/>
      <c r="CN198" s="31"/>
      <c r="CO198" s="31"/>
      <c r="CP198" s="31"/>
      <c r="CQ198" s="31"/>
      <c r="CR198" s="31"/>
      <c r="CS198" s="31"/>
      <c r="CT198" s="31"/>
      <c r="CU198" s="31"/>
      <c r="CV198" s="31"/>
    </row>
    <row r="199" spans="1:100" x14ac:dyDescent="0.3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2"/>
      <c r="AX199" s="32"/>
      <c r="AY199" s="32"/>
      <c r="AZ199" s="32"/>
      <c r="BA199" s="32"/>
      <c r="BB199" s="32"/>
      <c r="BC199" s="31"/>
      <c r="BD199" s="31"/>
      <c r="BE199" s="31"/>
      <c r="BF199" s="31"/>
      <c r="BG199" s="31"/>
      <c r="BH199" s="31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  <c r="BS199" s="31"/>
      <c r="BT199" s="31"/>
      <c r="BU199" s="31"/>
      <c r="BV199" s="31"/>
      <c r="BW199" s="31"/>
      <c r="BX199" s="31"/>
      <c r="BY199" s="31"/>
      <c r="BZ199" s="31"/>
      <c r="CA199" s="31"/>
      <c r="CB199" s="31"/>
      <c r="CC199" s="31"/>
      <c r="CD199" s="31"/>
      <c r="CE199" s="31"/>
      <c r="CF199" s="31"/>
      <c r="CG199" s="31"/>
      <c r="CH199" s="31"/>
      <c r="CI199" s="31"/>
      <c r="CJ199" s="31"/>
      <c r="CK199" s="31"/>
      <c r="CL199" s="31"/>
      <c r="CM199" s="31"/>
      <c r="CN199" s="31"/>
      <c r="CO199" s="31"/>
      <c r="CP199" s="31"/>
      <c r="CQ199" s="31"/>
      <c r="CR199" s="31"/>
      <c r="CS199" s="31"/>
      <c r="CT199" s="31"/>
      <c r="CU199" s="31"/>
      <c r="CV199" s="31"/>
    </row>
    <row r="200" spans="1:100" x14ac:dyDescent="0.3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2"/>
      <c r="AX200" s="32"/>
      <c r="AY200" s="32"/>
      <c r="AZ200" s="32"/>
      <c r="BA200" s="32"/>
      <c r="BB200" s="32"/>
      <c r="BC200" s="31"/>
      <c r="BD200" s="31"/>
      <c r="BE200" s="31"/>
      <c r="BF200" s="31"/>
      <c r="BG200" s="31"/>
      <c r="BH200" s="31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  <c r="BS200" s="31"/>
      <c r="BT200" s="31"/>
      <c r="BU200" s="31"/>
      <c r="BV200" s="31"/>
      <c r="BW200" s="31"/>
      <c r="BX200" s="31"/>
      <c r="BY200" s="31"/>
      <c r="BZ200" s="31"/>
      <c r="CA200" s="31"/>
      <c r="CB200" s="31"/>
      <c r="CC200" s="31"/>
      <c r="CD200" s="31"/>
      <c r="CE200" s="31"/>
      <c r="CF200" s="31"/>
      <c r="CG200" s="31"/>
      <c r="CH200" s="31"/>
      <c r="CI200" s="31"/>
      <c r="CJ200" s="31"/>
      <c r="CK200" s="31"/>
      <c r="CL200" s="31"/>
      <c r="CM200" s="31"/>
      <c r="CN200" s="31"/>
      <c r="CO200" s="31"/>
      <c r="CP200" s="31"/>
      <c r="CQ200" s="31"/>
      <c r="CR200" s="31"/>
      <c r="CS200" s="31"/>
      <c r="CT200" s="31"/>
      <c r="CU200" s="31"/>
      <c r="CV200" s="31"/>
    </row>
    <row r="201" spans="1:100" x14ac:dyDescent="0.3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2"/>
      <c r="AX201" s="32"/>
      <c r="AY201" s="32"/>
      <c r="AZ201" s="32"/>
      <c r="BA201" s="32"/>
      <c r="BB201" s="32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  <c r="BS201" s="31"/>
      <c r="BT201" s="31"/>
      <c r="BU201" s="31"/>
      <c r="BV201" s="31"/>
      <c r="BW201" s="31"/>
      <c r="BX201" s="31"/>
      <c r="BY201" s="31"/>
      <c r="BZ201" s="31"/>
      <c r="CA201" s="31"/>
      <c r="CB201" s="31"/>
      <c r="CC201" s="31"/>
      <c r="CD201" s="31"/>
      <c r="CE201" s="31"/>
      <c r="CF201" s="31"/>
      <c r="CG201" s="31"/>
      <c r="CH201" s="31"/>
      <c r="CI201" s="31"/>
      <c r="CJ201" s="31"/>
      <c r="CK201" s="31"/>
      <c r="CL201" s="31"/>
      <c r="CM201" s="31"/>
      <c r="CN201" s="31"/>
      <c r="CO201" s="31"/>
      <c r="CP201" s="31"/>
      <c r="CQ201" s="31"/>
      <c r="CR201" s="31"/>
      <c r="CS201" s="31"/>
      <c r="CT201" s="31"/>
      <c r="CU201" s="31"/>
      <c r="CV201" s="31"/>
    </row>
    <row r="202" spans="1:100" x14ac:dyDescent="0.3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2"/>
      <c r="AX202" s="32"/>
      <c r="AY202" s="32"/>
      <c r="AZ202" s="32"/>
      <c r="BA202" s="32"/>
      <c r="BB202" s="32"/>
      <c r="BC202" s="31"/>
      <c r="BD202" s="31"/>
      <c r="BE202" s="31"/>
      <c r="BF202" s="31"/>
      <c r="BG202" s="31"/>
      <c r="BH202" s="31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  <c r="BS202" s="31"/>
      <c r="BT202" s="31"/>
      <c r="BU202" s="31"/>
      <c r="BV202" s="31"/>
      <c r="BW202" s="31"/>
      <c r="BX202" s="31"/>
      <c r="BY202" s="31"/>
      <c r="BZ202" s="31"/>
      <c r="CA202" s="31"/>
      <c r="CB202" s="31"/>
      <c r="CC202" s="31"/>
      <c r="CD202" s="31"/>
      <c r="CE202" s="31"/>
      <c r="CF202" s="31"/>
      <c r="CG202" s="31"/>
      <c r="CH202" s="31"/>
      <c r="CI202" s="31"/>
      <c r="CJ202" s="31"/>
      <c r="CK202" s="31"/>
      <c r="CL202" s="31"/>
      <c r="CM202" s="31"/>
      <c r="CN202" s="31"/>
      <c r="CO202" s="31"/>
      <c r="CP202" s="31"/>
      <c r="CQ202" s="31"/>
      <c r="CR202" s="31"/>
      <c r="CS202" s="31"/>
      <c r="CT202" s="31"/>
      <c r="CU202" s="31"/>
      <c r="CV202" s="31"/>
    </row>
    <row r="203" spans="1:100" x14ac:dyDescent="0.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2"/>
      <c r="AX203" s="32"/>
      <c r="AY203" s="32"/>
      <c r="AZ203" s="32"/>
      <c r="BA203" s="32"/>
      <c r="BB203" s="32"/>
      <c r="BC203" s="31"/>
      <c r="BD203" s="31"/>
      <c r="BE203" s="31"/>
      <c r="BF203" s="31"/>
      <c r="BG203" s="31"/>
      <c r="BH203" s="31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  <c r="BS203" s="31"/>
      <c r="BT203" s="31"/>
      <c r="BU203" s="31"/>
      <c r="BV203" s="31"/>
      <c r="BW203" s="31"/>
      <c r="BX203" s="31"/>
      <c r="BY203" s="31"/>
      <c r="BZ203" s="31"/>
      <c r="CA203" s="31"/>
      <c r="CB203" s="31"/>
      <c r="CC203" s="31"/>
      <c r="CD203" s="31"/>
      <c r="CE203" s="31"/>
      <c r="CF203" s="31"/>
      <c r="CG203" s="31"/>
      <c r="CH203" s="31"/>
      <c r="CI203" s="31"/>
      <c r="CJ203" s="31"/>
      <c r="CK203" s="31"/>
      <c r="CL203" s="31"/>
      <c r="CM203" s="31"/>
      <c r="CN203" s="31"/>
      <c r="CO203" s="31"/>
      <c r="CP203" s="31"/>
      <c r="CQ203" s="31"/>
      <c r="CR203" s="31"/>
      <c r="CS203" s="31"/>
      <c r="CT203" s="31"/>
      <c r="CU203" s="31"/>
      <c r="CV203" s="31"/>
    </row>
    <row r="204" spans="1:100" x14ac:dyDescent="0.3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2"/>
      <c r="AX204" s="32"/>
      <c r="AY204" s="32"/>
      <c r="AZ204" s="32"/>
      <c r="BA204" s="32"/>
      <c r="BB204" s="32"/>
      <c r="BC204" s="31"/>
      <c r="BD204" s="31"/>
      <c r="BE204" s="31"/>
      <c r="BF204" s="31"/>
      <c r="BG204" s="31"/>
      <c r="BH204" s="31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  <c r="BS204" s="31"/>
      <c r="BT204" s="31"/>
      <c r="BU204" s="31"/>
      <c r="BV204" s="31"/>
      <c r="BW204" s="31"/>
      <c r="BX204" s="31"/>
      <c r="BY204" s="31"/>
      <c r="BZ204" s="31"/>
      <c r="CA204" s="31"/>
      <c r="CB204" s="31"/>
      <c r="CC204" s="31"/>
      <c r="CD204" s="31"/>
      <c r="CE204" s="31"/>
      <c r="CF204" s="31"/>
      <c r="CG204" s="31"/>
      <c r="CH204" s="31"/>
      <c r="CI204" s="31"/>
      <c r="CJ204" s="31"/>
      <c r="CK204" s="31"/>
      <c r="CL204" s="31"/>
      <c r="CM204" s="31"/>
      <c r="CN204" s="31"/>
      <c r="CO204" s="31"/>
      <c r="CP204" s="31"/>
      <c r="CQ204" s="31"/>
      <c r="CR204" s="31"/>
      <c r="CS204" s="31"/>
      <c r="CT204" s="31"/>
      <c r="CU204" s="31"/>
      <c r="CV204" s="31"/>
    </row>
    <row r="205" spans="1:100" x14ac:dyDescent="0.3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2"/>
      <c r="AX205" s="32"/>
      <c r="AY205" s="32"/>
      <c r="AZ205" s="32"/>
      <c r="BA205" s="32"/>
      <c r="BB205" s="32"/>
      <c r="BC205" s="31"/>
      <c r="BD205" s="31"/>
      <c r="BE205" s="31"/>
      <c r="BF205" s="31"/>
      <c r="BG205" s="31"/>
      <c r="BH205" s="31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  <c r="BS205" s="31"/>
      <c r="BT205" s="31"/>
      <c r="BU205" s="31"/>
      <c r="BV205" s="31"/>
      <c r="BW205" s="31"/>
      <c r="BX205" s="31"/>
      <c r="BY205" s="31"/>
      <c r="BZ205" s="31"/>
      <c r="CA205" s="31"/>
      <c r="CB205" s="31"/>
      <c r="CC205" s="31"/>
      <c r="CD205" s="31"/>
      <c r="CE205" s="31"/>
      <c r="CF205" s="31"/>
      <c r="CG205" s="31"/>
      <c r="CH205" s="31"/>
      <c r="CI205" s="31"/>
      <c r="CJ205" s="31"/>
      <c r="CK205" s="31"/>
      <c r="CL205" s="31"/>
      <c r="CM205" s="31"/>
      <c r="CN205" s="31"/>
      <c r="CO205" s="31"/>
      <c r="CP205" s="31"/>
      <c r="CQ205" s="31"/>
      <c r="CR205" s="31"/>
      <c r="CS205" s="31"/>
      <c r="CT205" s="31"/>
      <c r="CU205" s="31"/>
      <c r="CV205" s="31"/>
    </row>
    <row r="206" spans="1:100" x14ac:dyDescent="0.3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2"/>
      <c r="AX206" s="32"/>
      <c r="AY206" s="32"/>
      <c r="AZ206" s="32"/>
      <c r="BA206" s="32"/>
      <c r="BB206" s="32"/>
      <c r="BC206" s="31"/>
      <c r="BD206" s="31"/>
      <c r="BE206" s="31"/>
      <c r="BF206" s="31"/>
      <c r="BG206" s="31"/>
      <c r="BH206" s="31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  <c r="BS206" s="31"/>
      <c r="BT206" s="31"/>
      <c r="BU206" s="31"/>
      <c r="BV206" s="31"/>
      <c r="BW206" s="31"/>
      <c r="BX206" s="31"/>
      <c r="BY206" s="31"/>
      <c r="BZ206" s="31"/>
      <c r="CA206" s="31"/>
      <c r="CB206" s="31"/>
      <c r="CC206" s="31"/>
      <c r="CD206" s="31"/>
      <c r="CE206" s="31"/>
      <c r="CF206" s="31"/>
      <c r="CG206" s="31"/>
      <c r="CH206" s="31"/>
      <c r="CI206" s="31"/>
      <c r="CJ206" s="31"/>
      <c r="CK206" s="31"/>
      <c r="CL206" s="31"/>
      <c r="CM206" s="31"/>
      <c r="CN206" s="31"/>
      <c r="CO206" s="31"/>
      <c r="CP206" s="31"/>
      <c r="CQ206" s="31"/>
      <c r="CR206" s="31"/>
      <c r="CS206" s="31"/>
      <c r="CT206" s="31"/>
      <c r="CU206" s="31"/>
      <c r="CV206" s="31"/>
    </row>
    <row r="207" spans="1:100" x14ac:dyDescent="0.3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2"/>
      <c r="AX207" s="32"/>
      <c r="AY207" s="32"/>
      <c r="AZ207" s="32"/>
      <c r="BA207" s="32"/>
      <c r="BB207" s="32"/>
      <c r="BC207" s="31"/>
      <c r="BD207" s="31"/>
      <c r="BE207" s="31"/>
      <c r="BF207" s="31"/>
      <c r="BG207" s="31"/>
      <c r="BH207" s="31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  <c r="BS207" s="31"/>
      <c r="BT207" s="31"/>
      <c r="BU207" s="31"/>
      <c r="BV207" s="31"/>
      <c r="BW207" s="31"/>
      <c r="BX207" s="31"/>
      <c r="BY207" s="31"/>
      <c r="BZ207" s="31"/>
      <c r="CA207" s="31"/>
      <c r="CB207" s="31"/>
      <c r="CC207" s="31"/>
      <c r="CD207" s="31"/>
      <c r="CE207" s="31"/>
      <c r="CF207" s="31"/>
      <c r="CG207" s="31"/>
      <c r="CH207" s="31"/>
      <c r="CI207" s="31"/>
      <c r="CJ207" s="31"/>
      <c r="CK207" s="31"/>
      <c r="CL207" s="31"/>
      <c r="CM207" s="31"/>
      <c r="CN207" s="31"/>
      <c r="CO207" s="31"/>
      <c r="CP207" s="31"/>
      <c r="CQ207" s="31"/>
      <c r="CR207" s="31"/>
      <c r="CS207" s="31"/>
      <c r="CT207" s="31"/>
      <c r="CU207" s="31"/>
      <c r="CV207" s="31"/>
    </row>
    <row r="208" spans="1:100" x14ac:dyDescent="0.3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2"/>
      <c r="AX208" s="32"/>
      <c r="AY208" s="32"/>
      <c r="AZ208" s="32"/>
      <c r="BA208" s="32"/>
      <c r="BB208" s="32"/>
      <c r="BC208" s="31"/>
      <c r="BD208" s="31"/>
      <c r="BE208" s="31"/>
      <c r="BF208" s="31"/>
      <c r="BG208" s="31"/>
      <c r="BH208" s="31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  <c r="BS208" s="31"/>
      <c r="BT208" s="31"/>
      <c r="BU208" s="31"/>
      <c r="BV208" s="31"/>
      <c r="BW208" s="31"/>
      <c r="BX208" s="31"/>
      <c r="BY208" s="31"/>
      <c r="BZ208" s="31"/>
      <c r="CA208" s="31"/>
      <c r="CB208" s="31"/>
      <c r="CC208" s="31"/>
      <c r="CD208" s="31"/>
      <c r="CE208" s="31"/>
      <c r="CF208" s="31"/>
      <c r="CG208" s="31"/>
      <c r="CH208" s="31"/>
      <c r="CI208" s="31"/>
      <c r="CJ208" s="31"/>
      <c r="CK208" s="31"/>
      <c r="CL208" s="31"/>
      <c r="CM208" s="31"/>
      <c r="CN208" s="31"/>
      <c r="CO208" s="31"/>
      <c r="CP208" s="31"/>
      <c r="CQ208" s="31"/>
      <c r="CR208" s="31"/>
      <c r="CS208" s="31"/>
      <c r="CT208" s="31"/>
      <c r="CU208" s="31"/>
      <c r="CV208" s="31"/>
    </row>
    <row r="209" spans="1:100" x14ac:dyDescent="0.3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2"/>
      <c r="AX209" s="32"/>
      <c r="AY209" s="32"/>
      <c r="AZ209" s="32"/>
      <c r="BA209" s="32"/>
      <c r="BB209" s="32"/>
      <c r="BC209" s="31"/>
      <c r="BD209" s="31"/>
      <c r="BE209" s="31"/>
      <c r="BF209" s="31"/>
      <c r="BG209" s="31"/>
      <c r="BH209" s="31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  <c r="BS209" s="31"/>
      <c r="BT209" s="31"/>
      <c r="BU209" s="31"/>
      <c r="BV209" s="31"/>
      <c r="BW209" s="31"/>
      <c r="BX209" s="31"/>
      <c r="BY209" s="31"/>
      <c r="BZ209" s="31"/>
      <c r="CA209" s="31"/>
      <c r="CB209" s="31"/>
      <c r="CC209" s="31"/>
      <c r="CD209" s="31"/>
      <c r="CE209" s="31"/>
      <c r="CF209" s="31"/>
      <c r="CG209" s="31"/>
      <c r="CH209" s="31"/>
      <c r="CI209" s="31"/>
      <c r="CJ209" s="31"/>
      <c r="CK209" s="31"/>
      <c r="CL209" s="31"/>
      <c r="CM209" s="31"/>
      <c r="CN209" s="31"/>
      <c r="CO209" s="31"/>
      <c r="CP209" s="31"/>
      <c r="CQ209" s="31"/>
      <c r="CR209" s="31"/>
      <c r="CS209" s="31"/>
      <c r="CT209" s="31"/>
      <c r="CU209" s="31"/>
      <c r="CV209" s="31"/>
    </row>
    <row r="210" spans="1:100" x14ac:dyDescent="0.3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2"/>
      <c r="AX210" s="32"/>
      <c r="AY210" s="32"/>
      <c r="AZ210" s="32"/>
      <c r="BA210" s="32"/>
      <c r="BB210" s="32"/>
      <c r="BC210" s="31"/>
      <c r="BD210" s="31"/>
      <c r="BE210" s="31"/>
      <c r="BF210" s="31"/>
      <c r="BG210" s="31"/>
      <c r="BH210" s="31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  <c r="BS210" s="31"/>
      <c r="BT210" s="31"/>
      <c r="BU210" s="31"/>
      <c r="BV210" s="31"/>
      <c r="BW210" s="31"/>
      <c r="BX210" s="31"/>
      <c r="BY210" s="31"/>
      <c r="BZ210" s="31"/>
      <c r="CA210" s="31"/>
      <c r="CB210" s="31"/>
      <c r="CC210" s="31"/>
      <c r="CD210" s="31"/>
      <c r="CE210" s="31"/>
      <c r="CF210" s="31"/>
      <c r="CG210" s="31"/>
      <c r="CH210" s="31"/>
      <c r="CI210" s="31"/>
      <c r="CJ210" s="31"/>
      <c r="CK210" s="31"/>
      <c r="CL210" s="31"/>
      <c r="CM210" s="31"/>
      <c r="CN210" s="31"/>
      <c r="CO210" s="31"/>
      <c r="CP210" s="31"/>
      <c r="CQ210" s="31"/>
      <c r="CR210" s="31"/>
      <c r="CS210" s="31"/>
      <c r="CT210" s="31"/>
      <c r="CU210" s="31"/>
      <c r="CV210" s="31"/>
    </row>
    <row r="211" spans="1:100" x14ac:dyDescent="0.3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2"/>
      <c r="AX211" s="32"/>
      <c r="AY211" s="32"/>
      <c r="AZ211" s="32"/>
      <c r="BA211" s="32"/>
      <c r="BB211" s="32"/>
      <c r="BC211" s="31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  <c r="BS211" s="31"/>
      <c r="BT211" s="31"/>
      <c r="BU211" s="31"/>
      <c r="BV211" s="31"/>
      <c r="BW211" s="31"/>
      <c r="BX211" s="31"/>
      <c r="BY211" s="31"/>
      <c r="BZ211" s="31"/>
      <c r="CA211" s="31"/>
      <c r="CB211" s="31"/>
      <c r="CC211" s="31"/>
      <c r="CD211" s="31"/>
      <c r="CE211" s="31"/>
      <c r="CF211" s="31"/>
      <c r="CG211" s="31"/>
      <c r="CH211" s="31"/>
      <c r="CI211" s="31"/>
      <c r="CJ211" s="31"/>
      <c r="CK211" s="31"/>
      <c r="CL211" s="31"/>
      <c r="CM211" s="31"/>
      <c r="CN211" s="31"/>
      <c r="CO211" s="31"/>
      <c r="CP211" s="31"/>
      <c r="CQ211" s="31"/>
      <c r="CR211" s="31"/>
      <c r="CS211" s="31"/>
      <c r="CT211" s="31"/>
      <c r="CU211" s="31"/>
      <c r="CV211" s="31"/>
    </row>
    <row r="212" spans="1:100" x14ac:dyDescent="0.3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2"/>
      <c r="AX212" s="32"/>
      <c r="AY212" s="32"/>
      <c r="AZ212" s="32"/>
      <c r="BA212" s="32"/>
      <c r="BB212" s="32"/>
      <c r="BC212" s="31"/>
      <c r="BD212" s="31"/>
      <c r="BE212" s="31"/>
      <c r="BF212" s="31"/>
      <c r="BG212" s="31"/>
      <c r="BH212" s="31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  <c r="BS212" s="31"/>
      <c r="BT212" s="31"/>
      <c r="BU212" s="31"/>
      <c r="BV212" s="31"/>
      <c r="BW212" s="31"/>
      <c r="BX212" s="31"/>
      <c r="BY212" s="31"/>
      <c r="BZ212" s="31"/>
      <c r="CA212" s="31"/>
      <c r="CB212" s="31"/>
      <c r="CC212" s="31"/>
      <c r="CD212" s="31"/>
      <c r="CE212" s="31"/>
      <c r="CF212" s="31"/>
      <c r="CG212" s="31"/>
      <c r="CH212" s="31"/>
      <c r="CI212" s="31"/>
      <c r="CJ212" s="31"/>
      <c r="CK212" s="31"/>
      <c r="CL212" s="31"/>
      <c r="CM212" s="31"/>
      <c r="CN212" s="31"/>
      <c r="CO212" s="31"/>
      <c r="CP212" s="31"/>
      <c r="CQ212" s="31"/>
      <c r="CR212" s="31"/>
      <c r="CS212" s="31"/>
      <c r="CT212" s="31"/>
      <c r="CU212" s="31"/>
      <c r="CV212" s="31"/>
    </row>
    <row r="213" spans="1:100" x14ac:dyDescent="0.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2"/>
      <c r="AX213" s="32"/>
      <c r="AY213" s="32"/>
      <c r="AZ213" s="32"/>
      <c r="BA213" s="32"/>
      <c r="BB213" s="32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  <c r="BS213" s="31"/>
      <c r="BT213" s="31"/>
      <c r="BU213" s="31"/>
      <c r="BV213" s="31"/>
      <c r="BW213" s="31"/>
      <c r="BX213" s="31"/>
      <c r="BY213" s="31"/>
      <c r="BZ213" s="31"/>
      <c r="CA213" s="31"/>
      <c r="CB213" s="31"/>
      <c r="CC213" s="31"/>
      <c r="CD213" s="31"/>
      <c r="CE213" s="31"/>
      <c r="CF213" s="31"/>
      <c r="CG213" s="31"/>
      <c r="CH213" s="31"/>
      <c r="CI213" s="31"/>
      <c r="CJ213" s="31"/>
      <c r="CK213" s="31"/>
      <c r="CL213" s="31"/>
      <c r="CM213" s="31"/>
      <c r="CN213" s="31"/>
      <c r="CO213" s="31"/>
      <c r="CP213" s="31"/>
      <c r="CQ213" s="31"/>
      <c r="CR213" s="31"/>
      <c r="CS213" s="31"/>
      <c r="CT213" s="31"/>
      <c r="CU213" s="31"/>
      <c r="CV213" s="31"/>
    </row>
    <row r="214" spans="1:100" x14ac:dyDescent="0.3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2"/>
      <c r="AX214" s="32"/>
      <c r="AY214" s="32"/>
      <c r="AZ214" s="32"/>
      <c r="BA214" s="32"/>
      <c r="BB214" s="32"/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  <c r="BS214" s="31"/>
      <c r="BT214" s="31"/>
      <c r="BU214" s="31"/>
      <c r="BV214" s="31"/>
      <c r="BW214" s="31"/>
      <c r="BX214" s="31"/>
      <c r="BY214" s="31"/>
      <c r="BZ214" s="31"/>
      <c r="CA214" s="31"/>
      <c r="CB214" s="31"/>
      <c r="CC214" s="31"/>
      <c r="CD214" s="31"/>
      <c r="CE214" s="31"/>
      <c r="CF214" s="31"/>
      <c r="CG214" s="31"/>
      <c r="CH214" s="31"/>
      <c r="CI214" s="31"/>
      <c r="CJ214" s="31"/>
      <c r="CK214" s="31"/>
      <c r="CL214" s="31"/>
      <c r="CM214" s="31"/>
      <c r="CN214" s="31"/>
      <c r="CO214" s="31"/>
      <c r="CP214" s="31"/>
      <c r="CQ214" s="31"/>
      <c r="CR214" s="31"/>
      <c r="CS214" s="31"/>
      <c r="CT214" s="31"/>
      <c r="CU214" s="31"/>
      <c r="CV214" s="31"/>
    </row>
    <row r="215" spans="1:100" x14ac:dyDescent="0.3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2"/>
      <c r="AX215" s="32"/>
      <c r="AY215" s="32"/>
      <c r="AZ215" s="32"/>
      <c r="BA215" s="32"/>
      <c r="BB215" s="32"/>
      <c r="BC215" s="31"/>
      <c r="BD215" s="31"/>
      <c r="BE215" s="31"/>
      <c r="BF215" s="31"/>
      <c r="BG215" s="31"/>
      <c r="BH215" s="31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  <c r="BS215" s="31"/>
      <c r="BT215" s="31"/>
      <c r="BU215" s="31"/>
      <c r="BV215" s="31"/>
      <c r="BW215" s="31"/>
      <c r="BX215" s="31"/>
      <c r="BY215" s="31"/>
      <c r="BZ215" s="31"/>
      <c r="CA215" s="31"/>
      <c r="CB215" s="31"/>
      <c r="CC215" s="31"/>
      <c r="CD215" s="31"/>
      <c r="CE215" s="31"/>
      <c r="CF215" s="31"/>
      <c r="CG215" s="31"/>
      <c r="CH215" s="31"/>
      <c r="CI215" s="31"/>
      <c r="CJ215" s="31"/>
      <c r="CK215" s="31"/>
      <c r="CL215" s="31"/>
      <c r="CM215" s="31"/>
      <c r="CN215" s="31"/>
      <c r="CO215" s="31"/>
      <c r="CP215" s="31"/>
      <c r="CQ215" s="31"/>
      <c r="CR215" s="31"/>
      <c r="CS215" s="31"/>
      <c r="CT215" s="31"/>
      <c r="CU215" s="31"/>
      <c r="CV215" s="31"/>
    </row>
    <row r="216" spans="1:100" x14ac:dyDescent="0.3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2"/>
      <c r="AX216" s="32"/>
      <c r="AY216" s="32"/>
      <c r="AZ216" s="32"/>
      <c r="BA216" s="32"/>
      <c r="BB216" s="32"/>
      <c r="BC216" s="31"/>
      <c r="BD216" s="31"/>
      <c r="BE216" s="31"/>
      <c r="BF216" s="31"/>
      <c r="BG216" s="31"/>
      <c r="BH216" s="31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  <c r="BS216" s="31"/>
      <c r="BT216" s="31"/>
      <c r="BU216" s="31"/>
      <c r="BV216" s="31"/>
      <c r="BW216" s="31"/>
      <c r="BX216" s="31"/>
      <c r="BY216" s="31"/>
      <c r="BZ216" s="31"/>
      <c r="CA216" s="31"/>
      <c r="CB216" s="31"/>
      <c r="CC216" s="31"/>
      <c r="CD216" s="31"/>
      <c r="CE216" s="31"/>
      <c r="CF216" s="31"/>
      <c r="CG216" s="31"/>
      <c r="CH216" s="31"/>
      <c r="CI216" s="31"/>
      <c r="CJ216" s="31"/>
      <c r="CK216" s="31"/>
      <c r="CL216" s="31"/>
      <c r="CM216" s="31"/>
      <c r="CN216" s="31"/>
      <c r="CO216" s="31"/>
      <c r="CP216" s="31"/>
      <c r="CQ216" s="31"/>
      <c r="CR216" s="31"/>
      <c r="CS216" s="31"/>
      <c r="CT216" s="31"/>
      <c r="CU216" s="31"/>
      <c r="CV216" s="31"/>
    </row>
    <row r="217" spans="1:100" x14ac:dyDescent="0.3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2"/>
      <c r="AX217" s="32"/>
      <c r="AY217" s="32"/>
      <c r="AZ217" s="32"/>
      <c r="BA217" s="32"/>
      <c r="BB217" s="32"/>
      <c r="BC217" s="31"/>
      <c r="BD217" s="31"/>
      <c r="BE217" s="31"/>
      <c r="BF217" s="31"/>
      <c r="BG217" s="31"/>
      <c r="BH217" s="31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  <c r="BS217" s="31"/>
      <c r="BT217" s="31"/>
      <c r="BU217" s="31"/>
      <c r="BV217" s="31"/>
      <c r="BW217" s="31"/>
      <c r="BX217" s="31"/>
      <c r="BY217" s="31"/>
      <c r="BZ217" s="31"/>
      <c r="CA217" s="31"/>
      <c r="CB217" s="31"/>
      <c r="CC217" s="31"/>
      <c r="CD217" s="31"/>
      <c r="CE217" s="31"/>
      <c r="CF217" s="31"/>
      <c r="CG217" s="31"/>
      <c r="CH217" s="31"/>
      <c r="CI217" s="31"/>
      <c r="CJ217" s="31"/>
      <c r="CK217" s="31"/>
      <c r="CL217" s="31"/>
      <c r="CM217" s="31"/>
      <c r="CN217" s="31"/>
      <c r="CO217" s="31"/>
      <c r="CP217" s="31"/>
      <c r="CQ217" s="31"/>
      <c r="CR217" s="31"/>
      <c r="CS217" s="31"/>
      <c r="CT217" s="31"/>
      <c r="CU217" s="31"/>
      <c r="CV217" s="31"/>
    </row>
    <row r="218" spans="1:100" x14ac:dyDescent="0.3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2"/>
      <c r="AX218" s="32"/>
      <c r="AY218" s="32"/>
      <c r="AZ218" s="32"/>
      <c r="BA218" s="32"/>
      <c r="BB218" s="32"/>
      <c r="BC218" s="31"/>
      <c r="BD218" s="31"/>
      <c r="BE218" s="31"/>
      <c r="BF218" s="31"/>
      <c r="BG218" s="31"/>
      <c r="BH218" s="31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  <c r="BS218" s="31"/>
      <c r="BT218" s="31"/>
      <c r="BU218" s="31"/>
      <c r="BV218" s="31"/>
      <c r="BW218" s="31"/>
      <c r="BX218" s="31"/>
      <c r="BY218" s="31"/>
      <c r="BZ218" s="31"/>
      <c r="CA218" s="31"/>
      <c r="CB218" s="31"/>
      <c r="CC218" s="31"/>
      <c r="CD218" s="31"/>
      <c r="CE218" s="31"/>
      <c r="CF218" s="31"/>
      <c r="CG218" s="31"/>
      <c r="CH218" s="31"/>
      <c r="CI218" s="31"/>
      <c r="CJ218" s="31"/>
      <c r="CK218" s="31"/>
      <c r="CL218" s="31"/>
      <c r="CM218" s="31"/>
      <c r="CN218" s="31"/>
      <c r="CO218" s="31"/>
      <c r="CP218" s="31"/>
      <c r="CQ218" s="31"/>
      <c r="CR218" s="31"/>
      <c r="CS218" s="31"/>
      <c r="CT218" s="31"/>
      <c r="CU218" s="31"/>
      <c r="CV218" s="31"/>
    </row>
    <row r="219" spans="1:100" x14ac:dyDescent="0.3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2"/>
      <c r="AX219" s="32"/>
      <c r="AY219" s="32"/>
      <c r="AZ219" s="32"/>
      <c r="BA219" s="32"/>
      <c r="BB219" s="32"/>
      <c r="BC219" s="31"/>
      <c r="BD219" s="31"/>
      <c r="BE219" s="31"/>
      <c r="BF219" s="31"/>
      <c r="BG219" s="31"/>
      <c r="BH219" s="31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  <c r="BS219" s="31"/>
      <c r="BT219" s="31"/>
      <c r="BU219" s="31"/>
      <c r="BV219" s="31"/>
      <c r="BW219" s="31"/>
      <c r="BX219" s="31"/>
      <c r="BY219" s="31"/>
      <c r="BZ219" s="31"/>
      <c r="CA219" s="31"/>
      <c r="CB219" s="31"/>
      <c r="CC219" s="31"/>
      <c r="CD219" s="31"/>
      <c r="CE219" s="31"/>
      <c r="CF219" s="31"/>
      <c r="CG219" s="31"/>
      <c r="CH219" s="31"/>
      <c r="CI219" s="31"/>
      <c r="CJ219" s="31"/>
      <c r="CK219" s="31"/>
      <c r="CL219" s="31"/>
      <c r="CM219" s="31"/>
      <c r="CN219" s="31"/>
      <c r="CO219" s="31"/>
      <c r="CP219" s="31"/>
      <c r="CQ219" s="31"/>
      <c r="CR219" s="31"/>
      <c r="CS219" s="31"/>
      <c r="CT219" s="31"/>
      <c r="CU219" s="31"/>
      <c r="CV219" s="31"/>
    </row>
    <row r="220" spans="1:100" x14ac:dyDescent="0.3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2"/>
      <c r="AX220" s="32"/>
      <c r="AY220" s="32"/>
      <c r="AZ220" s="32"/>
      <c r="BA220" s="32"/>
      <c r="BB220" s="32"/>
      <c r="BC220" s="31"/>
      <c r="BD220" s="31"/>
      <c r="BE220" s="31"/>
      <c r="BF220" s="31"/>
      <c r="BG220" s="31"/>
      <c r="BH220" s="31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  <c r="BS220" s="31"/>
      <c r="BT220" s="31"/>
      <c r="BU220" s="31"/>
      <c r="BV220" s="31"/>
      <c r="BW220" s="31"/>
      <c r="BX220" s="31"/>
      <c r="BY220" s="31"/>
      <c r="BZ220" s="31"/>
      <c r="CA220" s="31"/>
      <c r="CB220" s="31"/>
      <c r="CC220" s="31"/>
      <c r="CD220" s="31"/>
      <c r="CE220" s="31"/>
      <c r="CF220" s="31"/>
      <c r="CG220" s="31"/>
      <c r="CH220" s="31"/>
      <c r="CI220" s="31"/>
      <c r="CJ220" s="31"/>
      <c r="CK220" s="31"/>
      <c r="CL220" s="31"/>
      <c r="CM220" s="31"/>
      <c r="CN220" s="31"/>
      <c r="CO220" s="31"/>
      <c r="CP220" s="31"/>
      <c r="CQ220" s="31"/>
      <c r="CR220" s="31"/>
      <c r="CS220" s="31"/>
      <c r="CT220" s="31"/>
      <c r="CU220" s="31"/>
      <c r="CV220" s="31"/>
    </row>
    <row r="221" spans="1:100" x14ac:dyDescent="0.3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2"/>
      <c r="AX221" s="32"/>
      <c r="AY221" s="32"/>
      <c r="AZ221" s="32"/>
      <c r="BA221" s="32"/>
      <c r="BB221" s="32"/>
      <c r="BC221" s="31"/>
      <c r="BD221" s="31"/>
      <c r="BE221" s="31"/>
      <c r="BF221" s="31"/>
      <c r="BG221" s="31"/>
      <c r="BH221" s="31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  <c r="BS221" s="31"/>
      <c r="BT221" s="31"/>
      <c r="BU221" s="31"/>
      <c r="BV221" s="31"/>
      <c r="BW221" s="31"/>
      <c r="BX221" s="31"/>
      <c r="BY221" s="31"/>
      <c r="BZ221" s="31"/>
      <c r="CA221" s="31"/>
      <c r="CB221" s="31"/>
      <c r="CC221" s="31"/>
      <c r="CD221" s="31"/>
      <c r="CE221" s="31"/>
      <c r="CF221" s="31"/>
      <c r="CG221" s="31"/>
      <c r="CH221" s="31"/>
      <c r="CI221" s="31"/>
      <c r="CJ221" s="31"/>
      <c r="CK221" s="31"/>
      <c r="CL221" s="31"/>
      <c r="CM221" s="31"/>
      <c r="CN221" s="31"/>
      <c r="CO221" s="31"/>
      <c r="CP221" s="31"/>
      <c r="CQ221" s="31"/>
      <c r="CR221" s="31"/>
      <c r="CS221" s="31"/>
      <c r="CT221" s="31"/>
      <c r="CU221" s="31"/>
      <c r="CV221" s="31"/>
    </row>
    <row r="222" spans="1:100" x14ac:dyDescent="0.3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2"/>
      <c r="AX222" s="32"/>
      <c r="AY222" s="32"/>
      <c r="AZ222" s="32"/>
      <c r="BA222" s="32"/>
      <c r="BB222" s="32"/>
      <c r="BC222" s="31"/>
      <c r="BD222" s="31"/>
      <c r="BE222" s="31"/>
      <c r="BF222" s="31"/>
      <c r="BG222" s="31"/>
      <c r="BH222" s="31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  <c r="BS222" s="31"/>
      <c r="BT222" s="31"/>
      <c r="BU222" s="31"/>
      <c r="BV222" s="31"/>
      <c r="BW222" s="31"/>
      <c r="BX222" s="31"/>
      <c r="BY222" s="31"/>
      <c r="BZ222" s="31"/>
      <c r="CA222" s="31"/>
      <c r="CB222" s="31"/>
      <c r="CC222" s="31"/>
      <c r="CD222" s="31"/>
      <c r="CE222" s="31"/>
      <c r="CF222" s="31"/>
      <c r="CG222" s="31"/>
      <c r="CH222" s="31"/>
      <c r="CI222" s="31"/>
      <c r="CJ222" s="31"/>
      <c r="CK222" s="31"/>
      <c r="CL222" s="31"/>
      <c r="CM222" s="31"/>
      <c r="CN222" s="31"/>
      <c r="CO222" s="31"/>
      <c r="CP222" s="31"/>
      <c r="CQ222" s="31"/>
      <c r="CR222" s="31"/>
      <c r="CS222" s="31"/>
      <c r="CT222" s="31"/>
      <c r="CU222" s="31"/>
      <c r="CV222" s="31"/>
    </row>
    <row r="223" spans="1:100" x14ac:dyDescent="0.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2"/>
      <c r="AX223" s="32"/>
      <c r="AY223" s="32"/>
      <c r="AZ223" s="32"/>
      <c r="BA223" s="32"/>
      <c r="BB223" s="32"/>
      <c r="BC223" s="31"/>
      <c r="BD223" s="31"/>
      <c r="BE223" s="31"/>
      <c r="BF223" s="31"/>
      <c r="BG223" s="31"/>
      <c r="BH223" s="31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  <c r="BS223" s="31"/>
      <c r="BT223" s="31"/>
      <c r="BU223" s="31"/>
      <c r="BV223" s="31"/>
      <c r="BW223" s="31"/>
      <c r="BX223" s="31"/>
      <c r="BY223" s="31"/>
      <c r="BZ223" s="31"/>
      <c r="CA223" s="31"/>
      <c r="CB223" s="31"/>
      <c r="CC223" s="31"/>
      <c r="CD223" s="31"/>
      <c r="CE223" s="31"/>
      <c r="CF223" s="31"/>
      <c r="CG223" s="31"/>
      <c r="CH223" s="31"/>
      <c r="CI223" s="31"/>
      <c r="CJ223" s="31"/>
      <c r="CK223" s="31"/>
      <c r="CL223" s="31"/>
      <c r="CM223" s="31"/>
      <c r="CN223" s="31"/>
      <c r="CO223" s="31"/>
      <c r="CP223" s="31"/>
      <c r="CQ223" s="31"/>
      <c r="CR223" s="31"/>
      <c r="CS223" s="31"/>
      <c r="CT223" s="31"/>
      <c r="CU223" s="31"/>
      <c r="CV223" s="31"/>
    </row>
    <row r="224" spans="1:100" x14ac:dyDescent="0.3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2"/>
      <c r="AX224" s="32"/>
      <c r="AY224" s="32"/>
      <c r="AZ224" s="32"/>
      <c r="BA224" s="32"/>
      <c r="BB224" s="32"/>
      <c r="BC224" s="31"/>
      <c r="BD224" s="31"/>
      <c r="BE224" s="31"/>
      <c r="BF224" s="31"/>
      <c r="BG224" s="31"/>
      <c r="BH224" s="31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  <c r="BS224" s="31"/>
      <c r="BT224" s="31"/>
      <c r="BU224" s="31"/>
      <c r="BV224" s="31"/>
      <c r="BW224" s="31"/>
      <c r="BX224" s="31"/>
      <c r="BY224" s="31"/>
      <c r="BZ224" s="31"/>
      <c r="CA224" s="31"/>
      <c r="CB224" s="31"/>
      <c r="CC224" s="31"/>
      <c r="CD224" s="31"/>
      <c r="CE224" s="31"/>
      <c r="CF224" s="31"/>
      <c r="CG224" s="31"/>
      <c r="CH224" s="31"/>
      <c r="CI224" s="31"/>
      <c r="CJ224" s="31"/>
      <c r="CK224" s="31"/>
      <c r="CL224" s="31"/>
      <c r="CM224" s="31"/>
      <c r="CN224" s="31"/>
      <c r="CO224" s="31"/>
      <c r="CP224" s="31"/>
      <c r="CQ224" s="31"/>
      <c r="CR224" s="31"/>
      <c r="CS224" s="31"/>
      <c r="CT224" s="31"/>
      <c r="CU224" s="31"/>
      <c r="CV224" s="31"/>
    </row>
    <row r="225" spans="1:100" x14ac:dyDescent="0.3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2"/>
      <c r="AX225" s="32"/>
      <c r="AY225" s="32"/>
      <c r="AZ225" s="32"/>
      <c r="BA225" s="32"/>
      <c r="BB225" s="32"/>
      <c r="BC225" s="31"/>
      <c r="BD225" s="31"/>
      <c r="BE225" s="31"/>
      <c r="BF225" s="31"/>
      <c r="BG225" s="31"/>
      <c r="BH225" s="31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  <c r="BS225" s="31"/>
      <c r="BT225" s="31"/>
      <c r="BU225" s="31"/>
      <c r="BV225" s="31"/>
      <c r="BW225" s="31"/>
      <c r="BX225" s="31"/>
      <c r="BY225" s="31"/>
      <c r="BZ225" s="31"/>
      <c r="CA225" s="31"/>
      <c r="CB225" s="31"/>
      <c r="CC225" s="31"/>
      <c r="CD225" s="31"/>
      <c r="CE225" s="31"/>
      <c r="CF225" s="31"/>
      <c r="CG225" s="31"/>
      <c r="CH225" s="31"/>
      <c r="CI225" s="31"/>
      <c r="CJ225" s="31"/>
      <c r="CK225" s="31"/>
      <c r="CL225" s="31"/>
      <c r="CM225" s="31"/>
      <c r="CN225" s="31"/>
      <c r="CO225" s="31"/>
      <c r="CP225" s="31"/>
      <c r="CQ225" s="31"/>
      <c r="CR225" s="31"/>
      <c r="CS225" s="31"/>
      <c r="CT225" s="31"/>
      <c r="CU225" s="31"/>
      <c r="CV225" s="31"/>
    </row>
    <row r="226" spans="1:100" x14ac:dyDescent="0.3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2"/>
      <c r="AX226" s="32"/>
      <c r="AY226" s="32"/>
      <c r="AZ226" s="32"/>
      <c r="BA226" s="32"/>
      <c r="BB226" s="32"/>
      <c r="BC226" s="31"/>
      <c r="BD226" s="31"/>
      <c r="BE226" s="31"/>
      <c r="BF226" s="31"/>
      <c r="BG226" s="31"/>
      <c r="BH226" s="31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  <c r="BS226" s="31"/>
      <c r="BT226" s="31"/>
      <c r="BU226" s="31"/>
      <c r="BV226" s="31"/>
      <c r="BW226" s="31"/>
      <c r="BX226" s="31"/>
      <c r="BY226" s="31"/>
      <c r="BZ226" s="31"/>
      <c r="CA226" s="31"/>
      <c r="CB226" s="31"/>
      <c r="CC226" s="31"/>
      <c r="CD226" s="31"/>
      <c r="CE226" s="31"/>
      <c r="CF226" s="31"/>
      <c r="CG226" s="31"/>
      <c r="CH226" s="31"/>
      <c r="CI226" s="31"/>
      <c r="CJ226" s="31"/>
      <c r="CK226" s="31"/>
      <c r="CL226" s="31"/>
      <c r="CM226" s="31"/>
      <c r="CN226" s="31"/>
      <c r="CO226" s="31"/>
      <c r="CP226" s="31"/>
      <c r="CQ226" s="31"/>
      <c r="CR226" s="31"/>
      <c r="CS226" s="31"/>
      <c r="CT226" s="31"/>
      <c r="CU226" s="31"/>
      <c r="CV226" s="31"/>
    </row>
    <row r="227" spans="1:100" x14ac:dyDescent="0.3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2"/>
      <c r="AX227" s="32"/>
      <c r="AY227" s="32"/>
      <c r="AZ227" s="32"/>
      <c r="BA227" s="32"/>
      <c r="BB227" s="32"/>
      <c r="BC227" s="31"/>
      <c r="BD227" s="31"/>
      <c r="BE227" s="31"/>
      <c r="BF227" s="31"/>
      <c r="BG227" s="31"/>
      <c r="BH227" s="31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  <c r="BS227" s="31"/>
      <c r="BT227" s="31"/>
      <c r="BU227" s="31"/>
      <c r="BV227" s="31"/>
      <c r="BW227" s="31"/>
      <c r="BX227" s="31"/>
      <c r="BY227" s="31"/>
      <c r="BZ227" s="31"/>
      <c r="CA227" s="31"/>
      <c r="CB227" s="31"/>
      <c r="CC227" s="31"/>
      <c r="CD227" s="31"/>
      <c r="CE227" s="31"/>
      <c r="CF227" s="31"/>
      <c r="CG227" s="31"/>
      <c r="CH227" s="31"/>
      <c r="CI227" s="31"/>
      <c r="CJ227" s="31"/>
      <c r="CK227" s="31"/>
      <c r="CL227" s="31"/>
      <c r="CM227" s="31"/>
      <c r="CN227" s="31"/>
      <c r="CO227" s="31"/>
      <c r="CP227" s="31"/>
      <c r="CQ227" s="31"/>
      <c r="CR227" s="31"/>
      <c r="CS227" s="31"/>
      <c r="CT227" s="31"/>
      <c r="CU227" s="31"/>
      <c r="CV227" s="31"/>
    </row>
    <row r="228" spans="1:100" x14ac:dyDescent="0.3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2"/>
      <c r="AX228" s="32"/>
      <c r="AY228" s="32"/>
      <c r="AZ228" s="32"/>
      <c r="BA228" s="32"/>
      <c r="BB228" s="32"/>
      <c r="BC228" s="31"/>
      <c r="BD228" s="31"/>
      <c r="BE228" s="31"/>
      <c r="BF228" s="31"/>
      <c r="BG228" s="31"/>
      <c r="BH228" s="31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  <c r="BS228" s="31"/>
      <c r="BT228" s="31"/>
      <c r="BU228" s="31"/>
      <c r="BV228" s="31"/>
      <c r="BW228" s="31"/>
      <c r="BX228" s="31"/>
      <c r="BY228" s="31"/>
      <c r="BZ228" s="31"/>
      <c r="CA228" s="31"/>
      <c r="CB228" s="31"/>
      <c r="CC228" s="31"/>
      <c r="CD228" s="31"/>
      <c r="CE228" s="31"/>
      <c r="CF228" s="31"/>
      <c r="CG228" s="31"/>
      <c r="CH228" s="31"/>
      <c r="CI228" s="31"/>
      <c r="CJ228" s="31"/>
      <c r="CK228" s="31"/>
      <c r="CL228" s="31"/>
      <c r="CM228" s="31"/>
      <c r="CN228" s="31"/>
      <c r="CO228" s="31"/>
      <c r="CP228" s="31"/>
      <c r="CQ228" s="31"/>
      <c r="CR228" s="31"/>
      <c r="CS228" s="31"/>
      <c r="CT228" s="31"/>
      <c r="CU228" s="31"/>
      <c r="CV228" s="31"/>
    </row>
    <row r="229" spans="1:100" x14ac:dyDescent="0.3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2"/>
      <c r="AX229" s="32"/>
      <c r="AY229" s="32"/>
      <c r="AZ229" s="32"/>
      <c r="BA229" s="32"/>
      <c r="BB229" s="32"/>
      <c r="BC229" s="31"/>
      <c r="BD229" s="31"/>
      <c r="BE229" s="31"/>
      <c r="BF229" s="31"/>
      <c r="BG229" s="31"/>
      <c r="BH229" s="31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  <c r="BS229" s="31"/>
      <c r="BT229" s="31"/>
      <c r="BU229" s="31"/>
      <c r="BV229" s="31"/>
      <c r="BW229" s="31"/>
      <c r="BX229" s="31"/>
      <c r="BY229" s="31"/>
      <c r="BZ229" s="31"/>
      <c r="CA229" s="31"/>
      <c r="CB229" s="31"/>
      <c r="CC229" s="31"/>
      <c r="CD229" s="31"/>
      <c r="CE229" s="31"/>
      <c r="CF229" s="31"/>
      <c r="CG229" s="31"/>
      <c r="CH229" s="31"/>
      <c r="CI229" s="31"/>
      <c r="CJ229" s="31"/>
      <c r="CK229" s="31"/>
      <c r="CL229" s="31"/>
      <c r="CM229" s="31"/>
      <c r="CN229" s="31"/>
      <c r="CO229" s="31"/>
      <c r="CP229" s="31"/>
      <c r="CQ229" s="31"/>
      <c r="CR229" s="31"/>
      <c r="CS229" s="31"/>
      <c r="CT229" s="31"/>
      <c r="CU229" s="31"/>
      <c r="CV229" s="31"/>
    </row>
    <row r="230" spans="1:100" x14ac:dyDescent="0.3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2"/>
      <c r="AX230" s="32"/>
      <c r="AY230" s="32"/>
      <c r="AZ230" s="32"/>
      <c r="BA230" s="32"/>
      <c r="BB230" s="32"/>
      <c r="BC230" s="31"/>
      <c r="BD230" s="31"/>
      <c r="BE230" s="31"/>
      <c r="BF230" s="31"/>
      <c r="BG230" s="31"/>
      <c r="BH230" s="31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  <c r="BS230" s="31"/>
      <c r="BT230" s="31"/>
      <c r="BU230" s="31"/>
      <c r="BV230" s="31"/>
      <c r="BW230" s="31"/>
      <c r="BX230" s="31"/>
      <c r="BY230" s="31"/>
      <c r="BZ230" s="31"/>
      <c r="CA230" s="31"/>
      <c r="CB230" s="31"/>
      <c r="CC230" s="31"/>
      <c r="CD230" s="31"/>
      <c r="CE230" s="31"/>
      <c r="CF230" s="31"/>
      <c r="CG230" s="31"/>
      <c r="CH230" s="31"/>
      <c r="CI230" s="31"/>
      <c r="CJ230" s="31"/>
      <c r="CK230" s="31"/>
      <c r="CL230" s="31"/>
      <c r="CM230" s="31"/>
      <c r="CN230" s="31"/>
      <c r="CO230" s="31"/>
      <c r="CP230" s="31"/>
      <c r="CQ230" s="31"/>
      <c r="CR230" s="31"/>
      <c r="CS230" s="31"/>
      <c r="CT230" s="31"/>
      <c r="CU230" s="31"/>
      <c r="CV230" s="31"/>
    </row>
    <row r="231" spans="1:100" x14ac:dyDescent="0.3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2"/>
      <c r="AX231" s="32"/>
      <c r="AY231" s="32"/>
      <c r="AZ231" s="32"/>
      <c r="BA231" s="32"/>
      <c r="BB231" s="32"/>
      <c r="BC231" s="31"/>
      <c r="BD231" s="31"/>
      <c r="BE231" s="31"/>
      <c r="BF231" s="31"/>
      <c r="BG231" s="31"/>
      <c r="BH231" s="31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  <c r="BS231" s="31"/>
      <c r="BT231" s="31"/>
      <c r="BU231" s="31"/>
      <c r="BV231" s="31"/>
      <c r="BW231" s="31"/>
      <c r="BX231" s="31"/>
      <c r="BY231" s="31"/>
      <c r="BZ231" s="31"/>
      <c r="CA231" s="31"/>
      <c r="CB231" s="31"/>
      <c r="CC231" s="31"/>
      <c r="CD231" s="31"/>
      <c r="CE231" s="31"/>
      <c r="CF231" s="31"/>
      <c r="CG231" s="31"/>
      <c r="CH231" s="31"/>
      <c r="CI231" s="31"/>
      <c r="CJ231" s="31"/>
      <c r="CK231" s="31"/>
      <c r="CL231" s="31"/>
      <c r="CM231" s="31"/>
      <c r="CN231" s="31"/>
      <c r="CO231" s="31"/>
      <c r="CP231" s="31"/>
      <c r="CQ231" s="31"/>
      <c r="CR231" s="31"/>
      <c r="CS231" s="31"/>
      <c r="CT231" s="31"/>
      <c r="CU231" s="31"/>
      <c r="CV231" s="31"/>
    </row>
    <row r="232" spans="1:100" x14ac:dyDescent="0.3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2"/>
      <c r="AX232" s="32"/>
      <c r="AY232" s="32"/>
      <c r="AZ232" s="32"/>
      <c r="BA232" s="32"/>
      <c r="BB232" s="32"/>
      <c r="BC232" s="31"/>
      <c r="BD232" s="31"/>
      <c r="BE232" s="31"/>
      <c r="BF232" s="31"/>
      <c r="BG232" s="31"/>
      <c r="BH232" s="31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  <c r="BS232" s="31"/>
      <c r="BT232" s="31"/>
      <c r="BU232" s="31"/>
      <c r="BV232" s="31"/>
      <c r="BW232" s="31"/>
      <c r="BX232" s="31"/>
      <c r="BY232" s="31"/>
      <c r="BZ232" s="31"/>
      <c r="CA232" s="31"/>
      <c r="CB232" s="31"/>
      <c r="CC232" s="31"/>
      <c r="CD232" s="31"/>
      <c r="CE232" s="31"/>
      <c r="CF232" s="31"/>
      <c r="CG232" s="31"/>
      <c r="CH232" s="31"/>
      <c r="CI232" s="31"/>
      <c r="CJ232" s="31"/>
      <c r="CK232" s="31"/>
      <c r="CL232" s="31"/>
      <c r="CM232" s="31"/>
      <c r="CN232" s="31"/>
      <c r="CO232" s="31"/>
      <c r="CP232" s="31"/>
      <c r="CQ232" s="31"/>
      <c r="CR232" s="31"/>
      <c r="CS232" s="31"/>
      <c r="CT232" s="31"/>
      <c r="CU232" s="31"/>
      <c r="CV232" s="31"/>
    </row>
    <row r="233" spans="1:100" x14ac:dyDescent="0.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2"/>
      <c r="AX233" s="32"/>
      <c r="AY233" s="32"/>
      <c r="AZ233" s="32"/>
      <c r="BA233" s="32"/>
      <c r="BB233" s="32"/>
      <c r="BC233" s="31"/>
      <c r="BD233" s="31"/>
      <c r="BE233" s="31"/>
      <c r="BF233" s="31"/>
      <c r="BG233" s="31"/>
      <c r="BH233" s="31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  <c r="BS233" s="31"/>
      <c r="BT233" s="31"/>
      <c r="BU233" s="31"/>
      <c r="BV233" s="31"/>
      <c r="BW233" s="31"/>
      <c r="BX233" s="31"/>
      <c r="BY233" s="31"/>
      <c r="BZ233" s="31"/>
      <c r="CA233" s="31"/>
      <c r="CB233" s="31"/>
      <c r="CC233" s="31"/>
      <c r="CD233" s="31"/>
      <c r="CE233" s="31"/>
      <c r="CF233" s="31"/>
      <c r="CG233" s="31"/>
      <c r="CH233" s="31"/>
      <c r="CI233" s="31"/>
      <c r="CJ233" s="31"/>
      <c r="CK233" s="31"/>
      <c r="CL233" s="31"/>
      <c r="CM233" s="31"/>
      <c r="CN233" s="31"/>
      <c r="CO233" s="31"/>
      <c r="CP233" s="31"/>
      <c r="CQ233" s="31"/>
      <c r="CR233" s="31"/>
      <c r="CS233" s="31"/>
      <c r="CT233" s="31"/>
      <c r="CU233" s="31"/>
      <c r="CV233" s="31"/>
    </row>
    <row r="234" spans="1:100" x14ac:dyDescent="0.3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2"/>
      <c r="AX234" s="32"/>
      <c r="AY234" s="32"/>
      <c r="AZ234" s="32"/>
      <c r="BA234" s="32"/>
      <c r="BB234" s="32"/>
      <c r="BC234" s="31"/>
      <c r="BD234" s="31"/>
      <c r="BE234" s="31"/>
      <c r="BF234" s="31"/>
      <c r="BG234" s="31"/>
      <c r="BH234" s="31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  <c r="BS234" s="31"/>
      <c r="BT234" s="31"/>
      <c r="BU234" s="31"/>
      <c r="BV234" s="31"/>
      <c r="BW234" s="31"/>
      <c r="BX234" s="31"/>
      <c r="BY234" s="31"/>
      <c r="BZ234" s="31"/>
      <c r="CA234" s="31"/>
      <c r="CB234" s="31"/>
      <c r="CC234" s="31"/>
      <c r="CD234" s="31"/>
      <c r="CE234" s="31"/>
      <c r="CF234" s="31"/>
      <c r="CG234" s="31"/>
      <c r="CH234" s="31"/>
      <c r="CI234" s="31"/>
      <c r="CJ234" s="31"/>
      <c r="CK234" s="31"/>
      <c r="CL234" s="31"/>
      <c r="CM234" s="31"/>
      <c r="CN234" s="31"/>
      <c r="CO234" s="31"/>
      <c r="CP234" s="31"/>
      <c r="CQ234" s="31"/>
      <c r="CR234" s="31"/>
      <c r="CS234" s="31"/>
      <c r="CT234" s="31"/>
      <c r="CU234" s="31"/>
      <c r="CV234" s="31"/>
    </row>
    <row r="235" spans="1:100" x14ac:dyDescent="0.3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2"/>
      <c r="AX235" s="32"/>
      <c r="AY235" s="32"/>
      <c r="AZ235" s="32"/>
      <c r="BA235" s="32"/>
      <c r="BB235" s="32"/>
      <c r="BC235" s="31"/>
      <c r="BD235" s="31"/>
      <c r="BE235" s="31"/>
      <c r="BF235" s="31"/>
      <c r="BG235" s="31"/>
      <c r="BH235" s="31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  <c r="BS235" s="31"/>
      <c r="BT235" s="31"/>
      <c r="BU235" s="31"/>
      <c r="BV235" s="31"/>
      <c r="BW235" s="31"/>
      <c r="BX235" s="31"/>
      <c r="BY235" s="31"/>
      <c r="BZ235" s="31"/>
      <c r="CA235" s="31"/>
      <c r="CB235" s="31"/>
      <c r="CC235" s="31"/>
      <c r="CD235" s="31"/>
      <c r="CE235" s="31"/>
      <c r="CF235" s="31"/>
      <c r="CG235" s="31"/>
      <c r="CH235" s="31"/>
      <c r="CI235" s="31"/>
      <c r="CJ235" s="31"/>
      <c r="CK235" s="31"/>
      <c r="CL235" s="31"/>
      <c r="CM235" s="31"/>
      <c r="CN235" s="31"/>
      <c r="CO235" s="31"/>
      <c r="CP235" s="31"/>
      <c r="CQ235" s="31"/>
      <c r="CR235" s="31"/>
      <c r="CS235" s="31"/>
      <c r="CT235" s="31"/>
      <c r="CU235" s="31"/>
      <c r="CV235" s="31"/>
    </row>
    <row r="236" spans="1:100" x14ac:dyDescent="0.3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2"/>
      <c r="AX236" s="32"/>
      <c r="AY236" s="32"/>
      <c r="AZ236" s="32"/>
      <c r="BA236" s="32"/>
      <c r="BB236" s="32"/>
      <c r="BC236" s="31"/>
      <c r="BD236" s="31"/>
      <c r="BE236" s="31"/>
      <c r="BF236" s="31"/>
      <c r="BG236" s="31"/>
      <c r="BH236" s="31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  <c r="BS236" s="31"/>
      <c r="BT236" s="31"/>
      <c r="BU236" s="31"/>
      <c r="BV236" s="31"/>
      <c r="BW236" s="31"/>
      <c r="BX236" s="31"/>
      <c r="BY236" s="31"/>
      <c r="BZ236" s="31"/>
      <c r="CA236" s="31"/>
      <c r="CB236" s="31"/>
      <c r="CC236" s="31"/>
      <c r="CD236" s="31"/>
      <c r="CE236" s="31"/>
      <c r="CF236" s="31"/>
      <c r="CG236" s="31"/>
      <c r="CH236" s="31"/>
      <c r="CI236" s="31"/>
      <c r="CJ236" s="31"/>
      <c r="CK236" s="31"/>
      <c r="CL236" s="31"/>
      <c r="CM236" s="31"/>
      <c r="CN236" s="31"/>
      <c r="CO236" s="31"/>
      <c r="CP236" s="31"/>
      <c r="CQ236" s="31"/>
      <c r="CR236" s="31"/>
      <c r="CS236" s="31"/>
      <c r="CT236" s="31"/>
      <c r="CU236" s="31"/>
      <c r="CV236" s="31"/>
    </row>
    <row r="237" spans="1:100" x14ac:dyDescent="0.3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2"/>
      <c r="AX237" s="32"/>
      <c r="AY237" s="32"/>
      <c r="AZ237" s="32"/>
      <c r="BA237" s="32"/>
      <c r="BB237" s="32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  <c r="BS237" s="31"/>
      <c r="BT237" s="31"/>
      <c r="BU237" s="31"/>
      <c r="BV237" s="31"/>
      <c r="BW237" s="31"/>
      <c r="BX237" s="31"/>
      <c r="BY237" s="31"/>
      <c r="BZ237" s="31"/>
      <c r="CA237" s="31"/>
      <c r="CB237" s="31"/>
      <c r="CC237" s="31"/>
      <c r="CD237" s="31"/>
      <c r="CE237" s="31"/>
      <c r="CF237" s="31"/>
      <c r="CG237" s="31"/>
      <c r="CH237" s="31"/>
      <c r="CI237" s="31"/>
      <c r="CJ237" s="31"/>
      <c r="CK237" s="31"/>
      <c r="CL237" s="31"/>
      <c r="CM237" s="31"/>
      <c r="CN237" s="31"/>
      <c r="CO237" s="31"/>
      <c r="CP237" s="31"/>
      <c r="CQ237" s="31"/>
      <c r="CR237" s="31"/>
      <c r="CS237" s="31"/>
      <c r="CT237" s="31"/>
      <c r="CU237" s="31"/>
      <c r="CV237" s="31"/>
    </row>
    <row r="238" spans="1:100" x14ac:dyDescent="0.3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2"/>
      <c r="AX238" s="32"/>
      <c r="AY238" s="32"/>
      <c r="AZ238" s="32"/>
      <c r="BA238" s="32"/>
      <c r="BB238" s="32"/>
      <c r="BC238" s="31"/>
      <c r="BD238" s="31"/>
      <c r="BE238" s="31"/>
      <c r="BF238" s="31"/>
      <c r="BG238" s="31"/>
      <c r="BH238" s="31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  <c r="BS238" s="31"/>
      <c r="BT238" s="31"/>
      <c r="BU238" s="31"/>
      <c r="BV238" s="31"/>
      <c r="BW238" s="31"/>
      <c r="BX238" s="31"/>
      <c r="BY238" s="31"/>
      <c r="BZ238" s="31"/>
      <c r="CA238" s="31"/>
      <c r="CB238" s="31"/>
      <c r="CC238" s="31"/>
      <c r="CD238" s="31"/>
      <c r="CE238" s="31"/>
      <c r="CF238" s="31"/>
      <c r="CG238" s="31"/>
      <c r="CH238" s="31"/>
      <c r="CI238" s="31"/>
      <c r="CJ238" s="31"/>
      <c r="CK238" s="31"/>
      <c r="CL238" s="31"/>
      <c r="CM238" s="31"/>
      <c r="CN238" s="31"/>
      <c r="CO238" s="31"/>
      <c r="CP238" s="31"/>
      <c r="CQ238" s="31"/>
      <c r="CR238" s="31"/>
      <c r="CS238" s="31"/>
      <c r="CT238" s="31"/>
      <c r="CU238" s="31"/>
      <c r="CV238" s="31"/>
    </row>
    <row r="239" spans="1:100" x14ac:dyDescent="0.3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2"/>
      <c r="AX239" s="32"/>
      <c r="AY239" s="32"/>
      <c r="AZ239" s="32"/>
      <c r="BA239" s="32"/>
      <c r="BB239" s="32"/>
      <c r="BC239" s="31"/>
      <c r="BD239" s="31"/>
      <c r="BE239" s="31"/>
      <c r="BF239" s="31"/>
      <c r="BG239" s="31"/>
      <c r="BH239" s="31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  <c r="BS239" s="31"/>
      <c r="BT239" s="31"/>
      <c r="BU239" s="31"/>
      <c r="BV239" s="31"/>
      <c r="BW239" s="31"/>
      <c r="BX239" s="31"/>
      <c r="BY239" s="31"/>
      <c r="BZ239" s="31"/>
      <c r="CA239" s="31"/>
      <c r="CB239" s="31"/>
      <c r="CC239" s="31"/>
      <c r="CD239" s="31"/>
      <c r="CE239" s="31"/>
      <c r="CF239" s="31"/>
      <c r="CG239" s="31"/>
      <c r="CH239" s="31"/>
      <c r="CI239" s="31"/>
      <c r="CJ239" s="31"/>
      <c r="CK239" s="31"/>
      <c r="CL239" s="31"/>
      <c r="CM239" s="31"/>
      <c r="CN239" s="31"/>
      <c r="CO239" s="31"/>
      <c r="CP239" s="31"/>
      <c r="CQ239" s="31"/>
      <c r="CR239" s="31"/>
      <c r="CS239" s="31"/>
      <c r="CT239" s="31"/>
      <c r="CU239" s="31"/>
      <c r="CV239" s="31"/>
    </row>
    <row r="240" spans="1:100" x14ac:dyDescent="0.3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2"/>
      <c r="AX240" s="32"/>
      <c r="AY240" s="32"/>
      <c r="AZ240" s="32"/>
      <c r="BA240" s="32"/>
      <c r="BB240" s="32"/>
      <c r="BC240" s="31"/>
      <c r="BD240" s="31"/>
      <c r="BE240" s="31"/>
      <c r="BF240" s="31"/>
      <c r="BG240" s="31"/>
      <c r="BH240" s="31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  <c r="BS240" s="31"/>
      <c r="BT240" s="31"/>
      <c r="BU240" s="31"/>
      <c r="BV240" s="31"/>
      <c r="BW240" s="31"/>
      <c r="BX240" s="31"/>
      <c r="BY240" s="31"/>
      <c r="BZ240" s="31"/>
      <c r="CA240" s="31"/>
      <c r="CB240" s="31"/>
      <c r="CC240" s="31"/>
      <c r="CD240" s="31"/>
      <c r="CE240" s="31"/>
      <c r="CF240" s="31"/>
      <c r="CG240" s="31"/>
      <c r="CH240" s="31"/>
      <c r="CI240" s="31"/>
      <c r="CJ240" s="31"/>
      <c r="CK240" s="31"/>
      <c r="CL240" s="31"/>
      <c r="CM240" s="31"/>
      <c r="CN240" s="31"/>
      <c r="CO240" s="31"/>
      <c r="CP240" s="31"/>
      <c r="CQ240" s="31"/>
      <c r="CR240" s="31"/>
      <c r="CS240" s="31"/>
      <c r="CT240" s="31"/>
      <c r="CU240" s="31"/>
      <c r="CV240" s="31"/>
    </row>
    <row r="241" spans="1:100" x14ac:dyDescent="0.3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2"/>
      <c r="AX241" s="32"/>
      <c r="AY241" s="32"/>
      <c r="AZ241" s="32"/>
      <c r="BA241" s="32"/>
      <c r="BB241" s="32"/>
      <c r="BC241" s="31"/>
      <c r="BD241" s="31"/>
      <c r="BE241" s="31"/>
      <c r="BF241" s="31"/>
      <c r="BG241" s="31"/>
      <c r="BH241" s="31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  <c r="BS241" s="31"/>
      <c r="BT241" s="31"/>
      <c r="BU241" s="31"/>
      <c r="BV241" s="31"/>
      <c r="BW241" s="31"/>
      <c r="BX241" s="31"/>
      <c r="BY241" s="31"/>
      <c r="BZ241" s="31"/>
      <c r="CA241" s="31"/>
      <c r="CB241" s="31"/>
      <c r="CC241" s="31"/>
      <c r="CD241" s="31"/>
      <c r="CE241" s="31"/>
      <c r="CF241" s="31"/>
      <c r="CG241" s="31"/>
      <c r="CH241" s="31"/>
      <c r="CI241" s="31"/>
      <c r="CJ241" s="31"/>
      <c r="CK241" s="31"/>
      <c r="CL241" s="31"/>
      <c r="CM241" s="31"/>
      <c r="CN241" s="31"/>
      <c r="CO241" s="31"/>
      <c r="CP241" s="31"/>
      <c r="CQ241" s="31"/>
      <c r="CR241" s="31"/>
      <c r="CS241" s="31"/>
      <c r="CT241" s="31"/>
      <c r="CU241" s="31"/>
      <c r="CV241" s="31"/>
    </row>
    <row r="242" spans="1:100" x14ac:dyDescent="0.3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2"/>
      <c r="AX242" s="32"/>
      <c r="AY242" s="32"/>
      <c r="AZ242" s="32"/>
      <c r="BA242" s="32"/>
      <c r="BB242" s="32"/>
      <c r="BC242" s="31"/>
      <c r="BD242" s="31"/>
      <c r="BE242" s="31"/>
      <c r="BF242" s="31"/>
      <c r="BG242" s="31"/>
      <c r="BH242" s="31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  <c r="BS242" s="31"/>
      <c r="BT242" s="31"/>
      <c r="BU242" s="31"/>
      <c r="BV242" s="31"/>
      <c r="BW242" s="31"/>
      <c r="BX242" s="31"/>
      <c r="BY242" s="31"/>
      <c r="BZ242" s="31"/>
      <c r="CA242" s="31"/>
      <c r="CB242" s="31"/>
      <c r="CC242" s="31"/>
      <c r="CD242" s="31"/>
      <c r="CE242" s="31"/>
      <c r="CF242" s="31"/>
      <c r="CG242" s="31"/>
      <c r="CH242" s="31"/>
      <c r="CI242" s="31"/>
      <c r="CJ242" s="31"/>
      <c r="CK242" s="31"/>
      <c r="CL242" s="31"/>
      <c r="CM242" s="31"/>
      <c r="CN242" s="31"/>
      <c r="CO242" s="31"/>
      <c r="CP242" s="31"/>
      <c r="CQ242" s="31"/>
      <c r="CR242" s="31"/>
      <c r="CS242" s="31"/>
      <c r="CT242" s="31"/>
      <c r="CU242" s="31"/>
      <c r="CV242" s="31"/>
    </row>
    <row r="243" spans="1:100" x14ac:dyDescent="0.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2"/>
      <c r="AX243" s="32"/>
      <c r="AY243" s="32"/>
      <c r="AZ243" s="32"/>
      <c r="BA243" s="32"/>
      <c r="BB243" s="32"/>
      <c r="BC243" s="31"/>
      <c r="BD243" s="31"/>
      <c r="BE243" s="31"/>
      <c r="BF243" s="31"/>
      <c r="BG243" s="31"/>
      <c r="BH243" s="31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  <c r="BS243" s="31"/>
      <c r="BT243" s="31"/>
      <c r="BU243" s="31"/>
      <c r="BV243" s="31"/>
      <c r="BW243" s="31"/>
      <c r="BX243" s="31"/>
      <c r="BY243" s="31"/>
      <c r="BZ243" s="31"/>
      <c r="CA243" s="31"/>
      <c r="CB243" s="31"/>
      <c r="CC243" s="31"/>
      <c r="CD243" s="31"/>
      <c r="CE243" s="31"/>
      <c r="CF243" s="31"/>
      <c r="CG243" s="31"/>
      <c r="CH243" s="31"/>
      <c r="CI243" s="31"/>
      <c r="CJ243" s="31"/>
      <c r="CK243" s="31"/>
      <c r="CL243" s="31"/>
      <c r="CM243" s="31"/>
      <c r="CN243" s="31"/>
      <c r="CO243" s="31"/>
      <c r="CP243" s="31"/>
      <c r="CQ243" s="31"/>
      <c r="CR243" s="31"/>
      <c r="CS243" s="31"/>
      <c r="CT243" s="31"/>
      <c r="CU243" s="31"/>
      <c r="CV243" s="31"/>
    </row>
    <row r="244" spans="1:100" x14ac:dyDescent="0.3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2"/>
      <c r="AX244" s="32"/>
      <c r="AY244" s="32"/>
      <c r="AZ244" s="32"/>
      <c r="BA244" s="32"/>
      <c r="BB244" s="32"/>
      <c r="BC244" s="31"/>
      <c r="BD244" s="31"/>
      <c r="BE244" s="31"/>
      <c r="BF244" s="31"/>
      <c r="BG244" s="31"/>
      <c r="BH244" s="31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  <c r="BS244" s="31"/>
      <c r="BT244" s="31"/>
      <c r="BU244" s="31"/>
      <c r="BV244" s="31"/>
      <c r="BW244" s="31"/>
      <c r="BX244" s="31"/>
      <c r="BY244" s="31"/>
      <c r="BZ244" s="31"/>
      <c r="CA244" s="31"/>
      <c r="CB244" s="31"/>
      <c r="CC244" s="31"/>
      <c r="CD244" s="31"/>
      <c r="CE244" s="31"/>
      <c r="CF244" s="31"/>
      <c r="CG244" s="31"/>
      <c r="CH244" s="31"/>
      <c r="CI244" s="31"/>
      <c r="CJ244" s="31"/>
      <c r="CK244" s="31"/>
      <c r="CL244" s="31"/>
      <c r="CM244" s="31"/>
      <c r="CN244" s="31"/>
      <c r="CO244" s="31"/>
      <c r="CP244" s="31"/>
      <c r="CQ244" s="31"/>
      <c r="CR244" s="31"/>
      <c r="CS244" s="31"/>
      <c r="CT244" s="31"/>
      <c r="CU244" s="31"/>
      <c r="CV244" s="31"/>
    </row>
    <row r="245" spans="1:100" x14ac:dyDescent="0.3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2"/>
      <c r="AX245" s="32"/>
      <c r="AY245" s="32"/>
      <c r="AZ245" s="32"/>
      <c r="BA245" s="32"/>
      <c r="BB245" s="32"/>
      <c r="BC245" s="31"/>
      <c r="BD245" s="31"/>
      <c r="BE245" s="31"/>
      <c r="BF245" s="31"/>
      <c r="BG245" s="31"/>
      <c r="BH245" s="31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  <c r="BS245" s="31"/>
      <c r="BT245" s="31"/>
      <c r="BU245" s="31"/>
      <c r="BV245" s="31"/>
      <c r="BW245" s="31"/>
      <c r="BX245" s="31"/>
      <c r="BY245" s="31"/>
      <c r="BZ245" s="31"/>
      <c r="CA245" s="31"/>
      <c r="CB245" s="31"/>
      <c r="CC245" s="31"/>
      <c r="CD245" s="31"/>
      <c r="CE245" s="31"/>
      <c r="CF245" s="31"/>
      <c r="CG245" s="31"/>
      <c r="CH245" s="31"/>
      <c r="CI245" s="31"/>
      <c r="CJ245" s="31"/>
      <c r="CK245" s="31"/>
      <c r="CL245" s="31"/>
      <c r="CM245" s="31"/>
      <c r="CN245" s="31"/>
      <c r="CO245" s="31"/>
      <c r="CP245" s="31"/>
      <c r="CQ245" s="31"/>
      <c r="CR245" s="31"/>
      <c r="CS245" s="31"/>
      <c r="CT245" s="31"/>
      <c r="CU245" s="31"/>
      <c r="CV245" s="31"/>
    </row>
    <row r="246" spans="1:100" x14ac:dyDescent="0.3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2"/>
      <c r="AX246" s="32"/>
      <c r="AY246" s="32"/>
      <c r="AZ246" s="32"/>
      <c r="BA246" s="32"/>
      <c r="BB246" s="32"/>
      <c r="BC246" s="31"/>
      <c r="BD246" s="31"/>
      <c r="BE246" s="31"/>
      <c r="BF246" s="31"/>
      <c r="BG246" s="31"/>
      <c r="BH246" s="31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  <c r="BS246" s="31"/>
      <c r="BT246" s="31"/>
      <c r="BU246" s="31"/>
      <c r="BV246" s="31"/>
      <c r="BW246" s="31"/>
      <c r="BX246" s="31"/>
      <c r="BY246" s="31"/>
      <c r="BZ246" s="31"/>
      <c r="CA246" s="31"/>
      <c r="CB246" s="31"/>
      <c r="CC246" s="31"/>
      <c r="CD246" s="31"/>
      <c r="CE246" s="31"/>
      <c r="CF246" s="31"/>
      <c r="CG246" s="31"/>
      <c r="CH246" s="31"/>
      <c r="CI246" s="31"/>
      <c r="CJ246" s="31"/>
      <c r="CK246" s="31"/>
      <c r="CL246" s="31"/>
      <c r="CM246" s="31"/>
      <c r="CN246" s="31"/>
      <c r="CO246" s="31"/>
      <c r="CP246" s="31"/>
      <c r="CQ246" s="31"/>
      <c r="CR246" s="31"/>
      <c r="CS246" s="31"/>
      <c r="CT246" s="31"/>
      <c r="CU246" s="31"/>
      <c r="CV246" s="31"/>
    </row>
    <row r="247" spans="1:100" x14ac:dyDescent="0.3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2"/>
      <c r="AX247" s="32"/>
      <c r="AY247" s="32"/>
      <c r="AZ247" s="32"/>
      <c r="BA247" s="32"/>
      <c r="BB247" s="32"/>
      <c r="BC247" s="31"/>
      <c r="BD247" s="31"/>
      <c r="BE247" s="31"/>
      <c r="BF247" s="31"/>
      <c r="BG247" s="31"/>
      <c r="BH247" s="31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  <c r="BS247" s="31"/>
      <c r="BT247" s="31"/>
      <c r="BU247" s="31"/>
      <c r="BV247" s="31"/>
      <c r="BW247" s="31"/>
      <c r="BX247" s="31"/>
      <c r="BY247" s="31"/>
      <c r="BZ247" s="31"/>
      <c r="CA247" s="31"/>
      <c r="CB247" s="31"/>
      <c r="CC247" s="31"/>
      <c r="CD247" s="31"/>
      <c r="CE247" s="31"/>
      <c r="CF247" s="31"/>
      <c r="CG247" s="31"/>
      <c r="CH247" s="31"/>
      <c r="CI247" s="31"/>
      <c r="CJ247" s="31"/>
      <c r="CK247" s="31"/>
      <c r="CL247" s="31"/>
      <c r="CM247" s="31"/>
      <c r="CN247" s="31"/>
      <c r="CO247" s="31"/>
      <c r="CP247" s="31"/>
      <c r="CQ247" s="31"/>
      <c r="CR247" s="31"/>
      <c r="CS247" s="31"/>
      <c r="CT247" s="31"/>
      <c r="CU247" s="31"/>
      <c r="CV247" s="31"/>
    </row>
    <row r="248" spans="1:100" x14ac:dyDescent="0.3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2"/>
      <c r="AX248" s="32"/>
      <c r="AY248" s="32"/>
      <c r="AZ248" s="32"/>
      <c r="BA248" s="32"/>
      <c r="BB248" s="32"/>
      <c r="BC248" s="31"/>
      <c r="BD248" s="31"/>
      <c r="BE248" s="31"/>
      <c r="BF248" s="31"/>
      <c r="BG248" s="31"/>
      <c r="BH248" s="31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  <c r="BS248" s="31"/>
      <c r="BT248" s="31"/>
      <c r="BU248" s="31"/>
      <c r="BV248" s="31"/>
      <c r="BW248" s="31"/>
      <c r="BX248" s="31"/>
      <c r="BY248" s="31"/>
      <c r="BZ248" s="31"/>
      <c r="CA248" s="31"/>
      <c r="CB248" s="31"/>
      <c r="CC248" s="31"/>
      <c r="CD248" s="31"/>
      <c r="CE248" s="31"/>
      <c r="CF248" s="31"/>
      <c r="CG248" s="31"/>
      <c r="CH248" s="31"/>
      <c r="CI248" s="31"/>
      <c r="CJ248" s="31"/>
      <c r="CK248" s="31"/>
      <c r="CL248" s="31"/>
      <c r="CM248" s="31"/>
      <c r="CN248" s="31"/>
      <c r="CO248" s="31"/>
      <c r="CP248" s="31"/>
      <c r="CQ248" s="31"/>
      <c r="CR248" s="31"/>
      <c r="CS248" s="31"/>
      <c r="CT248" s="31"/>
      <c r="CU248" s="31"/>
      <c r="CV248" s="31"/>
    </row>
    <row r="249" spans="1:100" x14ac:dyDescent="0.3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2"/>
      <c r="AX249" s="32"/>
      <c r="AY249" s="32"/>
      <c r="AZ249" s="32"/>
      <c r="BA249" s="32"/>
      <c r="BB249" s="32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  <c r="BS249" s="31"/>
      <c r="BT249" s="31"/>
      <c r="BU249" s="31"/>
      <c r="BV249" s="31"/>
      <c r="BW249" s="31"/>
      <c r="BX249" s="31"/>
      <c r="BY249" s="31"/>
      <c r="BZ249" s="31"/>
      <c r="CA249" s="31"/>
      <c r="CB249" s="31"/>
      <c r="CC249" s="31"/>
      <c r="CD249" s="31"/>
      <c r="CE249" s="31"/>
      <c r="CF249" s="31"/>
      <c r="CG249" s="31"/>
      <c r="CH249" s="31"/>
      <c r="CI249" s="31"/>
      <c r="CJ249" s="31"/>
      <c r="CK249" s="31"/>
      <c r="CL249" s="31"/>
      <c r="CM249" s="31"/>
      <c r="CN249" s="31"/>
      <c r="CO249" s="31"/>
      <c r="CP249" s="31"/>
      <c r="CQ249" s="31"/>
      <c r="CR249" s="31"/>
      <c r="CS249" s="31"/>
      <c r="CT249" s="31"/>
      <c r="CU249" s="31"/>
      <c r="CV249" s="31"/>
    </row>
    <row r="250" spans="1:100" x14ac:dyDescent="0.3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2"/>
      <c r="AX250" s="32"/>
      <c r="AY250" s="32"/>
      <c r="AZ250" s="32"/>
      <c r="BA250" s="32"/>
      <c r="BB250" s="32"/>
      <c r="BC250" s="31"/>
      <c r="BD250" s="31"/>
      <c r="BE250" s="31"/>
      <c r="BF250" s="31"/>
      <c r="BG250" s="31"/>
      <c r="BH250" s="31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  <c r="BS250" s="31"/>
      <c r="BT250" s="31"/>
      <c r="BU250" s="31"/>
      <c r="BV250" s="31"/>
      <c r="BW250" s="31"/>
      <c r="BX250" s="31"/>
      <c r="BY250" s="31"/>
      <c r="BZ250" s="31"/>
      <c r="CA250" s="31"/>
      <c r="CB250" s="31"/>
      <c r="CC250" s="31"/>
      <c r="CD250" s="31"/>
      <c r="CE250" s="31"/>
      <c r="CF250" s="31"/>
      <c r="CG250" s="31"/>
      <c r="CH250" s="31"/>
      <c r="CI250" s="31"/>
      <c r="CJ250" s="31"/>
      <c r="CK250" s="31"/>
      <c r="CL250" s="31"/>
      <c r="CM250" s="31"/>
      <c r="CN250" s="31"/>
      <c r="CO250" s="31"/>
      <c r="CP250" s="31"/>
      <c r="CQ250" s="31"/>
      <c r="CR250" s="31"/>
      <c r="CS250" s="31"/>
      <c r="CT250" s="31"/>
      <c r="CU250" s="31"/>
      <c r="CV250" s="31"/>
    </row>
    <row r="251" spans="1:100" x14ac:dyDescent="0.3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2"/>
      <c r="AX251" s="32"/>
      <c r="AY251" s="32"/>
      <c r="AZ251" s="32"/>
      <c r="BA251" s="32"/>
      <c r="BB251" s="32"/>
      <c r="BC251" s="31"/>
      <c r="BD251" s="31"/>
      <c r="BE251" s="31"/>
      <c r="BF251" s="31"/>
      <c r="BG251" s="31"/>
      <c r="BH251" s="31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  <c r="BS251" s="31"/>
      <c r="BT251" s="31"/>
      <c r="BU251" s="31"/>
      <c r="BV251" s="31"/>
      <c r="BW251" s="31"/>
      <c r="BX251" s="31"/>
      <c r="BY251" s="31"/>
      <c r="BZ251" s="31"/>
      <c r="CA251" s="31"/>
      <c r="CB251" s="31"/>
      <c r="CC251" s="31"/>
      <c r="CD251" s="31"/>
      <c r="CE251" s="31"/>
      <c r="CF251" s="31"/>
      <c r="CG251" s="31"/>
      <c r="CH251" s="31"/>
      <c r="CI251" s="31"/>
      <c r="CJ251" s="31"/>
      <c r="CK251" s="31"/>
      <c r="CL251" s="31"/>
      <c r="CM251" s="31"/>
      <c r="CN251" s="31"/>
      <c r="CO251" s="31"/>
      <c r="CP251" s="31"/>
      <c r="CQ251" s="31"/>
      <c r="CR251" s="31"/>
      <c r="CS251" s="31"/>
      <c r="CT251" s="31"/>
      <c r="CU251" s="31"/>
      <c r="CV251" s="31"/>
    </row>
    <row r="252" spans="1:100" x14ac:dyDescent="0.3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2"/>
      <c r="AX252" s="32"/>
      <c r="AY252" s="32"/>
      <c r="AZ252" s="32"/>
      <c r="BA252" s="32"/>
      <c r="BB252" s="32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  <c r="BS252" s="31"/>
      <c r="BT252" s="31"/>
      <c r="BU252" s="31"/>
      <c r="BV252" s="31"/>
      <c r="BW252" s="31"/>
      <c r="BX252" s="31"/>
      <c r="BY252" s="31"/>
      <c r="BZ252" s="31"/>
      <c r="CA252" s="31"/>
      <c r="CB252" s="31"/>
      <c r="CC252" s="31"/>
      <c r="CD252" s="31"/>
      <c r="CE252" s="31"/>
      <c r="CF252" s="31"/>
      <c r="CG252" s="31"/>
      <c r="CH252" s="31"/>
      <c r="CI252" s="31"/>
      <c r="CJ252" s="31"/>
      <c r="CK252" s="31"/>
      <c r="CL252" s="31"/>
      <c r="CM252" s="31"/>
      <c r="CN252" s="31"/>
      <c r="CO252" s="31"/>
      <c r="CP252" s="31"/>
      <c r="CQ252" s="31"/>
      <c r="CR252" s="31"/>
      <c r="CS252" s="31"/>
      <c r="CT252" s="31"/>
      <c r="CU252" s="31"/>
      <c r="CV252" s="31"/>
    </row>
    <row r="253" spans="1:100" x14ac:dyDescent="0.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2"/>
      <c r="AX253" s="32"/>
      <c r="AY253" s="32"/>
      <c r="AZ253" s="32"/>
      <c r="BA253" s="32"/>
      <c r="BB253" s="32"/>
      <c r="BC253" s="31"/>
      <c r="BD253" s="31"/>
      <c r="BE253" s="31"/>
      <c r="BF253" s="31"/>
      <c r="BG253" s="31"/>
      <c r="BH253" s="31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  <c r="BS253" s="31"/>
      <c r="BT253" s="31"/>
      <c r="BU253" s="31"/>
      <c r="BV253" s="31"/>
      <c r="BW253" s="31"/>
      <c r="BX253" s="31"/>
      <c r="BY253" s="31"/>
      <c r="BZ253" s="31"/>
      <c r="CA253" s="31"/>
      <c r="CB253" s="31"/>
      <c r="CC253" s="31"/>
      <c r="CD253" s="31"/>
      <c r="CE253" s="31"/>
      <c r="CF253" s="31"/>
      <c r="CG253" s="31"/>
      <c r="CH253" s="31"/>
      <c r="CI253" s="31"/>
      <c r="CJ253" s="31"/>
      <c r="CK253" s="31"/>
      <c r="CL253" s="31"/>
      <c r="CM253" s="31"/>
      <c r="CN253" s="31"/>
      <c r="CO253" s="31"/>
      <c r="CP253" s="31"/>
      <c r="CQ253" s="31"/>
      <c r="CR253" s="31"/>
      <c r="CS253" s="31"/>
      <c r="CT253" s="31"/>
      <c r="CU253" s="31"/>
      <c r="CV253" s="31"/>
    </row>
    <row r="254" spans="1:100" x14ac:dyDescent="0.3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2"/>
      <c r="AX254" s="32"/>
      <c r="AY254" s="32"/>
      <c r="AZ254" s="32"/>
      <c r="BA254" s="32"/>
      <c r="BB254" s="32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  <c r="BS254" s="31"/>
      <c r="BT254" s="31"/>
      <c r="BU254" s="31"/>
      <c r="BV254" s="31"/>
      <c r="BW254" s="31"/>
      <c r="BX254" s="31"/>
      <c r="BY254" s="31"/>
      <c r="BZ254" s="31"/>
      <c r="CA254" s="31"/>
      <c r="CB254" s="31"/>
      <c r="CC254" s="31"/>
      <c r="CD254" s="31"/>
      <c r="CE254" s="31"/>
      <c r="CF254" s="31"/>
      <c r="CG254" s="31"/>
      <c r="CH254" s="31"/>
      <c r="CI254" s="31"/>
      <c r="CJ254" s="31"/>
      <c r="CK254" s="31"/>
      <c r="CL254" s="31"/>
      <c r="CM254" s="31"/>
      <c r="CN254" s="31"/>
      <c r="CO254" s="31"/>
      <c r="CP254" s="31"/>
      <c r="CQ254" s="31"/>
      <c r="CR254" s="31"/>
      <c r="CS254" s="31"/>
      <c r="CT254" s="31"/>
      <c r="CU254" s="31"/>
      <c r="CV254" s="31"/>
    </row>
    <row r="255" spans="1:100" x14ac:dyDescent="0.3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2"/>
      <c r="AX255" s="32"/>
      <c r="AY255" s="32"/>
      <c r="AZ255" s="32"/>
      <c r="BA255" s="32"/>
      <c r="BB255" s="32"/>
      <c r="BC255" s="31"/>
      <c r="BD255" s="31"/>
      <c r="BE255" s="31"/>
      <c r="BF255" s="31"/>
      <c r="BG255" s="31"/>
      <c r="BH255" s="31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  <c r="BS255" s="31"/>
      <c r="BT255" s="31"/>
      <c r="BU255" s="31"/>
      <c r="BV255" s="31"/>
      <c r="BW255" s="31"/>
      <c r="BX255" s="31"/>
      <c r="BY255" s="31"/>
      <c r="BZ255" s="31"/>
      <c r="CA255" s="31"/>
      <c r="CB255" s="31"/>
      <c r="CC255" s="31"/>
      <c r="CD255" s="31"/>
      <c r="CE255" s="31"/>
      <c r="CF255" s="31"/>
      <c r="CG255" s="31"/>
      <c r="CH255" s="31"/>
      <c r="CI255" s="31"/>
      <c r="CJ255" s="31"/>
      <c r="CK255" s="31"/>
      <c r="CL255" s="31"/>
      <c r="CM255" s="31"/>
      <c r="CN255" s="31"/>
      <c r="CO255" s="31"/>
      <c r="CP255" s="31"/>
      <c r="CQ255" s="31"/>
      <c r="CR255" s="31"/>
      <c r="CS255" s="31"/>
      <c r="CT255" s="31"/>
      <c r="CU255" s="31"/>
      <c r="CV255" s="31"/>
    </row>
    <row r="256" spans="1:100" x14ac:dyDescent="0.3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2"/>
      <c r="AX256" s="32"/>
      <c r="AY256" s="32"/>
      <c r="AZ256" s="32"/>
      <c r="BA256" s="32"/>
      <c r="BB256" s="32"/>
      <c r="BC256" s="31"/>
      <c r="BD256" s="31"/>
      <c r="BE256" s="31"/>
      <c r="BF256" s="31"/>
      <c r="BG256" s="31"/>
      <c r="BH256" s="31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  <c r="BS256" s="31"/>
      <c r="BT256" s="31"/>
      <c r="BU256" s="31"/>
      <c r="BV256" s="31"/>
      <c r="BW256" s="31"/>
      <c r="BX256" s="31"/>
      <c r="BY256" s="31"/>
      <c r="BZ256" s="31"/>
      <c r="CA256" s="31"/>
      <c r="CB256" s="31"/>
      <c r="CC256" s="31"/>
      <c r="CD256" s="31"/>
      <c r="CE256" s="31"/>
      <c r="CF256" s="31"/>
      <c r="CG256" s="31"/>
      <c r="CH256" s="31"/>
      <c r="CI256" s="31"/>
      <c r="CJ256" s="31"/>
      <c r="CK256" s="31"/>
      <c r="CL256" s="31"/>
      <c r="CM256" s="31"/>
      <c r="CN256" s="31"/>
      <c r="CO256" s="31"/>
      <c r="CP256" s="31"/>
      <c r="CQ256" s="31"/>
      <c r="CR256" s="31"/>
      <c r="CS256" s="31"/>
      <c r="CT256" s="31"/>
      <c r="CU256" s="31"/>
      <c r="CV256" s="31"/>
    </row>
    <row r="257" spans="1:100" x14ac:dyDescent="0.3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2"/>
      <c r="AX257" s="32"/>
      <c r="AY257" s="32"/>
      <c r="AZ257" s="32"/>
      <c r="BA257" s="32"/>
      <c r="BB257" s="32"/>
      <c r="BC257" s="31"/>
      <c r="BD257" s="31"/>
      <c r="BE257" s="31"/>
      <c r="BF257" s="31"/>
      <c r="BG257" s="31"/>
      <c r="BH257" s="31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  <c r="BS257" s="31"/>
      <c r="BT257" s="31"/>
      <c r="BU257" s="31"/>
      <c r="BV257" s="31"/>
      <c r="BW257" s="31"/>
      <c r="BX257" s="31"/>
      <c r="BY257" s="31"/>
      <c r="BZ257" s="31"/>
      <c r="CA257" s="31"/>
      <c r="CB257" s="31"/>
      <c r="CC257" s="31"/>
      <c r="CD257" s="31"/>
      <c r="CE257" s="31"/>
      <c r="CF257" s="31"/>
      <c r="CG257" s="31"/>
      <c r="CH257" s="31"/>
      <c r="CI257" s="31"/>
      <c r="CJ257" s="31"/>
      <c r="CK257" s="31"/>
      <c r="CL257" s="31"/>
      <c r="CM257" s="31"/>
      <c r="CN257" s="31"/>
      <c r="CO257" s="31"/>
      <c r="CP257" s="31"/>
      <c r="CQ257" s="31"/>
      <c r="CR257" s="31"/>
      <c r="CS257" s="31"/>
      <c r="CT257" s="31"/>
      <c r="CU257" s="31"/>
      <c r="CV257" s="31"/>
    </row>
    <row r="258" spans="1:100" x14ac:dyDescent="0.3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2"/>
      <c r="AX258" s="32"/>
      <c r="AY258" s="32"/>
      <c r="AZ258" s="32"/>
      <c r="BA258" s="32"/>
      <c r="BB258" s="32"/>
      <c r="BC258" s="31"/>
      <c r="BD258" s="31"/>
      <c r="BE258" s="31"/>
      <c r="BF258" s="31"/>
      <c r="BG258" s="31"/>
      <c r="BH258" s="31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  <c r="BS258" s="31"/>
      <c r="BT258" s="31"/>
      <c r="BU258" s="31"/>
      <c r="BV258" s="31"/>
      <c r="BW258" s="31"/>
      <c r="BX258" s="31"/>
      <c r="BY258" s="31"/>
      <c r="BZ258" s="31"/>
      <c r="CA258" s="31"/>
      <c r="CB258" s="31"/>
      <c r="CC258" s="31"/>
      <c r="CD258" s="31"/>
      <c r="CE258" s="31"/>
      <c r="CF258" s="31"/>
      <c r="CG258" s="31"/>
      <c r="CH258" s="31"/>
      <c r="CI258" s="31"/>
      <c r="CJ258" s="31"/>
      <c r="CK258" s="31"/>
      <c r="CL258" s="31"/>
      <c r="CM258" s="31"/>
      <c r="CN258" s="31"/>
      <c r="CO258" s="31"/>
      <c r="CP258" s="31"/>
      <c r="CQ258" s="31"/>
      <c r="CR258" s="31"/>
      <c r="CS258" s="31"/>
      <c r="CT258" s="31"/>
      <c r="CU258" s="31"/>
      <c r="CV258" s="31"/>
    </row>
    <row r="259" spans="1:100" x14ac:dyDescent="0.3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2"/>
      <c r="AX259" s="32"/>
      <c r="AY259" s="32"/>
      <c r="AZ259" s="32"/>
      <c r="BA259" s="32"/>
      <c r="BB259" s="32"/>
      <c r="BC259" s="31"/>
      <c r="BD259" s="31"/>
      <c r="BE259" s="31"/>
      <c r="BF259" s="31"/>
      <c r="BG259" s="31"/>
      <c r="BH259" s="31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  <c r="BS259" s="31"/>
      <c r="BT259" s="31"/>
      <c r="BU259" s="31"/>
      <c r="BV259" s="31"/>
      <c r="BW259" s="31"/>
      <c r="BX259" s="31"/>
      <c r="BY259" s="31"/>
      <c r="BZ259" s="31"/>
      <c r="CA259" s="31"/>
      <c r="CB259" s="31"/>
      <c r="CC259" s="31"/>
      <c r="CD259" s="31"/>
      <c r="CE259" s="31"/>
      <c r="CF259" s="31"/>
      <c r="CG259" s="31"/>
      <c r="CH259" s="31"/>
      <c r="CI259" s="31"/>
      <c r="CJ259" s="31"/>
      <c r="CK259" s="31"/>
      <c r="CL259" s="31"/>
      <c r="CM259" s="31"/>
      <c r="CN259" s="31"/>
      <c r="CO259" s="31"/>
      <c r="CP259" s="31"/>
      <c r="CQ259" s="31"/>
      <c r="CR259" s="31"/>
      <c r="CS259" s="31"/>
      <c r="CT259" s="31"/>
      <c r="CU259" s="31"/>
      <c r="CV259" s="31"/>
    </row>
    <row r="260" spans="1:100" x14ac:dyDescent="0.3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2"/>
      <c r="AX260" s="32"/>
      <c r="AY260" s="32"/>
      <c r="AZ260" s="32"/>
      <c r="BA260" s="32"/>
      <c r="BB260" s="32"/>
      <c r="BC260" s="31"/>
      <c r="BD260" s="31"/>
      <c r="BE260" s="31"/>
      <c r="BF260" s="31"/>
      <c r="BG260" s="31"/>
      <c r="BH260" s="31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  <c r="BS260" s="31"/>
      <c r="BT260" s="31"/>
      <c r="BU260" s="31"/>
      <c r="BV260" s="31"/>
      <c r="BW260" s="31"/>
      <c r="BX260" s="31"/>
      <c r="BY260" s="31"/>
      <c r="BZ260" s="31"/>
      <c r="CA260" s="31"/>
      <c r="CB260" s="31"/>
      <c r="CC260" s="31"/>
      <c r="CD260" s="31"/>
      <c r="CE260" s="31"/>
      <c r="CF260" s="31"/>
      <c r="CG260" s="31"/>
      <c r="CH260" s="31"/>
      <c r="CI260" s="31"/>
      <c r="CJ260" s="31"/>
      <c r="CK260" s="31"/>
      <c r="CL260" s="31"/>
      <c r="CM260" s="31"/>
      <c r="CN260" s="31"/>
      <c r="CO260" s="31"/>
      <c r="CP260" s="31"/>
      <c r="CQ260" s="31"/>
      <c r="CR260" s="31"/>
      <c r="CS260" s="31"/>
      <c r="CT260" s="31"/>
      <c r="CU260" s="31"/>
      <c r="CV260" s="31"/>
    </row>
    <row r="261" spans="1:100" x14ac:dyDescent="0.3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2"/>
      <c r="AX261" s="32"/>
      <c r="AY261" s="32"/>
      <c r="AZ261" s="32"/>
      <c r="BA261" s="32"/>
      <c r="BB261" s="32"/>
      <c r="BC261" s="31"/>
      <c r="BD261" s="31"/>
      <c r="BE261" s="31"/>
      <c r="BF261" s="31"/>
      <c r="BG261" s="31"/>
      <c r="BH261" s="31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  <c r="BS261" s="31"/>
      <c r="BT261" s="31"/>
      <c r="BU261" s="31"/>
      <c r="BV261" s="31"/>
      <c r="BW261" s="31"/>
      <c r="BX261" s="31"/>
      <c r="BY261" s="31"/>
      <c r="BZ261" s="31"/>
      <c r="CA261" s="31"/>
      <c r="CB261" s="31"/>
      <c r="CC261" s="31"/>
      <c r="CD261" s="31"/>
      <c r="CE261" s="31"/>
      <c r="CF261" s="31"/>
      <c r="CG261" s="31"/>
      <c r="CH261" s="31"/>
      <c r="CI261" s="31"/>
      <c r="CJ261" s="31"/>
      <c r="CK261" s="31"/>
      <c r="CL261" s="31"/>
      <c r="CM261" s="31"/>
      <c r="CN261" s="31"/>
      <c r="CO261" s="31"/>
      <c r="CP261" s="31"/>
      <c r="CQ261" s="31"/>
      <c r="CR261" s="31"/>
      <c r="CS261" s="31"/>
      <c r="CT261" s="31"/>
      <c r="CU261" s="31"/>
      <c r="CV261" s="31"/>
    </row>
    <row r="262" spans="1:100" x14ac:dyDescent="0.3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2"/>
      <c r="AX262" s="32"/>
      <c r="AY262" s="32"/>
      <c r="AZ262" s="32"/>
      <c r="BA262" s="32"/>
      <c r="BB262" s="32"/>
      <c r="BC262" s="31"/>
      <c r="BD262" s="31"/>
      <c r="BE262" s="31"/>
      <c r="BF262" s="31"/>
      <c r="BG262" s="31"/>
      <c r="BH262" s="31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  <c r="BS262" s="31"/>
      <c r="BT262" s="31"/>
      <c r="BU262" s="31"/>
      <c r="BV262" s="31"/>
      <c r="BW262" s="31"/>
      <c r="BX262" s="31"/>
      <c r="BY262" s="31"/>
      <c r="BZ262" s="31"/>
      <c r="CA262" s="31"/>
      <c r="CB262" s="31"/>
      <c r="CC262" s="31"/>
      <c r="CD262" s="31"/>
      <c r="CE262" s="31"/>
      <c r="CF262" s="31"/>
      <c r="CG262" s="31"/>
      <c r="CH262" s="31"/>
      <c r="CI262" s="31"/>
      <c r="CJ262" s="31"/>
      <c r="CK262" s="31"/>
      <c r="CL262" s="31"/>
      <c r="CM262" s="31"/>
      <c r="CN262" s="31"/>
      <c r="CO262" s="31"/>
      <c r="CP262" s="31"/>
      <c r="CQ262" s="31"/>
      <c r="CR262" s="31"/>
      <c r="CS262" s="31"/>
      <c r="CT262" s="31"/>
      <c r="CU262" s="31"/>
      <c r="CV262" s="31"/>
    </row>
    <row r="263" spans="1:100" x14ac:dyDescent="0.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2"/>
      <c r="AX263" s="32"/>
      <c r="AY263" s="32"/>
      <c r="AZ263" s="32"/>
      <c r="BA263" s="32"/>
      <c r="BB263" s="32"/>
      <c r="BC263" s="31"/>
      <c r="BD263" s="31"/>
      <c r="BE263" s="31"/>
      <c r="BF263" s="31"/>
      <c r="BG263" s="31"/>
      <c r="BH263" s="31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  <c r="BS263" s="31"/>
      <c r="BT263" s="31"/>
      <c r="BU263" s="31"/>
      <c r="BV263" s="31"/>
      <c r="BW263" s="31"/>
      <c r="BX263" s="31"/>
      <c r="BY263" s="31"/>
      <c r="BZ263" s="31"/>
      <c r="CA263" s="31"/>
      <c r="CB263" s="31"/>
      <c r="CC263" s="31"/>
      <c r="CD263" s="31"/>
      <c r="CE263" s="31"/>
      <c r="CF263" s="31"/>
      <c r="CG263" s="31"/>
      <c r="CH263" s="31"/>
      <c r="CI263" s="31"/>
      <c r="CJ263" s="31"/>
      <c r="CK263" s="31"/>
      <c r="CL263" s="31"/>
      <c r="CM263" s="31"/>
      <c r="CN263" s="31"/>
      <c r="CO263" s="31"/>
      <c r="CP263" s="31"/>
      <c r="CQ263" s="31"/>
      <c r="CR263" s="31"/>
      <c r="CS263" s="31"/>
      <c r="CT263" s="31"/>
      <c r="CU263" s="31"/>
      <c r="CV263" s="31"/>
    </row>
    <row r="264" spans="1:100" x14ac:dyDescent="0.3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2"/>
      <c r="AX264" s="32"/>
      <c r="AY264" s="32"/>
      <c r="AZ264" s="32"/>
      <c r="BA264" s="32"/>
      <c r="BB264" s="32"/>
      <c r="BC264" s="31"/>
      <c r="BD264" s="31"/>
      <c r="BE264" s="31"/>
      <c r="BF264" s="31"/>
      <c r="BG264" s="31"/>
      <c r="BH264" s="31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  <c r="BS264" s="31"/>
      <c r="BT264" s="31"/>
      <c r="BU264" s="31"/>
      <c r="BV264" s="31"/>
      <c r="BW264" s="31"/>
      <c r="BX264" s="31"/>
      <c r="BY264" s="31"/>
      <c r="BZ264" s="31"/>
      <c r="CA264" s="31"/>
      <c r="CB264" s="31"/>
      <c r="CC264" s="31"/>
      <c r="CD264" s="31"/>
      <c r="CE264" s="31"/>
      <c r="CF264" s="31"/>
      <c r="CG264" s="31"/>
      <c r="CH264" s="31"/>
      <c r="CI264" s="31"/>
      <c r="CJ264" s="31"/>
      <c r="CK264" s="31"/>
      <c r="CL264" s="31"/>
      <c r="CM264" s="31"/>
      <c r="CN264" s="31"/>
      <c r="CO264" s="31"/>
      <c r="CP264" s="31"/>
      <c r="CQ264" s="31"/>
      <c r="CR264" s="31"/>
      <c r="CS264" s="31"/>
      <c r="CT264" s="31"/>
      <c r="CU264" s="31"/>
      <c r="CV264" s="31"/>
    </row>
    <row r="265" spans="1:100" x14ac:dyDescent="0.3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2"/>
      <c r="AX265" s="32"/>
      <c r="AY265" s="32"/>
      <c r="AZ265" s="32"/>
      <c r="BA265" s="32"/>
      <c r="BB265" s="32"/>
      <c r="BC265" s="31"/>
      <c r="BD265" s="31"/>
      <c r="BE265" s="31"/>
      <c r="BF265" s="31"/>
      <c r="BG265" s="31"/>
      <c r="BH265" s="31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  <c r="BS265" s="31"/>
      <c r="BT265" s="31"/>
      <c r="BU265" s="31"/>
      <c r="BV265" s="31"/>
      <c r="BW265" s="31"/>
      <c r="BX265" s="31"/>
      <c r="BY265" s="31"/>
      <c r="BZ265" s="31"/>
      <c r="CA265" s="31"/>
      <c r="CB265" s="31"/>
      <c r="CC265" s="31"/>
      <c r="CD265" s="31"/>
      <c r="CE265" s="31"/>
      <c r="CF265" s="31"/>
      <c r="CG265" s="31"/>
      <c r="CH265" s="31"/>
      <c r="CI265" s="31"/>
      <c r="CJ265" s="31"/>
      <c r="CK265" s="31"/>
      <c r="CL265" s="31"/>
      <c r="CM265" s="31"/>
      <c r="CN265" s="31"/>
      <c r="CO265" s="31"/>
      <c r="CP265" s="31"/>
      <c r="CQ265" s="31"/>
      <c r="CR265" s="31"/>
      <c r="CS265" s="31"/>
      <c r="CT265" s="31"/>
      <c r="CU265" s="31"/>
      <c r="CV265" s="31"/>
    </row>
    <row r="266" spans="1:100" x14ac:dyDescent="0.3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2"/>
      <c r="AX266" s="32"/>
      <c r="AY266" s="32"/>
      <c r="AZ266" s="32"/>
      <c r="BA266" s="32"/>
      <c r="BB266" s="32"/>
      <c r="BC266" s="31"/>
      <c r="BD266" s="31"/>
      <c r="BE266" s="31"/>
      <c r="BF266" s="31"/>
      <c r="BG266" s="31"/>
      <c r="BH266" s="31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  <c r="BS266" s="31"/>
      <c r="BT266" s="31"/>
      <c r="BU266" s="31"/>
      <c r="BV266" s="31"/>
      <c r="BW266" s="31"/>
      <c r="BX266" s="31"/>
      <c r="BY266" s="31"/>
      <c r="BZ266" s="31"/>
      <c r="CA266" s="31"/>
      <c r="CB266" s="31"/>
      <c r="CC266" s="31"/>
      <c r="CD266" s="31"/>
      <c r="CE266" s="31"/>
      <c r="CF266" s="31"/>
      <c r="CG266" s="31"/>
      <c r="CH266" s="31"/>
      <c r="CI266" s="31"/>
      <c r="CJ266" s="31"/>
      <c r="CK266" s="31"/>
      <c r="CL266" s="31"/>
      <c r="CM266" s="31"/>
      <c r="CN266" s="31"/>
      <c r="CO266" s="31"/>
      <c r="CP266" s="31"/>
      <c r="CQ266" s="31"/>
      <c r="CR266" s="31"/>
      <c r="CS266" s="31"/>
      <c r="CT266" s="31"/>
      <c r="CU266" s="31"/>
      <c r="CV266" s="31"/>
    </row>
    <row r="267" spans="1:100" x14ac:dyDescent="0.3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2"/>
      <c r="AX267" s="32"/>
      <c r="AY267" s="32"/>
      <c r="AZ267" s="32"/>
      <c r="BA267" s="32"/>
      <c r="BB267" s="32"/>
      <c r="BC267" s="31"/>
      <c r="BD267" s="31"/>
      <c r="BE267" s="31"/>
      <c r="BF267" s="31"/>
      <c r="BG267" s="31"/>
      <c r="BH267" s="31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  <c r="BS267" s="31"/>
      <c r="BT267" s="31"/>
      <c r="BU267" s="31"/>
      <c r="BV267" s="31"/>
      <c r="BW267" s="31"/>
      <c r="BX267" s="31"/>
      <c r="BY267" s="31"/>
      <c r="BZ267" s="31"/>
      <c r="CA267" s="31"/>
      <c r="CB267" s="31"/>
      <c r="CC267" s="31"/>
      <c r="CD267" s="31"/>
      <c r="CE267" s="31"/>
      <c r="CF267" s="31"/>
      <c r="CG267" s="31"/>
      <c r="CH267" s="31"/>
      <c r="CI267" s="31"/>
      <c r="CJ267" s="31"/>
      <c r="CK267" s="31"/>
      <c r="CL267" s="31"/>
      <c r="CM267" s="31"/>
      <c r="CN267" s="31"/>
      <c r="CO267" s="31"/>
      <c r="CP267" s="31"/>
      <c r="CQ267" s="31"/>
      <c r="CR267" s="31"/>
      <c r="CS267" s="31"/>
      <c r="CT267" s="31"/>
      <c r="CU267" s="31"/>
      <c r="CV267" s="31"/>
    </row>
    <row r="268" spans="1:100" x14ac:dyDescent="0.3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2"/>
      <c r="AX268" s="32"/>
      <c r="AY268" s="32"/>
      <c r="AZ268" s="32"/>
      <c r="BA268" s="32"/>
      <c r="BB268" s="32"/>
      <c r="BC268" s="31"/>
      <c r="BD268" s="31"/>
      <c r="BE268" s="31"/>
      <c r="BF268" s="31"/>
      <c r="BG268" s="31"/>
      <c r="BH268" s="31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  <c r="BS268" s="31"/>
      <c r="BT268" s="31"/>
      <c r="BU268" s="31"/>
      <c r="BV268" s="31"/>
      <c r="BW268" s="31"/>
      <c r="BX268" s="31"/>
      <c r="BY268" s="31"/>
      <c r="BZ268" s="31"/>
      <c r="CA268" s="31"/>
      <c r="CB268" s="31"/>
      <c r="CC268" s="31"/>
      <c r="CD268" s="31"/>
      <c r="CE268" s="31"/>
      <c r="CF268" s="31"/>
      <c r="CG268" s="31"/>
      <c r="CH268" s="31"/>
      <c r="CI268" s="31"/>
      <c r="CJ268" s="31"/>
      <c r="CK268" s="31"/>
      <c r="CL268" s="31"/>
      <c r="CM268" s="31"/>
      <c r="CN268" s="31"/>
      <c r="CO268" s="31"/>
      <c r="CP268" s="31"/>
      <c r="CQ268" s="31"/>
      <c r="CR268" s="31"/>
      <c r="CS268" s="31"/>
      <c r="CT268" s="31"/>
      <c r="CU268" s="31"/>
      <c r="CV268" s="31"/>
    </row>
    <row r="269" spans="1:100" x14ac:dyDescent="0.3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2"/>
      <c r="AX269" s="32"/>
      <c r="AY269" s="32"/>
      <c r="AZ269" s="32"/>
      <c r="BA269" s="32"/>
      <c r="BB269" s="32"/>
      <c r="BC269" s="31"/>
      <c r="BD269" s="31"/>
      <c r="BE269" s="31"/>
      <c r="BF269" s="31"/>
      <c r="BG269" s="31"/>
      <c r="BH269" s="31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  <c r="BS269" s="31"/>
      <c r="BT269" s="31"/>
      <c r="BU269" s="31"/>
      <c r="BV269" s="31"/>
      <c r="BW269" s="31"/>
      <c r="BX269" s="31"/>
      <c r="BY269" s="31"/>
      <c r="BZ269" s="31"/>
      <c r="CA269" s="31"/>
      <c r="CB269" s="31"/>
      <c r="CC269" s="31"/>
      <c r="CD269" s="31"/>
      <c r="CE269" s="31"/>
      <c r="CF269" s="31"/>
      <c r="CG269" s="31"/>
      <c r="CH269" s="31"/>
      <c r="CI269" s="31"/>
      <c r="CJ269" s="31"/>
      <c r="CK269" s="31"/>
      <c r="CL269" s="31"/>
      <c r="CM269" s="31"/>
      <c r="CN269" s="31"/>
      <c r="CO269" s="31"/>
      <c r="CP269" s="31"/>
      <c r="CQ269" s="31"/>
      <c r="CR269" s="31"/>
      <c r="CS269" s="31"/>
      <c r="CT269" s="31"/>
      <c r="CU269" s="31"/>
      <c r="CV269" s="31"/>
    </row>
    <row r="270" spans="1:100" x14ac:dyDescent="0.3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2"/>
      <c r="AX270" s="32"/>
      <c r="AY270" s="32"/>
      <c r="AZ270" s="32"/>
      <c r="BA270" s="32"/>
      <c r="BB270" s="32"/>
      <c r="BC270" s="31"/>
      <c r="BD270" s="31"/>
      <c r="BE270" s="31"/>
      <c r="BF270" s="31"/>
      <c r="BG270" s="31"/>
      <c r="BH270" s="31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  <c r="BS270" s="31"/>
      <c r="BT270" s="31"/>
      <c r="BU270" s="31"/>
      <c r="BV270" s="31"/>
      <c r="BW270" s="31"/>
      <c r="BX270" s="31"/>
      <c r="BY270" s="31"/>
      <c r="BZ270" s="31"/>
      <c r="CA270" s="31"/>
      <c r="CB270" s="31"/>
      <c r="CC270" s="31"/>
      <c r="CD270" s="31"/>
      <c r="CE270" s="31"/>
      <c r="CF270" s="31"/>
      <c r="CG270" s="31"/>
      <c r="CH270" s="31"/>
      <c r="CI270" s="31"/>
      <c r="CJ270" s="31"/>
      <c r="CK270" s="31"/>
      <c r="CL270" s="31"/>
      <c r="CM270" s="31"/>
      <c r="CN270" s="31"/>
      <c r="CO270" s="31"/>
      <c r="CP270" s="31"/>
      <c r="CQ270" s="31"/>
      <c r="CR270" s="31"/>
      <c r="CS270" s="31"/>
      <c r="CT270" s="31"/>
      <c r="CU270" s="31"/>
      <c r="CV270" s="31"/>
    </row>
    <row r="271" spans="1:100" x14ac:dyDescent="0.3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2"/>
      <c r="AX271" s="32"/>
      <c r="AY271" s="32"/>
      <c r="AZ271" s="32"/>
      <c r="BA271" s="32"/>
      <c r="BB271" s="32"/>
      <c r="BC271" s="31"/>
      <c r="BD271" s="31"/>
      <c r="BE271" s="31"/>
      <c r="BF271" s="31"/>
      <c r="BG271" s="31"/>
      <c r="BH271" s="31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  <c r="BS271" s="31"/>
      <c r="BT271" s="31"/>
      <c r="BU271" s="31"/>
      <c r="BV271" s="31"/>
      <c r="BW271" s="31"/>
      <c r="BX271" s="31"/>
      <c r="BY271" s="31"/>
      <c r="BZ271" s="31"/>
      <c r="CA271" s="31"/>
      <c r="CB271" s="31"/>
      <c r="CC271" s="31"/>
      <c r="CD271" s="31"/>
      <c r="CE271" s="31"/>
      <c r="CF271" s="31"/>
      <c r="CG271" s="31"/>
      <c r="CH271" s="31"/>
      <c r="CI271" s="31"/>
      <c r="CJ271" s="31"/>
      <c r="CK271" s="31"/>
      <c r="CL271" s="31"/>
      <c r="CM271" s="31"/>
      <c r="CN271" s="31"/>
      <c r="CO271" s="31"/>
      <c r="CP271" s="31"/>
      <c r="CQ271" s="31"/>
      <c r="CR271" s="31"/>
      <c r="CS271" s="31"/>
      <c r="CT271" s="31"/>
      <c r="CU271" s="31"/>
      <c r="CV271" s="31"/>
    </row>
    <row r="272" spans="1:100" x14ac:dyDescent="0.3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2"/>
      <c r="AX272" s="32"/>
      <c r="AY272" s="32"/>
      <c r="AZ272" s="32"/>
      <c r="BA272" s="32"/>
      <c r="BB272" s="32"/>
      <c r="BC272" s="31"/>
      <c r="BD272" s="31"/>
      <c r="BE272" s="31"/>
      <c r="BF272" s="31"/>
      <c r="BG272" s="31"/>
      <c r="BH272" s="31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  <c r="BS272" s="31"/>
      <c r="BT272" s="31"/>
      <c r="BU272" s="31"/>
      <c r="BV272" s="31"/>
      <c r="BW272" s="31"/>
      <c r="BX272" s="31"/>
      <c r="BY272" s="31"/>
      <c r="BZ272" s="31"/>
      <c r="CA272" s="31"/>
      <c r="CB272" s="31"/>
      <c r="CC272" s="31"/>
      <c r="CD272" s="31"/>
      <c r="CE272" s="31"/>
      <c r="CF272" s="31"/>
      <c r="CG272" s="31"/>
      <c r="CH272" s="31"/>
      <c r="CI272" s="31"/>
      <c r="CJ272" s="31"/>
      <c r="CK272" s="31"/>
      <c r="CL272" s="31"/>
      <c r="CM272" s="31"/>
      <c r="CN272" s="31"/>
      <c r="CO272" s="31"/>
      <c r="CP272" s="31"/>
      <c r="CQ272" s="31"/>
      <c r="CR272" s="31"/>
      <c r="CS272" s="31"/>
      <c r="CT272" s="31"/>
      <c r="CU272" s="31"/>
      <c r="CV272" s="31"/>
    </row>
    <row r="273" spans="1:100" x14ac:dyDescent="0.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2"/>
      <c r="AX273" s="32"/>
      <c r="AY273" s="32"/>
      <c r="AZ273" s="32"/>
      <c r="BA273" s="32"/>
      <c r="BB273" s="32"/>
      <c r="BC273" s="31"/>
      <c r="BD273" s="31"/>
      <c r="BE273" s="31"/>
      <c r="BF273" s="31"/>
      <c r="BG273" s="31"/>
      <c r="BH273" s="31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  <c r="BS273" s="31"/>
      <c r="BT273" s="31"/>
      <c r="BU273" s="31"/>
      <c r="BV273" s="31"/>
      <c r="BW273" s="31"/>
      <c r="BX273" s="31"/>
      <c r="BY273" s="31"/>
      <c r="BZ273" s="31"/>
      <c r="CA273" s="31"/>
      <c r="CB273" s="31"/>
      <c r="CC273" s="31"/>
      <c r="CD273" s="31"/>
      <c r="CE273" s="31"/>
      <c r="CF273" s="31"/>
      <c r="CG273" s="31"/>
      <c r="CH273" s="31"/>
      <c r="CI273" s="31"/>
      <c r="CJ273" s="31"/>
      <c r="CK273" s="31"/>
      <c r="CL273" s="31"/>
      <c r="CM273" s="31"/>
      <c r="CN273" s="31"/>
      <c r="CO273" s="31"/>
      <c r="CP273" s="31"/>
      <c r="CQ273" s="31"/>
      <c r="CR273" s="31"/>
      <c r="CS273" s="31"/>
      <c r="CT273" s="31"/>
      <c r="CU273" s="31"/>
      <c r="CV273" s="31"/>
    </row>
    <row r="274" spans="1:100" x14ac:dyDescent="0.3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2"/>
      <c r="AX274" s="32"/>
      <c r="AY274" s="32"/>
      <c r="AZ274" s="32"/>
      <c r="BA274" s="32"/>
      <c r="BB274" s="32"/>
      <c r="BC274" s="31"/>
      <c r="BD274" s="31"/>
      <c r="BE274" s="31"/>
      <c r="BF274" s="31"/>
      <c r="BG274" s="31"/>
      <c r="BH274" s="31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  <c r="BS274" s="31"/>
      <c r="BT274" s="31"/>
      <c r="BU274" s="31"/>
      <c r="BV274" s="31"/>
      <c r="BW274" s="31"/>
      <c r="BX274" s="31"/>
      <c r="BY274" s="31"/>
      <c r="BZ274" s="31"/>
      <c r="CA274" s="31"/>
      <c r="CB274" s="31"/>
      <c r="CC274" s="31"/>
      <c r="CD274" s="31"/>
      <c r="CE274" s="31"/>
      <c r="CF274" s="31"/>
      <c r="CG274" s="31"/>
      <c r="CH274" s="31"/>
      <c r="CI274" s="31"/>
      <c r="CJ274" s="31"/>
      <c r="CK274" s="31"/>
      <c r="CL274" s="31"/>
      <c r="CM274" s="31"/>
      <c r="CN274" s="31"/>
      <c r="CO274" s="31"/>
      <c r="CP274" s="31"/>
      <c r="CQ274" s="31"/>
      <c r="CR274" s="31"/>
      <c r="CS274" s="31"/>
      <c r="CT274" s="31"/>
      <c r="CU274" s="31"/>
      <c r="CV274" s="31"/>
    </row>
    <row r="275" spans="1:100" x14ac:dyDescent="0.3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2"/>
      <c r="AX275" s="32"/>
      <c r="AY275" s="32"/>
      <c r="AZ275" s="32"/>
      <c r="BA275" s="32"/>
      <c r="BB275" s="32"/>
      <c r="BC275" s="31"/>
      <c r="BD275" s="31"/>
      <c r="BE275" s="31"/>
      <c r="BF275" s="31"/>
      <c r="BG275" s="31"/>
      <c r="BH275" s="31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  <c r="BS275" s="31"/>
      <c r="BT275" s="31"/>
      <c r="BU275" s="31"/>
      <c r="BV275" s="31"/>
      <c r="BW275" s="31"/>
      <c r="BX275" s="31"/>
      <c r="BY275" s="31"/>
      <c r="BZ275" s="31"/>
      <c r="CA275" s="31"/>
      <c r="CB275" s="31"/>
      <c r="CC275" s="31"/>
      <c r="CD275" s="31"/>
      <c r="CE275" s="31"/>
      <c r="CF275" s="31"/>
      <c r="CG275" s="31"/>
      <c r="CH275" s="31"/>
      <c r="CI275" s="31"/>
      <c r="CJ275" s="31"/>
      <c r="CK275" s="31"/>
      <c r="CL275" s="31"/>
      <c r="CM275" s="31"/>
      <c r="CN275" s="31"/>
      <c r="CO275" s="31"/>
      <c r="CP275" s="31"/>
      <c r="CQ275" s="31"/>
      <c r="CR275" s="31"/>
      <c r="CS275" s="31"/>
      <c r="CT275" s="31"/>
      <c r="CU275" s="31"/>
      <c r="CV275" s="31"/>
    </row>
    <row r="276" spans="1:100" x14ac:dyDescent="0.3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2"/>
      <c r="AX276" s="32"/>
      <c r="AY276" s="32"/>
      <c r="AZ276" s="32"/>
      <c r="BA276" s="32"/>
      <c r="BB276" s="32"/>
      <c r="BC276" s="31"/>
      <c r="BD276" s="31"/>
      <c r="BE276" s="31"/>
      <c r="BF276" s="31"/>
      <c r="BG276" s="31"/>
      <c r="BH276" s="31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  <c r="BS276" s="31"/>
      <c r="BT276" s="31"/>
      <c r="BU276" s="31"/>
      <c r="BV276" s="31"/>
      <c r="BW276" s="31"/>
      <c r="BX276" s="31"/>
      <c r="BY276" s="31"/>
      <c r="BZ276" s="31"/>
      <c r="CA276" s="31"/>
      <c r="CB276" s="31"/>
      <c r="CC276" s="31"/>
      <c r="CD276" s="31"/>
      <c r="CE276" s="31"/>
      <c r="CF276" s="31"/>
      <c r="CG276" s="31"/>
      <c r="CH276" s="31"/>
      <c r="CI276" s="31"/>
      <c r="CJ276" s="31"/>
      <c r="CK276" s="31"/>
      <c r="CL276" s="31"/>
      <c r="CM276" s="31"/>
      <c r="CN276" s="31"/>
      <c r="CO276" s="31"/>
      <c r="CP276" s="31"/>
      <c r="CQ276" s="31"/>
      <c r="CR276" s="31"/>
      <c r="CS276" s="31"/>
      <c r="CT276" s="31"/>
      <c r="CU276" s="31"/>
      <c r="CV276" s="31"/>
    </row>
    <row r="277" spans="1:100" x14ac:dyDescent="0.3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2"/>
      <c r="AX277" s="32"/>
      <c r="AY277" s="32"/>
      <c r="AZ277" s="32"/>
      <c r="BA277" s="32"/>
      <c r="BB277" s="32"/>
      <c r="BC277" s="31"/>
      <c r="BD277" s="31"/>
      <c r="BE277" s="31"/>
      <c r="BF277" s="31"/>
      <c r="BG277" s="31"/>
      <c r="BH277" s="31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  <c r="BS277" s="31"/>
      <c r="BT277" s="31"/>
      <c r="BU277" s="31"/>
      <c r="BV277" s="31"/>
      <c r="BW277" s="31"/>
      <c r="BX277" s="31"/>
      <c r="BY277" s="31"/>
      <c r="BZ277" s="31"/>
      <c r="CA277" s="31"/>
      <c r="CB277" s="31"/>
      <c r="CC277" s="31"/>
      <c r="CD277" s="31"/>
      <c r="CE277" s="31"/>
      <c r="CF277" s="31"/>
      <c r="CG277" s="31"/>
      <c r="CH277" s="31"/>
      <c r="CI277" s="31"/>
      <c r="CJ277" s="31"/>
      <c r="CK277" s="31"/>
      <c r="CL277" s="31"/>
      <c r="CM277" s="31"/>
      <c r="CN277" s="31"/>
      <c r="CO277" s="31"/>
      <c r="CP277" s="31"/>
      <c r="CQ277" s="31"/>
      <c r="CR277" s="31"/>
      <c r="CS277" s="31"/>
      <c r="CT277" s="31"/>
      <c r="CU277" s="31"/>
      <c r="CV277" s="31"/>
    </row>
    <row r="278" spans="1:100" x14ac:dyDescent="0.3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2"/>
      <c r="AX278" s="32"/>
      <c r="AY278" s="32"/>
      <c r="AZ278" s="32"/>
      <c r="BA278" s="32"/>
      <c r="BB278" s="32"/>
      <c r="BC278" s="31"/>
      <c r="BD278" s="31"/>
      <c r="BE278" s="31"/>
      <c r="BF278" s="31"/>
      <c r="BG278" s="31"/>
      <c r="BH278" s="31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  <c r="BS278" s="31"/>
      <c r="BT278" s="31"/>
      <c r="BU278" s="31"/>
      <c r="BV278" s="31"/>
      <c r="BW278" s="31"/>
      <c r="BX278" s="31"/>
      <c r="BY278" s="31"/>
      <c r="BZ278" s="31"/>
      <c r="CA278" s="31"/>
      <c r="CB278" s="31"/>
      <c r="CC278" s="31"/>
      <c r="CD278" s="31"/>
      <c r="CE278" s="31"/>
      <c r="CF278" s="31"/>
      <c r="CG278" s="31"/>
      <c r="CH278" s="31"/>
      <c r="CI278" s="31"/>
      <c r="CJ278" s="31"/>
      <c r="CK278" s="31"/>
      <c r="CL278" s="31"/>
      <c r="CM278" s="31"/>
      <c r="CN278" s="31"/>
      <c r="CO278" s="31"/>
      <c r="CP278" s="31"/>
      <c r="CQ278" s="31"/>
      <c r="CR278" s="31"/>
      <c r="CS278" s="31"/>
      <c r="CT278" s="31"/>
      <c r="CU278" s="31"/>
      <c r="CV278" s="31"/>
    </row>
    <row r="279" spans="1:100" x14ac:dyDescent="0.3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2"/>
      <c r="AX279" s="32"/>
      <c r="AY279" s="32"/>
      <c r="AZ279" s="32"/>
      <c r="BA279" s="32"/>
      <c r="BB279" s="32"/>
      <c r="BC279" s="31"/>
      <c r="BD279" s="31"/>
      <c r="BE279" s="31"/>
      <c r="BF279" s="31"/>
      <c r="BG279" s="31"/>
      <c r="BH279" s="31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  <c r="BS279" s="31"/>
      <c r="BT279" s="31"/>
      <c r="BU279" s="31"/>
      <c r="BV279" s="31"/>
      <c r="BW279" s="31"/>
      <c r="BX279" s="31"/>
      <c r="BY279" s="31"/>
      <c r="BZ279" s="31"/>
      <c r="CA279" s="31"/>
      <c r="CB279" s="31"/>
      <c r="CC279" s="31"/>
      <c r="CD279" s="31"/>
      <c r="CE279" s="31"/>
      <c r="CF279" s="31"/>
      <c r="CG279" s="31"/>
      <c r="CH279" s="31"/>
      <c r="CI279" s="31"/>
      <c r="CJ279" s="31"/>
      <c r="CK279" s="31"/>
      <c r="CL279" s="31"/>
      <c r="CM279" s="31"/>
      <c r="CN279" s="31"/>
      <c r="CO279" s="31"/>
      <c r="CP279" s="31"/>
      <c r="CQ279" s="31"/>
      <c r="CR279" s="31"/>
      <c r="CS279" s="31"/>
      <c r="CT279" s="31"/>
      <c r="CU279" s="31"/>
      <c r="CV279" s="31"/>
    </row>
    <row r="280" spans="1:100" x14ac:dyDescent="0.3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2"/>
      <c r="AX280" s="32"/>
      <c r="AY280" s="32"/>
      <c r="AZ280" s="32"/>
      <c r="BA280" s="32"/>
      <c r="BB280" s="32"/>
      <c r="BC280" s="31"/>
      <c r="BD280" s="31"/>
      <c r="BE280" s="31"/>
      <c r="BF280" s="31"/>
      <c r="BG280" s="31"/>
      <c r="BH280" s="31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  <c r="BS280" s="31"/>
      <c r="BT280" s="31"/>
      <c r="BU280" s="31"/>
      <c r="BV280" s="31"/>
      <c r="BW280" s="31"/>
      <c r="BX280" s="31"/>
      <c r="BY280" s="31"/>
      <c r="BZ280" s="31"/>
      <c r="CA280" s="31"/>
      <c r="CB280" s="31"/>
      <c r="CC280" s="31"/>
      <c r="CD280" s="31"/>
      <c r="CE280" s="31"/>
      <c r="CF280" s="31"/>
      <c r="CG280" s="31"/>
      <c r="CH280" s="31"/>
      <c r="CI280" s="31"/>
      <c r="CJ280" s="31"/>
      <c r="CK280" s="31"/>
      <c r="CL280" s="31"/>
      <c r="CM280" s="31"/>
      <c r="CN280" s="31"/>
      <c r="CO280" s="31"/>
      <c r="CP280" s="31"/>
      <c r="CQ280" s="31"/>
      <c r="CR280" s="31"/>
      <c r="CS280" s="31"/>
      <c r="CT280" s="31"/>
      <c r="CU280" s="31"/>
      <c r="CV280" s="31"/>
    </row>
    <row r="281" spans="1:100" x14ac:dyDescent="0.3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2"/>
      <c r="AX281" s="32"/>
      <c r="AY281" s="32"/>
      <c r="AZ281" s="32"/>
      <c r="BA281" s="32"/>
      <c r="BB281" s="32"/>
      <c r="BC281" s="31"/>
      <c r="BD281" s="31"/>
      <c r="BE281" s="31"/>
      <c r="BF281" s="31"/>
      <c r="BG281" s="31"/>
      <c r="BH281" s="31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  <c r="BS281" s="31"/>
      <c r="BT281" s="31"/>
      <c r="BU281" s="31"/>
      <c r="BV281" s="31"/>
      <c r="BW281" s="31"/>
      <c r="BX281" s="31"/>
      <c r="BY281" s="31"/>
      <c r="BZ281" s="31"/>
      <c r="CA281" s="31"/>
      <c r="CB281" s="31"/>
      <c r="CC281" s="31"/>
      <c r="CD281" s="31"/>
      <c r="CE281" s="31"/>
      <c r="CF281" s="31"/>
      <c r="CG281" s="31"/>
      <c r="CH281" s="31"/>
      <c r="CI281" s="31"/>
      <c r="CJ281" s="31"/>
      <c r="CK281" s="31"/>
      <c r="CL281" s="31"/>
      <c r="CM281" s="31"/>
      <c r="CN281" s="31"/>
      <c r="CO281" s="31"/>
      <c r="CP281" s="31"/>
      <c r="CQ281" s="31"/>
      <c r="CR281" s="31"/>
      <c r="CS281" s="31"/>
      <c r="CT281" s="31"/>
      <c r="CU281" s="31"/>
      <c r="CV281" s="31"/>
    </row>
    <row r="282" spans="1:100" x14ac:dyDescent="0.3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2"/>
      <c r="AX282" s="32"/>
      <c r="AY282" s="32"/>
      <c r="AZ282" s="32"/>
      <c r="BA282" s="32"/>
      <c r="BB282" s="32"/>
      <c r="BC282" s="31"/>
      <c r="BD282" s="31"/>
      <c r="BE282" s="31"/>
      <c r="BF282" s="31"/>
      <c r="BG282" s="31"/>
      <c r="BH282" s="31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  <c r="BS282" s="31"/>
      <c r="BT282" s="31"/>
      <c r="BU282" s="31"/>
      <c r="BV282" s="31"/>
      <c r="BW282" s="31"/>
      <c r="BX282" s="31"/>
      <c r="BY282" s="31"/>
      <c r="BZ282" s="31"/>
      <c r="CA282" s="31"/>
      <c r="CB282" s="31"/>
      <c r="CC282" s="31"/>
      <c r="CD282" s="31"/>
      <c r="CE282" s="31"/>
      <c r="CF282" s="31"/>
      <c r="CG282" s="31"/>
      <c r="CH282" s="31"/>
      <c r="CI282" s="31"/>
      <c r="CJ282" s="31"/>
      <c r="CK282" s="31"/>
      <c r="CL282" s="31"/>
      <c r="CM282" s="31"/>
      <c r="CN282" s="31"/>
      <c r="CO282" s="31"/>
      <c r="CP282" s="31"/>
      <c r="CQ282" s="31"/>
      <c r="CR282" s="31"/>
      <c r="CS282" s="31"/>
      <c r="CT282" s="31"/>
      <c r="CU282" s="31"/>
      <c r="CV282" s="31"/>
    </row>
    <row r="283" spans="1:100" x14ac:dyDescent="0.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2"/>
      <c r="AX283" s="32"/>
      <c r="AY283" s="32"/>
      <c r="AZ283" s="32"/>
      <c r="BA283" s="32"/>
      <c r="BB283" s="32"/>
      <c r="BC283" s="31"/>
      <c r="BD283" s="31"/>
      <c r="BE283" s="31"/>
      <c r="BF283" s="31"/>
      <c r="BG283" s="31"/>
      <c r="BH283" s="31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  <c r="BS283" s="31"/>
      <c r="BT283" s="31"/>
      <c r="BU283" s="31"/>
      <c r="BV283" s="31"/>
      <c r="BW283" s="31"/>
      <c r="BX283" s="31"/>
      <c r="BY283" s="31"/>
      <c r="BZ283" s="31"/>
      <c r="CA283" s="31"/>
      <c r="CB283" s="31"/>
      <c r="CC283" s="31"/>
      <c r="CD283" s="31"/>
      <c r="CE283" s="31"/>
      <c r="CF283" s="31"/>
      <c r="CG283" s="31"/>
      <c r="CH283" s="31"/>
      <c r="CI283" s="31"/>
      <c r="CJ283" s="31"/>
      <c r="CK283" s="31"/>
      <c r="CL283" s="31"/>
      <c r="CM283" s="31"/>
      <c r="CN283" s="31"/>
      <c r="CO283" s="31"/>
      <c r="CP283" s="31"/>
      <c r="CQ283" s="31"/>
      <c r="CR283" s="31"/>
      <c r="CS283" s="31"/>
      <c r="CT283" s="31"/>
      <c r="CU283" s="31"/>
      <c r="CV283" s="31"/>
    </row>
    <row r="284" spans="1:100" x14ac:dyDescent="0.3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2"/>
      <c r="AX284" s="32"/>
      <c r="AY284" s="32"/>
      <c r="AZ284" s="32"/>
      <c r="BA284" s="32"/>
      <c r="BB284" s="32"/>
      <c r="BC284" s="31"/>
      <c r="BD284" s="31"/>
      <c r="BE284" s="31"/>
      <c r="BF284" s="31"/>
      <c r="BG284" s="31"/>
      <c r="BH284" s="31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  <c r="BS284" s="31"/>
      <c r="BT284" s="31"/>
      <c r="BU284" s="31"/>
      <c r="BV284" s="31"/>
      <c r="BW284" s="31"/>
      <c r="BX284" s="31"/>
      <c r="BY284" s="31"/>
      <c r="BZ284" s="31"/>
      <c r="CA284" s="31"/>
      <c r="CB284" s="31"/>
      <c r="CC284" s="31"/>
      <c r="CD284" s="31"/>
      <c r="CE284" s="31"/>
      <c r="CF284" s="31"/>
      <c r="CG284" s="31"/>
      <c r="CH284" s="31"/>
      <c r="CI284" s="31"/>
      <c r="CJ284" s="31"/>
      <c r="CK284" s="31"/>
      <c r="CL284" s="31"/>
      <c r="CM284" s="31"/>
      <c r="CN284" s="31"/>
      <c r="CO284" s="31"/>
      <c r="CP284" s="31"/>
      <c r="CQ284" s="31"/>
      <c r="CR284" s="31"/>
      <c r="CS284" s="31"/>
      <c r="CT284" s="31"/>
      <c r="CU284" s="31"/>
      <c r="CV284" s="31"/>
    </row>
    <row r="285" spans="1:100" x14ac:dyDescent="0.3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2"/>
      <c r="AX285" s="32"/>
      <c r="AY285" s="32"/>
      <c r="AZ285" s="32"/>
      <c r="BA285" s="32"/>
      <c r="BB285" s="32"/>
      <c r="BC285" s="31"/>
      <c r="BD285" s="31"/>
      <c r="BE285" s="31"/>
      <c r="BF285" s="31"/>
      <c r="BG285" s="31"/>
      <c r="BH285" s="31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  <c r="BS285" s="31"/>
      <c r="BT285" s="31"/>
      <c r="BU285" s="31"/>
      <c r="BV285" s="31"/>
      <c r="BW285" s="31"/>
      <c r="BX285" s="31"/>
      <c r="BY285" s="31"/>
      <c r="BZ285" s="31"/>
      <c r="CA285" s="31"/>
      <c r="CB285" s="31"/>
      <c r="CC285" s="31"/>
      <c r="CD285" s="31"/>
      <c r="CE285" s="31"/>
      <c r="CF285" s="31"/>
      <c r="CG285" s="31"/>
      <c r="CH285" s="31"/>
      <c r="CI285" s="31"/>
      <c r="CJ285" s="31"/>
      <c r="CK285" s="31"/>
      <c r="CL285" s="31"/>
      <c r="CM285" s="31"/>
      <c r="CN285" s="31"/>
      <c r="CO285" s="31"/>
      <c r="CP285" s="31"/>
      <c r="CQ285" s="31"/>
      <c r="CR285" s="31"/>
      <c r="CS285" s="31"/>
      <c r="CT285" s="31"/>
      <c r="CU285" s="31"/>
      <c r="CV285" s="31"/>
    </row>
    <row r="286" spans="1:100" x14ac:dyDescent="0.3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2"/>
      <c r="AX286" s="32"/>
      <c r="AY286" s="32"/>
      <c r="AZ286" s="32"/>
      <c r="BA286" s="32"/>
      <c r="BB286" s="32"/>
      <c r="BC286" s="31"/>
      <c r="BD286" s="31"/>
      <c r="BE286" s="31"/>
      <c r="BF286" s="31"/>
      <c r="BG286" s="31"/>
      <c r="BH286" s="31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  <c r="BS286" s="31"/>
      <c r="BT286" s="31"/>
      <c r="BU286" s="31"/>
      <c r="BV286" s="31"/>
      <c r="BW286" s="31"/>
      <c r="BX286" s="31"/>
      <c r="BY286" s="31"/>
      <c r="BZ286" s="31"/>
      <c r="CA286" s="31"/>
      <c r="CB286" s="31"/>
      <c r="CC286" s="31"/>
      <c r="CD286" s="31"/>
      <c r="CE286" s="31"/>
      <c r="CF286" s="31"/>
      <c r="CG286" s="31"/>
      <c r="CH286" s="31"/>
      <c r="CI286" s="31"/>
      <c r="CJ286" s="31"/>
      <c r="CK286" s="31"/>
      <c r="CL286" s="31"/>
      <c r="CM286" s="31"/>
      <c r="CN286" s="31"/>
      <c r="CO286" s="31"/>
      <c r="CP286" s="31"/>
      <c r="CQ286" s="31"/>
      <c r="CR286" s="31"/>
      <c r="CS286" s="31"/>
      <c r="CT286" s="31"/>
      <c r="CU286" s="31"/>
      <c r="CV286" s="31"/>
    </row>
    <row r="287" spans="1:100" x14ac:dyDescent="0.3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2"/>
      <c r="AX287" s="32"/>
      <c r="AY287" s="32"/>
      <c r="AZ287" s="32"/>
      <c r="BA287" s="32"/>
      <c r="BB287" s="32"/>
      <c r="BC287" s="31"/>
      <c r="BD287" s="31"/>
      <c r="BE287" s="31"/>
      <c r="BF287" s="31"/>
      <c r="BG287" s="31"/>
      <c r="BH287" s="31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  <c r="BS287" s="31"/>
      <c r="BT287" s="31"/>
      <c r="BU287" s="31"/>
      <c r="BV287" s="31"/>
      <c r="BW287" s="31"/>
      <c r="BX287" s="31"/>
      <c r="BY287" s="31"/>
      <c r="BZ287" s="31"/>
      <c r="CA287" s="31"/>
      <c r="CB287" s="31"/>
      <c r="CC287" s="31"/>
      <c r="CD287" s="31"/>
      <c r="CE287" s="31"/>
      <c r="CF287" s="31"/>
      <c r="CG287" s="31"/>
      <c r="CH287" s="31"/>
      <c r="CI287" s="31"/>
      <c r="CJ287" s="31"/>
      <c r="CK287" s="31"/>
      <c r="CL287" s="31"/>
      <c r="CM287" s="31"/>
      <c r="CN287" s="31"/>
      <c r="CO287" s="31"/>
      <c r="CP287" s="31"/>
      <c r="CQ287" s="31"/>
      <c r="CR287" s="31"/>
      <c r="CS287" s="31"/>
      <c r="CT287" s="31"/>
      <c r="CU287" s="31"/>
      <c r="CV287" s="31"/>
    </row>
    <row r="288" spans="1:100" x14ac:dyDescent="0.3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2"/>
      <c r="AX288" s="32"/>
      <c r="AY288" s="32"/>
      <c r="AZ288" s="32"/>
      <c r="BA288" s="32"/>
      <c r="BB288" s="32"/>
      <c r="BC288" s="31"/>
      <c r="BD288" s="31"/>
      <c r="BE288" s="31"/>
      <c r="BF288" s="31"/>
      <c r="BG288" s="31"/>
      <c r="BH288" s="31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  <c r="BS288" s="31"/>
      <c r="BT288" s="31"/>
      <c r="BU288" s="31"/>
      <c r="BV288" s="31"/>
      <c r="BW288" s="31"/>
      <c r="BX288" s="31"/>
      <c r="BY288" s="31"/>
      <c r="BZ288" s="31"/>
      <c r="CA288" s="31"/>
      <c r="CB288" s="31"/>
      <c r="CC288" s="31"/>
      <c r="CD288" s="31"/>
      <c r="CE288" s="31"/>
      <c r="CF288" s="31"/>
      <c r="CG288" s="31"/>
      <c r="CH288" s="31"/>
      <c r="CI288" s="31"/>
      <c r="CJ288" s="31"/>
      <c r="CK288" s="31"/>
      <c r="CL288" s="31"/>
      <c r="CM288" s="31"/>
      <c r="CN288" s="31"/>
      <c r="CO288" s="31"/>
      <c r="CP288" s="31"/>
      <c r="CQ288" s="31"/>
      <c r="CR288" s="31"/>
      <c r="CS288" s="31"/>
      <c r="CT288" s="31"/>
      <c r="CU288" s="31"/>
      <c r="CV288" s="31"/>
    </row>
    <row r="289" spans="1:100" x14ac:dyDescent="0.3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2"/>
      <c r="AX289" s="32"/>
      <c r="AY289" s="32"/>
      <c r="AZ289" s="32"/>
      <c r="BA289" s="32"/>
      <c r="BB289" s="32"/>
      <c r="BC289" s="31"/>
      <c r="BD289" s="31"/>
      <c r="BE289" s="31"/>
      <c r="BF289" s="31"/>
      <c r="BG289" s="31"/>
      <c r="BH289" s="31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  <c r="BS289" s="31"/>
      <c r="BT289" s="31"/>
      <c r="BU289" s="31"/>
      <c r="BV289" s="31"/>
      <c r="BW289" s="31"/>
      <c r="BX289" s="31"/>
      <c r="BY289" s="31"/>
      <c r="BZ289" s="31"/>
      <c r="CA289" s="31"/>
      <c r="CB289" s="31"/>
      <c r="CC289" s="31"/>
      <c r="CD289" s="31"/>
      <c r="CE289" s="31"/>
      <c r="CF289" s="31"/>
      <c r="CG289" s="31"/>
      <c r="CH289" s="31"/>
      <c r="CI289" s="31"/>
      <c r="CJ289" s="31"/>
      <c r="CK289" s="31"/>
      <c r="CL289" s="31"/>
      <c r="CM289" s="31"/>
      <c r="CN289" s="31"/>
      <c r="CO289" s="31"/>
      <c r="CP289" s="31"/>
      <c r="CQ289" s="31"/>
      <c r="CR289" s="31"/>
      <c r="CS289" s="31"/>
      <c r="CT289" s="31"/>
      <c r="CU289" s="31"/>
      <c r="CV289" s="31"/>
    </row>
    <row r="290" spans="1:100" x14ac:dyDescent="0.3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2"/>
      <c r="AX290" s="32"/>
      <c r="AY290" s="32"/>
      <c r="AZ290" s="32"/>
      <c r="BA290" s="32"/>
      <c r="BB290" s="32"/>
      <c r="BC290" s="31"/>
      <c r="BD290" s="31"/>
      <c r="BE290" s="31"/>
      <c r="BF290" s="31"/>
      <c r="BG290" s="31"/>
      <c r="BH290" s="31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  <c r="BS290" s="31"/>
      <c r="BT290" s="31"/>
      <c r="BU290" s="31"/>
      <c r="BV290" s="31"/>
      <c r="BW290" s="31"/>
      <c r="BX290" s="31"/>
      <c r="BY290" s="31"/>
      <c r="BZ290" s="31"/>
      <c r="CA290" s="31"/>
      <c r="CB290" s="31"/>
      <c r="CC290" s="31"/>
      <c r="CD290" s="31"/>
      <c r="CE290" s="31"/>
      <c r="CF290" s="31"/>
      <c r="CG290" s="31"/>
      <c r="CH290" s="31"/>
      <c r="CI290" s="31"/>
      <c r="CJ290" s="31"/>
      <c r="CK290" s="31"/>
      <c r="CL290" s="31"/>
      <c r="CM290" s="31"/>
      <c r="CN290" s="31"/>
      <c r="CO290" s="31"/>
      <c r="CP290" s="31"/>
      <c r="CQ290" s="31"/>
      <c r="CR290" s="31"/>
      <c r="CS290" s="31"/>
      <c r="CT290" s="31"/>
      <c r="CU290" s="31"/>
      <c r="CV290" s="31"/>
    </row>
    <row r="291" spans="1:100" x14ac:dyDescent="0.3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2"/>
      <c r="AX291" s="32"/>
      <c r="AY291" s="32"/>
      <c r="AZ291" s="32"/>
      <c r="BA291" s="32"/>
      <c r="BB291" s="32"/>
      <c r="BC291" s="31"/>
      <c r="BD291" s="31"/>
      <c r="BE291" s="31"/>
      <c r="BF291" s="31"/>
      <c r="BG291" s="31"/>
      <c r="BH291" s="31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  <c r="BS291" s="31"/>
      <c r="BT291" s="31"/>
      <c r="BU291" s="31"/>
      <c r="BV291" s="31"/>
      <c r="BW291" s="31"/>
      <c r="BX291" s="31"/>
      <c r="BY291" s="31"/>
      <c r="BZ291" s="31"/>
      <c r="CA291" s="31"/>
      <c r="CB291" s="31"/>
      <c r="CC291" s="31"/>
      <c r="CD291" s="31"/>
      <c r="CE291" s="31"/>
      <c r="CF291" s="31"/>
      <c r="CG291" s="31"/>
      <c r="CH291" s="31"/>
      <c r="CI291" s="31"/>
      <c r="CJ291" s="31"/>
      <c r="CK291" s="31"/>
      <c r="CL291" s="31"/>
      <c r="CM291" s="31"/>
      <c r="CN291" s="31"/>
      <c r="CO291" s="31"/>
      <c r="CP291" s="31"/>
      <c r="CQ291" s="31"/>
      <c r="CR291" s="31"/>
      <c r="CS291" s="31"/>
      <c r="CT291" s="31"/>
      <c r="CU291" s="31"/>
      <c r="CV291" s="31"/>
    </row>
    <row r="292" spans="1:100" x14ac:dyDescent="0.3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2"/>
      <c r="AX292" s="32"/>
      <c r="AY292" s="32"/>
      <c r="AZ292" s="32"/>
      <c r="BA292" s="32"/>
      <c r="BB292" s="32"/>
      <c r="BC292" s="31"/>
      <c r="BD292" s="31"/>
      <c r="BE292" s="31"/>
      <c r="BF292" s="31"/>
      <c r="BG292" s="31"/>
      <c r="BH292" s="31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  <c r="BS292" s="31"/>
      <c r="BT292" s="31"/>
      <c r="BU292" s="31"/>
      <c r="BV292" s="31"/>
      <c r="BW292" s="31"/>
      <c r="BX292" s="31"/>
      <c r="BY292" s="31"/>
      <c r="BZ292" s="31"/>
      <c r="CA292" s="31"/>
      <c r="CB292" s="31"/>
      <c r="CC292" s="31"/>
      <c r="CD292" s="31"/>
      <c r="CE292" s="31"/>
      <c r="CF292" s="31"/>
      <c r="CG292" s="31"/>
      <c r="CH292" s="31"/>
      <c r="CI292" s="31"/>
      <c r="CJ292" s="31"/>
      <c r="CK292" s="31"/>
      <c r="CL292" s="31"/>
      <c r="CM292" s="31"/>
      <c r="CN292" s="31"/>
      <c r="CO292" s="31"/>
      <c r="CP292" s="31"/>
      <c r="CQ292" s="31"/>
      <c r="CR292" s="31"/>
      <c r="CS292" s="31"/>
      <c r="CT292" s="31"/>
      <c r="CU292" s="31"/>
      <c r="CV292" s="31"/>
    </row>
    <row r="293" spans="1:100" x14ac:dyDescent="0.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2"/>
      <c r="AX293" s="32"/>
      <c r="AY293" s="32"/>
      <c r="AZ293" s="32"/>
      <c r="BA293" s="32"/>
      <c r="BB293" s="32"/>
      <c r="BC293" s="31"/>
      <c r="BD293" s="31"/>
      <c r="BE293" s="31"/>
      <c r="BF293" s="31"/>
      <c r="BG293" s="31"/>
      <c r="BH293" s="31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  <c r="BS293" s="31"/>
      <c r="BT293" s="31"/>
      <c r="BU293" s="31"/>
      <c r="BV293" s="31"/>
      <c r="BW293" s="31"/>
      <c r="BX293" s="31"/>
      <c r="BY293" s="31"/>
      <c r="BZ293" s="31"/>
      <c r="CA293" s="31"/>
      <c r="CB293" s="31"/>
      <c r="CC293" s="31"/>
      <c r="CD293" s="31"/>
      <c r="CE293" s="31"/>
      <c r="CF293" s="31"/>
      <c r="CG293" s="31"/>
      <c r="CH293" s="31"/>
      <c r="CI293" s="31"/>
      <c r="CJ293" s="31"/>
      <c r="CK293" s="31"/>
      <c r="CL293" s="31"/>
      <c r="CM293" s="31"/>
      <c r="CN293" s="31"/>
      <c r="CO293" s="31"/>
      <c r="CP293" s="31"/>
      <c r="CQ293" s="31"/>
      <c r="CR293" s="31"/>
      <c r="CS293" s="31"/>
      <c r="CT293" s="31"/>
      <c r="CU293" s="31"/>
      <c r="CV293" s="31"/>
    </row>
    <row r="294" spans="1:100" x14ac:dyDescent="0.3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2"/>
      <c r="AX294" s="32"/>
      <c r="AY294" s="32"/>
      <c r="AZ294" s="32"/>
      <c r="BA294" s="32"/>
      <c r="BB294" s="32"/>
      <c r="BC294" s="31"/>
      <c r="BD294" s="31"/>
      <c r="BE294" s="31"/>
      <c r="BF294" s="31"/>
      <c r="BG294" s="31"/>
      <c r="BH294" s="31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  <c r="BS294" s="31"/>
      <c r="BT294" s="31"/>
      <c r="BU294" s="31"/>
      <c r="BV294" s="31"/>
      <c r="BW294" s="31"/>
      <c r="BX294" s="31"/>
      <c r="BY294" s="31"/>
      <c r="BZ294" s="31"/>
      <c r="CA294" s="31"/>
      <c r="CB294" s="31"/>
      <c r="CC294" s="31"/>
      <c r="CD294" s="31"/>
      <c r="CE294" s="31"/>
      <c r="CF294" s="31"/>
      <c r="CG294" s="31"/>
      <c r="CH294" s="31"/>
      <c r="CI294" s="31"/>
      <c r="CJ294" s="31"/>
      <c r="CK294" s="31"/>
      <c r="CL294" s="31"/>
      <c r="CM294" s="31"/>
      <c r="CN294" s="31"/>
      <c r="CO294" s="31"/>
      <c r="CP294" s="31"/>
      <c r="CQ294" s="31"/>
      <c r="CR294" s="31"/>
      <c r="CS294" s="31"/>
      <c r="CT294" s="31"/>
      <c r="CU294" s="31"/>
      <c r="CV294" s="31"/>
    </row>
    <row r="295" spans="1:100" x14ac:dyDescent="0.3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2"/>
      <c r="AX295" s="32"/>
      <c r="AY295" s="32"/>
      <c r="AZ295" s="32"/>
      <c r="BA295" s="32"/>
      <c r="BB295" s="32"/>
      <c r="BC295" s="31"/>
      <c r="BD295" s="31"/>
      <c r="BE295" s="31"/>
      <c r="BF295" s="31"/>
      <c r="BG295" s="31"/>
      <c r="BH295" s="31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  <c r="BS295" s="31"/>
      <c r="BT295" s="31"/>
      <c r="BU295" s="31"/>
      <c r="BV295" s="31"/>
      <c r="BW295" s="31"/>
      <c r="BX295" s="31"/>
      <c r="BY295" s="31"/>
      <c r="BZ295" s="31"/>
      <c r="CA295" s="31"/>
      <c r="CB295" s="31"/>
      <c r="CC295" s="31"/>
      <c r="CD295" s="31"/>
      <c r="CE295" s="31"/>
      <c r="CF295" s="31"/>
      <c r="CG295" s="31"/>
      <c r="CH295" s="31"/>
      <c r="CI295" s="31"/>
      <c r="CJ295" s="31"/>
      <c r="CK295" s="31"/>
      <c r="CL295" s="31"/>
      <c r="CM295" s="31"/>
      <c r="CN295" s="31"/>
      <c r="CO295" s="31"/>
      <c r="CP295" s="31"/>
      <c r="CQ295" s="31"/>
      <c r="CR295" s="31"/>
      <c r="CS295" s="31"/>
      <c r="CT295" s="31"/>
      <c r="CU295" s="31"/>
      <c r="CV295" s="31"/>
    </row>
    <row r="296" spans="1:100" x14ac:dyDescent="0.3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2"/>
      <c r="AX296" s="32"/>
      <c r="AY296" s="32"/>
      <c r="AZ296" s="32"/>
      <c r="BA296" s="32"/>
      <c r="BB296" s="32"/>
      <c r="BC296" s="31"/>
      <c r="BD296" s="31"/>
      <c r="BE296" s="31"/>
      <c r="BF296" s="31"/>
      <c r="BG296" s="31"/>
      <c r="BH296" s="31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  <c r="BS296" s="31"/>
      <c r="BT296" s="31"/>
      <c r="BU296" s="31"/>
      <c r="BV296" s="31"/>
      <c r="BW296" s="31"/>
      <c r="BX296" s="31"/>
      <c r="BY296" s="31"/>
      <c r="BZ296" s="31"/>
      <c r="CA296" s="31"/>
      <c r="CB296" s="31"/>
      <c r="CC296" s="31"/>
      <c r="CD296" s="31"/>
      <c r="CE296" s="31"/>
      <c r="CF296" s="31"/>
      <c r="CG296" s="31"/>
      <c r="CH296" s="31"/>
      <c r="CI296" s="31"/>
      <c r="CJ296" s="31"/>
      <c r="CK296" s="31"/>
      <c r="CL296" s="31"/>
      <c r="CM296" s="31"/>
      <c r="CN296" s="31"/>
      <c r="CO296" s="31"/>
      <c r="CP296" s="31"/>
      <c r="CQ296" s="31"/>
      <c r="CR296" s="31"/>
      <c r="CS296" s="31"/>
      <c r="CT296" s="31"/>
      <c r="CU296" s="31"/>
      <c r="CV296" s="31"/>
    </row>
    <row r="297" spans="1:100" x14ac:dyDescent="0.3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2"/>
      <c r="AX297" s="32"/>
      <c r="AY297" s="32"/>
      <c r="AZ297" s="32"/>
      <c r="BA297" s="32"/>
      <c r="BB297" s="32"/>
      <c r="BC297" s="31"/>
      <c r="BD297" s="31"/>
      <c r="BE297" s="31"/>
      <c r="BF297" s="31"/>
      <c r="BG297" s="31"/>
      <c r="BH297" s="31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  <c r="BS297" s="31"/>
      <c r="BT297" s="31"/>
      <c r="BU297" s="31"/>
      <c r="BV297" s="31"/>
      <c r="BW297" s="31"/>
      <c r="BX297" s="31"/>
      <c r="BY297" s="31"/>
      <c r="BZ297" s="31"/>
      <c r="CA297" s="31"/>
      <c r="CB297" s="31"/>
      <c r="CC297" s="31"/>
      <c r="CD297" s="31"/>
      <c r="CE297" s="31"/>
      <c r="CF297" s="31"/>
      <c r="CG297" s="31"/>
      <c r="CH297" s="31"/>
      <c r="CI297" s="31"/>
      <c r="CJ297" s="31"/>
      <c r="CK297" s="31"/>
      <c r="CL297" s="31"/>
      <c r="CM297" s="31"/>
      <c r="CN297" s="31"/>
      <c r="CO297" s="31"/>
      <c r="CP297" s="31"/>
      <c r="CQ297" s="31"/>
      <c r="CR297" s="31"/>
      <c r="CS297" s="31"/>
      <c r="CT297" s="31"/>
      <c r="CU297" s="31"/>
      <c r="CV297" s="31"/>
    </row>
    <row r="298" spans="1:100" x14ac:dyDescent="0.3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2"/>
      <c r="AX298" s="32"/>
      <c r="AY298" s="32"/>
      <c r="AZ298" s="32"/>
      <c r="BA298" s="32"/>
      <c r="BB298" s="32"/>
      <c r="BC298" s="31"/>
      <c r="BD298" s="31"/>
      <c r="BE298" s="31"/>
      <c r="BF298" s="31"/>
      <c r="BG298" s="31"/>
      <c r="BH298" s="31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  <c r="BS298" s="31"/>
      <c r="BT298" s="31"/>
      <c r="BU298" s="31"/>
      <c r="BV298" s="31"/>
      <c r="BW298" s="31"/>
      <c r="BX298" s="31"/>
      <c r="BY298" s="31"/>
      <c r="BZ298" s="31"/>
      <c r="CA298" s="31"/>
      <c r="CB298" s="31"/>
      <c r="CC298" s="31"/>
      <c r="CD298" s="31"/>
      <c r="CE298" s="31"/>
      <c r="CF298" s="31"/>
      <c r="CG298" s="31"/>
      <c r="CH298" s="31"/>
      <c r="CI298" s="31"/>
      <c r="CJ298" s="31"/>
      <c r="CK298" s="31"/>
      <c r="CL298" s="31"/>
      <c r="CM298" s="31"/>
      <c r="CN298" s="31"/>
      <c r="CO298" s="31"/>
      <c r="CP298" s="31"/>
      <c r="CQ298" s="31"/>
      <c r="CR298" s="31"/>
      <c r="CS298" s="31"/>
      <c r="CT298" s="31"/>
      <c r="CU298" s="31"/>
      <c r="CV298" s="31"/>
    </row>
    <row r="299" spans="1:100" x14ac:dyDescent="0.3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2"/>
      <c r="AX299" s="32"/>
      <c r="AY299" s="32"/>
      <c r="AZ299" s="32"/>
      <c r="BA299" s="32"/>
      <c r="BB299" s="32"/>
      <c r="BC299" s="31"/>
      <c r="BD299" s="31"/>
      <c r="BE299" s="31"/>
      <c r="BF299" s="31"/>
      <c r="BG299" s="31"/>
      <c r="BH299" s="31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  <c r="BS299" s="31"/>
      <c r="BT299" s="31"/>
      <c r="BU299" s="31"/>
      <c r="BV299" s="31"/>
      <c r="BW299" s="31"/>
      <c r="BX299" s="31"/>
      <c r="BY299" s="31"/>
      <c r="BZ299" s="31"/>
      <c r="CA299" s="31"/>
      <c r="CB299" s="31"/>
      <c r="CC299" s="31"/>
      <c r="CD299" s="31"/>
      <c r="CE299" s="31"/>
      <c r="CF299" s="31"/>
      <c r="CG299" s="31"/>
      <c r="CH299" s="31"/>
      <c r="CI299" s="31"/>
      <c r="CJ299" s="31"/>
      <c r="CK299" s="31"/>
      <c r="CL299" s="31"/>
      <c r="CM299" s="31"/>
      <c r="CN299" s="31"/>
      <c r="CO299" s="31"/>
      <c r="CP299" s="31"/>
      <c r="CQ299" s="31"/>
      <c r="CR299" s="31"/>
      <c r="CS299" s="31"/>
      <c r="CT299" s="31"/>
      <c r="CU299" s="31"/>
      <c r="CV299" s="31"/>
    </row>
    <row r="300" spans="1:100" x14ac:dyDescent="0.3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2"/>
      <c r="AX300" s="32"/>
      <c r="AY300" s="32"/>
      <c r="AZ300" s="32"/>
      <c r="BA300" s="32"/>
      <c r="BB300" s="32"/>
      <c r="BC300" s="31"/>
      <c r="BD300" s="31"/>
      <c r="BE300" s="31"/>
      <c r="BF300" s="31"/>
      <c r="BG300" s="31"/>
      <c r="BH300" s="31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  <c r="BS300" s="31"/>
      <c r="BT300" s="31"/>
      <c r="BU300" s="31"/>
      <c r="BV300" s="31"/>
      <c r="BW300" s="31"/>
      <c r="BX300" s="31"/>
      <c r="BY300" s="31"/>
      <c r="BZ300" s="31"/>
      <c r="CA300" s="31"/>
      <c r="CB300" s="31"/>
      <c r="CC300" s="31"/>
      <c r="CD300" s="31"/>
      <c r="CE300" s="31"/>
      <c r="CF300" s="31"/>
      <c r="CG300" s="31"/>
      <c r="CH300" s="31"/>
      <c r="CI300" s="31"/>
      <c r="CJ300" s="31"/>
      <c r="CK300" s="31"/>
      <c r="CL300" s="31"/>
      <c r="CM300" s="31"/>
      <c r="CN300" s="31"/>
      <c r="CO300" s="31"/>
      <c r="CP300" s="31"/>
      <c r="CQ300" s="31"/>
      <c r="CR300" s="31"/>
      <c r="CS300" s="31"/>
      <c r="CT300" s="31"/>
      <c r="CU300" s="31"/>
      <c r="CV300" s="31"/>
    </row>
    <row r="301" spans="1:100" x14ac:dyDescent="0.3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2"/>
      <c r="AX301" s="32"/>
      <c r="AY301" s="32"/>
      <c r="AZ301" s="32"/>
      <c r="BA301" s="32"/>
      <c r="BB301" s="32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  <c r="BS301" s="31"/>
      <c r="BT301" s="31"/>
      <c r="BU301" s="31"/>
      <c r="BV301" s="31"/>
      <c r="BW301" s="31"/>
      <c r="BX301" s="31"/>
      <c r="BY301" s="31"/>
      <c r="BZ301" s="31"/>
      <c r="CA301" s="31"/>
      <c r="CB301" s="31"/>
      <c r="CC301" s="31"/>
      <c r="CD301" s="31"/>
      <c r="CE301" s="31"/>
      <c r="CF301" s="31"/>
      <c r="CG301" s="31"/>
      <c r="CH301" s="31"/>
      <c r="CI301" s="31"/>
      <c r="CJ301" s="31"/>
      <c r="CK301" s="31"/>
      <c r="CL301" s="31"/>
      <c r="CM301" s="31"/>
      <c r="CN301" s="31"/>
      <c r="CO301" s="31"/>
      <c r="CP301" s="31"/>
      <c r="CQ301" s="31"/>
      <c r="CR301" s="31"/>
      <c r="CS301" s="31"/>
      <c r="CT301" s="31"/>
      <c r="CU301" s="31"/>
      <c r="CV301" s="31"/>
    </row>
    <row r="302" spans="1:100" x14ac:dyDescent="0.3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2"/>
      <c r="AX302" s="32"/>
      <c r="AY302" s="32"/>
      <c r="AZ302" s="32"/>
      <c r="BA302" s="32"/>
      <c r="BB302" s="32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  <c r="BS302" s="31"/>
      <c r="BT302" s="31"/>
      <c r="BU302" s="31"/>
      <c r="BV302" s="31"/>
      <c r="BW302" s="31"/>
      <c r="BX302" s="31"/>
      <c r="BY302" s="31"/>
      <c r="BZ302" s="31"/>
      <c r="CA302" s="31"/>
      <c r="CB302" s="31"/>
      <c r="CC302" s="31"/>
      <c r="CD302" s="31"/>
      <c r="CE302" s="31"/>
      <c r="CF302" s="31"/>
      <c r="CG302" s="31"/>
      <c r="CH302" s="31"/>
      <c r="CI302" s="31"/>
      <c r="CJ302" s="31"/>
      <c r="CK302" s="31"/>
      <c r="CL302" s="31"/>
      <c r="CM302" s="31"/>
      <c r="CN302" s="31"/>
      <c r="CO302" s="31"/>
      <c r="CP302" s="31"/>
      <c r="CQ302" s="31"/>
      <c r="CR302" s="31"/>
      <c r="CS302" s="31"/>
      <c r="CT302" s="31"/>
      <c r="CU302" s="31"/>
      <c r="CV302" s="31"/>
    </row>
    <row r="303" spans="1:100" x14ac:dyDescent="0.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2"/>
      <c r="AX303" s="32"/>
      <c r="AY303" s="32"/>
      <c r="AZ303" s="32"/>
      <c r="BA303" s="32"/>
      <c r="BB303" s="32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  <c r="BS303" s="31"/>
      <c r="BT303" s="31"/>
      <c r="BU303" s="31"/>
      <c r="BV303" s="31"/>
      <c r="BW303" s="31"/>
      <c r="BX303" s="31"/>
      <c r="BY303" s="31"/>
      <c r="BZ303" s="31"/>
      <c r="CA303" s="31"/>
      <c r="CB303" s="31"/>
      <c r="CC303" s="31"/>
      <c r="CD303" s="31"/>
      <c r="CE303" s="31"/>
      <c r="CF303" s="31"/>
      <c r="CG303" s="31"/>
      <c r="CH303" s="31"/>
      <c r="CI303" s="31"/>
      <c r="CJ303" s="31"/>
      <c r="CK303" s="31"/>
      <c r="CL303" s="31"/>
      <c r="CM303" s="31"/>
      <c r="CN303" s="31"/>
      <c r="CO303" s="31"/>
      <c r="CP303" s="31"/>
      <c r="CQ303" s="31"/>
      <c r="CR303" s="31"/>
      <c r="CS303" s="31"/>
      <c r="CT303" s="31"/>
      <c r="CU303" s="31"/>
      <c r="CV303" s="31"/>
    </row>
    <row r="304" spans="1:100" x14ac:dyDescent="0.3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2"/>
      <c r="AX304" s="32"/>
      <c r="AY304" s="32"/>
      <c r="AZ304" s="32"/>
      <c r="BA304" s="32"/>
      <c r="BB304" s="32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  <c r="BS304" s="31"/>
      <c r="BT304" s="31"/>
      <c r="BU304" s="31"/>
      <c r="BV304" s="31"/>
      <c r="BW304" s="31"/>
      <c r="BX304" s="31"/>
      <c r="BY304" s="31"/>
      <c r="BZ304" s="31"/>
      <c r="CA304" s="31"/>
      <c r="CB304" s="31"/>
      <c r="CC304" s="31"/>
      <c r="CD304" s="31"/>
      <c r="CE304" s="31"/>
      <c r="CF304" s="31"/>
      <c r="CG304" s="31"/>
      <c r="CH304" s="31"/>
      <c r="CI304" s="31"/>
      <c r="CJ304" s="31"/>
      <c r="CK304" s="31"/>
      <c r="CL304" s="31"/>
      <c r="CM304" s="31"/>
      <c r="CN304" s="31"/>
      <c r="CO304" s="31"/>
      <c r="CP304" s="31"/>
      <c r="CQ304" s="31"/>
      <c r="CR304" s="31"/>
      <c r="CS304" s="31"/>
      <c r="CT304" s="31"/>
      <c r="CU304" s="31"/>
      <c r="CV304" s="31"/>
    </row>
    <row r="305" spans="1:100" x14ac:dyDescent="0.3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2"/>
      <c r="AX305" s="32"/>
      <c r="AY305" s="32"/>
      <c r="AZ305" s="32"/>
      <c r="BA305" s="32"/>
      <c r="BB305" s="32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  <c r="BS305" s="31"/>
      <c r="BT305" s="31"/>
      <c r="BU305" s="31"/>
      <c r="BV305" s="31"/>
      <c r="BW305" s="31"/>
      <c r="BX305" s="31"/>
      <c r="BY305" s="31"/>
      <c r="BZ305" s="31"/>
      <c r="CA305" s="31"/>
      <c r="CB305" s="31"/>
      <c r="CC305" s="31"/>
      <c r="CD305" s="31"/>
      <c r="CE305" s="31"/>
      <c r="CF305" s="31"/>
      <c r="CG305" s="31"/>
      <c r="CH305" s="31"/>
      <c r="CI305" s="31"/>
      <c r="CJ305" s="31"/>
      <c r="CK305" s="31"/>
      <c r="CL305" s="31"/>
      <c r="CM305" s="31"/>
      <c r="CN305" s="31"/>
      <c r="CO305" s="31"/>
      <c r="CP305" s="31"/>
      <c r="CQ305" s="31"/>
      <c r="CR305" s="31"/>
      <c r="CS305" s="31"/>
      <c r="CT305" s="31"/>
      <c r="CU305" s="31"/>
      <c r="CV305" s="31"/>
    </row>
    <row r="306" spans="1:100" x14ac:dyDescent="0.3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2"/>
      <c r="AX306" s="32"/>
      <c r="AY306" s="32"/>
      <c r="AZ306" s="32"/>
      <c r="BA306" s="32"/>
      <c r="BB306" s="32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  <c r="BS306" s="31"/>
      <c r="BT306" s="31"/>
      <c r="BU306" s="31"/>
      <c r="BV306" s="31"/>
      <c r="BW306" s="31"/>
      <c r="BX306" s="31"/>
      <c r="BY306" s="31"/>
      <c r="BZ306" s="31"/>
      <c r="CA306" s="31"/>
      <c r="CB306" s="31"/>
      <c r="CC306" s="31"/>
      <c r="CD306" s="31"/>
      <c r="CE306" s="31"/>
      <c r="CF306" s="31"/>
      <c r="CG306" s="31"/>
      <c r="CH306" s="31"/>
      <c r="CI306" s="31"/>
      <c r="CJ306" s="31"/>
      <c r="CK306" s="31"/>
      <c r="CL306" s="31"/>
      <c r="CM306" s="31"/>
      <c r="CN306" s="31"/>
      <c r="CO306" s="31"/>
      <c r="CP306" s="31"/>
      <c r="CQ306" s="31"/>
      <c r="CR306" s="31"/>
      <c r="CS306" s="31"/>
      <c r="CT306" s="31"/>
      <c r="CU306" s="31"/>
      <c r="CV306" s="31"/>
    </row>
    <row r="307" spans="1:100" x14ac:dyDescent="0.3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2"/>
      <c r="AX307" s="32"/>
      <c r="AY307" s="32"/>
      <c r="AZ307" s="32"/>
      <c r="BA307" s="32"/>
      <c r="BB307" s="32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  <c r="BS307" s="31"/>
      <c r="BT307" s="31"/>
      <c r="BU307" s="31"/>
      <c r="BV307" s="31"/>
      <c r="BW307" s="31"/>
      <c r="BX307" s="31"/>
      <c r="BY307" s="31"/>
      <c r="BZ307" s="31"/>
      <c r="CA307" s="31"/>
      <c r="CB307" s="31"/>
      <c r="CC307" s="31"/>
      <c r="CD307" s="31"/>
      <c r="CE307" s="31"/>
      <c r="CF307" s="31"/>
      <c r="CG307" s="31"/>
      <c r="CH307" s="31"/>
      <c r="CI307" s="31"/>
      <c r="CJ307" s="31"/>
      <c r="CK307" s="31"/>
      <c r="CL307" s="31"/>
      <c r="CM307" s="31"/>
      <c r="CN307" s="31"/>
      <c r="CO307" s="31"/>
      <c r="CP307" s="31"/>
      <c r="CQ307" s="31"/>
      <c r="CR307" s="31"/>
      <c r="CS307" s="31"/>
      <c r="CT307" s="31"/>
      <c r="CU307" s="31"/>
      <c r="CV307" s="31"/>
    </row>
    <row r="308" spans="1:100" x14ac:dyDescent="0.3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2"/>
      <c r="AX308" s="32"/>
      <c r="AY308" s="32"/>
      <c r="AZ308" s="32"/>
      <c r="BA308" s="32"/>
      <c r="BB308" s="32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  <c r="BS308" s="31"/>
      <c r="BT308" s="31"/>
      <c r="BU308" s="31"/>
      <c r="BV308" s="31"/>
      <c r="BW308" s="31"/>
      <c r="BX308" s="31"/>
      <c r="BY308" s="31"/>
      <c r="BZ308" s="31"/>
      <c r="CA308" s="31"/>
      <c r="CB308" s="31"/>
      <c r="CC308" s="31"/>
      <c r="CD308" s="31"/>
      <c r="CE308" s="31"/>
      <c r="CF308" s="31"/>
      <c r="CG308" s="31"/>
      <c r="CH308" s="31"/>
      <c r="CI308" s="31"/>
      <c r="CJ308" s="31"/>
      <c r="CK308" s="31"/>
      <c r="CL308" s="31"/>
      <c r="CM308" s="31"/>
      <c r="CN308" s="31"/>
      <c r="CO308" s="31"/>
      <c r="CP308" s="31"/>
      <c r="CQ308" s="31"/>
      <c r="CR308" s="31"/>
      <c r="CS308" s="31"/>
      <c r="CT308" s="31"/>
      <c r="CU308" s="31"/>
      <c r="CV308" s="31"/>
    </row>
    <row r="309" spans="1:100" x14ac:dyDescent="0.3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2"/>
      <c r="AX309" s="32"/>
      <c r="AY309" s="32"/>
      <c r="AZ309" s="32"/>
      <c r="BA309" s="32"/>
      <c r="BB309" s="32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  <c r="BS309" s="31"/>
      <c r="BT309" s="31"/>
      <c r="BU309" s="31"/>
      <c r="BV309" s="31"/>
      <c r="BW309" s="31"/>
      <c r="BX309" s="31"/>
      <c r="BY309" s="31"/>
      <c r="BZ309" s="31"/>
      <c r="CA309" s="31"/>
      <c r="CB309" s="31"/>
      <c r="CC309" s="31"/>
      <c r="CD309" s="31"/>
      <c r="CE309" s="31"/>
      <c r="CF309" s="31"/>
      <c r="CG309" s="31"/>
      <c r="CH309" s="31"/>
      <c r="CI309" s="31"/>
      <c r="CJ309" s="31"/>
      <c r="CK309" s="31"/>
      <c r="CL309" s="31"/>
      <c r="CM309" s="31"/>
      <c r="CN309" s="31"/>
      <c r="CO309" s="31"/>
      <c r="CP309" s="31"/>
      <c r="CQ309" s="31"/>
      <c r="CR309" s="31"/>
      <c r="CS309" s="31"/>
      <c r="CT309" s="31"/>
      <c r="CU309" s="31"/>
      <c r="CV309" s="31"/>
    </row>
    <row r="310" spans="1:100" x14ac:dyDescent="0.3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2"/>
      <c r="AX310" s="32"/>
      <c r="AY310" s="32"/>
      <c r="AZ310" s="32"/>
      <c r="BA310" s="32"/>
      <c r="BB310" s="32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  <c r="BS310" s="31"/>
      <c r="BT310" s="31"/>
      <c r="BU310" s="31"/>
      <c r="BV310" s="31"/>
      <c r="BW310" s="31"/>
      <c r="BX310" s="31"/>
      <c r="BY310" s="31"/>
      <c r="BZ310" s="31"/>
      <c r="CA310" s="31"/>
      <c r="CB310" s="31"/>
      <c r="CC310" s="31"/>
      <c r="CD310" s="31"/>
      <c r="CE310" s="31"/>
      <c r="CF310" s="31"/>
      <c r="CG310" s="31"/>
      <c r="CH310" s="31"/>
      <c r="CI310" s="31"/>
      <c r="CJ310" s="31"/>
      <c r="CK310" s="31"/>
      <c r="CL310" s="31"/>
      <c r="CM310" s="31"/>
      <c r="CN310" s="31"/>
      <c r="CO310" s="31"/>
      <c r="CP310" s="31"/>
      <c r="CQ310" s="31"/>
      <c r="CR310" s="31"/>
      <c r="CS310" s="31"/>
      <c r="CT310" s="31"/>
      <c r="CU310" s="31"/>
      <c r="CV310" s="31"/>
    </row>
    <row r="311" spans="1:100" x14ac:dyDescent="0.3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2"/>
      <c r="AX311" s="32"/>
      <c r="AY311" s="32"/>
      <c r="AZ311" s="32"/>
      <c r="BA311" s="32"/>
      <c r="BB311" s="32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  <c r="BS311" s="31"/>
      <c r="BT311" s="31"/>
      <c r="BU311" s="31"/>
      <c r="BV311" s="31"/>
      <c r="BW311" s="31"/>
      <c r="BX311" s="31"/>
      <c r="BY311" s="31"/>
      <c r="BZ311" s="31"/>
      <c r="CA311" s="31"/>
      <c r="CB311" s="31"/>
      <c r="CC311" s="31"/>
      <c r="CD311" s="31"/>
      <c r="CE311" s="31"/>
      <c r="CF311" s="31"/>
      <c r="CG311" s="31"/>
      <c r="CH311" s="31"/>
      <c r="CI311" s="31"/>
      <c r="CJ311" s="31"/>
      <c r="CK311" s="31"/>
      <c r="CL311" s="31"/>
      <c r="CM311" s="31"/>
      <c r="CN311" s="31"/>
      <c r="CO311" s="31"/>
      <c r="CP311" s="31"/>
      <c r="CQ311" s="31"/>
      <c r="CR311" s="31"/>
      <c r="CS311" s="31"/>
      <c r="CT311" s="31"/>
      <c r="CU311" s="31"/>
      <c r="CV311" s="31"/>
    </row>
    <row r="312" spans="1:100" x14ac:dyDescent="0.3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2"/>
      <c r="AX312" s="32"/>
      <c r="AY312" s="32"/>
      <c r="AZ312" s="32"/>
      <c r="BA312" s="32"/>
      <c r="BB312" s="32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  <c r="BS312" s="31"/>
      <c r="BT312" s="31"/>
      <c r="BU312" s="31"/>
      <c r="BV312" s="31"/>
      <c r="BW312" s="31"/>
      <c r="BX312" s="31"/>
      <c r="BY312" s="31"/>
      <c r="BZ312" s="31"/>
      <c r="CA312" s="31"/>
      <c r="CB312" s="31"/>
      <c r="CC312" s="31"/>
      <c r="CD312" s="31"/>
      <c r="CE312" s="31"/>
      <c r="CF312" s="31"/>
      <c r="CG312" s="31"/>
      <c r="CH312" s="31"/>
      <c r="CI312" s="31"/>
      <c r="CJ312" s="31"/>
      <c r="CK312" s="31"/>
      <c r="CL312" s="31"/>
      <c r="CM312" s="31"/>
      <c r="CN312" s="31"/>
      <c r="CO312" s="31"/>
      <c r="CP312" s="31"/>
      <c r="CQ312" s="31"/>
      <c r="CR312" s="31"/>
      <c r="CS312" s="31"/>
      <c r="CT312" s="31"/>
      <c r="CU312" s="31"/>
      <c r="CV312" s="31"/>
    </row>
    <row r="313" spans="1:100" x14ac:dyDescent="0.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2"/>
      <c r="AX313" s="32"/>
      <c r="AY313" s="32"/>
      <c r="AZ313" s="32"/>
      <c r="BA313" s="32"/>
      <c r="BB313" s="32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  <c r="BS313" s="31"/>
      <c r="BT313" s="31"/>
      <c r="BU313" s="31"/>
      <c r="BV313" s="31"/>
      <c r="BW313" s="31"/>
      <c r="BX313" s="31"/>
      <c r="BY313" s="31"/>
      <c r="BZ313" s="31"/>
      <c r="CA313" s="31"/>
      <c r="CB313" s="31"/>
      <c r="CC313" s="31"/>
      <c r="CD313" s="31"/>
      <c r="CE313" s="31"/>
      <c r="CF313" s="31"/>
      <c r="CG313" s="31"/>
      <c r="CH313" s="31"/>
      <c r="CI313" s="31"/>
      <c r="CJ313" s="31"/>
      <c r="CK313" s="31"/>
      <c r="CL313" s="31"/>
      <c r="CM313" s="31"/>
      <c r="CN313" s="31"/>
      <c r="CO313" s="31"/>
      <c r="CP313" s="31"/>
      <c r="CQ313" s="31"/>
      <c r="CR313" s="31"/>
      <c r="CS313" s="31"/>
      <c r="CT313" s="31"/>
      <c r="CU313" s="31"/>
      <c r="CV313" s="31"/>
    </row>
    <row r="314" spans="1:100" x14ac:dyDescent="0.3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2"/>
      <c r="AX314" s="32"/>
      <c r="AY314" s="32"/>
      <c r="AZ314" s="32"/>
      <c r="BA314" s="32"/>
      <c r="BB314" s="32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  <c r="BS314" s="31"/>
      <c r="BT314" s="31"/>
      <c r="BU314" s="31"/>
      <c r="BV314" s="31"/>
      <c r="BW314" s="31"/>
      <c r="BX314" s="31"/>
      <c r="BY314" s="31"/>
      <c r="BZ314" s="31"/>
      <c r="CA314" s="31"/>
      <c r="CB314" s="31"/>
      <c r="CC314" s="31"/>
      <c r="CD314" s="31"/>
      <c r="CE314" s="31"/>
      <c r="CF314" s="31"/>
      <c r="CG314" s="31"/>
      <c r="CH314" s="31"/>
      <c r="CI314" s="31"/>
      <c r="CJ314" s="31"/>
      <c r="CK314" s="31"/>
      <c r="CL314" s="31"/>
      <c r="CM314" s="31"/>
      <c r="CN314" s="31"/>
      <c r="CO314" s="31"/>
      <c r="CP314" s="31"/>
      <c r="CQ314" s="31"/>
      <c r="CR314" s="31"/>
      <c r="CS314" s="31"/>
      <c r="CT314" s="31"/>
      <c r="CU314" s="31"/>
      <c r="CV314" s="31"/>
    </row>
    <row r="315" spans="1:100" x14ac:dyDescent="0.3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2"/>
      <c r="AX315" s="32"/>
      <c r="AY315" s="32"/>
      <c r="AZ315" s="32"/>
      <c r="BA315" s="32"/>
      <c r="BB315" s="32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  <c r="BS315" s="31"/>
      <c r="BT315" s="31"/>
      <c r="BU315" s="31"/>
      <c r="BV315" s="31"/>
      <c r="BW315" s="31"/>
      <c r="BX315" s="31"/>
      <c r="BY315" s="31"/>
      <c r="BZ315" s="31"/>
      <c r="CA315" s="31"/>
      <c r="CB315" s="31"/>
      <c r="CC315" s="31"/>
      <c r="CD315" s="31"/>
      <c r="CE315" s="31"/>
      <c r="CF315" s="31"/>
      <c r="CG315" s="31"/>
      <c r="CH315" s="31"/>
      <c r="CI315" s="31"/>
      <c r="CJ315" s="31"/>
      <c r="CK315" s="31"/>
      <c r="CL315" s="31"/>
      <c r="CM315" s="31"/>
      <c r="CN315" s="31"/>
      <c r="CO315" s="31"/>
      <c r="CP315" s="31"/>
      <c r="CQ315" s="31"/>
      <c r="CR315" s="31"/>
      <c r="CS315" s="31"/>
      <c r="CT315" s="31"/>
      <c r="CU315" s="31"/>
      <c r="CV315" s="31"/>
    </row>
    <row r="316" spans="1:100" x14ac:dyDescent="0.3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2"/>
      <c r="AX316" s="32"/>
      <c r="AY316" s="32"/>
      <c r="AZ316" s="32"/>
      <c r="BA316" s="32"/>
      <c r="BB316" s="32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  <c r="BS316" s="31"/>
      <c r="BT316" s="31"/>
      <c r="BU316" s="31"/>
      <c r="BV316" s="31"/>
      <c r="BW316" s="31"/>
      <c r="BX316" s="31"/>
      <c r="BY316" s="31"/>
      <c r="BZ316" s="31"/>
      <c r="CA316" s="31"/>
      <c r="CB316" s="31"/>
      <c r="CC316" s="31"/>
      <c r="CD316" s="31"/>
      <c r="CE316" s="31"/>
      <c r="CF316" s="31"/>
      <c r="CG316" s="31"/>
      <c r="CH316" s="31"/>
      <c r="CI316" s="31"/>
      <c r="CJ316" s="31"/>
      <c r="CK316" s="31"/>
      <c r="CL316" s="31"/>
      <c r="CM316" s="31"/>
      <c r="CN316" s="31"/>
      <c r="CO316" s="31"/>
      <c r="CP316" s="31"/>
      <c r="CQ316" s="31"/>
      <c r="CR316" s="31"/>
      <c r="CS316" s="31"/>
      <c r="CT316" s="31"/>
      <c r="CU316" s="31"/>
      <c r="CV316" s="31"/>
    </row>
    <row r="317" spans="1:100" x14ac:dyDescent="0.3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2"/>
      <c r="AX317" s="32"/>
      <c r="AY317" s="32"/>
      <c r="AZ317" s="32"/>
      <c r="BA317" s="32"/>
      <c r="BB317" s="32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  <c r="BS317" s="31"/>
      <c r="BT317" s="31"/>
      <c r="BU317" s="31"/>
      <c r="BV317" s="31"/>
      <c r="BW317" s="31"/>
      <c r="BX317" s="31"/>
      <c r="BY317" s="31"/>
      <c r="BZ317" s="31"/>
      <c r="CA317" s="31"/>
      <c r="CB317" s="31"/>
      <c r="CC317" s="31"/>
      <c r="CD317" s="31"/>
      <c r="CE317" s="31"/>
      <c r="CF317" s="31"/>
      <c r="CG317" s="31"/>
      <c r="CH317" s="31"/>
      <c r="CI317" s="31"/>
      <c r="CJ317" s="31"/>
      <c r="CK317" s="31"/>
      <c r="CL317" s="31"/>
      <c r="CM317" s="31"/>
      <c r="CN317" s="31"/>
      <c r="CO317" s="31"/>
      <c r="CP317" s="31"/>
      <c r="CQ317" s="31"/>
      <c r="CR317" s="31"/>
      <c r="CS317" s="31"/>
      <c r="CT317" s="31"/>
      <c r="CU317" s="31"/>
      <c r="CV317" s="31"/>
    </row>
    <row r="318" spans="1:100" x14ac:dyDescent="0.3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2"/>
      <c r="AX318" s="32"/>
      <c r="AY318" s="32"/>
      <c r="AZ318" s="32"/>
      <c r="BA318" s="32"/>
      <c r="BB318" s="32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  <c r="BS318" s="31"/>
      <c r="BT318" s="31"/>
      <c r="BU318" s="31"/>
      <c r="BV318" s="31"/>
      <c r="BW318" s="31"/>
      <c r="BX318" s="31"/>
      <c r="BY318" s="31"/>
      <c r="BZ318" s="31"/>
      <c r="CA318" s="31"/>
      <c r="CB318" s="31"/>
      <c r="CC318" s="31"/>
      <c r="CD318" s="31"/>
      <c r="CE318" s="31"/>
      <c r="CF318" s="31"/>
      <c r="CG318" s="31"/>
      <c r="CH318" s="31"/>
      <c r="CI318" s="31"/>
      <c r="CJ318" s="31"/>
      <c r="CK318" s="31"/>
      <c r="CL318" s="31"/>
      <c r="CM318" s="31"/>
      <c r="CN318" s="31"/>
      <c r="CO318" s="31"/>
      <c r="CP318" s="31"/>
      <c r="CQ318" s="31"/>
      <c r="CR318" s="31"/>
      <c r="CS318" s="31"/>
      <c r="CT318" s="31"/>
      <c r="CU318" s="31"/>
      <c r="CV318" s="31"/>
    </row>
    <row r="319" spans="1:100" x14ac:dyDescent="0.3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2"/>
      <c r="AX319" s="32"/>
      <c r="AY319" s="32"/>
      <c r="AZ319" s="32"/>
      <c r="BA319" s="32"/>
      <c r="BB319" s="32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  <c r="BS319" s="31"/>
      <c r="BT319" s="31"/>
      <c r="BU319" s="31"/>
      <c r="BV319" s="31"/>
      <c r="BW319" s="31"/>
      <c r="BX319" s="31"/>
      <c r="BY319" s="31"/>
      <c r="BZ319" s="31"/>
      <c r="CA319" s="31"/>
      <c r="CB319" s="31"/>
      <c r="CC319" s="31"/>
      <c r="CD319" s="31"/>
      <c r="CE319" s="31"/>
      <c r="CF319" s="31"/>
      <c r="CG319" s="31"/>
      <c r="CH319" s="31"/>
      <c r="CI319" s="31"/>
      <c r="CJ319" s="31"/>
      <c r="CK319" s="31"/>
      <c r="CL319" s="31"/>
      <c r="CM319" s="31"/>
      <c r="CN319" s="31"/>
      <c r="CO319" s="31"/>
      <c r="CP319" s="31"/>
      <c r="CQ319" s="31"/>
      <c r="CR319" s="31"/>
      <c r="CS319" s="31"/>
      <c r="CT319" s="31"/>
      <c r="CU319" s="31"/>
      <c r="CV319" s="31"/>
    </row>
    <row r="320" spans="1:100" x14ac:dyDescent="0.3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2"/>
      <c r="AX320" s="32"/>
      <c r="AY320" s="32"/>
      <c r="AZ320" s="32"/>
      <c r="BA320" s="32"/>
      <c r="BB320" s="32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  <c r="BS320" s="31"/>
      <c r="BT320" s="31"/>
      <c r="BU320" s="31"/>
      <c r="BV320" s="31"/>
      <c r="BW320" s="31"/>
      <c r="BX320" s="31"/>
      <c r="BY320" s="31"/>
      <c r="BZ320" s="31"/>
      <c r="CA320" s="31"/>
      <c r="CB320" s="31"/>
      <c r="CC320" s="31"/>
      <c r="CD320" s="31"/>
      <c r="CE320" s="31"/>
      <c r="CF320" s="31"/>
      <c r="CG320" s="31"/>
      <c r="CH320" s="31"/>
      <c r="CI320" s="31"/>
      <c r="CJ320" s="31"/>
      <c r="CK320" s="31"/>
      <c r="CL320" s="31"/>
      <c r="CM320" s="31"/>
      <c r="CN320" s="31"/>
      <c r="CO320" s="31"/>
      <c r="CP320" s="31"/>
      <c r="CQ320" s="31"/>
      <c r="CR320" s="31"/>
      <c r="CS320" s="31"/>
      <c r="CT320" s="31"/>
      <c r="CU320" s="31"/>
      <c r="CV320" s="31"/>
    </row>
    <row r="321" spans="1:100" x14ac:dyDescent="0.3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2"/>
      <c r="AX321" s="32"/>
      <c r="AY321" s="32"/>
      <c r="AZ321" s="32"/>
      <c r="BA321" s="32"/>
      <c r="BB321" s="32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  <c r="BS321" s="31"/>
      <c r="BT321" s="31"/>
      <c r="BU321" s="31"/>
      <c r="BV321" s="31"/>
      <c r="BW321" s="31"/>
      <c r="BX321" s="31"/>
      <c r="BY321" s="31"/>
      <c r="BZ321" s="31"/>
      <c r="CA321" s="31"/>
      <c r="CB321" s="31"/>
      <c r="CC321" s="31"/>
      <c r="CD321" s="31"/>
      <c r="CE321" s="31"/>
      <c r="CF321" s="31"/>
      <c r="CG321" s="31"/>
      <c r="CH321" s="31"/>
      <c r="CI321" s="31"/>
      <c r="CJ321" s="31"/>
      <c r="CK321" s="31"/>
      <c r="CL321" s="31"/>
      <c r="CM321" s="31"/>
      <c r="CN321" s="31"/>
      <c r="CO321" s="31"/>
      <c r="CP321" s="31"/>
      <c r="CQ321" s="31"/>
      <c r="CR321" s="31"/>
      <c r="CS321" s="31"/>
      <c r="CT321" s="31"/>
      <c r="CU321" s="31"/>
      <c r="CV321" s="31"/>
    </row>
    <row r="322" spans="1:100" x14ac:dyDescent="0.3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2"/>
      <c r="AX322" s="32"/>
      <c r="AY322" s="32"/>
      <c r="AZ322" s="32"/>
      <c r="BA322" s="32"/>
      <c r="BB322" s="32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  <c r="BS322" s="31"/>
      <c r="BT322" s="31"/>
      <c r="BU322" s="31"/>
      <c r="BV322" s="31"/>
      <c r="BW322" s="31"/>
      <c r="BX322" s="31"/>
      <c r="BY322" s="31"/>
      <c r="BZ322" s="31"/>
      <c r="CA322" s="31"/>
      <c r="CB322" s="31"/>
      <c r="CC322" s="31"/>
      <c r="CD322" s="31"/>
      <c r="CE322" s="31"/>
      <c r="CF322" s="31"/>
      <c r="CG322" s="31"/>
      <c r="CH322" s="31"/>
      <c r="CI322" s="31"/>
      <c r="CJ322" s="31"/>
      <c r="CK322" s="31"/>
      <c r="CL322" s="31"/>
      <c r="CM322" s="31"/>
      <c r="CN322" s="31"/>
      <c r="CO322" s="31"/>
      <c r="CP322" s="31"/>
      <c r="CQ322" s="31"/>
      <c r="CR322" s="31"/>
      <c r="CS322" s="31"/>
      <c r="CT322" s="31"/>
      <c r="CU322" s="31"/>
      <c r="CV322" s="31"/>
    </row>
    <row r="323" spans="1:100" x14ac:dyDescent="0.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2"/>
      <c r="AX323" s="32"/>
      <c r="AY323" s="32"/>
      <c r="AZ323" s="32"/>
      <c r="BA323" s="32"/>
      <c r="BB323" s="32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  <c r="BS323" s="31"/>
      <c r="BT323" s="31"/>
      <c r="BU323" s="31"/>
      <c r="BV323" s="31"/>
      <c r="BW323" s="31"/>
      <c r="BX323" s="31"/>
      <c r="BY323" s="31"/>
      <c r="BZ323" s="31"/>
      <c r="CA323" s="31"/>
      <c r="CB323" s="31"/>
      <c r="CC323" s="31"/>
      <c r="CD323" s="31"/>
      <c r="CE323" s="31"/>
      <c r="CF323" s="31"/>
      <c r="CG323" s="31"/>
      <c r="CH323" s="31"/>
      <c r="CI323" s="31"/>
      <c r="CJ323" s="31"/>
      <c r="CK323" s="31"/>
      <c r="CL323" s="31"/>
      <c r="CM323" s="31"/>
      <c r="CN323" s="31"/>
      <c r="CO323" s="31"/>
      <c r="CP323" s="31"/>
      <c r="CQ323" s="31"/>
      <c r="CR323" s="31"/>
      <c r="CS323" s="31"/>
      <c r="CT323" s="31"/>
      <c r="CU323" s="31"/>
      <c r="CV323" s="31"/>
    </row>
    <row r="324" spans="1:100" x14ac:dyDescent="0.3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2"/>
      <c r="AX324" s="32"/>
      <c r="AY324" s="32"/>
      <c r="AZ324" s="32"/>
      <c r="BA324" s="32"/>
      <c r="BB324" s="32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  <c r="BS324" s="31"/>
      <c r="BT324" s="31"/>
      <c r="BU324" s="31"/>
      <c r="BV324" s="31"/>
      <c r="BW324" s="31"/>
      <c r="BX324" s="31"/>
      <c r="BY324" s="31"/>
      <c r="BZ324" s="31"/>
      <c r="CA324" s="31"/>
      <c r="CB324" s="31"/>
      <c r="CC324" s="31"/>
      <c r="CD324" s="31"/>
      <c r="CE324" s="31"/>
      <c r="CF324" s="31"/>
      <c r="CG324" s="31"/>
      <c r="CH324" s="31"/>
      <c r="CI324" s="31"/>
      <c r="CJ324" s="31"/>
      <c r="CK324" s="31"/>
      <c r="CL324" s="31"/>
      <c r="CM324" s="31"/>
      <c r="CN324" s="31"/>
      <c r="CO324" s="31"/>
      <c r="CP324" s="31"/>
      <c r="CQ324" s="31"/>
      <c r="CR324" s="31"/>
      <c r="CS324" s="31"/>
      <c r="CT324" s="31"/>
      <c r="CU324" s="31"/>
      <c r="CV324" s="31"/>
    </row>
    <row r="325" spans="1:100" x14ac:dyDescent="0.3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2"/>
      <c r="AX325" s="32"/>
      <c r="AY325" s="32"/>
      <c r="AZ325" s="32"/>
      <c r="BA325" s="32"/>
      <c r="BB325" s="32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  <c r="BS325" s="31"/>
      <c r="BT325" s="31"/>
      <c r="BU325" s="31"/>
      <c r="BV325" s="31"/>
      <c r="BW325" s="31"/>
      <c r="BX325" s="31"/>
      <c r="BY325" s="31"/>
      <c r="BZ325" s="31"/>
      <c r="CA325" s="31"/>
      <c r="CB325" s="31"/>
      <c r="CC325" s="31"/>
      <c r="CD325" s="31"/>
      <c r="CE325" s="31"/>
      <c r="CF325" s="31"/>
      <c r="CG325" s="31"/>
      <c r="CH325" s="31"/>
      <c r="CI325" s="31"/>
      <c r="CJ325" s="31"/>
      <c r="CK325" s="31"/>
      <c r="CL325" s="31"/>
      <c r="CM325" s="31"/>
      <c r="CN325" s="31"/>
      <c r="CO325" s="31"/>
      <c r="CP325" s="31"/>
      <c r="CQ325" s="31"/>
      <c r="CR325" s="31"/>
      <c r="CS325" s="31"/>
      <c r="CT325" s="31"/>
      <c r="CU325" s="31"/>
      <c r="CV325" s="31"/>
    </row>
    <row r="326" spans="1:100" x14ac:dyDescent="0.3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2"/>
      <c r="AX326" s="32"/>
      <c r="AY326" s="32"/>
      <c r="AZ326" s="32"/>
      <c r="BA326" s="32"/>
      <c r="BB326" s="32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  <c r="BS326" s="31"/>
      <c r="BT326" s="31"/>
      <c r="BU326" s="31"/>
      <c r="BV326" s="31"/>
      <c r="BW326" s="31"/>
      <c r="BX326" s="31"/>
      <c r="BY326" s="31"/>
      <c r="BZ326" s="31"/>
      <c r="CA326" s="31"/>
      <c r="CB326" s="31"/>
      <c r="CC326" s="31"/>
      <c r="CD326" s="31"/>
      <c r="CE326" s="31"/>
      <c r="CF326" s="31"/>
      <c r="CG326" s="31"/>
      <c r="CH326" s="31"/>
      <c r="CI326" s="31"/>
      <c r="CJ326" s="31"/>
      <c r="CK326" s="31"/>
      <c r="CL326" s="31"/>
      <c r="CM326" s="31"/>
      <c r="CN326" s="31"/>
      <c r="CO326" s="31"/>
      <c r="CP326" s="31"/>
      <c r="CQ326" s="31"/>
      <c r="CR326" s="31"/>
      <c r="CS326" s="31"/>
      <c r="CT326" s="31"/>
      <c r="CU326" s="31"/>
      <c r="CV326" s="31"/>
    </row>
    <row r="327" spans="1:100" x14ac:dyDescent="0.3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2"/>
      <c r="AX327" s="32"/>
      <c r="AY327" s="32"/>
      <c r="AZ327" s="32"/>
      <c r="BA327" s="32"/>
      <c r="BB327" s="32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  <c r="BS327" s="31"/>
      <c r="BT327" s="31"/>
      <c r="BU327" s="31"/>
      <c r="BV327" s="31"/>
      <c r="BW327" s="31"/>
      <c r="BX327" s="31"/>
      <c r="BY327" s="31"/>
      <c r="BZ327" s="31"/>
      <c r="CA327" s="31"/>
      <c r="CB327" s="31"/>
      <c r="CC327" s="31"/>
      <c r="CD327" s="31"/>
      <c r="CE327" s="31"/>
      <c r="CF327" s="31"/>
      <c r="CG327" s="31"/>
      <c r="CH327" s="31"/>
      <c r="CI327" s="31"/>
      <c r="CJ327" s="31"/>
      <c r="CK327" s="31"/>
      <c r="CL327" s="31"/>
      <c r="CM327" s="31"/>
      <c r="CN327" s="31"/>
      <c r="CO327" s="31"/>
      <c r="CP327" s="31"/>
      <c r="CQ327" s="31"/>
      <c r="CR327" s="31"/>
      <c r="CS327" s="31"/>
      <c r="CT327" s="31"/>
      <c r="CU327" s="31"/>
      <c r="CV327" s="31"/>
    </row>
    <row r="328" spans="1:100" x14ac:dyDescent="0.3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2"/>
      <c r="AX328" s="32"/>
      <c r="AY328" s="32"/>
      <c r="AZ328" s="32"/>
      <c r="BA328" s="32"/>
      <c r="BB328" s="32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  <c r="BS328" s="31"/>
      <c r="BT328" s="31"/>
      <c r="BU328" s="31"/>
      <c r="BV328" s="31"/>
      <c r="BW328" s="31"/>
      <c r="BX328" s="31"/>
      <c r="BY328" s="31"/>
      <c r="BZ328" s="31"/>
      <c r="CA328" s="31"/>
      <c r="CB328" s="31"/>
      <c r="CC328" s="31"/>
      <c r="CD328" s="31"/>
      <c r="CE328" s="31"/>
      <c r="CF328" s="31"/>
      <c r="CG328" s="31"/>
      <c r="CH328" s="31"/>
      <c r="CI328" s="31"/>
      <c r="CJ328" s="31"/>
      <c r="CK328" s="31"/>
      <c r="CL328" s="31"/>
      <c r="CM328" s="31"/>
      <c r="CN328" s="31"/>
      <c r="CO328" s="31"/>
      <c r="CP328" s="31"/>
      <c r="CQ328" s="31"/>
      <c r="CR328" s="31"/>
      <c r="CS328" s="31"/>
      <c r="CT328" s="31"/>
      <c r="CU328" s="31"/>
      <c r="CV328" s="31"/>
    </row>
    <row r="329" spans="1:100" x14ac:dyDescent="0.3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2"/>
      <c r="AX329" s="32"/>
      <c r="AY329" s="32"/>
      <c r="AZ329" s="32"/>
      <c r="BA329" s="32"/>
      <c r="BB329" s="32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  <c r="BS329" s="31"/>
      <c r="BT329" s="31"/>
      <c r="BU329" s="31"/>
      <c r="BV329" s="31"/>
      <c r="BW329" s="31"/>
      <c r="BX329" s="31"/>
      <c r="BY329" s="31"/>
      <c r="BZ329" s="31"/>
      <c r="CA329" s="31"/>
      <c r="CB329" s="31"/>
      <c r="CC329" s="31"/>
      <c r="CD329" s="31"/>
      <c r="CE329" s="31"/>
      <c r="CF329" s="31"/>
      <c r="CG329" s="31"/>
      <c r="CH329" s="31"/>
      <c r="CI329" s="31"/>
      <c r="CJ329" s="31"/>
      <c r="CK329" s="31"/>
      <c r="CL329" s="31"/>
      <c r="CM329" s="31"/>
      <c r="CN329" s="31"/>
      <c r="CO329" s="31"/>
      <c r="CP329" s="31"/>
      <c r="CQ329" s="31"/>
      <c r="CR329" s="31"/>
      <c r="CS329" s="31"/>
      <c r="CT329" s="31"/>
      <c r="CU329" s="31"/>
      <c r="CV329" s="31"/>
    </row>
    <row r="330" spans="1:100" x14ac:dyDescent="0.3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2"/>
      <c r="AX330" s="32"/>
      <c r="AY330" s="32"/>
      <c r="AZ330" s="32"/>
      <c r="BA330" s="32"/>
      <c r="BB330" s="32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  <c r="BS330" s="31"/>
      <c r="BT330" s="31"/>
      <c r="BU330" s="31"/>
      <c r="BV330" s="31"/>
      <c r="BW330" s="31"/>
      <c r="BX330" s="31"/>
      <c r="BY330" s="31"/>
      <c r="BZ330" s="31"/>
      <c r="CA330" s="31"/>
      <c r="CB330" s="31"/>
      <c r="CC330" s="31"/>
      <c r="CD330" s="31"/>
      <c r="CE330" s="31"/>
      <c r="CF330" s="31"/>
      <c r="CG330" s="31"/>
      <c r="CH330" s="31"/>
      <c r="CI330" s="31"/>
      <c r="CJ330" s="31"/>
      <c r="CK330" s="31"/>
      <c r="CL330" s="31"/>
      <c r="CM330" s="31"/>
      <c r="CN330" s="31"/>
      <c r="CO330" s="31"/>
      <c r="CP330" s="31"/>
      <c r="CQ330" s="31"/>
      <c r="CR330" s="31"/>
      <c r="CS330" s="31"/>
      <c r="CT330" s="31"/>
      <c r="CU330" s="31"/>
      <c r="CV330" s="31"/>
    </row>
    <row r="331" spans="1:100" x14ac:dyDescent="0.3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2"/>
      <c r="AX331" s="32"/>
      <c r="AY331" s="32"/>
      <c r="AZ331" s="32"/>
      <c r="BA331" s="32"/>
      <c r="BB331" s="32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  <c r="BS331" s="31"/>
      <c r="BT331" s="31"/>
      <c r="BU331" s="31"/>
      <c r="BV331" s="31"/>
      <c r="BW331" s="31"/>
      <c r="BX331" s="31"/>
      <c r="BY331" s="31"/>
      <c r="BZ331" s="31"/>
      <c r="CA331" s="31"/>
      <c r="CB331" s="31"/>
      <c r="CC331" s="31"/>
      <c r="CD331" s="31"/>
      <c r="CE331" s="31"/>
      <c r="CF331" s="31"/>
      <c r="CG331" s="31"/>
      <c r="CH331" s="31"/>
      <c r="CI331" s="31"/>
      <c r="CJ331" s="31"/>
      <c r="CK331" s="31"/>
      <c r="CL331" s="31"/>
      <c r="CM331" s="31"/>
      <c r="CN331" s="31"/>
      <c r="CO331" s="31"/>
      <c r="CP331" s="31"/>
      <c r="CQ331" s="31"/>
      <c r="CR331" s="31"/>
      <c r="CS331" s="31"/>
      <c r="CT331" s="31"/>
      <c r="CU331" s="31"/>
      <c r="CV331" s="31"/>
    </row>
    <row r="332" spans="1:100" x14ac:dyDescent="0.3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2"/>
      <c r="AX332" s="32"/>
      <c r="AY332" s="32"/>
      <c r="AZ332" s="32"/>
      <c r="BA332" s="32"/>
      <c r="BB332" s="32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  <c r="BS332" s="31"/>
      <c r="BT332" s="31"/>
      <c r="BU332" s="31"/>
      <c r="BV332" s="31"/>
      <c r="BW332" s="31"/>
      <c r="BX332" s="31"/>
      <c r="BY332" s="31"/>
      <c r="BZ332" s="31"/>
      <c r="CA332" s="31"/>
      <c r="CB332" s="31"/>
      <c r="CC332" s="31"/>
      <c r="CD332" s="31"/>
      <c r="CE332" s="31"/>
      <c r="CF332" s="31"/>
      <c r="CG332" s="31"/>
      <c r="CH332" s="31"/>
      <c r="CI332" s="31"/>
      <c r="CJ332" s="31"/>
      <c r="CK332" s="31"/>
      <c r="CL332" s="31"/>
      <c r="CM332" s="31"/>
      <c r="CN332" s="31"/>
      <c r="CO332" s="31"/>
      <c r="CP332" s="31"/>
      <c r="CQ332" s="31"/>
      <c r="CR332" s="31"/>
      <c r="CS332" s="31"/>
      <c r="CT332" s="31"/>
      <c r="CU332" s="31"/>
      <c r="CV332" s="31"/>
    </row>
    <row r="333" spans="1:100" x14ac:dyDescent="0.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2"/>
      <c r="AX333" s="32"/>
      <c r="AY333" s="32"/>
      <c r="AZ333" s="32"/>
      <c r="BA333" s="32"/>
      <c r="BB333" s="32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  <c r="BS333" s="31"/>
      <c r="BT333" s="31"/>
      <c r="BU333" s="31"/>
      <c r="BV333" s="31"/>
      <c r="BW333" s="31"/>
      <c r="BX333" s="31"/>
      <c r="BY333" s="31"/>
      <c r="BZ333" s="31"/>
      <c r="CA333" s="31"/>
      <c r="CB333" s="31"/>
      <c r="CC333" s="31"/>
      <c r="CD333" s="31"/>
      <c r="CE333" s="31"/>
      <c r="CF333" s="31"/>
      <c r="CG333" s="31"/>
      <c r="CH333" s="31"/>
      <c r="CI333" s="31"/>
      <c r="CJ333" s="31"/>
      <c r="CK333" s="31"/>
      <c r="CL333" s="31"/>
      <c r="CM333" s="31"/>
      <c r="CN333" s="31"/>
      <c r="CO333" s="31"/>
      <c r="CP333" s="31"/>
      <c r="CQ333" s="31"/>
      <c r="CR333" s="31"/>
      <c r="CS333" s="31"/>
      <c r="CT333" s="31"/>
      <c r="CU333" s="31"/>
      <c r="CV333" s="31"/>
    </row>
    <row r="334" spans="1:100" x14ac:dyDescent="0.3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2"/>
      <c r="AX334" s="32"/>
      <c r="AY334" s="32"/>
      <c r="AZ334" s="32"/>
      <c r="BA334" s="32"/>
      <c r="BB334" s="32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  <c r="BS334" s="31"/>
      <c r="BT334" s="31"/>
      <c r="BU334" s="31"/>
      <c r="BV334" s="31"/>
      <c r="BW334" s="31"/>
      <c r="BX334" s="31"/>
      <c r="BY334" s="31"/>
      <c r="BZ334" s="31"/>
      <c r="CA334" s="31"/>
      <c r="CB334" s="31"/>
      <c r="CC334" s="31"/>
      <c r="CD334" s="31"/>
      <c r="CE334" s="31"/>
      <c r="CF334" s="31"/>
      <c r="CG334" s="31"/>
      <c r="CH334" s="31"/>
      <c r="CI334" s="31"/>
      <c r="CJ334" s="31"/>
      <c r="CK334" s="31"/>
      <c r="CL334" s="31"/>
      <c r="CM334" s="31"/>
      <c r="CN334" s="31"/>
      <c r="CO334" s="31"/>
      <c r="CP334" s="31"/>
      <c r="CQ334" s="31"/>
      <c r="CR334" s="31"/>
      <c r="CS334" s="31"/>
      <c r="CT334" s="31"/>
      <c r="CU334" s="31"/>
      <c r="CV334" s="31"/>
    </row>
    <row r="335" spans="1:100" x14ac:dyDescent="0.3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2"/>
      <c r="AX335" s="32"/>
      <c r="AY335" s="32"/>
      <c r="AZ335" s="32"/>
      <c r="BA335" s="32"/>
      <c r="BB335" s="32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  <c r="BS335" s="31"/>
      <c r="BT335" s="31"/>
      <c r="BU335" s="31"/>
      <c r="BV335" s="31"/>
      <c r="BW335" s="31"/>
      <c r="BX335" s="31"/>
      <c r="BY335" s="31"/>
      <c r="BZ335" s="31"/>
      <c r="CA335" s="31"/>
      <c r="CB335" s="31"/>
      <c r="CC335" s="31"/>
      <c r="CD335" s="31"/>
      <c r="CE335" s="31"/>
      <c r="CF335" s="31"/>
      <c r="CG335" s="31"/>
      <c r="CH335" s="31"/>
      <c r="CI335" s="31"/>
      <c r="CJ335" s="31"/>
      <c r="CK335" s="31"/>
      <c r="CL335" s="31"/>
      <c r="CM335" s="31"/>
      <c r="CN335" s="31"/>
      <c r="CO335" s="31"/>
      <c r="CP335" s="31"/>
      <c r="CQ335" s="31"/>
      <c r="CR335" s="31"/>
      <c r="CS335" s="31"/>
      <c r="CT335" s="31"/>
      <c r="CU335" s="31"/>
      <c r="CV335" s="31"/>
    </row>
    <row r="336" spans="1:100" x14ac:dyDescent="0.3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2"/>
      <c r="AX336" s="32"/>
      <c r="AY336" s="32"/>
      <c r="AZ336" s="32"/>
      <c r="BA336" s="32"/>
      <c r="BB336" s="32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  <c r="BS336" s="31"/>
      <c r="BT336" s="31"/>
      <c r="BU336" s="31"/>
      <c r="BV336" s="31"/>
      <c r="BW336" s="31"/>
      <c r="BX336" s="31"/>
      <c r="BY336" s="31"/>
      <c r="BZ336" s="31"/>
      <c r="CA336" s="31"/>
      <c r="CB336" s="31"/>
      <c r="CC336" s="31"/>
      <c r="CD336" s="31"/>
      <c r="CE336" s="31"/>
      <c r="CF336" s="31"/>
      <c r="CG336" s="31"/>
      <c r="CH336" s="31"/>
      <c r="CI336" s="31"/>
      <c r="CJ336" s="31"/>
      <c r="CK336" s="31"/>
      <c r="CL336" s="31"/>
      <c r="CM336" s="31"/>
      <c r="CN336" s="31"/>
      <c r="CO336" s="31"/>
      <c r="CP336" s="31"/>
      <c r="CQ336" s="31"/>
      <c r="CR336" s="31"/>
      <c r="CS336" s="31"/>
      <c r="CT336" s="31"/>
      <c r="CU336" s="31"/>
      <c r="CV336" s="31"/>
    </row>
    <row r="337" spans="1:100" x14ac:dyDescent="0.3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2"/>
      <c r="AX337" s="32"/>
      <c r="AY337" s="32"/>
      <c r="AZ337" s="32"/>
      <c r="BA337" s="32"/>
      <c r="BB337" s="32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  <c r="BS337" s="31"/>
      <c r="BT337" s="31"/>
      <c r="BU337" s="31"/>
      <c r="BV337" s="31"/>
      <c r="BW337" s="31"/>
      <c r="BX337" s="31"/>
      <c r="BY337" s="31"/>
      <c r="BZ337" s="31"/>
      <c r="CA337" s="31"/>
      <c r="CB337" s="31"/>
      <c r="CC337" s="31"/>
      <c r="CD337" s="31"/>
      <c r="CE337" s="31"/>
      <c r="CF337" s="31"/>
      <c r="CG337" s="31"/>
      <c r="CH337" s="31"/>
      <c r="CI337" s="31"/>
      <c r="CJ337" s="31"/>
      <c r="CK337" s="31"/>
      <c r="CL337" s="31"/>
      <c r="CM337" s="31"/>
      <c r="CN337" s="31"/>
      <c r="CO337" s="31"/>
      <c r="CP337" s="31"/>
      <c r="CQ337" s="31"/>
      <c r="CR337" s="31"/>
      <c r="CS337" s="31"/>
      <c r="CT337" s="31"/>
      <c r="CU337" s="31"/>
      <c r="CV337" s="31"/>
    </row>
    <row r="338" spans="1:100" x14ac:dyDescent="0.3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2"/>
      <c r="AX338" s="32"/>
      <c r="AY338" s="32"/>
      <c r="AZ338" s="32"/>
      <c r="BA338" s="32"/>
      <c r="BB338" s="32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  <c r="BS338" s="31"/>
      <c r="BT338" s="31"/>
      <c r="BU338" s="31"/>
      <c r="BV338" s="31"/>
      <c r="BW338" s="31"/>
      <c r="BX338" s="31"/>
      <c r="BY338" s="31"/>
      <c r="BZ338" s="31"/>
      <c r="CA338" s="31"/>
      <c r="CB338" s="31"/>
      <c r="CC338" s="31"/>
      <c r="CD338" s="31"/>
      <c r="CE338" s="31"/>
      <c r="CF338" s="31"/>
      <c r="CG338" s="31"/>
      <c r="CH338" s="31"/>
      <c r="CI338" s="31"/>
      <c r="CJ338" s="31"/>
      <c r="CK338" s="31"/>
      <c r="CL338" s="31"/>
      <c r="CM338" s="31"/>
      <c r="CN338" s="31"/>
      <c r="CO338" s="31"/>
      <c r="CP338" s="31"/>
      <c r="CQ338" s="31"/>
      <c r="CR338" s="31"/>
      <c r="CS338" s="31"/>
      <c r="CT338" s="31"/>
      <c r="CU338" s="31"/>
      <c r="CV338" s="31"/>
    </row>
    <row r="339" spans="1:100" x14ac:dyDescent="0.3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2"/>
      <c r="AX339" s="32"/>
      <c r="AY339" s="32"/>
      <c r="AZ339" s="32"/>
      <c r="BA339" s="32"/>
      <c r="BB339" s="32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  <c r="BS339" s="31"/>
      <c r="BT339" s="31"/>
      <c r="BU339" s="31"/>
      <c r="BV339" s="31"/>
      <c r="BW339" s="31"/>
      <c r="BX339" s="31"/>
      <c r="BY339" s="31"/>
      <c r="BZ339" s="31"/>
      <c r="CA339" s="31"/>
      <c r="CB339" s="31"/>
      <c r="CC339" s="31"/>
      <c r="CD339" s="31"/>
      <c r="CE339" s="31"/>
      <c r="CF339" s="31"/>
      <c r="CG339" s="31"/>
      <c r="CH339" s="31"/>
      <c r="CI339" s="31"/>
      <c r="CJ339" s="31"/>
      <c r="CK339" s="31"/>
      <c r="CL339" s="31"/>
      <c r="CM339" s="31"/>
      <c r="CN339" s="31"/>
      <c r="CO339" s="31"/>
      <c r="CP339" s="31"/>
      <c r="CQ339" s="31"/>
      <c r="CR339" s="31"/>
      <c r="CS339" s="31"/>
      <c r="CT339" s="31"/>
      <c r="CU339" s="31"/>
      <c r="CV339" s="31"/>
    </row>
    <row r="340" spans="1:100" x14ac:dyDescent="0.3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2"/>
      <c r="AX340" s="32"/>
      <c r="AY340" s="32"/>
      <c r="AZ340" s="32"/>
      <c r="BA340" s="32"/>
      <c r="BB340" s="32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  <c r="BS340" s="31"/>
      <c r="BT340" s="31"/>
      <c r="BU340" s="31"/>
      <c r="BV340" s="31"/>
      <c r="BW340" s="31"/>
      <c r="BX340" s="31"/>
      <c r="BY340" s="31"/>
      <c r="BZ340" s="31"/>
      <c r="CA340" s="31"/>
      <c r="CB340" s="31"/>
      <c r="CC340" s="31"/>
      <c r="CD340" s="31"/>
      <c r="CE340" s="31"/>
      <c r="CF340" s="31"/>
      <c r="CG340" s="31"/>
      <c r="CH340" s="31"/>
      <c r="CI340" s="31"/>
      <c r="CJ340" s="31"/>
      <c r="CK340" s="31"/>
      <c r="CL340" s="31"/>
      <c r="CM340" s="31"/>
      <c r="CN340" s="31"/>
      <c r="CO340" s="31"/>
      <c r="CP340" s="31"/>
      <c r="CQ340" s="31"/>
      <c r="CR340" s="31"/>
      <c r="CS340" s="31"/>
      <c r="CT340" s="31"/>
      <c r="CU340" s="31"/>
      <c r="CV340" s="31"/>
    </row>
    <row r="341" spans="1:100" x14ac:dyDescent="0.3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2"/>
      <c r="AX341" s="32"/>
      <c r="AY341" s="32"/>
      <c r="AZ341" s="32"/>
      <c r="BA341" s="32"/>
      <c r="BB341" s="32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  <c r="BS341" s="31"/>
      <c r="BT341" s="31"/>
      <c r="BU341" s="31"/>
      <c r="BV341" s="31"/>
      <c r="BW341" s="31"/>
      <c r="BX341" s="31"/>
      <c r="BY341" s="31"/>
      <c r="BZ341" s="31"/>
      <c r="CA341" s="31"/>
      <c r="CB341" s="31"/>
      <c r="CC341" s="31"/>
      <c r="CD341" s="31"/>
      <c r="CE341" s="31"/>
      <c r="CF341" s="31"/>
      <c r="CG341" s="31"/>
      <c r="CH341" s="31"/>
      <c r="CI341" s="31"/>
      <c r="CJ341" s="31"/>
      <c r="CK341" s="31"/>
      <c r="CL341" s="31"/>
      <c r="CM341" s="31"/>
      <c r="CN341" s="31"/>
      <c r="CO341" s="31"/>
      <c r="CP341" s="31"/>
      <c r="CQ341" s="31"/>
      <c r="CR341" s="31"/>
      <c r="CS341" s="31"/>
      <c r="CT341" s="31"/>
      <c r="CU341" s="31"/>
      <c r="CV341" s="31"/>
    </row>
    <row r="342" spans="1:100" x14ac:dyDescent="0.3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2"/>
      <c r="AX342" s="32"/>
      <c r="AY342" s="32"/>
      <c r="AZ342" s="32"/>
      <c r="BA342" s="32"/>
      <c r="BB342" s="32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  <c r="BS342" s="31"/>
      <c r="BT342" s="31"/>
      <c r="BU342" s="31"/>
      <c r="BV342" s="31"/>
      <c r="BW342" s="31"/>
      <c r="BX342" s="31"/>
      <c r="BY342" s="31"/>
      <c r="BZ342" s="31"/>
      <c r="CA342" s="31"/>
      <c r="CB342" s="31"/>
      <c r="CC342" s="31"/>
      <c r="CD342" s="31"/>
      <c r="CE342" s="31"/>
      <c r="CF342" s="31"/>
      <c r="CG342" s="31"/>
      <c r="CH342" s="31"/>
      <c r="CI342" s="31"/>
      <c r="CJ342" s="31"/>
      <c r="CK342" s="31"/>
      <c r="CL342" s="31"/>
      <c r="CM342" s="31"/>
      <c r="CN342" s="31"/>
      <c r="CO342" s="31"/>
      <c r="CP342" s="31"/>
      <c r="CQ342" s="31"/>
      <c r="CR342" s="31"/>
      <c r="CS342" s="31"/>
      <c r="CT342" s="31"/>
      <c r="CU342" s="31"/>
      <c r="CV342" s="31"/>
    </row>
    <row r="343" spans="1:100" x14ac:dyDescent="0.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2"/>
      <c r="AX343" s="32"/>
      <c r="AY343" s="32"/>
      <c r="AZ343" s="32"/>
      <c r="BA343" s="32"/>
      <c r="BB343" s="32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  <c r="BS343" s="31"/>
      <c r="BT343" s="31"/>
      <c r="BU343" s="31"/>
      <c r="BV343" s="31"/>
      <c r="BW343" s="31"/>
      <c r="BX343" s="31"/>
      <c r="BY343" s="31"/>
      <c r="BZ343" s="31"/>
      <c r="CA343" s="31"/>
      <c r="CB343" s="31"/>
      <c r="CC343" s="31"/>
      <c r="CD343" s="31"/>
      <c r="CE343" s="31"/>
      <c r="CF343" s="31"/>
      <c r="CG343" s="31"/>
      <c r="CH343" s="31"/>
      <c r="CI343" s="31"/>
      <c r="CJ343" s="31"/>
      <c r="CK343" s="31"/>
      <c r="CL343" s="31"/>
      <c r="CM343" s="31"/>
      <c r="CN343" s="31"/>
      <c r="CO343" s="31"/>
      <c r="CP343" s="31"/>
      <c r="CQ343" s="31"/>
      <c r="CR343" s="31"/>
      <c r="CS343" s="31"/>
      <c r="CT343" s="31"/>
      <c r="CU343" s="31"/>
      <c r="CV343" s="31"/>
    </row>
    <row r="344" spans="1:100" x14ac:dyDescent="0.3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2"/>
      <c r="AX344" s="32"/>
      <c r="AY344" s="32"/>
      <c r="AZ344" s="32"/>
      <c r="BA344" s="32"/>
      <c r="BB344" s="32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  <c r="BS344" s="31"/>
      <c r="BT344" s="31"/>
      <c r="BU344" s="31"/>
      <c r="BV344" s="31"/>
      <c r="BW344" s="31"/>
      <c r="BX344" s="31"/>
      <c r="BY344" s="31"/>
      <c r="BZ344" s="31"/>
      <c r="CA344" s="31"/>
      <c r="CB344" s="31"/>
      <c r="CC344" s="31"/>
      <c r="CD344" s="31"/>
      <c r="CE344" s="31"/>
      <c r="CF344" s="31"/>
      <c r="CG344" s="31"/>
      <c r="CH344" s="31"/>
      <c r="CI344" s="31"/>
      <c r="CJ344" s="31"/>
      <c r="CK344" s="31"/>
      <c r="CL344" s="31"/>
      <c r="CM344" s="31"/>
      <c r="CN344" s="31"/>
      <c r="CO344" s="31"/>
      <c r="CP344" s="31"/>
      <c r="CQ344" s="31"/>
      <c r="CR344" s="31"/>
      <c r="CS344" s="31"/>
      <c r="CT344" s="31"/>
      <c r="CU344" s="31"/>
      <c r="CV344" s="31"/>
    </row>
    <row r="345" spans="1:100" x14ac:dyDescent="0.3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2"/>
      <c r="AX345" s="32"/>
      <c r="AY345" s="32"/>
      <c r="AZ345" s="32"/>
      <c r="BA345" s="32"/>
      <c r="BB345" s="32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  <c r="BS345" s="31"/>
      <c r="BT345" s="31"/>
      <c r="BU345" s="31"/>
      <c r="BV345" s="31"/>
      <c r="BW345" s="31"/>
      <c r="BX345" s="31"/>
      <c r="BY345" s="31"/>
      <c r="BZ345" s="31"/>
      <c r="CA345" s="31"/>
      <c r="CB345" s="31"/>
      <c r="CC345" s="31"/>
      <c r="CD345" s="31"/>
      <c r="CE345" s="31"/>
      <c r="CF345" s="31"/>
      <c r="CG345" s="31"/>
      <c r="CH345" s="31"/>
      <c r="CI345" s="31"/>
      <c r="CJ345" s="31"/>
      <c r="CK345" s="31"/>
      <c r="CL345" s="31"/>
      <c r="CM345" s="31"/>
      <c r="CN345" s="31"/>
      <c r="CO345" s="31"/>
      <c r="CP345" s="31"/>
      <c r="CQ345" s="31"/>
      <c r="CR345" s="31"/>
      <c r="CS345" s="31"/>
      <c r="CT345" s="31"/>
      <c r="CU345" s="31"/>
      <c r="CV345" s="31"/>
    </row>
    <row r="346" spans="1:100" x14ac:dyDescent="0.3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2"/>
      <c r="AX346" s="32"/>
      <c r="AY346" s="32"/>
      <c r="AZ346" s="32"/>
      <c r="BA346" s="32"/>
      <c r="BB346" s="32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  <c r="BS346" s="31"/>
      <c r="BT346" s="31"/>
      <c r="BU346" s="31"/>
      <c r="BV346" s="31"/>
      <c r="BW346" s="31"/>
      <c r="BX346" s="31"/>
      <c r="BY346" s="31"/>
      <c r="BZ346" s="31"/>
      <c r="CA346" s="31"/>
      <c r="CB346" s="31"/>
      <c r="CC346" s="31"/>
      <c r="CD346" s="31"/>
      <c r="CE346" s="31"/>
      <c r="CF346" s="31"/>
      <c r="CG346" s="31"/>
      <c r="CH346" s="31"/>
      <c r="CI346" s="31"/>
      <c r="CJ346" s="31"/>
      <c r="CK346" s="31"/>
      <c r="CL346" s="31"/>
      <c r="CM346" s="31"/>
      <c r="CN346" s="31"/>
      <c r="CO346" s="31"/>
      <c r="CP346" s="31"/>
      <c r="CQ346" s="31"/>
      <c r="CR346" s="31"/>
      <c r="CS346" s="31"/>
      <c r="CT346" s="31"/>
      <c r="CU346" s="31"/>
      <c r="CV346" s="31"/>
    </row>
    <row r="347" spans="1:100" x14ac:dyDescent="0.3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2"/>
      <c r="AX347" s="32"/>
      <c r="AY347" s="32"/>
      <c r="AZ347" s="32"/>
      <c r="BA347" s="32"/>
      <c r="BB347" s="32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  <c r="BS347" s="31"/>
      <c r="BT347" s="31"/>
      <c r="BU347" s="31"/>
      <c r="BV347" s="31"/>
      <c r="BW347" s="31"/>
      <c r="BX347" s="31"/>
      <c r="BY347" s="31"/>
      <c r="BZ347" s="31"/>
      <c r="CA347" s="31"/>
      <c r="CB347" s="31"/>
      <c r="CC347" s="31"/>
      <c r="CD347" s="31"/>
      <c r="CE347" s="31"/>
      <c r="CF347" s="31"/>
      <c r="CG347" s="31"/>
      <c r="CH347" s="31"/>
      <c r="CI347" s="31"/>
      <c r="CJ347" s="31"/>
      <c r="CK347" s="31"/>
      <c r="CL347" s="31"/>
      <c r="CM347" s="31"/>
      <c r="CN347" s="31"/>
      <c r="CO347" s="31"/>
      <c r="CP347" s="31"/>
      <c r="CQ347" s="31"/>
      <c r="CR347" s="31"/>
      <c r="CS347" s="31"/>
      <c r="CT347" s="31"/>
      <c r="CU347" s="31"/>
      <c r="CV347" s="31"/>
    </row>
    <row r="348" spans="1:100" x14ac:dyDescent="0.3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2"/>
      <c r="AX348" s="32"/>
      <c r="AY348" s="32"/>
      <c r="AZ348" s="32"/>
      <c r="BA348" s="32"/>
      <c r="BB348" s="32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  <c r="BS348" s="31"/>
      <c r="BT348" s="31"/>
      <c r="BU348" s="31"/>
      <c r="BV348" s="31"/>
      <c r="BW348" s="31"/>
      <c r="BX348" s="31"/>
      <c r="BY348" s="31"/>
      <c r="BZ348" s="31"/>
      <c r="CA348" s="31"/>
      <c r="CB348" s="31"/>
      <c r="CC348" s="31"/>
      <c r="CD348" s="31"/>
      <c r="CE348" s="31"/>
      <c r="CF348" s="31"/>
      <c r="CG348" s="31"/>
      <c r="CH348" s="31"/>
      <c r="CI348" s="31"/>
      <c r="CJ348" s="31"/>
      <c r="CK348" s="31"/>
      <c r="CL348" s="31"/>
      <c r="CM348" s="31"/>
      <c r="CN348" s="31"/>
      <c r="CO348" s="31"/>
      <c r="CP348" s="31"/>
      <c r="CQ348" s="31"/>
      <c r="CR348" s="31"/>
      <c r="CS348" s="31"/>
      <c r="CT348" s="31"/>
      <c r="CU348" s="31"/>
      <c r="CV348" s="31"/>
    </row>
    <row r="349" spans="1:100" x14ac:dyDescent="0.3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2"/>
      <c r="AX349" s="32"/>
      <c r="AY349" s="32"/>
      <c r="AZ349" s="32"/>
      <c r="BA349" s="32"/>
      <c r="BB349" s="32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  <c r="BS349" s="31"/>
      <c r="BT349" s="31"/>
      <c r="BU349" s="31"/>
      <c r="BV349" s="31"/>
      <c r="BW349" s="31"/>
      <c r="BX349" s="31"/>
      <c r="BY349" s="31"/>
      <c r="BZ349" s="31"/>
      <c r="CA349" s="31"/>
      <c r="CB349" s="31"/>
      <c r="CC349" s="31"/>
      <c r="CD349" s="31"/>
      <c r="CE349" s="31"/>
      <c r="CF349" s="31"/>
      <c r="CG349" s="31"/>
      <c r="CH349" s="31"/>
      <c r="CI349" s="31"/>
      <c r="CJ349" s="31"/>
      <c r="CK349" s="31"/>
      <c r="CL349" s="31"/>
      <c r="CM349" s="31"/>
      <c r="CN349" s="31"/>
      <c r="CO349" s="31"/>
      <c r="CP349" s="31"/>
      <c r="CQ349" s="31"/>
      <c r="CR349" s="31"/>
      <c r="CS349" s="31"/>
      <c r="CT349" s="31"/>
      <c r="CU349" s="31"/>
      <c r="CV349" s="31"/>
    </row>
    <row r="350" spans="1:100" x14ac:dyDescent="0.3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2"/>
      <c r="AX350" s="32"/>
      <c r="AY350" s="32"/>
      <c r="AZ350" s="32"/>
      <c r="BA350" s="32"/>
      <c r="BB350" s="32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  <c r="BS350" s="31"/>
      <c r="BT350" s="31"/>
      <c r="BU350" s="31"/>
      <c r="BV350" s="31"/>
      <c r="BW350" s="31"/>
      <c r="BX350" s="31"/>
      <c r="BY350" s="31"/>
      <c r="BZ350" s="31"/>
      <c r="CA350" s="31"/>
      <c r="CB350" s="31"/>
      <c r="CC350" s="31"/>
      <c r="CD350" s="31"/>
      <c r="CE350" s="31"/>
      <c r="CF350" s="31"/>
      <c r="CG350" s="31"/>
      <c r="CH350" s="31"/>
      <c r="CI350" s="31"/>
      <c r="CJ350" s="31"/>
      <c r="CK350" s="31"/>
      <c r="CL350" s="31"/>
      <c r="CM350" s="31"/>
      <c r="CN350" s="31"/>
      <c r="CO350" s="31"/>
      <c r="CP350" s="31"/>
      <c r="CQ350" s="31"/>
      <c r="CR350" s="31"/>
      <c r="CS350" s="31"/>
      <c r="CT350" s="31"/>
      <c r="CU350" s="31"/>
      <c r="CV350" s="31"/>
    </row>
    <row r="351" spans="1:100" x14ac:dyDescent="0.3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2"/>
      <c r="AX351" s="32"/>
      <c r="AY351" s="32"/>
      <c r="AZ351" s="32"/>
      <c r="BA351" s="32"/>
      <c r="BB351" s="32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  <c r="BS351" s="31"/>
      <c r="BT351" s="31"/>
      <c r="BU351" s="31"/>
      <c r="BV351" s="31"/>
      <c r="BW351" s="31"/>
      <c r="BX351" s="31"/>
      <c r="BY351" s="31"/>
      <c r="BZ351" s="31"/>
      <c r="CA351" s="31"/>
      <c r="CB351" s="31"/>
      <c r="CC351" s="31"/>
      <c r="CD351" s="31"/>
      <c r="CE351" s="31"/>
      <c r="CF351" s="31"/>
      <c r="CG351" s="31"/>
      <c r="CH351" s="31"/>
      <c r="CI351" s="31"/>
      <c r="CJ351" s="31"/>
      <c r="CK351" s="31"/>
      <c r="CL351" s="31"/>
      <c r="CM351" s="31"/>
      <c r="CN351" s="31"/>
      <c r="CO351" s="31"/>
      <c r="CP351" s="31"/>
      <c r="CQ351" s="31"/>
      <c r="CR351" s="31"/>
      <c r="CS351" s="31"/>
      <c r="CT351" s="31"/>
      <c r="CU351" s="31"/>
      <c r="CV351" s="31"/>
    </row>
    <row r="352" spans="1:100" x14ac:dyDescent="0.3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2"/>
      <c r="AX352" s="32"/>
      <c r="AY352" s="32"/>
      <c r="AZ352" s="32"/>
      <c r="BA352" s="32"/>
      <c r="BB352" s="32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  <c r="BS352" s="31"/>
      <c r="BT352" s="31"/>
      <c r="BU352" s="31"/>
      <c r="BV352" s="31"/>
      <c r="BW352" s="31"/>
      <c r="BX352" s="31"/>
      <c r="BY352" s="31"/>
      <c r="BZ352" s="31"/>
      <c r="CA352" s="31"/>
      <c r="CB352" s="31"/>
      <c r="CC352" s="31"/>
      <c r="CD352" s="31"/>
      <c r="CE352" s="31"/>
      <c r="CF352" s="31"/>
      <c r="CG352" s="31"/>
      <c r="CH352" s="31"/>
      <c r="CI352" s="31"/>
      <c r="CJ352" s="31"/>
      <c r="CK352" s="31"/>
      <c r="CL352" s="31"/>
      <c r="CM352" s="31"/>
      <c r="CN352" s="31"/>
      <c r="CO352" s="31"/>
      <c r="CP352" s="31"/>
      <c r="CQ352" s="31"/>
      <c r="CR352" s="31"/>
      <c r="CS352" s="31"/>
      <c r="CT352" s="31"/>
      <c r="CU352" s="31"/>
      <c r="CV352" s="31"/>
    </row>
    <row r="353" spans="1:100" x14ac:dyDescent="0.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2"/>
      <c r="AX353" s="32"/>
      <c r="AY353" s="32"/>
      <c r="AZ353" s="32"/>
      <c r="BA353" s="32"/>
      <c r="BB353" s="32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  <c r="BS353" s="31"/>
      <c r="BT353" s="31"/>
      <c r="BU353" s="31"/>
      <c r="BV353" s="31"/>
      <c r="BW353" s="31"/>
      <c r="BX353" s="31"/>
      <c r="BY353" s="31"/>
      <c r="BZ353" s="31"/>
      <c r="CA353" s="31"/>
      <c r="CB353" s="31"/>
      <c r="CC353" s="31"/>
      <c r="CD353" s="31"/>
      <c r="CE353" s="31"/>
      <c r="CF353" s="31"/>
      <c r="CG353" s="31"/>
      <c r="CH353" s="31"/>
      <c r="CI353" s="31"/>
      <c r="CJ353" s="31"/>
      <c r="CK353" s="31"/>
      <c r="CL353" s="31"/>
      <c r="CM353" s="31"/>
      <c r="CN353" s="31"/>
      <c r="CO353" s="31"/>
      <c r="CP353" s="31"/>
      <c r="CQ353" s="31"/>
      <c r="CR353" s="31"/>
      <c r="CS353" s="31"/>
      <c r="CT353" s="31"/>
      <c r="CU353" s="31"/>
      <c r="CV353" s="31"/>
    </row>
    <row r="354" spans="1:100" x14ac:dyDescent="0.3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2"/>
      <c r="AX354" s="32"/>
      <c r="AY354" s="32"/>
      <c r="AZ354" s="32"/>
      <c r="BA354" s="32"/>
      <c r="BB354" s="32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  <c r="BS354" s="31"/>
      <c r="BT354" s="31"/>
      <c r="BU354" s="31"/>
      <c r="BV354" s="31"/>
      <c r="BW354" s="31"/>
      <c r="BX354" s="31"/>
      <c r="BY354" s="31"/>
      <c r="BZ354" s="31"/>
      <c r="CA354" s="31"/>
      <c r="CB354" s="31"/>
      <c r="CC354" s="31"/>
      <c r="CD354" s="31"/>
      <c r="CE354" s="31"/>
      <c r="CF354" s="31"/>
      <c r="CG354" s="31"/>
      <c r="CH354" s="31"/>
      <c r="CI354" s="31"/>
      <c r="CJ354" s="31"/>
      <c r="CK354" s="31"/>
      <c r="CL354" s="31"/>
      <c r="CM354" s="31"/>
      <c r="CN354" s="31"/>
      <c r="CO354" s="31"/>
      <c r="CP354" s="31"/>
      <c r="CQ354" s="31"/>
      <c r="CR354" s="31"/>
      <c r="CS354" s="31"/>
      <c r="CT354" s="31"/>
      <c r="CU354" s="31"/>
      <c r="CV354" s="31"/>
    </row>
    <row r="355" spans="1:100" x14ac:dyDescent="0.3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2"/>
      <c r="AX355" s="32"/>
      <c r="AY355" s="32"/>
      <c r="AZ355" s="32"/>
      <c r="BA355" s="32"/>
      <c r="BB355" s="32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  <c r="BS355" s="31"/>
      <c r="BT355" s="31"/>
      <c r="BU355" s="31"/>
      <c r="BV355" s="31"/>
      <c r="BW355" s="31"/>
      <c r="BX355" s="31"/>
      <c r="BY355" s="31"/>
      <c r="BZ355" s="31"/>
      <c r="CA355" s="31"/>
      <c r="CB355" s="31"/>
      <c r="CC355" s="31"/>
      <c r="CD355" s="31"/>
      <c r="CE355" s="31"/>
      <c r="CF355" s="31"/>
      <c r="CG355" s="31"/>
      <c r="CH355" s="31"/>
      <c r="CI355" s="31"/>
      <c r="CJ355" s="31"/>
      <c r="CK355" s="31"/>
      <c r="CL355" s="31"/>
      <c r="CM355" s="31"/>
      <c r="CN355" s="31"/>
      <c r="CO355" s="31"/>
      <c r="CP355" s="31"/>
      <c r="CQ355" s="31"/>
      <c r="CR355" s="31"/>
      <c r="CS355" s="31"/>
      <c r="CT355" s="31"/>
      <c r="CU355" s="31"/>
      <c r="CV355" s="31"/>
    </row>
    <row r="356" spans="1:100" x14ac:dyDescent="0.3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2"/>
      <c r="AX356" s="32"/>
      <c r="AY356" s="32"/>
      <c r="AZ356" s="32"/>
      <c r="BA356" s="32"/>
      <c r="BB356" s="32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  <c r="BS356" s="31"/>
      <c r="BT356" s="31"/>
      <c r="BU356" s="31"/>
      <c r="BV356" s="31"/>
      <c r="BW356" s="31"/>
      <c r="BX356" s="31"/>
      <c r="BY356" s="31"/>
      <c r="BZ356" s="31"/>
      <c r="CA356" s="31"/>
      <c r="CB356" s="31"/>
      <c r="CC356" s="31"/>
      <c r="CD356" s="31"/>
      <c r="CE356" s="31"/>
      <c r="CF356" s="31"/>
      <c r="CG356" s="31"/>
      <c r="CH356" s="31"/>
      <c r="CI356" s="31"/>
      <c r="CJ356" s="31"/>
      <c r="CK356" s="31"/>
      <c r="CL356" s="31"/>
      <c r="CM356" s="31"/>
      <c r="CN356" s="31"/>
      <c r="CO356" s="31"/>
      <c r="CP356" s="31"/>
      <c r="CQ356" s="31"/>
      <c r="CR356" s="31"/>
      <c r="CS356" s="31"/>
      <c r="CT356" s="31"/>
      <c r="CU356" s="31"/>
      <c r="CV356" s="31"/>
    </row>
    <row r="357" spans="1:100" x14ac:dyDescent="0.3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2"/>
      <c r="AX357" s="32"/>
      <c r="AY357" s="32"/>
      <c r="AZ357" s="32"/>
      <c r="BA357" s="32"/>
      <c r="BB357" s="32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  <c r="BS357" s="31"/>
      <c r="BT357" s="31"/>
      <c r="BU357" s="31"/>
      <c r="BV357" s="31"/>
      <c r="BW357" s="31"/>
      <c r="BX357" s="31"/>
      <c r="BY357" s="31"/>
      <c r="BZ357" s="31"/>
      <c r="CA357" s="31"/>
      <c r="CB357" s="31"/>
      <c r="CC357" s="31"/>
      <c r="CD357" s="31"/>
      <c r="CE357" s="31"/>
      <c r="CF357" s="31"/>
      <c r="CG357" s="31"/>
      <c r="CH357" s="31"/>
      <c r="CI357" s="31"/>
      <c r="CJ357" s="31"/>
      <c r="CK357" s="31"/>
      <c r="CL357" s="31"/>
      <c r="CM357" s="31"/>
      <c r="CN357" s="31"/>
      <c r="CO357" s="31"/>
      <c r="CP357" s="31"/>
      <c r="CQ357" s="31"/>
      <c r="CR357" s="31"/>
      <c r="CS357" s="31"/>
      <c r="CT357" s="31"/>
      <c r="CU357" s="31"/>
      <c r="CV357" s="31"/>
    </row>
    <row r="358" spans="1:100" x14ac:dyDescent="0.3">
      <c r="A358" s="31"/>
      <c r="B358" s="31"/>
      <c r="C358" s="31"/>
      <c r="D358" s="31"/>
      <c r="E358" s="31"/>
      <c r="F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2"/>
      <c r="AX358" s="32"/>
      <c r="AY358" s="32"/>
      <c r="AZ358" s="32"/>
      <c r="BA358" s="32"/>
      <c r="BB358" s="32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  <c r="BS358" s="31"/>
      <c r="BT358" s="31"/>
      <c r="BU358" s="31"/>
      <c r="BV358" s="31"/>
      <c r="BW358" s="31"/>
      <c r="BX358" s="31"/>
      <c r="BY358" s="31"/>
      <c r="BZ358" s="31"/>
      <c r="CA358" s="31"/>
      <c r="CB358" s="31"/>
      <c r="CC358" s="31"/>
      <c r="CD358" s="31"/>
      <c r="CE358" s="31"/>
      <c r="CF358" s="31"/>
      <c r="CG358" s="31"/>
      <c r="CH358" s="31"/>
      <c r="CI358" s="31"/>
      <c r="CJ358" s="31"/>
      <c r="CK358" s="31"/>
      <c r="CL358" s="31"/>
      <c r="CM358" s="31"/>
      <c r="CN358" s="31"/>
      <c r="CO358" s="31"/>
      <c r="CP358" s="31"/>
      <c r="CQ358" s="31"/>
      <c r="CR358" s="31"/>
      <c r="CS358" s="31"/>
      <c r="CT358" s="31"/>
      <c r="CU358" s="31"/>
      <c r="CV358" s="31"/>
    </row>
    <row r="359" spans="1:100" x14ac:dyDescent="0.3">
      <c r="A359" s="31"/>
      <c r="B359" s="31"/>
      <c r="C359" s="31"/>
      <c r="D359" s="31"/>
      <c r="E359" s="31"/>
      <c r="F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2"/>
      <c r="AX359" s="32"/>
      <c r="AY359" s="32"/>
      <c r="AZ359" s="32"/>
      <c r="BA359" s="32"/>
      <c r="BB359" s="32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  <c r="BS359" s="31"/>
      <c r="BT359" s="31"/>
      <c r="BU359" s="31"/>
      <c r="BV359" s="31"/>
      <c r="BW359" s="31"/>
      <c r="BX359" s="31"/>
      <c r="BY359" s="31"/>
      <c r="BZ359" s="31"/>
      <c r="CA359" s="31"/>
      <c r="CB359" s="31"/>
      <c r="CC359" s="31"/>
      <c r="CD359" s="31"/>
      <c r="CE359" s="31"/>
      <c r="CF359" s="31"/>
      <c r="CG359" s="31"/>
      <c r="CH359" s="31"/>
      <c r="CI359" s="31"/>
      <c r="CJ359" s="31"/>
      <c r="CK359" s="31"/>
      <c r="CL359" s="31"/>
      <c r="CM359" s="31"/>
      <c r="CN359" s="31"/>
      <c r="CO359" s="31"/>
      <c r="CP359" s="31"/>
      <c r="CQ359" s="31"/>
      <c r="CR359" s="31"/>
      <c r="CS359" s="31"/>
      <c r="CT359" s="31"/>
      <c r="CU359" s="31"/>
      <c r="CV359" s="31"/>
    </row>
    <row r="360" spans="1:100" x14ac:dyDescent="0.3">
      <c r="A360" s="31"/>
      <c r="B360" s="31"/>
      <c r="C360" s="31"/>
      <c r="D360" s="31"/>
      <c r="E360" s="31"/>
      <c r="F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2"/>
      <c r="AX360" s="32"/>
      <c r="AY360" s="32"/>
      <c r="AZ360" s="32"/>
      <c r="BA360" s="32"/>
      <c r="BB360" s="32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  <c r="BS360" s="31"/>
      <c r="BT360" s="31"/>
      <c r="BU360" s="31"/>
      <c r="BV360" s="31"/>
      <c r="BW360" s="31"/>
      <c r="BX360" s="31"/>
      <c r="BY360" s="31"/>
      <c r="BZ360" s="31"/>
      <c r="CA360" s="31"/>
      <c r="CB360" s="31"/>
      <c r="CC360" s="31"/>
      <c r="CD360" s="31"/>
      <c r="CE360" s="31"/>
      <c r="CF360" s="31"/>
      <c r="CG360" s="31"/>
      <c r="CH360" s="31"/>
      <c r="CI360" s="31"/>
      <c r="CJ360" s="31"/>
      <c r="CK360" s="31"/>
      <c r="CL360" s="31"/>
      <c r="CM360" s="31"/>
      <c r="CN360" s="31"/>
      <c r="CO360" s="31"/>
      <c r="CP360" s="31"/>
      <c r="CQ360" s="31"/>
      <c r="CR360" s="31"/>
      <c r="CS360" s="31"/>
      <c r="CT360" s="31"/>
      <c r="CU360" s="31"/>
      <c r="CV360" s="31"/>
    </row>
    <row r="361" spans="1:100" x14ac:dyDescent="0.3">
      <c r="A361" s="31"/>
      <c r="B361" s="31"/>
      <c r="C361" s="31"/>
      <c r="D361" s="31"/>
      <c r="E361" s="31"/>
      <c r="F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2"/>
      <c r="AX361" s="32"/>
      <c r="AY361" s="32"/>
      <c r="AZ361" s="32"/>
      <c r="BA361" s="32"/>
      <c r="BB361" s="32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  <c r="BS361" s="31"/>
      <c r="BT361" s="31"/>
      <c r="BU361" s="31"/>
      <c r="BV361" s="31"/>
      <c r="BW361" s="31"/>
      <c r="BX361" s="31"/>
      <c r="BY361" s="31"/>
      <c r="BZ361" s="31"/>
      <c r="CA361" s="31"/>
      <c r="CB361" s="31"/>
      <c r="CC361" s="31"/>
      <c r="CD361" s="31"/>
      <c r="CE361" s="31"/>
      <c r="CF361" s="31"/>
      <c r="CG361" s="31"/>
      <c r="CH361" s="31"/>
      <c r="CI361" s="31"/>
      <c r="CJ361" s="31"/>
      <c r="CK361" s="31"/>
      <c r="CL361" s="31"/>
      <c r="CM361" s="31"/>
      <c r="CN361" s="31"/>
      <c r="CO361" s="31"/>
      <c r="CP361" s="31"/>
      <c r="CQ361" s="31"/>
      <c r="CR361" s="31"/>
      <c r="CS361" s="31"/>
      <c r="CT361" s="31"/>
      <c r="CU361" s="31"/>
      <c r="CV361" s="31"/>
    </row>
    <row r="362" spans="1:100" x14ac:dyDescent="0.3">
      <c r="A362" s="31"/>
      <c r="B362" s="31"/>
      <c r="C362" s="31"/>
      <c r="D362" s="31"/>
      <c r="E362" s="31"/>
      <c r="F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2"/>
      <c r="AX362" s="32"/>
      <c r="AY362" s="32"/>
      <c r="AZ362" s="32"/>
      <c r="BA362" s="32"/>
      <c r="BB362" s="32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  <c r="BS362" s="31"/>
      <c r="BT362" s="31"/>
      <c r="BU362" s="31"/>
      <c r="BV362" s="31"/>
      <c r="BW362" s="31"/>
      <c r="BX362" s="31"/>
      <c r="BY362" s="31"/>
      <c r="BZ362" s="31"/>
      <c r="CA362" s="31"/>
      <c r="CB362" s="31"/>
      <c r="CC362" s="31"/>
      <c r="CD362" s="31"/>
      <c r="CE362" s="31"/>
      <c r="CF362" s="31"/>
      <c r="CG362" s="31"/>
      <c r="CH362" s="31"/>
      <c r="CI362" s="31"/>
      <c r="CJ362" s="31"/>
      <c r="CK362" s="31"/>
      <c r="CL362" s="31"/>
      <c r="CM362" s="31"/>
      <c r="CN362" s="31"/>
      <c r="CO362" s="31"/>
      <c r="CP362" s="31"/>
      <c r="CQ362" s="31"/>
      <c r="CR362" s="31"/>
      <c r="CS362" s="31"/>
      <c r="CT362" s="31"/>
      <c r="CU362" s="31"/>
      <c r="CV362" s="31"/>
    </row>
    <row r="363" spans="1:100" x14ac:dyDescent="0.3">
      <c r="A363" s="31"/>
      <c r="B363" s="31"/>
      <c r="C363" s="31"/>
      <c r="D363" s="31"/>
      <c r="E363" s="31"/>
      <c r="F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2"/>
      <c r="AX363" s="32"/>
      <c r="AY363" s="32"/>
      <c r="AZ363" s="32"/>
      <c r="BA363" s="32"/>
      <c r="BB363" s="32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  <c r="BS363" s="31"/>
      <c r="BT363" s="31"/>
      <c r="BU363" s="31"/>
      <c r="BV363" s="31"/>
      <c r="BW363" s="31"/>
      <c r="BX363" s="31"/>
      <c r="BY363" s="31"/>
      <c r="BZ363" s="31"/>
      <c r="CA363" s="31"/>
      <c r="CB363" s="31"/>
      <c r="CC363" s="31"/>
      <c r="CD363" s="31"/>
      <c r="CE363" s="31"/>
      <c r="CF363" s="31"/>
      <c r="CG363" s="31"/>
      <c r="CH363" s="31"/>
      <c r="CI363" s="31"/>
      <c r="CJ363" s="31"/>
      <c r="CK363" s="31"/>
      <c r="CL363" s="31"/>
      <c r="CM363" s="31"/>
      <c r="CN363" s="31"/>
      <c r="CO363" s="31"/>
      <c r="CP363" s="31"/>
      <c r="CQ363" s="31"/>
      <c r="CR363" s="31"/>
      <c r="CS363" s="31"/>
      <c r="CT363" s="31"/>
      <c r="CU363" s="31"/>
      <c r="CV363" s="31"/>
    </row>
    <row r="364" spans="1:100" x14ac:dyDescent="0.3">
      <c r="A364" s="31"/>
      <c r="B364" s="31"/>
      <c r="C364" s="31"/>
      <c r="D364" s="31"/>
      <c r="E364" s="31"/>
      <c r="F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2"/>
      <c r="AX364" s="32"/>
      <c r="AY364" s="32"/>
      <c r="AZ364" s="32"/>
      <c r="BA364" s="32"/>
      <c r="BB364" s="32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  <c r="BS364" s="31"/>
      <c r="BT364" s="31"/>
      <c r="BU364" s="31"/>
      <c r="BV364" s="31"/>
      <c r="BW364" s="31"/>
      <c r="BX364" s="31"/>
      <c r="BY364" s="31"/>
      <c r="BZ364" s="31"/>
      <c r="CA364" s="31"/>
      <c r="CB364" s="31"/>
      <c r="CC364" s="31"/>
      <c r="CD364" s="31"/>
      <c r="CE364" s="31"/>
      <c r="CF364" s="31"/>
      <c r="CG364" s="31"/>
      <c r="CH364" s="31"/>
      <c r="CI364" s="31"/>
      <c r="CJ364" s="31"/>
      <c r="CK364" s="31"/>
      <c r="CL364" s="31"/>
      <c r="CM364" s="31"/>
      <c r="CN364" s="31"/>
      <c r="CO364" s="31"/>
      <c r="CP364" s="31"/>
      <c r="CQ364" s="31"/>
      <c r="CR364" s="31"/>
      <c r="CS364" s="31"/>
      <c r="CT364" s="31"/>
      <c r="CU364" s="31"/>
      <c r="CV364" s="31"/>
    </row>
    <row r="365" spans="1:100" x14ac:dyDescent="0.3">
      <c r="A365" s="31"/>
      <c r="B365" s="31"/>
      <c r="C365" s="31"/>
      <c r="D365" s="31"/>
      <c r="E365" s="31"/>
      <c r="F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2"/>
      <c r="AX365" s="32"/>
      <c r="AY365" s="32"/>
      <c r="AZ365" s="32"/>
      <c r="BA365" s="32"/>
      <c r="BB365" s="32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  <c r="BS365" s="31"/>
      <c r="BT365" s="31"/>
      <c r="BU365" s="31"/>
      <c r="BV365" s="31"/>
      <c r="BW365" s="31"/>
      <c r="BX365" s="31"/>
      <c r="BY365" s="31"/>
      <c r="BZ365" s="31"/>
      <c r="CA365" s="31"/>
      <c r="CB365" s="31"/>
      <c r="CC365" s="31"/>
      <c r="CD365" s="31"/>
      <c r="CE365" s="31"/>
      <c r="CF365" s="31"/>
      <c r="CG365" s="31"/>
      <c r="CH365" s="31"/>
      <c r="CI365" s="31"/>
      <c r="CJ365" s="31"/>
      <c r="CK365" s="31"/>
      <c r="CL365" s="31"/>
      <c r="CM365" s="31"/>
      <c r="CN365" s="31"/>
      <c r="CO365" s="31"/>
      <c r="CP365" s="31"/>
      <c r="CQ365" s="31"/>
      <c r="CR365" s="31"/>
      <c r="CS365" s="31"/>
      <c r="CT365" s="31"/>
      <c r="CU365" s="31"/>
      <c r="CV365" s="31"/>
    </row>
    <row r="366" spans="1:100" x14ac:dyDescent="0.3">
      <c r="A366" s="31"/>
      <c r="B366" s="31"/>
      <c r="C366" s="31"/>
      <c r="D366" s="31"/>
      <c r="E366" s="31"/>
      <c r="F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2"/>
      <c r="AX366" s="32"/>
      <c r="AY366" s="32"/>
      <c r="AZ366" s="32"/>
      <c r="BA366" s="32"/>
      <c r="BB366" s="32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  <c r="BS366" s="31"/>
      <c r="BT366" s="31"/>
      <c r="BU366" s="31"/>
      <c r="BV366" s="31"/>
      <c r="BW366" s="31"/>
      <c r="BX366" s="31"/>
      <c r="BY366" s="31"/>
      <c r="BZ366" s="31"/>
      <c r="CA366" s="31"/>
      <c r="CB366" s="31"/>
      <c r="CC366" s="31"/>
      <c r="CD366" s="31"/>
      <c r="CE366" s="31"/>
      <c r="CF366" s="31"/>
      <c r="CG366" s="31"/>
      <c r="CH366" s="31"/>
      <c r="CI366" s="31"/>
      <c r="CJ366" s="31"/>
      <c r="CK366" s="31"/>
      <c r="CL366" s="31"/>
      <c r="CM366" s="31"/>
      <c r="CN366" s="31"/>
      <c r="CO366" s="31"/>
      <c r="CP366" s="31"/>
      <c r="CQ366" s="31"/>
      <c r="CR366" s="31"/>
      <c r="CS366" s="31"/>
      <c r="CT366" s="31"/>
      <c r="CU366" s="31"/>
      <c r="CV366" s="31"/>
    </row>
    <row r="367" spans="1:100" x14ac:dyDescent="0.3">
      <c r="A367" s="31"/>
      <c r="B367" s="31"/>
      <c r="C367" s="31"/>
      <c r="D367" s="31"/>
      <c r="E367" s="31"/>
      <c r="F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2"/>
      <c r="AX367" s="32"/>
      <c r="AY367" s="32"/>
      <c r="AZ367" s="32"/>
      <c r="BA367" s="32"/>
      <c r="BB367" s="32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  <c r="BS367" s="31"/>
      <c r="BT367" s="31"/>
      <c r="BU367" s="31"/>
      <c r="BV367" s="31"/>
      <c r="BW367" s="31"/>
      <c r="BX367" s="31"/>
      <c r="BY367" s="31"/>
      <c r="BZ367" s="31"/>
      <c r="CA367" s="31"/>
      <c r="CB367" s="31"/>
      <c r="CC367" s="31"/>
      <c r="CD367" s="31"/>
      <c r="CE367" s="31"/>
      <c r="CF367" s="31"/>
      <c r="CG367" s="31"/>
      <c r="CH367" s="31"/>
      <c r="CI367" s="31"/>
      <c r="CJ367" s="31"/>
      <c r="CK367" s="31"/>
      <c r="CL367" s="31"/>
      <c r="CM367" s="31"/>
      <c r="CN367" s="31"/>
      <c r="CO367" s="31"/>
      <c r="CP367" s="31"/>
      <c r="CQ367" s="31"/>
      <c r="CR367" s="31"/>
      <c r="CS367" s="31"/>
      <c r="CT367" s="31"/>
      <c r="CU367" s="31"/>
      <c r="CV367" s="31"/>
    </row>
    <row r="368" spans="1:100" x14ac:dyDescent="0.3">
      <c r="A368" s="31"/>
      <c r="B368" s="31"/>
      <c r="C368" s="31"/>
      <c r="D368" s="31"/>
      <c r="E368" s="31"/>
      <c r="F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2"/>
      <c r="AX368" s="32"/>
      <c r="AY368" s="32"/>
      <c r="AZ368" s="32"/>
      <c r="BA368" s="32"/>
      <c r="BB368" s="32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  <c r="BS368" s="31"/>
      <c r="BT368" s="31"/>
      <c r="BU368" s="31"/>
      <c r="BV368" s="31"/>
      <c r="BW368" s="31"/>
      <c r="BX368" s="31"/>
      <c r="BY368" s="31"/>
      <c r="BZ368" s="31"/>
      <c r="CA368" s="31"/>
      <c r="CB368" s="31"/>
      <c r="CC368" s="31"/>
      <c r="CD368" s="31"/>
      <c r="CE368" s="31"/>
      <c r="CF368" s="31"/>
      <c r="CG368" s="31"/>
      <c r="CH368" s="31"/>
      <c r="CI368" s="31"/>
      <c r="CJ368" s="31"/>
      <c r="CK368" s="31"/>
      <c r="CL368" s="31"/>
      <c r="CM368" s="31"/>
      <c r="CN368" s="31"/>
      <c r="CO368" s="31"/>
      <c r="CP368" s="31"/>
      <c r="CQ368" s="31"/>
      <c r="CR368" s="31"/>
      <c r="CS368" s="31"/>
      <c r="CT368" s="31"/>
      <c r="CU368" s="31"/>
      <c r="CV368" s="31"/>
    </row>
    <row r="369" spans="1:100" x14ac:dyDescent="0.3">
      <c r="A369" s="31"/>
      <c r="B369" s="31"/>
      <c r="C369" s="31"/>
      <c r="D369" s="31"/>
      <c r="E369" s="31"/>
      <c r="F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2"/>
      <c r="AX369" s="32"/>
      <c r="AY369" s="32"/>
      <c r="AZ369" s="32"/>
      <c r="BA369" s="32"/>
      <c r="BB369" s="32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  <c r="BS369" s="31"/>
      <c r="BT369" s="31"/>
      <c r="BU369" s="31"/>
      <c r="BV369" s="31"/>
      <c r="BW369" s="31"/>
      <c r="BX369" s="31"/>
      <c r="BY369" s="31"/>
      <c r="BZ369" s="31"/>
      <c r="CA369" s="31"/>
      <c r="CB369" s="31"/>
      <c r="CC369" s="31"/>
      <c r="CD369" s="31"/>
      <c r="CE369" s="31"/>
      <c r="CF369" s="31"/>
      <c r="CG369" s="31"/>
      <c r="CH369" s="31"/>
      <c r="CI369" s="31"/>
      <c r="CJ369" s="31"/>
      <c r="CK369" s="31"/>
      <c r="CL369" s="31"/>
      <c r="CM369" s="31"/>
      <c r="CN369" s="31"/>
      <c r="CO369" s="31"/>
      <c r="CP369" s="31"/>
      <c r="CQ369" s="31"/>
      <c r="CR369" s="31"/>
      <c r="CS369" s="31"/>
      <c r="CT369" s="31"/>
      <c r="CU369" s="31"/>
      <c r="CV369" s="31"/>
    </row>
    <row r="370" spans="1:100" x14ac:dyDescent="0.3">
      <c r="A370" s="31"/>
      <c r="B370" s="31"/>
      <c r="C370" s="31"/>
      <c r="D370" s="31"/>
      <c r="E370" s="31"/>
      <c r="F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2"/>
      <c r="AX370" s="32"/>
      <c r="AY370" s="32"/>
      <c r="AZ370" s="32"/>
      <c r="BA370" s="32"/>
      <c r="BB370" s="32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  <c r="BS370" s="31"/>
      <c r="BT370" s="31"/>
      <c r="BU370" s="31"/>
      <c r="BV370" s="31"/>
      <c r="BW370" s="31"/>
      <c r="BX370" s="31"/>
      <c r="BY370" s="31"/>
      <c r="BZ370" s="31"/>
      <c r="CA370" s="31"/>
      <c r="CB370" s="31"/>
      <c r="CC370" s="31"/>
      <c r="CD370" s="31"/>
      <c r="CE370" s="31"/>
      <c r="CF370" s="31"/>
      <c r="CG370" s="31"/>
      <c r="CH370" s="31"/>
      <c r="CI370" s="31"/>
      <c r="CJ370" s="31"/>
      <c r="CK370" s="31"/>
      <c r="CL370" s="31"/>
      <c r="CM370" s="31"/>
      <c r="CN370" s="31"/>
      <c r="CO370" s="31"/>
      <c r="CP370" s="31"/>
      <c r="CQ370" s="31"/>
      <c r="CR370" s="31"/>
      <c r="CS370" s="31"/>
      <c r="CT370" s="31"/>
      <c r="CU370" s="31"/>
      <c r="CV370" s="31"/>
    </row>
    <row r="371" spans="1:100" x14ac:dyDescent="0.3">
      <c r="A371" s="31"/>
      <c r="B371" s="31"/>
      <c r="C371" s="31"/>
      <c r="D371" s="31"/>
      <c r="E371" s="31"/>
      <c r="F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2"/>
      <c r="AX371" s="32"/>
      <c r="AY371" s="32"/>
      <c r="AZ371" s="32"/>
      <c r="BA371" s="32"/>
      <c r="BB371" s="32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  <c r="BS371" s="31"/>
      <c r="BT371" s="31"/>
      <c r="BU371" s="31"/>
      <c r="BV371" s="31"/>
      <c r="BW371" s="31"/>
      <c r="BX371" s="31"/>
      <c r="BY371" s="31"/>
      <c r="BZ371" s="31"/>
      <c r="CA371" s="31"/>
      <c r="CB371" s="31"/>
      <c r="CC371" s="31"/>
      <c r="CD371" s="31"/>
      <c r="CE371" s="31"/>
      <c r="CF371" s="31"/>
      <c r="CG371" s="31"/>
      <c r="CH371" s="31"/>
      <c r="CI371" s="31"/>
      <c r="CJ371" s="31"/>
      <c r="CK371" s="31"/>
      <c r="CL371" s="31"/>
      <c r="CM371" s="31"/>
      <c r="CN371" s="31"/>
      <c r="CO371" s="31"/>
      <c r="CP371" s="31"/>
      <c r="CQ371" s="31"/>
      <c r="CR371" s="31"/>
      <c r="CS371" s="31"/>
      <c r="CT371" s="31"/>
      <c r="CU371" s="31"/>
      <c r="CV371" s="31"/>
    </row>
    <row r="372" spans="1:100" x14ac:dyDescent="0.3">
      <c r="A372" s="31"/>
      <c r="B372" s="31"/>
      <c r="C372" s="31"/>
      <c r="D372" s="31"/>
      <c r="E372" s="31"/>
      <c r="F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2"/>
      <c r="AX372" s="32"/>
      <c r="AY372" s="32"/>
      <c r="AZ372" s="32"/>
      <c r="BA372" s="32"/>
      <c r="BB372" s="32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  <c r="BS372" s="31"/>
      <c r="BT372" s="31"/>
      <c r="BU372" s="31"/>
      <c r="BV372" s="31"/>
      <c r="BW372" s="31"/>
      <c r="BX372" s="31"/>
      <c r="BY372" s="31"/>
      <c r="BZ372" s="31"/>
      <c r="CA372" s="31"/>
      <c r="CB372" s="31"/>
      <c r="CC372" s="31"/>
      <c r="CD372" s="31"/>
      <c r="CE372" s="31"/>
      <c r="CF372" s="31"/>
      <c r="CG372" s="31"/>
      <c r="CH372" s="31"/>
      <c r="CI372" s="31"/>
      <c r="CJ372" s="31"/>
      <c r="CK372" s="31"/>
      <c r="CL372" s="31"/>
      <c r="CM372" s="31"/>
      <c r="CN372" s="31"/>
      <c r="CO372" s="31"/>
      <c r="CP372" s="31"/>
      <c r="CQ372" s="31"/>
      <c r="CR372" s="31"/>
      <c r="CS372" s="31"/>
      <c r="CT372" s="31"/>
      <c r="CU372" s="31"/>
      <c r="CV372" s="31"/>
    </row>
    <row r="373" spans="1:100" x14ac:dyDescent="0.3">
      <c r="A373" s="31"/>
      <c r="B373" s="31"/>
      <c r="C373" s="31"/>
      <c r="D373" s="31"/>
      <c r="E373" s="31"/>
      <c r="F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2"/>
      <c r="AX373" s="32"/>
      <c r="AY373" s="32"/>
      <c r="AZ373" s="32"/>
      <c r="BA373" s="32"/>
      <c r="BB373" s="32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  <c r="BS373" s="31"/>
      <c r="BT373" s="31"/>
      <c r="BU373" s="31"/>
      <c r="BV373" s="31"/>
      <c r="BW373" s="31"/>
      <c r="BX373" s="31"/>
      <c r="BY373" s="31"/>
      <c r="BZ373" s="31"/>
      <c r="CA373" s="31"/>
      <c r="CB373" s="31"/>
      <c r="CC373" s="31"/>
      <c r="CD373" s="31"/>
      <c r="CE373" s="31"/>
      <c r="CF373" s="31"/>
      <c r="CG373" s="31"/>
      <c r="CH373" s="31"/>
      <c r="CI373" s="31"/>
      <c r="CJ373" s="31"/>
      <c r="CK373" s="31"/>
      <c r="CL373" s="31"/>
      <c r="CM373" s="31"/>
      <c r="CN373" s="31"/>
      <c r="CO373" s="31"/>
      <c r="CP373" s="31"/>
      <c r="CQ373" s="31"/>
      <c r="CR373" s="31"/>
      <c r="CS373" s="31"/>
      <c r="CT373" s="31"/>
      <c r="CU373" s="31"/>
      <c r="CV373" s="31"/>
    </row>
    <row r="374" spans="1:100" x14ac:dyDescent="0.3">
      <c r="A374" s="31"/>
      <c r="B374" s="31"/>
      <c r="C374" s="31"/>
      <c r="D374" s="31"/>
      <c r="E374" s="31"/>
      <c r="F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2"/>
      <c r="AX374" s="32"/>
      <c r="AY374" s="32"/>
      <c r="AZ374" s="32"/>
      <c r="BA374" s="32"/>
      <c r="BB374" s="32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  <c r="BS374" s="31"/>
      <c r="BT374" s="31"/>
      <c r="BU374" s="31"/>
      <c r="BV374" s="31"/>
      <c r="BW374" s="31"/>
      <c r="BX374" s="31"/>
      <c r="BY374" s="31"/>
      <c r="BZ374" s="31"/>
      <c r="CA374" s="31"/>
      <c r="CB374" s="31"/>
      <c r="CC374" s="31"/>
      <c r="CD374" s="31"/>
      <c r="CE374" s="31"/>
      <c r="CF374" s="31"/>
      <c r="CG374" s="31"/>
      <c r="CH374" s="31"/>
      <c r="CI374" s="31"/>
      <c r="CJ374" s="31"/>
      <c r="CK374" s="31"/>
      <c r="CL374" s="31"/>
      <c r="CM374" s="31"/>
      <c r="CN374" s="31"/>
      <c r="CO374" s="31"/>
      <c r="CP374" s="31"/>
      <c r="CQ374" s="31"/>
      <c r="CR374" s="31"/>
      <c r="CS374" s="31"/>
      <c r="CT374" s="31"/>
      <c r="CU374" s="31"/>
      <c r="CV374" s="31"/>
    </row>
    <row r="375" spans="1:100" x14ac:dyDescent="0.3">
      <c r="A375" s="31"/>
      <c r="B375" s="31"/>
      <c r="C375" s="31"/>
      <c r="D375" s="31"/>
      <c r="E375" s="31"/>
      <c r="F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2"/>
      <c r="AX375" s="32"/>
      <c r="AY375" s="32"/>
      <c r="AZ375" s="32"/>
      <c r="BA375" s="32"/>
      <c r="BB375" s="32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  <c r="BS375" s="31"/>
      <c r="BT375" s="31"/>
      <c r="BU375" s="31"/>
      <c r="BV375" s="31"/>
      <c r="BW375" s="31"/>
      <c r="BX375" s="31"/>
      <c r="BY375" s="31"/>
      <c r="BZ375" s="31"/>
      <c r="CA375" s="31"/>
      <c r="CB375" s="31"/>
      <c r="CC375" s="31"/>
      <c r="CD375" s="31"/>
      <c r="CE375" s="31"/>
      <c r="CF375" s="31"/>
      <c r="CG375" s="31"/>
      <c r="CH375" s="31"/>
      <c r="CI375" s="31"/>
      <c r="CJ375" s="31"/>
      <c r="CK375" s="31"/>
      <c r="CL375" s="31"/>
      <c r="CM375" s="31"/>
      <c r="CN375" s="31"/>
      <c r="CO375" s="31"/>
      <c r="CP375" s="31"/>
      <c r="CQ375" s="31"/>
      <c r="CR375" s="31"/>
      <c r="CS375" s="31"/>
      <c r="CT375" s="31"/>
      <c r="CU375" s="31"/>
      <c r="CV375" s="31"/>
    </row>
    <row r="376" spans="1:100" x14ac:dyDescent="0.3">
      <c r="A376" s="31"/>
      <c r="B376" s="31"/>
      <c r="C376" s="31"/>
      <c r="D376" s="31"/>
      <c r="E376" s="31"/>
      <c r="F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2"/>
      <c r="AX376" s="32"/>
      <c r="AY376" s="32"/>
      <c r="AZ376" s="32"/>
      <c r="BA376" s="32"/>
      <c r="BB376" s="32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  <c r="BS376" s="31"/>
      <c r="BT376" s="31"/>
      <c r="BU376" s="31"/>
      <c r="BV376" s="31"/>
      <c r="BW376" s="31"/>
      <c r="BX376" s="31"/>
      <c r="BY376" s="31"/>
      <c r="BZ376" s="31"/>
      <c r="CA376" s="31"/>
      <c r="CB376" s="31"/>
      <c r="CC376" s="31"/>
      <c r="CD376" s="31"/>
      <c r="CE376" s="31"/>
      <c r="CF376" s="31"/>
      <c r="CG376" s="31"/>
      <c r="CH376" s="31"/>
      <c r="CI376" s="31"/>
      <c r="CJ376" s="31"/>
      <c r="CK376" s="31"/>
      <c r="CL376" s="31"/>
      <c r="CM376" s="31"/>
      <c r="CN376" s="31"/>
      <c r="CO376" s="31"/>
      <c r="CP376" s="31"/>
      <c r="CQ376" s="31"/>
      <c r="CR376" s="31"/>
      <c r="CS376" s="31"/>
      <c r="CT376" s="31"/>
      <c r="CU376" s="31"/>
      <c r="CV376" s="31"/>
    </row>
    <row r="377" spans="1:100" x14ac:dyDescent="0.3">
      <c r="A377" s="31"/>
      <c r="B377" s="31"/>
      <c r="C377" s="31"/>
      <c r="D377" s="31"/>
      <c r="E377" s="31"/>
      <c r="F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2"/>
      <c r="AX377" s="32"/>
      <c r="AY377" s="32"/>
      <c r="AZ377" s="32"/>
      <c r="BA377" s="32"/>
      <c r="BB377" s="32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  <c r="BS377" s="31"/>
      <c r="BT377" s="31"/>
      <c r="BU377" s="31"/>
      <c r="BV377" s="31"/>
      <c r="BW377" s="31"/>
      <c r="BX377" s="31"/>
      <c r="BY377" s="31"/>
      <c r="BZ377" s="31"/>
      <c r="CA377" s="31"/>
      <c r="CB377" s="31"/>
      <c r="CC377" s="31"/>
      <c r="CD377" s="31"/>
      <c r="CE377" s="31"/>
      <c r="CF377" s="31"/>
      <c r="CG377" s="31"/>
      <c r="CH377" s="31"/>
      <c r="CI377" s="31"/>
      <c r="CJ377" s="31"/>
      <c r="CK377" s="31"/>
      <c r="CL377" s="31"/>
      <c r="CM377" s="31"/>
      <c r="CN377" s="31"/>
      <c r="CO377" s="31"/>
      <c r="CP377" s="31"/>
      <c r="CQ377" s="31"/>
      <c r="CR377" s="31"/>
      <c r="CS377" s="31"/>
      <c r="CT377" s="31"/>
      <c r="CU377" s="31"/>
      <c r="CV377" s="31"/>
    </row>
    <row r="378" spans="1:100" x14ac:dyDescent="0.3">
      <c r="A378" s="31"/>
      <c r="B378" s="31"/>
      <c r="C378" s="31"/>
      <c r="D378" s="31"/>
      <c r="E378" s="31"/>
      <c r="F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2"/>
      <c r="AX378" s="32"/>
      <c r="AY378" s="32"/>
      <c r="AZ378" s="32"/>
      <c r="BA378" s="32"/>
      <c r="BB378" s="32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  <c r="BS378" s="31"/>
      <c r="BT378" s="31"/>
      <c r="BU378" s="31"/>
      <c r="BV378" s="31"/>
      <c r="BW378" s="31"/>
      <c r="BX378" s="31"/>
      <c r="BY378" s="31"/>
      <c r="BZ378" s="31"/>
      <c r="CA378" s="31"/>
      <c r="CB378" s="31"/>
      <c r="CC378" s="31"/>
      <c r="CD378" s="31"/>
      <c r="CE378" s="31"/>
      <c r="CF378" s="31"/>
      <c r="CG378" s="31"/>
      <c r="CH378" s="31"/>
      <c r="CI378" s="31"/>
      <c r="CJ378" s="31"/>
      <c r="CK378" s="31"/>
      <c r="CL378" s="31"/>
      <c r="CM378" s="31"/>
      <c r="CN378" s="31"/>
      <c r="CO378" s="31"/>
      <c r="CP378" s="31"/>
      <c r="CQ378" s="31"/>
      <c r="CR378" s="31"/>
      <c r="CS378" s="31"/>
      <c r="CT378" s="31"/>
      <c r="CU378" s="31"/>
      <c r="CV378" s="31"/>
    </row>
    <row r="379" spans="1:100" x14ac:dyDescent="0.3">
      <c r="A379" s="31"/>
      <c r="B379" s="31"/>
      <c r="C379" s="31"/>
      <c r="D379" s="31"/>
      <c r="E379" s="31"/>
      <c r="F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2"/>
      <c r="AX379" s="32"/>
      <c r="AY379" s="32"/>
      <c r="AZ379" s="32"/>
      <c r="BA379" s="32"/>
      <c r="BB379" s="32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  <c r="BS379" s="31"/>
      <c r="BT379" s="31"/>
      <c r="BU379" s="31"/>
      <c r="BV379" s="31"/>
      <c r="BW379" s="31"/>
      <c r="BX379" s="31"/>
      <c r="BY379" s="31"/>
      <c r="BZ379" s="31"/>
      <c r="CA379" s="31"/>
      <c r="CB379" s="31"/>
      <c r="CC379" s="31"/>
      <c r="CD379" s="31"/>
      <c r="CE379" s="31"/>
      <c r="CF379" s="31"/>
      <c r="CG379" s="31"/>
      <c r="CH379" s="31"/>
      <c r="CI379" s="31"/>
      <c r="CJ379" s="31"/>
      <c r="CK379" s="31"/>
      <c r="CL379" s="31"/>
      <c r="CM379" s="31"/>
      <c r="CN379" s="31"/>
      <c r="CO379" s="31"/>
      <c r="CP379" s="31"/>
      <c r="CQ379" s="31"/>
      <c r="CR379" s="31"/>
      <c r="CS379" s="31"/>
      <c r="CT379" s="31"/>
      <c r="CU379" s="31"/>
      <c r="CV379" s="31"/>
    </row>
    <row r="380" spans="1:100" x14ac:dyDescent="0.3">
      <c r="A380" s="31"/>
      <c r="B380" s="31"/>
      <c r="C380" s="31"/>
      <c r="D380" s="31"/>
      <c r="E380" s="31"/>
      <c r="F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2"/>
      <c r="AX380" s="32"/>
      <c r="AY380" s="32"/>
      <c r="AZ380" s="32"/>
      <c r="BA380" s="32"/>
      <c r="BB380" s="32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  <c r="BS380" s="31"/>
      <c r="BT380" s="31"/>
      <c r="BU380" s="31"/>
      <c r="BV380" s="31"/>
      <c r="BW380" s="31"/>
      <c r="BX380" s="31"/>
      <c r="BY380" s="31"/>
      <c r="BZ380" s="31"/>
      <c r="CA380" s="31"/>
      <c r="CB380" s="31"/>
      <c r="CC380" s="31"/>
      <c r="CD380" s="31"/>
      <c r="CE380" s="31"/>
      <c r="CF380" s="31"/>
      <c r="CG380" s="31"/>
      <c r="CH380" s="31"/>
      <c r="CI380" s="31"/>
      <c r="CJ380" s="31"/>
      <c r="CK380" s="31"/>
      <c r="CL380" s="31"/>
      <c r="CM380" s="31"/>
      <c r="CN380" s="31"/>
      <c r="CO380" s="31"/>
      <c r="CP380" s="31"/>
      <c r="CQ380" s="31"/>
      <c r="CR380" s="31"/>
      <c r="CS380" s="31"/>
      <c r="CT380" s="31"/>
      <c r="CU380" s="31"/>
      <c r="CV380" s="31"/>
    </row>
    <row r="381" spans="1:100" x14ac:dyDescent="0.3">
      <c r="A381" s="31"/>
      <c r="B381" s="31"/>
      <c r="C381" s="31"/>
      <c r="D381" s="31"/>
      <c r="E381" s="31"/>
      <c r="F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2"/>
      <c r="AX381" s="32"/>
      <c r="AY381" s="32"/>
      <c r="AZ381" s="32"/>
      <c r="BA381" s="32"/>
      <c r="BB381" s="32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  <c r="BS381" s="31"/>
      <c r="BT381" s="31"/>
      <c r="BU381" s="31"/>
      <c r="BV381" s="31"/>
      <c r="BW381" s="31"/>
      <c r="BX381" s="31"/>
      <c r="BY381" s="31"/>
      <c r="BZ381" s="31"/>
      <c r="CA381" s="31"/>
      <c r="CB381" s="31"/>
      <c r="CC381" s="31"/>
      <c r="CD381" s="31"/>
      <c r="CE381" s="31"/>
      <c r="CF381" s="31"/>
      <c r="CG381" s="31"/>
      <c r="CH381" s="31"/>
      <c r="CI381" s="31"/>
      <c r="CJ381" s="31"/>
      <c r="CK381" s="31"/>
      <c r="CL381" s="31"/>
      <c r="CM381" s="31"/>
      <c r="CN381" s="31"/>
      <c r="CO381" s="31"/>
      <c r="CP381" s="31"/>
      <c r="CQ381" s="31"/>
      <c r="CR381" s="31"/>
      <c r="CS381" s="31"/>
      <c r="CT381" s="31"/>
      <c r="CU381" s="31"/>
      <c r="CV381" s="31"/>
    </row>
    <row r="382" spans="1:100" x14ac:dyDescent="0.3">
      <c r="A382" s="31"/>
      <c r="B382" s="31"/>
      <c r="C382" s="31"/>
      <c r="D382" s="31"/>
      <c r="E382" s="31"/>
      <c r="F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2"/>
      <c r="AX382" s="32"/>
      <c r="AY382" s="32"/>
      <c r="AZ382" s="32"/>
      <c r="BA382" s="32"/>
      <c r="BB382" s="32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  <c r="BS382" s="31"/>
      <c r="BT382" s="31"/>
      <c r="BU382" s="31"/>
      <c r="BV382" s="31"/>
      <c r="BW382" s="31"/>
      <c r="BX382" s="31"/>
      <c r="BY382" s="31"/>
      <c r="BZ382" s="31"/>
      <c r="CA382" s="31"/>
      <c r="CB382" s="31"/>
      <c r="CC382" s="31"/>
      <c r="CD382" s="31"/>
      <c r="CE382" s="31"/>
      <c r="CF382" s="31"/>
      <c r="CG382" s="31"/>
      <c r="CH382" s="31"/>
      <c r="CI382" s="31"/>
      <c r="CJ382" s="31"/>
      <c r="CK382" s="31"/>
      <c r="CL382" s="31"/>
      <c r="CM382" s="31"/>
      <c r="CN382" s="31"/>
      <c r="CO382" s="31"/>
      <c r="CP382" s="31"/>
      <c r="CQ382" s="31"/>
      <c r="CR382" s="31"/>
      <c r="CS382" s="31"/>
      <c r="CT382" s="31"/>
      <c r="CU382" s="31"/>
      <c r="CV382" s="31"/>
    </row>
    <row r="383" spans="1:100" x14ac:dyDescent="0.3">
      <c r="A383" s="31"/>
      <c r="B383" s="31"/>
      <c r="C383" s="31"/>
      <c r="D383" s="31"/>
      <c r="E383" s="31"/>
      <c r="F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2"/>
      <c r="AX383" s="32"/>
      <c r="AY383" s="32"/>
      <c r="AZ383" s="32"/>
      <c r="BA383" s="32"/>
      <c r="BB383" s="32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  <c r="BS383" s="31"/>
      <c r="BT383" s="31"/>
      <c r="BU383" s="31"/>
      <c r="BV383" s="31"/>
      <c r="BW383" s="31"/>
      <c r="BX383" s="31"/>
      <c r="BY383" s="31"/>
      <c r="BZ383" s="31"/>
      <c r="CA383" s="31"/>
      <c r="CB383" s="31"/>
      <c r="CC383" s="31"/>
      <c r="CD383" s="31"/>
      <c r="CE383" s="31"/>
      <c r="CF383" s="31"/>
      <c r="CG383" s="31"/>
      <c r="CH383" s="31"/>
      <c r="CI383" s="31"/>
      <c r="CJ383" s="31"/>
      <c r="CK383" s="31"/>
      <c r="CL383" s="31"/>
      <c r="CM383" s="31"/>
      <c r="CN383" s="31"/>
      <c r="CO383" s="31"/>
      <c r="CP383" s="31"/>
      <c r="CQ383" s="31"/>
      <c r="CR383" s="31"/>
      <c r="CS383" s="31"/>
      <c r="CT383" s="31"/>
      <c r="CU383" s="31"/>
      <c r="CV383" s="31"/>
    </row>
    <row r="384" spans="1:100" x14ac:dyDescent="0.3">
      <c r="A384" s="31"/>
      <c r="B384" s="31"/>
      <c r="C384" s="31"/>
      <c r="D384" s="31"/>
      <c r="E384" s="31"/>
      <c r="F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2"/>
      <c r="AX384" s="32"/>
      <c r="AY384" s="32"/>
      <c r="AZ384" s="32"/>
      <c r="BA384" s="32"/>
      <c r="BB384" s="32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  <c r="BS384" s="31"/>
      <c r="BT384" s="31"/>
      <c r="BU384" s="31"/>
      <c r="BV384" s="31"/>
      <c r="BW384" s="31"/>
      <c r="BX384" s="31"/>
      <c r="BY384" s="31"/>
      <c r="BZ384" s="31"/>
      <c r="CA384" s="31"/>
      <c r="CB384" s="31"/>
      <c r="CC384" s="31"/>
      <c r="CD384" s="31"/>
      <c r="CE384" s="31"/>
      <c r="CF384" s="31"/>
      <c r="CG384" s="31"/>
      <c r="CH384" s="31"/>
      <c r="CI384" s="31"/>
      <c r="CJ384" s="31"/>
      <c r="CK384" s="31"/>
      <c r="CL384" s="31"/>
      <c r="CM384" s="31"/>
      <c r="CN384" s="31"/>
      <c r="CO384" s="31"/>
      <c r="CP384" s="31"/>
      <c r="CQ384" s="31"/>
      <c r="CR384" s="31"/>
      <c r="CS384" s="31"/>
      <c r="CT384" s="31"/>
      <c r="CU384" s="31"/>
      <c r="CV384" s="31"/>
    </row>
    <row r="385" spans="1:100" x14ac:dyDescent="0.3">
      <c r="A385" s="31"/>
      <c r="B385" s="31"/>
      <c r="C385" s="31"/>
      <c r="D385" s="31"/>
      <c r="E385" s="31"/>
      <c r="F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2"/>
      <c r="AX385" s="32"/>
      <c r="AY385" s="32"/>
      <c r="AZ385" s="32"/>
      <c r="BA385" s="32"/>
      <c r="BB385" s="32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  <c r="BS385" s="31"/>
      <c r="BT385" s="31"/>
      <c r="BU385" s="31"/>
      <c r="BV385" s="31"/>
      <c r="BW385" s="31"/>
      <c r="BX385" s="31"/>
      <c r="BY385" s="31"/>
      <c r="BZ385" s="31"/>
      <c r="CA385" s="31"/>
      <c r="CB385" s="31"/>
      <c r="CC385" s="31"/>
      <c r="CD385" s="31"/>
      <c r="CE385" s="31"/>
      <c r="CF385" s="31"/>
      <c r="CG385" s="31"/>
      <c r="CH385" s="31"/>
      <c r="CI385" s="31"/>
      <c r="CJ385" s="31"/>
      <c r="CK385" s="31"/>
      <c r="CL385" s="31"/>
      <c r="CM385" s="31"/>
      <c r="CN385" s="31"/>
      <c r="CO385" s="31"/>
      <c r="CP385" s="31"/>
      <c r="CQ385" s="31"/>
      <c r="CR385" s="31"/>
      <c r="CS385" s="31"/>
      <c r="CT385" s="31"/>
      <c r="CU385" s="31"/>
      <c r="CV385" s="31"/>
    </row>
    <row r="386" spans="1:100" x14ac:dyDescent="0.3">
      <c r="A386" s="31"/>
      <c r="B386" s="31"/>
      <c r="C386" s="31"/>
      <c r="D386" s="31"/>
      <c r="E386" s="31"/>
      <c r="F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2"/>
      <c r="AX386" s="32"/>
      <c r="AY386" s="32"/>
      <c r="AZ386" s="32"/>
      <c r="BA386" s="32"/>
      <c r="BB386" s="32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  <c r="BS386" s="31"/>
      <c r="BT386" s="31"/>
      <c r="BU386" s="31"/>
      <c r="BV386" s="31"/>
      <c r="BW386" s="31"/>
      <c r="BX386" s="31"/>
      <c r="BY386" s="31"/>
      <c r="BZ386" s="31"/>
      <c r="CA386" s="31"/>
      <c r="CB386" s="31"/>
      <c r="CC386" s="31"/>
      <c r="CD386" s="31"/>
      <c r="CE386" s="31"/>
      <c r="CF386" s="31"/>
      <c r="CG386" s="31"/>
      <c r="CH386" s="31"/>
      <c r="CI386" s="31"/>
      <c r="CJ386" s="31"/>
      <c r="CK386" s="31"/>
      <c r="CL386" s="31"/>
      <c r="CM386" s="31"/>
      <c r="CN386" s="31"/>
      <c r="CO386" s="31"/>
      <c r="CP386" s="31"/>
      <c r="CQ386" s="31"/>
      <c r="CR386" s="31"/>
      <c r="CS386" s="31"/>
      <c r="CT386" s="31"/>
      <c r="CU386" s="31"/>
      <c r="CV386" s="31"/>
    </row>
    <row r="387" spans="1:100" x14ac:dyDescent="0.3">
      <c r="A387" s="31"/>
      <c r="B387" s="31"/>
      <c r="C387" s="31"/>
      <c r="D387" s="31"/>
      <c r="E387" s="31"/>
      <c r="F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2"/>
      <c r="AX387" s="32"/>
      <c r="AY387" s="32"/>
      <c r="AZ387" s="32"/>
      <c r="BA387" s="32"/>
      <c r="BB387" s="32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  <c r="BS387" s="31"/>
      <c r="BT387" s="31"/>
      <c r="BU387" s="31"/>
      <c r="BV387" s="31"/>
      <c r="BW387" s="31"/>
      <c r="BX387" s="31"/>
      <c r="BY387" s="31"/>
      <c r="BZ387" s="31"/>
      <c r="CA387" s="31"/>
      <c r="CB387" s="31"/>
      <c r="CC387" s="31"/>
      <c r="CD387" s="31"/>
      <c r="CE387" s="31"/>
      <c r="CF387" s="31"/>
      <c r="CG387" s="31"/>
      <c r="CH387" s="31"/>
      <c r="CI387" s="31"/>
      <c r="CJ387" s="31"/>
      <c r="CK387" s="31"/>
      <c r="CL387" s="31"/>
      <c r="CM387" s="31"/>
      <c r="CN387" s="31"/>
      <c r="CO387" s="31"/>
      <c r="CP387" s="31"/>
      <c r="CQ387" s="31"/>
      <c r="CR387" s="31"/>
      <c r="CS387" s="31"/>
      <c r="CT387" s="31"/>
      <c r="CU387" s="31"/>
      <c r="CV387" s="31"/>
    </row>
    <row r="388" spans="1:100" x14ac:dyDescent="0.3">
      <c r="A388" s="31"/>
      <c r="B388" s="31"/>
      <c r="C388" s="31"/>
      <c r="D388" s="31"/>
      <c r="E388" s="31"/>
      <c r="F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2"/>
      <c r="AX388" s="32"/>
      <c r="AY388" s="32"/>
      <c r="AZ388" s="32"/>
      <c r="BA388" s="32"/>
      <c r="BB388" s="32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  <c r="BS388" s="31"/>
      <c r="BT388" s="31"/>
      <c r="BU388" s="31"/>
      <c r="BV388" s="31"/>
      <c r="BW388" s="31"/>
      <c r="BX388" s="31"/>
      <c r="BY388" s="31"/>
      <c r="BZ388" s="31"/>
      <c r="CA388" s="31"/>
      <c r="CB388" s="31"/>
      <c r="CC388" s="31"/>
      <c r="CD388" s="31"/>
      <c r="CE388" s="31"/>
      <c r="CF388" s="31"/>
      <c r="CG388" s="31"/>
      <c r="CH388" s="31"/>
      <c r="CI388" s="31"/>
      <c r="CJ388" s="31"/>
      <c r="CK388" s="31"/>
      <c r="CL388" s="31"/>
      <c r="CM388" s="31"/>
      <c r="CN388" s="31"/>
      <c r="CO388" s="31"/>
      <c r="CP388" s="31"/>
      <c r="CQ388" s="31"/>
      <c r="CR388" s="31"/>
      <c r="CS388" s="31"/>
      <c r="CT388" s="31"/>
      <c r="CU388" s="31"/>
      <c r="CV388" s="31"/>
    </row>
    <row r="389" spans="1:100" x14ac:dyDescent="0.3">
      <c r="A389" s="31"/>
      <c r="B389" s="31"/>
      <c r="C389" s="31"/>
      <c r="D389" s="31"/>
      <c r="E389" s="31"/>
      <c r="F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2"/>
      <c r="AX389" s="32"/>
      <c r="AY389" s="32"/>
      <c r="AZ389" s="32"/>
      <c r="BA389" s="32"/>
      <c r="BB389" s="32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  <c r="BS389" s="31"/>
      <c r="BT389" s="31"/>
      <c r="BU389" s="31"/>
      <c r="BV389" s="31"/>
      <c r="BW389" s="31"/>
      <c r="BX389" s="31"/>
      <c r="BY389" s="31"/>
      <c r="BZ389" s="31"/>
      <c r="CA389" s="31"/>
      <c r="CB389" s="31"/>
      <c r="CC389" s="31"/>
      <c r="CD389" s="31"/>
      <c r="CE389" s="31"/>
      <c r="CF389" s="31"/>
      <c r="CG389" s="31"/>
      <c r="CH389" s="31"/>
      <c r="CI389" s="31"/>
      <c r="CJ389" s="31"/>
      <c r="CK389" s="31"/>
      <c r="CL389" s="31"/>
      <c r="CM389" s="31"/>
      <c r="CN389" s="31"/>
      <c r="CO389" s="31"/>
      <c r="CP389" s="31"/>
      <c r="CQ389" s="31"/>
      <c r="CR389" s="31"/>
      <c r="CS389" s="31"/>
      <c r="CT389" s="31"/>
      <c r="CU389" s="31"/>
      <c r="CV389" s="31"/>
    </row>
    <row r="390" spans="1:100" x14ac:dyDescent="0.3">
      <c r="A390" s="31"/>
      <c r="B390" s="31"/>
      <c r="C390" s="31"/>
      <c r="D390" s="31"/>
      <c r="E390" s="31"/>
      <c r="F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2"/>
      <c r="AX390" s="32"/>
      <c r="AY390" s="32"/>
      <c r="AZ390" s="32"/>
      <c r="BA390" s="32"/>
      <c r="BB390" s="32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  <c r="BS390" s="31"/>
      <c r="BT390" s="31"/>
      <c r="BU390" s="31"/>
      <c r="BV390" s="31"/>
      <c r="BW390" s="31"/>
      <c r="BX390" s="31"/>
      <c r="BY390" s="31"/>
      <c r="BZ390" s="31"/>
      <c r="CA390" s="31"/>
      <c r="CB390" s="31"/>
      <c r="CC390" s="31"/>
      <c r="CD390" s="31"/>
      <c r="CE390" s="31"/>
      <c r="CF390" s="31"/>
      <c r="CG390" s="31"/>
      <c r="CH390" s="31"/>
      <c r="CI390" s="31"/>
      <c r="CJ390" s="31"/>
      <c r="CK390" s="31"/>
      <c r="CL390" s="31"/>
      <c r="CM390" s="31"/>
      <c r="CN390" s="31"/>
      <c r="CO390" s="31"/>
      <c r="CP390" s="31"/>
      <c r="CQ390" s="31"/>
      <c r="CR390" s="31"/>
      <c r="CS390" s="31"/>
      <c r="CT390" s="31"/>
      <c r="CU390" s="31"/>
      <c r="CV390" s="31"/>
    </row>
    <row r="391" spans="1:100" x14ac:dyDescent="0.3">
      <c r="A391" s="31"/>
      <c r="B391" s="31"/>
      <c r="C391" s="31"/>
      <c r="D391" s="31"/>
      <c r="E391" s="31"/>
      <c r="F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2"/>
      <c r="AX391" s="32"/>
      <c r="AY391" s="32"/>
      <c r="AZ391" s="32"/>
      <c r="BA391" s="32"/>
      <c r="BB391" s="32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  <c r="BS391" s="31"/>
      <c r="BT391" s="31"/>
      <c r="BU391" s="31"/>
      <c r="BV391" s="31"/>
      <c r="BW391" s="31"/>
      <c r="BX391" s="31"/>
      <c r="BY391" s="31"/>
      <c r="BZ391" s="31"/>
      <c r="CA391" s="31"/>
      <c r="CB391" s="31"/>
      <c r="CC391" s="31"/>
      <c r="CD391" s="31"/>
      <c r="CE391" s="31"/>
      <c r="CF391" s="31"/>
      <c r="CG391" s="31"/>
      <c r="CH391" s="31"/>
      <c r="CI391" s="31"/>
      <c r="CJ391" s="31"/>
      <c r="CK391" s="31"/>
      <c r="CL391" s="31"/>
      <c r="CM391" s="31"/>
      <c r="CN391" s="31"/>
      <c r="CO391" s="31"/>
      <c r="CP391" s="31"/>
      <c r="CQ391" s="31"/>
      <c r="CR391" s="31"/>
      <c r="CS391" s="31"/>
      <c r="CT391" s="31"/>
      <c r="CU391" s="31"/>
      <c r="CV391" s="31"/>
    </row>
    <row r="392" spans="1:100" x14ac:dyDescent="0.3">
      <c r="A392" s="31"/>
      <c r="B392" s="31"/>
      <c r="C392" s="31"/>
      <c r="D392" s="31"/>
      <c r="E392" s="31"/>
      <c r="F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2"/>
      <c r="AX392" s="32"/>
      <c r="AY392" s="32"/>
      <c r="AZ392" s="32"/>
      <c r="BA392" s="32"/>
      <c r="BB392" s="32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  <c r="BS392" s="31"/>
      <c r="BT392" s="31"/>
      <c r="BU392" s="31"/>
      <c r="BV392" s="31"/>
      <c r="BW392" s="31"/>
      <c r="BX392" s="31"/>
      <c r="BY392" s="31"/>
      <c r="BZ392" s="31"/>
      <c r="CA392" s="31"/>
      <c r="CB392" s="31"/>
      <c r="CC392" s="31"/>
      <c r="CD392" s="31"/>
      <c r="CE392" s="31"/>
      <c r="CF392" s="31"/>
      <c r="CG392" s="31"/>
      <c r="CH392" s="31"/>
      <c r="CI392" s="31"/>
      <c r="CJ392" s="31"/>
      <c r="CK392" s="31"/>
      <c r="CL392" s="31"/>
      <c r="CM392" s="31"/>
      <c r="CN392" s="31"/>
      <c r="CO392" s="31"/>
      <c r="CP392" s="31"/>
      <c r="CQ392" s="31"/>
      <c r="CR392" s="31"/>
      <c r="CS392" s="31"/>
      <c r="CT392" s="31"/>
      <c r="CU392" s="31"/>
      <c r="CV392" s="31"/>
    </row>
    <row r="393" spans="1:100" x14ac:dyDescent="0.3">
      <c r="A393" s="31"/>
      <c r="B393" s="31"/>
      <c r="C393" s="31"/>
      <c r="D393" s="31"/>
      <c r="E393" s="31"/>
      <c r="F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2"/>
      <c r="AX393" s="32"/>
      <c r="AY393" s="32"/>
      <c r="AZ393" s="32"/>
      <c r="BA393" s="32"/>
      <c r="BB393" s="32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  <c r="BS393" s="31"/>
      <c r="BT393" s="31"/>
      <c r="BU393" s="31"/>
      <c r="BV393" s="31"/>
      <c r="BW393" s="31"/>
      <c r="BX393" s="31"/>
      <c r="BY393" s="31"/>
      <c r="BZ393" s="31"/>
      <c r="CA393" s="31"/>
      <c r="CB393" s="31"/>
      <c r="CC393" s="31"/>
      <c r="CD393" s="31"/>
      <c r="CE393" s="31"/>
      <c r="CF393" s="31"/>
      <c r="CG393" s="31"/>
      <c r="CH393" s="31"/>
      <c r="CI393" s="31"/>
      <c r="CJ393" s="31"/>
      <c r="CK393" s="31"/>
      <c r="CL393" s="31"/>
      <c r="CM393" s="31"/>
      <c r="CN393" s="31"/>
      <c r="CO393" s="31"/>
      <c r="CP393" s="31"/>
      <c r="CQ393" s="31"/>
      <c r="CR393" s="31"/>
      <c r="CS393" s="31"/>
      <c r="CT393" s="31"/>
      <c r="CU393" s="31"/>
      <c r="CV393" s="31"/>
    </row>
    <row r="394" spans="1:100" x14ac:dyDescent="0.3">
      <c r="A394" s="31"/>
      <c r="B394" s="31"/>
      <c r="C394" s="31"/>
      <c r="D394" s="31"/>
      <c r="E394" s="31"/>
      <c r="F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2"/>
      <c r="AX394" s="32"/>
      <c r="AY394" s="32"/>
      <c r="AZ394" s="32"/>
      <c r="BA394" s="32"/>
      <c r="BB394" s="32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  <c r="BS394" s="31"/>
      <c r="BT394" s="31"/>
      <c r="BU394" s="31"/>
      <c r="BV394" s="31"/>
      <c r="BW394" s="31"/>
      <c r="BX394" s="31"/>
      <c r="BY394" s="31"/>
      <c r="BZ394" s="31"/>
      <c r="CA394" s="31"/>
      <c r="CB394" s="31"/>
      <c r="CC394" s="31"/>
      <c r="CD394" s="31"/>
      <c r="CE394" s="31"/>
      <c r="CF394" s="31"/>
      <c r="CG394" s="31"/>
      <c r="CH394" s="31"/>
      <c r="CI394" s="31"/>
      <c r="CJ394" s="31"/>
      <c r="CK394" s="31"/>
      <c r="CL394" s="31"/>
      <c r="CM394" s="31"/>
      <c r="CN394" s="31"/>
      <c r="CO394" s="31"/>
      <c r="CP394" s="31"/>
      <c r="CQ394" s="31"/>
      <c r="CR394" s="31"/>
      <c r="CS394" s="31"/>
      <c r="CT394" s="31"/>
      <c r="CU394" s="31"/>
      <c r="CV394" s="31"/>
    </row>
    <row r="395" spans="1:100" x14ac:dyDescent="0.3">
      <c r="A395" s="31"/>
      <c r="B395" s="31"/>
      <c r="C395" s="31"/>
      <c r="D395" s="31"/>
      <c r="E395" s="31"/>
      <c r="F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2"/>
      <c r="AX395" s="32"/>
      <c r="AY395" s="32"/>
      <c r="AZ395" s="32"/>
      <c r="BA395" s="32"/>
      <c r="BB395" s="32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  <c r="BS395" s="31"/>
      <c r="BT395" s="31"/>
      <c r="BU395" s="31"/>
      <c r="BV395" s="31"/>
      <c r="BW395" s="31"/>
      <c r="BX395" s="31"/>
      <c r="BY395" s="31"/>
      <c r="BZ395" s="31"/>
      <c r="CA395" s="31"/>
      <c r="CB395" s="31"/>
      <c r="CC395" s="31"/>
      <c r="CD395" s="31"/>
      <c r="CE395" s="31"/>
      <c r="CF395" s="31"/>
      <c r="CG395" s="31"/>
      <c r="CH395" s="31"/>
      <c r="CI395" s="31"/>
      <c r="CJ395" s="31"/>
      <c r="CK395" s="31"/>
      <c r="CL395" s="31"/>
      <c r="CM395" s="31"/>
      <c r="CN395" s="31"/>
      <c r="CO395" s="31"/>
      <c r="CP395" s="31"/>
      <c r="CQ395" s="31"/>
      <c r="CR395" s="31"/>
      <c r="CS395" s="31"/>
      <c r="CT395" s="31"/>
      <c r="CU395" s="31"/>
      <c r="CV395" s="31"/>
    </row>
    <row r="396" spans="1:100" x14ac:dyDescent="0.3">
      <c r="A396" s="31"/>
      <c r="B396" s="31"/>
      <c r="C396" s="31"/>
      <c r="D396" s="31"/>
      <c r="E396" s="31"/>
      <c r="F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2"/>
      <c r="AX396" s="32"/>
      <c r="AY396" s="32"/>
      <c r="AZ396" s="32"/>
      <c r="BA396" s="32"/>
      <c r="BB396" s="32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  <c r="BS396" s="31"/>
      <c r="BT396" s="31"/>
      <c r="BU396" s="31"/>
      <c r="BV396" s="31"/>
      <c r="BW396" s="31"/>
      <c r="BX396" s="31"/>
      <c r="BY396" s="31"/>
      <c r="BZ396" s="31"/>
      <c r="CA396" s="31"/>
      <c r="CB396" s="31"/>
      <c r="CC396" s="31"/>
      <c r="CD396" s="31"/>
      <c r="CE396" s="31"/>
      <c r="CF396" s="31"/>
      <c r="CG396" s="31"/>
      <c r="CH396" s="31"/>
      <c r="CI396" s="31"/>
      <c r="CJ396" s="31"/>
      <c r="CK396" s="31"/>
      <c r="CL396" s="31"/>
      <c r="CM396" s="31"/>
      <c r="CN396" s="31"/>
      <c r="CO396" s="31"/>
      <c r="CP396" s="31"/>
      <c r="CQ396" s="31"/>
      <c r="CR396" s="31"/>
      <c r="CS396" s="31"/>
      <c r="CT396" s="31"/>
      <c r="CU396" s="31"/>
      <c r="CV396" s="31"/>
    </row>
    <row r="397" spans="1:100" x14ac:dyDescent="0.3">
      <c r="A397" s="31"/>
      <c r="B397" s="31"/>
      <c r="C397" s="31"/>
      <c r="D397" s="31"/>
      <c r="E397" s="31"/>
      <c r="F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2"/>
      <c r="AX397" s="32"/>
      <c r="AY397" s="32"/>
      <c r="AZ397" s="32"/>
      <c r="BA397" s="32"/>
      <c r="BB397" s="32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  <c r="BS397" s="31"/>
      <c r="BT397" s="31"/>
      <c r="BU397" s="31"/>
      <c r="BV397" s="31"/>
      <c r="BW397" s="31"/>
      <c r="BX397" s="31"/>
      <c r="BY397" s="31"/>
      <c r="BZ397" s="31"/>
      <c r="CA397" s="31"/>
      <c r="CB397" s="31"/>
      <c r="CC397" s="31"/>
      <c r="CD397" s="31"/>
      <c r="CE397" s="31"/>
      <c r="CF397" s="31"/>
      <c r="CG397" s="31"/>
      <c r="CH397" s="31"/>
      <c r="CI397" s="31"/>
      <c r="CJ397" s="31"/>
      <c r="CK397" s="31"/>
      <c r="CL397" s="31"/>
      <c r="CM397" s="31"/>
      <c r="CN397" s="31"/>
      <c r="CO397" s="31"/>
      <c r="CP397" s="31"/>
      <c r="CQ397" s="31"/>
      <c r="CR397" s="31"/>
      <c r="CS397" s="31"/>
      <c r="CT397" s="31"/>
      <c r="CU397" s="31"/>
      <c r="CV397" s="31"/>
    </row>
    <row r="398" spans="1:100" x14ac:dyDescent="0.3">
      <c r="A398" s="31"/>
      <c r="B398" s="31"/>
      <c r="C398" s="31"/>
      <c r="D398" s="31"/>
      <c r="E398" s="31"/>
      <c r="F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2"/>
      <c r="AX398" s="32"/>
      <c r="AY398" s="32"/>
      <c r="AZ398" s="32"/>
      <c r="BA398" s="32"/>
      <c r="BB398" s="32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  <c r="BS398" s="31"/>
      <c r="BT398" s="31"/>
      <c r="BU398" s="31"/>
      <c r="BV398" s="31"/>
      <c r="BW398" s="31"/>
      <c r="BX398" s="31"/>
      <c r="BY398" s="31"/>
      <c r="BZ398" s="31"/>
      <c r="CA398" s="31"/>
      <c r="CB398" s="31"/>
      <c r="CC398" s="31"/>
      <c r="CD398" s="31"/>
      <c r="CE398" s="31"/>
      <c r="CF398" s="31"/>
      <c r="CG398" s="31"/>
      <c r="CH398" s="31"/>
      <c r="CI398" s="31"/>
      <c r="CJ398" s="31"/>
      <c r="CK398" s="31"/>
      <c r="CL398" s="31"/>
      <c r="CM398" s="31"/>
      <c r="CN398" s="31"/>
      <c r="CO398" s="31"/>
      <c r="CP398" s="31"/>
      <c r="CQ398" s="31"/>
      <c r="CR398" s="31"/>
      <c r="CS398" s="31"/>
      <c r="CT398" s="31"/>
      <c r="CU398" s="31"/>
      <c r="CV398" s="31"/>
    </row>
    <row r="399" spans="1:100" x14ac:dyDescent="0.3">
      <c r="A399" s="31"/>
      <c r="B399" s="31"/>
      <c r="C399" s="31"/>
      <c r="D399" s="31"/>
      <c r="E399" s="31"/>
      <c r="F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2"/>
      <c r="AX399" s="32"/>
      <c r="AY399" s="32"/>
      <c r="AZ399" s="32"/>
      <c r="BA399" s="32"/>
      <c r="BB399" s="32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  <c r="BS399" s="31"/>
      <c r="BT399" s="31"/>
      <c r="BU399" s="31"/>
      <c r="BV399" s="31"/>
      <c r="BW399" s="31"/>
      <c r="BX399" s="31"/>
      <c r="BY399" s="31"/>
      <c r="BZ399" s="31"/>
      <c r="CA399" s="31"/>
      <c r="CB399" s="31"/>
      <c r="CC399" s="31"/>
      <c r="CD399" s="31"/>
      <c r="CE399" s="31"/>
      <c r="CF399" s="31"/>
      <c r="CG399" s="31"/>
      <c r="CH399" s="31"/>
      <c r="CI399" s="31"/>
      <c r="CJ399" s="31"/>
      <c r="CK399" s="31"/>
      <c r="CL399" s="31"/>
      <c r="CM399" s="31"/>
      <c r="CN399" s="31"/>
      <c r="CO399" s="31"/>
      <c r="CP399" s="31"/>
      <c r="CQ399" s="31"/>
      <c r="CR399" s="31"/>
      <c r="CS399" s="31"/>
      <c r="CT399" s="31"/>
      <c r="CU399" s="31"/>
      <c r="CV399" s="31"/>
    </row>
    <row r="400" spans="1:100" x14ac:dyDescent="0.3">
      <c r="A400" s="31"/>
      <c r="B400" s="31"/>
      <c r="C400" s="31"/>
      <c r="D400" s="31"/>
      <c r="E400" s="31"/>
      <c r="F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2"/>
      <c r="AX400" s="32"/>
      <c r="AY400" s="32"/>
      <c r="AZ400" s="32"/>
      <c r="BA400" s="32"/>
      <c r="BB400" s="32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  <c r="BS400" s="31"/>
      <c r="BT400" s="31"/>
      <c r="BU400" s="31"/>
      <c r="BV400" s="31"/>
      <c r="BW400" s="31"/>
      <c r="BX400" s="31"/>
      <c r="BY400" s="31"/>
      <c r="BZ400" s="31"/>
      <c r="CA400" s="31"/>
      <c r="CB400" s="31"/>
      <c r="CC400" s="31"/>
      <c r="CD400" s="31"/>
      <c r="CE400" s="31"/>
      <c r="CF400" s="31"/>
      <c r="CG400" s="31"/>
      <c r="CH400" s="31"/>
      <c r="CI400" s="31"/>
      <c r="CJ400" s="31"/>
      <c r="CK400" s="31"/>
      <c r="CL400" s="31"/>
      <c r="CM400" s="31"/>
      <c r="CN400" s="31"/>
      <c r="CO400" s="31"/>
      <c r="CP400" s="31"/>
      <c r="CQ400" s="31"/>
      <c r="CR400" s="31"/>
      <c r="CS400" s="31"/>
      <c r="CT400" s="31"/>
      <c r="CU400" s="31"/>
      <c r="CV400" s="31"/>
    </row>
    <row r="401" spans="1:100" x14ac:dyDescent="0.3">
      <c r="A401" s="31"/>
      <c r="B401" s="31"/>
      <c r="C401" s="31"/>
      <c r="D401" s="31"/>
      <c r="E401" s="31"/>
      <c r="F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2"/>
      <c r="AX401" s="32"/>
      <c r="AY401" s="32"/>
      <c r="AZ401" s="32"/>
      <c r="BA401" s="32"/>
      <c r="BB401" s="32"/>
      <c r="BC401" s="31"/>
      <c r="BD401" s="31"/>
      <c r="BE401" s="31"/>
      <c r="BF401" s="31"/>
      <c r="BG401" s="31"/>
      <c r="BH401" s="31"/>
      <c r="BI401" s="31"/>
      <c r="BJ401" s="31"/>
      <c r="BK401" s="31"/>
      <c r="BL401" s="31"/>
      <c r="BM401" s="31"/>
      <c r="BN401" s="31"/>
      <c r="BO401" s="31"/>
      <c r="BP401" s="31"/>
      <c r="BQ401" s="31"/>
      <c r="BR401" s="31"/>
      <c r="BS401" s="31"/>
      <c r="BT401" s="31"/>
      <c r="BU401" s="31"/>
      <c r="BV401" s="31"/>
      <c r="BW401" s="31"/>
      <c r="BX401" s="31"/>
      <c r="BY401" s="31"/>
      <c r="BZ401" s="31"/>
      <c r="CA401" s="31"/>
      <c r="CB401" s="31"/>
      <c r="CC401" s="31"/>
      <c r="CD401" s="31"/>
      <c r="CE401" s="31"/>
      <c r="CF401" s="31"/>
      <c r="CG401" s="31"/>
      <c r="CH401" s="31"/>
      <c r="CI401" s="31"/>
      <c r="CJ401" s="31"/>
      <c r="CK401" s="31"/>
      <c r="CL401" s="31"/>
      <c r="CM401" s="31"/>
      <c r="CN401" s="31"/>
      <c r="CO401" s="31"/>
      <c r="CP401" s="31"/>
      <c r="CQ401" s="31"/>
      <c r="CR401" s="31"/>
      <c r="CS401" s="31"/>
      <c r="CT401" s="31"/>
      <c r="CU401" s="31"/>
      <c r="CV401" s="31"/>
    </row>
    <row r="402" spans="1:100" x14ac:dyDescent="0.3">
      <c r="A402" s="31"/>
      <c r="B402" s="31"/>
      <c r="C402" s="31"/>
      <c r="D402" s="31"/>
      <c r="E402" s="31"/>
      <c r="F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2"/>
      <c r="AX402" s="32"/>
      <c r="AY402" s="32"/>
      <c r="AZ402" s="32"/>
      <c r="BA402" s="32"/>
      <c r="BB402" s="32"/>
      <c r="BC402" s="31"/>
      <c r="BD402" s="31"/>
      <c r="BE402" s="31"/>
      <c r="BF402" s="31"/>
      <c r="BG402" s="31"/>
      <c r="BH402" s="31"/>
      <c r="BI402" s="31"/>
      <c r="BJ402" s="31"/>
      <c r="BK402" s="31"/>
      <c r="BL402" s="31"/>
      <c r="BM402" s="31"/>
      <c r="BN402" s="31"/>
      <c r="BO402" s="31"/>
      <c r="BP402" s="31"/>
      <c r="BQ402" s="31"/>
      <c r="BR402" s="31"/>
      <c r="BS402" s="31"/>
      <c r="BT402" s="31"/>
      <c r="BU402" s="31"/>
      <c r="BV402" s="31"/>
      <c r="BW402" s="31"/>
      <c r="BX402" s="31"/>
      <c r="BY402" s="31"/>
      <c r="BZ402" s="31"/>
      <c r="CA402" s="31"/>
      <c r="CB402" s="31"/>
      <c r="CC402" s="31"/>
      <c r="CD402" s="31"/>
      <c r="CE402" s="31"/>
      <c r="CF402" s="31"/>
      <c r="CG402" s="31"/>
      <c r="CH402" s="31"/>
      <c r="CI402" s="31"/>
      <c r="CJ402" s="31"/>
      <c r="CK402" s="31"/>
      <c r="CL402" s="31"/>
      <c r="CM402" s="31"/>
      <c r="CN402" s="31"/>
      <c r="CO402" s="31"/>
      <c r="CP402" s="31"/>
      <c r="CQ402" s="31"/>
      <c r="CR402" s="31"/>
      <c r="CS402" s="31"/>
      <c r="CT402" s="31"/>
      <c r="CU402" s="31"/>
      <c r="CV402" s="31"/>
    </row>
    <row r="403" spans="1:100" x14ac:dyDescent="0.3">
      <c r="A403" s="31"/>
      <c r="B403" s="31"/>
      <c r="C403" s="31"/>
      <c r="D403" s="31"/>
      <c r="E403" s="31"/>
      <c r="F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2"/>
      <c r="AX403" s="32"/>
      <c r="AY403" s="32"/>
      <c r="AZ403" s="32"/>
      <c r="BA403" s="32"/>
      <c r="BB403" s="32"/>
      <c r="BC403" s="31"/>
      <c r="BD403" s="31"/>
      <c r="BE403" s="31"/>
      <c r="BF403" s="31"/>
      <c r="BG403" s="31"/>
      <c r="BH403" s="31"/>
      <c r="BI403" s="31"/>
      <c r="BJ403" s="31"/>
      <c r="BK403" s="31"/>
      <c r="BL403" s="31"/>
      <c r="BM403" s="31"/>
      <c r="BN403" s="31"/>
      <c r="BO403" s="31"/>
      <c r="BP403" s="31"/>
      <c r="BQ403" s="31"/>
      <c r="BR403" s="31"/>
      <c r="BS403" s="31"/>
      <c r="BT403" s="31"/>
      <c r="BU403" s="31"/>
      <c r="BV403" s="31"/>
      <c r="BW403" s="31"/>
      <c r="BX403" s="31"/>
      <c r="BY403" s="31"/>
      <c r="BZ403" s="31"/>
      <c r="CA403" s="31"/>
      <c r="CB403" s="31"/>
      <c r="CC403" s="31"/>
      <c r="CD403" s="31"/>
      <c r="CE403" s="31"/>
      <c r="CF403" s="31"/>
      <c r="CG403" s="31"/>
      <c r="CH403" s="31"/>
      <c r="CI403" s="31"/>
      <c r="CJ403" s="31"/>
      <c r="CK403" s="31"/>
      <c r="CL403" s="31"/>
      <c r="CM403" s="31"/>
      <c r="CN403" s="31"/>
      <c r="CO403" s="31"/>
      <c r="CP403" s="31"/>
      <c r="CQ403" s="31"/>
      <c r="CR403" s="31"/>
      <c r="CS403" s="31"/>
      <c r="CT403" s="31"/>
      <c r="CU403" s="31"/>
      <c r="CV403" s="31"/>
    </row>
    <row r="404" spans="1:100" x14ac:dyDescent="0.3">
      <c r="A404" s="31"/>
      <c r="B404" s="31"/>
      <c r="C404" s="31"/>
      <c r="D404" s="31"/>
      <c r="E404" s="31"/>
      <c r="F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2"/>
      <c r="AX404" s="32"/>
      <c r="AY404" s="32"/>
      <c r="AZ404" s="32"/>
      <c r="BA404" s="32"/>
      <c r="BB404" s="32"/>
      <c r="BC404" s="31"/>
      <c r="BD404" s="31"/>
      <c r="BE404" s="31"/>
      <c r="BF404" s="31"/>
      <c r="BG404" s="31"/>
      <c r="BH404" s="31"/>
      <c r="BI404" s="31"/>
      <c r="BJ404" s="31"/>
      <c r="BK404" s="31"/>
      <c r="BL404" s="31"/>
      <c r="BM404" s="31"/>
      <c r="BN404" s="31"/>
      <c r="BO404" s="31"/>
      <c r="BP404" s="31"/>
      <c r="BQ404" s="31"/>
      <c r="BR404" s="31"/>
      <c r="BS404" s="31"/>
      <c r="BT404" s="31"/>
      <c r="BU404" s="31"/>
      <c r="BV404" s="31"/>
      <c r="BW404" s="31"/>
      <c r="BX404" s="31"/>
      <c r="BY404" s="31"/>
      <c r="BZ404" s="31"/>
      <c r="CA404" s="31"/>
      <c r="CB404" s="31"/>
      <c r="CC404" s="31"/>
      <c r="CD404" s="31"/>
      <c r="CE404" s="31"/>
      <c r="CF404" s="31"/>
      <c r="CG404" s="31"/>
      <c r="CH404" s="31"/>
      <c r="CI404" s="31"/>
      <c r="CJ404" s="31"/>
      <c r="CK404" s="31"/>
      <c r="CL404" s="31"/>
      <c r="CM404" s="31"/>
      <c r="CN404" s="31"/>
      <c r="CO404" s="31"/>
      <c r="CP404" s="31"/>
      <c r="CQ404" s="31"/>
      <c r="CR404" s="31"/>
      <c r="CS404" s="31"/>
      <c r="CT404" s="31"/>
      <c r="CU404" s="31"/>
      <c r="CV404" s="31"/>
    </row>
    <row r="405" spans="1:100" x14ac:dyDescent="0.3">
      <c r="A405" s="31"/>
      <c r="B405" s="31"/>
      <c r="C405" s="31"/>
      <c r="D405" s="31"/>
      <c r="E405" s="31"/>
      <c r="F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2"/>
      <c r="AX405" s="32"/>
      <c r="AY405" s="32"/>
      <c r="AZ405" s="32"/>
      <c r="BA405" s="32"/>
      <c r="BB405" s="32"/>
      <c r="BC405" s="31"/>
      <c r="BD405" s="31"/>
      <c r="BE405" s="31"/>
      <c r="BF405" s="31"/>
      <c r="BG405" s="31"/>
      <c r="BH405" s="31"/>
      <c r="BI405" s="31"/>
      <c r="BJ405" s="31"/>
      <c r="BK405" s="31"/>
      <c r="BL405" s="31"/>
      <c r="BM405" s="31"/>
      <c r="BN405" s="31"/>
      <c r="BO405" s="31"/>
      <c r="BP405" s="31"/>
      <c r="BQ405" s="31"/>
      <c r="BR405" s="31"/>
      <c r="BS405" s="31"/>
      <c r="BT405" s="31"/>
      <c r="BU405" s="31"/>
      <c r="BV405" s="31"/>
      <c r="BW405" s="31"/>
      <c r="BX405" s="31"/>
      <c r="BY405" s="31"/>
      <c r="BZ405" s="31"/>
      <c r="CA405" s="31"/>
      <c r="CB405" s="31"/>
      <c r="CC405" s="31"/>
      <c r="CD405" s="31"/>
      <c r="CE405" s="31"/>
      <c r="CF405" s="31"/>
      <c r="CG405" s="31"/>
      <c r="CH405" s="31"/>
      <c r="CI405" s="31"/>
      <c r="CJ405" s="31"/>
      <c r="CK405" s="31"/>
      <c r="CL405" s="31"/>
      <c r="CM405" s="31"/>
      <c r="CN405" s="31"/>
      <c r="CO405" s="31"/>
      <c r="CP405" s="31"/>
      <c r="CQ405" s="31"/>
      <c r="CR405" s="31"/>
      <c r="CS405" s="31"/>
      <c r="CT405" s="31"/>
      <c r="CU405" s="31"/>
      <c r="CV405" s="31"/>
    </row>
    <row r="406" spans="1:100" x14ac:dyDescent="0.3">
      <c r="A406" s="31"/>
      <c r="B406" s="31"/>
      <c r="C406" s="31"/>
      <c r="D406" s="31"/>
      <c r="E406" s="31"/>
      <c r="F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2"/>
      <c r="AX406" s="32"/>
      <c r="AY406" s="32"/>
      <c r="AZ406" s="32"/>
      <c r="BA406" s="32"/>
      <c r="BB406" s="32"/>
      <c r="BC406" s="31"/>
      <c r="BD406" s="31"/>
      <c r="BE406" s="31"/>
      <c r="BF406" s="31"/>
      <c r="BG406" s="31"/>
      <c r="BH406" s="31"/>
      <c r="BI406" s="31"/>
      <c r="BJ406" s="31"/>
      <c r="BK406" s="31"/>
      <c r="BL406" s="31"/>
      <c r="BM406" s="31"/>
      <c r="BN406" s="31"/>
      <c r="BO406" s="31"/>
      <c r="BP406" s="31"/>
      <c r="BQ406" s="31"/>
      <c r="BR406" s="31"/>
      <c r="BS406" s="31"/>
      <c r="BT406" s="31"/>
      <c r="BU406" s="31"/>
      <c r="BV406" s="31"/>
      <c r="BW406" s="31"/>
      <c r="BX406" s="31"/>
      <c r="BY406" s="31"/>
      <c r="BZ406" s="31"/>
      <c r="CA406" s="31"/>
      <c r="CB406" s="31"/>
      <c r="CC406" s="31"/>
      <c r="CD406" s="31"/>
      <c r="CE406" s="31"/>
      <c r="CF406" s="31"/>
      <c r="CG406" s="31"/>
      <c r="CH406" s="31"/>
      <c r="CI406" s="31"/>
      <c r="CJ406" s="31"/>
      <c r="CK406" s="31"/>
      <c r="CL406" s="31"/>
      <c r="CM406" s="31"/>
      <c r="CN406" s="31"/>
      <c r="CO406" s="31"/>
      <c r="CP406" s="31"/>
      <c r="CQ406" s="31"/>
      <c r="CR406" s="31"/>
      <c r="CS406" s="31"/>
      <c r="CT406" s="31"/>
      <c r="CU406" s="31"/>
      <c r="CV406" s="31"/>
    </row>
    <row r="407" spans="1:100" x14ac:dyDescent="0.3">
      <c r="A407" s="31"/>
      <c r="B407" s="31"/>
      <c r="C407" s="31"/>
      <c r="D407" s="31"/>
      <c r="E407" s="31"/>
      <c r="F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2"/>
      <c r="AX407" s="32"/>
      <c r="AY407" s="32"/>
      <c r="AZ407" s="32"/>
      <c r="BA407" s="32"/>
      <c r="BB407" s="32"/>
      <c r="BC407" s="31"/>
      <c r="BD407" s="31"/>
      <c r="BE407" s="31"/>
      <c r="BF407" s="31"/>
      <c r="BG407" s="31"/>
      <c r="BH407" s="31"/>
      <c r="BI407" s="31"/>
      <c r="BJ407" s="31"/>
      <c r="BK407" s="31"/>
      <c r="BL407" s="31"/>
      <c r="BM407" s="31"/>
      <c r="BN407" s="31"/>
      <c r="BO407" s="31"/>
      <c r="BP407" s="31"/>
      <c r="BQ407" s="31"/>
      <c r="BR407" s="31"/>
      <c r="BS407" s="31"/>
      <c r="BT407" s="31"/>
      <c r="BU407" s="31"/>
      <c r="BV407" s="31"/>
      <c r="BW407" s="31"/>
      <c r="BX407" s="31"/>
      <c r="BY407" s="31"/>
      <c r="BZ407" s="31"/>
      <c r="CA407" s="31"/>
      <c r="CB407" s="31"/>
      <c r="CC407" s="31"/>
      <c r="CD407" s="31"/>
      <c r="CE407" s="31"/>
      <c r="CF407" s="31"/>
      <c r="CG407" s="31"/>
      <c r="CH407" s="31"/>
      <c r="CI407" s="31"/>
      <c r="CJ407" s="31"/>
      <c r="CK407" s="31"/>
      <c r="CL407" s="31"/>
      <c r="CM407" s="31"/>
      <c r="CN407" s="31"/>
      <c r="CO407" s="31"/>
      <c r="CP407" s="31"/>
      <c r="CQ407" s="31"/>
      <c r="CR407" s="31"/>
      <c r="CS407" s="31"/>
      <c r="CT407" s="31"/>
      <c r="CU407" s="31"/>
      <c r="CV407" s="31"/>
    </row>
    <row r="408" spans="1:100" x14ac:dyDescent="0.3">
      <c r="A408" s="31"/>
      <c r="B408" s="31"/>
      <c r="C408" s="31"/>
      <c r="D408" s="31"/>
      <c r="E408" s="31"/>
      <c r="F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2"/>
      <c r="AX408" s="32"/>
      <c r="AY408" s="32"/>
      <c r="AZ408" s="32"/>
      <c r="BA408" s="32"/>
      <c r="BB408" s="32"/>
      <c r="BC408" s="31"/>
      <c r="BD408" s="31"/>
      <c r="BE408" s="31"/>
      <c r="BF408" s="31"/>
      <c r="BG408" s="31"/>
      <c r="BH408" s="31"/>
      <c r="BI408" s="31"/>
      <c r="BJ408" s="31"/>
      <c r="BK408" s="31"/>
      <c r="BL408" s="31"/>
      <c r="BM408" s="31"/>
      <c r="BN408" s="31"/>
      <c r="BO408" s="31"/>
      <c r="BP408" s="31"/>
      <c r="BQ408" s="31"/>
      <c r="BR408" s="31"/>
      <c r="BS408" s="31"/>
      <c r="BT408" s="31"/>
      <c r="BU408" s="31"/>
      <c r="BV408" s="31"/>
      <c r="BW408" s="31"/>
      <c r="BX408" s="31"/>
      <c r="BY408" s="31"/>
      <c r="BZ408" s="31"/>
      <c r="CA408" s="31"/>
      <c r="CB408" s="31"/>
      <c r="CC408" s="31"/>
      <c r="CD408" s="31"/>
      <c r="CE408" s="31"/>
      <c r="CF408" s="31"/>
      <c r="CG408" s="31"/>
      <c r="CH408" s="31"/>
      <c r="CI408" s="31"/>
      <c r="CJ408" s="31"/>
      <c r="CK408" s="31"/>
      <c r="CL408" s="31"/>
      <c r="CM408" s="31"/>
      <c r="CN408" s="31"/>
      <c r="CO408" s="31"/>
      <c r="CP408" s="31"/>
      <c r="CQ408" s="31"/>
      <c r="CR408" s="31"/>
      <c r="CS408" s="31"/>
      <c r="CT408" s="31"/>
      <c r="CU408" s="31"/>
      <c r="CV408" s="31"/>
    </row>
    <row r="409" spans="1:100" x14ac:dyDescent="0.3">
      <c r="A409" s="31"/>
      <c r="B409" s="31"/>
      <c r="C409" s="31"/>
      <c r="D409" s="31"/>
      <c r="E409" s="31"/>
      <c r="F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2"/>
      <c r="AX409" s="32"/>
      <c r="AY409" s="32"/>
      <c r="AZ409" s="32"/>
      <c r="BA409" s="32"/>
      <c r="BB409" s="32"/>
      <c r="BC409" s="31"/>
      <c r="BD409" s="31"/>
      <c r="BE409" s="31"/>
      <c r="BF409" s="31"/>
      <c r="BG409" s="31"/>
      <c r="BH409" s="31"/>
      <c r="BI409" s="31"/>
      <c r="BJ409" s="31"/>
      <c r="BK409" s="31"/>
      <c r="BL409" s="31"/>
      <c r="BM409" s="31"/>
      <c r="BN409" s="31"/>
      <c r="BO409" s="31"/>
      <c r="BP409" s="31"/>
      <c r="BQ409" s="31"/>
      <c r="BR409" s="31"/>
      <c r="BS409" s="31"/>
      <c r="BT409" s="31"/>
      <c r="BU409" s="31"/>
      <c r="BV409" s="31"/>
      <c r="BW409" s="31"/>
      <c r="BX409" s="31"/>
      <c r="BY409" s="31"/>
      <c r="BZ409" s="31"/>
      <c r="CA409" s="31"/>
      <c r="CB409" s="31"/>
      <c r="CC409" s="31"/>
      <c r="CD409" s="31"/>
      <c r="CE409" s="31"/>
      <c r="CF409" s="31"/>
      <c r="CG409" s="31"/>
      <c r="CH409" s="31"/>
      <c r="CI409" s="31"/>
      <c r="CJ409" s="31"/>
      <c r="CK409" s="31"/>
      <c r="CL409" s="31"/>
      <c r="CM409" s="31"/>
      <c r="CN409" s="31"/>
      <c r="CO409" s="31"/>
      <c r="CP409" s="31"/>
      <c r="CQ409" s="31"/>
      <c r="CR409" s="31"/>
      <c r="CS409" s="31"/>
      <c r="CT409" s="31"/>
      <c r="CU409" s="31"/>
      <c r="CV409" s="31"/>
    </row>
    <row r="410" spans="1:100" x14ac:dyDescent="0.3">
      <c r="A410" s="31"/>
      <c r="B410" s="31"/>
      <c r="C410" s="31"/>
      <c r="D410" s="31"/>
      <c r="E410" s="31"/>
      <c r="F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2"/>
      <c r="AX410" s="32"/>
      <c r="AY410" s="32"/>
      <c r="AZ410" s="32"/>
      <c r="BA410" s="32"/>
      <c r="BB410" s="32"/>
      <c r="BC410" s="31"/>
      <c r="BD410" s="31"/>
      <c r="BE410" s="31"/>
      <c r="BF410" s="31"/>
      <c r="BG410" s="31"/>
      <c r="BH410" s="31"/>
      <c r="BI410" s="31"/>
      <c r="BJ410" s="31"/>
      <c r="BK410" s="31"/>
      <c r="BL410" s="31"/>
      <c r="BM410" s="31"/>
      <c r="BN410" s="31"/>
      <c r="BO410" s="31"/>
      <c r="BP410" s="31"/>
      <c r="BQ410" s="31"/>
      <c r="BR410" s="31"/>
      <c r="BS410" s="31"/>
      <c r="BT410" s="31"/>
      <c r="BU410" s="31"/>
      <c r="BV410" s="31"/>
      <c r="BW410" s="31"/>
      <c r="BX410" s="31"/>
      <c r="BY410" s="31"/>
      <c r="BZ410" s="31"/>
      <c r="CA410" s="31"/>
      <c r="CB410" s="31"/>
      <c r="CC410" s="31"/>
      <c r="CD410" s="31"/>
      <c r="CE410" s="31"/>
      <c r="CF410" s="31"/>
      <c r="CG410" s="31"/>
      <c r="CH410" s="31"/>
      <c r="CI410" s="31"/>
      <c r="CJ410" s="31"/>
      <c r="CK410" s="31"/>
      <c r="CL410" s="31"/>
      <c r="CM410" s="31"/>
      <c r="CN410" s="31"/>
      <c r="CO410" s="31"/>
      <c r="CP410" s="31"/>
      <c r="CQ410" s="31"/>
      <c r="CR410" s="31"/>
      <c r="CS410" s="31"/>
      <c r="CT410" s="31"/>
      <c r="CU410" s="31"/>
      <c r="CV410" s="31"/>
    </row>
    <row r="411" spans="1:100" x14ac:dyDescent="0.3">
      <c r="A411" s="31"/>
      <c r="B411" s="31"/>
      <c r="C411" s="31"/>
      <c r="D411" s="31"/>
      <c r="E411" s="31"/>
      <c r="F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2"/>
      <c r="AX411" s="32"/>
      <c r="AY411" s="32"/>
      <c r="AZ411" s="32"/>
      <c r="BA411" s="32"/>
      <c r="BB411" s="32"/>
      <c r="BC411" s="31"/>
      <c r="BD411" s="31"/>
      <c r="BE411" s="31"/>
      <c r="BF411" s="31"/>
      <c r="BG411" s="31"/>
      <c r="BH411" s="31"/>
      <c r="BI411" s="31"/>
      <c r="BJ411" s="31"/>
      <c r="BK411" s="31"/>
      <c r="BL411" s="31"/>
      <c r="BM411" s="31"/>
      <c r="BN411" s="31"/>
      <c r="BO411" s="31"/>
      <c r="BP411" s="31"/>
      <c r="BQ411" s="31"/>
      <c r="BR411" s="31"/>
      <c r="BS411" s="31"/>
      <c r="BT411" s="31"/>
      <c r="BU411" s="31"/>
      <c r="BV411" s="31"/>
      <c r="BW411" s="31"/>
      <c r="BX411" s="31"/>
      <c r="BY411" s="31"/>
      <c r="BZ411" s="31"/>
      <c r="CA411" s="31"/>
      <c r="CB411" s="31"/>
      <c r="CC411" s="31"/>
      <c r="CD411" s="31"/>
      <c r="CE411" s="31"/>
      <c r="CF411" s="31"/>
      <c r="CG411" s="31"/>
      <c r="CH411" s="31"/>
      <c r="CI411" s="31"/>
      <c r="CJ411" s="31"/>
      <c r="CK411" s="31"/>
      <c r="CL411" s="31"/>
      <c r="CM411" s="31"/>
      <c r="CN411" s="31"/>
      <c r="CO411" s="31"/>
      <c r="CP411" s="31"/>
      <c r="CQ411" s="31"/>
      <c r="CR411" s="31"/>
      <c r="CS411" s="31"/>
      <c r="CT411" s="31"/>
      <c r="CU411" s="31"/>
      <c r="CV411" s="31"/>
    </row>
    <row r="412" spans="1:100" x14ac:dyDescent="0.3">
      <c r="A412" s="31"/>
      <c r="B412" s="31"/>
      <c r="C412" s="31"/>
      <c r="D412" s="31"/>
      <c r="E412" s="31"/>
      <c r="F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2"/>
      <c r="AX412" s="32"/>
      <c r="AY412" s="32"/>
      <c r="AZ412" s="32"/>
      <c r="BA412" s="32"/>
      <c r="BB412" s="32"/>
      <c r="BC412" s="31"/>
      <c r="BD412" s="31"/>
      <c r="BE412" s="31"/>
      <c r="BF412" s="31"/>
      <c r="BG412" s="31"/>
      <c r="BH412" s="31"/>
      <c r="BI412" s="31"/>
      <c r="BJ412" s="31"/>
      <c r="BK412" s="31"/>
      <c r="BL412" s="31"/>
      <c r="BM412" s="31"/>
      <c r="BN412" s="31"/>
      <c r="BO412" s="31"/>
      <c r="BP412" s="31"/>
      <c r="BQ412" s="31"/>
      <c r="BR412" s="31"/>
      <c r="BS412" s="31"/>
      <c r="BT412" s="31"/>
      <c r="BU412" s="31"/>
      <c r="BV412" s="31"/>
      <c r="BW412" s="31"/>
      <c r="BX412" s="31"/>
      <c r="BY412" s="31"/>
      <c r="BZ412" s="31"/>
      <c r="CA412" s="31"/>
      <c r="CB412" s="31"/>
      <c r="CC412" s="31"/>
      <c r="CD412" s="31"/>
      <c r="CE412" s="31"/>
      <c r="CF412" s="31"/>
      <c r="CG412" s="31"/>
      <c r="CH412" s="31"/>
      <c r="CI412" s="31"/>
      <c r="CJ412" s="31"/>
      <c r="CK412" s="31"/>
      <c r="CL412" s="31"/>
      <c r="CM412" s="31"/>
      <c r="CN412" s="31"/>
      <c r="CO412" s="31"/>
      <c r="CP412" s="31"/>
      <c r="CQ412" s="31"/>
      <c r="CR412" s="31"/>
      <c r="CS412" s="31"/>
      <c r="CT412" s="31"/>
      <c r="CU412" s="31"/>
      <c r="CV412" s="31"/>
    </row>
    <row r="413" spans="1:100" x14ac:dyDescent="0.3">
      <c r="A413" s="31"/>
      <c r="B413" s="31"/>
      <c r="C413" s="31"/>
      <c r="D413" s="31"/>
      <c r="E413" s="31"/>
      <c r="F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2"/>
      <c r="AX413" s="32"/>
      <c r="AY413" s="32"/>
      <c r="AZ413" s="32"/>
      <c r="BA413" s="32"/>
      <c r="BB413" s="32"/>
      <c r="BC413" s="31"/>
      <c r="BD413" s="31"/>
      <c r="BE413" s="31"/>
      <c r="BF413" s="31"/>
      <c r="BG413" s="31"/>
      <c r="BH413" s="31"/>
      <c r="BI413" s="31"/>
      <c r="BJ413" s="31"/>
      <c r="BK413" s="31"/>
      <c r="BL413" s="31"/>
      <c r="BM413" s="31"/>
      <c r="BN413" s="31"/>
      <c r="BO413" s="31"/>
      <c r="BP413" s="31"/>
      <c r="BQ413" s="31"/>
      <c r="BR413" s="31"/>
      <c r="BS413" s="31"/>
      <c r="BT413" s="31"/>
      <c r="BU413" s="31"/>
      <c r="BV413" s="31"/>
      <c r="BW413" s="31"/>
      <c r="BX413" s="31"/>
      <c r="BY413" s="31"/>
      <c r="BZ413" s="31"/>
      <c r="CA413" s="31"/>
      <c r="CB413" s="31"/>
      <c r="CC413" s="31"/>
      <c r="CD413" s="31"/>
      <c r="CE413" s="31"/>
      <c r="CF413" s="31"/>
      <c r="CG413" s="31"/>
      <c r="CH413" s="31"/>
      <c r="CI413" s="31"/>
      <c r="CJ413" s="31"/>
      <c r="CK413" s="31"/>
      <c r="CL413" s="31"/>
      <c r="CM413" s="31"/>
      <c r="CN413" s="31"/>
      <c r="CO413" s="31"/>
      <c r="CP413" s="31"/>
      <c r="CQ413" s="31"/>
      <c r="CR413" s="31"/>
      <c r="CS413" s="31"/>
      <c r="CT413" s="31"/>
      <c r="CU413" s="31"/>
      <c r="CV413" s="31"/>
    </row>
    <row r="414" spans="1:100" x14ac:dyDescent="0.3">
      <c r="A414" s="31"/>
      <c r="B414" s="31"/>
      <c r="C414" s="31"/>
      <c r="D414" s="31"/>
      <c r="E414" s="31"/>
      <c r="F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2"/>
      <c r="AX414" s="32"/>
      <c r="AY414" s="32"/>
      <c r="AZ414" s="32"/>
      <c r="BA414" s="32"/>
      <c r="BB414" s="32"/>
      <c r="BC414" s="31"/>
      <c r="BD414" s="31"/>
      <c r="BE414" s="31"/>
      <c r="BF414" s="31"/>
      <c r="BG414" s="31"/>
      <c r="BH414" s="31"/>
      <c r="BI414" s="31"/>
      <c r="BJ414" s="31"/>
      <c r="BK414" s="31"/>
      <c r="BL414" s="31"/>
      <c r="BM414" s="31"/>
      <c r="BN414" s="31"/>
      <c r="BO414" s="31"/>
      <c r="BP414" s="31"/>
      <c r="BQ414" s="31"/>
      <c r="BR414" s="31"/>
      <c r="BS414" s="31"/>
      <c r="BT414" s="31"/>
      <c r="BU414" s="31"/>
      <c r="BV414" s="31"/>
      <c r="BW414" s="31"/>
      <c r="BX414" s="31"/>
      <c r="BY414" s="31"/>
      <c r="BZ414" s="31"/>
      <c r="CA414" s="31"/>
      <c r="CB414" s="31"/>
      <c r="CC414" s="31"/>
      <c r="CD414" s="31"/>
      <c r="CE414" s="31"/>
      <c r="CF414" s="31"/>
      <c r="CG414" s="31"/>
      <c r="CH414" s="31"/>
      <c r="CI414" s="31"/>
      <c r="CJ414" s="31"/>
      <c r="CK414" s="31"/>
      <c r="CL414" s="31"/>
      <c r="CM414" s="31"/>
      <c r="CN414" s="31"/>
      <c r="CO414" s="31"/>
      <c r="CP414" s="31"/>
      <c r="CQ414" s="31"/>
      <c r="CR414" s="31"/>
      <c r="CS414" s="31"/>
      <c r="CT414" s="31"/>
      <c r="CU414" s="31"/>
      <c r="CV414" s="31"/>
    </row>
    <row r="415" spans="1:100" x14ac:dyDescent="0.3">
      <c r="A415" s="31"/>
      <c r="B415" s="31"/>
      <c r="C415" s="31"/>
      <c r="D415" s="31"/>
      <c r="E415" s="31"/>
      <c r="F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2"/>
      <c r="AX415" s="32"/>
      <c r="AY415" s="32"/>
      <c r="AZ415" s="32"/>
      <c r="BA415" s="32"/>
      <c r="BB415" s="32"/>
      <c r="BC415" s="31"/>
      <c r="BD415" s="31"/>
      <c r="BE415" s="31"/>
      <c r="BF415" s="31"/>
      <c r="BG415" s="31"/>
      <c r="BH415" s="31"/>
      <c r="BI415" s="31"/>
      <c r="BJ415" s="31"/>
      <c r="BK415" s="31"/>
      <c r="BL415" s="31"/>
      <c r="BM415" s="31"/>
      <c r="BN415" s="31"/>
      <c r="BO415" s="31"/>
      <c r="BP415" s="31"/>
      <c r="BQ415" s="31"/>
      <c r="BR415" s="31"/>
      <c r="BS415" s="31"/>
      <c r="BT415" s="31"/>
      <c r="BU415" s="31"/>
      <c r="BV415" s="31"/>
      <c r="BW415" s="31"/>
      <c r="BX415" s="31"/>
      <c r="BY415" s="31"/>
      <c r="BZ415" s="31"/>
      <c r="CA415" s="31"/>
      <c r="CB415" s="31"/>
      <c r="CC415" s="31"/>
      <c r="CD415" s="31"/>
      <c r="CE415" s="31"/>
      <c r="CF415" s="31"/>
      <c r="CG415" s="31"/>
      <c r="CH415" s="31"/>
      <c r="CI415" s="31"/>
      <c r="CJ415" s="31"/>
      <c r="CK415" s="31"/>
      <c r="CL415" s="31"/>
      <c r="CM415" s="31"/>
      <c r="CN415" s="31"/>
      <c r="CO415" s="31"/>
      <c r="CP415" s="31"/>
      <c r="CQ415" s="31"/>
      <c r="CR415" s="31"/>
      <c r="CS415" s="31"/>
      <c r="CT415" s="31"/>
      <c r="CU415" s="31"/>
      <c r="CV415" s="31"/>
    </row>
    <row r="416" spans="1:100" x14ac:dyDescent="0.3">
      <c r="A416" s="31"/>
      <c r="B416" s="31"/>
      <c r="C416" s="31"/>
      <c r="D416" s="31"/>
      <c r="E416" s="31"/>
      <c r="F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2"/>
      <c r="AX416" s="32"/>
      <c r="AY416" s="32"/>
      <c r="AZ416" s="32"/>
      <c r="BA416" s="32"/>
      <c r="BB416" s="32"/>
      <c r="BC416" s="31"/>
      <c r="BD416" s="31"/>
      <c r="BE416" s="31"/>
      <c r="BF416" s="31"/>
      <c r="BG416" s="31"/>
      <c r="BH416" s="31"/>
      <c r="BI416" s="31"/>
      <c r="BJ416" s="31"/>
      <c r="BK416" s="31"/>
      <c r="BL416" s="31"/>
      <c r="BM416" s="31"/>
      <c r="BN416" s="31"/>
      <c r="BO416" s="31"/>
      <c r="BP416" s="31"/>
      <c r="BQ416" s="31"/>
      <c r="BR416" s="31"/>
      <c r="BS416" s="31"/>
      <c r="BT416" s="31"/>
      <c r="BU416" s="31"/>
      <c r="BV416" s="31"/>
      <c r="BW416" s="31"/>
      <c r="BX416" s="31"/>
      <c r="BY416" s="31"/>
      <c r="BZ416" s="31"/>
      <c r="CA416" s="31"/>
      <c r="CB416" s="31"/>
      <c r="CC416" s="31"/>
      <c r="CD416" s="31"/>
      <c r="CE416" s="31"/>
      <c r="CF416" s="31"/>
      <c r="CG416" s="31"/>
      <c r="CH416" s="31"/>
      <c r="CI416" s="31"/>
      <c r="CJ416" s="31"/>
      <c r="CK416" s="31"/>
      <c r="CL416" s="31"/>
      <c r="CM416" s="31"/>
      <c r="CN416" s="31"/>
      <c r="CO416" s="31"/>
      <c r="CP416" s="31"/>
      <c r="CQ416" s="31"/>
      <c r="CR416" s="31"/>
      <c r="CS416" s="31"/>
      <c r="CT416" s="31"/>
      <c r="CU416" s="31"/>
      <c r="CV416" s="31"/>
    </row>
    <row r="417" spans="1:100" x14ac:dyDescent="0.3">
      <c r="A417" s="31"/>
      <c r="B417" s="31"/>
      <c r="C417" s="31"/>
      <c r="D417" s="31"/>
      <c r="E417" s="31"/>
      <c r="F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2"/>
      <c r="AX417" s="32"/>
      <c r="AY417" s="32"/>
      <c r="AZ417" s="32"/>
      <c r="BA417" s="32"/>
      <c r="BB417" s="32"/>
      <c r="BC417" s="31"/>
      <c r="BD417" s="31"/>
      <c r="BE417" s="31"/>
      <c r="BF417" s="31"/>
      <c r="BG417" s="31"/>
      <c r="BH417" s="31"/>
      <c r="BI417" s="31"/>
      <c r="BJ417" s="31"/>
      <c r="BK417" s="31"/>
      <c r="BL417" s="31"/>
      <c r="BM417" s="31"/>
      <c r="BN417" s="31"/>
      <c r="BO417" s="31"/>
      <c r="BP417" s="31"/>
      <c r="BQ417" s="31"/>
      <c r="BR417" s="31"/>
      <c r="BS417" s="31"/>
      <c r="BT417" s="31"/>
      <c r="BU417" s="31"/>
      <c r="BV417" s="31"/>
      <c r="BW417" s="31"/>
      <c r="BX417" s="31"/>
      <c r="BY417" s="31"/>
      <c r="BZ417" s="31"/>
      <c r="CA417" s="31"/>
      <c r="CB417" s="31"/>
      <c r="CC417" s="31"/>
      <c r="CD417" s="31"/>
      <c r="CE417" s="31"/>
      <c r="CF417" s="31"/>
      <c r="CG417" s="31"/>
      <c r="CH417" s="31"/>
      <c r="CI417" s="31"/>
      <c r="CJ417" s="31"/>
      <c r="CK417" s="31"/>
      <c r="CL417" s="31"/>
      <c r="CM417" s="31"/>
      <c r="CN417" s="31"/>
      <c r="CO417" s="31"/>
      <c r="CP417" s="31"/>
      <c r="CQ417" s="31"/>
      <c r="CR417" s="31"/>
      <c r="CS417" s="31"/>
      <c r="CT417" s="31"/>
      <c r="CU417" s="31"/>
      <c r="CV417" s="31"/>
    </row>
    <row r="418" spans="1:100" x14ac:dyDescent="0.3">
      <c r="A418" s="31"/>
      <c r="B418" s="31"/>
      <c r="C418" s="31"/>
      <c r="D418" s="31"/>
      <c r="E418" s="31"/>
      <c r="F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2"/>
      <c r="AX418" s="32"/>
      <c r="AY418" s="32"/>
      <c r="AZ418" s="32"/>
      <c r="BA418" s="32"/>
      <c r="BB418" s="32"/>
      <c r="BC418" s="31"/>
      <c r="BD418" s="31"/>
      <c r="BE418" s="31"/>
      <c r="BF418" s="31"/>
      <c r="BG418" s="31"/>
      <c r="BH418" s="31"/>
      <c r="BI418" s="31"/>
      <c r="BJ418" s="31"/>
      <c r="BK418" s="31"/>
      <c r="BL418" s="31"/>
      <c r="BM418" s="31"/>
      <c r="BN418" s="31"/>
      <c r="BO418" s="31"/>
      <c r="BP418" s="31"/>
      <c r="BQ418" s="31"/>
      <c r="BR418" s="31"/>
      <c r="BS418" s="31"/>
      <c r="BT418" s="31"/>
      <c r="BU418" s="31"/>
      <c r="BV418" s="31"/>
      <c r="BW418" s="31"/>
      <c r="BX418" s="31"/>
      <c r="BY418" s="31"/>
      <c r="BZ418" s="31"/>
      <c r="CA418" s="31"/>
      <c r="CB418" s="31"/>
      <c r="CC418" s="31"/>
      <c r="CD418" s="31"/>
      <c r="CE418" s="31"/>
      <c r="CF418" s="31"/>
      <c r="CG418" s="31"/>
      <c r="CH418" s="31"/>
      <c r="CI418" s="31"/>
      <c r="CJ418" s="31"/>
      <c r="CK418" s="31"/>
      <c r="CL418" s="31"/>
      <c r="CM418" s="31"/>
      <c r="CN418" s="31"/>
      <c r="CO418" s="31"/>
      <c r="CP418" s="31"/>
      <c r="CQ418" s="31"/>
      <c r="CR418" s="31"/>
      <c r="CS418" s="31"/>
      <c r="CT418" s="31"/>
      <c r="CU418" s="31"/>
      <c r="CV418" s="31"/>
    </row>
    <row r="419" spans="1:100" x14ac:dyDescent="0.3">
      <c r="A419" s="31"/>
      <c r="B419" s="31"/>
      <c r="C419" s="31"/>
      <c r="D419" s="31"/>
      <c r="E419" s="31"/>
      <c r="F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2"/>
      <c r="AX419" s="32"/>
      <c r="AY419" s="32"/>
      <c r="AZ419" s="32"/>
      <c r="BA419" s="32"/>
      <c r="BB419" s="32"/>
      <c r="BC419" s="31"/>
      <c r="BD419" s="31"/>
      <c r="BE419" s="31"/>
      <c r="BF419" s="31"/>
      <c r="BG419" s="31"/>
      <c r="BH419" s="31"/>
      <c r="BI419" s="31"/>
      <c r="BJ419" s="31"/>
      <c r="BK419" s="31"/>
      <c r="BL419" s="31"/>
      <c r="BM419" s="31"/>
      <c r="BN419" s="31"/>
      <c r="BO419" s="31"/>
      <c r="BP419" s="31"/>
      <c r="BQ419" s="31"/>
      <c r="BR419" s="31"/>
      <c r="BS419" s="31"/>
      <c r="BT419" s="31"/>
      <c r="BU419" s="31"/>
      <c r="BV419" s="31"/>
      <c r="BW419" s="31"/>
      <c r="BX419" s="31"/>
      <c r="BY419" s="31"/>
      <c r="BZ419" s="31"/>
      <c r="CA419" s="31"/>
      <c r="CB419" s="31"/>
      <c r="CC419" s="31"/>
      <c r="CD419" s="31"/>
      <c r="CE419" s="31"/>
      <c r="CF419" s="31"/>
      <c r="CG419" s="31"/>
      <c r="CH419" s="31"/>
      <c r="CI419" s="31"/>
      <c r="CJ419" s="31"/>
      <c r="CK419" s="31"/>
      <c r="CL419" s="31"/>
      <c r="CM419" s="31"/>
      <c r="CN419" s="31"/>
      <c r="CO419" s="31"/>
      <c r="CP419" s="31"/>
      <c r="CQ419" s="31"/>
      <c r="CR419" s="31"/>
      <c r="CS419" s="31"/>
      <c r="CT419" s="31"/>
      <c r="CU419" s="31"/>
      <c r="CV419" s="31"/>
    </row>
    <row r="420" spans="1:100" x14ac:dyDescent="0.3">
      <c r="A420" s="31"/>
      <c r="B420" s="31"/>
      <c r="C420" s="31"/>
      <c r="D420" s="31"/>
      <c r="E420" s="31"/>
      <c r="F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2"/>
      <c r="AX420" s="32"/>
      <c r="AY420" s="32"/>
      <c r="AZ420" s="32"/>
      <c r="BA420" s="32"/>
      <c r="BB420" s="32"/>
      <c r="BC420" s="31"/>
      <c r="BD420" s="31"/>
      <c r="BE420" s="31"/>
      <c r="BF420" s="31"/>
      <c r="BG420" s="31"/>
      <c r="BH420" s="31"/>
      <c r="BI420" s="31"/>
      <c r="BJ420" s="31"/>
      <c r="BK420" s="31"/>
      <c r="BL420" s="31"/>
      <c r="BM420" s="31"/>
      <c r="BN420" s="31"/>
      <c r="BO420" s="31"/>
      <c r="BP420" s="31"/>
      <c r="BQ420" s="31"/>
      <c r="BR420" s="31"/>
      <c r="BS420" s="31"/>
      <c r="BT420" s="31"/>
      <c r="BU420" s="31"/>
      <c r="BV420" s="31"/>
      <c r="BW420" s="31"/>
      <c r="BX420" s="31"/>
      <c r="BY420" s="31"/>
      <c r="BZ420" s="31"/>
      <c r="CA420" s="31"/>
      <c r="CB420" s="31"/>
      <c r="CC420" s="31"/>
      <c r="CD420" s="31"/>
      <c r="CE420" s="31"/>
      <c r="CF420" s="31"/>
      <c r="CG420" s="31"/>
      <c r="CH420" s="31"/>
      <c r="CI420" s="31"/>
      <c r="CJ420" s="31"/>
      <c r="CK420" s="31"/>
      <c r="CL420" s="31"/>
      <c r="CM420" s="31"/>
      <c r="CN420" s="31"/>
      <c r="CO420" s="31"/>
      <c r="CP420" s="31"/>
      <c r="CQ420" s="31"/>
      <c r="CR420" s="31"/>
      <c r="CS420" s="31"/>
      <c r="CT420" s="31"/>
      <c r="CU420" s="31"/>
      <c r="CV420" s="31"/>
    </row>
    <row r="421" spans="1:100" x14ac:dyDescent="0.3">
      <c r="A421" s="31"/>
      <c r="B421" s="31"/>
      <c r="C421" s="31"/>
      <c r="D421" s="31"/>
      <c r="E421" s="31"/>
      <c r="F421" s="31"/>
      <c r="AQ421" s="31"/>
      <c r="AR421" s="31"/>
      <c r="AS421" s="31"/>
      <c r="AT421" s="31"/>
      <c r="AU421" s="31"/>
      <c r="AV421" s="31"/>
      <c r="AW421" s="32"/>
      <c r="AX421" s="32"/>
      <c r="AY421" s="32"/>
      <c r="AZ421" s="32"/>
      <c r="BA421" s="32"/>
      <c r="BB421" s="32"/>
      <c r="BC421" s="31"/>
      <c r="BD421" s="31"/>
      <c r="BE421" s="31"/>
      <c r="BF421" s="31"/>
      <c r="BG421" s="31"/>
      <c r="BH421" s="31"/>
      <c r="BI421" s="31"/>
      <c r="BJ421" s="31"/>
      <c r="BK421" s="31"/>
      <c r="BL421" s="31"/>
      <c r="BM421" s="31"/>
      <c r="BN421" s="31"/>
      <c r="BO421" s="31"/>
      <c r="BP421" s="31"/>
      <c r="BQ421" s="31"/>
      <c r="BR421" s="31"/>
      <c r="BS421" s="31"/>
      <c r="BT421" s="31"/>
      <c r="BU421" s="31"/>
      <c r="BV421" s="31"/>
      <c r="BW421" s="31"/>
      <c r="BX421" s="31"/>
      <c r="BY421" s="31"/>
      <c r="BZ421" s="31"/>
      <c r="CA421" s="31"/>
      <c r="CB421" s="31"/>
      <c r="CC421" s="31"/>
      <c r="CD421" s="31"/>
      <c r="CE421" s="31"/>
      <c r="CF421" s="31"/>
      <c r="CG421" s="31"/>
      <c r="CH421" s="31"/>
      <c r="CI421" s="31"/>
      <c r="CJ421" s="31"/>
      <c r="CK421" s="31"/>
      <c r="CL421" s="31"/>
      <c r="CM421" s="31"/>
      <c r="CN421" s="31"/>
      <c r="CO421" s="31"/>
      <c r="CP421" s="31"/>
      <c r="CQ421" s="31"/>
      <c r="CR421" s="31"/>
      <c r="CS421" s="31"/>
      <c r="CT421" s="31"/>
      <c r="CU421" s="31"/>
      <c r="CV421" s="31"/>
    </row>
    <row r="422" spans="1:100" x14ac:dyDescent="0.3">
      <c r="A422" s="31"/>
      <c r="B422" s="31"/>
      <c r="C422" s="31"/>
      <c r="D422" s="31"/>
      <c r="E422" s="31"/>
      <c r="F422" s="31"/>
      <c r="AQ422" s="31"/>
      <c r="AR422" s="31"/>
      <c r="AS422" s="31"/>
      <c r="AT422" s="31"/>
      <c r="AU422" s="31"/>
      <c r="AV422" s="31"/>
      <c r="AW422" s="32"/>
      <c r="AX422" s="32"/>
      <c r="AY422" s="32"/>
      <c r="AZ422" s="32"/>
      <c r="BA422" s="32"/>
      <c r="BB422" s="32"/>
      <c r="BC422" s="31"/>
      <c r="BD422" s="31"/>
      <c r="BE422" s="31"/>
      <c r="BF422" s="31"/>
      <c r="BG422" s="31"/>
      <c r="BH422" s="31"/>
      <c r="BI422" s="31"/>
      <c r="BJ422" s="31"/>
      <c r="BK422" s="31"/>
      <c r="BL422" s="31"/>
      <c r="BM422" s="31"/>
      <c r="BN422" s="31"/>
      <c r="BO422" s="31"/>
      <c r="BP422" s="31"/>
      <c r="BQ422" s="31"/>
      <c r="BR422" s="31"/>
      <c r="BS422" s="31"/>
      <c r="BT422" s="31"/>
      <c r="BU422" s="31"/>
      <c r="BV422" s="31"/>
      <c r="BW422" s="31"/>
      <c r="BX422" s="31"/>
      <c r="BY422" s="31"/>
      <c r="BZ422" s="31"/>
      <c r="CA422" s="31"/>
      <c r="CB422" s="31"/>
      <c r="CC422" s="31"/>
      <c r="CD422" s="31"/>
      <c r="CE422" s="31"/>
      <c r="CF422" s="31"/>
      <c r="CG422" s="31"/>
      <c r="CH422" s="31"/>
      <c r="CI422" s="31"/>
      <c r="CJ422" s="31"/>
      <c r="CK422" s="31"/>
      <c r="CL422" s="31"/>
      <c r="CM422" s="31"/>
      <c r="CN422" s="31"/>
      <c r="CO422" s="31"/>
      <c r="CP422" s="31"/>
      <c r="CQ422" s="31"/>
      <c r="CR422" s="31"/>
      <c r="CS422" s="31"/>
      <c r="CT422" s="31"/>
      <c r="CU422" s="31"/>
      <c r="CV422" s="31"/>
    </row>
    <row r="423" spans="1:100" x14ac:dyDescent="0.3">
      <c r="A423" s="31"/>
      <c r="B423" s="31"/>
      <c r="C423" s="31"/>
      <c r="D423" s="31"/>
      <c r="E423" s="31"/>
      <c r="F423" s="31"/>
      <c r="AQ423" s="31"/>
      <c r="AR423" s="31"/>
      <c r="AS423" s="31"/>
      <c r="AT423" s="31"/>
      <c r="AU423" s="31"/>
      <c r="AV423" s="31"/>
      <c r="AW423" s="32"/>
      <c r="AX423" s="32"/>
      <c r="AY423" s="32"/>
      <c r="AZ423" s="32"/>
      <c r="BA423" s="32"/>
      <c r="BB423" s="32"/>
      <c r="BC423" s="31"/>
      <c r="BD423" s="31"/>
      <c r="BE423" s="31"/>
      <c r="BF423" s="31"/>
      <c r="BG423" s="31"/>
      <c r="BH423" s="31"/>
      <c r="BI423" s="31"/>
      <c r="BJ423" s="31"/>
      <c r="BK423" s="31"/>
      <c r="BL423" s="31"/>
      <c r="BM423" s="31"/>
      <c r="BN423" s="31"/>
      <c r="BO423" s="31"/>
      <c r="BP423" s="31"/>
      <c r="BQ423" s="31"/>
      <c r="BR423" s="31"/>
      <c r="BS423" s="31"/>
      <c r="BT423" s="31"/>
      <c r="BU423" s="31"/>
      <c r="BV423" s="31"/>
      <c r="BW423" s="31"/>
      <c r="BX423" s="31"/>
      <c r="BY423" s="31"/>
      <c r="BZ423" s="31"/>
      <c r="CA423" s="31"/>
      <c r="CB423" s="31"/>
      <c r="CC423" s="31"/>
      <c r="CD423" s="31"/>
      <c r="CE423" s="31"/>
      <c r="CF423" s="31"/>
      <c r="CG423" s="31"/>
      <c r="CH423" s="31"/>
      <c r="CI423" s="31"/>
      <c r="CJ423" s="31"/>
      <c r="CK423" s="31"/>
      <c r="CL423" s="31"/>
      <c r="CM423" s="31"/>
      <c r="CN423" s="31"/>
      <c r="CO423" s="31"/>
      <c r="CP423" s="31"/>
      <c r="CQ423" s="31"/>
      <c r="CR423" s="31"/>
      <c r="CS423" s="31"/>
      <c r="CT423" s="31"/>
      <c r="CU423" s="31"/>
      <c r="CV423" s="31"/>
    </row>
    <row r="424" spans="1:100" x14ac:dyDescent="0.3">
      <c r="A424" s="31"/>
      <c r="B424" s="31"/>
      <c r="C424" s="31"/>
      <c r="D424" s="31"/>
      <c r="E424" s="31"/>
      <c r="F424" s="31"/>
      <c r="AQ424" s="31"/>
      <c r="AR424" s="31"/>
      <c r="AS424" s="31"/>
      <c r="AT424" s="31"/>
      <c r="AU424" s="31"/>
      <c r="AV424" s="31"/>
      <c r="AW424" s="32"/>
      <c r="AX424" s="32"/>
      <c r="AY424" s="32"/>
      <c r="AZ424" s="32"/>
      <c r="BA424" s="32"/>
      <c r="BB424" s="32"/>
      <c r="BC424" s="31"/>
      <c r="BD424" s="31"/>
      <c r="BE424" s="31"/>
      <c r="BF424" s="31"/>
      <c r="BG424" s="31"/>
      <c r="BH424" s="31"/>
      <c r="BI424" s="31"/>
      <c r="BJ424" s="31"/>
      <c r="BK424" s="31"/>
      <c r="BL424" s="31"/>
      <c r="BM424" s="31"/>
      <c r="BN424" s="31"/>
      <c r="BO424" s="31"/>
      <c r="BP424" s="31"/>
      <c r="BQ424" s="31"/>
      <c r="BR424" s="31"/>
      <c r="BS424" s="31"/>
      <c r="BT424" s="31"/>
      <c r="BU424" s="31"/>
      <c r="BV424" s="31"/>
      <c r="BW424" s="31"/>
      <c r="BX424" s="31"/>
      <c r="BY424" s="31"/>
      <c r="BZ424" s="31"/>
      <c r="CA424" s="31"/>
      <c r="CB424" s="31"/>
      <c r="CC424" s="31"/>
      <c r="CD424" s="31"/>
      <c r="CE424" s="31"/>
      <c r="CF424" s="31"/>
      <c r="CG424" s="31"/>
      <c r="CH424" s="31"/>
      <c r="CI424" s="31"/>
      <c r="CJ424" s="31"/>
      <c r="CK424" s="31"/>
      <c r="CL424" s="31"/>
      <c r="CM424" s="31"/>
      <c r="CN424" s="31"/>
      <c r="CO424" s="31"/>
      <c r="CP424" s="31"/>
      <c r="CQ424" s="31"/>
      <c r="CR424" s="31"/>
      <c r="CS424" s="31"/>
      <c r="CT424" s="31"/>
      <c r="CU424" s="31"/>
      <c r="CV424" s="31"/>
    </row>
    <row r="425" spans="1:100" x14ac:dyDescent="0.3">
      <c r="A425" s="31"/>
      <c r="B425" s="31"/>
      <c r="C425" s="31"/>
      <c r="D425" s="31"/>
      <c r="E425" s="31"/>
      <c r="F425" s="31"/>
      <c r="AQ425" s="31"/>
      <c r="AR425" s="31"/>
      <c r="AS425" s="31"/>
      <c r="AT425" s="31"/>
      <c r="AU425" s="31"/>
      <c r="AV425" s="31"/>
      <c r="AW425" s="32"/>
      <c r="AX425" s="32"/>
      <c r="AY425" s="32"/>
      <c r="AZ425" s="32"/>
      <c r="BA425" s="32"/>
      <c r="BB425" s="32"/>
      <c r="BC425" s="31"/>
      <c r="BD425" s="31"/>
      <c r="BE425" s="31"/>
      <c r="BF425" s="31"/>
      <c r="BG425" s="31"/>
      <c r="BH425" s="31"/>
      <c r="BI425" s="31"/>
      <c r="BJ425" s="31"/>
      <c r="BK425" s="31"/>
      <c r="BL425" s="31"/>
      <c r="BM425" s="31"/>
      <c r="BN425" s="31"/>
      <c r="BO425" s="31"/>
      <c r="BP425" s="31"/>
      <c r="BQ425" s="31"/>
      <c r="BR425" s="31"/>
      <c r="BS425" s="31"/>
      <c r="BT425" s="31"/>
      <c r="BU425" s="31"/>
      <c r="BV425" s="31"/>
      <c r="BW425" s="31"/>
      <c r="BX425" s="31"/>
      <c r="BY425" s="31"/>
      <c r="BZ425" s="31"/>
      <c r="CA425" s="31"/>
      <c r="CB425" s="31"/>
      <c r="CC425" s="31"/>
      <c r="CD425" s="31"/>
      <c r="CE425" s="31"/>
      <c r="CF425" s="31"/>
      <c r="CG425" s="31"/>
      <c r="CH425" s="31"/>
      <c r="CI425" s="31"/>
      <c r="CJ425" s="31"/>
      <c r="CK425" s="31"/>
      <c r="CL425" s="31"/>
      <c r="CM425" s="31"/>
      <c r="CN425" s="31"/>
      <c r="CO425" s="31"/>
      <c r="CP425" s="31"/>
      <c r="CQ425" s="31"/>
      <c r="CR425" s="31"/>
      <c r="CS425" s="31"/>
      <c r="CT425" s="31"/>
      <c r="CU425" s="31"/>
      <c r="CV425" s="31"/>
    </row>
    <row r="426" spans="1:100" x14ac:dyDescent="0.3">
      <c r="A426" s="31"/>
      <c r="B426" s="31"/>
      <c r="C426" s="31"/>
      <c r="D426" s="31"/>
      <c r="E426" s="31"/>
      <c r="F426" s="31"/>
      <c r="AQ426" s="31"/>
      <c r="AR426" s="31"/>
      <c r="AS426" s="31"/>
      <c r="AT426" s="31"/>
      <c r="AU426" s="31"/>
      <c r="AV426" s="31"/>
      <c r="AW426" s="32"/>
      <c r="AX426" s="32"/>
      <c r="AY426" s="32"/>
      <c r="AZ426" s="32"/>
      <c r="BA426" s="32"/>
      <c r="BB426" s="32"/>
      <c r="BC426" s="31"/>
      <c r="BD426" s="31"/>
      <c r="BE426" s="31"/>
      <c r="BF426" s="31"/>
      <c r="BG426" s="31"/>
      <c r="BH426" s="31"/>
      <c r="BI426" s="31"/>
      <c r="BJ426" s="31"/>
      <c r="BK426" s="31"/>
      <c r="BL426" s="31"/>
      <c r="BM426" s="31"/>
      <c r="BN426" s="31"/>
      <c r="BO426" s="31"/>
      <c r="BP426" s="31"/>
      <c r="BQ426" s="31"/>
      <c r="BR426" s="31"/>
      <c r="BS426" s="31"/>
      <c r="BT426" s="31"/>
      <c r="BU426" s="31"/>
      <c r="BV426" s="31"/>
      <c r="BW426" s="31"/>
      <c r="BX426" s="31"/>
      <c r="BY426" s="31"/>
      <c r="BZ426" s="31"/>
      <c r="CA426" s="31"/>
      <c r="CB426" s="31"/>
      <c r="CC426" s="31"/>
      <c r="CD426" s="31"/>
      <c r="CE426" s="31"/>
      <c r="CF426" s="31"/>
      <c r="CG426" s="31"/>
      <c r="CH426" s="31"/>
      <c r="CI426" s="31"/>
      <c r="CJ426" s="31"/>
      <c r="CK426" s="31"/>
      <c r="CL426" s="31"/>
      <c r="CM426" s="31"/>
      <c r="CN426" s="31"/>
      <c r="CO426" s="31"/>
      <c r="CP426" s="31"/>
      <c r="CQ426" s="31"/>
      <c r="CR426" s="31"/>
      <c r="CS426" s="31"/>
      <c r="CT426" s="31"/>
      <c r="CU426" s="31"/>
      <c r="CV426" s="31"/>
    </row>
    <row r="427" spans="1:100" x14ac:dyDescent="0.3">
      <c r="A427" s="31"/>
      <c r="B427" s="31"/>
      <c r="C427" s="31"/>
      <c r="D427" s="31"/>
      <c r="E427" s="31"/>
      <c r="F427" s="31"/>
      <c r="AQ427" s="31"/>
      <c r="AR427" s="31"/>
      <c r="AS427" s="31"/>
      <c r="AT427" s="31"/>
      <c r="AU427" s="31"/>
      <c r="AV427" s="31"/>
      <c r="AW427" s="32"/>
      <c r="AX427" s="32"/>
      <c r="AY427" s="32"/>
      <c r="AZ427" s="32"/>
      <c r="BA427" s="32"/>
      <c r="BB427" s="32"/>
      <c r="BC427" s="31"/>
      <c r="BD427" s="31"/>
      <c r="BE427" s="31"/>
      <c r="BF427" s="31"/>
      <c r="BG427" s="31"/>
      <c r="BH427" s="31"/>
      <c r="BI427" s="31"/>
      <c r="BJ427" s="31"/>
      <c r="BK427" s="31"/>
      <c r="BL427" s="31"/>
      <c r="BM427" s="31"/>
      <c r="BN427" s="31"/>
      <c r="BO427" s="31"/>
      <c r="BP427" s="31"/>
      <c r="BQ427" s="31"/>
      <c r="BR427" s="31"/>
      <c r="BS427" s="31"/>
      <c r="BT427" s="31"/>
      <c r="BU427" s="31"/>
      <c r="BV427" s="31"/>
      <c r="BW427" s="31"/>
      <c r="BX427" s="31"/>
      <c r="BY427" s="31"/>
      <c r="BZ427" s="31"/>
      <c r="CA427" s="31"/>
      <c r="CB427" s="31"/>
      <c r="CC427" s="31"/>
      <c r="CD427" s="31"/>
      <c r="CE427" s="31"/>
      <c r="CF427" s="31"/>
      <c r="CG427" s="31"/>
      <c r="CH427" s="31"/>
      <c r="CI427" s="31"/>
      <c r="CJ427" s="31"/>
      <c r="CK427" s="31"/>
      <c r="CL427" s="31"/>
      <c r="CM427" s="31"/>
      <c r="CN427" s="31"/>
      <c r="CO427" s="31"/>
      <c r="CP427" s="31"/>
      <c r="CQ427" s="31"/>
      <c r="CR427" s="31"/>
      <c r="CS427" s="31"/>
      <c r="CT427" s="31"/>
      <c r="CU427" s="31"/>
      <c r="CV427" s="31"/>
    </row>
    <row r="428" spans="1:100" x14ac:dyDescent="0.3">
      <c r="A428" s="31"/>
      <c r="B428" s="31"/>
      <c r="C428" s="31"/>
      <c r="D428" s="31"/>
      <c r="E428" s="31"/>
      <c r="F428" s="31"/>
      <c r="AQ428" s="31"/>
      <c r="AR428" s="31"/>
      <c r="AS428" s="31"/>
      <c r="AT428" s="31"/>
      <c r="AU428" s="31"/>
      <c r="AV428" s="31"/>
      <c r="AW428" s="32"/>
      <c r="AX428" s="32"/>
      <c r="AY428" s="32"/>
      <c r="AZ428" s="32"/>
      <c r="BA428" s="32"/>
      <c r="BB428" s="32"/>
      <c r="BC428" s="31"/>
      <c r="BD428" s="31"/>
      <c r="BE428" s="31"/>
      <c r="BF428" s="31"/>
      <c r="BG428" s="31"/>
      <c r="BH428" s="31"/>
      <c r="BI428" s="31"/>
      <c r="BJ428" s="31"/>
      <c r="BK428" s="31"/>
      <c r="BL428" s="31"/>
      <c r="BM428" s="31"/>
      <c r="BN428" s="31"/>
      <c r="BO428" s="31"/>
      <c r="BP428" s="31"/>
      <c r="BQ428" s="31"/>
      <c r="BR428" s="31"/>
      <c r="BS428" s="31"/>
      <c r="BT428" s="31"/>
      <c r="BU428" s="31"/>
      <c r="BV428" s="31"/>
      <c r="BW428" s="31"/>
      <c r="BX428" s="31"/>
      <c r="BY428" s="31"/>
      <c r="BZ428" s="31"/>
      <c r="CA428" s="31"/>
      <c r="CB428" s="31"/>
      <c r="CC428" s="31"/>
      <c r="CD428" s="31"/>
      <c r="CE428" s="31"/>
      <c r="CF428" s="31"/>
      <c r="CG428" s="31"/>
      <c r="CH428" s="31"/>
      <c r="CI428" s="31"/>
      <c r="CJ428" s="31"/>
      <c r="CK428" s="31"/>
      <c r="CL428" s="31"/>
      <c r="CM428" s="31"/>
      <c r="CN428" s="31"/>
      <c r="CO428" s="31"/>
      <c r="CP428" s="31"/>
      <c r="CQ428" s="31"/>
      <c r="CR428" s="31"/>
      <c r="CS428" s="31"/>
      <c r="CT428" s="31"/>
      <c r="CU428" s="31"/>
      <c r="CV428" s="31"/>
    </row>
    <row r="429" spans="1:100" x14ac:dyDescent="0.3">
      <c r="A429" s="31"/>
      <c r="B429" s="31"/>
      <c r="C429" s="31"/>
      <c r="D429" s="31"/>
      <c r="E429" s="31"/>
      <c r="F429" s="31"/>
      <c r="AQ429" s="31"/>
      <c r="AR429" s="31"/>
      <c r="AS429" s="31"/>
      <c r="AT429" s="31"/>
      <c r="AU429" s="31"/>
      <c r="AV429" s="31"/>
      <c r="AW429" s="32"/>
      <c r="AX429" s="32"/>
      <c r="AY429" s="32"/>
      <c r="AZ429" s="32"/>
      <c r="BA429" s="32"/>
      <c r="BB429" s="32"/>
      <c r="BC429" s="31"/>
      <c r="BD429" s="31"/>
      <c r="BE429" s="31"/>
      <c r="BF429" s="31"/>
      <c r="BG429" s="31"/>
      <c r="BH429" s="31"/>
      <c r="BI429" s="31"/>
      <c r="BJ429" s="31"/>
      <c r="BK429" s="31"/>
      <c r="BL429" s="31"/>
      <c r="BM429" s="31"/>
      <c r="BN429" s="31"/>
      <c r="BO429" s="31"/>
      <c r="BP429" s="31"/>
      <c r="BQ429" s="31"/>
      <c r="BR429" s="31"/>
      <c r="BS429" s="31"/>
      <c r="BT429" s="31"/>
      <c r="BU429" s="31"/>
      <c r="BV429" s="31"/>
      <c r="BW429" s="31"/>
      <c r="BX429" s="31"/>
      <c r="BY429" s="31"/>
      <c r="BZ429" s="31"/>
      <c r="CA429" s="31"/>
      <c r="CB429" s="31"/>
      <c r="CC429" s="31"/>
      <c r="CD429" s="31"/>
      <c r="CE429" s="31"/>
      <c r="CF429" s="31"/>
      <c r="CG429" s="31"/>
      <c r="CH429" s="31"/>
      <c r="CI429" s="31"/>
      <c r="CJ429" s="31"/>
      <c r="CK429" s="31"/>
      <c r="CL429" s="31"/>
      <c r="CM429" s="31"/>
      <c r="CN429" s="31"/>
      <c r="CO429" s="31"/>
      <c r="CP429" s="31"/>
      <c r="CQ429" s="31"/>
      <c r="CR429" s="31"/>
      <c r="CS429" s="31"/>
      <c r="CT429" s="31"/>
      <c r="CU429" s="31"/>
      <c r="CV429" s="31"/>
    </row>
    <row r="430" spans="1:100" x14ac:dyDescent="0.3">
      <c r="A430" s="31"/>
      <c r="B430" s="31"/>
      <c r="C430" s="31"/>
      <c r="D430" s="31"/>
      <c r="E430" s="31"/>
      <c r="F430" s="31"/>
      <c r="AQ430" s="31"/>
      <c r="AR430" s="31"/>
      <c r="AS430" s="31"/>
      <c r="AT430" s="31"/>
      <c r="AU430" s="31"/>
      <c r="AV430" s="31"/>
      <c r="AW430" s="32"/>
      <c r="AX430" s="32"/>
      <c r="AY430" s="32"/>
      <c r="AZ430" s="32"/>
      <c r="BA430" s="32"/>
      <c r="BB430" s="32"/>
      <c r="BC430" s="31"/>
      <c r="BD430" s="31"/>
      <c r="BE430" s="31"/>
      <c r="BF430" s="31"/>
      <c r="BG430" s="31"/>
      <c r="BH430" s="31"/>
      <c r="BI430" s="31"/>
      <c r="BJ430" s="31"/>
      <c r="BK430" s="31"/>
      <c r="BL430" s="31"/>
      <c r="BM430" s="31"/>
      <c r="BN430" s="31"/>
      <c r="BO430" s="31"/>
      <c r="BP430" s="31"/>
      <c r="BQ430" s="31"/>
      <c r="BR430" s="31"/>
      <c r="BS430" s="31"/>
      <c r="BT430" s="31"/>
      <c r="BU430" s="31"/>
      <c r="BV430" s="31"/>
      <c r="BW430" s="31"/>
      <c r="BX430" s="31"/>
      <c r="BY430" s="31"/>
      <c r="BZ430" s="31"/>
      <c r="CA430" s="31"/>
      <c r="CB430" s="31"/>
      <c r="CC430" s="31"/>
      <c r="CD430" s="31"/>
      <c r="CE430" s="31"/>
      <c r="CF430" s="31"/>
      <c r="CG430" s="31"/>
      <c r="CH430" s="31"/>
      <c r="CI430" s="31"/>
      <c r="CJ430" s="31"/>
      <c r="CK430" s="31"/>
      <c r="CL430" s="31"/>
      <c r="CM430" s="31"/>
      <c r="CN430" s="31"/>
      <c r="CO430" s="31"/>
      <c r="CP430" s="31"/>
      <c r="CQ430" s="31"/>
      <c r="CR430" s="31"/>
      <c r="CS430" s="31"/>
      <c r="CT430" s="31"/>
      <c r="CU430" s="31"/>
      <c r="CV430" s="31"/>
    </row>
    <row r="431" spans="1:100" x14ac:dyDescent="0.3">
      <c r="A431" s="31"/>
      <c r="B431" s="31"/>
      <c r="C431" s="31"/>
      <c r="D431" s="31"/>
      <c r="E431" s="31"/>
      <c r="F431" s="31"/>
      <c r="AQ431" s="31"/>
      <c r="AR431" s="31"/>
      <c r="AS431" s="31"/>
      <c r="AT431" s="31"/>
      <c r="AU431" s="31"/>
      <c r="AV431" s="31"/>
      <c r="AW431" s="32"/>
      <c r="AX431" s="32"/>
      <c r="AY431" s="32"/>
      <c r="AZ431" s="32"/>
      <c r="BA431" s="32"/>
      <c r="BB431" s="32"/>
      <c r="BC431" s="31"/>
      <c r="BD431" s="31"/>
      <c r="BE431" s="31"/>
      <c r="BF431" s="31"/>
      <c r="BG431" s="31"/>
      <c r="BH431" s="31"/>
      <c r="BI431" s="31"/>
      <c r="BJ431" s="31"/>
      <c r="BK431" s="31"/>
      <c r="BL431" s="31"/>
      <c r="BM431" s="31"/>
      <c r="BN431" s="31"/>
      <c r="BO431" s="31"/>
      <c r="BP431" s="31"/>
      <c r="BQ431" s="31"/>
      <c r="BR431" s="31"/>
      <c r="BS431" s="31"/>
      <c r="BT431" s="31"/>
      <c r="BU431" s="31"/>
      <c r="BV431" s="31"/>
      <c r="BW431" s="31"/>
      <c r="BX431" s="31"/>
      <c r="BY431" s="31"/>
      <c r="BZ431" s="31"/>
      <c r="CA431" s="31"/>
      <c r="CB431" s="31"/>
      <c r="CC431" s="31"/>
      <c r="CD431" s="31"/>
      <c r="CE431" s="31"/>
      <c r="CF431" s="31"/>
      <c r="CG431" s="31"/>
      <c r="CH431" s="31"/>
      <c r="CI431" s="31"/>
      <c r="CJ431" s="31"/>
      <c r="CK431" s="31"/>
      <c r="CL431" s="31"/>
      <c r="CM431" s="31"/>
      <c r="CN431" s="31"/>
      <c r="CO431" s="31"/>
      <c r="CP431" s="31"/>
      <c r="CQ431" s="31"/>
      <c r="CR431" s="31"/>
      <c r="CS431" s="31"/>
      <c r="CT431" s="31"/>
      <c r="CU431" s="31"/>
      <c r="CV431" s="31"/>
    </row>
    <row r="432" spans="1:100" x14ac:dyDescent="0.3">
      <c r="A432" s="31"/>
      <c r="B432" s="31"/>
      <c r="C432" s="31"/>
      <c r="D432" s="31"/>
      <c r="E432" s="31"/>
      <c r="F432" s="31"/>
      <c r="AQ432" s="31"/>
      <c r="AR432" s="31"/>
      <c r="AS432" s="31"/>
      <c r="AT432" s="31"/>
      <c r="AU432" s="31"/>
      <c r="AV432" s="31"/>
      <c r="AW432" s="32"/>
      <c r="AX432" s="32"/>
      <c r="AY432" s="32"/>
      <c r="AZ432" s="32"/>
      <c r="BA432" s="32"/>
      <c r="BB432" s="32"/>
      <c r="BC432" s="31"/>
      <c r="BD432" s="31"/>
      <c r="BE432" s="31"/>
      <c r="BF432" s="31"/>
      <c r="BG432" s="31"/>
      <c r="BH432" s="31"/>
      <c r="BI432" s="31"/>
      <c r="BJ432" s="31"/>
      <c r="BK432" s="31"/>
      <c r="BL432" s="31"/>
      <c r="BM432" s="31"/>
      <c r="BN432" s="31"/>
      <c r="BO432" s="31"/>
      <c r="BP432" s="31"/>
      <c r="BQ432" s="31"/>
      <c r="BR432" s="31"/>
      <c r="BS432" s="31"/>
      <c r="BT432" s="31"/>
      <c r="BU432" s="31"/>
      <c r="BV432" s="31"/>
      <c r="BW432" s="31"/>
      <c r="BX432" s="31"/>
      <c r="BY432" s="31"/>
      <c r="BZ432" s="31"/>
      <c r="CA432" s="31"/>
      <c r="CB432" s="31"/>
      <c r="CC432" s="31"/>
      <c r="CD432" s="31"/>
      <c r="CE432" s="31"/>
      <c r="CF432" s="31"/>
      <c r="CG432" s="31"/>
      <c r="CH432" s="31"/>
      <c r="CI432" s="31"/>
      <c r="CJ432" s="31"/>
      <c r="CK432" s="31"/>
      <c r="CL432" s="31"/>
      <c r="CM432" s="31"/>
      <c r="CN432" s="31"/>
      <c r="CO432" s="31"/>
      <c r="CP432" s="31"/>
      <c r="CQ432" s="31"/>
      <c r="CR432" s="31"/>
      <c r="CS432" s="31"/>
      <c r="CT432" s="31"/>
      <c r="CU432" s="31"/>
      <c r="CV432" s="31"/>
    </row>
    <row r="433" spans="1:100" x14ac:dyDescent="0.3">
      <c r="A433" s="31"/>
      <c r="B433" s="31"/>
      <c r="C433" s="31"/>
      <c r="D433" s="31"/>
      <c r="E433" s="31"/>
      <c r="F433" s="31"/>
      <c r="AQ433" s="31"/>
      <c r="AR433" s="31"/>
      <c r="AS433" s="31"/>
      <c r="AT433" s="31"/>
      <c r="AU433" s="31"/>
      <c r="AV433" s="31"/>
      <c r="AW433" s="32"/>
      <c r="AX433" s="32"/>
      <c r="AY433" s="32"/>
      <c r="AZ433" s="32"/>
      <c r="BA433" s="32"/>
      <c r="BB433" s="32"/>
      <c r="BC433" s="31"/>
      <c r="BD433" s="31"/>
      <c r="BE433" s="31"/>
      <c r="BF433" s="31"/>
      <c r="BG433" s="31"/>
      <c r="BH433" s="31"/>
      <c r="BI433" s="31"/>
      <c r="BJ433" s="31"/>
      <c r="BK433" s="31"/>
      <c r="BL433" s="31"/>
      <c r="BM433" s="31"/>
      <c r="BN433" s="31"/>
      <c r="BO433" s="31"/>
      <c r="BP433" s="31"/>
      <c r="BQ433" s="31"/>
      <c r="BR433" s="31"/>
      <c r="BS433" s="31"/>
      <c r="BT433" s="31"/>
      <c r="BU433" s="31"/>
      <c r="BV433" s="31"/>
      <c r="BW433" s="31"/>
      <c r="BX433" s="31"/>
      <c r="BY433" s="31"/>
      <c r="BZ433" s="31"/>
      <c r="CA433" s="31"/>
      <c r="CB433" s="31"/>
      <c r="CC433" s="31"/>
      <c r="CD433" s="31"/>
      <c r="CE433" s="31"/>
      <c r="CF433" s="31"/>
      <c r="CG433" s="31"/>
      <c r="CH433" s="31"/>
      <c r="CI433" s="31"/>
      <c r="CJ433" s="31"/>
      <c r="CK433" s="31"/>
      <c r="CL433" s="31"/>
      <c r="CM433" s="31"/>
      <c r="CN433" s="31"/>
      <c r="CO433" s="31"/>
      <c r="CP433" s="31"/>
      <c r="CQ433" s="31"/>
      <c r="CR433" s="31"/>
      <c r="CS433" s="31"/>
      <c r="CT433" s="31"/>
      <c r="CU433" s="31"/>
      <c r="CV433" s="31"/>
    </row>
    <row r="434" spans="1:100" x14ac:dyDescent="0.3">
      <c r="A434" s="31"/>
      <c r="B434" s="31"/>
      <c r="C434" s="31"/>
      <c r="D434" s="31"/>
      <c r="E434" s="31"/>
      <c r="F434" s="31"/>
      <c r="AQ434" s="31"/>
      <c r="AR434" s="31"/>
      <c r="AS434" s="31"/>
      <c r="AT434" s="31"/>
      <c r="AU434" s="31"/>
      <c r="AV434" s="31"/>
      <c r="AW434" s="32"/>
      <c r="AX434" s="32"/>
      <c r="AY434" s="32"/>
      <c r="AZ434" s="32"/>
      <c r="BA434" s="32"/>
      <c r="BB434" s="32"/>
      <c r="BC434" s="31"/>
      <c r="BD434" s="31"/>
      <c r="BE434" s="31"/>
      <c r="BF434" s="31"/>
      <c r="BG434" s="31"/>
      <c r="BH434" s="31"/>
      <c r="BI434" s="31"/>
      <c r="BJ434" s="31"/>
      <c r="BK434" s="31"/>
      <c r="BL434" s="31"/>
      <c r="BM434" s="31"/>
      <c r="BN434" s="31"/>
      <c r="BO434" s="31"/>
      <c r="BP434" s="31"/>
      <c r="BQ434" s="31"/>
      <c r="BR434" s="31"/>
      <c r="BS434" s="31"/>
      <c r="BT434" s="31"/>
      <c r="BU434" s="31"/>
      <c r="BV434" s="31"/>
      <c r="BW434" s="31"/>
      <c r="BX434" s="31"/>
      <c r="BY434" s="31"/>
      <c r="BZ434" s="31"/>
      <c r="CA434" s="31"/>
      <c r="CB434" s="31"/>
      <c r="CC434" s="31"/>
      <c r="CD434" s="31"/>
      <c r="CE434" s="31"/>
      <c r="CF434" s="31"/>
      <c r="CG434" s="31"/>
      <c r="CH434" s="31"/>
      <c r="CI434" s="31"/>
      <c r="CJ434" s="31"/>
      <c r="CK434" s="31"/>
      <c r="CL434" s="31"/>
      <c r="CM434" s="31"/>
      <c r="CN434" s="31"/>
      <c r="CO434" s="31"/>
      <c r="CP434" s="31"/>
      <c r="CQ434" s="31"/>
      <c r="CR434" s="31"/>
      <c r="CS434" s="31"/>
      <c r="CT434" s="31"/>
      <c r="CU434" s="31"/>
      <c r="CV434" s="31"/>
    </row>
    <row r="435" spans="1:100" x14ac:dyDescent="0.3">
      <c r="A435" s="31"/>
      <c r="B435" s="31"/>
      <c r="C435" s="31"/>
      <c r="D435" s="31"/>
      <c r="E435" s="31"/>
      <c r="F435" s="31"/>
      <c r="AQ435" s="31"/>
      <c r="AR435" s="31"/>
      <c r="AS435" s="31"/>
      <c r="AT435" s="31"/>
      <c r="AU435" s="31"/>
      <c r="AV435" s="31"/>
      <c r="AW435" s="32"/>
      <c r="AX435" s="32"/>
      <c r="AY435" s="32"/>
      <c r="AZ435" s="32"/>
      <c r="BA435" s="32"/>
      <c r="BB435" s="32"/>
      <c r="BC435" s="31"/>
      <c r="BD435" s="31"/>
      <c r="BE435" s="31"/>
      <c r="BF435" s="31"/>
      <c r="BG435" s="31"/>
      <c r="BH435" s="31"/>
      <c r="BI435" s="31"/>
      <c r="BJ435" s="31"/>
      <c r="BK435" s="31"/>
      <c r="BL435" s="31"/>
      <c r="BM435" s="31"/>
      <c r="BN435" s="31"/>
      <c r="BO435" s="31"/>
      <c r="BP435" s="31"/>
      <c r="BQ435" s="31"/>
      <c r="BR435" s="31"/>
      <c r="BS435" s="31"/>
      <c r="BT435" s="31"/>
      <c r="BU435" s="31"/>
      <c r="BV435" s="31"/>
      <c r="BW435" s="31"/>
      <c r="BX435" s="31"/>
      <c r="BY435" s="31"/>
      <c r="BZ435" s="31"/>
      <c r="CA435" s="31"/>
      <c r="CB435" s="31"/>
      <c r="CC435" s="31"/>
      <c r="CD435" s="31"/>
      <c r="CE435" s="31"/>
      <c r="CF435" s="31"/>
      <c r="CG435" s="31"/>
      <c r="CH435" s="31"/>
      <c r="CI435" s="31"/>
      <c r="CJ435" s="31"/>
      <c r="CK435" s="31"/>
      <c r="CL435" s="31"/>
      <c r="CM435" s="31"/>
      <c r="CN435" s="31"/>
      <c r="CO435" s="31"/>
      <c r="CP435" s="31"/>
      <c r="CQ435" s="31"/>
      <c r="CR435" s="31"/>
      <c r="CS435" s="31"/>
      <c r="CT435" s="31"/>
      <c r="CU435" s="31"/>
      <c r="CV435" s="31"/>
    </row>
    <row r="436" spans="1:100" x14ac:dyDescent="0.3">
      <c r="A436" s="31"/>
      <c r="B436" s="31"/>
      <c r="C436" s="31"/>
      <c r="D436" s="31"/>
      <c r="E436" s="31"/>
      <c r="F436" s="31"/>
      <c r="AQ436" s="31"/>
      <c r="AR436" s="31"/>
      <c r="AS436" s="31"/>
      <c r="AT436" s="31"/>
      <c r="AU436" s="31"/>
      <c r="AV436" s="31"/>
      <c r="AW436" s="32"/>
      <c r="AX436" s="32"/>
      <c r="AY436" s="32"/>
      <c r="AZ436" s="32"/>
      <c r="BA436" s="32"/>
      <c r="BB436" s="32"/>
      <c r="BC436" s="31"/>
      <c r="BD436" s="31"/>
      <c r="BE436" s="31"/>
      <c r="BF436" s="31"/>
      <c r="BG436" s="31"/>
      <c r="BH436" s="31"/>
      <c r="BI436" s="31"/>
      <c r="BJ436" s="31"/>
      <c r="BK436" s="31"/>
      <c r="BL436" s="31"/>
      <c r="BM436" s="31"/>
      <c r="BN436" s="31"/>
      <c r="BO436" s="31"/>
      <c r="BP436" s="31"/>
      <c r="BQ436" s="31"/>
      <c r="BR436" s="31"/>
      <c r="BS436" s="31"/>
      <c r="BT436" s="31"/>
      <c r="BU436" s="31"/>
      <c r="BV436" s="31"/>
      <c r="BW436" s="31"/>
      <c r="BX436" s="31"/>
      <c r="BY436" s="31"/>
      <c r="BZ436" s="31"/>
      <c r="CA436" s="31"/>
      <c r="CB436" s="31"/>
      <c r="CC436" s="31"/>
      <c r="CD436" s="31"/>
      <c r="CE436" s="31"/>
      <c r="CF436" s="31"/>
      <c r="CG436" s="31"/>
      <c r="CH436" s="31"/>
      <c r="CI436" s="31"/>
      <c r="CJ436" s="31"/>
      <c r="CK436" s="31"/>
      <c r="CL436" s="31"/>
      <c r="CM436" s="31"/>
      <c r="CN436" s="31"/>
      <c r="CO436" s="31"/>
      <c r="CP436" s="31"/>
      <c r="CQ436" s="31"/>
      <c r="CR436" s="31"/>
      <c r="CS436" s="31"/>
      <c r="CT436" s="31"/>
      <c r="CU436" s="31"/>
      <c r="CV436" s="31"/>
    </row>
    <row r="437" spans="1:100" x14ac:dyDescent="0.3">
      <c r="A437" s="31"/>
      <c r="B437" s="31"/>
      <c r="C437" s="31"/>
      <c r="D437" s="31"/>
      <c r="E437" s="31"/>
      <c r="F437" s="31"/>
      <c r="AQ437" s="31"/>
      <c r="AR437" s="31"/>
      <c r="AS437" s="31"/>
      <c r="AT437" s="31"/>
      <c r="AU437" s="31"/>
      <c r="AV437" s="31"/>
      <c r="AW437" s="32"/>
      <c r="AX437" s="32"/>
      <c r="AY437" s="32"/>
      <c r="AZ437" s="32"/>
      <c r="BA437" s="32"/>
      <c r="BB437" s="32"/>
      <c r="BC437" s="31"/>
      <c r="BD437" s="31"/>
      <c r="BE437" s="31"/>
      <c r="BF437" s="31"/>
      <c r="BG437" s="31"/>
      <c r="BH437" s="31"/>
      <c r="BI437" s="31"/>
      <c r="BJ437" s="31"/>
      <c r="BK437" s="31"/>
      <c r="BL437" s="31"/>
      <c r="BM437" s="31"/>
      <c r="BN437" s="31"/>
      <c r="BO437" s="31"/>
      <c r="BP437" s="31"/>
      <c r="BQ437" s="31"/>
      <c r="BR437" s="31"/>
      <c r="BS437" s="31"/>
      <c r="BT437" s="31"/>
      <c r="BU437" s="31"/>
      <c r="BV437" s="31"/>
      <c r="BW437" s="31"/>
      <c r="BX437" s="31"/>
      <c r="BY437" s="31"/>
      <c r="BZ437" s="31"/>
      <c r="CA437" s="31"/>
      <c r="CB437" s="31"/>
      <c r="CC437" s="31"/>
      <c r="CD437" s="31"/>
      <c r="CE437" s="31"/>
      <c r="CF437" s="31"/>
      <c r="CG437" s="31"/>
      <c r="CH437" s="31"/>
      <c r="CI437" s="31"/>
      <c r="CJ437" s="31"/>
      <c r="CK437" s="31"/>
      <c r="CL437" s="31"/>
      <c r="CM437" s="31"/>
      <c r="CN437" s="31"/>
      <c r="CO437" s="31"/>
      <c r="CP437" s="31"/>
      <c r="CQ437" s="31"/>
      <c r="CR437" s="31"/>
      <c r="CS437" s="31"/>
      <c r="CT437" s="31"/>
      <c r="CU437" s="31"/>
      <c r="CV437" s="31"/>
    </row>
    <row r="438" spans="1:100" x14ac:dyDescent="0.3">
      <c r="A438" s="31"/>
      <c r="B438" s="31"/>
      <c r="C438" s="31"/>
      <c r="D438" s="31"/>
      <c r="E438" s="31"/>
      <c r="F438" s="31"/>
      <c r="AQ438" s="31"/>
      <c r="AR438" s="31"/>
      <c r="AS438" s="31"/>
      <c r="AT438" s="31"/>
      <c r="AU438" s="31"/>
      <c r="AV438" s="31"/>
      <c r="AW438" s="32"/>
      <c r="AX438" s="32"/>
      <c r="AY438" s="32"/>
      <c r="AZ438" s="32"/>
      <c r="BA438" s="32"/>
      <c r="BB438" s="32"/>
      <c r="BC438" s="31"/>
      <c r="BD438" s="31"/>
      <c r="BE438" s="31"/>
      <c r="BF438" s="31"/>
      <c r="BG438" s="31"/>
      <c r="BH438" s="31"/>
      <c r="BI438" s="31"/>
      <c r="BJ438" s="31"/>
      <c r="BK438" s="31"/>
      <c r="BL438" s="31"/>
      <c r="BM438" s="31"/>
      <c r="BN438" s="31"/>
      <c r="BO438" s="31"/>
      <c r="BP438" s="31"/>
      <c r="BQ438" s="31"/>
      <c r="BR438" s="31"/>
      <c r="BS438" s="31"/>
      <c r="BT438" s="31"/>
      <c r="BU438" s="31"/>
      <c r="BV438" s="31"/>
      <c r="BW438" s="31"/>
      <c r="BX438" s="31"/>
      <c r="BY438" s="31"/>
      <c r="BZ438" s="31"/>
      <c r="CA438" s="31"/>
      <c r="CB438" s="31"/>
      <c r="CC438" s="31"/>
      <c r="CD438" s="31"/>
      <c r="CE438" s="31"/>
      <c r="CF438" s="31"/>
      <c r="CG438" s="31"/>
      <c r="CH438" s="31"/>
      <c r="CI438" s="31"/>
      <c r="CJ438" s="31"/>
      <c r="CK438" s="31"/>
      <c r="CL438" s="31"/>
      <c r="CM438" s="31"/>
      <c r="CN438" s="31"/>
      <c r="CO438" s="31"/>
      <c r="CP438" s="31"/>
      <c r="CQ438" s="31"/>
      <c r="CR438" s="31"/>
      <c r="CS438" s="31"/>
      <c r="CT438" s="31"/>
      <c r="CU438" s="31"/>
      <c r="CV438" s="31"/>
    </row>
    <row r="439" spans="1:100" x14ac:dyDescent="0.3">
      <c r="A439" s="31"/>
      <c r="B439" s="31"/>
      <c r="C439" s="31"/>
      <c r="D439" s="31"/>
      <c r="E439" s="31"/>
      <c r="F439" s="31"/>
      <c r="AQ439" s="31"/>
      <c r="AR439" s="31"/>
      <c r="AS439" s="31"/>
      <c r="AT439" s="31"/>
      <c r="AU439" s="31"/>
      <c r="AV439" s="31"/>
      <c r="AW439" s="32"/>
      <c r="AX439" s="32"/>
      <c r="AY439" s="32"/>
      <c r="AZ439" s="32"/>
      <c r="BA439" s="32"/>
      <c r="BB439" s="32"/>
      <c r="BC439" s="31"/>
      <c r="BD439" s="31"/>
      <c r="BE439" s="31"/>
      <c r="BF439" s="31"/>
      <c r="BG439" s="31"/>
      <c r="BH439" s="31"/>
      <c r="BI439" s="31"/>
      <c r="BJ439" s="31"/>
      <c r="BK439" s="31"/>
      <c r="BL439" s="31"/>
      <c r="BM439" s="31"/>
      <c r="BN439" s="31"/>
      <c r="BO439" s="31"/>
      <c r="BP439" s="31"/>
      <c r="BQ439" s="31"/>
      <c r="BR439" s="31"/>
      <c r="BS439" s="31"/>
      <c r="BT439" s="31"/>
      <c r="BU439" s="31"/>
      <c r="BV439" s="31"/>
      <c r="BW439" s="31"/>
      <c r="BX439" s="31"/>
      <c r="BY439" s="31"/>
      <c r="BZ439" s="31"/>
      <c r="CA439" s="31"/>
      <c r="CB439" s="31"/>
      <c r="CC439" s="31"/>
      <c r="CD439" s="31"/>
      <c r="CE439" s="31"/>
      <c r="CF439" s="31"/>
      <c r="CG439" s="31"/>
      <c r="CH439" s="31"/>
      <c r="CI439" s="31"/>
      <c r="CJ439" s="31"/>
      <c r="CK439" s="31"/>
      <c r="CL439" s="31"/>
      <c r="CM439" s="31"/>
      <c r="CN439" s="31"/>
      <c r="CO439" s="31"/>
      <c r="CP439" s="31"/>
      <c r="CQ439" s="31"/>
      <c r="CR439" s="31"/>
      <c r="CS439" s="31"/>
      <c r="CT439" s="31"/>
      <c r="CU439" s="31"/>
      <c r="CV439" s="31"/>
    </row>
    <row r="440" spans="1:100" x14ac:dyDescent="0.3">
      <c r="A440" s="31"/>
      <c r="B440" s="31"/>
      <c r="C440" s="31"/>
      <c r="D440" s="31"/>
      <c r="E440" s="31"/>
      <c r="F440" s="31"/>
      <c r="AQ440" s="31"/>
      <c r="AR440" s="31"/>
      <c r="AS440" s="31"/>
      <c r="AT440" s="31"/>
      <c r="AU440" s="31"/>
      <c r="AV440" s="31"/>
      <c r="AW440" s="32"/>
      <c r="AX440" s="32"/>
      <c r="AY440" s="32"/>
      <c r="AZ440" s="32"/>
      <c r="BA440" s="32"/>
      <c r="BB440" s="32"/>
      <c r="BC440" s="31"/>
      <c r="BD440" s="31"/>
      <c r="BE440" s="31"/>
      <c r="BF440" s="31"/>
      <c r="BG440" s="31"/>
      <c r="BH440" s="31"/>
      <c r="BI440" s="31"/>
      <c r="BJ440" s="31"/>
      <c r="BK440" s="31"/>
      <c r="BL440" s="31"/>
      <c r="BM440" s="31"/>
      <c r="BN440" s="31"/>
      <c r="BO440" s="31"/>
      <c r="BP440" s="31"/>
      <c r="BQ440" s="31"/>
      <c r="BR440" s="31"/>
      <c r="BS440" s="31"/>
      <c r="BT440" s="31"/>
      <c r="BU440" s="31"/>
      <c r="BV440" s="31"/>
      <c r="BW440" s="31"/>
      <c r="BX440" s="31"/>
      <c r="BY440" s="31"/>
      <c r="BZ440" s="31"/>
      <c r="CA440" s="31"/>
      <c r="CB440" s="31"/>
      <c r="CC440" s="31"/>
      <c r="CD440" s="31"/>
      <c r="CE440" s="31"/>
      <c r="CF440" s="31"/>
      <c r="CG440" s="31"/>
      <c r="CH440" s="31"/>
      <c r="CI440" s="31"/>
      <c r="CJ440" s="31"/>
      <c r="CK440" s="31"/>
      <c r="CL440" s="31"/>
      <c r="CM440" s="31"/>
      <c r="CN440" s="31"/>
      <c r="CO440" s="31"/>
      <c r="CP440" s="31"/>
      <c r="CQ440" s="31"/>
      <c r="CR440" s="31"/>
      <c r="CS440" s="31"/>
      <c r="CT440" s="31"/>
      <c r="CU440" s="31"/>
      <c r="CV440" s="31"/>
    </row>
    <row r="441" spans="1:100" x14ac:dyDescent="0.3">
      <c r="A441" s="31"/>
      <c r="B441" s="31"/>
      <c r="C441" s="31"/>
      <c r="D441" s="31"/>
      <c r="E441" s="31"/>
      <c r="F441" s="31"/>
      <c r="AQ441" s="31"/>
      <c r="AR441" s="31"/>
      <c r="AS441" s="31"/>
      <c r="AT441" s="31"/>
      <c r="AU441" s="31"/>
      <c r="AV441" s="31"/>
      <c r="AW441" s="32"/>
      <c r="AX441" s="32"/>
      <c r="AY441" s="32"/>
      <c r="AZ441" s="32"/>
      <c r="BA441" s="32"/>
      <c r="BB441" s="32"/>
      <c r="BC441" s="31"/>
      <c r="BD441" s="31"/>
      <c r="BE441" s="31"/>
      <c r="BF441" s="31"/>
      <c r="BG441" s="31"/>
      <c r="BH441" s="31"/>
      <c r="BI441" s="31"/>
      <c r="BJ441" s="31"/>
      <c r="BK441" s="31"/>
      <c r="BL441" s="31"/>
      <c r="BM441" s="31"/>
      <c r="BN441" s="31"/>
      <c r="BO441" s="31"/>
      <c r="BP441" s="31"/>
      <c r="BQ441" s="31"/>
      <c r="BR441" s="31"/>
      <c r="BS441" s="31"/>
      <c r="BT441" s="31"/>
      <c r="BU441" s="31"/>
      <c r="BV441" s="31"/>
      <c r="BW441" s="31"/>
      <c r="BX441" s="31"/>
      <c r="BY441" s="31"/>
      <c r="BZ441" s="31"/>
      <c r="CA441" s="31"/>
      <c r="CB441" s="31"/>
      <c r="CC441" s="31"/>
      <c r="CD441" s="31"/>
      <c r="CE441" s="31"/>
      <c r="CF441" s="31"/>
      <c r="CG441" s="31"/>
      <c r="CH441" s="31"/>
      <c r="CI441" s="31"/>
      <c r="CJ441" s="31"/>
      <c r="CK441" s="31"/>
      <c r="CL441" s="31"/>
      <c r="CM441" s="31"/>
      <c r="CN441" s="31"/>
      <c r="CO441" s="31"/>
      <c r="CP441" s="31"/>
      <c r="CQ441" s="31"/>
      <c r="CR441" s="31"/>
      <c r="CS441" s="31"/>
      <c r="CT441" s="31"/>
      <c r="CU441" s="31"/>
      <c r="CV441" s="31"/>
    </row>
    <row r="442" spans="1:100" x14ac:dyDescent="0.3">
      <c r="A442" s="31"/>
      <c r="B442" s="31"/>
      <c r="C442" s="31"/>
      <c r="D442" s="31"/>
      <c r="E442" s="31"/>
      <c r="F442" s="31"/>
      <c r="AQ442" s="31"/>
      <c r="AR442" s="31"/>
      <c r="AS442" s="31"/>
      <c r="AT442" s="31"/>
      <c r="AU442" s="31"/>
      <c r="AV442" s="31"/>
      <c r="AW442" s="32"/>
      <c r="AX442" s="32"/>
      <c r="AY442" s="32"/>
      <c r="AZ442" s="32"/>
      <c r="BA442" s="32"/>
      <c r="BB442" s="32"/>
      <c r="BC442" s="31"/>
      <c r="BD442" s="31"/>
      <c r="BE442" s="31"/>
      <c r="BF442" s="31"/>
      <c r="BG442" s="31"/>
      <c r="BH442" s="31"/>
      <c r="BI442" s="31"/>
      <c r="BJ442" s="31"/>
      <c r="BK442" s="31"/>
      <c r="BL442" s="31"/>
      <c r="BM442" s="31"/>
      <c r="BN442" s="31"/>
      <c r="BO442" s="31"/>
      <c r="BP442" s="31"/>
      <c r="BQ442" s="31"/>
      <c r="BR442" s="31"/>
      <c r="BS442" s="31"/>
      <c r="BT442" s="31"/>
      <c r="BU442" s="31"/>
      <c r="BV442" s="31"/>
      <c r="BW442" s="31"/>
      <c r="BX442" s="31"/>
      <c r="BY442" s="31"/>
      <c r="BZ442" s="31"/>
      <c r="CA442" s="31"/>
      <c r="CB442" s="31"/>
      <c r="CC442" s="31"/>
      <c r="CD442" s="31"/>
      <c r="CE442" s="31"/>
      <c r="CF442" s="31"/>
      <c r="CG442" s="31"/>
      <c r="CH442" s="31"/>
      <c r="CI442" s="31"/>
      <c r="CJ442" s="31"/>
      <c r="CK442" s="31"/>
      <c r="CL442" s="31"/>
      <c r="CM442" s="31"/>
      <c r="CN442" s="31"/>
      <c r="CO442" s="31"/>
      <c r="CP442" s="31"/>
      <c r="CQ442" s="31"/>
      <c r="CR442" s="31"/>
      <c r="CS442" s="31"/>
      <c r="CT442" s="31"/>
      <c r="CU442" s="31"/>
      <c r="CV442" s="31"/>
    </row>
    <row r="443" spans="1:100" x14ac:dyDescent="0.3">
      <c r="A443" s="31"/>
      <c r="B443" s="31"/>
      <c r="C443" s="31"/>
      <c r="D443" s="31"/>
      <c r="E443" s="31"/>
      <c r="F443" s="31"/>
      <c r="AQ443" s="31"/>
      <c r="AR443" s="31"/>
      <c r="AS443" s="31"/>
      <c r="AT443" s="31"/>
      <c r="AU443" s="31"/>
      <c r="AV443" s="31"/>
      <c r="AW443" s="32"/>
      <c r="AX443" s="32"/>
      <c r="AY443" s="32"/>
      <c r="AZ443" s="32"/>
      <c r="BA443" s="32"/>
      <c r="BB443" s="32"/>
      <c r="BC443" s="31"/>
      <c r="BD443" s="31"/>
      <c r="BE443" s="31"/>
      <c r="BF443" s="31"/>
      <c r="BG443" s="31"/>
      <c r="BH443" s="31"/>
      <c r="BI443" s="31"/>
      <c r="BJ443" s="31"/>
      <c r="BK443" s="31"/>
      <c r="BL443" s="31"/>
      <c r="BM443" s="31"/>
      <c r="BN443" s="31"/>
      <c r="BO443" s="31"/>
      <c r="BP443" s="31"/>
      <c r="BQ443" s="31"/>
      <c r="BR443" s="31"/>
      <c r="BS443" s="31"/>
      <c r="BT443" s="31"/>
      <c r="BU443" s="31"/>
      <c r="BV443" s="31"/>
      <c r="BW443" s="31"/>
      <c r="BX443" s="31"/>
      <c r="BY443" s="31"/>
      <c r="BZ443" s="31"/>
      <c r="CA443" s="31"/>
      <c r="CB443" s="31"/>
      <c r="CC443" s="31"/>
      <c r="CD443" s="31"/>
      <c r="CE443" s="31"/>
      <c r="CF443" s="31"/>
      <c r="CG443" s="31"/>
      <c r="CH443" s="31"/>
      <c r="CI443" s="31"/>
      <c r="CJ443" s="31"/>
      <c r="CK443" s="31"/>
      <c r="CL443" s="31"/>
      <c r="CM443" s="31"/>
      <c r="CN443" s="31"/>
      <c r="CO443" s="31"/>
      <c r="CP443" s="31"/>
      <c r="CQ443" s="31"/>
      <c r="CR443" s="31"/>
      <c r="CS443" s="31"/>
      <c r="CT443" s="31"/>
      <c r="CU443" s="31"/>
      <c r="CV443" s="31"/>
    </row>
    <row r="444" spans="1:100" x14ac:dyDescent="0.3">
      <c r="A444" s="31"/>
      <c r="B444" s="31"/>
      <c r="C444" s="31"/>
      <c r="D444" s="31"/>
      <c r="E444" s="31"/>
      <c r="F444" s="31"/>
      <c r="AQ444" s="31"/>
      <c r="AR444" s="31"/>
      <c r="AS444" s="31"/>
      <c r="AT444" s="31"/>
      <c r="AU444" s="31"/>
      <c r="AV444" s="31"/>
      <c r="AW444" s="32"/>
      <c r="AX444" s="32"/>
      <c r="AY444" s="32"/>
      <c r="AZ444" s="32"/>
      <c r="BA444" s="32"/>
      <c r="BB444" s="32"/>
      <c r="BC444" s="31"/>
      <c r="BD444" s="31"/>
      <c r="BE444" s="31"/>
      <c r="BF444" s="31"/>
      <c r="BG444" s="31"/>
      <c r="BH444" s="31"/>
      <c r="BI444" s="31"/>
      <c r="BJ444" s="31"/>
      <c r="BK444" s="31"/>
      <c r="BL444" s="31"/>
      <c r="BM444" s="31"/>
      <c r="BN444" s="31"/>
      <c r="BO444" s="31"/>
      <c r="BP444" s="31"/>
      <c r="BQ444" s="31"/>
      <c r="BR444" s="31"/>
      <c r="BS444" s="31"/>
      <c r="BT444" s="31"/>
      <c r="BU444" s="31"/>
      <c r="BV444" s="31"/>
      <c r="BW444" s="31"/>
      <c r="BX444" s="31"/>
      <c r="BY444" s="31"/>
      <c r="BZ444" s="31"/>
      <c r="CA444" s="31"/>
      <c r="CB444" s="31"/>
      <c r="CC444" s="31"/>
      <c r="CD444" s="31"/>
      <c r="CE444" s="31"/>
      <c r="CF444" s="31"/>
      <c r="CG444" s="31"/>
      <c r="CH444" s="31"/>
      <c r="CI444" s="31"/>
      <c r="CJ444" s="31"/>
      <c r="CK444" s="31"/>
      <c r="CL444" s="31"/>
      <c r="CM444" s="31"/>
      <c r="CN444" s="31"/>
      <c r="CO444" s="31"/>
      <c r="CP444" s="31"/>
      <c r="CQ444" s="31"/>
      <c r="CR444" s="31"/>
      <c r="CS444" s="31"/>
      <c r="CT444" s="31"/>
      <c r="CU444" s="31"/>
      <c r="CV444" s="31"/>
    </row>
    <row r="445" spans="1:100" x14ac:dyDescent="0.3">
      <c r="A445" s="31"/>
      <c r="B445" s="31"/>
      <c r="C445" s="31"/>
      <c r="D445" s="31"/>
      <c r="E445" s="31"/>
      <c r="F445" s="31"/>
      <c r="AQ445" s="31"/>
      <c r="AR445" s="31"/>
      <c r="AS445" s="31"/>
      <c r="AT445" s="31"/>
      <c r="AU445" s="31"/>
      <c r="AV445" s="31"/>
      <c r="AW445" s="32"/>
      <c r="AX445" s="32"/>
      <c r="AY445" s="32"/>
      <c r="AZ445" s="32"/>
      <c r="BA445" s="32"/>
      <c r="BB445" s="32"/>
      <c r="BC445" s="31"/>
      <c r="BD445" s="31"/>
      <c r="BE445" s="31"/>
      <c r="BF445" s="31"/>
      <c r="BG445" s="31"/>
      <c r="BH445" s="31"/>
      <c r="BI445" s="31"/>
      <c r="BJ445" s="31"/>
      <c r="BK445" s="31"/>
      <c r="BL445" s="31"/>
      <c r="BM445" s="31"/>
      <c r="BN445" s="31"/>
      <c r="BO445" s="31"/>
      <c r="BP445" s="31"/>
      <c r="BQ445" s="31"/>
      <c r="BR445" s="31"/>
      <c r="BS445" s="31"/>
      <c r="BT445" s="31"/>
      <c r="BU445" s="31"/>
      <c r="BV445" s="31"/>
      <c r="BW445" s="31"/>
      <c r="BX445" s="31"/>
      <c r="BY445" s="31"/>
      <c r="BZ445" s="31"/>
      <c r="CA445" s="31"/>
      <c r="CB445" s="31"/>
      <c r="CC445" s="31"/>
      <c r="CD445" s="31"/>
      <c r="CE445" s="31"/>
      <c r="CF445" s="31"/>
      <c r="CG445" s="31"/>
      <c r="CH445" s="31"/>
      <c r="CI445" s="31"/>
      <c r="CJ445" s="31"/>
      <c r="CK445" s="31"/>
      <c r="CL445" s="31"/>
      <c r="CM445" s="31"/>
      <c r="CN445" s="31"/>
      <c r="CO445" s="31"/>
      <c r="CP445" s="31"/>
      <c r="CQ445" s="31"/>
      <c r="CR445" s="31"/>
      <c r="CS445" s="31"/>
      <c r="CT445" s="31"/>
      <c r="CU445" s="31"/>
      <c r="CV445" s="31"/>
    </row>
    <row r="446" spans="1:100" x14ac:dyDescent="0.3">
      <c r="A446" s="31"/>
      <c r="B446" s="31"/>
      <c r="C446" s="31"/>
      <c r="D446" s="31"/>
      <c r="E446" s="31"/>
      <c r="F446" s="31"/>
      <c r="AQ446" s="31"/>
      <c r="AR446" s="31"/>
      <c r="AS446" s="31"/>
      <c r="AT446" s="31"/>
      <c r="AU446" s="31"/>
      <c r="AV446" s="31"/>
      <c r="AW446" s="32"/>
      <c r="AX446" s="32"/>
      <c r="AY446" s="32"/>
      <c r="AZ446" s="32"/>
      <c r="BA446" s="32"/>
      <c r="BB446" s="32"/>
      <c r="BC446" s="31"/>
      <c r="BD446" s="31"/>
      <c r="BE446" s="31"/>
      <c r="BF446" s="31"/>
      <c r="BG446" s="31"/>
      <c r="BH446" s="31"/>
      <c r="BI446" s="31"/>
      <c r="BJ446" s="31"/>
      <c r="BK446" s="31"/>
      <c r="BL446" s="31"/>
      <c r="BM446" s="31"/>
      <c r="BN446" s="31"/>
      <c r="BO446" s="31"/>
      <c r="BP446" s="31"/>
      <c r="BQ446" s="31"/>
      <c r="BR446" s="31"/>
      <c r="BS446" s="31"/>
      <c r="BT446" s="31"/>
      <c r="BU446" s="31"/>
      <c r="BV446" s="31"/>
      <c r="BW446" s="31"/>
      <c r="BX446" s="31"/>
      <c r="BY446" s="31"/>
      <c r="BZ446" s="31"/>
      <c r="CA446" s="31"/>
      <c r="CB446" s="31"/>
      <c r="CC446" s="31"/>
      <c r="CD446" s="31"/>
      <c r="CE446" s="31"/>
      <c r="CF446" s="31"/>
      <c r="CG446" s="31"/>
      <c r="CH446" s="31"/>
      <c r="CI446" s="31"/>
      <c r="CJ446" s="31"/>
      <c r="CK446" s="31"/>
      <c r="CL446" s="31"/>
      <c r="CM446" s="31"/>
      <c r="CN446" s="31"/>
      <c r="CO446" s="31"/>
      <c r="CP446" s="31"/>
      <c r="CQ446" s="31"/>
      <c r="CR446" s="31"/>
      <c r="CS446" s="31"/>
      <c r="CT446" s="31"/>
      <c r="CU446" s="31"/>
      <c r="CV446" s="31"/>
    </row>
    <row r="447" spans="1:100" x14ac:dyDescent="0.3">
      <c r="A447" s="31"/>
      <c r="B447" s="31"/>
      <c r="C447" s="31"/>
      <c r="D447" s="31"/>
      <c r="E447" s="31"/>
      <c r="F447" s="31"/>
      <c r="AQ447" s="31"/>
      <c r="AR447" s="31"/>
      <c r="AS447" s="31"/>
      <c r="AT447" s="31"/>
      <c r="AU447" s="31"/>
      <c r="AV447" s="31"/>
      <c r="AW447" s="32"/>
      <c r="AX447" s="32"/>
      <c r="AY447" s="32"/>
      <c r="AZ447" s="32"/>
      <c r="BA447" s="32"/>
      <c r="BB447" s="32"/>
      <c r="BC447" s="31"/>
      <c r="BD447" s="31"/>
      <c r="BE447" s="31"/>
      <c r="BF447" s="31"/>
      <c r="BG447" s="31"/>
      <c r="BH447" s="31"/>
      <c r="BI447" s="31"/>
      <c r="BJ447" s="31"/>
      <c r="BK447" s="31"/>
      <c r="BL447" s="31"/>
      <c r="BM447" s="31"/>
      <c r="BN447" s="31"/>
      <c r="BO447" s="31"/>
      <c r="BP447" s="31"/>
      <c r="BQ447" s="31"/>
      <c r="BR447" s="31"/>
      <c r="BS447" s="31"/>
      <c r="BT447" s="31"/>
      <c r="BU447" s="31"/>
      <c r="BV447" s="31"/>
      <c r="BW447" s="31"/>
      <c r="BX447" s="31"/>
      <c r="BY447" s="31"/>
      <c r="BZ447" s="31"/>
      <c r="CA447" s="31"/>
      <c r="CB447" s="31"/>
      <c r="CC447" s="31"/>
      <c r="CD447" s="31"/>
      <c r="CE447" s="31"/>
      <c r="CF447" s="31"/>
      <c r="CG447" s="31"/>
      <c r="CH447" s="31"/>
      <c r="CI447" s="31"/>
      <c r="CJ447" s="31"/>
      <c r="CK447" s="31"/>
      <c r="CL447" s="31"/>
      <c r="CM447" s="31"/>
      <c r="CN447" s="31"/>
      <c r="CO447" s="31"/>
      <c r="CP447" s="31"/>
      <c r="CQ447" s="31"/>
      <c r="CR447" s="31"/>
      <c r="CS447" s="31"/>
      <c r="CT447" s="31"/>
      <c r="CU447" s="31"/>
      <c r="CV447" s="31"/>
    </row>
    <row r="448" spans="1:100" x14ac:dyDescent="0.3">
      <c r="A448" s="31"/>
      <c r="B448" s="31"/>
      <c r="C448" s="31"/>
      <c r="D448" s="31"/>
      <c r="E448" s="31"/>
      <c r="F448" s="31"/>
      <c r="AQ448" s="31"/>
      <c r="AR448" s="31"/>
      <c r="AS448" s="31"/>
      <c r="AT448" s="31"/>
      <c r="AU448" s="31"/>
      <c r="AV448" s="31"/>
      <c r="AW448" s="32"/>
      <c r="AX448" s="32"/>
      <c r="AY448" s="32"/>
      <c r="AZ448" s="32"/>
      <c r="BA448" s="32"/>
      <c r="BB448" s="32"/>
      <c r="BC448" s="31"/>
      <c r="BD448" s="31"/>
      <c r="BE448" s="31"/>
      <c r="BF448" s="31"/>
      <c r="BG448" s="31"/>
      <c r="BH448" s="31"/>
      <c r="BI448" s="31"/>
      <c r="BJ448" s="31"/>
      <c r="BK448" s="31"/>
      <c r="BL448" s="31"/>
      <c r="BM448" s="31"/>
      <c r="BN448" s="31"/>
      <c r="BO448" s="31"/>
      <c r="BP448" s="31"/>
      <c r="BQ448" s="31"/>
      <c r="BR448" s="31"/>
      <c r="BS448" s="31"/>
      <c r="BT448" s="31"/>
      <c r="BU448" s="31"/>
      <c r="BV448" s="31"/>
      <c r="BW448" s="31"/>
      <c r="BX448" s="31"/>
      <c r="BY448" s="31"/>
      <c r="BZ448" s="31"/>
      <c r="CA448" s="31"/>
      <c r="CB448" s="31"/>
      <c r="CC448" s="31"/>
      <c r="CD448" s="31"/>
      <c r="CE448" s="31"/>
      <c r="CF448" s="31"/>
      <c r="CG448" s="31"/>
      <c r="CH448" s="31"/>
      <c r="CI448" s="31"/>
      <c r="CJ448" s="31"/>
      <c r="CK448" s="31"/>
      <c r="CL448" s="31"/>
      <c r="CM448" s="31"/>
      <c r="CN448" s="31"/>
      <c r="CO448" s="31"/>
      <c r="CP448" s="31"/>
      <c r="CQ448" s="31"/>
      <c r="CR448" s="31"/>
      <c r="CS448" s="31"/>
      <c r="CT448" s="31"/>
      <c r="CU448" s="31"/>
      <c r="CV448" s="31"/>
    </row>
    <row r="449" spans="1:100" x14ac:dyDescent="0.3">
      <c r="A449" s="31"/>
      <c r="B449" s="31"/>
      <c r="C449" s="31"/>
      <c r="D449" s="31"/>
      <c r="E449" s="31"/>
      <c r="F449" s="31"/>
      <c r="AQ449" s="31"/>
      <c r="AR449" s="31"/>
      <c r="AS449" s="31"/>
      <c r="AT449" s="31"/>
      <c r="AU449" s="31"/>
      <c r="AV449" s="31"/>
      <c r="AW449" s="32"/>
      <c r="AX449" s="32"/>
      <c r="AY449" s="32"/>
      <c r="AZ449" s="32"/>
      <c r="BA449" s="32"/>
      <c r="BB449" s="32"/>
      <c r="BC449" s="31"/>
      <c r="BD449" s="31"/>
      <c r="BE449" s="31"/>
      <c r="BF449" s="31"/>
      <c r="BG449" s="31"/>
      <c r="BH449" s="31"/>
      <c r="BI449" s="31"/>
      <c r="BJ449" s="31"/>
      <c r="BK449" s="31"/>
      <c r="BL449" s="31"/>
      <c r="BM449" s="31"/>
      <c r="BN449" s="31"/>
      <c r="BO449" s="31"/>
      <c r="BP449" s="31"/>
      <c r="BQ449" s="31"/>
      <c r="BR449" s="31"/>
      <c r="BS449" s="31"/>
      <c r="BT449" s="31"/>
      <c r="BU449" s="31"/>
      <c r="BV449" s="31"/>
      <c r="BW449" s="31"/>
      <c r="BX449" s="31"/>
      <c r="BY449" s="31"/>
      <c r="BZ449" s="31"/>
      <c r="CA449" s="31"/>
      <c r="CB449" s="31"/>
      <c r="CC449" s="31"/>
      <c r="CD449" s="31"/>
      <c r="CE449" s="31"/>
      <c r="CF449" s="31"/>
      <c r="CG449" s="31"/>
      <c r="CH449" s="31"/>
      <c r="CI449" s="31"/>
      <c r="CJ449" s="31"/>
      <c r="CK449" s="31"/>
      <c r="CL449" s="31"/>
      <c r="CM449" s="31"/>
      <c r="CN449" s="31"/>
      <c r="CO449" s="31"/>
      <c r="CP449" s="31"/>
      <c r="CQ449" s="31"/>
      <c r="CR449" s="31"/>
      <c r="CS449" s="31"/>
      <c r="CT449" s="31"/>
      <c r="CU449" s="31"/>
      <c r="CV449" s="31"/>
    </row>
    <row r="450" spans="1:100" x14ac:dyDescent="0.3">
      <c r="A450" s="31"/>
      <c r="B450" s="31"/>
      <c r="C450" s="31"/>
      <c r="D450" s="31"/>
      <c r="E450" s="31"/>
      <c r="F450" s="31"/>
      <c r="AQ450" s="31"/>
      <c r="AR450" s="31"/>
      <c r="AS450" s="31"/>
      <c r="AT450" s="31"/>
      <c r="AU450" s="31"/>
      <c r="AV450" s="31"/>
      <c r="AW450" s="32"/>
      <c r="AX450" s="32"/>
      <c r="AY450" s="32"/>
      <c r="AZ450" s="32"/>
      <c r="BA450" s="32"/>
      <c r="BB450" s="32"/>
      <c r="BC450" s="31"/>
      <c r="BD450" s="31"/>
      <c r="BE450" s="31"/>
      <c r="BF450" s="31"/>
      <c r="BG450" s="31"/>
      <c r="BH450" s="31"/>
      <c r="BI450" s="31"/>
      <c r="BJ450" s="31"/>
      <c r="BK450" s="31"/>
      <c r="BL450" s="31"/>
      <c r="BM450" s="31"/>
      <c r="BN450" s="31"/>
      <c r="BO450" s="31"/>
      <c r="BP450" s="31"/>
      <c r="BQ450" s="31"/>
      <c r="BR450" s="31"/>
      <c r="BS450" s="31"/>
      <c r="BT450" s="31"/>
      <c r="BU450" s="31"/>
      <c r="BV450" s="31"/>
      <c r="BW450" s="31"/>
      <c r="BX450" s="31"/>
      <c r="BY450" s="31"/>
      <c r="BZ450" s="31"/>
      <c r="CA450" s="31"/>
      <c r="CB450" s="31"/>
      <c r="CC450" s="31"/>
      <c r="CD450" s="31"/>
      <c r="CE450" s="31"/>
      <c r="CF450" s="31"/>
      <c r="CG450" s="31"/>
      <c r="CH450" s="31"/>
      <c r="CI450" s="31"/>
      <c r="CJ450" s="31"/>
      <c r="CK450" s="31"/>
      <c r="CL450" s="31"/>
      <c r="CM450" s="31"/>
      <c r="CN450" s="31"/>
      <c r="CO450" s="31"/>
      <c r="CP450" s="31"/>
      <c r="CQ450" s="31"/>
      <c r="CR450" s="31"/>
      <c r="CS450" s="31"/>
      <c r="CT450" s="31"/>
      <c r="CU450" s="31"/>
      <c r="CV450" s="31"/>
    </row>
    <row r="451" spans="1:100" x14ac:dyDescent="0.3">
      <c r="A451" s="31"/>
      <c r="B451" s="31"/>
      <c r="C451" s="31"/>
      <c r="D451" s="31"/>
      <c r="E451" s="31"/>
      <c r="F451" s="31"/>
      <c r="AQ451" s="31"/>
      <c r="AR451" s="31"/>
      <c r="AS451" s="31"/>
      <c r="AT451" s="31"/>
      <c r="AU451" s="31"/>
      <c r="AV451" s="31"/>
      <c r="AW451" s="32"/>
      <c r="AX451" s="32"/>
      <c r="AY451" s="32"/>
      <c r="AZ451" s="32"/>
      <c r="BA451" s="32"/>
      <c r="BB451" s="32"/>
      <c r="BC451" s="31"/>
      <c r="BD451" s="31"/>
      <c r="BE451" s="31"/>
      <c r="BF451" s="31"/>
      <c r="BG451" s="31"/>
      <c r="BH451" s="31"/>
      <c r="BI451" s="31"/>
      <c r="BJ451" s="31"/>
      <c r="BK451" s="31"/>
      <c r="BL451" s="31"/>
      <c r="BM451" s="31"/>
      <c r="BN451" s="31"/>
      <c r="BO451" s="31"/>
      <c r="BP451" s="31"/>
      <c r="BQ451" s="31"/>
      <c r="BR451" s="31"/>
      <c r="BS451" s="31"/>
      <c r="BT451" s="31"/>
      <c r="BU451" s="31"/>
      <c r="BV451" s="31"/>
      <c r="BW451" s="31"/>
      <c r="BX451" s="31"/>
      <c r="BY451" s="31"/>
      <c r="BZ451" s="31"/>
      <c r="CA451" s="31"/>
      <c r="CB451" s="31"/>
      <c r="CC451" s="31"/>
      <c r="CD451" s="31"/>
      <c r="CE451" s="31"/>
      <c r="CF451" s="31"/>
      <c r="CG451" s="31"/>
      <c r="CH451" s="31"/>
      <c r="CI451" s="31"/>
      <c r="CJ451" s="31"/>
      <c r="CK451" s="31"/>
      <c r="CL451" s="31"/>
      <c r="CM451" s="31"/>
      <c r="CN451" s="31"/>
      <c r="CO451" s="31"/>
      <c r="CP451" s="31"/>
      <c r="CQ451" s="31"/>
      <c r="CR451" s="31"/>
      <c r="CS451" s="31"/>
      <c r="CT451" s="31"/>
      <c r="CU451" s="31"/>
      <c r="CV451" s="31"/>
    </row>
    <row r="452" spans="1:100" x14ac:dyDescent="0.3">
      <c r="A452" s="31"/>
      <c r="B452" s="31"/>
      <c r="C452" s="31"/>
      <c r="D452" s="31"/>
      <c r="E452" s="31"/>
      <c r="F452" s="31"/>
      <c r="AQ452" s="31"/>
      <c r="AR452" s="31"/>
      <c r="AS452" s="31"/>
      <c r="AT452" s="31"/>
      <c r="AU452" s="31"/>
      <c r="AV452" s="31"/>
      <c r="AW452" s="32"/>
      <c r="AX452" s="32"/>
      <c r="AY452" s="32"/>
      <c r="AZ452" s="32"/>
      <c r="BA452" s="32"/>
      <c r="BB452" s="32"/>
      <c r="BC452" s="31"/>
      <c r="BD452" s="31"/>
      <c r="BE452" s="31"/>
      <c r="BF452" s="31"/>
      <c r="BG452" s="31"/>
      <c r="BH452" s="31"/>
      <c r="BI452" s="31"/>
      <c r="BJ452" s="31"/>
      <c r="BK452" s="31"/>
      <c r="BL452" s="31"/>
      <c r="BM452" s="31"/>
      <c r="BN452" s="31"/>
      <c r="BO452" s="31"/>
      <c r="BP452" s="31"/>
      <c r="BQ452" s="31"/>
      <c r="BR452" s="31"/>
      <c r="BS452" s="31"/>
      <c r="BT452" s="31"/>
      <c r="BU452" s="31"/>
      <c r="BV452" s="31"/>
      <c r="BW452" s="31"/>
      <c r="BX452" s="31"/>
      <c r="BY452" s="31"/>
      <c r="BZ452" s="31"/>
      <c r="CA452" s="31"/>
      <c r="CB452" s="31"/>
      <c r="CC452" s="31"/>
      <c r="CD452" s="31"/>
      <c r="CE452" s="31"/>
      <c r="CF452" s="31"/>
      <c r="CG452" s="31"/>
      <c r="CH452" s="31"/>
      <c r="CI452" s="31"/>
      <c r="CJ452" s="31"/>
      <c r="CK452" s="31"/>
      <c r="CL452" s="31"/>
      <c r="CM452" s="31"/>
      <c r="CN452" s="31"/>
      <c r="CO452" s="31"/>
      <c r="CP452" s="31"/>
      <c r="CQ452" s="31"/>
      <c r="CR452" s="31"/>
      <c r="CS452" s="31"/>
      <c r="CT452" s="31"/>
      <c r="CU452" s="31"/>
      <c r="CV452" s="31"/>
    </row>
    <row r="453" spans="1:100" x14ac:dyDescent="0.3">
      <c r="A453" s="31"/>
      <c r="B453" s="31"/>
      <c r="C453" s="31"/>
      <c r="D453" s="31"/>
      <c r="E453" s="31"/>
      <c r="F453" s="31"/>
      <c r="AQ453" s="31"/>
      <c r="AR453" s="31"/>
      <c r="AS453" s="31"/>
      <c r="AT453" s="31"/>
      <c r="AU453" s="31"/>
      <c r="AV453" s="31"/>
      <c r="AW453" s="32"/>
      <c r="AX453" s="32"/>
      <c r="AY453" s="32"/>
      <c r="AZ453" s="32"/>
      <c r="BA453" s="32"/>
      <c r="BB453" s="32"/>
      <c r="BC453" s="31"/>
      <c r="BD453" s="31"/>
      <c r="BE453" s="31"/>
      <c r="BF453" s="31"/>
      <c r="BG453" s="31"/>
      <c r="BH453" s="31"/>
      <c r="BI453" s="31"/>
      <c r="BJ453" s="31"/>
      <c r="BK453" s="31"/>
      <c r="BL453" s="31"/>
      <c r="BM453" s="31"/>
      <c r="BN453" s="31"/>
      <c r="BO453" s="31"/>
      <c r="BP453" s="31"/>
      <c r="BQ453" s="31"/>
      <c r="BR453" s="31"/>
      <c r="BS453" s="31"/>
      <c r="BT453" s="31"/>
      <c r="BU453" s="31"/>
      <c r="BV453" s="31"/>
      <c r="BW453" s="31"/>
      <c r="BX453" s="31"/>
      <c r="BY453" s="31"/>
      <c r="BZ453" s="31"/>
      <c r="CA453" s="31"/>
      <c r="CB453" s="31"/>
      <c r="CC453" s="31"/>
      <c r="CD453" s="31"/>
      <c r="CE453" s="31"/>
      <c r="CF453" s="31"/>
      <c r="CG453" s="31"/>
      <c r="CH453" s="31"/>
      <c r="CI453" s="31"/>
      <c r="CJ453" s="31"/>
      <c r="CK453" s="31"/>
      <c r="CL453" s="31"/>
      <c r="CM453" s="31"/>
      <c r="CN453" s="31"/>
      <c r="CO453" s="31"/>
      <c r="CP453" s="31"/>
      <c r="CQ453" s="31"/>
      <c r="CR453" s="31"/>
      <c r="CS453" s="31"/>
      <c r="CT453" s="31"/>
      <c r="CU453" s="31"/>
      <c r="CV453" s="31"/>
    </row>
    <row r="454" spans="1:100" x14ac:dyDescent="0.3">
      <c r="A454" s="31"/>
      <c r="B454" s="31"/>
      <c r="C454" s="31"/>
      <c r="D454" s="31"/>
      <c r="E454" s="31"/>
      <c r="F454" s="31"/>
      <c r="AQ454" s="31"/>
      <c r="AR454" s="31"/>
      <c r="AS454" s="31"/>
      <c r="AT454" s="31"/>
      <c r="AU454" s="31"/>
      <c r="AV454" s="31"/>
      <c r="AW454" s="32"/>
      <c r="AX454" s="32"/>
      <c r="AY454" s="32"/>
      <c r="AZ454" s="32"/>
      <c r="BA454" s="32"/>
      <c r="BB454" s="32"/>
      <c r="BC454" s="31"/>
      <c r="BD454" s="31"/>
      <c r="BE454" s="31"/>
      <c r="BF454" s="31"/>
      <c r="BG454" s="31"/>
      <c r="BH454" s="31"/>
      <c r="BI454" s="31"/>
      <c r="BJ454" s="31"/>
      <c r="BK454" s="31"/>
      <c r="BL454" s="31"/>
      <c r="BM454" s="31"/>
      <c r="BN454" s="31"/>
      <c r="BO454" s="31"/>
      <c r="BP454" s="31"/>
      <c r="BQ454" s="31"/>
      <c r="BR454" s="31"/>
      <c r="BS454" s="31"/>
      <c r="BT454" s="31"/>
      <c r="BU454" s="31"/>
      <c r="BV454" s="31"/>
      <c r="BW454" s="31"/>
      <c r="BX454" s="31"/>
      <c r="BY454" s="31"/>
      <c r="BZ454" s="31"/>
      <c r="CA454" s="31"/>
      <c r="CB454" s="31"/>
      <c r="CC454" s="31"/>
      <c r="CD454" s="31"/>
      <c r="CE454" s="31"/>
      <c r="CF454" s="31"/>
      <c r="CG454" s="31"/>
      <c r="CH454" s="31"/>
      <c r="CI454" s="31"/>
      <c r="CJ454" s="31"/>
      <c r="CK454" s="31"/>
      <c r="CL454" s="31"/>
      <c r="CM454" s="31"/>
      <c r="CN454" s="31"/>
      <c r="CO454" s="31"/>
      <c r="CP454" s="31"/>
      <c r="CQ454" s="31"/>
      <c r="CR454" s="31"/>
      <c r="CS454" s="31"/>
      <c r="CT454" s="31"/>
      <c r="CU454" s="31"/>
      <c r="CV454" s="31"/>
    </row>
    <row r="455" spans="1:100" x14ac:dyDescent="0.3">
      <c r="A455" s="31"/>
      <c r="B455" s="31"/>
      <c r="C455" s="31"/>
      <c r="D455" s="31"/>
      <c r="E455" s="31"/>
      <c r="F455" s="31"/>
      <c r="AQ455" s="31"/>
      <c r="AR455" s="31"/>
      <c r="AS455" s="31"/>
      <c r="AT455" s="31"/>
      <c r="AU455" s="31"/>
      <c r="AV455" s="31"/>
      <c r="AW455" s="32"/>
      <c r="AX455" s="32"/>
      <c r="AY455" s="32"/>
      <c r="AZ455" s="32"/>
      <c r="BA455" s="32"/>
      <c r="BB455" s="32"/>
      <c r="BC455" s="31"/>
      <c r="BD455" s="31"/>
      <c r="BE455" s="31"/>
      <c r="BF455" s="31"/>
      <c r="BG455" s="31"/>
      <c r="BH455" s="31"/>
      <c r="BI455" s="31"/>
      <c r="BJ455" s="31"/>
      <c r="BK455" s="31"/>
      <c r="BL455" s="31"/>
      <c r="BM455" s="31"/>
      <c r="BN455" s="31"/>
      <c r="BO455" s="31"/>
      <c r="BP455" s="31"/>
      <c r="BQ455" s="31"/>
      <c r="BR455" s="31"/>
      <c r="BS455" s="31"/>
      <c r="BT455" s="31"/>
      <c r="BU455" s="31"/>
      <c r="BV455" s="31"/>
      <c r="BW455" s="31"/>
      <c r="BX455" s="31"/>
      <c r="BY455" s="31"/>
      <c r="BZ455" s="31"/>
      <c r="CA455" s="31"/>
      <c r="CB455" s="31"/>
      <c r="CC455" s="31"/>
      <c r="CD455" s="31"/>
      <c r="CE455" s="31"/>
      <c r="CF455" s="31"/>
      <c r="CG455" s="31"/>
      <c r="CH455" s="31"/>
      <c r="CI455" s="31"/>
      <c r="CJ455" s="31"/>
      <c r="CK455" s="31"/>
      <c r="CL455" s="31"/>
      <c r="CM455" s="31"/>
      <c r="CN455" s="31"/>
      <c r="CO455" s="31"/>
      <c r="CP455" s="31"/>
      <c r="CQ455" s="31"/>
      <c r="CR455" s="31"/>
      <c r="CS455" s="31"/>
      <c r="CT455" s="31"/>
      <c r="CU455" s="31"/>
      <c r="CV455" s="31"/>
    </row>
    <row r="456" spans="1:100" x14ac:dyDescent="0.3">
      <c r="A456" s="31"/>
      <c r="B456" s="31"/>
      <c r="C456" s="31"/>
      <c r="D456" s="31"/>
      <c r="E456" s="31"/>
      <c r="F456" s="31"/>
      <c r="AQ456" s="31"/>
      <c r="AR456" s="31"/>
      <c r="AS456" s="31"/>
      <c r="AT456" s="31"/>
      <c r="AU456" s="31"/>
      <c r="AV456" s="31"/>
      <c r="AW456" s="32"/>
      <c r="AX456" s="32"/>
      <c r="AY456" s="32"/>
      <c r="AZ456" s="32"/>
      <c r="BA456" s="32"/>
      <c r="BB456" s="32"/>
      <c r="BC456" s="31"/>
      <c r="BD456" s="31"/>
      <c r="BE456" s="31"/>
      <c r="BF456" s="31"/>
      <c r="BG456" s="31"/>
      <c r="BH456" s="31"/>
      <c r="BI456" s="31"/>
      <c r="BJ456" s="31"/>
      <c r="BK456" s="31"/>
      <c r="BL456" s="31"/>
      <c r="BM456" s="31"/>
      <c r="BN456" s="31"/>
      <c r="BO456" s="31"/>
      <c r="BP456" s="31"/>
      <c r="BQ456" s="31"/>
      <c r="BR456" s="31"/>
      <c r="BS456" s="31"/>
      <c r="BT456" s="31"/>
      <c r="BU456" s="31"/>
      <c r="BV456" s="31"/>
      <c r="BW456" s="31"/>
      <c r="BX456" s="31"/>
      <c r="BY456" s="31"/>
      <c r="BZ456" s="31"/>
      <c r="CA456" s="31"/>
      <c r="CB456" s="31"/>
      <c r="CC456" s="31"/>
      <c r="CD456" s="31"/>
      <c r="CE456" s="31"/>
      <c r="CF456" s="31"/>
      <c r="CG456" s="31"/>
      <c r="CH456" s="31"/>
      <c r="CI456" s="31"/>
      <c r="CJ456" s="31"/>
      <c r="CK456" s="31"/>
      <c r="CL456" s="31"/>
      <c r="CM456" s="31"/>
      <c r="CN456" s="31"/>
      <c r="CO456" s="31"/>
      <c r="CP456" s="31"/>
      <c r="CQ456" s="31"/>
      <c r="CR456" s="31"/>
      <c r="CS456" s="31"/>
      <c r="CT456" s="31"/>
      <c r="CU456" s="31"/>
      <c r="CV456" s="31"/>
    </row>
    <row r="457" spans="1:100" x14ac:dyDescent="0.3">
      <c r="A457" s="31"/>
      <c r="B457" s="31"/>
      <c r="C457" s="31"/>
      <c r="D457" s="31"/>
      <c r="E457" s="31"/>
      <c r="F457" s="31"/>
      <c r="AQ457" s="31"/>
      <c r="AR457" s="31"/>
      <c r="AS457" s="31"/>
      <c r="AT457" s="31"/>
      <c r="AU457" s="31"/>
      <c r="AV457" s="31"/>
      <c r="AW457" s="32"/>
      <c r="AX457" s="32"/>
      <c r="AY457" s="32"/>
      <c r="AZ457" s="32"/>
      <c r="BA457" s="32"/>
      <c r="BB457" s="32"/>
      <c r="BC457" s="31"/>
      <c r="BD457" s="31"/>
      <c r="BE457" s="31"/>
      <c r="BF457" s="31"/>
      <c r="BG457" s="31"/>
      <c r="BH457" s="31"/>
      <c r="BI457" s="31"/>
      <c r="BJ457" s="31"/>
      <c r="BK457" s="31"/>
      <c r="BL457" s="31"/>
      <c r="BM457" s="31"/>
      <c r="BN457" s="31"/>
      <c r="BO457" s="31"/>
      <c r="BP457" s="31"/>
      <c r="BQ457" s="31"/>
      <c r="BR457" s="31"/>
      <c r="BS457" s="31"/>
      <c r="BT457" s="31"/>
      <c r="BU457" s="31"/>
      <c r="BV457" s="31"/>
      <c r="BW457" s="31"/>
      <c r="BX457" s="31"/>
      <c r="BY457" s="31"/>
      <c r="BZ457" s="31"/>
      <c r="CA457" s="31"/>
      <c r="CB457" s="31"/>
      <c r="CC457" s="31"/>
      <c r="CD457" s="31"/>
      <c r="CE457" s="31"/>
      <c r="CF457" s="31"/>
      <c r="CG457" s="31"/>
      <c r="CH457" s="31"/>
      <c r="CI457" s="31"/>
      <c r="CJ457" s="31"/>
      <c r="CK457" s="31"/>
      <c r="CL457" s="31"/>
      <c r="CM457" s="31"/>
      <c r="CN457" s="31"/>
      <c r="CO457" s="31"/>
      <c r="CP457" s="31"/>
      <c r="CQ457" s="31"/>
      <c r="CR457" s="31"/>
      <c r="CS457" s="31"/>
      <c r="CT457" s="31"/>
      <c r="CU457" s="31"/>
      <c r="CV457" s="31"/>
    </row>
    <row r="458" spans="1:100" x14ac:dyDescent="0.3">
      <c r="A458" s="31"/>
      <c r="B458" s="31"/>
      <c r="C458" s="31"/>
      <c r="D458" s="31"/>
      <c r="E458" s="31"/>
      <c r="F458" s="31"/>
      <c r="AQ458" s="31"/>
      <c r="AR458" s="31"/>
      <c r="AS458" s="31"/>
      <c r="AT458" s="31"/>
      <c r="AU458" s="31"/>
      <c r="AV458" s="31"/>
      <c r="AW458" s="32"/>
      <c r="AX458" s="32"/>
      <c r="AY458" s="32"/>
      <c r="AZ458" s="32"/>
      <c r="BA458" s="32"/>
      <c r="BB458" s="32"/>
      <c r="BC458" s="31"/>
      <c r="BD458" s="31"/>
      <c r="BE458" s="31"/>
      <c r="BF458" s="31"/>
      <c r="BG458" s="31"/>
      <c r="BH458" s="31"/>
      <c r="BI458" s="31"/>
      <c r="BJ458" s="31"/>
      <c r="BK458" s="31"/>
      <c r="BL458" s="31"/>
      <c r="BM458" s="31"/>
      <c r="BN458" s="31"/>
      <c r="BO458" s="31"/>
      <c r="BP458" s="31"/>
      <c r="BQ458" s="31"/>
      <c r="BR458" s="31"/>
      <c r="BS458" s="31"/>
      <c r="BT458" s="31"/>
      <c r="BU458" s="31"/>
      <c r="BV458" s="31"/>
      <c r="BW458" s="31"/>
      <c r="BX458" s="31"/>
      <c r="BY458" s="31"/>
      <c r="BZ458" s="31"/>
      <c r="CA458" s="31"/>
      <c r="CB458" s="31"/>
      <c r="CC458" s="31"/>
      <c r="CD458" s="31"/>
      <c r="CE458" s="31"/>
      <c r="CF458" s="31"/>
      <c r="CG458" s="31"/>
      <c r="CH458" s="31"/>
      <c r="CI458" s="31"/>
      <c r="CJ458" s="31"/>
      <c r="CK458" s="31"/>
      <c r="CL458" s="31"/>
      <c r="CM458" s="31"/>
      <c r="CN458" s="31"/>
      <c r="CO458" s="31"/>
      <c r="CP458" s="31"/>
      <c r="CQ458" s="31"/>
      <c r="CR458" s="31"/>
      <c r="CS458" s="31"/>
      <c r="CT458" s="31"/>
      <c r="CU458" s="31"/>
      <c r="CV458" s="31"/>
    </row>
    <row r="459" spans="1:100" x14ac:dyDescent="0.3">
      <c r="A459" s="31"/>
      <c r="B459" s="31"/>
      <c r="C459" s="31"/>
      <c r="D459" s="31"/>
      <c r="E459" s="31"/>
      <c r="F459" s="31"/>
      <c r="AQ459" s="31"/>
      <c r="AR459" s="31"/>
      <c r="AS459" s="31"/>
      <c r="AT459" s="31"/>
      <c r="AU459" s="31"/>
      <c r="AV459" s="31"/>
      <c r="AW459" s="32"/>
      <c r="AX459" s="32"/>
      <c r="AY459" s="32"/>
      <c r="AZ459" s="32"/>
      <c r="BA459" s="32"/>
      <c r="BB459" s="32"/>
      <c r="BC459" s="31"/>
      <c r="BD459" s="31"/>
      <c r="BE459" s="31"/>
      <c r="BF459" s="31"/>
      <c r="BG459" s="31"/>
      <c r="BH459" s="31"/>
      <c r="BI459" s="31"/>
      <c r="BJ459" s="31"/>
      <c r="BK459" s="31"/>
      <c r="BL459" s="31"/>
      <c r="BM459" s="31"/>
      <c r="BN459" s="31"/>
      <c r="BO459" s="31"/>
      <c r="BP459" s="31"/>
      <c r="BQ459" s="31"/>
      <c r="BR459" s="31"/>
      <c r="BS459" s="31"/>
      <c r="BT459" s="31"/>
      <c r="BU459" s="31"/>
      <c r="BV459" s="31"/>
      <c r="BW459" s="31"/>
      <c r="BX459" s="31"/>
      <c r="BY459" s="31"/>
      <c r="BZ459" s="31"/>
      <c r="CA459" s="31"/>
      <c r="CB459" s="31"/>
      <c r="CC459" s="31"/>
      <c r="CD459" s="31"/>
      <c r="CE459" s="31"/>
      <c r="CF459" s="31"/>
      <c r="CG459" s="31"/>
      <c r="CH459" s="31"/>
      <c r="CI459" s="31"/>
      <c r="CJ459" s="31"/>
      <c r="CK459" s="31"/>
      <c r="CL459" s="31"/>
      <c r="CM459" s="31"/>
      <c r="CN459" s="31"/>
      <c r="CO459" s="31"/>
      <c r="CP459" s="31"/>
      <c r="CQ459" s="31"/>
      <c r="CR459" s="31"/>
      <c r="CS459" s="31"/>
      <c r="CT459" s="31"/>
      <c r="CU459" s="31"/>
      <c r="CV459" s="31"/>
    </row>
    <row r="460" spans="1:100" x14ac:dyDescent="0.3">
      <c r="A460" s="31"/>
      <c r="B460" s="31"/>
      <c r="C460" s="31"/>
      <c r="D460" s="31"/>
      <c r="E460" s="31"/>
      <c r="F460" s="31"/>
      <c r="AQ460" s="31"/>
      <c r="AR460" s="31"/>
      <c r="AS460" s="31"/>
      <c r="AT460" s="31"/>
      <c r="AU460" s="31"/>
      <c r="AV460" s="31"/>
      <c r="AW460" s="32"/>
      <c r="AX460" s="32"/>
      <c r="AY460" s="32"/>
      <c r="AZ460" s="32"/>
      <c r="BA460" s="32"/>
      <c r="BB460" s="32"/>
      <c r="BC460" s="31"/>
      <c r="BD460" s="31"/>
      <c r="BE460" s="31"/>
      <c r="BF460" s="31"/>
      <c r="BG460" s="31"/>
      <c r="BH460" s="31"/>
      <c r="BI460" s="31"/>
      <c r="BJ460" s="31"/>
      <c r="BK460" s="31"/>
      <c r="BL460" s="31"/>
      <c r="BM460" s="31"/>
      <c r="BN460" s="31"/>
      <c r="BO460" s="31"/>
      <c r="BP460" s="31"/>
      <c r="BQ460" s="31"/>
      <c r="BR460" s="31"/>
      <c r="BS460" s="31"/>
      <c r="BT460" s="31"/>
      <c r="BU460" s="31"/>
      <c r="BV460" s="31"/>
      <c r="BW460" s="31"/>
      <c r="BX460" s="31"/>
      <c r="BY460" s="31"/>
      <c r="BZ460" s="31"/>
      <c r="CA460" s="31"/>
      <c r="CB460" s="31"/>
      <c r="CC460" s="31"/>
      <c r="CD460" s="31"/>
      <c r="CE460" s="31"/>
      <c r="CF460" s="31"/>
      <c r="CG460" s="31"/>
      <c r="CH460" s="31"/>
      <c r="CI460" s="31"/>
      <c r="CJ460" s="31"/>
      <c r="CK460" s="31"/>
      <c r="CL460" s="31"/>
      <c r="CM460" s="31"/>
      <c r="CN460" s="31"/>
      <c r="CO460" s="31"/>
      <c r="CP460" s="31"/>
      <c r="CQ460" s="31"/>
      <c r="CR460" s="31"/>
      <c r="CS460" s="31"/>
      <c r="CT460" s="31"/>
      <c r="CU460" s="31"/>
      <c r="CV460" s="31"/>
    </row>
    <row r="461" spans="1:100" x14ac:dyDescent="0.3">
      <c r="A461" s="31"/>
      <c r="B461" s="31"/>
      <c r="C461" s="31"/>
      <c r="D461" s="31"/>
      <c r="E461" s="31"/>
      <c r="F461" s="31"/>
      <c r="AQ461" s="31"/>
      <c r="AR461" s="31"/>
      <c r="AS461" s="31"/>
      <c r="AT461" s="31"/>
      <c r="AU461" s="31"/>
      <c r="AV461" s="31"/>
      <c r="AW461" s="32"/>
      <c r="AX461" s="32"/>
      <c r="AY461" s="32"/>
      <c r="AZ461" s="32"/>
      <c r="BA461" s="32"/>
      <c r="BB461" s="32"/>
      <c r="BC461" s="31"/>
      <c r="BD461" s="31"/>
      <c r="BE461" s="31"/>
      <c r="BF461" s="31"/>
      <c r="BG461" s="31"/>
      <c r="BH461" s="31"/>
      <c r="BI461" s="31"/>
      <c r="BJ461" s="31"/>
      <c r="BK461" s="31"/>
      <c r="BL461" s="31"/>
      <c r="BM461" s="31"/>
      <c r="BN461" s="31"/>
      <c r="BO461" s="31"/>
      <c r="BP461" s="31"/>
      <c r="BQ461" s="31"/>
      <c r="BR461" s="31"/>
      <c r="BS461" s="31"/>
      <c r="BT461" s="31"/>
      <c r="BU461" s="31"/>
      <c r="BV461" s="31"/>
      <c r="BW461" s="31"/>
      <c r="BX461" s="31"/>
      <c r="BY461" s="31"/>
      <c r="BZ461" s="31"/>
      <c r="CA461" s="31"/>
      <c r="CB461" s="31"/>
      <c r="CC461" s="31"/>
      <c r="CD461" s="31"/>
      <c r="CE461" s="31"/>
      <c r="CF461" s="31"/>
      <c r="CG461" s="31"/>
      <c r="CH461" s="31"/>
      <c r="CI461" s="31"/>
      <c r="CJ461" s="31"/>
      <c r="CK461" s="31"/>
      <c r="CL461" s="31"/>
      <c r="CM461" s="31"/>
      <c r="CN461" s="31"/>
      <c r="CO461" s="31"/>
      <c r="CP461" s="31"/>
      <c r="CQ461" s="31"/>
      <c r="CR461" s="31"/>
      <c r="CS461" s="31"/>
      <c r="CT461" s="31"/>
      <c r="CU461" s="31"/>
      <c r="CV461" s="31"/>
    </row>
    <row r="462" spans="1:100" x14ac:dyDescent="0.3">
      <c r="A462" s="31"/>
      <c r="B462" s="31"/>
      <c r="C462" s="31"/>
      <c r="D462" s="31"/>
      <c r="E462" s="31"/>
      <c r="F462" s="31"/>
      <c r="AQ462" s="31"/>
      <c r="AR462" s="31"/>
      <c r="AS462" s="31"/>
      <c r="AT462" s="31"/>
      <c r="AU462" s="31"/>
      <c r="AV462" s="31"/>
      <c r="AW462" s="32"/>
      <c r="AX462" s="32"/>
      <c r="AY462" s="32"/>
      <c r="AZ462" s="32"/>
      <c r="BA462" s="32"/>
      <c r="BB462" s="32"/>
      <c r="BC462" s="31"/>
      <c r="BD462" s="31"/>
      <c r="BE462" s="31"/>
      <c r="BF462" s="31"/>
      <c r="BG462" s="31"/>
      <c r="BH462" s="31"/>
      <c r="BI462" s="31"/>
      <c r="BJ462" s="31"/>
      <c r="BK462" s="31"/>
      <c r="BL462" s="31"/>
      <c r="BM462" s="31"/>
      <c r="BN462" s="31"/>
      <c r="BO462" s="31"/>
      <c r="BP462" s="31"/>
      <c r="BQ462" s="31"/>
      <c r="BR462" s="31"/>
      <c r="BS462" s="31"/>
      <c r="BT462" s="31"/>
      <c r="BU462" s="31"/>
      <c r="BV462" s="31"/>
      <c r="BW462" s="31"/>
      <c r="BX462" s="31"/>
      <c r="BY462" s="31"/>
      <c r="BZ462" s="31"/>
      <c r="CA462" s="31"/>
      <c r="CB462" s="31"/>
      <c r="CC462" s="31"/>
      <c r="CD462" s="31"/>
      <c r="CE462" s="31"/>
      <c r="CF462" s="31"/>
      <c r="CG462" s="31"/>
      <c r="CH462" s="31"/>
      <c r="CI462" s="31"/>
      <c r="CJ462" s="31"/>
      <c r="CK462" s="31"/>
      <c r="CL462" s="31"/>
      <c r="CM462" s="31"/>
      <c r="CN462" s="31"/>
      <c r="CO462" s="31"/>
      <c r="CP462" s="31"/>
      <c r="CQ462" s="31"/>
      <c r="CR462" s="31"/>
      <c r="CS462" s="31"/>
      <c r="CT462" s="31"/>
      <c r="CU462" s="31"/>
      <c r="CV462" s="31"/>
    </row>
    <row r="463" spans="1:100" x14ac:dyDescent="0.3">
      <c r="A463" s="31"/>
      <c r="B463" s="31"/>
      <c r="C463" s="31"/>
      <c r="D463" s="31"/>
      <c r="E463" s="31"/>
      <c r="F463" s="31"/>
      <c r="AQ463" s="31"/>
      <c r="AR463" s="31"/>
      <c r="AS463" s="31"/>
      <c r="AT463" s="31"/>
      <c r="AU463" s="31"/>
      <c r="AV463" s="31"/>
      <c r="AW463" s="32"/>
      <c r="AX463" s="32"/>
      <c r="AY463" s="32"/>
      <c r="AZ463" s="32"/>
      <c r="BA463" s="32"/>
      <c r="BB463" s="32"/>
      <c r="BC463" s="31"/>
      <c r="BD463" s="31"/>
      <c r="BE463" s="31"/>
      <c r="BF463" s="31"/>
      <c r="BG463" s="31"/>
      <c r="BH463" s="31"/>
      <c r="BI463" s="31"/>
      <c r="BJ463" s="31"/>
      <c r="BK463" s="31"/>
      <c r="BL463" s="31"/>
      <c r="BM463" s="31"/>
      <c r="BN463" s="31"/>
      <c r="BO463" s="31"/>
      <c r="BP463" s="31"/>
      <c r="BQ463" s="31"/>
      <c r="BR463" s="31"/>
      <c r="BS463" s="31"/>
      <c r="BT463" s="31"/>
      <c r="BU463" s="31"/>
      <c r="BV463" s="31"/>
      <c r="BW463" s="31"/>
      <c r="BX463" s="31"/>
      <c r="BY463" s="31"/>
      <c r="BZ463" s="31"/>
      <c r="CA463" s="31"/>
      <c r="CB463" s="31"/>
      <c r="CC463" s="31"/>
      <c r="CD463" s="31"/>
      <c r="CE463" s="31"/>
      <c r="CF463" s="31"/>
      <c r="CG463" s="31"/>
      <c r="CH463" s="31"/>
      <c r="CI463" s="31"/>
      <c r="CJ463" s="31"/>
      <c r="CK463" s="31"/>
      <c r="CL463" s="31"/>
      <c r="CM463" s="31"/>
      <c r="CN463" s="31"/>
      <c r="CO463" s="31"/>
      <c r="CP463" s="31"/>
      <c r="CQ463" s="31"/>
      <c r="CR463" s="31"/>
      <c r="CS463" s="31"/>
      <c r="CT463" s="31"/>
      <c r="CU463" s="31"/>
      <c r="CV463" s="31"/>
    </row>
    <row r="464" spans="1:100" x14ac:dyDescent="0.3">
      <c r="A464" s="31"/>
      <c r="B464" s="31"/>
      <c r="C464" s="31"/>
      <c r="D464" s="31"/>
      <c r="E464" s="31"/>
      <c r="F464" s="31"/>
      <c r="AQ464" s="31"/>
      <c r="AR464" s="31"/>
      <c r="AS464" s="31"/>
      <c r="AT464" s="31"/>
      <c r="AU464" s="31"/>
      <c r="AV464" s="31"/>
      <c r="AW464" s="32"/>
      <c r="AX464" s="32"/>
      <c r="AY464" s="32"/>
      <c r="AZ464" s="32"/>
      <c r="BA464" s="32"/>
      <c r="BB464" s="32"/>
      <c r="BC464" s="31"/>
      <c r="BD464" s="31"/>
      <c r="BE464" s="31"/>
      <c r="BF464" s="31"/>
      <c r="BG464" s="31"/>
      <c r="BH464" s="31"/>
      <c r="BI464" s="31"/>
      <c r="BJ464" s="31"/>
      <c r="BK464" s="31"/>
      <c r="BL464" s="31"/>
      <c r="BM464" s="31"/>
      <c r="BN464" s="31"/>
      <c r="BO464" s="31"/>
      <c r="BP464" s="31"/>
      <c r="BQ464" s="31"/>
      <c r="BR464" s="31"/>
      <c r="BS464" s="31"/>
      <c r="BT464" s="31"/>
      <c r="BU464" s="31"/>
      <c r="BV464" s="31"/>
      <c r="BW464" s="31"/>
      <c r="BX464" s="31"/>
      <c r="BY464" s="31"/>
      <c r="BZ464" s="31"/>
      <c r="CA464" s="31"/>
      <c r="CB464" s="31"/>
      <c r="CC464" s="31"/>
      <c r="CD464" s="31"/>
      <c r="CE464" s="31"/>
      <c r="CF464" s="31"/>
      <c r="CG464" s="31"/>
      <c r="CH464" s="31"/>
      <c r="CI464" s="31"/>
      <c r="CJ464" s="31"/>
      <c r="CK464" s="31"/>
      <c r="CL464" s="31"/>
      <c r="CM464" s="31"/>
      <c r="CN464" s="31"/>
      <c r="CO464" s="31"/>
      <c r="CP464" s="31"/>
      <c r="CQ464" s="31"/>
      <c r="CR464" s="31"/>
      <c r="CS464" s="31"/>
      <c r="CT464" s="31"/>
      <c r="CU464" s="31"/>
      <c r="CV464" s="31"/>
    </row>
    <row r="465" spans="1:100" x14ac:dyDescent="0.3">
      <c r="A465" s="31"/>
      <c r="B465" s="31"/>
      <c r="C465" s="31"/>
      <c r="D465" s="31"/>
      <c r="E465" s="31"/>
      <c r="F465" s="31"/>
      <c r="AQ465" s="31"/>
      <c r="AR465" s="31"/>
      <c r="AS465" s="31"/>
      <c r="AT465" s="31"/>
      <c r="AU465" s="31"/>
      <c r="AV465" s="31"/>
      <c r="AW465" s="32"/>
      <c r="AX465" s="32"/>
      <c r="AY465" s="32"/>
      <c r="AZ465" s="32"/>
      <c r="BA465" s="32"/>
      <c r="BB465" s="32"/>
      <c r="BC465" s="31"/>
      <c r="BD465" s="31"/>
      <c r="BE465" s="31"/>
      <c r="BF465" s="31"/>
      <c r="BG465" s="31"/>
      <c r="BH465" s="31"/>
      <c r="BI465" s="31"/>
      <c r="BJ465" s="31"/>
      <c r="BK465" s="31"/>
      <c r="BL465" s="31"/>
      <c r="BM465" s="31"/>
      <c r="BN465" s="31"/>
      <c r="BO465" s="31"/>
      <c r="BP465" s="31"/>
      <c r="BQ465" s="31"/>
      <c r="BR465" s="31"/>
      <c r="BS465" s="31"/>
      <c r="BT465" s="31"/>
      <c r="BU465" s="31"/>
      <c r="BV465" s="31"/>
      <c r="BW465" s="31"/>
      <c r="BX465" s="31"/>
      <c r="BY465" s="31"/>
      <c r="BZ465" s="31"/>
      <c r="CA465" s="31"/>
      <c r="CB465" s="31"/>
      <c r="CC465" s="31"/>
      <c r="CD465" s="31"/>
      <c r="CE465" s="31"/>
      <c r="CF465" s="31"/>
      <c r="CG465" s="31"/>
      <c r="CH465" s="31"/>
      <c r="CI465" s="31"/>
      <c r="CJ465" s="31"/>
      <c r="CK465" s="31"/>
      <c r="CL465" s="31"/>
      <c r="CM465" s="31"/>
      <c r="CN465" s="31"/>
      <c r="CO465" s="31"/>
      <c r="CP465" s="31"/>
      <c r="CQ465" s="31"/>
      <c r="CR465" s="31"/>
      <c r="CS465" s="31"/>
      <c r="CT465" s="31"/>
      <c r="CU465" s="31"/>
      <c r="CV465" s="31"/>
    </row>
    <row r="466" spans="1:100" x14ac:dyDescent="0.3">
      <c r="A466" s="31"/>
      <c r="B466" s="31"/>
      <c r="C466" s="31"/>
      <c r="D466" s="31"/>
      <c r="E466" s="31"/>
      <c r="F466" s="31"/>
      <c r="AQ466" s="31"/>
      <c r="AR466" s="31"/>
      <c r="AS466" s="31"/>
      <c r="AT466" s="31"/>
      <c r="AU466" s="31"/>
      <c r="AV466" s="31"/>
      <c r="AW466" s="32"/>
      <c r="AX466" s="32"/>
      <c r="AY466" s="32"/>
      <c r="AZ466" s="32"/>
      <c r="BA466" s="32"/>
      <c r="BB466" s="32"/>
      <c r="BC466" s="31"/>
      <c r="BD466" s="31"/>
      <c r="BE466" s="31"/>
      <c r="BF466" s="31"/>
      <c r="BG466" s="31"/>
      <c r="BH466" s="31"/>
      <c r="BI466" s="31"/>
      <c r="BJ466" s="31"/>
      <c r="BK466" s="31"/>
      <c r="BL466" s="31"/>
      <c r="BM466" s="31"/>
      <c r="BN466" s="31"/>
      <c r="BO466" s="31"/>
      <c r="BP466" s="31"/>
      <c r="BQ466" s="31"/>
      <c r="BR466" s="31"/>
      <c r="BS466" s="31"/>
      <c r="BT466" s="31"/>
      <c r="BU466" s="31"/>
      <c r="BV466" s="31"/>
      <c r="BW466" s="31"/>
      <c r="BX466" s="31"/>
      <c r="BY466" s="31"/>
      <c r="BZ466" s="31"/>
      <c r="CA466" s="31"/>
      <c r="CB466" s="31"/>
      <c r="CC466" s="31"/>
      <c r="CD466" s="31"/>
      <c r="CE466" s="31"/>
      <c r="CF466" s="31"/>
      <c r="CG466" s="31"/>
      <c r="CH466" s="31"/>
      <c r="CI466" s="31"/>
      <c r="CJ466" s="31"/>
      <c r="CK466" s="31"/>
      <c r="CL466" s="31"/>
      <c r="CM466" s="31"/>
      <c r="CN466" s="31"/>
      <c r="CO466" s="31"/>
      <c r="CP466" s="31"/>
      <c r="CQ466" s="31"/>
      <c r="CR466" s="31"/>
      <c r="CS466" s="31"/>
      <c r="CT466" s="31"/>
      <c r="CU466" s="31"/>
      <c r="CV466" s="31"/>
    </row>
    <row r="467" spans="1:100" x14ac:dyDescent="0.3">
      <c r="A467" s="31"/>
      <c r="B467" s="31"/>
      <c r="C467" s="31"/>
      <c r="D467" s="31"/>
      <c r="E467" s="31"/>
      <c r="F467" s="31"/>
      <c r="AQ467" s="31"/>
      <c r="AR467" s="31"/>
      <c r="AS467" s="31"/>
      <c r="AT467" s="31"/>
      <c r="AU467" s="31"/>
      <c r="AV467" s="31"/>
      <c r="AW467" s="32"/>
      <c r="AX467" s="32"/>
      <c r="AY467" s="32"/>
      <c r="AZ467" s="32"/>
      <c r="BA467" s="32"/>
      <c r="BB467" s="32"/>
      <c r="BC467" s="31"/>
      <c r="BD467" s="31"/>
      <c r="BE467" s="31"/>
      <c r="BF467" s="31"/>
      <c r="BG467" s="31"/>
      <c r="BH467" s="31"/>
      <c r="BI467" s="31"/>
      <c r="BJ467" s="31"/>
      <c r="BK467" s="31"/>
      <c r="BL467" s="31"/>
      <c r="BM467" s="31"/>
      <c r="BN467" s="31"/>
      <c r="BO467" s="31"/>
      <c r="BP467" s="31"/>
      <c r="BQ467" s="31"/>
      <c r="BR467" s="31"/>
      <c r="BS467" s="31"/>
      <c r="BT467" s="31"/>
      <c r="BU467" s="31"/>
      <c r="BV467" s="31"/>
      <c r="BW467" s="31"/>
      <c r="BX467" s="31"/>
      <c r="BY467" s="31"/>
      <c r="BZ467" s="31"/>
      <c r="CA467" s="31"/>
      <c r="CB467" s="31"/>
      <c r="CC467" s="31"/>
      <c r="CD467" s="31"/>
      <c r="CE467" s="31"/>
      <c r="CF467" s="31"/>
      <c r="CG467" s="31"/>
      <c r="CH467" s="31"/>
      <c r="CI467" s="31"/>
      <c r="CJ467" s="31"/>
      <c r="CK467" s="31"/>
      <c r="CL467" s="31"/>
      <c r="CM467" s="31"/>
      <c r="CN467" s="31"/>
      <c r="CO467" s="31"/>
      <c r="CP467" s="31"/>
      <c r="CQ467" s="31"/>
      <c r="CR467" s="31"/>
      <c r="CS467" s="31"/>
      <c r="CT467" s="31"/>
      <c r="CU467" s="31"/>
      <c r="CV467" s="31"/>
    </row>
    <row r="468" spans="1:100" x14ac:dyDescent="0.3">
      <c r="A468" s="31"/>
      <c r="B468" s="31"/>
      <c r="C468" s="31"/>
      <c r="D468" s="31"/>
      <c r="E468" s="31"/>
      <c r="F468" s="31"/>
      <c r="AQ468" s="31"/>
      <c r="AR468" s="31"/>
      <c r="AS468" s="31"/>
      <c r="AT468" s="31"/>
      <c r="AU468" s="31"/>
      <c r="AV468" s="31"/>
      <c r="AW468" s="32"/>
      <c r="AX468" s="32"/>
      <c r="AY468" s="32"/>
      <c r="AZ468" s="32"/>
      <c r="BA468" s="32"/>
      <c r="BB468" s="32"/>
      <c r="BC468" s="31"/>
      <c r="BD468" s="31"/>
      <c r="BE468" s="31"/>
      <c r="BF468" s="31"/>
      <c r="BG468" s="31"/>
      <c r="BH468" s="31"/>
      <c r="BI468" s="31"/>
      <c r="BJ468" s="31"/>
      <c r="BK468" s="31"/>
      <c r="BL468" s="31"/>
      <c r="BM468" s="31"/>
      <c r="BN468" s="31"/>
      <c r="BO468" s="31"/>
      <c r="BP468" s="31"/>
      <c r="BQ468" s="31"/>
      <c r="BR468" s="31"/>
      <c r="BS468" s="31"/>
      <c r="BT468" s="31"/>
      <c r="BU468" s="31"/>
      <c r="BV468" s="31"/>
      <c r="BW468" s="31"/>
      <c r="BX468" s="31"/>
      <c r="BY468" s="31"/>
      <c r="BZ468" s="31"/>
      <c r="CA468" s="31"/>
      <c r="CB468" s="31"/>
      <c r="CC468" s="31"/>
      <c r="CD468" s="31"/>
      <c r="CE468" s="31"/>
      <c r="CF468" s="31"/>
      <c r="CG468" s="31"/>
      <c r="CH468" s="31"/>
      <c r="CI468" s="31"/>
      <c r="CJ468" s="31"/>
      <c r="CK468" s="31"/>
      <c r="CL468" s="31"/>
      <c r="CM468" s="31"/>
      <c r="CN468" s="31"/>
      <c r="CO468" s="31"/>
      <c r="CP468" s="31"/>
      <c r="CQ468" s="31"/>
      <c r="CR468" s="31"/>
      <c r="CS468" s="31"/>
      <c r="CT468" s="31"/>
      <c r="CU468" s="31"/>
      <c r="CV468" s="31"/>
    </row>
    <row r="469" spans="1:100" x14ac:dyDescent="0.3">
      <c r="A469" s="31"/>
      <c r="B469" s="31"/>
      <c r="C469" s="31"/>
      <c r="D469" s="31"/>
      <c r="E469" s="31"/>
      <c r="F469" s="31"/>
      <c r="AQ469" s="31"/>
      <c r="AR469" s="31"/>
      <c r="AS469" s="31"/>
      <c r="AT469" s="31"/>
      <c r="AU469" s="31"/>
      <c r="AV469" s="31"/>
      <c r="AW469" s="32"/>
      <c r="AX469" s="32"/>
      <c r="AY469" s="32"/>
      <c r="AZ469" s="32"/>
      <c r="BA469" s="32"/>
      <c r="BB469" s="32"/>
      <c r="BC469" s="31"/>
      <c r="BD469" s="31"/>
      <c r="BE469" s="31"/>
      <c r="BF469" s="31"/>
      <c r="BG469" s="31"/>
      <c r="BH469" s="31"/>
      <c r="BI469" s="31"/>
      <c r="BJ469" s="31"/>
      <c r="BK469" s="31"/>
      <c r="BL469" s="31"/>
      <c r="BM469" s="31"/>
      <c r="BN469" s="31"/>
      <c r="BO469" s="31"/>
      <c r="BP469" s="31"/>
      <c r="BQ469" s="31"/>
      <c r="BR469" s="31"/>
      <c r="BS469" s="31"/>
      <c r="BT469" s="31"/>
      <c r="BU469" s="31"/>
      <c r="BV469" s="31"/>
      <c r="BW469" s="31"/>
      <c r="BX469" s="31"/>
      <c r="BY469" s="31"/>
      <c r="BZ469" s="31"/>
      <c r="CA469" s="31"/>
      <c r="CB469" s="31"/>
      <c r="CC469" s="31"/>
      <c r="CD469" s="31"/>
      <c r="CE469" s="31"/>
      <c r="CF469" s="31"/>
      <c r="CG469" s="31"/>
      <c r="CH469" s="31"/>
      <c r="CI469" s="31"/>
      <c r="CJ469" s="31"/>
      <c r="CK469" s="31"/>
      <c r="CL469" s="31"/>
      <c r="CM469" s="31"/>
      <c r="CN469" s="31"/>
      <c r="CO469" s="31"/>
      <c r="CP469" s="31"/>
      <c r="CQ469" s="31"/>
      <c r="CR469" s="31"/>
      <c r="CS469" s="31"/>
      <c r="CT469" s="31"/>
      <c r="CU469" s="31"/>
      <c r="CV469" s="31"/>
    </row>
    <row r="470" spans="1:100" x14ac:dyDescent="0.3">
      <c r="A470" s="31"/>
      <c r="B470" s="31"/>
      <c r="C470" s="31"/>
      <c r="D470" s="31"/>
      <c r="E470" s="31"/>
      <c r="F470" s="31"/>
      <c r="AQ470" s="31"/>
      <c r="AR470" s="31"/>
      <c r="AS470" s="31"/>
      <c r="AT470" s="31"/>
      <c r="AU470" s="31"/>
      <c r="AV470" s="31"/>
      <c r="AW470" s="32"/>
      <c r="AX470" s="32"/>
      <c r="AY470" s="32"/>
      <c r="AZ470" s="32"/>
      <c r="BA470" s="32"/>
      <c r="BB470" s="32"/>
      <c r="BC470" s="31"/>
      <c r="BD470" s="31"/>
      <c r="BE470" s="31"/>
      <c r="BF470" s="31"/>
      <c r="BG470" s="31"/>
      <c r="BH470" s="31"/>
      <c r="BI470" s="31"/>
      <c r="BJ470" s="31"/>
      <c r="BK470" s="31"/>
      <c r="BL470" s="31"/>
      <c r="BM470" s="31"/>
      <c r="BN470" s="31"/>
      <c r="BO470" s="31"/>
      <c r="BP470" s="31"/>
      <c r="BQ470" s="31"/>
      <c r="BR470" s="31"/>
      <c r="BS470" s="31"/>
      <c r="BT470" s="31"/>
      <c r="BU470" s="31"/>
      <c r="BV470" s="31"/>
      <c r="BW470" s="31"/>
      <c r="BX470" s="31"/>
      <c r="BY470" s="31"/>
      <c r="BZ470" s="31"/>
      <c r="CA470" s="31"/>
      <c r="CB470" s="31"/>
      <c r="CC470" s="31"/>
      <c r="CD470" s="31"/>
      <c r="CE470" s="31"/>
      <c r="CF470" s="31"/>
      <c r="CG470" s="31"/>
      <c r="CH470" s="31"/>
      <c r="CI470" s="31"/>
      <c r="CJ470" s="31"/>
      <c r="CK470" s="31"/>
      <c r="CL470" s="31"/>
      <c r="CM470" s="31"/>
      <c r="CN470" s="31"/>
      <c r="CO470" s="31"/>
      <c r="CP470" s="31"/>
      <c r="CQ470" s="31"/>
      <c r="CR470" s="31"/>
      <c r="CS470" s="31"/>
      <c r="CT470" s="31"/>
      <c r="CU470" s="31"/>
      <c r="CV470" s="31"/>
    </row>
    <row r="471" spans="1:100" x14ac:dyDescent="0.3">
      <c r="A471" s="31"/>
      <c r="B471" s="31"/>
      <c r="C471" s="31"/>
      <c r="D471" s="31"/>
      <c r="E471" s="31"/>
      <c r="F471" s="31"/>
      <c r="AQ471" s="31"/>
      <c r="AR471" s="31"/>
      <c r="AS471" s="31"/>
      <c r="AT471" s="31"/>
      <c r="AU471" s="31"/>
      <c r="AV471" s="31"/>
      <c r="AW471" s="32"/>
      <c r="AX471" s="32"/>
      <c r="AY471" s="32"/>
      <c r="AZ471" s="32"/>
      <c r="BA471" s="32"/>
      <c r="BB471" s="32"/>
      <c r="BC471" s="31"/>
      <c r="BD471" s="31"/>
      <c r="BE471" s="31"/>
      <c r="BF471" s="31"/>
      <c r="BG471" s="31"/>
      <c r="BH471" s="31"/>
      <c r="BI471" s="31"/>
      <c r="BJ471" s="31"/>
      <c r="BK471" s="31"/>
      <c r="BL471" s="31"/>
      <c r="BM471" s="31"/>
      <c r="BN471" s="31"/>
      <c r="BO471" s="31"/>
      <c r="BP471" s="31"/>
      <c r="BQ471" s="31"/>
      <c r="BR471" s="31"/>
      <c r="BS471" s="31"/>
      <c r="BT471" s="31"/>
      <c r="BU471" s="31"/>
      <c r="BV471" s="31"/>
      <c r="BW471" s="31"/>
      <c r="BX471" s="31"/>
      <c r="BY471" s="31"/>
      <c r="BZ471" s="31"/>
      <c r="CA471" s="31"/>
      <c r="CB471" s="31"/>
      <c r="CC471" s="31"/>
      <c r="CD471" s="31"/>
      <c r="CE471" s="31"/>
      <c r="CF471" s="31"/>
      <c r="CG471" s="31"/>
      <c r="CH471" s="31"/>
      <c r="CI471" s="31"/>
      <c r="CJ471" s="31"/>
      <c r="CK471" s="31"/>
      <c r="CL471" s="31"/>
      <c r="CM471" s="31"/>
      <c r="CN471" s="31"/>
      <c r="CO471" s="31"/>
      <c r="CP471" s="31"/>
      <c r="CQ471" s="31"/>
      <c r="CR471" s="31"/>
      <c r="CS471" s="31"/>
      <c r="CT471" s="31"/>
      <c r="CU471" s="31"/>
      <c r="CV471" s="31"/>
    </row>
    <row r="472" spans="1:100" x14ac:dyDescent="0.3">
      <c r="A472" s="31"/>
      <c r="B472" s="31"/>
      <c r="C472" s="31"/>
      <c r="D472" s="31"/>
      <c r="E472" s="31"/>
      <c r="F472" s="31"/>
      <c r="AQ472" s="31"/>
      <c r="AR472" s="31"/>
      <c r="AS472" s="31"/>
      <c r="AT472" s="31"/>
      <c r="AU472" s="31"/>
      <c r="AV472" s="31"/>
      <c r="AW472" s="32"/>
      <c r="AX472" s="32"/>
      <c r="AY472" s="32"/>
      <c r="AZ472" s="32"/>
      <c r="BA472" s="32"/>
      <c r="BB472" s="32"/>
      <c r="BC472" s="31"/>
      <c r="BD472" s="31"/>
      <c r="BE472" s="31"/>
      <c r="BF472" s="31"/>
      <c r="BG472" s="31"/>
      <c r="BH472" s="31"/>
      <c r="BI472" s="31"/>
      <c r="BJ472" s="31"/>
      <c r="BK472" s="31"/>
      <c r="BL472" s="31"/>
      <c r="BM472" s="31"/>
      <c r="BN472" s="31"/>
      <c r="BO472" s="31"/>
      <c r="BP472" s="31"/>
      <c r="BQ472" s="31"/>
      <c r="BR472" s="31"/>
      <c r="BS472" s="31"/>
      <c r="BT472" s="31"/>
      <c r="BU472" s="31"/>
      <c r="BV472" s="31"/>
      <c r="BW472" s="31"/>
      <c r="BX472" s="31"/>
      <c r="BY472" s="31"/>
      <c r="BZ472" s="31"/>
      <c r="CA472" s="31"/>
      <c r="CB472" s="31"/>
      <c r="CC472" s="31"/>
      <c r="CD472" s="31"/>
      <c r="CE472" s="31"/>
      <c r="CF472" s="31"/>
      <c r="CG472" s="31"/>
      <c r="CH472" s="31"/>
      <c r="CI472" s="31"/>
      <c r="CJ472" s="31"/>
      <c r="CK472" s="31"/>
      <c r="CL472" s="31"/>
      <c r="CM472" s="31"/>
      <c r="CN472" s="31"/>
      <c r="CO472" s="31"/>
      <c r="CP472" s="31"/>
      <c r="CQ472" s="31"/>
      <c r="CR472" s="31"/>
      <c r="CS472" s="31"/>
      <c r="CT472" s="31"/>
      <c r="CU472" s="31"/>
      <c r="CV472" s="31"/>
    </row>
    <row r="473" spans="1:100" x14ac:dyDescent="0.3">
      <c r="A473" s="31"/>
      <c r="B473" s="31"/>
      <c r="C473" s="31"/>
      <c r="D473" s="31"/>
      <c r="E473" s="31"/>
      <c r="F473" s="31"/>
      <c r="AQ473" s="31"/>
      <c r="AR473" s="31"/>
      <c r="AS473" s="31"/>
      <c r="AT473" s="31"/>
      <c r="AU473" s="31"/>
      <c r="AV473" s="31"/>
      <c r="AW473" s="32"/>
      <c r="AX473" s="32"/>
      <c r="AY473" s="32"/>
      <c r="AZ473" s="32"/>
      <c r="BA473" s="32"/>
      <c r="BB473" s="32"/>
      <c r="BC473" s="31"/>
      <c r="BD473" s="31"/>
      <c r="BE473" s="31"/>
      <c r="BF473" s="31"/>
      <c r="BG473" s="31"/>
      <c r="BH473" s="31"/>
      <c r="BI473" s="31"/>
      <c r="BJ473" s="31"/>
      <c r="BK473" s="31"/>
      <c r="BL473" s="31"/>
      <c r="BM473" s="31"/>
      <c r="BN473" s="31"/>
      <c r="BO473" s="31"/>
      <c r="BP473" s="31"/>
      <c r="BQ473" s="31"/>
      <c r="BR473" s="31"/>
      <c r="BS473" s="31"/>
      <c r="BT473" s="31"/>
      <c r="BU473" s="31"/>
      <c r="BV473" s="31"/>
      <c r="BW473" s="31"/>
      <c r="BX473" s="31"/>
      <c r="BY473" s="31"/>
      <c r="BZ473" s="31"/>
      <c r="CA473" s="31"/>
      <c r="CB473" s="31"/>
      <c r="CC473" s="31"/>
      <c r="CD473" s="31"/>
      <c r="CE473" s="31"/>
      <c r="CF473" s="31"/>
      <c r="CG473" s="31"/>
      <c r="CH473" s="31"/>
      <c r="CI473" s="31"/>
      <c r="CJ473" s="31"/>
      <c r="CK473" s="31"/>
      <c r="CL473" s="31"/>
      <c r="CM473" s="31"/>
      <c r="CN473" s="31"/>
      <c r="CO473" s="31"/>
      <c r="CP473" s="31"/>
      <c r="CQ473" s="31"/>
      <c r="CR473" s="31"/>
      <c r="CS473" s="31"/>
      <c r="CT473" s="31"/>
      <c r="CU473" s="31"/>
      <c r="CV473" s="31"/>
    </row>
    <row r="474" spans="1:100" x14ac:dyDescent="0.3">
      <c r="A474" s="31"/>
      <c r="B474" s="31"/>
      <c r="C474" s="31"/>
      <c r="D474" s="31"/>
      <c r="E474" s="31"/>
      <c r="F474" s="31"/>
      <c r="AQ474" s="31"/>
      <c r="AR474" s="31"/>
      <c r="AS474" s="31"/>
      <c r="AT474" s="31"/>
      <c r="AU474" s="31"/>
      <c r="AV474" s="31"/>
      <c r="AW474" s="32"/>
      <c r="AX474" s="32"/>
      <c r="AY474" s="32"/>
      <c r="AZ474" s="32"/>
      <c r="BA474" s="32"/>
      <c r="BB474" s="32"/>
      <c r="BC474" s="31"/>
      <c r="BD474" s="31"/>
      <c r="BE474" s="31"/>
      <c r="BF474" s="31"/>
      <c r="BG474" s="31"/>
      <c r="BH474" s="31"/>
      <c r="BI474" s="31"/>
      <c r="BJ474" s="31"/>
      <c r="BK474" s="31"/>
      <c r="BL474" s="31"/>
      <c r="BM474" s="31"/>
      <c r="BN474" s="31"/>
      <c r="BO474" s="31"/>
      <c r="BP474" s="31"/>
      <c r="BQ474" s="31"/>
      <c r="BR474" s="31"/>
      <c r="BS474" s="31"/>
      <c r="BT474" s="31"/>
      <c r="BU474" s="31"/>
      <c r="BV474" s="31"/>
      <c r="BW474" s="31"/>
      <c r="BX474" s="31"/>
      <c r="BY474" s="31"/>
      <c r="BZ474" s="31"/>
      <c r="CA474" s="31"/>
      <c r="CB474" s="31"/>
      <c r="CC474" s="31"/>
      <c r="CD474" s="31"/>
      <c r="CE474" s="31"/>
      <c r="CF474" s="31"/>
      <c r="CG474" s="31"/>
      <c r="CH474" s="31"/>
      <c r="CI474" s="31"/>
      <c r="CJ474" s="31"/>
      <c r="CK474" s="31"/>
      <c r="CL474" s="31"/>
      <c r="CM474" s="31"/>
      <c r="CN474" s="31"/>
      <c r="CO474" s="31"/>
      <c r="CP474" s="31"/>
      <c r="CQ474" s="31"/>
      <c r="CR474" s="31"/>
      <c r="CS474" s="31"/>
      <c r="CT474" s="31"/>
      <c r="CU474" s="31"/>
      <c r="CV474" s="31"/>
    </row>
    <row r="475" spans="1:100" x14ac:dyDescent="0.3">
      <c r="A475" s="31"/>
      <c r="B475" s="31"/>
      <c r="C475" s="31"/>
      <c r="D475" s="31"/>
      <c r="E475" s="31"/>
      <c r="F475" s="31"/>
      <c r="AQ475" s="31"/>
      <c r="AR475" s="31"/>
      <c r="AS475" s="31"/>
      <c r="AT475" s="31"/>
      <c r="AU475" s="31"/>
      <c r="AV475" s="31"/>
      <c r="AW475" s="32"/>
      <c r="AX475" s="32"/>
      <c r="AY475" s="32"/>
      <c r="AZ475" s="32"/>
      <c r="BA475" s="32"/>
      <c r="BB475" s="32"/>
      <c r="BC475" s="31"/>
      <c r="BD475" s="31"/>
      <c r="BE475" s="31"/>
      <c r="BF475" s="31"/>
      <c r="BG475" s="31"/>
      <c r="BH475" s="31"/>
      <c r="BI475" s="31"/>
      <c r="BJ475" s="31"/>
      <c r="BK475" s="31"/>
      <c r="BL475" s="31"/>
      <c r="BM475" s="31"/>
      <c r="BN475" s="31"/>
      <c r="BO475" s="31"/>
      <c r="BP475" s="31"/>
      <c r="BQ475" s="31"/>
      <c r="BR475" s="31"/>
      <c r="BS475" s="31"/>
      <c r="BT475" s="31"/>
      <c r="BU475" s="31"/>
      <c r="BV475" s="31"/>
      <c r="BW475" s="31"/>
      <c r="BX475" s="31"/>
      <c r="BY475" s="31"/>
      <c r="BZ475" s="31"/>
      <c r="CA475" s="31"/>
      <c r="CB475" s="31"/>
      <c r="CC475" s="31"/>
      <c r="CD475" s="31"/>
      <c r="CE475" s="31"/>
      <c r="CF475" s="31"/>
      <c r="CG475" s="31"/>
      <c r="CH475" s="31"/>
      <c r="CI475" s="31"/>
      <c r="CJ475" s="31"/>
      <c r="CK475" s="31"/>
      <c r="CL475" s="31"/>
      <c r="CM475" s="31"/>
      <c r="CN475" s="31"/>
      <c r="CO475" s="31"/>
      <c r="CP475" s="31"/>
      <c r="CQ475" s="31"/>
      <c r="CR475" s="31"/>
      <c r="CS475" s="31"/>
      <c r="CT475" s="31"/>
      <c r="CU475" s="31"/>
      <c r="CV475" s="31"/>
    </row>
    <row r="476" spans="1:100" x14ac:dyDescent="0.3">
      <c r="A476" s="31"/>
      <c r="B476" s="31"/>
      <c r="C476" s="31"/>
      <c r="D476" s="31"/>
      <c r="E476" s="31"/>
      <c r="F476" s="31"/>
      <c r="AQ476" s="31"/>
      <c r="AR476" s="31"/>
      <c r="AS476" s="31"/>
      <c r="AT476" s="31"/>
      <c r="AU476" s="31"/>
      <c r="AV476" s="31"/>
      <c r="AW476" s="32"/>
      <c r="AX476" s="32"/>
      <c r="AY476" s="32"/>
      <c r="AZ476" s="32"/>
      <c r="BA476" s="32"/>
      <c r="BB476" s="32"/>
      <c r="BC476" s="31"/>
      <c r="BD476" s="31"/>
      <c r="BE476" s="31"/>
      <c r="BF476" s="31"/>
      <c r="BG476" s="31"/>
      <c r="BH476" s="31"/>
      <c r="BI476" s="31"/>
      <c r="BJ476" s="31"/>
      <c r="BK476" s="31"/>
      <c r="BL476" s="31"/>
      <c r="BM476" s="31"/>
      <c r="BN476" s="31"/>
      <c r="BO476" s="31"/>
      <c r="BP476" s="31"/>
      <c r="BQ476" s="31"/>
      <c r="BR476" s="31"/>
      <c r="BS476" s="31"/>
      <c r="BT476" s="31"/>
      <c r="BU476" s="31"/>
      <c r="BV476" s="31"/>
      <c r="BW476" s="31"/>
      <c r="BX476" s="31"/>
      <c r="BY476" s="31"/>
      <c r="BZ476" s="31"/>
      <c r="CA476" s="31"/>
      <c r="CB476" s="31"/>
      <c r="CC476" s="31"/>
      <c r="CD476" s="31"/>
      <c r="CE476" s="31"/>
      <c r="CF476" s="31"/>
      <c r="CG476" s="31"/>
      <c r="CH476" s="31"/>
      <c r="CI476" s="31"/>
      <c r="CJ476" s="31"/>
      <c r="CK476" s="31"/>
      <c r="CL476" s="31"/>
      <c r="CM476" s="31"/>
      <c r="CN476" s="31"/>
      <c r="CO476" s="31"/>
      <c r="CP476" s="31"/>
      <c r="CQ476" s="31"/>
      <c r="CR476" s="31"/>
      <c r="CS476" s="31"/>
      <c r="CT476" s="31"/>
      <c r="CU476" s="31"/>
      <c r="CV476" s="31"/>
    </row>
    <row r="477" spans="1:100" x14ac:dyDescent="0.3">
      <c r="A477" s="31"/>
      <c r="B477" s="31"/>
      <c r="C477" s="31"/>
      <c r="D477" s="31"/>
      <c r="E477" s="31"/>
      <c r="F477" s="31"/>
      <c r="AQ477" s="31"/>
      <c r="AR477" s="31"/>
      <c r="AS477" s="31"/>
      <c r="AT477" s="31"/>
      <c r="AU477" s="31"/>
      <c r="AV477" s="31"/>
      <c r="AW477" s="32"/>
      <c r="AX477" s="32"/>
      <c r="AY477" s="32"/>
      <c r="AZ477" s="32"/>
      <c r="BA477" s="32"/>
      <c r="BB477" s="32"/>
      <c r="BC477" s="31"/>
      <c r="BD477" s="31"/>
      <c r="BE477" s="31"/>
      <c r="BF477" s="31"/>
      <c r="BG477" s="31"/>
      <c r="BH477" s="31"/>
      <c r="BI477" s="31"/>
      <c r="BJ477" s="31"/>
      <c r="BK477" s="31"/>
      <c r="BL477" s="31"/>
      <c r="BM477" s="31"/>
      <c r="BN477" s="31"/>
      <c r="BO477" s="31"/>
      <c r="BP477" s="31"/>
      <c r="BQ477" s="31"/>
      <c r="BR477" s="31"/>
      <c r="BS477" s="31"/>
      <c r="BT477" s="31"/>
      <c r="BU477" s="31"/>
      <c r="BV477" s="31"/>
      <c r="BW477" s="31"/>
      <c r="BX477" s="31"/>
      <c r="BY477" s="31"/>
      <c r="BZ477" s="31"/>
      <c r="CA477" s="31"/>
      <c r="CB477" s="31"/>
      <c r="CC477" s="31"/>
      <c r="CD477" s="31"/>
      <c r="CE477" s="31"/>
      <c r="CF477" s="31"/>
      <c r="CG477" s="31"/>
      <c r="CH477" s="31"/>
      <c r="CI477" s="31"/>
      <c r="CJ477" s="31"/>
      <c r="CK477" s="31"/>
      <c r="CL477" s="31"/>
      <c r="CM477" s="31"/>
      <c r="CN477" s="31"/>
      <c r="CO477" s="31"/>
      <c r="CP477" s="31"/>
      <c r="CQ477" s="31"/>
      <c r="CR477" s="31"/>
      <c r="CS477" s="31"/>
      <c r="CT477" s="31"/>
      <c r="CU477" s="31"/>
      <c r="CV477" s="31"/>
    </row>
    <row r="478" spans="1:100" x14ac:dyDescent="0.3">
      <c r="A478" s="31"/>
      <c r="B478" s="31"/>
      <c r="C478" s="31"/>
      <c r="D478" s="31"/>
      <c r="E478" s="31"/>
      <c r="F478" s="31"/>
      <c r="AQ478" s="31"/>
      <c r="AR478" s="31"/>
      <c r="AS478" s="31"/>
      <c r="AT478" s="31"/>
      <c r="AU478" s="31"/>
      <c r="AV478" s="31"/>
      <c r="AW478" s="32"/>
      <c r="AX478" s="32"/>
      <c r="AY478" s="32"/>
      <c r="AZ478" s="32"/>
      <c r="BA478" s="32"/>
      <c r="BB478" s="32"/>
      <c r="BC478" s="31"/>
      <c r="BD478" s="31"/>
      <c r="BE478" s="31"/>
      <c r="BF478" s="31"/>
      <c r="BG478" s="31"/>
      <c r="BH478" s="31"/>
      <c r="BI478" s="31"/>
      <c r="BJ478" s="31"/>
      <c r="BK478" s="31"/>
      <c r="BL478" s="31"/>
      <c r="BM478" s="31"/>
      <c r="BN478" s="31"/>
      <c r="BO478" s="31"/>
      <c r="BP478" s="31"/>
      <c r="BQ478" s="31"/>
      <c r="BR478" s="31"/>
      <c r="BS478" s="31"/>
      <c r="BT478" s="31"/>
      <c r="BU478" s="31"/>
      <c r="BV478" s="31"/>
      <c r="BW478" s="31"/>
      <c r="BX478" s="31"/>
      <c r="BY478" s="31"/>
      <c r="BZ478" s="31"/>
      <c r="CA478" s="31"/>
      <c r="CB478" s="31"/>
      <c r="CC478" s="31"/>
      <c r="CD478" s="31"/>
      <c r="CE478" s="31"/>
      <c r="CF478" s="31"/>
      <c r="CG478" s="31"/>
      <c r="CH478" s="31"/>
      <c r="CI478" s="31"/>
      <c r="CJ478" s="31"/>
      <c r="CK478" s="31"/>
      <c r="CL478" s="31"/>
      <c r="CM478" s="31"/>
      <c r="CN478" s="31"/>
      <c r="CO478" s="31"/>
      <c r="CP478" s="31"/>
      <c r="CQ478" s="31"/>
      <c r="CR478" s="31"/>
      <c r="CS478" s="31"/>
      <c r="CT478" s="31"/>
      <c r="CU478" s="31"/>
      <c r="CV478" s="31"/>
    </row>
    <row r="479" spans="1:100" x14ac:dyDescent="0.3">
      <c r="A479" s="31"/>
      <c r="B479" s="31"/>
      <c r="C479" s="31"/>
      <c r="D479" s="31"/>
      <c r="E479" s="31"/>
      <c r="F479" s="31"/>
      <c r="AQ479" s="31"/>
      <c r="AR479" s="31"/>
      <c r="AS479" s="31"/>
      <c r="AT479" s="31"/>
      <c r="AU479" s="31"/>
      <c r="AV479" s="31"/>
      <c r="AW479" s="32"/>
      <c r="AX479" s="32"/>
      <c r="AY479" s="32"/>
      <c r="AZ479" s="32"/>
      <c r="BA479" s="32"/>
      <c r="BB479" s="32"/>
      <c r="BC479" s="31"/>
      <c r="BD479" s="31"/>
      <c r="BE479" s="31"/>
      <c r="BF479" s="31"/>
      <c r="BG479" s="31"/>
      <c r="BH479" s="31"/>
      <c r="BI479" s="31"/>
      <c r="BJ479" s="31"/>
      <c r="BK479" s="31"/>
      <c r="BL479" s="31"/>
      <c r="BM479" s="31"/>
      <c r="BN479" s="31"/>
      <c r="BO479" s="31"/>
      <c r="BP479" s="31"/>
      <c r="BQ479" s="31"/>
      <c r="BR479" s="31"/>
      <c r="BS479" s="31"/>
      <c r="BT479" s="31"/>
      <c r="BU479" s="31"/>
      <c r="BV479" s="31"/>
      <c r="BW479" s="31"/>
      <c r="BX479" s="31"/>
      <c r="BY479" s="31"/>
      <c r="BZ479" s="31"/>
      <c r="CA479" s="31"/>
      <c r="CB479" s="31"/>
      <c r="CC479" s="31"/>
      <c r="CD479" s="31"/>
      <c r="CE479" s="31"/>
      <c r="CF479" s="31"/>
      <c r="CG479" s="31"/>
      <c r="CH479" s="31"/>
      <c r="CI479" s="31"/>
      <c r="CJ479" s="31"/>
      <c r="CK479" s="31"/>
      <c r="CL479" s="31"/>
      <c r="CM479" s="31"/>
      <c r="CN479" s="31"/>
      <c r="CO479" s="31"/>
      <c r="CP479" s="31"/>
      <c r="CQ479" s="31"/>
      <c r="CR479" s="31"/>
      <c r="CS479" s="31"/>
      <c r="CT479" s="31"/>
      <c r="CU479" s="31"/>
      <c r="CV479" s="31"/>
    </row>
    <row r="480" spans="1:100" x14ac:dyDescent="0.3">
      <c r="A480" s="31"/>
      <c r="B480" s="31"/>
      <c r="C480" s="31"/>
      <c r="D480" s="31"/>
      <c r="E480" s="31"/>
      <c r="F480" s="31"/>
      <c r="AQ480" s="31"/>
      <c r="AR480" s="31"/>
      <c r="AS480" s="31"/>
      <c r="AT480" s="31"/>
      <c r="AU480" s="31"/>
      <c r="AV480" s="31"/>
      <c r="AW480" s="32"/>
      <c r="AX480" s="32"/>
      <c r="AY480" s="32"/>
      <c r="AZ480" s="32"/>
      <c r="BA480" s="32"/>
      <c r="BB480" s="32"/>
      <c r="BC480" s="31"/>
      <c r="BD480" s="31"/>
      <c r="BE480" s="31"/>
      <c r="BF480" s="31"/>
      <c r="BG480" s="31"/>
      <c r="BH480" s="31"/>
      <c r="BI480" s="31"/>
      <c r="BJ480" s="31"/>
      <c r="BK480" s="31"/>
      <c r="BL480" s="31"/>
      <c r="BM480" s="31"/>
      <c r="BN480" s="31"/>
      <c r="BO480" s="31"/>
      <c r="BP480" s="31"/>
      <c r="BQ480" s="31"/>
      <c r="BR480" s="31"/>
      <c r="BS480" s="31"/>
      <c r="BT480" s="31"/>
      <c r="BU480" s="31"/>
      <c r="BV480" s="31"/>
      <c r="BW480" s="31"/>
      <c r="BX480" s="31"/>
      <c r="BY480" s="31"/>
      <c r="BZ480" s="31"/>
      <c r="CA480" s="31"/>
      <c r="CB480" s="31"/>
      <c r="CC480" s="31"/>
      <c r="CD480" s="31"/>
      <c r="CE480" s="31"/>
      <c r="CF480" s="31"/>
      <c r="CG480" s="31"/>
      <c r="CH480" s="31"/>
      <c r="CI480" s="31"/>
      <c r="CJ480" s="31"/>
      <c r="CK480" s="31"/>
      <c r="CL480" s="31"/>
      <c r="CM480" s="31"/>
      <c r="CN480" s="31"/>
      <c r="CO480" s="31"/>
      <c r="CP480" s="31"/>
      <c r="CQ480" s="31"/>
      <c r="CR480" s="31"/>
      <c r="CS480" s="31"/>
      <c r="CT480" s="31"/>
      <c r="CU480" s="31"/>
      <c r="CV480" s="31"/>
    </row>
    <row r="481" spans="1:100" x14ac:dyDescent="0.3">
      <c r="A481" s="31"/>
      <c r="B481" s="31"/>
      <c r="C481" s="31"/>
      <c r="D481" s="31"/>
      <c r="E481" s="31"/>
      <c r="F481" s="31"/>
      <c r="AQ481" s="31"/>
      <c r="AR481" s="31"/>
      <c r="AS481" s="31"/>
      <c r="AT481" s="31"/>
      <c r="AU481" s="31"/>
      <c r="AV481" s="31"/>
      <c r="AW481" s="32"/>
      <c r="AX481" s="32"/>
      <c r="AY481" s="32"/>
      <c r="AZ481" s="32"/>
      <c r="BA481" s="32"/>
      <c r="BB481" s="32"/>
      <c r="BC481" s="31"/>
      <c r="BD481" s="31"/>
      <c r="BE481" s="31"/>
      <c r="BF481" s="31"/>
      <c r="BG481" s="31"/>
      <c r="BH481" s="31"/>
      <c r="BI481" s="31"/>
      <c r="BJ481" s="31"/>
      <c r="BK481" s="31"/>
      <c r="BL481" s="31"/>
      <c r="BM481" s="31"/>
      <c r="BN481" s="31"/>
      <c r="BO481" s="31"/>
      <c r="BP481" s="31"/>
      <c r="BQ481" s="31"/>
      <c r="BR481" s="31"/>
      <c r="BS481" s="31"/>
      <c r="BT481" s="31"/>
      <c r="BU481" s="31"/>
      <c r="BV481" s="31"/>
      <c r="BW481" s="31"/>
      <c r="BX481" s="31"/>
      <c r="BY481" s="31"/>
      <c r="BZ481" s="31"/>
      <c r="CA481" s="31"/>
      <c r="CB481" s="31"/>
      <c r="CC481" s="31"/>
      <c r="CD481" s="31"/>
      <c r="CE481" s="31"/>
      <c r="CF481" s="31"/>
      <c r="CG481" s="31"/>
      <c r="CH481" s="31"/>
      <c r="CI481" s="31"/>
      <c r="CJ481" s="31"/>
      <c r="CK481" s="31"/>
      <c r="CL481" s="31"/>
      <c r="CM481" s="31"/>
      <c r="CN481" s="31"/>
      <c r="CO481" s="31"/>
      <c r="CP481" s="31"/>
      <c r="CQ481" s="31"/>
      <c r="CR481" s="31"/>
      <c r="CS481" s="31"/>
      <c r="CT481" s="31"/>
      <c r="CU481" s="31"/>
      <c r="CV481" s="31"/>
    </row>
    <row r="482" spans="1:100" x14ac:dyDescent="0.3">
      <c r="A482" s="31"/>
      <c r="B482" s="31"/>
      <c r="C482" s="31"/>
      <c r="D482" s="31"/>
      <c r="E482" s="31"/>
      <c r="F482" s="31"/>
      <c r="AQ482" s="31"/>
      <c r="AR482" s="31"/>
      <c r="AS482" s="31"/>
      <c r="AT482" s="31"/>
      <c r="AU482" s="31"/>
      <c r="AV482" s="31"/>
      <c r="AW482" s="32"/>
      <c r="AX482" s="32"/>
      <c r="AY482" s="32"/>
      <c r="AZ482" s="32"/>
      <c r="BA482" s="32"/>
      <c r="BB482" s="32"/>
      <c r="BC482" s="31"/>
      <c r="BD482" s="31"/>
      <c r="BE482" s="31"/>
      <c r="BF482" s="31"/>
      <c r="BG482" s="31"/>
      <c r="BH482" s="31"/>
      <c r="BI482" s="31"/>
      <c r="BJ482" s="31"/>
      <c r="BK482" s="31"/>
      <c r="BL482" s="31"/>
      <c r="BM482" s="31"/>
      <c r="BN482" s="31"/>
      <c r="BO482" s="31"/>
      <c r="BP482" s="31"/>
      <c r="BQ482" s="31"/>
      <c r="BR482" s="31"/>
      <c r="BS482" s="31"/>
      <c r="BT482" s="31"/>
      <c r="BU482" s="31"/>
      <c r="BV482" s="31"/>
      <c r="BW482" s="31"/>
      <c r="BX482" s="31"/>
      <c r="BY482" s="31"/>
      <c r="BZ482" s="31"/>
      <c r="CA482" s="31"/>
      <c r="CB482" s="31"/>
      <c r="CC482" s="31"/>
      <c r="CD482" s="31"/>
      <c r="CE482" s="31"/>
      <c r="CF482" s="31"/>
      <c r="CG482" s="31"/>
      <c r="CH482" s="31"/>
      <c r="CI482" s="31"/>
      <c r="CJ482" s="31"/>
      <c r="CK482" s="31"/>
      <c r="CL482" s="31"/>
      <c r="CM482" s="31"/>
      <c r="CN482" s="31"/>
      <c r="CO482" s="31"/>
      <c r="CP482" s="31"/>
      <c r="CQ482" s="31"/>
      <c r="CR482" s="31"/>
      <c r="CS482" s="31"/>
      <c r="CT482" s="31"/>
      <c r="CU482" s="31"/>
      <c r="CV482" s="31"/>
    </row>
    <row r="483" spans="1:100" x14ac:dyDescent="0.3">
      <c r="A483" s="31"/>
      <c r="B483" s="31"/>
      <c r="C483" s="31"/>
      <c r="D483" s="31"/>
      <c r="E483" s="31"/>
      <c r="F483" s="31"/>
      <c r="AQ483" s="31"/>
      <c r="AR483" s="31"/>
      <c r="AS483" s="31"/>
      <c r="AT483" s="31"/>
      <c r="AU483" s="31"/>
      <c r="AV483" s="31"/>
      <c r="AW483" s="32"/>
      <c r="AX483" s="32"/>
      <c r="AY483" s="32"/>
      <c r="AZ483" s="32"/>
      <c r="BA483" s="32"/>
      <c r="BB483" s="32"/>
      <c r="BC483" s="31"/>
      <c r="BD483" s="31"/>
      <c r="BE483" s="31"/>
      <c r="BF483" s="31"/>
      <c r="BG483" s="31"/>
      <c r="BH483" s="31"/>
      <c r="BI483" s="31"/>
      <c r="BJ483" s="31"/>
      <c r="BK483" s="31"/>
      <c r="BL483" s="31"/>
      <c r="BM483" s="31"/>
      <c r="BN483" s="31"/>
      <c r="BO483" s="31"/>
      <c r="BP483" s="31"/>
      <c r="BQ483" s="31"/>
      <c r="BR483" s="31"/>
      <c r="BS483" s="31"/>
      <c r="BT483" s="31"/>
      <c r="BU483" s="31"/>
      <c r="BV483" s="31"/>
      <c r="BW483" s="31"/>
      <c r="BX483" s="31"/>
      <c r="BY483" s="31"/>
      <c r="BZ483" s="31"/>
      <c r="CA483" s="31"/>
      <c r="CB483" s="31"/>
      <c r="CC483" s="31"/>
      <c r="CD483" s="31"/>
      <c r="CE483" s="31"/>
      <c r="CF483" s="31"/>
      <c r="CG483" s="31"/>
      <c r="CH483" s="31"/>
      <c r="CI483" s="31"/>
      <c r="CJ483" s="31"/>
      <c r="CK483" s="31"/>
      <c r="CL483" s="31"/>
      <c r="CM483" s="31"/>
      <c r="CN483" s="31"/>
      <c r="CO483" s="31"/>
      <c r="CP483" s="31"/>
      <c r="CQ483" s="31"/>
      <c r="CR483" s="31"/>
      <c r="CS483" s="31"/>
      <c r="CT483" s="31"/>
      <c r="CU483" s="31"/>
      <c r="CV483" s="31"/>
    </row>
    <row r="484" spans="1:100" x14ac:dyDescent="0.3">
      <c r="A484" s="31"/>
      <c r="B484" s="31"/>
      <c r="C484" s="31"/>
      <c r="D484" s="31"/>
      <c r="E484" s="31"/>
      <c r="F484" s="31"/>
      <c r="AQ484" s="31"/>
      <c r="AR484" s="31"/>
      <c r="AS484" s="31"/>
      <c r="AT484" s="31"/>
      <c r="AU484" s="31"/>
      <c r="AV484" s="31"/>
      <c r="AW484" s="32"/>
      <c r="AX484" s="32"/>
      <c r="AY484" s="32"/>
      <c r="AZ484" s="32"/>
      <c r="BA484" s="32"/>
      <c r="BB484" s="32"/>
      <c r="BC484" s="31"/>
      <c r="BD484" s="31"/>
      <c r="BE484" s="31"/>
      <c r="BF484" s="31"/>
      <c r="BG484" s="31"/>
      <c r="BH484" s="31"/>
      <c r="BI484" s="31"/>
      <c r="BJ484" s="31"/>
      <c r="BK484" s="31"/>
      <c r="BL484" s="31"/>
      <c r="BM484" s="31"/>
      <c r="BN484" s="31"/>
      <c r="BO484" s="31"/>
      <c r="BP484" s="31"/>
      <c r="BQ484" s="31"/>
      <c r="BR484" s="31"/>
      <c r="BS484" s="31"/>
      <c r="BT484" s="31"/>
      <c r="BU484" s="31"/>
      <c r="BV484" s="31"/>
      <c r="BW484" s="31"/>
      <c r="BX484" s="31"/>
      <c r="BY484" s="31"/>
      <c r="BZ484" s="31"/>
      <c r="CA484" s="31"/>
      <c r="CB484" s="31"/>
      <c r="CC484" s="31"/>
      <c r="CD484" s="31"/>
      <c r="CE484" s="31"/>
      <c r="CF484" s="31"/>
      <c r="CG484" s="31"/>
      <c r="CH484" s="31"/>
      <c r="CI484" s="31"/>
      <c r="CJ484" s="31"/>
      <c r="CK484" s="31"/>
      <c r="CL484" s="31"/>
      <c r="CM484" s="31"/>
      <c r="CN484" s="31"/>
      <c r="CO484" s="31"/>
      <c r="CP484" s="31"/>
      <c r="CQ484" s="31"/>
      <c r="CR484" s="31"/>
      <c r="CS484" s="31"/>
      <c r="CT484" s="31"/>
      <c r="CU484" s="31"/>
      <c r="CV484" s="31"/>
    </row>
    <row r="485" spans="1:100" x14ac:dyDescent="0.3">
      <c r="A485" s="31"/>
      <c r="B485" s="31"/>
      <c r="C485" s="31"/>
      <c r="D485" s="31"/>
      <c r="E485" s="31"/>
      <c r="F485" s="31"/>
      <c r="AQ485" s="31"/>
      <c r="AR485" s="31"/>
      <c r="AS485" s="31"/>
      <c r="AT485" s="31"/>
      <c r="AU485" s="31"/>
      <c r="AV485" s="31"/>
      <c r="AW485" s="32"/>
      <c r="AX485" s="32"/>
      <c r="AY485" s="32"/>
      <c r="AZ485" s="32"/>
      <c r="BA485" s="32"/>
      <c r="BB485" s="32"/>
      <c r="BC485" s="31"/>
      <c r="BD485" s="31"/>
      <c r="BE485" s="31"/>
      <c r="BF485" s="31"/>
      <c r="BG485" s="31"/>
      <c r="BH485" s="31"/>
      <c r="BI485" s="31"/>
      <c r="BJ485" s="31"/>
      <c r="BK485" s="31"/>
      <c r="BL485" s="31"/>
      <c r="BM485" s="31"/>
      <c r="BN485" s="31"/>
      <c r="BO485" s="31"/>
      <c r="BP485" s="31"/>
      <c r="BQ485" s="31"/>
      <c r="BR485" s="31"/>
      <c r="BS485" s="31"/>
      <c r="BT485" s="31"/>
      <c r="BU485" s="31"/>
      <c r="BV485" s="31"/>
      <c r="BW485" s="31"/>
      <c r="BX485" s="31"/>
      <c r="BY485" s="31"/>
      <c r="BZ485" s="31"/>
      <c r="CA485" s="31"/>
      <c r="CB485" s="31"/>
      <c r="CC485" s="31"/>
      <c r="CD485" s="31"/>
      <c r="CE485" s="31"/>
      <c r="CF485" s="31"/>
      <c r="CG485" s="31"/>
      <c r="CH485" s="31"/>
      <c r="CI485" s="31"/>
      <c r="CJ485" s="31"/>
      <c r="CK485" s="31"/>
      <c r="CL485" s="31"/>
      <c r="CM485" s="31"/>
      <c r="CN485" s="31"/>
      <c r="CO485" s="31"/>
      <c r="CP485" s="31"/>
      <c r="CQ485" s="31"/>
      <c r="CR485" s="31"/>
      <c r="CS485" s="31"/>
      <c r="CT485" s="31"/>
      <c r="CU485" s="31"/>
      <c r="CV485" s="31"/>
    </row>
    <row r="486" spans="1:100" x14ac:dyDescent="0.3">
      <c r="A486" s="31"/>
      <c r="B486" s="31"/>
      <c r="C486" s="31"/>
      <c r="D486" s="31"/>
      <c r="E486" s="31"/>
      <c r="F486" s="31"/>
      <c r="AQ486" s="31"/>
      <c r="AR486" s="31"/>
      <c r="AS486" s="31"/>
      <c r="AT486" s="31"/>
      <c r="AU486" s="31"/>
      <c r="AV486" s="31"/>
      <c r="AW486" s="32"/>
      <c r="AX486" s="32"/>
      <c r="AY486" s="32"/>
      <c r="AZ486" s="32"/>
      <c r="BA486" s="32"/>
      <c r="BB486" s="32"/>
      <c r="BC486" s="31"/>
      <c r="BD486" s="31"/>
      <c r="BE486" s="31"/>
      <c r="BF486" s="31"/>
      <c r="BG486" s="31"/>
      <c r="BH486" s="31"/>
      <c r="BI486" s="31"/>
      <c r="BJ486" s="31"/>
      <c r="BK486" s="31"/>
      <c r="BL486" s="31"/>
      <c r="BM486" s="31"/>
      <c r="BN486" s="31"/>
      <c r="BO486" s="31"/>
      <c r="BP486" s="31"/>
      <c r="BQ486" s="31"/>
      <c r="BR486" s="31"/>
      <c r="BS486" s="31"/>
      <c r="BT486" s="31"/>
      <c r="BU486" s="31"/>
      <c r="BV486" s="31"/>
      <c r="BW486" s="31"/>
      <c r="BX486" s="31"/>
      <c r="BY486" s="31"/>
      <c r="BZ486" s="31"/>
      <c r="CA486" s="31"/>
      <c r="CB486" s="31"/>
      <c r="CC486" s="31"/>
      <c r="CD486" s="31"/>
      <c r="CE486" s="31"/>
      <c r="CF486" s="31"/>
      <c r="CG486" s="31"/>
      <c r="CH486" s="31"/>
      <c r="CI486" s="31"/>
      <c r="CJ486" s="31"/>
      <c r="CK486" s="31"/>
      <c r="CL486" s="31"/>
      <c r="CM486" s="31"/>
      <c r="CN486" s="31"/>
      <c r="CO486" s="31"/>
      <c r="CP486" s="31"/>
      <c r="CQ486" s="31"/>
      <c r="CR486" s="31"/>
      <c r="CS486" s="31"/>
      <c r="CT486" s="31"/>
      <c r="CU486" s="31"/>
      <c r="CV486" s="31"/>
    </row>
    <row r="487" spans="1:100" x14ac:dyDescent="0.3">
      <c r="A487" s="31"/>
      <c r="B487" s="31"/>
      <c r="C487" s="31"/>
      <c r="D487" s="31"/>
      <c r="E487" s="31"/>
      <c r="F487" s="31"/>
      <c r="AQ487" s="31"/>
      <c r="AR487" s="31"/>
      <c r="AS487" s="31"/>
      <c r="AT487" s="31"/>
      <c r="AU487" s="31"/>
      <c r="AV487" s="31"/>
      <c r="AW487" s="32"/>
      <c r="AX487" s="32"/>
      <c r="AY487" s="32"/>
      <c r="AZ487" s="32"/>
      <c r="BA487" s="32"/>
      <c r="BB487" s="32"/>
      <c r="BC487" s="31"/>
      <c r="BD487" s="31"/>
      <c r="BE487" s="31"/>
      <c r="BF487" s="31"/>
      <c r="BG487" s="31"/>
      <c r="BH487" s="31"/>
      <c r="BI487" s="31"/>
      <c r="BJ487" s="31"/>
      <c r="BK487" s="31"/>
      <c r="BL487" s="31"/>
      <c r="BM487" s="31"/>
      <c r="BN487" s="31"/>
      <c r="BO487" s="31"/>
      <c r="BP487" s="31"/>
      <c r="BQ487" s="31"/>
      <c r="BR487" s="31"/>
      <c r="BS487" s="31"/>
      <c r="BT487" s="31"/>
      <c r="BU487" s="31"/>
      <c r="BV487" s="31"/>
      <c r="BW487" s="31"/>
      <c r="BX487" s="31"/>
      <c r="BY487" s="31"/>
      <c r="BZ487" s="31"/>
      <c r="CA487" s="31"/>
      <c r="CB487" s="31"/>
      <c r="CC487" s="31"/>
      <c r="CD487" s="31"/>
      <c r="CE487" s="31"/>
      <c r="CF487" s="31"/>
      <c r="CG487" s="31"/>
      <c r="CH487" s="31"/>
      <c r="CI487" s="31"/>
      <c r="CJ487" s="31"/>
      <c r="CK487" s="31"/>
      <c r="CL487" s="31"/>
      <c r="CM487" s="31"/>
      <c r="CN487" s="31"/>
      <c r="CO487" s="31"/>
      <c r="CP487" s="31"/>
      <c r="CQ487" s="31"/>
      <c r="CR487" s="31"/>
      <c r="CS487" s="31"/>
      <c r="CT487" s="31"/>
      <c r="CU487" s="31"/>
      <c r="CV487" s="31"/>
    </row>
    <row r="488" spans="1:100" x14ac:dyDescent="0.3">
      <c r="A488" s="31"/>
      <c r="B488" s="31"/>
      <c r="C488" s="31"/>
      <c r="D488" s="31"/>
      <c r="E488" s="31"/>
      <c r="F488" s="31"/>
      <c r="AQ488" s="31"/>
      <c r="AR488" s="31"/>
      <c r="AS488" s="31"/>
      <c r="AT488" s="31"/>
      <c r="AU488" s="31"/>
      <c r="AV488" s="31"/>
      <c r="AW488" s="32"/>
      <c r="AX488" s="32"/>
      <c r="AY488" s="32"/>
      <c r="AZ488" s="32"/>
      <c r="BA488" s="32"/>
      <c r="BB488" s="32"/>
      <c r="BC488" s="31"/>
      <c r="BD488" s="31"/>
      <c r="BE488" s="31"/>
      <c r="BF488" s="31"/>
      <c r="BG488" s="31"/>
      <c r="BH488" s="31"/>
      <c r="BI488" s="31"/>
      <c r="BJ488" s="31"/>
      <c r="BK488" s="31"/>
      <c r="BL488" s="31"/>
      <c r="BM488" s="31"/>
      <c r="BN488" s="31"/>
      <c r="BO488" s="31"/>
      <c r="BP488" s="31"/>
      <c r="BQ488" s="31"/>
      <c r="BR488" s="31"/>
      <c r="BS488" s="31"/>
      <c r="BT488" s="31"/>
      <c r="BU488" s="31"/>
      <c r="BV488" s="31"/>
      <c r="BW488" s="31"/>
      <c r="BX488" s="31"/>
      <c r="BY488" s="31"/>
      <c r="BZ488" s="31"/>
      <c r="CA488" s="31"/>
      <c r="CB488" s="31"/>
      <c r="CC488" s="31"/>
      <c r="CD488" s="31"/>
      <c r="CE488" s="31"/>
      <c r="CF488" s="31"/>
      <c r="CG488" s="31"/>
      <c r="CH488" s="31"/>
      <c r="CI488" s="31"/>
      <c r="CJ488" s="31"/>
      <c r="CK488" s="31"/>
      <c r="CL488" s="31"/>
      <c r="CM488" s="31"/>
      <c r="CN488" s="31"/>
      <c r="CO488" s="31"/>
      <c r="CP488" s="31"/>
      <c r="CQ488" s="31"/>
      <c r="CR488" s="31"/>
      <c r="CS488" s="31"/>
      <c r="CT488" s="31"/>
      <c r="CU488" s="31"/>
      <c r="CV488" s="31"/>
    </row>
    <row r="489" spans="1:100" x14ac:dyDescent="0.3">
      <c r="A489" s="31"/>
      <c r="B489" s="31"/>
      <c r="C489" s="31"/>
      <c r="D489" s="31"/>
      <c r="E489" s="31"/>
      <c r="F489" s="31"/>
      <c r="AQ489" s="31"/>
      <c r="AR489" s="31"/>
      <c r="AS489" s="31"/>
      <c r="AT489" s="31"/>
      <c r="AU489" s="31"/>
      <c r="AV489" s="31"/>
      <c r="AW489" s="32"/>
      <c r="AX489" s="32"/>
      <c r="AY489" s="32"/>
      <c r="AZ489" s="32"/>
      <c r="BA489" s="32"/>
      <c r="BB489" s="32"/>
      <c r="BC489" s="31"/>
      <c r="BD489" s="31"/>
      <c r="BE489" s="31"/>
      <c r="BF489" s="31"/>
      <c r="BG489" s="31"/>
      <c r="BH489" s="31"/>
      <c r="BI489" s="31"/>
      <c r="BJ489" s="31"/>
      <c r="BK489" s="31"/>
      <c r="BL489" s="31"/>
      <c r="BM489" s="31"/>
      <c r="BN489" s="31"/>
      <c r="BO489" s="31"/>
      <c r="BP489" s="31"/>
      <c r="BQ489" s="31"/>
      <c r="BR489" s="31"/>
      <c r="BS489" s="31"/>
      <c r="BT489" s="31"/>
      <c r="BU489" s="31"/>
      <c r="BV489" s="31"/>
      <c r="BW489" s="31"/>
      <c r="BX489" s="31"/>
      <c r="BY489" s="31"/>
      <c r="BZ489" s="31"/>
      <c r="CA489" s="31"/>
      <c r="CB489" s="31"/>
      <c r="CC489" s="31"/>
      <c r="CD489" s="31"/>
      <c r="CE489" s="31"/>
      <c r="CF489" s="31"/>
      <c r="CG489" s="31"/>
      <c r="CH489" s="31"/>
      <c r="CI489" s="31"/>
      <c r="CJ489" s="31"/>
      <c r="CK489" s="31"/>
      <c r="CL489" s="31"/>
      <c r="CM489" s="31"/>
      <c r="CN489" s="31"/>
      <c r="CO489" s="31"/>
      <c r="CP489" s="31"/>
      <c r="CQ489" s="31"/>
      <c r="CR489" s="31"/>
      <c r="CS489" s="31"/>
      <c r="CT489" s="31"/>
      <c r="CU489" s="31"/>
      <c r="CV489" s="31"/>
    </row>
    <row r="490" spans="1:100" x14ac:dyDescent="0.3">
      <c r="A490" s="31"/>
      <c r="B490" s="31"/>
      <c r="C490" s="31"/>
      <c r="D490" s="31"/>
      <c r="E490" s="31"/>
      <c r="F490" s="31"/>
      <c r="AQ490" s="31"/>
      <c r="AR490" s="31"/>
      <c r="AS490" s="31"/>
      <c r="AT490" s="31"/>
      <c r="AU490" s="31"/>
      <c r="AV490" s="31"/>
      <c r="AW490" s="32"/>
      <c r="AX490" s="32"/>
      <c r="AY490" s="32"/>
      <c r="AZ490" s="32"/>
      <c r="BA490" s="32"/>
      <c r="BB490" s="32"/>
      <c r="BC490" s="31"/>
      <c r="BD490" s="31"/>
      <c r="BE490" s="31"/>
      <c r="BF490" s="31"/>
      <c r="BG490" s="31"/>
      <c r="BH490" s="31"/>
      <c r="BI490" s="31"/>
      <c r="BJ490" s="31"/>
      <c r="BK490" s="31"/>
      <c r="BL490" s="31"/>
      <c r="BM490" s="31"/>
      <c r="BN490" s="31"/>
      <c r="BO490" s="31"/>
      <c r="BP490" s="31"/>
      <c r="BQ490" s="31"/>
      <c r="BR490" s="31"/>
      <c r="BS490" s="31"/>
      <c r="BT490" s="31"/>
      <c r="BU490" s="31"/>
      <c r="BV490" s="31"/>
      <c r="BW490" s="31"/>
      <c r="BX490" s="31"/>
      <c r="BY490" s="31"/>
      <c r="BZ490" s="31"/>
      <c r="CA490" s="31"/>
      <c r="CB490" s="31"/>
      <c r="CC490" s="31"/>
      <c r="CD490" s="31"/>
      <c r="CE490" s="31"/>
      <c r="CF490" s="31"/>
      <c r="CG490" s="31"/>
      <c r="CH490" s="31"/>
      <c r="CI490" s="31"/>
      <c r="CJ490" s="31"/>
      <c r="CK490" s="31"/>
      <c r="CL490" s="31"/>
      <c r="CM490" s="31"/>
      <c r="CN490" s="31"/>
      <c r="CO490" s="31"/>
      <c r="CP490" s="31"/>
      <c r="CQ490" s="31"/>
      <c r="CR490" s="31"/>
      <c r="CS490" s="31"/>
      <c r="CT490" s="31"/>
      <c r="CU490" s="31"/>
      <c r="CV490" s="31"/>
    </row>
    <row r="491" spans="1:100" x14ac:dyDescent="0.3">
      <c r="A491" s="31"/>
      <c r="B491" s="31"/>
      <c r="C491" s="31"/>
      <c r="D491" s="31"/>
      <c r="E491" s="31"/>
      <c r="F491" s="31"/>
      <c r="AQ491" s="31"/>
      <c r="AR491" s="31"/>
      <c r="AS491" s="31"/>
      <c r="AT491" s="31"/>
      <c r="AU491" s="31"/>
      <c r="AV491" s="31"/>
      <c r="AW491" s="32"/>
      <c r="AX491" s="32"/>
      <c r="AY491" s="32"/>
      <c r="AZ491" s="32"/>
      <c r="BA491" s="32"/>
      <c r="BB491" s="32"/>
      <c r="BC491" s="31"/>
      <c r="BD491" s="31"/>
      <c r="BE491" s="31"/>
      <c r="BF491" s="31"/>
      <c r="BG491" s="31"/>
      <c r="BH491" s="31"/>
      <c r="BI491" s="31"/>
      <c r="BJ491" s="31"/>
      <c r="BK491" s="31"/>
      <c r="BL491" s="31"/>
      <c r="BM491" s="31"/>
      <c r="BN491" s="31"/>
      <c r="BO491" s="31"/>
      <c r="BP491" s="31"/>
      <c r="BQ491" s="31"/>
      <c r="BR491" s="31"/>
      <c r="BS491" s="31"/>
      <c r="BT491" s="31"/>
      <c r="BU491" s="31"/>
      <c r="BV491" s="31"/>
      <c r="BW491" s="31"/>
      <c r="BX491" s="31"/>
      <c r="BY491" s="31"/>
      <c r="BZ491" s="31"/>
      <c r="CA491" s="31"/>
      <c r="CB491" s="31"/>
      <c r="CC491" s="31"/>
      <c r="CD491" s="31"/>
      <c r="CE491" s="31"/>
      <c r="CF491" s="31"/>
      <c r="CG491" s="31"/>
      <c r="CH491" s="31"/>
      <c r="CI491" s="31"/>
      <c r="CJ491" s="31"/>
      <c r="CK491" s="31"/>
      <c r="CL491" s="31"/>
      <c r="CM491" s="31"/>
      <c r="CN491" s="31"/>
      <c r="CO491" s="31"/>
      <c r="CP491" s="31"/>
      <c r="CQ491" s="31"/>
      <c r="CR491" s="31"/>
      <c r="CS491" s="31"/>
      <c r="CT491" s="31"/>
      <c r="CU491" s="31"/>
      <c r="CV491" s="31"/>
    </row>
    <row r="492" spans="1:100" x14ac:dyDescent="0.3">
      <c r="A492" s="31"/>
      <c r="B492" s="31"/>
      <c r="C492" s="31"/>
      <c r="D492" s="31"/>
      <c r="E492" s="31"/>
      <c r="F492" s="31"/>
      <c r="AQ492" s="31"/>
      <c r="AR492" s="31"/>
      <c r="AS492" s="31"/>
      <c r="AT492" s="31"/>
      <c r="AU492" s="31"/>
      <c r="AV492" s="31"/>
      <c r="AW492" s="32"/>
      <c r="AX492" s="32"/>
      <c r="AY492" s="32"/>
      <c r="AZ492" s="32"/>
      <c r="BA492" s="32"/>
      <c r="BB492" s="32"/>
      <c r="BC492" s="31"/>
      <c r="BD492" s="31"/>
      <c r="BE492" s="31"/>
      <c r="BF492" s="31"/>
      <c r="BG492" s="31"/>
      <c r="BH492" s="31"/>
      <c r="BI492" s="31"/>
      <c r="BJ492" s="31"/>
      <c r="BK492" s="31"/>
      <c r="BL492" s="31"/>
      <c r="BM492" s="31"/>
      <c r="BN492" s="31"/>
      <c r="BO492" s="31"/>
      <c r="BP492" s="31"/>
      <c r="BQ492" s="31"/>
      <c r="BR492" s="31"/>
      <c r="BS492" s="31"/>
      <c r="BT492" s="31"/>
      <c r="BU492" s="31"/>
      <c r="BV492" s="31"/>
      <c r="BW492" s="31"/>
      <c r="BX492" s="31"/>
      <c r="BY492" s="31"/>
      <c r="BZ492" s="31"/>
      <c r="CA492" s="31"/>
      <c r="CB492" s="31"/>
      <c r="CC492" s="31"/>
      <c r="CD492" s="31"/>
      <c r="CE492" s="31"/>
      <c r="CF492" s="31"/>
      <c r="CG492" s="31"/>
      <c r="CH492" s="31"/>
      <c r="CI492" s="31"/>
      <c r="CJ492" s="31"/>
      <c r="CK492" s="31"/>
      <c r="CL492" s="31"/>
      <c r="CM492" s="31"/>
      <c r="CN492" s="31"/>
      <c r="CO492" s="31"/>
      <c r="CP492" s="31"/>
      <c r="CQ492" s="31"/>
      <c r="CR492" s="31"/>
      <c r="CS492" s="31"/>
      <c r="CT492" s="31"/>
      <c r="CU492" s="31"/>
      <c r="CV492" s="31"/>
    </row>
    <row r="493" spans="1:100" x14ac:dyDescent="0.3">
      <c r="A493" s="31"/>
      <c r="B493" s="31"/>
      <c r="C493" s="31"/>
      <c r="D493" s="31"/>
      <c r="E493" s="31"/>
      <c r="F493" s="31"/>
      <c r="AQ493" s="31"/>
      <c r="AR493" s="31"/>
      <c r="AS493" s="31"/>
      <c r="AT493" s="31"/>
      <c r="AU493" s="31"/>
      <c r="AV493" s="31"/>
      <c r="AW493" s="32"/>
      <c r="AX493" s="32"/>
      <c r="AY493" s="32"/>
      <c r="AZ493" s="32"/>
      <c r="BA493" s="32"/>
      <c r="BB493" s="32"/>
      <c r="BC493" s="31"/>
      <c r="BD493" s="31"/>
      <c r="BE493" s="31"/>
      <c r="BF493" s="31"/>
      <c r="BG493" s="31"/>
      <c r="BH493" s="31"/>
      <c r="BI493" s="31"/>
      <c r="BJ493" s="31"/>
      <c r="BK493" s="31"/>
      <c r="BL493" s="31"/>
      <c r="BM493" s="31"/>
      <c r="BN493" s="31"/>
      <c r="BO493" s="31"/>
      <c r="BP493" s="31"/>
      <c r="BQ493" s="31"/>
      <c r="BR493" s="31"/>
      <c r="BS493" s="31"/>
      <c r="BT493" s="31"/>
      <c r="BU493" s="31"/>
      <c r="BV493" s="31"/>
      <c r="BW493" s="31"/>
      <c r="BX493" s="31"/>
      <c r="BY493" s="31"/>
      <c r="BZ493" s="31"/>
      <c r="CA493" s="31"/>
      <c r="CB493" s="31"/>
      <c r="CC493" s="31"/>
      <c r="CD493" s="31"/>
      <c r="CE493" s="31"/>
      <c r="CF493" s="31"/>
      <c r="CG493" s="31"/>
      <c r="CH493" s="31"/>
      <c r="CI493" s="31"/>
      <c r="CJ493" s="31"/>
      <c r="CK493" s="31"/>
      <c r="CL493" s="31"/>
      <c r="CM493" s="31"/>
      <c r="CN493" s="31"/>
      <c r="CO493" s="31"/>
      <c r="CP493" s="31"/>
      <c r="CQ493" s="31"/>
      <c r="CR493" s="31"/>
      <c r="CS493" s="31"/>
      <c r="CT493" s="31"/>
      <c r="CU493" s="31"/>
      <c r="CV493" s="31"/>
    </row>
    <row r="494" spans="1:100" x14ac:dyDescent="0.3">
      <c r="A494" s="31"/>
      <c r="B494" s="31"/>
      <c r="C494" s="31"/>
      <c r="D494" s="31"/>
      <c r="E494" s="31"/>
      <c r="F494" s="31"/>
      <c r="AQ494" s="31"/>
      <c r="AR494" s="31"/>
      <c r="AS494" s="31"/>
      <c r="AT494" s="31"/>
      <c r="AU494" s="31"/>
      <c r="AV494" s="31"/>
      <c r="AW494" s="32"/>
      <c r="AX494" s="32"/>
      <c r="AY494" s="32"/>
      <c r="AZ494" s="32"/>
      <c r="BA494" s="32"/>
      <c r="BB494" s="32"/>
      <c r="BC494" s="31"/>
      <c r="BD494" s="31"/>
      <c r="BE494" s="31"/>
      <c r="BF494" s="31"/>
      <c r="BG494" s="31"/>
      <c r="BH494" s="31"/>
      <c r="BI494" s="31"/>
      <c r="BJ494" s="31"/>
      <c r="BK494" s="31"/>
      <c r="BL494" s="31"/>
      <c r="BM494" s="31"/>
      <c r="BN494" s="31"/>
      <c r="BO494" s="31"/>
      <c r="BP494" s="31"/>
      <c r="BQ494" s="31"/>
      <c r="BR494" s="31"/>
      <c r="BS494" s="31"/>
      <c r="BT494" s="31"/>
      <c r="BU494" s="31"/>
      <c r="BV494" s="31"/>
      <c r="BW494" s="31"/>
      <c r="BX494" s="31"/>
      <c r="BY494" s="31"/>
      <c r="BZ494" s="31"/>
      <c r="CA494" s="31"/>
      <c r="CB494" s="31"/>
      <c r="CC494" s="31"/>
      <c r="CD494" s="31"/>
      <c r="CE494" s="31"/>
      <c r="CF494" s="31"/>
      <c r="CG494" s="31"/>
      <c r="CH494" s="31"/>
      <c r="CI494" s="31"/>
      <c r="CJ494" s="31"/>
      <c r="CK494" s="31"/>
      <c r="CL494" s="31"/>
      <c r="CM494" s="31"/>
      <c r="CN494" s="31"/>
      <c r="CO494" s="31"/>
      <c r="CP494" s="31"/>
      <c r="CQ494" s="31"/>
      <c r="CR494" s="31"/>
      <c r="CS494" s="31"/>
      <c r="CT494" s="31"/>
      <c r="CU494" s="31"/>
      <c r="CV494" s="31"/>
    </row>
    <row r="495" spans="1:100" x14ac:dyDescent="0.3">
      <c r="A495" s="31"/>
      <c r="B495" s="31"/>
      <c r="C495" s="31"/>
      <c r="D495" s="31"/>
      <c r="E495" s="31"/>
      <c r="F495" s="31"/>
      <c r="AQ495" s="31"/>
      <c r="AR495" s="31"/>
      <c r="AS495" s="31"/>
      <c r="AT495" s="31"/>
      <c r="AU495" s="31"/>
      <c r="AV495" s="31"/>
      <c r="AW495" s="32"/>
      <c r="AX495" s="32"/>
      <c r="AY495" s="32"/>
      <c r="AZ495" s="32"/>
      <c r="BA495" s="32"/>
      <c r="BB495" s="32"/>
      <c r="BC495" s="31"/>
      <c r="BD495" s="31"/>
      <c r="BE495" s="31"/>
      <c r="BF495" s="31"/>
      <c r="BG495" s="31"/>
      <c r="BH495" s="31"/>
      <c r="BI495" s="31"/>
      <c r="BJ495" s="31"/>
      <c r="BK495" s="31"/>
      <c r="BL495" s="31"/>
      <c r="BM495" s="31"/>
      <c r="BN495" s="31"/>
      <c r="BO495" s="31"/>
      <c r="BP495" s="31"/>
      <c r="BQ495" s="31"/>
      <c r="BR495" s="31"/>
      <c r="BS495" s="31"/>
      <c r="BT495" s="31"/>
      <c r="BU495" s="31"/>
      <c r="BV495" s="31"/>
      <c r="BW495" s="31"/>
      <c r="BX495" s="31"/>
      <c r="BY495" s="31"/>
      <c r="BZ495" s="31"/>
      <c r="CA495" s="31"/>
      <c r="CB495" s="31"/>
      <c r="CC495" s="31"/>
      <c r="CD495" s="31"/>
      <c r="CE495" s="31"/>
      <c r="CF495" s="31"/>
      <c r="CG495" s="31"/>
      <c r="CH495" s="31"/>
      <c r="CI495" s="31"/>
      <c r="CJ495" s="31"/>
      <c r="CK495" s="31"/>
      <c r="CL495" s="31"/>
      <c r="CM495" s="31"/>
      <c r="CN495" s="31"/>
      <c r="CO495" s="31"/>
      <c r="CP495" s="31"/>
      <c r="CQ495" s="31"/>
      <c r="CR495" s="31"/>
      <c r="CS495" s="31"/>
      <c r="CT495" s="31"/>
      <c r="CU495" s="31"/>
      <c r="CV495" s="31"/>
    </row>
    <row r="496" spans="1:100" x14ac:dyDescent="0.3">
      <c r="A496" s="31"/>
      <c r="B496" s="31"/>
      <c r="C496" s="31"/>
      <c r="D496" s="31"/>
      <c r="E496" s="31"/>
      <c r="F496" s="31"/>
      <c r="AQ496" s="31"/>
      <c r="AR496" s="31"/>
      <c r="AS496" s="31"/>
      <c r="AT496" s="31"/>
      <c r="AU496" s="31"/>
      <c r="AV496" s="31"/>
      <c r="AW496" s="32"/>
      <c r="AX496" s="32"/>
      <c r="AY496" s="32"/>
      <c r="AZ496" s="32"/>
      <c r="BA496" s="32"/>
      <c r="BB496" s="32"/>
      <c r="BC496" s="31"/>
      <c r="BD496" s="31"/>
      <c r="BE496" s="31"/>
      <c r="BF496" s="31"/>
      <c r="BG496" s="31"/>
      <c r="BH496" s="31"/>
      <c r="BI496" s="31"/>
      <c r="BJ496" s="31"/>
      <c r="BK496" s="31"/>
      <c r="BL496" s="31"/>
      <c r="BM496" s="31"/>
      <c r="BN496" s="31"/>
      <c r="BO496" s="31"/>
      <c r="BP496" s="31"/>
      <c r="BQ496" s="31"/>
      <c r="BR496" s="31"/>
      <c r="BS496" s="31"/>
      <c r="BT496" s="31"/>
      <c r="BU496" s="31"/>
      <c r="BV496" s="31"/>
      <c r="BW496" s="31"/>
      <c r="BX496" s="31"/>
      <c r="BY496" s="31"/>
      <c r="BZ496" s="31"/>
      <c r="CA496" s="31"/>
      <c r="CB496" s="31"/>
      <c r="CC496" s="31"/>
      <c r="CD496" s="31"/>
      <c r="CE496" s="31"/>
      <c r="CF496" s="31"/>
      <c r="CG496" s="31"/>
      <c r="CH496" s="31"/>
      <c r="CI496" s="31"/>
      <c r="CJ496" s="31"/>
      <c r="CK496" s="31"/>
      <c r="CL496" s="31"/>
      <c r="CM496" s="31"/>
      <c r="CN496" s="31"/>
      <c r="CO496" s="31"/>
      <c r="CP496" s="31"/>
      <c r="CQ496" s="31"/>
      <c r="CR496" s="31"/>
      <c r="CS496" s="31"/>
      <c r="CT496" s="31"/>
      <c r="CU496" s="31"/>
      <c r="CV496" s="31"/>
    </row>
    <row r="497" spans="1:100" x14ac:dyDescent="0.3">
      <c r="A497" s="31"/>
      <c r="B497" s="31"/>
      <c r="C497" s="31"/>
      <c r="D497" s="31"/>
      <c r="E497" s="31"/>
      <c r="F497" s="31"/>
      <c r="AQ497" s="31"/>
      <c r="AR497" s="31"/>
      <c r="AS497" s="31"/>
      <c r="AT497" s="31"/>
      <c r="AU497" s="31"/>
      <c r="AV497" s="31"/>
      <c r="AW497" s="32"/>
      <c r="AX497" s="32"/>
      <c r="AY497" s="32"/>
      <c r="AZ497" s="32"/>
      <c r="BA497" s="32"/>
      <c r="BB497" s="32"/>
      <c r="BC497" s="31"/>
      <c r="BD497" s="31"/>
      <c r="BE497" s="31"/>
      <c r="BF497" s="31"/>
      <c r="BG497" s="31"/>
      <c r="BH497" s="31"/>
      <c r="BI497" s="31"/>
      <c r="BJ497" s="31"/>
      <c r="BK497" s="31"/>
      <c r="BL497" s="31"/>
      <c r="BM497" s="31"/>
      <c r="BN497" s="31"/>
      <c r="BO497" s="31"/>
      <c r="BP497" s="31"/>
      <c r="BQ497" s="31"/>
      <c r="BR497" s="31"/>
      <c r="BS497" s="31"/>
      <c r="BT497" s="31"/>
      <c r="BU497" s="31"/>
      <c r="BV497" s="31"/>
      <c r="BW497" s="31"/>
      <c r="BX497" s="31"/>
      <c r="BY497" s="31"/>
      <c r="BZ497" s="31"/>
      <c r="CA497" s="31"/>
      <c r="CB497" s="31"/>
      <c r="CC497" s="31"/>
      <c r="CD497" s="31"/>
      <c r="CE497" s="31"/>
      <c r="CF497" s="31"/>
      <c r="CG497" s="31"/>
      <c r="CH497" s="31"/>
      <c r="CI497" s="31"/>
      <c r="CJ497" s="31"/>
      <c r="CK497" s="31"/>
      <c r="CL497" s="31"/>
      <c r="CM497" s="31"/>
      <c r="CN497" s="31"/>
      <c r="CO497" s="31"/>
      <c r="CP497" s="31"/>
      <c r="CQ497" s="31"/>
      <c r="CR497" s="31"/>
      <c r="CS497" s="31"/>
      <c r="CT497" s="31"/>
      <c r="CU497" s="31"/>
      <c r="CV497" s="31"/>
    </row>
    <row r="498" spans="1:100" x14ac:dyDescent="0.3">
      <c r="A498" s="31"/>
      <c r="B498" s="31"/>
      <c r="C498" s="31"/>
      <c r="D498" s="31"/>
      <c r="E498" s="31"/>
      <c r="F498" s="31"/>
      <c r="AQ498" s="31"/>
      <c r="AR498" s="31"/>
      <c r="AS498" s="31"/>
      <c r="AT498" s="31"/>
      <c r="AU498" s="31"/>
      <c r="AV498" s="31"/>
      <c r="AW498" s="32"/>
      <c r="AX498" s="32"/>
      <c r="AY498" s="32"/>
      <c r="AZ498" s="32"/>
      <c r="BA498" s="32"/>
      <c r="BB498" s="32"/>
      <c r="BC498" s="31"/>
      <c r="BD498" s="31"/>
      <c r="BE498" s="31"/>
      <c r="BF498" s="31"/>
      <c r="BG498" s="31"/>
      <c r="BH498" s="31"/>
      <c r="BI498" s="31"/>
      <c r="BJ498" s="31"/>
      <c r="BK498" s="31"/>
      <c r="BL498" s="31"/>
      <c r="BM498" s="31"/>
      <c r="BN498" s="31"/>
      <c r="BO498" s="31"/>
      <c r="BP498" s="31"/>
      <c r="BQ498" s="31"/>
      <c r="BR498" s="31"/>
      <c r="BS498" s="31"/>
      <c r="BT498" s="31"/>
      <c r="BU498" s="31"/>
      <c r="BV498" s="31"/>
      <c r="BW498" s="31"/>
      <c r="BX498" s="31"/>
      <c r="BY498" s="31"/>
      <c r="BZ498" s="31"/>
      <c r="CA498" s="31"/>
      <c r="CB498" s="31"/>
      <c r="CC498" s="31"/>
      <c r="CD498" s="31"/>
      <c r="CE498" s="31"/>
      <c r="CF498" s="31"/>
      <c r="CG498" s="31"/>
      <c r="CH498" s="31"/>
      <c r="CI498" s="31"/>
      <c r="CJ498" s="31"/>
      <c r="CK498" s="31"/>
      <c r="CL498" s="31"/>
      <c r="CM498" s="31"/>
      <c r="CN498" s="31"/>
      <c r="CO498" s="31"/>
      <c r="CP498" s="31"/>
      <c r="CQ498" s="31"/>
      <c r="CR498" s="31"/>
      <c r="CS498" s="31"/>
      <c r="CT498" s="31"/>
      <c r="CU498" s="31"/>
      <c r="CV498" s="31"/>
    </row>
    <row r="499" spans="1:100" x14ac:dyDescent="0.3">
      <c r="A499" s="31"/>
      <c r="B499" s="31"/>
      <c r="C499" s="31"/>
      <c r="D499" s="31"/>
      <c r="E499" s="31"/>
      <c r="F499" s="31"/>
      <c r="AQ499" s="31"/>
      <c r="AR499" s="31"/>
      <c r="AS499" s="31"/>
      <c r="AT499" s="31"/>
      <c r="AU499" s="31"/>
      <c r="AV499" s="31"/>
      <c r="AW499" s="32"/>
      <c r="AX499" s="32"/>
      <c r="AY499" s="32"/>
      <c r="AZ499" s="32"/>
      <c r="BA499" s="32"/>
      <c r="BB499" s="32"/>
      <c r="BC499" s="31"/>
      <c r="BD499" s="31"/>
      <c r="BE499" s="31"/>
      <c r="BF499" s="31"/>
      <c r="BG499" s="31"/>
      <c r="BH499" s="31"/>
      <c r="BI499" s="31"/>
      <c r="BJ499" s="31"/>
      <c r="BK499" s="31"/>
      <c r="BL499" s="31"/>
      <c r="BM499" s="31"/>
      <c r="BN499" s="31"/>
      <c r="BO499" s="31"/>
      <c r="BP499" s="31"/>
      <c r="BQ499" s="31"/>
      <c r="BR499" s="31"/>
      <c r="BS499" s="31"/>
      <c r="BT499" s="31"/>
      <c r="BU499" s="31"/>
      <c r="BV499" s="31"/>
      <c r="BW499" s="31"/>
      <c r="BX499" s="31"/>
      <c r="BY499" s="31"/>
      <c r="BZ499" s="31"/>
      <c r="CA499" s="31"/>
      <c r="CB499" s="31"/>
      <c r="CC499" s="31"/>
      <c r="CD499" s="31"/>
      <c r="CE499" s="31"/>
      <c r="CF499" s="31"/>
      <c r="CG499" s="31"/>
      <c r="CH499" s="31"/>
      <c r="CI499" s="31"/>
      <c r="CJ499" s="31"/>
      <c r="CK499" s="31"/>
      <c r="CL499" s="31"/>
      <c r="CM499" s="31"/>
      <c r="CN499" s="31"/>
      <c r="CO499" s="31"/>
      <c r="CP499" s="31"/>
      <c r="CQ499" s="31"/>
      <c r="CR499" s="31"/>
      <c r="CS499" s="31"/>
      <c r="CT499" s="31"/>
      <c r="CU499" s="31"/>
      <c r="CV499" s="31"/>
    </row>
    <row r="500" spans="1:100" x14ac:dyDescent="0.3">
      <c r="A500" s="31"/>
      <c r="B500" s="31"/>
      <c r="C500" s="31"/>
      <c r="D500" s="31"/>
      <c r="E500" s="31"/>
      <c r="F500" s="31"/>
      <c r="AQ500" s="31"/>
      <c r="AR500" s="31"/>
      <c r="AS500" s="31"/>
      <c r="AT500" s="31"/>
      <c r="AU500" s="31"/>
      <c r="AV500" s="31"/>
      <c r="AW500" s="32"/>
      <c r="AX500" s="32"/>
      <c r="AY500" s="32"/>
      <c r="AZ500" s="32"/>
      <c r="BA500" s="32"/>
      <c r="BB500" s="32"/>
      <c r="BC500" s="31"/>
      <c r="BD500" s="31"/>
      <c r="BE500" s="31"/>
      <c r="BF500" s="31"/>
      <c r="BG500" s="31"/>
      <c r="BH500" s="31"/>
      <c r="BI500" s="31"/>
      <c r="BJ500" s="31"/>
      <c r="BK500" s="31"/>
      <c r="BL500" s="31"/>
      <c r="BM500" s="31"/>
      <c r="BN500" s="31"/>
      <c r="BO500" s="31"/>
      <c r="BP500" s="31"/>
      <c r="BQ500" s="31"/>
      <c r="BR500" s="31"/>
      <c r="BS500" s="31"/>
      <c r="BT500" s="31"/>
      <c r="BU500" s="31"/>
      <c r="BV500" s="31"/>
      <c r="BW500" s="31"/>
      <c r="BX500" s="31"/>
      <c r="BY500" s="31"/>
      <c r="BZ500" s="31"/>
      <c r="CA500" s="31"/>
      <c r="CB500" s="31"/>
      <c r="CC500" s="31"/>
      <c r="CD500" s="31"/>
      <c r="CE500" s="31"/>
      <c r="CF500" s="31"/>
      <c r="CG500" s="31"/>
      <c r="CH500" s="31"/>
      <c r="CI500" s="31"/>
      <c r="CJ500" s="31"/>
      <c r="CK500" s="31"/>
      <c r="CL500" s="31"/>
      <c r="CM500" s="31"/>
      <c r="CN500" s="31"/>
      <c r="CO500" s="31"/>
      <c r="CP500" s="31"/>
      <c r="CQ500" s="31"/>
      <c r="CR500" s="31"/>
      <c r="CS500" s="31"/>
      <c r="CT500" s="31"/>
      <c r="CU500" s="31"/>
      <c r="CV500" s="31"/>
    </row>
    <row r="501" spans="1:100" x14ac:dyDescent="0.3">
      <c r="A501" s="31"/>
      <c r="B501" s="31"/>
      <c r="C501" s="31"/>
      <c r="D501" s="31"/>
      <c r="E501" s="31"/>
      <c r="F501" s="31"/>
      <c r="AQ501" s="31"/>
      <c r="AR501" s="31"/>
      <c r="AS501" s="31"/>
      <c r="AT501" s="31"/>
      <c r="AU501" s="31"/>
      <c r="AV501" s="31"/>
      <c r="AW501" s="32"/>
      <c r="AX501" s="32"/>
      <c r="AY501" s="32"/>
      <c r="AZ501" s="32"/>
      <c r="BA501" s="32"/>
      <c r="BB501" s="32"/>
      <c r="BC501" s="31"/>
      <c r="BD501" s="31"/>
      <c r="BE501" s="31"/>
      <c r="BF501" s="31"/>
      <c r="BG501" s="31"/>
      <c r="BH501" s="31"/>
      <c r="BI501" s="31"/>
      <c r="BJ501" s="31"/>
      <c r="BK501" s="31"/>
      <c r="BL501" s="31"/>
      <c r="BM501" s="31"/>
      <c r="BN501" s="31"/>
      <c r="BO501" s="31"/>
      <c r="BP501" s="31"/>
      <c r="BQ501" s="31"/>
      <c r="BR501" s="31"/>
      <c r="BS501" s="31"/>
      <c r="BT501" s="31"/>
      <c r="BU501" s="31"/>
      <c r="BV501" s="31"/>
      <c r="BW501" s="31"/>
      <c r="BX501" s="31"/>
      <c r="BY501" s="31"/>
      <c r="BZ501" s="31"/>
      <c r="CA501" s="31"/>
      <c r="CB501" s="31"/>
      <c r="CC501" s="31"/>
      <c r="CD501" s="31"/>
      <c r="CE501" s="31"/>
      <c r="CF501" s="31"/>
      <c r="CG501" s="31"/>
      <c r="CH501" s="31"/>
      <c r="CI501" s="31"/>
      <c r="CJ501" s="31"/>
      <c r="CK501" s="31"/>
      <c r="CL501" s="31"/>
      <c r="CM501" s="31"/>
      <c r="CN501" s="31"/>
      <c r="CO501" s="31"/>
      <c r="CP501" s="31"/>
      <c r="CQ501" s="31"/>
      <c r="CR501" s="31"/>
      <c r="CS501" s="31"/>
      <c r="CT501" s="31"/>
      <c r="CU501" s="31"/>
      <c r="CV501" s="31"/>
    </row>
    <row r="502" spans="1:100" x14ac:dyDescent="0.3">
      <c r="A502" s="31"/>
      <c r="B502" s="31"/>
      <c r="C502" s="31"/>
      <c r="D502" s="31"/>
      <c r="E502" s="31"/>
      <c r="F502" s="31"/>
      <c r="AQ502" s="31"/>
      <c r="AR502" s="31"/>
      <c r="AS502" s="31"/>
      <c r="AT502" s="31"/>
      <c r="AU502" s="31"/>
      <c r="AV502" s="31"/>
      <c r="AW502" s="32"/>
      <c r="AX502" s="32"/>
      <c r="AY502" s="32"/>
      <c r="AZ502" s="32"/>
      <c r="BA502" s="32"/>
      <c r="BB502" s="32"/>
      <c r="BC502" s="31"/>
      <c r="BD502" s="31"/>
      <c r="BE502" s="31"/>
      <c r="BF502" s="31"/>
      <c r="BG502" s="31"/>
      <c r="BH502" s="31"/>
      <c r="BI502" s="31"/>
      <c r="BJ502" s="31"/>
      <c r="BK502" s="31"/>
      <c r="BL502" s="31"/>
      <c r="BM502" s="31"/>
      <c r="BN502" s="31"/>
      <c r="BO502" s="31"/>
      <c r="BP502" s="31"/>
      <c r="BQ502" s="31"/>
      <c r="BR502" s="31"/>
      <c r="BS502" s="31"/>
      <c r="BT502" s="31"/>
      <c r="BU502" s="31"/>
      <c r="BV502" s="31"/>
      <c r="BW502" s="31"/>
      <c r="BX502" s="31"/>
      <c r="BY502" s="31"/>
      <c r="BZ502" s="31"/>
      <c r="CA502" s="31"/>
      <c r="CB502" s="31"/>
      <c r="CC502" s="31"/>
      <c r="CD502" s="31"/>
      <c r="CE502" s="31"/>
      <c r="CF502" s="31"/>
      <c r="CG502" s="31"/>
      <c r="CH502" s="31"/>
      <c r="CI502" s="31"/>
      <c r="CJ502" s="31"/>
      <c r="CK502" s="31"/>
      <c r="CL502" s="31"/>
      <c r="CM502" s="31"/>
      <c r="CN502" s="31"/>
      <c r="CO502" s="31"/>
      <c r="CP502" s="31"/>
      <c r="CQ502" s="31"/>
      <c r="CR502" s="31"/>
      <c r="CS502" s="31"/>
      <c r="CT502" s="31"/>
      <c r="CU502" s="31"/>
      <c r="CV502" s="31"/>
    </row>
    <row r="503" spans="1:100" x14ac:dyDescent="0.3">
      <c r="A503" s="31"/>
      <c r="B503" s="31"/>
      <c r="C503" s="31"/>
      <c r="D503" s="31"/>
      <c r="E503" s="31"/>
      <c r="F503" s="31"/>
      <c r="AQ503" s="31"/>
      <c r="AR503" s="31"/>
      <c r="AS503" s="31"/>
      <c r="AT503" s="31"/>
      <c r="AU503" s="31"/>
      <c r="AV503" s="31"/>
      <c r="AW503" s="32"/>
      <c r="AX503" s="32"/>
      <c r="AY503" s="32"/>
      <c r="AZ503" s="32"/>
      <c r="BA503" s="32"/>
      <c r="BB503" s="32"/>
      <c r="BC503" s="31"/>
      <c r="BD503" s="31"/>
      <c r="BE503" s="31"/>
      <c r="BF503" s="31"/>
      <c r="BG503" s="31"/>
      <c r="BH503" s="31"/>
      <c r="BI503" s="31"/>
      <c r="BJ503" s="31"/>
      <c r="BK503" s="31"/>
      <c r="BL503" s="31"/>
      <c r="BM503" s="31"/>
      <c r="BN503" s="31"/>
      <c r="BO503" s="31"/>
      <c r="BP503" s="31"/>
      <c r="BQ503" s="31"/>
      <c r="BR503" s="31"/>
      <c r="BS503" s="31"/>
      <c r="BT503" s="31"/>
      <c r="BU503" s="31"/>
      <c r="BV503" s="31"/>
      <c r="BW503" s="31"/>
      <c r="BX503" s="31"/>
      <c r="BY503" s="31"/>
      <c r="BZ503" s="31"/>
      <c r="CA503" s="31"/>
      <c r="CB503" s="31"/>
      <c r="CC503" s="31"/>
      <c r="CD503" s="31"/>
      <c r="CE503" s="31"/>
      <c r="CF503" s="31"/>
      <c r="CG503" s="31"/>
      <c r="CH503" s="31"/>
      <c r="CI503" s="31"/>
      <c r="CJ503" s="31"/>
      <c r="CK503" s="31"/>
      <c r="CL503" s="31"/>
      <c r="CM503" s="31"/>
      <c r="CN503" s="31"/>
      <c r="CO503" s="31"/>
      <c r="CP503" s="31"/>
      <c r="CQ503" s="31"/>
      <c r="CR503" s="31"/>
      <c r="CS503" s="31"/>
      <c r="CT503" s="31"/>
      <c r="CU503" s="31"/>
      <c r="CV503" s="31"/>
    </row>
    <row r="504" spans="1:100" x14ac:dyDescent="0.3">
      <c r="A504" s="31"/>
      <c r="B504" s="31"/>
      <c r="C504" s="31"/>
      <c r="D504" s="31"/>
      <c r="E504" s="31"/>
      <c r="F504" s="31"/>
      <c r="AQ504" s="31"/>
      <c r="AR504" s="31"/>
      <c r="AS504" s="31"/>
      <c r="AT504" s="31"/>
      <c r="AU504" s="31"/>
      <c r="AV504" s="31"/>
      <c r="AW504" s="32"/>
      <c r="AX504" s="32"/>
      <c r="AY504" s="32"/>
      <c r="AZ504" s="32"/>
      <c r="BA504" s="32"/>
      <c r="BB504" s="32"/>
      <c r="BC504" s="31"/>
      <c r="BD504" s="31"/>
      <c r="BE504" s="31"/>
      <c r="BF504" s="31"/>
      <c r="BG504" s="31"/>
      <c r="BH504" s="31"/>
      <c r="BI504" s="31"/>
      <c r="BJ504" s="31"/>
      <c r="BK504" s="31"/>
      <c r="BL504" s="31"/>
      <c r="BM504" s="31"/>
      <c r="BN504" s="31"/>
      <c r="BO504" s="31"/>
      <c r="BP504" s="31"/>
      <c r="BQ504" s="31"/>
      <c r="BR504" s="31"/>
      <c r="BS504" s="31"/>
      <c r="BT504" s="31"/>
      <c r="BU504" s="31"/>
      <c r="BV504" s="31"/>
      <c r="BW504" s="31"/>
      <c r="BX504" s="31"/>
      <c r="BY504" s="31"/>
      <c r="BZ504" s="31"/>
      <c r="CA504" s="31"/>
      <c r="CB504" s="31"/>
      <c r="CC504" s="31"/>
      <c r="CD504" s="31"/>
      <c r="CE504" s="31"/>
      <c r="CF504" s="31"/>
      <c r="CG504" s="31"/>
      <c r="CH504" s="31"/>
      <c r="CI504" s="31"/>
      <c r="CJ504" s="31"/>
      <c r="CK504" s="31"/>
      <c r="CL504" s="31"/>
      <c r="CM504" s="31"/>
      <c r="CN504" s="31"/>
      <c r="CO504" s="31"/>
      <c r="CP504" s="31"/>
      <c r="CQ504" s="31"/>
      <c r="CR504" s="31"/>
      <c r="CS504" s="31"/>
      <c r="CT504" s="31"/>
      <c r="CU504" s="31"/>
      <c r="CV504" s="31"/>
    </row>
    <row r="505" spans="1:100" x14ac:dyDescent="0.3">
      <c r="A505" s="31"/>
      <c r="B505" s="31"/>
      <c r="C505" s="31"/>
      <c r="D505" s="31"/>
      <c r="E505" s="31"/>
      <c r="F505" s="31"/>
      <c r="AQ505" s="31"/>
      <c r="AR505" s="31"/>
      <c r="AS505" s="31"/>
      <c r="AT505" s="31"/>
      <c r="AU505" s="31"/>
      <c r="AV505" s="31"/>
      <c r="AW505" s="32"/>
      <c r="AX505" s="32"/>
      <c r="AY505" s="32"/>
      <c r="AZ505" s="32"/>
      <c r="BA505" s="32"/>
      <c r="BB505" s="32"/>
      <c r="BC505" s="31"/>
      <c r="BD505" s="31"/>
      <c r="BE505" s="31"/>
      <c r="BF505" s="31"/>
      <c r="BG505" s="31"/>
      <c r="BH505" s="31"/>
      <c r="BI505" s="31"/>
      <c r="BJ505" s="31"/>
      <c r="BK505" s="31"/>
      <c r="BL505" s="31"/>
      <c r="BM505" s="31"/>
      <c r="BN505" s="31"/>
      <c r="BO505" s="31"/>
      <c r="BP505" s="31"/>
      <c r="BQ505" s="31"/>
      <c r="BR505" s="31"/>
      <c r="BS505" s="31"/>
      <c r="BT505" s="31"/>
      <c r="BU505" s="31"/>
      <c r="BV505" s="31"/>
      <c r="BW505" s="31"/>
      <c r="BX505" s="31"/>
      <c r="BY505" s="31"/>
      <c r="BZ505" s="31"/>
      <c r="CA505" s="31"/>
      <c r="CB505" s="31"/>
      <c r="CC505" s="31"/>
      <c r="CD505" s="31"/>
      <c r="CE505" s="31"/>
      <c r="CF505" s="31"/>
      <c r="CG505" s="31"/>
      <c r="CH505" s="31"/>
      <c r="CI505" s="31"/>
      <c r="CJ505" s="31"/>
      <c r="CK505" s="31"/>
      <c r="CL505" s="31"/>
      <c r="CM505" s="31"/>
      <c r="CN505" s="31"/>
      <c r="CO505" s="31"/>
      <c r="CP505" s="31"/>
      <c r="CQ505" s="31"/>
      <c r="CR505" s="31"/>
      <c r="CS505" s="31"/>
      <c r="CT505" s="31"/>
      <c r="CU505" s="31"/>
      <c r="CV505" s="31"/>
    </row>
    <row r="506" spans="1:100" x14ac:dyDescent="0.3">
      <c r="A506" s="31"/>
      <c r="B506" s="31"/>
      <c r="C506" s="31"/>
      <c r="D506" s="31"/>
      <c r="E506" s="31"/>
      <c r="F506" s="31"/>
      <c r="AQ506" s="31"/>
      <c r="AR506" s="31"/>
      <c r="AS506" s="31"/>
      <c r="AT506" s="31"/>
      <c r="AU506" s="31"/>
      <c r="AV506" s="31"/>
      <c r="AW506" s="32"/>
      <c r="AX506" s="32"/>
      <c r="AY506" s="32"/>
      <c r="AZ506" s="32"/>
      <c r="BA506" s="32"/>
      <c r="BB506" s="32"/>
      <c r="BC506" s="31"/>
      <c r="BD506" s="31"/>
      <c r="BE506" s="31"/>
      <c r="BF506" s="31"/>
      <c r="BG506" s="31"/>
      <c r="BH506" s="31"/>
      <c r="BI506" s="31"/>
      <c r="BJ506" s="31"/>
      <c r="BK506" s="31"/>
      <c r="BL506" s="31"/>
      <c r="BM506" s="31"/>
      <c r="BN506" s="31"/>
      <c r="BO506" s="31"/>
      <c r="BP506" s="31"/>
      <c r="BQ506" s="31"/>
      <c r="BR506" s="31"/>
      <c r="BS506" s="31"/>
      <c r="BT506" s="31"/>
      <c r="BU506" s="31"/>
      <c r="BV506" s="31"/>
      <c r="BW506" s="31"/>
      <c r="BX506" s="31"/>
      <c r="BY506" s="31"/>
      <c r="BZ506" s="31"/>
      <c r="CA506" s="31"/>
      <c r="CB506" s="31"/>
      <c r="CC506" s="31"/>
      <c r="CD506" s="31"/>
      <c r="CE506" s="31"/>
      <c r="CF506" s="31"/>
      <c r="CG506" s="31"/>
      <c r="CH506" s="31"/>
      <c r="CI506" s="31"/>
      <c r="CJ506" s="31"/>
      <c r="CK506" s="31"/>
      <c r="CL506" s="31"/>
      <c r="CM506" s="31"/>
      <c r="CN506" s="31"/>
      <c r="CO506" s="31"/>
      <c r="CP506" s="31"/>
      <c r="CQ506" s="31"/>
      <c r="CR506" s="31"/>
      <c r="CS506" s="31"/>
      <c r="CT506" s="31"/>
      <c r="CU506" s="31"/>
      <c r="CV506" s="31"/>
    </row>
    <row r="507" spans="1:100" x14ac:dyDescent="0.3">
      <c r="A507" s="31"/>
      <c r="B507" s="31"/>
      <c r="C507" s="31"/>
      <c r="D507" s="31"/>
      <c r="E507" s="31"/>
      <c r="F507" s="31"/>
      <c r="AQ507" s="31"/>
      <c r="AR507" s="31"/>
      <c r="AS507" s="31"/>
      <c r="AT507" s="31"/>
      <c r="AU507" s="31"/>
      <c r="AV507" s="31"/>
      <c r="AW507" s="32"/>
      <c r="AX507" s="32"/>
      <c r="AY507" s="32"/>
      <c r="AZ507" s="32"/>
      <c r="BA507" s="32"/>
      <c r="BB507" s="32"/>
      <c r="BC507" s="31"/>
      <c r="BD507" s="31"/>
      <c r="BE507" s="31"/>
      <c r="BF507" s="31"/>
      <c r="BG507" s="31"/>
      <c r="BH507" s="31"/>
      <c r="BI507" s="31"/>
      <c r="BJ507" s="31"/>
      <c r="BK507" s="31"/>
      <c r="BL507" s="31"/>
      <c r="BM507" s="31"/>
      <c r="BN507" s="31"/>
      <c r="BO507" s="31"/>
      <c r="BP507" s="31"/>
      <c r="BQ507" s="31"/>
      <c r="BR507" s="31"/>
      <c r="BS507" s="31"/>
      <c r="BT507" s="31"/>
      <c r="BU507" s="31"/>
      <c r="BV507" s="31"/>
      <c r="BW507" s="31"/>
      <c r="BX507" s="31"/>
      <c r="BY507" s="31"/>
      <c r="BZ507" s="31"/>
      <c r="CA507" s="31"/>
      <c r="CB507" s="31"/>
      <c r="CC507" s="31"/>
      <c r="CD507" s="31"/>
      <c r="CE507" s="31"/>
      <c r="CF507" s="31"/>
      <c r="CG507" s="31"/>
      <c r="CH507" s="31"/>
      <c r="CI507" s="31"/>
      <c r="CJ507" s="31"/>
      <c r="CK507" s="31"/>
      <c r="CL507" s="31"/>
      <c r="CM507" s="31"/>
      <c r="CN507" s="31"/>
      <c r="CO507" s="31"/>
      <c r="CP507" s="31"/>
      <c r="CQ507" s="31"/>
      <c r="CR507" s="31"/>
      <c r="CS507" s="31"/>
      <c r="CT507" s="31"/>
      <c r="CU507" s="31"/>
      <c r="CV507" s="31"/>
    </row>
    <row r="508" spans="1:100" x14ac:dyDescent="0.3">
      <c r="A508" s="31"/>
      <c r="B508" s="31"/>
      <c r="C508" s="31"/>
      <c r="D508" s="31"/>
      <c r="E508" s="31"/>
      <c r="F508" s="31"/>
      <c r="AQ508" s="31"/>
      <c r="AR508" s="31"/>
      <c r="AS508" s="31"/>
      <c r="AT508" s="31"/>
      <c r="AU508" s="31"/>
      <c r="AV508" s="31"/>
      <c r="AW508" s="32"/>
      <c r="AX508" s="32"/>
      <c r="AY508" s="32"/>
      <c r="AZ508" s="32"/>
      <c r="BA508" s="32"/>
      <c r="BB508" s="32"/>
      <c r="BC508" s="31"/>
      <c r="BD508" s="31"/>
      <c r="BE508" s="31"/>
      <c r="BF508" s="31"/>
      <c r="BG508" s="31"/>
      <c r="BH508" s="31"/>
      <c r="BI508" s="31"/>
      <c r="BJ508" s="31"/>
      <c r="BK508" s="31"/>
      <c r="BL508" s="31"/>
      <c r="BM508" s="31"/>
      <c r="BN508" s="31"/>
      <c r="BO508" s="31"/>
      <c r="BP508" s="31"/>
      <c r="BQ508" s="31"/>
      <c r="BR508" s="31"/>
      <c r="BS508" s="31"/>
      <c r="BT508" s="31"/>
      <c r="BU508" s="31"/>
      <c r="BV508" s="31"/>
      <c r="BW508" s="31"/>
      <c r="BX508" s="31"/>
      <c r="BY508" s="31"/>
      <c r="BZ508" s="31"/>
      <c r="CA508" s="31"/>
      <c r="CB508" s="31"/>
      <c r="CC508" s="31"/>
      <c r="CD508" s="31"/>
      <c r="CE508" s="31"/>
      <c r="CF508" s="31"/>
      <c r="CG508" s="31"/>
      <c r="CH508" s="31"/>
      <c r="CI508" s="31"/>
      <c r="CJ508" s="31"/>
      <c r="CK508" s="31"/>
      <c r="CL508" s="31"/>
      <c r="CM508" s="31"/>
      <c r="CN508" s="31"/>
      <c r="CO508" s="31"/>
      <c r="CP508" s="31"/>
      <c r="CQ508" s="31"/>
      <c r="CR508" s="31"/>
      <c r="CS508" s="31"/>
      <c r="CT508" s="31"/>
      <c r="CU508" s="31"/>
      <c r="CV508" s="31"/>
    </row>
    <row r="509" spans="1:100" x14ac:dyDescent="0.3">
      <c r="A509" s="31"/>
      <c r="B509" s="31"/>
      <c r="C509" s="31"/>
      <c r="D509" s="31"/>
      <c r="E509" s="31"/>
      <c r="F509" s="31"/>
      <c r="AQ509" s="31"/>
      <c r="AR509" s="31"/>
      <c r="AS509" s="31"/>
      <c r="AT509" s="31"/>
      <c r="AU509" s="31"/>
      <c r="AV509" s="31"/>
      <c r="AW509" s="32"/>
      <c r="AX509" s="32"/>
      <c r="AY509" s="32"/>
      <c r="AZ509" s="32"/>
      <c r="BA509" s="32"/>
      <c r="BB509" s="32"/>
      <c r="BC509" s="31"/>
      <c r="BD509" s="31"/>
      <c r="BE509" s="31"/>
      <c r="BF509" s="31"/>
      <c r="BG509" s="31"/>
      <c r="BH509" s="31"/>
      <c r="BI509" s="31"/>
      <c r="BJ509" s="31"/>
      <c r="BK509" s="31"/>
      <c r="BL509" s="31"/>
      <c r="BM509" s="31"/>
      <c r="BN509" s="31"/>
      <c r="BO509" s="31"/>
      <c r="BP509" s="31"/>
      <c r="BQ509" s="31"/>
      <c r="BR509" s="31"/>
      <c r="BS509" s="31"/>
      <c r="BT509" s="31"/>
      <c r="BU509" s="31"/>
      <c r="BV509" s="31"/>
      <c r="BW509" s="31"/>
      <c r="BX509" s="31"/>
      <c r="BY509" s="31"/>
      <c r="BZ509" s="31"/>
      <c r="CA509" s="31"/>
      <c r="CB509" s="31"/>
      <c r="CC509" s="31"/>
      <c r="CD509" s="31"/>
      <c r="CE509" s="31"/>
      <c r="CF509" s="31"/>
      <c r="CG509" s="31"/>
      <c r="CH509" s="31"/>
      <c r="CI509" s="31"/>
      <c r="CJ509" s="31"/>
      <c r="CK509" s="31"/>
      <c r="CL509" s="31"/>
      <c r="CM509" s="31"/>
      <c r="CN509" s="31"/>
      <c r="CO509" s="31"/>
      <c r="CP509" s="31"/>
      <c r="CQ509" s="31"/>
      <c r="CR509" s="31"/>
      <c r="CS509" s="31"/>
      <c r="CT509" s="31"/>
      <c r="CU509" s="31"/>
      <c r="CV509" s="31"/>
    </row>
    <row r="510" spans="1:100" x14ac:dyDescent="0.3">
      <c r="A510" s="31"/>
      <c r="B510" s="31"/>
      <c r="C510" s="31"/>
      <c r="D510" s="31"/>
      <c r="E510" s="31"/>
      <c r="F510" s="31"/>
      <c r="AQ510" s="31"/>
      <c r="AR510" s="31"/>
      <c r="AS510" s="31"/>
      <c r="AT510" s="31"/>
      <c r="AU510" s="31"/>
      <c r="AV510" s="31"/>
      <c r="AW510" s="32"/>
      <c r="AX510" s="32"/>
      <c r="AY510" s="32"/>
      <c r="AZ510" s="32"/>
      <c r="BA510" s="32"/>
      <c r="BB510" s="32"/>
      <c r="BC510" s="31"/>
      <c r="BD510" s="31"/>
      <c r="BE510" s="31"/>
      <c r="BF510" s="31"/>
      <c r="BG510" s="31"/>
      <c r="BH510" s="31"/>
      <c r="BI510" s="31"/>
      <c r="BJ510" s="31"/>
      <c r="BK510" s="31"/>
      <c r="BL510" s="31"/>
      <c r="BM510" s="31"/>
      <c r="BN510" s="31"/>
      <c r="BO510" s="31"/>
      <c r="BP510" s="31"/>
      <c r="BQ510" s="31"/>
      <c r="BR510" s="31"/>
      <c r="BS510" s="31"/>
      <c r="BT510" s="31"/>
      <c r="BU510" s="31"/>
      <c r="BV510" s="31"/>
      <c r="BW510" s="31"/>
      <c r="BX510" s="31"/>
      <c r="BY510" s="31"/>
      <c r="BZ510" s="31"/>
      <c r="CA510" s="31"/>
      <c r="CB510" s="31"/>
      <c r="CC510" s="31"/>
      <c r="CD510" s="31"/>
      <c r="CE510" s="31"/>
      <c r="CF510" s="31"/>
      <c r="CG510" s="31"/>
      <c r="CH510" s="31"/>
      <c r="CI510" s="31"/>
      <c r="CJ510" s="31"/>
      <c r="CK510" s="31"/>
      <c r="CL510" s="31"/>
      <c r="CM510" s="31"/>
      <c r="CN510" s="31"/>
      <c r="CO510" s="31"/>
      <c r="CP510" s="31"/>
      <c r="CQ510" s="31"/>
      <c r="CR510" s="31"/>
      <c r="CS510" s="31"/>
      <c r="CT510" s="31"/>
      <c r="CU510" s="31"/>
      <c r="CV510" s="31"/>
    </row>
    <row r="511" spans="1:100" x14ac:dyDescent="0.3">
      <c r="A511" s="31"/>
      <c r="B511" s="31"/>
      <c r="C511" s="31"/>
      <c r="D511" s="31"/>
      <c r="E511" s="31"/>
      <c r="F511" s="31"/>
      <c r="AQ511" s="31"/>
      <c r="AR511" s="31"/>
      <c r="AS511" s="31"/>
      <c r="AT511" s="31"/>
      <c r="AU511" s="31"/>
      <c r="AV511" s="31"/>
      <c r="AW511" s="32"/>
      <c r="AX511" s="32"/>
      <c r="AY511" s="32"/>
      <c r="AZ511" s="32"/>
      <c r="BA511" s="32"/>
      <c r="BB511" s="32"/>
      <c r="BC511" s="31"/>
      <c r="BD511" s="31"/>
      <c r="BE511" s="31"/>
      <c r="BF511" s="31"/>
      <c r="BG511" s="31"/>
      <c r="BH511" s="31"/>
      <c r="BI511" s="31"/>
      <c r="BJ511" s="31"/>
      <c r="BK511" s="31"/>
      <c r="BL511" s="31"/>
      <c r="BM511" s="31"/>
      <c r="BN511" s="31"/>
      <c r="BO511" s="31"/>
      <c r="BP511" s="31"/>
      <c r="BQ511" s="31"/>
      <c r="BR511" s="31"/>
      <c r="BS511" s="31"/>
      <c r="BT511" s="31"/>
      <c r="BU511" s="31"/>
      <c r="BV511" s="31"/>
      <c r="BW511" s="31"/>
      <c r="BX511" s="31"/>
      <c r="BY511" s="31"/>
      <c r="BZ511" s="31"/>
      <c r="CA511" s="31"/>
      <c r="CB511" s="31"/>
      <c r="CC511" s="31"/>
      <c r="CD511" s="31"/>
      <c r="CE511" s="31"/>
      <c r="CF511" s="31"/>
      <c r="CG511" s="31"/>
      <c r="CH511" s="31"/>
      <c r="CI511" s="31"/>
      <c r="CJ511" s="31"/>
      <c r="CK511" s="31"/>
      <c r="CL511" s="31"/>
      <c r="CM511" s="31"/>
      <c r="CN511" s="31"/>
      <c r="CO511" s="31"/>
      <c r="CP511" s="31"/>
      <c r="CQ511" s="31"/>
      <c r="CR511" s="31"/>
      <c r="CS511" s="31"/>
      <c r="CT511" s="31"/>
      <c r="CU511" s="31"/>
      <c r="CV511" s="31"/>
    </row>
    <row r="512" spans="1:100" x14ac:dyDescent="0.3">
      <c r="A512" s="31"/>
      <c r="B512" s="31"/>
      <c r="C512" s="31"/>
      <c r="D512" s="31"/>
      <c r="E512" s="31"/>
      <c r="F512" s="31"/>
      <c r="AQ512" s="31"/>
      <c r="AR512" s="31"/>
      <c r="AS512" s="31"/>
      <c r="AT512" s="31"/>
      <c r="AU512" s="31"/>
      <c r="AV512" s="31"/>
      <c r="AW512" s="32"/>
      <c r="AX512" s="32"/>
      <c r="AY512" s="32"/>
      <c r="AZ512" s="32"/>
      <c r="BA512" s="32"/>
      <c r="BB512" s="32"/>
      <c r="BC512" s="31"/>
      <c r="BD512" s="31"/>
      <c r="BE512" s="31"/>
      <c r="BF512" s="31"/>
      <c r="BG512" s="31"/>
      <c r="BH512" s="31"/>
      <c r="BI512" s="31"/>
      <c r="BJ512" s="31"/>
      <c r="BK512" s="31"/>
      <c r="BL512" s="31"/>
      <c r="BM512" s="31"/>
      <c r="BN512" s="31"/>
      <c r="BO512" s="31"/>
      <c r="BP512" s="31"/>
      <c r="BQ512" s="31"/>
      <c r="BR512" s="31"/>
      <c r="BS512" s="31"/>
      <c r="BT512" s="31"/>
      <c r="BU512" s="31"/>
      <c r="BV512" s="31"/>
      <c r="BW512" s="31"/>
      <c r="BX512" s="31"/>
      <c r="BY512" s="31"/>
      <c r="BZ512" s="31"/>
      <c r="CA512" s="31"/>
      <c r="CB512" s="31"/>
      <c r="CC512" s="31"/>
      <c r="CD512" s="31"/>
      <c r="CE512" s="31"/>
      <c r="CF512" s="31"/>
      <c r="CG512" s="31"/>
      <c r="CH512" s="31"/>
      <c r="CI512" s="31"/>
      <c r="CJ512" s="31"/>
      <c r="CK512" s="31"/>
      <c r="CL512" s="31"/>
      <c r="CM512" s="31"/>
      <c r="CN512" s="31"/>
      <c r="CO512" s="31"/>
      <c r="CP512" s="31"/>
      <c r="CQ512" s="31"/>
      <c r="CR512" s="31"/>
      <c r="CS512" s="31"/>
      <c r="CT512" s="31"/>
      <c r="CU512" s="31"/>
      <c r="CV512" s="31"/>
    </row>
    <row r="513" spans="1:100" x14ac:dyDescent="0.3">
      <c r="A513" s="31"/>
      <c r="B513" s="31"/>
      <c r="C513" s="31"/>
      <c r="D513" s="31"/>
      <c r="E513" s="31"/>
      <c r="F513" s="31"/>
      <c r="AQ513" s="31"/>
      <c r="AR513" s="31"/>
      <c r="AS513" s="31"/>
      <c r="AT513" s="31"/>
      <c r="AU513" s="31"/>
      <c r="AV513" s="31"/>
      <c r="AW513" s="32"/>
      <c r="AX513" s="32"/>
      <c r="AY513" s="32"/>
      <c r="AZ513" s="32"/>
      <c r="BA513" s="32"/>
      <c r="BB513" s="32"/>
      <c r="BC513" s="31"/>
      <c r="BD513" s="31"/>
      <c r="BE513" s="31"/>
      <c r="BF513" s="31"/>
      <c r="BG513" s="31"/>
      <c r="BH513" s="31"/>
      <c r="BI513" s="31"/>
      <c r="BJ513" s="31"/>
      <c r="BK513" s="31"/>
      <c r="BL513" s="31"/>
      <c r="BM513" s="31"/>
      <c r="BN513" s="31"/>
      <c r="BO513" s="31"/>
      <c r="BP513" s="31"/>
      <c r="BQ513" s="31"/>
      <c r="BR513" s="31"/>
      <c r="BS513" s="31"/>
      <c r="BT513" s="31"/>
      <c r="BU513" s="31"/>
      <c r="BV513" s="31"/>
      <c r="BW513" s="31"/>
      <c r="BX513" s="31"/>
      <c r="BY513" s="31"/>
      <c r="BZ513" s="31"/>
      <c r="CA513" s="31"/>
      <c r="CB513" s="31"/>
      <c r="CC513" s="31"/>
      <c r="CD513" s="31"/>
      <c r="CE513" s="31"/>
      <c r="CF513" s="31"/>
      <c r="CG513" s="31"/>
      <c r="CH513" s="31"/>
      <c r="CI513" s="31"/>
      <c r="CJ513" s="31"/>
      <c r="CK513" s="31"/>
      <c r="CL513" s="31"/>
      <c r="CM513" s="31"/>
      <c r="CN513" s="31"/>
      <c r="CO513" s="31"/>
      <c r="CP513" s="31"/>
      <c r="CQ513" s="31"/>
      <c r="CR513" s="31"/>
      <c r="CS513" s="31"/>
      <c r="CT513" s="31"/>
      <c r="CU513" s="31"/>
      <c r="CV513" s="31"/>
    </row>
    <row r="514" spans="1:100" x14ac:dyDescent="0.3">
      <c r="A514" s="31"/>
      <c r="B514" s="31"/>
      <c r="C514" s="31"/>
      <c r="D514" s="31"/>
      <c r="E514" s="31"/>
      <c r="F514" s="31"/>
      <c r="AQ514" s="31"/>
      <c r="AR514" s="31"/>
      <c r="AS514" s="31"/>
      <c r="AT514" s="31"/>
      <c r="AU514" s="31"/>
      <c r="AV514" s="31"/>
      <c r="AW514" s="32"/>
      <c r="AX514" s="32"/>
      <c r="AY514" s="32"/>
      <c r="AZ514" s="32"/>
      <c r="BA514" s="32"/>
      <c r="BB514" s="32"/>
      <c r="BC514" s="31"/>
      <c r="BD514" s="31"/>
      <c r="BE514" s="31"/>
      <c r="BF514" s="31"/>
      <c r="BG514" s="31"/>
      <c r="BH514" s="31"/>
      <c r="BI514" s="31"/>
      <c r="BJ514" s="31"/>
      <c r="BK514" s="31"/>
      <c r="BL514" s="31"/>
      <c r="BM514" s="31"/>
      <c r="BN514" s="31"/>
      <c r="BO514" s="31"/>
      <c r="BP514" s="31"/>
      <c r="BQ514" s="31"/>
      <c r="BR514" s="31"/>
      <c r="BS514" s="31"/>
      <c r="BT514" s="31"/>
      <c r="BU514" s="31"/>
      <c r="BV514" s="31"/>
      <c r="BW514" s="31"/>
      <c r="BX514" s="31"/>
      <c r="BY514" s="31"/>
      <c r="BZ514" s="31"/>
      <c r="CA514" s="31"/>
      <c r="CB514" s="31"/>
      <c r="CC514" s="31"/>
      <c r="CD514" s="31"/>
      <c r="CE514" s="31"/>
      <c r="CF514" s="31"/>
      <c r="CG514" s="31"/>
      <c r="CH514" s="31"/>
      <c r="CI514" s="31"/>
      <c r="CJ514" s="31"/>
      <c r="CK514" s="31"/>
      <c r="CL514" s="31"/>
      <c r="CM514" s="31"/>
      <c r="CN514" s="31"/>
      <c r="CO514" s="31"/>
      <c r="CP514" s="31"/>
      <c r="CQ514" s="31"/>
      <c r="CR514" s="31"/>
      <c r="CS514" s="31"/>
      <c r="CT514" s="31"/>
      <c r="CU514" s="31"/>
      <c r="CV514" s="31"/>
    </row>
    <row r="515" spans="1:100" x14ac:dyDescent="0.3">
      <c r="A515" s="31"/>
      <c r="B515" s="31"/>
      <c r="C515" s="31"/>
      <c r="D515" s="31"/>
      <c r="E515" s="31"/>
      <c r="F515" s="31"/>
      <c r="AQ515" s="31"/>
      <c r="AR515" s="31"/>
      <c r="AS515" s="31"/>
      <c r="AT515" s="31"/>
      <c r="AU515" s="31"/>
      <c r="AV515" s="31"/>
      <c r="AW515" s="32"/>
      <c r="AX515" s="32"/>
      <c r="AY515" s="32"/>
      <c r="AZ515" s="32"/>
      <c r="BA515" s="32"/>
      <c r="BB515" s="32"/>
      <c r="BC515" s="31"/>
      <c r="BD515" s="31"/>
      <c r="BE515" s="31"/>
      <c r="BF515" s="31"/>
      <c r="BG515" s="31"/>
      <c r="BH515" s="31"/>
      <c r="BI515" s="31"/>
      <c r="BJ515" s="31"/>
      <c r="BK515" s="31"/>
      <c r="BL515" s="31"/>
      <c r="BM515" s="31"/>
      <c r="BN515" s="31"/>
      <c r="BO515" s="31"/>
      <c r="BP515" s="31"/>
      <c r="BQ515" s="31"/>
      <c r="BR515" s="31"/>
      <c r="BS515" s="31"/>
      <c r="BT515" s="31"/>
      <c r="BU515" s="31"/>
      <c r="BV515" s="31"/>
      <c r="BW515" s="31"/>
      <c r="BX515" s="31"/>
      <c r="BY515" s="31"/>
      <c r="BZ515" s="31"/>
      <c r="CA515" s="31"/>
      <c r="CB515" s="31"/>
      <c r="CC515" s="31"/>
      <c r="CD515" s="31"/>
      <c r="CE515" s="31"/>
      <c r="CF515" s="31"/>
      <c r="CG515" s="31"/>
      <c r="CH515" s="31"/>
      <c r="CI515" s="31"/>
      <c r="CJ515" s="31"/>
      <c r="CK515" s="31"/>
      <c r="CL515" s="31"/>
      <c r="CM515" s="31"/>
      <c r="CN515" s="31"/>
      <c r="CO515" s="31"/>
      <c r="CP515" s="31"/>
      <c r="CQ515" s="31"/>
      <c r="CR515" s="31"/>
      <c r="CS515" s="31"/>
      <c r="CT515" s="31"/>
      <c r="CU515" s="31"/>
      <c r="CV515" s="31"/>
    </row>
    <row r="516" spans="1:100" x14ac:dyDescent="0.3">
      <c r="A516" s="31"/>
      <c r="B516" s="31"/>
      <c r="C516" s="31"/>
      <c r="D516" s="31"/>
      <c r="E516" s="31"/>
      <c r="F516" s="31"/>
      <c r="AQ516" s="31"/>
      <c r="AR516" s="31"/>
      <c r="AS516" s="31"/>
      <c r="AT516" s="31"/>
      <c r="AU516" s="31"/>
      <c r="AV516" s="31"/>
      <c r="AW516" s="32"/>
      <c r="AX516" s="32"/>
      <c r="AY516" s="32"/>
      <c r="AZ516" s="32"/>
      <c r="BA516" s="32"/>
      <c r="BB516" s="32"/>
      <c r="BC516" s="31"/>
      <c r="BD516" s="31"/>
      <c r="BE516" s="31"/>
      <c r="BF516" s="31"/>
      <c r="BG516" s="31"/>
      <c r="BH516" s="31"/>
      <c r="BI516" s="31"/>
      <c r="BJ516" s="31"/>
      <c r="BK516" s="31"/>
      <c r="BL516" s="31"/>
      <c r="BM516" s="31"/>
      <c r="BN516" s="31"/>
      <c r="BO516" s="31"/>
      <c r="BP516" s="31"/>
      <c r="BQ516" s="31"/>
      <c r="BR516" s="31"/>
      <c r="BS516" s="31"/>
      <c r="BT516" s="31"/>
      <c r="BU516" s="31"/>
      <c r="BV516" s="31"/>
      <c r="BW516" s="31"/>
      <c r="BX516" s="31"/>
      <c r="BY516" s="31"/>
      <c r="BZ516" s="31"/>
      <c r="CA516" s="31"/>
      <c r="CB516" s="31"/>
      <c r="CC516" s="31"/>
      <c r="CD516" s="31"/>
      <c r="CE516" s="31"/>
      <c r="CF516" s="31"/>
      <c r="CG516" s="31"/>
      <c r="CH516" s="31"/>
      <c r="CI516" s="31"/>
      <c r="CJ516" s="31"/>
      <c r="CK516" s="31"/>
      <c r="CL516" s="31"/>
      <c r="CM516" s="31"/>
      <c r="CN516" s="31"/>
      <c r="CO516" s="31"/>
      <c r="CP516" s="31"/>
      <c r="CQ516" s="31"/>
      <c r="CR516" s="31"/>
      <c r="CS516" s="31"/>
      <c r="CT516" s="31"/>
      <c r="CU516" s="31"/>
      <c r="CV516" s="31"/>
    </row>
    <row r="517" spans="1:100" x14ac:dyDescent="0.3">
      <c r="A517" s="31"/>
      <c r="B517" s="31"/>
      <c r="C517" s="31"/>
      <c r="D517" s="31"/>
      <c r="E517" s="31"/>
      <c r="F517" s="31"/>
      <c r="AQ517" s="31"/>
      <c r="AR517" s="31"/>
      <c r="AS517" s="31"/>
      <c r="AT517" s="31"/>
      <c r="AU517" s="31"/>
      <c r="AV517" s="31"/>
      <c r="AW517" s="32"/>
      <c r="AX517" s="32"/>
      <c r="AY517" s="32"/>
      <c r="AZ517" s="32"/>
      <c r="BA517" s="32"/>
      <c r="BB517" s="32"/>
      <c r="BC517" s="31"/>
      <c r="BD517" s="31"/>
      <c r="BE517" s="31"/>
      <c r="BF517" s="31"/>
      <c r="BG517" s="31"/>
      <c r="BH517" s="31"/>
      <c r="BI517" s="31"/>
      <c r="BJ517" s="31"/>
      <c r="BK517" s="31"/>
      <c r="BL517" s="31"/>
      <c r="BM517" s="31"/>
      <c r="BN517" s="31"/>
      <c r="BO517" s="31"/>
      <c r="BP517" s="31"/>
      <c r="BQ517" s="31"/>
      <c r="BR517" s="31"/>
      <c r="BS517" s="31"/>
      <c r="BT517" s="31"/>
      <c r="BU517" s="31"/>
      <c r="BV517" s="31"/>
      <c r="BW517" s="31"/>
      <c r="BX517" s="31"/>
      <c r="BY517" s="31"/>
      <c r="BZ517" s="31"/>
      <c r="CA517" s="31"/>
      <c r="CB517" s="31"/>
      <c r="CC517" s="31"/>
      <c r="CD517" s="31"/>
      <c r="CE517" s="31"/>
      <c r="CF517" s="31"/>
      <c r="CG517" s="31"/>
      <c r="CH517" s="31"/>
      <c r="CI517" s="31"/>
      <c r="CJ517" s="31"/>
      <c r="CK517" s="31"/>
      <c r="CL517" s="31"/>
      <c r="CM517" s="31"/>
      <c r="CN517" s="31"/>
      <c r="CO517" s="31"/>
      <c r="CP517" s="31"/>
      <c r="CQ517" s="31"/>
      <c r="CR517" s="31"/>
      <c r="CS517" s="31"/>
      <c r="CT517" s="31"/>
      <c r="CU517" s="31"/>
      <c r="CV517" s="31"/>
    </row>
    <row r="518" spans="1:100" x14ac:dyDescent="0.3">
      <c r="A518" s="31"/>
      <c r="B518" s="31"/>
      <c r="C518" s="31"/>
      <c r="D518" s="31"/>
      <c r="E518" s="31"/>
      <c r="F518" s="31"/>
      <c r="AQ518" s="31"/>
      <c r="AR518" s="31"/>
      <c r="AS518" s="31"/>
      <c r="AT518" s="31"/>
      <c r="AU518" s="31"/>
      <c r="AV518" s="31"/>
      <c r="AW518" s="32"/>
      <c r="AX518" s="32"/>
      <c r="AY518" s="32"/>
      <c r="AZ518" s="32"/>
      <c r="BA518" s="32"/>
      <c r="BB518" s="32"/>
      <c r="BC518" s="31"/>
      <c r="BD518" s="31"/>
      <c r="BE518" s="31"/>
      <c r="BF518" s="31"/>
      <c r="BG518" s="31"/>
      <c r="BH518" s="31"/>
      <c r="BI518" s="31"/>
      <c r="BJ518" s="31"/>
      <c r="BK518" s="31"/>
      <c r="BL518" s="31"/>
      <c r="BM518" s="31"/>
      <c r="BN518" s="31"/>
      <c r="BO518" s="31"/>
      <c r="BP518" s="31"/>
      <c r="BQ518" s="31"/>
      <c r="BR518" s="31"/>
      <c r="BS518" s="31"/>
      <c r="BT518" s="31"/>
      <c r="BU518" s="31"/>
      <c r="BV518" s="31"/>
      <c r="BW518" s="31"/>
      <c r="BX518" s="31"/>
      <c r="BY518" s="31"/>
      <c r="BZ518" s="31"/>
      <c r="CA518" s="31"/>
      <c r="CB518" s="31"/>
      <c r="CC518" s="31"/>
      <c r="CD518" s="31"/>
      <c r="CE518" s="31"/>
      <c r="CF518" s="31"/>
      <c r="CG518" s="31"/>
      <c r="CH518" s="31"/>
      <c r="CI518" s="31"/>
      <c r="CJ518" s="31"/>
      <c r="CK518" s="31"/>
      <c r="CL518" s="31"/>
      <c r="CM518" s="31"/>
      <c r="CN518" s="31"/>
      <c r="CO518" s="31"/>
      <c r="CP518" s="31"/>
      <c r="CQ518" s="31"/>
      <c r="CR518" s="31"/>
      <c r="CS518" s="31"/>
      <c r="CT518" s="31"/>
      <c r="CU518" s="31"/>
      <c r="CV518" s="31"/>
    </row>
    <row r="519" spans="1:100" x14ac:dyDescent="0.3">
      <c r="A519" s="31"/>
      <c r="B519" s="31"/>
      <c r="C519" s="31"/>
      <c r="D519" s="31"/>
      <c r="E519" s="31"/>
      <c r="F519" s="31"/>
      <c r="AQ519" s="31"/>
      <c r="AR519" s="31"/>
      <c r="AS519" s="31"/>
      <c r="AT519" s="31"/>
      <c r="AU519" s="31"/>
      <c r="AV519" s="31"/>
      <c r="AW519" s="32"/>
      <c r="AX519" s="32"/>
      <c r="AY519" s="32"/>
      <c r="AZ519" s="32"/>
      <c r="BA519" s="32"/>
      <c r="BB519" s="32"/>
      <c r="BC519" s="31"/>
      <c r="BD519" s="31"/>
      <c r="BE519" s="31"/>
      <c r="BF519" s="31"/>
      <c r="BG519" s="31"/>
      <c r="BH519" s="31"/>
      <c r="BI519" s="31"/>
      <c r="BJ519" s="31"/>
      <c r="BK519" s="31"/>
      <c r="BL519" s="31"/>
      <c r="BM519" s="31"/>
      <c r="BN519" s="31"/>
      <c r="BO519" s="31"/>
      <c r="BP519" s="31"/>
      <c r="BQ519" s="31"/>
      <c r="BR519" s="31"/>
      <c r="BS519" s="31"/>
      <c r="BT519" s="31"/>
      <c r="BU519" s="31"/>
      <c r="BV519" s="31"/>
      <c r="BW519" s="31"/>
      <c r="BX519" s="31"/>
      <c r="BY519" s="31"/>
      <c r="BZ519" s="31"/>
      <c r="CA519" s="31"/>
      <c r="CB519" s="31"/>
      <c r="CC519" s="31"/>
      <c r="CD519" s="31"/>
      <c r="CE519" s="31"/>
      <c r="CF519" s="31"/>
      <c r="CG519" s="31"/>
      <c r="CH519" s="31"/>
      <c r="CI519" s="31"/>
      <c r="CJ519" s="31"/>
      <c r="CK519" s="31"/>
      <c r="CL519" s="31"/>
      <c r="CM519" s="31"/>
      <c r="CN519" s="31"/>
      <c r="CO519" s="31"/>
      <c r="CP519" s="31"/>
      <c r="CQ519" s="31"/>
      <c r="CR519" s="31"/>
      <c r="CS519" s="31"/>
      <c r="CT519" s="31"/>
      <c r="CU519" s="31"/>
      <c r="CV519" s="31"/>
    </row>
    <row r="520" spans="1:100" x14ac:dyDescent="0.3">
      <c r="A520" s="31"/>
      <c r="B520" s="31"/>
      <c r="C520" s="31"/>
      <c r="D520" s="31"/>
      <c r="E520" s="31"/>
      <c r="F520" s="31"/>
      <c r="AQ520" s="31"/>
      <c r="AR520" s="31"/>
      <c r="AS520" s="31"/>
      <c r="AT520" s="31"/>
      <c r="AU520" s="31"/>
      <c r="AV520" s="31"/>
      <c r="AW520" s="32"/>
      <c r="AX520" s="32"/>
      <c r="AY520" s="32"/>
      <c r="AZ520" s="32"/>
      <c r="BA520" s="32"/>
      <c r="BB520" s="32"/>
      <c r="BC520" s="31"/>
      <c r="BD520" s="31"/>
      <c r="BE520" s="31"/>
      <c r="BF520" s="31"/>
      <c r="BG520" s="31"/>
      <c r="BH520" s="31"/>
      <c r="BI520" s="31"/>
      <c r="BJ520" s="31"/>
      <c r="BK520" s="31"/>
      <c r="BL520" s="31"/>
      <c r="BM520" s="31"/>
      <c r="BN520" s="31"/>
      <c r="BO520" s="31"/>
      <c r="BP520" s="31"/>
      <c r="BQ520" s="31"/>
      <c r="BR520" s="31"/>
      <c r="BS520" s="31"/>
      <c r="BT520" s="31"/>
      <c r="BU520" s="31"/>
      <c r="BV520" s="31"/>
      <c r="BW520" s="31"/>
      <c r="BX520" s="31"/>
      <c r="BY520" s="31"/>
      <c r="BZ520" s="31"/>
      <c r="CA520" s="31"/>
      <c r="CB520" s="31"/>
      <c r="CC520" s="31"/>
      <c r="CD520" s="31"/>
      <c r="CE520" s="31"/>
      <c r="CF520" s="31"/>
      <c r="CG520" s="31"/>
      <c r="CH520" s="31"/>
      <c r="CI520" s="31"/>
      <c r="CJ520" s="31"/>
      <c r="CK520" s="31"/>
      <c r="CL520" s="31"/>
      <c r="CM520" s="31"/>
      <c r="CN520" s="31"/>
      <c r="CO520" s="31"/>
      <c r="CP520" s="31"/>
      <c r="CQ520" s="31"/>
      <c r="CR520" s="31"/>
      <c r="CS520" s="31"/>
      <c r="CT520" s="31"/>
      <c r="CU520" s="31"/>
      <c r="CV520" s="31"/>
    </row>
    <row r="521" spans="1:100" x14ac:dyDescent="0.3">
      <c r="A521" s="31"/>
      <c r="B521" s="31"/>
      <c r="C521" s="31"/>
      <c r="D521" s="31"/>
      <c r="E521" s="31"/>
      <c r="F521" s="31"/>
      <c r="AQ521" s="31"/>
      <c r="AR521" s="31"/>
      <c r="AS521" s="31"/>
      <c r="AT521" s="31"/>
      <c r="AU521" s="31"/>
      <c r="AV521" s="31"/>
      <c r="AW521" s="32"/>
      <c r="AX521" s="32"/>
      <c r="AY521" s="32"/>
      <c r="AZ521" s="32"/>
      <c r="BA521" s="32"/>
      <c r="BB521" s="32"/>
      <c r="BC521" s="31"/>
      <c r="BD521" s="31"/>
      <c r="BE521" s="31"/>
      <c r="BF521" s="31"/>
      <c r="BG521" s="31"/>
      <c r="BH521" s="31"/>
      <c r="BI521" s="31"/>
      <c r="BJ521" s="31"/>
      <c r="BK521" s="31"/>
      <c r="BL521" s="31"/>
      <c r="BM521" s="31"/>
      <c r="BN521" s="31"/>
      <c r="BO521" s="31"/>
      <c r="BP521" s="31"/>
      <c r="BQ521" s="31"/>
      <c r="BR521" s="31"/>
      <c r="BS521" s="31"/>
      <c r="BT521" s="31"/>
      <c r="BU521" s="31"/>
      <c r="BV521" s="31"/>
      <c r="BW521" s="31"/>
      <c r="BX521" s="31"/>
      <c r="BY521" s="31"/>
      <c r="BZ521" s="31"/>
      <c r="CA521" s="31"/>
      <c r="CB521" s="31"/>
      <c r="CC521" s="31"/>
      <c r="CD521" s="31"/>
      <c r="CE521" s="31"/>
      <c r="CF521" s="31"/>
      <c r="CG521" s="31"/>
      <c r="CH521" s="31"/>
      <c r="CI521" s="31"/>
      <c r="CJ521" s="31"/>
      <c r="CK521" s="31"/>
      <c r="CL521" s="31"/>
      <c r="CM521" s="31"/>
      <c r="CN521" s="31"/>
      <c r="CO521" s="31"/>
      <c r="CP521" s="31"/>
      <c r="CQ521" s="31"/>
      <c r="CR521" s="31"/>
      <c r="CS521" s="31"/>
      <c r="CT521" s="31"/>
      <c r="CU521" s="31"/>
      <c r="CV521" s="31"/>
    </row>
    <row r="522" spans="1:100" x14ac:dyDescent="0.3">
      <c r="A522" s="31"/>
      <c r="B522" s="31"/>
      <c r="C522" s="31"/>
      <c r="D522" s="31"/>
      <c r="E522" s="31"/>
      <c r="F522" s="31"/>
      <c r="AQ522" s="31"/>
      <c r="AR522" s="31"/>
      <c r="AS522" s="31"/>
      <c r="AT522" s="31"/>
      <c r="AU522" s="31"/>
      <c r="AV522" s="31"/>
      <c r="AW522" s="32"/>
      <c r="AX522" s="32"/>
      <c r="AY522" s="32"/>
      <c r="AZ522" s="32"/>
      <c r="BA522" s="32"/>
      <c r="BB522" s="32"/>
      <c r="BC522" s="31"/>
      <c r="BD522" s="31"/>
      <c r="BE522" s="31"/>
      <c r="BF522" s="31"/>
      <c r="BG522" s="31"/>
      <c r="BH522" s="31"/>
      <c r="BI522" s="31"/>
      <c r="BJ522" s="31"/>
      <c r="BK522" s="31"/>
      <c r="BL522" s="31"/>
      <c r="BM522" s="31"/>
      <c r="BN522" s="31"/>
      <c r="BO522" s="31"/>
      <c r="BP522" s="31"/>
      <c r="BQ522" s="31"/>
      <c r="BR522" s="31"/>
      <c r="BS522" s="31"/>
      <c r="BT522" s="31"/>
      <c r="BU522" s="31"/>
      <c r="BV522" s="31"/>
      <c r="BW522" s="31"/>
      <c r="BX522" s="31"/>
      <c r="BY522" s="31"/>
      <c r="BZ522" s="31"/>
      <c r="CA522" s="31"/>
      <c r="CB522" s="31"/>
      <c r="CC522" s="31"/>
      <c r="CD522" s="31"/>
      <c r="CE522" s="31"/>
      <c r="CF522" s="31"/>
      <c r="CG522" s="31"/>
      <c r="CH522" s="31"/>
      <c r="CI522" s="31"/>
      <c r="CJ522" s="31"/>
      <c r="CK522" s="31"/>
      <c r="CL522" s="31"/>
      <c r="CM522" s="31"/>
      <c r="CN522" s="31"/>
      <c r="CO522" s="31"/>
      <c r="CP522" s="31"/>
      <c r="CQ522" s="31"/>
      <c r="CR522" s="31"/>
      <c r="CS522" s="31"/>
      <c r="CT522" s="31"/>
      <c r="CU522" s="31"/>
      <c r="CV522" s="31"/>
    </row>
    <row r="523" spans="1:100" x14ac:dyDescent="0.3">
      <c r="A523" s="31"/>
      <c r="B523" s="31"/>
      <c r="C523" s="31"/>
      <c r="D523" s="31"/>
      <c r="E523" s="31"/>
      <c r="F523" s="31"/>
      <c r="AQ523" s="31"/>
      <c r="AR523" s="31"/>
      <c r="AS523" s="31"/>
      <c r="AT523" s="31"/>
      <c r="AU523" s="31"/>
      <c r="AV523" s="31"/>
      <c r="AW523" s="32"/>
      <c r="AX523" s="32"/>
      <c r="AY523" s="32"/>
      <c r="AZ523" s="32"/>
      <c r="BA523" s="32"/>
      <c r="BB523" s="32"/>
      <c r="BC523" s="31"/>
      <c r="BD523" s="31"/>
      <c r="BE523" s="31"/>
      <c r="BF523" s="31"/>
      <c r="BG523" s="31"/>
      <c r="BH523" s="31"/>
      <c r="BI523" s="31"/>
      <c r="BJ523" s="31"/>
      <c r="BK523" s="31"/>
      <c r="BL523" s="31"/>
      <c r="BM523" s="31"/>
      <c r="BN523" s="31"/>
      <c r="BO523" s="31"/>
      <c r="BP523" s="31"/>
      <c r="BQ523" s="31"/>
      <c r="BR523" s="31"/>
      <c r="BS523" s="31"/>
      <c r="BT523" s="31"/>
      <c r="BU523" s="31"/>
      <c r="BV523" s="31"/>
      <c r="BW523" s="31"/>
      <c r="BX523" s="31"/>
      <c r="BY523" s="31"/>
      <c r="BZ523" s="31"/>
      <c r="CA523" s="31"/>
      <c r="CB523" s="31"/>
      <c r="CC523" s="31"/>
      <c r="CD523" s="31"/>
      <c r="CE523" s="31"/>
      <c r="CF523" s="31"/>
      <c r="CG523" s="31"/>
      <c r="CH523" s="31"/>
      <c r="CI523" s="31"/>
      <c r="CJ523" s="31"/>
      <c r="CK523" s="31"/>
      <c r="CL523" s="31"/>
      <c r="CM523" s="31"/>
      <c r="CN523" s="31"/>
      <c r="CO523" s="31"/>
      <c r="CP523" s="31"/>
      <c r="CQ523" s="31"/>
      <c r="CR523" s="31"/>
      <c r="CS523" s="31"/>
      <c r="CT523" s="31"/>
      <c r="CU523" s="31"/>
      <c r="CV523" s="31"/>
    </row>
    <row r="524" spans="1:100" x14ac:dyDescent="0.3">
      <c r="A524" s="31"/>
      <c r="B524" s="31"/>
      <c r="C524" s="31"/>
      <c r="D524" s="31"/>
      <c r="E524" s="31"/>
      <c r="F524" s="31"/>
      <c r="AQ524" s="31"/>
      <c r="AR524" s="31"/>
      <c r="AS524" s="31"/>
      <c r="AT524" s="31"/>
      <c r="AU524" s="31"/>
      <c r="AV524" s="31"/>
      <c r="AW524" s="32"/>
      <c r="AX524" s="32"/>
      <c r="AY524" s="32"/>
      <c r="AZ524" s="32"/>
      <c r="BA524" s="32"/>
      <c r="BB524" s="32"/>
      <c r="BC524" s="31"/>
      <c r="BD524" s="31"/>
      <c r="BE524" s="31"/>
      <c r="BF524" s="31"/>
      <c r="BG524" s="31"/>
      <c r="BH524" s="31"/>
      <c r="BI524" s="31"/>
      <c r="BJ524" s="31"/>
      <c r="BK524" s="31"/>
      <c r="BL524" s="31"/>
      <c r="BM524" s="31"/>
      <c r="BN524" s="31"/>
      <c r="BO524" s="31"/>
      <c r="BP524" s="31"/>
      <c r="BQ524" s="31"/>
      <c r="BR524" s="31"/>
      <c r="BS524" s="31"/>
      <c r="BT524" s="31"/>
      <c r="BU524" s="31"/>
      <c r="BV524" s="31"/>
      <c r="BW524" s="31"/>
      <c r="BX524" s="31"/>
      <c r="BY524" s="31"/>
      <c r="BZ524" s="31"/>
      <c r="CA524" s="31"/>
      <c r="CB524" s="31"/>
      <c r="CC524" s="31"/>
      <c r="CD524" s="31"/>
      <c r="CE524" s="31"/>
      <c r="CF524" s="31"/>
      <c r="CG524" s="31"/>
      <c r="CH524" s="31"/>
      <c r="CI524" s="31"/>
      <c r="CJ524" s="31"/>
      <c r="CK524" s="31"/>
      <c r="CL524" s="31"/>
      <c r="CM524" s="31"/>
      <c r="CN524" s="31"/>
      <c r="CO524" s="31"/>
      <c r="CP524" s="31"/>
      <c r="CQ524" s="31"/>
      <c r="CR524" s="31"/>
      <c r="CS524" s="31"/>
      <c r="CT524" s="31"/>
      <c r="CU524" s="31"/>
      <c r="CV524" s="31"/>
    </row>
    <row r="525" spans="1:100" x14ac:dyDescent="0.3">
      <c r="A525" s="31"/>
      <c r="B525" s="31"/>
      <c r="C525" s="31"/>
      <c r="D525" s="31"/>
      <c r="E525" s="31"/>
      <c r="F525" s="31"/>
      <c r="AQ525" s="31"/>
      <c r="AR525" s="31"/>
      <c r="AS525" s="31"/>
      <c r="AT525" s="31"/>
      <c r="AU525" s="31"/>
      <c r="AV525" s="31"/>
      <c r="AW525" s="32"/>
      <c r="AX525" s="32"/>
      <c r="AY525" s="32"/>
      <c r="AZ525" s="32"/>
      <c r="BA525" s="32"/>
      <c r="BB525" s="32"/>
      <c r="BC525" s="31"/>
      <c r="BD525" s="31"/>
      <c r="BE525" s="31"/>
      <c r="BF525" s="31"/>
      <c r="BG525" s="31"/>
      <c r="BH525" s="31"/>
      <c r="BI525" s="31"/>
      <c r="BJ525" s="31"/>
      <c r="BK525" s="31"/>
      <c r="BL525" s="31"/>
      <c r="BM525" s="31"/>
      <c r="BN525" s="31"/>
      <c r="BO525" s="31"/>
      <c r="BP525" s="31"/>
      <c r="BQ525" s="31"/>
      <c r="BR525" s="31"/>
      <c r="BS525" s="31"/>
      <c r="BT525" s="31"/>
      <c r="BU525" s="31"/>
      <c r="BV525" s="31"/>
      <c r="BW525" s="31"/>
      <c r="BX525" s="31"/>
      <c r="BY525" s="31"/>
      <c r="BZ525" s="31"/>
      <c r="CA525" s="31"/>
      <c r="CB525" s="31"/>
      <c r="CC525" s="31"/>
      <c r="CD525" s="31"/>
      <c r="CE525" s="31"/>
      <c r="CF525" s="31"/>
      <c r="CG525" s="31"/>
      <c r="CH525" s="31"/>
      <c r="CI525" s="31"/>
      <c r="CJ525" s="31"/>
      <c r="CK525" s="31"/>
      <c r="CL525" s="31"/>
      <c r="CM525" s="31"/>
      <c r="CN525" s="31"/>
      <c r="CO525" s="31"/>
      <c r="CP525" s="31"/>
      <c r="CQ525" s="31"/>
      <c r="CR525" s="31"/>
      <c r="CS525" s="31"/>
      <c r="CT525" s="31"/>
      <c r="CU525" s="31"/>
      <c r="CV525" s="31"/>
    </row>
    <row r="526" spans="1:100" x14ac:dyDescent="0.3">
      <c r="A526" s="31"/>
      <c r="B526" s="31"/>
      <c r="C526" s="31"/>
      <c r="D526" s="31"/>
      <c r="E526" s="31"/>
      <c r="F526" s="31"/>
      <c r="AQ526" s="31"/>
      <c r="AR526" s="31"/>
      <c r="AS526" s="31"/>
      <c r="AT526" s="31"/>
      <c r="AU526" s="31"/>
      <c r="AV526" s="31"/>
      <c r="AW526" s="32"/>
      <c r="AX526" s="32"/>
      <c r="AY526" s="32"/>
      <c r="AZ526" s="32"/>
      <c r="BA526" s="32"/>
      <c r="BB526" s="32"/>
      <c r="BC526" s="31"/>
      <c r="BD526" s="31"/>
      <c r="BE526" s="31"/>
      <c r="BF526" s="31"/>
      <c r="BG526" s="31"/>
      <c r="BH526" s="31"/>
      <c r="BI526" s="31"/>
      <c r="BJ526" s="31"/>
      <c r="BK526" s="31"/>
      <c r="BL526" s="31"/>
      <c r="BM526" s="31"/>
      <c r="BN526" s="31"/>
      <c r="BO526" s="31"/>
      <c r="BP526" s="31"/>
      <c r="BQ526" s="31"/>
      <c r="BR526" s="31"/>
      <c r="BS526" s="31"/>
      <c r="BT526" s="31"/>
      <c r="BU526" s="31"/>
      <c r="BV526" s="31"/>
      <c r="BW526" s="31"/>
      <c r="BX526" s="31"/>
      <c r="BY526" s="31"/>
      <c r="BZ526" s="31"/>
      <c r="CA526" s="31"/>
      <c r="CB526" s="31"/>
      <c r="CC526" s="31"/>
      <c r="CD526" s="31"/>
      <c r="CE526" s="31"/>
      <c r="CF526" s="31"/>
      <c r="CG526" s="31"/>
      <c r="CH526" s="31"/>
      <c r="CI526" s="31"/>
      <c r="CJ526" s="31"/>
      <c r="CK526" s="31"/>
      <c r="CL526" s="31"/>
      <c r="CM526" s="31"/>
      <c r="CN526" s="31"/>
      <c r="CO526" s="31"/>
      <c r="CP526" s="31"/>
      <c r="CQ526" s="31"/>
      <c r="CR526" s="31"/>
      <c r="CS526" s="31"/>
      <c r="CT526" s="31"/>
      <c r="CU526" s="31"/>
      <c r="CV526" s="31"/>
    </row>
    <row r="527" spans="1:100" x14ac:dyDescent="0.3">
      <c r="A527" s="31"/>
      <c r="B527" s="31"/>
      <c r="C527" s="31"/>
      <c r="D527" s="31"/>
      <c r="E527" s="31"/>
      <c r="F527" s="31"/>
      <c r="AQ527" s="31"/>
      <c r="AR527" s="31"/>
      <c r="AS527" s="31"/>
      <c r="AT527" s="31"/>
      <c r="AU527" s="31"/>
      <c r="AV527" s="31"/>
      <c r="AW527" s="32"/>
      <c r="AX527" s="32"/>
      <c r="AY527" s="32"/>
      <c r="AZ527" s="32"/>
      <c r="BA527" s="32"/>
      <c r="BB527" s="32"/>
      <c r="BC527" s="31"/>
      <c r="BD527" s="31"/>
      <c r="BE527" s="31"/>
      <c r="BF527" s="31"/>
      <c r="BG527" s="31"/>
      <c r="BH527" s="31"/>
      <c r="BI527" s="31"/>
      <c r="BJ527" s="31"/>
      <c r="BK527" s="31"/>
      <c r="BL527" s="31"/>
      <c r="BM527" s="31"/>
      <c r="BN527" s="31"/>
      <c r="BO527" s="31"/>
      <c r="BP527" s="31"/>
      <c r="BQ527" s="31"/>
      <c r="BR527" s="31"/>
      <c r="BS527" s="31"/>
      <c r="BT527" s="31"/>
      <c r="BU527" s="31"/>
      <c r="BV527" s="31"/>
      <c r="BW527" s="31"/>
      <c r="BX527" s="31"/>
      <c r="BY527" s="31"/>
      <c r="BZ527" s="31"/>
      <c r="CA527" s="31"/>
      <c r="CB527" s="31"/>
      <c r="CC527" s="31"/>
      <c r="CD527" s="31"/>
      <c r="CE527" s="31"/>
      <c r="CF527" s="31"/>
      <c r="CG527" s="31"/>
      <c r="CH527" s="31"/>
      <c r="CI527" s="31"/>
      <c r="CJ527" s="31"/>
      <c r="CK527" s="31"/>
      <c r="CL527" s="31"/>
      <c r="CM527" s="31"/>
      <c r="CN527" s="31"/>
      <c r="CO527" s="31"/>
      <c r="CP527" s="31"/>
      <c r="CQ527" s="31"/>
      <c r="CR527" s="31"/>
      <c r="CS527" s="31"/>
      <c r="CT527" s="31"/>
      <c r="CU527" s="31"/>
      <c r="CV527" s="31"/>
    </row>
    <row r="528" spans="1:100" x14ac:dyDescent="0.3">
      <c r="A528" s="31"/>
      <c r="B528" s="31"/>
      <c r="C528" s="31"/>
      <c r="D528" s="31"/>
      <c r="E528" s="31"/>
      <c r="F528" s="31"/>
      <c r="AQ528" s="31"/>
      <c r="AR528" s="31"/>
      <c r="AS528" s="31"/>
      <c r="AT528" s="31"/>
      <c r="AU528" s="31"/>
      <c r="AV528" s="31"/>
      <c r="AW528" s="32"/>
      <c r="AX528" s="32"/>
      <c r="AY528" s="32"/>
      <c r="AZ528" s="32"/>
      <c r="BA528" s="32"/>
      <c r="BB528" s="32"/>
      <c r="BC528" s="31"/>
      <c r="BD528" s="31"/>
      <c r="BE528" s="31"/>
      <c r="BF528" s="31"/>
      <c r="BG528" s="31"/>
      <c r="BH528" s="31"/>
      <c r="BI528" s="31"/>
      <c r="BJ528" s="31"/>
      <c r="BK528" s="31"/>
      <c r="BL528" s="31"/>
      <c r="BM528" s="31"/>
      <c r="BN528" s="31"/>
      <c r="BO528" s="31"/>
      <c r="BP528" s="31"/>
      <c r="BQ528" s="31"/>
      <c r="BR528" s="31"/>
      <c r="BS528" s="31"/>
      <c r="BT528" s="31"/>
      <c r="BU528" s="31"/>
      <c r="BV528" s="31"/>
      <c r="BW528" s="31"/>
      <c r="BX528" s="31"/>
      <c r="BY528" s="31"/>
      <c r="BZ528" s="31"/>
      <c r="CA528" s="31"/>
      <c r="CB528" s="31"/>
      <c r="CC528" s="31"/>
      <c r="CD528" s="31"/>
      <c r="CE528" s="31"/>
      <c r="CF528" s="31"/>
      <c r="CG528" s="31"/>
      <c r="CH528" s="31"/>
      <c r="CI528" s="31"/>
      <c r="CJ528" s="31"/>
      <c r="CK528" s="31"/>
      <c r="CL528" s="31"/>
      <c r="CM528" s="31"/>
      <c r="CN528" s="31"/>
      <c r="CO528" s="31"/>
      <c r="CP528" s="31"/>
      <c r="CQ528" s="31"/>
      <c r="CR528" s="31"/>
      <c r="CS528" s="31"/>
      <c r="CT528" s="31"/>
      <c r="CU528" s="31"/>
      <c r="CV528" s="31"/>
    </row>
    <row r="529" spans="1:100" x14ac:dyDescent="0.3">
      <c r="A529" s="31"/>
      <c r="B529" s="31"/>
      <c r="C529" s="31"/>
      <c r="D529" s="31"/>
      <c r="E529" s="31"/>
      <c r="F529" s="31"/>
      <c r="AQ529" s="31"/>
      <c r="AR529" s="31"/>
      <c r="AS529" s="31"/>
      <c r="AT529" s="31"/>
      <c r="AU529" s="31"/>
      <c r="AV529" s="31"/>
      <c r="AW529" s="32"/>
      <c r="AX529" s="32"/>
      <c r="AY529" s="32"/>
      <c r="AZ529" s="32"/>
      <c r="BA529" s="32"/>
      <c r="BB529" s="32"/>
      <c r="BC529" s="31"/>
      <c r="BD529" s="31"/>
      <c r="BE529" s="31"/>
      <c r="BF529" s="31"/>
      <c r="BG529" s="31"/>
      <c r="BH529" s="31"/>
      <c r="BI529" s="31"/>
      <c r="BJ529" s="31"/>
      <c r="BK529" s="31"/>
      <c r="BL529" s="31"/>
      <c r="BM529" s="31"/>
      <c r="BN529" s="31"/>
      <c r="BO529" s="31"/>
      <c r="BP529" s="31"/>
      <c r="BQ529" s="31"/>
      <c r="BR529" s="31"/>
      <c r="BS529" s="31"/>
      <c r="BT529" s="31"/>
      <c r="BU529" s="31"/>
      <c r="BV529" s="31"/>
      <c r="BW529" s="31"/>
      <c r="BX529" s="31"/>
      <c r="BY529" s="31"/>
      <c r="BZ529" s="31"/>
      <c r="CA529" s="31"/>
      <c r="CB529" s="31"/>
      <c r="CC529" s="31"/>
      <c r="CD529" s="31"/>
      <c r="CE529" s="31"/>
      <c r="CF529" s="31"/>
      <c r="CG529" s="31"/>
      <c r="CH529" s="31"/>
      <c r="CI529" s="31"/>
      <c r="CJ529" s="31"/>
      <c r="CK529" s="31"/>
      <c r="CL529" s="31"/>
      <c r="CM529" s="31"/>
      <c r="CN529" s="31"/>
      <c r="CO529" s="31"/>
      <c r="CP529" s="31"/>
      <c r="CQ529" s="31"/>
      <c r="CR529" s="31"/>
      <c r="CS529" s="31"/>
      <c r="CT529" s="31"/>
      <c r="CU529" s="31"/>
      <c r="CV529" s="31"/>
    </row>
    <row r="530" spans="1:100" x14ac:dyDescent="0.3">
      <c r="A530" s="31"/>
      <c r="B530" s="31"/>
      <c r="C530" s="31"/>
      <c r="D530" s="31"/>
      <c r="E530" s="31"/>
      <c r="F530" s="31"/>
      <c r="AQ530" s="31"/>
      <c r="AR530" s="31"/>
      <c r="AS530" s="31"/>
      <c r="AT530" s="31"/>
      <c r="AU530" s="31"/>
      <c r="AV530" s="31"/>
      <c r="AW530" s="32"/>
      <c r="AX530" s="32"/>
      <c r="AY530" s="32"/>
      <c r="AZ530" s="32"/>
      <c r="BA530" s="32"/>
      <c r="BB530" s="32"/>
      <c r="BC530" s="31"/>
      <c r="BD530" s="31"/>
      <c r="BE530" s="31"/>
      <c r="BF530" s="31"/>
      <c r="BG530" s="31"/>
      <c r="BH530" s="31"/>
      <c r="BI530" s="31"/>
      <c r="BJ530" s="31"/>
      <c r="BK530" s="31"/>
      <c r="BL530" s="31"/>
      <c r="BM530" s="31"/>
      <c r="BN530" s="31"/>
      <c r="BO530" s="31"/>
      <c r="BP530" s="31"/>
      <c r="BQ530" s="31"/>
      <c r="BR530" s="31"/>
      <c r="BS530" s="31"/>
      <c r="BT530" s="31"/>
      <c r="BU530" s="31"/>
      <c r="BV530" s="31"/>
      <c r="BW530" s="31"/>
      <c r="BX530" s="31"/>
      <c r="BY530" s="31"/>
      <c r="BZ530" s="31"/>
      <c r="CA530" s="31"/>
      <c r="CB530" s="31"/>
      <c r="CC530" s="31"/>
      <c r="CD530" s="31"/>
      <c r="CE530" s="31"/>
      <c r="CF530" s="31"/>
      <c r="CG530" s="31"/>
      <c r="CH530" s="31"/>
      <c r="CI530" s="31"/>
      <c r="CJ530" s="31"/>
      <c r="CK530" s="31"/>
      <c r="CL530" s="31"/>
      <c r="CM530" s="31"/>
      <c r="CN530" s="31"/>
      <c r="CO530" s="31"/>
      <c r="CP530" s="31"/>
      <c r="CQ530" s="31"/>
      <c r="CR530" s="31"/>
      <c r="CS530" s="31"/>
      <c r="CT530" s="31"/>
      <c r="CU530" s="31"/>
      <c r="CV530" s="31"/>
    </row>
    <row r="531" spans="1:100" x14ac:dyDescent="0.3">
      <c r="A531" s="31"/>
      <c r="B531" s="31"/>
      <c r="C531" s="31"/>
      <c r="D531" s="31"/>
      <c r="E531" s="31"/>
      <c r="F531" s="31"/>
      <c r="AQ531" s="31"/>
      <c r="AR531" s="31"/>
      <c r="AS531" s="31"/>
      <c r="AT531" s="31"/>
      <c r="AU531" s="31"/>
      <c r="AV531" s="31"/>
      <c r="AW531" s="32"/>
      <c r="AX531" s="32"/>
      <c r="AY531" s="32"/>
      <c r="AZ531" s="32"/>
      <c r="BA531" s="32"/>
      <c r="BB531" s="32"/>
      <c r="BC531" s="31"/>
      <c r="BD531" s="31"/>
      <c r="BE531" s="31"/>
      <c r="BF531" s="31"/>
      <c r="BG531" s="31"/>
      <c r="BH531" s="31"/>
      <c r="BI531" s="31"/>
      <c r="BJ531" s="31"/>
      <c r="BK531" s="31"/>
      <c r="BL531" s="31"/>
      <c r="BM531" s="31"/>
      <c r="BN531" s="31"/>
      <c r="BO531" s="31"/>
      <c r="BP531" s="31"/>
      <c r="BQ531" s="31"/>
      <c r="BR531" s="31"/>
      <c r="BS531" s="31"/>
      <c r="BT531" s="31"/>
      <c r="BU531" s="31"/>
      <c r="BV531" s="31"/>
      <c r="BW531" s="31"/>
      <c r="BX531" s="31"/>
      <c r="BY531" s="31"/>
      <c r="BZ531" s="31"/>
      <c r="CA531" s="31"/>
      <c r="CB531" s="31"/>
      <c r="CC531" s="31"/>
      <c r="CD531" s="31"/>
      <c r="CE531" s="31"/>
      <c r="CF531" s="31"/>
      <c r="CG531" s="31"/>
      <c r="CH531" s="31"/>
      <c r="CI531" s="31"/>
      <c r="CJ531" s="31"/>
      <c r="CK531" s="31"/>
      <c r="CL531" s="31"/>
      <c r="CM531" s="31"/>
      <c r="CN531" s="31"/>
      <c r="CO531" s="31"/>
      <c r="CP531" s="31"/>
      <c r="CQ531" s="31"/>
      <c r="CR531" s="31"/>
      <c r="CS531" s="31"/>
      <c r="CT531" s="31"/>
      <c r="CU531" s="31"/>
      <c r="CV531" s="31"/>
    </row>
    <row r="532" spans="1:100" x14ac:dyDescent="0.3">
      <c r="A532" s="31"/>
      <c r="B532" s="31"/>
      <c r="C532" s="31"/>
      <c r="D532" s="31"/>
      <c r="E532" s="31"/>
      <c r="F532" s="31"/>
      <c r="AQ532" s="31"/>
      <c r="AR532" s="31"/>
      <c r="AS532" s="31"/>
      <c r="AT532" s="31"/>
      <c r="AU532" s="31"/>
      <c r="AV532" s="31"/>
      <c r="AW532" s="32"/>
      <c r="AX532" s="32"/>
      <c r="AY532" s="32"/>
      <c r="AZ532" s="32"/>
      <c r="BA532" s="32"/>
      <c r="BB532" s="32"/>
      <c r="BC532" s="31"/>
      <c r="BD532" s="31"/>
      <c r="BE532" s="31"/>
      <c r="BF532" s="31"/>
      <c r="BG532" s="31"/>
      <c r="BH532" s="31"/>
      <c r="BI532" s="31"/>
      <c r="BJ532" s="31"/>
      <c r="BK532" s="31"/>
      <c r="BL532" s="31"/>
      <c r="BM532" s="31"/>
      <c r="BN532" s="31"/>
      <c r="BO532" s="31"/>
      <c r="BP532" s="31"/>
      <c r="BQ532" s="31"/>
      <c r="BR532" s="31"/>
      <c r="BS532" s="31"/>
      <c r="BT532" s="31"/>
      <c r="BU532" s="31"/>
      <c r="BV532" s="31"/>
      <c r="BW532" s="31"/>
      <c r="BX532" s="31"/>
      <c r="BY532" s="31"/>
      <c r="BZ532" s="31"/>
      <c r="CA532" s="31"/>
      <c r="CB532" s="31"/>
      <c r="CC532" s="31"/>
      <c r="CD532" s="31"/>
      <c r="CE532" s="31"/>
      <c r="CF532" s="31"/>
      <c r="CG532" s="31"/>
      <c r="CH532" s="31"/>
      <c r="CI532" s="31"/>
      <c r="CJ532" s="31"/>
      <c r="CK532" s="31"/>
      <c r="CL532" s="31"/>
      <c r="CM532" s="31"/>
      <c r="CN532" s="31"/>
      <c r="CO532" s="31"/>
      <c r="CP532" s="31"/>
      <c r="CQ532" s="31"/>
      <c r="CR532" s="31"/>
      <c r="CS532" s="31"/>
      <c r="CT532" s="31"/>
      <c r="CU532" s="31"/>
      <c r="CV532" s="31"/>
    </row>
    <row r="533" spans="1:100" x14ac:dyDescent="0.3">
      <c r="A533" s="31"/>
      <c r="B533" s="31"/>
      <c r="C533" s="31"/>
      <c r="D533" s="31"/>
      <c r="E533" s="31"/>
      <c r="F533" s="31"/>
      <c r="AQ533" s="31"/>
      <c r="AR533" s="31"/>
      <c r="AS533" s="31"/>
      <c r="AT533" s="31"/>
      <c r="AU533" s="31"/>
      <c r="AV533" s="31"/>
      <c r="AW533" s="32"/>
      <c r="AX533" s="32"/>
      <c r="AY533" s="32"/>
      <c r="AZ533" s="32"/>
      <c r="BA533" s="32"/>
      <c r="BB533" s="32"/>
      <c r="BC533" s="31"/>
      <c r="BD533" s="31"/>
      <c r="BE533" s="31"/>
      <c r="BF533" s="31"/>
      <c r="BG533" s="31"/>
      <c r="BH533" s="31"/>
      <c r="BI533" s="31"/>
      <c r="BJ533" s="31"/>
      <c r="BK533" s="31"/>
      <c r="BL533" s="31"/>
      <c r="BM533" s="31"/>
      <c r="BN533" s="31"/>
      <c r="BO533" s="31"/>
      <c r="BP533" s="31"/>
      <c r="BQ533" s="31"/>
      <c r="BR533" s="31"/>
      <c r="BS533" s="31"/>
      <c r="BT533" s="31"/>
      <c r="BU533" s="31"/>
      <c r="BV533" s="31"/>
      <c r="BW533" s="31"/>
      <c r="BX533" s="31"/>
      <c r="BY533" s="31"/>
      <c r="BZ533" s="31"/>
      <c r="CA533" s="31"/>
      <c r="CB533" s="31"/>
      <c r="CC533" s="31"/>
      <c r="CD533" s="31"/>
      <c r="CE533" s="31"/>
      <c r="CF533" s="31"/>
      <c r="CG533" s="31"/>
      <c r="CH533" s="31"/>
      <c r="CI533" s="31"/>
      <c r="CJ533" s="31"/>
      <c r="CK533" s="31"/>
      <c r="CL533" s="31"/>
      <c r="CM533" s="31"/>
      <c r="CN533" s="31"/>
      <c r="CO533" s="31"/>
      <c r="CP533" s="31"/>
      <c r="CQ533" s="31"/>
      <c r="CR533" s="31"/>
      <c r="CS533" s="31"/>
      <c r="CT533" s="31"/>
      <c r="CU533" s="31"/>
      <c r="CV533" s="31"/>
    </row>
    <row r="534" spans="1:100" x14ac:dyDescent="0.3">
      <c r="A534" s="31"/>
      <c r="B534" s="31"/>
      <c r="C534" s="31"/>
      <c r="D534" s="31"/>
      <c r="E534" s="31"/>
      <c r="F534" s="31"/>
      <c r="AQ534" s="31"/>
      <c r="AR534" s="31"/>
      <c r="AS534" s="31"/>
      <c r="AT534" s="31"/>
      <c r="AU534" s="31"/>
      <c r="AV534" s="31"/>
      <c r="AW534" s="32"/>
      <c r="AX534" s="32"/>
      <c r="AY534" s="32"/>
      <c r="AZ534" s="32"/>
      <c r="BA534" s="32"/>
      <c r="BB534" s="32"/>
      <c r="BC534" s="31"/>
      <c r="BD534" s="31"/>
      <c r="BE534" s="31"/>
      <c r="BF534" s="31"/>
      <c r="BG534" s="31"/>
      <c r="BH534" s="31"/>
      <c r="BI534" s="31"/>
      <c r="BJ534" s="31"/>
      <c r="BK534" s="31"/>
      <c r="BL534" s="31"/>
      <c r="BM534" s="31"/>
      <c r="BN534" s="31"/>
      <c r="BO534" s="31"/>
      <c r="BP534" s="31"/>
      <c r="BQ534" s="31"/>
      <c r="BR534" s="31"/>
      <c r="BS534" s="31"/>
      <c r="BT534" s="31"/>
      <c r="BU534" s="31"/>
      <c r="BV534" s="31"/>
      <c r="BW534" s="31"/>
      <c r="BX534" s="31"/>
      <c r="BY534" s="31"/>
      <c r="BZ534" s="31"/>
      <c r="CA534" s="31"/>
      <c r="CB534" s="31"/>
      <c r="CC534" s="31"/>
      <c r="CD534" s="31"/>
      <c r="CE534" s="31"/>
      <c r="CF534" s="31"/>
      <c r="CG534" s="31"/>
      <c r="CH534" s="31"/>
      <c r="CI534" s="31"/>
      <c r="CJ534" s="31"/>
      <c r="CK534" s="31"/>
      <c r="CL534" s="31"/>
      <c r="CM534" s="31"/>
      <c r="CN534" s="31"/>
      <c r="CO534" s="31"/>
      <c r="CP534" s="31"/>
      <c r="CQ534" s="31"/>
      <c r="CR534" s="31"/>
      <c r="CS534" s="31"/>
      <c r="CT534" s="31"/>
      <c r="CU534" s="31"/>
      <c r="CV534" s="31"/>
    </row>
    <row r="535" spans="1:100" x14ac:dyDescent="0.3">
      <c r="A535" s="31"/>
      <c r="B535" s="31"/>
      <c r="C535" s="31"/>
      <c r="D535" s="31"/>
      <c r="E535" s="31"/>
      <c r="F535" s="31"/>
      <c r="AQ535" s="31"/>
      <c r="AR535" s="31"/>
      <c r="AS535" s="31"/>
      <c r="AT535" s="31"/>
      <c r="AU535" s="31"/>
      <c r="AV535" s="31"/>
      <c r="AW535" s="32"/>
      <c r="AX535" s="32"/>
      <c r="AY535" s="32"/>
      <c r="AZ535" s="32"/>
      <c r="BA535" s="32"/>
      <c r="BB535" s="32"/>
      <c r="BC535" s="31"/>
      <c r="BD535" s="31"/>
      <c r="BE535" s="31"/>
      <c r="BF535" s="31"/>
      <c r="BG535" s="31"/>
      <c r="BH535" s="31"/>
      <c r="BI535" s="31"/>
      <c r="BJ535" s="31"/>
      <c r="BK535" s="31"/>
      <c r="BL535" s="31"/>
      <c r="BM535" s="31"/>
      <c r="BN535" s="31"/>
      <c r="BO535" s="31"/>
      <c r="BP535" s="31"/>
      <c r="BQ535" s="31"/>
      <c r="BR535" s="31"/>
      <c r="BS535" s="31"/>
      <c r="BT535" s="31"/>
      <c r="BU535" s="31"/>
      <c r="BV535" s="31"/>
      <c r="BW535" s="31"/>
      <c r="BX535" s="31"/>
      <c r="BY535" s="31"/>
      <c r="BZ535" s="31"/>
      <c r="CA535" s="31"/>
      <c r="CB535" s="31"/>
      <c r="CC535" s="31"/>
      <c r="CD535" s="31"/>
      <c r="CE535" s="31"/>
      <c r="CF535" s="31"/>
      <c r="CG535" s="31"/>
      <c r="CH535" s="31"/>
      <c r="CI535" s="31"/>
      <c r="CJ535" s="31"/>
      <c r="CK535" s="31"/>
      <c r="CL535" s="31"/>
      <c r="CM535" s="31"/>
      <c r="CN535" s="31"/>
      <c r="CO535" s="31"/>
      <c r="CP535" s="31"/>
      <c r="CQ535" s="31"/>
      <c r="CR535" s="31"/>
      <c r="CS535" s="31"/>
      <c r="CT535" s="31"/>
      <c r="CU535" s="31"/>
      <c r="CV535" s="31"/>
    </row>
    <row r="536" spans="1:100" x14ac:dyDescent="0.3">
      <c r="A536" s="31"/>
      <c r="B536" s="31"/>
      <c r="C536" s="31"/>
      <c r="D536" s="31"/>
      <c r="E536" s="31"/>
      <c r="F536" s="31"/>
      <c r="AQ536" s="31"/>
      <c r="AR536" s="31"/>
      <c r="AS536" s="31"/>
      <c r="AT536" s="31"/>
      <c r="AU536" s="31"/>
      <c r="AV536" s="31"/>
      <c r="AW536" s="32"/>
      <c r="AX536" s="32"/>
      <c r="AY536" s="32"/>
      <c r="AZ536" s="32"/>
      <c r="BA536" s="32"/>
      <c r="BB536" s="32"/>
      <c r="BC536" s="31"/>
      <c r="BD536" s="31"/>
      <c r="BE536" s="31"/>
      <c r="BF536" s="31"/>
      <c r="BG536" s="31"/>
      <c r="BH536" s="31"/>
      <c r="BI536" s="31"/>
      <c r="BJ536" s="31"/>
      <c r="BK536" s="31"/>
      <c r="BL536" s="31"/>
      <c r="BM536" s="31"/>
      <c r="BN536" s="31"/>
      <c r="BO536" s="31"/>
      <c r="BP536" s="31"/>
      <c r="BQ536" s="31"/>
      <c r="BR536" s="31"/>
      <c r="BS536" s="31"/>
      <c r="BT536" s="31"/>
      <c r="BU536" s="31"/>
      <c r="BV536" s="31"/>
      <c r="BW536" s="31"/>
      <c r="BX536" s="31"/>
      <c r="BY536" s="31"/>
      <c r="BZ536" s="31"/>
      <c r="CA536" s="31"/>
      <c r="CB536" s="31"/>
      <c r="CC536" s="31"/>
      <c r="CD536" s="31"/>
      <c r="CE536" s="31"/>
      <c r="CF536" s="31"/>
      <c r="CG536" s="31"/>
      <c r="CH536" s="31"/>
      <c r="CI536" s="31"/>
      <c r="CJ536" s="31"/>
      <c r="CK536" s="31"/>
      <c r="CL536" s="31"/>
      <c r="CM536" s="31"/>
      <c r="CN536" s="31"/>
      <c r="CO536" s="31"/>
      <c r="CP536" s="31"/>
      <c r="CQ536" s="31"/>
      <c r="CR536" s="31"/>
      <c r="CS536" s="31"/>
      <c r="CT536" s="31"/>
      <c r="CU536" s="31"/>
      <c r="CV536" s="31"/>
    </row>
    <row r="537" spans="1:100" x14ac:dyDescent="0.3">
      <c r="A537" s="31"/>
      <c r="B537" s="31"/>
      <c r="C537" s="31"/>
      <c r="D537" s="31"/>
      <c r="E537" s="31"/>
      <c r="F537" s="31"/>
      <c r="AQ537" s="31"/>
      <c r="AR537" s="31"/>
      <c r="AS537" s="31"/>
      <c r="AT537" s="31"/>
      <c r="AU537" s="31"/>
      <c r="AV537" s="31"/>
      <c r="AW537" s="32"/>
      <c r="AX537" s="32"/>
      <c r="AY537" s="32"/>
      <c r="AZ537" s="32"/>
      <c r="BA537" s="32"/>
      <c r="BB537" s="32"/>
      <c r="BC537" s="31"/>
      <c r="BD537" s="31"/>
      <c r="BE537" s="31"/>
      <c r="BF537" s="31"/>
      <c r="BG537" s="31"/>
      <c r="BH537" s="31"/>
      <c r="BI537" s="31"/>
      <c r="BJ537" s="31"/>
      <c r="BK537" s="31"/>
      <c r="BL537" s="31"/>
      <c r="BM537" s="31"/>
      <c r="BN537" s="31"/>
      <c r="BO537" s="31"/>
      <c r="BP537" s="31"/>
      <c r="BQ537" s="31"/>
      <c r="BR537" s="31"/>
      <c r="BS537" s="31"/>
      <c r="BT537" s="31"/>
      <c r="BU537" s="31"/>
      <c r="BV537" s="31"/>
      <c r="BW537" s="31"/>
      <c r="BX537" s="31"/>
      <c r="BY537" s="31"/>
      <c r="BZ537" s="31"/>
      <c r="CA537" s="31"/>
      <c r="CB537" s="31"/>
      <c r="CC537" s="31"/>
      <c r="CD537" s="31"/>
      <c r="CE537" s="31"/>
      <c r="CF537" s="31"/>
      <c r="CG537" s="31"/>
      <c r="CH537" s="31"/>
      <c r="CI537" s="31"/>
      <c r="CJ537" s="31"/>
      <c r="CK537" s="31"/>
      <c r="CL537" s="31"/>
      <c r="CM537" s="31"/>
      <c r="CN537" s="31"/>
      <c r="CO537" s="31"/>
      <c r="CP537" s="31"/>
      <c r="CQ537" s="31"/>
      <c r="CR537" s="31"/>
      <c r="CS537" s="31"/>
      <c r="CT537" s="31"/>
      <c r="CU537" s="31"/>
      <c r="CV537" s="31"/>
    </row>
    <row r="538" spans="1:100" x14ac:dyDescent="0.3">
      <c r="A538" s="31"/>
      <c r="B538" s="31"/>
      <c r="C538" s="31"/>
      <c r="D538" s="31"/>
      <c r="E538" s="31"/>
      <c r="F538" s="31"/>
      <c r="AQ538" s="31"/>
      <c r="AR538" s="31"/>
      <c r="AS538" s="31"/>
      <c r="AT538" s="31"/>
      <c r="AU538" s="31"/>
      <c r="AV538" s="31"/>
      <c r="AW538" s="32"/>
      <c r="AX538" s="32"/>
      <c r="AY538" s="32"/>
      <c r="AZ538" s="32"/>
      <c r="BA538" s="32"/>
      <c r="BB538" s="32"/>
      <c r="BC538" s="31"/>
      <c r="BD538" s="31"/>
      <c r="BE538" s="31"/>
      <c r="BF538" s="31"/>
      <c r="BG538" s="31"/>
      <c r="BH538" s="31"/>
      <c r="BI538" s="31"/>
      <c r="BJ538" s="31"/>
      <c r="BK538" s="31"/>
      <c r="BL538" s="31"/>
      <c r="BM538" s="31"/>
      <c r="BN538" s="31"/>
      <c r="BO538" s="31"/>
      <c r="BP538" s="31"/>
      <c r="BQ538" s="31"/>
      <c r="BR538" s="31"/>
      <c r="BS538" s="31"/>
      <c r="BT538" s="31"/>
      <c r="BU538" s="31"/>
      <c r="BV538" s="31"/>
      <c r="BW538" s="31"/>
      <c r="BX538" s="31"/>
      <c r="BY538" s="31"/>
      <c r="BZ538" s="31"/>
      <c r="CA538" s="31"/>
      <c r="CB538" s="31"/>
      <c r="CC538" s="31"/>
      <c r="CD538" s="31"/>
      <c r="CE538" s="31"/>
      <c r="CF538" s="31"/>
      <c r="CG538" s="31"/>
      <c r="CH538" s="31"/>
      <c r="CI538" s="31"/>
      <c r="CJ538" s="31"/>
      <c r="CK538" s="31"/>
      <c r="CL538" s="31"/>
      <c r="CM538" s="31"/>
      <c r="CN538" s="31"/>
      <c r="CO538" s="31"/>
      <c r="CP538" s="31"/>
      <c r="CQ538" s="31"/>
      <c r="CR538" s="31"/>
      <c r="CS538" s="31"/>
      <c r="CT538" s="31"/>
      <c r="CU538" s="31"/>
      <c r="CV538" s="31"/>
    </row>
    <row r="539" spans="1:100" x14ac:dyDescent="0.3">
      <c r="A539" s="31"/>
      <c r="B539" s="31"/>
      <c r="C539" s="31"/>
      <c r="D539" s="31"/>
      <c r="E539" s="31"/>
      <c r="F539" s="31"/>
      <c r="AQ539" s="31"/>
      <c r="AR539" s="31"/>
      <c r="AS539" s="31"/>
      <c r="AT539" s="31"/>
      <c r="AU539" s="31"/>
      <c r="AV539" s="31"/>
      <c r="AW539" s="32"/>
      <c r="AX539" s="32"/>
      <c r="AY539" s="32"/>
      <c r="AZ539" s="32"/>
      <c r="BA539" s="32"/>
      <c r="BB539" s="32"/>
      <c r="BC539" s="31"/>
      <c r="BD539" s="31"/>
      <c r="BE539" s="31"/>
      <c r="BF539" s="31"/>
      <c r="BG539" s="31"/>
      <c r="BH539" s="31"/>
      <c r="BI539" s="31"/>
      <c r="BJ539" s="31"/>
      <c r="BK539" s="31"/>
      <c r="BL539" s="31"/>
      <c r="BM539" s="31"/>
      <c r="BN539" s="31"/>
      <c r="BO539" s="31"/>
      <c r="BP539" s="31"/>
      <c r="BQ539" s="31"/>
      <c r="BR539" s="31"/>
      <c r="BS539" s="31"/>
      <c r="BT539" s="31"/>
      <c r="BU539" s="31"/>
      <c r="BV539" s="31"/>
      <c r="BW539" s="31"/>
      <c r="BX539" s="31"/>
      <c r="BY539" s="31"/>
      <c r="BZ539" s="31"/>
      <c r="CA539" s="31"/>
      <c r="CB539" s="31"/>
      <c r="CC539" s="31"/>
      <c r="CD539" s="31"/>
      <c r="CE539" s="31"/>
      <c r="CF539" s="31"/>
      <c r="CG539" s="31"/>
      <c r="CH539" s="31"/>
      <c r="CI539" s="31"/>
      <c r="CJ539" s="31"/>
      <c r="CK539" s="31"/>
      <c r="CL539" s="31"/>
      <c r="CM539" s="31"/>
      <c r="CN539" s="31"/>
      <c r="CO539" s="31"/>
      <c r="CP539" s="31"/>
      <c r="CQ539" s="31"/>
      <c r="CR539" s="31"/>
      <c r="CS539" s="31"/>
      <c r="CT539" s="31"/>
      <c r="CU539" s="31"/>
      <c r="CV539" s="31"/>
    </row>
    <row r="540" spans="1:100" x14ac:dyDescent="0.3">
      <c r="A540" s="31"/>
      <c r="B540" s="31"/>
      <c r="C540" s="31"/>
      <c r="D540" s="31"/>
      <c r="E540" s="31"/>
      <c r="F540" s="31"/>
      <c r="AQ540" s="31"/>
      <c r="AR540" s="31"/>
      <c r="AS540" s="31"/>
      <c r="AT540" s="31"/>
      <c r="AU540" s="31"/>
      <c r="AV540" s="31"/>
      <c r="AW540" s="32"/>
      <c r="AX540" s="32"/>
      <c r="AY540" s="32"/>
      <c r="AZ540" s="32"/>
      <c r="BA540" s="32"/>
      <c r="BB540" s="32"/>
      <c r="BC540" s="31"/>
      <c r="BD540" s="31"/>
      <c r="BE540" s="31"/>
      <c r="BF540" s="31"/>
      <c r="BG540" s="31"/>
      <c r="BH540" s="31"/>
      <c r="BI540" s="31"/>
      <c r="BJ540" s="31"/>
      <c r="BK540" s="31"/>
      <c r="BL540" s="31"/>
      <c r="BM540" s="31"/>
      <c r="BN540" s="31"/>
      <c r="BO540" s="31"/>
      <c r="BP540" s="31"/>
      <c r="BQ540" s="31"/>
      <c r="BR540" s="31"/>
      <c r="BS540" s="31"/>
      <c r="BT540" s="31"/>
      <c r="BU540" s="31"/>
      <c r="BV540" s="31"/>
      <c r="BW540" s="31"/>
      <c r="BX540" s="31"/>
      <c r="BY540" s="31"/>
      <c r="BZ540" s="31"/>
      <c r="CA540" s="31"/>
      <c r="CB540" s="31"/>
      <c r="CC540" s="31"/>
      <c r="CD540" s="31"/>
      <c r="CE540" s="31"/>
      <c r="CF540" s="31"/>
      <c r="CG540" s="31"/>
      <c r="CH540" s="31"/>
      <c r="CI540" s="31"/>
      <c r="CJ540" s="31"/>
      <c r="CK540" s="31"/>
      <c r="CL540" s="31"/>
      <c r="CM540" s="31"/>
      <c r="CN540" s="31"/>
      <c r="CO540" s="31"/>
      <c r="CP540" s="31"/>
      <c r="CQ540" s="31"/>
      <c r="CR540" s="31"/>
      <c r="CS540" s="31"/>
      <c r="CT540" s="31"/>
      <c r="CU540" s="31"/>
      <c r="CV540" s="31"/>
    </row>
    <row r="541" spans="1:100" x14ac:dyDescent="0.3">
      <c r="A541" s="31"/>
      <c r="B541" s="31"/>
      <c r="C541" s="31"/>
      <c r="D541" s="31"/>
      <c r="E541" s="31"/>
      <c r="F541" s="31"/>
      <c r="AQ541" s="31"/>
      <c r="AR541" s="31"/>
      <c r="AS541" s="31"/>
      <c r="AT541" s="31"/>
      <c r="AU541" s="31"/>
      <c r="AV541" s="31"/>
      <c r="AW541" s="32"/>
      <c r="AX541" s="32"/>
      <c r="AY541" s="32"/>
      <c r="AZ541" s="32"/>
      <c r="BA541" s="32"/>
      <c r="BB541" s="32"/>
      <c r="BC541" s="31"/>
      <c r="BD541" s="31"/>
      <c r="BE541" s="31"/>
      <c r="BF541" s="31"/>
      <c r="BG541" s="31"/>
      <c r="BH541" s="31"/>
      <c r="BI541" s="31"/>
      <c r="BJ541" s="31"/>
      <c r="BK541" s="31"/>
      <c r="BL541" s="31"/>
      <c r="BM541" s="31"/>
      <c r="BN541" s="31"/>
      <c r="BO541" s="31"/>
      <c r="BP541" s="31"/>
      <c r="BQ541" s="31"/>
      <c r="BR541" s="31"/>
      <c r="BS541" s="31"/>
      <c r="BT541" s="31"/>
      <c r="BU541" s="31"/>
      <c r="BV541" s="31"/>
      <c r="BW541" s="31"/>
      <c r="BX541" s="31"/>
      <c r="BY541" s="31"/>
      <c r="BZ541" s="31"/>
      <c r="CA541" s="31"/>
      <c r="CB541" s="31"/>
      <c r="CC541" s="31"/>
      <c r="CD541" s="31"/>
      <c r="CE541" s="31"/>
      <c r="CF541" s="31"/>
      <c r="CG541" s="31"/>
      <c r="CH541" s="31"/>
      <c r="CI541" s="31"/>
      <c r="CJ541" s="31"/>
      <c r="CK541" s="31"/>
      <c r="CL541" s="31"/>
      <c r="CM541" s="31"/>
      <c r="CN541" s="31"/>
      <c r="CO541" s="31"/>
      <c r="CP541" s="31"/>
      <c r="CQ541" s="31"/>
      <c r="CR541" s="31"/>
      <c r="CS541" s="31"/>
      <c r="CT541" s="31"/>
      <c r="CU541" s="31"/>
      <c r="CV541" s="31"/>
    </row>
    <row r="542" spans="1:100" x14ac:dyDescent="0.3">
      <c r="A542" s="31"/>
      <c r="B542" s="31"/>
      <c r="C542" s="31"/>
      <c r="D542" s="31"/>
      <c r="E542" s="31"/>
      <c r="F542" s="31"/>
      <c r="AQ542" s="31"/>
      <c r="AR542" s="31"/>
      <c r="AS542" s="31"/>
      <c r="AT542" s="31"/>
      <c r="AU542" s="31"/>
      <c r="AV542" s="31"/>
      <c r="AW542" s="32"/>
      <c r="AX542" s="32"/>
      <c r="AY542" s="32"/>
      <c r="AZ542" s="32"/>
      <c r="BA542" s="32"/>
      <c r="BB542" s="32"/>
      <c r="BC542" s="31"/>
      <c r="BD542" s="31"/>
      <c r="BE542" s="31"/>
      <c r="BF542" s="31"/>
      <c r="BG542" s="31"/>
      <c r="BH542" s="31"/>
      <c r="BI542" s="31"/>
      <c r="BJ542" s="31"/>
      <c r="BK542" s="31"/>
      <c r="BL542" s="31"/>
      <c r="BM542" s="31"/>
      <c r="BN542" s="31"/>
      <c r="BO542" s="31"/>
      <c r="BP542" s="31"/>
      <c r="BQ542" s="31"/>
      <c r="BR542" s="31"/>
      <c r="BS542" s="31"/>
      <c r="BT542" s="31"/>
      <c r="BU542" s="31"/>
      <c r="BV542" s="31"/>
      <c r="BW542" s="31"/>
      <c r="BX542" s="31"/>
      <c r="BY542" s="31"/>
      <c r="BZ542" s="31"/>
      <c r="CA542" s="31"/>
      <c r="CB542" s="31"/>
      <c r="CC542" s="31"/>
      <c r="CD542" s="31"/>
      <c r="CE542" s="31"/>
      <c r="CF542" s="31"/>
      <c r="CG542" s="31"/>
      <c r="CH542" s="31"/>
      <c r="CI542" s="31"/>
      <c r="CJ542" s="31"/>
      <c r="CK542" s="31"/>
      <c r="CL542" s="31"/>
      <c r="CM542" s="31"/>
      <c r="CN542" s="31"/>
      <c r="CO542" s="31"/>
      <c r="CP542" s="31"/>
      <c r="CQ542" s="31"/>
      <c r="CR542" s="31"/>
      <c r="CS542" s="31"/>
      <c r="CT542" s="31"/>
      <c r="CU542" s="31"/>
      <c r="CV542" s="31"/>
    </row>
    <row r="543" spans="1:100" x14ac:dyDescent="0.3">
      <c r="A543" s="31"/>
      <c r="B543" s="31"/>
      <c r="C543" s="31"/>
      <c r="D543" s="31"/>
      <c r="E543" s="31"/>
      <c r="F543" s="31"/>
      <c r="AQ543" s="31"/>
      <c r="AR543" s="31"/>
      <c r="AS543" s="31"/>
      <c r="AT543" s="31"/>
      <c r="AU543" s="31"/>
      <c r="AV543" s="31"/>
      <c r="AW543" s="32"/>
      <c r="AX543" s="32"/>
      <c r="AY543" s="32"/>
      <c r="AZ543" s="32"/>
      <c r="BA543" s="32"/>
      <c r="BB543" s="32"/>
      <c r="BC543" s="31"/>
      <c r="BD543" s="31"/>
      <c r="BE543" s="31"/>
      <c r="BF543" s="31"/>
      <c r="BG543" s="31"/>
      <c r="BH543" s="31"/>
      <c r="BI543" s="31"/>
      <c r="BJ543" s="31"/>
      <c r="BK543" s="31"/>
      <c r="BL543" s="31"/>
      <c r="BM543" s="31"/>
      <c r="BN543" s="31"/>
      <c r="BO543" s="31"/>
      <c r="BP543" s="31"/>
      <c r="BQ543" s="31"/>
      <c r="BR543" s="31"/>
      <c r="BS543" s="31"/>
      <c r="BT543" s="31"/>
      <c r="BU543" s="31"/>
      <c r="BV543" s="31"/>
      <c r="BW543" s="31"/>
      <c r="BX543" s="31"/>
      <c r="BY543" s="31"/>
      <c r="BZ543" s="31"/>
      <c r="CA543" s="31"/>
      <c r="CB543" s="31"/>
      <c r="CC543" s="31"/>
      <c r="CD543" s="31"/>
      <c r="CE543" s="31"/>
      <c r="CF543" s="31"/>
      <c r="CG543" s="31"/>
      <c r="CH543" s="31"/>
      <c r="CI543" s="31"/>
      <c r="CJ543" s="31"/>
      <c r="CK543" s="31"/>
      <c r="CL543" s="31"/>
      <c r="CM543" s="31"/>
      <c r="CN543" s="31"/>
      <c r="CO543" s="31"/>
      <c r="CP543" s="31"/>
      <c r="CQ543" s="31"/>
      <c r="CR543" s="31"/>
      <c r="CS543" s="31"/>
      <c r="CT543" s="31"/>
      <c r="CU543" s="31"/>
      <c r="CV543" s="31"/>
    </row>
    <row r="544" spans="1:100" x14ac:dyDescent="0.3">
      <c r="A544" s="31"/>
      <c r="B544" s="31"/>
      <c r="C544" s="31"/>
      <c r="D544" s="31"/>
      <c r="E544" s="31"/>
      <c r="F544" s="31"/>
      <c r="AQ544" s="31"/>
      <c r="AR544" s="31"/>
      <c r="AS544" s="31"/>
      <c r="AT544" s="31"/>
      <c r="AU544" s="31"/>
      <c r="AV544" s="31"/>
      <c r="AW544" s="32"/>
      <c r="AX544" s="32"/>
      <c r="AY544" s="32"/>
      <c r="AZ544" s="32"/>
      <c r="BA544" s="32"/>
      <c r="BB544" s="32"/>
      <c r="BC544" s="31"/>
      <c r="BD544" s="31"/>
      <c r="BE544" s="31"/>
      <c r="BF544" s="31"/>
      <c r="BG544" s="31"/>
      <c r="BH544" s="31"/>
      <c r="BI544" s="31"/>
      <c r="BJ544" s="31"/>
      <c r="BK544" s="31"/>
      <c r="BL544" s="31"/>
      <c r="BM544" s="31"/>
      <c r="BN544" s="31"/>
      <c r="BO544" s="31"/>
      <c r="BP544" s="31"/>
      <c r="BQ544" s="31"/>
      <c r="BR544" s="31"/>
      <c r="BS544" s="31"/>
      <c r="BT544" s="31"/>
      <c r="BU544" s="31"/>
      <c r="BV544" s="31"/>
      <c r="BW544" s="31"/>
      <c r="BX544" s="31"/>
      <c r="BY544" s="31"/>
      <c r="BZ544" s="31"/>
      <c r="CA544" s="31"/>
      <c r="CB544" s="31"/>
      <c r="CC544" s="31"/>
      <c r="CD544" s="31"/>
      <c r="CE544" s="31"/>
      <c r="CF544" s="31"/>
      <c r="CG544" s="31"/>
      <c r="CH544" s="31"/>
      <c r="CI544" s="31"/>
      <c r="CJ544" s="31"/>
      <c r="CK544" s="31"/>
      <c r="CL544" s="31"/>
      <c r="CM544" s="31"/>
      <c r="CN544" s="31"/>
      <c r="CO544" s="31"/>
      <c r="CP544" s="31"/>
      <c r="CQ544" s="31"/>
      <c r="CR544" s="31"/>
      <c r="CS544" s="31"/>
      <c r="CT544" s="31"/>
      <c r="CU544" s="31"/>
      <c r="CV544" s="31"/>
    </row>
    <row r="545" spans="1:100" x14ac:dyDescent="0.3">
      <c r="A545" s="31"/>
      <c r="B545" s="31"/>
      <c r="C545" s="31"/>
      <c r="D545" s="31"/>
      <c r="E545" s="31"/>
      <c r="F545" s="31"/>
      <c r="AQ545" s="31"/>
      <c r="AR545" s="31"/>
      <c r="AS545" s="31"/>
      <c r="AT545" s="31"/>
      <c r="AU545" s="31"/>
      <c r="AV545" s="31"/>
      <c r="AW545" s="32"/>
      <c r="AX545" s="32"/>
      <c r="AY545" s="32"/>
      <c r="AZ545" s="32"/>
      <c r="BA545" s="32"/>
      <c r="BB545" s="32"/>
      <c r="BC545" s="31"/>
      <c r="BD545" s="31"/>
      <c r="BE545" s="31"/>
      <c r="BF545" s="31"/>
      <c r="BG545" s="31"/>
      <c r="BH545" s="31"/>
      <c r="BI545" s="31"/>
      <c r="BJ545" s="31"/>
      <c r="BK545" s="31"/>
      <c r="BL545" s="31"/>
      <c r="BM545" s="31"/>
      <c r="BN545" s="31"/>
      <c r="BO545" s="31"/>
      <c r="BP545" s="31"/>
      <c r="BQ545" s="31"/>
      <c r="BR545" s="31"/>
      <c r="BS545" s="31"/>
      <c r="BT545" s="31"/>
      <c r="BU545" s="31"/>
      <c r="BV545" s="31"/>
      <c r="BW545" s="31"/>
      <c r="BX545" s="31"/>
      <c r="BY545" s="31"/>
      <c r="BZ545" s="31"/>
      <c r="CA545" s="31"/>
      <c r="CB545" s="31"/>
      <c r="CC545" s="31"/>
      <c r="CD545" s="31"/>
      <c r="CE545" s="31"/>
      <c r="CF545" s="31"/>
      <c r="CG545" s="31"/>
      <c r="CH545" s="31"/>
      <c r="CI545" s="31"/>
      <c r="CJ545" s="31"/>
      <c r="CK545" s="31"/>
      <c r="CL545" s="31"/>
      <c r="CM545" s="31"/>
      <c r="CN545" s="31"/>
      <c r="CO545" s="31"/>
      <c r="CP545" s="31"/>
      <c r="CQ545" s="31"/>
      <c r="CR545" s="31"/>
      <c r="CS545" s="31"/>
      <c r="CT545" s="31"/>
      <c r="CU545" s="31"/>
      <c r="CV545" s="31"/>
    </row>
    <row r="546" spans="1:100" x14ac:dyDescent="0.3">
      <c r="A546" s="31"/>
      <c r="B546" s="31"/>
      <c r="C546" s="31"/>
      <c r="D546" s="31"/>
      <c r="E546" s="31"/>
      <c r="F546" s="31"/>
      <c r="AQ546" s="31"/>
      <c r="AR546" s="31"/>
      <c r="AS546" s="31"/>
      <c r="AT546" s="31"/>
      <c r="AU546" s="31"/>
      <c r="AV546" s="31"/>
      <c r="AW546" s="32"/>
      <c r="AX546" s="32"/>
      <c r="AY546" s="32"/>
      <c r="AZ546" s="32"/>
      <c r="BA546" s="32"/>
      <c r="BB546" s="32"/>
      <c r="BC546" s="31"/>
      <c r="BD546" s="31"/>
      <c r="BE546" s="31"/>
      <c r="BF546" s="31"/>
      <c r="BG546" s="31"/>
      <c r="BH546" s="31"/>
      <c r="BI546" s="31"/>
      <c r="BJ546" s="31"/>
      <c r="BK546" s="31"/>
      <c r="BL546" s="31"/>
      <c r="BM546" s="31"/>
      <c r="BN546" s="31"/>
      <c r="BO546" s="31"/>
      <c r="BP546" s="31"/>
      <c r="BQ546" s="31"/>
      <c r="BR546" s="31"/>
      <c r="BS546" s="31"/>
      <c r="BT546" s="31"/>
      <c r="BU546" s="31"/>
      <c r="BV546" s="31"/>
      <c r="BW546" s="31"/>
      <c r="BX546" s="31"/>
      <c r="BY546" s="31"/>
      <c r="BZ546" s="31"/>
      <c r="CA546" s="31"/>
      <c r="CB546" s="31"/>
      <c r="CC546" s="31"/>
      <c r="CD546" s="31"/>
      <c r="CE546" s="31"/>
      <c r="CF546" s="31"/>
      <c r="CG546" s="31"/>
      <c r="CH546" s="31"/>
      <c r="CI546" s="31"/>
      <c r="CJ546" s="31"/>
      <c r="CK546" s="31"/>
      <c r="CL546" s="31"/>
      <c r="CM546" s="31"/>
      <c r="CN546" s="31"/>
      <c r="CO546" s="31"/>
      <c r="CP546" s="31"/>
      <c r="CQ546" s="31"/>
      <c r="CR546" s="31"/>
      <c r="CS546" s="31"/>
      <c r="CT546" s="31"/>
      <c r="CU546" s="31"/>
      <c r="CV546" s="31"/>
    </row>
    <row r="547" spans="1:100" x14ac:dyDescent="0.3">
      <c r="A547" s="31"/>
      <c r="B547" s="31"/>
      <c r="C547" s="31"/>
      <c r="D547" s="31"/>
      <c r="E547" s="31"/>
      <c r="F547" s="31"/>
      <c r="AQ547" s="31"/>
      <c r="AR547" s="31"/>
      <c r="AS547" s="31"/>
      <c r="AT547" s="31"/>
      <c r="AU547" s="31"/>
      <c r="AV547" s="31"/>
      <c r="AW547" s="32"/>
      <c r="AX547" s="32"/>
      <c r="AY547" s="32"/>
      <c r="AZ547" s="32"/>
      <c r="BA547" s="32"/>
      <c r="BB547" s="32"/>
      <c r="BC547" s="31"/>
      <c r="BD547" s="31"/>
      <c r="BE547" s="31"/>
      <c r="BF547" s="31"/>
      <c r="BG547" s="31"/>
      <c r="BH547" s="31"/>
      <c r="BI547" s="31"/>
      <c r="BJ547" s="31"/>
      <c r="BK547" s="31"/>
      <c r="BL547" s="31"/>
      <c r="BM547" s="31"/>
      <c r="BN547" s="31"/>
      <c r="BO547" s="31"/>
      <c r="BP547" s="31"/>
      <c r="BQ547" s="31"/>
      <c r="BR547" s="31"/>
      <c r="BS547" s="31"/>
      <c r="BT547" s="31"/>
      <c r="BU547" s="31"/>
      <c r="BV547" s="31"/>
      <c r="BW547" s="31"/>
      <c r="BX547" s="31"/>
      <c r="BY547" s="31"/>
      <c r="BZ547" s="31"/>
      <c r="CA547" s="31"/>
      <c r="CB547" s="31"/>
      <c r="CC547" s="31"/>
      <c r="CD547" s="31"/>
      <c r="CE547" s="31"/>
      <c r="CF547" s="31"/>
      <c r="CG547" s="31"/>
      <c r="CH547" s="31"/>
      <c r="CI547" s="31"/>
      <c r="CJ547" s="31"/>
      <c r="CK547" s="31"/>
      <c r="CL547" s="31"/>
      <c r="CM547" s="31"/>
      <c r="CN547" s="31"/>
      <c r="CO547" s="31"/>
      <c r="CP547" s="31"/>
      <c r="CQ547" s="31"/>
      <c r="CR547" s="31"/>
      <c r="CS547" s="31"/>
      <c r="CT547" s="31"/>
      <c r="CU547" s="31"/>
      <c r="CV547" s="31"/>
    </row>
    <row r="548" spans="1:100" x14ac:dyDescent="0.3">
      <c r="A548" s="31"/>
      <c r="B548" s="31"/>
      <c r="C548" s="31"/>
      <c r="D548" s="31"/>
      <c r="E548" s="31"/>
      <c r="F548" s="31"/>
      <c r="AQ548" s="31"/>
      <c r="AR548" s="31"/>
      <c r="AS548" s="31"/>
      <c r="AT548" s="31"/>
      <c r="AU548" s="31"/>
      <c r="AV548" s="31"/>
      <c r="AW548" s="32"/>
      <c r="AX548" s="32"/>
      <c r="AY548" s="32"/>
      <c r="AZ548" s="32"/>
      <c r="BA548" s="32"/>
      <c r="BB548" s="32"/>
      <c r="BC548" s="31"/>
      <c r="BD548" s="31"/>
      <c r="BE548" s="31"/>
      <c r="BF548" s="31"/>
      <c r="BG548" s="31"/>
      <c r="BH548" s="31"/>
      <c r="BI548" s="31"/>
      <c r="BJ548" s="31"/>
      <c r="BK548" s="31"/>
      <c r="BL548" s="31"/>
      <c r="BM548" s="31"/>
      <c r="BN548" s="31"/>
      <c r="BO548" s="31"/>
      <c r="BP548" s="31"/>
      <c r="BQ548" s="31"/>
      <c r="BR548" s="31"/>
      <c r="BS548" s="31"/>
      <c r="BT548" s="31"/>
      <c r="BU548" s="31"/>
      <c r="BV548" s="31"/>
      <c r="BW548" s="31"/>
      <c r="BX548" s="31"/>
      <c r="BY548" s="31"/>
      <c r="BZ548" s="31"/>
      <c r="CA548" s="31"/>
      <c r="CB548" s="31"/>
      <c r="CC548" s="31"/>
      <c r="CD548" s="31"/>
      <c r="CE548" s="31"/>
      <c r="CF548" s="31"/>
      <c r="CG548" s="31"/>
      <c r="CH548" s="31"/>
      <c r="CI548" s="31"/>
      <c r="CJ548" s="31"/>
      <c r="CK548" s="31"/>
      <c r="CL548" s="31"/>
      <c r="CM548" s="31"/>
      <c r="CN548" s="31"/>
      <c r="CO548" s="31"/>
      <c r="CP548" s="31"/>
      <c r="CQ548" s="31"/>
      <c r="CR548" s="31"/>
      <c r="CS548" s="31"/>
      <c r="CT548" s="31"/>
      <c r="CU548" s="31"/>
      <c r="CV548" s="31"/>
    </row>
    <row r="549" spans="1:100" x14ac:dyDescent="0.3">
      <c r="A549" s="31"/>
      <c r="B549" s="31"/>
      <c r="C549" s="31"/>
      <c r="D549" s="31"/>
      <c r="E549" s="31"/>
      <c r="F549" s="31"/>
      <c r="AQ549" s="31"/>
      <c r="AR549" s="31"/>
      <c r="AS549" s="31"/>
      <c r="AT549" s="31"/>
      <c r="AU549" s="31"/>
      <c r="AV549" s="31"/>
      <c r="AW549" s="32"/>
      <c r="AX549" s="32"/>
      <c r="AY549" s="32"/>
      <c r="AZ549" s="32"/>
      <c r="BA549" s="32"/>
      <c r="BB549" s="32"/>
      <c r="BC549" s="31"/>
      <c r="BD549" s="31"/>
      <c r="BE549" s="31"/>
      <c r="BF549" s="31"/>
      <c r="BG549" s="31"/>
      <c r="BH549" s="31"/>
      <c r="BI549" s="31"/>
      <c r="BJ549" s="31"/>
      <c r="BK549" s="31"/>
      <c r="BL549" s="31"/>
      <c r="BM549" s="31"/>
      <c r="BN549" s="31"/>
      <c r="BO549" s="31"/>
      <c r="BP549" s="31"/>
      <c r="BQ549" s="31"/>
      <c r="BR549" s="31"/>
      <c r="BS549" s="31"/>
      <c r="BT549" s="31"/>
      <c r="BU549" s="31"/>
      <c r="BV549" s="31"/>
      <c r="BW549" s="31"/>
      <c r="BX549" s="31"/>
      <c r="BY549" s="31"/>
      <c r="BZ549" s="31"/>
      <c r="CA549" s="31"/>
      <c r="CB549" s="31"/>
      <c r="CC549" s="31"/>
      <c r="CD549" s="31"/>
      <c r="CE549" s="31"/>
      <c r="CF549" s="31"/>
      <c r="CG549" s="31"/>
      <c r="CH549" s="31"/>
      <c r="CI549" s="31"/>
      <c r="CJ549" s="31"/>
      <c r="CK549" s="31"/>
      <c r="CL549" s="31"/>
      <c r="CM549" s="31"/>
      <c r="CN549" s="31"/>
      <c r="CO549" s="31"/>
      <c r="CP549" s="31"/>
      <c r="CQ549" s="31"/>
      <c r="CR549" s="31"/>
      <c r="CS549" s="31"/>
      <c r="CT549" s="31"/>
      <c r="CU549" s="31"/>
      <c r="CV549" s="31"/>
    </row>
    <row r="550" spans="1:100" x14ac:dyDescent="0.3">
      <c r="A550" s="31"/>
      <c r="B550" s="31"/>
      <c r="C550" s="31"/>
      <c r="D550" s="31"/>
      <c r="E550" s="31"/>
      <c r="F550" s="31"/>
      <c r="AQ550" s="31"/>
      <c r="AR550" s="31"/>
      <c r="AS550" s="31"/>
      <c r="AT550" s="31"/>
      <c r="AU550" s="31"/>
      <c r="AV550" s="31"/>
      <c r="AW550" s="32"/>
      <c r="AX550" s="32"/>
      <c r="AY550" s="32"/>
      <c r="AZ550" s="32"/>
      <c r="BA550" s="32"/>
      <c r="BB550" s="32"/>
      <c r="BC550" s="31"/>
      <c r="BD550" s="31"/>
      <c r="BE550" s="31"/>
      <c r="BF550" s="31"/>
      <c r="BG550" s="31"/>
      <c r="BH550" s="31"/>
      <c r="BI550" s="31"/>
      <c r="BJ550" s="31"/>
      <c r="BK550" s="31"/>
      <c r="BL550" s="31"/>
      <c r="BM550" s="31"/>
      <c r="BN550" s="31"/>
      <c r="BO550" s="31"/>
      <c r="BP550" s="31"/>
      <c r="BQ550" s="31"/>
      <c r="BR550" s="31"/>
      <c r="BS550" s="31"/>
      <c r="BT550" s="31"/>
      <c r="BU550" s="31"/>
      <c r="BV550" s="31"/>
      <c r="BW550" s="31"/>
      <c r="BX550" s="31"/>
      <c r="BY550" s="31"/>
      <c r="BZ550" s="31"/>
      <c r="CA550" s="31"/>
      <c r="CB550" s="31"/>
      <c r="CC550" s="31"/>
      <c r="CD550" s="31"/>
      <c r="CE550" s="31"/>
      <c r="CF550" s="31"/>
      <c r="CG550" s="31"/>
      <c r="CH550" s="31"/>
      <c r="CI550" s="31"/>
      <c r="CJ550" s="31"/>
      <c r="CK550" s="31"/>
      <c r="CL550" s="31"/>
      <c r="CM550" s="31"/>
      <c r="CN550" s="31"/>
      <c r="CO550" s="31"/>
      <c r="CP550" s="31"/>
      <c r="CQ550" s="31"/>
      <c r="CR550" s="31"/>
      <c r="CS550" s="31"/>
      <c r="CT550" s="31"/>
      <c r="CU550" s="31"/>
      <c r="CV550" s="31"/>
    </row>
    <row r="551" spans="1:100" x14ac:dyDescent="0.3">
      <c r="A551" s="31"/>
      <c r="B551" s="31"/>
      <c r="C551" s="31"/>
      <c r="D551" s="31"/>
      <c r="E551" s="31"/>
      <c r="F551" s="31"/>
      <c r="AQ551" s="31"/>
      <c r="AR551" s="31"/>
      <c r="AS551" s="31"/>
      <c r="AT551" s="31"/>
      <c r="AU551" s="31"/>
      <c r="AV551" s="31"/>
      <c r="AW551" s="32"/>
      <c r="AX551" s="32"/>
      <c r="AY551" s="32"/>
      <c r="AZ551" s="32"/>
      <c r="BA551" s="32"/>
      <c r="BB551" s="32"/>
      <c r="BC551" s="31"/>
      <c r="BD551" s="31"/>
      <c r="BE551" s="31"/>
      <c r="BF551" s="31"/>
      <c r="BG551" s="31"/>
      <c r="BH551" s="31"/>
      <c r="BI551" s="31"/>
      <c r="BJ551" s="31"/>
      <c r="BK551" s="31"/>
      <c r="BL551" s="31"/>
      <c r="BM551" s="31"/>
      <c r="BN551" s="31"/>
      <c r="BO551" s="31"/>
      <c r="BP551" s="31"/>
      <c r="BQ551" s="31"/>
      <c r="BR551" s="31"/>
      <c r="BS551" s="31"/>
      <c r="BT551" s="31"/>
      <c r="BU551" s="31"/>
      <c r="BV551" s="31"/>
      <c r="BW551" s="31"/>
      <c r="BX551" s="31"/>
      <c r="BY551" s="31"/>
      <c r="BZ551" s="31"/>
      <c r="CA551" s="31"/>
      <c r="CB551" s="31"/>
      <c r="CC551" s="31"/>
      <c r="CD551" s="31"/>
      <c r="CE551" s="31"/>
      <c r="CF551" s="31"/>
      <c r="CG551" s="31"/>
      <c r="CH551" s="31"/>
      <c r="CI551" s="31"/>
      <c r="CJ551" s="31"/>
      <c r="CK551" s="31"/>
      <c r="CL551" s="31"/>
      <c r="CM551" s="31"/>
      <c r="CN551" s="31"/>
      <c r="CO551" s="31"/>
      <c r="CP551" s="31"/>
      <c r="CQ551" s="31"/>
      <c r="CR551" s="31"/>
      <c r="CS551" s="31"/>
      <c r="CT551" s="31"/>
      <c r="CU551" s="31"/>
      <c r="CV551" s="31"/>
    </row>
    <row r="552" spans="1:100" x14ac:dyDescent="0.3">
      <c r="A552" s="31"/>
      <c r="B552" s="31"/>
      <c r="C552" s="31"/>
      <c r="D552" s="31"/>
      <c r="E552" s="31"/>
      <c r="F552" s="31"/>
      <c r="AQ552" s="31"/>
      <c r="AR552" s="31"/>
      <c r="AS552" s="31"/>
      <c r="AT552" s="31"/>
      <c r="AU552" s="31"/>
      <c r="AV552" s="31"/>
      <c r="AW552" s="32"/>
      <c r="AX552" s="32"/>
      <c r="AY552" s="32"/>
      <c r="AZ552" s="32"/>
      <c r="BA552" s="32"/>
      <c r="BB552" s="32"/>
      <c r="BC552" s="31"/>
      <c r="BD552" s="31"/>
      <c r="BE552" s="31"/>
      <c r="BF552" s="31"/>
      <c r="BG552" s="31"/>
      <c r="BH552" s="31"/>
      <c r="BI552" s="31"/>
      <c r="BJ552" s="31"/>
      <c r="BK552" s="31"/>
      <c r="BL552" s="31"/>
      <c r="BM552" s="31"/>
      <c r="BN552" s="31"/>
      <c r="BO552" s="31"/>
      <c r="BP552" s="31"/>
      <c r="BQ552" s="31"/>
      <c r="BR552" s="31"/>
      <c r="BS552" s="31"/>
      <c r="BT552" s="31"/>
      <c r="BU552" s="31"/>
      <c r="BV552" s="31"/>
      <c r="BW552" s="31"/>
      <c r="BX552" s="31"/>
      <c r="BY552" s="31"/>
      <c r="BZ552" s="31"/>
      <c r="CA552" s="31"/>
      <c r="CB552" s="31"/>
      <c r="CC552" s="31"/>
      <c r="CD552" s="31"/>
      <c r="CE552" s="31"/>
      <c r="CF552" s="31"/>
      <c r="CG552" s="31"/>
      <c r="CH552" s="31"/>
      <c r="CI552" s="31"/>
      <c r="CJ552" s="31"/>
      <c r="CK552" s="31"/>
      <c r="CL552" s="31"/>
      <c r="CM552" s="31"/>
      <c r="CN552" s="31"/>
      <c r="CO552" s="31"/>
      <c r="CP552" s="31"/>
      <c r="CQ552" s="31"/>
      <c r="CR552" s="31"/>
      <c r="CS552" s="31"/>
      <c r="CT552" s="31"/>
      <c r="CU552" s="31"/>
      <c r="CV552" s="31"/>
    </row>
    <row r="553" spans="1:100" x14ac:dyDescent="0.3">
      <c r="A553" s="31"/>
      <c r="B553" s="31"/>
      <c r="C553" s="31"/>
      <c r="D553" s="31"/>
      <c r="E553" s="31"/>
      <c r="F553" s="31"/>
      <c r="AQ553" s="31"/>
      <c r="AR553" s="31"/>
      <c r="AS553" s="31"/>
      <c r="AT553" s="31"/>
      <c r="AU553" s="31"/>
      <c r="AV553" s="31"/>
      <c r="AW553" s="32"/>
      <c r="AX553" s="32"/>
      <c r="AY553" s="32"/>
      <c r="AZ553" s="32"/>
      <c r="BA553" s="32"/>
      <c r="BB553" s="32"/>
      <c r="BC553" s="31"/>
      <c r="BD553" s="31"/>
      <c r="BE553" s="31"/>
      <c r="BF553" s="31"/>
      <c r="BG553" s="31"/>
      <c r="BH553" s="31"/>
      <c r="BI553" s="31"/>
      <c r="BJ553" s="31"/>
      <c r="BK553" s="31"/>
      <c r="BL553" s="31"/>
      <c r="BM553" s="31"/>
      <c r="BN553" s="31"/>
      <c r="BO553" s="31"/>
      <c r="BP553" s="31"/>
      <c r="BQ553" s="31"/>
      <c r="BR553" s="31"/>
      <c r="BS553" s="31"/>
      <c r="BT553" s="31"/>
      <c r="BU553" s="31"/>
      <c r="BV553" s="31"/>
      <c r="BW553" s="31"/>
      <c r="BX553" s="31"/>
      <c r="BY553" s="31"/>
      <c r="BZ553" s="31"/>
      <c r="CA553" s="31"/>
      <c r="CB553" s="31"/>
      <c r="CC553" s="31"/>
      <c r="CD553" s="31"/>
      <c r="CE553" s="31"/>
      <c r="CF553" s="31"/>
      <c r="CG553" s="31"/>
      <c r="CH553" s="31"/>
      <c r="CI553" s="31"/>
      <c r="CJ553" s="31"/>
      <c r="CK553" s="31"/>
      <c r="CL553" s="31"/>
      <c r="CM553" s="31"/>
      <c r="CN553" s="31"/>
      <c r="CO553" s="31"/>
      <c r="CP553" s="31"/>
      <c r="CQ553" s="31"/>
      <c r="CR553" s="31"/>
      <c r="CS553" s="31"/>
      <c r="CT553" s="31"/>
      <c r="CU553" s="31"/>
      <c r="CV553" s="31"/>
    </row>
    <row r="554" spans="1:100" x14ac:dyDescent="0.3">
      <c r="A554" s="31"/>
      <c r="B554" s="31"/>
      <c r="C554" s="31"/>
      <c r="D554" s="31"/>
      <c r="E554" s="31"/>
      <c r="F554" s="31"/>
      <c r="AQ554" s="31"/>
      <c r="AR554" s="31"/>
      <c r="AS554" s="31"/>
      <c r="AT554" s="31"/>
      <c r="AU554" s="31"/>
      <c r="AV554" s="31"/>
      <c r="AW554" s="32"/>
      <c r="AX554" s="32"/>
      <c r="AY554" s="32"/>
      <c r="AZ554" s="32"/>
      <c r="BA554" s="32"/>
      <c r="BB554" s="32"/>
      <c r="BC554" s="31"/>
      <c r="BD554" s="31"/>
      <c r="BE554" s="31"/>
      <c r="BF554" s="31"/>
      <c r="BG554" s="31"/>
      <c r="BH554" s="31"/>
      <c r="BI554" s="31"/>
      <c r="BJ554" s="31"/>
      <c r="BK554" s="31"/>
      <c r="BL554" s="31"/>
      <c r="BM554" s="31"/>
      <c r="BN554" s="31"/>
      <c r="BO554" s="31"/>
      <c r="BP554" s="31"/>
      <c r="BQ554" s="31"/>
      <c r="BR554" s="31"/>
      <c r="BS554" s="31"/>
      <c r="BT554" s="31"/>
      <c r="BU554" s="31"/>
      <c r="BV554" s="31"/>
      <c r="BW554" s="31"/>
      <c r="BX554" s="31"/>
      <c r="BY554" s="31"/>
      <c r="BZ554" s="31"/>
      <c r="CA554" s="31"/>
      <c r="CB554" s="31"/>
      <c r="CC554" s="31"/>
      <c r="CD554" s="31"/>
      <c r="CE554" s="31"/>
      <c r="CF554" s="31"/>
      <c r="CG554" s="31"/>
      <c r="CH554" s="31"/>
      <c r="CI554" s="31"/>
      <c r="CJ554" s="31"/>
      <c r="CK554" s="31"/>
      <c r="CL554" s="31"/>
      <c r="CM554" s="31"/>
      <c r="CN554" s="31"/>
      <c r="CO554" s="31"/>
      <c r="CP554" s="31"/>
      <c r="CQ554" s="31"/>
      <c r="CR554" s="31"/>
      <c r="CS554" s="31"/>
      <c r="CT554" s="31"/>
      <c r="CU554" s="31"/>
      <c r="CV554" s="31"/>
    </row>
    <row r="555" spans="1:100" x14ac:dyDescent="0.3">
      <c r="A555" s="31"/>
      <c r="B555" s="31"/>
      <c r="C555" s="31"/>
      <c r="D555" s="31"/>
      <c r="E555" s="31"/>
      <c r="F555" s="31"/>
      <c r="AQ555" s="31"/>
      <c r="AR555" s="31"/>
      <c r="AS555" s="31"/>
      <c r="AT555" s="31"/>
      <c r="AU555" s="31"/>
      <c r="AV555" s="31"/>
      <c r="AW555" s="32"/>
      <c r="AX555" s="32"/>
      <c r="AY555" s="32"/>
      <c r="AZ555" s="32"/>
      <c r="BA555" s="32"/>
      <c r="BB555" s="32"/>
      <c r="BC555" s="31"/>
      <c r="BD555" s="31"/>
      <c r="BE555" s="31"/>
      <c r="BF555" s="31"/>
      <c r="BG555" s="31"/>
      <c r="BH555" s="31"/>
      <c r="BI555" s="31"/>
      <c r="BJ555" s="31"/>
      <c r="BK555" s="31"/>
      <c r="BL555" s="31"/>
      <c r="BM555" s="31"/>
      <c r="BN555" s="31"/>
      <c r="BO555" s="31"/>
      <c r="BP555" s="31"/>
      <c r="BQ555" s="31"/>
      <c r="BR555" s="31"/>
      <c r="BS555" s="31"/>
      <c r="BT555" s="31"/>
      <c r="BU555" s="31"/>
      <c r="BV555" s="31"/>
      <c r="BW555" s="31"/>
      <c r="BX555" s="31"/>
      <c r="BY555" s="31"/>
      <c r="BZ555" s="31"/>
      <c r="CA555" s="31"/>
      <c r="CB555" s="31"/>
      <c r="CC555" s="31"/>
      <c r="CD555" s="31"/>
      <c r="CE555" s="31"/>
      <c r="CF555" s="31"/>
      <c r="CG555" s="31"/>
      <c r="CH555" s="31"/>
      <c r="CI555" s="31"/>
      <c r="CJ555" s="31"/>
      <c r="CK555" s="31"/>
      <c r="CL555" s="31"/>
      <c r="CM555" s="31"/>
      <c r="CN555" s="31"/>
      <c r="CO555" s="31"/>
      <c r="CP555" s="31"/>
      <c r="CQ555" s="31"/>
      <c r="CR555" s="31"/>
      <c r="CS555" s="31"/>
      <c r="CT555" s="31"/>
      <c r="CU555" s="31"/>
      <c r="CV555" s="31"/>
    </row>
    <row r="556" spans="1:100" x14ac:dyDescent="0.3">
      <c r="A556" s="31"/>
      <c r="B556" s="31"/>
      <c r="C556" s="31"/>
      <c r="D556" s="31"/>
      <c r="E556" s="31"/>
      <c r="F556" s="31"/>
      <c r="AQ556" s="31"/>
      <c r="AR556" s="31"/>
      <c r="AS556" s="31"/>
      <c r="AT556" s="31"/>
      <c r="AU556" s="31"/>
      <c r="AV556" s="31"/>
      <c r="AW556" s="32"/>
      <c r="AX556" s="32"/>
      <c r="AY556" s="32"/>
      <c r="AZ556" s="32"/>
      <c r="BA556" s="32"/>
      <c r="BB556" s="32"/>
      <c r="BC556" s="31"/>
      <c r="BD556" s="31"/>
      <c r="BE556" s="31"/>
      <c r="BF556" s="31"/>
      <c r="BG556" s="31"/>
      <c r="BH556" s="31"/>
      <c r="BI556" s="31"/>
      <c r="BJ556" s="31"/>
      <c r="BK556" s="31"/>
      <c r="BL556" s="31"/>
      <c r="BM556" s="31"/>
      <c r="BN556" s="31"/>
      <c r="BO556" s="31"/>
      <c r="BP556" s="31"/>
      <c r="BQ556" s="31"/>
      <c r="BR556" s="31"/>
      <c r="BS556" s="31"/>
      <c r="BT556" s="31"/>
      <c r="BU556" s="31"/>
      <c r="BV556" s="31"/>
      <c r="BW556" s="31"/>
      <c r="BX556" s="31"/>
      <c r="BY556" s="31"/>
      <c r="BZ556" s="31"/>
      <c r="CA556" s="31"/>
      <c r="CB556" s="31"/>
      <c r="CC556" s="31"/>
      <c r="CD556" s="31"/>
      <c r="CE556" s="31"/>
      <c r="CF556" s="31"/>
      <c r="CG556" s="31"/>
      <c r="CH556" s="31"/>
      <c r="CI556" s="31"/>
      <c r="CJ556" s="31"/>
      <c r="CK556" s="31"/>
      <c r="CL556" s="31"/>
      <c r="CM556" s="31"/>
      <c r="CN556" s="31"/>
      <c r="CO556" s="31"/>
      <c r="CP556" s="31"/>
      <c r="CQ556" s="31"/>
      <c r="CR556" s="31"/>
      <c r="CS556" s="31"/>
      <c r="CT556" s="31"/>
      <c r="CU556" s="31"/>
      <c r="CV556" s="31"/>
    </row>
    <row r="557" spans="1:100" x14ac:dyDescent="0.3">
      <c r="A557" s="31"/>
      <c r="B557" s="31"/>
      <c r="C557" s="31"/>
      <c r="D557" s="31"/>
      <c r="E557" s="31"/>
      <c r="F557" s="31"/>
      <c r="AQ557" s="31"/>
      <c r="AR557" s="31"/>
      <c r="AS557" s="31"/>
      <c r="AT557" s="31"/>
      <c r="AU557" s="31"/>
      <c r="AV557" s="31"/>
      <c r="AW557" s="32"/>
      <c r="AX557" s="32"/>
      <c r="AY557" s="32"/>
      <c r="AZ557" s="32"/>
      <c r="BA557" s="32"/>
      <c r="BB557" s="32"/>
      <c r="BC557" s="31"/>
      <c r="BD557" s="31"/>
      <c r="BE557" s="31"/>
      <c r="BF557" s="31"/>
      <c r="BG557" s="31"/>
      <c r="BH557" s="31"/>
      <c r="BI557" s="31"/>
      <c r="BJ557" s="31"/>
      <c r="BK557" s="31"/>
      <c r="BL557" s="31"/>
      <c r="BM557" s="31"/>
      <c r="BN557" s="31"/>
      <c r="BO557" s="31"/>
      <c r="BP557" s="31"/>
      <c r="BQ557" s="31"/>
      <c r="BR557" s="31"/>
      <c r="BS557" s="31"/>
      <c r="BT557" s="31"/>
      <c r="BU557" s="31"/>
      <c r="BV557" s="31"/>
      <c r="BW557" s="31"/>
      <c r="BX557" s="31"/>
      <c r="BY557" s="31"/>
      <c r="BZ557" s="31"/>
      <c r="CA557" s="31"/>
      <c r="CB557" s="31"/>
      <c r="CC557" s="31"/>
      <c r="CD557" s="31"/>
      <c r="CE557" s="31"/>
      <c r="CF557" s="31"/>
      <c r="CG557" s="31"/>
      <c r="CH557" s="31"/>
      <c r="CI557" s="31"/>
      <c r="CJ557" s="31"/>
      <c r="CK557" s="31"/>
      <c r="CL557" s="31"/>
      <c r="CM557" s="31"/>
      <c r="CN557" s="31"/>
      <c r="CO557" s="31"/>
      <c r="CP557" s="31"/>
      <c r="CQ557" s="31"/>
      <c r="CR557" s="31"/>
      <c r="CS557" s="31"/>
      <c r="CT557" s="31"/>
      <c r="CU557" s="31"/>
      <c r="CV557" s="31"/>
    </row>
    <row r="558" spans="1:100" x14ac:dyDescent="0.3">
      <c r="A558" s="31"/>
      <c r="B558" s="31"/>
      <c r="C558" s="31"/>
      <c r="D558" s="31"/>
      <c r="E558" s="31"/>
      <c r="F558" s="31"/>
      <c r="AQ558" s="31"/>
      <c r="AR558" s="31"/>
      <c r="AS558" s="31"/>
      <c r="AT558" s="31"/>
      <c r="AU558" s="31"/>
      <c r="AV558" s="31"/>
      <c r="AW558" s="32"/>
      <c r="AX558" s="32"/>
      <c r="AY558" s="32"/>
      <c r="AZ558" s="32"/>
      <c r="BA558" s="32"/>
      <c r="BB558" s="32"/>
      <c r="BC558" s="31"/>
      <c r="BD558" s="31"/>
      <c r="BE558" s="31"/>
      <c r="BF558" s="31"/>
      <c r="BG558" s="31"/>
      <c r="BH558" s="31"/>
      <c r="BI558" s="31"/>
      <c r="BJ558" s="31"/>
      <c r="BK558" s="31"/>
      <c r="BL558" s="31"/>
      <c r="BM558" s="31"/>
      <c r="BN558" s="31"/>
      <c r="BO558" s="31"/>
      <c r="BP558" s="31"/>
      <c r="BQ558" s="31"/>
      <c r="BR558" s="31"/>
      <c r="BS558" s="31"/>
      <c r="BT558" s="31"/>
      <c r="BU558" s="31"/>
      <c r="BV558" s="31"/>
      <c r="BW558" s="31"/>
      <c r="BX558" s="31"/>
      <c r="BY558" s="31"/>
      <c r="BZ558" s="31"/>
      <c r="CA558" s="31"/>
      <c r="CB558" s="31"/>
      <c r="CC558" s="31"/>
      <c r="CD558" s="31"/>
      <c r="CE558" s="31"/>
      <c r="CF558" s="31"/>
      <c r="CG558" s="31"/>
      <c r="CH558" s="31"/>
      <c r="CI558" s="31"/>
      <c r="CJ558" s="31"/>
      <c r="CK558" s="31"/>
      <c r="CL558" s="31"/>
      <c r="CM558" s="31"/>
      <c r="CN558" s="31"/>
      <c r="CO558" s="31"/>
      <c r="CP558" s="31"/>
      <c r="CQ558" s="31"/>
      <c r="CR558" s="31"/>
      <c r="CS558" s="31"/>
      <c r="CT558" s="31"/>
      <c r="CU558" s="31"/>
      <c r="CV558" s="31"/>
    </row>
    <row r="559" spans="1:100" x14ac:dyDescent="0.3">
      <c r="A559" s="31"/>
      <c r="B559" s="31"/>
      <c r="C559" s="31"/>
      <c r="D559" s="31"/>
      <c r="E559" s="31"/>
      <c r="F559" s="31"/>
      <c r="AQ559" s="31"/>
      <c r="AR559" s="31"/>
      <c r="AS559" s="31"/>
      <c r="AT559" s="31"/>
      <c r="AU559" s="31"/>
      <c r="AV559" s="31"/>
      <c r="AW559" s="32"/>
      <c r="AX559" s="32"/>
      <c r="AY559" s="32"/>
      <c r="AZ559" s="32"/>
      <c r="BA559" s="32"/>
      <c r="BB559" s="32"/>
      <c r="BC559" s="31"/>
      <c r="BD559" s="31"/>
      <c r="BE559" s="31"/>
      <c r="BF559" s="31"/>
      <c r="BG559" s="31"/>
      <c r="BH559" s="31"/>
      <c r="BI559" s="31"/>
      <c r="BJ559" s="31"/>
      <c r="BK559" s="31"/>
      <c r="BL559" s="31"/>
      <c r="BM559" s="31"/>
      <c r="BN559" s="31"/>
      <c r="BO559" s="31"/>
      <c r="BP559" s="31"/>
      <c r="BQ559" s="31"/>
      <c r="BR559" s="31"/>
      <c r="BS559" s="31"/>
      <c r="BT559" s="31"/>
      <c r="BU559" s="31"/>
      <c r="BV559" s="31"/>
      <c r="BW559" s="31"/>
      <c r="BX559" s="31"/>
      <c r="BY559" s="31"/>
      <c r="BZ559" s="31"/>
      <c r="CA559" s="31"/>
      <c r="CB559" s="31"/>
      <c r="CC559" s="31"/>
      <c r="CD559" s="31"/>
      <c r="CE559" s="31"/>
      <c r="CF559" s="31"/>
      <c r="CG559" s="31"/>
      <c r="CH559" s="31"/>
      <c r="CI559" s="31"/>
      <c r="CJ559" s="31"/>
      <c r="CK559" s="31"/>
      <c r="CL559" s="31"/>
      <c r="CM559" s="31"/>
      <c r="CN559" s="31"/>
      <c r="CO559" s="31"/>
      <c r="CP559" s="31"/>
      <c r="CQ559" s="31"/>
      <c r="CR559" s="31"/>
      <c r="CS559" s="31"/>
      <c r="CT559" s="31"/>
      <c r="CU559" s="31"/>
      <c r="CV559" s="31"/>
    </row>
    <row r="560" spans="1:100" x14ac:dyDescent="0.3">
      <c r="A560" s="31"/>
      <c r="B560" s="31"/>
      <c r="C560" s="31"/>
      <c r="D560" s="31"/>
      <c r="E560" s="31"/>
      <c r="F560" s="31"/>
      <c r="AQ560" s="31"/>
      <c r="AR560" s="31"/>
      <c r="AS560" s="31"/>
      <c r="AT560" s="31"/>
      <c r="AU560" s="31"/>
      <c r="AV560" s="31"/>
      <c r="AW560" s="32"/>
      <c r="AX560" s="32"/>
      <c r="AY560" s="32"/>
      <c r="AZ560" s="32"/>
      <c r="BA560" s="32"/>
      <c r="BB560" s="32"/>
      <c r="BC560" s="31"/>
      <c r="BD560" s="31"/>
      <c r="BE560" s="31"/>
      <c r="BF560" s="31"/>
      <c r="BG560" s="31"/>
      <c r="BH560" s="31"/>
      <c r="BI560" s="31"/>
      <c r="BJ560" s="31"/>
      <c r="BK560" s="31"/>
      <c r="BL560" s="31"/>
      <c r="BM560" s="31"/>
      <c r="BN560" s="31"/>
      <c r="BO560" s="31"/>
      <c r="BP560" s="31"/>
      <c r="BQ560" s="31"/>
      <c r="BR560" s="31"/>
      <c r="BS560" s="31"/>
      <c r="BT560" s="31"/>
      <c r="BU560" s="31"/>
      <c r="BV560" s="31"/>
      <c r="BW560" s="31"/>
      <c r="BX560" s="31"/>
      <c r="BY560" s="31"/>
      <c r="BZ560" s="31"/>
      <c r="CA560" s="31"/>
      <c r="CB560" s="31"/>
      <c r="CC560" s="31"/>
      <c r="CD560" s="31"/>
      <c r="CE560" s="31"/>
      <c r="CF560" s="31"/>
      <c r="CG560" s="31"/>
      <c r="CH560" s="31"/>
      <c r="CI560" s="31"/>
      <c r="CJ560" s="31"/>
      <c r="CK560" s="31"/>
      <c r="CL560" s="31"/>
      <c r="CM560" s="31"/>
      <c r="CN560" s="31"/>
      <c r="CO560" s="31"/>
      <c r="CP560" s="31"/>
      <c r="CQ560" s="31"/>
      <c r="CR560" s="31"/>
      <c r="CS560" s="31"/>
      <c r="CT560" s="31"/>
      <c r="CU560" s="31"/>
      <c r="CV560" s="31"/>
    </row>
    <row r="561" spans="1:100" x14ac:dyDescent="0.3">
      <c r="A561" s="31"/>
      <c r="B561" s="31"/>
      <c r="C561" s="31"/>
      <c r="D561" s="31"/>
      <c r="E561" s="31"/>
      <c r="F561" s="31"/>
      <c r="AQ561" s="31"/>
      <c r="AR561" s="31"/>
      <c r="AS561" s="31"/>
      <c r="AT561" s="31"/>
      <c r="AU561" s="31"/>
      <c r="AV561" s="31"/>
      <c r="AW561" s="32"/>
      <c r="AX561" s="32"/>
      <c r="AY561" s="32"/>
      <c r="AZ561" s="32"/>
      <c r="BA561" s="32"/>
      <c r="BB561" s="32"/>
      <c r="BC561" s="31"/>
      <c r="BD561" s="31"/>
      <c r="BE561" s="31"/>
      <c r="BF561" s="31"/>
      <c r="BG561" s="31"/>
      <c r="BH561" s="31"/>
      <c r="BI561" s="31"/>
      <c r="BJ561" s="31"/>
      <c r="BK561" s="31"/>
      <c r="BL561" s="31"/>
      <c r="BM561" s="31"/>
      <c r="BN561" s="31"/>
      <c r="BO561" s="31"/>
      <c r="BP561" s="31"/>
      <c r="BQ561" s="31"/>
      <c r="BR561" s="31"/>
      <c r="BS561" s="31"/>
      <c r="BT561" s="31"/>
      <c r="BU561" s="31"/>
      <c r="BV561" s="31"/>
      <c r="BW561" s="31"/>
      <c r="BX561" s="31"/>
      <c r="BY561" s="31"/>
      <c r="BZ561" s="31"/>
      <c r="CA561" s="31"/>
      <c r="CB561" s="31"/>
      <c r="CC561" s="31"/>
      <c r="CD561" s="31"/>
      <c r="CE561" s="31"/>
      <c r="CF561" s="31"/>
      <c r="CG561" s="31"/>
      <c r="CH561" s="31"/>
      <c r="CI561" s="31"/>
      <c r="CJ561" s="31"/>
      <c r="CK561" s="31"/>
      <c r="CL561" s="31"/>
      <c r="CM561" s="31"/>
      <c r="CN561" s="31"/>
      <c r="CO561" s="31"/>
      <c r="CP561" s="31"/>
      <c r="CQ561" s="31"/>
      <c r="CR561" s="31"/>
      <c r="CS561" s="31"/>
      <c r="CT561" s="31"/>
      <c r="CU561" s="31"/>
      <c r="CV561" s="31"/>
    </row>
    <row r="562" spans="1:100" x14ac:dyDescent="0.3">
      <c r="A562" s="31"/>
      <c r="B562" s="31"/>
      <c r="C562" s="31"/>
      <c r="D562" s="31"/>
      <c r="E562" s="31"/>
      <c r="F562" s="31"/>
      <c r="AQ562" s="31"/>
      <c r="AR562" s="31"/>
      <c r="AS562" s="31"/>
      <c r="AT562" s="31"/>
      <c r="AU562" s="31"/>
      <c r="AV562" s="31"/>
      <c r="AW562" s="32"/>
      <c r="AX562" s="32"/>
      <c r="AY562" s="32"/>
      <c r="AZ562" s="32"/>
      <c r="BA562" s="32"/>
      <c r="BB562" s="32"/>
      <c r="BC562" s="31"/>
      <c r="BD562" s="31"/>
      <c r="BE562" s="31"/>
      <c r="BF562" s="31"/>
      <c r="BG562" s="31"/>
      <c r="BH562" s="31"/>
      <c r="BI562" s="31"/>
      <c r="BJ562" s="31"/>
      <c r="BK562" s="31"/>
      <c r="BL562" s="31"/>
      <c r="BM562" s="31"/>
      <c r="BN562" s="31"/>
      <c r="BO562" s="31"/>
      <c r="BP562" s="31"/>
      <c r="BQ562" s="31"/>
      <c r="BR562" s="31"/>
      <c r="BS562" s="31"/>
      <c r="BT562" s="31"/>
      <c r="BU562" s="31"/>
      <c r="BV562" s="31"/>
      <c r="BW562" s="31"/>
      <c r="BX562" s="31"/>
      <c r="BY562" s="31"/>
      <c r="BZ562" s="31"/>
      <c r="CA562" s="31"/>
      <c r="CB562" s="31"/>
      <c r="CC562" s="31"/>
      <c r="CD562" s="31"/>
      <c r="CE562" s="31"/>
      <c r="CF562" s="31"/>
      <c r="CG562" s="31"/>
      <c r="CH562" s="31"/>
      <c r="CI562" s="31"/>
      <c r="CJ562" s="31"/>
      <c r="CK562" s="31"/>
      <c r="CL562" s="31"/>
      <c r="CM562" s="31"/>
      <c r="CN562" s="31"/>
      <c r="CO562" s="31"/>
      <c r="CP562" s="31"/>
      <c r="CQ562" s="31"/>
      <c r="CR562" s="31"/>
      <c r="CS562" s="31"/>
      <c r="CT562" s="31"/>
      <c r="CU562" s="31"/>
      <c r="CV562" s="31"/>
    </row>
    <row r="563" spans="1:100" x14ac:dyDescent="0.3">
      <c r="A563" s="31"/>
      <c r="B563" s="31"/>
      <c r="C563" s="31"/>
      <c r="D563" s="31"/>
      <c r="E563" s="31"/>
      <c r="F563" s="31"/>
      <c r="AQ563" s="31"/>
      <c r="AR563" s="31"/>
      <c r="AS563" s="31"/>
      <c r="AT563" s="31"/>
      <c r="AU563" s="31"/>
      <c r="AV563" s="31"/>
      <c r="AW563" s="32"/>
      <c r="AX563" s="32"/>
      <c r="AY563" s="32"/>
      <c r="AZ563" s="32"/>
      <c r="BA563" s="32"/>
      <c r="BB563" s="32"/>
      <c r="BC563" s="31"/>
      <c r="BD563" s="31"/>
      <c r="BE563" s="31"/>
      <c r="BF563" s="31"/>
      <c r="BG563" s="31"/>
      <c r="BH563" s="31"/>
      <c r="BI563" s="31"/>
      <c r="BJ563" s="31"/>
      <c r="BK563" s="31"/>
      <c r="BL563" s="31"/>
      <c r="BM563" s="31"/>
      <c r="BN563" s="31"/>
      <c r="BO563" s="31"/>
      <c r="BP563" s="31"/>
      <c r="BQ563" s="31"/>
      <c r="BR563" s="31"/>
      <c r="BS563" s="31"/>
      <c r="BT563" s="31"/>
      <c r="BU563" s="31"/>
      <c r="BV563" s="31"/>
      <c r="BW563" s="31"/>
      <c r="BX563" s="31"/>
      <c r="BY563" s="31"/>
      <c r="BZ563" s="31"/>
      <c r="CA563" s="31"/>
      <c r="CB563" s="31"/>
      <c r="CC563" s="31"/>
      <c r="CD563" s="31"/>
      <c r="CE563" s="31"/>
      <c r="CF563" s="31"/>
      <c r="CG563" s="31"/>
      <c r="CH563" s="31"/>
      <c r="CI563" s="31"/>
      <c r="CJ563" s="31"/>
      <c r="CK563" s="31"/>
      <c r="CL563" s="31"/>
      <c r="CM563" s="31"/>
      <c r="CN563" s="31"/>
      <c r="CO563" s="31"/>
      <c r="CP563" s="31"/>
      <c r="CQ563" s="31"/>
      <c r="CR563" s="31"/>
      <c r="CS563" s="31"/>
      <c r="CT563" s="31"/>
      <c r="CU563" s="31"/>
      <c r="CV563" s="31"/>
    </row>
    <row r="564" spans="1:100" x14ac:dyDescent="0.3">
      <c r="A564" s="31"/>
      <c r="B564" s="31"/>
      <c r="C564" s="31"/>
      <c r="D564" s="31"/>
      <c r="E564" s="31"/>
      <c r="F564" s="31"/>
      <c r="AQ564" s="31"/>
      <c r="AR564" s="31"/>
      <c r="AS564" s="31"/>
      <c r="AT564" s="31"/>
      <c r="AU564" s="31"/>
      <c r="AV564" s="31"/>
      <c r="AW564" s="32"/>
      <c r="AX564" s="32"/>
      <c r="AY564" s="32"/>
      <c r="AZ564" s="32"/>
      <c r="BA564" s="32"/>
      <c r="BB564" s="32"/>
      <c r="BC564" s="31"/>
      <c r="BD564" s="31"/>
      <c r="BE564" s="31"/>
      <c r="BF564" s="31"/>
      <c r="BG564" s="31"/>
      <c r="BH564" s="31"/>
      <c r="BI564" s="31"/>
      <c r="BJ564" s="31"/>
      <c r="BK564" s="31"/>
      <c r="BL564" s="31"/>
      <c r="BM564" s="31"/>
      <c r="BN564" s="31"/>
      <c r="BO564" s="31"/>
      <c r="BP564" s="31"/>
      <c r="BQ564" s="31"/>
      <c r="BR564" s="31"/>
      <c r="BS564" s="31"/>
      <c r="BT564" s="31"/>
      <c r="BU564" s="31"/>
      <c r="BV564" s="31"/>
      <c r="BW564" s="31"/>
      <c r="BX564" s="31"/>
      <c r="BY564" s="31"/>
      <c r="BZ564" s="31"/>
      <c r="CA564" s="31"/>
      <c r="CB564" s="31"/>
      <c r="CC564" s="31"/>
      <c r="CD564" s="31"/>
      <c r="CE564" s="31"/>
      <c r="CF564" s="31"/>
      <c r="CG564" s="31"/>
      <c r="CH564" s="31"/>
      <c r="CI564" s="31"/>
      <c r="CJ564" s="31"/>
      <c r="CK564" s="31"/>
      <c r="CL564" s="31"/>
      <c r="CM564" s="31"/>
      <c r="CN564" s="31"/>
      <c r="CO564" s="31"/>
      <c r="CP564" s="31"/>
      <c r="CQ564" s="31"/>
      <c r="CR564" s="31"/>
      <c r="CS564" s="31"/>
      <c r="CT564" s="31"/>
      <c r="CU564" s="31"/>
      <c r="CV564" s="31"/>
    </row>
    <row r="565" spans="1:100" x14ac:dyDescent="0.3">
      <c r="A565" s="31"/>
      <c r="B565" s="31"/>
      <c r="C565" s="31"/>
      <c r="D565" s="31"/>
      <c r="E565" s="31"/>
      <c r="F565" s="31"/>
      <c r="AQ565" s="31"/>
      <c r="AR565" s="31"/>
      <c r="AS565" s="31"/>
      <c r="AT565" s="31"/>
      <c r="AU565" s="31"/>
      <c r="AV565" s="31"/>
      <c r="AW565" s="32"/>
      <c r="AX565" s="32"/>
      <c r="AY565" s="32"/>
      <c r="AZ565" s="32"/>
      <c r="BA565" s="32"/>
      <c r="BB565" s="32"/>
      <c r="BC565" s="31"/>
      <c r="BD565" s="31"/>
      <c r="BE565" s="31"/>
      <c r="BF565" s="31"/>
      <c r="BG565" s="31"/>
      <c r="BH565" s="31"/>
      <c r="BI565" s="31"/>
      <c r="BJ565" s="31"/>
      <c r="BK565" s="31"/>
      <c r="BL565" s="31"/>
      <c r="BM565" s="31"/>
      <c r="BN565" s="31"/>
      <c r="BO565" s="31"/>
      <c r="BP565" s="31"/>
      <c r="BQ565" s="31"/>
      <c r="BR565" s="31"/>
      <c r="BS565" s="31"/>
      <c r="BT565" s="31"/>
      <c r="BU565" s="31"/>
      <c r="BV565" s="31"/>
      <c r="BW565" s="31"/>
      <c r="BX565" s="31"/>
      <c r="BY565" s="31"/>
      <c r="BZ565" s="31"/>
      <c r="CA565" s="31"/>
      <c r="CB565" s="31"/>
      <c r="CC565" s="31"/>
      <c r="CD565" s="31"/>
      <c r="CE565" s="31"/>
      <c r="CF565" s="31"/>
      <c r="CG565" s="31"/>
      <c r="CH565" s="31"/>
      <c r="CI565" s="31"/>
      <c r="CJ565" s="31"/>
      <c r="CK565" s="31"/>
      <c r="CL565" s="31"/>
      <c r="CM565" s="31"/>
      <c r="CN565" s="31"/>
      <c r="CO565" s="31"/>
      <c r="CP565" s="31"/>
      <c r="CQ565" s="31"/>
      <c r="CR565" s="31"/>
      <c r="CS565" s="31"/>
      <c r="CT565" s="31"/>
      <c r="CU565" s="31"/>
      <c r="CV565" s="31"/>
    </row>
    <row r="566" spans="1:100" x14ac:dyDescent="0.3">
      <c r="A566" s="31"/>
      <c r="B566" s="31"/>
      <c r="C566" s="31"/>
      <c r="D566" s="31"/>
      <c r="E566" s="31"/>
      <c r="F566" s="31"/>
      <c r="AQ566" s="31"/>
      <c r="AR566" s="31"/>
      <c r="AS566" s="31"/>
      <c r="AT566" s="31"/>
      <c r="AU566" s="31"/>
      <c r="AV566" s="31"/>
      <c r="AW566" s="32"/>
      <c r="AX566" s="32"/>
      <c r="AY566" s="32"/>
      <c r="AZ566" s="32"/>
      <c r="BA566" s="32"/>
      <c r="BB566" s="32"/>
      <c r="BC566" s="31"/>
      <c r="BD566" s="31"/>
      <c r="BE566" s="31"/>
      <c r="BF566" s="31"/>
      <c r="BG566" s="31"/>
      <c r="BH566" s="31"/>
      <c r="BI566" s="31"/>
      <c r="BJ566" s="31"/>
      <c r="BK566" s="31"/>
      <c r="BL566" s="31"/>
      <c r="BM566" s="31"/>
      <c r="BN566" s="31"/>
      <c r="BO566" s="31"/>
      <c r="BP566" s="31"/>
      <c r="BQ566" s="31"/>
      <c r="BR566" s="31"/>
      <c r="BS566" s="31"/>
      <c r="BT566" s="31"/>
      <c r="BU566" s="31"/>
      <c r="BV566" s="31"/>
      <c r="BW566" s="31"/>
      <c r="BX566" s="31"/>
      <c r="BY566" s="31"/>
      <c r="BZ566" s="31"/>
      <c r="CA566" s="31"/>
      <c r="CB566" s="31"/>
      <c r="CC566" s="31"/>
      <c r="CD566" s="31"/>
      <c r="CE566" s="31"/>
      <c r="CF566" s="31"/>
      <c r="CG566" s="31"/>
      <c r="CH566" s="31"/>
      <c r="CI566" s="31"/>
      <c r="CJ566" s="31"/>
      <c r="CK566" s="31"/>
      <c r="CL566" s="31"/>
      <c r="CM566" s="31"/>
      <c r="CN566" s="31"/>
      <c r="CO566" s="31"/>
      <c r="CP566" s="31"/>
      <c r="CQ566" s="31"/>
      <c r="CR566" s="31"/>
      <c r="CS566" s="31"/>
      <c r="CT566" s="31"/>
      <c r="CU566" s="31"/>
      <c r="CV566" s="31"/>
    </row>
    <row r="567" spans="1:100" x14ac:dyDescent="0.3">
      <c r="A567" s="31"/>
      <c r="B567" s="31"/>
      <c r="C567" s="31"/>
      <c r="D567" s="31"/>
      <c r="E567" s="31"/>
      <c r="F567" s="31"/>
      <c r="AQ567" s="31"/>
      <c r="AR567" s="31"/>
      <c r="AS567" s="31"/>
      <c r="AT567" s="31"/>
      <c r="AU567" s="31"/>
      <c r="AV567" s="31"/>
      <c r="AW567" s="32"/>
      <c r="AX567" s="32"/>
      <c r="AY567" s="32"/>
      <c r="AZ567" s="32"/>
      <c r="BA567" s="32"/>
      <c r="BB567" s="32"/>
      <c r="BC567" s="31"/>
      <c r="BD567" s="31"/>
      <c r="BE567" s="31"/>
      <c r="BF567" s="31"/>
      <c r="BG567" s="31"/>
      <c r="BH567" s="31"/>
      <c r="BI567" s="31"/>
      <c r="BJ567" s="31"/>
      <c r="BK567" s="31"/>
      <c r="BL567" s="31"/>
      <c r="BM567" s="31"/>
      <c r="BN567" s="31"/>
      <c r="BO567" s="31"/>
      <c r="BP567" s="31"/>
      <c r="BQ567" s="31"/>
      <c r="BR567" s="31"/>
      <c r="BS567" s="31"/>
      <c r="BT567" s="31"/>
      <c r="BU567" s="31"/>
      <c r="BV567" s="31"/>
      <c r="BW567" s="31"/>
      <c r="BX567" s="31"/>
      <c r="BY567" s="31"/>
      <c r="BZ567" s="31"/>
      <c r="CA567" s="31"/>
      <c r="CB567" s="31"/>
      <c r="CC567" s="31"/>
      <c r="CD567" s="31"/>
      <c r="CE567" s="31"/>
      <c r="CF567" s="31"/>
      <c r="CG567" s="31"/>
      <c r="CH567" s="31"/>
      <c r="CI567" s="31"/>
      <c r="CJ567" s="31"/>
      <c r="CK567" s="31"/>
      <c r="CL567" s="31"/>
      <c r="CM567" s="31"/>
      <c r="CN567" s="31"/>
      <c r="CO567" s="31"/>
      <c r="CP567" s="31"/>
      <c r="CQ567" s="31"/>
      <c r="CR567" s="31"/>
      <c r="CS567" s="31"/>
      <c r="CT567" s="31"/>
      <c r="CU567" s="31"/>
      <c r="CV567" s="31"/>
    </row>
    <row r="568" spans="1:100" x14ac:dyDescent="0.3">
      <c r="A568" s="31"/>
      <c r="B568" s="31"/>
      <c r="C568" s="31"/>
      <c r="D568" s="31"/>
      <c r="E568" s="31"/>
      <c r="F568" s="31"/>
      <c r="AQ568" s="31"/>
      <c r="AR568" s="31"/>
      <c r="AS568" s="31"/>
      <c r="AT568" s="31"/>
      <c r="AU568" s="31"/>
      <c r="AV568" s="31"/>
      <c r="AW568" s="32"/>
      <c r="AX568" s="32"/>
      <c r="AY568" s="32"/>
      <c r="AZ568" s="32"/>
      <c r="BA568" s="32"/>
      <c r="BB568" s="32"/>
      <c r="BC568" s="31"/>
      <c r="BD568" s="31"/>
      <c r="BE568" s="31"/>
      <c r="BF568" s="31"/>
      <c r="BG568" s="31"/>
      <c r="BH568" s="31"/>
      <c r="BI568" s="31"/>
      <c r="BJ568" s="31"/>
      <c r="BK568" s="31"/>
      <c r="BL568" s="31"/>
      <c r="BM568" s="31"/>
      <c r="BN568" s="31"/>
      <c r="BO568" s="31"/>
      <c r="BP568" s="31"/>
      <c r="BQ568" s="31"/>
      <c r="BR568" s="31"/>
      <c r="BS568" s="31"/>
      <c r="BT568" s="31"/>
      <c r="BU568" s="31"/>
      <c r="BV568" s="31"/>
      <c r="BW568" s="31"/>
      <c r="BX568" s="31"/>
      <c r="BY568" s="31"/>
      <c r="BZ568" s="31"/>
      <c r="CA568" s="31"/>
      <c r="CB568" s="31"/>
      <c r="CC568" s="31"/>
      <c r="CD568" s="31"/>
      <c r="CE568" s="31"/>
      <c r="CF568" s="31"/>
      <c r="CG568" s="31"/>
      <c r="CH568" s="31"/>
      <c r="CI568" s="31"/>
      <c r="CJ568" s="31"/>
      <c r="CK568" s="31"/>
      <c r="CL568" s="31"/>
      <c r="CM568" s="31"/>
      <c r="CN568" s="31"/>
      <c r="CO568" s="31"/>
      <c r="CP568" s="31"/>
      <c r="CQ568" s="31"/>
      <c r="CR568" s="31"/>
      <c r="CS568" s="31"/>
      <c r="CT568" s="31"/>
      <c r="CU568" s="31"/>
      <c r="CV568" s="31"/>
    </row>
    <row r="569" spans="1:100" x14ac:dyDescent="0.3">
      <c r="A569" s="31"/>
      <c r="B569" s="31"/>
      <c r="C569" s="31"/>
      <c r="D569" s="31"/>
      <c r="E569" s="31"/>
      <c r="F569" s="31"/>
      <c r="AQ569" s="31"/>
      <c r="AR569" s="31"/>
      <c r="AS569" s="31"/>
      <c r="AT569" s="31"/>
      <c r="AU569" s="31"/>
      <c r="AV569" s="31"/>
      <c r="AW569" s="32"/>
      <c r="AX569" s="32"/>
      <c r="AY569" s="32"/>
      <c r="AZ569" s="32"/>
      <c r="BA569" s="32"/>
      <c r="BB569" s="32"/>
      <c r="BC569" s="31"/>
      <c r="BD569" s="31"/>
      <c r="BE569" s="31"/>
      <c r="BF569" s="31"/>
      <c r="BG569" s="31"/>
      <c r="BH569" s="31"/>
      <c r="BI569" s="31"/>
      <c r="BJ569" s="31"/>
      <c r="BK569" s="31"/>
      <c r="BL569" s="31"/>
      <c r="BM569" s="31"/>
      <c r="BN569" s="31"/>
      <c r="BO569" s="31"/>
      <c r="BP569" s="31"/>
      <c r="BQ569" s="31"/>
      <c r="BR569" s="31"/>
      <c r="BS569" s="31"/>
      <c r="BT569" s="31"/>
      <c r="BU569" s="31"/>
      <c r="BV569" s="31"/>
      <c r="BW569" s="31"/>
      <c r="BX569" s="31"/>
      <c r="BY569" s="31"/>
      <c r="BZ569" s="31"/>
      <c r="CA569" s="31"/>
      <c r="CB569" s="31"/>
      <c r="CC569" s="31"/>
      <c r="CD569" s="31"/>
      <c r="CE569" s="31"/>
      <c r="CF569" s="31"/>
      <c r="CG569" s="31"/>
      <c r="CH569" s="31"/>
      <c r="CI569" s="31"/>
      <c r="CJ569" s="31"/>
      <c r="CK569" s="31"/>
      <c r="CL569" s="31"/>
      <c r="CM569" s="31"/>
      <c r="CN569" s="31"/>
      <c r="CO569" s="31"/>
      <c r="CP569" s="31"/>
      <c r="CQ569" s="31"/>
      <c r="CR569" s="31"/>
      <c r="CS569" s="31"/>
      <c r="CT569" s="31"/>
      <c r="CU569" s="31"/>
      <c r="CV569" s="31"/>
    </row>
    <row r="570" spans="1:100" x14ac:dyDescent="0.3">
      <c r="A570" s="31"/>
      <c r="B570" s="31"/>
      <c r="C570" s="31"/>
      <c r="D570" s="31"/>
      <c r="E570" s="31"/>
      <c r="F570" s="31"/>
      <c r="AQ570" s="31"/>
      <c r="AR570" s="31"/>
      <c r="AS570" s="31"/>
      <c r="AT570" s="31"/>
      <c r="AU570" s="31"/>
      <c r="AV570" s="31"/>
      <c r="AW570" s="32"/>
      <c r="AX570" s="32"/>
      <c r="AY570" s="32"/>
      <c r="AZ570" s="32"/>
      <c r="BA570" s="32"/>
      <c r="BB570" s="32"/>
      <c r="BC570" s="31"/>
      <c r="BD570" s="31"/>
      <c r="BE570" s="31"/>
      <c r="BF570" s="31"/>
      <c r="BG570" s="31"/>
      <c r="BH570" s="31"/>
      <c r="BI570" s="31"/>
      <c r="BJ570" s="31"/>
      <c r="BK570" s="31"/>
      <c r="BL570" s="31"/>
      <c r="BM570" s="31"/>
      <c r="BN570" s="31"/>
      <c r="BO570" s="31"/>
      <c r="BP570" s="31"/>
      <c r="BQ570" s="31"/>
      <c r="BR570" s="31"/>
      <c r="BS570" s="31"/>
      <c r="BT570" s="31"/>
      <c r="BU570" s="31"/>
      <c r="BV570" s="31"/>
      <c r="BW570" s="31"/>
      <c r="BX570" s="31"/>
      <c r="BY570" s="31"/>
      <c r="BZ570" s="31"/>
      <c r="CA570" s="31"/>
      <c r="CB570" s="31"/>
      <c r="CC570" s="31"/>
      <c r="CD570" s="31"/>
      <c r="CE570" s="31"/>
      <c r="CF570" s="31"/>
      <c r="CG570" s="31"/>
      <c r="CH570" s="31"/>
      <c r="CI570" s="31"/>
      <c r="CJ570" s="31"/>
      <c r="CK570" s="31"/>
      <c r="CL570" s="31"/>
      <c r="CM570" s="31"/>
      <c r="CN570" s="31"/>
      <c r="CO570" s="31"/>
      <c r="CP570" s="31"/>
      <c r="CQ570" s="31"/>
      <c r="CR570" s="31"/>
      <c r="CS570" s="31"/>
      <c r="CT570" s="31"/>
      <c r="CU570" s="31"/>
      <c r="CV570" s="31"/>
    </row>
    <row r="571" spans="1:100" x14ac:dyDescent="0.3">
      <c r="A571" s="31"/>
      <c r="B571" s="31"/>
      <c r="C571" s="31"/>
      <c r="D571" s="31"/>
      <c r="E571" s="31"/>
      <c r="F571" s="31"/>
      <c r="AQ571" s="31"/>
      <c r="AR571" s="31"/>
      <c r="AS571" s="31"/>
      <c r="AT571" s="31"/>
      <c r="AU571" s="31"/>
      <c r="AV571" s="31"/>
      <c r="AW571" s="32"/>
      <c r="AX571" s="32"/>
      <c r="AY571" s="32"/>
      <c r="AZ571" s="32"/>
      <c r="BA571" s="32"/>
      <c r="BB571" s="32"/>
      <c r="BC571" s="31"/>
      <c r="BD571" s="31"/>
      <c r="BE571" s="31"/>
      <c r="BF571" s="31"/>
      <c r="BG571" s="31"/>
      <c r="BH571" s="31"/>
      <c r="BI571" s="31"/>
      <c r="BJ571" s="31"/>
      <c r="BK571" s="31"/>
      <c r="BL571" s="31"/>
      <c r="BM571" s="31"/>
      <c r="BN571" s="31"/>
      <c r="BO571" s="31"/>
      <c r="BP571" s="31"/>
      <c r="BQ571" s="31"/>
      <c r="BR571" s="31"/>
      <c r="BS571" s="31"/>
      <c r="BT571" s="31"/>
      <c r="BU571" s="31"/>
      <c r="BV571" s="31"/>
      <c r="BW571" s="31"/>
      <c r="BX571" s="31"/>
      <c r="BY571" s="31"/>
      <c r="BZ571" s="31"/>
      <c r="CA571" s="31"/>
      <c r="CB571" s="31"/>
      <c r="CC571" s="31"/>
      <c r="CD571" s="31"/>
      <c r="CE571" s="31"/>
      <c r="CF571" s="31"/>
      <c r="CG571" s="31"/>
      <c r="CH571" s="31"/>
      <c r="CI571" s="31"/>
      <c r="CJ571" s="31"/>
      <c r="CK571" s="31"/>
      <c r="CL571" s="31"/>
      <c r="CM571" s="31"/>
      <c r="CN571" s="31"/>
      <c r="CO571" s="31"/>
      <c r="CP571" s="31"/>
      <c r="CQ571" s="31"/>
      <c r="CR571" s="31"/>
      <c r="CS571" s="31"/>
      <c r="CT571" s="31"/>
      <c r="CU571" s="31"/>
      <c r="CV571" s="31"/>
    </row>
    <row r="572" spans="1:100" x14ac:dyDescent="0.3">
      <c r="A572" s="31"/>
      <c r="B572" s="31"/>
      <c r="C572" s="31"/>
      <c r="D572" s="31"/>
      <c r="E572" s="31"/>
      <c r="F572" s="31"/>
      <c r="AQ572" s="31"/>
      <c r="AR572" s="31"/>
      <c r="AS572" s="31"/>
      <c r="AT572" s="31"/>
      <c r="AU572" s="31"/>
      <c r="AV572" s="31"/>
      <c r="AW572" s="32"/>
      <c r="AX572" s="32"/>
      <c r="AY572" s="32"/>
      <c r="AZ572" s="32"/>
      <c r="BA572" s="32"/>
      <c r="BB572" s="32"/>
      <c r="BC572" s="31"/>
      <c r="BD572" s="31"/>
      <c r="BE572" s="31"/>
      <c r="BF572" s="31"/>
      <c r="BG572" s="31"/>
      <c r="BH572" s="31"/>
      <c r="BI572" s="31"/>
      <c r="BJ572" s="31"/>
      <c r="BK572" s="31"/>
      <c r="BL572" s="31"/>
      <c r="BM572" s="31"/>
      <c r="BN572" s="31"/>
      <c r="BO572" s="31"/>
      <c r="BP572" s="31"/>
      <c r="BQ572" s="31"/>
      <c r="BR572" s="31"/>
      <c r="BS572" s="31"/>
      <c r="BT572" s="31"/>
      <c r="BU572" s="31"/>
      <c r="BV572" s="31"/>
      <c r="BW572" s="31"/>
      <c r="BX572" s="31"/>
      <c r="BY572" s="31"/>
      <c r="BZ572" s="31"/>
      <c r="CA572" s="31"/>
      <c r="CB572" s="31"/>
      <c r="CC572" s="31"/>
      <c r="CD572" s="31"/>
      <c r="CE572" s="31"/>
      <c r="CF572" s="31"/>
      <c r="CG572" s="31"/>
      <c r="CH572" s="31"/>
      <c r="CI572" s="31"/>
      <c r="CJ572" s="31"/>
      <c r="CK572" s="31"/>
      <c r="CL572" s="31"/>
      <c r="CM572" s="31"/>
      <c r="CN572" s="31"/>
      <c r="CO572" s="31"/>
      <c r="CP572" s="31"/>
      <c r="CQ572" s="31"/>
      <c r="CR572" s="31"/>
      <c r="CS572" s="31"/>
      <c r="CT572" s="31"/>
      <c r="CU572" s="31"/>
      <c r="CV572" s="31"/>
    </row>
    <row r="573" spans="1:100" x14ac:dyDescent="0.3">
      <c r="A573" s="31"/>
      <c r="B573" s="31"/>
      <c r="C573" s="31"/>
      <c r="D573" s="31"/>
      <c r="E573" s="31"/>
      <c r="F573" s="31"/>
      <c r="AQ573" s="31"/>
      <c r="AR573" s="31"/>
      <c r="AS573" s="31"/>
      <c r="AT573" s="31"/>
      <c r="AU573" s="31"/>
      <c r="AV573" s="31"/>
      <c r="AW573" s="32"/>
      <c r="AX573" s="32"/>
      <c r="AY573" s="32"/>
      <c r="AZ573" s="32"/>
      <c r="BA573" s="32"/>
      <c r="BB573" s="32"/>
      <c r="BC573" s="31"/>
      <c r="BD573" s="31"/>
      <c r="BE573" s="31"/>
      <c r="BF573" s="31"/>
      <c r="BG573" s="31"/>
      <c r="BH573" s="31"/>
      <c r="BI573" s="31"/>
      <c r="BJ573" s="31"/>
      <c r="BK573" s="31"/>
      <c r="BL573" s="31"/>
      <c r="BM573" s="31"/>
      <c r="BN573" s="31"/>
      <c r="BO573" s="31"/>
      <c r="BP573" s="31"/>
      <c r="BQ573" s="31"/>
      <c r="BR573" s="31"/>
      <c r="BS573" s="31"/>
      <c r="BT573" s="31"/>
      <c r="BU573" s="31"/>
      <c r="BV573" s="31"/>
      <c r="BW573" s="31"/>
      <c r="BX573" s="31"/>
      <c r="BY573" s="31"/>
      <c r="BZ573" s="31"/>
      <c r="CA573" s="31"/>
      <c r="CB573" s="31"/>
      <c r="CC573" s="31"/>
      <c r="CD573" s="31"/>
      <c r="CE573" s="31"/>
      <c r="CF573" s="31"/>
      <c r="CG573" s="31"/>
      <c r="CH573" s="31"/>
      <c r="CI573" s="31"/>
      <c r="CJ573" s="31"/>
      <c r="CK573" s="31"/>
      <c r="CL573" s="31"/>
      <c r="CM573" s="31"/>
      <c r="CN573" s="31"/>
      <c r="CO573" s="31"/>
      <c r="CP573" s="31"/>
      <c r="CQ573" s="31"/>
      <c r="CR573" s="31"/>
      <c r="CS573" s="31"/>
      <c r="CT573" s="31"/>
      <c r="CU573" s="31"/>
      <c r="CV573" s="31"/>
    </row>
    <row r="574" spans="1:100" x14ac:dyDescent="0.3">
      <c r="A574" s="31"/>
      <c r="B574" s="31"/>
      <c r="C574" s="31"/>
      <c r="D574" s="31"/>
      <c r="E574" s="31"/>
      <c r="F574" s="31"/>
      <c r="AQ574" s="31"/>
      <c r="AR574" s="31"/>
      <c r="AS574" s="31"/>
      <c r="AT574" s="31"/>
      <c r="AU574" s="31"/>
      <c r="AV574" s="31"/>
      <c r="AW574" s="32"/>
      <c r="AX574" s="32"/>
      <c r="AY574" s="32"/>
      <c r="AZ574" s="32"/>
      <c r="BA574" s="32"/>
      <c r="BB574" s="32"/>
      <c r="BC574" s="31"/>
      <c r="BD574" s="31"/>
      <c r="BE574" s="31"/>
      <c r="BF574" s="31"/>
      <c r="BG574" s="31"/>
      <c r="BH574" s="31"/>
      <c r="BI574" s="31"/>
      <c r="BJ574" s="31"/>
      <c r="BK574" s="31"/>
      <c r="BL574" s="31"/>
      <c r="BM574" s="31"/>
      <c r="BN574" s="31"/>
      <c r="BO574" s="31"/>
      <c r="BP574" s="31"/>
      <c r="BQ574" s="31"/>
      <c r="BR574" s="31"/>
      <c r="BS574" s="31"/>
      <c r="BT574" s="31"/>
      <c r="BU574" s="31"/>
      <c r="BV574" s="31"/>
      <c r="BW574" s="31"/>
      <c r="BX574" s="31"/>
      <c r="BY574" s="31"/>
      <c r="BZ574" s="31"/>
      <c r="CA574" s="31"/>
      <c r="CB574" s="31"/>
      <c r="CC574" s="31"/>
      <c r="CD574" s="31"/>
      <c r="CE574" s="31"/>
      <c r="CF574" s="31"/>
      <c r="CG574" s="31"/>
      <c r="CH574" s="31"/>
      <c r="CI574" s="31"/>
      <c r="CJ574" s="31"/>
      <c r="CK574" s="31"/>
      <c r="CL574" s="31"/>
      <c r="CM574" s="31"/>
      <c r="CN574" s="31"/>
      <c r="CO574" s="31"/>
      <c r="CP574" s="31"/>
      <c r="CQ574" s="31"/>
      <c r="CR574" s="31"/>
      <c r="CS574" s="31"/>
      <c r="CT574" s="31"/>
      <c r="CU574" s="31"/>
      <c r="CV574" s="31"/>
    </row>
    <row r="575" spans="1:100" x14ac:dyDescent="0.3">
      <c r="A575" s="31"/>
      <c r="B575" s="31"/>
      <c r="C575" s="31"/>
      <c r="D575" s="31"/>
      <c r="E575" s="31"/>
      <c r="F575" s="31"/>
      <c r="AQ575" s="31"/>
      <c r="AR575" s="31"/>
      <c r="AS575" s="31"/>
      <c r="AT575" s="31"/>
      <c r="AU575" s="31"/>
      <c r="AV575" s="31"/>
      <c r="AW575" s="32"/>
      <c r="AX575" s="32"/>
      <c r="AY575" s="32"/>
      <c r="AZ575" s="32"/>
      <c r="BA575" s="32"/>
      <c r="BB575" s="32"/>
      <c r="BC575" s="31"/>
      <c r="BD575" s="31"/>
      <c r="BE575" s="31"/>
      <c r="BF575" s="31"/>
      <c r="BG575" s="31"/>
      <c r="BH575" s="31"/>
      <c r="BI575" s="31"/>
      <c r="BJ575" s="31"/>
      <c r="BK575" s="31"/>
      <c r="BL575" s="31"/>
      <c r="BM575" s="31"/>
      <c r="BN575" s="31"/>
      <c r="BO575" s="31"/>
      <c r="BP575" s="31"/>
      <c r="BQ575" s="31"/>
      <c r="BR575" s="31"/>
      <c r="BS575" s="31"/>
      <c r="BT575" s="31"/>
      <c r="BU575" s="31"/>
      <c r="BV575" s="31"/>
      <c r="BW575" s="31"/>
      <c r="BX575" s="31"/>
      <c r="BY575" s="31"/>
      <c r="BZ575" s="31"/>
      <c r="CA575" s="31"/>
      <c r="CB575" s="31"/>
      <c r="CC575" s="31"/>
      <c r="CD575" s="31"/>
      <c r="CE575" s="31"/>
      <c r="CF575" s="31"/>
      <c r="CG575" s="31"/>
      <c r="CH575" s="31"/>
      <c r="CI575" s="31"/>
      <c r="CJ575" s="31"/>
      <c r="CK575" s="31"/>
      <c r="CL575" s="31"/>
      <c r="CM575" s="31"/>
      <c r="CN575" s="31"/>
      <c r="CO575" s="31"/>
      <c r="CP575" s="31"/>
      <c r="CQ575" s="31"/>
      <c r="CR575" s="31"/>
      <c r="CS575" s="31"/>
      <c r="CT575" s="31"/>
      <c r="CU575" s="31"/>
      <c r="CV575" s="31"/>
    </row>
    <row r="576" spans="1:100" x14ac:dyDescent="0.3">
      <c r="A576" s="31"/>
      <c r="B576" s="31"/>
      <c r="C576" s="31"/>
      <c r="D576" s="31"/>
      <c r="E576" s="31"/>
      <c r="F576" s="31"/>
      <c r="AQ576" s="31"/>
      <c r="AR576" s="31"/>
      <c r="AS576" s="31"/>
      <c r="AT576" s="31"/>
      <c r="AU576" s="31"/>
      <c r="AV576" s="31"/>
      <c r="AW576" s="32"/>
      <c r="AX576" s="32"/>
      <c r="AY576" s="32"/>
      <c r="AZ576" s="32"/>
      <c r="BA576" s="32"/>
      <c r="BB576" s="32"/>
      <c r="BC576" s="31"/>
      <c r="BD576" s="31"/>
      <c r="BE576" s="31"/>
      <c r="BF576" s="31"/>
      <c r="BG576" s="31"/>
      <c r="BH576" s="31"/>
      <c r="BI576" s="31"/>
      <c r="BJ576" s="31"/>
      <c r="BK576" s="31"/>
      <c r="BL576" s="31"/>
      <c r="BM576" s="31"/>
      <c r="BN576" s="31"/>
      <c r="BO576" s="31"/>
      <c r="BP576" s="31"/>
      <c r="BQ576" s="31"/>
      <c r="BR576" s="31"/>
      <c r="BS576" s="31"/>
      <c r="BT576" s="31"/>
      <c r="BU576" s="31"/>
      <c r="BV576" s="31"/>
      <c r="BW576" s="31"/>
      <c r="BX576" s="31"/>
      <c r="BY576" s="31"/>
      <c r="BZ576" s="31"/>
      <c r="CA576" s="31"/>
      <c r="CB576" s="31"/>
      <c r="CC576" s="31"/>
      <c r="CD576" s="31"/>
      <c r="CE576" s="31"/>
      <c r="CF576" s="31"/>
      <c r="CG576" s="31"/>
      <c r="CH576" s="31"/>
      <c r="CI576" s="31"/>
      <c r="CJ576" s="31"/>
      <c r="CK576" s="31"/>
      <c r="CL576" s="31"/>
      <c r="CM576" s="31"/>
      <c r="CN576" s="31"/>
      <c r="CO576" s="31"/>
      <c r="CP576" s="31"/>
      <c r="CQ576" s="31"/>
      <c r="CR576" s="31"/>
      <c r="CS576" s="31"/>
      <c r="CT576" s="31"/>
      <c r="CU576" s="31"/>
      <c r="CV576" s="31"/>
    </row>
    <row r="577" spans="1:100" x14ac:dyDescent="0.3">
      <c r="A577" s="31"/>
      <c r="B577" s="31"/>
      <c r="C577" s="31"/>
      <c r="D577" s="31"/>
      <c r="E577" s="31"/>
      <c r="F577" s="31"/>
      <c r="AQ577" s="31"/>
      <c r="AR577" s="31"/>
      <c r="AS577" s="31"/>
      <c r="AT577" s="31"/>
      <c r="AU577" s="31"/>
      <c r="AV577" s="31"/>
      <c r="AW577" s="32"/>
      <c r="AX577" s="32"/>
      <c r="AY577" s="32"/>
      <c r="AZ577" s="32"/>
      <c r="BA577" s="32"/>
      <c r="BB577" s="32"/>
      <c r="BC577" s="31"/>
      <c r="BD577" s="31"/>
      <c r="BE577" s="31"/>
      <c r="BF577" s="31"/>
      <c r="BG577" s="31"/>
      <c r="BH577" s="31"/>
      <c r="BI577" s="31"/>
      <c r="BJ577" s="31"/>
      <c r="BK577" s="31"/>
      <c r="BL577" s="31"/>
      <c r="BM577" s="31"/>
      <c r="BN577" s="31"/>
      <c r="BO577" s="31"/>
      <c r="BP577" s="31"/>
      <c r="BQ577" s="31"/>
      <c r="BR577" s="31"/>
      <c r="BS577" s="31"/>
      <c r="BT577" s="31"/>
      <c r="BU577" s="31"/>
      <c r="BV577" s="31"/>
      <c r="BW577" s="31"/>
      <c r="BX577" s="31"/>
      <c r="BY577" s="31"/>
      <c r="BZ577" s="31"/>
      <c r="CA577" s="31"/>
      <c r="CB577" s="31"/>
      <c r="CC577" s="31"/>
      <c r="CD577" s="31"/>
      <c r="CE577" s="31"/>
      <c r="CF577" s="31"/>
      <c r="CG577" s="31"/>
      <c r="CH577" s="31"/>
      <c r="CI577" s="31"/>
      <c r="CJ577" s="31"/>
      <c r="CK577" s="31"/>
      <c r="CL577" s="31"/>
      <c r="CM577" s="31"/>
      <c r="CN577" s="31"/>
      <c r="CO577" s="31"/>
      <c r="CP577" s="31"/>
      <c r="CQ577" s="31"/>
      <c r="CR577" s="31"/>
      <c r="CS577" s="31"/>
      <c r="CT577" s="31"/>
      <c r="CU577" s="31"/>
      <c r="CV577" s="31"/>
    </row>
    <row r="578" spans="1:100" x14ac:dyDescent="0.3">
      <c r="A578" s="31"/>
      <c r="B578" s="31"/>
      <c r="C578" s="31"/>
      <c r="D578" s="31"/>
      <c r="E578" s="31"/>
      <c r="F578" s="31"/>
      <c r="AQ578" s="31"/>
      <c r="AR578" s="31"/>
      <c r="AS578" s="31"/>
      <c r="AT578" s="31"/>
      <c r="AU578" s="31"/>
      <c r="AV578" s="31"/>
      <c r="AW578" s="32"/>
      <c r="AX578" s="32"/>
      <c r="AY578" s="32"/>
      <c r="AZ578" s="32"/>
      <c r="BA578" s="32"/>
      <c r="BB578" s="32"/>
      <c r="BC578" s="31"/>
      <c r="BD578" s="31"/>
      <c r="BE578" s="31"/>
      <c r="BF578" s="31"/>
      <c r="BG578" s="31"/>
      <c r="BH578" s="31"/>
      <c r="BI578" s="31"/>
      <c r="BJ578" s="31"/>
      <c r="BK578" s="31"/>
      <c r="BL578" s="31"/>
      <c r="BM578" s="31"/>
      <c r="BN578" s="31"/>
      <c r="BO578" s="31"/>
      <c r="BP578" s="31"/>
      <c r="BQ578" s="31"/>
      <c r="BR578" s="31"/>
      <c r="BS578" s="31"/>
      <c r="BT578" s="31"/>
      <c r="BU578" s="31"/>
      <c r="BV578" s="31"/>
      <c r="BW578" s="31"/>
      <c r="BX578" s="31"/>
      <c r="BY578" s="31"/>
      <c r="BZ578" s="31"/>
      <c r="CA578" s="31"/>
      <c r="CB578" s="31"/>
      <c r="CC578" s="31"/>
      <c r="CD578" s="31"/>
      <c r="CE578" s="31"/>
      <c r="CF578" s="31"/>
      <c r="CG578" s="31"/>
      <c r="CH578" s="31"/>
      <c r="CI578" s="31"/>
      <c r="CJ578" s="31"/>
      <c r="CK578" s="31"/>
      <c r="CL578" s="31"/>
      <c r="CM578" s="31"/>
      <c r="CN578" s="31"/>
      <c r="CO578" s="31"/>
      <c r="CP578" s="31"/>
      <c r="CQ578" s="31"/>
      <c r="CR578" s="31"/>
      <c r="CS578" s="31"/>
      <c r="CT578" s="31"/>
      <c r="CU578" s="31"/>
      <c r="CV578" s="31"/>
    </row>
    <row r="579" spans="1:100" x14ac:dyDescent="0.3">
      <c r="A579" s="31"/>
      <c r="B579" s="31"/>
      <c r="C579" s="31"/>
      <c r="D579" s="31"/>
      <c r="E579" s="31"/>
      <c r="F579" s="31"/>
      <c r="AQ579" s="31"/>
      <c r="AR579" s="31"/>
      <c r="AS579" s="31"/>
      <c r="AT579" s="31"/>
      <c r="AU579" s="31"/>
      <c r="AV579" s="31"/>
      <c r="AW579" s="32"/>
      <c r="AX579" s="32"/>
      <c r="AY579" s="32"/>
      <c r="AZ579" s="32"/>
      <c r="BA579" s="32"/>
      <c r="BB579" s="32"/>
      <c r="BC579" s="31"/>
      <c r="BD579" s="31"/>
      <c r="BE579" s="31"/>
      <c r="BF579" s="31"/>
      <c r="BG579" s="31"/>
      <c r="BH579" s="31"/>
      <c r="BI579" s="31"/>
      <c r="BJ579" s="31"/>
      <c r="BK579" s="31"/>
      <c r="BL579" s="31"/>
      <c r="BM579" s="31"/>
      <c r="BN579" s="31"/>
      <c r="BO579" s="31"/>
      <c r="BP579" s="31"/>
      <c r="BQ579" s="31"/>
      <c r="BR579" s="31"/>
      <c r="BS579" s="31"/>
      <c r="BT579" s="31"/>
      <c r="BU579" s="31"/>
      <c r="BV579" s="31"/>
      <c r="BW579" s="31"/>
      <c r="BX579" s="31"/>
      <c r="BY579" s="31"/>
      <c r="BZ579" s="31"/>
      <c r="CA579" s="31"/>
      <c r="CB579" s="31"/>
      <c r="CC579" s="31"/>
      <c r="CD579" s="31"/>
      <c r="CE579" s="31"/>
      <c r="CF579" s="31"/>
      <c r="CG579" s="31"/>
      <c r="CH579" s="31"/>
      <c r="CI579" s="31"/>
      <c r="CJ579" s="31"/>
      <c r="CK579" s="31"/>
      <c r="CL579" s="31"/>
      <c r="CM579" s="31"/>
      <c r="CN579" s="31"/>
      <c r="CO579" s="31"/>
      <c r="CP579" s="31"/>
      <c r="CQ579" s="31"/>
      <c r="CR579" s="31"/>
      <c r="CS579" s="31"/>
      <c r="CT579" s="31"/>
      <c r="CU579" s="31"/>
      <c r="CV579" s="31"/>
    </row>
    <row r="580" spans="1:100" x14ac:dyDescent="0.3">
      <c r="A580" s="31"/>
      <c r="B580" s="31"/>
      <c r="C580" s="31"/>
      <c r="D580" s="31"/>
      <c r="E580" s="31"/>
      <c r="F580" s="31"/>
      <c r="AQ580" s="31"/>
      <c r="AR580" s="31"/>
      <c r="AS580" s="31"/>
      <c r="AT580" s="31"/>
      <c r="AU580" s="31"/>
      <c r="AV580" s="31"/>
      <c r="AW580" s="32"/>
      <c r="AX580" s="32"/>
      <c r="AY580" s="32"/>
      <c r="AZ580" s="32"/>
      <c r="BA580" s="32"/>
      <c r="BB580" s="32"/>
      <c r="BC580" s="31"/>
      <c r="BD580" s="31"/>
      <c r="BE580" s="31"/>
      <c r="BF580" s="31"/>
      <c r="BG580" s="31"/>
      <c r="BH580" s="31"/>
      <c r="BI580" s="31"/>
      <c r="BJ580" s="31"/>
      <c r="BK580" s="31"/>
      <c r="BL580" s="31"/>
      <c r="BM580" s="31"/>
      <c r="BN580" s="31"/>
      <c r="BO580" s="31"/>
      <c r="BP580" s="31"/>
      <c r="BQ580" s="31"/>
      <c r="BR580" s="31"/>
      <c r="BS580" s="31"/>
      <c r="BT580" s="31"/>
      <c r="BU580" s="31"/>
      <c r="BV580" s="31"/>
      <c r="BW580" s="31"/>
      <c r="BX580" s="31"/>
      <c r="BY580" s="31"/>
      <c r="BZ580" s="31"/>
      <c r="CA580" s="31"/>
      <c r="CB580" s="31"/>
      <c r="CC580" s="31"/>
      <c r="CD580" s="31"/>
      <c r="CE580" s="31"/>
      <c r="CF580" s="31"/>
      <c r="CG580" s="31"/>
      <c r="CH580" s="31"/>
      <c r="CI580" s="31"/>
      <c r="CJ580" s="31"/>
      <c r="CK580" s="31"/>
      <c r="CL580" s="31"/>
      <c r="CM580" s="31"/>
      <c r="CN580" s="31"/>
      <c r="CO580" s="31"/>
      <c r="CP580" s="31"/>
      <c r="CQ580" s="31"/>
      <c r="CR580" s="31"/>
      <c r="CS580" s="31"/>
      <c r="CT580" s="31"/>
      <c r="CU580" s="31"/>
      <c r="CV580" s="31"/>
    </row>
    <row r="581" spans="1:100" x14ac:dyDescent="0.3">
      <c r="A581" s="31"/>
      <c r="B581" s="31"/>
      <c r="C581" s="31"/>
      <c r="D581" s="31"/>
      <c r="E581" s="31"/>
      <c r="F581" s="31"/>
      <c r="AQ581" s="31"/>
      <c r="AR581" s="31"/>
      <c r="AS581" s="31"/>
      <c r="AT581" s="31"/>
      <c r="AU581" s="31"/>
      <c r="AV581" s="31"/>
      <c r="AW581" s="32"/>
      <c r="AX581" s="32"/>
      <c r="AY581" s="32"/>
      <c r="AZ581" s="32"/>
      <c r="BA581" s="32"/>
      <c r="BB581" s="32"/>
      <c r="BC581" s="31"/>
      <c r="BD581" s="31"/>
      <c r="BE581" s="31"/>
      <c r="BF581" s="31"/>
      <c r="BG581" s="31"/>
      <c r="BH581" s="31"/>
      <c r="BI581" s="31"/>
      <c r="BJ581" s="31"/>
      <c r="BK581" s="31"/>
      <c r="BL581" s="31"/>
      <c r="BM581" s="31"/>
      <c r="BN581" s="31"/>
      <c r="BO581" s="31"/>
      <c r="BP581" s="31"/>
      <c r="BQ581" s="31"/>
      <c r="BR581" s="31"/>
      <c r="BS581" s="31"/>
      <c r="BT581" s="31"/>
      <c r="BU581" s="31"/>
      <c r="BV581" s="31"/>
      <c r="BW581" s="31"/>
      <c r="BX581" s="31"/>
      <c r="BY581" s="31"/>
      <c r="BZ581" s="31"/>
      <c r="CA581" s="31"/>
      <c r="CB581" s="31"/>
      <c r="CC581" s="31"/>
      <c r="CD581" s="31"/>
      <c r="CE581" s="31"/>
      <c r="CF581" s="31"/>
      <c r="CG581" s="31"/>
      <c r="CH581" s="31"/>
      <c r="CI581" s="31"/>
      <c r="CJ581" s="31"/>
      <c r="CK581" s="31"/>
      <c r="CL581" s="31"/>
      <c r="CM581" s="31"/>
      <c r="CN581" s="31"/>
      <c r="CO581" s="31"/>
      <c r="CP581" s="31"/>
      <c r="CQ581" s="31"/>
      <c r="CR581" s="31"/>
      <c r="CS581" s="31"/>
      <c r="CT581" s="31"/>
      <c r="CU581" s="31"/>
      <c r="CV581" s="31"/>
    </row>
    <row r="582" spans="1:100" x14ac:dyDescent="0.3">
      <c r="A582" s="31"/>
      <c r="B582" s="31"/>
      <c r="C582" s="31"/>
      <c r="D582" s="31"/>
      <c r="E582" s="31"/>
      <c r="F582" s="31"/>
      <c r="AQ582" s="31"/>
      <c r="AR582" s="31"/>
      <c r="AS582" s="31"/>
      <c r="AT582" s="31"/>
      <c r="AU582" s="31"/>
      <c r="AV582" s="31"/>
      <c r="AW582" s="32"/>
      <c r="AX582" s="32"/>
      <c r="AY582" s="32"/>
      <c r="AZ582" s="32"/>
      <c r="BA582" s="32"/>
      <c r="BB582" s="32"/>
      <c r="BC582" s="31"/>
      <c r="BD582" s="31"/>
      <c r="BE582" s="31"/>
      <c r="BF582" s="31"/>
      <c r="BG582" s="31"/>
      <c r="BH582" s="31"/>
      <c r="BI582" s="31"/>
      <c r="BJ582" s="31"/>
      <c r="BK582" s="31"/>
      <c r="BL582" s="31"/>
      <c r="BM582" s="31"/>
      <c r="BN582" s="31"/>
      <c r="BO582" s="31"/>
      <c r="BP582" s="31"/>
      <c r="BQ582" s="31"/>
      <c r="BR582" s="31"/>
      <c r="BS582" s="31"/>
      <c r="BT582" s="31"/>
      <c r="BU582" s="31"/>
      <c r="BV582" s="31"/>
      <c r="BW582" s="31"/>
      <c r="BX582" s="31"/>
      <c r="BY582" s="31"/>
      <c r="BZ582" s="31"/>
      <c r="CA582" s="31"/>
      <c r="CB582" s="31"/>
      <c r="CC582" s="31"/>
      <c r="CD582" s="31"/>
      <c r="CE582" s="31"/>
      <c r="CF582" s="31"/>
      <c r="CG582" s="31"/>
      <c r="CH582" s="31"/>
      <c r="CI582" s="31"/>
      <c r="CJ582" s="31"/>
      <c r="CK582" s="31"/>
      <c r="CL582" s="31"/>
      <c r="CM582" s="31"/>
      <c r="CN582" s="31"/>
      <c r="CO582" s="31"/>
      <c r="CP582" s="31"/>
      <c r="CQ582" s="31"/>
      <c r="CR582" s="31"/>
      <c r="CS582" s="31"/>
      <c r="CT582" s="31"/>
      <c r="CU582" s="31"/>
      <c r="CV582" s="31"/>
    </row>
    <row r="583" spans="1:100" x14ac:dyDescent="0.3">
      <c r="A583" s="31"/>
      <c r="B583" s="31"/>
      <c r="C583" s="31"/>
      <c r="D583" s="31"/>
      <c r="E583" s="31"/>
      <c r="F583" s="31"/>
      <c r="AQ583" s="31"/>
      <c r="AR583" s="31"/>
      <c r="AS583" s="31"/>
      <c r="AT583" s="31"/>
      <c r="AU583" s="31"/>
      <c r="AV583" s="31"/>
      <c r="AW583" s="32"/>
      <c r="AX583" s="32"/>
      <c r="AY583" s="32"/>
      <c r="AZ583" s="32"/>
      <c r="BA583" s="32"/>
      <c r="BB583" s="32"/>
      <c r="BC583" s="31"/>
      <c r="BD583" s="31"/>
      <c r="BE583" s="31"/>
      <c r="BF583" s="31"/>
      <c r="BG583" s="31"/>
      <c r="BH583" s="31"/>
      <c r="BI583" s="31"/>
      <c r="BJ583" s="31"/>
      <c r="BK583" s="31"/>
      <c r="BL583" s="31"/>
      <c r="BM583" s="31"/>
      <c r="BN583" s="31"/>
      <c r="BO583" s="31"/>
      <c r="BP583" s="31"/>
      <c r="BQ583" s="31"/>
      <c r="BR583" s="31"/>
      <c r="BS583" s="31"/>
      <c r="BT583" s="31"/>
      <c r="BU583" s="31"/>
      <c r="BV583" s="31"/>
      <c r="BW583" s="31"/>
      <c r="BX583" s="31"/>
      <c r="BY583" s="31"/>
      <c r="BZ583" s="31"/>
      <c r="CA583" s="31"/>
      <c r="CB583" s="31"/>
      <c r="CC583" s="31"/>
      <c r="CD583" s="31"/>
      <c r="CE583" s="31"/>
      <c r="CF583" s="31"/>
      <c r="CG583" s="31"/>
      <c r="CH583" s="31"/>
      <c r="CI583" s="31"/>
      <c r="CJ583" s="31"/>
      <c r="CK583" s="31"/>
      <c r="CL583" s="31"/>
      <c r="CM583" s="31"/>
      <c r="CN583" s="31"/>
      <c r="CO583" s="31"/>
      <c r="CP583" s="31"/>
      <c r="CQ583" s="31"/>
      <c r="CR583" s="31"/>
      <c r="CS583" s="31"/>
      <c r="CT583" s="31"/>
      <c r="CU583" s="31"/>
      <c r="CV583" s="31"/>
    </row>
    <row r="584" spans="1:100" x14ac:dyDescent="0.3">
      <c r="A584" s="31"/>
      <c r="B584" s="31"/>
      <c r="C584" s="31"/>
      <c r="D584" s="31"/>
      <c r="E584" s="31"/>
      <c r="F584" s="31"/>
      <c r="AQ584" s="31"/>
      <c r="AR584" s="31"/>
      <c r="AS584" s="31"/>
      <c r="AT584" s="31"/>
      <c r="AU584" s="31"/>
      <c r="AV584" s="31"/>
      <c r="AW584" s="32"/>
      <c r="AX584" s="32"/>
      <c r="AY584" s="32"/>
      <c r="AZ584" s="32"/>
      <c r="BA584" s="32"/>
      <c r="BB584" s="32"/>
      <c r="BC584" s="31"/>
      <c r="BD584" s="31"/>
      <c r="BE584" s="31"/>
      <c r="BF584" s="31"/>
      <c r="BG584" s="31"/>
      <c r="BH584" s="31"/>
      <c r="BI584" s="31"/>
      <c r="BJ584" s="31"/>
      <c r="BK584" s="31"/>
      <c r="BL584" s="31"/>
      <c r="BM584" s="31"/>
      <c r="BN584" s="31"/>
      <c r="BO584" s="31"/>
      <c r="BP584" s="31"/>
      <c r="BQ584" s="31"/>
      <c r="BR584" s="31"/>
      <c r="BS584" s="31"/>
      <c r="BT584" s="31"/>
      <c r="BU584" s="31"/>
      <c r="BV584" s="31"/>
      <c r="BW584" s="31"/>
      <c r="BX584" s="31"/>
      <c r="BY584" s="31"/>
      <c r="BZ584" s="31"/>
      <c r="CA584" s="31"/>
      <c r="CB584" s="31"/>
      <c r="CC584" s="31"/>
      <c r="CD584" s="31"/>
      <c r="CE584" s="31"/>
      <c r="CF584" s="31"/>
      <c r="CG584" s="31"/>
      <c r="CH584" s="31"/>
      <c r="CI584" s="31"/>
      <c r="CJ584" s="31"/>
      <c r="CK584" s="31"/>
      <c r="CL584" s="31"/>
      <c r="CM584" s="31"/>
      <c r="CN584" s="31"/>
      <c r="CO584" s="31"/>
      <c r="CP584" s="31"/>
      <c r="CQ584" s="31"/>
      <c r="CR584" s="31"/>
      <c r="CS584" s="31"/>
      <c r="CT584" s="31"/>
      <c r="CU584" s="31"/>
      <c r="CV584" s="31"/>
    </row>
    <row r="585" spans="1:100" x14ac:dyDescent="0.3">
      <c r="A585" s="31"/>
      <c r="B585" s="31"/>
      <c r="C585" s="31"/>
      <c r="D585" s="31"/>
      <c r="E585" s="31"/>
      <c r="F585" s="31"/>
      <c r="AQ585" s="31"/>
      <c r="AR585" s="31"/>
      <c r="AS585" s="31"/>
      <c r="AT585" s="31"/>
      <c r="AU585" s="31"/>
      <c r="AV585" s="31"/>
      <c r="AW585" s="32"/>
      <c r="AX585" s="32"/>
      <c r="AY585" s="32"/>
      <c r="AZ585" s="32"/>
      <c r="BA585" s="32"/>
      <c r="BB585" s="32"/>
      <c r="BC585" s="31"/>
      <c r="BD585" s="31"/>
      <c r="BE585" s="31"/>
      <c r="BF585" s="31"/>
      <c r="BG585" s="31"/>
      <c r="BH585" s="31"/>
      <c r="BI585" s="31"/>
      <c r="BJ585" s="31"/>
      <c r="BK585" s="31"/>
      <c r="BL585" s="31"/>
      <c r="BM585" s="31"/>
      <c r="BN585" s="31"/>
      <c r="BO585" s="31"/>
      <c r="BP585" s="31"/>
      <c r="BQ585" s="31"/>
      <c r="BR585" s="31"/>
      <c r="BS585" s="31"/>
      <c r="BT585" s="31"/>
      <c r="BU585" s="31"/>
      <c r="BV585" s="31"/>
      <c r="BW585" s="31"/>
      <c r="BX585" s="31"/>
      <c r="BY585" s="31"/>
      <c r="BZ585" s="31"/>
      <c r="CA585" s="31"/>
      <c r="CB585" s="31"/>
      <c r="CC585" s="31"/>
      <c r="CD585" s="31"/>
      <c r="CE585" s="31"/>
      <c r="CF585" s="31"/>
      <c r="CG585" s="31"/>
      <c r="CH585" s="31"/>
      <c r="CI585" s="31"/>
      <c r="CJ585" s="31"/>
      <c r="CK585" s="31"/>
      <c r="CL585" s="31"/>
      <c r="CM585" s="31"/>
      <c r="CN585" s="31"/>
      <c r="CO585" s="31"/>
      <c r="CP585" s="31"/>
      <c r="CQ585" s="31"/>
      <c r="CR585" s="31"/>
      <c r="CS585" s="31"/>
      <c r="CT585" s="31"/>
      <c r="CU585" s="31"/>
      <c r="CV585" s="31"/>
    </row>
    <row r="586" spans="1:100" x14ac:dyDescent="0.3">
      <c r="A586" s="31"/>
      <c r="B586" s="31"/>
      <c r="C586" s="31"/>
      <c r="D586" s="31"/>
      <c r="E586" s="31"/>
      <c r="F586" s="31"/>
      <c r="AQ586" s="31"/>
      <c r="AR586" s="31"/>
      <c r="AS586" s="31"/>
      <c r="AT586" s="31"/>
      <c r="AU586" s="31"/>
      <c r="AV586" s="31"/>
      <c r="AW586" s="32"/>
      <c r="AX586" s="32"/>
      <c r="AY586" s="32"/>
      <c r="AZ586" s="32"/>
      <c r="BA586" s="32"/>
      <c r="BB586" s="32"/>
      <c r="BC586" s="31"/>
      <c r="BD586" s="31"/>
      <c r="BE586" s="31"/>
      <c r="BF586" s="31"/>
      <c r="BG586" s="31"/>
      <c r="BH586" s="31"/>
      <c r="BI586" s="31"/>
      <c r="BJ586" s="31"/>
      <c r="BK586" s="31"/>
      <c r="BL586" s="31"/>
      <c r="BM586" s="31"/>
      <c r="BN586" s="31"/>
      <c r="BO586" s="31"/>
      <c r="BP586" s="31"/>
      <c r="BQ586" s="31"/>
      <c r="BR586" s="31"/>
      <c r="BS586" s="31"/>
      <c r="BT586" s="31"/>
      <c r="BU586" s="31"/>
      <c r="BV586" s="31"/>
      <c r="BW586" s="31"/>
      <c r="BX586" s="31"/>
      <c r="BY586" s="31"/>
      <c r="BZ586" s="31"/>
      <c r="CA586" s="31"/>
      <c r="CB586" s="31"/>
      <c r="CC586" s="31"/>
      <c r="CD586" s="31"/>
      <c r="CE586" s="31"/>
      <c r="CF586" s="31"/>
      <c r="CG586" s="31"/>
      <c r="CH586" s="31"/>
      <c r="CI586" s="31"/>
      <c r="CJ586" s="31"/>
      <c r="CK586" s="31"/>
      <c r="CL586" s="31"/>
      <c r="CM586" s="31"/>
      <c r="CN586" s="31"/>
      <c r="CO586" s="31"/>
      <c r="CP586" s="31"/>
      <c r="CQ586" s="31"/>
      <c r="CR586" s="31"/>
      <c r="CS586" s="31"/>
      <c r="CT586" s="31"/>
      <c r="CU586" s="31"/>
      <c r="CV586" s="31"/>
    </row>
    <row r="587" spans="1:100" x14ac:dyDescent="0.3">
      <c r="A587" s="31"/>
      <c r="B587" s="31"/>
      <c r="C587" s="31"/>
      <c r="D587" s="31"/>
      <c r="E587" s="31"/>
      <c r="F587" s="31"/>
      <c r="AQ587" s="31"/>
      <c r="AR587" s="31"/>
      <c r="AS587" s="31"/>
      <c r="AT587" s="31"/>
      <c r="AU587" s="31"/>
      <c r="AV587" s="31"/>
      <c r="AW587" s="32"/>
      <c r="AX587" s="32"/>
      <c r="AY587" s="32"/>
      <c r="AZ587" s="32"/>
      <c r="BA587" s="32"/>
      <c r="BB587" s="32"/>
      <c r="BC587" s="31"/>
      <c r="BD587" s="31"/>
      <c r="BE587" s="31"/>
      <c r="BF587" s="31"/>
      <c r="BG587" s="31"/>
      <c r="BH587" s="31"/>
      <c r="BI587" s="31"/>
      <c r="BJ587" s="31"/>
      <c r="BK587" s="31"/>
      <c r="BL587" s="31"/>
      <c r="BM587" s="31"/>
      <c r="BN587" s="31"/>
      <c r="BO587" s="31"/>
      <c r="BP587" s="31"/>
      <c r="BQ587" s="31"/>
      <c r="BR587" s="31"/>
      <c r="BS587" s="31"/>
      <c r="BT587" s="31"/>
      <c r="BU587" s="31"/>
      <c r="BV587" s="31"/>
      <c r="BW587" s="31"/>
      <c r="BX587" s="31"/>
      <c r="BY587" s="31"/>
      <c r="BZ587" s="31"/>
      <c r="CA587" s="31"/>
      <c r="CB587" s="31"/>
      <c r="CC587" s="31"/>
      <c r="CD587" s="31"/>
      <c r="CE587" s="31"/>
      <c r="CF587" s="31"/>
      <c r="CG587" s="31"/>
      <c r="CH587" s="31"/>
      <c r="CI587" s="31"/>
      <c r="CJ587" s="31"/>
      <c r="CK587" s="31"/>
      <c r="CL587" s="31"/>
      <c r="CM587" s="31"/>
      <c r="CN587" s="31"/>
      <c r="CO587" s="31"/>
      <c r="CP587" s="31"/>
      <c r="CQ587" s="31"/>
      <c r="CR587" s="31"/>
      <c r="CS587" s="31"/>
      <c r="CT587" s="31"/>
      <c r="CU587" s="31"/>
      <c r="CV587" s="31"/>
    </row>
    <row r="588" spans="1:100" x14ac:dyDescent="0.3">
      <c r="A588" s="31"/>
      <c r="B588" s="31"/>
      <c r="C588" s="31"/>
      <c r="D588" s="31"/>
      <c r="E588" s="31"/>
      <c r="F588" s="31"/>
      <c r="AQ588" s="31"/>
      <c r="AR588" s="31"/>
      <c r="AS588" s="31"/>
      <c r="AT588" s="31"/>
      <c r="AU588" s="31"/>
      <c r="AV588" s="31"/>
      <c r="AW588" s="32"/>
      <c r="AX588" s="32"/>
      <c r="AY588" s="32"/>
      <c r="AZ588" s="32"/>
      <c r="BA588" s="32"/>
      <c r="BB588" s="32"/>
      <c r="BC588" s="31"/>
      <c r="BD588" s="31"/>
      <c r="BE588" s="31"/>
      <c r="BF588" s="31"/>
      <c r="BG588" s="31"/>
      <c r="BH588" s="31"/>
      <c r="BI588" s="31"/>
      <c r="BJ588" s="31"/>
      <c r="BK588" s="31"/>
      <c r="BL588" s="31"/>
      <c r="BM588" s="31"/>
      <c r="BN588" s="31"/>
      <c r="BO588" s="31"/>
      <c r="BP588" s="31"/>
      <c r="BQ588" s="31"/>
      <c r="BR588" s="31"/>
      <c r="BS588" s="31"/>
      <c r="BT588" s="31"/>
      <c r="BU588" s="31"/>
      <c r="BV588" s="31"/>
      <c r="BW588" s="31"/>
      <c r="BX588" s="31"/>
      <c r="BY588" s="31"/>
      <c r="BZ588" s="31"/>
      <c r="CA588" s="31"/>
      <c r="CB588" s="31"/>
      <c r="CC588" s="31"/>
      <c r="CD588" s="31"/>
      <c r="CE588" s="31"/>
      <c r="CF588" s="31"/>
      <c r="CG588" s="31"/>
      <c r="CH588" s="31"/>
      <c r="CI588" s="31"/>
      <c r="CJ588" s="31"/>
      <c r="CK588" s="31"/>
      <c r="CL588" s="31"/>
      <c r="CM588" s="31"/>
      <c r="CN588" s="31"/>
      <c r="CO588" s="31"/>
      <c r="CP588" s="31"/>
      <c r="CQ588" s="31"/>
      <c r="CR588" s="31"/>
      <c r="CS588" s="31"/>
      <c r="CT588" s="31"/>
      <c r="CU588" s="31"/>
      <c r="CV588" s="31"/>
    </row>
    <row r="589" spans="1:100" x14ac:dyDescent="0.3">
      <c r="A589" s="31"/>
      <c r="B589" s="31"/>
      <c r="C589" s="31"/>
      <c r="D589" s="31"/>
      <c r="E589" s="31"/>
      <c r="F589" s="31"/>
      <c r="AQ589" s="31"/>
      <c r="AR589" s="31"/>
      <c r="AS589" s="31"/>
      <c r="AT589" s="31"/>
      <c r="AU589" s="31"/>
      <c r="AV589" s="31"/>
      <c r="AW589" s="32"/>
      <c r="AX589" s="32"/>
      <c r="AY589" s="32"/>
      <c r="AZ589" s="32"/>
      <c r="BA589" s="32"/>
      <c r="BB589" s="32"/>
      <c r="BC589" s="31"/>
      <c r="BD589" s="31"/>
      <c r="BE589" s="31"/>
      <c r="BF589" s="31"/>
      <c r="BG589" s="31"/>
      <c r="BH589" s="31"/>
      <c r="BI589" s="31"/>
      <c r="BJ589" s="31"/>
      <c r="BK589" s="31"/>
      <c r="BL589" s="31"/>
      <c r="BM589" s="31"/>
      <c r="BN589" s="31"/>
      <c r="BO589" s="31"/>
      <c r="BP589" s="31"/>
      <c r="BQ589" s="31"/>
      <c r="BR589" s="31"/>
      <c r="BS589" s="31"/>
      <c r="BT589" s="31"/>
      <c r="BU589" s="31"/>
      <c r="BV589" s="31"/>
      <c r="BW589" s="31"/>
      <c r="BX589" s="31"/>
      <c r="BY589" s="31"/>
      <c r="BZ589" s="31"/>
      <c r="CA589" s="31"/>
      <c r="CB589" s="31"/>
      <c r="CC589" s="31"/>
      <c r="CD589" s="31"/>
      <c r="CE589" s="31"/>
      <c r="CF589" s="31"/>
      <c r="CG589" s="31"/>
      <c r="CH589" s="31"/>
      <c r="CI589" s="31"/>
      <c r="CJ589" s="31"/>
      <c r="CK589" s="31"/>
      <c r="CL589" s="31"/>
      <c r="CM589" s="31"/>
      <c r="CN589" s="31"/>
      <c r="CO589" s="31"/>
      <c r="CP589" s="31"/>
      <c r="CQ589" s="31"/>
      <c r="CR589" s="31"/>
      <c r="CS589" s="31"/>
      <c r="CT589" s="31"/>
      <c r="CU589" s="31"/>
      <c r="CV589" s="31"/>
    </row>
    <row r="590" spans="1:100" x14ac:dyDescent="0.3">
      <c r="A590" s="31"/>
      <c r="B590" s="31"/>
      <c r="C590" s="31"/>
      <c r="D590" s="31"/>
      <c r="E590" s="31"/>
      <c r="F590" s="31"/>
      <c r="AQ590" s="31"/>
      <c r="AR590" s="31"/>
      <c r="AS590" s="31"/>
      <c r="AT590" s="31"/>
      <c r="AU590" s="31"/>
      <c r="AV590" s="31"/>
      <c r="AW590" s="32"/>
      <c r="AX590" s="32"/>
      <c r="AY590" s="32"/>
      <c r="AZ590" s="32"/>
      <c r="BA590" s="32"/>
      <c r="BB590" s="32"/>
      <c r="BC590" s="31"/>
      <c r="BD590" s="31"/>
      <c r="BE590" s="31"/>
      <c r="BF590" s="31"/>
      <c r="BG590" s="31"/>
      <c r="BH590" s="31"/>
      <c r="BI590" s="31"/>
      <c r="BJ590" s="31"/>
      <c r="BK590" s="31"/>
      <c r="BL590" s="31"/>
      <c r="BM590" s="31"/>
      <c r="BN590" s="31"/>
      <c r="BO590" s="31"/>
      <c r="BP590" s="31"/>
      <c r="BQ590" s="31"/>
      <c r="BR590" s="31"/>
      <c r="BS590" s="31"/>
      <c r="BT590" s="31"/>
      <c r="BU590" s="31"/>
      <c r="BV590" s="31"/>
      <c r="BW590" s="31"/>
      <c r="BX590" s="31"/>
      <c r="BY590" s="31"/>
      <c r="BZ590" s="31"/>
      <c r="CA590" s="31"/>
      <c r="CB590" s="31"/>
      <c r="CC590" s="31"/>
      <c r="CD590" s="31"/>
      <c r="CE590" s="31"/>
      <c r="CF590" s="31"/>
      <c r="CG590" s="31"/>
      <c r="CH590" s="31"/>
      <c r="CI590" s="31"/>
      <c r="CJ590" s="31"/>
      <c r="CK590" s="31"/>
      <c r="CL590" s="31"/>
      <c r="CM590" s="31"/>
      <c r="CN590" s="31"/>
      <c r="CO590" s="31"/>
      <c r="CP590" s="31"/>
      <c r="CQ590" s="31"/>
      <c r="CR590" s="31"/>
      <c r="CS590" s="31"/>
      <c r="CT590" s="31"/>
      <c r="CU590" s="31"/>
      <c r="CV590" s="31"/>
    </row>
    <row r="591" spans="1:100" x14ac:dyDescent="0.3">
      <c r="A591" s="31"/>
      <c r="B591" s="31"/>
      <c r="C591" s="31"/>
      <c r="D591" s="31"/>
      <c r="E591" s="31"/>
      <c r="F591" s="31"/>
      <c r="AQ591" s="31"/>
      <c r="AR591" s="31"/>
      <c r="AS591" s="31"/>
      <c r="AT591" s="31"/>
      <c r="AU591" s="31"/>
      <c r="AV591" s="31"/>
      <c r="AW591" s="32"/>
      <c r="AX591" s="32"/>
      <c r="AY591" s="32"/>
      <c r="AZ591" s="32"/>
      <c r="BA591" s="32"/>
      <c r="BB591" s="32"/>
      <c r="BC591" s="31"/>
      <c r="BD591" s="31"/>
      <c r="BE591" s="31"/>
      <c r="BF591" s="31"/>
      <c r="BG591" s="31"/>
      <c r="BH591" s="31"/>
      <c r="BI591" s="31"/>
      <c r="BJ591" s="31"/>
      <c r="BK591" s="31"/>
      <c r="BL591" s="31"/>
      <c r="BM591" s="31"/>
      <c r="BN591" s="31"/>
      <c r="BO591" s="31"/>
      <c r="BP591" s="31"/>
      <c r="BQ591" s="31"/>
      <c r="BR591" s="31"/>
      <c r="BS591" s="31"/>
      <c r="BT591" s="31"/>
      <c r="BU591" s="31"/>
      <c r="BV591" s="31"/>
      <c r="BW591" s="31"/>
      <c r="BX591" s="31"/>
      <c r="BY591" s="31"/>
      <c r="BZ591" s="31"/>
      <c r="CA591" s="31"/>
      <c r="CB591" s="31"/>
      <c r="CC591" s="31"/>
      <c r="CD591" s="31"/>
      <c r="CE591" s="31"/>
      <c r="CF591" s="31"/>
      <c r="CG591" s="31"/>
      <c r="CH591" s="31"/>
      <c r="CI591" s="31"/>
      <c r="CJ591" s="31"/>
      <c r="CK591" s="31"/>
      <c r="CL591" s="31"/>
      <c r="CM591" s="31"/>
      <c r="CN591" s="31"/>
      <c r="CO591" s="31"/>
      <c r="CP591" s="31"/>
      <c r="CQ591" s="31"/>
      <c r="CR591" s="31"/>
      <c r="CS591" s="31"/>
      <c r="CT591" s="31"/>
      <c r="CU591" s="31"/>
      <c r="CV591" s="31"/>
    </row>
    <row r="592" spans="1:100" x14ac:dyDescent="0.3">
      <c r="A592" s="31"/>
      <c r="B592" s="31"/>
      <c r="C592" s="31"/>
      <c r="D592" s="31"/>
      <c r="E592" s="31"/>
      <c r="F592" s="31"/>
      <c r="AQ592" s="31"/>
      <c r="AR592" s="31"/>
      <c r="AS592" s="31"/>
      <c r="AT592" s="31"/>
      <c r="AU592" s="31"/>
      <c r="AV592" s="31"/>
      <c r="AW592" s="32"/>
      <c r="AX592" s="32"/>
      <c r="AY592" s="32"/>
      <c r="AZ592" s="32"/>
      <c r="BA592" s="32"/>
      <c r="BB592" s="32"/>
      <c r="BC592" s="31"/>
      <c r="BD592" s="31"/>
      <c r="BE592" s="31"/>
      <c r="BF592" s="31"/>
      <c r="BG592" s="31"/>
      <c r="BH592" s="31"/>
      <c r="BI592" s="31"/>
      <c r="BJ592" s="31"/>
      <c r="BK592" s="31"/>
      <c r="BL592" s="31"/>
      <c r="BM592" s="31"/>
      <c r="BN592" s="31"/>
      <c r="BO592" s="31"/>
      <c r="BP592" s="31"/>
      <c r="BQ592" s="31"/>
      <c r="BR592" s="31"/>
      <c r="BS592" s="31"/>
      <c r="BT592" s="31"/>
      <c r="BU592" s="31"/>
      <c r="BV592" s="31"/>
      <c r="BW592" s="31"/>
      <c r="BX592" s="31"/>
      <c r="BY592" s="31"/>
      <c r="BZ592" s="31"/>
      <c r="CA592" s="31"/>
      <c r="CB592" s="31"/>
      <c r="CC592" s="31"/>
      <c r="CD592" s="31"/>
      <c r="CE592" s="31"/>
      <c r="CF592" s="31"/>
      <c r="CG592" s="31"/>
      <c r="CH592" s="31"/>
      <c r="CI592" s="31"/>
      <c r="CJ592" s="31"/>
      <c r="CK592" s="31"/>
      <c r="CL592" s="31"/>
      <c r="CM592" s="31"/>
      <c r="CN592" s="31"/>
      <c r="CO592" s="31"/>
      <c r="CP592" s="31"/>
      <c r="CQ592" s="31"/>
      <c r="CR592" s="31"/>
      <c r="CS592" s="31"/>
      <c r="CT592" s="31"/>
      <c r="CU592" s="31"/>
      <c r="CV592" s="31"/>
    </row>
    <row r="593" spans="1:100" x14ac:dyDescent="0.3">
      <c r="A593" s="31"/>
      <c r="B593" s="31"/>
      <c r="C593" s="31"/>
      <c r="D593" s="31"/>
      <c r="E593" s="31"/>
      <c r="F593" s="31"/>
      <c r="AQ593" s="31"/>
      <c r="AR593" s="31"/>
      <c r="AS593" s="31"/>
      <c r="AT593" s="31"/>
      <c r="AU593" s="31"/>
      <c r="AV593" s="31"/>
      <c r="AW593" s="32"/>
      <c r="AX593" s="32"/>
      <c r="AY593" s="32"/>
      <c r="AZ593" s="32"/>
      <c r="BA593" s="32"/>
      <c r="BB593" s="32"/>
      <c r="BC593" s="31"/>
      <c r="BD593" s="31"/>
      <c r="BE593" s="31"/>
      <c r="BF593" s="31"/>
      <c r="BG593" s="31"/>
      <c r="BH593" s="31"/>
      <c r="BI593" s="31"/>
      <c r="BJ593" s="31"/>
      <c r="BK593" s="31"/>
      <c r="BL593" s="31"/>
      <c r="BM593" s="31"/>
      <c r="BN593" s="31"/>
      <c r="BO593" s="31"/>
      <c r="BP593" s="31"/>
      <c r="BQ593" s="31"/>
      <c r="BR593" s="31"/>
      <c r="BS593" s="31"/>
      <c r="BT593" s="31"/>
      <c r="BU593" s="31"/>
      <c r="BV593" s="31"/>
      <c r="BW593" s="31"/>
      <c r="BX593" s="31"/>
      <c r="BY593" s="31"/>
      <c r="BZ593" s="31"/>
      <c r="CA593" s="31"/>
      <c r="CB593" s="31"/>
      <c r="CC593" s="31"/>
      <c r="CD593" s="31"/>
      <c r="CE593" s="31"/>
      <c r="CF593" s="31"/>
      <c r="CG593" s="31"/>
      <c r="CH593" s="31"/>
      <c r="CI593" s="31"/>
      <c r="CJ593" s="31"/>
      <c r="CK593" s="31"/>
      <c r="CL593" s="31"/>
      <c r="CM593" s="31"/>
      <c r="CN593" s="31"/>
      <c r="CO593" s="31"/>
      <c r="CP593" s="31"/>
      <c r="CQ593" s="31"/>
      <c r="CR593" s="31"/>
      <c r="CS593" s="31"/>
      <c r="CT593" s="31"/>
      <c r="CU593" s="31"/>
      <c r="CV593" s="31"/>
    </row>
    <row r="594" spans="1:100" x14ac:dyDescent="0.3">
      <c r="A594" s="31"/>
      <c r="B594" s="31"/>
      <c r="C594" s="31"/>
      <c r="D594" s="31"/>
      <c r="E594" s="31"/>
      <c r="F594" s="31"/>
      <c r="AQ594" s="31"/>
      <c r="AR594" s="31"/>
      <c r="AS594" s="31"/>
      <c r="AT594" s="31"/>
      <c r="AU594" s="31"/>
      <c r="AV594" s="31"/>
      <c r="AW594" s="32"/>
      <c r="AX594" s="32"/>
      <c r="AY594" s="32"/>
      <c r="AZ594" s="32"/>
      <c r="BA594" s="32"/>
      <c r="BB594" s="32"/>
      <c r="BC594" s="31"/>
      <c r="BD594" s="31"/>
      <c r="BE594" s="31"/>
      <c r="BF594" s="31"/>
      <c r="BG594" s="31"/>
      <c r="BH594" s="31"/>
      <c r="BI594" s="31"/>
      <c r="BJ594" s="31"/>
      <c r="BK594" s="31"/>
      <c r="BL594" s="31"/>
      <c r="BM594" s="31"/>
      <c r="BN594" s="31"/>
      <c r="BO594" s="31"/>
      <c r="BP594" s="31"/>
      <c r="BQ594" s="31"/>
      <c r="BR594" s="31"/>
      <c r="BS594" s="31"/>
      <c r="BT594" s="31"/>
      <c r="BU594" s="31"/>
      <c r="BV594" s="31"/>
      <c r="BW594" s="31"/>
      <c r="BX594" s="31"/>
      <c r="BY594" s="31"/>
      <c r="BZ594" s="31"/>
      <c r="CA594" s="31"/>
      <c r="CB594" s="31"/>
      <c r="CC594" s="31"/>
      <c r="CD594" s="31"/>
      <c r="CE594" s="31"/>
      <c r="CF594" s="31"/>
      <c r="CG594" s="31"/>
      <c r="CH594" s="31"/>
      <c r="CI594" s="31"/>
      <c r="CJ594" s="31"/>
      <c r="CK594" s="31"/>
      <c r="CL594" s="31"/>
      <c r="CM594" s="31"/>
      <c r="CN594" s="31"/>
      <c r="CO594" s="31"/>
      <c r="CP594" s="31"/>
      <c r="CQ594" s="31"/>
      <c r="CR594" s="31"/>
      <c r="CS594" s="31"/>
      <c r="CT594" s="31"/>
      <c r="CU594" s="31"/>
      <c r="CV594" s="31"/>
    </row>
    <row r="595" spans="1:100" x14ac:dyDescent="0.3">
      <c r="A595" s="31"/>
      <c r="B595" s="31"/>
      <c r="C595" s="31"/>
      <c r="D595" s="31"/>
      <c r="E595" s="31"/>
      <c r="F595" s="31"/>
      <c r="AQ595" s="31"/>
      <c r="AR595" s="31"/>
      <c r="AS595" s="31"/>
      <c r="AT595" s="31"/>
      <c r="AU595" s="31"/>
      <c r="AV595" s="31"/>
      <c r="AW595" s="32"/>
      <c r="AX595" s="32"/>
      <c r="AY595" s="32"/>
      <c r="AZ595" s="32"/>
      <c r="BA595" s="32"/>
      <c r="BB595" s="32"/>
      <c r="BC595" s="31"/>
      <c r="BD595" s="31"/>
      <c r="BE595" s="31"/>
      <c r="BF595" s="31"/>
      <c r="BG595" s="31"/>
      <c r="BH595" s="31"/>
      <c r="BI595" s="31"/>
      <c r="BJ595" s="31"/>
      <c r="BK595" s="31"/>
      <c r="BL595" s="31"/>
      <c r="BM595" s="31"/>
      <c r="BN595" s="31"/>
      <c r="BO595" s="31"/>
      <c r="BP595" s="31"/>
      <c r="BQ595" s="31"/>
      <c r="BR595" s="31"/>
      <c r="BS595" s="31"/>
      <c r="BT595" s="31"/>
      <c r="BU595" s="31"/>
      <c r="BV595" s="31"/>
      <c r="BW595" s="31"/>
      <c r="BX595" s="31"/>
      <c r="BY595" s="31"/>
      <c r="BZ595" s="31"/>
      <c r="CA595" s="31"/>
      <c r="CB595" s="31"/>
      <c r="CC595" s="31"/>
      <c r="CD595" s="31"/>
      <c r="CE595" s="31"/>
      <c r="CF595" s="31"/>
      <c r="CG595" s="31"/>
      <c r="CH595" s="31"/>
      <c r="CI595" s="31"/>
      <c r="CJ595" s="31"/>
      <c r="CK595" s="31"/>
      <c r="CL595" s="31"/>
      <c r="CM595" s="31"/>
      <c r="CN595" s="31"/>
      <c r="CO595" s="31"/>
      <c r="CP595" s="31"/>
      <c r="CQ595" s="31"/>
      <c r="CR595" s="31"/>
      <c r="CS595" s="31"/>
      <c r="CT595" s="31"/>
      <c r="CU595" s="31"/>
      <c r="CV595" s="31"/>
    </row>
    <row r="596" spans="1:100" x14ac:dyDescent="0.3">
      <c r="A596" s="31"/>
      <c r="B596" s="31"/>
      <c r="C596" s="31"/>
      <c r="D596" s="31"/>
      <c r="E596" s="31"/>
      <c r="F596" s="31"/>
      <c r="AQ596" s="31"/>
      <c r="AR596" s="31"/>
      <c r="AS596" s="31"/>
      <c r="AT596" s="31"/>
      <c r="AU596" s="31"/>
      <c r="AV596" s="31"/>
      <c r="AW596" s="32"/>
      <c r="AX596" s="32"/>
      <c r="AY596" s="32"/>
      <c r="AZ596" s="32"/>
      <c r="BA596" s="32"/>
      <c r="BB596" s="32"/>
      <c r="BC596" s="31"/>
      <c r="BD596" s="31"/>
      <c r="BE596" s="31"/>
      <c r="BF596" s="31"/>
      <c r="BG596" s="31"/>
      <c r="BH596" s="31"/>
      <c r="BI596" s="31"/>
      <c r="BJ596" s="31"/>
      <c r="BK596" s="31"/>
      <c r="BL596" s="31"/>
      <c r="BM596" s="31"/>
      <c r="BN596" s="31"/>
      <c r="BO596" s="31"/>
      <c r="BP596" s="31"/>
      <c r="BQ596" s="31"/>
      <c r="BR596" s="31"/>
      <c r="BS596" s="31"/>
      <c r="BT596" s="31"/>
      <c r="BU596" s="31"/>
      <c r="BV596" s="31"/>
      <c r="BW596" s="31"/>
      <c r="BX596" s="31"/>
      <c r="BY596" s="31"/>
      <c r="BZ596" s="31"/>
      <c r="CA596" s="31"/>
      <c r="CB596" s="31"/>
      <c r="CC596" s="31"/>
      <c r="CD596" s="31"/>
      <c r="CE596" s="31"/>
      <c r="CF596" s="31"/>
      <c r="CG596" s="31"/>
      <c r="CH596" s="31"/>
      <c r="CI596" s="31"/>
      <c r="CJ596" s="31"/>
      <c r="CK596" s="31"/>
      <c r="CL596" s="31"/>
      <c r="CM596" s="31"/>
      <c r="CN596" s="31"/>
      <c r="CO596" s="31"/>
      <c r="CP596" s="31"/>
      <c r="CQ596" s="31"/>
      <c r="CR596" s="31"/>
      <c r="CS596" s="31"/>
      <c r="CT596" s="31"/>
      <c r="CU596" s="31"/>
      <c r="CV596" s="31"/>
    </row>
    <row r="597" spans="1:100" x14ac:dyDescent="0.3">
      <c r="A597" s="31"/>
      <c r="B597" s="31"/>
      <c r="C597" s="31"/>
      <c r="D597" s="31"/>
      <c r="E597" s="31"/>
      <c r="F597" s="31"/>
      <c r="AQ597" s="31"/>
      <c r="AR597" s="31"/>
      <c r="AS597" s="31"/>
      <c r="AT597" s="31"/>
      <c r="AU597" s="31"/>
      <c r="AV597" s="31"/>
      <c r="AW597" s="32"/>
      <c r="AX597" s="32"/>
      <c r="AY597" s="32"/>
      <c r="AZ597" s="32"/>
      <c r="BA597" s="32"/>
      <c r="BB597" s="32"/>
      <c r="BC597" s="31"/>
      <c r="BD597" s="31"/>
      <c r="BE597" s="31"/>
      <c r="BF597" s="31"/>
      <c r="BG597" s="31"/>
      <c r="BH597" s="31"/>
      <c r="BI597" s="31"/>
      <c r="BJ597" s="31"/>
      <c r="BK597" s="31"/>
      <c r="BL597" s="31"/>
      <c r="BM597" s="31"/>
      <c r="BN597" s="31"/>
      <c r="BO597" s="31"/>
      <c r="BP597" s="31"/>
      <c r="BQ597" s="31"/>
      <c r="BR597" s="31"/>
      <c r="BS597" s="31"/>
      <c r="BT597" s="31"/>
      <c r="BU597" s="31"/>
      <c r="BV597" s="31"/>
      <c r="BW597" s="31"/>
      <c r="BX597" s="31"/>
      <c r="BY597" s="31"/>
      <c r="BZ597" s="31"/>
      <c r="CA597" s="31"/>
      <c r="CB597" s="31"/>
      <c r="CC597" s="31"/>
      <c r="CD597" s="31"/>
      <c r="CE597" s="31"/>
      <c r="CF597" s="31"/>
      <c r="CG597" s="31"/>
      <c r="CH597" s="31"/>
      <c r="CI597" s="31"/>
      <c r="CJ597" s="31"/>
      <c r="CK597" s="31"/>
      <c r="CL597" s="31"/>
      <c r="CM597" s="31"/>
      <c r="CN597" s="31"/>
      <c r="CO597" s="31"/>
      <c r="CP597" s="31"/>
      <c r="CQ597" s="31"/>
      <c r="CR597" s="31"/>
      <c r="CS597" s="31"/>
      <c r="CT597" s="31"/>
      <c r="CU597" s="31"/>
      <c r="CV597" s="31"/>
    </row>
    <row r="598" spans="1:100" x14ac:dyDescent="0.3">
      <c r="A598" s="31"/>
      <c r="B598" s="31"/>
      <c r="C598" s="31"/>
      <c r="D598" s="31"/>
      <c r="E598" s="31"/>
      <c r="F598" s="31"/>
      <c r="AQ598" s="31"/>
      <c r="AR598" s="31"/>
      <c r="AS598" s="31"/>
      <c r="AT598" s="31"/>
      <c r="AU598" s="31"/>
      <c r="AV598" s="31"/>
      <c r="AW598" s="32"/>
      <c r="AX598" s="32"/>
      <c r="AY598" s="32"/>
      <c r="AZ598" s="32"/>
      <c r="BA598" s="32"/>
      <c r="BB598" s="32"/>
      <c r="BC598" s="31"/>
      <c r="BD598" s="31"/>
      <c r="BE598" s="31"/>
      <c r="BF598" s="31"/>
      <c r="BG598" s="31"/>
      <c r="BH598" s="31"/>
      <c r="BI598" s="31"/>
      <c r="BJ598" s="31"/>
      <c r="BK598" s="31"/>
      <c r="BL598" s="31"/>
      <c r="BM598" s="31"/>
      <c r="BN598" s="31"/>
      <c r="BO598" s="31"/>
      <c r="BP598" s="31"/>
      <c r="BQ598" s="31"/>
      <c r="BR598" s="31"/>
      <c r="BS598" s="31"/>
      <c r="BT598" s="31"/>
      <c r="BU598" s="31"/>
      <c r="BV598" s="31"/>
      <c r="BW598" s="31"/>
      <c r="BX598" s="31"/>
      <c r="BY598" s="31"/>
      <c r="BZ598" s="31"/>
      <c r="CA598" s="31"/>
      <c r="CB598" s="31"/>
      <c r="CC598" s="31"/>
      <c r="CD598" s="31"/>
      <c r="CE598" s="31"/>
      <c r="CF598" s="31"/>
      <c r="CG598" s="31"/>
      <c r="CH598" s="31"/>
      <c r="CI598" s="31"/>
      <c r="CJ598" s="31"/>
      <c r="CK598" s="31"/>
      <c r="CL598" s="31"/>
      <c r="CM598" s="31"/>
      <c r="CN598" s="31"/>
      <c r="CO598" s="31"/>
      <c r="CP598" s="31"/>
      <c r="CQ598" s="31"/>
      <c r="CR598" s="31"/>
      <c r="CS598" s="31"/>
      <c r="CT598" s="31"/>
      <c r="CU598" s="31"/>
      <c r="CV598" s="31"/>
    </row>
    <row r="599" spans="1:100" x14ac:dyDescent="0.3">
      <c r="A599" s="31"/>
      <c r="B599" s="31"/>
      <c r="C599" s="31"/>
      <c r="D599" s="31"/>
      <c r="E599" s="31"/>
      <c r="F599" s="31"/>
      <c r="AQ599" s="31"/>
      <c r="AR599" s="31"/>
      <c r="AS599" s="31"/>
      <c r="AT599" s="31"/>
      <c r="AU599" s="31"/>
      <c r="AV599" s="31"/>
      <c r="AW599" s="32"/>
      <c r="AX599" s="32"/>
      <c r="AY599" s="32"/>
      <c r="AZ599" s="32"/>
      <c r="BA599" s="32"/>
      <c r="BB599" s="32"/>
      <c r="BC599" s="31"/>
      <c r="BD599" s="31"/>
      <c r="BE599" s="31"/>
      <c r="BF599" s="31"/>
      <c r="BG599" s="31"/>
      <c r="BH599" s="31"/>
      <c r="BI599" s="31"/>
      <c r="BJ599" s="31"/>
      <c r="BK599" s="31"/>
      <c r="BL599" s="31"/>
      <c r="BM599" s="31"/>
      <c r="BN599" s="31"/>
      <c r="BO599" s="31"/>
      <c r="BP599" s="31"/>
      <c r="BQ599" s="31"/>
      <c r="BR599" s="31"/>
      <c r="BS599" s="31"/>
      <c r="BT599" s="31"/>
      <c r="BU599" s="31"/>
      <c r="BV599" s="31"/>
      <c r="BW599" s="31"/>
      <c r="BX599" s="31"/>
      <c r="BY599" s="31"/>
      <c r="BZ599" s="31"/>
      <c r="CA599" s="31"/>
      <c r="CB599" s="31"/>
      <c r="CC599" s="31"/>
      <c r="CD599" s="31"/>
      <c r="CE599" s="31"/>
      <c r="CF599" s="31"/>
      <c r="CG599" s="31"/>
      <c r="CH599" s="31"/>
      <c r="CI599" s="31"/>
      <c r="CJ599" s="31"/>
      <c r="CK599" s="31"/>
      <c r="CL599" s="31"/>
      <c r="CM599" s="31"/>
      <c r="CN599" s="31"/>
      <c r="CO599" s="31"/>
      <c r="CP599" s="31"/>
      <c r="CQ599" s="31"/>
      <c r="CR599" s="31"/>
      <c r="CS599" s="31"/>
      <c r="CT599" s="31"/>
      <c r="CU599" s="31"/>
      <c r="CV599" s="31"/>
    </row>
    <row r="600" spans="1:100" x14ac:dyDescent="0.3">
      <c r="A600" s="31"/>
      <c r="B600" s="31"/>
      <c r="C600" s="31"/>
      <c r="D600" s="31"/>
      <c r="E600" s="31"/>
      <c r="F600" s="31"/>
      <c r="AQ600" s="31"/>
      <c r="AR600" s="31"/>
      <c r="AS600" s="31"/>
      <c r="AT600" s="31"/>
      <c r="AU600" s="31"/>
      <c r="AV600" s="31"/>
      <c r="AW600" s="32"/>
      <c r="AX600" s="32"/>
      <c r="AY600" s="32"/>
      <c r="AZ600" s="32"/>
      <c r="BA600" s="32"/>
      <c r="BB600" s="32"/>
      <c r="BC600" s="31"/>
      <c r="BD600" s="31"/>
      <c r="BE600" s="31"/>
      <c r="BF600" s="31"/>
      <c r="BG600" s="31"/>
      <c r="BH600" s="31"/>
      <c r="BI600" s="31"/>
      <c r="BJ600" s="31"/>
      <c r="BK600" s="31"/>
      <c r="BL600" s="31"/>
      <c r="BM600" s="31"/>
      <c r="BN600" s="31"/>
      <c r="BO600" s="31"/>
      <c r="BP600" s="31"/>
      <c r="BQ600" s="31"/>
      <c r="BR600" s="31"/>
      <c r="BS600" s="31"/>
      <c r="BT600" s="31"/>
      <c r="BU600" s="31"/>
      <c r="BV600" s="31"/>
      <c r="BW600" s="31"/>
      <c r="BX600" s="31"/>
      <c r="BY600" s="31"/>
      <c r="BZ600" s="31"/>
      <c r="CA600" s="31"/>
      <c r="CB600" s="31"/>
      <c r="CC600" s="31"/>
      <c r="CD600" s="31"/>
      <c r="CE600" s="31"/>
      <c r="CF600" s="31"/>
      <c r="CG600" s="31"/>
      <c r="CH600" s="31"/>
      <c r="CI600" s="31"/>
      <c r="CJ600" s="31"/>
      <c r="CK600" s="31"/>
      <c r="CL600" s="31"/>
      <c r="CM600" s="31"/>
      <c r="CN600" s="31"/>
      <c r="CO600" s="31"/>
      <c r="CP600" s="31"/>
      <c r="CQ600" s="31"/>
      <c r="CR600" s="31"/>
      <c r="CS600" s="31"/>
      <c r="CT600" s="31"/>
      <c r="CU600" s="31"/>
      <c r="CV600" s="31"/>
    </row>
    <row r="601" spans="1:100" x14ac:dyDescent="0.3">
      <c r="A601" s="31"/>
      <c r="B601" s="31"/>
      <c r="C601" s="31"/>
      <c r="D601" s="31"/>
      <c r="E601" s="31"/>
      <c r="F601" s="31"/>
      <c r="AQ601" s="31"/>
      <c r="AR601" s="31"/>
      <c r="AS601" s="31"/>
      <c r="AT601" s="31"/>
      <c r="AU601" s="31"/>
      <c r="AV601" s="31"/>
      <c r="AW601" s="32"/>
      <c r="AX601" s="32"/>
      <c r="AY601" s="32"/>
      <c r="AZ601" s="32"/>
      <c r="BA601" s="32"/>
      <c r="BB601" s="32"/>
      <c r="BC601" s="31"/>
      <c r="BD601" s="31"/>
      <c r="BE601" s="31"/>
      <c r="BF601" s="31"/>
      <c r="BG601" s="31"/>
      <c r="BH601" s="31"/>
      <c r="BI601" s="31"/>
      <c r="BJ601" s="31"/>
      <c r="BK601" s="31"/>
      <c r="BL601" s="31"/>
      <c r="BM601" s="31"/>
      <c r="BN601" s="31"/>
      <c r="BO601" s="31"/>
      <c r="BP601" s="31"/>
      <c r="BQ601" s="31"/>
      <c r="BR601" s="31"/>
      <c r="BS601" s="31"/>
      <c r="BT601" s="31"/>
      <c r="BU601" s="31"/>
      <c r="BV601" s="31"/>
      <c r="BW601" s="31"/>
      <c r="BX601" s="31"/>
      <c r="BY601" s="31"/>
      <c r="BZ601" s="31"/>
      <c r="CA601" s="31"/>
      <c r="CB601" s="31"/>
      <c r="CC601" s="31"/>
      <c r="CD601" s="31"/>
      <c r="CE601" s="31"/>
      <c r="CF601" s="31"/>
      <c r="CG601" s="31"/>
      <c r="CH601" s="31"/>
      <c r="CI601" s="31"/>
      <c r="CJ601" s="31"/>
      <c r="CK601" s="31"/>
      <c r="CL601" s="31"/>
      <c r="CM601" s="31"/>
      <c r="CN601" s="31"/>
      <c r="CO601" s="31"/>
      <c r="CP601" s="31"/>
      <c r="CQ601" s="31"/>
      <c r="CR601" s="31"/>
      <c r="CS601" s="31"/>
      <c r="CT601" s="31"/>
      <c r="CU601" s="31"/>
      <c r="CV601" s="31"/>
    </row>
    <row r="602" spans="1:100" x14ac:dyDescent="0.3">
      <c r="A602" s="31"/>
      <c r="B602" s="31"/>
      <c r="C602" s="31"/>
      <c r="D602" s="31"/>
      <c r="E602" s="31"/>
      <c r="F602" s="31"/>
      <c r="AQ602" s="31"/>
      <c r="AR602" s="31"/>
      <c r="AS602" s="31"/>
      <c r="AT602" s="31"/>
      <c r="AU602" s="31"/>
      <c r="AV602" s="31"/>
      <c r="AW602" s="32"/>
      <c r="AX602" s="32"/>
      <c r="AY602" s="32"/>
      <c r="AZ602" s="32"/>
      <c r="BA602" s="32"/>
      <c r="BB602" s="32"/>
      <c r="BC602" s="31"/>
      <c r="BD602" s="31"/>
      <c r="BE602" s="31"/>
      <c r="BF602" s="31"/>
      <c r="BG602" s="31"/>
      <c r="BH602" s="31"/>
      <c r="BI602" s="31"/>
      <c r="BJ602" s="31"/>
      <c r="BK602" s="31"/>
      <c r="BL602" s="31"/>
      <c r="BM602" s="31"/>
      <c r="BN602" s="31"/>
      <c r="BO602" s="31"/>
      <c r="BP602" s="31"/>
      <c r="BQ602" s="31"/>
      <c r="BR602" s="31"/>
      <c r="BS602" s="31"/>
      <c r="BT602" s="31"/>
      <c r="BU602" s="31"/>
      <c r="BV602" s="31"/>
      <c r="BW602" s="31"/>
      <c r="BX602" s="31"/>
      <c r="BY602" s="31"/>
      <c r="BZ602" s="31"/>
      <c r="CA602" s="31"/>
      <c r="CB602" s="31"/>
      <c r="CC602" s="31"/>
      <c r="CD602" s="31"/>
      <c r="CE602" s="31"/>
      <c r="CF602" s="31"/>
      <c r="CG602" s="31"/>
      <c r="CH602" s="31"/>
      <c r="CI602" s="31"/>
      <c r="CJ602" s="31"/>
      <c r="CK602" s="31"/>
      <c r="CL602" s="31"/>
      <c r="CM602" s="31"/>
      <c r="CN602" s="31"/>
      <c r="CO602" s="31"/>
      <c r="CP602" s="31"/>
      <c r="CQ602" s="31"/>
      <c r="CR602" s="31"/>
      <c r="CS602" s="31"/>
      <c r="CT602" s="31"/>
      <c r="CU602" s="31"/>
      <c r="CV602" s="31"/>
    </row>
    <row r="603" spans="1:100" x14ac:dyDescent="0.3">
      <c r="A603" s="31"/>
      <c r="B603" s="31"/>
      <c r="C603" s="31"/>
      <c r="D603" s="31"/>
      <c r="E603" s="31"/>
      <c r="F603" s="31"/>
      <c r="AQ603" s="31"/>
      <c r="AR603" s="31"/>
      <c r="AS603" s="31"/>
      <c r="AT603" s="31"/>
      <c r="AU603" s="31"/>
      <c r="AV603" s="31"/>
      <c r="AW603" s="32"/>
      <c r="AX603" s="32"/>
      <c r="AY603" s="32"/>
      <c r="AZ603" s="32"/>
      <c r="BA603" s="32"/>
      <c r="BB603" s="32"/>
      <c r="BC603" s="31"/>
      <c r="BD603" s="31"/>
      <c r="BE603" s="31"/>
      <c r="BF603" s="31"/>
      <c r="BG603" s="31"/>
      <c r="BH603" s="31"/>
      <c r="BI603" s="31"/>
      <c r="BJ603" s="31"/>
      <c r="BK603" s="31"/>
      <c r="BL603" s="31"/>
      <c r="BM603" s="31"/>
      <c r="BN603" s="31"/>
      <c r="BO603" s="31"/>
      <c r="BP603" s="31"/>
      <c r="BQ603" s="31"/>
      <c r="BR603" s="31"/>
      <c r="BS603" s="31"/>
      <c r="BT603" s="31"/>
      <c r="BU603" s="31"/>
      <c r="BV603" s="31"/>
      <c r="BW603" s="31"/>
      <c r="BX603" s="31"/>
      <c r="BY603" s="31"/>
      <c r="BZ603" s="31"/>
      <c r="CA603" s="31"/>
      <c r="CB603" s="31"/>
      <c r="CC603" s="31"/>
      <c r="CD603" s="31"/>
      <c r="CE603" s="31"/>
      <c r="CF603" s="31"/>
      <c r="CG603" s="31"/>
      <c r="CH603" s="31"/>
      <c r="CI603" s="31"/>
      <c r="CJ603" s="31"/>
      <c r="CK603" s="31"/>
      <c r="CL603" s="31"/>
      <c r="CM603" s="31"/>
      <c r="CN603" s="31"/>
      <c r="CO603" s="31"/>
      <c r="CP603" s="31"/>
      <c r="CQ603" s="31"/>
      <c r="CR603" s="31"/>
      <c r="CS603" s="31"/>
      <c r="CT603" s="31"/>
      <c r="CU603" s="31"/>
      <c r="CV603" s="31"/>
    </row>
    <row r="604" spans="1:100" x14ac:dyDescent="0.3">
      <c r="A604" s="31"/>
      <c r="B604" s="31"/>
      <c r="C604" s="31"/>
      <c r="D604" s="31"/>
      <c r="E604" s="31"/>
      <c r="F604" s="31"/>
      <c r="AQ604" s="31"/>
      <c r="AR604" s="31"/>
      <c r="AS604" s="31"/>
      <c r="AT604" s="31"/>
      <c r="AU604" s="31"/>
      <c r="AV604" s="31"/>
      <c r="AW604" s="32"/>
      <c r="AX604" s="32"/>
      <c r="AY604" s="32"/>
      <c r="AZ604" s="32"/>
      <c r="BA604" s="32"/>
      <c r="BB604" s="32"/>
      <c r="BC604" s="31"/>
      <c r="BD604" s="31"/>
      <c r="BE604" s="31"/>
      <c r="BF604" s="31"/>
      <c r="BG604" s="31"/>
      <c r="BH604" s="31"/>
      <c r="BI604" s="31"/>
      <c r="BJ604" s="31"/>
      <c r="BK604" s="31"/>
      <c r="BL604" s="31"/>
      <c r="BM604" s="31"/>
      <c r="BN604" s="31"/>
      <c r="BO604" s="31"/>
      <c r="BP604" s="31"/>
      <c r="BQ604" s="31"/>
      <c r="BR604" s="31"/>
      <c r="BS604" s="31"/>
      <c r="BT604" s="31"/>
      <c r="BU604" s="31"/>
      <c r="BV604" s="31"/>
      <c r="BW604" s="31"/>
      <c r="BX604" s="31"/>
      <c r="BY604" s="31"/>
      <c r="BZ604" s="31"/>
      <c r="CA604" s="31"/>
      <c r="CB604" s="31"/>
      <c r="CC604" s="31"/>
      <c r="CD604" s="31"/>
      <c r="CE604" s="31"/>
      <c r="CF604" s="31"/>
      <c r="CG604" s="31"/>
      <c r="CH604" s="31"/>
      <c r="CI604" s="31"/>
      <c r="CJ604" s="31"/>
      <c r="CK604" s="31"/>
      <c r="CL604" s="31"/>
      <c r="CM604" s="31"/>
      <c r="CN604" s="31"/>
      <c r="CO604" s="31"/>
      <c r="CP604" s="31"/>
      <c r="CQ604" s="31"/>
      <c r="CR604" s="31"/>
      <c r="CS604" s="31"/>
      <c r="CT604" s="31"/>
      <c r="CU604" s="31"/>
      <c r="CV604" s="31"/>
    </row>
    <row r="605" spans="1:100" x14ac:dyDescent="0.3">
      <c r="A605" s="31"/>
      <c r="B605" s="31"/>
      <c r="C605" s="31"/>
      <c r="D605" s="31"/>
      <c r="E605" s="31"/>
      <c r="F605" s="31"/>
      <c r="AQ605" s="31"/>
      <c r="AR605" s="31"/>
      <c r="AS605" s="31"/>
      <c r="AT605" s="31"/>
      <c r="AU605" s="31"/>
      <c r="AV605" s="31"/>
      <c r="AW605" s="32"/>
      <c r="AX605" s="32"/>
      <c r="AY605" s="32"/>
      <c r="AZ605" s="32"/>
      <c r="BA605" s="32"/>
      <c r="BB605" s="32"/>
      <c r="BC605" s="31"/>
      <c r="BD605" s="31"/>
      <c r="BE605" s="31"/>
      <c r="BF605" s="31"/>
      <c r="BG605" s="31"/>
      <c r="BH605" s="31"/>
      <c r="BI605" s="31"/>
      <c r="BJ605" s="31"/>
      <c r="BK605" s="31"/>
      <c r="BL605" s="31"/>
      <c r="BM605" s="31"/>
      <c r="BN605" s="31"/>
      <c r="BO605" s="31"/>
      <c r="BP605" s="31"/>
      <c r="BQ605" s="31"/>
      <c r="BR605" s="31"/>
      <c r="BS605" s="31"/>
      <c r="BT605" s="31"/>
      <c r="BU605" s="31"/>
      <c r="BV605" s="31"/>
      <c r="BW605" s="31"/>
      <c r="BX605" s="31"/>
      <c r="BY605" s="31"/>
      <c r="BZ605" s="31"/>
      <c r="CA605" s="31"/>
      <c r="CB605" s="31"/>
      <c r="CC605" s="31"/>
      <c r="CD605" s="31"/>
      <c r="CE605" s="31"/>
      <c r="CF605" s="31"/>
      <c r="CG605" s="31"/>
      <c r="CH605" s="31"/>
      <c r="CI605" s="31"/>
      <c r="CJ605" s="31"/>
      <c r="CK605" s="31"/>
      <c r="CL605" s="31"/>
      <c r="CM605" s="31"/>
      <c r="CN605" s="31"/>
      <c r="CO605" s="31"/>
      <c r="CP605" s="31"/>
      <c r="CQ605" s="31"/>
      <c r="CR605" s="31"/>
      <c r="CS605" s="31"/>
      <c r="CT605" s="31"/>
      <c r="CU605" s="31"/>
      <c r="CV605" s="31"/>
    </row>
    <row r="606" spans="1:100" x14ac:dyDescent="0.3">
      <c r="A606" s="31"/>
      <c r="B606" s="31"/>
      <c r="C606" s="31"/>
      <c r="D606" s="31"/>
      <c r="E606" s="31"/>
      <c r="F606" s="31"/>
      <c r="AQ606" s="31"/>
      <c r="AR606" s="31"/>
      <c r="AS606" s="31"/>
      <c r="AT606" s="31"/>
      <c r="AU606" s="31"/>
      <c r="AV606" s="31"/>
      <c r="AW606" s="32"/>
      <c r="AX606" s="32"/>
      <c r="AY606" s="32"/>
      <c r="AZ606" s="32"/>
      <c r="BA606" s="32"/>
      <c r="BB606" s="32"/>
      <c r="BC606" s="31"/>
      <c r="BD606" s="31"/>
      <c r="BE606" s="31"/>
      <c r="BF606" s="31"/>
      <c r="BG606" s="31"/>
      <c r="BH606" s="31"/>
      <c r="BI606" s="31"/>
      <c r="BJ606" s="31"/>
      <c r="BK606" s="31"/>
      <c r="BL606" s="31"/>
      <c r="BM606" s="31"/>
      <c r="BN606" s="31"/>
      <c r="BO606" s="31"/>
      <c r="BP606" s="31"/>
      <c r="BQ606" s="31"/>
      <c r="BR606" s="31"/>
      <c r="BS606" s="31"/>
      <c r="BT606" s="31"/>
      <c r="BU606" s="31"/>
      <c r="BV606" s="31"/>
      <c r="BW606" s="31"/>
      <c r="BX606" s="31"/>
      <c r="BY606" s="31"/>
      <c r="BZ606" s="31"/>
      <c r="CA606" s="31"/>
      <c r="CB606" s="31"/>
      <c r="CC606" s="31"/>
      <c r="CD606" s="31"/>
      <c r="CE606" s="31"/>
      <c r="CF606" s="31"/>
      <c r="CG606" s="31"/>
      <c r="CH606" s="31"/>
      <c r="CI606" s="31"/>
      <c r="CJ606" s="31"/>
      <c r="CK606" s="31"/>
      <c r="CL606" s="31"/>
      <c r="CM606" s="31"/>
      <c r="CN606" s="31"/>
      <c r="CO606" s="31"/>
      <c r="CP606" s="31"/>
      <c r="CQ606" s="31"/>
      <c r="CR606" s="31"/>
      <c r="CS606" s="31"/>
      <c r="CT606" s="31"/>
      <c r="CU606" s="31"/>
      <c r="CV606" s="31"/>
    </row>
    <row r="607" spans="1:100" x14ac:dyDescent="0.3">
      <c r="A607" s="31"/>
      <c r="B607" s="31"/>
      <c r="C607" s="31"/>
      <c r="D607" s="31"/>
      <c r="E607" s="31"/>
      <c r="F607" s="31"/>
      <c r="AQ607" s="31"/>
      <c r="AR607" s="31"/>
      <c r="AS607" s="31"/>
      <c r="AT607" s="31"/>
      <c r="AU607" s="31"/>
      <c r="AV607" s="31"/>
      <c r="AW607" s="32"/>
      <c r="AX607" s="32"/>
      <c r="AY607" s="32"/>
      <c r="AZ607" s="32"/>
      <c r="BA607" s="32"/>
      <c r="BB607" s="32"/>
      <c r="BC607" s="31"/>
      <c r="BD607" s="31"/>
      <c r="BE607" s="31"/>
      <c r="BF607" s="31"/>
      <c r="BG607" s="31"/>
      <c r="BH607" s="31"/>
      <c r="BI607" s="31"/>
      <c r="BJ607" s="31"/>
      <c r="BK607" s="31"/>
      <c r="BL607" s="31"/>
      <c r="BM607" s="31"/>
      <c r="BN607" s="31"/>
      <c r="BO607" s="31"/>
      <c r="BP607" s="31"/>
      <c r="BQ607" s="31"/>
      <c r="BR607" s="31"/>
      <c r="BS607" s="31"/>
      <c r="BT607" s="31"/>
      <c r="BU607" s="31"/>
      <c r="BV607" s="31"/>
      <c r="BW607" s="31"/>
      <c r="BX607" s="31"/>
      <c r="BY607" s="31"/>
      <c r="BZ607" s="31"/>
      <c r="CA607" s="31"/>
      <c r="CB607" s="31"/>
      <c r="CC607" s="31"/>
      <c r="CD607" s="31"/>
      <c r="CE607" s="31"/>
      <c r="CF607" s="31"/>
      <c r="CG607" s="31"/>
      <c r="CH607" s="31"/>
      <c r="CI607" s="31"/>
      <c r="CJ607" s="31"/>
      <c r="CK607" s="31"/>
      <c r="CL607" s="31"/>
      <c r="CM607" s="31"/>
      <c r="CN607" s="31"/>
      <c r="CO607" s="31"/>
      <c r="CP607" s="31"/>
      <c r="CQ607" s="31"/>
      <c r="CR607" s="31"/>
      <c r="CS607" s="31"/>
      <c r="CT607" s="31"/>
      <c r="CU607" s="31"/>
      <c r="CV607" s="31"/>
    </row>
    <row r="608" spans="1:100" x14ac:dyDescent="0.3">
      <c r="A608" s="31"/>
      <c r="B608" s="31"/>
      <c r="C608" s="31"/>
      <c r="D608" s="31"/>
      <c r="E608" s="31"/>
      <c r="F608" s="31"/>
      <c r="AQ608" s="31"/>
      <c r="AR608" s="31"/>
      <c r="AS608" s="31"/>
      <c r="AT608" s="31"/>
      <c r="AU608" s="31"/>
      <c r="AV608" s="31"/>
      <c r="AW608" s="32"/>
      <c r="AX608" s="32"/>
      <c r="AY608" s="32"/>
      <c r="AZ608" s="32"/>
      <c r="BA608" s="32"/>
      <c r="BB608" s="32"/>
      <c r="BC608" s="31"/>
      <c r="BD608" s="31"/>
      <c r="BE608" s="31"/>
      <c r="BF608" s="31"/>
      <c r="BG608" s="31"/>
      <c r="BH608" s="31"/>
      <c r="BI608" s="31"/>
      <c r="BJ608" s="31"/>
      <c r="BK608" s="31"/>
      <c r="BL608" s="31"/>
      <c r="BM608" s="31"/>
      <c r="BN608" s="31"/>
      <c r="BO608" s="31"/>
      <c r="BP608" s="31"/>
      <c r="BQ608" s="31"/>
      <c r="BR608" s="31"/>
      <c r="BS608" s="31"/>
      <c r="BT608" s="31"/>
      <c r="BU608" s="31"/>
      <c r="BV608" s="31"/>
      <c r="BW608" s="31"/>
      <c r="BX608" s="31"/>
      <c r="BY608" s="31"/>
      <c r="BZ608" s="31"/>
      <c r="CA608" s="31"/>
      <c r="CB608" s="31"/>
      <c r="CC608" s="31"/>
      <c r="CD608" s="31"/>
      <c r="CE608" s="31"/>
      <c r="CF608" s="31"/>
      <c r="CG608" s="31"/>
      <c r="CH608" s="31"/>
      <c r="CI608" s="31"/>
      <c r="CJ608" s="31"/>
      <c r="CK608" s="31"/>
      <c r="CL608" s="31"/>
      <c r="CM608" s="31"/>
      <c r="CN608" s="31"/>
      <c r="CO608" s="31"/>
      <c r="CP608" s="31"/>
      <c r="CQ608" s="31"/>
      <c r="CR608" s="31"/>
      <c r="CS608" s="31"/>
      <c r="CT608" s="31"/>
      <c r="CU608" s="31"/>
      <c r="CV608" s="31"/>
    </row>
    <row r="609" spans="1:100" x14ac:dyDescent="0.3">
      <c r="A609" s="31"/>
      <c r="B609" s="31"/>
      <c r="C609" s="31"/>
      <c r="D609" s="31"/>
      <c r="E609" s="31"/>
      <c r="F609" s="31"/>
      <c r="AQ609" s="31"/>
      <c r="AR609" s="31"/>
      <c r="AS609" s="31"/>
      <c r="AT609" s="31"/>
      <c r="AU609" s="31"/>
      <c r="AV609" s="31"/>
      <c r="AW609" s="32"/>
      <c r="AX609" s="32"/>
      <c r="AY609" s="32"/>
      <c r="AZ609" s="32"/>
      <c r="BA609" s="32"/>
      <c r="BB609" s="32"/>
      <c r="BC609" s="31"/>
      <c r="BD609" s="31"/>
      <c r="BE609" s="31"/>
      <c r="BF609" s="31"/>
      <c r="BG609" s="31"/>
      <c r="BH609" s="31"/>
      <c r="BI609" s="31"/>
      <c r="BJ609" s="31"/>
      <c r="BK609" s="31"/>
      <c r="BL609" s="31"/>
      <c r="BM609" s="31"/>
      <c r="BN609" s="31"/>
      <c r="BO609" s="31"/>
      <c r="BP609" s="31"/>
      <c r="BQ609" s="31"/>
      <c r="BR609" s="31"/>
      <c r="BS609" s="31"/>
      <c r="BT609" s="31"/>
      <c r="BU609" s="31"/>
      <c r="BV609" s="31"/>
      <c r="BW609" s="31"/>
      <c r="BX609" s="31"/>
      <c r="BY609" s="31"/>
      <c r="BZ609" s="31"/>
      <c r="CA609" s="31"/>
      <c r="CB609" s="31"/>
      <c r="CC609" s="31"/>
      <c r="CD609" s="31"/>
      <c r="CE609" s="31"/>
      <c r="CF609" s="31"/>
      <c r="CG609" s="31"/>
      <c r="CH609" s="31"/>
      <c r="CI609" s="31"/>
      <c r="CJ609" s="31"/>
      <c r="CK609" s="31"/>
      <c r="CL609" s="31"/>
      <c r="CM609" s="31"/>
      <c r="CN609" s="31"/>
      <c r="CO609" s="31"/>
      <c r="CP609" s="31"/>
      <c r="CQ609" s="31"/>
      <c r="CR609" s="31"/>
      <c r="CS609" s="31"/>
      <c r="CT609" s="31"/>
      <c r="CU609" s="31"/>
      <c r="CV609" s="31"/>
    </row>
    <row r="610" spans="1:100" x14ac:dyDescent="0.3">
      <c r="A610" s="31"/>
      <c r="B610" s="31"/>
      <c r="C610" s="31"/>
      <c r="D610" s="31"/>
      <c r="E610" s="31"/>
      <c r="F610" s="31"/>
      <c r="AQ610" s="31"/>
      <c r="AR610" s="31"/>
      <c r="AS610" s="31"/>
      <c r="AT610" s="31"/>
      <c r="AU610" s="31"/>
      <c r="AV610" s="31"/>
      <c r="AW610" s="32"/>
      <c r="AX610" s="32"/>
      <c r="AY610" s="32"/>
      <c r="AZ610" s="32"/>
      <c r="BA610" s="32"/>
      <c r="BB610" s="32"/>
      <c r="BC610" s="31"/>
      <c r="BD610" s="31"/>
      <c r="BE610" s="31"/>
      <c r="BF610" s="31"/>
      <c r="BG610" s="31"/>
      <c r="BH610" s="31"/>
      <c r="BI610" s="31"/>
      <c r="BJ610" s="31"/>
      <c r="BK610" s="31"/>
      <c r="BL610" s="31"/>
      <c r="BM610" s="31"/>
      <c r="BN610" s="31"/>
      <c r="BO610" s="31"/>
      <c r="BP610" s="31"/>
      <c r="BQ610" s="31"/>
      <c r="BR610" s="31"/>
      <c r="BS610" s="31"/>
      <c r="BT610" s="31"/>
      <c r="BU610" s="31"/>
      <c r="BV610" s="31"/>
      <c r="BW610" s="31"/>
      <c r="BX610" s="31"/>
      <c r="BY610" s="31"/>
      <c r="BZ610" s="31"/>
      <c r="CA610" s="31"/>
      <c r="CB610" s="31"/>
      <c r="CC610" s="31"/>
      <c r="CD610" s="31"/>
      <c r="CE610" s="31"/>
      <c r="CF610" s="31"/>
      <c r="CG610" s="31"/>
      <c r="CH610" s="31"/>
      <c r="CI610" s="31"/>
      <c r="CJ610" s="31"/>
      <c r="CK610" s="31"/>
      <c r="CL610" s="31"/>
      <c r="CM610" s="31"/>
      <c r="CN610" s="31"/>
      <c r="CO610" s="31"/>
      <c r="CP610" s="31"/>
      <c r="CQ610" s="31"/>
      <c r="CR610" s="31"/>
      <c r="CS610" s="31"/>
      <c r="CT610" s="31"/>
      <c r="CU610" s="31"/>
      <c r="CV610" s="31"/>
    </row>
    <row r="611" spans="1:100" x14ac:dyDescent="0.3">
      <c r="A611" s="31"/>
      <c r="B611" s="31"/>
      <c r="C611" s="31"/>
      <c r="D611" s="31"/>
      <c r="E611" s="31"/>
      <c r="F611" s="31"/>
      <c r="AQ611" s="31"/>
      <c r="AR611" s="31"/>
      <c r="AS611" s="31"/>
      <c r="AT611" s="31"/>
      <c r="AU611" s="31"/>
      <c r="AV611" s="31"/>
      <c r="AW611" s="32"/>
      <c r="AX611" s="32"/>
      <c r="AY611" s="32"/>
      <c r="AZ611" s="32"/>
      <c r="BA611" s="32"/>
      <c r="BB611" s="32"/>
      <c r="BC611" s="31"/>
      <c r="BD611" s="31"/>
      <c r="BE611" s="31"/>
      <c r="BF611" s="31"/>
      <c r="BG611" s="31"/>
      <c r="BH611" s="31"/>
      <c r="BI611" s="31"/>
      <c r="BJ611" s="31"/>
      <c r="BK611" s="31"/>
      <c r="BL611" s="31"/>
      <c r="BM611" s="31"/>
      <c r="BN611" s="31"/>
      <c r="BO611" s="31"/>
      <c r="BP611" s="31"/>
      <c r="BQ611" s="31"/>
      <c r="BR611" s="31"/>
      <c r="BS611" s="31"/>
      <c r="BT611" s="31"/>
      <c r="BU611" s="31"/>
      <c r="BV611" s="31"/>
      <c r="BW611" s="31"/>
      <c r="BX611" s="31"/>
      <c r="BY611" s="31"/>
      <c r="BZ611" s="31"/>
      <c r="CA611" s="31"/>
      <c r="CB611" s="31"/>
      <c r="CC611" s="31"/>
      <c r="CD611" s="31"/>
      <c r="CE611" s="31"/>
      <c r="CF611" s="31"/>
      <c r="CG611" s="31"/>
      <c r="CH611" s="31"/>
      <c r="CI611" s="31"/>
      <c r="CJ611" s="31"/>
      <c r="CK611" s="31"/>
      <c r="CL611" s="31"/>
      <c r="CM611" s="31"/>
      <c r="CN611" s="31"/>
      <c r="CO611" s="31"/>
      <c r="CP611" s="31"/>
      <c r="CQ611" s="31"/>
      <c r="CR611" s="31"/>
      <c r="CS611" s="31"/>
      <c r="CT611" s="31"/>
      <c r="CU611" s="31"/>
      <c r="CV611" s="31"/>
    </row>
    <row r="612" spans="1:100" x14ac:dyDescent="0.3">
      <c r="A612" s="31"/>
      <c r="B612" s="31"/>
      <c r="C612" s="31"/>
      <c r="D612" s="31"/>
      <c r="E612" s="31"/>
      <c r="F612" s="31"/>
      <c r="AQ612" s="31"/>
      <c r="AR612" s="31"/>
      <c r="AS612" s="31"/>
      <c r="AT612" s="31"/>
      <c r="AU612" s="31"/>
      <c r="AV612" s="31"/>
      <c r="AW612" s="32"/>
      <c r="AX612" s="32"/>
      <c r="AY612" s="32"/>
      <c r="AZ612" s="32"/>
      <c r="BA612" s="32"/>
      <c r="BB612" s="32"/>
      <c r="BC612" s="31"/>
      <c r="BD612" s="31"/>
      <c r="BE612" s="31"/>
      <c r="BF612" s="31"/>
      <c r="BG612" s="31"/>
      <c r="BH612" s="31"/>
      <c r="BI612" s="31"/>
      <c r="BJ612" s="31"/>
      <c r="BK612" s="31"/>
      <c r="BL612" s="31"/>
      <c r="BM612" s="31"/>
      <c r="BN612" s="31"/>
      <c r="BO612" s="31"/>
      <c r="BP612" s="31"/>
      <c r="BQ612" s="31"/>
      <c r="BR612" s="31"/>
      <c r="BS612" s="31"/>
      <c r="BT612" s="31"/>
      <c r="BU612" s="31"/>
      <c r="BV612" s="31"/>
      <c r="BW612" s="31"/>
      <c r="BX612" s="31"/>
      <c r="BY612" s="31"/>
      <c r="BZ612" s="31"/>
      <c r="CA612" s="31"/>
      <c r="CB612" s="31"/>
      <c r="CC612" s="31"/>
      <c r="CD612" s="31"/>
      <c r="CE612" s="31"/>
      <c r="CF612" s="31"/>
      <c r="CG612" s="31"/>
      <c r="CH612" s="31"/>
      <c r="CI612" s="31"/>
      <c r="CJ612" s="31"/>
      <c r="CK612" s="31"/>
      <c r="CL612" s="31"/>
      <c r="CM612" s="31"/>
      <c r="CN612" s="31"/>
      <c r="CO612" s="31"/>
      <c r="CP612" s="31"/>
      <c r="CQ612" s="31"/>
      <c r="CR612" s="31"/>
      <c r="CS612" s="31"/>
      <c r="CT612" s="31"/>
      <c r="CU612" s="31"/>
      <c r="CV612" s="31"/>
    </row>
    <row r="613" spans="1:100" x14ac:dyDescent="0.3">
      <c r="A613" s="31"/>
      <c r="B613" s="31"/>
      <c r="C613" s="31"/>
      <c r="D613" s="31"/>
      <c r="E613" s="31"/>
      <c r="F613" s="31"/>
      <c r="AQ613" s="31"/>
      <c r="AR613" s="31"/>
      <c r="AS613" s="31"/>
      <c r="AT613" s="31"/>
      <c r="AU613" s="31"/>
      <c r="AV613" s="31"/>
      <c r="AW613" s="32"/>
      <c r="AX613" s="32"/>
      <c r="AY613" s="32"/>
      <c r="AZ613" s="32"/>
      <c r="BA613" s="32"/>
      <c r="BB613" s="32"/>
      <c r="BC613" s="31"/>
      <c r="BD613" s="31"/>
      <c r="BE613" s="31"/>
      <c r="BF613" s="31"/>
      <c r="BG613" s="31"/>
      <c r="BH613" s="31"/>
      <c r="BI613" s="31"/>
      <c r="BJ613" s="31"/>
      <c r="BK613" s="31"/>
      <c r="BL613" s="31"/>
      <c r="BM613" s="31"/>
      <c r="BN613" s="31"/>
      <c r="BO613" s="31"/>
      <c r="BP613" s="31"/>
      <c r="BQ613" s="31"/>
      <c r="BR613" s="31"/>
      <c r="BS613" s="31"/>
      <c r="BT613" s="31"/>
      <c r="BU613" s="31"/>
      <c r="BV613" s="31"/>
      <c r="BW613" s="31"/>
      <c r="BX613" s="31"/>
      <c r="BY613" s="31"/>
      <c r="BZ613" s="31"/>
      <c r="CA613" s="31"/>
      <c r="CB613" s="31"/>
      <c r="CC613" s="31"/>
      <c r="CD613" s="31"/>
      <c r="CE613" s="31"/>
      <c r="CF613" s="31"/>
      <c r="CG613" s="31"/>
      <c r="CH613" s="31"/>
      <c r="CI613" s="31"/>
      <c r="CJ613" s="31"/>
      <c r="CK613" s="31"/>
      <c r="CL613" s="31"/>
      <c r="CM613" s="31"/>
      <c r="CN613" s="31"/>
      <c r="CO613" s="31"/>
      <c r="CP613" s="31"/>
      <c r="CQ613" s="31"/>
      <c r="CR613" s="31"/>
      <c r="CS613" s="31"/>
      <c r="CT613" s="31"/>
      <c r="CU613" s="31"/>
      <c r="CV613" s="31"/>
    </row>
    <row r="614" spans="1:100" x14ac:dyDescent="0.3">
      <c r="A614" s="31"/>
      <c r="B614" s="31"/>
      <c r="C614" s="31"/>
      <c r="D614" s="31"/>
      <c r="E614" s="31"/>
      <c r="F614" s="31"/>
      <c r="AQ614" s="31"/>
      <c r="AR614" s="31"/>
      <c r="AS614" s="31"/>
      <c r="AT614" s="31"/>
      <c r="AU614" s="31"/>
      <c r="AV614" s="31"/>
      <c r="AW614" s="32"/>
      <c r="AX614" s="32"/>
      <c r="AY614" s="32"/>
      <c r="AZ614" s="32"/>
      <c r="BA614" s="32"/>
      <c r="BB614" s="32"/>
      <c r="BC614" s="31"/>
      <c r="BD614" s="31"/>
      <c r="BE614" s="31"/>
      <c r="BF614" s="31"/>
      <c r="BG614" s="31"/>
      <c r="BH614" s="31"/>
      <c r="BI614" s="31"/>
      <c r="BJ614" s="31"/>
      <c r="BK614" s="31"/>
      <c r="BL614" s="31"/>
      <c r="BM614" s="31"/>
      <c r="BN614" s="31"/>
      <c r="BO614" s="31"/>
      <c r="BP614" s="31"/>
      <c r="BQ614" s="31"/>
      <c r="BR614" s="31"/>
      <c r="BS614" s="31"/>
      <c r="BT614" s="31"/>
      <c r="BU614" s="31"/>
      <c r="BV614" s="31"/>
      <c r="BW614" s="31"/>
      <c r="BX614" s="31"/>
      <c r="BY614" s="31"/>
      <c r="BZ614" s="31"/>
      <c r="CA614" s="31"/>
      <c r="CB614" s="31"/>
      <c r="CC614" s="31"/>
      <c r="CD614" s="31"/>
      <c r="CE614" s="31"/>
      <c r="CF614" s="31"/>
      <c r="CG614" s="31"/>
      <c r="CH614" s="31"/>
      <c r="CI614" s="31"/>
      <c r="CJ614" s="31"/>
      <c r="CK614" s="31"/>
      <c r="CL614" s="31"/>
      <c r="CM614" s="31"/>
      <c r="CN614" s="31"/>
      <c r="CO614" s="31"/>
      <c r="CP614" s="31"/>
      <c r="CQ614" s="31"/>
      <c r="CR614" s="31"/>
      <c r="CS614" s="31"/>
      <c r="CT614" s="31"/>
      <c r="CU614" s="31"/>
      <c r="CV614" s="31"/>
    </row>
    <row r="615" spans="1:100" x14ac:dyDescent="0.3">
      <c r="A615" s="31"/>
      <c r="B615" s="31"/>
      <c r="C615" s="31"/>
      <c r="D615" s="31"/>
      <c r="E615" s="31"/>
      <c r="F615" s="31"/>
      <c r="AQ615" s="31"/>
      <c r="AR615" s="31"/>
      <c r="AS615" s="31"/>
      <c r="AT615" s="31"/>
      <c r="AU615" s="31"/>
      <c r="AV615" s="31"/>
      <c r="AW615" s="32"/>
      <c r="AX615" s="32"/>
      <c r="AY615" s="32"/>
      <c r="AZ615" s="32"/>
      <c r="BA615" s="32"/>
      <c r="BB615" s="32"/>
      <c r="BC615" s="31"/>
      <c r="BD615" s="31"/>
      <c r="BE615" s="31"/>
      <c r="BF615" s="31"/>
      <c r="BG615" s="31"/>
      <c r="BH615" s="31"/>
      <c r="BI615" s="31"/>
      <c r="BJ615" s="31"/>
      <c r="BK615" s="31"/>
      <c r="BL615" s="31"/>
      <c r="BM615" s="31"/>
      <c r="BN615" s="31"/>
      <c r="BO615" s="31"/>
      <c r="BP615" s="31"/>
      <c r="BQ615" s="31"/>
      <c r="BR615" s="31"/>
      <c r="BS615" s="31"/>
      <c r="BT615" s="31"/>
      <c r="BU615" s="31"/>
      <c r="BV615" s="31"/>
      <c r="BW615" s="31"/>
      <c r="BX615" s="31"/>
      <c r="BY615" s="31"/>
      <c r="BZ615" s="31"/>
      <c r="CA615" s="31"/>
      <c r="CB615" s="31"/>
      <c r="CC615" s="31"/>
      <c r="CD615" s="31"/>
      <c r="CE615" s="31"/>
      <c r="CF615" s="31"/>
      <c r="CG615" s="31"/>
      <c r="CH615" s="31"/>
      <c r="CI615" s="31"/>
      <c r="CJ615" s="31"/>
      <c r="CK615" s="31"/>
      <c r="CL615" s="31"/>
      <c r="CM615" s="31"/>
      <c r="CN615" s="31"/>
      <c r="CO615" s="31"/>
      <c r="CP615" s="31"/>
      <c r="CQ615" s="31"/>
      <c r="CR615" s="31"/>
      <c r="CS615" s="31"/>
      <c r="CT615" s="31"/>
      <c r="CU615" s="31"/>
      <c r="CV615" s="31"/>
    </row>
    <row r="616" spans="1:100" x14ac:dyDescent="0.3">
      <c r="A616" s="31"/>
      <c r="B616" s="31"/>
      <c r="C616" s="31"/>
      <c r="D616" s="31"/>
      <c r="E616" s="31"/>
      <c r="F616" s="31"/>
      <c r="AQ616" s="31"/>
      <c r="AR616" s="31"/>
      <c r="AS616" s="31"/>
      <c r="AT616" s="31"/>
      <c r="AU616" s="31"/>
      <c r="AV616" s="31"/>
      <c r="AW616" s="32"/>
      <c r="AX616" s="32"/>
      <c r="AY616" s="32"/>
      <c r="AZ616" s="32"/>
      <c r="BA616" s="32"/>
      <c r="BB616" s="32"/>
      <c r="BC616" s="31"/>
      <c r="BD616" s="31"/>
      <c r="BE616" s="31"/>
      <c r="BF616" s="31"/>
      <c r="BG616" s="31"/>
      <c r="BH616" s="31"/>
      <c r="BI616" s="31"/>
      <c r="BJ616" s="31"/>
      <c r="BK616" s="31"/>
      <c r="BL616" s="31"/>
      <c r="BM616" s="31"/>
      <c r="BN616" s="31"/>
      <c r="BO616" s="31"/>
      <c r="BP616" s="31"/>
      <c r="BQ616" s="31"/>
      <c r="BR616" s="31"/>
      <c r="BS616" s="31"/>
      <c r="BT616" s="31"/>
      <c r="BU616" s="31"/>
      <c r="BV616" s="31"/>
      <c r="BW616" s="31"/>
      <c r="BX616" s="31"/>
      <c r="BY616" s="31"/>
      <c r="BZ616" s="31"/>
      <c r="CA616" s="31"/>
      <c r="CB616" s="31"/>
      <c r="CC616" s="31"/>
      <c r="CD616" s="31"/>
      <c r="CE616" s="31"/>
      <c r="CF616" s="31"/>
      <c r="CG616" s="31"/>
      <c r="CH616" s="31"/>
      <c r="CI616" s="31"/>
      <c r="CJ616" s="31"/>
      <c r="CK616" s="31"/>
      <c r="CL616" s="31"/>
      <c r="CM616" s="31"/>
      <c r="CN616" s="31"/>
      <c r="CO616" s="31"/>
      <c r="CP616" s="31"/>
      <c r="CQ616" s="31"/>
      <c r="CR616" s="31"/>
      <c r="CS616" s="31"/>
      <c r="CT616" s="31"/>
      <c r="CU616" s="31"/>
      <c r="CV616" s="31"/>
    </row>
    <row r="617" spans="1:100" x14ac:dyDescent="0.3">
      <c r="A617" s="31"/>
      <c r="B617" s="31"/>
      <c r="C617" s="31"/>
      <c r="D617" s="31"/>
      <c r="E617" s="31"/>
      <c r="F617" s="31"/>
      <c r="AQ617" s="31"/>
      <c r="AR617" s="31"/>
      <c r="AS617" s="31"/>
      <c r="AT617" s="31"/>
      <c r="AU617" s="31"/>
      <c r="AV617" s="31"/>
      <c r="AW617" s="32"/>
      <c r="AX617" s="32"/>
      <c r="AY617" s="32"/>
      <c r="AZ617" s="32"/>
      <c r="BA617" s="32"/>
      <c r="BB617" s="32"/>
      <c r="BC617" s="31"/>
      <c r="BD617" s="31"/>
      <c r="BE617" s="31"/>
      <c r="BF617" s="31"/>
      <c r="BG617" s="31"/>
      <c r="BH617" s="31"/>
      <c r="BI617" s="31"/>
      <c r="BJ617" s="31"/>
      <c r="BK617" s="31"/>
      <c r="BL617" s="31"/>
      <c r="BM617" s="31"/>
      <c r="BN617" s="31"/>
      <c r="BO617" s="31"/>
      <c r="BP617" s="31"/>
      <c r="BQ617" s="31"/>
      <c r="BR617" s="31"/>
      <c r="BS617" s="31"/>
      <c r="BT617" s="31"/>
      <c r="BU617" s="31"/>
      <c r="BV617" s="31"/>
      <c r="BW617" s="31"/>
      <c r="BX617" s="31"/>
      <c r="BY617" s="31"/>
      <c r="BZ617" s="31"/>
      <c r="CA617" s="31"/>
      <c r="CB617" s="31"/>
      <c r="CC617" s="31"/>
      <c r="CD617" s="31"/>
      <c r="CE617" s="31"/>
      <c r="CF617" s="31"/>
      <c r="CG617" s="31"/>
      <c r="CH617" s="31"/>
      <c r="CI617" s="31"/>
      <c r="CJ617" s="31"/>
      <c r="CK617" s="31"/>
      <c r="CL617" s="31"/>
      <c r="CM617" s="31"/>
      <c r="CN617" s="31"/>
      <c r="CO617" s="31"/>
      <c r="CP617" s="31"/>
      <c r="CQ617" s="31"/>
      <c r="CR617" s="31"/>
      <c r="CS617" s="31"/>
      <c r="CT617" s="31"/>
      <c r="CU617" s="31"/>
      <c r="CV617" s="31"/>
    </row>
    <row r="618" spans="1:100" x14ac:dyDescent="0.3">
      <c r="A618" s="31"/>
      <c r="B618" s="31"/>
      <c r="C618" s="31"/>
      <c r="D618" s="31"/>
      <c r="E618" s="31"/>
      <c r="F618" s="31"/>
      <c r="AQ618" s="31"/>
      <c r="AR618" s="31"/>
      <c r="AS618" s="31"/>
      <c r="AT618" s="31"/>
      <c r="AU618" s="31"/>
      <c r="AV618" s="31"/>
      <c r="AW618" s="32"/>
      <c r="AX618" s="32"/>
      <c r="AY618" s="32"/>
      <c r="AZ618" s="32"/>
      <c r="BA618" s="32"/>
      <c r="BB618" s="32"/>
      <c r="BC618" s="31"/>
      <c r="BD618" s="31"/>
      <c r="BE618" s="31"/>
      <c r="BF618" s="31"/>
      <c r="BG618" s="31"/>
      <c r="BH618" s="31"/>
      <c r="BI618" s="31"/>
      <c r="BJ618" s="31"/>
      <c r="BK618" s="31"/>
      <c r="BL618" s="31"/>
      <c r="BM618" s="31"/>
      <c r="BN618" s="31"/>
      <c r="BO618" s="31"/>
      <c r="BP618" s="31"/>
      <c r="BQ618" s="31"/>
      <c r="BR618" s="31"/>
      <c r="BS618" s="31"/>
      <c r="BT618" s="31"/>
      <c r="BU618" s="31"/>
      <c r="BV618" s="31"/>
      <c r="BW618" s="31"/>
      <c r="BX618" s="31"/>
      <c r="BY618" s="31"/>
      <c r="BZ618" s="31"/>
      <c r="CA618" s="31"/>
      <c r="CB618" s="31"/>
      <c r="CC618" s="31"/>
      <c r="CD618" s="31"/>
      <c r="CE618" s="31"/>
      <c r="CF618" s="31"/>
      <c r="CG618" s="31"/>
      <c r="CH618" s="31"/>
      <c r="CI618" s="31"/>
      <c r="CJ618" s="31"/>
      <c r="CK618" s="31"/>
      <c r="CL618" s="31"/>
      <c r="CM618" s="31"/>
      <c r="CN618" s="31"/>
      <c r="CO618" s="31"/>
      <c r="CP618" s="31"/>
      <c r="CQ618" s="31"/>
      <c r="CR618" s="31"/>
      <c r="CS618" s="31"/>
      <c r="CT618" s="31"/>
      <c r="CU618" s="31"/>
      <c r="CV618" s="31"/>
    </row>
    <row r="619" spans="1:100" x14ac:dyDescent="0.3">
      <c r="A619" s="31"/>
      <c r="B619" s="31"/>
      <c r="C619" s="31"/>
      <c r="D619" s="31"/>
      <c r="E619" s="31"/>
      <c r="F619" s="31"/>
      <c r="AQ619" s="31"/>
      <c r="AR619" s="31"/>
      <c r="AS619" s="31"/>
      <c r="AT619" s="31"/>
      <c r="AU619" s="31"/>
      <c r="AV619" s="31"/>
      <c r="AW619" s="32"/>
      <c r="AX619" s="32"/>
      <c r="AY619" s="32"/>
      <c r="AZ619" s="32"/>
      <c r="BA619" s="32"/>
      <c r="BB619" s="32"/>
      <c r="BC619" s="31"/>
      <c r="BD619" s="31"/>
      <c r="BE619" s="31"/>
      <c r="BF619" s="31"/>
      <c r="BG619" s="31"/>
      <c r="BH619" s="31"/>
      <c r="BI619" s="31"/>
      <c r="BJ619" s="31"/>
      <c r="BK619" s="31"/>
      <c r="BL619" s="31"/>
      <c r="BM619" s="31"/>
      <c r="BN619" s="31"/>
      <c r="BO619" s="31"/>
      <c r="BP619" s="31"/>
      <c r="BQ619" s="31"/>
      <c r="BR619" s="31"/>
      <c r="BS619" s="31"/>
      <c r="BT619" s="31"/>
      <c r="BU619" s="31"/>
      <c r="BV619" s="31"/>
      <c r="BW619" s="31"/>
      <c r="BX619" s="31"/>
      <c r="BY619" s="31"/>
      <c r="BZ619" s="31"/>
      <c r="CA619" s="31"/>
      <c r="CB619" s="31"/>
      <c r="CC619" s="31"/>
      <c r="CD619" s="31"/>
      <c r="CE619" s="31"/>
      <c r="CF619" s="31"/>
      <c r="CG619" s="31"/>
      <c r="CH619" s="31"/>
      <c r="CI619" s="31"/>
      <c r="CJ619" s="31"/>
      <c r="CK619" s="31"/>
      <c r="CL619" s="31"/>
      <c r="CM619" s="31"/>
      <c r="CN619" s="31"/>
      <c r="CO619" s="31"/>
      <c r="CP619" s="31"/>
      <c r="CQ619" s="31"/>
      <c r="CR619" s="31"/>
      <c r="CS619" s="31"/>
      <c r="CT619" s="31"/>
      <c r="CU619" s="31"/>
      <c r="CV619" s="31"/>
    </row>
    <row r="620" spans="1:100" x14ac:dyDescent="0.3">
      <c r="A620" s="31"/>
      <c r="B620" s="31"/>
      <c r="C620" s="31"/>
      <c r="D620" s="31"/>
      <c r="E620" s="31"/>
      <c r="F620" s="31"/>
      <c r="AQ620" s="31"/>
      <c r="AR620" s="31"/>
      <c r="AS620" s="31"/>
      <c r="AT620" s="31"/>
      <c r="AU620" s="31"/>
      <c r="AV620" s="31"/>
      <c r="AW620" s="32"/>
      <c r="AX620" s="32"/>
      <c r="AY620" s="32"/>
      <c r="AZ620" s="32"/>
      <c r="BA620" s="32"/>
      <c r="BB620" s="32"/>
      <c r="BC620" s="31"/>
      <c r="BD620" s="31"/>
      <c r="BE620" s="31"/>
      <c r="BF620" s="31"/>
      <c r="BG620" s="31"/>
      <c r="BH620" s="31"/>
      <c r="BI620" s="31"/>
      <c r="BJ620" s="31"/>
      <c r="BK620" s="31"/>
      <c r="BL620" s="31"/>
      <c r="BM620" s="31"/>
      <c r="BN620" s="31"/>
      <c r="BO620" s="31"/>
      <c r="BP620" s="31"/>
      <c r="BQ620" s="31"/>
      <c r="BR620" s="31"/>
      <c r="BS620" s="31"/>
      <c r="BT620" s="31"/>
      <c r="BU620" s="31"/>
      <c r="BV620" s="31"/>
      <c r="BW620" s="31"/>
      <c r="BX620" s="31"/>
      <c r="BY620" s="31"/>
      <c r="BZ620" s="31"/>
      <c r="CA620" s="31"/>
      <c r="CB620" s="31"/>
      <c r="CC620" s="31"/>
      <c r="CD620" s="31"/>
      <c r="CE620" s="31"/>
      <c r="CF620" s="31"/>
      <c r="CG620" s="31"/>
      <c r="CH620" s="31"/>
      <c r="CI620" s="31"/>
      <c r="CJ620" s="31"/>
      <c r="CK620" s="31"/>
      <c r="CL620" s="31"/>
      <c r="CM620" s="31"/>
      <c r="CN620" s="31"/>
      <c r="CO620" s="31"/>
      <c r="CP620" s="31"/>
      <c r="CQ620" s="31"/>
      <c r="CR620" s="31"/>
      <c r="CS620" s="31"/>
      <c r="CT620" s="31"/>
      <c r="CU620" s="31"/>
      <c r="CV620" s="31"/>
    </row>
    <row r="621" spans="1:100" x14ac:dyDescent="0.3">
      <c r="A621" s="31"/>
      <c r="B621" s="31"/>
      <c r="C621" s="31"/>
      <c r="D621" s="31"/>
      <c r="E621" s="31"/>
      <c r="F621" s="31"/>
      <c r="AQ621" s="31"/>
      <c r="AR621" s="31"/>
      <c r="AS621" s="31"/>
      <c r="AT621" s="31"/>
      <c r="AU621" s="31"/>
      <c r="AV621" s="31"/>
      <c r="AW621" s="32"/>
      <c r="AX621" s="32"/>
      <c r="AY621" s="32"/>
      <c r="AZ621" s="32"/>
      <c r="BA621" s="32"/>
      <c r="BB621" s="32"/>
      <c r="BC621" s="31"/>
      <c r="BD621" s="31"/>
      <c r="BE621" s="31"/>
      <c r="BF621" s="31"/>
      <c r="BG621" s="31"/>
      <c r="BH621" s="31"/>
      <c r="BI621" s="31"/>
      <c r="BJ621" s="31"/>
      <c r="BK621" s="31"/>
      <c r="BL621" s="31"/>
      <c r="BM621" s="31"/>
      <c r="BN621" s="31"/>
      <c r="BO621" s="31"/>
      <c r="BP621" s="31"/>
      <c r="BQ621" s="31"/>
      <c r="BR621" s="31"/>
      <c r="BS621" s="31"/>
      <c r="BT621" s="31"/>
      <c r="BU621" s="31"/>
      <c r="BV621" s="31"/>
      <c r="BW621" s="31"/>
      <c r="BX621" s="31"/>
      <c r="BY621" s="31"/>
      <c r="BZ621" s="31"/>
      <c r="CA621" s="31"/>
      <c r="CB621" s="31"/>
      <c r="CC621" s="31"/>
      <c r="CD621" s="31"/>
      <c r="CE621" s="31"/>
      <c r="CF621" s="31"/>
      <c r="CG621" s="31"/>
      <c r="CH621" s="31"/>
      <c r="CI621" s="31"/>
      <c r="CJ621" s="31"/>
      <c r="CK621" s="31"/>
      <c r="CL621" s="31"/>
      <c r="CM621" s="31"/>
      <c r="CN621" s="31"/>
      <c r="CO621" s="31"/>
      <c r="CP621" s="31"/>
      <c r="CQ621" s="31"/>
      <c r="CR621" s="31"/>
      <c r="CS621" s="31"/>
      <c r="CT621" s="31"/>
      <c r="CU621" s="31"/>
      <c r="CV621" s="31"/>
    </row>
    <row r="622" spans="1:100" x14ac:dyDescent="0.3">
      <c r="A622" s="31"/>
      <c r="B622" s="31"/>
      <c r="C622" s="31"/>
      <c r="D622" s="31"/>
      <c r="E622" s="31"/>
      <c r="F622" s="31"/>
      <c r="AQ622" s="31"/>
      <c r="AR622" s="31"/>
      <c r="AS622" s="31"/>
      <c r="AT622" s="31"/>
      <c r="AU622" s="31"/>
      <c r="AV622" s="31"/>
      <c r="AW622" s="32"/>
      <c r="AX622" s="32"/>
      <c r="AY622" s="32"/>
      <c r="AZ622" s="32"/>
      <c r="BA622" s="32"/>
      <c r="BB622" s="32"/>
      <c r="BC622" s="31"/>
      <c r="BD622" s="31"/>
      <c r="BE622" s="31"/>
      <c r="BF622" s="31"/>
      <c r="BG622" s="31"/>
      <c r="BH622" s="31"/>
      <c r="BI622" s="31"/>
      <c r="BJ622" s="31"/>
      <c r="BK622" s="31"/>
      <c r="BL622" s="31"/>
      <c r="BM622" s="31"/>
      <c r="BN622" s="31"/>
      <c r="BO622" s="31"/>
      <c r="BP622" s="31"/>
      <c r="BQ622" s="31"/>
      <c r="BR622" s="31"/>
      <c r="BS622" s="31"/>
      <c r="BT622" s="31"/>
      <c r="BU622" s="31"/>
      <c r="BV622" s="31"/>
      <c r="BW622" s="31"/>
      <c r="BX622" s="31"/>
      <c r="BY622" s="31"/>
      <c r="BZ622" s="31"/>
      <c r="CA622" s="31"/>
      <c r="CB622" s="31"/>
      <c r="CC622" s="31"/>
      <c r="CD622" s="31"/>
      <c r="CE622" s="31"/>
      <c r="CF622" s="31"/>
      <c r="CG622" s="31"/>
      <c r="CH622" s="31"/>
      <c r="CI622" s="31"/>
      <c r="CJ622" s="31"/>
      <c r="CK622" s="31"/>
      <c r="CL622" s="31"/>
      <c r="CM622" s="31"/>
      <c r="CN622" s="31"/>
      <c r="CO622" s="31"/>
      <c r="CP622" s="31"/>
      <c r="CQ622" s="31"/>
      <c r="CR622" s="31"/>
      <c r="CS622" s="31"/>
      <c r="CT622" s="31"/>
      <c r="CU622" s="31"/>
      <c r="CV622" s="31"/>
    </row>
    <row r="623" spans="1:100" x14ac:dyDescent="0.3">
      <c r="A623" s="31"/>
      <c r="B623" s="31"/>
      <c r="C623" s="31"/>
      <c r="D623" s="31"/>
      <c r="E623" s="31"/>
      <c r="F623" s="31"/>
      <c r="AQ623" s="31"/>
      <c r="AR623" s="31"/>
      <c r="AS623" s="31"/>
      <c r="AT623" s="31"/>
      <c r="AU623" s="31"/>
      <c r="AV623" s="31"/>
      <c r="AW623" s="32"/>
      <c r="AX623" s="32"/>
      <c r="AY623" s="32"/>
      <c r="AZ623" s="32"/>
      <c r="BA623" s="32"/>
      <c r="BB623" s="32"/>
      <c r="BC623" s="31"/>
      <c r="BD623" s="31"/>
      <c r="BE623" s="31"/>
      <c r="BF623" s="31"/>
      <c r="BG623" s="31"/>
      <c r="BH623" s="31"/>
      <c r="BI623" s="31"/>
      <c r="BJ623" s="31"/>
      <c r="BK623" s="31"/>
      <c r="BL623" s="31"/>
      <c r="BM623" s="31"/>
      <c r="BN623" s="31"/>
      <c r="BO623" s="31"/>
      <c r="BP623" s="31"/>
      <c r="BQ623" s="31"/>
      <c r="BR623" s="31"/>
      <c r="BS623" s="31"/>
      <c r="BT623" s="31"/>
      <c r="BU623" s="31"/>
      <c r="BV623" s="31"/>
      <c r="BW623" s="31"/>
      <c r="BX623" s="31"/>
      <c r="BY623" s="31"/>
      <c r="BZ623" s="31"/>
      <c r="CA623" s="31"/>
      <c r="CB623" s="31"/>
      <c r="CC623" s="31"/>
      <c r="CD623" s="31"/>
      <c r="CE623" s="31"/>
      <c r="CF623" s="31"/>
      <c r="CG623" s="31"/>
      <c r="CH623" s="31"/>
      <c r="CI623" s="31"/>
      <c r="CJ623" s="31"/>
      <c r="CK623" s="31"/>
      <c r="CL623" s="31"/>
      <c r="CM623" s="31"/>
      <c r="CN623" s="31"/>
      <c r="CO623" s="31"/>
      <c r="CP623" s="31"/>
      <c r="CQ623" s="31"/>
      <c r="CR623" s="31"/>
      <c r="CS623" s="31"/>
      <c r="CT623" s="31"/>
      <c r="CU623" s="31"/>
      <c r="CV623" s="31"/>
    </row>
    <row r="624" spans="1:100" x14ac:dyDescent="0.3">
      <c r="A624" s="31"/>
      <c r="B624" s="31"/>
      <c r="C624" s="31"/>
      <c r="D624" s="31"/>
      <c r="E624" s="31"/>
      <c r="F624" s="31"/>
      <c r="AQ624" s="31"/>
      <c r="AR624" s="31"/>
      <c r="AS624" s="31"/>
      <c r="AT624" s="31"/>
      <c r="AU624" s="31"/>
      <c r="AV624" s="31"/>
      <c r="AW624" s="32"/>
      <c r="AX624" s="32"/>
      <c r="AY624" s="32"/>
      <c r="AZ624" s="32"/>
      <c r="BA624" s="32"/>
      <c r="BB624" s="32"/>
      <c r="BC624" s="31"/>
      <c r="BD624" s="31"/>
      <c r="BE624" s="31"/>
      <c r="BF624" s="31"/>
      <c r="BG624" s="31"/>
      <c r="BH624" s="31"/>
      <c r="BI624" s="31"/>
      <c r="BJ624" s="31"/>
      <c r="BK624" s="31"/>
      <c r="BL624" s="31"/>
      <c r="BM624" s="31"/>
      <c r="BN624" s="31"/>
      <c r="BO624" s="31"/>
      <c r="BP624" s="31"/>
      <c r="BQ624" s="31"/>
      <c r="BR624" s="31"/>
      <c r="BS624" s="31"/>
      <c r="BT624" s="31"/>
      <c r="BU624" s="31"/>
      <c r="BV624" s="31"/>
      <c r="BW624" s="31"/>
      <c r="BX624" s="31"/>
      <c r="BY624" s="31"/>
      <c r="BZ624" s="31"/>
      <c r="CA624" s="31"/>
      <c r="CB624" s="31"/>
      <c r="CC624" s="31"/>
      <c r="CD624" s="31"/>
      <c r="CE624" s="31"/>
      <c r="CF624" s="31"/>
      <c r="CG624" s="31"/>
      <c r="CH624" s="31"/>
      <c r="CI624" s="31"/>
      <c r="CJ624" s="31"/>
      <c r="CK624" s="31"/>
      <c r="CL624" s="31"/>
      <c r="CM624" s="31"/>
      <c r="CN624" s="31"/>
      <c r="CO624" s="31"/>
      <c r="CP624" s="31"/>
      <c r="CQ624" s="31"/>
      <c r="CR624" s="31"/>
      <c r="CS624" s="31"/>
      <c r="CT624" s="31"/>
      <c r="CU624" s="31"/>
      <c r="CV624" s="31"/>
    </row>
    <row r="625" spans="1:100" x14ac:dyDescent="0.3">
      <c r="A625" s="31"/>
      <c r="B625" s="31"/>
      <c r="C625" s="31"/>
      <c r="D625" s="31"/>
      <c r="E625" s="31"/>
      <c r="F625" s="31"/>
      <c r="AQ625" s="31"/>
      <c r="AR625" s="31"/>
      <c r="AS625" s="31"/>
      <c r="AT625" s="31"/>
      <c r="AU625" s="31"/>
      <c r="AV625" s="31"/>
      <c r="AW625" s="32"/>
      <c r="AX625" s="32"/>
      <c r="AY625" s="32"/>
      <c r="AZ625" s="32"/>
      <c r="BA625" s="32"/>
      <c r="BB625" s="32"/>
      <c r="BC625" s="31"/>
      <c r="BD625" s="31"/>
      <c r="BE625" s="31"/>
      <c r="BF625" s="31"/>
      <c r="BG625" s="31"/>
      <c r="BH625" s="31"/>
      <c r="BI625" s="31"/>
      <c r="BJ625" s="31"/>
      <c r="BK625" s="31"/>
      <c r="BL625" s="31"/>
      <c r="BM625" s="31"/>
      <c r="BN625" s="31"/>
      <c r="BO625" s="31"/>
      <c r="BP625" s="31"/>
      <c r="BQ625" s="31"/>
      <c r="BR625" s="31"/>
      <c r="BS625" s="31"/>
      <c r="BT625" s="31"/>
      <c r="BU625" s="31"/>
      <c r="BV625" s="31"/>
      <c r="BW625" s="31"/>
      <c r="BX625" s="31"/>
      <c r="BY625" s="31"/>
      <c r="BZ625" s="31"/>
      <c r="CA625" s="31"/>
      <c r="CB625" s="31"/>
      <c r="CC625" s="31"/>
      <c r="CD625" s="31"/>
      <c r="CE625" s="31"/>
      <c r="CF625" s="31"/>
      <c r="CG625" s="31"/>
      <c r="CH625" s="31"/>
      <c r="CI625" s="31"/>
      <c r="CJ625" s="31"/>
      <c r="CK625" s="31"/>
      <c r="CL625" s="31"/>
      <c r="CM625" s="31"/>
      <c r="CN625" s="31"/>
      <c r="CO625" s="31"/>
      <c r="CP625" s="31"/>
      <c r="CQ625" s="31"/>
      <c r="CR625" s="31"/>
      <c r="CS625" s="31"/>
      <c r="CT625" s="31"/>
      <c r="CU625" s="31"/>
      <c r="CV625" s="31"/>
    </row>
    <row r="626" spans="1:100" x14ac:dyDescent="0.3">
      <c r="A626" s="31"/>
      <c r="B626" s="31"/>
      <c r="C626" s="31"/>
      <c r="D626" s="31"/>
      <c r="E626" s="31"/>
      <c r="F626" s="31"/>
      <c r="AQ626" s="31"/>
      <c r="AR626" s="31"/>
      <c r="AS626" s="31"/>
      <c r="AT626" s="31"/>
      <c r="AU626" s="31"/>
      <c r="AV626" s="31"/>
      <c r="AW626" s="32"/>
      <c r="AX626" s="32"/>
      <c r="AY626" s="32"/>
      <c r="AZ626" s="32"/>
      <c r="BA626" s="32"/>
      <c r="BB626" s="32"/>
      <c r="BC626" s="31"/>
      <c r="BD626" s="31"/>
      <c r="BE626" s="31"/>
      <c r="BF626" s="31"/>
      <c r="BG626" s="31"/>
      <c r="BH626" s="31"/>
      <c r="BI626" s="31"/>
      <c r="BJ626" s="31"/>
      <c r="BK626" s="31"/>
      <c r="BL626" s="31"/>
      <c r="BM626" s="31"/>
      <c r="BN626" s="31"/>
      <c r="BO626" s="31"/>
      <c r="BP626" s="31"/>
      <c r="BQ626" s="31"/>
      <c r="BR626" s="31"/>
      <c r="BS626" s="31"/>
      <c r="BT626" s="31"/>
      <c r="BU626" s="31"/>
      <c r="BV626" s="31"/>
      <c r="BW626" s="31"/>
      <c r="BX626" s="31"/>
      <c r="BY626" s="31"/>
      <c r="BZ626" s="31"/>
      <c r="CA626" s="31"/>
      <c r="CB626" s="31"/>
      <c r="CC626" s="31"/>
      <c r="CD626" s="31"/>
      <c r="CE626" s="31"/>
      <c r="CF626" s="31"/>
      <c r="CG626" s="31"/>
      <c r="CH626" s="31"/>
      <c r="CI626" s="31"/>
      <c r="CJ626" s="31"/>
      <c r="CK626" s="31"/>
      <c r="CL626" s="31"/>
      <c r="CM626" s="31"/>
      <c r="CN626" s="31"/>
      <c r="CO626" s="31"/>
      <c r="CP626" s="31"/>
      <c r="CQ626" s="31"/>
      <c r="CR626" s="31"/>
      <c r="CS626" s="31"/>
      <c r="CT626" s="31"/>
      <c r="CU626" s="31"/>
      <c r="CV626" s="31"/>
    </row>
    <row r="627" spans="1:100" x14ac:dyDescent="0.3">
      <c r="A627" s="31"/>
      <c r="B627" s="31"/>
      <c r="C627" s="31"/>
      <c r="D627" s="31"/>
      <c r="E627" s="31"/>
      <c r="F627" s="31"/>
      <c r="AQ627" s="31"/>
      <c r="AR627" s="31"/>
      <c r="AS627" s="31"/>
      <c r="AT627" s="31"/>
      <c r="AU627" s="31"/>
      <c r="AV627" s="31"/>
      <c r="AW627" s="32"/>
      <c r="AX627" s="32"/>
      <c r="AY627" s="32"/>
      <c r="AZ627" s="32"/>
      <c r="BA627" s="32"/>
      <c r="BB627" s="32"/>
      <c r="BC627" s="31"/>
      <c r="BD627" s="31"/>
      <c r="BE627" s="31"/>
      <c r="BF627" s="31"/>
      <c r="BG627" s="31"/>
      <c r="BH627" s="31"/>
      <c r="BI627" s="31"/>
      <c r="BJ627" s="31"/>
      <c r="BK627" s="31"/>
      <c r="BL627" s="31"/>
      <c r="BM627" s="31"/>
      <c r="BN627" s="31"/>
      <c r="BO627" s="31"/>
      <c r="BP627" s="31"/>
      <c r="BQ627" s="31"/>
      <c r="BR627" s="31"/>
      <c r="BS627" s="31"/>
      <c r="BT627" s="31"/>
      <c r="BU627" s="31"/>
      <c r="BV627" s="31"/>
      <c r="BW627" s="31"/>
      <c r="BX627" s="31"/>
      <c r="BY627" s="31"/>
      <c r="BZ627" s="31"/>
      <c r="CA627" s="31"/>
      <c r="CB627" s="31"/>
      <c r="CC627" s="31"/>
      <c r="CD627" s="31"/>
      <c r="CE627" s="31"/>
      <c r="CF627" s="31"/>
      <c r="CG627" s="31"/>
      <c r="CH627" s="31"/>
      <c r="CI627" s="31"/>
      <c r="CJ627" s="31"/>
      <c r="CK627" s="31"/>
      <c r="CL627" s="31"/>
      <c r="CM627" s="31"/>
      <c r="CN627" s="31"/>
      <c r="CO627" s="31"/>
      <c r="CP627" s="31"/>
      <c r="CQ627" s="31"/>
      <c r="CR627" s="31"/>
      <c r="CS627" s="31"/>
      <c r="CT627" s="31"/>
      <c r="CU627" s="31"/>
      <c r="CV627" s="31"/>
    </row>
    <row r="628" spans="1:100" x14ac:dyDescent="0.3">
      <c r="A628" s="31"/>
      <c r="B628" s="31"/>
      <c r="C628" s="31"/>
      <c r="D628" s="31"/>
      <c r="E628" s="31"/>
      <c r="F628" s="31"/>
      <c r="AQ628" s="31"/>
      <c r="AR628" s="31"/>
      <c r="AS628" s="31"/>
      <c r="AT628" s="31"/>
      <c r="AU628" s="31"/>
      <c r="AV628" s="31"/>
      <c r="AW628" s="32"/>
      <c r="AX628" s="32"/>
      <c r="AY628" s="32"/>
      <c r="AZ628" s="32"/>
      <c r="BA628" s="32"/>
      <c r="BB628" s="32"/>
      <c r="BC628" s="31"/>
      <c r="BD628" s="31"/>
      <c r="BE628" s="31"/>
      <c r="BF628" s="31"/>
      <c r="BG628" s="31"/>
      <c r="BH628" s="31"/>
      <c r="BI628" s="31"/>
      <c r="BJ628" s="31"/>
      <c r="BK628" s="31"/>
      <c r="BL628" s="31"/>
      <c r="BM628" s="31"/>
      <c r="BN628" s="31"/>
      <c r="BO628" s="31"/>
      <c r="BP628" s="31"/>
      <c r="BQ628" s="31"/>
      <c r="BR628" s="31"/>
      <c r="BS628" s="31"/>
      <c r="BT628" s="31"/>
      <c r="BU628" s="31"/>
      <c r="BV628" s="31"/>
      <c r="BW628" s="31"/>
      <c r="BX628" s="31"/>
      <c r="BY628" s="31"/>
      <c r="BZ628" s="31"/>
      <c r="CA628" s="31"/>
      <c r="CB628" s="31"/>
      <c r="CC628" s="31"/>
      <c r="CD628" s="31"/>
      <c r="CE628" s="31"/>
      <c r="CF628" s="31"/>
      <c r="CG628" s="31"/>
      <c r="CH628" s="31"/>
      <c r="CI628" s="31"/>
      <c r="CJ628" s="31"/>
      <c r="CK628" s="31"/>
      <c r="CL628" s="31"/>
      <c r="CM628" s="31"/>
      <c r="CN628" s="31"/>
      <c r="CO628" s="31"/>
      <c r="CP628" s="31"/>
      <c r="CQ628" s="31"/>
      <c r="CR628" s="31"/>
      <c r="CS628" s="31"/>
      <c r="CT628" s="31"/>
      <c r="CU628" s="31"/>
      <c r="CV628" s="31"/>
    </row>
    <row r="629" spans="1:100" x14ac:dyDescent="0.3">
      <c r="A629" s="31"/>
      <c r="B629" s="31"/>
      <c r="C629" s="31"/>
      <c r="D629" s="31"/>
      <c r="E629" s="31"/>
      <c r="F629" s="31"/>
      <c r="AQ629" s="31"/>
      <c r="AR629" s="31"/>
      <c r="AS629" s="31"/>
      <c r="AT629" s="31"/>
      <c r="AU629" s="31"/>
      <c r="AV629" s="31"/>
      <c r="AW629" s="32"/>
      <c r="AX629" s="32"/>
      <c r="AY629" s="32"/>
      <c r="AZ629" s="32"/>
      <c r="BA629" s="32"/>
      <c r="BB629" s="32"/>
      <c r="BC629" s="31"/>
      <c r="BD629" s="31"/>
      <c r="BE629" s="31"/>
      <c r="BF629" s="31"/>
      <c r="BG629" s="31"/>
      <c r="BH629" s="31"/>
      <c r="BI629" s="31"/>
      <c r="BJ629" s="31"/>
      <c r="BK629" s="31"/>
      <c r="BL629" s="31"/>
      <c r="BM629" s="31"/>
      <c r="BN629" s="31"/>
      <c r="BO629" s="31"/>
      <c r="BP629" s="31"/>
      <c r="BQ629" s="31"/>
      <c r="BR629" s="31"/>
      <c r="BS629" s="31"/>
      <c r="BT629" s="31"/>
      <c r="BU629" s="31"/>
      <c r="BV629" s="31"/>
      <c r="BW629" s="31"/>
      <c r="BX629" s="31"/>
      <c r="BY629" s="31"/>
      <c r="BZ629" s="31"/>
      <c r="CA629" s="31"/>
      <c r="CB629" s="31"/>
      <c r="CC629" s="31"/>
      <c r="CD629" s="31"/>
      <c r="CE629" s="31"/>
      <c r="CF629" s="31"/>
      <c r="CG629" s="31"/>
      <c r="CH629" s="31"/>
      <c r="CI629" s="31"/>
      <c r="CJ629" s="31"/>
      <c r="CK629" s="31"/>
      <c r="CL629" s="31"/>
      <c r="CM629" s="31"/>
      <c r="CN629" s="31"/>
      <c r="CO629" s="31"/>
      <c r="CP629" s="31"/>
      <c r="CQ629" s="31"/>
      <c r="CR629" s="31"/>
      <c r="CS629" s="31"/>
      <c r="CT629" s="31"/>
      <c r="CU629" s="31"/>
      <c r="CV629" s="31"/>
    </row>
    <row r="630" spans="1:100" x14ac:dyDescent="0.3">
      <c r="A630" s="31"/>
      <c r="B630" s="31"/>
      <c r="C630" s="31"/>
      <c r="D630" s="31"/>
      <c r="E630" s="31"/>
      <c r="F630" s="31"/>
      <c r="AQ630" s="31"/>
      <c r="AR630" s="31"/>
      <c r="AS630" s="31"/>
      <c r="AT630" s="31"/>
      <c r="AU630" s="31"/>
      <c r="AV630" s="31"/>
      <c r="AW630" s="32"/>
      <c r="AX630" s="32"/>
      <c r="AY630" s="32"/>
      <c r="AZ630" s="32"/>
      <c r="BA630" s="32"/>
      <c r="BB630" s="32"/>
      <c r="BC630" s="31"/>
      <c r="BD630" s="31"/>
      <c r="BE630" s="31"/>
      <c r="BF630" s="31"/>
      <c r="BG630" s="31"/>
      <c r="BH630" s="31"/>
      <c r="BI630" s="31"/>
      <c r="BJ630" s="31"/>
      <c r="BK630" s="31"/>
      <c r="BL630" s="31"/>
      <c r="BM630" s="31"/>
      <c r="BN630" s="31"/>
      <c r="BO630" s="31"/>
      <c r="BP630" s="31"/>
      <c r="BQ630" s="31"/>
      <c r="BR630" s="31"/>
      <c r="BS630" s="31"/>
      <c r="BT630" s="31"/>
      <c r="BU630" s="31"/>
      <c r="BV630" s="31"/>
      <c r="BW630" s="31"/>
      <c r="BX630" s="31"/>
      <c r="BY630" s="31"/>
      <c r="BZ630" s="31"/>
      <c r="CA630" s="31"/>
      <c r="CB630" s="31"/>
      <c r="CC630" s="31"/>
      <c r="CD630" s="31"/>
      <c r="CE630" s="31"/>
      <c r="CF630" s="31"/>
      <c r="CG630" s="31"/>
      <c r="CH630" s="31"/>
      <c r="CI630" s="31"/>
      <c r="CJ630" s="31"/>
      <c r="CK630" s="31"/>
      <c r="CL630" s="31"/>
      <c r="CM630" s="31"/>
      <c r="CN630" s="31"/>
      <c r="CO630" s="31"/>
      <c r="CP630" s="31"/>
      <c r="CQ630" s="31"/>
      <c r="CR630" s="31"/>
      <c r="CS630" s="31"/>
      <c r="CT630" s="31"/>
      <c r="CU630" s="31"/>
      <c r="CV630" s="31"/>
    </row>
    <row r="631" spans="1:100" x14ac:dyDescent="0.3">
      <c r="A631" s="31"/>
      <c r="B631" s="31"/>
      <c r="C631" s="31"/>
      <c r="D631" s="31"/>
      <c r="E631" s="31"/>
      <c r="F631" s="31"/>
      <c r="AQ631" s="31"/>
      <c r="AR631" s="31"/>
      <c r="AS631" s="31"/>
      <c r="AT631" s="31"/>
      <c r="AU631" s="31"/>
      <c r="AV631" s="31"/>
      <c r="AW631" s="32"/>
      <c r="AX631" s="32"/>
      <c r="AY631" s="32"/>
      <c r="AZ631" s="32"/>
      <c r="BA631" s="32"/>
      <c r="BB631" s="32"/>
      <c r="BC631" s="31"/>
      <c r="BD631" s="31"/>
      <c r="BE631" s="31"/>
      <c r="BF631" s="31"/>
      <c r="BG631" s="31"/>
      <c r="BH631" s="31"/>
      <c r="BI631" s="31"/>
      <c r="BJ631" s="31"/>
      <c r="BK631" s="31"/>
      <c r="BL631" s="31"/>
      <c r="BM631" s="31"/>
      <c r="BN631" s="31"/>
      <c r="BO631" s="31"/>
      <c r="BP631" s="31"/>
      <c r="BQ631" s="31"/>
      <c r="BR631" s="31"/>
      <c r="BS631" s="31"/>
      <c r="BT631" s="31"/>
      <c r="BU631" s="31"/>
      <c r="BV631" s="31"/>
      <c r="BW631" s="31"/>
      <c r="BX631" s="31"/>
      <c r="BY631" s="31"/>
      <c r="BZ631" s="31"/>
      <c r="CA631" s="31"/>
      <c r="CB631" s="31"/>
      <c r="CC631" s="31"/>
      <c r="CD631" s="31"/>
      <c r="CE631" s="31"/>
      <c r="CF631" s="31"/>
      <c r="CG631" s="31"/>
      <c r="CH631" s="31"/>
      <c r="CI631" s="31"/>
      <c r="CJ631" s="31"/>
      <c r="CK631" s="31"/>
      <c r="CL631" s="31"/>
      <c r="CM631" s="31"/>
      <c r="CN631" s="31"/>
      <c r="CO631" s="31"/>
      <c r="CP631" s="31"/>
      <c r="CQ631" s="31"/>
      <c r="CR631" s="31"/>
      <c r="CS631" s="31"/>
      <c r="CT631" s="31"/>
      <c r="CU631" s="31"/>
      <c r="CV631" s="31"/>
    </row>
    <row r="632" spans="1:100" x14ac:dyDescent="0.3">
      <c r="A632" s="31"/>
      <c r="B632" s="31"/>
      <c r="C632" s="31"/>
      <c r="D632" s="31"/>
      <c r="E632" s="31"/>
      <c r="F632" s="31"/>
      <c r="AQ632" s="31"/>
      <c r="AR632" s="31"/>
      <c r="AS632" s="31"/>
      <c r="AT632" s="31"/>
      <c r="AU632" s="31"/>
      <c r="AV632" s="31"/>
      <c r="AW632" s="32"/>
      <c r="AX632" s="32"/>
      <c r="AY632" s="32"/>
      <c r="AZ632" s="32"/>
      <c r="BA632" s="32"/>
      <c r="BB632" s="32"/>
      <c r="BC632" s="31"/>
      <c r="BD632" s="31"/>
      <c r="BE632" s="31"/>
      <c r="BF632" s="31"/>
      <c r="BG632" s="31"/>
      <c r="BH632" s="31"/>
      <c r="BI632" s="31"/>
      <c r="BJ632" s="31"/>
      <c r="BK632" s="31"/>
      <c r="BL632" s="31"/>
      <c r="BM632" s="31"/>
      <c r="BN632" s="31"/>
      <c r="BO632" s="31"/>
      <c r="BP632" s="31"/>
      <c r="BQ632" s="31"/>
      <c r="BR632" s="31"/>
      <c r="BS632" s="31"/>
      <c r="BT632" s="31"/>
      <c r="BU632" s="31"/>
      <c r="BV632" s="31"/>
      <c r="BW632" s="31"/>
      <c r="BX632" s="31"/>
      <c r="BY632" s="31"/>
      <c r="BZ632" s="31"/>
      <c r="CA632" s="31"/>
      <c r="CB632" s="31"/>
      <c r="CC632" s="31"/>
      <c r="CD632" s="31"/>
      <c r="CE632" s="31"/>
      <c r="CF632" s="31"/>
      <c r="CG632" s="31"/>
      <c r="CH632" s="31"/>
      <c r="CI632" s="31"/>
      <c r="CJ632" s="31"/>
      <c r="CK632" s="31"/>
      <c r="CL632" s="31"/>
      <c r="CM632" s="31"/>
      <c r="CN632" s="31"/>
      <c r="CO632" s="31"/>
      <c r="CP632" s="31"/>
      <c r="CQ632" s="31"/>
      <c r="CR632" s="31"/>
      <c r="CS632" s="31"/>
      <c r="CT632" s="31"/>
      <c r="CU632" s="31"/>
      <c r="CV632" s="31"/>
    </row>
    <row r="633" spans="1:100" x14ac:dyDescent="0.3">
      <c r="A633" s="31"/>
      <c r="B633" s="31"/>
      <c r="C633" s="31"/>
      <c r="D633" s="31"/>
      <c r="E633" s="31"/>
      <c r="F633" s="31"/>
      <c r="AQ633" s="31"/>
      <c r="AR633" s="31"/>
      <c r="AS633" s="31"/>
      <c r="AT633" s="31"/>
      <c r="AU633" s="31"/>
      <c r="AV633" s="31"/>
      <c r="AW633" s="32"/>
      <c r="AX633" s="32"/>
      <c r="AY633" s="32"/>
      <c r="AZ633" s="32"/>
      <c r="BA633" s="32"/>
      <c r="BB633" s="32"/>
      <c r="BC633" s="31"/>
      <c r="BD633" s="31"/>
      <c r="BE633" s="31"/>
      <c r="BF633" s="31"/>
      <c r="BG633" s="31"/>
      <c r="BH633" s="31"/>
      <c r="BI633" s="31"/>
      <c r="BJ633" s="31"/>
      <c r="BK633" s="31"/>
      <c r="BL633" s="31"/>
      <c r="BM633" s="31"/>
      <c r="BN633" s="31"/>
      <c r="BO633" s="31"/>
      <c r="BP633" s="31"/>
      <c r="BQ633" s="31"/>
      <c r="BR633" s="31"/>
      <c r="BS633" s="31"/>
      <c r="BT633" s="31"/>
      <c r="BU633" s="31"/>
      <c r="BV633" s="31"/>
      <c r="BW633" s="31"/>
      <c r="BX633" s="31"/>
      <c r="BY633" s="31"/>
      <c r="BZ633" s="31"/>
      <c r="CA633" s="31"/>
      <c r="CB633" s="31"/>
      <c r="CC633" s="31"/>
      <c r="CD633" s="31"/>
      <c r="CE633" s="31"/>
      <c r="CF633" s="31"/>
      <c r="CG633" s="31"/>
      <c r="CH633" s="31"/>
      <c r="CI633" s="31"/>
      <c r="CJ633" s="31"/>
      <c r="CK633" s="31"/>
      <c r="CL633" s="31"/>
      <c r="CM633" s="31"/>
      <c r="CN633" s="31"/>
      <c r="CO633" s="31"/>
      <c r="CP633" s="31"/>
      <c r="CQ633" s="31"/>
      <c r="CR633" s="31"/>
      <c r="CS633" s="31"/>
      <c r="CT633" s="31"/>
      <c r="CU633" s="31"/>
      <c r="CV633" s="31"/>
    </row>
    <row r="634" spans="1:100" x14ac:dyDescent="0.3">
      <c r="A634" s="31"/>
      <c r="B634" s="31"/>
      <c r="C634" s="31"/>
      <c r="D634" s="31"/>
      <c r="E634" s="31"/>
      <c r="F634" s="31"/>
      <c r="AQ634" s="31"/>
      <c r="AR634" s="31"/>
      <c r="AS634" s="31"/>
      <c r="AT634" s="31"/>
      <c r="AU634" s="31"/>
      <c r="AV634" s="31"/>
      <c r="AW634" s="32"/>
      <c r="AX634" s="32"/>
      <c r="AY634" s="32"/>
      <c r="AZ634" s="32"/>
      <c r="BA634" s="32"/>
      <c r="BB634" s="32"/>
      <c r="BC634" s="31"/>
      <c r="BD634" s="31"/>
      <c r="BE634" s="31"/>
      <c r="BF634" s="31"/>
      <c r="BG634" s="31"/>
      <c r="BH634" s="31"/>
      <c r="BI634" s="31"/>
      <c r="BJ634" s="31"/>
      <c r="BK634" s="31"/>
      <c r="BL634" s="31"/>
      <c r="BM634" s="31"/>
      <c r="BN634" s="31"/>
      <c r="BO634" s="31"/>
      <c r="BP634" s="31"/>
      <c r="BQ634" s="31"/>
      <c r="BR634" s="31"/>
      <c r="BS634" s="31"/>
      <c r="BT634" s="31"/>
      <c r="BU634" s="31"/>
      <c r="BV634" s="31"/>
      <c r="BW634" s="31"/>
      <c r="BX634" s="31"/>
      <c r="BY634" s="31"/>
      <c r="BZ634" s="31"/>
      <c r="CA634" s="31"/>
      <c r="CB634" s="31"/>
      <c r="CC634" s="31"/>
      <c r="CD634" s="31"/>
      <c r="CE634" s="31"/>
      <c r="CF634" s="31"/>
      <c r="CG634" s="31"/>
      <c r="CH634" s="31"/>
      <c r="CI634" s="31"/>
      <c r="CJ634" s="31"/>
      <c r="CK634" s="31"/>
      <c r="CL634" s="31"/>
      <c r="CM634" s="31"/>
      <c r="CN634" s="31"/>
      <c r="CO634" s="31"/>
      <c r="CP634" s="31"/>
      <c r="CQ634" s="31"/>
      <c r="CR634" s="31"/>
      <c r="CS634" s="31"/>
      <c r="CT634" s="31"/>
      <c r="CU634" s="31"/>
      <c r="CV634" s="31"/>
    </row>
    <row r="635" spans="1:100" x14ac:dyDescent="0.3">
      <c r="A635" s="31"/>
      <c r="B635" s="31"/>
      <c r="C635" s="31"/>
      <c r="D635" s="31"/>
      <c r="E635" s="31"/>
      <c r="F635" s="31"/>
      <c r="AQ635" s="31"/>
      <c r="AR635" s="31"/>
      <c r="AS635" s="31"/>
      <c r="AT635" s="31"/>
      <c r="AU635" s="31"/>
      <c r="AV635" s="31"/>
      <c r="AW635" s="32"/>
      <c r="AX635" s="32"/>
      <c r="AY635" s="32"/>
      <c r="AZ635" s="32"/>
      <c r="BA635" s="32"/>
      <c r="BB635" s="32"/>
      <c r="BC635" s="31"/>
      <c r="BD635" s="31"/>
      <c r="BE635" s="31"/>
      <c r="BF635" s="31"/>
      <c r="BG635" s="31"/>
      <c r="BH635" s="31"/>
      <c r="BI635" s="31"/>
      <c r="BJ635" s="31"/>
      <c r="BK635" s="31"/>
      <c r="BL635" s="31"/>
      <c r="BM635" s="31"/>
      <c r="BN635" s="31"/>
      <c r="BO635" s="31"/>
      <c r="BP635" s="31"/>
      <c r="BQ635" s="31"/>
      <c r="BR635" s="31"/>
      <c r="BS635" s="31"/>
      <c r="BT635" s="31"/>
      <c r="BU635" s="31"/>
      <c r="BV635" s="31"/>
      <c r="BW635" s="31"/>
      <c r="BX635" s="31"/>
      <c r="BY635" s="31"/>
      <c r="BZ635" s="31"/>
      <c r="CA635" s="31"/>
      <c r="CB635" s="31"/>
      <c r="CC635" s="31"/>
      <c r="CD635" s="31"/>
      <c r="CE635" s="31"/>
      <c r="CF635" s="31"/>
      <c r="CG635" s="31"/>
      <c r="CH635" s="31"/>
      <c r="CI635" s="31"/>
      <c r="CJ635" s="31"/>
      <c r="CK635" s="31"/>
      <c r="CL635" s="31"/>
      <c r="CM635" s="31"/>
      <c r="CN635" s="31"/>
      <c r="CO635" s="31"/>
      <c r="CP635" s="31"/>
      <c r="CQ635" s="31"/>
      <c r="CR635" s="31"/>
      <c r="CS635" s="31"/>
      <c r="CT635" s="31"/>
      <c r="CU635" s="31"/>
      <c r="CV635" s="31"/>
    </row>
    <row r="636" spans="1:100" x14ac:dyDescent="0.3">
      <c r="A636" s="31"/>
      <c r="B636" s="31"/>
      <c r="C636" s="31"/>
      <c r="D636" s="31"/>
      <c r="E636" s="31"/>
      <c r="F636" s="31"/>
      <c r="AQ636" s="31"/>
      <c r="AR636" s="31"/>
      <c r="AS636" s="31"/>
      <c r="AT636" s="31"/>
      <c r="AU636" s="31"/>
      <c r="AV636" s="31"/>
      <c r="AW636" s="32"/>
      <c r="AX636" s="32"/>
      <c r="AY636" s="32"/>
      <c r="AZ636" s="32"/>
      <c r="BA636" s="32"/>
      <c r="BB636" s="32"/>
      <c r="BC636" s="31"/>
      <c r="BD636" s="31"/>
      <c r="BE636" s="31"/>
      <c r="BF636" s="31"/>
      <c r="BG636" s="31"/>
      <c r="BH636" s="31"/>
      <c r="BI636" s="31"/>
      <c r="BJ636" s="31"/>
      <c r="BK636" s="31"/>
      <c r="BL636" s="31"/>
      <c r="BM636" s="31"/>
      <c r="BN636" s="31"/>
      <c r="BO636" s="31"/>
      <c r="BP636" s="31"/>
      <c r="BQ636" s="31"/>
      <c r="BR636" s="31"/>
      <c r="BS636" s="31"/>
      <c r="BT636" s="31"/>
      <c r="BU636" s="31"/>
      <c r="BV636" s="31"/>
      <c r="BW636" s="31"/>
      <c r="BX636" s="31"/>
      <c r="BY636" s="31"/>
      <c r="BZ636" s="31"/>
      <c r="CA636" s="31"/>
      <c r="CB636" s="31"/>
      <c r="CC636" s="31"/>
      <c r="CD636" s="31"/>
      <c r="CE636" s="31"/>
      <c r="CF636" s="31"/>
      <c r="CG636" s="31"/>
      <c r="CH636" s="31"/>
      <c r="CI636" s="31"/>
      <c r="CJ636" s="31"/>
      <c r="CK636" s="31"/>
      <c r="CL636" s="31"/>
      <c r="CM636" s="31"/>
      <c r="CN636" s="31"/>
      <c r="CO636" s="31"/>
      <c r="CP636" s="31"/>
      <c r="CQ636" s="31"/>
      <c r="CR636" s="31"/>
      <c r="CS636" s="31"/>
      <c r="CT636" s="31"/>
      <c r="CU636" s="31"/>
      <c r="CV636" s="31"/>
    </row>
    <row r="637" spans="1:100" x14ac:dyDescent="0.3">
      <c r="A637" s="31"/>
      <c r="B637" s="31"/>
      <c r="C637" s="31"/>
      <c r="D637" s="31"/>
      <c r="E637" s="31"/>
      <c r="F637" s="31"/>
      <c r="AQ637" s="31"/>
      <c r="AR637" s="31"/>
      <c r="AS637" s="31"/>
      <c r="AT637" s="31"/>
      <c r="AU637" s="31"/>
      <c r="AV637" s="31"/>
      <c r="AW637" s="32"/>
      <c r="AX637" s="32"/>
      <c r="AY637" s="32"/>
      <c r="AZ637" s="32"/>
      <c r="BA637" s="32"/>
      <c r="BB637" s="32"/>
      <c r="BC637" s="31"/>
      <c r="BD637" s="31"/>
      <c r="BE637" s="31"/>
      <c r="BF637" s="31"/>
      <c r="BG637" s="31"/>
      <c r="BH637" s="31"/>
      <c r="BI637" s="31"/>
      <c r="BJ637" s="31"/>
      <c r="BK637" s="31"/>
      <c r="BL637" s="31"/>
      <c r="BM637" s="31"/>
      <c r="BN637" s="31"/>
      <c r="BO637" s="31"/>
      <c r="BP637" s="31"/>
      <c r="BQ637" s="31"/>
      <c r="BR637" s="31"/>
      <c r="BS637" s="31"/>
      <c r="BT637" s="31"/>
      <c r="BU637" s="31"/>
      <c r="BV637" s="31"/>
      <c r="BW637" s="31"/>
      <c r="BX637" s="31"/>
      <c r="BY637" s="31"/>
      <c r="BZ637" s="31"/>
      <c r="CA637" s="31"/>
      <c r="CB637" s="31"/>
      <c r="CC637" s="31"/>
      <c r="CD637" s="31"/>
      <c r="CE637" s="31"/>
      <c r="CF637" s="31"/>
      <c r="CG637" s="31"/>
      <c r="CH637" s="31"/>
      <c r="CI637" s="31"/>
      <c r="CJ637" s="31"/>
      <c r="CK637" s="31"/>
      <c r="CL637" s="31"/>
      <c r="CM637" s="31"/>
      <c r="CN637" s="31"/>
      <c r="CO637" s="31"/>
      <c r="CP637" s="31"/>
      <c r="CQ637" s="31"/>
      <c r="CR637" s="31"/>
      <c r="CS637" s="31"/>
      <c r="CT637" s="31"/>
      <c r="CU637" s="31"/>
      <c r="CV637" s="31"/>
    </row>
    <row r="638" spans="1:100" x14ac:dyDescent="0.3">
      <c r="A638" s="31"/>
      <c r="B638" s="31"/>
      <c r="C638" s="31"/>
      <c r="D638" s="31"/>
      <c r="E638" s="31"/>
      <c r="F638" s="31"/>
      <c r="AQ638" s="31"/>
      <c r="AR638" s="31"/>
      <c r="AS638" s="31"/>
      <c r="AT638" s="31"/>
      <c r="AU638" s="31"/>
      <c r="AV638" s="31"/>
      <c r="AW638" s="32"/>
      <c r="AX638" s="32"/>
      <c r="AY638" s="32"/>
      <c r="AZ638" s="32"/>
      <c r="BA638" s="32"/>
      <c r="BB638" s="32"/>
      <c r="BC638" s="31"/>
      <c r="BD638" s="31"/>
      <c r="BE638" s="31"/>
      <c r="BF638" s="31"/>
      <c r="BG638" s="31"/>
      <c r="BH638" s="31"/>
      <c r="BI638" s="31"/>
      <c r="BJ638" s="31"/>
      <c r="BK638" s="31"/>
      <c r="BL638" s="31"/>
      <c r="BM638" s="31"/>
      <c r="BN638" s="31"/>
      <c r="BO638" s="31"/>
      <c r="BP638" s="31"/>
      <c r="BQ638" s="31"/>
      <c r="BR638" s="31"/>
      <c r="BS638" s="31"/>
      <c r="BT638" s="31"/>
      <c r="BU638" s="31"/>
      <c r="BV638" s="31"/>
      <c r="BW638" s="31"/>
      <c r="BX638" s="31"/>
      <c r="BY638" s="31"/>
      <c r="BZ638" s="31"/>
      <c r="CA638" s="31"/>
      <c r="CB638" s="31"/>
      <c r="CC638" s="31"/>
      <c r="CD638" s="31"/>
      <c r="CE638" s="31"/>
      <c r="CF638" s="31"/>
      <c r="CG638" s="31"/>
      <c r="CH638" s="31"/>
      <c r="CI638" s="31"/>
      <c r="CJ638" s="31"/>
      <c r="CK638" s="31"/>
      <c r="CL638" s="31"/>
      <c r="CM638" s="31"/>
      <c r="CN638" s="31"/>
      <c r="CO638" s="31"/>
      <c r="CP638" s="31"/>
      <c r="CQ638" s="31"/>
      <c r="CR638" s="31"/>
      <c r="CS638" s="31"/>
      <c r="CT638" s="31"/>
      <c r="CU638" s="31"/>
      <c r="CV638" s="31"/>
    </row>
    <row r="639" spans="1:100" x14ac:dyDescent="0.3">
      <c r="A639" s="31"/>
      <c r="B639" s="31"/>
      <c r="C639" s="31"/>
      <c r="D639" s="31"/>
      <c r="E639" s="31"/>
      <c r="F639" s="31"/>
      <c r="AQ639" s="31"/>
      <c r="AR639" s="31"/>
      <c r="AS639" s="31"/>
      <c r="AT639" s="31"/>
      <c r="AU639" s="31"/>
      <c r="AV639" s="31"/>
      <c r="AW639" s="32"/>
      <c r="AX639" s="32"/>
      <c r="AY639" s="32"/>
      <c r="AZ639" s="32"/>
      <c r="BA639" s="32"/>
      <c r="BB639" s="32"/>
      <c r="BC639" s="31"/>
      <c r="BD639" s="31"/>
      <c r="BE639" s="31"/>
      <c r="BF639" s="31"/>
      <c r="BG639" s="31"/>
      <c r="BH639" s="31"/>
      <c r="BI639" s="31"/>
      <c r="BJ639" s="31"/>
      <c r="BK639" s="31"/>
      <c r="BL639" s="31"/>
      <c r="BM639" s="31"/>
      <c r="BN639" s="31"/>
      <c r="BO639" s="31"/>
      <c r="BP639" s="31"/>
      <c r="BQ639" s="31"/>
      <c r="BR639" s="31"/>
      <c r="BS639" s="31"/>
      <c r="BT639" s="31"/>
      <c r="BU639" s="31"/>
      <c r="BV639" s="31"/>
      <c r="BW639" s="31"/>
      <c r="BX639" s="31"/>
      <c r="BY639" s="31"/>
      <c r="BZ639" s="31"/>
      <c r="CA639" s="31"/>
      <c r="CB639" s="31"/>
      <c r="CC639" s="31"/>
      <c r="CD639" s="31"/>
      <c r="CE639" s="31"/>
      <c r="CF639" s="31"/>
      <c r="CG639" s="31"/>
      <c r="CH639" s="31"/>
      <c r="CI639" s="31"/>
      <c r="CJ639" s="31"/>
      <c r="CK639" s="31"/>
      <c r="CL639" s="31"/>
      <c r="CM639" s="31"/>
      <c r="CN639" s="31"/>
      <c r="CO639" s="31"/>
      <c r="CP639" s="31"/>
      <c r="CQ639" s="31"/>
      <c r="CR639" s="31"/>
      <c r="CS639" s="31"/>
      <c r="CT639" s="31"/>
      <c r="CU639" s="31"/>
      <c r="CV639" s="31"/>
    </row>
    <row r="640" spans="1:100" x14ac:dyDescent="0.3">
      <c r="A640" s="31"/>
      <c r="B640" s="31"/>
      <c r="C640" s="31"/>
      <c r="D640" s="31"/>
      <c r="E640" s="31"/>
      <c r="F640" s="31"/>
      <c r="AQ640" s="31"/>
      <c r="AR640" s="31"/>
      <c r="AS640" s="31"/>
      <c r="AT640" s="31"/>
      <c r="AU640" s="31"/>
      <c r="AV640" s="31"/>
      <c r="AW640" s="32"/>
      <c r="AX640" s="32"/>
      <c r="AY640" s="32"/>
      <c r="AZ640" s="32"/>
      <c r="BA640" s="32"/>
      <c r="BB640" s="32"/>
      <c r="BC640" s="31"/>
      <c r="BD640" s="31"/>
      <c r="BE640" s="31"/>
      <c r="BF640" s="31"/>
      <c r="BG640" s="31"/>
      <c r="BH640" s="31"/>
      <c r="BI640" s="31"/>
      <c r="BJ640" s="31"/>
      <c r="BK640" s="31"/>
      <c r="BL640" s="31"/>
      <c r="BM640" s="31"/>
      <c r="BN640" s="31"/>
      <c r="BO640" s="31"/>
      <c r="BP640" s="31"/>
      <c r="BQ640" s="31"/>
      <c r="BR640" s="31"/>
      <c r="BS640" s="31"/>
      <c r="BT640" s="31"/>
      <c r="BU640" s="31"/>
      <c r="BV640" s="31"/>
      <c r="BW640" s="31"/>
      <c r="BX640" s="31"/>
      <c r="BY640" s="31"/>
      <c r="BZ640" s="31"/>
      <c r="CA640" s="31"/>
      <c r="CB640" s="31"/>
      <c r="CC640" s="31"/>
      <c r="CD640" s="31"/>
      <c r="CE640" s="31"/>
      <c r="CF640" s="31"/>
      <c r="CG640" s="31"/>
      <c r="CH640" s="31"/>
      <c r="CI640" s="31"/>
      <c r="CJ640" s="31"/>
      <c r="CK640" s="31"/>
      <c r="CL640" s="31"/>
      <c r="CM640" s="31"/>
      <c r="CN640" s="31"/>
      <c r="CO640" s="31"/>
      <c r="CP640" s="31"/>
      <c r="CQ640" s="31"/>
      <c r="CR640" s="31"/>
      <c r="CS640" s="31"/>
      <c r="CT640" s="31"/>
      <c r="CU640" s="31"/>
      <c r="CV640" s="31"/>
    </row>
    <row r="641" spans="1:100" x14ac:dyDescent="0.3">
      <c r="A641" s="31"/>
      <c r="B641" s="31"/>
      <c r="C641" s="31"/>
      <c r="D641" s="31"/>
      <c r="E641" s="31"/>
      <c r="F641" s="31"/>
      <c r="AQ641" s="31"/>
      <c r="AR641" s="31"/>
      <c r="AS641" s="31"/>
      <c r="AT641" s="31"/>
      <c r="AU641" s="31"/>
      <c r="AV641" s="31"/>
      <c r="AW641" s="32"/>
      <c r="AX641" s="32"/>
      <c r="AY641" s="32"/>
      <c r="AZ641" s="32"/>
      <c r="BA641" s="32"/>
      <c r="BB641" s="32"/>
      <c r="BC641" s="31"/>
      <c r="BD641" s="31"/>
      <c r="BE641" s="31"/>
      <c r="BF641" s="31"/>
      <c r="BG641" s="31"/>
      <c r="BH641" s="31"/>
      <c r="BI641" s="31"/>
      <c r="BJ641" s="31"/>
      <c r="BK641" s="31"/>
      <c r="BL641" s="31"/>
      <c r="BM641" s="31"/>
      <c r="BN641" s="31"/>
      <c r="BO641" s="31"/>
      <c r="BP641" s="31"/>
      <c r="BQ641" s="31"/>
      <c r="BR641" s="31"/>
      <c r="BS641" s="31"/>
      <c r="BT641" s="31"/>
      <c r="BU641" s="31"/>
      <c r="BV641" s="31"/>
      <c r="BW641" s="31"/>
      <c r="BX641" s="31"/>
      <c r="BY641" s="31"/>
      <c r="BZ641" s="31"/>
      <c r="CA641" s="31"/>
      <c r="CB641" s="31"/>
      <c r="CC641" s="31"/>
      <c r="CD641" s="31"/>
      <c r="CE641" s="31"/>
      <c r="CF641" s="31"/>
      <c r="CG641" s="31"/>
      <c r="CH641" s="31"/>
      <c r="CI641" s="31"/>
      <c r="CJ641" s="31"/>
      <c r="CK641" s="31"/>
      <c r="CL641" s="31"/>
      <c r="CM641" s="31"/>
      <c r="CN641" s="31"/>
      <c r="CO641" s="31"/>
      <c r="CP641" s="31"/>
      <c r="CQ641" s="31"/>
      <c r="CR641" s="31"/>
      <c r="CS641" s="31"/>
      <c r="CT641" s="31"/>
      <c r="CU641" s="31"/>
      <c r="CV641" s="31"/>
    </row>
    <row r="642" spans="1:100" x14ac:dyDescent="0.3">
      <c r="A642" s="31"/>
      <c r="B642" s="31"/>
      <c r="C642" s="31"/>
      <c r="D642" s="31"/>
      <c r="E642" s="31"/>
      <c r="F642" s="31"/>
      <c r="AQ642" s="31"/>
      <c r="AR642" s="31"/>
      <c r="AS642" s="31"/>
      <c r="AT642" s="31"/>
      <c r="AU642" s="31"/>
      <c r="AV642" s="31"/>
      <c r="AW642" s="32"/>
      <c r="AX642" s="32"/>
      <c r="AY642" s="32"/>
      <c r="AZ642" s="32"/>
      <c r="BA642" s="32"/>
      <c r="BB642" s="32"/>
      <c r="BC642" s="31"/>
      <c r="BD642" s="31"/>
      <c r="BE642" s="31"/>
      <c r="BF642" s="31"/>
      <c r="BG642" s="31"/>
      <c r="BH642" s="31"/>
      <c r="BI642" s="31"/>
      <c r="BJ642" s="31"/>
      <c r="BK642" s="31"/>
      <c r="BL642" s="31"/>
      <c r="BM642" s="31"/>
      <c r="BN642" s="31"/>
      <c r="BO642" s="31"/>
      <c r="BP642" s="31"/>
      <c r="BQ642" s="31"/>
      <c r="BR642" s="31"/>
      <c r="BS642" s="31"/>
      <c r="BT642" s="31"/>
      <c r="BU642" s="31"/>
      <c r="BV642" s="31"/>
      <c r="BW642" s="31"/>
      <c r="BX642" s="31"/>
      <c r="BY642" s="31"/>
      <c r="BZ642" s="31"/>
      <c r="CA642" s="31"/>
      <c r="CB642" s="31"/>
      <c r="CC642" s="31"/>
      <c r="CD642" s="31"/>
      <c r="CE642" s="31"/>
      <c r="CF642" s="31"/>
      <c r="CG642" s="31"/>
      <c r="CH642" s="31"/>
      <c r="CI642" s="31"/>
      <c r="CJ642" s="31"/>
      <c r="CK642" s="31"/>
      <c r="CL642" s="31"/>
      <c r="CM642" s="31"/>
      <c r="CN642" s="31"/>
      <c r="CO642" s="31"/>
      <c r="CP642" s="31"/>
      <c r="CQ642" s="31"/>
      <c r="CR642" s="31"/>
      <c r="CS642" s="31"/>
      <c r="CT642" s="31"/>
      <c r="CU642" s="31"/>
      <c r="CV642" s="31"/>
    </row>
    <row r="643" spans="1:100" x14ac:dyDescent="0.3">
      <c r="A643" s="31"/>
      <c r="B643" s="31"/>
      <c r="C643" s="31"/>
      <c r="D643" s="31"/>
      <c r="E643" s="31"/>
      <c r="F643" s="31"/>
      <c r="AQ643" s="31"/>
      <c r="AR643" s="31"/>
      <c r="AS643" s="31"/>
      <c r="AT643" s="31"/>
      <c r="AU643" s="31"/>
      <c r="AV643" s="31"/>
      <c r="AW643" s="32"/>
      <c r="AX643" s="32"/>
      <c r="AY643" s="32"/>
      <c r="AZ643" s="32"/>
      <c r="BA643" s="32"/>
      <c r="BB643" s="32"/>
      <c r="BC643" s="31"/>
      <c r="BD643" s="31"/>
      <c r="BE643" s="31"/>
      <c r="BF643" s="31"/>
      <c r="BG643" s="31"/>
      <c r="BH643" s="31"/>
      <c r="BI643" s="31"/>
      <c r="BJ643" s="31"/>
      <c r="BK643" s="31"/>
      <c r="BL643" s="31"/>
      <c r="BM643" s="31"/>
      <c r="BN643" s="31"/>
      <c r="BO643" s="31"/>
      <c r="BP643" s="31"/>
      <c r="BQ643" s="31"/>
      <c r="BR643" s="31"/>
      <c r="BS643" s="31"/>
      <c r="BT643" s="31"/>
      <c r="BU643" s="31"/>
      <c r="BV643" s="31"/>
      <c r="BW643" s="31"/>
      <c r="BX643" s="31"/>
      <c r="BY643" s="31"/>
      <c r="BZ643" s="31"/>
      <c r="CA643" s="31"/>
      <c r="CB643" s="31"/>
      <c r="CC643" s="31"/>
      <c r="CD643" s="31"/>
      <c r="CE643" s="31"/>
      <c r="CF643" s="31"/>
      <c r="CG643" s="31"/>
      <c r="CH643" s="31"/>
      <c r="CI643" s="31"/>
      <c r="CJ643" s="31"/>
      <c r="CK643" s="31"/>
      <c r="CL643" s="31"/>
      <c r="CM643" s="31"/>
      <c r="CN643" s="31"/>
      <c r="CO643" s="31"/>
      <c r="CP643" s="31"/>
      <c r="CQ643" s="31"/>
      <c r="CR643" s="31"/>
      <c r="CS643" s="31"/>
      <c r="CT643" s="31"/>
      <c r="CU643" s="31"/>
      <c r="CV643" s="31"/>
    </row>
    <row r="644" spans="1:100" x14ac:dyDescent="0.3">
      <c r="A644" s="31"/>
      <c r="B644" s="31"/>
      <c r="C644" s="31"/>
      <c r="D644" s="31"/>
      <c r="E644" s="31"/>
      <c r="F644" s="31"/>
      <c r="AQ644" s="31"/>
      <c r="AR644" s="31"/>
      <c r="AS644" s="31"/>
      <c r="AT644" s="31"/>
      <c r="AU644" s="31"/>
      <c r="AV644" s="31"/>
      <c r="AW644" s="32"/>
      <c r="AX644" s="32"/>
      <c r="AY644" s="32"/>
      <c r="AZ644" s="32"/>
      <c r="BA644" s="32"/>
      <c r="BB644" s="32"/>
      <c r="BC644" s="31"/>
      <c r="BD644" s="31"/>
      <c r="BE644" s="31"/>
      <c r="BF644" s="31"/>
      <c r="BG644" s="31"/>
      <c r="BH644" s="31"/>
      <c r="BI644" s="31"/>
      <c r="BJ644" s="31"/>
      <c r="BK644" s="31"/>
      <c r="BL644" s="31"/>
      <c r="BM644" s="31"/>
      <c r="BN644" s="31"/>
      <c r="BO644" s="31"/>
      <c r="BP644" s="31"/>
      <c r="BQ644" s="31"/>
      <c r="BR644" s="31"/>
      <c r="BS644" s="31"/>
      <c r="BT644" s="31"/>
      <c r="BU644" s="31"/>
      <c r="BV644" s="31"/>
      <c r="BW644" s="31"/>
      <c r="BX644" s="31"/>
      <c r="BY644" s="31"/>
      <c r="BZ644" s="31"/>
      <c r="CA644" s="31"/>
      <c r="CB644" s="31"/>
      <c r="CC644" s="31"/>
      <c r="CD644" s="31"/>
      <c r="CE644" s="31"/>
      <c r="CF644" s="31"/>
      <c r="CG644" s="31"/>
      <c r="CH644" s="31"/>
      <c r="CI644" s="31"/>
      <c r="CJ644" s="31"/>
      <c r="CK644" s="31"/>
      <c r="CL644" s="31"/>
      <c r="CM644" s="31"/>
      <c r="CN644" s="31"/>
      <c r="CO644" s="31"/>
      <c r="CP644" s="31"/>
      <c r="CQ644" s="31"/>
      <c r="CR644" s="31"/>
      <c r="CS644" s="31"/>
      <c r="CT644" s="31"/>
      <c r="CU644" s="31"/>
      <c r="CV644" s="31"/>
    </row>
    <row r="645" spans="1:100" x14ac:dyDescent="0.3">
      <c r="A645" s="31"/>
      <c r="B645" s="31"/>
      <c r="C645" s="31"/>
      <c r="D645" s="31"/>
      <c r="E645" s="31"/>
      <c r="F645" s="31"/>
      <c r="AQ645" s="31"/>
      <c r="AR645" s="31"/>
      <c r="AS645" s="31"/>
      <c r="AT645" s="31"/>
      <c r="AU645" s="31"/>
      <c r="AV645" s="31"/>
      <c r="AW645" s="32"/>
      <c r="AX645" s="32"/>
      <c r="AY645" s="32"/>
      <c r="AZ645" s="32"/>
      <c r="BA645" s="32"/>
      <c r="BB645" s="32"/>
      <c r="BC645" s="31"/>
      <c r="BD645" s="31"/>
      <c r="BE645" s="31"/>
      <c r="BF645" s="31"/>
      <c r="BG645" s="31"/>
      <c r="BH645" s="31"/>
      <c r="BI645" s="31"/>
      <c r="BJ645" s="31"/>
      <c r="BK645" s="31"/>
      <c r="BL645" s="31"/>
      <c r="BM645" s="31"/>
      <c r="BN645" s="31"/>
      <c r="BO645" s="31"/>
      <c r="BP645" s="31"/>
      <c r="BQ645" s="31"/>
      <c r="BR645" s="31"/>
      <c r="BS645" s="31"/>
      <c r="BT645" s="31"/>
      <c r="BU645" s="31"/>
      <c r="BV645" s="31"/>
      <c r="BW645" s="31"/>
      <c r="BX645" s="31"/>
      <c r="BY645" s="31"/>
      <c r="BZ645" s="31"/>
      <c r="CA645" s="31"/>
      <c r="CB645" s="31"/>
      <c r="CC645" s="31"/>
      <c r="CD645" s="31"/>
      <c r="CE645" s="31"/>
      <c r="CF645" s="31"/>
      <c r="CG645" s="31"/>
      <c r="CH645" s="31"/>
      <c r="CI645" s="31"/>
      <c r="CJ645" s="31"/>
      <c r="CK645" s="31"/>
      <c r="CL645" s="31"/>
      <c r="CM645" s="31"/>
      <c r="CN645" s="31"/>
      <c r="CO645" s="31"/>
      <c r="CP645" s="31"/>
      <c r="CQ645" s="31"/>
      <c r="CR645" s="31"/>
      <c r="CS645" s="31"/>
      <c r="CT645" s="31"/>
      <c r="CU645" s="31"/>
      <c r="CV645" s="31"/>
    </row>
    <row r="646" spans="1:100" x14ac:dyDescent="0.3">
      <c r="A646" s="31"/>
      <c r="B646" s="31"/>
      <c r="C646" s="31"/>
      <c r="D646" s="31"/>
      <c r="E646" s="31"/>
      <c r="F646" s="31"/>
      <c r="AQ646" s="31"/>
      <c r="AR646" s="31"/>
      <c r="AS646" s="31"/>
      <c r="AT646" s="31"/>
      <c r="AU646" s="31"/>
      <c r="AV646" s="31"/>
      <c r="AW646" s="32"/>
      <c r="AX646" s="32"/>
      <c r="AY646" s="32"/>
      <c r="AZ646" s="32"/>
      <c r="BA646" s="32"/>
      <c r="BB646" s="32"/>
      <c r="BC646" s="31"/>
      <c r="BD646" s="31"/>
      <c r="BE646" s="31"/>
      <c r="BF646" s="31"/>
      <c r="BG646" s="31"/>
      <c r="BH646" s="31"/>
      <c r="BI646" s="31"/>
      <c r="BJ646" s="31"/>
      <c r="BK646" s="31"/>
      <c r="BL646" s="31"/>
      <c r="BM646" s="31"/>
      <c r="BN646" s="31"/>
      <c r="BO646" s="31"/>
      <c r="BP646" s="31"/>
      <c r="BQ646" s="31"/>
      <c r="BR646" s="31"/>
      <c r="BS646" s="31"/>
      <c r="BT646" s="31"/>
      <c r="BU646" s="31"/>
      <c r="BV646" s="31"/>
      <c r="BW646" s="31"/>
      <c r="BX646" s="31"/>
      <c r="BY646" s="31"/>
      <c r="BZ646" s="31"/>
      <c r="CA646" s="31"/>
      <c r="CB646" s="31"/>
      <c r="CC646" s="31"/>
      <c r="CD646" s="31"/>
      <c r="CE646" s="31"/>
      <c r="CF646" s="31"/>
      <c r="CG646" s="31"/>
      <c r="CH646" s="31"/>
      <c r="CI646" s="31"/>
      <c r="CJ646" s="31"/>
      <c r="CK646" s="31"/>
      <c r="CL646" s="31"/>
      <c r="CM646" s="31"/>
      <c r="CN646" s="31"/>
      <c r="CO646" s="31"/>
      <c r="CP646" s="31"/>
      <c r="CQ646" s="31"/>
      <c r="CR646" s="31"/>
      <c r="CS646" s="31"/>
      <c r="CT646" s="31"/>
      <c r="CU646" s="31"/>
      <c r="CV646" s="31"/>
    </row>
    <row r="647" spans="1:100" x14ac:dyDescent="0.3">
      <c r="A647" s="31"/>
      <c r="B647" s="31"/>
      <c r="C647" s="31"/>
      <c r="D647" s="31"/>
      <c r="E647" s="31"/>
      <c r="F647" s="31"/>
      <c r="AQ647" s="31"/>
      <c r="AR647" s="31"/>
      <c r="AS647" s="31"/>
      <c r="AT647" s="31"/>
      <c r="AU647" s="31"/>
      <c r="AV647" s="31"/>
      <c r="AW647" s="32"/>
      <c r="AX647" s="32"/>
      <c r="AY647" s="32"/>
      <c r="AZ647" s="32"/>
      <c r="BA647" s="32"/>
      <c r="BB647" s="32"/>
      <c r="BC647" s="31"/>
      <c r="BD647" s="31"/>
      <c r="BE647" s="31"/>
      <c r="BF647" s="31"/>
      <c r="BG647" s="31"/>
      <c r="BH647" s="31"/>
      <c r="BI647" s="31"/>
      <c r="BJ647" s="31"/>
      <c r="BK647" s="31"/>
      <c r="BL647" s="31"/>
      <c r="BM647" s="31"/>
      <c r="BN647" s="31"/>
      <c r="BO647" s="31"/>
      <c r="BP647" s="31"/>
      <c r="BQ647" s="31"/>
      <c r="BR647" s="31"/>
      <c r="BS647" s="31"/>
      <c r="BT647" s="31"/>
      <c r="BU647" s="31"/>
      <c r="BV647" s="31"/>
      <c r="BW647" s="31"/>
      <c r="BX647" s="31"/>
      <c r="BY647" s="31"/>
      <c r="BZ647" s="31"/>
      <c r="CA647" s="31"/>
      <c r="CB647" s="31"/>
      <c r="CC647" s="31"/>
      <c r="CD647" s="31"/>
      <c r="CE647" s="31"/>
      <c r="CF647" s="31"/>
      <c r="CG647" s="31"/>
      <c r="CH647" s="31"/>
      <c r="CI647" s="31"/>
      <c r="CJ647" s="31"/>
      <c r="CK647" s="31"/>
      <c r="CL647" s="31"/>
      <c r="CM647" s="31"/>
      <c r="CN647" s="31"/>
      <c r="CO647" s="31"/>
      <c r="CP647" s="31"/>
      <c r="CQ647" s="31"/>
      <c r="CR647" s="31"/>
      <c r="CS647" s="31"/>
      <c r="CT647" s="31"/>
      <c r="CU647" s="31"/>
      <c r="CV647" s="31"/>
    </row>
    <row r="648" spans="1:100" x14ac:dyDescent="0.3">
      <c r="A648" s="31"/>
      <c r="B648" s="31"/>
      <c r="C648" s="31"/>
      <c r="D648" s="31"/>
      <c r="E648" s="31"/>
      <c r="F648" s="31"/>
      <c r="AQ648" s="31"/>
      <c r="AR648" s="31"/>
      <c r="AS648" s="31"/>
      <c r="AT648" s="31"/>
      <c r="AU648" s="31"/>
      <c r="AV648" s="31"/>
      <c r="AW648" s="32"/>
      <c r="AX648" s="32"/>
      <c r="AY648" s="32"/>
      <c r="AZ648" s="32"/>
      <c r="BA648" s="32"/>
      <c r="BB648" s="32"/>
      <c r="BC648" s="31"/>
      <c r="BD648" s="31"/>
      <c r="BE648" s="31"/>
      <c r="BF648" s="31"/>
      <c r="BG648" s="31"/>
      <c r="BH648" s="31"/>
      <c r="BI648" s="31"/>
      <c r="BJ648" s="31"/>
      <c r="BK648" s="31"/>
      <c r="BL648" s="31"/>
      <c r="BM648" s="31"/>
      <c r="BN648" s="31"/>
      <c r="BO648" s="31"/>
      <c r="BP648" s="31"/>
      <c r="BQ648" s="31"/>
      <c r="BR648" s="31"/>
      <c r="BS648" s="31"/>
      <c r="BT648" s="31"/>
      <c r="BU648" s="31"/>
      <c r="BV648" s="31"/>
      <c r="BW648" s="31"/>
      <c r="BX648" s="31"/>
      <c r="BY648" s="31"/>
      <c r="BZ648" s="31"/>
      <c r="CA648" s="31"/>
      <c r="CB648" s="31"/>
      <c r="CC648" s="31"/>
      <c r="CD648" s="31"/>
      <c r="CE648" s="31"/>
      <c r="CF648" s="31"/>
      <c r="CG648" s="31"/>
      <c r="CH648" s="31"/>
      <c r="CI648" s="31"/>
      <c r="CJ648" s="31"/>
      <c r="CK648" s="31"/>
      <c r="CL648" s="31"/>
      <c r="CM648" s="31"/>
      <c r="CN648" s="31"/>
      <c r="CO648" s="31"/>
      <c r="CP648" s="31"/>
      <c r="CQ648" s="31"/>
      <c r="CR648" s="31"/>
      <c r="CS648" s="31"/>
      <c r="CT648" s="31"/>
      <c r="CU648" s="31"/>
      <c r="CV648" s="31"/>
    </row>
    <row r="649" spans="1:100" x14ac:dyDescent="0.3">
      <c r="A649" s="31"/>
      <c r="B649" s="31"/>
      <c r="C649" s="31"/>
      <c r="D649" s="31"/>
      <c r="E649" s="31"/>
      <c r="F649" s="31"/>
      <c r="AQ649" s="31"/>
      <c r="AR649" s="31"/>
      <c r="AS649" s="31"/>
      <c r="AT649" s="31"/>
      <c r="AU649" s="31"/>
      <c r="AV649" s="31"/>
      <c r="AW649" s="32"/>
      <c r="AX649" s="32"/>
      <c r="AY649" s="32"/>
      <c r="AZ649" s="32"/>
      <c r="BA649" s="32"/>
      <c r="BB649" s="32"/>
      <c r="BC649" s="31"/>
      <c r="BD649" s="31"/>
      <c r="BE649" s="31"/>
      <c r="BF649" s="31"/>
      <c r="BG649" s="31"/>
      <c r="BH649" s="31"/>
      <c r="BI649" s="31"/>
      <c r="BJ649" s="31"/>
      <c r="BK649" s="31"/>
      <c r="BL649" s="31"/>
      <c r="BM649" s="31"/>
      <c r="BN649" s="31"/>
      <c r="BO649" s="31"/>
      <c r="BP649" s="31"/>
      <c r="BQ649" s="31"/>
      <c r="BR649" s="31"/>
      <c r="BS649" s="31"/>
      <c r="BT649" s="31"/>
      <c r="BU649" s="31"/>
      <c r="BV649" s="31"/>
      <c r="BW649" s="31"/>
      <c r="BX649" s="31"/>
      <c r="BY649" s="31"/>
      <c r="BZ649" s="31"/>
      <c r="CA649" s="31"/>
      <c r="CB649" s="31"/>
      <c r="CC649" s="31"/>
      <c r="CD649" s="31"/>
      <c r="CE649" s="31"/>
      <c r="CF649" s="31"/>
      <c r="CG649" s="31"/>
      <c r="CH649" s="31"/>
      <c r="CI649" s="31"/>
      <c r="CJ649" s="31"/>
      <c r="CK649" s="31"/>
      <c r="CL649" s="31"/>
      <c r="CM649" s="31"/>
      <c r="CN649" s="31"/>
      <c r="CO649" s="31"/>
      <c r="CP649" s="31"/>
      <c r="CQ649" s="31"/>
      <c r="CR649" s="31"/>
      <c r="CS649" s="31"/>
      <c r="CT649" s="31"/>
      <c r="CU649" s="31"/>
      <c r="CV649" s="31"/>
    </row>
    <row r="650" spans="1:100" x14ac:dyDescent="0.3">
      <c r="A650" s="31"/>
      <c r="B650" s="31"/>
      <c r="C650" s="31"/>
      <c r="D650" s="31"/>
      <c r="E650" s="31"/>
      <c r="F650" s="31"/>
      <c r="AQ650" s="31"/>
      <c r="AR650" s="31"/>
      <c r="AS650" s="31"/>
      <c r="AT650" s="31"/>
      <c r="AU650" s="31"/>
      <c r="AV650" s="31"/>
      <c r="AW650" s="32"/>
      <c r="AX650" s="32"/>
      <c r="AY650" s="32"/>
      <c r="AZ650" s="32"/>
      <c r="BA650" s="32"/>
      <c r="BB650" s="32"/>
      <c r="BC650" s="31"/>
      <c r="BD650" s="31"/>
      <c r="BE650" s="31"/>
      <c r="BF650" s="31"/>
      <c r="BG650" s="31"/>
      <c r="BH650" s="31"/>
      <c r="BI650" s="31"/>
      <c r="BJ650" s="31"/>
      <c r="BK650" s="31"/>
      <c r="BL650" s="31"/>
      <c r="BM650" s="31"/>
      <c r="BN650" s="31"/>
      <c r="BO650" s="31"/>
      <c r="BP650" s="31"/>
      <c r="BQ650" s="31"/>
      <c r="BR650" s="31"/>
      <c r="BS650" s="31"/>
      <c r="BT650" s="31"/>
      <c r="BU650" s="31"/>
      <c r="BV650" s="31"/>
      <c r="BW650" s="31"/>
      <c r="BX650" s="31"/>
      <c r="BY650" s="31"/>
      <c r="BZ650" s="31"/>
      <c r="CA650" s="31"/>
      <c r="CB650" s="31"/>
      <c r="CC650" s="31"/>
      <c r="CD650" s="31"/>
      <c r="CE650" s="31"/>
      <c r="CF650" s="31"/>
      <c r="CG650" s="31"/>
      <c r="CH650" s="31"/>
      <c r="CI650" s="31"/>
      <c r="CJ650" s="31"/>
      <c r="CK650" s="31"/>
      <c r="CL650" s="31"/>
      <c r="CM650" s="31"/>
      <c r="CN650" s="31"/>
      <c r="CO650" s="31"/>
      <c r="CP650" s="31"/>
      <c r="CQ650" s="31"/>
      <c r="CR650" s="31"/>
      <c r="CS650" s="31"/>
      <c r="CT650" s="31"/>
      <c r="CU650" s="31"/>
      <c r="CV650" s="31"/>
    </row>
    <row r="651" spans="1:100" x14ac:dyDescent="0.3">
      <c r="A651" s="31"/>
      <c r="B651" s="31"/>
      <c r="C651" s="31"/>
      <c r="D651" s="31"/>
      <c r="E651" s="31"/>
      <c r="F651" s="31"/>
      <c r="AQ651" s="31"/>
      <c r="AR651" s="31"/>
      <c r="AS651" s="31"/>
      <c r="AT651" s="31"/>
      <c r="AU651" s="31"/>
      <c r="AV651" s="31"/>
      <c r="AW651" s="32"/>
      <c r="AX651" s="32"/>
      <c r="AY651" s="32"/>
      <c r="AZ651" s="32"/>
      <c r="BA651" s="32"/>
      <c r="BB651" s="32"/>
      <c r="BC651" s="31"/>
      <c r="BD651" s="31"/>
      <c r="BE651" s="31"/>
      <c r="BF651" s="31"/>
      <c r="BG651" s="31"/>
      <c r="BH651" s="31"/>
      <c r="BI651" s="31"/>
      <c r="BJ651" s="31"/>
      <c r="BK651" s="31"/>
      <c r="BL651" s="31"/>
      <c r="BM651" s="31"/>
      <c r="BN651" s="31"/>
      <c r="BO651" s="31"/>
      <c r="BP651" s="31"/>
      <c r="BQ651" s="31"/>
      <c r="BR651" s="31"/>
      <c r="BS651" s="31"/>
      <c r="BT651" s="31"/>
      <c r="BU651" s="31"/>
      <c r="BV651" s="31"/>
      <c r="BW651" s="31"/>
      <c r="BX651" s="31"/>
      <c r="BY651" s="31"/>
      <c r="BZ651" s="31"/>
      <c r="CA651" s="31"/>
      <c r="CB651" s="31"/>
      <c r="CC651" s="31"/>
      <c r="CD651" s="31"/>
      <c r="CE651" s="31"/>
      <c r="CF651" s="31"/>
      <c r="CG651" s="31"/>
      <c r="CH651" s="31"/>
      <c r="CI651" s="31"/>
      <c r="CJ651" s="31"/>
      <c r="CK651" s="31"/>
      <c r="CL651" s="31"/>
      <c r="CM651" s="31"/>
      <c r="CN651" s="31"/>
      <c r="CO651" s="31"/>
      <c r="CP651" s="31"/>
      <c r="CQ651" s="31"/>
      <c r="CR651" s="31"/>
      <c r="CS651" s="31"/>
      <c r="CT651" s="31"/>
      <c r="CU651" s="31"/>
      <c r="CV651" s="31"/>
    </row>
    <row r="652" spans="1:100" x14ac:dyDescent="0.3">
      <c r="A652" s="31"/>
      <c r="B652" s="31"/>
      <c r="C652" s="31"/>
      <c r="D652" s="31"/>
      <c r="E652" s="31"/>
      <c r="F652" s="31"/>
      <c r="AQ652" s="31"/>
      <c r="AR652" s="31"/>
      <c r="AS652" s="31"/>
      <c r="AT652" s="31"/>
      <c r="AU652" s="31"/>
      <c r="AV652" s="31"/>
      <c r="AW652" s="32"/>
      <c r="AX652" s="32"/>
      <c r="AY652" s="32"/>
      <c r="AZ652" s="32"/>
      <c r="BA652" s="32"/>
      <c r="BB652" s="32"/>
      <c r="BC652" s="31"/>
      <c r="BD652" s="31"/>
      <c r="BE652" s="31"/>
      <c r="BF652" s="31"/>
      <c r="BG652" s="31"/>
      <c r="BH652" s="31"/>
      <c r="BI652" s="31"/>
      <c r="BJ652" s="31"/>
      <c r="BK652" s="31"/>
      <c r="BL652" s="31"/>
      <c r="BM652" s="31"/>
      <c r="BN652" s="31"/>
      <c r="BO652" s="31"/>
      <c r="BP652" s="31"/>
      <c r="BQ652" s="31"/>
      <c r="BR652" s="31"/>
      <c r="BS652" s="31"/>
      <c r="BT652" s="31"/>
      <c r="BU652" s="31"/>
      <c r="BV652" s="31"/>
      <c r="BW652" s="31"/>
      <c r="BX652" s="31"/>
      <c r="BY652" s="31"/>
      <c r="BZ652" s="31"/>
      <c r="CA652" s="31"/>
      <c r="CB652" s="31"/>
      <c r="CC652" s="31"/>
      <c r="CD652" s="31"/>
      <c r="CE652" s="31"/>
      <c r="CF652" s="31"/>
      <c r="CG652" s="31"/>
      <c r="CH652" s="31"/>
      <c r="CI652" s="31"/>
      <c r="CJ652" s="31"/>
      <c r="CK652" s="31"/>
      <c r="CL652" s="31"/>
      <c r="CM652" s="31"/>
      <c r="CN652" s="31"/>
      <c r="CO652" s="31"/>
      <c r="CP652" s="31"/>
      <c r="CQ652" s="31"/>
      <c r="CR652" s="31"/>
      <c r="CS652" s="31"/>
      <c r="CT652" s="31"/>
      <c r="CU652" s="31"/>
      <c r="CV652" s="31"/>
    </row>
    <row r="653" spans="1:100" x14ac:dyDescent="0.3">
      <c r="A653" s="31"/>
      <c r="B653" s="31"/>
      <c r="C653" s="31"/>
      <c r="D653" s="31"/>
      <c r="E653" s="31"/>
      <c r="F653" s="31"/>
      <c r="AQ653" s="31"/>
      <c r="AR653" s="31"/>
      <c r="AS653" s="31"/>
      <c r="AT653" s="31"/>
      <c r="AU653" s="31"/>
      <c r="AV653" s="31"/>
      <c r="AW653" s="32"/>
      <c r="AX653" s="32"/>
      <c r="AY653" s="32"/>
      <c r="AZ653" s="32"/>
      <c r="BA653" s="32"/>
      <c r="BB653" s="32"/>
      <c r="BC653" s="31"/>
      <c r="BD653" s="31"/>
      <c r="BE653" s="31"/>
      <c r="BF653" s="31"/>
      <c r="BG653" s="31"/>
      <c r="BH653" s="31"/>
      <c r="BI653" s="31"/>
      <c r="BJ653" s="31"/>
      <c r="BK653" s="31"/>
      <c r="BL653" s="31"/>
      <c r="BM653" s="31"/>
      <c r="BN653" s="31"/>
      <c r="BO653" s="31"/>
      <c r="BP653" s="31"/>
      <c r="BQ653" s="31"/>
      <c r="BR653" s="31"/>
      <c r="BS653" s="31"/>
      <c r="BT653" s="31"/>
      <c r="BU653" s="31"/>
      <c r="BV653" s="31"/>
      <c r="BW653" s="31"/>
      <c r="BX653" s="31"/>
      <c r="BY653" s="31"/>
      <c r="BZ653" s="31"/>
      <c r="CA653" s="31"/>
      <c r="CB653" s="31"/>
      <c r="CC653" s="31"/>
      <c r="CD653" s="31"/>
      <c r="CE653" s="31"/>
      <c r="CF653" s="31"/>
      <c r="CG653" s="31"/>
      <c r="CH653" s="31"/>
      <c r="CI653" s="31"/>
      <c r="CJ653" s="31"/>
      <c r="CK653" s="31"/>
      <c r="CL653" s="31"/>
      <c r="CM653" s="31"/>
      <c r="CN653" s="31"/>
      <c r="CO653" s="31"/>
      <c r="CP653" s="31"/>
      <c r="CQ653" s="31"/>
      <c r="CR653" s="31"/>
      <c r="CS653" s="31"/>
      <c r="CT653" s="31"/>
      <c r="CU653" s="31"/>
      <c r="CV653" s="31"/>
    </row>
    <row r="654" spans="1:100" x14ac:dyDescent="0.3">
      <c r="A654" s="31"/>
      <c r="B654" s="31"/>
      <c r="C654" s="31"/>
      <c r="D654" s="31"/>
      <c r="E654" s="31"/>
      <c r="F654" s="31"/>
      <c r="AQ654" s="31"/>
      <c r="AR654" s="31"/>
      <c r="AS654" s="31"/>
      <c r="AT654" s="31"/>
      <c r="AU654" s="31"/>
      <c r="AV654" s="31"/>
      <c r="AW654" s="32"/>
      <c r="AX654" s="32"/>
      <c r="AY654" s="32"/>
      <c r="AZ654" s="32"/>
      <c r="BA654" s="32"/>
      <c r="BB654" s="32"/>
      <c r="BC654" s="31"/>
      <c r="BD654" s="31"/>
      <c r="BE654" s="31"/>
      <c r="BF654" s="31"/>
      <c r="BG654" s="31"/>
      <c r="BH654" s="31"/>
      <c r="BI654" s="31"/>
      <c r="BJ654" s="31"/>
      <c r="BK654" s="31"/>
      <c r="BL654" s="31"/>
      <c r="BM654" s="31"/>
      <c r="BN654" s="31"/>
      <c r="BO654" s="31"/>
      <c r="BP654" s="31"/>
      <c r="BQ654" s="31"/>
      <c r="BR654" s="31"/>
      <c r="BS654" s="31"/>
      <c r="BT654" s="31"/>
      <c r="BU654" s="31"/>
      <c r="BV654" s="31"/>
      <c r="BW654" s="31"/>
      <c r="BX654" s="31"/>
      <c r="BY654" s="31"/>
      <c r="BZ654" s="31"/>
      <c r="CA654" s="31"/>
      <c r="CB654" s="31"/>
      <c r="CC654" s="31"/>
      <c r="CD654" s="31"/>
      <c r="CE654" s="31"/>
      <c r="CF654" s="31"/>
      <c r="CG654" s="31"/>
      <c r="CH654" s="31"/>
      <c r="CI654" s="31"/>
      <c r="CJ654" s="31"/>
      <c r="CK654" s="31"/>
      <c r="CL654" s="31"/>
      <c r="CM654" s="31"/>
      <c r="CN654" s="31"/>
      <c r="CO654" s="31"/>
      <c r="CP654" s="31"/>
      <c r="CQ654" s="31"/>
      <c r="CR654" s="31"/>
      <c r="CS654" s="31"/>
      <c r="CT654" s="31"/>
      <c r="CU654" s="31"/>
      <c r="CV654" s="31"/>
    </row>
    <row r="655" spans="1:100" x14ac:dyDescent="0.3">
      <c r="A655" s="31"/>
      <c r="B655" s="31"/>
      <c r="C655" s="31"/>
      <c r="D655" s="31"/>
      <c r="E655" s="31"/>
      <c r="F655" s="31"/>
      <c r="AQ655" s="31"/>
      <c r="AR655" s="31"/>
      <c r="AS655" s="31"/>
      <c r="AT655" s="31"/>
      <c r="AU655" s="31"/>
      <c r="AV655" s="31"/>
      <c r="AW655" s="32"/>
      <c r="AX655" s="32"/>
      <c r="AY655" s="32"/>
      <c r="AZ655" s="32"/>
      <c r="BA655" s="32"/>
      <c r="BB655" s="32"/>
      <c r="BC655" s="31"/>
      <c r="BD655" s="31"/>
      <c r="BE655" s="31"/>
      <c r="BF655" s="31"/>
      <c r="BG655" s="31"/>
      <c r="BH655" s="31"/>
      <c r="BI655" s="31"/>
      <c r="BJ655" s="31"/>
      <c r="BK655" s="31"/>
      <c r="BL655" s="31"/>
      <c r="BM655" s="31"/>
      <c r="BN655" s="31"/>
      <c r="BO655" s="31"/>
      <c r="BP655" s="31"/>
      <c r="BQ655" s="31"/>
      <c r="BR655" s="31"/>
      <c r="BS655" s="31"/>
      <c r="BT655" s="31"/>
      <c r="BU655" s="31"/>
      <c r="BV655" s="31"/>
      <c r="BW655" s="31"/>
      <c r="BX655" s="31"/>
      <c r="BY655" s="31"/>
      <c r="BZ655" s="31"/>
      <c r="CA655" s="31"/>
      <c r="CB655" s="31"/>
      <c r="CC655" s="31"/>
      <c r="CD655" s="31"/>
      <c r="CE655" s="31"/>
      <c r="CF655" s="31"/>
      <c r="CG655" s="31"/>
      <c r="CH655" s="31"/>
      <c r="CI655" s="31"/>
      <c r="CJ655" s="31"/>
      <c r="CK655" s="31"/>
      <c r="CL655" s="31"/>
      <c r="CM655" s="31"/>
      <c r="CN655" s="31"/>
      <c r="CO655" s="31"/>
      <c r="CP655" s="31"/>
      <c r="CQ655" s="31"/>
      <c r="CR655" s="31"/>
      <c r="CS655" s="31"/>
      <c r="CT655" s="31"/>
      <c r="CU655" s="31"/>
      <c r="CV655" s="31"/>
    </row>
    <row r="656" spans="1:100" x14ac:dyDescent="0.3">
      <c r="A656" s="31"/>
      <c r="B656" s="31"/>
      <c r="C656" s="31"/>
      <c r="D656" s="31"/>
      <c r="E656" s="31"/>
      <c r="F656" s="31"/>
      <c r="AQ656" s="31"/>
      <c r="AR656" s="31"/>
      <c r="AS656" s="31"/>
      <c r="AT656" s="31"/>
      <c r="AU656" s="31"/>
      <c r="AV656" s="31"/>
      <c r="AW656" s="32"/>
      <c r="AX656" s="32"/>
      <c r="AY656" s="32"/>
      <c r="AZ656" s="32"/>
      <c r="BA656" s="32"/>
      <c r="BB656" s="32"/>
      <c r="BC656" s="31"/>
      <c r="BD656" s="31"/>
      <c r="BE656" s="31"/>
      <c r="BF656" s="31"/>
      <c r="BG656" s="31"/>
      <c r="BH656" s="31"/>
      <c r="BI656" s="31"/>
      <c r="BJ656" s="31"/>
      <c r="BK656" s="31"/>
      <c r="BL656" s="31"/>
      <c r="BM656" s="31"/>
      <c r="BN656" s="31"/>
      <c r="BO656" s="31"/>
      <c r="BP656" s="31"/>
      <c r="BQ656" s="31"/>
      <c r="BR656" s="31"/>
      <c r="BS656" s="31"/>
      <c r="BT656" s="31"/>
      <c r="BU656" s="31"/>
      <c r="BV656" s="31"/>
      <c r="BW656" s="31"/>
      <c r="BX656" s="31"/>
      <c r="BY656" s="31"/>
      <c r="BZ656" s="31"/>
      <c r="CA656" s="31"/>
      <c r="CB656" s="31"/>
      <c r="CC656" s="31"/>
      <c r="CD656" s="31"/>
      <c r="CE656" s="31"/>
      <c r="CF656" s="31"/>
      <c r="CG656" s="31"/>
      <c r="CH656" s="31"/>
      <c r="CI656" s="31"/>
      <c r="CJ656" s="31"/>
      <c r="CK656" s="31"/>
      <c r="CL656" s="31"/>
      <c r="CM656" s="31"/>
      <c r="CN656" s="31"/>
      <c r="CO656" s="31"/>
      <c r="CP656" s="31"/>
      <c r="CQ656" s="31"/>
      <c r="CR656" s="31"/>
      <c r="CS656" s="31"/>
      <c r="CT656" s="31"/>
      <c r="CU656" s="31"/>
      <c r="CV656" s="31"/>
    </row>
    <row r="657" spans="1:100" x14ac:dyDescent="0.3">
      <c r="A657" s="31"/>
      <c r="B657" s="31"/>
      <c r="C657" s="31"/>
      <c r="D657" s="31"/>
      <c r="E657" s="31"/>
      <c r="F657" s="31"/>
      <c r="AQ657" s="31"/>
      <c r="AR657" s="31"/>
      <c r="AS657" s="31"/>
      <c r="AT657" s="31"/>
      <c r="AU657" s="31"/>
      <c r="AV657" s="31"/>
      <c r="AW657" s="32"/>
      <c r="AX657" s="32"/>
      <c r="AY657" s="32"/>
      <c r="AZ657" s="32"/>
      <c r="BA657" s="32"/>
      <c r="BB657" s="32"/>
      <c r="BC657" s="31"/>
      <c r="BD657" s="31"/>
      <c r="BE657" s="31"/>
      <c r="BF657" s="31"/>
      <c r="BG657" s="31"/>
      <c r="BH657" s="31"/>
      <c r="BI657" s="31"/>
      <c r="BJ657" s="31"/>
      <c r="BK657" s="31"/>
      <c r="BL657" s="31"/>
      <c r="BM657" s="31"/>
      <c r="BN657" s="31"/>
      <c r="BO657" s="31"/>
      <c r="BP657" s="31"/>
      <c r="BQ657" s="31"/>
      <c r="BR657" s="31"/>
      <c r="BS657" s="31"/>
      <c r="BT657" s="31"/>
      <c r="BU657" s="31"/>
      <c r="BV657" s="31"/>
      <c r="BW657" s="31"/>
      <c r="BX657" s="31"/>
      <c r="BY657" s="31"/>
      <c r="BZ657" s="31"/>
      <c r="CA657" s="31"/>
      <c r="CB657" s="31"/>
      <c r="CC657" s="31"/>
      <c r="CD657" s="31"/>
      <c r="CE657" s="31"/>
      <c r="CF657" s="31"/>
      <c r="CG657" s="31"/>
      <c r="CH657" s="31"/>
      <c r="CI657" s="31"/>
      <c r="CJ657" s="31"/>
      <c r="CK657" s="31"/>
      <c r="CL657" s="31"/>
      <c r="CM657" s="31"/>
      <c r="CN657" s="31"/>
      <c r="CO657" s="31"/>
      <c r="CP657" s="31"/>
      <c r="CQ657" s="31"/>
      <c r="CR657" s="31"/>
      <c r="CS657" s="31"/>
      <c r="CT657" s="31"/>
      <c r="CU657" s="31"/>
      <c r="CV657" s="31"/>
    </row>
    <row r="658" spans="1:100" x14ac:dyDescent="0.3">
      <c r="A658" s="31"/>
      <c r="B658" s="31"/>
      <c r="C658" s="31"/>
      <c r="D658" s="31"/>
      <c r="E658" s="31"/>
      <c r="F658" s="31"/>
      <c r="AQ658" s="31"/>
      <c r="AR658" s="31"/>
      <c r="AS658" s="31"/>
      <c r="AT658" s="31"/>
      <c r="AU658" s="31"/>
      <c r="AV658" s="31"/>
      <c r="AW658" s="32"/>
      <c r="AX658" s="32"/>
      <c r="AY658" s="32"/>
      <c r="AZ658" s="32"/>
      <c r="BA658" s="32"/>
      <c r="BB658" s="32"/>
      <c r="BC658" s="31"/>
      <c r="BD658" s="31"/>
      <c r="BE658" s="31"/>
      <c r="BF658" s="31"/>
      <c r="BG658" s="31"/>
      <c r="BH658" s="31"/>
      <c r="BI658" s="31"/>
      <c r="BJ658" s="31"/>
      <c r="BK658" s="31"/>
      <c r="BL658" s="31"/>
      <c r="BM658" s="31"/>
      <c r="BN658" s="31"/>
      <c r="BO658" s="31"/>
      <c r="BP658" s="31"/>
      <c r="BQ658" s="31"/>
      <c r="BR658" s="31"/>
      <c r="BS658" s="31"/>
      <c r="BT658" s="31"/>
      <c r="BU658" s="31"/>
      <c r="BV658" s="31"/>
      <c r="BW658" s="31"/>
      <c r="BX658" s="31"/>
      <c r="BY658" s="31"/>
      <c r="BZ658" s="31"/>
      <c r="CA658" s="31"/>
      <c r="CB658" s="31"/>
      <c r="CC658" s="31"/>
      <c r="CD658" s="31"/>
      <c r="CE658" s="31"/>
      <c r="CF658" s="31"/>
      <c r="CG658" s="31"/>
      <c r="CH658" s="31"/>
      <c r="CI658" s="31"/>
      <c r="CJ658" s="31"/>
      <c r="CK658" s="31"/>
      <c r="CL658" s="31"/>
      <c r="CM658" s="31"/>
      <c r="CN658" s="31"/>
      <c r="CO658" s="31"/>
      <c r="CP658" s="31"/>
      <c r="CQ658" s="31"/>
      <c r="CR658" s="31"/>
      <c r="CS658" s="31"/>
      <c r="CT658" s="31"/>
      <c r="CU658" s="31"/>
      <c r="CV658" s="31"/>
    </row>
    <row r="659" spans="1:100" x14ac:dyDescent="0.3">
      <c r="A659" s="31"/>
      <c r="B659" s="31"/>
      <c r="C659" s="31"/>
      <c r="D659" s="31"/>
      <c r="E659" s="31"/>
      <c r="F659" s="31"/>
      <c r="AQ659" s="31"/>
      <c r="AR659" s="31"/>
      <c r="AS659" s="31"/>
      <c r="AT659" s="31"/>
      <c r="AU659" s="31"/>
      <c r="AV659" s="31"/>
      <c r="AW659" s="32"/>
      <c r="AX659" s="32"/>
      <c r="AY659" s="32"/>
      <c r="AZ659" s="32"/>
      <c r="BA659" s="32"/>
      <c r="BB659" s="32"/>
      <c r="BC659" s="31"/>
      <c r="BD659" s="31"/>
      <c r="BE659" s="31"/>
      <c r="BF659" s="31"/>
      <c r="BG659" s="31"/>
      <c r="BH659" s="31"/>
      <c r="BI659" s="31"/>
      <c r="BJ659" s="31"/>
      <c r="BK659" s="31"/>
      <c r="BL659" s="31"/>
      <c r="BM659" s="31"/>
      <c r="BN659" s="31"/>
      <c r="BO659" s="31"/>
      <c r="BP659" s="31"/>
      <c r="BQ659" s="31"/>
      <c r="BR659" s="31"/>
      <c r="BS659" s="31"/>
      <c r="BT659" s="31"/>
      <c r="BU659" s="31"/>
      <c r="BV659" s="31"/>
      <c r="BW659" s="31"/>
      <c r="BX659" s="31"/>
      <c r="BY659" s="31"/>
      <c r="BZ659" s="31"/>
      <c r="CA659" s="31"/>
      <c r="CB659" s="31"/>
      <c r="CC659" s="31"/>
      <c r="CD659" s="31"/>
      <c r="CE659" s="31"/>
      <c r="CF659" s="31"/>
      <c r="CG659" s="31"/>
      <c r="CH659" s="31"/>
      <c r="CI659" s="31"/>
      <c r="CJ659" s="31"/>
      <c r="CK659" s="31"/>
      <c r="CL659" s="31"/>
      <c r="CM659" s="31"/>
      <c r="CN659" s="31"/>
      <c r="CO659" s="31"/>
      <c r="CP659" s="31"/>
      <c r="CQ659" s="31"/>
      <c r="CR659" s="31"/>
      <c r="CS659" s="31"/>
      <c r="CT659" s="31"/>
      <c r="CU659" s="31"/>
      <c r="CV659" s="31"/>
    </row>
    <row r="660" spans="1:100" x14ac:dyDescent="0.3">
      <c r="A660" s="31"/>
      <c r="B660" s="31"/>
      <c r="C660" s="31"/>
      <c r="D660" s="31"/>
      <c r="E660" s="31"/>
      <c r="F660" s="31"/>
      <c r="AQ660" s="31"/>
      <c r="AR660" s="31"/>
      <c r="AS660" s="31"/>
      <c r="AT660" s="31"/>
      <c r="AU660" s="31"/>
      <c r="AV660" s="31"/>
      <c r="AW660" s="32"/>
      <c r="AX660" s="32"/>
      <c r="AY660" s="32"/>
      <c r="AZ660" s="32"/>
      <c r="BA660" s="32"/>
      <c r="BB660" s="32"/>
      <c r="BC660" s="31"/>
      <c r="BD660" s="31"/>
      <c r="BE660" s="31"/>
      <c r="BF660" s="31"/>
      <c r="BG660" s="31"/>
      <c r="BH660" s="31"/>
      <c r="BI660" s="31"/>
      <c r="BJ660" s="31"/>
      <c r="BK660" s="31"/>
      <c r="BL660" s="31"/>
      <c r="BM660" s="31"/>
      <c r="BN660" s="31"/>
      <c r="BO660" s="31"/>
      <c r="BP660" s="31"/>
      <c r="BQ660" s="31"/>
      <c r="BR660" s="31"/>
      <c r="BS660" s="31"/>
      <c r="BT660" s="31"/>
      <c r="BU660" s="31"/>
      <c r="BV660" s="31"/>
      <c r="BW660" s="31"/>
      <c r="BX660" s="31"/>
      <c r="BY660" s="31"/>
      <c r="BZ660" s="31"/>
      <c r="CA660" s="31"/>
      <c r="CB660" s="31"/>
      <c r="CC660" s="31"/>
      <c r="CD660" s="31"/>
      <c r="CE660" s="31"/>
      <c r="CF660" s="31"/>
      <c r="CG660" s="31"/>
      <c r="CH660" s="31"/>
      <c r="CI660" s="31"/>
      <c r="CJ660" s="31"/>
      <c r="CK660" s="31"/>
      <c r="CL660" s="31"/>
      <c r="CM660" s="31"/>
      <c r="CN660" s="31"/>
      <c r="CO660" s="31"/>
      <c r="CP660" s="31"/>
      <c r="CQ660" s="31"/>
      <c r="CR660" s="31"/>
      <c r="CS660" s="31"/>
      <c r="CT660" s="31"/>
      <c r="CU660" s="31"/>
      <c r="CV660" s="31"/>
    </row>
    <row r="661" spans="1:100" x14ac:dyDescent="0.3">
      <c r="A661" s="31"/>
      <c r="B661" s="31"/>
      <c r="C661" s="31"/>
      <c r="D661" s="31"/>
      <c r="E661" s="31"/>
      <c r="F661" s="31"/>
      <c r="AQ661" s="31"/>
      <c r="AR661" s="31"/>
      <c r="AS661" s="31"/>
      <c r="AT661" s="31"/>
      <c r="AU661" s="31"/>
      <c r="AV661" s="31"/>
      <c r="AW661" s="32"/>
      <c r="AX661" s="32"/>
      <c r="AY661" s="32"/>
      <c r="AZ661" s="32"/>
      <c r="BA661" s="32"/>
      <c r="BB661" s="32"/>
      <c r="BC661" s="31"/>
      <c r="BD661" s="31"/>
      <c r="BE661" s="31"/>
      <c r="BF661" s="31"/>
      <c r="BG661" s="31"/>
      <c r="BH661" s="31"/>
      <c r="BI661" s="31"/>
      <c r="BJ661" s="31"/>
      <c r="BK661" s="31"/>
      <c r="BL661" s="31"/>
      <c r="BM661" s="31"/>
      <c r="BN661" s="31"/>
      <c r="BO661" s="31"/>
      <c r="BP661" s="31"/>
      <c r="BQ661" s="31"/>
      <c r="BR661" s="31"/>
      <c r="BS661" s="31"/>
      <c r="BT661" s="31"/>
      <c r="BU661" s="31"/>
      <c r="BV661" s="31"/>
      <c r="BW661" s="31"/>
      <c r="BX661" s="31"/>
      <c r="BY661" s="31"/>
      <c r="BZ661" s="31"/>
      <c r="CA661" s="31"/>
      <c r="CB661" s="31"/>
      <c r="CC661" s="31"/>
      <c r="CD661" s="31"/>
      <c r="CE661" s="31"/>
      <c r="CF661" s="31"/>
      <c r="CG661" s="31"/>
      <c r="CH661" s="31"/>
      <c r="CI661" s="31"/>
      <c r="CJ661" s="31"/>
      <c r="CK661" s="31"/>
      <c r="CL661" s="31"/>
      <c r="CM661" s="31"/>
      <c r="CN661" s="31"/>
      <c r="CO661" s="31"/>
      <c r="CP661" s="31"/>
      <c r="CQ661" s="31"/>
      <c r="CR661" s="31"/>
      <c r="CS661" s="31"/>
      <c r="CT661" s="31"/>
      <c r="CU661" s="31"/>
      <c r="CV661" s="31"/>
    </row>
    <row r="662" spans="1:100" x14ac:dyDescent="0.3">
      <c r="A662" s="31"/>
      <c r="B662" s="31"/>
      <c r="C662" s="31"/>
      <c r="D662" s="31"/>
      <c r="E662" s="31"/>
      <c r="F662" s="31"/>
      <c r="AQ662" s="31"/>
      <c r="AR662" s="31"/>
      <c r="AS662" s="31"/>
      <c r="AT662" s="31"/>
      <c r="AU662" s="31"/>
      <c r="AV662" s="31"/>
      <c r="AW662" s="32"/>
      <c r="AX662" s="32"/>
      <c r="AY662" s="32"/>
      <c r="AZ662" s="32"/>
      <c r="BA662" s="32"/>
      <c r="BB662" s="32"/>
      <c r="BC662" s="31"/>
      <c r="BD662" s="31"/>
      <c r="BE662" s="31"/>
      <c r="BF662" s="31"/>
      <c r="BG662" s="31"/>
      <c r="BH662" s="31"/>
      <c r="BI662" s="31"/>
      <c r="BJ662" s="31"/>
      <c r="BK662" s="31"/>
      <c r="BL662" s="31"/>
      <c r="BM662" s="31"/>
      <c r="BN662" s="31"/>
      <c r="BO662" s="31"/>
      <c r="BP662" s="31"/>
      <c r="BQ662" s="31"/>
      <c r="BR662" s="31"/>
      <c r="BS662" s="31"/>
      <c r="BT662" s="31"/>
      <c r="BU662" s="31"/>
      <c r="BV662" s="31"/>
      <c r="BW662" s="31"/>
      <c r="BX662" s="31"/>
      <c r="BY662" s="31"/>
      <c r="BZ662" s="31"/>
      <c r="CA662" s="31"/>
      <c r="CB662" s="31"/>
      <c r="CC662" s="31"/>
      <c r="CD662" s="31"/>
      <c r="CE662" s="31"/>
      <c r="CF662" s="31"/>
      <c r="CG662" s="31"/>
      <c r="CH662" s="31"/>
      <c r="CI662" s="31"/>
      <c r="CJ662" s="31"/>
      <c r="CK662" s="31"/>
      <c r="CL662" s="31"/>
      <c r="CM662" s="31"/>
      <c r="CN662" s="31"/>
      <c r="CO662" s="31"/>
      <c r="CP662" s="31"/>
      <c r="CQ662" s="31"/>
      <c r="CR662" s="31"/>
      <c r="CS662" s="31"/>
      <c r="CT662" s="31"/>
      <c r="CU662" s="31"/>
      <c r="CV662" s="31"/>
    </row>
    <row r="663" spans="1:100" x14ac:dyDescent="0.3">
      <c r="A663" s="31"/>
      <c r="B663" s="31"/>
      <c r="C663" s="31"/>
      <c r="D663" s="31"/>
      <c r="E663" s="31"/>
      <c r="F663" s="31"/>
      <c r="AQ663" s="31"/>
      <c r="AR663" s="31"/>
      <c r="AS663" s="31"/>
      <c r="AT663" s="31"/>
      <c r="AU663" s="31"/>
      <c r="AV663" s="31"/>
      <c r="AW663" s="32"/>
      <c r="AX663" s="32"/>
      <c r="AY663" s="32"/>
      <c r="AZ663" s="32"/>
      <c r="BA663" s="32"/>
      <c r="BB663" s="32"/>
      <c r="BC663" s="31"/>
      <c r="BD663" s="31"/>
      <c r="BE663" s="31"/>
      <c r="BF663" s="31"/>
      <c r="BG663" s="31"/>
      <c r="BH663" s="31"/>
      <c r="BI663" s="31"/>
      <c r="BJ663" s="31"/>
      <c r="BK663" s="31"/>
      <c r="BL663" s="31"/>
      <c r="BM663" s="31"/>
      <c r="BN663" s="31"/>
      <c r="BO663" s="31"/>
      <c r="BP663" s="31"/>
      <c r="BQ663" s="31"/>
      <c r="BR663" s="31"/>
      <c r="BS663" s="31"/>
      <c r="BT663" s="31"/>
      <c r="BU663" s="31"/>
      <c r="BV663" s="31"/>
      <c r="BW663" s="31"/>
      <c r="BX663" s="31"/>
      <c r="BY663" s="31"/>
      <c r="BZ663" s="31"/>
      <c r="CA663" s="31"/>
      <c r="CB663" s="31"/>
      <c r="CC663" s="31"/>
      <c r="CD663" s="31"/>
      <c r="CE663" s="31"/>
      <c r="CF663" s="31"/>
      <c r="CG663" s="31"/>
      <c r="CH663" s="31"/>
      <c r="CI663" s="31"/>
      <c r="CJ663" s="31"/>
      <c r="CK663" s="31"/>
      <c r="CL663" s="31"/>
      <c r="CM663" s="31"/>
      <c r="CN663" s="31"/>
      <c r="CO663" s="31"/>
      <c r="CP663" s="31"/>
      <c r="CQ663" s="31"/>
      <c r="CR663" s="31"/>
      <c r="CS663" s="31"/>
      <c r="CT663" s="31"/>
      <c r="CU663" s="31"/>
      <c r="CV663" s="31"/>
    </row>
    <row r="664" spans="1:100" x14ac:dyDescent="0.3">
      <c r="A664" s="31"/>
      <c r="B664" s="31"/>
      <c r="C664" s="31"/>
      <c r="D664" s="31"/>
      <c r="E664" s="31"/>
      <c r="F664" s="31"/>
      <c r="AQ664" s="31"/>
      <c r="AR664" s="31"/>
      <c r="AS664" s="31"/>
      <c r="AT664" s="31"/>
      <c r="AU664" s="31"/>
      <c r="AV664" s="31"/>
      <c r="AW664" s="32"/>
      <c r="AX664" s="32"/>
      <c r="AY664" s="32"/>
      <c r="AZ664" s="32"/>
      <c r="BA664" s="32"/>
      <c r="BB664" s="32"/>
      <c r="BC664" s="31"/>
      <c r="BD664" s="31"/>
      <c r="BE664" s="31"/>
      <c r="BF664" s="31"/>
      <c r="BG664" s="31"/>
      <c r="BH664" s="31"/>
      <c r="BI664" s="31"/>
      <c r="BJ664" s="31"/>
      <c r="BK664" s="31"/>
      <c r="BL664" s="31"/>
      <c r="BM664" s="31"/>
      <c r="BN664" s="31"/>
      <c r="BO664" s="31"/>
      <c r="BP664" s="31"/>
      <c r="BQ664" s="31"/>
      <c r="BR664" s="31"/>
      <c r="BS664" s="31"/>
      <c r="BT664" s="31"/>
      <c r="BU664" s="31"/>
      <c r="BV664" s="31"/>
      <c r="BW664" s="31"/>
      <c r="BX664" s="31"/>
      <c r="BY664" s="31"/>
      <c r="BZ664" s="31"/>
      <c r="CA664" s="31"/>
      <c r="CB664" s="31"/>
      <c r="CC664" s="31"/>
      <c r="CD664" s="31"/>
      <c r="CE664" s="31"/>
      <c r="CF664" s="31"/>
      <c r="CG664" s="31"/>
      <c r="CH664" s="31"/>
      <c r="CI664" s="31"/>
      <c r="CJ664" s="31"/>
      <c r="CK664" s="31"/>
      <c r="CL664" s="31"/>
      <c r="CM664" s="31"/>
      <c r="CN664" s="31"/>
      <c r="CO664" s="31"/>
      <c r="CP664" s="31"/>
      <c r="CQ664" s="31"/>
      <c r="CR664" s="31"/>
      <c r="CS664" s="31"/>
      <c r="CT664" s="31"/>
      <c r="CU664" s="31"/>
      <c r="CV664" s="31"/>
    </row>
    <row r="665" spans="1:100" x14ac:dyDescent="0.3">
      <c r="A665" s="31"/>
      <c r="B665" s="31"/>
      <c r="C665" s="31"/>
      <c r="D665" s="31"/>
      <c r="E665" s="31"/>
      <c r="F665" s="31"/>
      <c r="AQ665" s="31"/>
      <c r="AR665" s="31"/>
      <c r="AS665" s="31"/>
      <c r="AT665" s="31"/>
      <c r="AU665" s="31"/>
      <c r="AV665" s="31"/>
      <c r="AW665" s="32"/>
      <c r="AX665" s="32"/>
      <c r="AY665" s="32"/>
      <c r="AZ665" s="32"/>
      <c r="BA665" s="32"/>
      <c r="BB665" s="32"/>
      <c r="BC665" s="31"/>
      <c r="BD665" s="31"/>
      <c r="BE665" s="31"/>
      <c r="BF665" s="31"/>
      <c r="BG665" s="31"/>
      <c r="BH665" s="31"/>
      <c r="BI665" s="31"/>
      <c r="BJ665" s="31"/>
      <c r="BK665" s="31"/>
      <c r="BL665" s="31"/>
      <c r="BM665" s="31"/>
      <c r="BN665" s="31"/>
      <c r="BO665" s="31"/>
      <c r="BP665" s="31"/>
      <c r="BQ665" s="31"/>
      <c r="BR665" s="31"/>
      <c r="BS665" s="31"/>
      <c r="BT665" s="31"/>
      <c r="BU665" s="31"/>
      <c r="BV665" s="31"/>
      <c r="BW665" s="31"/>
      <c r="BX665" s="31"/>
      <c r="BY665" s="31"/>
      <c r="BZ665" s="31"/>
      <c r="CA665" s="31"/>
      <c r="CB665" s="31"/>
      <c r="CC665" s="31"/>
      <c r="CD665" s="31"/>
      <c r="CE665" s="31"/>
      <c r="CF665" s="31"/>
      <c r="CG665" s="31"/>
      <c r="CH665" s="31"/>
      <c r="CI665" s="31"/>
      <c r="CJ665" s="31"/>
      <c r="CK665" s="31"/>
      <c r="CL665" s="31"/>
      <c r="CM665" s="31"/>
      <c r="CN665" s="31"/>
      <c r="CO665" s="31"/>
      <c r="CP665" s="31"/>
      <c r="CQ665" s="31"/>
      <c r="CR665" s="31"/>
      <c r="CS665" s="31"/>
      <c r="CT665" s="31"/>
      <c r="CU665" s="31"/>
      <c r="CV665" s="31"/>
    </row>
    <row r="666" spans="1:100" x14ac:dyDescent="0.3">
      <c r="A666" s="31"/>
      <c r="B666" s="31"/>
      <c r="C666" s="31"/>
      <c r="D666" s="31"/>
      <c r="E666" s="31"/>
      <c r="F666" s="31"/>
      <c r="AQ666" s="31"/>
      <c r="AR666" s="31"/>
      <c r="AS666" s="31"/>
      <c r="AT666" s="31"/>
      <c r="AU666" s="31"/>
      <c r="AV666" s="31"/>
      <c r="AW666" s="32"/>
      <c r="AX666" s="32"/>
      <c r="AY666" s="32"/>
      <c r="AZ666" s="32"/>
      <c r="BA666" s="32"/>
      <c r="BB666" s="32"/>
      <c r="BC666" s="31"/>
      <c r="BD666" s="31"/>
      <c r="BE666" s="31"/>
      <c r="BF666" s="31"/>
      <c r="BG666" s="31"/>
      <c r="BH666" s="31"/>
      <c r="BI666" s="31"/>
      <c r="BJ666" s="31"/>
      <c r="BK666" s="31"/>
      <c r="BL666" s="31"/>
      <c r="BM666" s="31"/>
      <c r="BN666" s="31"/>
      <c r="BO666" s="31"/>
      <c r="BP666" s="31"/>
      <c r="BQ666" s="31"/>
      <c r="BR666" s="31"/>
      <c r="BS666" s="31"/>
      <c r="BT666" s="31"/>
      <c r="BU666" s="31"/>
      <c r="BV666" s="31"/>
      <c r="BW666" s="31"/>
      <c r="BX666" s="31"/>
      <c r="BY666" s="31"/>
      <c r="BZ666" s="31"/>
      <c r="CA666" s="31"/>
      <c r="CB666" s="31"/>
      <c r="CC666" s="31"/>
      <c r="CD666" s="31"/>
      <c r="CE666" s="31"/>
      <c r="CF666" s="31"/>
      <c r="CG666" s="31"/>
      <c r="CH666" s="31"/>
      <c r="CI666" s="31"/>
      <c r="CJ666" s="31"/>
      <c r="CK666" s="31"/>
      <c r="CL666" s="31"/>
      <c r="CM666" s="31"/>
      <c r="CN666" s="31"/>
      <c r="CO666" s="31"/>
      <c r="CP666" s="31"/>
      <c r="CQ666" s="31"/>
      <c r="CR666" s="31"/>
      <c r="CS666" s="31"/>
      <c r="CT666" s="31"/>
      <c r="CU666" s="31"/>
      <c r="CV666" s="31"/>
    </row>
    <row r="667" spans="1:100" x14ac:dyDescent="0.3">
      <c r="A667" s="31"/>
      <c r="B667" s="31"/>
      <c r="C667" s="31"/>
      <c r="D667" s="31"/>
      <c r="E667" s="31"/>
      <c r="F667" s="31"/>
      <c r="AQ667" s="31"/>
      <c r="AR667" s="31"/>
      <c r="AS667" s="31"/>
      <c r="AT667" s="31"/>
      <c r="AU667" s="31"/>
      <c r="AV667" s="31"/>
      <c r="AW667" s="32"/>
      <c r="AX667" s="32"/>
      <c r="AY667" s="32"/>
      <c r="AZ667" s="32"/>
      <c r="BA667" s="32"/>
      <c r="BB667" s="32"/>
      <c r="BC667" s="31"/>
      <c r="BD667" s="31"/>
      <c r="BE667" s="31"/>
      <c r="BF667" s="31"/>
      <c r="BG667" s="31"/>
      <c r="BH667" s="31"/>
      <c r="BI667" s="31"/>
      <c r="BJ667" s="31"/>
      <c r="BK667" s="31"/>
      <c r="BL667" s="31"/>
      <c r="BM667" s="31"/>
      <c r="BN667" s="31"/>
      <c r="BO667" s="31"/>
      <c r="BP667" s="31"/>
      <c r="BQ667" s="31"/>
      <c r="BR667" s="31"/>
      <c r="BS667" s="31"/>
      <c r="BT667" s="31"/>
      <c r="BU667" s="31"/>
      <c r="BV667" s="31"/>
      <c r="BW667" s="31"/>
      <c r="BX667" s="31"/>
      <c r="BY667" s="31"/>
      <c r="BZ667" s="31"/>
      <c r="CA667" s="31"/>
      <c r="CB667" s="31"/>
      <c r="CC667" s="31"/>
      <c r="CD667" s="31"/>
      <c r="CE667" s="31"/>
      <c r="CF667" s="31"/>
      <c r="CG667" s="31"/>
      <c r="CH667" s="31"/>
      <c r="CI667" s="31"/>
      <c r="CJ667" s="31"/>
      <c r="CK667" s="31"/>
      <c r="CL667" s="31"/>
      <c r="CM667" s="31"/>
      <c r="CN667" s="31"/>
      <c r="CO667" s="31"/>
      <c r="CP667" s="31"/>
      <c r="CQ667" s="31"/>
      <c r="CR667" s="31"/>
      <c r="CS667" s="31"/>
      <c r="CT667" s="31"/>
      <c r="CU667" s="31"/>
      <c r="CV667" s="31"/>
    </row>
    <row r="668" spans="1:100" x14ac:dyDescent="0.3">
      <c r="A668" s="31"/>
      <c r="B668" s="31"/>
      <c r="C668" s="31"/>
      <c r="D668" s="31"/>
      <c r="E668" s="31"/>
      <c r="F668" s="31"/>
      <c r="AQ668" s="31"/>
      <c r="AR668" s="31"/>
      <c r="AS668" s="31"/>
      <c r="AT668" s="31"/>
      <c r="AU668" s="31"/>
      <c r="AV668" s="31"/>
      <c r="AW668" s="32"/>
      <c r="AX668" s="32"/>
      <c r="AY668" s="32"/>
      <c r="AZ668" s="32"/>
      <c r="BA668" s="32"/>
      <c r="BB668" s="32"/>
      <c r="BC668" s="31"/>
      <c r="BD668" s="31"/>
      <c r="BE668" s="31"/>
      <c r="BF668" s="31"/>
      <c r="BG668" s="31"/>
      <c r="BH668" s="31"/>
      <c r="BI668" s="31"/>
      <c r="BJ668" s="31"/>
      <c r="BK668" s="31"/>
      <c r="BL668" s="31"/>
      <c r="BM668" s="31"/>
      <c r="BN668" s="31"/>
      <c r="BO668" s="31"/>
      <c r="BP668" s="31"/>
      <c r="BQ668" s="31"/>
      <c r="BR668" s="31"/>
      <c r="BS668" s="31"/>
      <c r="BT668" s="31"/>
      <c r="BU668" s="31"/>
      <c r="BV668" s="31"/>
      <c r="BW668" s="31"/>
      <c r="BX668" s="31"/>
      <c r="BY668" s="31"/>
      <c r="BZ668" s="31"/>
      <c r="CA668" s="31"/>
      <c r="CB668" s="31"/>
      <c r="CC668" s="31"/>
      <c r="CD668" s="31"/>
      <c r="CE668" s="31"/>
      <c r="CF668" s="31"/>
      <c r="CG668" s="31"/>
      <c r="CH668" s="31"/>
      <c r="CI668" s="31"/>
      <c r="CJ668" s="31"/>
      <c r="CK668" s="31"/>
      <c r="CL668" s="31"/>
      <c r="CM668" s="31"/>
      <c r="CN668" s="31"/>
      <c r="CO668" s="31"/>
      <c r="CP668" s="31"/>
      <c r="CQ668" s="31"/>
      <c r="CR668" s="31"/>
      <c r="CS668" s="31"/>
      <c r="CT668" s="31"/>
      <c r="CU668" s="31"/>
      <c r="CV668" s="31"/>
    </row>
    <row r="669" spans="1:100" x14ac:dyDescent="0.3">
      <c r="A669" s="31"/>
      <c r="B669" s="31"/>
      <c r="C669" s="31"/>
      <c r="D669" s="31"/>
      <c r="E669" s="31"/>
      <c r="F669" s="31"/>
      <c r="AQ669" s="31"/>
      <c r="AR669" s="31"/>
      <c r="AS669" s="31"/>
      <c r="AT669" s="31"/>
      <c r="AU669" s="31"/>
      <c r="AV669" s="31"/>
      <c r="AW669" s="32"/>
      <c r="AX669" s="32"/>
      <c r="AY669" s="32"/>
      <c r="AZ669" s="32"/>
      <c r="BA669" s="32"/>
      <c r="BB669" s="32"/>
      <c r="BC669" s="31"/>
      <c r="BD669" s="31"/>
      <c r="BE669" s="31"/>
      <c r="BF669" s="31"/>
      <c r="BG669" s="31"/>
      <c r="BH669" s="31"/>
      <c r="BI669" s="31"/>
      <c r="BJ669" s="31"/>
      <c r="BK669" s="31"/>
      <c r="BL669" s="31"/>
      <c r="BM669" s="31"/>
      <c r="BN669" s="31"/>
      <c r="BO669" s="31"/>
      <c r="BP669" s="31"/>
      <c r="BQ669" s="31"/>
      <c r="BR669" s="31"/>
      <c r="BS669" s="31"/>
      <c r="BT669" s="31"/>
      <c r="BU669" s="31"/>
      <c r="BV669" s="31"/>
      <c r="BW669" s="31"/>
      <c r="BX669" s="31"/>
      <c r="BY669" s="31"/>
      <c r="BZ669" s="31"/>
      <c r="CA669" s="31"/>
      <c r="CB669" s="31"/>
      <c r="CC669" s="31"/>
      <c r="CD669" s="31"/>
      <c r="CE669" s="31"/>
      <c r="CF669" s="31"/>
      <c r="CG669" s="31"/>
      <c r="CH669" s="31"/>
      <c r="CI669" s="31"/>
      <c r="CJ669" s="31"/>
      <c r="CK669" s="31"/>
      <c r="CL669" s="31"/>
      <c r="CM669" s="31"/>
      <c r="CN669" s="31"/>
      <c r="CO669" s="31"/>
      <c r="CP669" s="31"/>
      <c r="CQ669" s="31"/>
      <c r="CR669" s="31"/>
      <c r="CS669" s="31"/>
      <c r="CT669" s="31"/>
      <c r="CU669" s="31"/>
      <c r="CV669" s="31"/>
    </row>
    <row r="670" spans="1:100" x14ac:dyDescent="0.3">
      <c r="A670" s="31"/>
      <c r="B670" s="31"/>
      <c r="C670" s="31"/>
      <c r="D670" s="31"/>
      <c r="E670" s="31"/>
      <c r="F670" s="31"/>
      <c r="AQ670" s="31"/>
      <c r="AR670" s="31"/>
      <c r="AS670" s="31"/>
      <c r="AT670" s="31"/>
      <c r="AU670" s="31"/>
      <c r="AV670" s="31"/>
      <c r="AW670" s="32"/>
      <c r="AX670" s="32"/>
      <c r="AY670" s="32"/>
      <c r="AZ670" s="32"/>
      <c r="BA670" s="32"/>
      <c r="BB670" s="32"/>
      <c r="BC670" s="31"/>
      <c r="BD670" s="31"/>
      <c r="BE670" s="31"/>
      <c r="BF670" s="31"/>
      <c r="BG670" s="31"/>
      <c r="BH670" s="31"/>
      <c r="BI670" s="31"/>
      <c r="BJ670" s="31"/>
      <c r="BK670" s="31"/>
      <c r="BL670" s="31"/>
      <c r="BM670" s="31"/>
      <c r="BN670" s="31"/>
      <c r="BO670" s="31"/>
      <c r="BP670" s="31"/>
      <c r="BQ670" s="31"/>
      <c r="BR670" s="31"/>
      <c r="BS670" s="31"/>
      <c r="BT670" s="31"/>
      <c r="BU670" s="31"/>
      <c r="BV670" s="31"/>
      <c r="BW670" s="31"/>
      <c r="BX670" s="31"/>
      <c r="BY670" s="31"/>
      <c r="BZ670" s="31"/>
      <c r="CA670" s="31"/>
      <c r="CB670" s="31"/>
      <c r="CC670" s="31"/>
      <c r="CD670" s="31"/>
      <c r="CE670" s="31"/>
      <c r="CF670" s="31"/>
      <c r="CG670" s="31"/>
      <c r="CH670" s="31"/>
      <c r="CI670" s="31"/>
      <c r="CJ670" s="31"/>
      <c r="CK670" s="31"/>
      <c r="CL670" s="31"/>
      <c r="CM670" s="31"/>
      <c r="CN670" s="31"/>
      <c r="CO670" s="31"/>
      <c r="CP670" s="31"/>
      <c r="CQ670" s="31"/>
      <c r="CR670" s="31"/>
      <c r="CS670" s="31"/>
      <c r="CT670" s="31"/>
      <c r="CU670" s="31"/>
      <c r="CV670" s="31"/>
    </row>
    <row r="671" spans="1:100" x14ac:dyDescent="0.3">
      <c r="A671" s="31"/>
      <c r="B671" s="31"/>
      <c r="C671" s="31"/>
      <c r="D671" s="31"/>
      <c r="E671" s="31"/>
      <c r="F671" s="31"/>
      <c r="AQ671" s="31"/>
      <c r="AR671" s="31"/>
      <c r="AS671" s="31"/>
      <c r="AT671" s="31"/>
      <c r="AU671" s="31"/>
      <c r="AV671" s="31"/>
      <c r="AW671" s="32"/>
      <c r="AX671" s="32"/>
      <c r="AY671" s="32"/>
      <c r="AZ671" s="32"/>
      <c r="BA671" s="32"/>
      <c r="BB671" s="32"/>
      <c r="BC671" s="31"/>
      <c r="BD671" s="31"/>
      <c r="BE671" s="31"/>
      <c r="BF671" s="31"/>
      <c r="BG671" s="31"/>
      <c r="BH671" s="31"/>
      <c r="BI671" s="31"/>
      <c r="BJ671" s="31"/>
      <c r="BK671" s="31"/>
      <c r="BL671" s="31"/>
      <c r="BM671" s="31"/>
      <c r="BN671" s="31"/>
      <c r="BO671" s="31"/>
      <c r="BP671" s="31"/>
      <c r="BQ671" s="31"/>
      <c r="BR671" s="31"/>
      <c r="BS671" s="31"/>
      <c r="BT671" s="31"/>
      <c r="BU671" s="31"/>
      <c r="BV671" s="31"/>
      <c r="BW671" s="31"/>
      <c r="BX671" s="31"/>
      <c r="BY671" s="31"/>
      <c r="BZ671" s="31"/>
      <c r="CA671" s="31"/>
      <c r="CB671" s="31"/>
      <c r="CC671" s="31"/>
      <c r="CD671" s="31"/>
      <c r="CE671" s="31"/>
      <c r="CF671" s="31"/>
      <c r="CG671" s="31"/>
      <c r="CH671" s="31"/>
      <c r="CI671" s="31"/>
      <c r="CJ671" s="31"/>
      <c r="CK671" s="31"/>
      <c r="CL671" s="31"/>
      <c r="CM671" s="31"/>
      <c r="CN671" s="31"/>
      <c r="CO671" s="31"/>
      <c r="CP671" s="31"/>
      <c r="CQ671" s="31"/>
      <c r="CR671" s="31"/>
      <c r="CS671" s="31"/>
      <c r="CT671" s="31"/>
      <c r="CU671" s="31"/>
      <c r="CV671" s="31"/>
    </row>
    <row r="672" spans="1:100" x14ac:dyDescent="0.3">
      <c r="A672" s="31"/>
      <c r="B672" s="31"/>
      <c r="C672" s="31"/>
      <c r="D672" s="31"/>
      <c r="E672" s="31"/>
      <c r="F672" s="31"/>
      <c r="AQ672" s="31"/>
      <c r="AR672" s="31"/>
      <c r="AS672" s="31"/>
      <c r="AT672" s="31"/>
      <c r="AU672" s="31"/>
      <c r="AV672" s="31"/>
      <c r="AW672" s="32"/>
      <c r="AX672" s="32"/>
      <c r="AY672" s="32"/>
      <c r="AZ672" s="32"/>
      <c r="BA672" s="32"/>
      <c r="BB672" s="32"/>
      <c r="BC672" s="31"/>
      <c r="BD672" s="31"/>
      <c r="BE672" s="31"/>
      <c r="BF672" s="31"/>
      <c r="BG672" s="31"/>
      <c r="BH672" s="31"/>
      <c r="BI672" s="31"/>
      <c r="BJ672" s="31"/>
      <c r="BK672" s="31"/>
      <c r="BL672" s="31"/>
      <c r="BM672" s="31"/>
      <c r="BN672" s="31"/>
      <c r="BO672" s="31"/>
      <c r="BP672" s="31"/>
      <c r="BQ672" s="31"/>
      <c r="BR672" s="31"/>
      <c r="BS672" s="31"/>
      <c r="BT672" s="31"/>
      <c r="BU672" s="31"/>
      <c r="BV672" s="31"/>
      <c r="BW672" s="31"/>
      <c r="BX672" s="31"/>
      <c r="BY672" s="31"/>
      <c r="BZ672" s="31"/>
      <c r="CA672" s="31"/>
      <c r="CB672" s="31"/>
      <c r="CC672" s="31"/>
      <c r="CD672" s="31"/>
      <c r="CE672" s="31"/>
      <c r="CF672" s="31"/>
      <c r="CG672" s="31"/>
      <c r="CH672" s="31"/>
      <c r="CI672" s="31"/>
      <c r="CJ672" s="31"/>
      <c r="CK672" s="31"/>
      <c r="CL672" s="31"/>
      <c r="CM672" s="31"/>
      <c r="CN672" s="31"/>
      <c r="CO672" s="31"/>
      <c r="CP672" s="31"/>
      <c r="CQ672" s="31"/>
      <c r="CR672" s="31"/>
      <c r="CS672" s="31"/>
      <c r="CT672" s="31"/>
      <c r="CU672" s="31"/>
      <c r="CV672" s="31"/>
    </row>
    <row r="673" spans="1:100" x14ac:dyDescent="0.3">
      <c r="A673" s="31"/>
      <c r="B673" s="31"/>
      <c r="C673" s="31"/>
      <c r="D673" s="31"/>
      <c r="E673" s="31"/>
      <c r="F673" s="31"/>
      <c r="AQ673" s="31"/>
      <c r="AR673" s="31"/>
      <c r="AS673" s="31"/>
      <c r="AT673" s="31"/>
      <c r="AU673" s="31"/>
      <c r="AV673" s="31"/>
      <c r="AW673" s="32"/>
      <c r="AX673" s="32"/>
      <c r="AY673" s="32"/>
      <c r="AZ673" s="32"/>
      <c r="BA673" s="32"/>
      <c r="BB673" s="32"/>
      <c r="BC673" s="31"/>
      <c r="BD673" s="31"/>
      <c r="BE673" s="31"/>
      <c r="BF673" s="31"/>
      <c r="BG673" s="31"/>
      <c r="BH673" s="31"/>
      <c r="BI673" s="31"/>
      <c r="BJ673" s="31"/>
      <c r="BK673" s="31"/>
      <c r="BL673" s="31"/>
      <c r="BM673" s="31"/>
      <c r="BN673" s="31"/>
      <c r="BO673" s="31"/>
      <c r="BP673" s="31"/>
      <c r="BQ673" s="31"/>
      <c r="BR673" s="31"/>
      <c r="BS673" s="31"/>
      <c r="BT673" s="31"/>
      <c r="BU673" s="31"/>
      <c r="BV673" s="31"/>
      <c r="BW673" s="31"/>
      <c r="BX673" s="31"/>
      <c r="BY673" s="31"/>
      <c r="BZ673" s="31"/>
      <c r="CA673" s="31"/>
      <c r="CB673" s="31"/>
      <c r="CC673" s="31"/>
      <c r="CD673" s="31"/>
      <c r="CE673" s="31"/>
      <c r="CF673" s="31"/>
      <c r="CG673" s="31"/>
      <c r="CH673" s="31"/>
      <c r="CI673" s="31"/>
      <c r="CJ673" s="31"/>
      <c r="CK673" s="31"/>
      <c r="CL673" s="31"/>
      <c r="CM673" s="31"/>
      <c r="CN673" s="31"/>
      <c r="CO673" s="31"/>
      <c r="CP673" s="31"/>
      <c r="CQ673" s="31"/>
      <c r="CR673" s="31"/>
      <c r="CS673" s="31"/>
      <c r="CT673" s="31"/>
      <c r="CU673" s="31"/>
      <c r="CV673" s="31"/>
    </row>
    <row r="674" spans="1:100" x14ac:dyDescent="0.3">
      <c r="A674" s="31"/>
      <c r="B674" s="31"/>
      <c r="C674" s="31"/>
      <c r="D674" s="31"/>
      <c r="E674" s="31"/>
      <c r="F674" s="31"/>
      <c r="AQ674" s="31"/>
      <c r="AR674" s="31"/>
      <c r="AS674" s="31"/>
      <c r="AT674" s="31"/>
      <c r="AU674" s="31"/>
      <c r="AV674" s="31"/>
      <c r="AW674" s="32"/>
      <c r="AX674" s="32"/>
      <c r="AY674" s="32"/>
      <c r="AZ674" s="32"/>
      <c r="BA674" s="32"/>
      <c r="BB674" s="32"/>
      <c r="BC674" s="31"/>
      <c r="BD674" s="31"/>
      <c r="BE674" s="31"/>
      <c r="BF674" s="31"/>
      <c r="BG674" s="31"/>
      <c r="BH674" s="31"/>
      <c r="BI674" s="31"/>
      <c r="BJ674" s="31"/>
      <c r="BK674" s="31"/>
      <c r="BL674" s="31"/>
      <c r="BM674" s="31"/>
      <c r="BN674" s="31"/>
      <c r="BO674" s="31"/>
      <c r="BP674" s="31"/>
      <c r="BQ674" s="31"/>
      <c r="BR674" s="31"/>
      <c r="BS674" s="31"/>
      <c r="BT674" s="31"/>
      <c r="BU674" s="31"/>
      <c r="BV674" s="31"/>
      <c r="BW674" s="31"/>
      <c r="BX674" s="31"/>
      <c r="BY674" s="31"/>
      <c r="BZ674" s="31"/>
      <c r="CA674" s="31"/>
      <c r="CB674" s="31"/>
      <c r="CC674" s="31"/>
      <c r="CD674" s="31"/>
      <c r="CE674" s="31"/>
      <c r="CF674" s="31"/>
      <c r="CG674" s="31"/>
      <c r="CH674" s="31"/>
      <c r="CI674" s="31"/>
      <c r="CJ674" s="31"/>
      <c r="CK674" s="31"/>
      <c r="CL674" s="31"/>
      <c r="CM674" s="31"/>
      <c r="CN674" s="31"/>
      <c r="CO674" s="31"/>
      <c r="CP674" s="31"/>
      <c r="CQ674" s="31"/>
      <c r="CR674" s="31"/>
      <c r="CS674" s="31"/>
      <c r="CT674" s="31"/>
      <c r="CU674" s="31"/>
      <c r="CV674" s="31"/>
    </row>
    <row r="675" spans="1:100" x14ac:dyDescent="0.3">
      <c r="A675" s="31"/>
      <c r="B675" s="31"/>
      <c r="C675" s="31"/>
      <c r="D675" s="31"/>
      <c r="E675" s="31"/>
      <c r="F675" s="31"/>
      <c r="AQ675" s="31"/>
      <c r="AR675" s="31"/>
      <c r="BH675" s="31"/>
      <c r="BI675" s="31"/>
      <c r="BJ675" s="31"/>
      <c r="BK675" s="31"/>
      <c r="BL675" s="31"/>
      <c r="BM675" s="31"/>
      <c r="BN675" s="31"/>
      <c r="BO675" s="31"/>
      <c r="BP675" s="31"/>
      <c r="BQ675" s="31"/>
      <c r="BR675" s="31"/>
      <c r="BS675" s="31"/>
      <c r="BT675" s="31"/>
      <c r="BU675" s="31"/>
      <c r="BV675" s="31"/>
      <c r="BW675" s="31"/>
      <c r="BX675" s="31"/>
      <c r="BY675" s="31"/>
      <c r="BZ675" s="31"/>
      <c r="CA675" s="31"/>
      <c r="CB675" s="31"/>
      <c r="CC675" s="31"/>
      <c r="CD675" s="31"/>
      <c r="CE675" s="31"/>
      <c r="CF675" s="31"/>
      <c r="CG675" s="31"/>
      <c r="CH675" s="31"/>
      <c r="CI675" s="31"/>
      <c r="CJ675" s="31"/>
      <c r="CK675" s="31"/>
      <c r="CL675" s="31"/>
      <c r="CM675" s="31"/>
      <c r="CN675" s="31"/>
      <c r="CO675" s="31"/>
      <c r="CP675" s="31"/>
      <c r="CQ675" s="31"/>
      <c r="CR675" s="31"/>
      <c r="CS675" s="31"/>
      <c r="CT675" s="31"/>
      <c r="CU675" s="31"/>
      <c r="CV675" s="31"/>
    </row>
    <row r="676" spans="1:100" x14ac:dyDescent="0.3">
      <c r="A676" s="31"/>
      <c r="B676" s="31"/>
      <c r="C676" s="31"/>
      <c r="D676" s="31"/>
      <c r="E676" s="31"/>
      <c r="F676" s="31"/>
      <c r="AQ676" s="31"/>
      <c r="AR676" s="31"/>
      <c r="BH676" s="31"/>
      <c r="BI676" s="31"/>
      <c r="BJ676" s="31"/>
      <c r="BK676" s="31"/>
      <c r="BL676" s="31"/>
      <c r="BM676" s="31"/>
      <c r="BN676" s="31"/>
      <c r="BO676" s="31"/>
      <c r="BP676" s="31"/>
      <c r="BQ676" s="31"/>
      <c r="BR676" s="31"/>
      <c r="BS676" s="31"/>
      <c r="BT676" s="31"/>
      <c r="BU676" s="31"/>
      <c r="BV676" s="31"/>
      <c r="BW676" s="31"/>
      <c r="BX676" s="31"/>
      <c r="BY676" s="31"/>
      <c r="BZ676" s="31"/>
      <c r="CA676" s="31"/>
      <c r="CB676" s="31"/>
      <c r="CC676" s="31"/>
      <c r="CD676" s="31"/>
      <c r="CE676" s="31"/>
      <c r="CF676" s="31"/>
      <c r="CG676" s="31"/>
      <c r="CH676" s="31"/>
      <c r="CI676" s="31"/>
      <c r="CJ676" s="31"/>
      <c r="CK676" s="31"/>
      <c r="CL676" s="31"/>
      <c r="CM676" s="31"/>
      <c r="CN676" s="31"/>
      <c r="CO676" s="31"/>
      <c r="CP676" s="31"/>
      <c r="CQ676" s="31"/>
      <c r="CR676" s="31"/>
      <c r="CS676" s="31"/>
      <c r="CT676" s="31"/>
      <c r="CU676" s="31"/>
      <c r="CV676" s="31"/>
    </row>
    <row r="677" spans="1:100" x14ac:dyDescent="0.3">
      <c r="A677" s="31"/>
      <c r="B677" s="31"/>
      <c r="C677" s="31"/>
      <c r="D677" s="31"/>
      <c r="E677" s="31"/>
      <c r="F677" s="31"/>
      <c r="AQ677" s="31"/>
      <c r="AR677" s="31"/>
      <c r="BH677" s="31"/>
      <c r="BI677" s="31"/>
      <c r="BJ677" s="31"/>
      <c r="BK677" s="31"/>
      <c r="BL677" s="31"/>
      <c r="BM677" s="31"/>
      <c r="BN677" s="31"/>
      <c r="BO677" s="31"/>
      <c r="BP677" s="31"/>
      <c r="BQ677" s="31"/>
      <c r="BR677" s="31"/>
      <c r="BS677" s="31"/>
      <c r="BT677" s="31"/>
      <c r="BU677" s="31"/>
      <c r="BV677" s="31"/>
      <c r="BW677" s="31"/>
      <c r="BX677" s="31"/>
      <c r="BY677" s="31"/>
      <c r="BZ677" s="31"/>
      <c r="CA677" s="31"/>
      <c r="CB677" s="31"/>
      <c r="CC677" s="31"/>
      <c r="CD677" s="31"/>
      <c r="CE677" s="31"/>
      <c r="CF677" s="31"/>
      <c r="CG677" s="31"/>
      <c r="CH677" s="31"/>
      <c r="CI677" s="31"/>
      <c r="CJ677" s="31"/>
      <c r="CK677" s="31"/>
      <c r="CL677" s="31"/>
      <c r="CM677" s="31"/>
      <c r="CN677" s="31"/>
      <c r="CO677" s="31"/>
      <c r="CP677" s="31"/>
      <c r="CQ677" s="31"/>
      <c r="CR677" s="31"/>
      <c r="CS677" s="31"/>
      <c r="CT677" s="31"/>
      <c r="CU677" s="31"/>
      <c r="CV677" s="31"/>
    </row>
    <row r="678" spans="1:100" x14ac:dyDescent="0.3">
      <c r="A678" s="31"/>
      <c r="B678" s="31"/>
      <c r="C678" s="31"/>
      <c r="D678" s="31"/>
      <c r="E678" s="31"/>
      <c r="F678" s="31"/>
      <c r="AQ678" s="31"/>
      <c r="AR678" s="31"/>
      <c r="BH678" s="31"/>
      <c r="BI678" s="31"/>
      <c r="BJ678" s="31"/>
      <c r="BK678" s="31"/>
      <c r="BL678" s="31"/>
      <c r="BM678" s="31"/>
      <c r="BN678" s="31"/>
      <c r="BO678" s="31"/>
      <c r="BP678" s="31"/>
      <c r="BQ678" s="31"/>
      <c r="BR678" s="31"/>
      <c r="BS678" s="31"/>
      <c r="BT678" s="31"/>
      <c r="BU678" s="31"/>
      <c r="BV678" s="31"/>
      <c r="BW678" s="31"/>
      <c r="BX678" s="31"/>
      <c r="BY678" s="31"/>
      <c r="BZ678" s="31"/>
      <c r="CA678" s="31"/>
      <c r="CB678" s="31"/>
      <c r="CC678" s="31"/>
      <c r="CD678" s="31"/>
      <c r="CE678" s="31"/>
      <c r="CF678" s="31"/>
      <c r="CG678" s="31"/>
      <c r="CH678" s="31"/>
      <c r="CI678" s="31"/>
      <c r="CJ678" s="31"/>
      <c r="CK678" s="31"/>
      <c r="CL678" s="31"/>
      <c r="CM678" s="31"/>
      <c r="CN678" s="31"/>
      <c r="CO678" s="31"/>
      <c r="CP678" s="31"/>
      <c r="CQ678" s="31"/>
      <c r="CR678" s="31"/>
      <c r="CS678" s="31"/>
      <c r="CT678" s="31"/>
      <c r="CU678" s="31"/>
      <c r="CV678" s="31"/>
    </row>
    <row r="679" spans="1:100" x14ac:dyDescent="0.3">
      <c r="A679" s="31"/>
      <c r="B679" s="31"/>
      <c r="C679" s="31"/>
      <c r="D679" s="31"/>
      <c r="E679" s="31"/>
      <c r="F679" s="31"/>
      <c r="AQ679" s="31"/>
      <c r="AR679" s="31"/>
      <c r="BH679" s="31"/>
      <c r="BI679" s="31"/>
      <c r="BJ679" s="31"/>
      <c r="BK679" s="31"/>
      <c r="BL679" s="31"/>
      <c r="BM679" s="31"/>
      <c r="BN679" s="31"/>
      <c r="BO679" s="31"/>
      <c r="BP679" s="31"/>
      <c r="BQ679" s="31"/>
      <c r="BR679" s="31"/>
      <c r="BS679" s="31"/>
      <c r="BT679" s="31"/>
      <c r="BU679" s="31"/>
      <c r="BV679" s="31"/>
      <c r="BW679" s="31"/>
      <c r="BX679" s="31"/>
      <c r="BY679" s="31"/>
      <c r="BZ679" s="31"/>
      <c r="CA679" s="31"/>
      <c r="CB679" s="31"/>
      <c r="CC679" s="31"/>
      <c r="CD679" s="31"/>
      <c r="CE679" s="31"/>
      <c r="CF679" s="31"/>
      <c r="CG679" s="31"/>
      <c r="CH679" s="31"/>
      <c r="CI679" s="31"/>
      <c r="CJ679" s="31"/>
      <c r="CK679" s="31"/>
      <c r="CL679" s="31"/>
      <c r="CM679" s="31"/>
      <c r="CN679" s="31"/>
      <c r="CO679" s="31"/>
      <c r="CP679" s="31"/>
      <c r="CQ679" s="31"/>
      <c r="CR679" s="31"/>
      <c r="CS679" s="31"/>
      <c r="CT679" s="31"/>
      <c r="CU679" s="31"/>
      <c r="CV679" s="31"/>
    </row>
    <row r="680" spans="1:100" x14ac:dyDescent="0.3">
      <c r="A680" s="31"/>
      <c r="B680" s="31"/>
      <c r="C680" s="31"/>
      <c r="D680" s="31"/>
      <c r="E680" s="31"/>
      <c r="F680" s="31"/>
      <c r="AQ680" s="31"/>
      <c r="AR680" s="31"/>
      <c r="BH680" s="31"/>
      <c r="BI680" s="31"/>
      <c r="BJ680" s="31"/>
      <c r="BK680" s="31"/>
      <c r="BL680" s="31"/>
      <c r="BM680" s="31"/>
      <c r="BN680" s="31"/>
      <c r="BO680" s="31"/>
      <c r="BP680" s="31"/>
      <c r="BQ680" s="31"/>
      <c r="BR680" s="31"/>
      <c r="BS680" s="31"/>
      <c r="BT680" s="31"/>
      <c r="BU680" s="31"/>
      <c r="BV680" s="31"/>
      <c r="BW680" s="31"/>
      <c r="BX680" s="31"/>
      <c r="BY680" s="31"/>
      <c r="BZ680" s="31"/>
      <c r="CA680" s="31"/>
      <c r="CB680" s="31"/>
      <c r="CC680" s="31"/>
      <c r="CD680" s="31"/>
      <c r="CE680" s="31"/>
      <c r="CF680" s="31"/>
      <c r="CG680" s="31"/>
      <c r="CH680" s="31"/>
      <c r="CI680" s="31"/>
      <c r="CJ680" s="31"/>
      <c r="CK680" s="31"/>
      <c r="CL680" s="31"/>
      <c r="CM680" s="31"/>
      <c r="CN680" s="31"/>
      <c r="CO680" s="31"/>
      <c r="CP680" s="31"/>
      <c r="CQ680" s="31"/>
      <c r="CR680" s="31"/>
      <c r="CS680" s="31"/>
      <c r="CT680" s="31"/>
      <c r="CU680" s="31"/>
      <c r="CV680" s="31"/>
    </row>
    <row r="681" spans="1:100" x14ac:dyDescent="0.3">
      <c r="A681" s="31"/>
      <c r="B681" s="31"/>
      <c r="C681" s="31"/>
      <c r="D681" s="31"/>
      <c r="E681" s="31"/>
      <c r="F681" s="31"/>
      <c r="AQ681" s="31"/>
      <c r="AR681" s="31"/>
      <c r="BH681" s="31"/>
      <c r="BI681" s="31"/>
      <c r="BJ681" s="31"/>
      <c r="BK681" s="31"/>
      <c r="BL681" s="31"/>
      <c r="BM681" s="31"/>
      <c r="BN681" s="31"/>
      <c r="BO681" s="31"/>
      <c r="BP681" s="31"/>
      <c r="BQ681" s="31"/>
      <c r="BR681" s="31"/>
      <c r="BS681" s="31"/>
      <c r="BT681" s="31"/>
      <c r="BU681" s="31"/>
      <c r="BV681" s="31"/>
      <c r="BW681" s="31"/>
      <c r="BX681" s="31"/>
      <c r="BY681" s="31"/>
      <c r="BZ681" s="31"/>
      <c r="CA681" s="31"/>
      <c r="CB681" s="31"/>
      <c r="CC681" s="31"/>
      <c r="CD681" s="31"/>
      <c r="CE681" s="31"/>
      <c r="CF681" s="31"/>
      <c r="CG681" s="31"/>
      <c r="CH681" s="31"/>
      <c r="CI681" s="31"/>
      <c r="CJ681" s="31"/>
      <c r="CK681" s="31"/>
      <c r="CL681" s="31"/>
      <c r="CM681" s="31"/>
      <c r="CN681" s="31"/>
      <c r="CO681" s="31"/>
      <c r="CP681" s="31"/>
      <c r="CQ681" s="31"/>
      <c r="CR681" s="31"/>
      <c r="CS681" s="31"/>
      <c r="CT681" s="31"/>
      <c r="CU681" s="31"/>
      <c r="CV681" s="31"/>
    </row>
    <row r="682" spans="1:100" x14ac:dyDescent="0.3">
      <c r="A682" s="31"/>
      <c r="B682" s="31"/>
      <c r="C682" s="31"/>
      <c r="D682" s="31"/>
      <c r="E682" s="31"/>
      <c r="F682" s="31"/>
      <c r="AQ682" s="31"/>
      <c r="AR682" s="31"/>
      <c r="BH682" s="31"/>
      <c r="BI682" s="31"/>
      <c r="BJ682" s="31"/>
      <c r="BK682" s="31"/>
      <c r="BL682" s="31"/>
      <c r="BM682" s="31"/>
      <c r="BN682" s="31"/>
      <c r="BO682" s="31"/>
      <c r="BP682" s="31"/>
      <c r="BQ682" s="31"/>
      <c r="BR682" s="31"/>
      <c r="BS682" s="31"/>
      <c r="BT682" s="31"/>
      <c r="BU682" s="31"/>
      <c r="BV682" s="31"/>
      <c r="BW682" s="31"/>
      <c r="BX682" s="31"/>
      <c r="BY682" s="31"/>
      <c r="BZ682" s="31"/>
      <c r="CA682" s="31"/>
      <c r="CB682" s="31"/>
      <c r="CC682" s="31"/>
      <c r="CD682" s="31"/>
      <c r="CE682" s="31"/>
      <c r="CF682" s="31"/>
      <c r="CG682" s="31"/>
      <c r="CH682" s="31"/>
      <c r="CI682" s="31"/>
      <c r="CJ682" s="31"/>
      <c r="CK682" s="31"/>
      <c r="CL682" s="31"/>
      <c r="CM682" s="31"/>
      <c r="CN682" s="31"/>
      <c r="CO682" s="31"/>
      <c r="CP682" s="31"/>
      <c r="CQ682" s="31"/>
      <c r="CR682" s="31"/>
      <c r="CS682" s="31"/>
      <c r="CT682" s="31"/>
      <c r="CU682" s="31"/>
      <c r="CV682" s="31"/>
    </row>
    <row r="683" spans="1:100" x14ac:dyDescent="0.3">
      <c r="A683" s="31"/>
      <c r="B683" s="31"/>
      <c r="C683" s="31"/>
      <c r="D683" s="31"/>
      <c r="E683" s="31"/>
      <c r="F683" s="31"/>
      <c r="AQ683" s="31"/>
      <c r="AR683" s="31"/>
      <c r="BH683" s="31"/>
      <c r="BI683" s="31"/>
      <c r="BJ683" s="31"/>
      <c r="BK683" s="31"/>
      <c r="BL683" s="31"/>
      <c r="BM683" s="31"/>
      <c r="BN683" s="31"/>
      <c r="BO683" s="31"/>
      <c r="BP683" s="31"/>
      <c r="BQ683" s="31"/>
      <c r="BR683" s="31"/>
      <c r="BS683" s="31"/>
      <c r="BT683" s="31"/>
      <c r="BU683" s="31"/>
      <c r="BV683" s="31"/>
      <c r="BW683" s="31"/>
      <c r="BX683" s="31"/>
      <c r="BY683" s="31"/>
      <c r="BZ683" s="31"/>
      <c r="CA683" s="31"/>
      <c r="CB683" s="31"/>
      <c r="CC683" s="31"/>
      <c r="CD683" s="31"/>
      <c r="CE683" s="31"/>
      <c r="CF683" s="31"/>
      <c r="CG683" s="31"/>
      <c r="CH683" s="31"/>
      <c r="CI683" s="31"/>
      <c r="CJ683" s="31"/>
      <c r="CK683" s="31"/>
      <c r="CL683" s="31"/>
      <c r="CM683" s="31"/>
      <c r="CN683" s="31"/>
      <c r="CO683" s="31"/>
      <c r="CP683" s="31"/>
      <c r="CQ683" s="31"/>
      <c r="CR683" s="31"/>
      <c r="CS683" s="31"/>
      <c r="CT683" s="31"/>
      <c r="CU683" s="31"/>
      <c r="CV683" s="31"/>
    </row>
    <row r="684" spans="1:100" x14ac:dyDescent="0.3">
      <c r="A684" s="31"/>
      <c r="B684" s="31"/>
      <c r="C684" s="31"/>
      <c r="D684" s="31"/>
      <c r="E684" s="31"/>
      <c r="F684" s="31"/>
      <c r="AQ684" s="31"/>
      <c r="AR684" s="31"/>
      <c r="BH684" s="31"/>
      <c r="BI684" s="31"/>
      <c r="BJ684" s="31"/>
      <c r="BK684" s="31"/>
      <c r="BL684" s="31"/>
      <c r="BM684" s="31"/>
      <c r="BN684" s="31"/>
      <c r="BO684" s="31"/>
      <c r="BP684" s="31"/>
      <c r="BQ684" s="31"/>
      <c r="BR684" s="31"/>
      <c r="BS684" s="31"/>
      <c r="BT684" s="31"/>
      <c r="BU684" s="31"/>
      <c r="BV684" s="31"/>
      <c r="BW684" s="31"/>
      <c r="BX684" s="31"/>
      <c r="BY684" s="31"/>
      <c r="BZ684" s="31"/>
      <c r="CA684" s="31"/>
      <c r="CB684" s="31"/>
      <c r="CC684" s="31"/>
      <c r="CD684" s="31"/>
      <c r="CE684" s="31"/>
      <c r="CF684" s="31"/>
      <c r="CG684" s="31"/>
      <c r="CH684" s="31"/>
      <c r="CI684" s="31"/>
      <c r="CJ684" s="31"/>
      <c r="CK684" s="31"/>
      <c r="CL684" s="31"/>
      <c r="CM684" s="31"/>
      <c r="CN684" s="31"/>
      <c r="CO684" s="31"/>
      <c r="CP684" s="31"/>
      <c r="CQ684" s="31"/>
      <c r="CR684" s="31"/>
      <c r="CS684" s="31"/>
      <c r="CT684" s="31"/>
      <c r="CU684" s="31"/>
      <c r="CV684" s="31"/>
    </row>
    <row r="685" spans="1:100" x14ac:dyDescent="0.3">
      <c r="A685" s="31"/>
      <c r="B685" s="31"/>
      <c r="C685" s="31"/>
      <c r="D685" s="31"/>
      <c r="E685" s="31"/>
      <c r="F685" s="31"/>
      <c r="AQ685" s="31"/>
      <c r="AR685" s="31"/>
      <c r="BH685" s="31"/>
      <c r="BI685" s="31"/>
      <c r="BJ685" s="31"/>
      <c r="BK685" s="31"/>
      <c r="BL685" s="31"/>
      <c r="BM685" s="31"/>
      <c r="BN685" s="31"/>
      <c r="BO685" s="31"/>
      <c r="BP685" s="31"/>
      <c r="BQ685" s="31"/>
      <c r="BR685" s="31"/>
      <c r="BS685" s="31"/>
      <c r="BT685" s="31"/>
      <c r="BU685" s="31"/>
      <c r="BV685" s="31"/>
      <c r="BW685" s="31"/>
      <c r="BX685" s="31"/>
      <c r="BY685" s="31"/>
      <c r="BZ685" s="31"/>
      <c r="CA685" s="31"/>
      <c r="CB685" s="31"/>
      <c r="CC685" s="31"/>
      <c r="CD685" s="31"/>
      <c r="CE685" s="31"/>
      <c r="CF685" s="31"/>
      <c r="CG685" s="31"/>
      <c r="CH685" s="31"/>
      <c r="CI685" s="31"/>
      <c r="CJ685" s="31"/>
      <c r="CK685" s="31"/>
      <c r="CL685" s="31"/>
      <c r="CM685" s="31"/>
      <c r="CN685" s="31"/>
      <c r="CO685" s="31"/>
      <c r="CP685" s="31"/>
      <c r="CQ685" s="31"/>
      <c r="CR685" s="31"/>
      <c r="CS685" s="31"/>
      <c r="CT685" s="31"/>
      <c r="CU685" s="31"/>
      <c r="CV685" s="31"/>
    </row>
    <row r="686" spans="1:100" x14ac:dyDescent="0.3">
      <c r="A686" s="31"/>
      <c r="B686" s="31"/>
      <c r="C686" s="31"/>
      <c r="D686" s="31"/>
      <c r="E686" s="31"/>
      <c r="F686" s="31"/>
      <c r="AQ686" s="31"/>
      <c r="AR686" s="31"/>
      <c r="BH686" s="31"/>
      <c r="BI686" s="31"/>
      <c r="BJ686" s="31"/>
      <c r="BK686" s="31"/>
      <c r="BL686" s="31"/>
      <c r="BM686" s="31"/>
      <c r="BN686" s="31"/>
      <c r="BO686" s="31"/>
      <c r="BP686" s="31"/>
      <c r="BQ686" s="31"/>
      <c r="BR686" s="31"/>
      <c r="BS686" s="31"/>
      <c r="BT686" s="31"/>
      <c r="BU686" s="31"/>
      <c r="BV686" s="31"/>
      <c r="BW686" s="31"/>
      <c r="BX686" s="31"/>
      <c r="BY686" s="31"/>
      <c r="BZ686" s="31"/>
      <c r="CA686" s="31"/>
      <c r="CB686" s="31"/>
      <c r="CC686" s="31"/>
      <c r="CD686" s="31"/>
      <c r="CE686" s="31"/>
      <c r="CF686" s="31"/>
      <c r="CG686" s="31"/>
      <c r="CH686" s="31"/>
      <c r="CI686" s="31"/>
      <c r="CJ686" s="31"/>
      <c r="CK686" s="31"/>
      <c r="CL686" s="31"/>
      <c r="CM686" s="31"/>
      <c r="CN686" s="31"/>
      <c r="CO686" s="31"/>
      <c r="CP686" s="31"/>
      <c r="CQ686" s="31"/>
      <c r="CR686" s="31"/>
      <c r="CS686" s="31"/>
      <c r="CT686" s="31"/>
      <c r="CU686" s="31"/>
      <c r="CV686" s="31"/>
    </row>
    <row r="687" spans="1:100" x14ac:dyDescent="0.3">
      <c r="A687" s="31"/>
      <c r="B687" s="31"/>
      <c r="C687" s="31"/>
      <c r="D687" s="31"/>
      <c r="E687" s="31"/>
      <c r="F687" s="31"/>
      <c r="AQ687" s="31"/>
      <c r="AR687" s="31"/>
      <c r="BH687" s="31"/>
      <c r="BI687" s="31"/>
      <c r="BJ687" s="31"/>
      <c r="BK687" s="31"/>
      <c r="BL687" s="31"/>
      <c r="BM687" s="31"/>
      <c r="BN687" s="31"/>
      <c r="BO687" s="31"/>
      <c r="BP687" s="31"/>
      <c r="BQ687" s="31"/>
      <c r="BR687" s="31"/>
      <c r="BS687" s="31"/>
      <c r="BT687" s="31"/>
      <c r="BU687" s="31"/>
      <c r="BV687" s="31"/>
      <c r="BW687" s="31"/>
      <c r="BX687" s="31"/>
      <c r="BY687" s="31"/>
      <c r="BZ687" s="31"/>
      <c r="CA687" s="31"/>
      <c r="CB687" s="31"/>
      <c r="CC687" s="31"/>
      <c r="CD687" s="31"/>
      <c r="CE687" s="31"/>
      <c r="CF687" s="31"/>
      <c r="CG687" s="31"/>
      <c r="CH687" s="31"/>
      <c r="CI687" s="31"/>
      <c r="CJ687" s="31"/>
      <c r="CK687" s="31"/>
      <c r="CL687" s="31"/>
      <c r="CM687" s="31"/>
      <c r="CN687" s="31"/>
      <c r="CO687" s="31"/>
      <c r="CP687" s="31"/>
      <c r="CQ687" s="31"/>
      <c r="CR687" s="31"/>
      <c r="CS687" s="31"/>
      <c r="CT687" s="31"/>
      <c r="CU687" s="31"/>
      <c r="CV687" s="31"/>
    </row>
    <row r="688" spans="1:100" x14ac:dyDescent="0.3">
      <c r="A688" s="31"/>
      <c r="B688" s="31"/>
      <c r="C688" s="31"/>
      <c r="D688" s="31"/>
      <c r="E688" s="31"/>
      <c r="F688" s="31"/>
      <c r="AQ688" s="31"/>
      <c r="AR688" s="31"/>
      <c r="BH688" s="31"/>
      <c r="BI688" s="31"/>
      <c r="BJ688" s="31"/>
      <c r="BK688" s="31"/>
      <c r="BL688" s="31"/>
      <c r="BM688" s="31"/>
      <c r="BN688" s="31"/>
      <c r="BO688" s="31"/>
      <c r="BP688" s="31"/>
      <c r="BQ688" s="31"/>
      <c r="BR688" s="31"/>
      <c r="BS688" s="31"/>
      <c r="BT688" s="31"/>
      <c r="BU688" s="31"/>
      <c r="BV688" s="31"/>
      <c r="BW688" s="31"/>
      <c r="BX688" s="31"/>
      <c r="BY688" s="31"/>
      <c r="BZ688" s="31"/>
      <c r="CA688" s="31"/>
      <c r="CB688" s="31"/>
      <c r="CC688" s="31"/>
      <c r="CD688" s="31"/>
      <c r="CE688" s="31"/>
      <c r="CF688" s="31"/>
      <c r="CG688" s="31"/>
      <c r="CH688" s="31"/>
      <c r="CI688" s="31"/>
      <c r="CJ688" s="31"/>
      <c r="CK688" s="31"/>
      <c r="CL688" s="31"/>
      <c r="CM688" s="31"/>
      <c r="CN688" s="31"/>
      <c r="CO688" s="31"/>
      <c r="CP688" s="31"/>
      <c r="CQ688" s="31"/>
      <c r="CR688" s="31"/>
      <c r="CS688" s="31"/>
      <c r="CT688" s="31"/>
      <c r="CU688" s="31"/>
      <c r="CV688" s="31"/>
    </row>
    <row r="689" spans="1:100" x14ac:dyDescent="0.3">
      <c r="A689" s="31"/>
      <c r="B689" s="31"/>
      <c r="C689" s="31"/>
      <c r="D689" s="31"/>
      <c r="E689" s="31"/>
      <c r="F689" s="31"/>
      <c r="AQ689" s="31"/>
      <c r="AR689" s="31"/>
      <c r="BH689" s="31"/>
      <c r="BI689" s="31"/>
      <c r="BJ689" s="31"/>
      <c r="BK689" s="31"/>
      <c r="BL689" s="31"/>
      <c r="BM689" s="31"/>
      <c r="BN689" s="31"/>
      <c r="BO689" s="31"/>
      <c r="BP689" s="31"/>
      <c r="BQ689" s="31"/>
      <c r="BR689" s="31"/>
      <c r="BS689" s="31"/>
      <c r="BT689" s="31"/>
      <c r="BU689" s="31"/>
      <c r="BV689" s="31"/>
      <c r="BW689" s="31"/>
      <c r="BX689" s="31"/>
      <c r="BY689" s="31"/>
      <c r="BZ689" s="31"/>
      <c r="CA689" s="31"/>
      <c r="CB689" s="31"/>
      <c r="CC689" s="31"/>
      <c r="CD689" s="31"/>
      <c r="CE689" s="31"/>
      <c r="CF689" s="31"/>
      <c r="CG689" s="31"/>
      <c r="CH689" s="31"/>
      <c r="CI689" s="31"/>
      <c r="CJ689" s="31"/>
      <c r="CK689" s="31"/>
      <c r="CL689" s="31"/>
      <c r="CM689" s="31"/>
      <c r="CN689" s="31"/>
      <c r="CO689" s="31"/>
      <c r="CP689" s="31"/>
      <c r="CQ689" s="31"/>
      <c r="CR689" s="31"/>
      <c r="CS689" s="31"/>
      <c r="CT689" s="31"/>
      <c r="CU689" s="31"/>
      <c r="CV689" s="31"/>
    </row>
    <row r="690" spans="1:100" x14ac:dyDescent="0.3">
      <c r="A690" s="31"/>
      <c r="B690" s="31"/>
      <c r="C690" s="31"/>
      <c r="D690" s="31"/>
      <c r="E690" s="31"/>
      <c r="F690" s="31"/>
      <c r="AQ690" s="31"/>
      <c r="AR690" s="31"/>
      <c r="BH690" s="31"/>
      <c r="BI690" s="31"/>
      <c r="BJ690" s="31"/>
      <c r="BK690" s="31"/>
      <c r="BL690" s="31"/>
      <c r="BM690" s="31"/>
      <c r="BN690" s="31"/>
      <c r="BO690" s="31"/>
      <c r="BP690" s="31"/>
      <c r="BQ690" s="31"/>
      <c r="BR690" s="31"/>
      <c r="BS690" s="31"/>
      <c r="BT690" s="31"/>
      <c r="BU690" s="31"/>
      <c r="BV690" s="31"/>
      <c r="BW690" s="31"/>
      <c r="BX690" s="31"/>
      <c r="BY690" s="31"/>
      <c r="BZ690" s="31"/>
      <c r="CA690" s="31"/>
      <c r="CB690" s="31"/>
      <c r="CC690" s="31"/>
      <c r="CD690" s="31"/>
      <c r="CE690" s="31"/>
      <c r="CF690" s="31"/>
      <c r="CG690" s="31"/>
      <c r="CH690" s="31"/>
      <c r="CI690" s="31"/>
      <c r="CJ690" s="31"/>
      <c r="CK690" s="31"/>
      <c r="CL690" s="31"/>
      <c r="CM690" s="31"/>
      <c r="CN690" s="31"/>
      <c r="CO690" s="31"/>
      <c r="CP690" s="31"/>
      <c r="CQ690" s="31"/>
      <c r="CR690" s="31"/>
      <c r="CS690" s="31"/>
      <c r="CT690" s="31"/>
      <c r="CU690" s="31"/>
      <c r="CV690" s="31"/>
    </row>
    <row r="691" spans="1:100" x14ac:dyDescent="0.3">
      <c r="A691" s="31"/>
      <c r="B691" s="31"/>
      <c r="C691" s="31"/>
      <c r="D691" s="31"/>
      <c r="E691" s="31"/>
      <c r="F691" s="31"/>
      <c r="AQ691" s="31"/>
      <c r="AR691" s="31"/>
      <c r="BH691" s="31"/>
      <c r="BI691" s="31"/>
      <c r="BJ691" s="31"/>
      <c r="BK691" s="31"/>
      <c r="BL691" s="31"/>
      <c r="BM691" s="31"/>
      <c r="BN691" s="31"/>
      <c r="BO691" s="31"/>
      <c r="BP691" s="31"/>
      <c r="BQ691" s="31"/>
      <c r="BR691" s="31"/>
      <c r="BS691" s="31"/>
      <c r="BT691" s="31"/>
      <c r="BU691" s="31"/>
      <c r="BV691" s="31"/>
      <c r="BW691" s="31"/>
      <c r="BX691" s="31"/>
      <c r="BY691" s="31"/>
      <c r="BZ691" s="31"/>
      <c r="CA691" s="31"/>
      <c r="CB691" s="31"/>
      <c r="CC691" s="31"/>
      <c r="CD691" s="31"/>
      <c r="CE691" s="31"/>
      <c r="CF691" s="31"/>
      <c r="CG691" s="31"/>
      <c r="CH691" s="31"/>
      <c r="CI691" s="31"/>
      <c r="CJ691" s="31"/>
      <c r="CK691" s="31"/>
      <c r="CL691" s="31"/>
      <c r="CM691" s="31"/>
      <c r="CN691" s="31"/>
      <c r="CO691" s="31"/>
      <c r="CP691" s="31"/>
      <c r="CQ691" s="31"/>
      <c r="CR691" s="31"/>
      <c r="CS691" s="31"/>
      <c r="CT691" s="31"/>
      <c r="CU691" s="31"/>
      <c r="CV691" s="31"/>
    </row>
    <row r="692" spans="1:100" x14ac:dyDescent="0.3">
      <c r="A692" s="31"/>
      <c r="B692" s="31"/>
      <c r="C692" s="31"/>
      <c r="D692" s="31"/>
      <c r="E692" s="31"/>
      <c r="F692" s="31"/>
      <c r="AQ692" s="31"/>
      <c r="AR692" s="31"/>
      <c r="BH692" s="31"/>
      <c r="BI692" s="31"/>
      <c r="BJ692" s="31"/>
      <c r="BK692" s="31"/>
      <c r="BL692" s="31"/>
      <c r="BM692" s="31"/>
      <c r="BN692" s="31"/>
      <c r="BO692" s="31"/>
      <c r="BP692" s="31"/>
      <c r="BQ692" s="31"/>
      <c r="BR692" s="31"/>
      <c r="BS692" s="31"/>
      <c r="BT692" s="31"/>
      <c r="BU692" s="31"/>
      <c r="BV692" s="31"/>
      <c r="BW692" s="31"/>
      <c r="BX692" s="31"/>
      <c r="BY692" s="31"/>
      <c r="BZ692" s="31"/>
      <c r="CA692" s="31"/>
      <c r="CB692" s="31"/>
      <c r="CC692" s="31"/>
      <c r="CD692" s="31"/>
      <c r="CE692" s="31"/>
      <c r="CF692" s="31"/>
      <c r="CG692" s="31"/>
      <c r="CH692" s="31"/>
      <c r="CI692" s="31"/>
      <c r="CJ692" s="31"/>
      <c r="CK692" s="31"/>
      <c r="CL692" s="31"/>
      <c r="CM692" s="31"/>
      <c r="CN692" s="31"/>
      <c r="CO692" s="31"/>
      <c r="CP692" s="31"/>
      <c r="CQ692" s="31"/>
      <c r="CR692" s="31"/>
      <c r="CS692" s="31"/>
      <c r="CT692" s="31"/>
      <c r="CU692" s="31"/>
      <c r="CV692" s="31"/>
    </row>
    <row r="693" spans="1:100" x14ac:dyDescent="0.3">
      <c r="A693" s="31"/>
      <c r="B693" s="31"/>
      <c r="C693" s="31"/>
      <c r="D693" s="31"/>
      <c r="E693" s="31"/>
      <c r="F693" s="31"/>
      <c r="AQ693" s="31"/>
      <c r="AR693" s="31"/>
      <c r="BH693" s="31"/>
      <c r="BI693" s="31"/>
      <c r="BJ693" s="31"/>
      <c r="BK693" s="31"/>
      <c r="BL693" s="31"/>
      <c r="BM693" s="31"/>
      <c r="BN693" s="31"/>
      <c r="BO693" s="31"/>
      <c r="BP693" s="31"/>
      <c r="BQ693" s="31"/>
      <c r="BR693" s="31"/>
      <c r="BS693" s="31"/>
      <c r="BT693" s="31"/>
      <c r="BU693" s="31"/>
      <c r="BV693" s="31"/>
      <c r="BW693" s="31"/>
      <c r="BX693" s="31"/>
      <c r="BY693" s="31"/>
      <c r="BZ693" s="31"/>
      <c r="CA693" s="31"/>
      <c r="CB693" s="31"/>
      <c r="CC693" s="31"/>
      <c r="CD693" s="31"/>
      <c r="CE693" s="31"/>
      <c r="CF693" s="31"/>
      <c r="CG693" s="31"/>
      <c r="CH693" s="31"/>
      <c r="CI693" s="31"/>
      <c r="CJ693" s="31"/>
      <c r="CK693" s="31"/>
      <c r="CL693" s="31"/>
      <c r="CM693" s="31"/>
      <c r="CN693" s="31"/>
      <c r="CO693" s="31"/>
      <c r="CP693" s="31"/>
      <c r="CQ693" s="31"/>
      <c r="CR693" s="31"/>
      <c r="CS693" s="31"/>
      <c r="CT693" s="31"/>
      <c r="CU693" s="31"/>
      <c r="CV693" s="31"/>
    </row>
    <row r="694" spans="1:100" x14ac:dyDescent="0.3">
      <c r="A694" s="31"/>
      <c r="B694" s="31"/>
      <c r="C694" s="31"/>
      <c r="D694" s="31"/>
      <c r="E694" s="31"/>
      <c r="F694" s="31"/>
      <c r="AQ694" s="31"/>
      <c r="AR694" s="31"/>
      <c r="BH694" s="31"/>
      <c r="BI694" s="31"/>
      <c r="BJ694" s="31"/>
      <c r="BK694" s="31"/>
      <c r="BL694" s="31"/>
      <c r="BM694" s="31"/>
      <c r="BN694" s="31"/>
      <c r="BO694" s="31"/>
      <c r="BP694" s="31"/>
      <c r="BQ694" s="31"/>
      <c r="BR694" s="31"/>
      <c r="BS694" s="31"/>
      <c r="BT694" s="31"/>
      <c r="BU694" s="31"/>
      <c r="BV694" s="31"/>
      <c r="BW694" s="31"/>
      <c r="BX694" s="31"/>
      <c r="BY694" s="31"/>
      <c r="BZ694" s="31"/>
      <c r="CA694" s="31"/>
      <c r="CB694" s="31"/>
      <c r="CC694" s="31"/>
      <c r="CD694" s="31"/>
      <c r="CE694" s="31"/>
      <c r="CF694" s="31"/>
      <c r="CG694" s="31"/>
      <c r="CH694" s="31"/>
      <c r="CI694" s="31"/>
      <c r="CJ694" s="31"/>
      <c r="CK694" s="31"/>
      <c r="CL694" s="31"/>
      <c r="CM694" s="31"/>
      <c r="CN694" s="31"/>
      <c r="CO694" s="31"/>
      <c r="CP694" s="31"/>
      <c r="CQ694" s="31"/>
      <c r="CR694" s="31"/>
      <c r="CS694" s="31"/>
      <c r="CT694" s="31"/>
      <c r="CU694" s="31"/>
      <c r="CV694" s="31"/>
    </row>
    <row r="695" spans="1:100" x14ac:dyDescent="0.3">
      <c r="A695" s="31"/>
      <c r="B695" s="31"/>
      <c r="C695" s="31"/>
      <c r="D695" s="31"/>
      <c r="E695" s="31"/>
      <c r="F695" s="31"/>
      <c r="AQ695" s="31"/>
      <c r="AR695" s="31"/>
      <c r="BH695" s="31"/>
      <c r="BI695" s="31"/>
      <c r="BJ695" s="31"/>
      <c r="BK695" s="31"/>
      <c r="BL695" s="31"/>
      <c r="BM695" s="31"/>
      <c r="BN695" s="31"/>
      <c r="BO695" s="31"/>
      <c r="BP695" s="31"/>
      <c r="BQ695" s="31"/>
      <c r="BR695" s="31"/>
      <c r="BS695" s="31"/>
      <c r="BT695" s="31"/>
      <c r="BU695" s="31"/>
      <c r="BV695" s="31"/>
      <c r="BW695" s="31"/>
      <c r="BX695" s="31"/>
      <c r="BY695" s="31"/>
      <c r="BZ695" s="31"/>
      <c r="CA695" s="31"/>
      <c r="CB695" s="31"/>
      <c r="CC695" s="31"/>
      <c r="CD695" s="31"/>
      <c r="CE695" s="31"/>
      <c r="CF695" s="31"/>
      <c r="CG695" s="31"/>
      <c r="CH695" s="31"/>
      <c r="CI695" s="31"/>
      <c r="CJ695" s="31"/>
      <c r="CK695" s="31"/>
      <c r="CL695" s="31"/>
      <c r="CM695" s="31"/>
      <c r="CN695" s="31"/>
      <c r="CO695" s="31"/>
      <c r="CP695" s="31"/>
      <c r="CQ695" s="31"/>
      <c r="CR695" s="31"/>
      <c r="CS695" s="31"/>
      <c r="CT695" s="31"/>
      <c r="CU695" s="31"/>
      <c r="CV695" s="31"/>
    </row>
    <row r="696" spans="1:100" x14ac:dyDescent="0.3">
      <c r="A696" s="31"/>
      <c r="B696" s="31"/>
      <c r="C696" s="31"/>
      <c r="D696" s="31"/>
      <c r="E696" s="31"/>
      <c r="F696" s="31"/>
      <c r="AQ696" s="31"/>
      <c r="AR696" s="31"/>
      <c r="BH696" s="31"/>
      <c r="BI696" s="31"/>
      <c r="BJ696" s="31"/>
      <c r="BK696" s="31"/>
      <c r="BL696" s="31"/>
      <c r="BM696" s="31"/>
      <c r="BN696" s="31"/>
      <c r="BO696" s="31"/>
      <c r="BP696" s="31"/>
      <c r="BQ696" s="31"/>
      <c r="BR696" s="31"/>
      <c r="BS696" s="31"/>
      <c r="BT696" s="31"/>
      <c r="BU696" s="31"/>
      <c r="BV696" s="31"/>
      <c r="BW696" s="31"/>
      <c r="BX696" s="31"/>
      <c r="BY696" s="31"/>
      <c r="BZ696" s="31"/>
      <c r="CA696" s="31"/>
      <c r="CB696" s="31"/>
      <c r="CC696" s="31"/>
      <c r="CD696" s="31"/>
      <c r="CE696" s="31"/>
      <c r="CF696" s="31"/>
      <c r="CG696" s="31"/>
      <c r="CH696" s="31"/>
      <c r="CI696" s="31"/>
      <c r="CJ696" s="31"/>
      <c r="CK696" s="31"/>
      <c r="CL696" s="31"/>
      <c r="CM696" s="31"/>
      <c r="CN696" s="31"/>
      <c r="CO696" s="31"/>
      <c r="CP696" s="31"/>
      <c r="CQ696" s="31"/>
      <c r="CR696" s="31"/>
      <c r="CS696" s="31"/>
      <c r="CT696" s="31"/>
      <c r="CU696" s="31"/>
      <c r="CV696" s="31"/>
    </row>
    <row r="697" spans="1:100" x14ac:dyDescent="0.3">
      <c r="A697" s="31"/>
      <c r="B697" s="31"/>
      <c r="C697" s="31"/>
      <c r="D697" s="31"/>
      <c r="E697" s="31"/>
      <c r="F697" s="31"/>
      <c r="AQ697" s="31"/>
      <c r="AR697" s="31"/>
      <c r="BH697" s="31"/>
      <c r="BI697" s="31"/>
      <c r="BJ697" s="31"/>
      <c r="BK697" s="31"/>
      <c r="BL697" s="31"/>
      <c r="BM697" s="31"/>
      <c r="BN697" s="31"/>
      <c r="BO697" s="31"/>
      <c r="BP697" s="31"/>
      <c r="BQ697" s="31"/>
      <c r="BR697" s="31"/>
      <c r="BS697" s="31"/>
      <c r="BT697" s="31"/>
      <c r="BU697" s="31"/>
      <c r="BV697" s="31"/>
      <c r="BW697" s="31"/>
      <c r="BX697" s="31"/>
      <c r="BY697" s="31"/>
      <c r="BZ697" s="31"/>
      <c r="CA697" s="31"/>
      <c r="CB697" s="31"/>
      <c r="CC697" s="31"/>
      <c r="CD697" s="31"/>
      <c r="CE697" s="31"/>
      <c r="CF697" s="31"/>
      <c r="CG697" s="31"/>
      <c r="CH697" s="31"/>
      <c r="CI697" s="31"/>
      <c r="CJ697" s="31"/>
      <c r="CK697" s="31"/>
      <c r="CL697" s="31"/>
      <c r="CM697" s="31"/>
      <c r="CN697" s="31"/>
      <c r="CO697" s="31"/>
      <c r="CP697" s="31"/>
      <c r="CQ697" s="31"/>
      <c r="CR697" s="31"/>
      <c r="CS697" s="31"/>
      <c r="CT697" s="31"/>
      <c r="CU697" s="31"/>
      <c r="CV697" s="31"/>
    </row>
    <row r="698" spans="1:100" x14ac:dyDescent="0.3">
      <c r="A698" s="31"/>
      <c r="B698" s="31"/>
      <c r="C698" s="31"/>
      <c r="D698" s="31"/>
      <c r="E698" s="31"/>
      <c r="F698" s="31"/>
      <c r="AQ698" s="31"/>
      <c r="AR698" s="31"/>
      <c r="BH698" s="31"/>
      <c r="BI698" s="31"/>
      <c r="BJ698" s="31"/>
      <c r="BK698" s="31"/>
      <c r="BL698" s="31"/>
      <c r="BM698" s="31"/>
      <c r="BN698" s="31"/>
      <c r="BO698" s="31"/>
      <c r="BP698" s="31"/>
      <c r="BQ698" s="31"/>
      <c r="BR698" s="31"/>
      <c r="BS698" s="31"/>
      <c r="BT698" s="31"/>
      <c r="BU698" s="31"/>
      <c r="BV698" s="31"/>
      <c r="BW698" s="31"/>
      <c r="BX698" s="31"/>
      <c r="BY698" s="31"/>
      <c r="BZ698" s="31"/>
      <c r="CA698" s="31"/>
      <c r="CB698" s="31"/>
      <c r="CC698" s="31"/>
      <c r="CD698" s="31"/>
      <c r="CE698" s="31"/>
      <c r="CF698" s="31"/>
      <c r="CG698" s="31"/>
      <c r="CH698" s="31"/>
      <c r="CI698" s="31"/>
      <c r="CJ698" s="31"/>
      <c r="CK698" s="31"/>
      <c r="CL698" s="31"/>
      <c r="CM698" s="31"/>
      <c r="CN698" s="31"/>
      <c r="CO698" s="31"/>
      <c r="CP698" s="31"/>
      <c r="CQ698" s="31"/>
      <c r="CR698" s="31"/>
      <c r="CS698" s="31"/>
      <c r="CT698" s="31"/>
      <c r="CU698" s="31"/>
      <c r="CV698" s="31"/>
    </row>
    <row r="699" spans="1:100" x14ac:dyDescent="0.3">
      <c r="A699" s="31"/>
      <c r="B699" s="31"/>
      <c r="C699" s="31"/>
      <c r="D699" s="31"/>
      <c r="E699" s="31"/>
      <c r="F699" s="31"/>
      <c r="AQ699" s="31"/>
      <c r="AR699" s="31"/>
      <c r="BH699" s="31"/>
      <c r="BI699" s="31"/>
      <c r="BJ699" s="31"/>
      <c r="BK699" s="31"/>
      <c r="BL699" s="31"/>
      <c r="BM699" s="31"/>
      <c r="BN699" s="31"/>
      <c r="BO699" s="31"/>
      <c r="BP699" s="31"/>
      <c r="BQ699" s="31"/>
      <c r="BR699" s="31"/>
      <c r="BS699" s="31"/>
      <c r="BT699" s="31"/>
      <c r="BU699" s="31"/>
      <c r="BV699" s="31"/>
      <c r="BW699" s="31"/>
      <c r="BX699" s="31"/>
      <c r="BY699" s="31"/>
      <c r="BZ699" s="31"/>
      <c r="CA699" s="31"/>
      <c r="CB699" s="31"/>
      <c r="CC699" s="31"/>
      <c r="CD699" s="31"/>
      <c r="CE699" s="31"/>
      <c r="CF699" s="31"/>
      <c r="CG699" s="31"/>
      <c r="CH699" s="31"/>
      <c r="CI699" s="31"/>
      <c r="CJ699" s="31"/>
      <c r="CK699" s="31"/>
      <c r="CL699" s="31"/>
      <c r="CM699" s="31"/>
      <c r="CN699" s="31"/>
      <c r="CO699" s="31"/>
      <c r="CP699" s="31"/>
      <c r="CQ699" s="31"/>
      <c r="CR699" s="31"/>
      <c r="CS699" s="31"/>
      <c r="CT699" s="31"/>
      <c r="CU699" s="31"/>
      <c r="CV699" s="31"/>
    </row>
    <row r="700" spans="1:100" x14ac:dyDescent="0.3">
      <c r="A700" s="31"/>
      <c r="B700" s="31"/>
      <c r="C700" s="31"/>
      <c r="D700" s="31"/>
      <c r="E700" s="31"/>
      <c r="F700" s="31"/>
      <c r="AQ700" s="31"/>
      <c r="AR700" s="31"/>
      <c r="BH700" s="31"/>
      <c r="BI700" s="31"/>
      <c r="BJ700" s="31"/>
      <c r="BK700" s="31"/>
      <c r="BL700" s="31"/>
      <c r="BM700" s="31"/>
      <c r="BN700" s="31"/>
      <c r="BO700" s="31"/>
      <c r="BP700" s="31"/>
      <c r="BQ700" s="31"/>
      <c r="BR700" s="31"/>
      <c r="BS700" s="31"/>
      <c r="BT700" s="31"/>
      <c r="BU700" s="31"/>
      <c r="BV700" s="31"/>
      <c r="BW700" s="31"/>
      <c r="BX700" s="31"/>
      <c r="BY700" s="31"/>
      <c r="BZ700" s="31"/>
      <c r="CA700" s="31"/>
      <c r="CB700" s="31"/>
      <c r="CC700" s="31"/>
      <c r="CD700" s="31"/>
      <c r="CE700" s="31"/>
      <c r="CF700" s="31"/>
      <c r="CG700" s="31"/>
      <c r="CH700" s="31"/>
      <c r="CI700" s="31"/>
      <c r="CJ700" s="31"/>
      <c r="CK700" s="31"/>
      <c r="CL700" s="31"/>
      <c r="CM700" s="31"/>
      <c r="CN700" s="31"/>
      <c r="CO700" s="31"/>
      <c r="CP700" s="31"/>
      <c r="CQ700" s="31"/>
      <c r="CR700" s="31"/>
      <c r="CS700" s="31"/>
      <c r="CT700" s="31"/>
      <c r="CU700" s="31"/>
      <c r="CV700" s="31"/>
    </row>
    <row r="701" spans="1:100" x14ac:dyDescent="0.3">
      <c r="A701" s="31"/>
      <c r="B701" s="31"/>
      <c r="C701" s="31"/>
      <c r="D701" s="31"/>
      <c r="E701" s="31"/>
      <c r="F701" s="31"/>
      <c r="AQ701" s="31"/>
      <c r="AR701" s="31"/>
      <c r="BH701" s="31"/>
      <c r="BI701" s="31"/>
      <c r="BJ701" s="31"/>
      <c r="BK701" s="31"/>
      <c r="BL701" s="31"/>
      <c r="BM701" s="31"/>
      <c r="BN701" s="31"/>
      <c r="BO701" s="31"/>
      <c r="BP701" s="31"/>
      <c r="BQ701" s="31"/>
      <c r="BR701" s="31"/>
      <c r="BS701" s="31"/>
      <c r="BT701" s="31"/>
      <c r="BU701" s="31"/>
      <c r="BV701" s="31"/>
      <c r="BW701" s="31"/>
      <c r="BX701" s="31"/>
      <c r="BY701" s="31"/>
      <c r="BZ701" s="31"/>
      <c r="CA701" s="31"/>
      <c r="CB701" s="31"/>
      <c r="CC701" s="31"/>
      <c r="CD701" s="31"/>
      <c r="CE701" s="31"/>
      <c r="CF701" s="31"/>
      <c r="CG701" s="31"/>
      <c r="CH701" s="31"/>
      <c r="CI701" s="31"/>
      <c r="CJ701" s="31"/>
      <c r="CK701" s="31"/>
      <c r="CL701" s="31"/>
      <c r="CM701" s="31"/>
      <c r="CN701" s="31"/>
      <c r="CO701" s="31"/>
      <c r="CP701" s="31"/>
      <c r="CQ701" s="31"/>
      <c r="CR701" s="31"/>
      <c r="CS701" s="31"/>
      <c r="CT701" s="31"/>
      <c r="CU701" s="31"/>
      <c r="CV701" s="31"/>
    </row>
    <row r="702" spans="1:100" x14ac:dyDescent="0.3">
      <c r="A702" s="31"/>
      <c r="B702" s="31"/>
      <c r="C702" s="31"/>
      <c r="D702" s="31"/>
      <c r="E702" s="31"/>
      <c r="F702" s="31"/>
      <c r="AQ702" s="31"/>
      <c r="AR702" s="31"/>
      <c r="BH702" s="31"/>
      <c r="BI702" s="31"/>
      <c r="BJ702" s="31"/>
      <c r="BK702" s="31"/>
      <c r="BL702" s="31"/>
      <c r="BM702" s="31"/>
      <c r="BN702" s="31"/>
      <c r="BO702" s="31"/>
      <c r="BP702" s="31"/>
      <c r="BQ702" s="31"/>
      <c r="BR702" s="31"/>
      <c r="BS702" s="31"/>
      <c r="BT702" s="31"/>
      <c r="BU702" s="31"/>
      <c r="BV702" s="31"/>
      <c r="BW702" s="31"/>
      <c r="BX702" s="31"/>
      <c r="BY702" s="31"/>
      <c r="BZ702" s="31"/>
      <c r="CA702" s="31"/>
      <c r="CB702" s="31"/>
      <c r="CC702" s="31"/>
      <c r="CD702" s="31"/>
      <c r="CE702" s="31"/>
      <c r="CF702" s="31"/>
      <c r="CG702" s="31"/>
      <c r="CH702" s="31"/>
      <c r="CI702" s="31"/>
      <c r="CJ702" s="31"/>
      <c r="CK702" s="31"/>
      <c r="CL702" s="31"/>
      <c r="CM702" s="31"/>
      <c r="CN702" s="31"/>
      <c r="CO702" s="31"/>
      <c r="CP702" s="31"/>
      <c r="CQ702" s="31"/>
      <c r="CR702" s="31"/>
      <c r="CS702" s="31"/>
      <c r="CT702" s="31"/>
      <c r="CU702" s="31"/>
      <c r="CV702" s="31"/>
    </row>
    <row r="703" spans="1:100" x14ac:dyDescent="0.3">
      <c r="A703" s="31"/>
      <c r="B703" s="31"/>
      <c r="C703" s="31"/>
      <c r="D703" s="31"/>
      <c r="E703" s="31"/>
      <c r="F703" s="31"/>
      <c r="AQ703" s="31"/>
      <c r="AR703" s="31"/>
      <c r="BH703" s="31"/>
      <c r="BI703" s="31"/>
      <c r="BJ703" s="31"/>
      <c r="BK703" s="31"/>
      <c r="BL703" s="31"/>
      <c r="BM703" s="31"/>
      <c r="BN703" s="31"/>
      <c r="BO703" s="31"/>
      <c r="BP703" s="31"/>
      <c r="BQ703" s="31"/>
      <c r="BR703" s="31"/>
      <c r="BS703" s="31"/>
      <c r="BT703" s="31"/>
      <c r="BU703" s="31"/>
      <c r="BV703" s="31"/>
      <c r="BW703" s="31"/>
      <c r="BX703" s="31"/>
      <c r="BY703" s="31"/>
      <c r="BZ703" s="31"/>
      <c r="CA703" s="31"/>
      <c r="CB703" s="31"/>
      <c r="CC703" s="31"/>
      <c r="CD703" s="31"/>
      <c r="CE703" s="31"/>
      <c r="CF703" s="31"/>
      <c r="CG703" s="31"/>
      <c r="CH703" s="31"/>
      <c r="CI703" s="31"/>
      <c r="CJ703" s="31"/>
      <c r="CK703" s="31"/>
      <c r="CL703" s="31"/>
      <c r="CM703" s="31"/>
      <c r="CN703" s="31"/>
      <c r="CO703" s="31"/>
      <c r="CP703" s="31"/>
      <c r="CQ703" s="31"/>
      <c r="CR703" s="31"/>
      <c r="CS703" s="31"/>
      <c r="CT703" s="31"/>
      <c r="CU703" s="31"/>
      <c r="CV703" s="31"/>
    </row>
    <row r="704" spans="1:100" x14ac:dyDescent="0.3">
      <c r="A704" s="31"/>
      <c r="B704" s="31"/>
      <c r="C704" s="31"/>
      <c r="D704" s="31"/>
      <c r="E704" s="31"/>
      <c r="F704" s="31"/>
      <c r="AQ704" s="31"/>
      <c r="AR704" s="31"/>
      <c r="BH704" s="31"/>
      <c r="BI704" s="31"/>
      <c r="BJ704" s="31"/>
      <c r="BK704" s="31"/>
      <c r="BL704" s="31"/>
      <c r="BM704" s="31"/>
      <c r="BN704" s="31"/>
      <c r="BO704" s="31"/>
      <c r="BP704" s="31"/>
      <c r="BQ704" s="31"/>
      <c r="BR704" s="31"/>
      <c r="BS704" s="31"/>
      <c r="BT704" s="31"/>
      <c r="BU704" s="31"/>
      <c r="BV704" s="31"/>
      <c r="BW704" s="31"/>
      <c r="BX704" s="31"/>
      <c r="BY704" s="31"/>
      <c r="BZ704" s="31"/>
      <c r="CA704" s="31"/>
      <c r="CB704" s="31"/>
      <c r="CC704" s="31"/>
      <c r="CD704" s="31"/>
      <c r="CE704" s="31"/>
      <c r="CF704" s="31"/>
      <c r="CG704" s="31"/>
      <c r="CH704" s="31"/>
      <c r="CI704" s="31"/>
      <c r="CJ704" s="31"/>
      <c r="CK704" s="31"/>
      <c r="CL704" s="31"/>
      <c r="CM704" s="31"/>
      <c r="CN704" s="31"/>
      <c r="CO704" s="31"/>
      <c r="CP704" s="31"/>
      <c r="CQ704" s="31"/>
      <c r="CR704" s="31"/>
      <c r="CS704" s="31"/>
      <c r="CT704" s="31"/>
      <c r="CU704" s="31"/>
      <c r="CV704" s="31"/>
    </row>
    <row r="705" spans="1:100" x14ac:dyDescent="0.3">
      <c r="A705" s="31"/>
      <c r="B705" s="31"/>
      <c r="C705" s="31"/>
      <c r="D705" s="31"/>
      <c r="E705" s="31"/>
      <c r="F705" s="31"/>
      <c r="AQ705" s="31"/>
      <c r="AR705" s="31"/>
      <c r="BH705" s="31"/>
      <c r="BI705" s="31"/>
      <c r="BJ705" s="31"/>
      <c r="BK705" s="31"/>
      <c r="BL705" s="31"/>
      <c r="BM705" s="31"/>
      <c r="BN705" s="31"/>
      <c r="BO705" s="31"/>
      <c r="BP705" s="31"/>
      <c r="BQ705" s="31"/>
      <c r="BR705" s="31"/>
      <c r="BS705" s="31"/>
      <c r="BT705" s="31"/>
      <c r="BU705" s="31"/>
      <c r="BV705" s="31"/>
      <c r="BW705" s="31"/>
      <c r="BX705" s="31"/>
      <c r="BY705" s="31"/>
      <c r="BZ705" s="31"/>
      <c r="CA705" s="31"/>
      <c r="CB705" s="31"/>
      <c r="CC705" s="31"/>
      <c r="CD705" s="31"/>
      <c r="CE705" s="31"/>
      <c r="CF705" s="31"/>
      <c r="CG705" s="31"/>
      <c r="CH705" s="31"/>
      <c r="CI705" s="31"/>
      <c r="CJ705" s="31"/>
      <c r="CK705" s="31"/>
      <c r="CL705" s="31"/>
      <c r="CM705" s="31"/>
      <c r="CN705" s="31"/>
      <c r="CO705" s="31"/>
      <c r="CP705" s="31"/>
      <c r="CQ705" s="31"/>
      <c r="CR705" s="31"/>
      <c r="CS705" s="31"/>
      <c r="CT705" s="31"/>
      <c r="CU705" s="31"/>
      <c r="CV705" s="31"/>
    </row>
    <row r="706" spans="1:100" x14ac:dyDescent="0.3">
      <c r="A706" s="31"/>
      <c r="B706" s="31"/>
      <c r="C706" s="31"/>
      <c r="D706" s="31"/>
      <c r="E706" s="31"/>
      <c r="F706" s="31"/>
      <c r="AQ706" s="31"/>
      <c r="AR706" s="31"/>
      <c r="BH706" s="31"/>
      <c r="BI706" s="31"/>
      <c r="BJ706" s="31"/>
      <c r="BK706" s="31"/>
      <c r="BL706" s="31"/>
      <c r="BM706" s="31"/>
      <c r="BN706" s="31"/>
      <c r="BO706" s="31"/>
      <c r="BP706" s="31"/>
      <c r="BQ706" s="31"/>
      <c r="BR706" s="31"/>
      <c r="BS706" s="31"/>
      <c r="BT706" s="31"/>
      <c r="BU706" s="31"/>
      <c r="BV706" s="31"/>
      <c r="BW706" s="31"/>
      <c r="BX706" s="31"/>
      <c r="BY706" s="31"/>
      <c r="BZ706" s="31"/>
      <c r="CA706" s="31"/>
      <c r="CB706" s="31"/>
      <c r="CC706" s="31"/>
      <c r="CD706" s="31"/>
      <c r="CE706" s="31"/>
      <c r="CF706" s="31"/>
      <c r="CG706" s="31"/>
      <c r="CH706" s="31"/>
      <c r="CI706" s="31"/>
      <c r="CJ706" s="31"/>
      <c r="CK706" s="31"/>
      <c r="CL706" s="31"/>
      <c r="CM706" s="31"/>
      <c r="CN706" s="31"/>
      <c r="CO706" s="31"/>
      <c r="CP706" s="31"/>
      <c r="CQ706" s="31"/>
      <c r="CR706" s="31"/>
      <c r="CS706" s="31"/>
      <c r="CT706" s="31"/>
      <c r="CU706" s="31"/>
      <c r="CV706" s="31"/>
    </row>
    <row r="707" spans="1:100" x14ac:dyDescent="0.3">
      <c r="A707" s="31"/>
      <c r="B707" s="31"/>
      <c r="C707" s="31"/>
      <c r="D707" s="31"/>
      <c r="E707" s="31"/>
      <c r="F707" s="31"/>
      <c r="AQ707" s="31"/>
      <c r="AR707" s="31"/>
      <c r="BH707" s="31"/>
      <c r="BI707" s="31"/>
      <c r="BJ707" s="31"/>
      <c r="BK707" s="31"/>
      <c r="BL707" s="31"/>
      <c r="BM707" s="31"/>
      <c r="BN707" s="31"/>
      <c r="BO707" s="31"/>
      <c r="BP707" s="31"/>
      <c r="BQ707" s="31"/>
      <c r="BR707" s="31"/>
      <c r="BS707" s="31"/>
      <c r="BT707" s="31"/>
      <c r="BU707" s="31"/>
      <c r="BV707" s="31"/>
      <c r="BW707" s="31"/>
      <c r="BX707" s="31"/>
      <c r="BY707" s="31"/>
      <c r="BZ707" s="31"/>
      <c r="CA707" s="31"/>
      <c r="CB707" s="31"/>
      <c r="CC707" s="31"/>
      <c r="CD707" s="31"/>
      <c r="CE707" s="31"/>
      <c r="CF707" s="31"/>
      <c r="CG707" s="31"/>
      <c r="CH707" s="31"/>
      <c r="CI707" s="31"/>
      <c r="CJ707" s="31"/>
      <c r="CK707" s="31"/>
      <c r="CL707" s="31"/>
      <c r="CM707" s="31"/>
      <c r="CN707" s="31"/>
      <c r="CO707" s="31"/>
      <c r="CP707" s="31"/>
      <c r="CQ707" s="31"/>
      <c r="CR707" s="31"/>
      <c r="CS707" s="31"/>
      <c r="CT707" s="31"/>
      <c r="CU707" s="31"/>
      <c r="CV707" s="31"/>
    </row>
    <row r="708" spans="1:100" x14ac:dyDescent="0.3">
      <c r="A708" s="31"/>
      <c r="B708" s="31"/>
      <c r="C708" s="31"/>
      <c r="D708" s="31"/>
      <c r="E708" s="31"/>
      <c r="F708" s="31"/>
      <c r="AQ708" s="31"/>
      <c r="AR708" s="31"/>
      <c r="BH708" s="31"/>
      <c r="BI708" s="31"/>
      <c r="BJ708" s="31"/>
      <c r="BK708" s="31"/>
      <c r="BL708" s="31"/>
      <c r="BM708" s="31"/>
      <c r="BN708" s="31"/>
      <c r="BO708" s="31"/>
      <c r="BP708" s="31"/>
      <c r="BQ708" s="31"/>
      <c r="BR708" s="31"/>
      <c r="BS708" s="31"/>
      <c r="BT708" s="31"/>
      <c r="BU708" s="31"/>
      <c r="BV708" s="31"/>
      <c r="BW708" s="31"/>
      <c r="BX708" s="31"/>
      <c r="BY708" s="31"/>
      <c r="BZ708" s="31"/>
      <c r="CA708" s="31"/>
      <c r="CB708" s="31"/>
      <c r="CC708" s="31"/>
      <c r="CD708" s="31"/>
      <c r="CE708" s="31"/>
      <c r="CF708" s="31"/>
      <c r="CG708" s="31"/>
      <c r="CH708" s="31"/>
      <c r="CI708" s="31"/>
      <c r="CJ708" s="31"/>
      <c r="CK708" s="31"/>
      <c r="CL708" s="31"/>
      <c r="CM708" s="31"/>
      <c r="CN708" s="31"/>
      <c r="CO708" s="31"/>
      <c r="CP708" s="31"/>
      <c r="CQ708" s="31"/>
      <c r="CR708" s="31"/>
      <c r="CS708" s="31"/>
      <c r="CT708" s="31"/>
      <c r="CU708" s="31"/>
      <c r="CV708" s="31"/>
    </row>
    <row r="709" spans="1:100" x14ac:dyDescent="0.3">
      <c r="A709" s="31"/>
      <c r="B709" s="31"/>
      <c r="C709" s="31"/>
      <c r="D709" s="31"/>
      <c r="E709" s="31"/>
      <c r="F709" s="31"/>
      <c r="AQ709" s="31"/>
      <c r="AR709" s="31"/>
      <c r="BH709" s="31"/>
      <c r="BI709" s="31"/>
      <c r="BJ709" s="31"/>
      <c r="BK709" s="31"/>
      <c r="BL709" s="31"/>
      <c r="BM709" s="31"/>
      <c r="BN709" s="31"/>
      <c r="BO709" s="31"/>
      <c r="BP709" s="31"/>
      <c r="BQ709" s="31"/>
      <c r="BR709" s="31"/>
      <c r="BS709" s="31"/>
      <c r="BT709" s="31"/>
      <c r="BU709" s="31"/>
      <c r="BV709" s="31"/>
      <c r="BW709" s="31"/>
      <c r="BX709" s="31"/>
      <c r="BY709" s="31"/>
      <c r="BZ709" s="31"/>
      <c r="CA709" s="31"/>
      <c r="CB709" s="31"/>
      <c r="CC709" s="31"/>
      <c r="CD709" s="31"/>
      <c r="CE709" s="31"/>
      <c r="CF709" s="31"/>
      <c r="CG709" s="31"/>
      <c r="CH709" s="31"/>
      <c r="CI709" s="31"/>
      <c r="CJ709" s="31"/>
      <c r="CK709" s="31"/>
      <c r="CL709" s="31"/>
      <c r="CM709" s="31"/>
      <c r="CN709" s="31"/>
      <c r="CO709" s="31"/>
      <c r="CP709" s="31"/>
      <c r="CQ709" s="31"/>
      <c r="CR709" s="31"/>
      <c r="CS709" s="31"/>
      <c r="CT709" s="31"/>
      <c r="CU709" s="31"/>
      <c r="CV709" s="31"/>
    </row>
    <row r="710" spans="1:100" x14ac:dyDescent="0.3">
      <c r="A710" s="31"/>
      <c r="B710" s="31"/>
      <c r="C710" s="31"/>
      <c r="D710" s="31"/>
      <c r="E710" s="31"/>
      <c r="F710" s="31"/>
      <c r="AQ710" s="31"/>
      <c r="AR710" s="31"/>
      <c r="BH710" s="31"/>
      <c r="BI710" s="31"/>
      <c r="BJ710" s="31"/>
      <c r="BK710" s="31"/>
      <c r="BL710" s="31"/>
      <c r="BM710" s="31"/>
      <c r="BN710" s="31"/>
      <c r="BO710" s="31"/>
      <c r="BP710" s="31"/>
      <c r="BQ710" s="31"/>
      <c r="BR710" s="31"/>
      <c r="BS710" s="31"/>
      <c r="BT710" s="31"/>
      <c r="BU710" s="31"/>
      <c r="BV710" s="31"/>
      <c r="BW710" s="31"/>
      <c r="BX710" s="31"/>
      <c r="BY710" s="31"/>
      <c r="BZ710" s="31"/>
      <c r="CA710" s="31"/>
      <c r="CB710" s="31"/>
      <c r="CC710" s="31"/>
      <c r="CD710" s="31"/>
      <c r="CE710" s="31"/>
      <c r="CF710" s="31"/>
      <c r="CG710" s="31"/>
      <c r="CH710" s="31"/>
      <c r="CI710" s="31"/>
      <c r="CJ710" s="31"/>
      <c r="CK710" s="31"/>
      <c r="CL710" s="31"/>
      <c r="CM710" s="31"/>
      <c r="CN710" s="31"/>
      <c r="CO710" s="31"/>
      <c r="CP710" s="31"/>
      <c r="CQ710" s="31"/>
      <c r="CR710" s="31"/>
      <c r="CS710" s="31"/>
      <c r="CT710" s="31"/>
      <c r="CU710" s="31"/>
      <c r="CV710" s="31"/>
    </row>
    <row r="711" spans="1:100" x14ac:dyDescent="0.3">
      <c r="A711" s="31"/>
      <c r="B711" s="31"/>
      <c r="C711" s="31"/>
      <c r="D711" s="31"/>
      <c r="E711" s="31"/>
      <c r="F711" s="31"/>
      <c r="AQ711" s="31"/>
      <c r="AR711" s="31"/>
      <c r="BH711" s="31"/>
      <c r="BI711" s="31"/>
      <c r="BJ711" s="31"/>
      <c r="BK711" s="31"/>
      <c r="BL711" s="31"/>
      <c r="BM711" s="31"/>
      <c r="BN711" s="31"/>
      <c r="BO711" s="31"/>
      <c r="BP711" s="31"/>
      <c r="BQ711" s="31"/>
      <c r="BR711" s="31"/>
      <c r="BS711" s="31"/>
      <c r="BT711" s="31"/>
      <c r="BU711" s="31"/>
      <c r="BV711" s="31"/>
      <c r="BW711" s="31"/>
      <c r="BX711" s="31"/>
      <c r="BY711" s="31"/>
      <c r="BZ711" s="31"/>
      <c r="CA711" s="31"/>
      <c r="CB711" s="31"/>
      <c r="CC711" s="31"/>
      <c r="CD711" s="31"/>
      <c r="CE711" s="31"/>
      <c r="CF711" s="31"/>
      <c r="CG711" s="31"/>
      <c r="CH711" s="31"/>
      <c r="CI711" s="31"/>
      <c r="CJ711" s="31"/>
      <c r="CK711" s="31"/>
      <c r="CL711" s="31"/>
      <c r="CM711" s="31"/>
      <c r="CN711" s="31"/>
      <c r="CO711" s="31"/>
      <c r="CP711" s="31"/>
      <c r="CQ711" s="31"/>
      <c r="CR711" s="31"/>
      <c r="CS711" s="31"/>
      <c r="CT711" s="31"/>
      <c r="CU711" s="31"/>
      <c r="CV711" s="31"/>
    </row>
    <row r="712" spans="1:100" x14ac:dyDescent="0.3">
      <c r="A712" s="31"/>
      <c r="B712" s="31"/>
      <c r="C712" s="31"/>
      <c r="D712" s="31"/>
      <c r="E712" s="31"/>
      <c r="F712" s="31"/>
      <c r="AQ712" s="31"/>
      <c r="AR712" s="31"/>
      <c r="BH712" s="31"/>
      <c r="BI712" s="31"/>
      <c r="BJ712" s="31"/>
      <c r="BK712" s="31"/>
      <c r="BL712" s="31"/>
      <c r="BM712" s="31"/>
      <c r="BN712" s="31"/>
      <c r="BO712" s="31"/>
      <c r="BP712" s="31"/>
      <c r="BQ712" s="31"/>
      <c r="BR712" s="31"/>
      <c r="BS712" s="31"/>
      <c r="BT712" s="31"/>
      <c r="BU712" s="31"/>
      <c r="BV712" s="31"/>
      <c r="BW712" s="31"/>
      <c r="BX712" s="31"/>
      <c r="BY712" s="31"/>
      <c r="BZ712" s="31"/>
      <c r="CA712" s="31"/>
      <c r="CB712" s="31"/>
      <c r="CC712" s="31"/>
      <c r="CD712" s="31"/>
      <c r="CE712" s="31"/>
      <c r="CF712" s="31"/>
      <c r="CG712" s="31"/>
      <c r="CH712" s="31"/>
      <c r="CI712" s="31"/>
      <c r="CJ712" s="31"/>
      <c r="CK712" s="31"/>
      <c r="CL712" s="31"/>
      <c r="CM712" s="31"/>
      <c r="CN712" s="31"/>
      <c r="CO712" s="31"/>
      <c r="CP712" s="31"/>
      <c r="CQ712" s="31"/>
      <c r="CR712" s="31"/>
      <c r="CS712" s="31"/>
      <c r="CT712" s="31"/>
      <c r="CU712" s="31"/>
      <c r="CV712" s="31"/>
    </row>
    <row r="713" spans="1:100" x14ac:dyDescent="0.3">
      <c r="A713" s="31"/>
      <c r="B713" s="31"/>
      <c r="C713" s="31"/>
      <c r="D713" s="31"/>
      <c r="E713" s="31"/>
      <c r="F713" s="31"/>
      <c r="AQ713" s="31"/>
      <c r="AR713" s="31"/>
      <c r="BH713" s="31"/>
      <c r="BI713" s="31"/>
      <c r="BJ713" s="31"/>
      <c r="BK713" s="31"/>
      <c r="BL713" s="31"/>
      <c r="BM713" s="31"/>
      <c r="BN713" s="31"/>
      <c r="BO713" s="31"/>
      <c r="BP713" s="31"/>
      <c r="BQ713" s="31"/>
      <c r="BR713" s="31"/>
      <c r="BS713" s="31"/>
      <c r="BT713" s="31"/>
      <c r="BU713" s="31"/>
      <c r="BV713" s="31"/>
      <c r="BW713" s="31"/>
      <c r="BX713" s="31"/>
      <c r="BY713" s="31"/>
      <c r="BZ713" s="31"/>
      <c r="CA713" s="31"/>
      <c r="CB713" s="31"/>
      <c r="CC713" s="31"/>
      <c r="CD713" s="31"/>
      <c r="CE713" s="31"/>
      <c r="CF713" s="31"/>
      <c r="CG713" s="31"/>
      <c r="CH713" s="31"/>
      <c r="CI713" s="31"/>
      <c r="CJ713" s="31"/>
      <c r="CK713" s="31"/>
      <c r="CL713" s="31"/>
      <c r="CM713" s="31"/>
      <c r="CN713" s="31"/>
      <c r="CO713" s="31"/>
      <c r="CP713" s="31"/>
      <c r="CQ713" s="31"/>
      <c r="CR713" s="31"/>
      <c r="CS713" s="31"/>
      <c r="CT713" s="31"/>
      <c r="CU713" s="31"/>
      <c r="CV713" s="31"/>
    </row>
    <row r="714" spans="1:100" x14ac:dyDescent="0.3">
      <c r="A714" s="31"/>
      <c r="B714" s="31"/>
      <c r="C714" s="31"/>
      <c r="D714" s="31"/>
      <c r="E714" s="31"/>
      <c r="F714" s="31"/>
      <c r="AQ714" s="31"/>
      <c r="AR714" s="31"/>
      <c r="BH714" s="31"/>
      <c r="BI714" s="31"/>
      <c r="BJ714" s="31"/>
      <c r="BK714" s="31"/>
      <c r="BL714" s="31"/>
      <c r="BM714" s="31"/>
      <c r="BN714" s="31"/>
      <c r="BO714" s="31"/>
      <c r="BP714" s="31"/>
      <c r="BQ714" s="31"/>
      <c r="BR714" s="31"/>
      <c r="BS714" s="31"/>
      <c r="BT714" s="31"/>
      <c r="BU714" s="31"/>
      <c r="BV714" s="31"/>
      <c r="BW714" s="31"/>
      <c r="BX714" s="31"/>
      <c r="BY714" s="31"/>
      <c r="BZ714" s="31"/>
      <c r="CA714" s="31"/>
      <c r="CB714" s="31"/>
      <c r="CC714" s="31"/>
      <c r="CD714" s="31"/>
      <c r="CE714" s="31"/>
      <c r="CF714" s="31"/>
      <c r="CG714" s="31"/>
      <c r="CH714" s="31"/>
      <c r="CI714" s="31"/>
      <c r="CJ714" s="31"/>
      <c r="CK714" s="31"/>
      <c r="CL714" s="31"/>
      <c r="CM714" s="31"/>
      <c r="CN714" s="31"/>
      <c r="CO714" s="31"/>
      <c r="CP714" s="31"/>
      <c r="CQ714" s="31"/>
      <c r="CR714" s="31"/>
      <c r="CS714" s="31"/>
      <c r="CT714" s="31"/>
      <c r="CU714" s="31"/>
      <c r="CV714" s="31"/>
    </row>
    <row r="715" spans="1:100" x14ac:dyDescent="0.3">
      <c r="A715" s="31"/>
      <c r="B715" s="31"/>
      <c r="C715" s="31"/>
      <c r="D715" s="31"/>
      <c r="E715" s="31"/>
      <c r="F715" s="31"/>
      <c r="AQ715" s="31"/>
      <c r="AR715" s="31"/>
      <c r="BH715" s="31"/>
      <c r="BI715" s="31"/>
      <c r="BJ715" s="31"/>
      <c r="BK715" s="31"/>
      <c r="BL715" s="31"/>
      <c r="BM715" s="31"/>
      <c r="BN715" s="31"/>
      <c r="BO715" s="31"/>
      <c r="BP715" s="31"/>
      <c r="BQ715" s="31"/>
      <c r="BR715" s="31"/>
      <c r="BS715" s="31"/>
      <c r="BT715" s="31"/>
      <c r="BU715" s="31"/>
      <c r="BV715" s="31"/>
      <c r="BW715" s="31"/>
      <c r="BX715" s="31"/>
      <c r="BY715" s="31"/>
      <c r="BZ715" s="31"/>
      <c r="CA715" s="31"/>
      <c r="CB715" s="31"/>
      <c r="CC715" s="31"/>
      <c r="CD715" s="31"/>
      <c r="CE715" s="31"/>
      <c r="CF715" s="31"/>
      <c r="CG715" s="31"/>
      <c r="CH715" s="31"/>
      <c r="CI715" s="31"/>
      <c r="CJ715" s="31"/>
      <c r="CK715" s="31"/>
      <c r="CL715" s="31"/>
      <c r="CM715" s="31"/>
      <c r="CN715" s="31"/>
      <c r="CO715" s="31"/>
      <c r="CP715" s="31"/>
      <c r="CQ715" s="31"/>
      <c r="CR715" s="31"/>
      <c r="CS715" s="31"/>
      <c r="CT715" s="31"/>
      <c r="CU715" s="31"/>
      <c r="CV715" s="31"/>
    </row>
    <row r="716" spans="1:100" x14ac:dyDescent="0.3">
      <c r="A716" s="31"/>
      <c r="B716" s="31"/>
      <c r="C716" s="31"/>
      <c r="D716" s="31"/>
      <c r="E716" s="31"/>
      <c r="F716" s="31"/>
      <c r="AQ716" s="31"/>
      <c r="AR716" s="31"/>
      <c r="BH716" s="31"/>
      <c r="BI716" s="31"/>
      <c r="BJ716" s="31"/>
      <c r="BK716" s="31"/>
      <c r="BL716" s="31"/>
      <c r="BM716" s="31"/>
      <c r="BN716" s="31"/>
      <c r="BO716" s="31"/>
      <c r="BP716" s="31"/>
      <c r="BQ716" s="31"/>
      <c r="BR716" s="31"/>
      <c r="BS716" s="31"/>
      <c r="BT716" s="31"/>
      <c r="BU716" s="31"/>
      <c r="BV716" s="31"/>
      <c r="BW716" s="31"/>
      <c r="BX716" s="31"/>
      <c r="BY716" s="31"/>
      <c r="BZ716" s="31"/>
      <c r="CA716" s="31"/>
      <c r="CB716" s="31"/>
      <c r="CC716" s="31"/>
      <c r="CD716" s="31"/>
      <c r="CE716" s="31"/>
      <c r="CF716" s="31"/>
      <c r="CG716" s="31"/>
      <c r="CH716" s="31"/>
      <c r="CI716" s="31"/>
      <c r="CJ716" s="31"/>
      <c r="CK716" s="31"/>
      <c r="CL716" s="31"/>
      <c r="CM716" s="31"/>
      <c r="CN716" s="31"/>
      <c r="CO716" s="31"/>
      <c r="CP716" s="31"/>
      <c r="CQ716" s="31"/>
      <c r="CR716" s="31"/>
      <c r="CS716" s="31"/>
      <c r="CT716" s="31"/>
      <c r="CU716" s="31"/>
      <c r="CV716" s="31"/>
    </row>
    <row r="717" spans="1:100" x14ac:dyDescent="0.3">
      <c r="A717" s="31"/>
      <c r="B717" s="31"/>
      <c r="C717" s="31"/>
      <c r="D717" s="31"/>
      <c r="E717" s="31"/>
      <c r="F717" s="31"/>
      <c r="AQ717" s="31"/>
      <c r="AR717" s="31"/>
      <c r="BH717" s="31"/>
      <c r="BI717" s="31"/>
      <c r="BJ717" s="31"/>
      <c r="BK717" s="31"/>
      <c r="BL717" s="31"/>
      <c r="BM717" s="31"/>
      <c r="BN717" s="31"/>
      <c r="BO717" s="31"/>
      <c r="BP717" s="31"/>
      <c r="BQ717" s="31"/>
      <c r="BR717" s="31"/>
      <c r="BS717" s="31"/>
      <c r="BT717" s="31"/>
      <c r="BU717" s="31"/>
      <c r="BV717" s="31"/>
      <c r="BW717" s="31"/>
      <c r="BX717" s="31"/>
      <c r="BY717" s="31"/>
      <c r="BZ717" s="31"/>
      <c r="CA717" s="31"/>
      <c r="CB717" s="31"/>
      <c r="CC717" s="31"/>
      <c r="CD717" s="31"/>
      <c r="CE717" s="31"/>
      <c r="CF717" s="31"/>
      <c r="CG717" s="31"/>
      <c r="CH717" s="31"/>
      <c r="CI717" s="31"/>
      <c r="CJ717" s="31"/>
      <c r="CK717" s="31"/>
      <c r="CL717" s="31"/>
      <c r="CM717" s="31"/>
      <c r="CN717" s="31"/>
      <c r="CO717" s="31"/>
      <c r="CP717" s="31"/>
      <c r="CQ717" s="31"/>
      <c r="CR717" s="31"/>
      <c r="CS717" s="31"/>
      <c r="CT717" s="31"/>
      <c r="CU717" s="31"/>
      <c r="CV717" s="31"/>
    </row>
    <row r="718" spans="1:100" x14ac:dyDescent="0.3">
      <c r="A718" s="31"/>
      <c r="B718" s="31"/>
      <c r="C718" s="31"/>
      <c r="D718" s="31"/>
      <c r="E718" s="31"/>
      <c r="F718" s="31"/>
      <c r="AQ718" s="31"/>
      <c r="AR718" s="31"/>
      <c r="BH718" s="31"/>
      <c r="BI718" s="31"/>
      <c r="BJ718" s="31"/>
      <c r="BK718" s="31"/>
      <c r="BL718" s="31"/>
      <c r="BM718" s="31"/>
      <c r="BN718" s="31"/>
      <c r="BO718" s="31"/>
      <c r="BP718" s="31"/>
      <c r="BQ718" s="31"/>
      <c r="BR718" s="31"/>
      <c r="BS718" s="31"/>
      <c r="BT718" s="31"/>
      <c r="BU718" s="31"/>
      <c r="BV718" s="31"/>
      <c r="BW718" s="31"/>
      <c r="BX718" s="31"/>
      <c r="BY718" s="31"/>
      <c r="BZ718" s="31"/>
      <c r="CA718" s="31"/>
      <c r="CB718" s="31"/>
      <c r="CC718" s="31"/>
      <c r="CD718" s="31"/>
      <c r="CE718" s="31"/>
      <c r="CF718" s="31"/>
      <c r="CG718" s="31"/>
      <c r="CH718" s="31"/>
      <c r="CI718" s="31"/>
      <c r="CJ718" s="31"/>
      <c r="CK718" s="31"/>
      <c r="CL718" s="31"/>
      <c r="CM718" s="31"/>
      <c r="CN718" s="31"/>
      <c r="CO718" s="31"/>
      <c r="CP718" s="31"/>
      <c r="CQ718" s="31"/>
      <c r="CR718" s="31"/>
      <c r="CS718" s="31"/>
      <c r="CT718" s="31"/>
      <c r="CU718" s="31"/>
      <c r="CV718" s="31"/>
    </row>
    <row r="719" spans="1:100" x14ac:dyDescent="0.3">
      <c r="A719" s="31"/>
      <c r="B719" s="31"/>
      <c r="C719" s="31"/>
      <c r="D719" s="31"/>
      <c r="E719" s="31"/>
      <c r="F719" s="31"/>
      <c r="AQ719" s="31"/>
      <c r="AR719" s="31"/>
      <c r="BH719" s="31"/>
      <c r="BI719" s="31"/>
      <c r="BJ719" s="31"/>
      <c r="BK719" s="31"/>
      <c r="BL719" s="31"/>
      <c r="BM719" s="31"/>
      <c r="BN719" s="31"/>
      <c r="BO719" s="31"/>
      <c r="BP719" s="31"/>
      <c r="BQ719" s="31"/>
      <c r="BR719" s="31"/>
      <c r="BS719" s="31"/>
      <c r="BT719" s="31"/>
      <c r="BU719" s="31"/>
      <c r="BV719" s="31"/>
      <c r="BW719" s="31"/>
      <c r="BX719" s="31"/>
      <c r="BY719" s="31"/>
      <c r="BZ719" s="31"/>
      <c r="CA719" s="31"/>
      <c r="CB719" s="31"/>
      <c r="CC719" s="31"/>
      <c r="CD719" s="31"/>
      <c r="CE719" s="31"/>
      <c r="CF719" s="31"/>
      <c r="CG719" s="31"/>
      <c r="CH719" s="31"/>
      <c r="CI719" s="31"/>
      <c r="CJ719" s="31"/>
      <c r="CK719" s="31"/>
      <c r="CL719" s="31"/>
      <c r="CM719" s="31"/>
      <c r="CN719" s="31"/>
      <c r="CO719" s="31"/>
      <c r="CP719" s="31"/>
      <c r="CQ719" s="31"/>
      <c r="CR719" s="31"/>
      <c r="CS719" s="31"/>
      <c r="CT719" s="31"/>
      <c r="CU719" s="31"/>
      <c r="CV719" s="31"/>
    </row>
    <row r="720" spans="1:100" x14ac:dyDescent="0.3">
      <c r="A720" s="31"/>
      <c r="B720" s="31"/>
      <c r="C720" s="31"/>
      <c r="D720" s="31"/>
      <c r="E720" s="31"/>
      <c r="F720" s="31"/>
      <c r="AQ720" s="31"/>
      <c r="AR720" s="31"/>
      <c r="BH720" s="31"/>
      <c r="BI720" s="31"/>
      <c r="BJ720" s="31"/>
      <c r="BK720" s="31"/>
      <c r="BL720" s="31"/>
      <c r="BM720" s="31"/>
      <c r="BN720" s="31"/>
      <c r="BO720" s="31"/>
      <c r="BP720" s="31"/>
      <c r="BQ720" s="31"/>
      <c r="BR720" s="31"/>
      <c r="BS720" s="31"/>
      <c r="BT720" s="31"/>
      <c r="BU720" s="31"/>
      <c r="BV720" s="31"/>
      <c r="BW720" s="31"/>
      <c r="BX720" s="31"/>
      <c r="BY720" s="31"/>
      <c r="BZ720" s="31"/>
      <c r="CA720" s="31"/>
      <c r="CB720" s="31"/>
      <c r="CC720" s="31"/>
      <c r="CD720" s="31"/>
      <c r="CE720" s="31"/>
      <c r="CF720" s="31"/>
      <c r="CG720" s="31"/>
      <c r="CH720" s="31"/>
      <c r="CI720" s="31"/>
      <c r="CJ720" s="31"/>
      <c r="CK720" s="31"/>
      <c r="CL720" s="31"/>
      <c r="CM720" s="31"/>
      <c r="CN720" s="31"/>
      <c r="CO720" s="31"/>
      <c r="CP720" s="31"/>
      <c r="CQ720" s="31"/>
      <c r="CR720" s="31"/>
      <c r="CS720" s="31"/>
      <c r="CT720" s="31"/>
      <c r="CU720" s="31"/>
      <c r="CV720" s="31"/>
    </row>
    <row r="721" spans="1:100" x14ac:dyDescent="0.3">
      <c r="A721" s="31"/>
      <c r="B721" s="31"/>
      <c r="C721" s="31"/>
      <c r="D721" s="31"/>
      <c r="E721" s="31"/>
      <c r="F721" s="31"/>
      <c r="AQ721" s="31"/>
      <c r="AR721" s="31"/>
      <c r="BH721" s="31"/>
      <c r="BI721" s="31"/>
      <c r="BJ721" s="31"/>
      <c r="BK721" s="31"/>
      <c r="BL721" s="31"/>
      <c r="BM721" s="31"/>
      <c r="BN721" s="31"/>
      <c r="BO721" s="31"/>
      <c r="BP721" s="31"/>
      <c r="BQ721" s="31"/>
      <c r="BR721" s="31"/>
      <c r="BS721" s="31"/>
      <c r="BT721" s="31"/>
      <c r="BU721" s="31"/>
      <c r="BV721" s="31"/>
      <c r="BW721" s="31"/>
      <c r="BX721" s="31"/>
      <c r="BY721" s="31"/>
      <c r="BZ721" s="31"/>
      <c r="CA721" s="31"/>
      <c r="CB721" s="31"/>
      <c r="CC721" s="31"/>
      <c r="CD721" s="31"/>
      <c r="CE721" s="31"/>
      <c r="CF721" s="31"/>
      <c r="CG721" s="31"/>
      <c r="CH721" s="31"/>
      <c r="CI721" s="31"/>
      <c r="CJ721" s="31"/>
      <c r="CK721" s="31"/>
      <c r="CL721" s="31"/>
      <c r="CM721" s="31"/>
      <c r="CN721" s="31"/>
      <c r="CO721" s="31"/>
      <c r="CP721" s="31"/>
      <c r="CQ721" s="31"/>
      <c r="CR721" s="31"/>
      <c r="CS721" s="31"/>
      <c r="CT721" s="31"/>
      <c r="CU721" s="31"/>
      <c r="CV721" s="31"/>
    </row>
    <row r="722" spans="1:100" x14ac:dyDescent="0.3">
      <c r="A722" s="31"/>
      <c r="B722" s="31"/>
      <c r="C722" s="31"/>
      <c r="D722" s="31"/>
      <c r="E722" s="31"/>
      <c r="F722" s="31"/>
      <c r="AQ722" s="31"/>
      <c r="AR722" s="31"/>
      <c r="BH722" s="31"/>
      <c r="BI722" s="31"/>
      <c r="BJ722" s="31"/>
      <c r="BK722" s="31"/>
      <c r="BL722" s="31"/>
      <c r="BM722" s="31"/>
      <c r="BN722" s="31"/>
      <c r="BO722" s="31"/>
      <c r="BP722" s="31"/>
      <c r="BQ722" s="31"/>
      <c r="BR722" s="31"/>
      <c r="BS722" s="31"/>
      <c r="BT722" s="31"/>
      <c r="BU722" s="31"/>
      <c r="BV722" s="31"/>
      <c r="BW722" s="31"/>
      <c r="BX722" s="31"/>
      <c r="BY722" s="31"/>
      <c r="BZ722" s="31"/>
      <c r="CA722" s="31"/>
      <c r="CB722" s="31"/>
      <c r="CC722" s="31"/>
      <c r="CD722" s="31"/>
      <c r="CE722" s="31"/>
      <c r="CF722" s="31"/>
      <c r="CG722" s="31"/>
      <c r="CH722" s="31"/>
      <c r="CI722" s="31"/>
      <c r="CJ722" s="31"/>
      <c r="CK722" s="31"/>
      <c r="CL722" s="31"/>
      <c r="CM722" s="31"/>
      <c r="CN722" s="31"/>
      <c r="CO722" s="31"/>
      <c r="CP722" s="31"/>
      <c r="CQ722" s="31"/>
      <c r="CR722" s="31"/>
      <c r="CS722" s="31"/>
      <c r="CT722" s="31"/>
      <c r="CU722" s="31"/>
      <c r="CV722" s="31"/>
    </row>
    <row r="723" spans="1:100" x14ac:dyDescent="0.3">
      <c r="A723" s="31"/>
      <c r="B723" s="31"/>
      <c r="C723" s="31"/>
      <c r="D723" s="31"/>
      <c r="E723" s="31"/>
      <c r="F723" s="31"/>
      <c r="AQ723" s="31"/>
      <c r="AR723" s="31"/>
      <c r="BH723" s="31"/>
      <c r="BI723" s="31"/>
      <c r="BJ723" s="31"/>
      <c r="BK723" s="31"/>
      <c r="BL723" s="31"/>
      <c r="BM723" s="31"/>
      <c r="BN723" s="31"/>
      <c r="BO723" s="31"/>
      <c r="BP723" s="31"/>
      <c r="BQ723" s="31"/>
      <c r="BR723" s="31"/>
      <c r="BS723" s="31"/>
      <c r="BT723" s="31"/>
      <c r="BU723" s="31"/>
      <c r="BV723" s="31"/>
      <c r="BW723" s="31"/>
      <c r="BX723" s="31"/>
      <c r="BY723" s="31"/>
      <c r="BZ723" s="31"/>
      <c r="CA723" s="31"/>
      <c r="CB723" s="31"/>
      <c r="CC723" s="31"/>
      <c r="CD723" s="31"/>
      <c r="CE723" s="31"/>
      <c r="CF723" s="31"/>
      <c r="CG723" s="31"/>
      <c r="CH723" s="31"/>
      <c r="CI723" s="31"/>
      <c r="CJ723" s="31"/>
      <c r="CK723" s="31"/>
      <c r="CL723" s="31"/>
      <c r="CM723" s="31"/>
      <c r="CN723" s="31"/>
      <c r="CO723" s="31"/>
      <c r="CP723" s="31"/>
      <c r="CQ723" s="31"/>
      <c r="CR723" s="31"/>
      <c r="CS723" s="31"/>
      <c r="CT723" s="31"/>
      <c r="CU723" s="31"/>
      <c r="CV723" s="31"/>
    </row>
    <row r="724" spans="1:100" x14ac:dyDescent="0.3">
      <c r="A724" s="31"/>
      <c r="B724" s="31"/>
      <c r="C724" s="31"/>
      <c r="D724" s="31"/>
      <c r="E724" s="31"/>
      <c r="F724" s="31"/>
      <c r="AQ724" s="31"/>
      <c r="AR724" s="31"/>
      <c r="BH724" s="31"/>
      <c r="BI724" s="31"/>
      <c r="BJ724" s="31"/>
      <c r="BK724" s="31"/>
      <c r="BL724" s="31"/>
      <c r="BM724" s="31"/>
      <c r="BN724" s="31"/>
      <c r="BO724" s="31"/>
      <c r="BP724" s="31"/>
      <c r="BQ724" s="31"/>
      <c r="BR724" s="31"/>
      <c r="BS724" s="31"/>
      <c r="BT724" s="31"/>
      <c r="BU724" s="31"/>
      <c r="BV724" s="31"/>
      <c r="BW724" s="31"/>
      <c r="BX724" s="31"/>
      <c r="BY724" s="31"/>
      <c r="BZ724" s="31"/>
      <c r="CA724" s="31"/>
      <c r="CB724" s="31"/>
      <c r="CC724" s="31"/>
      <c r="CD724" s="31"/>
      <c r="CE724" s="31"/>
      <c r="CF724" s="31"/>
      <c r="CG724" s="31"/>
      <c r="CH724" s="31"/>
      <c r="CI724" s="31"/>
      <c r="CJ724" s="31"/>
      <c r="CK724" s="31"/>
      <c r="CL724" s="31"/>
      <c r="CM724" s="31"/>
      <c r="CN724" s="31"/>
      <c r="CO724" s="31"/>
      <c r="CP724" s="31"/>
      <c r="CQ724" s="31"/>
      <c r="CR724" s="31"/>
      <c r="CS724" s="31"/>
      <c r="CT724" s="31"/>
      <c r="CU724" s="31"/>
      <c r="CV724" s="31"/>
    </row>
    <row r="725" spans="1:100" x14ac:dyDescent="0.3">
      <c r="A725" s="31"/>
      <c r="B725" s="31"/>
      <c r="C725" s="31"/>
      <c r="D725" s="31"/>
      <c r="E725" s="31"/>
      <c r="F725" s="31"/>
      <c r="AQ725" s="31"/>
      <c r="AR725" s="31"/>
      <c r="BH725" s="31"/>
      <c r="BI725" s="31"/>
      <c r="BJ725" s="31"/>
      <c r="BK725" s="31"/>
      <c r="BL725" s="31"/>
      <c r="BM725" s="31"/>
      <c r="BN725" s="31"/>
      <c r="BO725" s="31"/>
      <c r="BP725" s="31"/>
      <c r="BQ725" s="31"/>
      <c r="BR725" s="31"/>
      <c r="BS725" s="31"/>
      <c r="BT725" s="31"/>
      <c r="BU725" s="31"/>
      <c r="BV725" s="31"/>
      <c r="BW725" s="31"/>
      <c r="BX725" s="31"/>
      <c r="BY725" s="31"/>
      <c r="BZ725" s="31"/>
      <c r="CA725" s="31"/>
      <c r="CB725" s="31"/>
      <c r="CC725" s="31"/>
      <c r="CD725" s="31"/>
      <c r="CE725" s="31"/>
      <c r="CF725" s="31"/>
      <c r="CG725" s="31"/>
      <c r="CH725" s="31"/>
      <c r="CI725" s="31"/>
      <c r="CJ725" s="31"/>
      <c r="CK725" s="31"/>
      <c r="CL725" s="31"/>
      <c r="CM725" s="31"/>
      <c r="CN725" s="31"/>
      <c r="CO725" s="31"/>
      <c r="CP725" s="31"/>
      <c r="CQ725" s="31"/>
      <c r="CR725" s="31"/>
      <c r="CS725" s="31"/>
      <c r="CT725" s="31"/>
      <c r="CU725" s="31"/>
      <c r="CV725" s="31"/>
    </row>
    <row r="726" spans="1:100" x14ac:dyDescent="0.3">
      <c r="A726" s="31"/>
      <c r="B726" s="31"/>
      <c r="C726" s="31"/>
      <c r="D726" s="31"/>
      <c r="E726" s="31"/>
      <c r="F726" s="31"/>
      <c r="AQ726" s="31"/>
      <c r="AR726" s="31"/>
      <c r="BH726" s="31"/>
      <c r="BI726" s="31"/>
      <c r="BJ726" s="31"/>
      <c r="BK726" s="31"/>
      <c r="BL726" s="31"/>
      <c r="BM726" s="31"/>
      <c r="BN726" s="31"/>
      <c r="BO726" s="31"/>
      <c r="BP726" s="31"/>
      <c r="BQ726" s="31"/>
      <c r="BR726" s="31"/>
      <c r="BS726" s="31"/>
      <c r="BT726" s="31"/>
      <c r="BU726" s="31"/>
      <c r="BV726" s="31"/>
      <c r="BW726" s="31"/>
      <c r="BX726" s="31"/>
      <c r="BY726" s="31"/>
      <c r="BZ726" s="31"/>
      <c r="CA726" s="31"/>
      <c r="CB726" s="31"/>
      <c r="CC726" s="31"/>
      <c r="CD726" s="31"/>
      <c r="CE726" s="31"/>
      <c r="CF726" s="31"/>
      <c r="CG726" s="31"/>
      <c r="CH726" s="31"/>
      <c r="CI726" s="31"/>
      <c r="CJ726" s="31"/>
      <c r="CK726" s="31"/>
      <c r="CL726" s="31"/>
      <c r="CM726" s="31"/>
      <c r="CN726" s="31"/>
      <c r="CO726" s="31"/>
      <c r="CP726" s="31"/>
      <c r="CQ726" s="31"/>
      <c r="CR726" s="31"/>
      <c r="CS726" s="31"/>
      <c r="CT726" s="31"/>
      <c r="CU726" s="31"/>
      <c r="CV726" s="31"/>
    </row>
    <row r="727" spans="1:100" x14ac:dyDescent="0.3">
      <c r="A727" s="31"/>
      <c r="B727" s="31"/>
      <c r="C727" s="31"/>
      <c r="D727" s="31"/>
      <c r="E727" s="31"/>
      <c r="F727" s="31"/>
      <c r="AQ727" s="31"/>
      <c r="AR727" s="31"/>
      <c r="BH727" s="31"/>
      <c r="BI727" s="31"/>
      <c r="BJ727" s="31"/>
      <c r="BK727" s="31"/>
      <c r="BL727" s="31"/>
      <c r="BM727" s="31"/>
      <c r="BN727" s="31"/>
      <c r="BO727" s="31"/>
      <c r="BP727" s="31"/>
      <c r="BQ727" s="31"/>
      <c r="BR727" s="31"/>
      <c r="BS727" s="31"/>
      <c r="BT727" s="31"/>
      <c r="BU727" s="31"/>
      <c r="BV727" s="31"/>
      <c r="BW727" s="31"/>
      <c r="BX727" s="31"/>
      <c r="BY727" s="31"/>
      <c r="BZ727" s="31"/>
      <c r="CA727" s="31"/>
      <c r="CB727" s="31"/>
      <c r="CC727" s="31"/>
      <c r="CD727" s="31"/>
      <c r="CE727" s="31"/>
      <c r="CF727" s="31"/>
      <c r="CG727" s="31"/>
      <c r="CH727" s="31"/>
      <c r="CI727" s="31"/>
      <c r="CJ727" s="31"/>
      <c r="CK727" s="31"/>
      <c r="CL727" s="31"/>
      <c r="CM727" s="31"/>
      <c r="CN727" s="31"/>
      <c r="CO727" s="31"/>
      <c r="CP727" s="31"/>
      <c r="CQ727" s="31"/>
      <c r="CR727" s="31"/>
      <c r="CS727" s="31"/>
      <c r="CT727" s="31"/>
      <c r="CU727" s="31"/>
      <c r="CV727" s="31"/>
    </row>
    <row r="728" spans="1:100" x14ac:dyDescent="0.3">
      <c r="A728" s="31"/>
      <c r="B728" s="31"/>
      <c r="C728" s="31"/>
      <c r="D728" s="31"/>
      <c r="E728" s="31"/>
      <c r="F728" s="31"/>
      <c r="AQ728" s="31"/>
      <c r="AR728" s="31"/>
      <c r="BH728" s="31"/>
      <c r="BI728" s="31"/>
      <c r="BJ728" s="31"/>
      <c r="BK728" s="31"/>
      <c r="BL728" s="31"/>
      <c r="BM728" s="31"/>
      <c r="BN728" s="31"/>
      <c r="BO728" s="31"/>
      <c r="BP728" s="31"/>
      <c r="BQ728" s="31"/>
      <c r="BR728" s="31"/>
      <c r="BS728" s="31"/>
      <c r="BT728" s="31"/>
      <c r="BU728" s="31"/>
      <c r="BV728" s="31"/>
      <c r="BW728" s="31"/>
      <c r="BX728" s="31"/>
      <c r="BY728" s="31"/>
      <c r="BZ728" s="31"/>
      <c r="CA728" s="31"/>
      <c r="CB728" s="31"/>
      <c r="CC728" s="31"/>
      <c r="CD728" s="31"/>
      <c r="CE728" s="31"/>
      <c r="CF728" s="31"/>
      <c r="CG728" s="31"/>
      <c r="CH728" s="31"/>
      <c r="CI728" s="31"/>
      <c r="CJ728" s="31"/>
      <c r="CK728" s="31"/>
      <c r="CL728" s="31"/>
      <c r="CM728" s="31"/>
      <c r="CN728" s="31"/>
      <c r="CO728" s="31"/>
      <c r="CP728" s="31"/>
      <c r="CQ728" s="31"/>
      <c r="CR728" s="31"/>
      <c r="CS728" s="31"/>
      <c r="CT728" s="31"/>
      <c r="CU728" s="31"/>
      <c r="CV728" s="31"/>
    </row>
    <row r="729" spans="1:100" x14ac:dyDescent="0.3">
      <c r="A729" s="31"/>
      <c r="B729" s="31"/>
      <c r="C729" s="31"/>
      <c r="D729" s="31"/>
      <c r="E729" s="31"/>
      <c r="F729" s="31"/>
      <c r="AQ729" s="31"/>
      <c r="AR729" s="31"/>
      <c r="BH729" s="31"/>
      <c r="BI729" s="31"/>
      <c r="BJ729" s="31"/>
      <c r="BK729" s="31"/>
      <c r="BL729" s="31"/>
      <c r="BM729" s="31"/>
      <c r="BN729" s="31"/>
      <c r="BO729" s="31"/>
      <c r="BP729" s="31"/>
      <c r="BQ729" s="31"/>
      <c r="BR729" s="31"/>
      <c r="BS729" s="31"/>
      <c r="BT729" s="31"/>
      <c r="BU729" s="31"/>
      <c r="BV729" s="31"/>
      <c r="BW729" s="31"/>
      <c r="BX729" s="31"/>
      <c r="BY729" s="31"/>
      <c r="BZ729" s="31"/>
      <c r="CA729" s="31"/>
      <c r="CB729" s="31"/>
      <c r="CC729" s="31"/>
      <c r="CD729" s="31"/>
      <c r="CE729" s="31"/>
      <c r="CF729" s="31"/>
      <c r="CG729" s="31"/>
      <c r="CH729" s="31"/>
      <c r="CI729" s="31"/>
      <c r="CJ729" s="31"/>
      <c r="CK729" s="31"/>
      <c r="CL729" s="31"/>
      <c r="CM729" s="31"/>
      <c r="CN729" s="31"/>
      <c r="CO729" s="31"/>
      <c r="CP729" s="31"/>
      <c r="CQ729" s="31"/>
      <c r="CR729" s="31"/>
      <c r="CS729" s="31"/>
      <c r="CT729" s="31"/>
      <c r="CU729" s="31"/>
      <c r="CV729" s="31"/>
    </row>
    <row r="730" spans="1:100" x14ac:dyDescent="0.3">
      <c r="A730" s="31"/>
      <c r="B730" s="31"/>
      <c r="C730" s="31"/>
      <c r="D730" s="31"/>
      <c r="E730" s="31"/>
      <c r="F730" s="31"/>
      <c r="AQ730" s="31"/>
      <c r="AR730" s="31"/>
      <c r="BH730" s="31"/>
      <c r="BI730" s="31"/>
      <c r="BJ730" s="31"/>
      <c r="BK730" s="31"/>
      <c r="BL730" s="31"/>
      <c r="BM730" s="31"/>
      <c r="BN730" s="31"/>
      <c r="BO730" s="31"/>
      <c r="BP730" s="31"/>
      <c r="BQ730" s="31"/>
      <c r="BR730" s="31"/>
      <c r="BS730" s="31"/>
      <c r="BT730" s="31"/>
      <c r="BU730" s="31"/>
      <c r="BV730" s="31"/>
      <c r="BW730" s="31"/>
      <c r="BX730" s="31"/>
      <c r="BY730" s="31"/>
      <c r="BZ730" s="31"/>
      <c r="CA730" s="31"/>
      <c r="CB730" s="31"/>
      <c r="CC730" s="31"/>
      <c r="CD730" s="31"/>
      <c r="CE730" s="31"/>
      <c r="CF730" s="31"/>
      <c r="CG730" s="31"/>
      <c r="CH730" s="31"/>
      <c r="CI730" s="31"/>
      <c r="CJ730" s="31"/>
      <c r="CK730" s="31"/>
      <c r="CL730" s="31"/>
      <c r="CM730" s="31"/>
      <c r="CN730" s="31"/>
      <c r="CO730" s="31"/>
      <c r="CP730" s="31"/>
      <c r="CQ730" s="31"/>
      <c r="CR730" s="31"/>
      <c r="CS730" s="31"/>
      <c r="CT730" s="31"/>
      <c r="CU730" s="31"/>
      <c r="CV730" s="31"/>
    </row>
    <row r="731" spans="1:100" x14ac:dyDescent="0.3">
      <c r="A731" s="31"/>
      <c r="B731" s="31"/>
      <c r="C731" s="31"/>
      <c r="D731" s="31"/>
      <c r="E731" s="31"/>
      <c r="F731" s="31"/>
      <c r="AQ731" s="31"/>
      <c r="AR731" s="31"/>
      <c r="BH731" s="31"/>
      <c r="BI731" s="31"/>
      <c r="BJ731" s="31"/>
      <c r="BK731" s="31"/>
      <c r="BL731" s="31"/>
      <c r="BM731" s="31"/>
      <c r="BN731" s="31"/>
      <c r="BO731" s="31"/>
      <c r="BP731" s="31"/>
      <c r="BQ731" s="31"/>
      <c r="BR731" s="31"/>
      <c r="BS731" s="31"/>
      <c r="BT731" s="31"/>
      <c r="BU731" s="31"/>
      <c r="BV731" s="31"/>
      <c r="BW731" s="31"/>
      <c r="BX731" s="31"/>
      <c r="BY731" s="31"/>
      <c r="BZ731" s="31"/>
      <c r="CA731" s="31"/>
      <c r="CB731" s="31"/>
      <c r="CC731" s="31"/>
      <c r="CD731" s="31"/>
      <c r="CE731" s="31"/>
      <c r="CF731" s="31"/>
      <c r="CG731" s="31"/>
      <c r="CH731" s="31"/>
      <c r="CI731" s="31"/>
      <c r="CJ731" s="31"/>
      <c r="CK731" s="31"/>
      <c r="CL731" s="31"/>
      <c r="CM731" s="31"/>
      <c r="CN731" s="31"/>
      <c r="CO731" s="31"/>
      <c r="CP731" s="31"/>
      <c r="CQ731" s="31"/>
      <c r="CR731" s="31"/>
      <c r="CS731" s="31"/>
      <c r="CT731" s="31"/>
      <c r="CU731" s="31"/>
      <c r="CV731" s="31"/>
    </row>
    <row r="732" spans="1:100" x14ac:dyDescent="0.3">
      <c r="A732" s="31"/>
      <c r="B732" s="31"/>
      <c r="C732" s="31"/>
      <c r="D732" s="31"/>
      <c r="E732" s="31"/>
      <c r="F732" s="31"/>
      <c r="AQ732" s="31"/>
      <c r="AR732" s="31"/>
      <c r="BH732" s="31"/>
      <c r="BI732" s="31"/>
      <c r="BJ732" s="31"/>
      <c r="BK732" s="31"/>
      <c r="BL732" s="31"/>
      <c r="BM732" s="31"/>
      <c r="BN732" s="31"/>
      <c r="BO732" s="31"/>
      <c r="BP732" s="31"/>
      <c r="BQ732" s="31"/>
      <c r="BR732" s="31"/>
      <c r="BS732" s="31"/>
      <c r="BT732" s="31"/>
      <c r="BU732" s="31"/>
      <c r="BV732" s="31"/>
      <c r="BW732" s="31"/>
      <c r="BX732" s="31"/>
      <c r="BY732" s="31"/>
      <c r="BZ732" s="31"/>
      <c r="CA732" s="31"/>
      <c r="CB732" s="31"/>
      <c r="CC732" s="31"/>
      <c r="CD732" s="31"/>
      <c r="CE732" s="31"/>
      <c r="CF732" s="31"/>
      <c r="CG732" s="31"/>
      <c r="CH732" s="31"/>
      <c r="CI732" s="31"/>
      <c r="CJ732" s="31"/>
      <c r="CK732" s="31"/>
      <c r="CL732" s="31"/>
      <c r="CM732" s="31"/>
      <c r="CN732" s="31"/>
      <c r="CO732" s="31"/>
      <c r="CP732" s="31"/>
      <c r="CQ732" s="31"/>
      <c r="CR732" s="31"/>
      <c r="CS732" s="31"/>
      <c r="CT732" s="31"/>
      <c r="CU732" s="31"/>
      <c r="CV732" s="31"/>
    </row>
    <row r="733" spans="1:100" x14ac:dyDescent="0.3">
      <c r="A733" s="31"/>
      <c r="B733" s="31"/>
      <c r="C733" s="31"/>
      <c r="D733" s="31"/>
      <c r="E733" s="31"/>
      <c r="F733" s="31"/>
      <c r="AQ733" s="31"/>
      <c r="AR733" s="31"/>
      <c r="BH733" s="31"/>
      <c r="BI733" s="31"/>
      <c r="BJ733" s="31"/>
      <c r="BK733" s="31"/>
      <c r="BL733" s="31"/>
      <c r="BM733" s="31"/>
      <c r="BN733" s="31"/>
      <c r="BO733" s="31"/>
      <c r="BP733" s="31"/>
      <c r="BQ733" s="31"/>
      <c r="BR733" s="31"/>
      <c r="BS733" s="31"/>
      <c r="BT733" s="31"/>
      <c r="BU733" s="31"/>
      <c r="BV733" s="31"/>
      <c r="BW733" s="31"/>
      <c r="BX733" s="31"/>
      <c r="BY733" s="31"/>
      <c r="BZ733" s="31"/>
      <c r="CA733" s="31"/>
      <c r="CB733" s="31"/>
      <c r="CC733" s="31"/>
      <c r="CD733" s="31"/>
      <c r="CE733" s="31"/>
      <c r="CF733" s="31"/>
      <c r="CG733" s="31"/>
      <c r="CH733" s="31"/>
      <c r="CI733" s="31"/>
      <c r="CJ733" s="31"/>
      <c r="CK733" s="31"/>
      <c r="CL733" s="31"/>
      <c r="CM733" s="31"/>
      <c r="CN733" s="31"/>
      <c r="CO733" s="31"/>
      <c r="CP733" s="31"/>
      <c r="CQ733" s="31"/>
      <c r="CR733" s="31"/>
      <c r="CS733" s="31"/>
      <c r="CT733" s="31"/>
      <c r="CU733" s="31"/>
      <c r="CV733" s="31"/>
    </row>
    <row r="734" spans="1:100" x14ac:dyDescent="0.3">
      <c r="A734" s="31"/>
      <c r="B734" s="31"/>
      <c r="C734" s="31"/>
      <c r="D734" s="31"/>
      <c r="E734" s="31"/>
      <c r="F734" s="31"/>
      <c r="AQ734" s="31"/>
      <c r="AR734" s="31"/>
      <c r="BH734" s="31"/>
      <c r="BI734" s="31"/>
      <c r="BJ734" s="31"/>
      <c r="BK734" s="31"/>
      <c r="BL734" s="31"/>
      <c r="BM734" s="31"/>
      <c r="BN734" s="31"/>
      <c r="BO734" s="31"/>
      <c r="BP734" s="31"/>
      <c r="BQ734" s="31"/>
      <c r="BR734" s="31"/>
      <c r="BS734" s="31"/>
      <c r="BT734" s="31"/>
      <c r="BU734" s="31"/>
      <c r="BV734" s="31"/>
      <c r="BW734" s="31"/>
      <c r="BX734" s="31"/>
      <c r="BY734" s="31"/>
      <c r="BZ734" s="31"/>
      <c r="CA734" s="31"/>
      <c r="CB734" s="31"/>
      <c r="CC734" s="31"/>
      <c r="CD734" s="31"/>
      <c r="CE734" s="31"/>
      <c r="CF734" s="31"/>
      <c r="CG734" s="31"/>
      <c r="CH734" s="31"/>
      <c r="CI734" s="31"/>
      <c r="CJ734" s="31"/>
      <c r="CK734" s="31"/>
      <c r="CL734" s="31"/>
      <c r="CM734" s="31"/>
      <c r="CN734" s="31"/>
      <c r="CO734" s="31"/>
      <c r="CP734" s="31"/>
      <c r="CQ734" s="31"/>
      <c r="CR734" s="31"/>
      <c r="CS734" s="31"/>
      <c r="CT734" s="31"/>
      <c r="CU734" s="31"/>
      <c r="CV734" s="31"/>
    </row>
    <row r="735" spans="1:100" x14ac:dyDescent="0.3">
      <c r="A735" s="31"/>
      <c r="B735" s="31"/>
      <c r="C735" s="31"/>
      <c r="D735" s="31"/>
      <c r="E735" s="31"/>
      <c r="F735" s="31"/>
      <c r="AQ735" s="31"/>
      <c r="AR735" s="31"/>
      <c r="BH735" s="31"/>
      <c r="BI735" s="31"/>
      <c r="BJ735" s="31"/>
      <c r="BK735" s="31"/>
      <c r="BL735" s="31"/>
      <c r="BM735" s="31"/>
      <c r="BN735" s="31"/>
      <c r="BO735" s="31"/>
      <c r="BP735" s="31"/>
      <c r="BQ735" s="31"/>
      <c r="BR735" s="31"/>
      <c r="BS735" s="31"/>
      <c r="BT735" s="31"/>
      <c r="BU735" s="31"/>
      <c r="BV735" s="31"/>
      <c r="BW735" s="31"/>
      <c r="BX735" s="31"/>
      <c r="BY735" s="31"/>
      <c r="BZ735" s="31"/>
      <c r="CA735" s="31"/>
      <c r="CB735" s="31"/>
      <c r="CC735" s="31"/>
      <c r="CD735" s="31"/>
      <c r="CE735" s="31"/>
      <c r="CF735" s="31"/>
      <c r="CG735" s="31"/>
      <c r="CH735" s="31"/>
      <c r="CI735" s="31"/>
      <c r="CJ735" s="31"/>
      <c r="CK735" s="31"/>
      <c r="CL735" s="31"/>
      <c r="CM735" s="31"/>
      <c r="CN735" s="31"/>
      <c r="CO735" s="31"/>
      <c r="CP735" s="31"/>
      <c r="CQ735" s="31"/>
      <c r="CR735" s="31"/>
      <c r="CS735" s="31"/>
      <c r="CT735" s="31"/>
      <c r="CU735" s="31"/>
      <c r="CV735" s="31"/>
    </row>
    <row r="736" spans="1:100" x14ac:dyDescent="0.3">
      <c r="A736" s="31"/>
      <c r="B736" s="31"/>
      <c r="C736" s="31"/>
      <c r="D736" s="31"/>
      <c r="E736" s="31"/>
      <c r="F736" s="31"/>
      <c r="AQ736" s="31"/>
      <c r="AR736" s="31"/>
      <c r="BH736" s="31"/>
      <c r="BI736" s="31"/>
      <c r="BJ736" s="31"/>
      <c r="BK736" s="31"/>
      <c r="BL736" s="31"/>
      <c r="BM736" s="31"/>
      <c r="BN736" s="31"/>
      <c r="BO736" s="31"/>
      <c r="BP736" s="31"/>
      <c r="BQ736" s="31"/>
      <c r="BR736" s="31"/>
      <c r="BS736" s="31"/>
      <c r="BT736" s="31"/>
      <c r="BU736" s="31"/>
      <c r="BV736" s="31"/>
      <c r="BW736" s="31"/>
      <c r="BX736" s="31"/>
      <c r="BY736" s="31"/>
      <c r="BZ736" s="31"/>
      <c r="CA736" s="31"/>
      <c r="CB736" s="31"/>
      <c r="CC736" s="31"/>
      <c r="CD736" s="31"/>
      <c r="CE736" s="31"/>
      <c r="CF736" s="31"/>
      <c r="CG736" s="31"/>
      <c r="CH736" s="31"/>
      <c r="CI736" s="31"/>
      <c r="CJ736" s="31"/>
      <c r="CK736" s="31"/>
      <c r="CL736" s="31"/>
      <c r="CM736" s="31"/>
      <c r="CN736" s="31"/>
      <c r="CO736" s="31"/>
      <c r="CP736" s="31"/>
      <c r="CQ736" s="31"/>
      <c r="CR736" s="31"/>
      <c r="CS736" s="31"/>
      <c r="CT736" s="31"/>
      <c r="CU736" s="31"/>
      <c r="CV736" s="31"/>
    </row>
    <row r="737" spans="1:100" x14ac:dyDescent="0.3">
      <c r="A737" s="31"/>
      <c r="B737" s="31"/>
      <c r="C737" s="31"/>
      <c r="D737" s="31"/>
      <c r="E737" s="31"/>
      <c r="F737" s="31"/>
      <c r="AQ737" s="31"/>
      <c r="AR737" s="31"/>
      <c r="BH737" s="31"/>
      <c r="BI737" s="31"/>
      <c r="BJ737" s="31"/>
      <c r="BK737" s="31"/>
      <c r="BL737" s="31"/>
      <c r="BM737" s="31"/>
      <c r="BN737" s="31"/>
      <c r="BO737" s="31"/>
      <c r="BP737" s="31"/>
      <c r="BQ737" s="31"/>
      <c r="BR737" s="31"/>
      <c r="BS737" s="31"/>
      <c r="BT737" s="31"/>
      <c r="BU737" s="31"/>
      <c r="BV737" s="31"/>
      <c r="BW737" s="31"/>
      <c r="BX737" s="31"/>
      <c r="BY737" s="31"/>
      <c r="BZ737" s="31"/>
      <c r="CA737" s="31"/>
      <c r="CB737" s="31"/>
      <c r="CC737" s="31"/>
      <c r="CD737" s="31"/>
      <c r="CE737" s="31"/>
      <c r="CF737" s="31"/>
      <c r="CG737" s="31"/>
      <c r="CH737" s="31"/>
      <c r="CI737" s="31"/>
      <c r="CJ737" s="31"/>
      <c r="CK737" s="31"/>
      <c r="CL737" s="31"/>
      <c r="CM737" s="31"/>
      <c r="CN737" s="31"/>
      <c r="CO737" s="31"/>
      <c r="CP737" s="31"/>
      <c r="CQ737" s="31"/>
      <c r="CR737" s="31"/>
      <c r="CS737" s="31"/>
      <c r="CT737" s="31"/>
      <c r="CU737" s="31"/>
      <c r="CV737" s="31"/>
    </row>
    <row r="738" spans="1:100" x14ac:dyDescent="0.3">
      <c r="A738" s="31"/>
      <c r="B738" s="31"/>
      <c r="C738" s="31"/>
      <c r="D738" s="31"/>
      <c r="E738" s="31"/>
      <c r="F738" s="31"/>
      <c r="AQ738" s="31"/>
      <c r="AR738" s="31"/>
      <c r="BH738" s="31"/>
      <c r="BI738" s="31"/>
      <c r="BJ738" s="31"/>
      <c r="BK738" s="31"/>
      <c r="BL738" s="31"/>
      <c r="BM738" s="31"/>
      <c r="BN738" s="31"/>
      <c r="BO738" s="31"/>
      <c r="BP738" s="31"/>
      <c r="BQ738" s="31"/>
      <c r="BR738" s="31"/>
      <c r="BS738" s="31"/>
      <c r="BT738" s="31"/>
      <c r="BU738" s="31"/>
      <c r="BV738" s="31"/>
      <c r="BW738" s="31"/>
      <c r="BX738" s="31"/>
      <c r="BY738" s="31"/>
      <c r="BZ738" s="31"/>
      <c r="CA738" s="31"/>
      <c r="CB738" s="31"/>
      <c r="CC738" s="31"/>
      <c r="CD738" s="31"/>
      <c r="CE738" s="31"/>
      <c r="CF738" s="31"/>
      <c r="CG738" s="31"/>
      <c r="CH738" s="31"/>
      <c r="CI738" s="31"/>
      <c r="CJ738" s="31"/>
      <c r="CK738" s="31"/>
      <c r="CL738" s="31"/>
      <c r="CM738" s="31"/>
      <c r="CN738" s="31"/>
      <c r="CO738" s="31"/>
      <c r="CP738" s="31"/>
      <c r="CQ738" s="31"/>
      <c r="CR738" s="31"/>
      <c r="CS738" s="31"/>
      <c r="CT738" s="31"/>
      <c r="CU738" s="31"/>
      <c r="CV738" s="31"/>
    </row>
    <row r="739" spans="1:100" x14ac:dyDescent="0.3">
      <c r="A739" s="31"/>
      <c r="B739" s="31"/>
      <c r="C739" s="31"/>
      <c r="D739" s="31"/>
      <c r="E739" s="31"/>
      <c r="F739" s="31"/>
      <c r="AQ739" s="31"/>
      <c r="AR739" s="31"/>
      <c r="BH739" s="31"/>
      <c r="BI739" s="31"/>
      <c r="BJ739" s="31"/>
      <c r="BK739" s="31"/>
      <c r="BL739" s="31"/>
      <c r="BM739" s="31"/>
      <c r="BN739" s="31"/>
      <c r="BO739" s="31"/>
      <c r="BP739" s="31"/>
      <c r="BQ739" s="31"/>
      <c r="BR739" s="31"/>
      <c r="BS739" s="31"/>
      <c r="BT739" s="31"/>
      <c r="BU739" s="31"/>
      <c r="BV739" s="31"/>
      <c r="BW739" s="31"/>
      <c r="BX739" s="31"/>
      <c r="BY739" s="31"/>
      <c r="BZ739" s="31"/>
      <c r="CA739" s="31"/>
      <c r="CB739" s="31"/>
      <c r="CC739" s="31"/>
      <c r="CD739" s="31"/>
      <c r="CE739" s="31"/>
      <c r="CF739" s="31"/>
      <c r="CG739" s="31"/>
      <c r="CH739" s="31"/>
      <c r="CI739" s="31"/>
      <c r="CJ739" s="31"/>
      <c r="CK739" s="31"/>
      <c r="CL739" s="31"/>
      <c r="CM739" s="31"/>
      <c r="CN739" s="31"/>
      <c r="CO739" s="31"/>
      <c r="CP739" s="31"/>
      <c r="CQ739" s="31"/>
      <c r="CR739" s="31"/>
      <c r="CS739" s="31"/>
      <c r="CT739" s="31"/>
      <c r="CU739" s="31"/>
      <c r="CV739" s="31"/>
    </row>
    <row r="740" spans="1:100" x14ac:dyDescent="0.3">
      <c r="A740" s="31"/>
      <c r="B740" s="31"/>
      <c r="C740" s="31"/>
      <c r="D740" s="31"/>
      <c r="E740" s="31"/>
      <c r="F740" s="31"/>
      <c r="AQ740" s="31"/>
      <c r="AR740" s="31"/>
      <c r="BH740" s="31"/>
      <c r="BI740" s="31"/>
      <c r="BJ740" s="31"/>
      <c r="BK740" s="31"/>
      <c r="BL740" s="31"/>
      <c r="BM740" s="31"/>
      <c r="BN740" s="31"/>
      <c r="BO740" s="31"/>
      <c r="BP740" s="31"/>
      <c r="BQ740" s="31"/>
      <c r="BR740" s="31"/>
      <c r="BS740" s="31"/>
      <c r="BT740" s="31"/>
      <c r="BU740" s="31"/>
      <c r="BV740" s="31"/>
      <c r="BW740" s="31"/>
      <c r="BX740" s="31"/>
      <c r="BY740" s="31"/>
      <c r="BZ740" s="31"/>
      <c r="CA740" s="31"/>
      <c r="CB740" s="31"/>
      <c r="CC740" s="31"/>
      <c r="CD740" s="31"/>
      <c r="CE740" s="31"/>
      <c r="CF740" s="31"/>
      <c r="CG740" s="31"/>
      <c r="CH740" s="31"/>
      <c r="CI740" s="31"/>
      <c r="CJ740" s="31"/>
      <c r="CK740" s="31"/>
      <c r="CL740" s="31"/>
      <c r="CM740" s="31"/>
      <c r="CN740" s="31"/>
      <c r="CO740" s="31"/>
      <c r="CP740" s="31"/>
      <c r="CQ740" s="31"/>
      <c r="CR740" s="31"/>
      <c r="CS740" s="31"/>
      <c r="CT740" s="31"/>
      <c r="CU740" s="31"/>
      <c r="CV740" s="31"/>
    </row>
    <row r="741" spans="1:100" x14ac:dyDescent="0.3">
      <c r="A741" s="31"/>
      <c r="B741" s="31"/>
      <c r="C741" s="31"/>
      <c r="D741" s="31"/>
      <c r="E741" s="31"/>
      <c r="F741" s="31"/>
      <c r="AQ741" s="31"/>
      <c r="AR741" s="31"/>
      <c r="BH741" s="31"/>
      <c r="BI741" s="31"/>
      <c r="BJ741" s="31"/>
      <c r="BK741" s="31"/>
      <c r="BL741" s="31"/>
      <c r="BM741" s="31"/>
      <c r="BN741" s="31"/>
      <c r="BO741" s="31"/>
      <c r="BP741" s="31"/>
      <c r="BQ741" s="31"/>
      <c r="BR741" s="31"/>
      <c r="BS741" s="31"/>
      <c r="BT741" s="31"/>
      <c r="BU741" s="31"/>
      <c r="BV741" s="31"/>
      <c r="BW741" s="31"/>
      <c r="BX741" s="31"/>
      <c r="BY741" s="31"/>
      <c r="BZ741" s="31"/>
      <c r="CA741" s="31"/>
      <c r="CB741" s="31"/>
      <c r="CC741" s="31"/>
      <c r="CD741" s="31"/>
      <c r="CE741" s="31"/>
      <c r="CF741" s="31"/>
      <c r="CG741" s="31"/>
      <c r="CH741" s="31"/>
      <c r="CI741" s="31"/>
      <c r="CJ741" s="31"/>
      <c r="CK741" s="31"/>
      <c r="CL741" s="31"/>
      <c r="CM741" s="31"/>
      <c r="CN741" s="31"/>
      <c r="CO741" s="31"/>
      <c r="CP741" s="31"/>
      <c r="CQ741" s="31"/>
      <c r="CR741" s="31"/>
      <c r="CS741" s="31"/>
      <c r="CT741" s="31"/>
      <c r="CU741" s="31"/>
      <c r="CV741" s="31"/>
    </row>
    <row r="742" spans="1:100" x14ac:dyDescent="0.3">
      <c r="A742" s="31"/>
      <c r="B742" s="31"/>
      <c r="C742" s="31"/>
      <c r="D742" s="31"/>
      <c r="E742" s="31"/>
      <c r="F742" s="31"/>
      <c r="AQ742" s="31"/>
      <c r="AR742" s="31"/>
      <c r="BH742" s="31"/>
      <c r="BI742" s="31"/>
      <c r="BJ742" s="31"/>
      <c r="BK742" s="31"/>
      <c r="BL742" s="31"/>
      <c r="BM742" s="31"/>
      <c r="BN742" s="31"/>
      <c r="BO742" s="31"/>
      <c r="BP742" s="31"/>
      <c r="BQ742" s="31"/>
      <c r="BR742" s="31"/>
      <c r="BS742" s="31"/>
      <c r="BT742" s="31"/>
      <c r="BU742" s="31"/>
      <c r="BV742" s="31"/>
      <c r="BW742" s="31"/>
      <c r="BX742" s="31"/>
      <c r="BY742" s="31"/>
      <c r="BZ742" s="31"/>
      <c r="CA742" s="31"/>
      <c r="CB742" s="31"/>
      <c r="CC742" s="31"/>
      <c r="CD742" s="31"/>
      <c r="CE742" s="31"/>
      <c r="CF742" s="31"/>
      <c r="CG742" s="31"/>
      <c r="CH742" s="31"/>
      <c r="CI742" s="31"/>
      <c r="CJ742" s="31"/>
      <c r="CK742" s="31"/>
      <c r="CL742" s="31"/>
      <c r="CM742" s="31"/>
      <c r="CN742" s="31"/>
      <c r="CO742" s="31"/>
      <c r="CP742" s="31"/>
      <c r="CQ742" s="31"/>
      <c r="CR742" s="31"/>
      <c r="CS742" s="31"/>
      <c r="CT742" s="31"/>
      <c r="CU742" s="31"/>
      <c r="CV742" s="31"/>
    </row>
    <row r="743" spans="1:100" x14ac:dyDescent="0.3">
      <c r="A743" s="31"/>
      <c r="B743" s="31"/>
      <c r="C743" s="31"/>
      <c r="D743" s="31"/>
      <c r="E743" s="31"/>
      <c r="F743" s="31"/>
      <c r="AQ743" s="31"/>
      <c r="AR743" s="31"/>
      <c r="BH743" s="31"/>
      <c r="BI743" s="31"/>
      <c r="BJ743" s="31"/>
      <c r="BK743" s="31"/>
      <c r="BL743" s="31"/>
      <c r="BM743" s="31"/>
      <c r="BN743" s="31"/>
      <c r="BO743" s="31"/>
      <c r="BP743" s="31"/>
      <c r="BQ743" s="31"/>
      <c r="BR743" s="31"/>
      <c r="BS743" s="31"/>
      <c r="BT743" s="31"/>
      <c r="BU743" s="31"/>
      <c r="BV743" s="31"/>
      <c r="BW743" s="31"/>
      <c r="BX743" s="31"/>
      <c r="BY743" s="31"/>
      <c r="BZ743" s="31"/>
      <c r="CA743" s="31"/>
      <c r="CB743" s="31"/>
      <c r="CC743" s="31"/>
      <c r="CD743" s="31"/>
      <c r="CE743" s="31"/>
      <c r="CF743" s="31"/>
      <c r="CG743" s="31"/>
      <c r="CH743" s="31"/>
      <c r="CI743" s="31"/>
      <c r="CJ743" s="31"/>
      <c r="CK743" s="31"/>
      <c r="CL743" s="31"/>
      <c r="CM743" s="31"/>
      <c r="CN743" s="31"/>
      <c r="CO743" s="31"/>
      <c r="CP743" s="31"/>
      <c r="CQ743" s="31"/>
      <c r="CR743" s="31"/>
      <c r="CS743" s="31"/>
      <c r="CT743" s="31"/>
      <c r="CU743" s="31"/>
      <c r="CV743" s="31"/>
    </row>
    <row r="744" spans="1:100" x14ac:dyDescent="0.3">
      <c r="A744" s="31"/>
      <c r="B744" s="31"/>
      <c r="C744" s="31"/>
      <c r="D744" s="31"/>
      <c r="E744" s="31"/>
      <c r="F744" s="31"/>
      <c r="AQ744" s="31"/>
      <c r="AR744" s="31"/>
      <c r="BH744" s="31"/>
      <c r="BI744" s="31"/>
      <c r="BJ744" s="31"/>
      <c r="BK744" s="31"/>
      <c r="BL744" s="31"/>
      <c r="BM744" s="31"/>
      <c r="BN744" s="31"/>
      <c r="BO744" s="31"/>
      <c r="BP744" s="31"/>
      <c r="BQ744" s="31"/>
      <c r="BR744" s="31"/>
      <c r="BS744" s="31"/>
      <c r="BT744" s="31"/>
      <c r="BU744" s="31"/>
      <c r="BV744" s="31"/>
      <c r="BW744" s="31"/>
      <c r="BX744" s="31"/>
      <c r="BY744" s="31"/>
      <c r="BZ744" s="31"/>
      <c r="CA744" s="31"/>
      <c r="CB744" s="31"/>
      <c r="CC744" s="31"/>
      <c r="CD744" s="31"/>
      <c r="CE744" s="31"/>
      <c r="CF744" s="31"/>
      <c r="CG744" s="31"/>
      <c r="CH744" s="31"/>
      <c r="CI744" s="31"/>
      <c r="CJ744" s="31"/>
      <c r="CK744" s="31"/>
      <c r="CL744" s="31"/>
      <c r="CM744" s="31"/>
      <c r="CN744" s="31"/>
      <c r="CO744" s="31"/>
      <c r="CP744" s="31"/>
      <c r="CQ744" s="31"/>
      <c r="CR744" s="31"/>
      <c r="CS744" s="31"/>
      <c r="CT744" s="31"/>
      <c r="CU744" s="31"/>
      <c r="CV744" s="31"/>
    </row>
    <row r="745" spans="1:100" x14ac:dyDescent="0.3">
      <c r="A745" s="31"/>
      <c r="B745" s="31"/>
      <c r="C745" s="31"/>
      <c r="D745" s="31"/>
      <c r="E745" s="31"/>
      <c r="F745" s="31"/>
      <c r="AQ745" s="31"/>
      <c r="AR745" s="31"/>
      <c r="BH745" s="31"/>
      <c r="BI745" s="31"/>
      <c r="BJ745" s="31"/>
      <c r="BK745" s="31"/>
      <c r="BL745" s="31"/>
      <c r="BM745" s="31"/>
      <c r="BN745" s="31"/>
      <c r="BO745" s="31"/>
      <c r="BP745" s="31"/>
      <c r="BQ745" s="31"/>
      <c r="BR745" s="31"/>
      <c r="BS745" s="31"/>
      <c r="BT745" s="31"/>
      <c r="BU745" s="31"/>
      <c r="BV745" s="31"/>
      <c r="BW745" s="31"/>
      <c r="BX745" s="31"/>
      <c r="BY745" s="31"/>
      <c r="BZ745" s="31"/>
      <c r="CA745" s="31"/>
      <c r="CB745" s="31"/>
      <c r="CC745" s="31"/>
      <c r="CD745" s="31"/>
      <c r="CE745" s="31"/>
      <c r="CF745" s="31"/>
      <c r="CG745" s="31"/>
      <c r="CH745" s="31"/>
      <c r="CI745" s="31"/>
      <c r="CJ745" s="31"/>
      <c r="CK745" s="31"/>
      <c r="CL745" s="31"/>
      <c r="CM745" s="31"/>
      <c r="CN745" s="31"/>
      <c r="CO745" s="31"/>
      <c r="CP745" s="31"/>
      <c r="CQ745" s="31"/>
      <c r="CR745" s="31"/>
      <c r="CS745" s="31"/>
      <c r="CT745" s="31"/>
      <c r="CU745" s="31"/>
      <c r="CV745" s="31"/>
    </row>
    <row r="746" spans="1:100" x14ac:dyDescent="0.3">
      <c r="A746" s="31"/>
      <c r="B746" s="31"/>
      <c r="C746" s="31"/>
      <c r="D746" s="31"/>
      <c r="E746" s="31"/>
      <c r="F746" s="31"/>
      <c r="AQ746" s="31"/>
      <c r="AR746" s="31"/>
      <c r="BH746" s="31"/>
      <c r="BI746" s="31"/>
      <c r="BJ746" s="31"/>
      <c r="BK746" s="31"/>
      <c r="BL746" s="31"/>
      <c r="BM746" s="31"/>
      <c r="BN746" s="31"/>
      <c r="BO746" s="31"/>
      <c r="BP746" s="31"/>
      <c r="BQ746" s="31"/>
      <c r="BR746" s="31"/>
      <c r="BS746" s="31"/>
      <c r="BT746" s="31"/>
      <c r="BU746" s="31"/>
      <c r="BV746" s="31"/>
      <c r="BW746" s="31"/>
      <c r="BX746" s="31"/>
      <c r="BY746" s="31"/>
      <c r="BZ746" s="31"/>
      <c r="CA746" s="31"/>
      <c r="CB746" s="31"/>
      <c r="CC746" s="31"/>
      <c r="CD746" s="31"/>
      <c r="CE746" s="31"/>
      <c r="CF746" s="31"/>
      <c r="CG746" s="31"/>
      <c r="CH746" s="31"/>
      <c r="CI746" s="31"/>
      <c r="CJ746" s="31"/>
      <c r="CK746" s="31"/>
      <c r="CL746" s="31"/>
      <c r="CM746" s="31"/>
      <c r="CN746" s="31"/>
      <c r="CO746" s="31"/>
      <c r="CP746" s="31"/>
      <c r="CQ746" s="31"/>
      <c r="CR746" s="31"/>
      <c r="CS746" s="31"/>
      <c r="CT746" s="31"/>
      <c r="CU746" s="31"/>
      <c r="CV746" s="31"/>
    </row>
    <row r="747" spans="1:100" x14ac:dyDescent="0.3">
      <c r="A747" s="31"/>
      <c r="B747" s="31"/>
      <c r="C747" s="31"/>
      <c r="D747" s="31"/>
      <c r="E747" s="31"/>
      <c r="F747" s="31"/>
      <c r="AQ747" s="31"/>
      <c r="AR747" s="31"/>
      <c r="BH747" s="31"/>
      <c r="BI747" s="31"/>
      <c r="BJ747" s="31"/>
      <c r="BK747" s="31"/>
      <c r="BL747" s="31"/>
      <c r="BM747" s="31"/>
      <c r="BN747" s="31"/>
      <c r="BO747" s="31"/>
      <c r="BP747" s="31"/>
      <c r="BQ747" s="31"/>
      <c r="BR747" s="31"/>
      <c r="BS747" s="31"/>
      <c r="BT747" s="31"/>
      <c r="BU747" s="31"/>
      <c r="BV747" s="31"/>
      <c r="BW747" s="31"/>
      <c r="BX747" s="31"/>
      <c r="BY747" s="31"/>
      <c r="BZ747" s="31"/>
      <c r="CA747" s="31"/>
      <c r="CB747" s="31"/>
      <c r="CC747" s="31"/>
      <c r="CD747" s="31"/>
      <c r="CE747" s="31"/>
      <c r="CF747" s="31"/>
      <c r="CG747" s="31"/>
      <c r="CH747" s="31"/>
      <c r="CI747" s="31"/>
      <c r="CJ747" s="31"/>
      <c r="CK747" s="31"/>
      <c r="CL747" s="31"/>
      <c r="CM747" s="31"/>
      <c r="CN747" s="31"/>
      <c r="CO747" s="31"/>
      <c r="CP747" s="31"/>
      <c r="CQ747" s="31"/>
      <c r="CR747" s="31"/>
      <c r="CS747" s="31"/>
      <c r="CT747" s="31"/>
      <c r="CU747" s="31"/>
      <c r="CV747" s="31"/>
    </row>
    <row r="748" spans="1:100" x14ac:dyDescent="0.3">
      <c r="A748" s="31"/>
      <c r="B748" s="31"/>
      <c r="C748" s="31"/>
      <c r="D748" s="31"/>
      <c r="E748" s="31"/>
      <c r="F748" s="31"/>
      <c r="AQ748" s="31"/>
      <c r="AR748" s="31"/>
      <c r="BH748" s="31"/>
      <c r="BI748" s="31"/>
      <c r="BJ748" s="31"/>
      <c r="BK748" s="31"/>
      <c r="BL748" s="31"/>
      <c r="BM748" s="31"/>
      <c r="BN748" s="31"/>
      <c r="BO748" s="31"/>
      <c r="BP748" s="31"/>
      <c r="BQ748" s="31"/>
      <c r="BR748" s="31"/>
      <c r="BS748" s="31"/>
      <c r="BT748" s="31"/>
      <c r="BU748" s="31"/>
      <c r="BV748" s="31"/>
      <c r="BW748" s="31"/>
      <c r="BX748" s="31"/>
      <c r="BY748" s="31"/>
      <c r="BZ748" s="31"/>
      <c r="CA748" s="31"/>
      <c r="CB748" s="31"/>
      <c r="CC748" s="31"/>
      <c r="CD748" s="31"/>
      <c r="CE748" s="31"/>
      <c r="CF748" s="31"/>
      <c r="CG748" s="31"/>
      <c r="CH748" s="31"/>
      <c r="CI748" s="31"/>
      <c r="CJ748" s="31"/>
      <c r="CK748" s="31"/>
      <c r="CL748" s="31"/>
      <c r="CM748" s="31"/>
      <c r="CN748" s="31"/>
      <c r="CO748" s="31"/>
      <c r="CP748" s="31"/>
      <c r="CQ748" s="31"/>
      <c r="CR748" s="31"/>
      <c r="CS748" s="31"/>
      <c r="CT748" s="31"/>
      <c r="CU748" s="31"/>
      <c r="CV748" s="31"/>
    </row>
    <row r="749" spans="1:100" x14ac:dyDescent="0.3">
      <c r="A749" s="31"/>
      <c r="B749" s="31"/>
      <c r="C749" s="31"/>
      <c r="D749" s="31"/>
      <c r="E749" s="31"/>
      <c r="F749" s="31"/>
      <c r="AQ749" s="31"/>
      <c r="AR749" s="31"/>
      <c r="BH749" s="31"/>
      <c r="BI749" s="31"/>
      <c r="BJ749" s="31"/>
      <c r="BK749" s="31"/>
      <c r="BL749" s="31"/>
      <c r="BM749" s="31"/>
      <c r="BN749" s="31"/>
      <c r="BO749" s="31"/>
      <c r="BP749" s="31"/>
      <c r="BQ749" s="31"/>
      <c r="BR749" s="31"/>
      <c r="BS749" s="31"/>
      <c r="BT749" s="31"/>
      <c r="BU749" s="31"/>
      <c r="BV749" s="31"/>
      <c r="BW749" s="31"/>
      <c r="BX749" s="31"/>
      <c r="BY749" s="31"/>
      <c r="BZ749" s="31"/>
      <c r="CA749" s="31"/>
      <c r="CB749" s="31"/>
      <c r="CC749" s="31"/>
      <c r="CD749" s="31"/>
      <c r="CE749" s="31"/>
      <c r="CF749" s="31"/>
      <c r="CG749" s="31"/>
      <c r="CH749" s="31"/>
      <c r="CI749" s="31"/>
      <c r="CJ749" s="31"/>
      <c r="CK749" s="31"/>
      <c r="CL749" s="31"/>
      <c r="CM749" s="31"/>
      <c r="CN749" s="31"/>
      <c r="CO749" s="31"/>
      <c r="CP749" s="31"/>
      <c r="CQ749" s="31"/>
      <c r="CR749" s="31"/>
      <c r="CS749" s="31"/>
      <c r="CT749" s="31"/>
      <c r="CU749" s="31"/>
      <c r="CV749" s="31"/>
    </row>
    <row r="750" spans="1:100" x14ac:dyDescent="0.3">
      <c r="A750" s="31"/>
      <c r="B750" s="31"/>
      <c r="C750" s="31"/>
      <c r="D750" s="31"/>
      <c r="E750" s="31"/>
      <c r="F750" s="31"/>
      <c r="AQ750" s="31"/>
      <c r="AR750" s="31"/>
      <c r="BH750" s="31"/>
      <c r="BI750" s="31"/>
      <c r="BJ750" s="31"/>
      <c r="BK750" s="31"/>
      <c r="BL750" s="31"/>
      <c r="BM750" s="31"/>
      <c r="BN750" s="31"/>
      <c r="BO750" s="31"/>
      <c r="BP750" s="31"/>
      <c r="BQ750" s="31"/>
      <c r="BR750" s="31"/>
      <c r="BS750" s="31"/>
      <c r="BT750" s="31"/>
      <c r="BU750" s="31"/>
      <c r="BV750" s="31"/>
      <c r="BW750" s="31"/>
      <c r="BX750" s="31"/>
      <c r="BY750" s="31"/>
      <c r="BZ750" s="31"/>
      <c r="CA750" s="31"/>
      <c r="CB750" s="31"/>
      <c r="CC750" s="31"/>
      <c r="CD750" s="31"/>
      <c r="CE750" s="31"/>
      <c r="CF750" s="31"/>
      <c r="CG750" s="31"/>
      <c r="CH750" s="31"/>
      <c r="CI750" s="31"/>
      <c r="CJ750" s="31"/>
      <c r="CK750" s="31"/>
      <c r="CL750" s="31"/>
      <c r="CM750" s="31"/>
      <c r="CN750" s="31"/>
      <c r="CO750" s="31"/>
      <c r="CP750" s="31"/>
      <c r="CQ750" s="31"/>
      <c r="CR750" s="31"/>
      <c r="CS750" s="31"/>
      <c r="CT750" s="31"/>
      <c r="CU750" s="31"/>
      <c r="CV750" s="31"/>
    </row>
    <row r="751" spans="1:100" x14ac:dyDescent="0.3">
      <c r="A751" s="31"/>
      <c r="B751" s="31"/>
      <c r="C751" s="31"/>
      <c r="D751" s="31"/>
      <c r="E751" s="31"/>
      <c r="F751" s="31"/>
      <c r="AQ751" s="31"/>
      <c r="AR751" s="31"/>
      <c r="BH751" s="31"/>
      <c r="BI751" s="31"/>
      <c r="BJ751" s="31"/>
      <c r="BK751" s="31"/>
      <c r="BL751" s="31"/>
      <c r="BM751" s="31"/>
      <c r="BN751" s="31"/>
      <c r="BO751" s="31"/>
      <c r="BP751" s="31"/>
      <c r="BQ751" s="31"/>
      <c r="BR751" s="31"/>
      <c r="BS751" s="31"/>
      <c r="BT751" s="31"/>
      <c r="BU751" s="31"/>
      <c r="BV751" s="31"/>
      <c r="BW751" s="31"/>
      <c r="BX751" s="31"/>
      <c r="BY751" s="31"/>
      <c r="BZ751" s="31"/>
      <c r="CA751" s="31"/>
      <c r="CB751" s="31"/>
      <c r="CC751" s="31"/>
      <c r="CD751" s="31"/>
      <c r="CE751" s="31"/>
      <c r="CF751" s="31"/>
      <c r="CG751" s="31"/>
      <c r="CH751" s="31"/>
      <c r="CI751" s="31"/>
      <c r="CJ751" s="31"/>
      <c r="CK751" s="31"/>
      <c r="CL751" s="31"/>
      <c r="CM751" s="31"/>
      <c r="CN751" s="31"/>
      <c r="CO751" s="31"/>
      <c r="CP751" s="31"/>
      <c r="CQ751" s="31"/>
      <c r="CR751" s="31"/>
      <c r="CS751" s="31"/>
      <c r="CT751" s="31"/>
      <c r="CU751" s="31"/>
      <c r="CV751" s="31"/>
    </row>
    <row r="752" spans="1:100" x14ac:dyDescent="0.3">
      <c r="A752" s="31"/>
      <c r="B752" s="31"/>
      <c r="C752" s="31"/>
      <c r="D752" s="31"/>
      <c r="E752" s="31"/>
      <c r="F752" s="31"/>
      <c r="AQ752" s="31"/>
      <c r="AR752" s="31"/>
      <c r="BH752" s="31"/>
      <c r="BI752" s="31"/>
      <c r="BJ752" s="31"/>
      <c r="BK752" s="31"/>
      <c r="BL752" s="31"/>
      <c r="BM752" s="31"/>
      <c r="BN752" s="31"/>
      <c r="BO752" s="31"/>
      <c r="BP752" s="31"/>
      <c r="BQ752" s="31"/>
      <c r="BR752" s="31"/>
      <c r="BS752" s="31"/>
      <c r="BT752" s="31"/>
      <c r="BU752" s="31"/>
      <c r="BV752" s="31"/>
      <c r="BW752" s="31"/>
      <c r="BX752" s="31"/>
      <c r="BY752" s="31"/>
      <c r="BZ752" s="31"/>
      <c r="CA752" s="31"/>
      <c r="CB752" s="31"/>
      <c r="CC752" s="31"/>
      <c r="CD752" s="31"/>
      <c r="CE752" s="31"/>
      <c r="CF752" s="31"/>
      <c r="CG752" s="31"/>
      <c r="CH752" s="31"/>
      <c r="CI752" s="31"/>
      <c r="CJ752" s="31"/>
      <c r="CK752" s="31"/>
      <c r="CL752" s="31"/>
      <c r="CM752" s="31"/>
      <c r="CN752" s="31"/>
      <c r="CO752" s="31"/>
      <c r="CP752" s="31"/>
      <c r="CQ752" s="31"/>
      <c r="CR752" s="31"/>
      <c r="CS752" s="31"/>
      <c r="CT752" s="31"/>
      <c r="CU752" s="31"/>
      <c r="CV752" s="31"/>
    </row>
    <row r="753" spans="1:100" x14ac:dyDescent="0.3">
      <c r="A753" s="31"/>
      <c r="B753" s="31"/>
      <c r="C753" s="31"/>
      <c r="D753" s="31"/>
      <c r="E753" s="31"/>
      <c r="F753" s="31"/>
      <c r="AQ753" s="31"/>
      <c r="AR753" s="31"/>
      <c r="BH753" s="31"/>
      <c r="BI753" s="31"/>
      <c r="BJ753" s="31"/>
      <c r="BK753" s="31"/>
      <c r="BL753" s="31"/>
      <c r="BM753" s="31"/>
      <c r="BN753" s="31"/>
      <c r="BO753" s="31"/>
      <c r="BP753" s="31"/>
      <c r="BQ753" s="31"/>
      <c r="BR753" s="31"/>
      <c r="BS753" s="31"/>
      <c r="BT753" s="31"/>
      <c r="BU753" s="31"/>
      <c r="BV753" s="31"/>
      <c r="BW753" s="31"/>
      <c r="BX753" s="31"/>
      <c r="BY753" s="31"/>
      <c r="BZ753" s="31"/>
      <c r="CA753" s="31"/>
      <c r="CB753" s="31"/>
      <c r="CC753" s="31"/>
      <c r="CD753" s="31"/>
      <c r="CE753" s="31"/>
      <c r="CF753" s="31"/>
      <c r="CG753" s="31"/>
      <c r="CH753" s="31"/>
      <c r="CI753" s="31"/>
      <c r="CJ753" s="31"/>
      <c r="CK753" s="31"/>
      <c r="CL753" s="31"/>
      <c r="CM753" s="31"/>
      <c r="CN753" s="31"/>
      <c r="CO753" s="31"/>
      <c r="CP753" s="31"/>
      <c r="CQ753" s="31"/>
      <c r="CR753" s="31"/>
      <c r="CS753" s="31"/>
      <c r="CT753" s="31"/>
      <c r="CU753" s="31"/>
      <c r="CV753" s="31"/>
    </row>
    <row r="754" spans="1:100" x14ac:dyDescent="0.3">
      <c r="A754" s="31"/>
      <c r="B754" s="31"/>
      <c r="C754" s="31"/>
      <c r="D754" s="31"/>
      <c r="E754" s="31"/>
      <c r="F754" s="31"/>
      <c r="AQ754" s="31"/>
      <c r="AR754" s="31"/>
      <c r="BH754" s="31"/>
      <c r="BI754" s="31"/>
      <c r="BJ754" s="31"/>
      <c r="BK754" s="31"/>
      <c r="BL754" s="31"/>
      <c r="BM754" s="31"/>
      <c r="BN754" s="31"/>
      <c r="BO754" s="31"/>
      <c r="BP754" s="31"/>
      <c r="BQ754" s="31"/>
      <c r="BR754" s="31"/>
      <c r="BS754" s="31"/>
      <c r="BT754" s="31"/>
      <c r="BU754" s="31"/>
      <c r="BV754" s="31"/>
      <c r="BW754" s="31"/>
      <c r="BX754" s="31"/>
      <c r="BY754" s="31"/>
      <c r="BZ754" s="31"/>
      <c r="CA754" s="31"/>
      <c r="CB754" s="31"/>
      <c r="CC754" s="31"/>
      <c r="CD754" s="31"/>
      <c r="CE754" s="31"/>
      <c r="CF754" s="31"/>
      <c r="CG754" s="31"/>
      <c r="CH754" s="31"/>
      <c r="CI754" s="31"/>
      <c r="CJ754" s="31"/>
      <c r="CK754" s="31"/>
      <c r="CL754" s="31"/>
      <c r="CM754" s="31"/>
      <c r="CN754" s="31"/>
      <c r="CO754" s="31"/>
      <c r="CP754" s="31"/>
      <c r="CQ754" s="31"/>
      <c r="CR754" s="31"/>
      <c r="CS754" s="31"/>
      <c r="CT754" s="31"/>
      <c r="CU754" s="31"/>
      <c r="CV754" s="31"/>
    </row>
    <row r="755" spans="1:100" x14ac:dyDescent="0.3">
      <c r="A755" s="31"/>
      <c r="B755" s="31"/>
      <c r="C755" s="31"/>
      <c r="D755" s="31"/>
      <c r="E755" s="31"/>
      <c r="F755" s="31"/>
      <c r="AQ755" s="31"/>
      <c r="AR755" s="31"/>
      <c r="BH755" s="31"/>
      <c r="BI755" s="31"/>
      <c r="BJ755" s="31"/>
      <c r="BK755" s="31"/>
      <c r="BL755" s="31"/>
      <c r="BM755" s="31"/>
      <c r="BN755" s="31"/>
      <c r="BO755" s="31"/>
      <c r="BP755" s="31"/>
      <c r="BQ755" s="31"/>
      <c r="BR755" s="31"/>
      <c r="BS755" s="31"/>
      <c r="BT755" s="31"/>
      <c r="BU755" s="31"/>
      <c r="BV755" s="31"/>
      <c r="BW755" s="31"/>
      <c r="BX755" s="31"/>
      <c r="BY755" s="31"/>
      <c r="BZ755" s="31"/>
      <c r="CA755" s="31"/>
      <c r="CB755" s="31"/>
      <c r="CC755" s="31"/>
      <c r="CD755" s="31"/>
      <c r="CE755" s="31"/>
      <c r="CF755" s="31"/>
      <c r="CG755" s="31"/>
      <c r="CH755" s="31"/>
      <c r="CI755" s="31"/>
      <c r="CJ755" s="31"/>
      <c r="CK755" s="31"/>
      <c r="CL755" s="31"/>
      <c r="CM755" s="31"/>
      <c r="CN755" s="31"/>
      <c r="CO755" s="31"/>
      <c r="CP755" s="31"/>
      <c r="CQ755" s="31"/>
      <c r="CR755" s="31"/>
      <c r="CS755" s="31"/>
      <c r="CT755" s="31"/>
      <c r="CU755" s="31"/>
      <c r="CV755" s="31"/>
    </row>
    <row r="756" spans="1:100" x14ac:dyDescent="0.3">
      <c r="A756" s="31"/>
      <c r="B756" s="31"/>
      <c r="C756" s="31"/>
      <c r="D756" s="31"/>
      <c r="E756" s="31"/>
      <c r="F756" s="31"/>
      <c r="AQ756" s="31"/>
      <c r="AR756" s="31"/>
      <c r="BH756" s="31"/>
      <c r="BI756" s="31"/>
      <c r="BJ756" s="31"/>
      <c r="BK756" s="31"/>
      <c r="BL756" s="31"/>
      <c r="BM756" s="31"/>
      <c r="BN756" s="31"/>
      <c r="BO756" s="31"/>
      <c r="BP756" s="31"/>
      <c r="BQ756" s="31"/>
      <c r="BR756" s="31"/>
      <c r="BS756" s="31"/>
      <c r="BT756" s="31"/>
      <c r="BU756" s="31"/>
      <c r="BV756" s="31"/>
      <c r="BW756" s="31"/>
      <c r="BX756" s="31"/>
      <c r="BY756" s="31"/>
      <c r="BZ756" s="31"/>
      <c r="CA756" s="31"/>
      <c r="CB756" s="31"/>
      <c r="CC756" s="31"/>
      <c r="CD756" s="31"/>
      <c r="CE756" s="31"/>
      <c r="CF756" s="31"/>
      <c r="CG756" s="31"/>
      <c r="CH756" s="31"/>
      <c r="CI756" s="31"/>
      <c r="CJ756" s="31"/>
      <c r="CK756" s="31"/>
      <c r="CL756" s="31"/>
      <c r="CM756" s="31"/>
      <c r="CN756" s="31"/>
      <c r="CO756" s="31"/>
      <c r="CP756" s="31"/>
      <c r="CQ756" s="31"/>
      <c r="CR756" s="31"/>
      <c r="CS756" s="31"/>
      <c r="CT756" s="31"/>
      <c r="CU756" s="31"/>
      <c r="CV756" s="31"/>
    </row>
    <row r="757" spans="1:100" x14ac:dyDescent="0.3">
      <c r="A757" s="31"/>
      <c r="B757" s="31"/>
      <c r="C757" s="31"/>
      <c r="D757" s="31"/>
      <c r="E757" s="31"/>
      <c r="F757" s="31"/>
      <c r="AQ757" s="31"/>
      <c r="AR757" s="31"/>
      <c r="BH757" s="31"/>
      <c r="BI757" s="31"/>
      <c r="BJ757" s="31"/>
      <c r="BK757" s="31"/>
      <c r="BL757" s="31"/>
      <c r="BM757" s="31"/>
      <c r="BN757" s="31"/>
      <c r="BO757" s="31"/>
      <c r="BP757" s="31"/>
      <c r="BQ757" s="31"/>
      <c r="BR757" s="31"/>
      <c r="BS757" s="31"/>
      <c r="BT757" s="31"/>
      <c r="BU757" s="31"/>
      <c r="BV757" s="31"/>
      <c r="BW757" s="31"/>
      <c r="BX757" s="31"/>
      <c r="BY757" s="31"/>
      <c r="BZ757" s="31"/>
      <c r="CA757" s="31"/>
      <c r="CB757" s="31"/>
      <c r="CC757" s="31"/>
      <c r="CD757" s="31"/>
      <c r="CE757" s="31"/>
      <c r="CF757" s="31"/>
      <c r="CG757" s="31"/>
      <c r="CH757" s="31"/>
      <c r="CI757" s="31"/>
      <c r="CJ757" s="31"/>
      <c r="CK757" s="31"/>
      <c r="CL757" s="31"/>
      <c r="CM757" s="31"/>
      <c r="CN757" s="31"/>
      <c r="CO757" s="31"/>
      <c r="CP757" s="31"/>
      <c r="CQ757" s="31"/>
      <c r="CR757" s="31"/>
      <c r="CS757" s="31"/>
      <c r="CT757" s="31"/>
      <c r="CU757" s="31"/>
      <c r="CV757" s="31"/>
    </row>
    <row r="758" spans="1:100" x14ac:dyDescent="0.3">
      <c r="A758" s="31"/>
      <c r="B758" s="31"/>
      <c r="C758" s="31"/>
      <c r="D758" s="31"/>
      <c r="E758" s="31"/>
      <c r="F758" s="31"/>
      <c r="AQ758" s="31"/>
      <c r="AR758" s="31"/>
      <c r="BH758" s="31"/>
      <c r="BI758" s="31"/>
      <c r="BJ758" s="31"/>
      <c r="BK758" s="31"/>
      <c r="BL758" s="31"/>
      <c r="BM758" s="31"/>
      <c r="BN758" s="31"/>
      <c r="BO758" s="31"/>
      <c r="BP758" s="31"/>
      <c r="BQ758" s="31"/>
      <c r="BR758" s="31"/>
      <c r="BS758" s="31"/>
      <c r="BT758" s="31"/>
      <c r="BU758" s="31"/>
      <c r="BV758" s="31"/>
      <c r="BW758" s="31"/>
      <c r="BX758" s="31"/>
      <c r="BY758" s="31"/>
      <c r="BZ758" s="31"/>
      <c r="CA758" s="31"/>
      <c r="CB758" s="31"/>
      <c r="CC758" s="31"/>
      <c r="CD758" s="31"/>
      <c r="CE758" s="31"/>
      <c r="CF758" s="31"/>
      <c r="CG758" s="31"/>
      <c r="CH758" s="31"/>
      <c r="CI758" s="31"/>
      <c r="CJ758" s="31"/>
      <c r="CK758" s="31"/>
      <c r="CL758" s="31"/>
      <c r="CM758" s="31"/>
      <c r="CN758" s="31"/>
      <c r="CO758" s="31"/>
      <c r="CP758" s="31"/>
      <c r="CQ758" s="31"/>
      <c r="CR758" s="31"/>
      <c r="CS758" s="31"/>
      <c r="CT758" s="31"/>
      <c r="CU758" s="31"/>
      <c r="CV758" s="31"/>
    </row>
    <row r="759" spans="1:100" x14ac:dyDescent="0.3">
      <c r="A759" s="31"/>
      <c r="B759" s="31"/>
      <c r="C759" s="31"/>
      <c r="D759" s="31"/>
      <c r="E759" s="31"/>
      <c r="F759" s="31"/>
      <c r="AQ759" s="31"/>
      <c r="AR759" s="31"/>
      <c r="BH759" s="31"/>
      <c r="BI759" s="31"/>
      <c r="BJ759" s="31"/>
      <c r="BK759" s="31"/>
      <c r="BL759" s="31"/>
      <c r="BM759" s="31"/>
      <c r="BN759" s="31"/>
      <c r="BO759" s="31"/>
      <c r="BP759" s="31"/>
      <c r="BQ759" s="31"/>
      <c r="BR759" s="31"/>
      <c r="BS759" s="31"/>
      <c r="BT759" s="31"/>
      <c r="BU759" s="31"/>
      <c r="BV759" s="31"/>
      <c r="BW759" s="31"/>
      <c r="BX759" s="31"/>
      <c r="BY759" s="31"/>
      <c r="BZ759" s="31"/>
      <c r="CA759" s="31"/>
      <c r="CB759" s="31"/>
      <c r="CC759" s="31"/>
      <c r="CD759" s="31"/>
      <c r="CE759" s="31"/>
      <c r="CF759" s="31"/>
      <c r="CG759" s="31"/>
      <c r="CH759" s="31"/>
      <c r="CI759" s="31"/>
      <c r="CJ759" s="31"/>
      <c r="CK759" s="31"/>
      <c r="CL759" s="31"/>
      <c r="CM759" s="31"/>
      <c r="CN759" s="31"/>
      <c r="CO759" s="31"/>
      <c r="CP759" s="31"/>
      <c r="CQ759" s="31"/>
      <c r="CR759" s="31"/>
      <c r="CS759" s="31"/>
      <c r="CT759" s="31"/>
      <c r="CU759" s="31"/>
      <c r="CV759" s="31"/>
    </row>
    <row r="760" spans="1:100" x14ac:dyDescent="0.3">
      <c r="A760" s="31"/>
      <c r="B760" s="31"/>
      <c r="C760" s="31"/>
      <c r="D760" s="31"/>
      <c r="E760" s="31"/>
      <c r="F760" s="31"/>
      <c r="AQ760" s="31"/>
      <c r="AR760" s="31"/>
      <c r="BH760" s="31"/>
      <c r="BI760" s="31"/>
      <c r="BJ760" s="31"/>
      <c r="BK760" s="31"/>
      <c r="BL760" s="31"/>
      <c r="BM760" s="31"/>
      <c r="BN760" s="31"/>
      <c r="BO760" s="31"/>
      <c r="BP760" s="31"/>
      <c r="BQ760" s="31"/>
      <c r="BR760" s="31"/>
      <c r="BS760" s="31"/>
      <c r="BT760" s="31"/>
      <c r="BU760" s="31"/>
      <c r="BV760" s="31"/>
      <c r="BW760" s="31"/>
      <c r="BX760" s="31"/>
      <c r="BY760" s="31"/>
      <c r="BZ760" s="31"/>
      <c r="CA760" s="31"/>
      <c r="CB760" s="31"/>
      <c r="CC760" s="31"/>
      <c r="CD760" s="31"/>
      <c r="CE760" s="31"/>
      <c r="CF760" s="31"/>
      <c r="CG760" s="31"/>
      <c r="CH760" s="31"/>
      <c r="CI760" s="31"/>
      <c r="CJ760" s="31"/>
      <c r="CK760" s="31"/>
      <c r="CL760" s="31"/>
      <c r="CM760" s="31"/>
      <c r="CN760" s="31"/>
      <c r="CO760" s="31"/>
      <c r="CP760" s="31"/>
      <c r="CQ760" s="31"/>
      <c r="CR760" s="31"/>
      <c r="CS760" s="31"/>
      <c r="CT760" s="31"/>
      <c r="CU760" s="31"/>
      <c r="CV760" s="31"/>
    </row>
    <row r="761" spans="1:100" x14ac:dyDescent="0.3">
      <c r="A761" s="31"/>
      <c r="B761" s="31"/>
      <c r="C761" s="31"/>
      <c r="D761" s="31"/>
      <c r="E761" s="31"/>
      <c r="F761" s="31"/>
      <c r="AQ761" s="31"/>
      <c r="AR761" s="31"/>
      <c r="BH761" s="31"/>
      <c r="BI761" s="31"/>
      <c r="BJ761" s="31"/>
      <c r="BK761" s="31"/>
      <c r="BL761" s="31"/>
      <c r="BM761" s="31"/>
      <c r="BN761" s="31"/>
      <c r="BO761" s="31"/>
      <c r="BP761" s="31"/>
      <c r="BQ761" s="31"/>
      <c r="BR761" s="31"/>
      <c r="BS761" s="31"/>
      <c r="BT761" s="31"/>
      <c r="BU761" s="31"/>
      <c r="BV761" s="31"/>
      <c r="BW761" s="31"/>
      <c r="BX761" s="31"/>
      <c r="BY761" s="31"/>
      <c r="BZ761" s="31"/>
      <c r="CA761" s="31"/>
      <c r="CB761" s="31"/>
      <c r="CC761" s="31"/>
      <c r="CD761" s="31"/>
      <c r="CE761" s="31"/>
      <c r="CF761" s="31"/>
      <c r="CG761" s="31"/>
      <c r="CH761" s="31"/>
      <c r="CI761" s="31"/>
      <c r="CJ761" s="31"/>
      <c r="CK761" s="31"/>
      <c r="CL761" s="31"/>
      <c r="CM761" s="31"/>
      <c r="CN761" s="31"/>
      <c r="CO761" s="31"/>
      <c r="CP761" s="31"/>
      <c r="CQ761" s="31"/>
      <c r="CR761" s="31"/>
      <c r="CS761" s="31"/>
      <c r="CT761" s="31"/>
      <c r="CU761" s="31"/>
      <c r="CV761" s="31"/>
    </row>
    <row r="762" spans="1:100" x14ac:dyDescent="0.3">
      <c r="A762" s="31"/>
      <c r="B762" s="31"/>
      <c r="C762" s="31"/>
      <c r="D762" s="31"/>
      <c r="E762" s="31"/>
      <c r="F762" s="31"/>
      <c r="AQ762" s="31"/>
      <c r="AR762" s="31"/>
      <c r="BH762" s="31"/>
      <c r="BI762" s="31"/>
      <c r="BJ762" s="31"/>
      <c r="BK762" s="31"/>
      <c r="BL762" s="31"/>
      <c r="BM762" s="31"/>
      <c r="BN762" s="31"/>
      <c r="BO762" s="31"/>
      <c r="BP762" s="31"/>
      <c r="BQ762" s="31"/>
      <c r="BR762" s="31"/>
      <c r="BS762" s="31"/>
      <c r="BT762" s="31"/>
      <c r="BU762" s="31"/>
      <c r="BV762" s="31"/>
      <c r="BW762" s="31"/>
      <c r="BX762" s="31"/>
      <c r="BY762" s="31"/>
      <c r="BZ762" s="31"/>
      <c r="CA762" s="31"/>
      <c r="CB762" s="31"/>
      <c r="CC762" s="31"/>
      <c r="CD762" s="31"/>
      <c r="CE762" s="31"/>
      <c r="CF762" s="31"/>
      <c r="CG762" s="31"/>
      <c r="CH762" s="31"/>
      <c r="CI762" s="31"/>
      <c r="CJ762" s="31"/>
      <c r="CK762" s="31"/>
      <c r="CL762" s="31"/>
      <c r="CM762" s="31"/>
      <c r="CN762" s="31"/>
      <c r="CO762" s="31"/>
      <c r="CP762" s="31"/>
      <c r="CQ762" s="31"/>
      <c r="CR762" s="31"/>
      <c r="CS762" s="31"/>
      <c r="CT762" s="31"/>
      <c r="CU762" s="31"/>
      <c r="CV762" s="31"/>
    </row>
    <row r="763" spans="1:100" x14ac:dyDescent="0.3">
      <c r="A763" s="31"/>
      <c r="B763" s="31"/>
      <c r="C763" s="31"/>
      <c r="D763" s="31"/>
      <c r="E763" s="31"/>
      <c r="F763" s="31"/>
      <c r="AQ763" s="31"/>
      <c r="AR763" s="31"/>
      <c r="BH763" s="31"/>
      <c r="BI763" s="31"/>
      <c r="BJ763" s="31"/>
      <c r="BK763" s="31"/>
      <c r="BL763" s="31"/>
      <c r="BM763" s="31"/>
      <c r="BN763" s="31"/>
      <c r="BO763" s="31"/>
      <c r="BP763" s="31"/>
      <c r="BQ763" s="31"/>
      <c r="BR763" s="31"/>
      <c r="BS763" s="31"/>
      <c r="BT763" s="31"/>
      <c r="BU763" s="31"/>
      <c r="BV763" s="31"/>
      <c r="BW763" s="31"/>
      <c r="BX763" s="31"/>
      <c r="BY763" s="31"/>
      <c r="BZ763" s="31"/>
      <c r="CA763" s="31"/>
      <c r="CB763" s="31"/>
      <c r="CC763" s="31"/>
      <c r="CD763" s="31"/>
      <c r="CE763" s="31"/>
      <c r="CF763" s="31"/>
      <c r="CG763" s="31"/>
      <c r="CH763" s="31"/>
      <c r="CI763" s="31"/>
      <c r="CJ763" s="31"/>
      <c r="CK763" s="31"/>
      <c r="CL763" s="31"/>
      <c r="CM763" s="31"/>
      <c r="CN763" s="31"/>
      <c r="CO763" s="31"/>
      <c r="CP763" s="31"/>
      <c r="CQ763" s="31"/>
      <c r="CR763" s="31"/>
      <c r="CS763" s="31"/>
      <c r="CT763" s="31"/>
      <c r="CU763" s="31"/>
      <c r="CV763" s="31"/>
    </row>
    <row r="764" spans="1:100" x14ac:dyDescent="0.3">
      <c r="A764" s="31"/>
      <c r="B764" s="31"/>
      <c r="C764" s="31"/>
      <c r="D764" s="31"/>
      <c r="E764" s="31"/>
      <c r="F764" s="31"/>
      <c r="AQ764" s="31"/>
      <c r="AR764" s="31"/>
      <c r="BH764" s="31"/>
      <c r="BI764" s="31"/>
      <c r="BJ764" s="31"/>
      <c r="BK764" s="31"/>
      <c r="BL764" s="31"/>
      <c r="BM764" s="31"/>
      <c r="BN764" s="31"/>
      <c r="BO764" s="31"/>
      <c r="BP764" s="31"/>
      <c r="BQ764" s="31"/>
      <c r="BR764" s="31"/>
      <c r="BS764" s="31"/>
      <c r="BT764" s="31"/>
      <c r="BU764" s="31"/>
      <c r="BV764" s="31"/>
      <c r="BW764" s="31"/>
      <c r="BX764" s="31"/>
      <c r="BY764" s="31"/>
      <c r="BZ764" s="31"/>
      <c r="CA764" s="31"/>
      <c r="CB764" s="31"/>
      <c r="CC764" s="31"/>
      <c r="CD764" s="31"/>
      <c r="CE764" s="31"/>
      <c r="CF764" s="31"/>
      <c r="CG764" s="31"/>
      <c r="CH764" s="31"/>
      <c r="CI764" s="31"/>
      <c r="CJ764" s="31"/>
      <c r="CK764" s="31"/>
      <c r="CL764" s="31"/>
      <c r="CM764" s="31"/>
      <c r="CN764" s="31"/>
      <c r="CO764" s="31"/>
      <c r="CP764" s="31"/>
      <c r="CQ764" s="31"/>
      <c r="CR764" s="31"/>
      <c r="CS764" s="31"/>
      <c r="CT764" s="31"/>
      <c r="CU764" s="31"/>
      <c r="CV764" s="31"/>
    </row>
    <row r="765" spans="1:100" x14ac:dyDescent="0.3">
      <c r="A765" s="31"/>
      <c r="B765" s="31"/>
      <c r="C765" s="31"/>
      <c r="D765" s="31"/>
      <c r="E765" s="31"/>
      <c r="F765" s="31"/>
      <c r="AQ765" s="31"/>
      <c r="AR765" s="31"/>
      <c r="BH765" s="31"/>
      <c r="BI765" s="31"/>
      <c r="BJ765" s="31"/>
      <c r="BK765" s="31"/>
      <c r="BL765" s="31"/>
      <c r="BM765" s="31"/>
      <c r="BN765" s="31"/>
      <c r="BO765" s="31"/>
      <c r="BP765" s="31"/>
      <c r="BQ765" s="31"/>
      <c r="BR765" s="31"/>
      <c r="BS765" s="31"/>
      <c r="BT765" s="31"/>
      <c r="BU765" s="31"/>
      <c r="BV765" s="31"/>
      <c r="BW765" s="31"/>
      <c r="BX765" s="31"/>
      <c r="BY765" s="31"/>
      <c r="BZ765" s="31"/>
      <c r="CA765" s="31"/>
      <c r="CB765" s="31"/>
      <c r="CC765" s="31"/>
      <c r="CD765" s="31"/>
      <c r="CE765" s="31"/>
      <c r="CF765" s="31"/>
      <c r="CG765" s="31"/>
      <c r="CH765" s="31"/>
      <c r="CI765" s="31"/>
      <c r="CJ765" s="31"/>
      <c r="CK765" s="31"/>
      <c r="CL765" s="31"/>
      <c r="CM765" s="31"/>
      <c r="CN765" s="31"/>
      <c r="CO765" s="31"/>
      <c r="CP765" s="31"/>
      <c r="CQ765" s="31"/>
      <c r="CR765" s="31"/>
      <c r="CS765" s="31"/>
      <c r="CT765" s="31"/>
      <c r="CU765" s="31"/>
      <c r="CV765" s="31"/>
    </row>
    <row r="766" spans="1:100" x14ac:dyDescent="0.3">
      <c r="A766" s="31"/>
      <c r="B766" s="31"/>
      <c r="C766" s="31"/>
      <c r="D766" s="31"/>
      <c r="E766" s="31"/>
      <c r="F766" s="31"/>
      <c r="AQ766" s="31"/>
      <c r="AR766" s="31"/>
      <c r="BH766" s="31"/>
      <c r="BI766" s="31"/>
      <c r="BJ766" s="31"/>
      <c r="BK766" s="31"/>
      <c r="BL766" s="31"/>
      <c r="BM766" s="31"/>
      <c r="BN766" s="31"/>
      <c r="BO766" s="31"/>
      <c r="BP766" s="31"/>
      <c r="BQ766" s="31"/>
      <c r="BR766" s="31"/>
      <c r="BS766" s="31"/>
      <c r="BT766" s="31"/>
      <c r="BU766" s="31"/>
      <c r="BV766" s="31"/>
      <c r="BW766" s="31"/>
      <c r="BX766" s="31"/>
      <c r="BY766" s="31"/>
      <c r="BZ766" s="31"/>
      <c r="CA766" s="31"/>
      <c r="CB766" s="31"/>
      <c r="CC766" s="31"/>
      <c r="CD766" s="31"/>
      <c r="CE766" s="31"/>
      <c r="CF766" s="31"/>
      <c r="CG766" s="31"/>
      <c r="CH766" s="31"/>
      <c r="CI766" s="31"/>
      <c r="CJ766" s="31"/>
      <c r="CK766" s="31"/>
      <c r="CL766" s="31"/>
      <c r="CM766" s="31"/>
      <c r="CN766" s="31"/>
      <c r="CO766" s="31"/>
      <c r="CP766" s="31"/>
      <c r="CQ766" s="31"/>
      <c r="CR766" s="31"/>
      <c r="CS766" s="31"/>
      <c r="CT766" s="31"/>
      <c r="CU766" s="31"/>
      <c r="CV766" s="31"/>
    </row>
    <row r="767" spans="1:100" x14ac:dyDescent="0.3">
      <c r="A767" s="31"/>
      <c r="B767" s="31"/>
      <c r="C767" s="31"/>
      <c r="D767" s="31"/>
      <c r="E767" s="31"/>
      <c r="F767" s="31"/>
      <c r="AQ767" s="31"/>
      <c r="AR767" s="31"/>
      <c r="BH767" s="31"/>
      <c r="BI767" s="31"/>
      <c r="BJ767" s="31"/>
      <c r="BK767" s="31"/>
      <c r="BL767" s="31"/>
      <c r="BM767" s="31"/>
      <c r="BN767" s="31"/>
      <c r="BO767" s="31"/>
      <c r="BP767" s="31"/>
      <c r="BQ767" s="31"/>
      <c r="BR767" s="31"/>
      <c r="BS767" s="31"/>
      <c r="BT767" s="31"/>
      <c r="BU767" s="31"/>
      <c r="BV767" s="31"/>
      <c r="BW767" s="31"/>
      <c r="BX767" s="31"/>
      <c r="BY767" s="31"/>
      <c r="BZ767" s="31"/>
      <c r="CA767" s="31"/>
      <c r="CB767" s="31"/>
      <c r="CC767" s="31"/>
      <c r="CD767" s="31"/>
      <c r="CE767" s="31"/>
      <c r="CF767" s="31"/>
      <c r="CG767" s="31"/>
      <c r="CH767" s="31"/>
      <c r="CI767" s="31"/>
      <c r="CJ767" s="31"/>
      <c r="CK767" s="31"/>
      <c r="CL767" s="31"/>
      <c r="CM767" s="31"/>
      <c r="CN767" s="31"/>
      <c r="CO767" s="31"/>
      <c r="CP767" s="31"/>
      <c r="CQ767" s="31"/>
      <c r="CR767" s="31"/>
      <c r="CS767" s="31"/>
      <c r="CT767" s="31"/>
      <c r="CU767" s="31"/>
      <c r="CV767" s="31"/>
    </row>
    <row r="768" spans="1:100" x14ac:dyDescent="0.3">
      <c r="A768" s="31"/>
      <c r="B768" s="31"/>
      <c r="C768" s="31"/>
      <c r="D768" s="31"/>
      <c r="E768" s="31"/>
      <c r="F768" s="31"/>
      <c r="AQ768" s="31"/>
      <c r="AR768" s="31"/>
      <c r="BH768" s="31"/>
      <c r="BI768" s="31"/>
      <c r="BJ768" s="31"/>
      <c r="BK768" s="31"/>
      <c r="BL768" s="31"/>
      <c r="BM768" s="31"/>
      <c r="BN768" s="31"/>
      <c r="BO768" s="31"/>
      <c r="BP768" s="31"/>
      <c r="BQ768" s="31"/>
      <c r="BR768" s="31"/>
      <c r="BS768" s="31"/>
      <c r="BT768" s="31"/>
      <c r="BU768" s="31"/>
      <c r="BV768" s="31"/>
      <c r="BW768" s="31"/>
      <c r="BX768" s="31"/>
      <c r="BY768" s="31"/>
      <c r="BZ768" s="31"/>
      <c r="CA768" s="31"/>
      <c r="CB768" s="31"/>
      <c r="CC768" s="31"/>
      <c r="CD768" s="31"/>
      <c r="CE768" s="31"/>
      <c r="CF768" s="31"/>
      <c r="CG768" s="31"/>
      <c r="CH768" s="31"/>
      <c r="CI768" s="31"/>
      <c r="CJ768" s="31"/>
      <c r="CK768" s="31"/>
      <c r="CL768" s="31"/>
      <c r="CM768" s="31"/>
      <c r="CN768" s="31"/>
      <c r="CO768" s="31"/>
      <c r="CP768" s="31"/>
      <c r="CQ768" s="31"/>
      <c r="CR768" s="31"/>
      <c r="CS768" s="31"/>
      <c r="CT768" s="31"/>
      <c r="CU768" s="31"/>
      <c r="CV768" s="31"/>
    </row>
    <row r="769" spans="1:100" x14ac:dyDescent="0.3">
      <c r="A769" s="31"/>
      <c r="B769" s="31"/>
      <c r="C769" s="31"/>
      <c r="D769" s="31"/>
      <c r="E769" s="31"/>
      <c r="F769" s="31"/>
      <c r="AQ769" s="31"/>
      <c r="AR769" s="31"/>
      <c r="BH769" s="31"/>
      <c r="BI769" s="31"/>
      <c r="BJ769" s="31"/>
      <c r="BK769" s="31"/>
      <c r="BL769" s="31"/>
      <c r="BM769" s="31"/>
      <c r="BN769" s="31"/>
      <c r="BO769" s="31"/>
      <c r="BP769" s="31"/>
      <c r="BQ769" s="31"/>
      <c r="BR769" s="31"/>
      <c r="BS769" s="31"/>
      <c r="BT769" s="31"/>
      <c r="BU769" s="31"/>
      <c r="BV769" s="31"/>
      <c r="BW769" s="31"/>
      <c r="BX769" s="31"/>
      <c r="BY769" s="31"/>
      <c r="BZ769" s="31"/>
      <c r="CA769" s="31"/>
      <c r="CB769" s="31"/>
      <c r="CC769" s="31"/>
      <c r="CD769" s="31"/>
      <c r="CE769" s="31"/>
      <c r="CF769" s="31"/>
      <c r="CG769" s="31"/>
      <c r="CH769" s="31"/>
      <c r="CI769" s="31"/>
      <c r="CJ769" s="31"/>
      <c r="CK769" s="31"/>
      <c r="CL769" s="31"/>
      <c r="CM769" s="31"/>
      <c r="CN769" s="31"/>
      <c r="CO769" s="31"/>
      <c r="CP769" s="31"/>
      <c r="CQ769" s="31"/>
      <c r="CR769" s="31"/>
      <c r="CS769" s="31"/>
      <c r="CT769" s="31"/>
      <c r="CU769" s="31"/>
      <c r="CV769" s="31"/>
    </row>
    <row r="770" spans="1:100" x14ac:dyDescent="0.3">
      <c r="A770" s="31"/>
      <c r="B770" s="31"/>
      <c r="C770" s="31"/>
      <c r="D770" s="31"/>
      <c r="E770" s="31"/>
      <c r="F770" s="31"/>
      <c r="AQ770" s="31"/>
      <c r="AR770" s="31"/>
      <c r="BH770" s="31"/>
      <c r="BI770" s="31"/>
      <c r="BJ770" s="31"/>
      <c r="BK770" s="31"/>
      <c r="BL770" s="31"/>
      <c r="BM770" s="31"/>
      <c r="BN770" s="31"/>
      <c r="BO770" s="31"/>
      <c r="BP770" s="31"/>
      <c r="BQ770" s="31"/>
      <c r="BR770" s="31"/>
      <c r="BS770" s="31"/>
      <c r="BT770" s="31"/>
      <c r="BU770" s="31"/>
      <c r="BV770" s="31"/>
      <c r="BW770" s="31"/>
      <c r="BX770" s="31"/>
      <c r="BY770" s="31"/>
      <c r="BZ770" s="31"/>
      <c r="CA770" s="31"/>
      <c r="CB770" s="31"/>
      <c r="CC770" s="31"/>
      <c r="CD770" s="31"/>
      <c r="CE770" s="31"/>
      <c r="CF770" s="31"/>
      <c r="CG770" s="31"/>
      <c r="CH770" s="31"/>
      <c r="CI770" s="31"/>
      <c r="CJ770" s="31"/>
      <c r="CK770" s="31"/>
      <c r="CL770" s="31"/>
      <c r="CM770" s="31"/>
      <c r="CN770" s="31"/>
      <c r="CO770" s="31"/>
      <c r="CP770" s="31"/>
      <c r="CQ770" s="31"/>
      <c r="CR770" s="31"/>
      <c r="CS770" s="31"/>
      <c r="CT770" s="31"/>
      <c r="CU770" s="31"/>
      <c r="CV770" s="31"/>
    </row>
    <row r="771" spans="1:100" x14ac:dyDescent="0.3">
      <c r="A771" s="31"/>
      <c r="B771" s="31"/>
      <c r="C771" s="31"/>
      <c r="D771" s="31"/>
      <c r="E771" s="31"/>
      <c r="F771" s="31"/>
      <c r="AQ771" s="31"/>
      <c r="AR771" s="31"/>
      <c r="BH771" s="31"/>
      <c r="BI771" s="31"/>
      <c r="BJ771" s="31"/>
      <c r="BK771" s="31"/>
      <c r="BL771" s="31"/>
      <c r="BM771" s="31"/>
      <c r="BN771" s="31"/>
      <c r="BO771" s="31"/>
      <c r="BP771" s="31"/>
      <c r="BQ771" s="31"/>
      <c r="BR771" s="31"/>
      <c r="BS771" s="31"/>
      <c r="BT771" s="31"/>
      <c r="BU771" s="31"/>
      <c r="BV771" s="31"/>
      <c r="BW771" s="31"/>
      <c r="BX771" s="31"/>
      <c r="BY771" s="31"/>
      <c r="BZ771" s="31"/>
      <c r="CA771" s="31"/>
      <c r="CB771" s="31"/>
      <c r="CC771" s="31"/>
      <c r="CD771" s="31"/>
      <c r="CE771" s="31"/>
      <c r="CF771" s="31"/>
      <c r="CG771" s="31"/>
      <c r="CH771" s="31"/>
      <c r="CI771" s="31"/>
      <c r="CJ771" s="31"/>
      <c r="CK771" s="31"/>
      <c r="CL771" s="31"/>
      <c r="CM771" s="31"/>
      <c r="CN771" s="31"/>
      <c r="CO771" s="31"/>
      <c r="CP771" s="31"/>
      <c r="CQ771" s="31"/>
      <c r="CR771" s="31"/>
      <c r="CS771" s="31"/>
      <c r="CT771" s="31"/>
      <c r="CU771" s="31"/>
      <c r="CV771" s="31"/>
    </row>
    <row r="772" spans="1:100" x14ac:dyDescent="0.3">
      <c r="A772" s="31"/>
      <c r="B772" s="31"/>
      <c r="C772" s="31"/>
      <c r="D772" s="31"/>
      <c r="E772" s="31"/>
      <c r="F772" s="31"/>
      <c r="AQ772" s="31"/>
      <c r="AR772" s="31"/>
      <c r="BH772" s="31"/>
      <c r="BI772" s="31"/>
      <c r="BJ772" s="31"/>
      <c r="BK772" s="31"/>
      <c r="BL772" s="31"/>
      <c r="BM772" s="31"/>
      <c r="BN772" s="31"/>
      <c r="BO772" s="31"/>
      <c r="BP772" s="31"/>
      <c r="BQ772" s="31"/>
      <c r="BR772" s="31"/>
      <c r="BS772" s="31"/>
      <c r="BT772" s="31"/>
      <c r="BU772" s="31"/>
      <c r="BV772" s="31"/>
      <c r="BW772" s="31"/>
      <c r="BX772" s="31"/>
      <c r="BY772" s="31"/>
      <c r="BZ772" s="31"/>
      <c r="CA772" s="31"/>
      <c r="CB772" s="31"/>
      <c r="CC772" s="31"/>
      <c r="CD772" s="31"/>
      <c r="CE772" s="31"/>
      <c r="CF772" s="31"/>
      <c r="CG772" s="31"/>
      <c r="CH772" s="31"/>
      <c r="CI772" s="31"/>
      <c r="CJ772" s="31"/>
      <c r="CK772" s="31"/>
      <c r="CL772" s="31"/>
      <c r="CM772" s="31"/>
      <c r="CN772" s="31"/>
      <c r="CO772" s="31"/>
      <c r="CP772" s="31"/>
      <c r="CQ772" s="31"/>
      <c r="CR772" s="31"/>
      <c r="CS772" s="31"/>
      <c r="CT772" s="31"/>
      <c r="CU772" s="31"/>
      <c r="CV772" s="31"/>
    </row>
    <row r="773" spans="1:100" x14ac:dyDescent="0.3">
      <c r="A773" s="31"/>
      <c r="B773" s="31"/>
      <c r="C773" s="31"/>
      <c r="D773" s="31"/>
      <c r="E773" s="31"/>
      <c r="F773" s="31"/>
      <c r="AQ773" s="31"/>
      <c r="AR773" s="31"/>
      <c r="BH773" s="31"/>
      <c r="BI773" s="31"/>
      <c r="BJ773" s="31"/>
      <c r="BK773" s="31"/>
      <c r="BL773" s="31"/>
      <c r="BM773" s="31"/>
      <c r="BN773" s="31"/>
      <c r="BO773" s="31"/>
      <c r="BP773" s="31"/>
      <c r="BQ773" s="31"/>
      <c r="BR773" s="31"/>
      <c r="BS773" s="31"/>
      <c r="BT773" s="31"/>
      <c r="BU773" s="31"/>
      <c r="BV773" s="31"/>
      <c r="BW773" s="31"/>
      <c r="BX773" s="31"/>
      <c r="BY773" s="31"/>
      <c r="BZ773" s="31"/>
      <c r="CA773" s="31"/>
      <c r="CB773" s="31"/>
      <c r="CC773" s="31"/>
      <c r="CD773" s="31"/>
      <c r="CE773" s="31"/>
      <c r="CF773" s="31"/>
      <c r="CG773" s="31"/>
      <c r="CH773" s="31"/>
      <c r="CI773" s="31"/>
      <c r="CJ773" s="31"/>
      <c r="CK773" s="31"/>
      <c r="CL773" s="31"/>
      <c r="CM773" s="31"/>
      <c r="CN773" s="31"/>
      <c r="CO773" s="31"/>
      <c r="CP773" s="31"/>
      <c r="CQ773" s="31"/>
      <c r="CR773" s="31"/>
      <c r="CS773" s="31"/>
      <c r="CT773" s="31"/>
      <c r="CU773" s="31"/>
      <c r="CV773" s="31"/>
    </row>
    <row r="774" spans="1:100" x14ac:dyDescent="0.3">
      <c r="A774" s="31"/>
      <c r="B774" s="31"/>
      <c r="C774" s="31"/>
      <c r="D774" s="31"/>
      <c r="E774" s="31"/>
      <c r="F774" s="31"/>
      <c r="AQ774" s="31"/>
      <c r="AR774" s="31"/>
      <c r="BH774" s="31"/>
      <c r="BI774" s="31"/>
      <c r="BJ774" s="31"/>
      <c r="BK774" s="31"/>
      <c r="BL774" s="31"/>
      <c r="BM774" s="31"/>
      <c r="BN774" s="31"/>
      <c r="BO774" s="31"/>
      <c r="BP774" s="31"/>
      <c r="BQ774" s="31"/>
      <c r="BR774" s="31"/>
      <c r="BS774" s="31"/>
      <c r="BT774" s="31"/>
      <c r="BU774" s="31"/>
      <c r="BV774" s="31"/>
      <c r="BW774" s="31"/>
      <c r="BX774" s="31"/>
      <c r="BY774" s="31"/>
      <c r="BZ774" s="31"/>
      <c r="CA774" s="31"/>
      <c r="CB774" s="31"/>
      <c r="CC774" s="31"/>
      <c r="CD774" s="31"/>
      <c r="CE774" s="31"/>
      <c r="CF774" s="31"/>
      <c r="CG774" s="31"/>
      <c r="CH774" s="31"/>
      <c r="CI774" s="31"/>
      <c r="CJ774" s="31"/>
      <c r="CK774" s="31"/>
      <c r="CL774" s="31"/>
      <c r="CM774" s="31"/>
      <c r="CN774" s="31"/>
      <c r="CO774" s="31"/>
      <c r="CP774" s="31"/>
      <c r="CQ774" s="31"/>
      <c r="CR774" s="31"/>
      <c r="CS774" s="31"/>
      <c r="CT774" s="31"/>
      <c r="CU774" s="31"/>
      <c r="CV774" s="31"/>
    </row>
    <row r="775" spans="1:100" x14ac:dyDescent="0.3">
      <c r="A775" s="31"/>
      <c r="B775" s="31"/>
      <c r="C775" s="31"/>
      <c r="D775" s="31"/>
      <c r="E775" s="31"/>
      <c r="F775" s="31"/>
      <c r="AQ775" s="31"/>
      <c r="AR775" s="31"/>
      <c r="BH775" s="31"/>
      <c r="BI775" s="31"/>
      <c r="BJ775" s="31"/>
      <c r="BK775" s="31"/>
      <c r="BL775" s="31"/>
      <c r="BM775" s="31"/>
      <c r="BN775" s="31"/>
      <c r="BO775" s="31"/>
      <c r="BP775" s="31"/>
      <c r="BQ775" s="31"/>
      <c r="BR775" s="31"/>
      <c r="BS775" s="31"/>
      <c r="BT775" s="31"/>
      <c r="BU775" s="31"/>
      <c r="BV775" s="31"/>
      <c r="BW775" s="31"/>
      <c r="BX775" s="31"/>
      <c r="BY775" s="31"/>
      <c r="BZ775" s="31"/>
      <c r="CA775" s="31"/>
      <c r="CB775" s="31"/>
      <c r="CC775" s="31"/>
      <c r="CD775" s="31"/>
      <c r="CE775" s="31"/>
      <c r="CF775" s="31"/>
      <c r="CG775" s="31"/>
      <c r="CH775" s="31"/>
      <c r="CI775" s="31"/>
      <c r="CJ775" s="31"/>
      <c r="CK775" s="31"/>
      <c r="CL775" s="31"/>
      <c r="CM775" s="31"/>
      <c r="CN775" s="31"/>
      <c r="CO775" s="31"/>
      <c r="CP775" s="31"/>
      <c r="CQ775" s="31"/>
      <c r="CR775" s="31"/>
      <c r="CS775" s="31"/>
      <c r="CT775" s="31"/>
      <c r="CU775" s="31"/>
      <c r="CV775" s="31"/>
    </row>
    <row r="776" spans="1:100" x14ac:dyDescent="0.3">
      <c r="A776" s="31"/>
      <c r="B776" s="31"/>
      <c r="C776" s="31"/>
      <c r="D776" s="31"/>
      <c r="E776" s="31"/>
      <c r="F776" s="31"/>
      <c r="AQ776" s="31"/>
      <c r="AR776" s="31"/>
      <c r="BH776" s="31"/>
      <c r="BI776" s="31"/>
      <c r="BJ776" s="31"/>
      <c r="BK776" s="31"/>
      <c r="BL776" s="31"/>
      <c r="BM776" s="31"/>
      <c r="BN776" s="31"/>
      <c r="BO776" s="31"/>
      <c r="BP776" s="31"/>
      <c r="BQ776" s="31"/>
      <c r="BR776" s="31"/>
      <c r="BS776" s="31"/>
      <c r="BT776" s="31"/>
      <c r="BU776" s="31"/>
      <c r="BV776" s="31"/>
      <c r="BW776" s="31"/>
      <c r="BX776" s="31"/>
      <c r="BY776" s="31"/>
      <c r="BZ776" s="31"/>
      <c r="CA776" s="31"/>
      <c r="CB776" s="31"/>
      <c r="CC776" s="31"/>
      <c r="CD776" s="31"/>
      <c r="CE776" s="31"/>
      <c r="CF776" s="31"/>
      <c r="CG776" s="31"/>
      <c r="CH776" s="31"/>
      <c r="CI776" s="31"/>
      <c r="CJ776" s="31"/>
      <c r="CK776" s="31"/>
      <c r="CL776" s="31"/>
      <c r="CM776" s="31"/>
      <c r="CN776" s="31"/>
      <c r="CO776" s="31"/>
      <c r="CP776" s="31"/>
      <c r="CQ776" s="31"/>
      <c r="CR776" s="31"/>
      <c r="CS776" s="31"/>
      <c r="CT776" s="31"/>
      <c r="CU776" s="31"/>
      <c r="CV776" s="31"/>
    </row>
    <row r="777" spans="1:100" x14ac:dyDescent="0.3">
      <c r="A777" s="31"/>
      <c r="B777" s="31"/>
      <c r="C777" s="31"/>
      <c r="D777" s="31"/>
      <c r="E777" s="31"/>
      <c r="F777" s="31"/>
      <c r="AQ777" s="31"/>
      <c r="AR777" s="31"/>
      <c r="BH777" s="31"/>
      <c r="BI777" s="31"/>
      <c r="BJ777" s="31"/>
      <c r="BK777" s="31"/>
      <c r="BL777" s="31"/>
      <c r="BM777" s="31"/>
      <c r="BN777" s="31"/>
      <c r="BO777" s="31"/>
      <c r="BP777" s="31"/>
      <c r="BQ777" s="31"/>
      <c r="BR777" s="31"/>
      <c r="BS777" s="31"/>
      <c r="BT777" s="31"/>
      <c r="BU777" s="31"/>
      <c r="BV777" s="31"/>
      <c r="BW777" s="31"/>
      <c r="BX777" s="31"/>
      <c r="BY777" s="31"/>
      <c r="BZ777" s="31"/>
      <c r="CA777" s="31"/>
      <c r="CB777" s="31"/>
      <c r="CC777" s="31"/>
      <c r="CD777" s="31"/>
      <c r="CE777" s="31"/>
      <c r="CF777" s="31"/>
      <c r="CG777" s="31"/>
      <c r="CH777" s="31"/>
      <c r="CI777" s="31"/>
      <c r="CJ777" s="31"/>
      <c r="CK777" s="31"/>
      <c r="CL777" s="31"/>
      <c r="CM777" s="31"/>
      <c r="CN777" s="31"/>
      <c r="CO777" s="31"/>
      <c r="CP777" s="31"/>
      <c r="CQ777" s="31"/>
      <c r="CR777" s="31"/>
      <c r="CS777" s="31"/>
      <c r="CT777" s="31"/>
      <c r="CU777" s="31"/>
      <c r="CV777" s="31"/>
    </row>
    <row r="778" spans="1:100" x14ac:dyDescent="0.3">
      <c r="A778" s="31"/>
      <c r="B778" s="31"/>
      <c r="C778" s="31"/>
      <c r="D778" s="31"/>
      <c r="E778" s="31"/>
      <c r="F778" s="31"/>
      <c r="AQ778" s="31"/>
      <c r="AR778" s="31"/>
      <c r="BH778" s="31"/>
      <c r="BI778" s="31"/>
      <c r="BJ778" s="31"/>
      <c r="BK778" s="31"/>
      <c r="BL778" s="31"/>
      <c r="BM778" s="31"/>
      <c r="BN778" s="31"/>
      <c r="BO778" s="31"/>
      <c r="BP778" s="31"/>
      <c r="BQ778" s="31"/>
      <c r="BR778" s="31"/>
      <c r="BS778" s="31"/>
      <c r="BT778" s="31"/>
      <c r="BU778" s="31"/>
      <c r="BV778" s="31"/>
      <c r="BW778" s="31"/>
      <c r="BX778" s="31"/>
      <c r="BY778" s="31"/>
      <c r="BZ778" s="31"/>
      <c r="CA778" s="31"/>
      <c r="CB778" s="31"/>
      <c r="CC778" s="31"/>
      <c r="CD778" s="31"/>
      <c r="CE778" s="31"/>
      <c r="CF778" s="31"/>
      <c r="CG778" s="31"/>
      <c r="CH778" s="31"/>
      <c r="CI778" s="31"/>
      <c r="CJ778" s="31"/>
      <c r="CK778" s="31"/>
      <c r="CL778" s="31"/>
      <c r="CM778" s="31"/>
      <c r="CN778" s="31"/>
      <c r="CO778" s="31"/>
      <c r="CP778" s="31"/>
      <c r="CQ778" s="31"/>
      <c r="CR778" s="31"/>
      <c r="CS778" s="31"/>
      <c r="CT778" s="31"/>
      <c r="CU778" s="31"/>
      <c r="CV778" s="31"/>
    </row>
    <row r="779" spans="1:100" x14ac:dyDescent="0.3">
      <c r="A779" s="31"/>
      <c r="B779" s="31"/>
      <c r="C779" s="31"/>
      <c r="D779" s="31"/>
      <c r="E779" s="31"/>
      <c r="F779" s="31"/>
      <c r="AQ779" s="31"/>
      <c r="AR779" s="31"/>
      <c r="BH779" s="31"/>
      <c r="BI779" s="31"/>
      <c r="BJ779" s="31"/>
      <c r="BK779" s="31"/>
      <c r="BL779" s="31"/>
      <c r="BM779" s="31"/>
      <c r="BN779" s="31"/>
      <c r="BO779" s="31"/>
      <c r="BP779" s="31"/>
      <c r="BQ779" s="31"/>
      <c r="BR779" s="31"/>
      <c r="BS779" s="31"/>
      <c r="BT779" s="31"/>
      <c r="BU779" s="31"/>
      <c r="BV779" s="31"/>
      <c r="BW779" s="31"/>
      <c r="BX779" s="31"/>
      <c r="BY779" s="31"/>
      <c r="BZ779" s="31"/>
      <c r="CA779" s="31"/>
      <c r="CB779" s="31"/>
      <c r="CC779" s="31"/>
      <c r="CD779" s="31"/>
      <c r="CE779" s="31"/>
      <c r="CF779" s="31"/>
      <c r="CG779" s="31"/>
      <c r="CH779" s="31"/>
      <c r="CI779" s="31"/>
      <c r="CJ779" s="31"/>
      <c r="CK779" s="31"/>
      <c r="CL779" s="31"/>
      <c r="CM779" s="31"/>
      <c r="CN779" s="31"/>
      <c r="CO779" s="31"/>
      <c r="CP779" s="31"/>
      <c r="CQ779" s="31"/>
      <c r="CR779" s="31"/>
      <c r="CS779" s="31"/>
      <c r="CT779" s="31"/>
      <c r="CU779" s="31"/>
      <c r="CV779" s="31"/>
    </row>
    <row r="780" spans="1:100" x14ac:dyDescent="0.3">
      <c r="A780" s="31"/>
      <c r="B780" s="31"/>
      <c r="C780" s="31"/>
      <c r="D780" s="31"/>
      <c r="E780" s="31"/>
      <c r="F780" s="31"/>
      <c r="AQ780" s="31"/>
      <c r="AR780" s="31"/>
      <c r="BH780" s="31"/>
      <c r="BI780" s="31"/>
      <c r="BJ780" s="31"/>
      <c r="BK780" s="31"/>
      <c r="BL780" s="31"/>
      <c r="BM780" s="31"/>
      <c r="BN780" s="31"/>
      <c r="BO780" s="31"/>
      <c r="BP780" s="31"/>
      <c r="BQ780" s="31"/>
      <c r="BR780" s="31"/>
      <c r="BS780" s="31"/>
      <c r="BT780" s="31"/>
      <c r="BU780" s="31"/>
      <c r="BV780" s="31"/>
      <c r="BW780" s="31"/>
      <c r="BX780" s="31"/>
      <c r="BY780" s="31"/>
      <c r="BZ780" s="31"/>
      <c r="CA780" s="31"/>
      <c r="CB780" s="31"/>
      <c r="CC780" s="31"/>
      <c r="CD780" s="31"/>
      <c r="CE780" s="31"/>
      <c r="CF780" s="31"/>
      <c r="CG780" s="31"/>
      <c r="CH780" s="31"/>
      <c r="CI780" s="31"/>
      <c r="CJ780" s="31"/>
      <c r="CK780" s="31"/>
      <c r="CL780" s="31"/>
      <c r="CM780" s="31"/>
      <c r="CN780" s="31"/>
      <c r="CO780" s="31"/>
      <c r="CP780" s="31"/>
      <c r="CQ780" s="31"/>
      <c r="CR780" s="31"/>
      <c r="CS780" s="31"/>
      <c r="CT780" s="31"/>
      <c r="CU780" s="31"/>
      <c r="CV780" s="31"/>
    </row>
    <row r="781" spans="1:100" x14ac:dyDescent="0.3">
      <c r="A781" s="31"/>
      <c r="B781" s="31"/>
      <c r="C781" s="31"/>
      <c r="D781" s="31"/>
      <c r="E781" s="31"/>
      <c r="F781" s="31"/>
      <c r="AQ781" s="31"/>
      <c r="AR781" s="31"/>
      <c r="BH781" s="31"/>
      <c r="BI781" s="31"/>
      <c r="BJ781" s="31"/>
      <c r="BK781" s="31"/>
      <c r="BL781" s="31"/>
      <c r="BM781" s="31"/>
      <c r="BN781" s="31"/>
      <c r="BO781" s="31"/>
      <c r="BP781" s="31"/>
      <c r="BQ781" s="31"/>
      <c r="BR781" s="31"/>
      <c r="BS781" s="31"/>
      <c r="BT781" s="31"/>
      <c r="BU781" s="31"/>
      <c r="BV781" s="31"/>
      <c r="BW781" s="31"/>
      <c r="BX781" s="31"/>
      <c r="BY781" s="31"/>
      <c r="BZ781" s="31"/>
      <c r="CA781" s="31"/>
      <c r="CB781" s="31"/>
      <c r="CC781" s="31"/>
      <c r="CD781" s="31"/>
      <c r="CE781" s="31"/>
      <c r="CF781" s="31"/>
      <c r="CG781" s="31"/>
      <c r="CH781" s="31"/>
      <c r="CI781" s="31"/>
      <c r="CJ781" s="31"/>
      <c r="CK781" s="31"/>
      <c r="CL781" s="31"/>
      <c r="CM781" s="31"/>
      <c r="CN781" s="31"/>
      <c r="CO781" s="31"/>
      <c r="CP781" s="31"/>
      <c r="CQ781" s="31"/>
      <c r="CR781" s="31"/>
      <c r="CS781" s="31"/>
      <c r="CT781" s="31"/>
      <c r="CU781" s="31"/>
      <c r="CV781" s="31"/>
    </row>
    <row r="782" spans="1:100" x14ac:dyDescent="0.3">
      <c r="A782" s="31"/>
      <c r="B782" s="31"/>
      <c r="C782" s="31"/>
      <c r="D782" s="31"/>
      <c r="E782" s="31"/>
      <c r="F782" s="31"/>
      <c r="AQ782" s="31"/>
      <c r="AR782" s="31"/>
      <c r="BH782" s="31"/>
      <c r="BI782" s="31"/>
      <c r="BJ782" s="31"/>
      <c r="BK782" s="31"/>
      <c r="BL782" s="31"/>
      <c r="BM782" s="31"/>
      <c r="BN782" s="31"/>
      <c r="BO782" s="31"/>
      <c r="BP782" s="31"/>
      <c r="BQ782" s="31"/>
      <c r="BR782" s="31"/>
      <c r="BS782" s="31"/>
      <c r="BT782" s="31"/>
      <c r="BU782" s="31"/>
      <c r="BV782" s="31"/>
      <c r="BW782" s="31"/>
      <c r="BX782" s="31"/>
      <c r="BY782" s="31"/>
      <c r="BZ782" s="31"/>
      <c r="CA782" s="31"/>
      <c r="CB782" s="31"/>
      <c r="CC782" s="31"/>
      <c r="CD782" s="31"/>
      <c r="CE782" s="31"/>
      <c r="CF782" s="31"/>
      <c r="CG782" s="31"/>
      <c r="CH782" s="31"/>
      <c r="CI782" s="31"/>
      <c r="CJ782" s="31"/>
      <c r="CK782" s="31"/>
      <c r="CL782" s="31"/>
      <c r="CM782" s="31"/>
      <c r="CN782" s="31"/>
      <c r="CO782" s="31"/>
      <c r="CP782" s="31"/>
      <c r="CQ782" s="31"/>
      <c r="CR782" s="31"/>
      <c r="CS782" s="31"/>
      <c r="CT782" s="31"/>
      <c r="CU782" s="31"/>
      <c r="CV782" s="31"/>
    </row>
    <row r="783" spans="1:100" x14ac:dyDescent="0.3">
      <c r="A783" s="31"/>
      <c r="B783" s="31"/>
      <c r="C783" s="31"/>
      <c r="D783" s="31"/>
      <c r="E783" s="31"/>
      <c r="F783" s="31"/>
      <c r="AQ783" s="31"/>
      <c r="AR783" s="31"/>
      <c r="BH783" s="31"/>
      <c r="BI783" s="31"/>
      <c r="BJ783" s="31"/>
      <c r="BK783" s="31"/>
      <c r="BL783" s="31"/>
      <c r="BM783" s="31"/>
      <c r="BN783" s="31"/>
      <c r="BO783" s="31"/>
      <c r="BP783" s="31"/>
      <c r="BQ783" s="31"/>
      <c r="BR783" s="31"/>
      <c r="BS783" s="31"/>
      <c r="BT783" s="31"/>
      <c r="BU783" s="31"/>
      <c r="BV783" s="31"/>
      <c r="BW783" s="31"/>
      <c r="BX783" s="31"/>
      <c r="BY783" s="31"/>
      <c r="BZ783" s="31"/>
      <c r="CA783" s="31"/>
      <c r="CB783" s="31"/>
      <c r="CC783" s="31"/>
      <c r="CD783" s="31"/>
      <c r="CE783" s="31"/>
      <c r="CF783" s="31"/>
      <c r="CG783" s="31"/>
      <c r="CH783" s="31"/>
      <c r="CI783" s="31"/>
      <c r="CJ783" s="31"/>
      <c r="CK783" s="31"/>
      <c r="CL783" s="31"/>
      <c r="CM783" s="31"/>
      <c r="CN783" s="31"/>
      <c r="CO783" s="31"/>
      <c r="CP783" s="31"/>
      <c r="CQ783" s="31"/>
      <c r="CR783" s="31"/>
      <c r="CS783" s="31"/>
      <c r="CT783" s="31"/>
      <c r="CU783" s="31"/>
      <c r="CV783" s="31"/>
    </row>
    <row r="784" spans="1:100" x14ac:dyDescent="0.3">
      <c r="A784" s="31"/>
      <c r="B784" s="31"/>
      <c r="C784" s="31"/>
      <c r="D784" s="31"/>
      <c r="E784" s="31"/>
      <c r="F784" s="31"/>
      <c r="AQ784" s="31"/>
      <c r="AR784" s="31"/>
      <c r="BH784" s="31"/>
      <c r="BI784" s="31"/>
      <c r="BJ784" s="31"/>
      <c r="BK784" s="31"/>
      <c r="BL784" s="31"/>
      <c r="BM784" s="31"/>
      <c r="BN784" s="31"/>
      <c r="BO784" s="31"/>
      <c r="BP784" s="31"/>
      <c r="BQ784" s="31"/>
      <c r="BR784" s="31"/>
      <c r="BS784" s="31"/>
      <c r="BT784" s="31"/>
      <c r="BU784" s="31"/>
      <c r="BV784" s="31"/>
      <c r="BW784" s="31"/>
      <c r="BX784" s="31"/>
      <c r="BY784" s="31"/>
      <c r="BZ784" s="31"/>
      <c r="CA784" s="31"/>
      <c r="CB784" s="31"/>
      <c r="CC784" s="31"/>
      <c r="CD784" s="31"/>
      <c r="CE784" s="31"/>
      <c r="CF784" s="31"/>
      <c r="CG784" s="31"/>
      <c r="CH784" s="31"/>
      <c r="CI784" s="31"/>
      <c r="CJ784" s="31"/>
      <c r="CK784" s="31"/>
      <c r="CL784" s="31"/>
      <c r="CM784" s="31"/>
      <c r="CN784" s="31"/>
      <c r="CO784" s="31"/>
      <c r="CP784" s="31"/>
      <c r="CQ784" s="31"/>
      <c r="CR784" s="31"/>
      <c r="CS784" s="31"/>
      <c r="CT784" s="31"/>
      <c r="CU784" s="31"/>
      <c r="CV784" s="31"/>
    </row>
    <row r="785" spans="1:100" x14ac:dyDescent="0.3">
      <c r="A785" s="31"/>
      <c r="B785" s="31"/>
      <c r="C785" s="31"/>
      <c r="D785" s="31"/>
      <c r="E785" s="31"/>
      <c r="F785" s="31"/>
      <c r="AQ785" s="31"/>
      <c r="AR785" s="31"/>
      <c r="BH785" s="31"/>
      <c r="BI785" s="31"/>
      <c r="BJ785" s="31"/>
      <c r="BK785" s="31"/>
      <c r="BL785" s="31"/>
      <c r="BM785" s="31"/>
      <c r="BN785" s="31"/>
      <c r="BO785" s="31"/>
      <c r="BP785" s="31"/>
      <c r="BQ785" s="31"/>
      <c r="BR785" s="31"/>
      <c r="BS785" s="31"/>
      <c r="BT785" s="31"/>
      <c r="BU785" s="31"/>
      <c r="BV785" s="31"/>
      <c r="BW785" s="31"/>
      <c r="BX785" s="31"/>
      <c r="BY785" s="31"/>
      <c r="BZ785" s="31"/>
      <c r="CA785" s="31"/>
      <c r="CB785" s="31"/>
      <c r="CC785" s="31"/>
      <c r="CD785" s="31"/>
      <c r="CE785" s="31"/>
      <c r="CF785" s="31"/>
      <c r="CG785" s="31"/>
      <c r="CH785" s="31"/>
      <c r="CI785" s="31"/>
      <c r="CJ785" s="31"/>
      <c r="CK785" s="31"/>
      <c r="CL785" s="31"/>
      <c r="CM785" s="31"/>
      <c r="CN785" s="31"/>
      <c r="CO785" s="31"/>
      <c r="CP785" s="31"/>
      <c r="CQ785" s="31"/>
      <c r="CR785" s="31"/>
      <c r="CS785" s="31"/>
      <c r="CT785" s="31"/>
      <c r="CU785" s="31"/>
      <c r="CV785" s="31"/>
    </row>
    <row r="786" spans="1:100" x14ac:dyDescent="0.3">
      <c r="A786" s="31"/>
      <c r="B786" s="31"/>
      <c r="C786" s="31"/>
      <c r="D786" s="31"/>
      <c r="E786" s="31"/>
      <c r="F786" s="31"/>
      <c r="AQ786" s="31"/>
      <c r="AR786" s="31"/>
      <c r="BH786" s="31"/>
      <c r="BI786" s="31"/>
      <c r="BJ786" s="31"/>
      <c r="BK786" s="31"/>
      <c r="BL786" s="31"/>
      <c r="BM786" s="31"/>
      <c r="BN786" s="31"/>
      <c r="BO786" s="31"/>
      <c r="BP786" s="31"/>
      <c r="BQ786" s="31"/>
      <c r="BR786" s="31"/>
      <c r="BS786" s="31"/>
      <c r="BT786" s="31"/>
      <c r="BU786" s="31"/>
      <c r="BV786" s="31"/>
      <c r="BW786" s="31"/>
      <c r="BX786" s="31"/>
      <c r="BY786" s="31"/>
      <c r="BZ786" s="31"/>
      <c r="CA786" s="31"/>
      <c r="CB786" s="31"/>
      <c r="CC786" s="31"/>
      <c r="CD786" s="31"/>
      <c r="CE786" s="31"/>
      <c r="CF786" s="31"/>
      <c r="CG786" s="31"/>
      <c r="CH786" s="31"/>
      <c r="CI786" s="31"/>
      <c r="CJ786" s="31"/>
      <c r="CK786" s="31"/>
      <c r="CL786" s="31"/>
      <c r="CM786" s="31"/>
      <c r="CN786" s="31"/>
      <c r="CO786" s="31"/>
      <c r="CP786" s="31"/>
      <c r="CQ786" s="31"/>
      <c r="CR786" s="31"/>
      <c r="CS786" s="31"/>
      <c r="CT786" s="31"/>
      <c r="CU786" s="31"/>
      <c r="CV786" s="31"/>
    </row>
    <row r="787" spans="1:100" x14ac:dyDescent="0.3">
      <c r="A787" s="31"/>
      <c r="B787" s="31"/>
      <c r="C787" s="31"/>
      <c r="D787" s="31"/>
      <c r="E787" s="31"/>
      <c r="F787" s="31"/>
      <c r="AQ787" s="31"/>
      <c r="AR787" s="31"/>
      <c r="BH787" s="31"/>
      <c r="BI787" s="31"/>
      <c r="BJ787" s="31"/>
      <c r="BK787" s="31"/>
      <c r="BL787" s="31"/>
      <c r="BM787" s="31"/>
      <c r="BN787" s="31"/>
      <c r="BO787" s="31"/>
      <c r="BP787" s="31"/>
      <c r="BQ787" s="31"/>
      <c r="BR787" s="31"/>
      <c r="BS787" s="31"/>
      <c r="BT787" s="31"/>
      <c r="BU787" s="31"/>
      <c r="BV787" s="31"/>
      <c r="BW787" s="31"/>
      <c r="BX787" s="31"/>
      <c r="BY787" s="31"/>
      <c r="BZ787" s="31"/>
      <c r="CA787" s="31"/>
      <c r="CB787" s="31"/>
      <c r="CC787" s="31"/>
      <c r="CD787" s="31"/>
      <c r="CE787" s="31"/>
      <c r="CF787" s="31"/>
      <c r="CG787" s="31"/>
      <c r="CH787" s="31"/>
      <c r="CI787" s="31"/>
      <c r="CJ787" s="31"/>
      <c r="CK787" s="31"/>
      <c r="CL787" s="31"/>
      <c r="CM787" s="31"/>
      <c r="CN787" s="31"/>
      <c r="CO787" s="31"/>
      <c r="CP787" s="31"/>
      <c r="CQ787" s="31"/>
      <c r="CR787" s="31"/>
      <c r="CS787" s="31"/>
      <c r="CT787" s="31"/>
      <c r="CU787" s="31"/>
      <c r="CV787" s="31"/>
    </row>
    <row r="788" spans="1:100" x14ac:dyDescent="0.3">
      <c r="A788" s="31"/>
      <c r="B788" s="31"/>
      <c r="C788" s="31"/>
      <c r="D788" s="31"/>
      <c r="E788" s="31"/>
      <c r="F788" s="31"/>
      <c r="AQ788" s="31"/>
      <c r="AR788" s="31"/>
      <c r="BH788" s="31"/>
      <c r="BI788" s="31"/>
      <c r="BJ788" s="31"/>
      <c r="BK788" s="31"/>
      <c r="BL788" s="31"/>
      <c r="BM788" s="31"/>
      <c r="BN788" s="31"/>
      <c r="BO788" s="31"/>
      <c r="BP788" s="31"/>
      <c r="BQ788" s="31"/>
      <c r="BR788" s="31"/>
      <c r="BS788" s="31"/>
      <c r="BT788" s="31"/>
      <c r="BU788" s="31"/>
      <c r="BV788" s="31"/>
      <c r="BW788" s="31"/>
      <c r="BX788" s="31"/>
      <c r="BY788" s="31"/>
      <c r="BZ788" s="31"/>
      <c r="CA788" s="31"/>
      <c r="CB788" s="31"/>
      <c r="CC788" s="31"/>
      <c r="CD788" s="31"/>
      <c r="CE788" s="31"/>
      <c r="CF788" s="31"/>
      <c r="CG788" s="31"/>
      <c r="CH788" s="31"/>
      <c r="CI788" s="31"/>
      <c r="CJ788" s="31"/>
      <c r="CK788" s="31"/>
      <c r="CL788" s="31"/>
      <c r="CM788" s="31"/>
      <c r="CN788" s="31"/>
      <c r="CO788" s="31"/>
      <c r="CP788" s="31"/>
      <c r="CQ788" s="31"/>
      <c r="CR788" s="31"/>
      <c r="CS788" s="31"/>
      <c r="CT788" s="31"/>
      <c r="CU788" s="31"/>
      <c r="CV788" s="31"/>
    </row>
    <row r="789" spans="1:100" x14ac:dyDescent="0.3">
      <c r="A789" s="31"/>
      <c r="B789" s="31"/>
      <c r="C789" s="31"/>
      <c r="D789" s="31"/>
      <c r="E789" s="31"/>
      <c r="F789" s="31"/>
      <c r="AQ789" s="31"/>
      <c r="AR789" s="31"/>
      <c r="BH789" s="31"/>
      <c r="BI789" s="31"/>
      <c r="BJ789" s="31"/>
      <c r="BK789" s="31"/>
      <c r="BL789" s="31"/>
      <c r="BM789" s="31"/>
      <c r="BN789" s="31"/>
      <c r="BO789" s="31"/>
      <c r="BP789" s="31"/>
      <c r="BQ789" s="31"/>
      <c r="BR789" s="31"/>
      <c r="BS789" s="31"/>
      <c r="BT789" s="31"/>
      <c r="BU789" s="31"/>
      <c r="BV789" s="31"/>
      <c r="BW789" s="31"/>
      <c r="BX789" s="31"/>
      <c r="BY789" s="31"/>
      <c r="BZ789" s="31"/>
      <c r="CA789" s="31"/>
      <c r="CB789" s="31"/>
      <c r="CC789" s="31"/>
      <c r="CD789" s="31"/>
      <c r="CE789" s="31"/>
      <c r="CF789" s="31"/>
      <c r="CG789" s="31"/>
      <c r="CH789" s="31"/>
      <c r="CI789" s="31"/>
      <c r="CJ789" s="31"/>
      <c r="CK789" s="31"/>
      <c r="CL789" s="31"/>
      <c r="CM789" s="31"/>
      <c r="CN789" s="31"/>
      <c r="CO789" s="31"/>
      <c r="CP789" s="31"/>
      <c r="CQ789" s="31"/>
      <c r="CR789" s="31"/>
      <c r="CS789" s="31"/>
      <c r="CT789" s="31"/>
      <c r="CU789" s="31"/>
      <c r="CV789" s="31"/>
    </row>
    <row r="790" spans="1:100" x14ac:dyDescent="0.3">
      <c r="A790" s="31"/>
      <c r="B790" s="31"/>
      <c r="C790" s="31"/>
      <c r="D790" s="31"/>
      <c r="E790" s="31"/>
      <c r="F790" s="31"/>
      <c r="AQ790" s="31"/>
      <c r="AR790" s="31"/>
      <c r="BH790" s="31"/>
      <c r="BI790" s="31"/>
      <c r="BJ790" s="31"/>
      <c r="BK790" s="31"/>
      <c r="BL790" s="31"/>
      <c r="BM790" s="31"/>
      <c r="BN790" s="31"/>
      <c r="BO790" s="31"/>
      <c r="BP790" s="31"/>
      <c r="BQ790" s="31"/>
      <c r="BR790" s="31"/>
      <c r="BS790" s="31"/>
      <c r="BT790" s="31"/>
      <c r="BU790" s="31"/>
      <c r="BV790" s="31"/>
      <c r="BW790" s="31"/>
      <c r="BX790" s="31"/>
      <c r="BY790" s="31"/>
      <c r="BZ790" s="31"/>
      <c r="CA790" s="31"/>
      <c r="CB790" s="31"/>
      <c r="CC790" s="31"/>
      <c r="CD790" s="31"/>
      <c r="CE790" s="31"/>
      <c r="CF790" s="31"/>
      <c r="CG790" s="31"/>
      <c r="CH790" s="31"/>
      <c r="CI790" s="31"/>
      <c r="CJ790" s="31"/>
      <c r="CK790" s="31"/>
      <c r="CL790" s="31"/>
      <c r="CM790" s="31"/>
      <c r="CN790" s="31"/>
      <c r="CO790" s="31"/>
      <c r="CP790" s="31"/>
      <c r="CQ790" s="31"/>
      <c r="CR790" s="31"/>
      <c r="CS790" s="31"/>
      <c r="CT790" s="31"/>
      <c r="CU790" s="31"/>
      <c r="CV790" s="31"/>
    </row>
    <row r="791" spans="1:100" x14ac:dyDescent="0.3">
      <c r="A791" s="31"/>
      <c r="B791" s="31"/>
      <c r="C791" s="31"/>
      <c r="D791" s="31"/>
      <c r="E791" s="31"/>
      <c r="F791" s="31"/>
      <c r="AQ791" s="31"/>
      <c r="AR791" s="31"/>
      <c r="BH791" s="31"/>
      <c r="BI791" s="31"/>
      <c r="BJ791" s="31"/>
      <c r="BK791" s="31"/>
      <c r="BL791" s="31"/>
      <c r="BM791" s="31"/>
      <c r="BN791" s="31"/>
      <c r="BO791" s="31"/>
      <c r="BP791" s="31"/>
      <c r="BQ791" s="31"/>
      <c r="BR791" s="31"/>
      <c r="BS791" s="31"/>
      <c r="BT791" s="31"/>
      <c r="BU791" s="31"/>
      <c r="BV791" s="31"/>
      <c r="BW791" s="31"/>
      <c r="BX791" s="31"/>
      <c r="BY791" s="31"/>
      <c r="BZ791" s="31"/>
      <c r="CA791" s="31"/>
      <c r="CB791" s="31"/>
      <c r="CC791" s="31"/>
      <c r="CD791" s="31"/>
      <c r="CE791" s="31"/>
      <c r="CF791" s="31"/>
      <c r="CG791" s="31"/>
      <c r="CH791" s="31"/>
      <c r="CI791" s="31"/>
      <c r="CJ791" s="31"/>
      <c r="CK791" s="31"/>
      <c r="CL791" s="31"/>
      <c r="CM791" s="31"/>
      <c r="CN791" s="31"/>
      <c r="CO791" s="31"/>
      <c r="CP791" s="31"/>
      <c r="CQ791" s="31"/>
      <c r="CR791" s="31"/>
      <c r="CS791" s="31"/>
      <c r="CT791" s="31"/>
      <c r="CU791" s="31"/>
      <c r="CV791" s="31"/>
    </row>
    <row r="792" spans="1:100" x14ac:dyDescent="0.3">
      <c r="A792" s="31"/>
      <c r="B792" s="31"/>
      <c r="C792" s="31"/>
      <c r="D792" s="31"/>
      <c r="E792" s="31"/>
      <c r="F792" s="31"/>
      <c r="AQ792" s="31"/>
      <c r="AR792" s="31"/>
      <c r="BH792" s="31"/>
      <c r="BI792" s="31"/>
      <c r="BJ792" s="31"/>
      <c r="BK792" s="31"/>
      <c r="BL792" s="31"/>
      <c r="BM792" s="31"/>
      <c r="BN792" s="31"/>
      <c r="BO792" s="31"/>
      <c r="BP792" s="31"/>
      <c r="BQ792" s="31"/>
      <c r="BR792" s="31"/>
      <c r="BS792" s="31"/>
      <c r="BT792" s="31"/>
      <c r="BU792" s="31"/>
      <c r="BV792" s="31"/>
      <c r="BW792" s="31"/>
      <c r="BX792" s="31"/>
      <c r="BY792" s="31"/>
      <c r="BZ792" s="31"/>
      <c r="CA792" s="31"/>
      <c r="CB792" s="31"/>
      <c r="CC792" s="31"/>
      <c r="CD792" s="31"/>
      <c r="CE792" s="31"/>
      <c r="CF792" s="31"/>
      <c r="CG792" s="31"/>
      <c r="CH792" s="31"/>
      <c r="CI792" s="31"/>
      <c r="CJ792" s="31"/>
      <c r="CK792" s="31"/>
      <c r="CL792" s="31"/>
      <c r="CM792" s="31"/>
      <c r="CN792" s="31"/>
      <c r="CO792" s="31"/>
      <c r="CP792" s="31"/>
      <c r="CQ792" s="31"/>
      <c r="CR792" s="31"/>
      <c r="CS792" s="31"/>
      <c r="CT792" s="31"/>
      <c r="CU792" s="31"/>
      <c r="CV792" s="31"/>
    </row>
    <row r="793" spans="1:100" x14ac:dyDescent="0.3">
      <c r="A793" s="31"/>
      <c r="B793" s="31"/>
      <c r="C793" s="31"/>
      <c r="D793" s="31"/>
      <c r="E793" s="31"/>
      <c r="F793" s="31"/>
      <c r="AQ793" s="31"/>
      <c r="AR793" s="31"/>
      <c r="BH793" s="31"/>
      <c r="BI793" s="31"/>
      <c r="BJ793" s="31"/>
      <c r="BK793" s="31"/>
      <c r="BL793" s="31"/>
      <c r="BM793" s="31"/>
      <c r="BN793" s="31"/>
      <c r="BO793" s="31"/>
      <c r="BP793" s="31"/>
      <c r="BQ793" s="31"/>
      <c r="BR793" s="31"/>
      <c r="BS793" s="31"/>
      <c r="BT793" s="31"/>
      <c r="BU793" s="31"/>
      <c r="BV793" s="31"/>
      <c r="BW793" s="31"/>
      <c r="BX793" s="31"/>
      <c r="BY793" s="31"/>
      <c r="BZ793" s="31"/>
      <c r="CA793" s="31"/>
      <c r="CB793" s="31"/>
      <c r="CC793" s="31"/>
      <c r="CD793" s="31"/>
      <c r="CE793" s="31"/>
      <c r="CF793" s="31"/>
      <c r="CG793" s="31"/>
      <c r="CH793" s="31"/>
      <c r="CI793" s="31"/>
      <c r="CJ793" s="31"/>
      <c r="CK793" s="31"/>
      <c r="CL793" s="31"/>
      <c r="CM793" s="31"/>
      <c r="CN793" s="31"/>
      <c r="CO793" s="31"/>
      <c r="CP793" s="31"/>
      <c r="CQ793" s="31"/>
      <c r="CR793" s="31"/>
      <c r="CS793" s="31"/>
      <c r="CT793" s="31"/>
      <c r="CU793" s="31"/>
      <c r="CV793" s="31"/>
    </row>
    <row r="794" spans="1:100" x14ac:dyDescent="0.3">
      <c r="A794" s="31"/>
      <c r="B794" s="31"/>
      <c r="C794" s="31"/>
      <c r="D794" s="31"/>
      <c r="E794" s="31"/>
      <c r="F794" s="31"/>
      <c r="AQ794" s="31"/>
      <c r="AR794" s="31"/>
      <c r="BH794" s="31"/>
      <c r="BI794" s="31"/>
      <c r="BJ794" s="31"/>
      <c r="BK794" s="31"/>
      <c r="BL794" s="31"/>
      <c r="BM794" s="31"/>
      <c r="BN794" s="31"/>
      <c r="BO794" s="31"/>
      <c r="BP794" s="31"/>
      <c r="BQ794" s="31"/>
      <c r="BR794" s="31"/>
      <c r="BS794" s="31"/>
      <c r="BT794" s="31"/>
      <c r="BU794" s="31"/>
      <c r="BV794" s="31"/>
      <c r="BW794" s="31"/>
      <c r="BX794" s="31"/>
      <c r="BY794" s="31"/>
      <c r="BZ794" s="31"/>
      <c r="CA794" s="31"/>
      <c r="CB794" s="31"/>
      <c r="CC794" s="31"/>
      <c r="CD794" s="31"/>
      <c r="CE794" s="31"/>
      <c r="CF794" s="31"/>
      <c r="CG794" s="31"/>
      <c r="CH794" s="31"/>
      <c r="CI794" s="31"/>
      <c r="CJ794" s="31"/>
      <c r="CK794" s="31"/>
      <c r="CL794" s="31"/>
      <c r="CM794" s="31"/>
      <c r="CN794" s="31"/>
      <c r="CO794" s="31"/>
      <c r="CP794" s="31"/>
      <c r="CQ794" s="31"/>
      <c r="CR794" s="31"/>
      <c r="CS794" s="31"/>
      <c r="CT794" s="31"/>
      <c r="CU794" s="31"/>
      <c r="CV794" s="31"/>
    </row>
    <row r="795" spans="1:100" x14ac:dyDescent="0.3">
      <c r="A795" s="31"/>
      <c r="B795" s="31"/>
      <c r="C795" s="31"/>
      <c r="D795" s="31"/>
      <c r="E795" s="31"/>
      <c r="F795" s="31"/>
      <c r="AQ795" s="31"/>
      <c r="AR795" s="31"/>
      <c r="BH795" s="31"/>
      <c r="BI795" s="31"/>
      <c r="BJ795" s="31"/>
      <c r="BK795" s="31"/>
      <c r="BL795" s="31"/>
      <c r="BM795" s="31"/>
      <c r="BN795" s="31"/>
      <c r="BO795" s="31"/>
      <c r="BP795" s="31"/>
      <c r="BQ795" s="31"/>
      <c r="BR795" s="31"/>
      <c r="BS795" s="31"/>
      <c r="BT795" s="31"/>
      <c r="BU795" s="31"/>
      <c r="BV795" s="31"/>
      <c r="BW795" s="31"/>
      <c r="BX795" s="31"/>
      <c r="BY795" s="31"/>
      <c r="BZ795" s="31"/>
      <c r="CA795" s="31"/>
      <c r="CB795" s="31"/>
      <c r="CC795" s="31"/>
      <c r="CD795" s="31"/>
      <c r="CE795" s="31"/>
      <c r="CF795" s="31"/>
      <c r="CG795" s="31"/>
      <c r="CH795" s="31"/>
      <c r="CI795" s="31"/>
      <c r="CJ795" s="31"/>
      <c r="CK795" s="31"/>
      <c r="CL795" s="31"/>
      <c r="CM795" s="31"/>
      <c r="CN795" s="31"/>
      <c r="CO795" s="31"/>
      <c r="CP795" s="31"/>
      <c r="CQ795" s="31"/>
      <c r="CR795" s="31"/>
      <c r="CS795" s="31"/>
      <c r="CT795" s="31"/>
      <c r="CU795" s="31"/>
      <c r="CV795" s="31"/>
    </row>
    <row r="796" spans="1:100" x14ac:dyDescent="0.3">
      <c r="A796" s="31"/>
      <c r="B796" s="31"/>
      <c r="C796" s="31"/>
      <c r="D796" s="31"/>
      <c r="E796" s="31"/>
      <c r="F796" s="31"/>
      <c r="AQ796" s="31"/>
      <c r="AR796" s="31"/>
      <c r="BH796" s="31"/>
      <c r="BI796" s="31"/>
      <c r="BJ796" s="31"/>
      <c r="BK796" s="31"/>
      <c r="BL796" s="31"/>
      <c r="BM796" s="31"/>
      <c r="BN796" s="31"/>
      <c r="BO796" s="31"/>
      <c r="BP796" s="31"/>
      <c r="BQ796" s="31"/>
      <c r="BR796" s="31"/>
      <c r="BS796" s="31"/>
      <c r="BT796" s="31"/>
      <c r="BU796" s="31"/>
      <c r="BV796" s="31"/>
      <c r="BW796" s="31"/>
      <c r="BX796" s="31"/>
      <c r="BY796" s="31"/>
      <c r="BZ796" s="31"/>
      <c r="CA796" s="31"/>
      <c r="CB796" s="31"/>
      <c r="CC796" s="31"/>
      <c r="CD796" s="31"/>
      <c r="CE796" s="31"/>
      <c r="CF796" s="31"/>
      <c r="CG796" s="31"/>
      <c r="CH796" s="31"/>
      <c r="CI796" s="31"/>
      <c r="CJ796" s="31"/>
      <c r="CK796" s="31"/>
      <c r="CL796" s="31"/>
      <c r="CM796" s="31"/>
      <c r="CN796" s="31"/>
      <c r="CO796" s="31"/>
      <c r="CP796" s="31"/>
      <c r="CQ796" s="31"/>
      <c r="CR796" s="31"/>
      <c r="CS796" s="31"/>
      <c r="CT796" s="31"/>
      <c r="CU796" s="31"/>
      <c r="CV796" s="31"/>
    </row>
    <row r="797" spans="1:100" x14ac:dyDescent="0.3">
      <c r="A797" s="31"/>
      <c r="B797" s="31"/>
      <c r="C797" s="31"/>
      <c r="D797" s="31"/>
      <c r="E797" s="31"/>
      <c r="F797" s="31"/>
      <c r="AQ797" s="31"/>
      <c r="AR797" s="31"/>
    </row>
    <row r="798" spans="1:100" x14ac:dyDescent="0.3">
      <c r="A798" s="31"/>
      <c r="B798" s="31"/>
      <c r="C798" s="31"/>
      <c r="D798" s="31"/>
      <c r="E798" s="31"/>
      <c r="F798" s="31"/>
      <c r="AQ798" s="31"/>
      <c r="AR798" s="31"/>
    </row>
    <row r="799" spans="1:100" x14ac:dyDescent="0.3">
      <c r="A799" s="31"/>
      <c r="B799" s="31"/>
      <c r="C799" s="31"/>
      <c r="D799" s="31"/>
      <c r="E799" s="31"/>
      <c r="F799" s="31"/>
      <c r="AQ799" s="31"/>
      <c r="AR799" s="31"/>
    </row>
    <row r="800" spans="1:100" x14ac:dyDescent="0.3">
      <c r="A800" s="31"/>
      <c r="B800" s="31"/>
      <c r="C800" s="31"/>
      <c r="D800" s="31"/>
      <c r="E800" s="31"/>
      <c r="F800" s="31"/>
      <c r="AQ800" s="31"/>
      <c r="AR800" s="31"/>
    </row>
    <row r="801" spans="1:44" x14ac:dyDescent="0.3">
      <c r="A801" s="31"/>
      <c r="B801" s="31"/>
      <c r="C801" s="31"/>
      <c r="D801" s="31"/>
      <c r="E801" s="31"/>
      <c r="F801" s="31"/>
      <c r="AQ801" s="31"/>
      <c r="AR801" s="31"/>
    </row>
    <row r="802" spans="1:44" x14ac:dyDescent="0.3">
      <c r="A802" s="31"/>
      <c r="B802" s="31"/>
      <c r="C802" s="31"/>
      <c r="D802" s="31"/>
      <c r="E802" s="31"/>
      <c r="F802" s="31"/>
      <c r="AQ802" s="31"/>
      <c r="AR802" s="31"/>
    </row>
    <row r="803" spans="1:44" x14ac:dyDescent="0.3">
      <c r="A803" s="31"/>
      <c r="B803" s="31"/>
      <c r="C803" s="31"/>
      <c r="D803" s="31"/>
      <c r="E803" s="31"/>
      <c r="F803" s="31"/>
      <c r="AQ803" s="31"/>
      <c r="AR803" s="31"/>
    </row>
    <row r="804" spans="1:44" x14ac:dyDescent="0.3">
      <c r="A804" s="31"/>
      <c r="B804" s="31"/>
      <c r="C804" s="31"/>
      <c r="D804" s="31"/>
      <c r="E804" s="31"/>
      <c r="F804" s="31"/>
      <c r="AQ804" s="31"/>
      <c r="AR804" s="31"/>
    </row>
    <row r="805" spans="1:44" x14ac:dyDescent="0.3">
      <c r="A805" s="31"/>
      <c r="B805" s="31"/>
      <c r="C805" s="31"/>
      <c r="D805" s="31"/>
      <c r="E805" s="31"/>
      <c r="F805" s="31"/>
      <c r="AQ805" s="31"/>
      <c r="AR805" s="31"/>
    </row>
    <row r="806" spans="1:44" x14ac:dyDescent="0.3">
      <c r="A806" s="31"/>
      <c r="B806" s="31"/>
      <c r="C806" s="31"/>
      <c r="D806" s="31"/>
      <c r="E806" s="31"/>
      <c r="F806" s="31"/>
      <c r="AQ806" s="31"/>
      <c r="AR806" s="31"/>
    </row>
    <row r="807" spans="1:44" x14ac:dyDescent="0.3">
      <c r="A807" s="31"/>
      <c r="B807" s="31"/>
      <c r="C807" s="31"/>
      <c r="D807" s="31"/>
      <c r="E807" s="31"/>
      <c r="F807" s="31"/>
      <c r="AQ807" s="31"/>
      <c r="AR807" s="31"/>
    </row>
    <row r="808" spans="1:44" x14ac:dyDescent="0.3">
      <c r="A808" s="31"/>
      <c r="B808" s="31"/>
      <c r="C808" s="31"/>
      <c r="D808" s="31"/>
      <c r="E808" s="31"/>
      <c r="F808" s="31"/>
      <c r="AQ808" s="31"/>
      <c r="AR808" s="31"/>
    </row>
    <row r="809" spans="1:44" x14ac:dyDescent="0.3">
      <c r="A809" s="31"/>
      <c r="B809" s="31"/>
      <c r="C809" s="31"/>
      <c r="D809" s="31"/>
      <c r="E809" s="31"/>
      <c r="F809" s="31"/>
      <c r="AQ809" s="31"/>
      <c r="AR809" s="31"/>
    </row>
    <row r="810" spans="1:44" x14ac:dyDescent="0.3">
      <c r="A810" s="31"/>
      <c r="B810" s="31"/>
      <c r="C810" s="31"/>
      <c r="D810" s="31"/>
      <c r="E810" s="31"/>
      <c r="F810" s="31"/>
      <c r="AQ810" s="31"/>
      <c r="AR810" s="31"/>
    </row>
    <row r="811" spans="1:44" x14ac:dyDescent="0.3">
      <c r="A811" s="31"/>
      <c r="B811" s="31"/>
      <c r="C811" s="31"/>
      <c r="D811" s="31"/>
      <c r="E811" s="31"/>
      <c r="F811" s="31"/>
      <c r="AQ811" s="31"/>
      <c r="AR811" s="31"/>
    </row>
    <row r="812" spans="1:44" x14ac:dyDescent="0.3">
      <c r="A812" s="31"/>
      <c r="B812" s="31"/>
      <c r="C812" s="31"/>
      <c r="D812" s="31"/>
      <c r="E812" s="31"/>
      <c r="F812" s="31"/>
      <c r="AQ812" s="31"/>
      <c r="AR812" s="31"/>
    </row>
    <row r="813" spans="1:44" x14ac:dyDescent="0.3">
      <c r="A813" s="31"/>
      <c r="B813" s="31"/>
      <c r="C813" s="31"/>
      <c r="D813" s="31"/>
      <c r="E813" s="31"/>
      <c r="F813" s="31"/>
      <c r="AQ813" s="31"/>
      <c r="AR813" s="31"/>
    </row>
    <row r="814" spans="1:44" x14ac:dyDescent="0.3">
      <c r="A814" s="31"/>
      <c r="B814" s="31"/>
      <c r="C814" s="31"/>
      <c r="D814" s="31"/>
      <c r="E814" s="31"/>
      <c r="F814" s="31"/>
      <c r="AQ814" s="31"/>
      <c r="AR814" s="31"/>
    </row>
    <row r="815" spans="1:44" x14ac:dyDescent="0.3">
      <c r="A815" s="31"/>
      <c r="B815" s="31"/>
      <c r="C815" s="31"/>
      <c r="D815" s="31"/>
      <c r="E815" s="31"/>
      <c r="F815" s="31"/>
      <c r="AQ815" s="31"/>
      <c r="AR815" s="31"/>
    </row>
    <row r="816" spans="1:44" x14ac:dyDescent="0.3">
      <c r="A816" s="31"/>
      <c r="B816" s="31"/>
      <c r="C816" s="31"/>
      <c r="D816" s="31"/>
      <c r="E816" s="31"/>
      <c r="F816" s="31"/>
      <c r="AQ816" s="31"/>
      <c r="AR816" s="31"/>
    </row>
    <row r="817" spans="1:44" x14ac:dyDescent="0.3">
      <c r="A817" s="31"/>
      <c r="B817" s="31"/>
      <c r="C817" s="31"/>
      <c r="D817" s="31"/>
      <c r="E817" s="31"/>
      <c r="F817" s="31"/>
      <c r="AQ817" s="31"/>
      <c r="AR817" s="31"/>
    </row>
    <row r="818" spans="1:44" x14ac:dyDescent="0.3">
      <c r="A818" s="31"/>
      <c r="B818" s="31"/>
      <c r="C818" s="31"/>
      <c r="D818" s="31"/>
      <c r="E818" s="31"/>
      <c r="F818" s="31"/>
      <c r="AQ818" s="31"/>
      <c r="AR818" s="31"/>
    </row>
    <row r="819" spans="1:44" x14ac:dyDescent="0.3">
      <c r="A819" s="31"/>
      <c r="B819" s="31"/>
      <c r="C819" s="31"/>
      <c r="D819" s="31"/>
      <c r="E819" s="31"/>
      <c r="F819" s="31"/>
      <c r="AQ819" s="31"/>
      <c r="AR819" s="31"/>
    </row>
    <row r="820" spans="1:44" x14ac:dyDescent="0.3">
      <c r="A820" s="31"/>
      <c r="B820" s="31"/>
      <c r="C820" s="31"/>
      <c r="D820" s="31"/>
      <c r="E820" s="31"/>
      <c r="F820" s="31"/>
      <c r="AQ820" s="31"/>
      <c r="AR820" s="31"/>
    </row>
    <row r="821" spans="1:44" x14ac:dyDescent="0.3">
      <c r="A821" s="31"/>
      <c r="B821" s="31"/>
      <c r="C821" s="31"/>
      <c r="D821" s="31"/>
      <c r="E821" s="31"/>
      <c r="F821" s="31"/>
      <c r="AQ821" s="31"/>
      <c r="AR821" s="31"/>
    </row>
    <row r="822" spans="1:44" x14ac:dyDescent="0.3">
      <c r="A822" s="31"/>
      <c r="B822" s="31"/>
      <c r="C822" s="31"/>
      <c r="D822" s="31"/>
      <c r="E822" s="31"/>
      <c r="F822" s="31"/>
      <c r="AQ822" s="31"/>
      <c r="AR822" s="31"/>
    </row>
    <row r="823" spans="1:44" x14ac:dyDescent="0.3">
      <c r="A823" s="31"/>
      <c r="B823" s="31"/>
      <c r="C823" s="31"/>
      <c r="D823" s="31"/>
      <c r="E823" s="31"/>
      <c r="F823" s="31"/>
      <c r="AQ823" s="31"/>
      <c r="AR823" s="31"/>
    </row>
    <row r="824" spans="1:44" x14ac:dyDescent="0.3">
      <c r="A824" s="31"/>
      <c r="B824" s="31"/>
      <c r="C824" s="31"/>
      <c r="D824" s="31"/>
      <c r="E824" s="31"/>
      <c r="F824" s="31"/>
      <c r="AQ824" s="31"/>
      <c r="AR824" s="31"/>
    </row>
    <row r="825" spans="1:44" x14ac:dyDescent="0.3">
      <c r="A825" s="31"/>
      <c r="B825" s="31"/>
      <c r="C825" s="31"/>
      <c r="D825" s="31"/>
      <c r="E825" s="31"/>
      <c r="F825" s="31"/>
      <c r="AQ825" s="31"/>
      <c r="AR825" s="31"/>
    </row>
    <row r="826" spans="1:44" x14ac:dyDescent="0.3">
      <c r="A826" s="31"/>
      <c r="B826" s="31"/>
      <c r="C826" s="31"/>
      <c r="D826" s="31"/>
      <c r="E826" s="31"/>
      <c r="F826" s="31"/>
      <c r="AQ826" s="31"/>
      <c r="AR826" s="31"/>
    </row>
    <row r="827" spans="1:44" x14ac:dyDescent="0.3">
      <c r="A827" s="31"/>
      <c r="B827" s="31"/>
      <c r="C827" s="31"/>
      <c r="D827" s="31"/>
      <c r="E827" s="31"/>
      <c r="F827" s="31"/>
      <c r="AQ827" s="31"/>
      <c r="AR827" s="31"/>
    </row>
    <row r="828" spans="1:44" x14ac:dyDescent="0.3">
      <c r="A828" s="31"/>
      <c r="B828" s="31"/>
      <c r="C828" s="31"/>
      <c r="D828" s="31"/>
      <c r="E828" s="31"/>
      <c r="F828" s="31"/>
      <c r="AQ828" s="31"/>
      <c r="AR828" s="31"/>
    </row>
    <row r="829" spans="1:44" x14ac:dyDescent="0.3">
      <c r="A829" s="31"/>
      <c r="B829" s="31"/>
      <c r="C829" s="31"/>
      <c r="D829" s="31"/>
      <c r="E829" s="31"/>
      <c r="F829" s="31"/>
      <c r="AQ829" s="31"/>
      <c r="AR829" s="31"/>
    </row>
    <row r="830" spans="1:44" x14ac:dyDescent="0.3">
      <c r="A830" s="31"/>
      <c r="B830" s="31"/>
      <c r="C830" s="31"/>
      <c r="D830" s="31"/>
      <c r="E830" s="31"/>
      <c r="F830" s="31"/>
      <c r="AQ830" s="31"/>
      <c r="AR830" s="31"/>
    </row>
    <row r="831" spans="1:44" x14ac:dyDescent="0.3">
      <c r="A831" s="31"/>
      <c r="B831" s="31"/>
      <c r="C831" s="31"/>
      <c r="D831" s="31"/>
      <c r="E831" s="31"/>
      <c r="F831" s="31"/>
      <c r="AQ831" s="31"/>
      <c r="AR831" s="31"/>
    </row>
    <row r="832" spans="1:44" x14ac:dyDescent="0.3">
      <c r="A832" s="31"/>
      <c r="B832" s="31"/>
      <c r="C832" s="31"/>
      <c r="D832" s="31"/>
      <c r="E832" s="31"/>
      <c r="F832" s="31"/>
      <c r="AQ832" s="31"/>
      <c r="AR832" s="31"/>
    </row>
    <row r="833" spans="1:44" x14ac:dyDescent="0.3">
      <c r="A833" s="31"/>
      <c r="B833" s="31"/>
      <c r="C833" s="31"/>
      <c r="D833" s="31"/>
      <c r="E833" s="31"/>
      <c r="F833" s="31"/>
      <c r="AQ833" s="31"/>
      <c r="AR833" s="31"/>
    </row>
    <row r="834" spans="1:44" x14ac:dyDescent="0.3">
      <c r="A834" s="31"/>
      <c r="B834" s="31"/>
      <c r="C834" s="31"/>
      <c r="D834" s="31"/>
      <c r="E834" s="31"/>
      <c r="F834" s="31"/>
      <c r="AQ834" s="31"/>
      <c r="AR834" s="31"/>
    </row>
    <row r="835" spans="1:44" x14ac:dyDescent="0.3">
      <c r="A835" s="31"/>
      <c r="B835" s="31"/>
      <c r="C835" s="31"/>
      <c r="D835" s="31"/>
      <c r="E835" s="31"/>
      <c r="F835" s="31"/>
      <c r="AQ835" s="31"/>
      <c r="AR835" s="31"/>
    </row>
    <row r="836" spans="1:44" x14ac:dyDescent="0.3">
      <c r="A836" s="31"/>
      <c r="B836" s="31"/>
      <c r="C836" s="31"/>
      <c r="D836" s="31"/>
      <c r="E836" s="31"/>
      <c r="F836" s="31"/>
      <c r="AQ836" s="31"/>
      <c r="AR836" s="31"/>
    </row>
    <row r="837" spans="1:44" x14ac:dyDescent="0.3">
      <c r="A837" s="31"/>
      <c r="B837" s="31"/>
      <c r="C837" s="31"/>
      <c r="D837" s="31"/>
      <c r="E837" s="31"/>
      <c r="F837" s="31"/>
      <c r="AQ837" s="31"/>
      <c r="AR837" s="31"/>
    </row>
    <row r="838" spans="1:44" x14ac:dyDescent="0.3">
      <c r="A838" s="31"/>
      <c r="B838" s="31"/>
      <c r="C838" s="31"/>
      <c r="D838" s="31"/>
      <c r="E838" s="31"/>
      <c r="F838" s="31"/>
      <c r="AQ838" s="31"/>
      <c r="AR838" s="31"/>
    </row>
    <row r="839" spans="1:44" x14ac:dyDescent="0.3">
      <c r="A839" s="31"/>
      <c r="B839" s="31"/>
      <c r="C839" s="31"/>
      <c r="D839" s="31"/>
      <c r="E839" s="31"/>
      <c r="F839" s="31"/>
      <c r="AQ839" s="31"/>
      <c r="AR839" s="31"/>
    </row>
    <row r="840" spans="1:44" x14ac:dyDescent="0.3">
      <c r="A840" s="31"/>
      <c r="B840" s="31"/>
      <c r="C840" s="31"/>
      <c r="D840" s="31"/>
      <c r="E840" s="31"/>
      <c r="F840" s="31"/>
      <c r="AQ840" s="31"/>
      <c r="AR840" s="31"/>
    </row>
    <row r="841" spans="1:44" x14ac:dyDescent="0.3">
      <c r="A841" s="31"/>
      <c r="B841" s="31"/>
      <c r="C841" s="31"/>
      <c r="D841" s="31"/>
      <c r="E841" s="31"/>
      <c r="F841" s="31"/>
      <c r="AQ841" s="31"/>
      <c r="AR841" s="31"/>
    </row>
    <row r="842" spans="1:44" x14ac:dyDescent="0.3">
      <c r="A842" s="31"/>
      <c r="B842" s="31"/>
      <c r="C842" s="31"/>
      <c r="D842" s="31"/>
      <c r="E842" s="31"/>
      <c r="F842" s="31"/>
      <c r="AQ842" s="31"/>
      <c r="AR842" s="31"/>
    </row>
    <row r="843" spans="1:44" x14ac:dyDescent="0.3">
      <c r="A843" s="31"/>
      <c r="B843" s="31"/>
      <c r="C843" s="31"/>
      <c r="D843" s="31"/>
      <c r="E843" s="31"/>
      <c r="F843" s="31"/>
      <c r="AQ843" s="31"/>
      <c r="AR843" s="31"/>
    </row>
    <row r="844" spans="1:44" x14ac:dyDescent="0.3">
      <c r="A844" s="31"/>
      <c r="B844" s="31"/>
      <c r="C844" s="31"/>
      <c r="D844" s="31"/>
      <c r="E844" s="31"/>
      <c r="F844" s="31"/>
      <c r="AQ844" s="31"/>
      <c r="AR844" s="31"/>
    </row>
    <row r="845" spans="1:44" x14ac:dyDescent="0.3">
      <c r="A845" s="31"/>
      <c r="B845" s="31"/>
      <c r="C845" s="31"/>
      <c r="D845" s="31"/>
      <c r="E845" s="31"/>
      <c r="F845" s="31"/>
      <c r="AQ845" s="31"/>
      <c r="AR845" s="31"/>
    </row>
    <row r="846" spans="1:44" x14ac:dyDescent="0.3">
      <c r="A846" s="31"/>
      <c r="B846" s="31"/>
      <c r="C846" s="31"/>
      <c r="D846" s="31"/>
      <c r="E846" s="31"/>
      <c r="F846" s="31"/>
      <c r="AQ846" s="31"/>
      <c r="AR846" s="31"/>
    </row>
    <row r="847" spans="1:44" x14ac:dyDescent="0.3">
      <c r="A847" s="31"/>
      <c r="B847" s="31"/>
      <c r="C847" s="31"/>
      <c r="D847" s="31"/>
      <c r="E847" s="31"/>
      <c r="F847" s="31"/>
      <c r="AQ847" s="31"/>
      <c r="AR847" s="31"/>
    </row>
    <row r="848" spans="1:44" x14ac:dyDescent="0.3">
      <c r="A848" s="31"/>
      <c r="B848" s="31"/>
      <c r="C848" s="31"/>
      <c r="D848" s="31"/>
      <c r="E848" s="31"/>
      <c r="F848" s="31"/>
      <c r="AQ848" s="31"/>
      <c r="AR848" s="31"/>
    </row>
    <row r="849" spans="1:44" x14ac:dyDescent="0.3">
      <c r="A849" s="31"/>
      <c r="B849" s="31"/>
      <c r="C849" s="31"/>
      <c r="D849" s="31"/>
      <c r="E849" s="31"/>
      <c r="F849" s="31"/>
      <c r="AQ849" s="31"/>
      <c r="AR849" s="31"/>
    </row>
    <row r="850" spans="1:44" x14ac:dyDescent="0.3">
      <c r="A850" s="31"/>
      <c r="B850" s="31"/>
      <c r="C850" s="31"/>
      <c r="D850" s="31"/>
      <c r="E850" s="31"/>
      <c r="F850" s="31"/>
      <c r="AQ850" s="31"/>
      <c r="AR850" s="31"/>
    </row>
    <row r="851" spans="1:44" x14ac:dyDescent="0.3">
      <c r="A851" s="31"/>
      <c r="B851" s="31"/>
      <c r="C851" s="31"/>
      <c r="D851" s="31"/>
      <c r="E851" s="31"/>
      <c r="F851" s="31"/>
      <c r="AQ851" s="31"/>
      <c r="AR851" s="31"/>
    </row>
    <row r="852" spans="1:44" x14ac:dyDescent="0.3">
      <c r="A852" s="31"/>
      <c r="B852" s="31"/>
      <c r="C852" s="31"/>
      <c r="D852" s="31"/>
      <c r="E852" s="31"/>
      <c r="F852" s="31"/>
      <c r="AQ852" s="31"/>
      <c r="AR852" s="31"/>
    </row>
    <row r="853" spans="1:44" x14ac:dyDescent="0.3">
      <c r="A853" s="31"/>
      <c r="B853" s="31"/>
      <c r="C853" s="31"/>
      <c r="D853" s="31"/>
      <c r="E853" s="31"/>
      <c r="F853" s="31"/>
      <c r="AQ853" s="31"/>
      <c r="AR853" s="31"/>
    </row>
    <row r="854" spans="1:44" x14ac:dyDescent="0.3">
      <c r="A854" s="31"/>
      <c r="B854" s="31"/>
      <c r="C854" s="31"/>
      <c r="D854" s="31"/>
      <c r="E854" s="31"/>
      <c r="F854" s="31"/>
      <c r="AQ854" s="31"/>
      <c r="AR854" s="31"/>
    </row>
    <row r="855" spans="1:44" x14ac:dyDescent="0.3">
      <c r="A855" s="31"/>
      <c r="B855" s="31"/>
      <c r="C855" s="31"/>
      <c r="D855" s="31"/>
      <c r="E855" s="31"/>
      <c r="F855" s="31"/>
      <c r="AQ855" s="31"/>
      <c r="AR855" s="31"/>
    </row>
    <row r="856" spans="1:44" x14ac:dyDescent="0.3">
      <c r="A856" s="31"/>
      <c r="B856" s="31"/>
      <c r="C856" s="31"/>
      <c r="D856" s="31"/>
      <c r="E856" s="31"/>
      <c r="F856" s="31"/>
      <c r="AQ856" s="31"/>
      <c r="AR856" s="31"/>
    </row>
    <row r="857" spans="1:44" x14ac:dyDescent="0.3">
      <c r="A857" s="31"/>
      <c r="B857" s="31"/>
      <c r="C857" s="31"/>
      <c r="D857" s="31"/>
      <c r="E857" s="31"/>
      <c r="F857" s="31"/>
      <c r="AQ857" s="31"/>
      <c r="AR857" s="31"/>
    </row>
    <row r="858" spans="1:44" x14ac:dyDescent="0.3">
      <c r="A858" s="31"/>
      <c r="B858" s="31"/>
      <c r="C858" s="31"/>
      <c r="D858" s="31"/>
      <c r="E858" s="31"/>
      <c r="F858" s="31"/>
      <c r="AQ858" s="31"/>
      <c r="AR858" s="31"/>
    </row>
    <row r="859" spans="1:44" x14ac:dyDescent="0.3">
      <c r="A859" s="31"/>
      <c r="B859" s="31"/>
      <c r="C859" s="31"/>
      <c r="D859" s="31"/>
      <c r="E859" s="31"/>
      <c r="F859" s="31"/>
      <c r="AQ859" s="31"/>
      <c r="AR859" s="31"/>
    </row>
    <row r="860" spans="1:44" x14ac:dyDescent="0.3">
      <c r="A860" s="31"/>
      <c r="B860" s="31"/>
      <c r="C860" s="31"/>
      <c r="D860" s="31"/>
      <c r="E860" s="31"/>
      <c r="F860" s="31"/>
      <c r="AQ860" s="31"/>
      <c r="AR860" s="31"/>
    </row>
    <row r="861" spans="1:44" x14ac:dyDescent="0.3">
      <c r="A861" s="31"/>
      <c r="B861" s="31"/>
      <c r="C861" s="31"/>
      <c r="D861" s="31"/>
      <c r="E861" s="31"/>
      <c r="F861" s="31"/>
      <c r="AQ861" s="31"/>
      <c r="AR861" s="31"/>
    </row>
    <row r="862" spans="1:44" x14ac:dyDescent="0.3">
      <c r="A862" s="31"/>
      <c r="B862" s="31"/>
      <c r="C862" s="31"/>
      <c r="D862" s="31"/>
      <c r="E862" s="31"/>
      <c r="F862" s="31"/>
      <c r="AQ862" s="31"/>
      <c r="AR862" s="31"/>
    </row>
    <row r="863" spans="1:44" x14ac:dyDescent="0.3">
      <c r="A863" s="31"/>
      <c r="B863" s="31"/>
      <c r="C863" s="31"/>
      <c r="D863" s="31"/>
      <c r="E863" s="31"/>
      <c r="F863" s="31"/>
      <c r="AQ863" s="31"/>
      <c r="AR863" s="31"/>
    </row>
    <row r="864" spans="1:44" x14ac:dyDescent="0.3">
      <c r="A864" s="31"/>
      <c r="B864" s="31"/>
      <c r="C864" s="31"/>
      <c r="D864" s="31"/>
      <c r="E864" s="31"/>
      <c r="F864" s="31"/>
      <c r="AQ864" s="31"/>
      <c r="AR864" s="31"/>
    </row>
    <row r="865" spans="1:44" x14ac:dyDescent="0.3">
      <c r="A865" s="31"/>
      <c r="B865" s="31"/>
      <c r="C865" s="31"/>
      <c r="D865" s="31"/>
      <c r="E865" s="31"/>
      <c r="F865" s="31"/>
      <c r="AQ865" s="31"/>
      <c r="AR865" s="31"/>
    </row>
    <row r="866" spans="1:44" x14ac:dyDescent="0.3">
      <c r="A866" s="31"/>
      <c r="B866" s="31"/>
      <c r="C866" s="31"/>
      <c r="D866" s="31"/>
      <c r="E866" s="31"/>
      <c r="F866" s="31"/>
      <c r="AQ866" s="31"/>
      <c r="AR866" s="31"/>
    </row>
    <row r="867" spans="1:44" x14ac:dyDescent="0.3">
      <c r="A867" s="31"/>
      <c r="B867" s="31"/>
      <c r="C867" s="31"/>
      <c r="D867" s="31"/>
      <c r="E867" s="31"/>
      <c r="F867" s="31"/>
      <c r="AQ867" s="31"/>
      <c r="AR867" s="31"/>
    </row>
    <row r="868" spans="1:44" x14ac:dyDescent="0.3">
      <c r="A868" s="31"/>
      <c r="B868" s="31"/>
      <c r="C868" s="31"/>
      <c r="D868" s="31"/>
      <c r="E868" s="31"/>
      <c r="F868" s="31"/>
      <c r="AQ868" s="31"/>
      <c r="AR868" s="31"/>
    </row>
    <row r="869" spans="1:44" x14ac:dyDescent="0.3">
      <c r="A869" s="31"/>
      <c r="B869" s="31"/>
      <c r="C869" s="31"/>
      <c r="D869" s="31"/>
      <c r="E869" s="31"/>
      <c r="F869" s="31"/>
      <c r="AQ869" s="31"/>
      <c r="AR869" s="31"/>
    </row>
    <row r="870" spans="1:44" x14ac:dyDescent="0.3">
      <c r="A870" s="31"/>
      <c r="B870" s="31"/>
      <c r="C870" s="31"/>
      <c r="D870" s="31"/>
      <c r="E870" s="31"/>
      <c r="F870" s="31"/>
      <c r="AQ870" s="31"/>
      <c r="AR870" s="31"/>
    </row>
    <row r="871" spans="1:44" x14ac:dyDescent="0.3">
      <c r="A871" s="31"/>
      <c r="B871" s="31"/>
      <c r="C871" s="31"/>
      <c r="D871" s="31"/>
      <c r="E871" s="31"/>
      <c r="F871" s="31"/>
      <c r="AQ871" s="31"/>
      <c r="AR871" s="31"/>
    </row>
    <row r="872" spans="1:44" x14ac:dyDescent="0.3">
      <c r="A872" s="31"/>
      <c r="B872" s="31"/>
      <c r="C872" s="31"/>
      <c r="D872" s="31"/>
      <c r="E872" s="31"/>
      <c r="F872" s="31"/>
      <c r="AQ872" s="31"/>
      <c r="AR872" s="31"/>
    </row>
    <row r="873" spans="1:44" x14ac:dyDescent="0.3">
      <c r="A873" s="31"/>
      <c r="B873" s="31"/>
      <c r="C873" s="31"/>
      <c r="D873" s="31"/>
      <c r="E873" s="31"/>
      <c r="F873" s="31"/>
      <c r="AQ873" s="31"/>
      <c r="AR873" s="31"/>
    </row>
    <row r="874" spans="1:44" x14ac:dyDescent="0.3">
      <c r="A874" s="31"/>
      <c r="B874" s="31"/>
      <c r="C874" s="31"/>
      <c r="D874" s="31"/>
      <c r="E874" s="31"/>
      <c r="F874" s="31"/>
      <c r="AQ874" s="31"/>
      <c r="AR874" s="31"/>
    </row>
    <row r="875" spans="1:44" x14ac:dyDescent="0.3">
      <c r="A875" s="31"/>
      <c r="B875" s="31"/>
      <c r="C875" s="31"/>
      <c r="D875" s="31"/>
      <c r="E875" s="31"/>
      <c r="F875" s="31"/>
      <c r="AQ875" s="31"/>
      <c r="AR875" s="31"/>
    </row>
    <row r="876" spans="1:44" x14ac:dyDescent="0.3">
      <c r="A876" s="31"/>
      <c r="B876" s="31"/>
      <c r="C876" s="31"/>
      <c r="D876" s="31"/>
      <c r="E876" s="31"/>
      <c r="F876" s="31"/>
      <c r="AQ876" s="31"/>
      <c r="AR876" s="31"/>
    </row>
    <row r="877" spans="1:44" x14ac:dyDescent="0.3">
      <c r="A877" s="31"/>
      <c r="B877" s="31"/>
      <c r="C877" s="31"/>
      <c r="D877" s="31"/>
      <c r="E877" s="31"/>
      <c r="F877" s="31"/>
      <c r="AQ877" s="31"/>
      <c r="AR877" s="31"/>
    </row>
    <row r="878" spans="1:44" x14ac:dyDescent="0.3">
      <c r="A878" s="31"/>
      <c r="B878" s="31"/>
      <c r="C878" s="31"/>
      <c r="D878" s="31"/>
      <c r="E878" s="31"/>
      <c r="F878" s="31"/>
      <c r="AQ878" s="31"/>
      <c r="AR878" s="31"/>
    </row>
    <row r="879" spans="1:44" x14ac:dyDescent="0.3">
      <c r="A879" s="31"/>
      <c r="B879" s="31"/>
      <c r="C879" s="31"/>
      <c r="D879" s="31"/>
      <c r="E879" s="31"/>
      <c r="F879" s="31"/>
      <c r="AQ879" s="31"/>
      <c r="AR879" s="31"/>
    </row>
    <row r="880" spans="1:44" x14ac:dyDescent="0.3">
      <c r="A880" s="31"/>
      <c r="B880" s="31"/>
      <c r="C880" s="31"/>
      <c r="D880" s="31"/>
      <c r="E880" s="31"/>
      <c r="F880" s="31"/>
      <c r="AQ880" s="31"/>
      <c r="AR880" s="31"/>
    </row>
    <row r="881" spans="1:44" x14ac:dyDescent="0.3">
      <c r="A881" s="31"/>
      <c r="B881" s="31"/>
      <c r="C881" s="31"/>
      <c r="D881" s="31"/>
      <c r="E881" s="31"/>
      <c r="F881" s="31"/>
      <c r="AQ881" s="31"/>
      <c r="AR881" s="31"/>
    </row>
    <row r="882" spans="1:44" x14ac:dyDescent="0.3">
      <c r="A882" s="31"/>
      <c r="B882" s="31"/>
      <c r="C882" s="31"/>
      <c r="D882" s="31"/>
      <c r="E882" s="31"/>
      <c r="F882" s="31"/>
      <c r="AQ882" s="31"/>
      <c r="AR882" s="31"/>
    </row>
    <row r="883" spans="1:44" x14ac:dyDescent="0.3">
      <c r="A883" s="31"/>
      <c r="B883" s="31"/>
      <c r="C883" s="31"/>
      <c r="D883" s="31"/>
      <c r="E883" s="31"/>
      <c r="F883" s="31"/>
      <c r="AQ883" s="31"/>
      <c r="AR883" s="31"/>
    </row>
    <row r="884" spans="1:44" x14ac:dyDescent="0.3">
      <c r="A884" s="31"/>
      <c r="B884" s="31"/>
      <c r="C884" s="31"/>
      <c r="D884" s="31"/>
      <c r="E884" s="31"/>
      <c r="F884" s="31"/>
      <c r="AQ884" s="31"/>
      <c r="AR884" s="31"/>
    </row>
    <row r="885" spans="1:44" x14ac:dyDescent="0.3">
      <c r="A885" s="31"/>
      <c r="B885" s="31"/>
      <c r="C885" s="31"/>
      <c r="D885" s="31"/>
      <c r="E885" s="31"/>
      <c r="F885" s="31"/>
      <c r="AQ885" s="31"/>
      <c r="AR885" s="31"/>
    </row>
    <row r="886" spans="1:44" x14ac:dyDescent="0.3">
      <c r="A886" s="31"/>
      <c r="B886" s="31"/>
      <c r="C886" s="31"/>
      <c r="D886" s="31"/>
      <c r="E886" s="31"/>
      <c r="F886" s="31"/>
      <c r="AQ886" s="31"/>
      <c r="AR886" s="31"/>
    </row>
    <row r="887" spans="1:44" x14ac:dyDescent="0.3">
      <c r="A887" s="31"/>
      <c r="B887" s="31"/>
      <c r="C887" s="31"/>
      <c r="D887" s="31"/>
      <c r="E887" s="31"/>
      <c r="F887" s="31"/>
      <c r="AQ887" s="31"/>
      <c r="AR887" s="31"/>
    </row>
    <row r="888" spans="1:44" x14ac:dyDescent="0.3">
      <c r="A888" s="31"/>
      <c r="B888" s="31"/>
      <c r="C888" s="31"/>
      <c r="D888" s="31"/>
      <c r="E888" s="31"/>
      <c r="F888" s="31"/>
      <c r="AQ888" s="31"/>
      <c r="AR888" s="31"/>
    </row>
    <row r="889" spans="1:44" x14ac:dyDescent="0.3">
      <c r="A889" s="31"/>
      <c r="B889" s="31"/>
      <c r="C889" s="31"/>
      <c r="D889" s="31"/>
      <c r="E889" s="31"/>
      <c r="F889" s="31"/>
      <c r="AQ889" s="31"/>
      <c r="AR889" s="31"/>
    </row>
    <row r="890" spans="1:44" x14ac:dyDescent="0.3">
      <c r="A890" s="31"/>
      <c r="B890" s="31"/>
      <c r="C890" s="31"/>
      <c r="D890" s="31"/>
      <c r="E890" s="31"/>
      <c r="F890" s="31"/>
      <c r="AQ890" s="31"/>
      <c r="AR890" s="31"/>
    </row>
    <row r="891" spans="1:44" x14ac:dyDescent="0.3">
      <c r="A891" s="31"/>
      <c r="B891" s="31"/>
      <c r="C891" s="31"/>
      <c r="D891" s="31"/>
      <c r="E891" s="31"/>
      <c r="F891" s="31"/>
      <c r="AQ891" s="31"/>
      <c r="AR891" s="31"/>
    </row>
    <row r="892" spans="1:44" x14ac:dyDescent="0.3">
      <c r="A892" s="31"/>
      <c r="B892" s="31"/>
      <c r="C892" s="31"/>
      <c r="D892" s="31"/>
      <c r="E892" s="31"/>
      <c r="F892" s="31"/>
      <c r="AQ892" s="31"/>
      <c r="AR892" s="31"/>
    </row>
    <row r="893" spans="1:44" x14ac:dyDescent="0.3">
      <c r="A893" s="31"/>
      <c r="B893" s="31"/>
      <c r="C893" s="31"/>
      <c r="D893" s="31"/>
      <c r="E893" s="31"/>
      <c r="F893" s="31"/>
      <c r="AQ893" s="31"/>
      <c r="AR893" s="31"/>
    </row>
    <row r="894" spans="1:44" x14ac:dyDescent="0.3">
      <c r="A894" s="31"/>
      <c r="B894" s="31"/>
      <c r="C894" s="31"/>
      <c r="D894" s="31"/>
      <c r="E894" s="31"/>
      <c r="F894" s="31"/>
      <c r="AQ894" s="31"/>
      <c r="AR894" s="31"/>
    </row>
    <row r="895" spans="1:44" x14ac:dyDescent="0.3">
      <c r="A895" s="31"/>
      <c r="B895" s="31"/>
      <c r="C895" s="31"/>
      <c r="D895" s="31"/>
      <c r="E895" s="31"/>
      <c r="F895" s="31"/>
      <c r="AQ895" s="31"/>
      <c r="AR895" s="31"/>
    </row>
    <row r="896" spans="1:44" x14ac:dyDescent="0.3">
      <c r="A896" s="31"/>
      <c r="B896" s="31"/>
      <c r="C896" s="31"/>
      <c r="D896" s="31"/>
      <c r="E896" s="31"/>
      <c r="F896" s="31"/>
      <c r="AQ896" s="31"/>
      <c r="AR896" s="31"/>
    </row>
    <row r="897" spans="1:44" x14ac:dyDescent="0.3">
      <c r="A897" s="31"/>
      <c r="B897" s="31"/>
      <c r="C897" s="31"/>
      <c r="D897" s="31"/>
      <c r="E897" s="31"/>
      <c r="F897" s="31"/>
      <c r="AQ897" s="31"/>
      <c r="AR897" s="31"/>
    </row>
    <row r="898" spans="1:44" x14ac:dyDescent="0.3">
      <c r="A898" s="31"/>
      <c r="B898" s="31"/>
      <c r="C898" s="31"/>
      <c r="D898" s="31"/>
      <c r="E898" s="31"/>
      <c r="F898" s="31"/>
      <c r="AQ898" s="31"/>
      <c r="AR898" s="31"/>
    </row>
    <row r="899" spans="1:44" x14ac:dyDescent="0.3">
      <c r="A899" s="31"/>
      <c r="B899" s="31"/>
      <c r="C899" s="31"/>
      <c r="D899" s="31"/>
      <c r="E899" s="31"/>
      <c r="F899" s="31"/>
      <c r="AQ899" s="31"/>
      <c r="AR899" s="31"/>
    </row>
    <row r="900" spans="1:44" x14ac:dyDescent="0.3">
      <c r="A900" s="31"/>
      <c r="B900" s="31"/>
      <c r="C900" s="31"/>
      <c r="D900" s="31"/>
      <c r="E900" s="31"/>
      <c r="F900" s="31"/>
      <c r="AQ900" s="31"/>
      <c r="AR900" s="31"/>
    </row>
    <row r="901" spans="1:44" x14ac:dyDescent="0.3">
      <c r="A901" s="31"/>
      <c r="B901" s="31"/>
      <c r="C901" s="31"/>
      <c r="D901" s="31"/>
      <c r="E901" s="31"/>
      <c r="F901" s="31"/>
      <c r="AQ901" s="31"/>
      <c r="AR901" s="31"/>
    </row>
    <row r="902" spans="1:44" x14ac:dyDescent="0.3">
      <c r="A902" s="31"/>
      <c r="B902" s="31"/>
      <c r="C902" s="31"/>
      <c r="D902" s="31"/>
      <c r="E902" s="31"/>
      <c r="F902" s="31"/>
      <c r="AQ902" s="31"/>
      <c r="AR902" s="31"/>
    </row>
    <row r="903" spans="1:44" x14ac:dyDescent="0.3">
      <c r="A903" s="31"/>
      <c r="B903" s="31"/>
      <c r="C903" s="31"/>
      <c r="D903" s="31"/>
      <c r="E903" s="31"/>
      <c r="F903" s="31"/>
      <c r="AQ903" s="31"/>
      <c r="AR903" s="31"/>
    </row>
    <row r="904" spans="1:44" x14ac:dyDescent="0.3">
      <c r="A904" s="31"/>
      <c r="B904" s="31"/>
      <c r="C904" s="31"/>
      <c r="D904" s="31"/>
      <c r="E904" s="31"/>
      <c r="F904" s="31"/>
      <c r="AQ904" s="31"/>
      <c r="AR904" s="31"/>
    </row>
    <row r="905" spans="1:44" x14ac:dyDescent="0.3">
      <c r="A905" s="31"/>
      <c r="B905" s="31"/>
      <c r="C905" s="31"/>
      <c r="D905" s="31"/>
      <c r="E905" s="31"/>
      <c r="F905" s="31"/>
      <c r="AQ905" s="31"/>
      <c r="AR905" s="31"/>
    </row>
    <row r="906" spans="1:44" x14ac:dyDescent="0.3">
      <c r="A906" s="31"/>
      <c r="B906" s="31"/>
      <c r="C906" s="31"/>
      <c r="D906" s="31"/>
      <c r="E906" s="31"/>
      <c r="F906" s="31"/>
      <c r="AQ906" s="31"/>
      <c r="AR906" s="31"/>
    </row>
    <row r="907" spans="1:44" x14ac:dyDescent="0.3">
      <c r="A907" s="31"/>
      <c r="B907" s="31"/>
      <c r="C907" s="31"/>
      <c r="D907" s="31"/>
      <c r="E907" s="31"/>
      <c r="F907" s="31"/>
      <c r="AQ907" s="31"/>
      <c r="AR907" s="31"/>
    </row>
    <row r="908" spans="1:44" x14ac:dyDescent="0.3">
      <c r="A908" s="31"/>
      <c r="B908" s="31"/>
      <c r="C908" s="31"/>
      <c r="D908" s="31"/>
      <c r="E908" s="31"/>
      <c r="F908" s="31"/>
      <c r="AQ908" s="31"/>
      <c r="AR908" s="31"/>
    </row>
    <row r="909" spans="1:44" x14ac:dyDescent="0.3">
      <c r="A909" s="31"/>
      <c r="B909" s="31"/>
      <c r="C909" s="31"/>
      <c r="D909" s="31"/>
      <c r="E909" s="31"/>
      <c r="F909" s="31"/>
      <c r="AQ909" s="31"/>
      <c r="AR909" s="31"/>
    </row>
    <row r="910" spans="1:44" x14ac:dyDescent="0.3">
      <c r="A910" s="31"/>
      <c r="B910" s="31"/>
      <c r="C910" s="31"/>
      <c r="D910" s="31"/>
      <c r="E910" s="31"/>
      <c r="F910" s="31"/>
      <c r="AQ910" s="31"/>
      <c r="AR910" s="31"/>
    </row>
    <row r="911" spans="1:44" x14ac:dyDescent="0.3">
      <c r="A911" s="31"/>
      <c r="B911" s="31"/>
      <c r="C911" s="31"/>
      <c r="D911" s="31"/>
      <c r="E911" s="31"/>
      <c r="F911" s="31"/>
      <c r="AQ911" s="31"/>
      <c r="AR911" s="31"/>
    </row>
    <row r="912" spans="1:44" x14ac:dyDescent="0.3">
      <c r="A912" s="31"/>
      <c r="B912" s="31"/>
      <c r="C912" s="31"/>
      <c r="D912" s="31"/>
      <c r="E912" s="31"/>
      <c r="F912" s="31"/>
      <c r="AQ912" s="31"/>
      <c r="AR912" s="31"/>
    </row>
    <row r="913" spans="1:44" x14ac:dyDescent="0.3">
      <c r="A913" s="31"/>
      <c r="B913" s="31"/>
      <c r="C913" s="31"/>
      <c r="D913" s="31"/>
      <c r="E913" s="31"/>
      <c r="F913" s="31"/>
      <c r="AQ913" s="31"/>
      <c r="AR913" s="31"/>
    </row>
    <row r="914" spans="1:44" x14ac:dyDescent="0.3">
      <c r="A914" s="31"/>
      <c r="B914" s="31"/>
      <c r="C914" s="31"/>
      <c r="D914" s="31"/>
      <c r="E914" s="31"/>
      <c r="F914" s="31"/>
      <c r="AQ914" s="31"/>
      <c r="AR914" s="31"/>
    </row>
    <row r="915" spans="1:44" x14ac:dyDescent="0.3">
      <c r="A915" s="31"/>
      <c r="B915" s="31"/>
      <c r="C915" s="31"/>
      <c r="D915" s="31"/>
      <c r="E915" s="31"/>
      <c r="F915" s="31"/>
      <c r="AQ915" s="31"/>
      <c r="AR915" s="31"/>
    </row>
    <row r="916" spans="1:44" x14ac:dyDescent="0.3">
      <c r="A916" s="31"/>
      <c r="B916" s="31"/>
      <c r="C916" s="31"/>
      <c r="D916" s="31"/>
      <c r="E916" s="31"/>
      <c r="F916" s="31"/>
      <c r="AQ916" s="31"/>
      <c r="AR916" s="31"/>
    </row>
    <row r="917" spans="1:44" x14ac:dyDescent="0.3">
      <c r="A917" s="31"/>
      <c r="B917" s="31"/>
      <c r="C917" s="31"/>
      <c r="D917" s="31"/>
      <c r="E917" s="31"/>
      <c r="F917" s="31"/>
      <c r="AQ917" s="31"/>
      <c r="AR917" s="31"/>
    </row>
    <row r="918" spans="1:44" x14ac:dyDescent="0.3">
      <c r="A918" s="31"/>
      <c r="B918" s="31"/>
      <c r="C918" s="31"/>
      <c r="D918" s="31"/>
      <c r="E918" s="31"/>
      <c r="F918" s="31"/>
      <c r="AQ918" s="31"/>
      <c r="AR918" s="31"/>
    </row>
    <row r="919" spans="1:44" x14ac:dyDescent="0.3">
      <c r="A919" s="31"/>
      <c r="B919" s="31"/>
      <c r="C919" s="31"/>
      <c r="D919" s="31"/>
      <c r="E919" s="31"/>
      <c r="F919" s="31"/>
      <c r="AQ919" s="31"/>
      <c r="AR919" s="31"/>
    </row>
    <row r="920" spans="1:44" x14ac:dyDescent="0.3">
      <c r="A920" s="31"/>
      <c r="B920" s="31"/>
      <c r="C920" s="31"/>
      <c r="D920" s="31"/>
      <c r="E920" s="31"/>
      <c r="F920" s="31"/>
      <c r="AQ920" s="31"/>
      <c r="AR920" s="31"/>
    </row>
    <row r="921" spans="1:44" x14ac:dyDescent="0.3">
      <c r="A921" s="31"/>
      <c r="B921" s="31"/>
      <c r="C921" s="31"/>
      <c r="D921" s="31"/>
      <c r="E921" s="31"/>
      <c r="F921" s="31"/>
      <c r="AQ921" s="31"/>
      <c r="AR921" s="31"/>
    </row>
    <row r="922" spans="1:44" x14ac:dyDescent="0.3">
      <c r="A922" s="31"/>
      <c r="B922" s="31"/>
      <c r="C922" s="31"/>
      <c r="D922" s="31"/>
      <c r="E922" s="31"/>
      <c r="F922" s="31"/>
      <c r="AQ922" s="31"/>
      <c r="AR922" s="31"/>
    </row>
    <row r="923" spans="1:44" x14ac:dyDescent="0.3">
      <c r="A923" s="31"/>
      <c r="B923" s="31"/>
      <c r="C923" s="31"/>
      <c r="D923" s="31"/>
      <c r="E923" s="31"/>
      <c r="F923" s="31"/>
      <c r="AQ923" s="31"/>
      <c r="AR923" s="31"/>
    </row>
    <row r="924" spans="1:44" x14ac:dyDescent="0.3">
      <c r="A924" s="31"/>
      <c r="B924" s="31"/>
      <c r="C924" s="31"/>
      <c r="D924" s="31"/>
      <c r="E924" s="31"/>
      <c r="F924" s="31"/>
      <c r="AQ924" s="31"/>
      <c r="AR924" s="31"/>
    </row>
    <row r="925" spans="1:44" x14ac:dyDescent="0.3">
      <c r="A925" s="31"/>
      <c r="B925" s="31"/>
      <c r="C925" s="31"/>
      <c r="D925" s="31"/>
      <c r="E925" s="31"/>
      <c r="F925" s="31"/>
      <c r="AQ925" s="31"/>
      <c r="AR925" s="31"/>
    </row>
    <row r="926" spans="1:44" x14ac:dyDescent="0.3">
      <c r="A926" s="31"/>
      <c r="B926" s="31"/>
      <c r="C926" s="31"/>
      <c r="D926" s="31"/>
      <c r="E926" s="31"/>
      <c r="F926" s="31"/>
      <c r="AQ926" s="31"/>
      <c r="AR926" s="31"/>
    </row>
    <row r="927" spans="1:44" x14ac:dyDescent="0.3">
      <c r="A927" s="31"/>
      <c r="B927" s="31"/>
      <c r="C927" s="31"/>
      <c r="D927" s="31"/>
      <c r="E927" s="31"/>
      <c r="F927" s="31"/>
      <c r="AQ927" s="31"/>
      <c r="AR927" s="31"/>
    </row>
    <row r="928" spans="1:44" x14ac:dyDescent="0.3">
      <c r="A928" s="31"/>
      <c r="B928" s="31"/>
      <c r="C928" s="31"/>
      <c r="D928" s="31"/>
      <c r="E928" s="31"/>
      <c r="F928" s="31"/>
      <c r="AQ928" s="31"/>
      <c r="AR928" s="31"/>
    </row>
    <row r="929" spans="1:44" x14ac:dyDescent="0.3">
      <c r="A929" s="31"/>
      <c r="B929" s="31"/>
      <c r="C929" s="31"/>
      <c r="D929" s="31"/>
      <c r="E929" s="31"/>
      <c r="F929" s="31"/>
      <c r="AQ929" s="31"/>
      <c r="AR929" s="31"/>
    </row>
    <row r="930" spans="1:44" x14ac:dyDescent="0.3">
      <c r="A930" s="31"/>
      <c r="B930" s="31"/>
      <c r="C930" s="31"/>
      <c r="D930" s="31"/>
      <c r="E930" s="31"/>
      <c r="F930" s="31"/>
      <c r="AQ930" s="31"/>
      <c r="AR930" s="31"/>
    </row>
    <row r="931" spans="1:44" x14ac:dyDescent="0.3">
      <c r="A931" s="31"/>
      <c r="B931" s="31"/>
      <c r="C931" s="31"/>
      <c r="D931" s="31"/>
      <c r="E931" s="31"/>
      <c r="F931" s="31"/>
      <c r="AQ931" s="31"/>
      <c r="AR931" s="31"/>
    </row>
    <row r="932" spans="1:44" x14ac:dyDescent="0.3">
      <c r="A932" s="31"/>
      <c r="B932" s="31"/>
      <c r="C932" s="31"/>
      <c r="D932" s="31"/>
      <c r="E932" s="31"/>
      <c r="F932" s="31"/>
      <c r="AQ932" s="31"/>
      <c r="AR932" s="31"/>
    </row>
    <row r="933" spans="1:44" x14ac:dyDescent="0.3">
      <c r="A933" s="31"/>
      <c r="B933" s="31"/>
      <c r="C933" s="31"/>
      <c r="D933" s="31"/>
      <c r="E933" s="31"/>
      <c r="F933" s="31"/>
      <c r="AQ933" s="31"/>
      <c r="AR933" s="31"/>
    </row>
    <row r="934" spans="1:44" x14ac:dyDescent="0.3">
      <c r="A934" s="31"/>
      <c r="B934" s="31"/>
      <c r="C934" s="31"/>
      <c r="D934" s="31"/>
      <c r="E934" s="31"/>
      <c r="F934" s="31"/>
      <c r="AQ934" s="31"/>
      <c r="AR934" s="31"/>
    </row>
    <row r="935" spans="1:44" x14ac:dyDescent="0.3">
      <c r="A935" s="31"/>
      <c r="B935" s="31"/>
      <c r="C935" s="31"/>
      <c r="D935" s="31"/>
      <c r="E935" s="31"/>
      <c r="F935" s="31"/>
      <c r="AQ935" s="31"/>
      <c r="AR935" s="31"/>
    </row>
    <row r="936" spans="1:44" x14ac:dyDescent="0.3">
      <c r="A936" s="31"/>
      <c r="B936" s="31"/>
      <c r="C936" s="31"/>
      <c r="D936" s="31"/>
      <c r="E936" s="31"/>
      <c r="F936" s="31"/>
      <c r="AQ936" s="31"/>
      <c r="AR936" s="31"/>
    </row>
    <row r="937" spans="1:44" x14ac:dyDescent="0.3">
      <c r="A937" s="31"/>
      <c r="B937" s="31"/>
      <c r="C937" s="31"/>
      <c r="D937" s="31"/>
      <c r="E937" s="31"/>
      <c r="F937" s="31"/>
      <c r="AQ937" s="31"/>
      <c r="AR937" s="31"/>
    </row>
    <row r="938" spans="1:44" x14ac:dyDescent="0.3">
      <c r="A938" s="31"/>
      <c r="B938" s="31"/>
      <c r="C938" s="31"/>
      <c r="D938" s="31"/>
      <c r="E938" s="31"/>
      <c r="F938" s="31"/>
      <c r="AQ938" s="31"/>
      <c r="AR938" s="31"/>
    </row>
    <row r="939" spans="1:44" x14ac:dyDescent="0.3">
      <c r="A939" s="31"/>
      <c r="B939" s="31"/>
      <c r="C939" s="31"/>
      <c r="D939" s="31"/>
      <c r="E939" s="31"/>
      <c r="F939" s="31"/>
      <c r="AQ939" s="31"/>
      <c r="AR939" s="31"/>
    </row>
    <row r="940" spans="1:44" x14ac:dyDescent="0.3">
      <c r="A940" s="31"/>
      <c r="B940" s="31"/>
      <c r="C940" s="31"/>
      <c r="D940" s="31"/>
      <c r="E940" s="31"/>
      <c r="F940" s="31"/>
      <c r="AQ940" s="31"/>
      <c r="AR940" s="31"/>
    </row>
    <row r="941" spans="1:44" x14ac:dyDescent="0.3">
      <c r="A941" s="31"/>
      <c r="B941" s="31"/>
      <c r="C941" s="31"/>
      <c r="D941" s="31"/>
      <c r="E941" s="31"/>
      <c r="F941" s="31"/>
      <c r="AQ941" s="31"/>
      <c r="AR941" s="31"/>
    </row>
    <row r="942" spans="1:44" x14ac:dyDescent="0.3">
      <c r="A942" s="31"/>
      <c r="B942" s="31"/>
      <c r="C942" s="31"/>
      <c r="D942" s="31"/>
      <c r="E942" s="31"/>
      <c r="F942" s="31"/>
      <c r="AQ942" s="31"/>
      <c r="AR942" s="31"/>
    </row>
    <row r="943" spans="1:44" x14ac:dyDescent="0.3">
      <c r="A943" s="31"/>
      <c r="B943" s="31"/>
      <c r="C943" s="31"/>
      <c r="D943" s="31"/>
      <c r="E943" s="31"/>
      <c r="F943" s="31"/>
      <c r="AQ943" s="31"/>
      <c r="AR943" s="31"/>
    </row>
    <row r="944" spans="1:44" x14ac:dyDescent="0.3">
      <c r="A944" s="31"/>
      <c r="B944" s="31"/>
      <c r="C944" s="31"/>
      <c r="D944" s="31"/>
      <c r="E944" s="31"/>
      <c r="F944" s="31"/>
      <c r="AQ944" s="31"/>
      <c r="AR944" s="31"/>
    </row>
    <row r="945" spans="1:44" x14ac:dyDescent="0.3">
      <c r="A945" s="31"/>
      <c r="B945" s="31"/>
      <c r="C945" s="31"/>
      <c r="D945" s="31"/>
      <c r="E945" s="31"/>
      <c r="F945" s="31"/>
      <c r="AQ945" s="31"/>
      <c r="AR945" s="31"/>
    </row>
    <row r="946" spans="1:44" x14ac:dyDescent="0.3">
      <c r="A946" s="31"/>
      <c r="B946" s="31"/>
      <c r="C946" s="31"/>
      <c r="D946" s="31"/>
      <c r="E946" s="31"/>
      <c r="F946" s="31"/>
      <c r="AQ946" s="31"/>
      <c r="AR946" s="31"/>
    </row>
    <row r="947" spans="1:44" x14ac:dyDescent="0.3">
      <c r="A947" s="31"/>
      <c r="B947" s="31"/>
      <c r="C947" s="31"/>
      <c r="D947" s="31"/>
      <c r="E947" s="31"/>
      <c r="F947" s="31"/>
      <c r="AQ947" s="31"/>
      <c r="AR947" s="31"/>
    </row>
    <row r="948" spans="1:44" x14ac:dyDescent="0.3">
      <c r="A948" s="31"/>
      <c r="B948" s="31"/>
      <c r="C948" s="31"/>
      <c r="D948" s="31"/>
      <c r="E948" s="31"/>
      <c r="F948" s="31"/>
      <c r="AQ948" s="31"/>
      <c r="AR948" s="31"/>
    </row>
    <row r="949" spans="1:44" x14ac:dyDescent="0.3">
      <c r="A949" s="31"/>
      <c r="B949" s="31"/>
      <c r="C949" s="31"/>
      <c r="D949" s="31"/>
      <c r="E949" s="31"/>
      <c r="F949" s="31"/>
      <c r="AQ949" s="31"/>
      <c r="AR949" s="31"/>
    </row>
    <row r="950" spans="1:44" x14ac:dyDescent="0.3">
      <c r="A950" s="31"/>
      <c r="B950" s="31"/>
      <c r="C950" s="31"/>
      <c r="D950" s="31"/>
      <c r="E950" s="31"/>
      <c r="F950" s="31"/>
      <c r="AQ950" s="31"/>
      <c r="AR950" s="31"/>
    </row>
    <row r="951" spans="1:44" x14ac:dyDescent="0.3">
      <c r="A951" s="31"/>
      <c r="B951" s="31"/>
      <c r="C951" s="31"/>
      <c r="D951" s="31"/>
      <c r="E951" s="31"/>
      <c r="F951" s="31"/>
      <c r="AQ951" s="31"/>
      <c r="AR951" s="31"/>
    </row>
    <row r="952" spans="1:44" x14ac:dyDescent="0.3">
      <c r="A952" s="31"/>
      <c r="B952" s="31"/>
      <c r="C952" s="31"/>
      <c r="D952" s="31"/>
      <c r="E952" s="31"/>
      <c r="F952" s="31"/>
      <c r="AQ952" s="31"/>
      <c r="AR952" s="31"/>
    </row>
    <row r="953" spans="1:44" x14ac:dyDescent="0.3">
      <c r="A953" s="31"/>
      <c r="B953" s="31"/>
      <c r="C953" s="31"/>
      <c r="D953" s="31"/>
      <c r="E953" s="31"/>
      <c r="F953" s="31"/>
      <c r="AQ953" s="31"/>
      <c r="AR953" s="31"/>
    </row>
    <row r="954" spans="1:44" x14ac:dyDescent="0.3">
      <c r="A954" s="31"/>
      <c r="B954" s="31"/>
      <c r="C954" s="31"/>
      <c r="D954" s="31"/>
      <c r="E954" s="31"/>
      <c r="F954" s="31"/>
      <c r="AQ954" s="31"/>
      <c r="AR954" s="31"/>
    </row>
    <row r="955" spans="1:44" x14ac:dyDescent="0.3">
      <c r="A955" s="31"/>
      <c r="B955" s="31"/>
      <c r="C955" s="31"/>
      <c r="D955" s="31"/>
      <c r="E955" s="31"/>
      <c r="F955" s="31"/>
      <c r="AQ955" s="31"/>
      <c r="AR955" s="31"/>
    </row>
    <row r="956" spans="1:44" x14ac:dyDescent="0.3">
      <c r="A956" s="31"/>
      <c r="B956" s="31"/>
      <c r="C956" s="31"/>
      <c r="D956" s="31"/>
      <c r="E956" s="31"/>
      <c r="F956" s="31"/>
      <c r="AQ956" s="31"/>
      <c r="AR956" s="31"/>
    </row>
    <row r="957" spans="1:44" x14ac:dyDescent="0.3">
      <c r="A957" s="31"/>
      <c r="B957" s="31"/>
      <c r="C957" s="31"/>
      <c r="D957" s="31"/>
      <c r="E957" s="31"/>
      <c r="F957" s="31"/>
      <c r="AQ957" s="31"/>
      <c r="AR957" s="31"/>
    </row>
    <row r="958" spans="1:44" x14ac:dyDescent="0.3">
      <c r="A958" s="31"/>
      <c r="B958" s="31"/>
      <c r="C958" s="31"/>
      <c r="D958" s="31"/>
      <c r="E958" s="31"/>
      <c r="F958" s="31"/>
      <c r="AQ958" s="31"/>
      <c r="AR958" s="31"/>
    </row>
    <row r="959" spans="1:44" x14ac:dyDescent="0.3">
      <c r="A959" s="31"/>
      <c r="B959" s="31"/>
      <c r="C959" s="31"/>
      <c r="D959" s="31"/>
      <c r="E959" s="31"/>
      <c r="F959" s="31"/>
      <c r="AQ959" s="31"/>
      <c r="AR959" s="31"/>
    </row>
    <row r="960" spans="1:44" x14ac:dyDescent="0.3">
      <c r="A960" s="31"/>
      <c r="B960" s="31"/>
      <c r="C960" s="31"/>
      <c r="D960" s="31"/>
      <c r="E960" s="31"/>
      <c r="F960" s="31"/>
      <c r="AQ960" s="31"/>
      <c r="AR960" s="31"/>
    </row>
    <row r="961" spans="1:44" x14ac:dyDescent="0.3">
      <c r="A961" s="31"/>
      <c r="B961" s="31"/>
      <c r="C961" s="31"/>
      <c r="D961" s="31"/>
      <c r="E961" s="31"/>
      <c r="F961" s="31"/>
      <c r="AQ961" s="31"/>
      <c r="AR961" s="31"/>
    </row>
    <row r="962" spans="1:44" x14ac:dyDescent="0.3">
      <c r="A962" s="31"/>
      <c r="B962" s="31"/>
      <c r="C962" s="31"/>
      <c r="D962" s="31"/>
      <c r="E962" s="31"/>
      <c r="F962" s="31"/>
      <c r="AQ962" s="31"/>
      <c r="AR962" s="31"/>
    </row>
    <row r="963" spans="1:44" x14ac:dyDescent="0.3">
      <c r="A963" s="31"/>
      <c r="B963" s="31"/>
      <c r="C963" s="31"/>
      <c r="D963" s="31"/>
      <c r="E963" s="31"/>
      <c r="F963" s="31"/>
      <c r="AQ963" s="31"/>
      <c r="AR963" s="31"/>
    </row>
    <row r="964" spans="1:44" x14ac:dyDescent="0.3">
      <c r="A964" s="31"/>
      <c r="B964" s="31"/>
      <c r="C964" s="31"/>
      <c r="D964" s="31"/>
      <c r="E964" s="31"/>
      <c r="F964" s="31"/>
      <c r="AQ964" s="31"/>
      <c r="AR964" s="31"/>
    </row>
    <row r="965" spans="1:44" x14ac:dyDescent="0.3">
      <c r="A965" s="31"/>
      <c r="B965" s="31"/>
      <c r="C965" s="31"/>
      <c r="D965" s="31"/>
      <c r="E965" s="31"/>
      <c r="F965" s="31"/>
      <c r="AQ965" s="31"/>
      <c r="AR965" s="31"/>
    </row>
    <row r="966" spans="1:44" x14ac:dyDescent="0.3">
      <c r="A966" s="31"/>
      <c r="B966" s="31"/>
      <c r="C966" s="31"/>
      <c r="D966" s="31"/>
      <c r="E966" s="31"/>
      <c r="F966" s="31"/>
      <c r="AQ966" s="31"/>
      <c r="AR966" s="31"/>
    </row>
    <row r="967" spans="1:44" x14ac:dyDescent="0.3">
      <c r="A967" s="31"/>
      <c r="B967" s="31"/>
      <c r="C967" s="31"/>
      <c r="D967" s="31"/>
      <c r="E967" s="31"/>
      <c r="F967" s="31"/>
      <c r="AQ967" s="31"/>
      <c r="AR967" s="31"/>
    </row>
    <row r="968" spans="1:44" x14ac:dyDescent="0.3">
      <c r="A968" s="31"/>
      <c r="B968" s="31"/>
      <c r="C968" s="31"/>
      <c r="D968" s="31"/>
      <c r="E968" s="31"/>
      <c r="F968" s="31"/>
      <c r="AQ968" s="31"/>
      <c r="AR968" s="31"/>
    </row>
    <row r="969" spans="1:44" x14ac:dyDescent="0.3">
      <c r="A969" s="31"/>
      <c r="B969" s="31"/>
      <c r="C969" s="31"/>
      <c r="D969" s="31"/>
      <c r="E969" s="31"/>
      <c r="F969" s="31"/>
      <c r="AQ969" s="31"/>
      <c r="AR969" s="31"/>
    </row>
    <row r="970" spans="1:44" x14ac:dyDescent="0.3">
      <c r="A970" s="31"/>
      <c r="B970" s="31"/>
      <c r="C970" s="31"/>
      <c r="D970" s="31"/>
      <c r="E970" s="31"/>
      <c r="F970" s="31"/>
      <c r="AQ970" s="31"/>
      <c r="AR970" s="31"/>
    </row>
    <row r="971" spans="1:44" x14ac:dyDescent="0.3">
      <c r="A971" s="31"/>
      <c r="B971" s="31"/>
      <c r="C971" s="31"/>
      <c r="D971" s="31"/>
      <c r="E971" s="31"/>
      <c r="F971" s="31"/>
      <c r="AQ971" s="31"/>
      <c r="AR971" s="31"/>
    </row>
    <row r="972" spans="1:44" x14ac:dyDescent="0.3">
      <c r="A972" s="31"/>
      <c r="B972" s="31"/>
      <c r="C972" s="31"/>
      <c r="D972" s="31"/>
      <c r="E972" s="31"/>
      <c r="F972" s="31"/>
      <c r="AQ972" s="31"/>
      <c r="AR972" s="31"/>
    </row>
    <row r="973" spans="1:44" x14ac:dyDescent="0.3">
      <c r="A973" s="31"/>
      <c r="B973" s="31"/>
      <c r="C973" s="31"/>
      <c r="D973" s="31"/>
      <c r="E973" s="31"/>
      <c r="F973" s="31"/>
      <c r="AQ973" s="31"/>
      <c r="AR973" s="31"/>
    </row>
    <row r="974" spans="1:44" x14ac:dyDescent="0.3">
      <c r="A974" s="31"/>
      <c r="B974" s="31"/>
      <c r="C974" s="31"/>
      <c r="D974" s="31"/>
      <c r="E974" s="31"/>
      <c r="F974" s="31"/>
      <c r="AQ974" s="31"/>
      <c r="AR974" s="31"/>
    </row>
    <row r="975" spans="1:44" x14ac:dyDescent="0.3">
      <c r="A975" s="31"/>
      <c r="B975" s="31"/>
      <c r="C975" s="31"/>
      <c r="D975" s="31"/>
      <c r="E975" s="31"/>
      <c r="F975" s="31"/>
      <c r="AQ975" s="31"/>
      <c r="AR975" s="31"/>
    </row>
    <row r="976" spans="1:44" x14ac:dyDescent="0.3">
      <c r="A976" s="31"/>
      <c r="B976" s="31"/>
      <c r="C976" s="31"/>
      <c r="D976" s="31"/>
      <c r="E976" s="31"/>
      <c r="F976" s="31"/>
      <c r="AQ976" s="31"/>
      <c r="AR976" s="31"/>
    </row>
    <row r="977" spans="1:44" x14ac:dyDescent="0.3">
      <c r="A977" s="31"/>
      <c r="B977" s="31"/>
      <c r="C977" s="31"/>
      <c r="D977" s="31"/>
      <c r="E977" s="31"/>
      <c r="F977" s="31"/>
      <c r="AQ977" s="31"/>
      <c r="AR977" s="31"/>
    </row>
    <row r="978" spans="1:44" x14ac:dyDescent="0.3">
      <c r="A978" s="31"/>
      <c r="B978" s="31"/>
      <c r="C978" s="31"/>
      <c r="D978" s="31"/>
      <c r="E978" s="31"/>
      <c r="F978" s="31"/>
      <c r="AQ978" s="31"/>
      <c r="AR978" s="31"/>
    </row>
    <row r="979" spans="1:44" x14ac:dyDescent="0.3">
      <c r="A979" s="31"/>
      <c r="B979" s="31"/>
      <c r="C979" s="31"/>
      <c r="D979" s="31"/>
      <c r="E979" s="31"/>
      <c r="F979" s="31"/>
      <c r="AQ979" s="31"/>
      <c r="AR979" s="31"/>
    </row>
    <row r="980" spans="1:44" x14ac:dyDescent="0.3">
      <c r="A980" s="31"/>
      <c r="B980" s="31"/>
      <c r="C980" s="31"/>
      <c r="D980" s="31"/>
      <c r="E980" s="31"/>
      <c r="F980" s="31"/>
      <c r="AQ980" s="31"/>
      <c r="AR980" s="31"/>
    </row>
    <row r="981" spans="1:44" x14ac:dyDescent="0.3">
      <c r="A981" s="31"/>
      <c r="B981" s="31"/>
      <c r="C981" s="31"/>
      <c r="D981" s="31"/>
      <c r="E981" s="31"/>
      <c r="F981" s="31"/>
      <c r="AQ981" s="31"/>
      <c r="AR981" s="31"/>
    </row>
    <row r="982" spans="1:44" x14ac:dyDescent="0.3">
      <c r="A982" s="31"/>
      <c r="B982" s="31"/>
      <c r="C982" s="31"/>
      <c r="D982" s="31"/>
      <c r="E982" s="31"/>
      <c r="F982" s="31"/>
      <c r="AQ982" s="31"/>
      <c r="AR982" s="31"/>
    </row>
    <row r="983" spans="1:44" x14ac:dyDescent="0.3">
      <c r="A983" s="31"/>
      <c r="B983" s="31"/>
      <c r="C983" s="31"/>
      <c r="D983" s="31"/>
      <c r="E983" s="31"/>
      <c r="F983" s="31"/>
      <c r="AQ983" s="31"/>
      <c r="AR983" s="31"/>
    </row>
    <row r="984" spans="1:44" x14ac:dyDescent="0.3">
      <c r="A984" s="31"/>
      <c r="B984" s="31"/>
      <c r="C984" s="31"/>
      <c r="D984" s="31"/>
      <c r="E984" s="31"/>
      <c r="F984" s="31"/>
      <c r="AQ984" s="31"/>
      <c r="AR984" s="31"/>
    </row>
    <row r="985" spans="1:44" x14ac:dyDescent="0.3">
      <c r="A985" s="31"/>
      <c r="B985" s="31"/>
      <c r="C985" s="31"/>
      <c r="D985" s="31"/>
      <c r="E985" s="31"/>
      <c r="F985" s="31"/>
      <c r="AQ985" s="31"/>
      <c r="AR985" s="31"/>
    </row>
    <row r="986" spans="1:44" x14ac:dyDescent="0.3">
      <c r="A986" s="31"/>
      <c r="B986" s="31"/>
      <c r="C986" s="31"/>
      <c r="D986" s="31"/>
      <c r="E986" s="31"/>
      <c r="F986" s="31"/>
      <c r="AQ986" s="31"/>
      <c r="AR986" s="31"/>
    </row>
    <row r="987" spans="1:44" x14ac:dyDescent="0.3">
      <c r="A987" s="31"/>
      <c r="B987" s="31"/>
      <c r="C987" s="31"/>
      <c r="D987" s="31"/>
      <c r="E987" s="31"/>
      <c r="F987" s="31"/>
      <c r="AQ987" s="31"/>
      <c r="AR987" s="31"/>
    </row>
    <row r="988" spans="1:44" x14ac:dyDescent="0.3">
      <c r="A988" s="31"/>
      <c r="B988" s="31"/>
      <c r="C988" s="31"/>
      <c r="D988" s="31"/>
      <c r="E988" s="31"/>
      <c r="F988" s="31"/>
      <c r="AQ988" s="31"/>
      <c r="AR988" s="31"/>
    </row>
    <row r="989" spans="1:44" x14ac:dyDescent="0.3">
      <c r="A989" s="31"/>
      <c r="B989" s="31"/>
      <c r="C989" s="31"/>
      <c r="D989" s="31"/>
      <c r="E989" s="31"/>
      <c r="F989" s="31"/>
      <c r="AQ989" s="31"/>
      <c r="AR989" s="31"/>
    </row>
    <row r="990" spans="1:44" x14ac:dyDescent="0.3">
      <c r="A990" s="31"/>
      <c r="B990" s="31"/>
      <c r="C990" s="31"/>
      <c r="D990" s="31"/>
      <c r="E990" s="31"/>
      <c r="F990" s="31"/>
      <c r="AQ990" s="31"/>
      <c r="AR990" s="31"/>
    </row>
    <row r="991" spans="1:44" x14ac:dyDescent="0.3">
      <c r="A991" s="31"/>
      <c r="B991" s="31"/>
      <c r="C991" s="31"/>
      <c r="D991" s="31"/>
      <c r="E991" s="31"/>
      <c r="F991" s="31"/>
      <c r="AQ991" s="31"/>
      <c r="AR991" s="31"/>
    </row>
    <row r="992" spans="1:44" x14ac:dyDescent="0.3">
      <c r="A992" s="31"/>
      <c r="B992" s="31"/>
      <c r="C992" s="31"/>
      <c r="D992" s="31"/>
      <c r="E992" s="31"/>
      <c r="F992" s="31"/>
      <c r="AQ992" s="31"/>
      <c r="AR992" s="31"/>
    </row>
    <row r="993" spans="1:44" x14ac:dyDescent="0.3">
      <c r="A993" s="31"/>
      <c r="B993" s="31"/>
      <c r="C993" s="31"/>
      <c r="D993" s="31"/>
      <c r="E993" s="31"/>
      <c r="F993" s="31"/>
      <c r="AQ993" s="31"/>
      <c r="AR993" s="31"/>
    </row>
    <row r="994" spans="1:44" x14ac:dyDescent="0.3">
      <c r="A994" s="31"/>
      <c r="B994" s="31"/>
      <c r="C994" s="31"/>
      <c r="D994" s="31"/>
      <c r="E994" s="31"/>
      <c r="F994" s="31"/>
      <c r="AQ994" s="31"/>
      <c r="AR994" s="31"/>
    </row>
    <row r="995" spans="1:44" x14ac:dyDescent="0.3">
      <c r="A995" s="31"/>
      <c r="B995" s="31"/>
      <c r="C995" s="31"/>
      <c r="D995" s="31"/>
      <c r="E995" s="31"/>
      <c r="F995" s="31"/>
      <c r="AQ995" s="31"/>
      <c r="AR995" s="31"/>
    </row>
    <row r="996" spans="1:44" x14ac:dyDescent="0.3">
      <c r="A996" s="31"/>
      <c r="B996" s="31"/>
      <c r="C996" s="31"/>
      <c r="D996" s="31"/>
      <c r="E996" s="31"/>
      <c r="F996" s="31"/>
      <c r="AQ996" s="31"/>
      <c r="AR996" s="31"/>
    </row>
    <row r="997" spans="1:44" x14ac:dyDescent="0.3">
      <c r="A997" s="31"/>
      <c r="B997" s="31"/>
      <c r="C997" s="31"/>
      <c r="D997" s="31"/>
      <c r="E997" s="31"/>
      <c r="F997" s="31"/>
      <c r="AQ997" s="31"/>
      <c r="AR997" s="31"/>
    </row>
    <row r="998" spans="1:44" x14ac:dyDescent="0.3">
      <c r="A998" s="31"/>
      <c r="B998" s="31"/>
      <c r="C998" s="31"/>
      <c r="D998" s="31"/>
      <c r="E998" s="31"/>
      <c r="F998" s="31"/>
      <c r="AQ998" s="31"/>
      <c r="AR998" s="31"/>
    </row>
    <row r="999" spans="1:44" x14ac:dyDescent="0.3">
      <c r="A999" s="31"/>
      <c r="B999" s="31"/>
      <c r="C999" s="31"/>
      <c r="D999" s="31"/>
      <c r="E999" s="31"/>
      <c r="F999" s="31"/>
      <c r="AQ999" s="31"/>
      <c r="AR999" s="31"/>
    </row>
    <row r="1000" spans="1:44" x14ac:dyDescent="0.3">
      <c r="A1000" s="31"/>
      <c r="B1000" s="31"/>
      <c r="C1000" s="31"/>
      <c r="D1000" s="31"/>
      <c r="E1000" s="31"/>
      <c r="F1000" s="31"/>
      <c r="AQ1000" s="31"/>
      <c r="AR1000" s="31"/>
    </row>
    <row r="1001" spans="1:44" x14ac:dyDescent="0.3">
      <c r="A1001" s="31"/>
      <c r="B1001" s="31"/>
      <c r="C1001" s="31"/>
      <c r="D1001" s="31"/>
      <c r="E1001" s="31"/>
      <c r="F1001" s="31"/>
      <c r="AQ1001" s="31"/>
      <c r="AR1001" s="31"/>
    </row>
    <row r="1002" spans="1:44" x14ac:dyDescent="0.3">
      <c r="A1002" s="31"/>
      <c r="B1002" s="31"/>
      <c r="C1002" s="31"/>
      <c r="D1002" s="31"/>
      <c r="E1002" s="31"/>
      <c r="F1002" s="31"/>
      <c r="AQ1002" s="31"/>
      <c r="AR1002" s="31"/>
    </row>
    <row r="1003" spans="1:44" x14ac:dyDescent="0.3">
      <c r="A1003" s="31"/>
      <c r="B1003" s="31"/>
      <c r="C1003" s="31"/>
      <c r="D1003" s="31"/>
      <c r="E1003" s="31"/>
      <c r="F1003" s="31"/>
      <c r="AQ1003" s="31"/>
      <c r="AR1003" s="31"/>
    </row>
    <row r="1004" spans="1:44" x14ac:dyDescent="0.3">
      <c r="A1004" s="31"/>
      <c r="B1004" s="31"/>
      <c r="C1004" s="31"/>
      <c r="D1004" s="31"/>
      <c r="E1004" s="31"/>
      <c r="F1004" s="31"/>
      <c r="AQ1004" s="31"/>
      <c r="AR1004" s="31"/>
    </row>
    <row r="1005" spans="1:44" x14ac:dyDescent="0.3">
      <c r="A1005" s="31"/>
      <c r="B1005" s="31"/>
      <c r="C1005" s="31"/>
      <c r="D1005" s="31"/>
      <c r="E1005" s="31"/>
      <c r="F1005" s="31"/>
      <c r="AQ1005" s="31"/>
      <c r="AR1005" s="31"/>
    </row>
    <row r="1006" spans="1:44" x14ac:dyDescent="0.3">
      <c r="A1006" s="31"/>
      <c r="B1006" s="31"/>
      <c r="C1006" s="31"/>
      <c r="D1006" s="31"/>
      <c r="E1006" s="31"/>
      <c r="F1006" s="31"/>
      <c r="AQ1006" s="31"/>
      <c r="AR1006" s="31"/>
    </row>
    <row r="1007" spans="1:44" x14ac:dyDescent="0.3">
      <c r="A1007" s="31"/>
      <c r="B1007" s="31"/>
      <c r="C1007" s="31"/>
      <c r="D1007" s="31"/>
      <c r="E1007" s="31"/>
      <c r="F1007" s="31"/>
      <c r="AQ1007" s="31"/>
      <c r="AR1007" s="31"/>
    </row>
    <row r="1008" spans="1:44" x14ac:dyDescent="0.3">
      <c r="A1008" s="31"/>
      <c r="B1008" s="31"/>
      <c r="C1008" s="31"/>
      <c r="D1008" s="31"/>
      <c r="E1008" s="31"/>
      <c r="F1008" s="31"/>
      <c r="AQ1008" s="31"/>
      <c r="AR1008" s="31"/>
    </row>
    <row r="1009" spans="1:44" x14ac:dyDescent="0.3">
      <c r="A1009" s="31"/>
      <c r="B1009" s="31"/>
      <c r="C1009" s="31"/>
      <c r="D1009" s="31"/>
      <c r="E1009" s="31"/>
      <c r="F1009" s="31"/>
      <c r="AQ1009" s="31"/>
      <c r="AR1009" s="31"/>
    </row>
    <row r="1010" spans="1:44" x14ac:dyDescent="0.3">
      <c r="A1010" s="31"/>
      <c r="B1010" s="31"/>
      <c r="C1010" s="31"/>
      <c r="D1010" s="31"/>
      <c r="E1010" s="31"/>
      <c r="F1010" s="31"/>
      <c r="AQ1010" s="31"/>
      <c r="AR1010" s="31"/>
    </row>
    <row r="1011" spans="1:44" x14ac:dyDescent="0.3">
      <c r="A1011" s="31"/>
      <c r="B1011" s="31"/>
      <c r="C1011" s="31"/>
      <c r="D1011" s="31"/>
      <c r="E1011" s="31"/>
      <c r="F1011" s="31"/>
    </row>
    <row r="1012" spans="1:44" x14ac:dyDescent="0.3">
      <c r="A1012" s="31"/>
      <c r="B1012" s="31"/>
      <c r="C1012" s="31"/>
      <c r="D1012" s="31"/>
      <c r="E1012" s="31"/>
      <c r="F1012" s="31"/>
    </row>
    <row r="1013" spans="1:44" x14ac:dyDescent="0.3">
      <c r="A1013" s="31"/>
      <c r="B1013" s="31"/>
      <c r="C1013" s="31"/>
      <c r="D1013" s="31"/>
      <c r="E1013" s="31"/>
      <c r="F1013" s="31"/>
    </row>
    <row r="1014" spans="1:44" x14ac:dyDescent="0.3">
      <c r="A1014" s="31"/>
      <c r="B1014" s="31"/>
      <c r="C1014" s="31"/>
      <c r="D1014" s="31"/>
      <c r="E1014" s="31"/>
      <c r="F1014" s="31"/>
    </row>
    <row r="1015" spans="1:44" x14ac:dyDescent="0.3">
      <c r="A1015" s="31"/>
      <c r="B1015" s="31"/>
      <c r="C1015" s="31"/>
      <c r="D1015" s="31"/>
      <c r="E1015" s="31"/>
      <c r="F1015" s="31"/>
    </row>
    <row r="1016" spans="1:44" x14ac:dyDescent="0.3">
      <c r="A1016" s="31"/>
      <c r="B1016" s="31"/>
      <c r="C1016" s="31"/>
      <c r="D1016" s="31"/>
      <c r="E1016" s="31"/>
      <c r="F1016" s="31"/>
    </row>
    <row r="1017" spans="1:44" x14ac:dyDescent="0.3">
      <c r="A1017" s="31"/>
      <c r="B1017" s="31"/>
      <c r="C1017" s="31"/>
      <c r="D1017" s="31"/>
      <c r="E1017" s="31"/>
      <c r="F1017" s="31"/>
    </row>
    <row r="1018" spans="1:44" x14ac:dyDescent="0.3">
      <c r="A1018" s="31"/>
      <c r="B1018" s="31"/>
      <c r="C1018" s="31"/>
      <c r="D1018" s="31"/>
      <c r="E1018" s="31"/>
      <c r="F1018" s="31"/>
    </row>
    <row r="1019" spans="1:44" x14ac:dyDescent="0.3">
      <c r="A1019" s="31"/>
      <c r="B1019" s="31"/>
      <c r="C1019" s="31"/>
      <c r="D1019" s="31"/>
      <c r="E1019" s="31"/>
      <c r="F1019" s="31"/>
    </row>
    <row r="1020" spans="1:44" x14ac:dyDescent="0.3">
      <c r="A1020" s="31"/>
      <c r="B1020" s="31"/>
      <c r="C1020" s="31"/>
      <c r="D1020" s="31"/>
      <c r="E1020" s="31"/>
      <c r="F1020" s="31"/>
    </row>
    <row r="1021" spans="1:44" x14ac:dyDescent="0.3">
      <c r="A1021" s="31"/>
      <c r="B1021" s="31"/>
      <c r="C1021" s="31"/>
      <c r="D1021" s="31"/>
      <c r="E1021" s="31"/>
      <c r="F1021" s="31"/>
    </row>
    <row r="1022" spans="1:44" x14ac:dyDescent="0.3">
      <c r="A1022" s="31"/>
      <c r="B1022" s="31"/>
      <c r="C1022" s="31"/>
      <c r="D1022" s="31"/>
      <c r="E1022" s="31"/>
      <c r="F1022" s="31"/>
    </row>
    <row r="1023" spans="1:44" x14ac:dyDescent="0.3">
      <c r="A1023" s="31"/>
      <c r="B1023" s="31"/>
      <c r="C1023" s="31"/>
      <c r="D1023" s="31"/>
      <c r="E1023" s="31"/>
      <c r="F1023" s="31"/>
    </row>
    <row r="1024" spans="1:44" x14ac:dyDescent="0.3">
      <c r="A1024" s="31"/>
      <c r="B1024" s="31"/>
      <c r="C1024" s="31"/>
      <c r="D1024" s="31"/>
      <c r="E1024" s="31"/>
      <c r="F1024" s="31"/>
    </row>
    <row r="1025" spans="1:6" x14ac:dyDescent="0.3">
      <c r="A1025" s="31"/>
      <c r="B1025" s="31"/>
      <c r="C1025" s="31"/>
      <c r="D1025" s="31"/>
      <c r="E1025" s="31"/>
      <c r="F1025" s="31"/>
    </row>
    <row r="1026" spans="1:6" x14ac:dyDescent="0.3">
      <c r="A1026" s="31"/>
      <c r="B1026" s="31"/>
      <c r="C1026" s="31"/>
      <c r="D1026" s="31"/>
      <c r="E1026" s="31"/>
      <c r="F1026" s="31"/>
    </row>
    <row r="1027" spans="1:6" x14ac:dyDescent="0.3">
      <c r="A1027" s="31"/>
      <c r="B1027" s="31"/>
      <c r="C1027" s="31"/>
      <c r="D1027" s="31"/>
      <c r="E1027" s="31"/>
      <c r="F1027" s="31"/>
    </row>
    <row r="1028" spans="1:6" x14ac:dyDescent="0.3">
      <c r="A1028" s="31"/>
      <c r="B1028" s="31"/>
      <c r="C1028" s="31"/>
      <c r="D1028" s="31"/>
      <c r="E1028" s="31"/>
      <c r="F1028" s="31"/>
    </row>
    <row r="1029" spans="1:6" x14ac:dyDescent="0.3">
      <c r="A1029" s="31"/>
      <c r="B1029" s="31"/>
      <c r="C1029" s="31"/>
      <c r="D1029" s="31"/>
      <c r="E1029" s="31"/>
      <c r="F1029" s="31"/>
    </row>
    <row r="1030" spans="1:6" x14ac:dyDescent="0.3">
      <c r="A1030" s="31"/>
      <c r="B1030" s="31"/>
      <c r="C1030" s="31"/>
      <c r="D1030" s="31"/>
      <c r="E1030" s="31"/>
      <c r="F1030" s="31"/>
    </row>
    <row r="1031" spans="1:6" x14ac:dyDescent="0.3">
      <c r="A1031" s="31"/>
      <c r="B1031" s="31"/>
      <c r="C1031" s="31"/>
      <c r="D1031" s="31"/>
      <c r="E1031" s="31"/>
      <c r="F1031" s="31"/>
    </row>
    <row r="1032" spans="1:6" x14ac:dyDescent="0.3">
      <c r="A1032" s="31"/>
      <c r="B1032" s="31"/>
      <c r="C1032" s="31"/>
      <c r="D1032" s="31"/>
      <c r="E1032" s="31"/>
      <c r="F1032" s="31"/>
    </row>
    <row r="1033" spans="1:6" x14ac:dyDescent="0.3">
      <c r="A1033" s="31"/>
      <c r="B1033" s="31"/>
      <c r="C1033" s="31"/>
      <c r="D1033" s="31"/>
      <c r="E1033" s="31"/>
      <c r="F1033" s="31"/>
    </row>
    <row r="1034" spans="1:6" x14ac:dyDescent="0.3">
      <c r="A1034" s="31"/>
      <c r="B1034" s="31"/>
      <c r="C1034" s="31"/>
      <c r="D1034" s="31"/>
      <c r="E1034" s="31"/>
      <c r="F1034" s="31"/>
    </row>
    <row r="1035" spans="1:6" x14ac:dyDescent="0.3">
      <c r="A1035" s="31"/>
      <c r="B1035" s="31"/>
      <c r="C1035" s="31"/>
      <c r="D1035" s="31"/>
      <c r="E1035" s="31"/>
      <c r="F1035" s="31"/>
    </row>
    <row r="1036" spans="1:6" x14ac:dyDescent="0.3">
      <c r="A1036" s="31"/>
      <c r="B1036" s="31"/>
      <c r="C1036" s="31"/>
      <c r="D1036" s="31"/>
      <c r="E1036" s="31"/>
      <c r="F1036" s="31"/>
    </row>
    <row r="1037" spans="1:6" x14ac:dyDescent="0.3">
      <c r="A1037" s="31"/>
      <c r="B1037" s="31"/>
      <c r="C1037" s="31"/>
      <c r="D1037" s="31"/>
      <c r="E1037" s="31"/>
      <c r="F1037" s="31"/>
    </row>
    <row r="1038" spans="1:6" x14ac:dyDescent="0.3">
      <c r="A1038" s="31"/>
      <c r="B1038" s="31"/>
      <c r="C1038" s="31"/>
      <c r="D1038" s="31"/>
      <c r="E1038" s="31"/>
      <c r="F1038" s="31"/>
    </row>
    <row r="1039" spans="1:6" x14ac:dyDescent="0.3">
      <c r="A1039" s="31"/>
      <c r="B1039" s="31"/>
      <c r="C1039" s="31"/>
      <c r="D1039" s="31"/>
      <c r="E1039" s="31"/>
      <c r="F1039" s="31"/>
    </row>
    <row r="1040" spans="1:6" x14ac:dyDescent="0.3">
      <c r="A1040" s="31"/>
      <c r="B1040" s="31"/>
      <c r="C1040" s="31"/>
      <c r="D1040" s="31"/>
      <c r="E1040" s="31"/>
      <c r="F1040" s="31"/>
    </row>
    <row r="1041" spans="1:6" x14ac:dyDescent="0.3">
      <c r="A1041" s="31"/>
      <c r="B1041" s="31"/>
      <c r="C1041" s="31"/>
      <c r="D1041" s="31"/>
      <c r="E1041" s="31"/>
      <c r="F1041" s="31"/>
    </row>
    <row r="1042" spans="1:6" x14ac:dyDescent="0.3">
      <c r="A1042" s="31"/>
      <c r="B1042" s="31"/>
      <c r="C1042" s="31"/>
      <c r="D1042" s="31"/>
      <c r="E1042" s="31"/>
      <c r="F1042" s="31"/>
    </row>
    <row r="1043" spans="1:6" x14ac:dyDescent="0.3">
      <c r="A1043" s="31"/>
      <c r="B1043" s="31"/>
      <c r="C1043" s="31"/>
      <c r="D1043" s="31"/>
      <c r="E1043" s="31"/>
      <c r="F1043" s="31"/>
    </row>
    <row r="1044" spans="1:6" x14ac:dyDescent="0.3">
      <c r="A1044" s="31"/>
      <c r="B1044" s="31"/>
      <c r="C1044" s="31"/>
      <c r="D1044" s="31"/>
      <c r="E1044" s="31"/>
      <c r="F1044" s="31"/>
    </row>
    <row r="1045" spans="1:6" x14ac:dyDescent="0.3">
      <c r="A1045" s="31"/>
      <c r="B1045" s="31"/>
      <c r="C1045" s="31"/>
      <c r="D1045" s="31"/>
      <c r="E1045" s="31"/>
      <c r="F1045" s="31"/>
    </row>
    <row r="1046" spans="1:6" x14ac:dyDescent="0.3">
      <c r="A1046" s="31"/>
      <c r="B1046" s="31"/>
      <c r="C1046" s="31"/>
      <c r="D1046" s="31"/>
      <c r="E1046" s="31"/>
      <c r="F1046" s="31"/>
    </row>
    <row r="1047" spans="1:6" x14ac:dyDescent="0.3">
      <c r="A1047" s="31"/>
      <c r="B1047" s="31"/>
      <c r="C1047" s="31"/>
      <c r="D1047" s="31"/>
      <c r="E1047" s="31"/>
      <c r="F1047" s="31"/>
    </row>
    <row r="1048" spans="1:6" x14ac:dyDescent="0.3">
      <c r="A1048" s="31"/>
      <c r="B1048" s="31"/>
      <c r="C1048" s="31"/>
      <c r="D1048" s="31"/>
      <c r="E1048" s="31"/>
      <c r="F1048" s="31"/>
    </row>
    <row r="1049" spans="1:6" x14ac:dyDescent="0.3">
      <c r="A1049" s="31"/>
      <c r="B1049" s="31"/>
      <c r="C1049" s="31"/>
      <c r="D1049" s="31"/>
      <c r="E1049" s="31"/>
      <c r="F1049" s="31"/>
    </row>
    <row r="1050" spans="1:6" x14ac:dyDescent="0.3">
      <c r="A1050" s="31"/>
      <c r="B1050" s="31"/>
      <c r="C1050" s="31"/>
      <c r="D1050" s="31"/>
      <c r="E1050" s="31"/>
      <c r="F1050" s="31"/>
    </row>
    <row r="1051" spans="1:6" x14ac:dyDescent="0.3">
      <c r="A1051" s="31"/>
      <c r="B1051" s="31"/>
      <c r="C1051" s="31"/>
      <c r="D1051" s="31"/>
      <c r="E1051" s="31"/>
      <c r="F1051" s="31"/>
    </row>
    <row r="1052" spans="1:6" x14ac:dyDescent="0.3">
      <c r="A1052" s="31"/>
      <c r="B1052" s="31"/>
      <c r="C1052" s="31"/>
      <c r="D1052" s="31"/>
      <c r="E1052" s="31"/>
      <c r="F1052" s="31"/>
    </row>
    <row r="1053" spans="1:6" x14ac:dyDescent="0.3">
      <c r="A1053" s="31"/>
      <c r="B1053" s="31"/>
      <c r="C1053" s="31"/>
      <c r="D1053" s="31"/>
      <c r="E1053" s="31"/>
      <c r="F1053" s="31"/>
    </row>
    <row r="1054" spans="1:6" x14ac:dyDescent="0.3">
      <c r="A1054" s="31"/>
      <c r="B1054" s="31"/>
      <c r="C1054" s="31"/>
      <c r="D1054" s="31"/>
      <c r="E1054" s="31"/>
      <c r="F1054" s="31"/>
    </row>
    <row r="1055" spans="1:6" x14ac:dyDescent="0.3">
      <c r="A1055" s="31"/>
      <c r="B1055" s="31"/>
      <c r="C1055" s="31"/>
      <c r="D1055" s="31"/>
      <c r="E1055" s="31"/>
      <c r="F1055" s="31"/>
    </row>
    <row r="1056" spans="1:6" x14ac:dyDescent="0.3">
      <c r="A1056" s="31"/>
      <c r="B1056" s="31"/>
      <c r="C1056" s="31"/>
      <c r="D1056" s="31"/>
      <c r="E1056" s="31"/>
      <c r="F1056" s="31"/>
    </row>
    <row r="1057" spans="1:6" x14ac:dyDescent="0.3">
      <c r="A1057" s="31"/>
      <c r="B1057" s="31"/>
      <c r="C1057" s="31"/>
      <c r="D1057" s="31"/>
      <c r="E1057" s="31"/>
      <c r="F1057" s="31"/>
    </row>
    <row r="1058" spans="1:6" x14ac:dyDescent="0.3">
      <c r="A1058" s="31"/>
      <c r="B1058" s="31"/>
      <c r="C1058" s="31"/>
      <c r="D1058" s="31"/>
      <c r="E1058" s="31"/>
      <c r="F1058" s="31"/>
    </row>
    <row r="1059" spans="1:6" x14ac:dyDescent="0.3">
      <c r="A1059" s="31"/>
      <c r="B1059" s="31"/>
      <c r="C1059" s="31"/>
      <c r="D1059" s="31"/>
      <c r="E1059" s="31"/>
      <c r="F1059" s="31"/>
    </row>
    <row r="1060" spans="1:6" x14ac:dyDescent="0.3">
      <c r="A1060" s="31"/>
      <c r="B1060" s="31"/>
      <c r="C1060" s="31"/>
      <c r="D1060" s="31"/>
      <c r="E1060" s="31"/>
      <c r="F1060" s="31"/>
    </row>
    <row r="1061" spans="1:6" x14ac:dyDescent="0.3">
      <c r="A1061" s="31"/>
      <c r="B1061" s="31"/>
      <c r="C1061" s="31"/>
      <c r="D1061" s="31"/>
      <c r="E1061" s="31"/>
      <c r="F1061" s="31"/>
    </row>
    <row r="1062" spans="1:6" x14ac:dyDescent="0.3">
      <c r="A1062" s="31"/>
      <c r="B1062" s="31"/>
      <c r="C1062" s="31"/>
      <c r="D1062" s="31"/>
      <c r="E1062" s="31"/>
      <c r="F1062" s="31"/>
    </row>
    <row r="1063" spans="1:6" x14ac:dyDescent="0.3">
      <c r="A1063" s="31"/>
      <c r="B1063" s="31"/>
      <c r="C1063" s="31"/>
      <c r="D1063" s="31"/>
      <c r="E1063" s="31"/>
      <c r="F1063" s="31"/>
    </row>
    <row r="1064" spans="1:6" x14ac:dyDescent="0.3">
      <c r="A1064" s="31"/>
      <c r="B1064" s="31"/>
      <c r="C1064" s="31"/>
      <c r="D1064" s="31"/>
      <c r="E1064" s="31"/>
      <c r="F1064" s="31"/>
    </row>
    <row r="1065" spans="1:6" x14ac:dyDescent="0.3">
      <c r="A1065" s="31"/>
      <c r="B1065" s="31"/>
      <c r="C1065" s="31"/>
      <c r="D1065" s="31"/>
      <c r="E1065" s="31"/>
      <c r="F1065" s="31"/>
    </row>
    <row r="1066" spans="1:6" x14ac:dyDescent="0.3">
      <c r="A1066" s="31"/>
      <c r="B1066" s="31"/>
      <c r="C1066" s="31"/>
      <c r="D1066" s="31"/>
      <c r="E1066" s="31"/>
      <c r="F1066" s="31"/>
    </row>
    <row r="1067" spans="1:6" x14ac:dyDescent="0.3">
      <c r="A1067" s="31"/>
      <c r="B1067" s="31"/>
      <c r="C1067" s="31"/>
      <c r="D1067" s="31"/>
      <c r="E1067" s="31"/>
      <c r="F1067" s="31"/>
    </row>
    <row r="1068" spans="1:6" x14ac:dyDescent="0.3">
      <c r="A1068" s="31"/>
      <c r="B1068" s="31"/>
      <c r="C1068" s="31"/>
      <c r="D1068" s="31"/>
      <c r="E1068" s="31"/>
      <c r="F1068" s="31"/>
    </row>
    <row r="1069" spans="1:6" x14ac:dyDescent="0.3">
      <c r="A1069" s="31"/>
      <c r="B1069" s="31"/>
      <c r="C1069" s="31"/>
      <c r="D1069" s="31"/>
      <c r="E1069" s="31"/>
      <c r="F1069" s="31"/>
    </row>
    <row r="1070" spans="1:6" x14ac:dyDescent="0.3">
      <c r="A1070" s="31"/>
      <c r="B1070" s="31"/>
      <c r="C1070" s="31"/>
      <c r="D1070" s="31"/>
      <c r="E1070" s="31"/>
      <c r="F1070" s="31"/>
    </row>
    <row r="1071" spans="1:6" x14ac:dyDescent="0.3">
      <c r="A1071" s="31"/>
      <c r="B1071" s="31"/>
      <c r="C1071" s="31"/>
      <c r="D1071" s="31"/>
      <c r="E1071" s="31"/>
      <c r="F1071" s="31"/>
    </row>
    <row r="1072" spans="1:6" x14ac:dyDescent="0.3">
      <c r="A1072" s="31"/>
      <c r="B1072" s="31"/>
      <c r="C1072" s="31"/>
      <c r="D1072" s="31"/>
      <c r="E1072" s="31"/>
      <c r="F1072" s="31"/>
    </row>
    <row r="1073" spans="1:6" x14ac:dyDescent="0.3">
      <c r="A1073" s="31"/>
      <c r="B1073" s="31"/>
      <c r="C1073" s="31"/>
      <c r="D1073" s="31"/>
      <c r="E1073" s="31"/>
      <c r="F1073" s="31"/>
    </row>
    <row r="1074" spans="1:6" x14ac:dyDescent="0.3">
      <c r="A1074" s="31"/>
      <c r="B1074" s="31"/>
      <c r="C1074" s="31"/>
      <c r="D1074" s="31"/>
      <c r="E1074" s="31"/>
      <c r="F1074" s="31"/>
    </row>
    <row r="1075" spans="1:6" x14ac:dyDescent="0.3">
      <c r="A1075" s="31"/>
      <c r="B1075" s="31"/>
      <c r="C1075" s="31"/>
      <c r="D1075" s="31"/>
      <c r="E1075" s="31"/>
      <c r="F1075" s="31"/>
    </row>
    <row r="1076" spans="1:6" x14ac:dyDescent="0.3">
      <c r="A1076" s="31"/>
      <c r="B1076" s="31"/>
      <c r="C1076" s="31"/>
      <c r="D1076" s="31"/>
      <c r="E1076" s="31"/>
      <c r="F1076" s="31"/>
    </row>
    <row r="1077" spans="1:6" x14ac:dyDescent="0.3">
      <c r="A1077" s="31"/>
      <c r="B1077" s="31"/>
      <c r="C1077" s="31"/>
      <c r="D1077" s="31"/>
      <c r="E1077" s="31"/>
      <c r="F1077" s="31"/>
    </row>
    <row r="1078" spans="1:6" x14ac:dyDescent="0.3">
      <c r="A1078" s="31"/>
      <c r="B1078" s="31"/>
      <c r="C1078" s="31"/>
      <c r="D1078" s="31"/>
      <c r="E1078" s="31"/>
      <c r="F1078" s="31"/>
    </row>
    <row r="1079" spans="1:6" x14ac:dyDescent="0.3">
      <c r="A1079" s="31"/>
      <c r="B1079" s="31"/>
      <c r="C1079" s="31"/>
      <c r="D1079" s="31"/>
      <c r="E1079" s="31"/>
      <c r="F1079" s="31"/>
    </row>
    <row r="1080" spans="1:6" x14ac:dyDescent="0.3">
      <c r="A1080" s="31"/>
      <c r="B1080" s="31"/>
      <c r="C1080" s="31"/>
      <c r="D1080" s="31"/>
      <c r="E1080" s="31"/>
      <c r="F1080" s="31"/>
    </row>
    <row r="1081" spans="1:6" x14ac:dyDescent="0.3">
      <c r="A1081" s="31"/>
      <c r="B1081" s="31"/>
      <c r="C1081" s="31"/>
      <c r="D1081" s="31"/>
      <c r="E1081" s="31"/>
      <c r="F1081" s="31"/>
    </row>
    <row r="1082" spans="1:6" x14ac:dyDescent="0.3">
      <c r="A1082" s="31"/>
      <c r="B1082" s="31"/>
      <c r="C1082" s="31"/>
      <c r="D1082" s="31"/>
      <c r="E1082" s="31"/>
      <c r="F1082" s="31"/>
    </row>
    <row r="1083" spans="1:6" x14ac:dyDescent="0.3">
      <c r="A1083" s="31"/>
      <c r="B1083" s="31"/>
      <c r="C1083" s="31"/>
      <c r="D1083" s="31"/>
      <c r="E1083" s="31"/>
      <c r="F1083" s="31"/>
    </row>
    <row r="1084" spans="1:6" x14ac:dyDescent="0.3">
      <c r="A1084" s="31"/>
      <c r="B1084" s="31"/>
      <c r="C1084" s="31"/>
      <c r="D1084" s="31"/>
      <c r="E1084" s="31"/>
      <c r="F1084" s="31"/>
    </row>
    <row r="1085" spans="1:6" x14ac:dyDescent="0.3">
      <c r="A1085" s="31"/>
      <c r="B1085" s="31"/>
      <c r="C1085" s="31"/>
      <c r="D1085" s="31"/>
      <c r="E1085" s="31"/>
      <c r="F1085" s="31"/>
    </row>
    <row r="1086" spans="1:6" x14ac:dyDescent="0.3">
      <c r="A1086" s="31"/>
      <c r="B1086" s="31"/>
      <c r="C1086" s="31"/>
      <c r="D1086" s="31"/>
      <c r="E1086" s="31"/>
      <c r="F1086" s="31"/>
    </row>
    <row r="1087" spans="1:6" x14ac:dyDescent="0.3">
      <c r="A1087" s="31"/>
      <c r="B1087" s="31"/>
      <c r="C1087" s="31"/>
      <c r="D1087" s="31"/>
      <c r="E1087" s="31"/>
      <c r="F1087" s="31"/>
    </row>
    <row r="1088" spans="1:6" x14ac:dyDescent="0.3">
      <c r="A1088" s="31"/>
      <c r="B1088" s="31"/>
      <c r="C1088" s="31"/>
      <c r="D1088" s="31"/>
      <c r="E1088" s="31"/>
      <c r="F1088" s="31"/>
    </row>
    <row r="1089" spans="1:6" x14ac:dyDescent="0.3">
      <c r="A1089" s="31"/>
      <c r="B1089" s="31"/>
      <c r="C1089" s="31"/>
      <c r="D1089" s="31"/>
      <c r="E1089" s="31"/>
      <c r="F1089" s="31"/>
    </row>
    <row r="1090" spans="1:6" x14ac:dyDescent="0.3">
      <c r="A1090" s="31"/>
      <c r="B1090" s="31"/>
      <c r="C1090" s="31"/>
      <c r="D1090" s="31"/>
      <c r="E1090" s="31"/>
      <c r="F1090" s="31"/>
    </row>
    <row r="1091" spans="1:6" x14ac:dyDescent="0.3">
      <c r="A1091" s="31"/>
      <c r="B1091" s="31"/>
      <c r="C1091" s="31"/>
      <c r="D1091" s="31"/>
      <c r="E1091" s="31"/>
      <c r="F1091" s="31"/>
    </row>
    <row r="1092" spans="1:6" x14ac:dyDescent="0.3">
      <c r="A1092" s="31"/>
      <c r="B1092" s="31"/>
      <c r="C1092" s="31"/>
      <c r="D1092" s="31"/>
      <c r="E1092" s="31"/>
      <c r="F1092" s="31"/>
    </row>
    <row r="1093" spans="1:6" x14ac:dyDescent="0.3">
      <c r="A1093" s="31"/>
      <c r="B1093" s="31"/>
      <c r="C1093" s="31"/>
      <c r="D1093" s="31"/>
      <c r="E1093" s="31"/>
      <c r="F1093" s="31"/>
    </row>
    <row r="1094" spans="1:6" x14ac:dyDescent="0.3">
      <c r="A1094" s="31"/>
      <c r="B1094" s="31"/>
      <c r="C1094" s="31"/>
      <c r="D1094" s="31"/>
      <c r="E1094" s="31"/>
      <c r="F1094" s="31"/>
    </row>
    <row r="1095" spans="1:6" x14ac:dyDescent="0.3">
      <c r="A1095" s="31"/>
      <c r="B1095" s="31"/>
      <c r="C1095" s="31"/>
      <c r="D1095" s="31"/>
      <c r="E1095" s="31"/>
      <c r="F1095" s="31"/>
    </row>
    <row r="1096" spans="1:6" x14ac:dyDescent="0.3">
      <c r="A1096" s="31"/>
      <c r="B1096" s="31"/>
      <c r="C1096" s="31"/>
      <c r="D1096" s="31"/>
      <c r="E1096" s="31"/>
      <c r="F1096" s="31"/>
    </row>
    <row r="1097" spans="1:6" x14ac:dyDescent="0.3">
      <c r="A1097" s="31"/>
      <c r="B1097" s="31"/>
      <c r="C1097" s="31"/>
      <c r="D1097" s="31"/>
      <c r="E1097" s="31"/>
      <c r="F1097" s="31"/>
    </row>
    <row r="1098" spans="1:6" x14ac:dyDescent="0.3">
      <c r="A1098" s="31"/>
      <c r="B1098" s="31"/>
      <c r="C1098" s="31"/>
      <c r="D1098" s="31"/>
      <c r="E1098" s="31"/>
      <c r="F1098" s="31"/>
    </row>
    <row r="1099" spans="1:6" x14ac:dyDescent="0.3">
      <c r="A1099" s="31"/>
      <c r="B1099" s="31"/>
      <c r="C1099" s="31"/>
      <c r="D1099" s="31"/>
      <c r="E1099" s="31"/>
      <c r="F1099" s="31"/>
    </row>
    <row r="1100" spans="1:6" x14ac:dyDescent="0.3">
      <c r="A1100" s="31"/>
      <c r="B1100" s="31"/>
      <c r="C1100" s="31"/>
      <c r="D1100" s="31"/>
      <c r="E1100" s="31"/>
      <c r="F1100" s="31"/>
    </row>
    <row r="1101" spans="1:6" x14ac:dyDescent="0.3">
      <c r="A1101" s="31"/>
      <c r="B1101" s="31"/>
      <c r="C1101" s="31"/>
      <c r="D1101" s="31"/>
      <c r="E1101" s="31"/>
      <c r="F1101" s="31"/>
    </row>
    <row r="1102" spans="1:6" x14ac:dyDescent="0.3">
      <c r="A1102" s="31"/>
      <c r="B1102" s="31"/>
      <c r="C1102" s="31"/>
      <c r="D1102" s="31"/>
      <c r="E1102" s="31"/>
      <c r="F1102" s="31"/>
    </row>
    <row r="1103" spans="1:6" x14ac:dyDescent="0.3">
      <c r="A1103" s="31"/>
      <c r="B1103" s="31"/>
      <c r="C1103" s="31"/>
      <c r="D1103" s="31"/>
      <c r="E1103" s="31"/>
      <c r="F1103" s="31"/>
    </row>
    <row r="1104" spans="1:6" x14ac:dyDescent="0.3">
      <c r="A1104" s="31"/>
      <c r="B1104" s="31"/>
      <c r="C1104" s="31"/>
      <c r="D1104" s="31"/>
      <c r="E1104" s="31"/>
      <c r="F1104" s="31"/>
    </row>
    <row r="1105" spans="1:6" x14ac:dyDescent="0.3">
      <c r="A1105" s="31"/>
      <c r="B1105" s="31"/>
      <c r="C1105" s="31"/>
      <c r="D1105" s="31"/>
      <c r="E1105" s="31"/>
      <c r="F1105" s="31"/>
    </row>
    <row r="1106" spans="1:6" x14ac:dyDescent="0.3">
      <c r="A1106" s="31"/>
      <c r="B1106" s="31"/>
      <c r="C1106" s="31"/>
      <c r="D1106" s="31"/>
      <c r="E1106" s="31"/>
      <c r="F1106" s="31"/>
    </row>
    <row r="1107" spans="1:6" x14ac:dyDescent="0.3">
      <c r="A1107" s="31"/>
      <c r="B1107" s="31"/>
      <c r="C1107" s="31"/>
      <c r="D1107" s="31"/>
      <c r="E1107" s="31"/>
      <c r="F1107" s="31"/>
    </row>
    <row r="1108" spans="1:6" x14ac:dyDescent="0.3">
      <c r="A1108" s="31"/>
      <c r="B1108" s="31"/>
      <c r="C1108" s="31"/>
      <c r="D1108" s="31"/>
      <c r="E1108" s="31"/>
      <c r="F1108" s="31"/>
    </row>
    <row r="1109" spans="1:6" x14ac:dyDescent="0.3">
      <c r="A1109" s="31"/>
      <c r="B1109" s="31"/>
      <c r="C1109" s="31"/>
      <c r="D1109" s="31"/>
      <c r="E1109" s="31"/>
      <c r="F1109" s="31"/>
    </row>
    <row r="1110" spans="1:6" x14ac:dyDescent="0.3">
      <c r="A1110" s="31"/>
      <c r="B1110" s="31"/>
      <c r="C1110" s="31"/>
      <c r="D1110" s="31"/>
      <c r="E1110" s="31"/>
      <c r="F1110" s="31"/>
    </row>
    <row r="1111" spans="1:6" x14ac:dyDescent="0.3">
      <c r="A1111" s="31"/>
      <c r="B1111" s="31"/>
      <c r="C1111" s="31"/>
      <c r="D1111" s="31"/>
      <c r="E1111" s="31"/>
      <c r="F1111" s="31"/>
    </row>
    <row r="1112" spans="1:6" x14ac:dyDescent="0.3">
      <c r="A1112" s="31"/>
      <c r="B1112" s="31"/>
      <c r="C1112" s="31"/>
      <c r="D1112" s="31"/>
      <c r="E1112" s="31"/>
      <c r="F1112" s="31"/>
    </row>
    <row r="1113" spans="1:6" x14ac:dyDescent="0.3">
      <c r="A1113" s="31"/>
      <c r="B1113" s="31"/>
      <c r="C1113" s="31"/>
      <c r="D1113" s="31"/>
      <c r="E1113" s="31"/>
      <c r="F1113" s="31"/>
    </row>
    <row r="1114" spans="1:6" x14ac:dyDescent="0.3">
      <c r="A1114" s="31"/>
      <c r="B1114" s="31"/>
      <c r="C1114" s="31"/>
      <c r="D1114" s="31"/>
      <c r="E1114" s="31"/>
      <c r="F1114" s="31"/>
    </row>
    <row r="1115" spans="1:6" x14ac:dyDescent="0.3">
      <c r="A1115" s="31"/>
      <c r="B1115" s="31"/>
      <c r="C1115" s="31"/>
      <c r="D1115" s="31"/>
      <c r="E1115" s="31"/>
      <c r="F1115" s="31"/>
    </row>
    <row r="1116" spans="1:6" x14ac:dyDescent="0.3">
      <c r="A1116" s="31"/>
      <c r="B1116" s="31"/>
      <c r="C1116" s="31"/>
      <c r="D1116" s="31"/>
      <c r="E1116" s="31"/>
      <c r="F1116" s="31"/>
    </row>
    <row r="1117" spans="1:6" x14ac:dyDescent="0.3">
      <c r="A1117" s="31"/>
      <c r="B1117" s="31"/>
      <c r="C1117" s="31"/>
      <c r="D1117" s="31"/>
      <c r="E1117" s="31"/>
      <c r="F1117" s="31"/>
    </row>
    <row r="1118" spans="1:6" x14ac:dyDescent="0.3">
      <c r="A1118" s="31"/>
      <c r="B1118" s="31"/>
      <c r="C1118" s="31"/>
      <c r="D1118" s="31"/>
      <c r="E1118" s="31"/>
      <c r="F1118" s="31"/>
    </row>
    <row r="1119" spans="1:6" x14ac:dyDescent="0.3">
      <c r="A1119" s="31"/>
      <c r="B1119" s="31"/>
      <c r="C1119" s="31"/>
      <c r="D1119" s="31"/>
      <c r="E1119" s="31"/>
      <c r="F1119" s="31"/>
    </row>
    <row r="1120" spans="1:6" x14ac:dyDescent="0.3">
      <c r="A1120" s="31"/>
      <c r="B1120" s="31"/>
      <c r="C1120" s="31"/>
      <c r="D1120" s="31"/>
      <c r="E1120" s="31"/>
      <c r="F1120" s="31"/>
    </row>
    <row r="1121" spans="1:6" x14ac:dyDescent="0.3">
      <c r="A1121" s="31"/>
      <c r="B1121" s="31"/>
      <c r="C1121" s="31"/>
      <c r="D1121" s="31"/>
      <c r="E1121" s="31"/>
      <c r="F1121" s="31"/>
    </row>
    <row r="1122" spans="1:6" x14ac:dyDescent="0.3">
      <c r="A1122" s="31"/>
      <c r="B1122" s="31"/>
      <c r="C1122" s="31"/>
      <c r="D1122" s="31"/>
      <c r="E1122" s="31"/>
      <c r="F1122" s="31"/>
    </row>
    <row r="1123" spans="1:6" x14ac:dyDescent="0.3">
      <c r="A1123" s="31"/>
      <c r="B1123" s="31"/>
      <c r="C1123" s="31"/>
      <c r="D1123" s="31"/>
      <c r="E1123" s="31"/>
      <c r="F1123" s="31"/>
    </row>
    <row r="1124" spans="1:6" x14ac:dyDescent="0.3">
      <c r="A1124" s="31"/>
      <c r="B1124" s="31"/>
      <c r="C1124" s="31"/>
      <c r="D1124" s="31"/>
      <c r="E1124" s="31"/>
      <c r="F1124" s="31"/>
    </row>
    <row r="1125" spans="1:6" x14ac:dyDescent="0.3">
      <c r="A1125" s="31"/>
      <c r="B1125" s="31"/>
      <c r="C1125" s="31"/>
      <c r="D1125" s="31"/>
      <c r="E1125" s="31"/>
      <c r="F1125" s="31"/>
    </row>
    <row r="1126" spans="1:6" x14ac:dyDescent="0.3">
      <c r="A1126" s="31"/>
      <c r="B1126" s="31"/>
      <c r="C1126" s="31"/>
      <c r="D1126" s="31"/>
      <c r="E1126" s="31"/>
      <c r="F1126" s="31"/>
    </row>
    <row r="1127" spans="1:6" x14ac:dyDescent="0.3">
      <c r="A1127" s="31"/>
      <c r="B1127" s="31"/>
      <c r="C1127" s="31"/>
      <c r="D1127" s="31"/>
      <c r="E1127" s="31"/>
      <c r="F1127" s="31"/>
    </row>
    <row r="1128" spans="1:6" x14ac:dyDescent="0.3">
      <c r="A1128" s="31"/>
      <c r="B1128" s="31"/>
      <c r="C1128" s="31"/>
      <c r="D1128" s="31"/>
      <c r="E1128" s="31"/>
      <c r="F1128" s="31"/>
    </row>
    <row r="1129" spans="1:6" x14ac:dyDescent="0.3">
      <c r="A1129" s="31"/>
      <c r="B1129" s="31"/>
      <c r="C1129" s="31"/>
      <c r="D1129" s="31"/>
      <c r="E1129" s="31"/>
      <c r="F1129" s="31"/>
    </row>
    <row r="1130" spans="1:6" x14ac:dyDescent="0.3">
      <c r="A1130" s="31"/>
      <c r="B1130" s="31"/>
      <c r="C1130" s="31"/>
      <c r="D1130" s="31"/>
      <c r="E1130" s="31"/>
      <c r="F1130" s="31"/>
    </row>
    <row r="1131" spans="1:6" x14ac:dyDescent="0.3">
      <c r="A1131" s="31"/>
      <c r="B1131" s="31"/>
      <c r="C1131" s="31"/>
      <c r="D1131" s="31"/>
      <c r="E1131" s="31"/>
      <c r="F1131" s="31"/>
    </row>
    <row r="1132" spans="1:6" x14ac:dyDescent="0.3">
      <c r="A1132" s="31"/>
      <c r="B1132" s="31"/>
      <c r="C1132" s="31"/>
      <c r="D1132" s="31"/>
      <c r="E1132" s="31"/>
      <c r="F1132" s="31"/>
    </row>
    <row r="1133" spans="1:6" x14ac:dyDescent="0.3">
      <c r="A1133" s="31"/>
      <c r="B1133" s="31"/>
      <c r="C1133" s="31"/>
      <c r="D1133" s="31"/>
      <c r="E1133" s="31"/>
      <c r="F1133" s="31"/>
    </row>
    <row r="1134" spans="1:6" x14ac:dyDescent="0.3">
      <c r="A1134" s="31"/>
      <c r="B1134" s="31"/>
      <c r="C1134" s="31"/>
      <c r="D1134" s="31"/>
      <c r="E1134" s="31"/>
      <c r="F1134" s="31"/>
    </row>
    <row r="1135" spans="1:6" x14ac:dyDescent="0.3">
      <c r="A1135" s="31"/>
      <c r="B1135" s="31"/>
      <c r="C1135" s="31"/>
      <c r="D1135" s="31"/>
      <c r="E1135" s="31"/>
      <c r="F1135" s="31"/>
    </row>
    <row r="1136" spans="1:6" x14ac:dyDescent="0.3">
      <c r="A1136" s="31"/>
      <c r="B1136" s="31"/>
      <c r="C1136" s="31"/>
      <c r="D1136" s="31"/>
      <c r="E1136" s="31"/>
      <c r="F1136" s="31"/>
    </row>
    <row r="1137" spans="1:6" x14ac:dyDescent="0.3">
      <c r="A1137" s="31"/>
      <c r="B1137" s="31"/>
      <c r="C1137" s="31"/>
      <c r="D1137" s="31"/>
      <c r="E1137" s="31"/>
      <c r="F1137" s="31"/>
    </row>
    <row r="1138" spans="1:6" x14ac:dyDescent="0.3">
      <c r="A1138" s="31"/>
      <c r="B1138" s="31"/>
      <c r="C1138" s="31"/>
      <c r="D1138" s="31"/>
      <c r="E1138" s="31"/>
      <c r="F1138" s="31"/>
    </row>
    <row r="1139" spans="1:6" x14ac:dyDescent="0.3">
      <c r="A1139" s="31"/>
      <c r="B1139" s="31"/>
      <c r="C1139" s="31"/>
      <c r="D1139" s="31"/>
      <c r="E1139" s="31"/>
      <c r="F1139" s="31"/>
    </row>
    <row r="1140" spans="1:6" x14ac:dyDescent="0.3">
      <c r="A1140" s="31"/>
      <c r="B1140" s="31"/>
      <c r="C1140" s="31"/>
      <c r="D1140" s="31"/>
      <c r="E1140" s="31"/>
      <c r="F1140" s="31"/>
    </row>
    <row r="1141" spans="1:6" x14ac:dyDescent="0.3">
      <c r="A1141" s="31"/>
      <c r="B1141" s="31"/>
      <c r="C1141" s="31"/>
      <c r="D1141" s="31"/>
      <c r="E1141" s="31"/>
      <c r="F1141" s="31"/>
    </row>
    <row r="1142" spans="1:6" x14ac:dyDescent="0.3">
      <c r="A1142" s="31"/>
      <c r="B1142" s="31"/>
      <c r="C1142" s="31"/>
      <c r="D1142" s="31"/>
      <c r="E1142" s="31"/>
      <c r="F1142" s="31"/>
    </row>
    <row r="1143" spans="1:6" x14ac:dyDescent="0.3">
      <c r="A1143" s="31"/>
      <c r="B1143" s="31"/>
      <c r="C1143" s="31"/>
      <c r="D1143" s="31"/>
      <c r="E1143" s="31"/>
      <c r="F1143" s="31"/>
    </row>
    <row r="1144" spans="1:6" x14ac:dyDescent="0.3">
      <c r="A1144" s="31"/>
      <c r="B1144" s="31"/>
      <c r="C1144" s="31"/>
      <c r="D1144" s="31"/>
      <c r="E1144" s="31"/>
      <c r="F1144" s="31"/>
    </row>
    <row r="1145" spans="1:6" x14ac:dyDescent="0.3">
      <c r="A1145" s="31"/>
      <c r="B1145" s="31"/>
      <c r="C1145" s="31"/>
      <c r="D1145" s="31"/>
      <c r="E1145" s="31"/>
      <c r="F1145" s="31"/>
    </row>
    <row r="1146" spans="1:6" x14ac:dyDescent="0.3">
      <c r="A1146" s="31"/>
      <c r="B1146" s="31"/>
      <c r="C1146" s="31"/>
      <c r="D1146" s="31"/>
      <c r="E1146" s="31"/>
      <c r="F1146" s="31"/>
    </row>
    <row r="1147" spans="1:6" x14ac:dyDescent="0.3">
      <c r="A1147" s="31"/>
      <c r="B1147" s="31"/>
      <c r="C1147" s="31"/>
      <c r="D1147" s="31"/>
      <c r="E1147" s="31"/>
      <c r="F1147" s="31"/>
    </row>
    <row r="1148" spans="1:6" x14ac:dyDescent="0.3">
      <c r="A1148" s="31"/>
      <c r="B1148" s="31"/>
      <c r="C1148" s="31"/>
      <c r="D1148" s="31"/>
      <c r="E1148" s="31"/>
      <c r="F1148" s="31"/>
    </row>
    <row r="1149" spans="1:6" x14ac:dyDescent="0.3">
      <c r="A1149" s="31"/>
      <c r="B1149" s="31"/>
      <c r="C1149" s="31"/>
      <c r="D1149" s="31"/>
      <c r="E1149" s="31"/>
      <c r="F1149" s="31"/>
    </row>
    <row r="1150" spans="1:6" x14ac:dyDescent="0.3">
      <c r="A1150" s="31"/>
      <c r="B1150" s="31"/>
      <c r="C1150" s="31"/>
      <c r="D1150" s="31"/>
      <c r="E1150" s="31"/>
      <c r="F1150" s="31"/>
    </row>
    <row r="1151" spans="1:6" x14ac:dyDescent="0.3">
      <c r="A1151" s="31"/>
      <c r="B1151" s="31"/>
      <c r="C1151" s="31"/>
      <c r="D1151" s="31"/>
      <c r="E1151" s="31"/>
      <c r="F1151" s="31"/>
    </row>
    <row r="1152" spans="1:6" x14ac:dyDescent="0.3">
      <c r="A1152" s="31"/>
      <c r="B1152" s="31"/>
      <c r="C1152" s="31"/>
      <c r="D1152" s="31"/>
      <c r="E1152" s="31"/>
      <c r="F1152" s="31"/>
    </row>
    <row r="1153" spans="1:6" x14ac:dyDescent="0.3">
      <c r="A1153" s="31"/>
      <c r="B1153" s="31"/>
      <c r="C1153" s="31"/>
      <c r="D1153" s="31"/>
      <c r="E1153" s="31"/>
      <c r="F1153" s="31"/>
    </row>
    <row r="1154" spans="1:6" x14ac:dyDescent="0.3">
      <c r="A1154" s="31"/>
      <c r="B1154" s="31"/>
      <c r="C1154" s="31"/>
      <c r="D1154" s="31"/>
      <c r="E1154" s="31"/>
      <c r="F1154" s="31"/>
    </row>
    <row r="1155" spans="1:6" x14ac:dyDescent="0.3">
      <c r="A1155" s="31"/>
      <c r="B1155" s="31"/>
      <c r="C1155" s="31"/>
      <c r="D1155" s="31"/>
      <c r="E1155" s="31"/>
      <c r="F1155" s="31"/>
    </row>
    <row r="1156" spans="1:6" x14ac:dyDescent="0.3">
      <c r="A1156" s="31"/>
      <c r="B1156" s="31"/>
      <c r="C1156" s="31"/>
      <c r="D1156" s="31"/>
      <c r="E1156" s="31"/>
      <c r="F1156" s="31"/>
    </row>
    <row r="1157" spans="1:6" x14ac:dyDescent="0.3">
      <c r="A1157" s="31"/>
      <c r="B1157" s="31"/>
      <c r="C1157" s="31"/>
      <c r="D1157" s="31"/>
      <c r="E1157" s="31"/>
      <c r="F1157" s="31"/>
    </row>
    <row r="1158" spans="1:6" x14ac:dyDescent="0.3">
      <c r="A1158" s="31"/>
      <c r="B1158" s="31"/>
      <c r="C1158" s="31"/>
      <c r="D1158" s="31"/>
      <c r="E1158" s="31"/>
      <c r="F1158" s="31"/>
    </row>
    <row r="1159" spans="1:6" x14ac:dyDescent="0.3">
      <c r="A1159" s="31"/>
      <c r="B1159" s="31"/>
      <c r="C1159" s="31"/>
      <c r="D1159" s="31"/>
      <c r="E1159" s="31"/>
      <c r="F1159" s="31"/>
    </row>
    <row r="1160" spans="1:6" x14ac:dyDescent="0.3">
      <c r="A1160" s="31"/>
      <c r="B1160" s="31"/>
      <c r="C1160" s="31"/>
      <c r="D1160" s="31"/>
      <c r="E1160" s="31"/>
      <c r="F1160" s="31"/>
    </row>
    <row r="1161" spans="1:6" x14ac:dyDescent="0.3">
      <c r="A1161" s="31"/>
      <c r="B1161" s="31"/>
      <c r="C1161" s="31"/>
      <c r="D1161" s="31"/>
      <c r="E1161" s="31"/>
      <c r="F1161" s="31"/>
    </row>
    <row r="1162" spans="1:6" x14ac:dyDescent="0.3">
      <c r="A1162" s="31"/>
      <c r="B1162" s="31"/>
      <c r="C1162" s="31"/>
      <c r="D1162" s="31"/>
      <c r="E1162" s="31"/>
      <c r="F1162" s="31"/>
    </row>
    <row r="1163" spans="1:6" x14ac:dyDescent="0.3">
      <c r="A1163" s="31"/>
      <c r="B1163" s="31"/>
      <c r="C1163" s="31"/>
      <c r="D1163" s="31"/>
      <c r="E1163" s="31"/>
      <c r="F1163" s="31"/>
    </row>
    <row r="1164" spans="1:6" x14ac:dyDescent="0.3">
      <c r="A1164" s="31"/>
      <c r="B1164" s="31"/>
      <c r="C1164" s="31"/>
      <c r="D1164" s="31"/>
      <c r="E1164" s="31"/>
      <c r="F1164" s="31"/>
    </row>
    <row r="1165" spans="1:6" x14ac:dyDescent="0.3">
      <c r="A1165" s="31"/>
      <c r="B1165" s="31"/>
      <c r="C1165" s="31"/>
      <c r="D1165" s="31"/>
      <c r="E1165" s="31"/>
      <c r="F1165" s="31"/>
    </row>
    <row r="1166" spans="1:6" x14ac:dyDescent="0.3">
      <c r="A1166" s="31"/>
      <c r="B1166" s="31"/>
      <c r="C1166" s="31"/>
      <c r="D1166" s="31"/>
      <c r="E1166" s="31"/>
      <c r="F1166" s="31"/>
    </row>
    <row r="1167" spans="1:6" x14ac:dyDescent="0.3">
      <c r="A1167" s="31"/>
      <c r="B1167" s="31"/>
      <c r="C1167" s="31"/>
      <c r="D1167" s="31"/>
      <c r="E1167" s="31"/>
      <c r="F1167" s="31"/>
    </row>
    <row r="1168" spans="1:6" x14ac:dyDescent="0.3">
      <c r="A1168" s="31"/>
      <c r="B1168" s="31"/>
      <c r="C1168" s="31"/>
      <c r="D1168" s="31"/>
      <c r="E1168" s="31"/>
      <c r="F1168" s="31"/>
    </row>
    <row r="1169" spans="1:6" x14ac:dyDescent="0.3">
      <c r="A1169" s="31"/>
      <c r="B1169" s="31"/>
      <c r="C1169" s="31"/>
      <c r="D1169" s="31"/>
      <c r="E1169" s="31"/>
      <c r="F1169" s="31"/>
    </row>
    <row r="1170" spans="1:6" x14ac:dyDescent="0.3">
      <c r="A1170" s="31"/>
      <c r="B1170" s="31"/>
      <c r="C1170" s="31"/>
      <c r="D1170" s="31"/>
      <c r="E1170" s="31"/>
      <c r="F1170" s="31"/>
    </row>
    <row r="1171" spans="1:6" x14ac:dyDescent="0.3">
      <c r="A1171" s="31"/>
      <c r="B1171" s="31"/>
      <c r="C1171" s="31"/>
      <c r="D1171" s="31"/>
      <c r="E1171" s="31"/>
      <c r="F1171" s="31"/>
    </row>
    <row r="1172" spans="1:6" x14ac:dyDescent="0.3">
      <c r="A1172" s="31"/>
      <c r="B1172" s="31"/>
      <c r="C1172" s="31"/>
      <c r="D1172" s="31"/>
      <c r="E1172" s="31"/>
      <c r="F1172" s="31"/>
    </row>
    <row r="1173" spans="1:6" x14ac:dyDescent="0.3">
      <c r="A1173" s="31"/>
      <c r="B1173" s="31"/>
      <c r="C1173" s="31"/>
      <c r="D1173" s="31"/>
      <c r="E1173" s="31"/>
      <c r="F1173" s="31"/>
    </row>
    <row r="1174" spans="1:6" x14ac:dyDescent="0.3">
      <c r="A1174" s="31"/>
      <c r="B1174" s="31"/>
      <c r="C1174" s="31"/>
      <c r="D1174" s="31"/>
      <c r="E1174" s="31"/>
      <c r="F1174" s="31"/>
    </row>
    <row r="1175" spans="1:6" x14ac:dyDescent="0.3">
      <c r="A1175" s="31"/>
      <c r="B1175" s="31"/>
      <c r="C1175" s="31"/>
      <c r="D1175" s="31"/>
      <c r="E1175" s="31"/>
      <c r="F1175" s="31"/>
    </row>
    <row r="1176" spans="1:6" x14ac:dyDescent="0.3">
      <c r="A1176" s="31"/>
      <c r="B1176" s="31"/>
      <c r="C1176" s="31"/>
      <c r="D1176" s="31"/>
      <c r="E1176" s="31"/>
      <c r="F1176" s="31"/>
    </row>
    <row r="1177" spans="1:6" x14ac:dyDescent="0.3">
      <c r="A1177" s="31"/>
      <c r="B1177" s="31"/>
      <c r="C1177" s="31"/>
      <c r="D1177" s="31"/>
      <c r="E1177" s="31"/>
      <c r="F1177" s="31"/>
    </row>
    <row r="1178" spans="1:6" x14ac:dyDescent="0.3">
      <c r="A1178" s="31"/>
      <c r="B1178" s="31"/>
      <c r="C1178" s="31"/>
      <c r="D1178" s="31"/>
      <c r="E1178" s="31"/>
      <c r="F1178" s="31"/>
    </row>
    <row r="1179" spans="1:6" x14ac:dyDescent="0.3">
      <c r="A1179" s="31"/>
      <c r="B1179" s="31"/>
      <c r="C1179" s="31"/>
      <c r="D1179" s="31"/>
      <c r="E1179" s="31"/>
      <c r="F1179" s="31"/>
    </row>
    <row r="1180" spans="1:6" x14ac:dyDescent="0.3">
      <c r="A1180" s="31"/>
      <c r="B1180" s="31"/>
      <c r="C1180" s="31"/>
      <c r="D1180" s="31"/>
      <c r="E1180" s="31"/>
      <c r="F1180" s="31"/>
    </row>
    <row r="1181" spans="1:6" x14ac:dyDescent="0.3">
      <c r="A1181" s="31"/>
      <c r="B1181" s="31"/>
      <c r="C1181" s="31"/>
      <c r="D1181" s="31"/>
      <c r="E1181" s="31"/>
      <c r="F1181" s="31"/>
    </row>
    <row r="1182" spans="1:6" x14ac:dyDescent="0.3">
      <c r="A1182" s="31"/>
      <c r="B1182" s="31"/>
      <c r="C1182" s="31"/>
      <c r="D1182" s="31"/>
      <c r="E1182" s="31"/>
      <c r="F1182" s="31"/>
    </row>
    <row r="1183" spans="1:6" x14ac:dyDescent="0.3">
      <c r="A1183" s="31"/>
      <c r="B1183" s="31"/>
      <c r="C1183" s="31"/>
      <c r="D1183" s="31"/>
      <c r="E1183" s="31"/>
      <c r="F1183" s="31"/>
    </row>
    <row r="1184" spans="1:6" x14ac:dyDescent="0.3">
      <c r="A1184" s="31"/>
      <c r="B1184" s="31"/>
      <c r="C1184" s="31"/>
      <c r="D1184" s="31"/>
      <c r="E1184" s="31"/>
      <c r="F1184" s="31"/>
    </row>
    <row r="1185" spans="1:6" x14ac:dyDescent="0.3">
      <c r="A1185" s="31"/>
      <c r="B1185" s="31"/>
      <c r="C1185" s="31"/>
      <c r="D1185" s="31"/>
      <c r="E1185" s="31"/>
      <c r="F1185" s="31"/>
    </row>
    <row r="1186" spans="1:6" x14ac:dyDescent="0.3">
      <c r="A1186" s="31"/>
      <c r="B1186" s="31"/>
      <c r="C1186" s="31"/>
      <c r="D1186" s="31"/>
      <c r="E1186" s="31"/>
      <c r="F1186" s="31"/>
    </row>
    <row r="1187" spans="1:6" x14ac:dyDescent="0.3">
      <c r="A1187" s="31"/>
      <c r="B1187" s="31"/>
      <c r="C1187" s="31"/>
      <c r="D1187" s="31"/>
      <c r="E1187" s="31"/>
      <c r="F1187" s="31"/>
    </row>
    <row r="1188" spans="1:6" x14ac:dyDescent="0.3">
      <c r="A1188" s="31"/>
      <c r="B1188" s="31"/>
      <c r="C1188" s="31"/>
      <c r="D1188" s="31"/>
      <c r="E1188" s="31"/>
      <c r="F1188" s="31"/>
    </row>
    <row r="1189" spans="1:6" x14ac:dyDescent="0.3">
      <c r="A1189" s="31"/>
      <c r="B1189" s="31"/>
      <c r="C1189" s="31"/>
      <c r="D1189" s="31"/>
      <c r="E1189" s="31"/>
      <c r="F1189" s="31"/>
    </row>
    <row r="1190" spans="1:6" x14ac:dyDescent="0.3">
      <c r="A1190" s="31"/>
      <c r="B1190" s="31"/>
      <c r="C1190" s="31"/>
      <c r="D1190" s="31"/>
      <c r="E1190" s="31"/>
      <c r="F1190" s="31"/>
    </row>
    <row r="1191" spans="1:6" x14ac:dyDescent="0.3">
      <c r="A1191" s="31"/>
      <c r="B1191" s="31"/>
      <c r="C1191" s="31"/>
      <c r="D1191" s="31"/>
      <c r="E1191" s="31"/>
      <c r="F1191" s="31"/>
    </row>
    <row r="1192" spans="1:6" x14ac:dyDescent="0.3">
      <c r="A1192" s="31"/>
      <c r="B1192" s="31"/>
      <c r="C1192" s="31"/>
      <c r="D1192" s="31"/>
      <c r="E1192" s="31"/>
      <c r="F1192" s="31"/>
    </row>
    <row r="1193" spans="1:6" x14ac:dyDescent="0.3">
      <c r="A1193" s="31"/>
      <c r="B1193" s="31"/>
      <c r="C1193" s="31"/>
      <c r="D1193" s="31"/>
      <c r="E1193" s="31"/>
      <c r="F1193" s="31"/>
    </row>
    <row r="1194" spans="1:6" x14ac:dyDescent="0.3">
      <c r="A1194" s="31"/>
      <c r="B1194" s="31"/>
      <c r="C1194" s="31"/>
      <c r="D1194" s="31"/>
      <c r="E1194" s="31"/>
      <c r="F1194" s="31"/>
    </row>
    <row r="1195" spans="1:6" x14ac:dyDescent="0.3">
      <c r="A1195" s="31"/>
      <c r="B1195" s="31"/>
      <c r="C1195" s="31"/>
      <c r="D1195" s="31"/>
      <c r="E1195" s="31"/>
      <c r="F1195" s="31"/>
    </row>
    <row r="1196" spans="1:6" x14ac:dyDescent="0.3">
      <c r="A1196" s="31"/>
      <c r="B1196" s="31"/>
      <c r="C1196" s="31"/>
      <c r="D1196" s="31"/>
      <c r="E1196" s="31"/>
      <c r="F1196" s="31"/>
    </row>
    <row r="1197" spans="1:6" x14ac:dyDescent="0.3">
      <c r="A1197" s="31"/>
      <c r="B1197" s="31"/>
      <c r="C1197" s="31"/>
      <c r="D1197" s="31"/>
      <c r="E1197" s="31"/>
      <c r="F1197" s="31"/>
    </row>
    <row r="1198" spans="1:6" x14ac:dyDescent="0.3">
      <c r="A1198" s="31"/>
      <c r="B1198" s="31"/>
      <c r="C1198" s="31"/>
      <c r="D1198" s="31"/>
      <c r="E1198" s="31"/>
      <c r="F1198" s="31"/>
    </row>
    <row r="1199" spans="1:6" x14ac:dyDescent="0.3">
      <c r="A1199" s="31"/>
      <c r="B1199" s="31"/>
      <c r="C1199" s="31"/>
      <c r="D1199" s="31"/>
      <c r="E1199" s="31"/>
      <c r="F1199" s="31"/>
    </row>
    <row r="1200" spans="1:6" x14ac:dyDescent="0.3">
      <c r="A1200" s="31"/>
      <c r="B1200" s="31"/>
      <c r="C1200" s="31"/>
      <c r="D1200" s="31"/>
      <c r="E1200" s="31"/>
      <c r="F1200" s="31"/>
    </row>
    <row r="1201" spans="1:6" x14ac:dyDescent="0.3">
      <c r="A1201" s="31"/>
      <c r="B1201" s="31"/>
      <c r="C1201" s="31"/>
      <c r="D1201" s="31"/>
      <c r="E1201" s="31"/>
      <c r="F1201" s="31"/>
    </row>
    <row r="1202" spans="1:6" x14ac:dyDescent="0.3">
      <c r="A1202" s="31"/>
      <c r="B1202" s="31"/>
      <c r="C1202" s="31"/>
      <c r="D1202" s="31"/>
      <c r="E1202" s="31"/>
      <c r="F1202" s="31"/>
    </row>
    <row r="1203" spans="1:6" x14ac:dyDescent="0.3">
      <c r="A1203" s="31"/>
      <c r="B1203" s="31"/>
      <c r="C1203" s="31"/>
      <c r="D1203" s="31"/>
      <c r="E1203" s="31"/>
      <c r="F1203" s="31"/>
    </row>
    <row r="1204" spans="1:6" x14ac:dyDescent="0.3">
      <c r="A1204" s="31"/>
      <c r="B1204" s="31"/>
      <c r="C1204" s="31"/>
      <c r="D1204" s="31"/>
      <c r="E1204" s="31"/>
      <c r="F1204" s="31"/>
    </row>
    <row r="1205" spans="1:6" x14ac:dyDescent="0.3">
      <c r="A1205" s="31"/>
      <c r="B1205" s="31"/>
      <c r="C1205" s="31"/>
      <c r="D1205" s="31"/>
      <c r="E1205" s="31"/>
      <c r="F1205" s="31"/>
    </row>
    <row r="1206" spans="1:6" x14ac:dyDescent="0.3">
      <c r="A1206" s="31"/>
      <c r="B1206" s="31"/>
      <c r="C1206" s="31"/>
      <c r="D1206" s="31"/>
      <c r="E1206" s="31"/>
      <c r="F1206" s="31"/>
    </row>
    <row r="1207" spans="1:6" x14ac:dyDescent="0.3">
      <c r="A1207" s="31"/>
      <c r="B1207" s="31"/>
      <c r="C1207" s="31"/>
      <c r="D1207" s="31"/>
      <c r="E1207" s="31"/>
      <c r="F1207" s="31"/>
    </row>
    <row r="1208" spans="1:6" x14ac:dyDescent="0.3">
      <c r="A1208" s="31"/>
      <c r="B1208" s="31"/>
      <c r="C1208" s="31"/>
      <c r="D1208" s="31"/>
      <c r="E1208" s="31"/>
      <c r="F1208" s="31"/>
    </row>
    <row r="1209" spans="1:6" x14ac:dyDescent="0.3">
      <c r="A1209" s="31"/>
      <c r="B1209" s="31"/>
      <c r="C1209" s="31"/>
      <c r="D1209" s="31"/>
      <c r="E1209" s="31"/>
      <c r="F1209" s="31"/>
    </row>
    <row r="1210" spans="1:6" x14ac:dyDescent="0.3">
      <c r="A1210" s="31"/>
      <c r="B1210" s="31"/>
      <c r="C1210" s="31"/>
      <c r="D1210" s="31"/>
      <c r="E1210" s="31"/>
      <c r="F1210" s="31"/>
    </row>
    <row r="1211" spans="1:6" x14ac:dyDescent="0.3">
      <c r="A1211" s="31"/>
      <c r="B1211" s="31"/>
      <c r="C1211" s="31"/>
      <c r="D1211" s="31"/>
      <c r="E1211" s="31"/>
      <c r="F1211" s="31"/>
    </row>
    <row r="1212" spans="1:6" x14ac:dyDescent="0.3">
      <c r="A1212" s="31"/>
      <c r="B1212" s="31"/>
      <c r="C1212" s="31"/>
      <c r="D1212" s="31"/>
      <c r="E1212" s="31"/>
      <c r="F1212" s="31"/>
    </row>
    <row r="1213" spans="1:6" x14ac:dyDescent="0.3">
      <c r="A1213" s="31"/>
      <c r="B1213" s="31"/>
      <c r="C1213" s="31"/>
      <c r="D1213" s="31"/>
      <c r="E1213" s="31"/>
      <c r="F1213" s="31"/>
    </row>
    <row r="1214" spans="1:6" x14ac:dyDescent="0.3">
      <c r="A1214" s="31"/>
      <c r="B1214" s="31"/>
      <c r="C1214" s="31"/>
      <c r="D1214" s="31"/>
      <c r="E1214" s="31"/>
      <c r="F1214" s="31"/>
    </row>
    <row r="1215" spans="1:6" x14ac:dyDescent="0.3">
      <c r="A1215" s="31"/>
      <c r="B1215" s="31"/>
      <c r="C1215" s="31"/>
      <c r="D1215" s="31"/>
      <c r="E1215" s="31"/>
      <c r="F1215" s="31"/>
    </row>
    <row r="1216" spans="1:6" x14ac:dyDescent="0.3">
      <c r="A1216" s="31"/>
      <c r="B1216" s="31"/>
      <c r="C1216" s="31"/>
      <c r="D1216" s="31"/>
      <c r="E1216" s="31"/>
      <c r="F1216" s="31"/>
    </row>
    <row r="1217" spans="1:6" x14ac:dyDescent="0.3">
      <c r="A1217" s="31"/>
      <c r="B1217" s="31"/>
      <c r="C1217" s="31"/>
      <c r="D1217" s="31"/>
      <c r="E1217" s="31"/>
      <c r="F1217" s="31"/>
    </row>
    <row r="1218" spans="1:6" x14ac:dyDescent="0.3">
      <c r="A1218" s="31"/>
      <c r="B1218" s="31"/>
      <c r="C1218" s="31"/>
      <c r="D1218" s="31"/>
      <c r="E1218" s="31"/>
      <c r="F1218" s="31"/>
    </row>
    <row r="1219" spans="1:6" x14ac:dyDescent="0.3">
      <c r="A1219" s="31"/>
      <c r="B1219" s="31"/>
      <c r="C1219" s="31"/>
      <c r="D1219" s="31"/>
      <c r="E1219" s="31"/>
      <c r="F1219" s="31"/>
    </row>
    <row r="1220" spans="1:6" x14ac:dyDescent="0.3">
      <c r="A1220" s="31"/>
      <c r="B1220" s="31"/>
      <c r="C1220" s="31"/>
      <c r="D1220" s="31"/>
      <c r="E1220" s="31"/>
      <c r="F1220" s="31"/>
    </row>
    <row r="1221" spans="1:6" x14ac:dyDescent="0.3">
      <c r="A1221" s="31"/>
      <c r="B1221" s="31"/>
      <c r="C1221" s="31"/>
      <c r="D1221" s="31"/>
      <c r="E1221" s="31"/>
      <c r="F1221" s="31"/>
    </row>
    <row r="1222" spans="1:6" x14ac:dyDescent="0.3">
      <c r="A1222" s="31"/>
      <c r="B1222" s="31"/>
      <c r="C1222" s="31"/>
      <c r="D1222" s="31"/>
      <c r="E1222" s="31"/>
      <c r="F1222" s="31"/>
    </row>
    <row r="1223" spans="1:6" x14ac:dyDescent="0.3">
      <c r="A1223" s="31"/>
      <c r="B1223" s="31"/>
      <c r="C1223" s="31"/>
      <c r="D1223" s="31"/>
      <c r="E1223" s="31"/>
      <c r="F1223" s="31"/>
    </row>
    <row r="1224" spans="1:6" x14ac:dyDescent="0.3">
      <c r="A1224" s="31"/>
      <c r="B1224" s="31"/>
      <c r="C1224" s="31"/>
      <c r="D1224" s="31"/>
      <c r="E1224" s="31"/>
      <c r="F1224" s="31"/>
    </row>
    <row r="1225" spans="1:6" x14ac:dyDescent="0.3">
      <c r="A1225" s="31"/>
      <c r="B1225" s="31"/>
      <c r="C1225" s="31"/>
      <c r="D1225" s="31"/>
      <c r="E1225" s="31"/>
      <c r="F1225" s="31"/>
    </row>
    <row r="1226" spans="1:6" x14ac:dyDescent="0.3">
      <c r="A1226" s="31"/>
      <c r="B1226" s="31"/>
      <c r="C1226" s="31"/>
      <c r="D1226" s="31"/>
      <c r="E1226" s="31"/>
      <c r="F1226" s="31"/>
    </row>
    <row r="1227" spans="1:6" x14ac:dyDescent="0.3">
      <c r="A1227" s="31"/>
      <c r="B1227" s="31"/>
      <c r="C1227" s="31"/>
      <c r="D1227" s="31"/>
      <c r="E1227" s="31"/>
      <c r="F1227" s="31"/>
    </row>
    <row r="1228" spans="1:6" x14ac:dyDescent="0.3">
      <c r="A1228" s="31"/>
      <c r="B1228" s="31"/>
      <c r="C1228" s="31"/>
      <c r="D1228" s="31"/>
      <c r="E1228" s="31"/>
      <c r="F1228" s="31"/>
    </row>
    <row r="1229" spans="1:6" x14ac:dyDescent="0.3">
      <c r="A1229" s="31"/>
      <c r="B1229" s="31"/>
      <c r="C1229" s="31"/>
      <c r="D1229" s="31"/>
      <c r="E1229" s="31"/>
      <c r="F1229" s="31"/>
    </row>
    <row r="1230" spans="1:6" x14ac:dyDescent="0.3">
      <c r="A1230" s="31"/>
      <c r="B1230" s="31"/>
      <c r="C1230" s="31"/>
      <c r="D1230" s="31"/>
      <c r="E1230" s="31"/>
      <c r="F1230" s="31"/>
    </row>
    <row r="1231" spans="1:6" x14ac:dyDescent="0.3">
      <c r="A1231" s="31"/>
      <c r="B1231" s="31"/>
      <c r="C1231" s="31"/>
      <c r="D1231" s="31"/>
      <c r="E1231" s="31"/>
      <c r="F1231" s="31"/>
    </row>
    <row r="1232" spans="1:6" x14ac:dyDescent="0.3">
      <c r="A1232" s="31"/>
      <c r="B1232" s="31"/>
      <c r="C1232" s="31"/>
      <c r="D1232" s="31"/>
      <c r="E1232" s="31"/>
      <c r="F1232" s="31"/>
    </row>
    <row r="1233" spans="1:6" x14ac:dyDescent="0.3">
      <c r="A1233" s="31"/>
      <c r="B1233" s="31"/>
      <c r="C1233" s="31"/>
      <c r="D1233" s="31"/>
      <c r="E1233" s="31"/>
      <c r="F1233" s="31"/>
    </row>
    <row r="1234" spans="1:6" x14ac:dyDescent="0.3">
      <c r="A1234" s="31"/>
      <c r="B1234" s="31"/>
      <c r="C1234" s="31"/>
      <c r="D1234" s="31"/>
      <c r="E1234" s="31"/>
      <c r="F1234" s="31"/>
    </row>
    <row r="1235" spans="1:6" x14ac:dyDescent="0.3">
      <c r="A1235" s="31"/>
      <c r="B1235" s="31"/>
      <c r="C1235" s="31"/>
      <c r="D1235" s="31"/>
      <c r="E1235" s="31"/>
      <c r="F1235" s="31"/>
    </row>
    <row r="1236" spans="1:6" x14ac:dyDescent="0.3">
      <c r="A1236" s="31"/>
      <c r="B1236" s="31"/>
      <c r="C1236" s="31"/>
      <c r="D1236" s="31"/>
      <c r="E1236" s="31"/>
      <c r="F1236" s="31"/>
    </row>
    <row r="1237" spans="1:6" x14ac:dyDescent="0.3">
      <c r="A1237" s="31"/>
      <c r="B1237" s="31"/>
      <c r="C1237" s="31"/>
      <c r="D1237" s="31"/>
      <c r="E1237" s="31"/>
      <c r="F1237" s="31"/>
    </row>
    <row r="1238" spans="1:6" x14ac:dyDescent="0.3">
      <c r="A1238" s="31"/>
      <c r="B1238" s="31"/>
      <c r="C1238" s="31"/>
      <c r="D1238" s="31"/>
      <c r="E1238" s="31"/>
      <c r="F1238" s="31"/>
    </row>
    <row r="1239" spans="1:6" x14ac:dyDescent="0.3">
      <c r="A1239" s="31"/>
      <c r="B1239" s="31"/>
      <c r="C1239" s="31"/>
      <c r="D1239" s="31"/>
      <c r="E1239" s="31"/>
      <c r="F1239" s="31"/>
    </row>
    <row r="1240" spans="1:6" x14ac:dyDescent="0.3">
      <c r="A1240" s="31"/>
      <c r="B1240" s="31"/>
      <c r="C1240" s="31"/>
      <c r="D1240" s="31"/>
      <c r="E1240" s="31"/>
      <c r="F1240" s="31"/>
    </row>
    <row r="1241" spans="1:6" x14ac:dyDescent="0.3">
      <c r="A1241" s="31"/>
      <c r="B1241" s="31"/>
      <c r="C1241" s="31"/>
      <c r="D1241" s="31"/>
      <c r="E1241" s="31"/>
      <c r="F1241" s="31"/>
    </row>
    <row r="1242" spans="1:6" x14ac:dyDescent="0.3">
      <c r="A1242" s="31"/>
      <c r="B1242" s="31"/>
      <c r="C1242" s="31"/>
      <c r="D1242" s="31"/>
      <c r="E1242" s="31"/>
      <c r="F1242" s="31"/>
    </row>
    <row r="1243" spans="1:6" x14ac:dyDescent="0.3">
      <c r="A1243" s="31"/>
      <c r="B1243" s="31"/>
      <c r="C1243" s="31"/>
      <c r="D1243" s="31"/>
      <c r="E1243" s="31"/>
      <c r="F1243" s="31"/>
    </row>
    <row r="1244" spans="1:6" x14ac:dyDescent="0.3">
      <c r="A1244" s="31"/>
      <c r="B1244" s="31"/>
      <c r="C1244" s="31"/>
      <c r="D1244" s="31"/>
      <c r="E1244" s="31"/>
      <c r="F1244" s="31"/>
    </row>
    <row r="1245" spans="1:6" x14ac:dyDescent="0.3">
      <c r="A1245" s="31"/>
      <c r="B1245" s="31"/>
      <c r="C1245" s="31"/>
      <c r="D1245" s="31"/>
      <c r="E1245" s="31"/>
      <c r="F1245" s="31"/>
    </row>
    <row r="1246" spans="1:6" x14ac:dyDescent="0.3">
      <c r="A1246" s="31"/>
      <c r="B1246" s="31"/>
      <c r="C1246" s="31"/>
      <c r="D1246" s="31"/>
      <c r="E1246" s="31"/>
      <c r="F1246" s="31"/>
    </row>
    <row r="1247" spans="1:6" x14ac:dyDescent="0.3">
      <c r="A1247" s="31"/>
      <c r="B1247" s="31"/>
      <c r="C1247" s="31"/>
      <c r="D1247" s="31"/>
      <c r="E1247" s="31"/>
      <c r="F1247" s="31"/>
    </row>
    <row r="1248" spans="1:6" x14ac:dyDescent="0.3">
      <c r="A1248" s="31"/>
      <c r="B1248" s="31"/>
      <c r="C1248" s="31"/>
      <c r="D1248" s="31"/>
      <c r="E1248" s="31"/>
      <c r="F1248" s="31"/>
    </row>
    <row r="1249" spans="1:6" x14ac:dyDescent="0.3">
      <c r="A1249" s="31"/>
      <c r="B1249" s="31"/>
      <c r="C1249" s="31"/>
      <c r="D1249" s="31"/>
      <c r="E1249" s="31"/>
      <c r="F1249" s="31"/>
    </row>
    <row r="1250" spans="1:6" x14ac:dyDescent="0.3">
      <c r="A1250" s="31"/>
      <c r="B1250" s="31"/>
      <c r="C1250" s="31"/>
      <c r="D1250" s="31"/>
      <c r="E1250" s="31"/>
      <c r="F1250" s="31"/>
    </row>
    <row r="1251" spans="1:6" x14ac:dyDescent="0.3">
      <c r="A1251" s="31"/>
      <c r="B1251" s="31"/>
      <c r="C1251" s="31"/>
      <c r="D1251" s="31"/>
      <c r="E1251" s="31"/>
      <c r="F1251" s="31"/>
    </row>
    <row r="1252" spans="1:6" x14ac:dyDescent="0.3">
      <c r="A1252" s="31"/>
      <c r="B1252" s="31"/>
      <c r="C1252" s="31"/>
      <c r="D1252" s="31"/>
      <c r="E1252" s="31"/>
      <c r="F1252" s="31"/>
    </row>
    <row r="1253" spans="1:6" x14ac:dyDescent="0.3">
      <c r="A1253" s="31"/>
      <c r="B1253" s="31"/>
      <c r="C1253" s="31"/>
      <c r="D1253" s="31"/>
      <c r="E1253" s="31"/>
      <c r="F1253" s="31"/>
    </row>
    <row r="1254" spans="1:6" x14ac:dyDescent="0.3">
      <c r="A1254" s="31"/>
      <c r="B1254" s="31"/>
      <c r="C1254" s="31"/>
      <c r="D1254" s="31"/>
      <c r="E1254" s="31"/>
      <c r="F1254" s="31"/>
    </row>
    <row r="1255" spans="1:6" x14ac:dyDescent="0.3">
      <c r="A1255" s="31"/>
      <c r="B1255" s="31"/>
      <c r="C1255" s="31"/>
      <c r="D1255" s="31"/>
      <c r="E1255" s="31"/>
      <c r="F1255" s="31"/>
    </row>
    <row r="1256" spans="1:6" x14ac:dyDescent="0.3">
      <c r="A1256" s="31"/>
      <c r="B1256" s="31"/>
      <c r="C1256" s="31"/>
      <c r="D1256" s="31"/>
      <c r="E1256" s="31"/>
      <c r="F1256" s="31"/>
    </row>
    <row r="1257" spans="1:6" x14ac:dyDescent="0.3">
      <c r="A1257" s="31"/>
      <c r="B1257" s="31"/>
      <c r="C1257" s="31"/>
      <c r="D1257" s="31"/>
      <c r="E1257" s="31"/>
      <c r="F1257" s="31"/>
    </row>
    <row r="1258" spans="1:6" x14ac:dyDescent="0.3">
      <c r="A1258" s="31"/>
      <c r="B1258" s="31"/>
      <c r="C1258" s="31"/>
      <c r="D1258" s="31"/>
      <c r="E1258" s="31"/>
      <c r="F1258" s="31"/>
    </row>
    <row r="1259" spans="1:6" x14ac:dyDescent="0.3">
      <c r="A1259" s="31"/>
      <c r="B1259" s="31"/>
      <c r="C1259" s="31"/>
      <c r="D1259" s="31"/>
      <c r="E1259" s="31"/>
      <c r="F1259" s="31"/>
    </row>
    <row r="1260" spans="1:6" x14ac:dyDescent="0.3">
      <c r="A1260" s="31"/>
      <c r="B1260" s="31"/>
      <c r="C1260" s="31"/>
      <c r="D1260" s="31"/>
      <c r="E1260" s="31"/>
      <c r="F1260" s="31"/>
    </row>
    <row r="1261" spans="1:6" x14ac:dyDescent="0.3">
      <c r="A1261" s="31"/>
      <c r="B1261" s="31"/>
      <c r="C1261" s="31"/>
      <c r="D1261" s="31"/>
      <c r="E1261" s="31"/>
      <c r="F1261" s="31"/>
    </row>
    <row r="1262" spans="1:6" x14ac:dyDescent="0.3">
      <c r="A1262" s="31"/>
      <c r="B1262" s="31"/>
      <c r="C1262" s="31"/>
      <c r="D1262" s="31"/>
      <c r="E1262" s="31"/>
      <c r="F1262" s="31"/>
    </row>
    <row r="1263" spans="1:6" x14ac:dyDescent="0.3">
      <c r="A1263" s="31"/>
      <c r="B1263" s="31"/>
      <c r="C1263" s="31"/>
      <c r="D1263" s="31"/>
      <c r="E1263" s="31"/>
      <c r="F1263" s="31"/>
    </row>
    <row r="1264" spans="1:6" x14ac:dyDescent="0.3">
      <c r="A1264" s="31"/>
      <c r="B1264" s="31"/>
      <c r="C1264" s="31"/>
      <c r="D1264" s="31"/>
      <c r="E1264" s="31"/>
      <c r="F1264" s="31"/>
    </row>
    <row r="1265" spans="1:6" x14ac:dyDescent="0.3">
      <c r="A1265" s="31"/>
      <c r="B1265" s="31"/>
      <c r="C1265" s="31"/>
      <c r="D1265" s="31"/>
      <c r="E1265" s="31"/>
      <c r="F1265" s="31"/>
    </row>
    <row r="1266" spans="1:6" x14ac:dyDescent="0.3">
      <c r="A1266" s="31"/>
      <c r="B1266" s="31"/>
      <c r="C1266" s="31"/>
      <c r="D1266" s="31"/>
      <c r="E1266" s="31"/>
      <c r="F1266" s="31"/>
    </row>
    <row r="1267" spans="1:6" x14ac:dyDescent="0.3">
      <c r="A1267" s="31"/>
      <c r="B1267" s="31"/>
      <c r="C1267" s="31"/>
      <c r="D1267" s="31"/>
      <c r="E1267" s="31"/>
      <c r="F1267" s="31"/>
    </row>
    <row r="1268" spans="1:6" x14ac:dyDescent="0.3">
      <c r="A1268" s="31"/>
      <c r="B1268" s="31"/>
      <c r="C1268" s="31"/>
      <c r="D1268" s="31"/>
      <c r="E1268" s="31"/>
      <c r="F1268" s="31"/>
    </row>
    <row r="1269" spans="1:6" x14ac:dyDescent="0.3">
      <c r="A1269" s="31"/>
      <c r="B1269" s="31"/>
      <c r="C1269" s="31"/>
      <c r="D1269" s="31"/>
      <c r="E1269" s="31"/>
      <c r="F1269" s="31"/>
    </row>
    <row r="1270" spans="1:6" x14ac:dyDescent="0.3">
      <c r="A1270" s="31"/>
      <c r="B1270" s="31"/>
      <c r="C1270" s="31"/>
      <c r="D1270" s="31"/>
      <c r="E1270" s="31"/>
      <c r="F1270" s="31"/>
    </row>
    <row r="1271" spans="1:6" x14ac:dyDescent="0.3">
      <c r="A1271" s="31"/>
      <c r="B1271" s="31"/>
      <c r="C1271" s="31"/>
      <c r="D1271" s="31"/>
      <c r="E1271" s="31"/>
      <c r="F1271" s="31"/>
    </row>
    <row r="1272" spans="1:6" x14ac:dyDescent="0.3">
      <c r="A1272" s="31"/>
      <c r="B1272" s="31"/>
      <c r="C1272" s="31"/>
      <c r="D1272" s="31"/>
      <c r="E1272" s="31"/>
      <c r="F1272" s="31"/>
    </row>
    <row r="1273" spans="1:6" x14ac:dyDescent="0.3">
      <c r="A1273" s="31"/>
      <c r="B1273" s="31"/>
      <c r="C1273" s="31"/>
      <c r="D1273" s="31"/>
      <c r="E1273" s="31"/>
      <c r="F1273" s="31"/>
    </row>
    <row r="1274" spans="1:6" x14ac:dyDescent="0.3">
      <c r="A1274" s="31"/>
      <c r="B1274" s="31"/>
      <c r="C1274" s="31"/>
      <c r="D1274" s="31"/>
      <c r="E1274" s="31"/>
      <c r="F1274" s="31"/>
    </row>
    <row r="1275" spans="1:6" x14ac:dyDescent="0.3">
      <c r="A1275" s="31"/>
      <c r="B1275" s="31"/>
      <c r="C1275" s="31"/>
      <c r="D1275" s="31"/>
      <c r="E1275" s="31"/>
      <c r="F1275" s="31"/>
    </row>
    <row r="1276" spans="1:6" x14ac:dyDescent="0.3">
      <c r="A1276" s="31"/>
      <c r="B1276" s="31"/>
      <c r="C1276" s="31"/>
      <c r="D1276" s="31"/>
      <c r="E1276" s="31"/>
      <c r="F1276" s="31"/>
    </row>
    <row r="1277" spans="1:6" x14ac:dyDescent="0.3">
      <c r="A1277" s="31"/>
      <c r="B1277" s="31"/>
      <c r="C1277" s="31"/>
      <c r="D1277" s="31"/>
      <c r="E1277" s="31"/>
      <c r="F1277" s="31"/>
    </row>
    <row r="1278" spans="1:6" x14ac:dyDescent="0.3">
      <c r="A1278" s="31"/>
      <c r="B1278" s="31"/>
      <c r="C1278" s="31"/>
      <c r="D1278" s="31"/>
      <c r="E1278" s="31"/>
      <c r="F1278" s="31"/>
    </row>
    <row r="1279" spans="1:6" x14ac:dyDescent="0.3">
      <c r="A1279" s="31"/>
      <c r="B1279" s="31"/>
      <c r="C1279" s="31"/>
      <c r="D1279" s="31"/>
      <c r="E1279" s="31"/>
      <c r="F1279" s="31"/>
    </row>
    <row r="1280" spans="1:6" x14ac:dyDescent="0.3">
      <c r="A1280" s="31"/>
      <c r="B1280" s="31"/>
      <c r="C1280" s="31"/>
      <c r="D1280" s="31"/>
      <c r="E1280" s="31"/>
      <c r="F1280" s="31"/>
    </row>
    <row r="1281" spans="1:6" x14ac:dyDescent="0.3">
      <c r="A1281" s="31"/>
      <c r="B1281" s="31"/>
      <c r="C1281" s="31"/>
      <c r="D1281" s="31"/>
      <c r="E1281" s="31"/>
      <c r="F1281" s="31"/>
    </row>
    <row r="1282" spans="1:6" x14ac:dyDescent="0.3">
      <c r="A1282" s="31"/>
      <c r="B1282" s="31"/>
      <c r="C1282" s="31"/>
      <c r="D1282" s="31"/>
      <c r="E1282" s="31"/>
      <c r="F1282" s="31"/>
    </row>
    <row r="1283" spans="1:6" x14ac:dyDescent="0.3">
      <c r="A1283" s="31"/>
      <c r="B1283" s="31"/>
      <c r="C1283" s="31"/>
      <c r="D1283" s="31"/>
      <c r="E1283" s="31"/>
      <c r="F1283" s="31"/>
    </row>
    <row r="1284" spans="1:6" x14ac:dyDescent="0.3">
      <c r="A1284" s="31"/>
      <c r="B1284" s="31"/>
      <c r="C1284" s="31"/>
      <c r="D1284" s="31"/>
      <c r="E1284" s="31"/>
      <c r="F1284" s="31"/>
    </row>
    <row r="1285" spans="1:6" x14ac:dyDescent="0.3">
      <c r="A1285" s="31"/>
      <c r="B1285" s="31"/>
      <c r="C1285" s="31"/>
      <c r="D1285" s="31"/>
      <c r="E1285" s="31"/>
      <c r="F1285" s="31"/>
    </row>
    <row r="1286" spans="1:6" x14ac:dyDescent="0.3">
      <c r="A1286" s="31"/>
      <c r="B1286" s="31"/>
      <c r="C1286" s="31"/>
      <c r="D1286" s="31"/>
      <c r="E1286" s="31"/>
      <c r="F1286" s="31"/>
    </row>
    <row r="1287" spans="1:6" x14ac:dyDescent="0.3">
      <c r="A1287" s="31"/>
      <c r="B1287" s="31"/>
      <c r="C1287" s="31"/>
      <c r="D1287" s="31"/>
      <c r="E1287" s="31"/>
      <c r="F1287" s="31"/>
    </row>
    <row r="1288" spans="1:6" x14ac:dyDescent="0.3">
      <c r="A1288" s="31"/>
      <c r="B1288" s="31"/>
      <c r="C1288" s="31"/>
      <c r="D1288" s="31"/>
      <c r="E1288" s="31"/>
      <c r="F1288" s="31"/>
    </row>
    <row r="1289" spans="1:6" x14ac:dyDescent="0.3">
      <c r="A1289" s="31"/>
      <c r="B1289" s="31"/>
      <c r="C1289" s="31"/>
      <c r="D1289" s="31"/>
      <c r="E1289" s="31"/>
      <c r="F1289" s="31"/>
    </row>
    <row r="1290" spans="1:6" x14ac:dyDescent="0.3">
      <c r="A1290" s="31"/>
      <c r="B1290" s="31"/>
      <c r="C1290" s="31"/>
      <c r="D1290" s="31"/>
      <c r="E1290" s="31"/>
      <c r="F1290" s="31"/>
    </row>
    <row r="1291" spans="1:6" x14ac:dyDescent="0.3">
      <c r="A1291" s="31"/>
      <c r="B1291" s="31"/>
      <c r="C1291" s="31"/>
      <c r="D1291" s="31"/>
      <c r="E1291" s="31"/>
      <c r="F1291" s="31"/>
    </row>
    <row r="1292" spans="1:6" x14ac:dyDescent="0.3">
      <c r="A1292" s="31"/>
      <c r="B1292" s="31"/>
      <c r="C1292" s="31"/>
      <c r="D1292" s="31"/>
      <c r="E1292" s="31"/>
      <c r="F1292" s="31"/>
    </row>
    <row r="1293" spans="1:6" x14ac:dyDescent="0.3">
      <c r="A1293" s="31"/>
      <c r="B1293" s="31"/>
      <c r="C1293" s="31"/>
      <c r="D1293" s="31"/>
      <c r="E1293" s="31"/>
      <c r="F1293" s="31"/>
    </row>
    <row r="1294" spans="1:6" x14ac:dyDescent="0.3">
      <c r="A1294" s="31"/>
      <c r="B1294" s="31"/>
      <c r="C1294" s="31"/>
      <c r="D1294" s="31"/>
      <c r="E1294" s="31"/>
      <c r="F1294" s="31"/>
    </row>
    <row r="1295" spans="1:6" x14ac:dyDescent="0.3">
      <c r="A1295" s="31"/>
      <c r="B1295" s="31"/>
      <c r="C1295" s="31"/>
      <c r="D1295" s="31"/>
      <c r="E1295" s="31"/>
      <c r="F1295" s="31"/>
    </row>
    <row r="1296" spans="1:6" x14ac:dyDescent="0.3">
      <c r="A1296" s="31"/>
      <c r="B1296" s="31"/>
      <c r="C1296" s="31"/>
      <c r="D1296" s="31"/>
      <c r="E1296" s="31"/>
      <c r="F1296" s="31"/>
    </row>
    <row r="1297" spans="1:6" x14ac:dyDescent="0.3">
      <c r="A1297" s="31"/>
      <c r="B1297" s="31"/>
      <c r="C1297" s="31"/>
      <c r="D1297" s="31"/>
      <c r="E1297" s="31"/>
      <c r="F1297" s="31"/>
    </row>
    <row r="1298" spans="1:6" x14ac:dyDescent="0.3">
      <c r="A1298" s="31"/>
      <c r="B1298" s="31"/>
      <c r="C1298" s="31"/>
      <c r="D1298" s="31"/>
      <c r="E1298" s="31"/>
      <c r="F1298" s="31"/>
    </row>
    <row r="1299" spans="1:6" x14ac:dyDescent="0.3">
      <c r="A1299" s="31"/>
      <c r="B1299" s="31"/>
      <c r="C1299" s="31"/>
      <c r="D1299" s="31"/>
      <c r="E1299" s="31"/>
      <c r="F1299" s="31"/>
    </row>
    <row r="1300" spans="1:6" x14ac:dyDescent="0.3">
      <c r="A1300" s="31"/>
      <c r="B1300" s="31"/>
      <c r="C1300" s="31"/>
      <c r="D1300" s="31"/>
      <c r="E1300" s="31"/>
      <c r="F1300" s="31"/>
    </row>
    <row r="1301" spans="1:6" x14ac:dyDescent="0.3">
      <c r="A1301" s="31"/>
      <c r="B1301" s="31"/>
      <c r="C1301" s="31"/>
      <c r="D1301" s="31"/>
      <c r="E1301" s="31"/>
      <c r="F1301" s="31"/>
    </row>
    <row r="1302" spans="1:6" x14ac:dyDescent="0.3">
      <c r="A1302" s="31"/>
      <c r="B1302" s="31"/>
      <c r="C1302" s="31"/>
      <c r="D1302" s="31"/>
      <c r="E1302" s="31"/>
      <c r="F1302" s="31"/>
    </row>
    <row r="1303" spans="1:6" x14ac:dyDescent="0.3">
      <c r="A1303" s="31"/>
      <c r="B1303" s="31"/>
      <c r="C1303" s="31"/>
      <c r="D1303" s="31"/>
      <c r="E1303" s="31"/>
      <c r="F1303" s="31"/>
    </row>
    <row r="1304" spans="1:6" x14ac:dyDescent="0.3">
      <c r="A1304" s="31"/>
      <c r="B1304" s="31"/>
      <c r="C1304" s="31"/>
      <c r="D1304" s="31"/>
      <c r="E1304" s="31"/>
      <c r="F1304" s="31"/>
    </row>
    <row r="1305" spans="1:6" x14ac:dyDescent="0.3">
      <c r="A1305" s="31"/>
      <c r="B1305" s="31"/>
      <c r="C1305" s="31"/>
      <c r="D1305" s="31"/>
      <c r="E1305" s="31"/>
      <c r="F1305" s="31"/>
    </row>
    <row r="1306" spans="1:6" x14ac:dyDescent="0.3">
      <c r="A1306" s="31"/>
      <c r="B1306" s="31"/>
      <c r="C1306" s="31"/>
      <c r="D1306" s="31"/>
      <c r="E1306" s="31"/>
      <c r="F1306" s="31"/>
    </row>
    <row r="1307" spans="1:6" x14ac:dyDescent="0.3">
      <c r="A1307" s="31"/>
      <c r="B1307" s="31"/>
      <c r="C1307" s="31"/>
      <c r="D1307" s="31"/>
      <c r="E1307" s="31"/>
      <c r="F1307" s="31"/>
    </row>
    <row r="1308" spans="1:6" x14ac:dyDescent="0.3">
      <c r="A1308" s="31"/>
      <c r="B1308" s="31"/>
      <c r="C1308" s="31"/>
      <c r="D1308" s="31"/>
      <c r="E1308" s="31"/>
      <c r="F1308" s="31"/>
    </row>
    <row r="1309" spans="1:6" x14ac:dyDescent="0.3">
      <c r="A1309" s="31"/>
      <c r="B1309" s="31"/>
      <c r="C1309" s="31"/>
      <c r="D1309" s="31"/>
      <c r="E1309" s="31"/>
      <c r="F1309" s="31"/>
    </row>
    <row r="1310" spans="1:6" x14ac:dyDescent="0.3">
      <c r="A1310" s="31"/>
      <c r="B1310" s="31"/>
      <c r="C1310" s="31"/>
      <c r="D1310" s="31"/>
      <c r="E1310" s="31"/>
      <c r="F1310" s="31"/>
    </row>
    <row r="1311" spans="1:6" x14ac:dyDescent="0.3">
      <c r="A1311" s="31"/>
      <c r="B1311" s="31"/>
      <c r="C1311" s="31"/>
      <c r="D1311" s="31"/>
      <c r="E1311" s="31"/>
      <c r="F1311" s="31"/>
    </row>
    <row r="1312" spans="1:6" x14ac:dyDescent="0.3">
      <c r="A1312" s="31"/>
      <c r="B1312" s="31"/>
      <c r="C1312" s="31"/>
      <c r="D1312" s="31"/>
      <c r="E1312" s="31"/>
      <c r="F1312" s="31"/>
    </row>
    <row r="1313" spans="1:6" x14ac:dyDescent="0.3">
      <c r="A1313" s="31"/>
      <c r="B1313" s="31"/>
      <c r="C1313" s="31"/>
      <c r="D1313" s="31"/>
      <c r="E1313" s="31"/>
      <c r="F1313" s="31"/>
    </row>
    <row r="1314" spans="1:6" x14ac:dyDescent="0.3">
      <c r="A1314" s="31"/>
      <c r="B1314" s="31"/>
      <c r="C1314" s="31"/>
      <c r="D1314" s="31"/>
      <c r="E1314" s="31"/>
      <c r="F1314" s="31"/>
    </row>
    <row r="1315" spans="1:6" x14ac:dyDescent="0.3">
      <c r="A1315" s="31"/>
      <c r="B1315" s="31"/>
      <c r="C1315" s="31"/>
      <c r="D1315" s="31"/>
      <c r="E1315" s="31"/>
      <c r="F1315" s="31"/>
    </row>
    <row r="1316" spans="1:6" x14ac:dyDescent="0.3">
      <c r="A1316" s="31"/>
      <c r="B1316" s="31"/>
      <c r="C1316" s="31"/>
      <c r="D1316" s="31"/>
      <c r="E1316" s="31"/>
      <c r="F1316" s="31"/>
    </row>
    <row r="1317" spans="1:6" x14ac:dyDescent="0.3">
      <c r="A1317" s="31"/>
      <c r="B1317" s="31"/>
      <c r="C1317" s="31"/>
      <c r="D1317" s="31"/>
      <c r="E1317" s="31"/>
      <c r="F1317" s="31"/>
    </row>
    <row r="1318" spans="1:6" x14ac:dyDescent="0.3">
      <c r="A1318" s="31"/>
      <c r="B1318" s="31"/>
      <c r="C1318" s="31"/>
      <c r="D1318" s="31"/>
      <c r="E1318" s="31"/>
      <c r="F1318" s="31"/>
    </row>
    <row r="1319" spans="1:6" x14ac:dyDescent="0.3">
      <c r="A1319" s="31"/>
      <c r="B1319" s="31"/>
      <c r="C1319" s="31"/>
      <c r="D1319" s="31"/>
      <c r="E1319" s="31"/>
      <c r="F1319" s="31"/>
    </row>
    <row r="1320" spans="1:6" x14ac:dyDescent="0.3">
      <c r="A1320" s="31"/>
      <c r="B1320" s="31"/>
      <c r="C1320" s="31"/>
      <c r="D1320" s="31"/>
      <c r="E1320" s="31"/>
      <c r="F1320" s="31"/>
    </row>
    <row r="1321" spans="1:6" x14ac:dyDescent="0.3">
      <c r="A1321" s="31"/>
      <c r="B1321" s="31"/>
      <c r="C1321" s="31"/>
      <c r="D1321" s="31"/>
      <c r="E1321" s="31"/>
      <c r="F1321" s="31"/>
    </row>
    <row r="1322" spans="1:6" x14ac:dyDescent="0.3">
      <c r="A1322" s="31"/>
      <c r="B1322" s="31"/>
      <c r="C1322" s="31"/>
      <c r="D1322" s="31"/>
      <c r="E1322" s="31"/>
      <c r="F1322" s="31"/>
    </row>
    <row r="1323" spans="1:6" x14ac:dyDescent="0.3">
      <c r="A1323" s="31"/>
      <c r="B1323" s="31"/>
      <c r="C1323" s="31"/>
      <c r="D1323" s="31"/>
      <c r="E1323" s="31"/>
      <c r="F1323" s="31"/>
    </row>
    <row r="1324" spans="1:6" x14ac:dyDescent="0.3">
      <c r="A1324" s="31"/>
      <c r="B1324" s="31"/>
      <c r="C1324" s="31"/>
      <c r="D1324" s="31"/>
      <c r="E1324" s="31"/>
      <c r="F1324" s="31"/>
    </row>
    <row r="1325" spans="1:6" x14ac:dyDescent="0.3">
      <c r="A1325" s="31"/>
      <c r="B1325" s="31"/>
      <c r="C1325" s="31"/>
      <c r="D1325" s="31"/>
      <c r="E1325" s="31"/>
      <c r="F1325" s="31"/>
    </row>
    <row r="1326" spans="1:6" x14ac:dyDescent="0.3">
      <c r="A1326" s="31"/>
      <c r="B1326" s="31"/>
      <c r="C1326" s="31"/>
      <c r="D1326" s="31"/>
      <c r="E1326" s="31"/>
      <c r="F1326" s="31"/>
    </row>
    <row r="1327" spans="1:6" x14ac:dyDescent="0.3">
      <c r="A1327" s="31"/>
      <c r="B1327" s="31"/>
      <c r="C1327" s="31"/>
      <c r="D1327" s="31"/>
      <c r="E1327" s="31"/>
      <c r="F1327" s="31"/>
    </row>
    <row r="1328" spans="1:6" x14ac:dyDescent="0.3">
      <c r="A1328" s="31"/>
      <c r="B1328" s="31"/>
      <c r="C1328" s="31"/>
      <c r="D1328" s="31"/>
      <c r="E1328" s="31"/>
      <c r="F1328" s="31"/>
    </row>
    <row r="1329" spans="1:6" x14ac:dyDescent="0.3">
      <c r="A1329" s="31"/>
      <c r="B1329" s="31"/>
      <c r="C1329" s="31"/>
      <c r="D1329" s="31"/>
      <c r="E1329" s="31"/>
      <c r="F1329" s="31"/>
    </row>
    <row r="1330" spans="1:6" x14ac:dyDescent="0.3">
      <c r="A1330" s="31"/>
      <c r="B1330" s="31"/>
      <c r="C1330" s="31"/>
      <c r="D1330" s="31"/>
      <c r="E1330" s="31"/>
      <c r="F1330" s="31"/>
    </row>
    <row r="1331" spans="1:6" x14ac:dyDescent="0.3">
      <c r="A1331" s="31"/>
      <c r="B1331" s="31"/>
      <c r="C1331" s="31"/>
      <c r="D1331" s="31"/>
      <c r="E1331" s="31"/>
      <c r="F1331" s="31"/>
    </row>
    <row r="1332" spans="1:6" x14ac:dyDescent="0.3">
      <c r="A1332" s="31"/>
      <c r="B1332" s="31"/>
      <c r="C1332" s="31"/>
      <c r="D1332" s="31"/>
      <c r="E1332" s="31"/>
      <c r="F1332" s="31"/>
    </row>
    <row r="1333" spans="1:6" x14ac:dyDescent="0.3">
      <c r="A1333" s="31"/>
      <c r="B1333" s="31"/>
      <c r="C1333" s="31"/>
      <c r="D1333" s="31"/>
      <c r="E1333" s="31"/>
      <c r="F1333" s="31"/>
    </row>
    <row r="1334" spans="1:6" x14ac:dyDescent="0.3">
      <c r="A1334" s="31"/>
      <c r="B1334" s="31"/>
      <c r="C1334" s="31"/>
      <c r="D1334" s="31"/>
      <c r="E1334" s="31"/>
      <c r="F1334" s="31"/>
    </row>
    <row r="1335" spans="1:6" x14ac:dyDescent="0.3">
      <c r="A1335" s="31"/>
      <c r="B1335" s="31"/>
      <c r="C1335" s="31"/>
      <c r="D1335" s="31"/>
      <c r="E1335" s="31"/>
      <c r="F1335" s="31"/>
    </row>
    <row r="1336" spans="1:6" x14ac:dyDescent="0.3">
      <c r="A1336" s="31"/>
      <c r="B1336" s="31"/>
      <c r="C1336" s="31"/>
      <c r="D1336" s="31"/>
      <c r="E1336" s="31"/>
      <c r="F1336" s="31"/>
    </row>
    <row r="1337" spans="1:6" x14ac:dyDescent="0.3">
      <c r="A1337" s="31"/>
      <c r="B1337" s="31"/>
      <c r="C1337" s="31"/>
      <c r="D1337" s="31"/>
      <c r="E1337" s="31"/>
      <c r="F1337" s="31"/>
    </row>
    <row r="1338" spans="1:6" x14ac:dyDescent="0.3">
      <c r="A1338" s="31"/>
      <c r="B1338" s="31"/>
      <c r="C1338" s="31"/>
      <c r="D1338" s="31"/>
      <c r="E1338" s="31"/>
      <c r="F1338" s="31"/>
    </row>
    <row r="1339" spans="1:6" x14ac:dyDescent="0.3">
      <c r="A1339" s="31"/>
      <c r="B1339" s="31"/>
      <c r="C1339" s="31"/>
      <c r="D1339" s="31"/>
      <c r="E1339" s="31"/>
      <c r="F1339" s="31"/>
    </row>
    <row r="1340" spans="1:6" x14ac:dyDescent="0.3">
      <c r="A1340" s="31"/>
      <c r="B1340" s="31"/>
      <c r="C1340" s="31"/>
      <c r="D1340" s="31"/>
      <c r="E1340" s="31"/>
      <c r="F1340" s="31"/>
    </row>
    <row r="1341" spans="1:6" x14ac:dyDescent="0.3">
      <c r="A1341" s="31"/>
      <c r="B1341" s="31"/>
      <c r="C1341" s="31"/>
      <c r="D1341" s="31"/>
      <c r="E1341" s="31"/>
      <c r="F1341" s="31"/>
    </row>
    <row r="1342" spans="1:6" x14ac:dyDescent="0.3">
      <c r="A1342" s="31"/>
      <c r="B1342" s="31"/>
      <c r="C1342" s="31"/>
      <c r="D1342" s="31"/>
      <c r="E1342" s="31"/>
      <c r="F1342" s="31"/>
    </row>
    <row r="1343" spans="1:6" x14ac:dyDescent="0.3">
      <c r="A1343" s="31"/>
      <c r="B1343" s="31"/>
      <c r="C1343" s="31"/>
      <c r="D1343" s="31"/>
      <c r="E1343" s="31"/>
      <c r="F1343" s="31"/>
    </row>
    <row r="1344" spans="1:6" x14ac:dyDescent="0.3">
      <c r="A1344" s="31"/>
      <c r="B1344" s="31"/>
      <c r="C1344" s="31"/>
      <c r="D1344" s="31"/>
      <c r="E1344" s="31"/>
      <c r="F1344" s="31"/>
    </row>
    <row r="1345" spans="1:6" x14ac:dyDescent="0.3">
      <c r="A1345" s="31"/>
      <c r="B1345" s="31"/>
      <c r="C1345" s="31"/>
      <c r="D1345" s="31"/>
      <c r="E1345" s="31"/>
      <c r="F1345" s="31"/>
    </row>
    <row r="1346" spans="1:6" x14ac:dyDescent="0.3">
      <c r="A1346" s="31"/>
      <c r="B1346" s="31"/>
      <c r="C1346" s="31"/>
      <c r="D1346" s="31"/>
      <c r="E1346" s="31"/>
      <c r="F1346" s="31"/>
    </row>
    <row r="1347" spans="1:6" x14ac:dyDescent="0.3">
      <c r="A1347" s="31"/>
      <c r="B1347" s="31"/>
      <c r="C1347" s="31"/>
      <c r="D1347" s="31"/>
      <c r="E1347" s="31"/>
      <c r="F1347" s="31"/>
    </row>
    <row r="1348" spans="1:6" x14ac:dyDescent="0.3">
      <c r="A1348" s="31"/>
      <c r="B1348" s="31"/>
      <c r="C1348" s="31"/>
      <c r="D1348" s="31"/>
      <c r="E1348" s="31"/>
      <c r="F1348" s="31"/>
    </row>
    <row r="1349" spans="1:6" x14ac:dyDescent="0.3">
      <c r="A1349" s="31"/>
      <c r="B1349" s="31"/>
      <c r="C1349" s="31"/>
      <c r="D1349" s="31"/>
      <c r="E1349" s="31"/>
      <c r="F1349" s="31"/>
    </row>
    <row r="1350" spans="1:6" x14ac:dyDescent="0.3">
      <c r="A1350" s="31"/>
      <c r="B1350" s="31"/>
      <c r="C1350" s="31"/>
      <c r="D1350" s="31"/>
      <c r="E1350" s="31"/>
      <c r="F1350" s="31"/>
    </row>
    <row r="1351" spans="1:6" x14ac:dyDescent="0.3">
      <c r="A1351" s="31"/>
      <c r="B1351" s="31"/>
      <c r="C1351" s="31"/>
      <c r="D1351" s="31"/>
      <c r="E1351" s="31"/>
      <c r="F1351" s="31"/>
    </row>
    <row r="1352" spans="1:6" x14ac:dyDescent="0.3">
      <c r="A1352" s="31"/>
      <c r="B1352" s="31"/>
      <c r="C1352" s="31"/>
      <c r="D1352" s="31"/>
      <c r="E1352" s="31"/>
      <c r="F1352" s="31"/>
    </row>
    <row r="1353" spans="1:6" x14ac:dyDescent="0.3">
      <c r="A1353" s="31"/>
      <c r="B1353" s="31"/>
      <c r="C1353" s="31"/>
      <c r="D1353" s="31"/>
      <c r="E1353" s="31"/>
      <c r="F1353" s="31"/>
    </row>
    <row r="1354" spans="1:6" x14ac:dyDescent="0.3">
      <c r="A1354" s="31"/>
      <c r="B1354" s="31"/>
      <c r="C1354" s="31"/>
      <c r="D1354" s="31"/>
      <c r="E1354" s="31"/>
      <c r="F1354" s="31"/>
    </row>
    <row r="1355" spans="1:6" x14ac:dyDescent="0.3">
      <c r="A1355" s="31"/>
      <c r="B1355" s="31"/>
      <c r="C1355" s="31"/>
      <c r="D1355" s="31"/>
      <c r="E1355" s="31"/>
      <c r="F1355" s="31"/>
    </row>
    <row r="1356" spans="1:6" x14ac:dyDescent="0.3">
      <c r="A1356" s="31"/>
      <c r="B1356" s="31"/>
      <c r="C1356" s="31"/>
      <c r="D1356" s="31"/>
      <c r="E1356" s="31"/>
      <c r="F1356" s="31"/>
    </row>
    <row r="1357" spans="1:6" x14ac:dyDescent="0.3">
      <c r="A1357" s="31"/>
      <c r="B1357" s="31"/>
      <c r="C1357" s="31"/>
      <c r="D1357" s="31"/>
      <c r="E1357" s="31"/>
      <c r="F1357" s="31"/>
    </row>
    <row r="1358" spans="1:6" x14ac:dyDescent="0.3">
      <c r="A1358" s="31"/>
      <c r="B1358" s="31"/>
      <c r="C1358" s="31"/>
      <c r="D1358" s="31"/>
      <c r="E1358" s="31"/>
      <c r="F1358" s="31"/>
    </row>
    <row r="1359" spans="1:6" x14ac:dyDescent="0.3">
      <c r="A1359" s="31"/>
      <c r="B1359" s="31"/>
      <c r="C1359" s="31"/>
      <c r="D1359" s="31"/>
      <c r="E1359" s="31"/>
      <c r="F1359" s="31"/>
    </row>
    <row r="1360" spans="1:6" x14ac:dyDescent="0.3">
      <c r="A1360" s="31"/>
      <c r="B1360" s="31"/>
      <c r="C1360" s="31"/>
      <c r="D1360" s="31"/>
      <c r="E1360" s="31"/>
      <c r="F1360" s="31"/>
    </row>
    <row r="1361" spans="1:6" x14ac:dyDescent="0.3">
      <c r="A1361" s="31"/>
      <c r="B1361" s="31"/>
      <c r="C1361" s="31"/>
      <c r="D1361" s="31"/>
      <c r="E1361" s="31"/>
      <c r="F1361" s="31"/>
    </row>
    <row r="1362" spans="1:6" x14ac:dyDescent="0.3">
      <c r="A1362" s="31"/>
      <c r="B1362" s="31"/>
      <c r="C1362" s="31"/>
      <c r="D1362" s="31"/>
      <c r="E1362" s="31"/>
      <c r="F1362" s="31"/>
    </row>
    <row r="1363" spans="1:6" x14ac:dyDescent="0.3">
      <c r="A1363" s="31"/>
      <c r="B1363" s="31"/>
      <c r="C1363" s="31"/>
      <c r="D1363" s="31"/>
      <c r="E1363" s="31"/>
      <c r="F1363" s="31"/>
    </row>
    <row r="1364" spans="1:6" x14ac:dyDescent="0.3">
      <c r="A1364" s="31"/>
      <c r="B1364" s="31"/>
      <c r="C1364" s="31"/>
      <c r="D1364" s="31"/>
      <c r="E1364" s="31"/>
      <c r="F1364" s="31"/>
    </row>
    <row r="1365" spans="1:6" x14ac:dyDescent="0.3">
      <c r="A1365" s="31"/>
      <c r="B1365" s="31"/>
      <c r="C1365" s="31"/>
      <c r="D1365" s="31"/>
      <c r="E1365" s="31"/>
      <c r="F1365" s="31"/>
    </row>
    <row r="1366" spans="1:6" x14ac:dyDescent="0.3">
      <c r="A1366" s="31"/>
      <c r="B1366" s="31"/>
      <c r="C1366" s="31"/>
      <c r="D1366" s="31"/>
      <c r="E1366" s="31"/>
      <c r="F1366" s="31"/>
    </row>
    <row r="1367" spans="1:6" x14ac:dyDescent="0.3">
      <c r="A1367" s="31"/>
      <c r="B1367" s="31"/>
      <c r="C1367" s="31"/>
      <c r="D1367" s="31"/>
      <c r="E1367" s="31"/>
      <c r="F1367" s="31"/>
    </row>
    <row r="1368" spans="1:6" x14ac:dyDescent="0.3">
      <c r="A1368" s="31"/>
      <c r="B1368" s="31"/>
      <c r="C1368" s="31"/>
      <c r="D1368" s="31"/>
      <c r="E1368" s="31"/>
      <c r="F1368" s="31"/>
    </row>
    <row r="1369" spans="1:6" x14ac:dyDescent="0.3">
      <c r="A1369" s="31"/>
      <c r="B1369" s="31"/>
      <c r="C1369" s="31"/>
      <c r="D1369" s="31"/>
      <c r="E1369" s="31"/>
      <c r="F1369" s="31"/>
    </row>
    <row r="1370" spans="1:6" x14ac:dyDescent="0.3">
      <c r="A1370" s="31"/>
      <c r="B1370" s="31"/>
      <c r="C1370" s="31"/>
      <c r="D1370" s="31"/>
      <c r="E1370" s="31"/>
      <c r="F1370" s="31"/>
    </row>
    <row r="1371" spans="1:6" x14ac:dyDescent="0.3">
      <c r="A1371" s="31"/>
      <c r="B1371" s="31"/>
      <c r="C1371" s="31"/>
      <c r="D1371" s="31"/>
      <c r="E1371" s="31"/>
      <c r="F1371" s="31"/>
    </row>
    <row r="1372" spans="1:6" x14ac:dyDescent="0.3">
      <c r="A1372" s="31"/>
      <c r="B1372" s="31"/>
      <c r="C1372" s="31"/>
      <c r="D1372" s="31"/>
      <c r="E1372" s="31"/>
      <c r="F1372" s="31"/>
    </row>
    <row r="1373" spans="1:6" x14ac:dyDescent="0.3">
      <c r="A1373" s="31"/>
      <c r="B1373" s="31"/>
      <c r="C1373" s="31"/>
      <c r="D1373" s="31"/>
      <c r="E1373" s="31"/>
      <c r="F1373" s="31"/>
    </row>
    <row r="1374" spans="1:6" x14ac:dyDescent="0.3">
      <c r="A1374" s="31"/>
      <c r="B1374" s="31"/>
      <c r="C1374" s="31"/>
      <c r="D1374" s="31"/>
      <c r="E1374" s="31"/>
      <c r="F1374" s="31"/>
    </row>
    <row r="1375" spans="1:6" x14ac:dyDescent="0.3">
      <c r="A1375" s="31"/>
      <c r="B1375" s="31"/>
      <c r="C1375" s="31"/>
      <c r="D1375" s="31"/>
      <c r="E1375" s="31"/>
      <c r="F1375" s="31"/>
    </row>
    <row r="1376" spans="1:6" x14ac:dyDescent="0.3">
      <c r="A1376" s="31"/>
      <c r="B1376" s="31"/>
      <c r="C1376" s="31"/>
      <c r="D1376" s="31"/>
      <c r="E1376" s="31"/>
      <c r="F1376" s="31"/>
    </row>
    <row r="1377" spans="1:6" x14ac:dyDescent="0.3">
      <c r="A1377" s="31"/>
      <c r="B1377" s="31"/>
      <c r="C1377" s="31"/>
      <c r="D1377" s="31"/>
      <c r="E1377" s="31"/>
      <c r="F1377" s="31"/>
    </row>
    <row r="1378" spans="1:6" x14ac:dyDescent="0.3">
      <c r="A1378" s="31"/>
      <c r="B1378" s="31"/>
      <c r="C1378" s="31"/>
      <c r="D1378" s="31"/>
      <c r="E1378" s="31"/>
      <c r="F1378" s="31"/>
    </row>
    <row r="1379" spans="1:6" x14ac:dyDescent="0.3">
      <c r="A1379" s="31"/>
      <c r="B1379" s="31"/>
      <c r="C1379" s="31"/>
      <c r="D1379" s="31"/>
      <c r="E1379" s="31"/>
      <c r="F1379" s="31"/>
    </row>
    <row r="1380" spans="1:6" x14ac:dyDescent="0.3">
      <c r="A1380" s="31"/>
      <c r="B1380" s="31"/>
      <c r="C1380" s="31"/>
      <c r="D1380" s="31"/>
      <c r="E1380" s="31"/>
      <c r="F1380" s="31"/>
    </row>
    <row r="1381" spans="1:6" x14ac:dyDescent="0.3">
      <c r="A1381" s="31"/>
      <c r="B1381" s="31"/>
      <c r="C1381" s="31"/>
      <c r="D1381" s="31"/>
      <c r="E1381" s="31"/>
      <c r="F1381" s="31"/>
    </row>
    <row r="1382" spans="1:6" x14ac:dyDescent="0.3">
      <c r="A1382" s="31"/>
      <c r="B1382" s="31"/>
      <c r="C1382" s="31"/>
      <c r="D1382" s="31"/>
      <c r="E1382" s="31"/>
      <c r="F1382" s="31"/>
    </row>
    <row r="1383" spans="1:6" x14ac:dyDescent="0.3">
      <c r="A1383" s="31"/>
      <c r="B1383" s="31"/>
      <c r="C1383" s="31"/>
      <c r="D1383" s="31"/>
      <c r="E1383" s="31"/>
      <c r="F1383" s="31"/>
    </row>
    <row r="1384" spans="1:6" x14ac:dyDescent="0.3">
      <c r="A1384" s="31"/>
      <c r="B1384" s="31"/>
      <c r="C1384" s="31"/>
      <c r="D1384" s="31"/>
      <c r="E1384" s="31"/>
      <c r="F1384" s="31"/>
    </row>
    <row r="1385" spans="1:6" x14ac:dyDescent="0.3">
      <c r="A1385" s="31"/>
      <c r="B1385" s="31"/>
      <c r="C1385" s="31"/>
      <c r="D1385" s="31"/>
      <c r="E1385" s="31"/>
      <c r="F1385" s="31"/>
    </row>
    <row r="1386" spans="1:6" x14ac:dyDescent="0.3">
      <c r="A1386" s="31"/>
      <c r="B1386" s="31"/>
      <c r="C1386" s="31"/>
      <c r="D1386" s="31"/>
      <c r="E1386" s="31"/>
      <c r="F1386" s="31"/>
    </row>
    <row r="1387" spans="1:6" x14ac:dyDescent="0.3">
      <c r="A1387" s="31"/>
      <c r="B1387" s="31"/>
      <c r="C1387" s="31"/>
      <c r="D1387" s="31"/>
      <c r="E1387" s="31"/>
      <c r="F1387" s="31"/>
    </row>
    <row r="1388" spans="1:6" x14ac:dyDescent="0.3">
      <c r="A1388" s="31"/>
      <c r="B1388" s="31"/>
      <c r="C1388" s="31"/>
      <c r="D1388" s="31"/>
      <c r="E1388" s="31"/>
      <c r="F1388" s="31"/>
    </row>
    <row r="1389" spans="1:6" x14ac:dyDescent="0.3">
      <c r="A1389" s="31"/>
      <c r="B1389" s="31"/>
      <c r="C1389" s="31"/>
      <c r="D1389" s="31"/>
      <c r="E1389" s="31"/>
      <c r="F1389" s="31"/>
    </row>
    <row r="1390" spans="1:6" x14ac:dyDescent="0.3">
      <c r="A1390" s="31"/>
      <c r="B1390" s="31"/>
      <c r="C1390" s="31"/>
      <c r="D1390" s="31"/>
      <c r="E1390" s="31"/>
      <c r="F1390" s="31"/>
    </row>
    <row r="1391" spans="1:6" x14ac:dyDescent="0.3">
      <c r="A1391" s="31"/>
      <c r="B1391" s="31"/>
      <c r="C1391" s="31"/>
      <c r="D1391" s="31"/>
      <c r="E1391" s="31"/>
      <c r="F1391" s="31"/>
    </row>
    <row r="1392" spans="1:6" x14ac:dyDescent="0.3">
      <c r="A1392" s="31"/>
      <c r="B1392" s="31"/>
      <c r="C1392" s="31"/>
      <c r="D1392" s="31"/>
      <c r="E1392" s="31"/>
      <c r="F1392" s="31"/>
    </row>
    <row r="1393" spans="1:6" x14ac:dyDescent="0.3">
      <c r="A1393" s="31"/>
      <c r="B1393" s="31"/>
      <c r="C1393" s="31"/>
      <c r="D1393" s="31"/>
      <c r="E1393" s="31"/>
      <c r="F1393" s="31"/>
    </row>
    <row r="1394" spans="1:6" x14ac:dyDescent="0.3">
      <c r="A1394" s="31"/>
      <c r="B1394" s="31"/>
      <c r="C1394" s="31"/>
      <c r="D1394" s="31"/>
      <c r="E1394" s="31"/>
      <c r="F1394" s="31"/>
    </row>
    <row r="1395" spans="1:6" x14ac:dyDescent="0.3">
      <c r="A1395" s="31"/>
      <c r="B1395" s="31"/>
      <c r="C1395" s="31"/>
      <c r="D1395" s="31"/>
      <c r="E1395" s="31"/>
      <c r="F1395" s="31"/>
    </row>
    <row r="1396" spans="1:6" x14ac:dyDescent="0.3">
      <c r="A1396" s="31"/>
      <c r="B1396" s="31"/>
      <c r="C1396" s="31"/>
      <c r="D1396" s="31"/>
      <c r="E1396" s="31"/>
      <c r="F1396" s="31"/>
    </row>
    <row r="1397" spans="1:6" x14ac:dyDescent="0.3">
      <c r="A1397" s="31"/>
      <c r="B1397" s="31"/>
      <c r="C1397" s="31"/>
      <c r="D1397" s="31"/>
      <c r="E1397" s="31"/>
      <c r="F1397" s="31"/>
    </row>
    <row r="1398" spans="1:6" x14ac:dyDescent="0.3">
      <c r="A1398" s="31"/>
      <c r="B1398" s="31"/>
      <c r="C1398" s="31"/>
      <c r="D1398" s="31"/>
      <c r="E1398" s="31"/>
      <c r="F1398" s="31"/>
    </row>
    <row r="1399" spans="1:6" x14ac:dyDescent="0.3">
      <c r="A1399" s="31"/>
      <c r="B1399" s="31"/>
      <c r="C1399" s="31"/>
      <c r="D1399" s="31"/>
      <c r="E1399" s="31"/>
      <c r="F1399" s="31"/>
    </row>
    <row r="1400" spans="1:6" x14ac:dyDescent="0.3">
      <c r="A1400" s="31"/>
      <c r="B1400" s="31"/>
      <c r="C1400" s="31"/>
      <c r="D1400" s="31"/>
      <c r="E1400" s="31"/>
      <c r="F1400" s="31"/>
    </row>
    <row r="1401" spans="1:6" x14ac:dyDescent="0.3">
      <c r="A1401" s="31"/>
      <c r="B1401" s="31"/>
      <c r="C1401" s="31"/>
      <c r="D1401" s="31"/>
      <c r="E1401" s="31"/>
      <c r="F1401" s="31"/>
    </row>
    <row r="1402" spans="1:6" x14ac:dyDescent="0.3">
      <c r="A1402" s="31"/>
      <c r="B1402" s="31"/>
      <c r="C1402" s="31"/>
      <c r="D1402" s="31"/>
      <c r="E1402" s="31"/>
      <c r="F1402" s="31"/>
    </row>
    <row r="1403" spans="1:6" x14ac:dyDescent="0.3">
      <c r="A1403" s="31"/>
      <c r="B1403" s="31"/>
      <c r="C1403" s="31"/>
      <c r="D1403" s="31"/>
      <c r="E1403" s="31"/>
      <c r="F1403" s="31"/>
    </row>
    <row r="1404" spans="1:6" x14ac:dyDescent="0.3">
      <c r="A1404" s="31"/>
      <c r="B1404" s="31"/>
      <c r="C1404" s="31"/>
      <c r="D1404" s="31"/>
      <c r="E1404" s="31"/>
      <c r="F1404" s="31"/>
    </row>
    <row r="1405" spans="1:6" x14ac:dyDescent="0.3">
      <c r="A1405" s="31"/>
      <c r="B1405" s="31"/>
      <c r="C1405" s="31"/>
      <c r="D1405" s="31"/>
      <c r="E1405" s="31"/>
      <c r="F1405" s="31"/>
    </row>
    <row r="1406" spans="1:6" x14ac:dyDescent="0.3">
      <c r="A1406" s="31"/>
      <c r="B1406" s="31"/>
      <c r="C1406" s="31"/>
      <c r="D1406" s="31"/>
      <c r="E1406" s="31"/>
      <c r="F1406" s="31"/>
    </row>
    <row r="1407" spans="1:6" x14ac:dyDescent="0.3">
      <c r="A1407" s="31"/>
      <c r="B1407" s="31"/>
      <c r="C1407" s="31"/>
      <c r="D1407" s="31"/>
      <c r="E1407" s="31"/>
      <c r="F1407" s="31"/>
    </row>
    <row r="1408" spans="1:6" x14ac:dyDescent="0.3">
      <c r="A1408" s="31"/>
      <c r="B1408" s="31"/>
      <c r="C1408" s="31"/>
      <c r="D1408" s="31"/>
      <c r="E1408" s="31"/>
      <c r="F1408" s="31"/>
    </row>
    <row r="1409" spans="1:6" x14ac:dyDescent="0.3">
      <c r="A1409" s="31"/>
      <c r="B1409" s="31"/>
      <c r="C1409" s="31"/>
      <c r="D1409" s="31"/>
      <c r="E1409" s="31"/>
      <c r="F1409" s="31"/>
    </row>
    <row r="1410" spans="1:6" x14ac:dyDescent="0.3">
      <c r="A1410" s="31"/>
      <c r="B1410" s="31"/>
      <c r="C1410" s="31"/>
      <c r="D1410" s="31"/>
      <c r="E1410" s="31"/>
      <c r="F1410" s="31"/>
    </row>
    <row r="1411" spans="1:6" x14ac:dyDescent="0.3">
      <c r="A1411" s="31"/>
      <c r="B1411" s="31"/>
      <c r="C1411" s="31"/>
      <c r="D1411" s="31"/>
      <c r="E1411" s="31"/>
      <c r="F1411" s="31"/>
    </row>
    <row r="1412" spans="1:6" x14ac:dyDescent="0.3">
      <c r="A1412" s="31"/>
      <c r="B1412" s="31"/>
      <c r="C1412" s="31"/>
      <c r="D1412" s="31"/>
      <c r="E1412" s="31"/>
      <c r="F1412" s="31"/>
    </row>
    <row r="1413" spans="1:6" x14ac:dyDescent="0.3">
      <c r="A1413" s="31"/>
      <c r="B1413" s="31"/>
      <c r="C1413" s="31"/>
      <c r="D1413" s="31"/>
      <c r="E1413" s="31"/>
      <c r="F1413" s="31"/>
    </row>
    <row r="1414" spans="1:6" x14ac:dyDescent="0.3">
      <c r="A1414" s="31"/>
      <c r="B1414" s="31"/>
      <c r="C1414" s="31"/>
      <c r="D1414" s="31"/>
      <c r="E1414" s="31"/>
      <c r="F1414" s="31"/>
    </row>
    <row r="1415" spans="1:6" x14ac:dyDescent="0.3">
      <c r="A1415" s="31"/>
      <c r="B1415" s="31"/>
      <c r="C1415" s="31"/>
      <c r="D1415" s="31"/>
      <c r="E1415" s="31"/>
      <c r="F1415" s="31"/>
    </row>
    <row r="1416" spans="1:6" x14ac:dyDescent="0.3">
      <c r="A1416" s="31"/>
      <c r="B1416" s="31"/>
      <c r="C1416" s="31"/>
      <c r="D1416" s="31"/>
      <c r="E1416" s="31"/>
      <c r="F1416" s="31"/>
    </row>
    <row r="1417" spans="1:6" x14ac:dyDescent="0.3">
      <c r="A1417" s="31"/>
      <c r="B1417" s="31"/>
      <c r="C1417" s="31"/>
      <c r="D1417" s="31"/>
      <c r="E1417" s="31"/>
      <c r="F1417" s="31"/>
    </row>
    <row r="1418" spans="1:6" x14ac:dyDescent="0.3">
      <c r="A1418" s="31"/>
      <c r="B1418" s="31"/>
      <c r="C1418" s="31"/>
      <c r="D1418" s="31"/>
      <c r="E1418" s="31"/>
      <c r="F1418" s="31"/>
    </row>
    <row r="1419" spans="1:6" x14ac:dyDescent="0.3">
      <c r="A1419" s="31"/>
      <c r="B1419" s="31"/>
      <c r="C1419" s="31"/>
      <c r="D1419" s="31"/>
      <c r="E1419" s="31"/>
      <c r="F1419" s="31"/>
    </row>
    <row r="1420" spans="1:6" x14ac:dyDescent="0.3">
      <c r="A1420" s="31"/>
      <c r="B1420" s="31"/>
      <c r="C1420" s="31"/>
      <c r="D1420" s="31"/>
      <c r="E1420" s="31"/>
      <c r="F1420" s="31"/>
    </row>
    <row r="1421" spans="1:6" x14ac:dyDescent="0.3">
      <c r="A1421" s="31"/>
      <c r="B1421" s="31"/>
      <c r="C1421" s="31"/>
      <c r="D1421" s="31"/>
      <c r="E1421" s="31"/>
      <c r="F1421" s="31"/>
    </row>
    <row r="1422" spans="1:6" x14ac:dyDescent="0.3">
      <c r="A1422" s="31"/>
      <c r="B1422" s="31"/>
      <c r="C1422" s="31"/>
      <c r="D1422" s="31"/>
      <c r="E1422" s="31"/>
      <c r="F1422" s="31"/>
    </row>
    <row r="1423" spans="1:6" x14ac:dyDescent="0.3">
      <c r="A1423" s="31"/>
      <c r="B1423" s="31"/>
      <c r="C1423" s="31"/>
      <c r="D1423" s="31"/>
      <c r="E1423" s="31"/>
      <c r="F1423" s="31"/>
    </row>
    <row r="1424" spans="1:6" x14ac:dyDescent="0.3">
      <c r="A1424" s="31"/>
      <c r="B1424" s="31"/>
      <c r="C1424" s="31"/>
      <c r="D1424" s="31"/>
      <c r="E1424" s="31"/>
      <c r="F1424" s="31"/>
    </row>
    <row r="1425" spans="1:6" x14ac:dyDescent="0.3">
      <c r="A1425" s="31"/>
      <c r="B1425" s="31"/>
      <c r="C1425" s="31"/>
      <c r="D1425" s="31"/>
      <c r="E1425" s="31"/>
      <c r="F1425" s="31"/>
    </row>
    <row r="1426" spans="1:6" x14ac:dyDescent="0.3">
      <c r="A1426" s="31"/>
      <c r="B1426" s="31"/>
      <c r="C1426" s="31"/>
      <c r="D1426" s="31"/>
      <c r="E1426" s="31"/>
      <c r="F1426" s="31"/>
    </row>
    <row r="1427" spans="1:6" x14ac:dyDescent="0.3">
      <c r="A1427" s="31"/>
      <c r="B1427" s="31"/>
      <c r="C1427" s="31"/>
      <c r="D1427" s="31"/>
      <c r="E1427" s="31"/>
      <c r="F1427" s="31"/>
    </row>
    <row r="1428" spans="1:6" x14ac:dyDescent="0.3">
      <c r="A1428" s="31"/>
      <c r="B1428" s="31"/>
      <c r="C1428" s="31"/>
      <c r="D1428" s="31"/>
      <c r="E1428" s="31"/>
      <c r="F1428" s="31"/>
    </row>
    <row r="1429" spans="1:6" x14ac:dyDescent="0.3">
      <c r="A1429" s="31"/>
      <c r="B1429" s="31"/>
      <c r="C1429" s="31"/>
      <c r="D1429" s="31"/>
      <c r="E1429" s="31"/>
      <c r="F1429" s="31"/>
    </row>
    <row r="1430" spans="1:6" x14ac:dyDescent="0.3">
      <c r="A1430" s="31"/>
      <c r="B1430" s="31"/>
      <c r="C1430" s="31"/>
      <c r="D1430" s="31"/>
      <c r="E1430" s="31"/>
      <c r="F1430" s="31"/>
    </row>
    <row r="1431" spans="1:6" x14ac:dyDescent="0.3">
      <c r="A1431" s="31"/>
      <c r="B1431" s="31"/>
      <c r="C1431" s="31"/>
      <c r="D1431" s="31"/>
      <c r="E1431" s="31"/>
      <c r="F1431" s="31"/>
    </row>
    <row r="1432" spans="1:6" x14ac:dyDescent="0.3">
      <c r="A1432" s="31"/>
      <c r="B1432" s="31"/>
      <c r="C1432" s="31"/>
      <c r="D1432" s="31"/>
      <c r="E1432" s="31"/>
      <c r="F1432" s="31"/>
    </row>
    <row r="1433" spans="1:6" x14ac:dyDescent="0.3">
      <c r="A1433" s="31"/>
      <c r="B1433" s="31"/>
      <c r="C1433" s="31"/>
      <c r="D1433" s="31"/>
      <c r="E1433" s="31"/>
      <c r="F1433" s="31"/>
    </row>
    <row r="1434" spans="1:6" x14ac:dyDescent="0.3">
      <c r="A1434" s="31"/>
      <c r="B1434" s="31"/>
      <c r="C1434" s="31"/>
      <c r="D1434" s="31"/>
      <c r="E1434" s="31"/>
      <c r="F1434" s="31"/>
    </row>
    <row r="1435" spans="1:6" x14ac:dyDescent="0.3">
      <c r="A1435" s="31"/>
      <c r="B1435" s="31"/>
      <c r="C1435" s="31"/>
      <c r="D1435" s="31"/>
      <c r="E1435" s="31"/>
      <c r="F1435" s="31"/>
    </row>
    <row r="1436" spans="1:6" x14ac:dyDescent="0.3">
      <c r="A1436" s="31"/>
      <c r="B1436" s="31"/>
      <c r="C1436" s="31"/>
      <c r="D1436" s="31"/>
      <c r="E1436" s="31"/>
      <c r="F1436" s="31"/>
    </row>
    <row r="1437" spans="1:6" x14ac:dyDescent="0.3">
      <c r="A1437" s="31"/>
      <c r="B1437" s="31"/>
      <c r="C1437" s="31"/>
      <c r="D1437" s="31"/>
      <c r="E1437" s="31"/>
      <c r="F1437" s="31"/>
    </row>
    <row r="1438" spans="1:6" x14ac:dyDescent="0.3">
      <c r="A1438" s="31"/>
      <c r="B1438" s="31"/>
      <c r="C1438" s="31"/>
      <c r="D1438" s="31"/>
      <c r="E1438" s="31"/>
      <c r="F1438" s="31"/>
    </row>
    <row r="1439" spans="1:6" x14ac:dyDescent="0.3">
      <c r="A1439" s="31"/>
      <c r="B1439" s="31"/>
      <c r="C1439" s="31"/>
      <c r="D1439" s="31"/>
      <c r="E1439" s="31"/>
      <c r="F1439" s="31"/>
    </row>
    <row r="1440" spans="1:6" x14ac:dyDescent="0.3">
      <c r="A1440" s="31"/>
      <c r="B1440" s="31"/>
      <c r="C1440" s="31"/>
      <c r="D1440" s="31"/>
      <c r="E1440" s="31"/>
      <c r="F1440" s="31"/>
    </row>
    <row r="1441" spans="1:6" x14ac:dyDescent="0.3">
      <c r="A1441" s="31"/>
      <c r="B1441" s="31"/>
      <c r="C1441" s="31"/>
      <c r="D1441" s="31"/>
      <c r="E1441" s="31"/>
      <c r="F1441" s="31"/>
    </row>
    <row r="1442" spans="1:6" x14ac:dyDescent="0.3">
      <c r="A1442" s="31"/>
      <c r="B1442" s="31"/>
      <c r="C1442" s="31"/>
      <c r="D1442" s="31"/>
      <c r="E1442" s="31"/>
      <c r="F1442" s="31"/>
    </row>
    <row r="1443" spans="1:6" x14ac:dyDescent="0.3">
      <c r="A1443" s="31"/>
      <c r="B1443" s="31"/>
      <c r="C1443" s="31"/>
      <c r="D1443" s="31"/>
      <c r="E1443" s="31"/>
      <c r="F1443" s="31"/>
    </row>
    <row r="1444" spans="1:6" x14ac:dyDescent="0.3">
      <c r="A1444" s="31"/>
      <c r="B1444" s="31"/>
      <c r="C1444" s="31"/>
      <c r="D1444" s="31"/>
      <c r="E1444" s="31"/>
      <c r="F1444" s="31"/>
    </row>
    <row r="1445" spans="1:6" x14ac:dyDescent="0.3">
      <c r="A1445" s="31"/>
      <c r="B1445" s="31"/>
      <c r="C1445" s="31"/>
      <c r="D1445" s="31"/>
      <c r="E1445" s="31"/>
      <c r="F1445" s="31"/>
    </row>
    <row r="1446" spans="1:6" x14ac:dyDescent="0.3">
      <c r="A1446" s="31"/>
      <c r="B1446" s="31"/>
      <c r="C1446" s="31"/>
      <c r="D1446" s="31"/>
      <c r="E1446" s="31"/>
      <c r="F1446" s="31"/>
    </row>
    <row r="1447" spans="1:6" x14ac:dyDescent="0.3">
      <c r="A1447" s="31"/>
      <c r="B1447" s="31"/>
      <c r="C1447" s="31"/>
      <c r="D1447" s="31"/>
      <c r="E1447" s="31"/>
      <c r="F1447" s="31"/>
    </row>
    <row r="1448" spans="1:6" x14ac:dyDescent="0.3">
      <c r="A1448" s="31"/>
      <c r="B1448" s="31"/>
      <c r="C1448" s="31"/>
      <c r="D1448" s="31"/>
      <c r="E1448" s="31"/>
      <c r="F1448" s="31"/>
    </row>
    <row r="1449" spans="1:6" x14ac:dyDescent="0.3">
      <c r="A1449" s="31"/>
      <c r="B1449" s="31"/>
      <c r="C1449" s="31"/>
      <c r="D1449" s="31"/>
      <c r="E1449" s="31"/>
      <c r="F1449" s="31"/>
    </row>
    <row r="1450" spans="1:6" x14ac:dyDescent="0.3">
      <c r="A1450" s="31"/>
      <c r="B1450" s="31"/>
      <c r="C1450" s="31"/>
      <c r="D1450" s="31"/>
      <c r="E1450" s="31"/>
      <c r="F1450" s="31"/>
    </row>
    <row r="1451" spans="1:6" x14ac:dyDescent="0.3">
      <c r="A1451" s="31"/>
      <c r="B1451" s="31"/>
      <c r="C1451" s="31"/>
      <c r="D1451" s="31"/>
      <c r="E1451" s="31"/>
      <c r="F1451" s="31"/>
    </row>
    <row r="1452" spans="1:6" x14ac:dyDescent="0.3">
      <c r="A1452" s="31"/>
      <c r="B1452" s="31"/>
      <c r="C1452" s="31"/>
      <c r="D1452" s="31"/>
      <c r="E1452" s="31"/>
      <c r="F1452" s="31"/>
    </row>
    <row r="1453" spans="1:6" x14ac:dyDescent="0.3">
      <c r="A1453" s="31"/>
      <c r="B1453" s="31"/>
      <c r="C1453" s="31"/>
      <c r="D1453" s="31"/>
      <c r="E1453" s="31"/>
      <c r="F1453" s="31"/>
    </row>
    <row r="1454" spans="1:6" x14ac:dyDescent="0.3">
      <c r="A1454" s="31"/>
      <c r="B1454" s="31"/>
      <c r="C1454" s="31"/>
      <c r="D1454" s="31"/>
      <c r="E1454" s="31"/>
      <c r="F1454" s="31"/>
    </row>
    <row r="1455" spans="1:6" x14ac:dyDescent="0.3">
      <c r="A1455" s="31"/>
      <c r="B1455" s="31"/>
      <c r="C1455" s="31"/>
      <c r="D1455" s="31"/>
      <c r="E1455" s="31"/>
      <c r="F1455" s="31"/>
    </row>
    <row r="1456" spans="1:6" x14ac:dyDescent="0.3">
      <c r="A1456" s="31"/>
      <c r="B1456" s="31"/>
      <c r="C1456" s="31"/>
      <c r="D1456" s="31"/>
      <c r="E1456" s="31"/>
      <c r="F1456" s="31"/>
    </row>
    <row r="1457" spans="1:6" x14ac:dyDescent="0.3">
      <c r="A1457" s="31"/>
      <c r="B1457" s="31"/>
      <c r="C1457" s="31"/>
      <c r="D1457" s="31"/>
      <c r="E1457" s="31"/>
      <c r="F1457" s="31"/>
    </row>
    <row r="1458" spans="1:6" x14ac:dyDescent="0.3">
      <c r="A1458" s="31"/>
      <c r="B1458" s="31"/>
      <c r="C1458" s="31"/>
      <c r="D1458" s="31"/>
      <c r="E1458" s="31"/>
      <c r="F1458" s="31"/>
    </row>
    <row r="1459" spans="1:6" x14ac:dyDescent="0.3">
      <c r="A1459" s="31"/>
      <c r="B1459" s="31"/>
      <c r="C1459" s="31"/>
      <c r="D1459" s="31"/>
      <c r="E1459" s="31"/>
      <c r="F1459" s="31"/>
    </row>
    <row r="1460" spans="1:6" x14ac:dyDescent="0.3">
      <c r="A1460" s="31"/>
      <c r="B1460" s="31"/>
      <c r="C1460" s="31"/>
      <c r="D1460" s="31"/>
      <c r="E1460" s="31"/>
      <c r="F1460" s="31"/>
    </row>
    <row r="1461" spans="1:6" x14ac:dyDescent="0.3">
      <c r="A1461" s="31"/>
      <c r="B1461" s="31"/>
      <c r="C1461" s="31"/>
      <c r="D1461" s="31"/>
      <c r="E1461" s="31"/>
      <c r="F1461" s="31"/>
    </row>
    <row r="1462" spans="1:6" x14ac:dyDescent="0.3">
      <c r="A1462" s="31"/>
      <c r="B1462" s="31"/>
      <c r="C1462" s="31"/>
      <c r="D1462" s="31"/>
      <c r="E1462" s="31"/>
      <c r="F1462" s="31"/>
    </row>
    <row r="1463" spans="1:6" x14ac:dyDescent="0.3">
      <c r="A1463" s="31"/>
      <c r="B1463" s="31"/>
      <c r="C1463" s="31"/>
      <c r="D1463" s="31"/>
      <c r="E1463" s="31"/>
      <c r="F1463" s="31"/>
    </row>
    <row r="1464" spans="1:6" x14ac:dyDescent="0.3">
      <c r="A1464" s="31"/>
      <c r="B1464" s="31"/>
      <c r="C1464" s="31"/>
      <c r="D1464" s="31"/>
      <c r="E1464" s="31"/>
      <c r="F1464" s="31"/>
    </row>
    <row r="1465" spans="1:6" x14ac:dyDescent="0.3">
      <c r="A1465" s="31"/>
      <c r="B1465" s="31"/>
      <c r="C1465" s="31"/>
      <c r="D1465" s="31"/>
      <c r="E1465" s="31"/>
      <c r="F1465" s="31"/>
    </row>
    <row r="1466" spans="1:6" x14ac:dyDescent="0.3">
      <c r="A1466" s="31"/>
      <c r="B1466" s="31"/>
      <c r="C1466" s="31"/>
      <c r="D1466" s="31"/>
      <c r="E1466" s="31"/>
      <c r="F1466" s="31"/>
    </row>
    <row r="1467" spans="1:6" x14ac:dyDescent="0.3">
      <c r="A1467" s="31"/>
      <c r="B1467" s="31"/>
      <c r="C1467" s="31"/>
      <c r="D1467" s="31"/>
      <c r="E1467" s="31"/>
      <c r="F1467" s="31"/>
    </row>
    <row r="1468" spans="1:6" x14ac:dyDescent="0.3">
      <c r="A1468" s="31"/>
      <c r="B1468" s="31"/>
      <c r="C1468" s="31"/>
      <c r="D1468" s="31"/>
      <c r="E1468" s="31"/>
      <c r="F1468" s="31"/>
    </row>
    <row r="1469" spans="1:6" x14ac:dyDescent="0.3">
      <c r="A1469" s="31"/>
      <c r="B1469" s="31"/>
      <c r="C1469" s="31"/>
      <c r="D1469" s="31"/>
      <c r="E1469" s="31"/>
      <c r="F1469" s="31"/>
    </row>
    <row r="1470" spans="1:6" x14ac:dyDescent="0.3">
      <c r="A1470" s="31"/>
      <c r="B1470" s="31"/>
      <c r="C1470" s="31"/>
      <c r="D1470" s="31"/>
      <c r="E1470" s="31"/>
      <c r="F1470" s="31"/>
    </row>
    <row r="1471" spans="1:6" x14ac:dyDescent="0.3">
      <c r="A1471" s="31"/>
      <c r="B1471" s="31"/>
      <c r="C1471" s="31"/>
      <c r="D1471" s="31"/>
      <c r="E1471" s="31"/>
      <c r="F1471" s="31"/>
    </row>
    <row r="1472" spans="1:6" x14ac:dyDescent="0.3">
      <c r="A1472" s="31"/>
      <c r="B1472" s="31"/>
      <c r="C1472" s="31"/>
      <c r="D1472" s="31"/>
      <c r="E1472" s="31"/>
      <c r="F1472" s="31"/>
    </row>
    <row r="1473" spans="1:6" x14ac:dyDescent="0.3">
      <c r="A1473" s="31"/>
      <c r="B1473" s="31"/>
      <c r="C1473" s="31"/>
      <c r="D1473" s="31"/>
      <c r="E1473" s="31"/>
      <c r="F1473" s="31"/>
    </row>
    <row r="1474" spans="1:6" x14ac:dyDescent="0.3">
      <c r="A1474" s="31"/>
      <c r="B1474" s="31"/>
      <c r="C1474" s="31"/>
      <c r="D1474" s="31"/>
      <c r="E1474" s="31"/>
      <c r="F1474" s="31"/>
    </row>
    <row r="1475" spans="1:6" x14ac:dyDescent="0.3">
      <c r="A1475" s="31"/>
      <c r="B1475" s="31"/>
      <c r="C1475" s="31"/>
      <c r="D1475" s="31"/>
      <c r="E1475" s="31"/>
      <c r="F1475" s="31"/>
    </row>
    <row r="1476" spans="1:6" x14ac:dyDescent="0.3">
      <c r="A1476" s="31"/>
      <c r="B1476" s="31"/>
      <c r="C1476" s="31"/>
      <c r="D1476" s="31"/>
      <c r="E1476" s="31"/>
      <c r="F1476" s="31"/>
    </row>
    <row r="1477" spans="1:6" x14ac:dyDescent="0.3">
      <c r="A1477" s="31"/>
      <c r="B1477" s="31"/>
      <c r="C1477" s="31"/>
      <c r="D1477" s="31"/>
      <c r="E1477" s="31"/>
      <c r="F1477" s="31"/>
    </row>
    <row r="1478" spans="1:6" x14ac:dyDescent="0.3">
      <c r="A1478" s="31"/>
      <c r="B1478" s="31"/>
      <c r="C1478" s="31"/>
      <c r="D1478" s="31"/>
      <c r="E1478" s="31"/>
      <c r="F1478" s="31"/>
    </row>
    <row r="1479" spans="1:6" x14ac:dyDescent="0.3">
      <c r="A1479" s="31"/>
      <c r="B1479" s="31"/>
      <c r="C1479" s="31"/>
      <c r="D1479" s="31"/>
      <c r="E1479" s="31"/>
      <c r="F1479" s="31"/>
    </row>
    <row r="1480" spans="1:6" x14ac:dyDescent="0.3">
      <c r="A1480" s="31"/>
      <c r="B1480" s="31"/>
      <c r="C1480" s="31"/>
      <c r="D1480" s="31"/>
      <c r="E1480" s="31"/>
      <c r="F1480" s="31"/>
    </row>
    <row r="1481" spans="1:6" x14ac:dyDescent="0.3">
      <c r="A1481" s="31"/>
      <c r="B1481" s="31"/>
      <c r="C1481" s="31"/>
      <c r="D1481" s="31"/>
      <c r="E1481" s="31"/>
      <c r="F1481" s="31"/>
    </row>
    <row r="1482" spans="1:6" x14ac:dyDescent="0.3">
      <c r="A1482" s="31"/>
      <c r="B1482" s="31"/>
      <c r="C1482" s="31"/>
      <c r="D1482" s="31"/>
      <c r="E1482" s="31"/>
      <c r="F1482" s="31"/>
    </row>
    <row r="1483" spans="1:6" x14ac:dyDescent="0.3">
      <c r="A1483" s="31"/>
      <c r="B1483" s="31"/>
      <c r="C1483" s="31"/>
      <c r="D1483" s="31"/>
      <c r="E1483" s="31"/>
      <c r="F1483" s="31"/>
    </row>
    <row r="1484" spans="1:6" x14ac:dyDescent="0.3">
      <c r="A1484" s="31"/>
      <c r="B1484" s="31"/>
      <c r="C1484" s="31"/>
      <c r="D1484" s="31"/>
      <c r="E1484" s="31"/>
      <c r="F1484" s="31"/>
    </row>
    <row r="1485" spans="1:6" x14ac:dyDescent="0.3">
      <c r="A1485" s="31"/>
      <c r="B1485" s="31"/>
      <c r="C1485" s="31"/>
      <c r="D1485" s="31"/>
      <c r="E1485" s="31"/>
      <c r="F1485" s="31"/>
    </row>
    <row r="1486" spans="1:6" x14ac:dyDescent="0.3">
      <c r="A1486" s="31"/>
      <c r="B1486" s="31"/>
      <c r="C1486" s="31"/>
      <c r="D1486" s="31"/>
      <c r="E1486" s="31"/>
      <c r="F1486" s="31"/>
    </row>
    <row r="1487" spans="1:6" x14ac:dyDescent="0.3">
      <c r="A1487" s="31"/>
      <c r="B1487" s="31"/>
      <c r="C1487" s="31"/>
      <c r="D1487" s="31"/>
      <c r="E1487" s="31"/>
      <c r="F1487" s="31"/>
    </row>
    <row r="1488" spans="1:6" x14ac:dyDescent="0.3">
      <c r="A1488" s="31"/>
      <c r="B1488" s="31"/>
      <c r="C1488" s="31"/>
      <c r="D1488" s="31"/>
      <c r="E1488" s="31"/>
      <c r="F1488" s="31"/>
    </row>
    <row r="1489" spans="1:6" x14ac:dyDescent="0.3">
      <c r="A1489" s="31"/>
      <c r="B1489" s="31"/>
      <c r="C1489" s="31"/>
      <c r="D1489" s="31"/>
      <c r="E1489" s="31"/>
      <c r="F1489" s="31"/>
    </row>
    <row r="1490" spans="1:6" x14ac:dyDescent="0.3">
      <c r="A1490" s="31"/>
      <c r="B1490" s="31"/>
      <c r="C1490" s="31"/>
      <c r="D1490" s="31"/>
      <c r="E1490" s="31"/>
      <c r="F1490" s="31"/>
    </row>
    <row r="1491" spans="1:6" x14ac:dyDescent="0.3">
      <c r="A1491" s="31"/>
      <c r="B1491" s="31"/>
      <c r="C1491" s="31"/>
      <c r="D1491" s="31"/>
      <c r="E1491" s="31"/>
      <c r="F1491" s="31"/>
    </row>
    <row r="1492" spans="1:6" x14ac:dyDescent="0.3">
      <c r="A1492" s="31"/>
      <c r="B1492" s="31"/>
      <c r="C1492" s="31"/>
      <c r="D1492" s="31"/>
      <c r="E1492" s="31"/>
      <c r="F1492" s="31"/>
    </row>
    <row r="1493" spans="1:6" x14ac:dyDescent="0.3">
      <c r="A1493" s="31"/>
      <c r="B1493" s="31"/>
      <c r="C1493" s="31"/>
      <c r="D1493" s="31"/>
      <c r="E1493" s="31"/>
      <c r="F1493" s="31"/>
    </row>
    <row r="1494" spans="1:6" x14ac:dyDescent="0.3">
      <c r="A1494" s="31"/>
      <c r="B1494" s="31"/>
      <c r="C1494" s="31"/>
      <c r="D1494" s="31"/>
      <c r="E1494" s="31"/>
      <c r="F1494" s="31"/>
    </row>
    <row r="1495" spans="1:6" x14ac:dyDescent="0.3">
      <c r="A1495" s="31"/>
      <c r="B1495" s="31"/>
      <c r="C1495" s="31"/>
      <c r="D1495" s="31"/>
      <c r="E1495" s="31"/>
      <c r="F1495" s="31"/>
    </row>
    <row r="1496" spans="1:6" x14ac:dyDescent="0.3">
      <c r="A1496" s="31"/>
      <c r="B1496" s="31"/>
      <c r="C1496" s="31"/>
      <c r="D1496" s="31"/>
      <c r="E1496" s="31"/>
      <c r="F1496" s="31"/>
    </row>
    <row r="1497" spans="1:6" x14ac:dyDescent="0.3">
      <c r="A1497" s="31"/>
      <c r="B1497" s="31"/>
      <c r="C1497" s="31"/>
      <c r="D1497" s="31"/>
      <c r="E1497" s="31"/>
      <c r="F1497" s="31"/>
    </row>
    <row r="1498" spans="1:6" x14ac:dyDescent="0.3">
      <c r="A1498" s="31"/>
      <c r="B1498" s="31"/>
      <c r="C1498" s="31"/>
      <c r="D1498" s="31"/>
      <c r="E1498" s="31"/>
      <c r="F1498" s="31"/>
    </row>
    <row r="1499" spans="1:6" x14ac:dyDescent="0.3">
      <c r="A1499" s="31"/>
      <c r="B1499" s="31"/>
      <c r="C1499" s="31"/>
      <c r="D1499" s="31"/>
      <c r="E1499" s="31"/>
      <c r="F1499" s="31"/>
    </row>
    <row r="1500" spans="1:6" x14ac:dyDescent="0.3">
      <c r="A1500" s="31"/>
      <c r="B1500" s="31"/>
      <c r="C1500" s="31"/>
      <c r="D1500" s="31"/>
      <c r="E1500" s="31"/>
      <c r="F1500" s="31"/>
    </row>
    <row r="1501" spans="1:6" x14ac:dyDescent="0.3">
      <c r="A1501" s="31"/>
      <c r="B1501" s="31"/>
      <c r="C1501" s="31"/>
      <c r="D1501" s="31"/>
      <c r="E1501" s="31"/>
      <c r="F1501" s="31"/>
    </row>
    <row r="1502" spans="1:6" x14ac:dyDescent="0.3">
      <c r="A1502" s="31"/>
      <c r="B1502" s="31"/>
      <c r="C1502" s="31"/>
      <c r="D1502" s="31"/>
      <c r="E1502" s="31"/>
      <c r="F1502" s="31"/>
    </row>
    <row r="1503" spans="1:6" x14ac:dyDescent="0.3">
      <c r="A1503" s="31"/>
      <c r="B1503" s="31"/>
      <c r="C1503" s="31"/>
      <c r="D1503" s="31"/>
      <c r="E1503" s="31"/>
      <c r="F1503" s="31"/>
    </row>
    <row r="1504" spans="1:6" x14ac:dyDescent="0.3">
      <c r="A1504" s="31"/>
      <c r="B1504" s="31"/>
      <c r="C1504" s="31"/>
      <c r="D1504" s="31"/>
      <c r="E1504" s="31"/>
      <c r="F1504" s="31"/>
    </row>
    <row r="1505" spans="1:6" x14ac:dyDescent="0.3">
      <c r="A1505" s="31"/>
      <c r="B1505" s="31"/>
      <c r="C1505" s="31"/>
      <c r="D1505" s="31"/>
      <c r="E1505" s="31"/>
      <c r="F1505" s="31"/>
    </row>
    <row r="1506" spans="1:6" x14ac:dyDescent="0.3">
      <c r="A1506" s="31"/>
      <c r="B1506" s="31"/>
      <c r="C1506" s="31"/>
      <c r="D1506" s="31"/>
      <c r="E1506" s="31"/>
      <c r="F1506" s="31"/>
    </row>
    <row r="1507" spans="1:6" x14ac:dyDescent="0.3">
      <c r="A1507" s="31"/>
      <c r="B1507" s="31"/>
      <c r="C1507" s="31"/>
      <c r="D1507" s="31"/>
      <c r="E1507" s="31"/>
      <c r="F1507" s="31"/>
    </row>
    <row r="1508" spans="1:6" x14ac:dyDescent="0.3">
      <c r="A1508" s="31"/>
      <c r="B1508" s="31"/>
      <c r="C1508" s="31"/>
      <c r="D1508" s="31"/>
      <c r="E1508" s="31"/>
      <c r="F1508" s="31"/>
    </row>
    <row r="1509" spans="1:6" x14ac:dyDescent="0.3">
      <c r="A1509" s="31"/>
      <c r="B1509" s="31"/>
      <c r="C1509" s="31"/>
      <c r="D1509" s="31"/>
      <c r="E1509" s="31"/>
      <c r="F1509" s="31"/>
    </row>
    <row r="1510" spans="1:6" x14ac:dyDescent="0.3">
      <c r="A1510" s="31"/>
      <c r="B1510" s="31"/>
      <c r="C1510" s="31"/>
      <c r="D1510" s="31"/>
      <c r="E1510" s="31"/>
      <c r="F1510" s="31"/>
    </row>
    <row r="1511" spans="1:6" x14ac:dyDescent="0.3">
      <c r="A1511" s="31"/>
      <c r="B1511" s="31"/>
      <c r="C1511" s="31"/>
      <c r="D1511" s="31"/>
      <c r="E1511" s="31"/>
      <c r="F1511" s="31"/>
    </row>
    <row r="1512" spans="1:6" x14ac:dyDescent="0.3">
      <c r="A1512" s="31"/>
      <c r="B1512" s="31"/>
      <c r="C1512" s="31"/>
      <c r="D1512" s="31"/>
      <c r="E1512" s="31"/>
      <c r="F1512" s="31"/>
    </row>
    <row r="1513" spans="1:6" x14ac:dyDescent="0.3">
      <c r="A1513" s="31"/>
      <c r="B1513" s="31"/>
      <c r="C1513" s="31"/>
      <c r="D1513" s="31"/>
      <c r="E1513" s="31"/>
      <c r="F1513" s="31"/>
    </row>
    <row r="1514" spans="1:6" x14ac:dyDescent="0.3">
      <c r="A1514" s="31"/>
      <c r="B1514" s="31"/>
      <c r="C1514" s="31"/>
      <c r="D1514" s="31"/>
      <c r="E1514" s="31"/>
      <c r="F1514" s="31"/>
    </row>
    <row r="1515" spans="1:6" x14ac:dyDescent="0.3">
      <c r="A1515" s="31"/>
      <c r="B1515" s="31"/>
      <c r="C1515" s="31"/>
      <c r="D1515" s="31"/>
      <c r="E1515" s="31"/>
      <c r="F1515" s="31"/>
    </row>
    <row r="1516" spans="1:6" x14ac:dyDescent="0.3">
      <c r="A1516" s="31"/>
      <c r="B1516" s="31"/>
      <c r="C1516" s="31"/>
      <c r="D1516" s="31"/>
      <c r="E1516" s="31"/>
      <c r="F1516" s="31"/>
    </row>
    <row r="1517" spans="1:6" x14ac:dyDescent="0.3">
      <c r="A1517" s="31"/>
      <c r="B1517" s="31"/>
      <c r="C1517" s="31"/>
      <c r="D1517" s="31"/>
      <c r="E1517" s="31"/>
      <c r="F1517" s="31"/>
    </row>
    <row r="1518" spans="1:6" x14ac:dyDescent="0.3">
      <c r="A1518" s="31"/>
      <c r="B1518" s="31"/>
      <c r="C1518" s="31"/>
      <c r="D1518" s="31"/>
      <c r="E1518" s="31"/>
      <c r="F1518" s="31"/>
    </row>
    <row r="1519" spans="1:6" x14ac:dyDescent="0.3">
      <c r="A1519" s="31"/>
      <c r="B1519" s="31"/>
      <c r="C1519" s="31"/>
      <c r="D1519" s="31"/>
      <c r="E1519" s="31"/>
      <c r="F1519" s="31"/>
    </row>
    <row r="1520" spans="1:6" x14ac:dyDescent="0.3">
      <c r="A1520" s="31"/>
      <c r="B1520" s="31"/>
      <c r="C1520" s="31"/>
      <c r="D1520" s="31"/>
      <c r="E1520" s="31"/>
      <c r="F1520" s="31"/>
    </row>
    <row r="1521" spans="1:6" x14ac:dyDescent="0.3">
      <c r="A1521" s="31"/>
      <c r="B1521" s="31"/>
      <c r="C1521" s="31"/>
      <c r="D1521" s="31"/>
      <c r="E1521" s="31"/>
      <c r="F1521" s="31"/>
    </row>
    <row r="1522" spans="1:6" x14ac:dyDescent="0.3">
      <c r="A1522" s="31"/>
      <c r="B1522" s="31"/>
      <c r="C1522" s="31"/>
      <c r="D1522" s="31"/>
      <c r="E1522" s="31"/>
      <c r="F1522" s="31"/>
    </row>
    <row r="1523" spans="1:6" x14ac:dyDescent="0.3">
      <c r="A1523" s="31"/>
      <c r="B1523" s="31"/>
      <c r="C1523" s="31"/>
      <c r="D1523" s="31"/>
      <c r="E1523" s="31"/>
      <c r="F1523" s="31"/>
    </row>
    <row r="1524" spans="1:6" x14ac:dyDescent="0.3">
      <c r="A1524" s="31"/>
      <c r="B1524" s="31"/>
      <c r="C1524" s="31"/>
      <c r="D1524" s="31"/>
      <c r="E1524" s="31"/>
      <c r="F1524" s="31"/>
    </row>
    <row r="1525" spans="1:6" x14ac:dyDescent="0.3">
      <c r="A1525" s="31"/>
      <c r="B1525" s="31"/>
      <c r="C1525" s="31"/>
      <c r="D1525" s="31"/>
      <c r="E1525" s="31"/>
      <c r="F1525" s="31"/>
    </row>
    <row r="1526" spans="1:6" x14ac:dyDescent="0.3">
      <c r="A1526" s="31"/>
      <c r="B1526" s="31"/>
      <c r="C1526" s="31"/>
      <c r="D1526" s="31"/>
      <c r="E1526" s="31"/>
      <c r="F1526" s="31"/>
    </row>
    <row r="1527" spans="1:6" x14ac:dyDescent="0.3">
      <c r="A1527" s="31"/>
      <c r="B1527" s="31"/>
      <c r="C1527" s="31"/>
      <c r="D1527" s="31"/>
      <c r="E1527" s="31"/>
      <c r="F1527" s="31"/>
    </row>
    <row r="1528" spans="1:6" x14ac:dyDescent="0.3">
      <c r="A1528" s="31"/>
      <c r="B1528" s="31"/>
      <c r="C1528" s="31"/>
      <c r="D1528" s="31"/>
      <c r="E1528" s="31"/>
      <c r="F1528" s="31"/>
    </row>
    <row r="1529" spans="1:6" x14ac:dyDescent="0.3">
      <c r="A1529" s="31"/>
      <c r="B1529" s="31"/>
      <c r="C1529" s="31"/>
      <c r="D1529" s="31"/>
      <c r="E1529" s="31"/>
      <c r="F1529" s="31"/>
    </row>
    <row r="1530" spans="1:6" x14ac:dyDescent="0.3">
      <c r="A1530" s="31"/>
      <c r="B1530" s="31"/>
      <c r="C1530" s="31"/>
      <c r="D1530" s="31"/>
      <c r="E1530" s="31"/>
      <c r="F1530" s="31"/>
    </row>
    <row r="1531" spans="1:6" x14ac:dyDescent="0.3">
      <c r="A1531" s="31"/>
      <c r="B1531" s="31"/>
      <c r="C1531" s="31"/>
      <c r="D1531" s="31"/>
      <c r="E1531" s="31"/>
      <c r="F1531" s="31"/>
    </row>
    <row r="1532" spans="1:6" x14ac:dyDescent="0.3">
      <c r="A1532" s="31"/>
      <c r="B1532" s="31"/>
      <c r="C1532" s="31"/>
      <c r="D1532" s="31"/>
      <c r="E1532" s="31"/>
      <c r="F1532" s="31"/>
    </row>
    <row r="1533" spans="1:6" x14ac:dyDescent="0.3">
      <c r="A1533" s="31"/>
      <c r="B1533" s="31"/>
      <c r="C1533" s="31"/>
      <c r="D1533" s="31"/>
      <c r="E1533" s="31"/>
      <c r="F1533" s="31"/>
    </row>
    <row r="1534" spans="1:6" x14ac:dyDescent="0.3">
      <c r="A1534" s="31"/>
      <c r="B1534" s="31"/>
      <c r="C1534" s="31"/>
      <c r="D1534" s="31"/>
      <c r="E1534" s="31"/>
      <c r="F1534" s="31"/>
    </row>
    <row r="1535" spans="1:6" x14ac:dyDescent="0.3">
      <c r="A1535" s="31"/>
      <c r="B1535" s="31"/>
      <c r="C1535" s="31"/>
      <c r="D1535" s="31"/>
      <c r="E1535" s="31"/>
      <c r="F1535" s="31"/>
    </row>
    <row r="1536" spans="1:6" x14ac:dyDescent="0.3">
      <c r="A1536" s="31"/>
      <c r="B1536" s="31"/>
      <c r="C1536" s="31"/>
      <c r="D1536" s="31"/>
      <c r="E1536" s="31"/>
      <c r="F1536" s="31"/>
    </row>
    <row r="1537" spans="1:6" x14ac:dyDescent="0.3">
      <c r="A1537" s="31"/>
      <c r="B1537" s="31"/>
      <c r="C1537" s="31"/>
      <c r="D1537" s="31"/>
      <c r="E1537" s="31"/>
      <c r="F1537" s="31"/>
    </row>
    <row r="1538" spans="1:6" x14ac:dyDescent="0.3">
      <c r="A1538" s="31"/>
      <c r="B1538" s="31"/>
      <c r="C1538" s="31"/>
      <c r="D1538" s="31"/>
      <c r="E1538" s="31"/>
      <c r="F1538" s="31"/>
    </row>
    <row r="1539" spans="1:6" x14ac:dyDescent="0.3">
      <c r="A1539" s="31"/>
      <c r="B1539" s="31"/>
      <c r="C1539" s="31"/>
      <c r="D1539" s="31"/>
      <c r="E1539" s="31"/>
      <c r="F1539" s="31"/>
    </row>
    <row r="1540" spans="1:6" x14ac:dyDescent="0.3">
      <c r="A1540" s="31"/>
      <c r="B1540" s="31"/>
      <c r="C1540" s="31"/>
      <c r="D1540" s="31"/>
      <c r="E1540" s="31"/>
      <c r="F1540" s="31"/>
    </row>
    <row r="1541" spans="1:6" x14ac:dyDescent="0.3">
      <c r="A1541" s="31"/>
      <c r="B1541" s="31"/>
      <c r="C1541" s="31"/>
      <c r="D1541" s="31"/>
      <c r="E1541" s="31"/>
      <c r="F1541" s="31"/>
    </row>
    <row r="1542" spans="1:6" x14ac:dyDescent="0.3">
      <c r="A1542" s="31"/>
      <c r="B1542" s="31"/>
      <c r="C1542" s="31"/>
      <c r="D1542" s="31"/>
      <c r="E1542" s="31"/>
      <c r="F1542" s="31"/>
    </row>
    <row r="1543" spans="1:6" x14ac:dyDescent="0.3">
      <c r="A1543" s="31"/>
      <c r="B1543" s="31"/>
      <c r="C1543" s="31"/>
      <c r="D1543" s="31"/>
      <c r="E1543" s="31"/>
      <c r="F1543" s="31"/>
    </row>
    <row r="1544" spans="1:6" x14ac:dyDescent="0.3">
      <c r="A1544" s="31"/>
      <c r="B1544" s="31"/>
      <c r="C1544" s="31"/>
      <c r="D1544" s="31"/>
      <c r="E1544" s="31"/>
      <c r="F1544" s="31"/>
    </row>
    <row r="1545" spans="1:6" x14ac:dyDescent="0.3">
      <c r="A1545" s="31"/>
      <c r="B1545" s="31"/>
      <c r="C1545" s="31"/>
      <c r="D1545" s="31"/>
      <c r="E1545" s="31"/>
      <c r="F1545" s="31"/>
    </row>
    <row r="1546" spans="1:6" x14ac:dyDescent="0.3">
      <c r="A1546" s="31"/>
      <c r="B1546" s="31"/>
      <c r="C1546" s="31"/>
      <c r="D1546" s="31"/>
      <c r="E1546" s="31"/>
      <c r="F1546" s="31"/>
    </row>
    <row r="1547" spans="1:6" x14ac:dyDescent="0.3">
      <c r="A1547" s="31"/>
      <c r="B1547" s="31"/>
      <c r="C1547" s="31"/>
      <c r="D1547" s="31"/>
      <c r="E1547" s="31"/>
      <c r="F1547" s="31"/>
    </row>
    <row r="1548" spans="1:6" x14ac:dyDescent="0.3">
      <c r="A1548" s="31"/>
      <c r="B1548" s="31"/>
      <c r="C1548" s="31"/>
      <c r="D1548" s="31"/>
      <c r="E1548" s="31"/>
      <c r="F1548" s="31"/>
    </row>
    <row r="1549" spans="1:6" x14ac:dyDescent="0.3">
      <c r="A1549" s="31"/>
      <c r="B1549" s="31"/>
      <c r="C1549" s="31"/>
      <c r="D1549" s="31"/>
      <c r="E1549" s="31"/>
      <c r="F1549" s="31"/>
    </row>
    <row r="1550" spans="1:6" x14ac:dyDescent="0.3">
      <c r="A1550" s="31"/>
      <c r="B1550" s="31"/>
      <c r="C1550" s="31"/>
      <c r="D1550" s="31"/>
      <c r="E1550" s="31"/>
      <c r="F1550" s="31"/>
    </row>
    <row r="1551" spans="1:6" x14ac:dyDescent="0.3">
      <c r="A1551" s="31"/>
      <c r="B1551" s="31"/>
      <c r="C1551" s="31"/>
      <c r="D1551" s="31"/>
      <c r="E1551" s="31"/>
      <c r="F1551" s="31"/>
    </row>
    <row r="1552" spans="1:6" x14ac:dyDescent="0.3">
      <c r="A1552" s="31"/>
      <c r="B1552" s="31"/>
      <c r="C1552" s="31"/>
      <c r="D1552" s="31"/>
      <c r="E1552" s="31"/>
      <c r="F1552" s="31"/>
    </row>
    <row r="1553" spans="1:6" x14ac:dyDescent="0.3">
      <c r="A1553" s="31"/>
      <c r="B1553" s="31"/>
      <c r="C1553" s="31"/>
      <c r="D1553" s="31"/>
      <c r="E1553" s="31"/>
      <c r="F1553" s="31"/>
    </row>
    <row r="1554" spans="1:6" x14ac:dyDescent="0.3">
      <c r="A1554" s="31"/>
      <c r="B1554" s="31"/>
      <c r="C1554" s="31"/>
      <c r="D1554" s="31"/>
      <c r="E1554" s="31"/>
      <c r="F1554" s="31"/>
    </row>
    <row r="1555" spans="1:6" x14ac:dyDescent="0.3">
      <c r="A1555" s="31"/>
      <c r="B1555" s="31"/>
      <c r="C1555" s="31"/>
      <c r="D1555" s="31"/>
      <c r="E1555" s="31"/>
      <c r="F1555" s="31"/>
    </row>
    <row r="1556" spans="1:6" x14ac:dyDescent="0.3">
      <c r="A1556" s="31"/>
      <c r="B1556" s="31"/>
      <c r="C1556" s="31"/>
      <c r="D1556" s="31"/>
      <c r="E1556" s="31"/>
      <c r="F1556" s="31"/>
    </row>
    <row r="1557" spans="1:6" x14ac:dyDescent="0.3">
      <c r="A1557" s="31"/>
      <c r="B1557" s="31"/>
      <c r="C1557" s="31"/>
      <c r="D1557" s="31"/>
      <c r="E1557" s="31"/>
      <c r="F1557" s="31"/>
    </row>
    <row r="1558" spans="1:6" x14ac:dyDescent="0.3">
      <c r="A1558" s="31"/>
      <c r="B1558" s="31"/>
      <c r="C1558" s="31"/>
      <c r="D1558" s="31"/>
      <c r="E1558" s="31"/>
      <c r="F1558" s="31"/>
    </row>
    <row r="1559" spans="1:6" x14ac:dyDescent="0.3">
      <c r="A1559" s="31"/>
      <c r="B1559" s="31"/>
      <c r="C1559" s="31"/>
      <c r="D1559" s="31"/>
      <c r="E1559" s="31"/>
      <c r="F1559" s="31"/>
    </row>
    <row r="1560" spans="1:6" x14ac:dyDescent="0.3">
      <c r="A1560" s="31"/>
      <c r="B1560" s="31"/>
      <c r="C1560" s="31"/>
      <c r="D1560" s="31"/>
      <c r="E1560" s="31"/>
      <c r="F1560" s="31"/>
    </row>
    <row r="1561" spans="1:6" x14ac:dyDescent="0.3">
      <c r="A1561" s="31"/>
      <c r="B1561" s="31"/>
      <c r="C1561" s="31"/>
      <c r="D1561" s="31"/>
      <c r="E1561" s="31"/>
      <c r="F1561" s="31"/>
    </row>
    <row r="1562" spans="1:6" x14ac:dyDescent="0.3">
      <c r="A1562" s="31"/>
      <c r="B1562" s="31"/>
      <c r="C1562" s="31"/>
      <c r="D1562" s="31"/>
      <c r="E1562" s="31"/>
      <c r="F1562" s="31"/>
    </row>
    <row r="1563" spans="1:6" x14ac:dyDescent="0.3">
      <c r="A1563" s="31"/>
      <c r="B1563" s="31"/>
      <c r="C1563" s="31"/>
      <c r="D1563" s="31"/>
      <c r="E1563" s="31"/>
      <c r="F1563" s="31"/>
    </row>
    <row r="1564" spans="1:6" x14ac:dyDescent="0.3">
      <c r="A1564" s="31"/>
      <c r="B1564" s="31"/>
      <c r="C1564" s="31"/>
      <c r="D1564" s="31"/>
      <c r="E1564" s="31"/>
      <c r="F1564" s="31"/>
    </row>
    <row r="1565" spans="1:6" x14ac:dyDescent="0.3">
      <c r="A1565" s="31"/>
      <c r="B1565" s="31"/>
      <c r="C1565" s="31"/>
      <c r="D1565" s="31"/>
      <c r="E1565" s="31"/>
      <c r="F1565" s="31"/>
    </row>
    <row r="1566" spans="1:6" x14ac:dyDescent="0.3">
      <c r="A1566" s="31"/>
      <c r="B1566" s="31"/>
      <c r="C1566" s="31"/>
      <c r="D1566" s="31"/>
      <c r="E1566" s="31"/>
      <c r="F1566" s="31"/>
    </row>
    <row r="1567" spans="1:6" x14ac:dyDescent="0.3">
      <c r="A1567" s="31"/>
      <c r="B1567" s="31"/>
      <c r="C1567" s="31"/>
      <c r="D1567" s="31"/>
      <c r="E1567" s="31"/>
      <c r="F1567" s="31"/>
    </row>
    <row r="1568" spans="1:6" x14ac:dyDescent="0.3">
      <c r="A1568" s="31"/>
      <c r="B1568" s="31"/>
      <c r="C1568" s="31"/>
      <c r="D1568" s="31"/>
      <c r="E1568" s="31"/>
      <c r="F1568" s="31"/>
    </row>
    <row r="1569" spans="1:6" x14ac:dyDescent="0.3">
      <c r="A1569" s="31"/>
      <c r="B1569" s="31"/>
      <c r="C1569" s="31"/>
      <c r="D1569" s="31"/>
      <c r="E1569" s="31"/>
      <c r="F1569" s="31"/>
    </row>
    <row r="1570" spans="1:6" x14ac:dyDescent="0.3">
      <c r="A1570" s="31"/>
      <c r="B1570" s="31"/>
      <c r="C1570" s="31"/>
      <c r="D1570" s="31"/>
      <c r="E1570" s="31"/>
      <c r="F1570" s="31"/>
    </row>
    <row r="1571" spans="1:6" x14ac:dyDescent="0.3">
      <c r="A1571" s="31"/>
      <c r="B1571" s="31"/>
      <c r="C1571" s="31"/>
      <c r="D1571" s="31"/>
      <c r="E1571" s="31"/>
      <c r="F1571" s="31"/>
    </row>
    <row r="1572" spans="1:6" x14ac:dyDescent="0.3">
      <c r="A1572" s="31"/>
      <c r="B1572" s="31"/>
      <c r="C1572" s="31"/>
      <c r="D1572" s="31"/>
      <c r="E1572" s="31"/>
      <c r="F1572" s="31"/>
    </row>
    <row r="1573" spans="1:6" x14ac:dyDescent="0.3">
      <c r="A1573" s="31"/>
      <c r="B1573" s="31"/>
      <c r="C1573" s="31"/>
      <c r="D1573" s="31"/>
      <c r="E1573" s="31"/>
      <c r="F1573" s="31"/>
    </row>
    <row r="1574" spans="1:6" x14ac:dyDescent="0.3">
      <c r="A1574" s="31"/>
      <c r="B1574" s="31"/>
      <c r="C1574" s="31"/>
      <c r="D1574" s="31"/>
      <c r="E1574" s="31"/>
      <c r="F1574" s="31"/>
    </row>
    <row r="1575" spans="1:6" x14ac:dyDescent="0.3">
      <c r="A1575" s="31"/>
      <c r="B1575" s="31"/>
      <c r="C1575" s="31"/>
      <c r="D1575" s="31"/>
      <c r="E1575" s="31"/>
      <c r="F1575" s="31"/>
    </row>
    <row r="1576" spans="1:6" x14ac:dyDescent="0.3">
      <c r="A1576" s="31"/>
      <c r="B1576" s="31"/>
      <c r="C1576" s="31"/>
      <c r="D1576" s="31"/>
      <c r="E1576" s="31"/>
      <c r="F1576" s="31"/>
    </row>
    <row r="1577" spans="1:6" x14ac:dyDescent="0.3">
      <c r="A1577" s="31"/>
      <c r="B1577" s="31"/>
      <c r="C1577" s="31"/>
      <c r="D1577" s="31"/>
      <c r="E1577" s="31"/>
      <c r="F1577" s="31"/>
    </row>
    <row r="1578" spans="1:6" x14ac:dyDescent="0.3">
      <c r="A1578" s="31"/>
      <c r="B1578" s="31"/>
      <c r="C1578" s="31"/>
      <c r="D1578" s="31"/>
      <c r="E1578" s="31"/>
      <c r="F1578" s="31"/>
    </row>
    <row r="1579" spans="1:6" x14ac:dyDescent="0.3">
      <c r="A1579" s="31"/>
      <c r="B1579" s="31"/>
      <c r="C1579" s="31"/>
      <c r="D1579" s="31"/>
      <c r="E1579" s="31"/>
      <c r="F1579" s="31"/>
    </row>
    <row r="1580" spans="1:6" x14ac:dyDescent="0.3">
      <c r="A1580" s="31"/>
      <c r="B1580" s="31"/>
      <c r="C1580" s="31"/>
      <c r="D1580" s="31"/>
      <c r="E1580" s="31"/>
      <c r="F1580" s="31"/>
    </row>
    <row r="1581" spans="1:6" x14ac:dyDescent="0.3">
      <c r="A1581" s="31"/>
      <c r="B1581" s="31"/>
      <c r="C1581" s="31"/>
      <c r="D1581" s="31"/>
      <c r="E1581" s="31"/>
      <c r="F1581" s="31"/>
    </row>
    <row r="1582" spans="1:6" x14ac:dyDescent="0.3">
      <c r="A1582" s="31"/>
      <c r="B1582" s="31"/>
      <c r="C1582" s="31"/>
      <c r="D1582" s="31"/>
      <c r="E1582" s="31"/>
      <c r="F1582" s="31"/>
    </row>
    <row r="1583" spans="1:6" x14ac:dyDescent="0.3">
      <c r="A1583" s="31"/>
      <c r="B1583" s="31"/>
      <c r="C1583" s="31"/>
      <c r="D1583" s="31"/>
      <c r="E1583" s="31"/>
      <c r="F1583" s="31"/>
    </row>
    <row r="1584" spans="1:6" x14ac:dyDescent="0.3">
      <c r="A1584" s="31"/>
      <c r="B1584" s="31"/>
      <c r="C1584" s="31"/>
      <c r="D1584" s="31"/>
      <c r="E1584" s="31"/>
      <c r="F1584" s="31"/>
    </row>
    <row r="1585" spans="1:6" x14ac:dyDescent="0.3">
      <c r="A1585" s="31"/>
      <c r="B1585" s="31"/>
      <c r="C1585" s="31"/>
      <c r="D1585" s="31"/>
      <c r="E1585" s="31"/>
      <c r="F1585" s="31"/>
    </row>
    <row r="1586" spans="1:6" x14ac:dyDescent="0.3">
      <c r="A1586" s="31"/>
      <c r="B1586" s="31"/>
      <c r="C1586" s="31"/>
      <c r="D1586" s="31"/>
      <c r="E1586" s="31"/>
      <c r="F1586" s="31"/>
    </row>
    <row r="1587" spans="1:6" x14ac:dyDescent="0.3">
      <c r="A1587" s="31"/>
      <c r="B1587" s="31"/>
      <c r="C1587" s="31"/>
      <c r="D1587" s="31"/>
      <c r="E1587" s="31"/>
      <c r="F1587" s="31"/>
    </row>
    <row r="1588" spans="1:6" x14ac:dyDescent="0.3">
      <c r="A1588" s="31"/>
      <c r="B1588" s="31"/>
      <c r="C1588" s="31"/>
      <c r="D1588" s="31"/>
      <c r="E1588" s="31"/>
      <c r="F1588" s="31"/>
    </row>
    <row r="1589" spans="1:6" x14ac:dyDescent="0.3">
      <c r="A1589" s="31"/>
      <c r="B1589" s="31"/>
      <c r="C1589" s="31"/>
      <c r="D1589" s="31"/>
      <c r="E1589" s="31"/>
      <c r="F1589" s="31"/>
    </row>
    <row r="1590" spans="1:6" x14ac:dyDescent="0.3">
      <c r="A1590" s="31"/>
      <c r="B1590" s="31"/>
      <c r="C1590" s="31"/>
      <c r="D1590" s="31"/>
      <c r="E1590" s="31"/>
      <c r="F1590" s="31"/>
    </row>
    <row r="1591" spans="1:6" x14ac:dyDescent="0.3">
      <c r="A1591" s="31"/>
      <c r="B1591" s="31"/>
      <c r="C1591" s="31"/>
      <c r="D1591" s="31"/>
      <c r="E1591" s="31"/>
      <c r="F1591" s="31"/>
    </row>
    <row r="1592" spans="1:6" x14ac:dyDescent="0.3">
      <c r="A1592" s="31"/>
      <c r="B1592" s="31"/>
      <c r="C1592" s="31"/>
      <c r="D1592" s="31"/>
      <c r="E1592" s="31"/>
      <c r="F1592" s="31"/>
    </row>
    <row r="1593" spans="1:6" x14ac:dyDescent="0.3">
      <c r="A1593" s="31"/>
      <c r="B1593" s="31"/>
      <c r="C1593" s="31"/>
      <c r="D1593" s="31"/>
      <c r="E1593" s="31"/>
      <c r="F1593" s="31"/>
    </row>
    <row r="1594" spans="1:6" x14ac:dyDescent="0.3">
      <c r="A1594" s="31"/>
      <c r="B1594" s="31"/>
      <c r="C1594" s="31"/>
      <c r="D1594" s="31"/>
      <c r="E1594" s="31"/>
      <c r="F1594" s="31"/>
    </row>
    <row r="1595" spans="1:6" x14ac:dyDescent="0.3">
      <c r="A1595" s="31"/>
      <c r="B1595" s="31"/>
      <c r="C1595" s="31"/>
      <c r="D1595" s="31"/>
      <c r="E1595" s="31"/>
      <c r="F1595" s="31"/>
    </row>
    <row r="1596" spans="1:6" x14ac:dyDescent="0.3">
      <c r="A1596" s="31"/>
      <c r="B1596" s="31"/>
      <c r="C1596" s="31"/>
      <c r="D1596" s="31"/>
      <c r="E1596" s="31"/>
      <c r="F1596" s="31"/>
    </row>
    <row r="1597" spans="1:6" x14ac:dyDescent="0.3">
      <c r="A1597" s="31"/>
      <c r="B1597" s="31"/>
      <c r="C1597" s="31"/>
      <c r="D1597" s="31"/>
      <c r="E1597" s="31"/>
      <c r="F1597" s="31"/>
    </row>
    <row r="1598" spans="1:6" x14ac:dyDescent="0.3">
      <c r="A1598" s="31"/>
      <c r="B1598" s="31"/>
      <c r="C1598" s="31"/>
      <c r="D1598" s="31"/>
      <c r="E1598" s="31"/>
      <c r="F1598" s="31"/>
    </row>
    <row r="1599" spans="1:6" x14ac:dyDescent="0.3">
      <c r="A1599" s="31"/>
      <c r="B1599" s="31"/>
      <c r="C1599" s="31"/>
      <c r="D1599" s="31"/>
      <c r="E1599" s="31"/>
      <c r="F1599" s="31"/>
    </row>
    <row r="1600" spans="1:6" x14ac:dyDescent="0.3">
      <c r="A1600" s="31"/>
      <c r="B1600" s="31"/>
      <c r="C1600" s="31"/>
      <c r="D1600" s="31"/>
      <c r="E1600" s="31"/>
      <c r="F1600" s="31"/>
    </row>
    <row r="1601" spans="1:6" x14ac:dyDescent="0.3">
      <c r="A1601" s="31"/>
      <c r="B1601" s="31"/>
      <c r="C1601" s="31"/>
      <c r="D1601" s="31"/>
      <c r="E1601" s="31"/>
      <c r="F1601" s="31"/>
    </row>
    <row r="1602" spans="1:6" x14ac:dyDescent="0.3">
      <c r="A1602" s="31"/>
      <c r="B1602" s="31"/>
      <c r="C1602" s="31"/>
      <c r="D1602" s="31"/>
      <c r="E1602" s="31"/>
      <c r="F1602" s="31"/>
    </row>
    <row r="1603" spans="1:6" x14ac:dyDescent="0.3">
      <c r="A1603" s="31"/>
      <c r="B1603" s="31"/>
      <c r="C1603" s="31"/>
      <c r="D1603" s="31"/>
      <c r="E1603" s="31"/>
      <c r="F1603" s="31"/>
    </row>
    <row r="1604" spans="1:6" x14ac:dyDescent="0.3">
      <c r="A1604" s="31"/>
      <c r="B1604" s="31"/>
      <c r="C1604" s="31"/>
      <c r="D1604" s="31"/>
      <c r="E1604" s="31"/>
      <c r="F1604" s="31"/>
    </row>
    <row r="1605" spans="1:6" x14ac:dyDescent="0.3">
      <c r="A1605" s="31"/>
      <c r="B1605" s="31"/>
      <c r="C1605" s="31"/>
      <c r="D1605" s="31"/>
      <c r="E1605" s="31"/>
      <c r="F1605" s="31"/>
    </row>
    <row r="1606" spans="1:6" x14ac:dyDescent="0.3">
      <c r="A1606" s="31"/>
      <c r="B1606" s="31"/>
      <c r="C1606" s="31"/>
      <c r="D1606" s="31"/>
      <c r="E1606" s="31"/>
      <c r="F1606" s="31"/>
    </row>
    <row r="1607" spans="1:6" x14ac:dyDescent="0.3">
      <c r="A1607" s="31"/>
      <c r="B1607" s="31"/>
      <c r="C1607" s="31"/>
      <c r="D1607" s="31"/>
      <c r="E1607" s="31"/>
      <c r="F1607" s="31"/>
    </row>
    <row r="1608" spans="1:6" x14ac:dyDescent="0.3">
      <c r="A1608" s="31"/>
      <c r="B1608" s="31"/>
      <c r="C1608" s="31"/>
      <c r="D1608" s="31"/>
      <c r="E1608" s="31"/>
      <c r="F1608" s="31"/>
    </row>
    <row r="1609" spans="1:6" x14ac:dyDescent="0.3">
      <c r="A1609" s="31"/>
      <c r="B1609" s="31"/>
      <c r="C1609" s="31"/>
      <c r="D1609" s="31"/>
      <c r="E1609" s="31"/>
      <c r="F1609" s="31"/>
    </row>
    <row r="1610" spans="1:6" x14ac:dyDescent="0.3">
      <c r="A1610" s="31"/>
      <c r="B1610" s="31"/>
      <c r="C1610" s="31"/>
      <c r="D1610" s="31"/>
      <c r="E1610" s="31"/>
      <c r="F1610" s="31"/>
    </row>
    <row r="1611" spans="1:6" x14ac:dyDescent="0.3">
      <c r="A1611" s="31"/>
      <c r="B1611" s="31"/>
      <c r="C1611" s="31"/>
      <c r="D1611" s="31"/>
      <c r="E1611" s="31"/>
      <c r="F1611" s="31"/>
    </row>
    <row r="1612" spans="1:6" x14ac:dyDescent="0.3">
      <c r="A1612" s="31"/>
      <c r="B1612" s="31"/>
      <c r="C1612" s="31"/>
      <c r="D1612" s="31"/>
      <c r="E1612" s="31"/>
      <c r="F1612" s="31"/>
    </row>
    <row r="1613" spans="1:6" x14ac:dyDescent="0.3">
      <c r="A1613" s="31"/>
      <c r="B1613" s="31"/>
      <c r="C1613" s="31"/>
      <c r="D1613" s="31"/>
      <c r="E1613" s="31"/>
      <c r="F1613" s="31"/>
    </row>
    <row r="1614" spans="1:6" x14ac:dyDescent="0.3">
      <c r="A1614" s="31"/>
      <c r="B1614" s="31"/>
      <c r="C1614" s="31"/>
      <c r="D1614" s="31"/>
      <c r="E1614" s="31"/>
      <c r="F1614" s="31"/>
    </row>
    <row r="1615" spans="1:6" x14ac:dyDescent="0.3">
      <c r="A1615" s="31"/>
      <c r="B1615" s="31"/>
      <c r="C1615" s="31"/>
      <c r="D1615" s="31"/>
      <c r="E1615" s="31"/>
      <c r="F1615" s="31"/>
    </row>
    <row r="1616" spans="1:6" x14ac:dyDescent="0.3">
      <c r="A1616" s="31"/>
      <c r="B1616" s="31"/>
      <c r="C1616" s="31"/>
      <c r="D1616" s="31"/>
      <c r="E1616" s="31"/>
      <c r="F1616" s="31"/>
    </row>
    <row r="1617" spans="1:6" x14ac:dyDescent="0.3">
      <c r="A1617" s="31"/>
      <c r="B1617" s="31"/>
      <c r="C1617" s="31"/>
      <c r="D1617" s="31"/>
      <c r="E1617" s="31"/>
      <c r="F1617" s="31"/>
    </row>
    <row r="1618" spans="1:6" x14ac:dyDescent="0.3">
      <c r="A1618" s="31"/>
      <c r="B1618" s="31"/>
      <c r="C1618" s="31"/>
      <c r="D1618" s="31"/>
      <c r="E1618" s="31"/>
      <c r="F1618" s="31"/>
    </row>
    <row r="1619" spans="1:6" x14ac:dyDescent="0.3">
      <c r="A1619" s="31"/>
      <c r="B1619" s="31"/>
      <c r="C1619" s="31"/>
      <c r="D1619" s="31"/>
      <c r="E1619" s="31"/>
      <c r="F1619" s="31"/>
    </row>
    <row r="1620" spans="1:6" x14ac:dyDescent="0.3">
      <c r="A1620" s="31"/>
      <c r="B1620" s="31"/>
      <c r="C1620" s="31"/>
      <c r="D1620" s="31"/>
      <c r="E1620" s="31"/>
      <c r="F1620" s="31"/>
    </row>
    <row r="1621" spans="1:6" x14ac:dyDescent="0.3">
      <c r="A1621" s="31"/>
      <c r="B1621" s="31"/>
      <c r="C1621" s="31"/>
      <c r="D1621" s="31"/>
      <c r="E1621" s="31"/>
      <c r="F1621" s="31"/>
    </row>
    <row r="1622" spans="1:6" x14ac:dyDescent="0.3">
      <c r="A1622" s="31"/>
      <c r="B1622" s="31"/>
      <c r="C1622" s="31"/>
      <c r="D1622" s="31"/>
      <c r="E1622" s="31"/>
      <c r="F1622" s="31"/>
    </row>
    <row r="1623" spans="1:6" x14ac:dyDescent="0.3">
      <c r="A1623" s="31"/>
      <c r="B1623" s="31"/>
      <c r="C1623" s="31"/>
      <c r="D1623" s="31"/>
      <c r="E1623" s="31"/>
      <c r="F1623" s="31"/>
    </row>
    <row r="1624" spans="1:6" x14ac:dyDescent="0.3">
      <c r="A1624" s="31"/>
      <c r="B1624" s="31"/>
      <c r="C1624" s="31"/>
      <c r="D1624" s="31"/>
      <c r="E1624" s="31"/>
      <c r="F1624" s="31"/>
    </row>
    <row r="1625" spans="1:6" x14ac:dyDescent="0.3">
      <c r="A1625" s="31"/>
      <c r="B1625" s="31"/>
      <c r="C1625" s="31"/>
      <c r="D1625" s="31"/>
      <c r="E1625" s="31"/>
      <c r="F1625" s="31"/>
    </row>
    <row r="1626" spans="1:6" x14ac:dyDescent="0.3">
      <c r="A1626" s="31"/>
      <c r="B1626" s="31"/>
      <c r="C1626" s="31"/>
      <c r="D1626" s="31"/>
      <c r="E1626" s="31"/>
      <c r="F1626" s="31"/>
    </row>
    <row r="1627" spans="1:6" x14ac:dyDescent="0.3">
      <c r="A1627" s="31"/>
      <c r="B1627" s="31"/>
      <c r="C1627" s="31"/>
      <c r="D1627" s="31"/>
      <c r="E1627" s="31"/>
      <c r="F1627" s="31"/>
    </row>
    <row r="1628" spans="1:6" x14ac:dyDescent="0.3">
      <c r="A1628" s="31"/>
      <c r="B1628" s="31"/>
      <c r="C1628" s="31"/>
      <c r="D1628" s="31"/>
      <c r="E1628" s="31"/>
      <c r="F1628" s="31"/>
    </row>
    <row r="1629" spans="1:6" x14ac:dyDescent="0.3">
      <c r="A1629" s="31"/>
      <c r="B1629" s="31"/>
      <c r="C1629" s="31"/>
      <c r="D1629" s="31"/>
      <c r="E1629" s="31"/>
      <c r="F1629" s="31"/>
    </row>
    <row r="1630" spans="1:6" x14ac:dyDescent="0.3">
      <c r="A1630" s="31"/>
      <c r="B1630" s="31"/>
      <c r="C1630" s="31"/>
      <c r="D1630" s="31"/>
      <c r="E1630" s="31"/>
      <c r="F1630" s="31"/>
    </row>
    <row r="1631" spans="1:6" x14ac:dyDescent="0.3">
      <c r="A1631" s="31"/>
      <c r="B1631" s="31"/>
      <c r="C1631" s="31"/>
      <c r="D1631" s="31"/>
      <c r="E1631" s="31"/>
      <c r="F1631" s="31"/>
    </row>
    <row r="1632" spans="1:6" x14ac:dyDescent="0.3">
      <c r="A1632" s="31"/>
      <c r="B1632" s="31"/>
      <c r="C1632" s="31"/>
      <c r="D1632" s="31"/>
      <c r="E1632" s="31"/>
      <c r="F1632" s="31"/>
    </row>
    <row r="1633" spans="1:6" x14ac:dyDescent="0.3">
      <c r="A1633" s="31"/>
      <c r="B1633" s="31"/>
      <c r="C1633" s="31"/>
      <c r="D1633" s="31"/>
      <c r="E1633" s="31"/>
      <c r="F1633" s="31"/>
    </row>
    <row r="1634" spans="1:6" x14ac:dyDescent="0.3">
      <c r="A1634" s="31"/>
      <c r="B1634" s="31"/>
      <c r="C1634" s="31"/>
      <c r="D1634" s="31"/>
      <c r="E1634" s="31"/>
      <c r="F1634" s="31"/>
    </row>
    <row r="1635" spans="1:6" x14ac:dyDescent="0.3">
      <c r="A1635" s="31"/>
      <c r="B1635" s="31"/>
      <c r="C1635" s="31"/>
      <c r="D1635" s="31"/>
      <c r="E1635" s="31"/>
      <c r="F1635" s="31"/>
    </row>
    <row r="1636" spans="1:6" x14ac:dyDescent="0.3">
      <c r="A1636" s="31"/>
      <c r="B1636" s="31"/>
      <c r="C1636" s="31"/>
      <c r="D1636" s="31"/>
      <c r="E1636" s="31"/>
      <c r="F1636" s="31"/>
    </row>
    <row r="1637" spans="1:6" x14ac:dyDescent="0.3">
      <c r="A1637" s="31"/>
      <c r="B1637" s="31"/>
      <c r="C1637" s="31"/>
      <c r="D1637" s="31"/>
      <c r="E1637" s="31"/>
      <c r="F1637" s="31"/>
    </row>
    <row r="1638" spans="1:6" x14ac:dyDescent="0.3">
      <c r="A1638" s="31"/>
      <c r="B1638" s="31"/>
      <c r="C1638" s="31"/>
      <c r="D1638" s="31"/>
      <c r="E1638" s="31"/>
      <c r="F1638" s="31"/>
    </row>
    <row r="1639" spans="1:6" x14ac:dyDescent="0.3">
      <c r="A1639" s="31"/>
      <c r="B1639" s="31"/>
      <c r="C1639" s="31"/>
      <c r="D1639" s="31"/>
      <c r="E1639" s="31"/>
      <c r="F1639" s="31"/>
    </row>
    <row r="1640" spans="1:6" x14ac:dyDescent="0.3">
      <c r="A1640" s="31"/>
      <c r="B1640" s="31"/>
      <c r="C1640" s="31"/>
      <c r="D1640" s="31"/>
      <c r="E1640" s="31"/>
      <c r="F1640" s="31"/>
    </row>
    <row r="1641" spans="1:6" x14ac:dyDescent="0.3">
      <c r="A1641" s="31"/>
      <c r="B1641" s="31"/>
      <c r="C1641" s="31"/>
      <c r="D1641" s="31"/>
      <c r="E1641" s="31"/>
      <c r="F1641" s="31"/>
    </row>
    <row r="1642" spans="1:6" x14ac:dyDescent="0.3">
      <c r="A1642" s="31"/>
      <c r="B1642" s="31"/>
      <c r="C1642" s="31"/>
      <c r="D1642" s="31"/>
      <c r="E1642" s="31"/>
      <c r="F1642" s="31"/>
    </row>
    <row r="1643" spans="1:6" x14ac:dyDescent="0.3">
      <c r="A1643" s="31"/>
      <c r="B1643" s="31"/>
      <c r="C1643" s="31"/>
      <c r="D1643" s="31"/>
      <c r="E1643" s="31"/>
      <c r="F1643" s="31"/>
    </row>
    <row r="1644" spans="1:6" x14ac:dyDescent="0.3">
      <c r="A1644" s="31"/>
      <c r="B1644" s="31"/>
      <c r="C1644" s="31"/>
      <c r="D1644" s="31"/>
      <c r="E1644" s="31"/>
      <c r="F1644" s="31"/>
    </row>
    <row r="1645" spans="1:6" x14ac:dyDescent="0.3">
      <c r="A1645" s="31"/>
      <c r="B1645" s="31"/>
      <c r="C1645" s="31"/>
      <c r="D1645" s="31"/>
      <c r="E1645" s="31"/>
      <c r="F1645" s="31"/>
    </row>
    <row r="1646" spans="1:6" x14ac:dyDescent="0.3">
      <c r="A1646" s="31"/>
      <c r="B1646" s="31"/>
      <c r="C1646" s="31"/>
      <c r="D1646" s="31"/>
      <c r="E1646" s="31"/>
      <c r="F1646" s="31"/>
    </row>
    <row r="1647" spans="1:6" x14ac:dyDescent="0.3">
      <c r="A1647" s="31"/>
      <c r="B1647" s="31"/>
      <c r="C1647" s="31"/>
      <c r="D1647" s="31"/>
      <c r="E1647" s="31"/>
      <c r="F1647" s="31"/>
    </row>
    <row r="1648" spans="1:6" x14ac:dyDescent="0.3">
      <c r="A1648" s="31"/>
      <c r="B1648" s="31"/>
      <c r="C1648" s="31"/>
      <c r="D1648" s="31"/>
      <c r="E1648" s="31"/>
      <c r="F1648" s="31"/>
    </row>
    <row r="1649" spans="1:6" x14ac:dyDescent="0.3">
      <c r="A1649" s="31"/>
      <c r="B1649" s="31"/>
      <c r="C1649" s="31"/>
      <c r="D1649" s="31"/>
      <c r="E1649" s="31"/>
      <c r="F1649" s="31"/>
    </row>
    <row r="1650" spans="1:6" x14ac:dyDescent="0.3">
      <c r="A1650" s="31"/>
      <c r="B1650" s="31"/>
      <c r="C1650" s="31"/>
      <c r="D1650" s="31"/>
      <c r="E1650" s="31"/>
      <c r="F1650" s="31"/>
    </row>
    <row r="1651" spans="1:6" x14ac:dyDescent="0.3">
      <c r="A1651" s="31"/>
      <c r="B1651" s="31"/>
      <c r="C1651" s="31"/>
      <c r="D1651" s="31"/>
      <c r="E1651" s="31"/>
      <c r="F1651" s="31"/>
    </row>
    <row r="1652" spans="1:6" x14ac:dyDescent="0.3">
      <c r="A1652" s="31"/>
      <c r="B1652" s="31"/>
      <c r="C1652" s="31"/>
      <c r="D1652" s="31"/>
      <c r="E1652" s="31"/>
      <c r="F1652" s="31"/>
    </row>
    <row r="1653" spans="1:6" x14ac:dyDescent="0.3">
      <c r="A1653" s="31"/>
      <c r="B1653" s="31"/>
      <c r="C1653" s="31"/>
      <c r="D1653" s="31"/>
      <c r="E1653" s="31"/>
      <c r="F1653" s="31"/>
    </row>
    <row r="1654" spans="1:6" x14ac:dyDescent="0.3">
      <c r="A1654" s="31"/>
      <c r="B1654" s="31"/>
      <c r="C1654" s="31"/>
      <c r="D1654" s="31"/>
      <c r="E1654" s="31"/>
      <c r="F1654" s="31"/>
    </row>
    <row r="1655" spans="1:6" x14ac:dyDescent="0.3">
      <c r="A1655" s="31"/>
      <c r="B1655" s="31"/>
      <c r="C1655" s="31"/>
      <c r="D1655" s="31"/>
      <c r="E1655" s="31"/>
      <c r="F1655" s="31"/>
    </row>
    <row r="1656" spans="1:6" x14ac:dyDescent="0.3">
      <c r="A1656" s="31"/>
      <c r="B1656" s="31"/>
      <c r="C1656" s="31"/>
      <c r="D1656" s="31"/>
      <c r="E1656" s="31"/>
      <c r="F1656" s="31"/>
    </row>
    <row r="1657" spans="1:6" x14ac:dyDescent="0.3">
      <c r="A1657" s="31"/>
      <c r="B1657" s="31"/>
      <c r="C1657" s="31"/>
      <c r="D1657" s="31"/>
      <c r="E1657" s="31"/>
      <c r="F1657" s="31"/>
    </row>
    <row r="1658" spans="1:6" x14ac:dyDescent="0.3">
      <c r="A1658" s="31"/>
      <c r="B1658" s="31"/>
      <c r="C1658" s="31"/>
      <c r="D1658" s="31"/>
      <c r="E1658" s="31"/>
      <c r="F1658" s="31"/>
    </row>
    <row r="1659" spans="1:6" x14ac:dyDescent="0.3">
      <c r="A1659" s="31"/>
      <c r="B1659" s="31"/>
      <c r="C1659" s="31"/>
      <c r="D1659" s="31"/>
      <c r="E1659" s="31"/>
      <c r="F1659" s="31"/>
    </row>
    <row r="1660" spans="1:6" x14ac:dyDescent="0.3">
      <c r="A1660" s="31"/>
      <c r="B1660" s="31"/>
      <c r="C1660" s="31"/>
      <c r="D1660" s="31"/>
      <c r="E1660" s="31"/>
      <c r="F1660" s="31"/>
    </row>
    <row r="1661" spans="1:6" x14ac:dyDescent="0.3">
      <c r="A1661" s="31"/>
      <c r="B1661" s="31"/>
      <c r="C1661" s="31"/>
      <c r="D1661" s="31"/>
      <c r="E1661" s="31"/>
      <c r="F1661" s="31"/>
    </row>
    <row r="1662" spans="1:6" x14ac:dyDescent="0.3">
      <c r="A1662" s="31"/>
      <c r="B1662" s="31"/>
      <c r="C1662" s="31"/>
      <c r="D1662" s="31"/>
      <c r="E1662" s="31"/>
      <c r="F1662" s="31"/>
    </row>
    <row r="1663" spans="1:6" x14ac:dyDescent="0.3">
      <c r="A1663" s="31"/>
      <c r="B1663" s="31"/>
      <c r="C1663" s="31"/>
      <c r="D1663" s="31"/>
      <c r="E1663" s="31"/>
      <c r="F1663" s="31"/>
    </row>
    <row r="1664" spans="1:6" x14ac:dyDescent="0.3">
      <c r="A1664" s="31"/>
      <c r="B1664" s="31"/>
      <c r="C1664" s="31"/>
      <c r="D1664" s="31"/>
      <c r="E1664" s="31"/>
      <c r="F1664" s="31"/>
    </row>
    <row r="1665" spans="1:6" x14ac:dyDescent="0.3">
      <c r="A1665" s="31"/>
      <c r="B1665" s="31"/>
      <c r="C1665" s="31"/>
      <c r="D1665" s="31"/>
      <c r="E1665" s="31"/>
      <c r="F1665" s="31"/>
    </row>
    <row r="1666" spans="1:6" x14ac:dyDescent="0.3">
      <c r="A1666" s="31"/>
      <c r="B1666" s="31"/>
      <c r="C1666" s="31"/>
      <c r="D1666" s="31"/>
      <c r="E1666" s="31"/>
      <c r="F1666" s="31"/>
    </row>
    <row r="1667" spans="1:6" x14ac:dyDescent="0.3">
      <c r="A1667" s="31"/>
      <c r="B1667" s="31"/>
      <c r="C1667" s="31"/>
      <c r="D1667" s="31"/>
      <c r="E1667" s="31"/>
      <c r="F1667" s="31"/>
    </row>
    <row r="1668" spans="1:6" x14ac:dyDescent="0.3">
      <c r="A1668" s="31"/>
      <c r="B1668" s="31"/>
      <c r="C1668" s="31"/>
      <c r="D1668" s="31"/>
      <c r="E1668" s="31"/>
      <c r="F1668" s="31"/>
    </row>
    <row r="1669" spans="1:6" x14ac:dyDescent="0.3">
      <c r="A1669" s="31"/>
      <c r="B1669" s="31"/>
      <c r="C1669" s="31"/>
      <c r="D1669" s="31"/>
      <c r="E1669" s="31"/>
      <c r="F1669" s="31"/>
    </row>
    <row r="1670" spans="1:6" x14ac:dyDescent="0.3">
      <c r="A1670" s="31"/>
      <c r="B1670" s="31"/>
      <c r="C1670" s="31"/>
      <c r="D1670" s="31"/>
      <c r="E1670" s="31"/>
      <c r="F1670" s="31"/>
    </row>
    <row r="1671" spans="1:6" x14ac:dyDescent="0.3">
      <c r="A1671" s="31"/>
      <c r="B1671" s="31"/>
      <c r="C1671" s="31"/>
      <c r="D1671" s="31"/>
      <c r="E1671" s="31"/>
      <c r="F1671" s="31"/>
    </row>
    <row r="1672" spans="1:6" x14ac:dyDescent="0.3">
      <c r="A1672" s="31"/>
      <c r="B1672" s="31"/>
      <c r="C1672" s="31"/>
      <c r="D1672" s="31"/>
      <c r="E1672" s="31"/>
      <c r="F1672" s="31"/>
    </row>
    <row r="1673" spans="1:6" x14ac:dyDescent="0.3">
      <c r="A1673" s="31"/>
      <c r="B1673" s="31"/>
      <c r="C1673" s="31"/>
      <c r="D1673" s="31"/>
      <c r="E1673" s="31"/>
      <c r="F1673" s="31"/>
    </row>
    <row r="1674" spans="1:6" x14ac:dyDescent="0.3">
      <c r="A1674" s="31"/>
      <c r="B1674" s="31"/>
      <c r="C1674" s="31"/>
      <c r="D1674" s="31"/>
      <c r="E1674" s="31"/>
      <c r="F1674" s="31"/>
    </row>
    <row r="1675" spans="1:6" x14ac:dyDescent="0.3">
      <c r="A1675" s="31"/>
      <c r="B1675" s="31"/>
      <c r="C1675" s="31"/>
      <c r="D1675" s="31"/>
      <c r="E1675" s="31"/>
      <c r="F1675" s="31"/>
    </row>
    <row r="1676" spans="1:6" x14ac:dyDescent="0.3">
      <c r="A1676" s="31"/>
      <c r="B1676" s="31"/>
      <c r="C1676" s="31"/>
      <c r="D1676" s="31"/>
      <c r="E1676" s="31"/>
      <c r="F1676" s="31"/>
    </row>
    <row r="1677" spans="1:6" x14ac:dyDescent="0.3">
      <c r="A1677" s="31"/>
      <c r="B1677" s="31"/>
      <c r="C1677" s="31"/>
      <c r="D1677" s="31"/>
      <c r="E1677" s="31"/>
      <c r="F1677" s="31"/>
    </row>
    <row r="1678" spans="1:6" x14ac:dyDescent="0.3">
      <c r="A1678" s="31"/>
      <c r="B1678" s="31"/>
      <c r="C1678" s="31"/>
      <c r="D1678" s="31"/>
      <c r="E1678" s="31"/>
      <c r="F1678" s="31"/>
    </row>
    <row r="1679" spans="1:6" x14ac:dyDescent="0.3">
      <c r="A1679" s="31"/>
      <c r="B1679" s="31"/>
      <c r="C1679" s="31"/>
      <c r="D1679" s="31"/>
      <c r="E1679" s="31"/>
      <c r="F1679" s="31"/>
    </row>
    <row r="1680" spans="1:6" x14ac:dyDescent="0.3">
      <c r="A1680" s="31"/>
      <c r="B1680" s="31"/>
      <c r="C1680" s="31"/>
      <c r="D1680" s="31"/>
      <c r="E1680" s="31"/>
      <c r="F1680" s="31"/>
    </row>
    <row r="1681" spans="1:6" x14ac:dyDescent="0.3">
      <c r="A1681" s="31"/>
      <c r="B1681" s="31"/>
      <c r="C1681" s="31"/>
      <c r="D1681" s="31"/>
      <c r="E1681" s="31"/>
      <c r="F1681" s="31"/>
    </row>
    <row r="1682" spans="1:6" x14ac:dyDescent="0.3">
      <c r="A1682" s="31"/>
      <c r="B1682" s="31"/>
      <c r="C1682" s="31"/>
      <c r="D1682" s="31"/>
      <c r="E1682" s="31"/>
      <c r="F1682" s="31"/>
    </row>
    <row r="1683" spans="1:6" x14ac:dyDescent="0.3">
      <c r="A1683" s="31"/>
      <c r="B1683" s="31"/>
      <c r="C1683" s="31"/>
      <c r="D1683" s="31"/>
      <c r="E1683" s="31"/>
      <c r="F1683" s="31"/>
    </row>
    <row r="1684" spans="1:6" x14ac:dyDescent="0.3">
      <c r="A1684" s="31"/>
      <c r="B1684" s="31"/>
      <c r="C1684" s="31"/>
      <c r="D1684" s="31"/>
      <c r="E1684" s="31"/>
      <c r="F1684" s="31"/>
    </row>
    <row r="1685" spans="1:6" x14ac:dyDescent="0.3">
      <c r="A1685" s="31"/>
      <c r="B1685" s="31"/>
      <c r="C1685" s="31"/>
      <c r="D1685" s="31"/>
      <c r="E1685" s="31"/>
      <c r="F1685" s="31"/>
    </row>
    <row r="1686" spans="1:6" x14ac:dyDescent="0.3">
      <c r="A1686" s="31"/>
      <c r="B1686" s="31"/>
      <c r="C1686" s="31"/>
      <c r="D1686" s="31"/>
      <c r="E1686" s="31"/>
      <c r="F1686" s="31"/>
    </row>
    <row r="1687" spans="1:6" x14ac:dyDescent="0.3">
      <c r="A1687" s="31"/>
      <c r="B1687" s="31"/>
      <c r="C1687" s="31"/>
      <c r="D1687" s="31"/>
      <c r="E1687" s="31"/>
      <c r="F1687" s="31"/>
    </row>
    <row r="1688" spans="1:6" x14ac:dyDescent="0.3">
      <c r="A1688" s="31"/>
      <c r="B1688" s="31"/>
      <c r="C1688" s="31"/>
      <c r="D1688" s="31"/>
      <c r="E1688" s="31"/>
      <c r="F1688" s="31"/>
    </row>
    <row r="1689" spans="1:6" x14ac:dyDescent="0.3">
      <c r="A1689" s="31"/>
      <c r="B1689" s="31"/>
      <c r="C1689" s="31"/>
      <c r="D1689" s="31"/>
      <c r="E1689" s="31"/>
      <c r="F1689" s="31"/>
    </row>
    <row r="1690" spans="1:6" x14ac:dyDescent="0.3">
      <c r="A1690" s="31"/>
      <c r="B1690" s="31"/>
      <c r="C1690" s="31"/>
      <c r="D1690" s="31"/>
      <c r="E1690" s="31"/>
      <c r="F1690" s="31"/>
    </row>
    <row r="1691" spans="1:6" x14ac:dyDescent="0.3">
      <c r="A1691" s="31"/>
      <c r="B1691" s="31"/>
      <c r="C1691" s="31"/>
      <c r="D1691" s="31"/>
      <c r="E1691" s="31"/>
      <c r="F1691" s="31"/>
    </row>
    <row r="1692" spans="1:6" x14ac:dyDescent="0.3">
      <c r="A1692" s="31"/>
      <c r="B1692" s="31"/>
      <c r="C1692" s="31"/>
      <c r="D1692" s="31"/>
      <c r="E1692" s="31"/>
      <c r="F1692" s="31"/>
    </row>
    <row r="1693" spans="1:6" x14ac:dyDescent="0.3">
      <c r="A1693" s="31"/>
      <c r="B1693" s="31"/>
      <c r="C1693" s="31"/>
      <c r="D1693" s="31"/>
      <c r="E1693" s="31"/>
      <c r="F1693" s="31"/>
    </row>
    <row r="1694" spans="1:6" x14ac:dyDescent="0.3">
      <c r="A1694" s="31"/>
      <c r="B1694" s="31"/>
      <c r="C1694" s="31"/>
      <c r="D1694" s="31"/>
      <c r="E1694" s="31"/>
      <c r="F1694" s="31"/>
    </row>
    <row r="1695" spans="1:6" x14ac:dyDescent="0.3">
      <c r="A1695" s="31"/>
      <c r="B1695" s="31"/>
      <c r="C1695" s="31"/>
      <c r="D1695" s="31"/>
      <c r="E1695" s="31"/>
      <c r="F1695" s="31"/>
    </row>
    <row r="1696" spans="1:6" x14ac:dyDescent="0.3">
      <c r="A1696" s="31"/>
      <c r="B1696" s="31"/>
      <c r="C1696" s="31"/>
      <c r="D1696" s="31"/>
      <c r="E1696" s="31"/>
      <c r="F1696" s="31"/>
    </row>
    <row r="1697" spans="1:6" x14ac:dyDescent="0.3">
      <c r="A1697" s="31"/>
      <c r="B1697" s="31"/>
      <c r="C1697" s="31"/>
      <c r="D1697" s="31"/>
      <c r="E1697" s="31"/>
      <c r="F1697" s="31"/>
    </row>
    <row r="1698" spans="1:6" x14ac:dyDescent="0.3">
      <c r="A1698" s="31"/>
      <c r="B1698" s="31"/>
      <c r="C1698" s="31"/>
      <c r="D1698" s="31"/>
      <c r="E1698" s="31"/>
      <c r="F1698" s="31"/>
    </row>
    <row r="1699" spans="1:6" x14ac:dyDescent="0.3">
      <c r="A1699" s="31"/>
      <c r="B1699" s="31"/>
      <c r="C1699" s="31"/>
      <c r="D1699" s="31"/>
      <c r="E1699" s="31"/>
      <c r="F1699" s="31"/>
    </row>
    <row r="1700" spans="1:6" x14ac:dyDescent="0.3">
      <c r="A1700" s="31"/>
      <c r="B1700" s="31"/>
      <c r="C1700" s="31"/>
      <c r="D1700" s="31"/>
      <c r="E1700" s="31"/>
      <c r="F1700" s="31"/>
    </row>
    <row r="1701" spans="1:6" x14ac:dyDescent="0.3">
      <c r="A1701" s="31"/>
      <c r="B1701" s="31"/>
      <c r="C1701" s="31"/>
      <c r="D1701" s="31"/>
      <c r="E1701" s="31"/>
      <c r="F1701" s="31"/>
    </row>
    <row r="1702" spans="1:6" x14ac:dyDescent="0.3">
      <c r="A1702" s="31"/>
      <c r="B1702" s="31"/>
      <c r="C1702" s="31"/>
      <c r="D1702" s="31"/>
      <c r="E1702" s="31"/>
      <c r="F1702" s="31"/>
    </row>
    <row r="1703" spans="1:6" x14ac:dyDescent="0.3">
      <c r="A1703" s="31"/>
      <c r="B1703" s="31"/>
      <c r="C1703" s="31"/>
      <c r="D1703" s="31"/>
      <c r="E1703" s="31"/>
      <c r="F1703" s="31"/>
    </row>
    <row r="1704" spans="1:6" x14ac:dyDescent="0.3">
      <c r="A1704" s="31"/>
      <c r="B1704" s="31"/>
      <c r="C1704" s="31"/>
      <c r="D1704" s="31"/>
      <c r="E1704" s="31"/>
      <c r="F1704" s="31"/>
    </row>
    <row r="1705" spans="1:6" x14ac:dyDescent="0.3">
      <c r="A1705" s="31"/>
      <c r="B1705" s="31"/>
      <c r="C1705" s="31"/>
      <c r="D1705" s="31"/>
      <c r="E1705" s="31"/>
      <c r="F1705" s="31"/>
    </row>
    <row r="1706" spans="1:6" x14ac:dyDescent="0.3">
      <c r="A1706" s="31"/>
      <c r="B1706" s="31"/>
      <c r="C1706" s="31"/>
      <c r="D1706" s="31"/>
      <c r="E1706" s="31"/>
      <c r="F1706" s="31"/>
    </row>
    <row r="1707" spans="1:6" x14ac:dyDescent="0.3">
      <c r="A1707" s="31"/>
      <c r="B1707" s="31"/>
      <c r="C1707" s="31"/>
      <c r="D1707" s="31"/>
      <c r="E1707" s="31"/>
      <c r="F1707" s="31"/>
    </row>
    <row r="1708" spans="1:6" x14ac:dyDescent="0.3">
      <c r="A1708" s="31"/>
      <c r="B1708" s="31"/>
      <c r="C1708" s="31"/>
      <c r="D1708" s="31"/>
      <c r="E1708" s="31"/>
      <c r="F1708" s="31"/>
    </row>
    <row r="1709" spans="1:6" x14ac:dyDescent="0.3">
      <c r="A1709" s="31"/>
      <c r="B1709" s="31"/>
      <c r="C1709" s="31"/>
      <c r="D1709" s="31"/>
      <c r="E1709" s="31"/>
      <c r="F1709" s="31"/>
    </row>
    <row r="1710" spans="1:6" x14ac:dyDescent="0.3">
      <c r="A1710" s="31"/>
      <c r="B1710" s="31"/>
      <c r="C1710" s="31"/>
      <c r="D1710" s="31"/>
      <c r="E1710" s="31"/>
      <c r="F1710" s="31"/>
    </row>
    <row r="1711" spans="1:6" x14ac:dyDescent="0.3">
      <c r="A1711" s="31"/>
      <c r="B1711" s="31"/>
      <c r="C1711" s="31"/>
      <c r="D1711" s="31"/>
      <c r="E1711" s="31"/>
      <c r="F1711" s="31"/>
    </row>
    <row r="1712" spans="1:6" x14ac:dyDescent="0.3">
      <c r="A1712" s="31"/>
      <c r="B1712" s="31"/>
      <c r="C1712" s="31"/>
      <c r="D1712" s="31"/>
      <c r="E1712" s="31"/>
      <c r="F1712" s="31"/>
    </row>
    <row r="1713" spans="1:6" x14ac:dyDescent="0.3">
      <c r="A1713" s="31"/>
      <c r="B1713" s="31"/>
      <c r="C1713" s="31"/>
      <c r="D1713" s="31"/>
      <c r="E1713" s="31"/>
      <c r="F1713" s="31"/>
    </row>
    <row r="1714" spans="1:6" x14ac:dyDescent="0.3">
      <c r="A1714" s="31"/>
      <c r="B1714" s="31"/>
      <c r="C1714" s="31"/>
      <c r="D1714" s="31"/>
      <c r="E1714" s="31"/>
      <c r="F1714" s="31"/>
    </row>
    <row r="1715" spans="1:6" x14ac:dyDescent="0.3">
      <c r="A1715" s="31"/>
      <c r="B1715" s="31"/>
      <c r="C1715" s="31"/>
      <c r="D1715" s="31"/>
      <c r="E1715" s="31"/>
      <c r="F1715" s="31"/>
    </row>
    <row r="1716" spans="1:6" x14ac:dyDescent="0.3">
      <c r="A1716" s="31"/>
      <c r="B1716" s="31"/>
      <c r="C1716" s="31"/>
      <c r="D1716" s="31"/>
      <c r="E1716" s="31"/>
      <c r="F1716" s="31"/>
    </row>
    <row r="1717" spans="1:6" x14ac:dyDescent="0.3">
      <c r="A1717" s="31"/>
      <c r="B1717" s="31"/>
      <c r="C1717" s="31"/>
      <c r="D1717" s="31"/>
      <c r="E1717" s="31"/>
      <c r="F1717" s="31"/>
    </row>
    <row r="1718" spans="1:6" x14ac:dyDescent="0.3">
      <c r="A1718" s="31"/>
      <c r="B1718" s="31"/>
      <c r="C1718" s="31"/>
      <c r="D1718" s="31"/>
      <c r="E1718" s="31"/>
      <c r="F1718" s="31"/>
    </row>
    <row r="1719" spans="1:6" x14ac:dyDescent="0.3">
      <c r="A1719" s="31"/>
      <c r="B1719" s="31"/>
      <c r="C1719" s="31"/>
      <c r="D1719" s="31"/>
      <c r="E1719" s="31"/>
      <c r="F1719" s="31"/>
    </row>
    <row r="1720" spans="1:6" x14ac:dyDescent="0.3">
      <c r="A1720" s="31"/>
      <c r="B1720" s="31"/>
      <c r="C1720" s="31"/>
      <c r="D1720" s="31"/>
      <c r="E1720" s="31"/>
      <c r="F1720" s="31"/>
    </row>
    <row r="1721" spans="1:6" x14ac:dyDescent="0.3">
      <c r="A1721" s="31"/>
      <c r="B1721" s="31"/>
      <c r="C1721" s="31"/>
      <c r="D1721" s="31"/>
      <c r="E1721" s="31"/>
      <c r="F1721" s="31"/>
    </row>
    <row r="1722" spans="1:6" x14ac:dyDescent="0.3">
      <c r="A1722" s="31"/>
      <c r="B1722" s="31"/>
      <c r="C1722" s="31"/>
      <c r="D1722" s="31"/>
      <c r="E1722" s="31"/>
      <c r="F1722" s="31"/>
    </row>
    <row r="1723" spans="1:6" x14ac:dyDescent="0.3">
      <c r="A1723" s="31"/>
      <c r="B1723" s="31"/>
      <c r="C1723" s="31"/>
      <c r="D1723" s="31"/>
      <c r="E1723" s="31"/>
      <c r="F1723" s="31"/>
    </row>
    <row r="1724" spans="1:6" x14ac:dyDescent="0.3">
      <c r="A1724" s="31"/>
      <c r="B1724" s="31"/>
      <c r="C1724" s="31"/>
      <c r="D1724" s="31"/>
      <c r="E1724" s="31"/>
      <c r="F1724" s="31"/>
    </row>
    <row r="1725" spans="1:6" x14ac:dyDescent="0.3">
      <c r="A1725" s="31"/>
      <c r="B1725" s="31"/>
      <c r="C1725" s="31"/>
      <c r="D1725" s="31"/>
      <c r="E1725" s="31"/>
      <c r="F1725" s="31"/>
    </row>
    <row r="1726" spans="1:6" x14ac:dyDescent="0.3">
      <c r="A1726" s="31"/>
      <c r="B1726" s="31"/>
      <c r="C1726" s="31"/>
      <c r="D1726" s="31"/>
      <c r="E1726" s="31"/>
      <c r="F1726" s="31"/>
    </row>
    <row r="1727" spans="1:6" x14ac:dyDescent="0.3">
      <c r="A1727" s="31"/>
      <c r="B1727" s="31"/>
      <c r="C1727" s="31"/>
      <c r="D1727" s="31"/>
      <c r="E1727" s="31"/>
      <c r="F1727" s="31"/>
    </row>
    <row r="1728" spans="1:6" x14ac:dyDescent="0.3">
      <c r="A1728" s="31"/>
      <c r="B1728" s="31"/>
      <c r="C1728" s="31"/>
      <c r="D1728" s="31"/>
      <c r="E1728" s="31"/>
      <c r="F1728" s="31"/>
    </row>
    <row r="1729" spans="1:6" x14ac:dyDescent="0.3">
      <c r="A1729" s="31"/>
      <c r="B1729" s="31"/>
      <c r="C1729" s="31"/>
      <c r="D1729" s="31"/>
      <c r="E1729" s="31"/>
      <c r="F1729" s="31"/>
    </row>
    <row r="1730" spans="1:6" x14ac:dyDescent="0.3">
      <c r="A1730" s="31"/>
      <c r="B1730" s="31"/>
      <c r="C1730" s="31"/>
      <c r="D1730" s="31"/>
      <c r="E1730" s="31"/>
      <c r="F1730" s="31"/>
    </row>
    <row r="1731" spans="1:6" x14ac:dyDescent="0.3">
      <c r="A1731" s="31"/>
      <c r="B1731" s="31"/>
      <c r="C1731" s="31"/>
      <c r="D1731" s="31"/>
      <c r="E1731" s="31"/>
      <c r="F1731" s="31"/>
    </row>
    <row r="1732" spans="1:6" x14ac:dyDescent="0.3">
      <c r="A1732" s="31"/>
      <c r="B1732" s="31"/>
      <c r="C1732" s="31"/>
      <c r="D1732" s="31"/>
      <c r="E1732" s="31"/>
      <c r="F1732" s="31"/>
    </row>
    <row r="1733" spans="1:6" x14ac:dyDescent="0.3">
      <c r="A1733" s="31"/>
      <c r="B1733" s="31"/>
      <c r="C1733" s="31"/>
      <c r="D1733" s="31"/>
      <c r="E1733" s="31"/>
      <c r="F1733" s="31"/>
    </row>
    <row r="1734" spans="1:6" x14ac:dyDescent="0.3">
      <c r="A1734" s="31"/>
      <c r="B1734" s="31"/>
      <c r="C1734" s="31"/>
      <c r="D1734" s="31"/>
      <c r="E1734" s="31"/>
      <c r="F1734" s="31"/>
    </row>
    <row r="1735" spans="1:6" x14ac:dyDescent="0.3">
      <c r="A1735" s="31"/>
      <c r="B1735" s="31"/>
      <c r="C1735" s="31"/>
      <c r="D1735" s="31"/>
      <c r="E1735" s="31"/>
      <c r="F1735" s="31"/>
    </row>
    <row r="1736" spans="1:6" x14ac:dyDescent="0.3">
      <c r="A1736" s="31"/>
      <c r="B1736" s="31"/>
      <c r="C1736" s="31"/>
      <c r="D1736" s="31"/>
      <c r="E1736" s="31"/>
      <c r="F1736" s="31"/>
    </row>
    <row r="1737" spans="1:6" x14ac:dyDescent="0.3">
      <c r="A1737" s="31"/>
      <c r="B1737" s="31"/>
      <c r="C1737" s="31"/>
      <c r="D1737" s="31"/>
      <c r="E1737" s="31"/>
      <c r="F1737" s="31"/>
    </row>
    <row r="1738" spans="1:6" x14ac:dyDescent="0.3">
      <c r="A1738" s="31"/>
      <c r="B1738" s="31"/>
      <c r="C1738" s="31"/>
      <c r="D1738" s="31"/>
      <c r="E1738" s="31"/>
      <c r="F1738" s="31"/>
    </row>
    <row r="1739" spans="1:6" x14ac:dyDescent="0.3">
      <c r="A1739" s="31"/>
      <c r="B1739" s="31"/>
      <c r="C1739" s="31"/>
      <c r="D1739" s="31"/>
      <c r="E1739" s="31"/>
      <c r="F1739" s="31"/>
    </row>
    <row r="1740" spans="1:6" x14ac:dyDescent="0.3">
      <c r="A1740" s="31"/>
      <c r="B1740" s="31"/>
      <c r="C1740" s="31"/>
      <c r="D1740" s="31"/>
      <c r="E1740" s="31"/>
      <c r="F1740" s="31"/>
    </row>
    <row r="1741" spans="1:6" x14ac:dyDescent="0.3">
      <c r="A1741" s="31"/>
      <c r="B1741" s="31"/>
      <c r="C1741" s="31"/>
      <c r="D1741" s="31"/>
      <c r="E1741" s="31"/>
      <c r="F1741" s="31"/>
    </row>
    <row r="1742" spans="1:6" x14ac:dyDescent="0.3">
      <c r="A1742" s="31"/>
      <c r="B1742" s="31"/>
      <c r="C1742" s="31"/>
      <c r="D1742" s="31"/>
      <c r="E1742" s="31"/>
      <c r="F1742" s="31"/>
    </row>
    <row r="1743" spans="1:6" x14ac:dyDescent="0.3">
      <c r="A1743" s="31"/>
      <c r="B1743" s="31"/>
      <c r="C1743" s="31"/>
      <c r="D1743" s="31"/>
      <c r="E1743" s="31"/>
      <c r="F1743" s="31"/>
    </row>
    <row r="1744" spans="1:6" x14ac:dyDescent="0.3">
      <c r="A1744" s="31"/>
      <c r="B1744" s="31"/>
      <c r="C1744" s="31"/>
      <c r="D1744" s="31"/>
      <c r="E1744" s="31"/>
      <c r="F1744" s="31"/>
    </row>
    <row r="1745" spans="1:6" x14ac:dyDescent="0.3">
      <c r="A1745" s="31"/>
      <c r="B1745" s="31"/>
      <c r="C1745" s="31"/>
      <c r="D1745" s="31"/>
      <c r="E1745" s="31"/>
      <c r="F1745" s="31"/>
    </row>
    <row r="1746" spans="1:6" x14ac:dyDescent="0.3">
      <c r="A1746" s="31"/>
      <c r="B1746" s="31"/>
      <c r="C1746" s="31"/>
      <c r="D1746" s="31"/>
      <c r="E1746" s="31"/>
      <c r="F1746" s="31"/>
    </row>
    <row r="1747" spans="1:6" x14ac:dyDescent="0.3">
      <c r="A1747" s="31"/>
      <c r="B1747" s="31"/>
      <c r="C1747" s="31"/>
      <c r="D1747" s="31"/>
      <c r="E1747" s="31"/>
      <c r="F1747" s="31"/>
    </row>
    <row r="1748" spans="1:6" x14ac:dyDescent="0.3">
      <c r="A1748" s="31"/>
      <c r="B1748" s="31"/>
      <c r="C1748" s="31"/>
      <c r="D1748" s="31"/>
      <c r="E1748" s="31"/>
      <c r="F1748" s="31"/>
    </row>
    <row r="1749" spans="1:6" x14ac:dyDescent="0.3">
      <c r="A1749" s="31"/>
      <c r="B1749" s="31"/>
      <c r="C1749" s="31"/>
      <c r="D1749" s="31"/>
      <c r="E1749" s="31"/>
      <c r="F1749" s="31"/>
    </row>
    <row r="1750" spans="1:6" x14ac:dyDescent="0.3">
      <c r="A1750" s="31"/>
      <c r="B1750" s="31"/>
      <c r="C1750" s="31"/>
      <c r="D1750" s="31"/>
      <c r="E1750" s="31"/>
      <c r="F1750" s="31"/>
    </row>
    <row r="1751" spans="1:6" x14ac:dyDescent="0.3">
      <c r="A1751" s="31"/>
      <c r="B1751" s="31"/>
      <c r="C1751" s="31"/>
      <c r="D1751" s="31"/>
      <c r="E1751" s="31"/>
      <c r="F1751" s="31"/>
    </row>
    <row r="1752" spans="1:6" x14ac:dyDescent="0.3">
      <c r="A1752" s="31"/>
      <c r="B1752" s="31"/>
      <c r="C1752" s="31"/>
      <c r="D1752" s="31"/>
      <c r="E1752" s="31"/>
      <c r="F1752" s="31"/>
    </row>
    <row r="1753" spans="1:6" x14ac:dyDescent="0.3">
      <c r="A1753" s="31"/>
      <c r="B1753" s="31"/>
      <c r="C1753" s="31"/>
      <c r="D1753" s="31"/>
      <c r="E1753" s="31"/>
      <c r="F1753" s="31"/>
    </row>
    <row r="1754" spans="1:6" x14ac:dyDescent="0.3">
      <c r="A1754" s="31"/>
      <c r="B1754" s="31"/>
      <c r="C1754" s="31"/>
      <c r="D1754" s="31"/>
      <c r="E1754" s="31"/>
      <c r="F1754" s="31"/>
    </row>
    <row r="1755" spans="1:6" x14ac:dyDescent="0.3">
      <c r="A1755" s="31"/>
      <c r="B1755" s="31"/>
      <c r="C1755" s="31"/>
      <c r="D1755" s="31"/>
      <c r="E1755" s="31"/>
      <c r="F1755" s="31"/>
    </row>
    <row r="1756" spans="1:6" x14ac:dyDescent="0.3">
      <c r="A1756" s="31"/>
      <c r="B1756" s="31"/>
      <c r="C1756" s="31"/>
      <c r="D1756" s="31"/>
      <c r="E1756" s="31"/>
      <c r="F1756" s="31"/>
    </row>
    <row r="1757" spans="1:6" x14ac:dyDescent="0.3">
      <c r="A1757" s="31"/>
      <c r="B1757" s="31"/>
      <c r="C1757" s="31"/>
      <c r="D1757" s="31"/>
      <c r="E1757" s="31"/>
      <c r="F1757" s="31"/>
    </row>
    <row r="1758" spans="1:6" x14ac:dyDescent="0.3">
      <c r="A1758" s="31"/>
      <c r="B1758" s="31"/>
      <c r="C1758" s="31"/>
      <c r="D1758" s="31"/>
      <c r="E1758" s="31"/>
      <c r="F1758" s="31"/>
    </row>
    <row r="1759" spans="1:6" x14ac:dyDescent="0.3">
      <c r="A1759" s="31"/>
      <c r="B1759" s="31"/>
      <c r="C1759" s="31"/>
      <c r="D1759" s="31"/>
      <c r="E1759" s="31"/>
      <c r="F1759" s="31"/>
    </row>
    <row r="1760" spans="1:6" x14ac:dyDescent="0.3">
      <c r="A1760" s="31"/>
      <c r="B1760" s="31"/>
      <c r="C1760" s="31"/>
      <c r="D1760" s="31"/>
      <c r="E1760" s="31"/>
      <c r="F1760" s="31"/>
    </row>
    <row r="1761" spans="1:6" x14ac:dyDescent="0.3">
      <c r="A1761" s="31"/>
      <c r="B1761" s="31"/>
      <c r="C1761" s="31"/>
      <c r="D1761" s="31"/>
      <c r="E1761" s="31"/>
      <c r="F1761" s="31"/>
    </row>
    <row r="1762" spans="1:6" x14ac:dyDescent="0.3">
      <c r="A1762" s="31"/>
      <c r="B1762" s="31"/>
      <c r="C1762" s="31"/>
      <c r="D1762" s="31"/>
      <c r="E1762" s="31"/>
      <c r="F1762" s="31"/>
    </row>
    <row r="1763" spans="1:6" x14ac:dyDescent="0.3">
      <c r="A1763" s="31"/>
      <c r="B1763" s="31"/>
      <c r="C1763" s="31"/>
      <c r="D1763" s="31"/>
      <c r="E1763" s="31"/>
      <c r="F1763" s="31"/>
    </row>
    <row r="1764" spans="1:6" x14ac:dyDescent="0.3">
      <c r="A1764" s="31"/>
      <c r="B1764" s="31"/>
      <c r="C1764" s="31"/>
      <c r="D1764" s="31"/>
      <c r="E1764" s="31"/>
      <c r="F1764" s="31"/>
    </row>
    <row r="1765" spans="1:6" x14ac:dyDescent="0.3">
      <c r="A1765" s="31"/>
      <c r="B1765" s="31"/>
      <c r="C1765" s="31"/>
      <c r="D1765" s="31"/>
      <c r="E1765" s="31"/>
      <c r="F1765" s="31"/>
    </row>
    <row r="1766" spans="1:6" x14ac:dyDescent="0.3">
      <c r="A1766" s="31"/>
      <c r="B1766" s="31"/>
      <c r="C1766" s="31"/>
      <c r="D1766" s="31"/>
      <c r="E1766" s="31"/>
      <c r="F1766" s="31"/>
    </row>
    <row r="1767" spans="1:6" x14ac:dyDescent="0.3">
      <c r="A1767" s="31"/>
      <c r="B1767" s="31"/>
      <c r="C1767" s="31"/>
      <c r="D1767" s="31"/>
      <c r="E1767" s="31"/>
      <c r="F1767" s="31"/>
    </row>
    <row r="1768" spans="1:6" x14ac:dyDescent="0.3">
      <c r="A1768" s="31"/>
      <c r="B1768" s="31"/>
      <c r="C1768" s="31"/>
      <c r="D1768" s="31"/>
      <c r="E1768" s="31"/>
      <c r="F1768" s="31"/>
    </row>
    <row r="1769" spans="1:6" x14ac:dyDescent="0.3">
      <c r="A1769" s="31"/>
      <c r="B1769" s="31"/>
      <c r="C1769" s="31"/>
      <c r="D1769" s="31"/>
      <c r="E1769" s="31"/>
      <c r="F1769" s="31"/>
    </row>
    <row r="1770" spans="1:6" x14ac:dyDescent="0.3">
      <c r="A1770" s="31"/>
      <c r="B1770" s="31"/>
      <c r="C1770" s="31"/>
      <c r="D1770" s="31"/>
      <c r="E1770" s="31"/>
      <c r="F1770" s="31"/>
    </row>
    <row r="1771" spans="1:6" x14ac:dyDescent="0.3">
      <c r="A1771" s="31"/>
      <c r="B1771" s="31"/>
      <c r="C1771" s="31"/>
      <c r="D1771" s="31"/>
      <c r="E1771" s="31"/>
      <c r="F1771" s="31"/>
    </row>
    <row r="1772" spans="1:6" x14ac:dyDescent="0.3">
      <c r="A1772" s="31"/>
      <c r="B1772" s="31"/>
      <c r="C1772" s="31"/>
      <c r="D1772" s="31"/>
      <c r="E1772" s="31"/>
      <c r="F1772" s="31"/>
    </row>
    <row r="1773" spans="1:6" x14ac:dyDescent="0.3">
      <c r="A1773" s="31"/>
      <c r="B1773" s="31"/>
      <c r="C1773" s="31"/>
      <c r="D1773" s="31"/>
      <c r="E1773" s="31"/>
      <c r="F1773" s="31"/>
    </row>
    <row r="1774" spans="1:6" x14ac:dyDescent="0.3">
      <c r="A1774" s="31"/>
      <c r="B1774" s="31"/>
      <c r="C1774" s="31"/>
      <c r="D1774" s="31"/>
      <c r="E1774" s="31"/>
      <c r="F1774" s="31"/>
    </row>
    <row r="1775" spans="1:6" x14ac:dyDescent="0.3">
      <c r="A1775" s="31"/>
      <c r="B1775" s="31"/>
      <c r="C1775" s="31"/>
      <c r="D1775" s="31"/>
      <c r="E1775" s="31"/>
      <c r="F1775" s="31"/>
    </row>
    <row r="1776" spans="1:6" x14ac:dyDescent="0.3">
      <c r="A1776" s="31"/>
      <c r="B1776" s="31"/>
      <c r="C1776" s="31"/>
      <c r="D1776" s="31"/>
      <c r="E1776" s="31"/>
      <c r="F1776" s="31"/>
    </row>
    <row r="1777" spans="1:6" x14ac:dyDescent="0.3">
      <c r="A1777" s="31"/>
      <c r="B1777" s="31"/>
      <c r="C1777" s="31"/>
      <c r="D1777" s="31"/>
      <c r="E1777" s="31"/>
      <c r="F1777" s="31"/>
    </row>
    <row r="1778" spans="1:6" x14ac:dyDescent="0.3">
      <c r="A1778" s="31"/>
      <c r="B1778" s="31"/>
      <c r="C1778" s="31"/>
      <c r="D1778" s="31"/>
      <c r="E1778" s="31"/>
      <c r="F1778" s="31"/>
    </row>
    <row r="1779" spans="1:6" x14ac:dyDescent="0.3">
      <c r="A1779" s="31"/>
      <c r="B1779" s="31"/>
      <c r="C1779" s="31"/>
      <c r="D1779" s="31"/>
      <c r="E1779" s="31"/>
      <c r="F1779" s="31"/>
    </row>
    <row r="1780" spans="1:6" x14ac:dyDescent="0.3">
      <c r="A1780" s="31"/>
      <c r="B1780" s="31"/>
      <c r="C1780" s="31"/>
      <c r="D1780" s="31"/>
      <c r="E1780" s="31"/>
      <c r="F1780" s="31"/>
    </row>
    <row r="1781" spans="1:6" x14ac:dyDescent="0.3">
      <c r="A1781" s="31"/>
      <c r="B1781" s="31"/>
      <c r="C1781" s="31"/>
      <c r="D1781" s="31"/>
      <c r="E1781" s="31"/>
      <c r="F1781" s="31"/>
    </row>
    <row r="1782" spans="1:6" x14ac:dyDescent="0.3">
      <c r="A1782" s="31"/>
      <c r="B1782" s="31"/>
      <c r="C1782" s="31"/>
      <c r="D1782" s="31"/>
      <c r="E1782" s="31"/>
      <c r="F1782" s="31"/>
    </row>
    <row r="1783" spans="1:6" x14ac:dyDescent="0.3">
      <c r="A1783" s="31"/>
      <c r="B1783" s="31"/>
      <c r="C1783" s="31"/>
      <c r="D1783" s="31"/>
      <c r="E1783" s="31"/>
      <c r="F1783" s="31"/>
    </row>
    <row r="1784" spans="1:6" x14ac:dyDescent="0.3">
      <c r="A1784" s="31"/>
      <c r="B1784" s="31"/>
      <c r="C1784" s="31"/>
      <c r="D1784" s="31"/>
      <c r="E1784" s="31"/>
      <c r="F1784" s="31"/>
    </row>
    <row r="1785" spans="1:6" x14ac:dyDescent="0.3">
      <c r="A1785" s="31"/>
      <c r="B1785" s="31"/>
      <c r="C1785" s="31"/>
      <c r="D1785" s="31"/>
      <c r="E1785" s="31"/>
      <c r="F1785" s="31"/>
    </row>
    <row r="1786" spans="1:6" x14ac:dyDescent="0.3">
      <c r="A1786" s="31"/>
      <c r="B1786" s="31"/>
      <c r="C1786" s="31"/>
      <c r="D1786" s="31"/>
      <c r="E1786" s="31"/>
      <c r="F1786" s="31"/>
    </row>
    <row r="1787" spans="1:6" x14ac:dyDescent="0.3">
      <c r="A1787" s="31"/>
      <c r="B1787" s="31"/>
      <c r="C1787" s="31"/>
      <c r="D1787" s="31"/>
      <c r="E1787" s="31"/>
      <c r="F1787" s="31"/>
    </row>
    <row r="1788" spans="1:6" x14ac:dyDescent="0.3">
      <c r="A1788" s="31"/>
      <c r="B1788" s="31"/>
      <c r="C1788" s="31"/>
      <c r="D1788" s="31"/>
      <c r="E1788" s="31"/>
      <c r="F1788" s="31"/>
    </row>
    <row r="1789" spans="1:6" x14ac:dyDescent="0.3">
      <c r="A1789" s="31"/>
      <c r="B1789" s="31"/>
      <c r="C1789" s="31"/>
      <c r="D1789" s="31"/>
      <c r="E1789" s="31"/>
      <c r="F1789" s="31"/>
    </row>
    <row r="1790" spans="1:6" x14ac:dyDescent="0.3">
      <c r="A1790" s="31"/>
      <c r="B1790" s="31"/>
      <c r="C1790" s="31"/>
      <c r="D1790" s="31"/>
      <c r="E1790" s="31"/>
      <c r="F1790" s="31"/>
    </row>
    <row r="1791" spans="1:6" x14ac:dyDescent="0.3">
      <c r="A1791" s="31"/>
      <c r="B1791" s="31"/>
      <c r="C1791" s="31"/>
      <c r="D1791" s="31"/>
      <c r="E1791" s="31"/>
      <c r="F1791" s="31"/>
    </row>
    <row r="1792" spans="1:6" x14ac:dyDescent="0.3">
      <c r="A1792" s="31"/>
      <c r="B1792" s="31"/>
      <c r="C1792" s="31"/>
      <c r="D1792" s="31"/>
      <c r="E1792" s="31"/>
      <c r="F1792" s="31"/>
    </row>
    <row r="1793" spans="1:6" x14ac:dyDescent="0.3">
      <c r="A1793" s="31"/>
      <c r="B1793" s="31"/>
      <c r="C1793" s="31"/>
      <c r="D1793" s="31"/>
      <c r="E1793" s="31"/>
      <c r="F1793" s="31"/>
    </row>
    <row r="1794" spans="1:6" x14ac:dyDescent="0.3">
      <c r="A1794" s="31"/>
      <c r="B1794" s="31"/>
      <c r="C1794" s="31"/>
      <c r="D1794" s="31"/>
      <c r="E1794" s="31"/>
      <c r="F1794" s="31"/>
    </row>
    <row r="1795" spans="1:6" x14ac:dyDescent="0.3">
      <c r="A1795" s="31"/>
      <c r="B1795" s="31"/>
      <c r="C1795" s="31"/>
      <c r="D1795" s="31"/>
      <c r="E1795" s="31"/>
      <c r="F1795" s="31"/>
    </row>
    <row r="1796" spans="1:6" x14ac:dyDescent="0.3">
      <c r="A1796" s="31"/>
      <c r="B1796" s="31"/>
      <c r="C1796" s="31"/>
      <c r="D1796" s="31"/>
      <c r="E1796" s="31"/>
      <c r="F1796" s="31"/>
    </row>
    <row r="1797" spans="1:6" x14ac:dyDescent="0.3">
      <c r="A1797" s="31"/>
      <c r="B1797" s="31"/>
      <c r="C1797" s="31"/>
      <c r="D1797" s="31"/>
      <c r="E1797" s="31"/>
      <c r="F1797" s="31"/>
    </row>
    <row r="1798" spans="1:6" x14ac:dyDescent="0.3">
      <c r="A1798" s="31"/>
      <c r="B1798" s="31"/>
      <c r="C1798" s="31"/>
      <c r="D1798" s="31"/>
      <c r="E1798" s="31"/>
      <c r="F1798" s="31"/>
    </row>
    <row r="1799" spans="1:6" x14ac:dyDescent="0.3">
      <c r="A1799" s="31"/>
      <c r="B1799" s="31"/>
      <c r="C1799" s="31"/>
      <c r="D1799" s="31"/>
      <c r="E1799" s="31"/>
      <c r="F1799" s="31"/>
    </row>
    <row r="1800" spans="1:6" x14ac:dyDescent="0.3">
      <c r="A1800" s="31"/>
      <c r="B1800" s="31"/>
      <c r="C1800" s="31"/>
      <c r="D1800" s="31"/>
      <c r="E1800" s="31"/>
      <c r="F1800" s="31"/>
    </row>
    <row r="1801" spans="1:6" x14ac:dyDescent="0.3">
      <c r="A1801" s="31"/>
      <c r="B1801" s="31"/>
      <c r="C1801" s="31"/>
      <c r="D1801" s="31"/>
      <c r="E1801" s="31"/>
      <c r="F1801" s="31"/>
    </row>
    <row r="1802" spans="1:6" x14ac:dyDescent="0.3">
      <c r="A1802" s="31"/>
      <c r="B1802" s="31"/>
      <c r="C1802" s="31"/>
      <c r="D1802" s="31"/>
      <c r="E1802" s="31"/>
      <c r="F1802" s="31"/>
    </row>
    <row r="1803" spans="1:6" x14ac:dyDescent="0.3">
      <c r="A1803" s="31"/>
      <c r="B1803" s="31"/>
      <c r="C1803" s="31"/>
      <c r="D1803" s="31"/>
      <c r="E1803" s="31"/>
      <c r="F1803" s="31"/>
    </row>
    <row r="1804" spans="1:6" x14ac:dyDescent="0.3">
      <c r="A1804" s="31"/>
      <c r="B1804" s="31"/>
      <c r="C1804" s="31"/>
      <c r="D1804" s="31"/>
      <c r="E1804" s="31"/>
      <c r="F1804" s="31"/>
    </row>
    <row r="1805" spans="1:6" x14ac:dyDescent="0.3">
      <c r="A1805" s="31"/>
      <c r="B1805" s="31"/>
      <c r="C1805" s="31"/>
      <c r="D1805" s="31"/>
      <c r="E1805" s="31"/>
      <c r="F1805" s="31"/>
    </row>
    <row r="1806" spans="1:6" x14ac:dyDescent="0.3">
      <c r="A1806" s="31"/>
      <c r="B1806" s="31"/>
      <c r="C1806" s="31"/>
      <c r="D1806" s="31"/>
      <c r="E1806" s="31"/>
      <c r="F1806" s="31"/>
    </row>
    <row r="1807" spans="1:6" x14ac:dyDescent="0.3">
      <c r="A1807" s="31"/>
      <c r="B1807" s="31"/>
      <c r="C1807" s="31"/>
      <c r="D1807" s="31"/>
      <c r="E1807" s="31"/>
      <c r="F1807" s="31"/>
    </row>
    <row r="1808" spans="1:6" x14ac:dyDescent="0.3">
      <c r="A1808" s="31"/>
      <c r="B1808" s="31"/>
      <c r="C1808" s="31"/>
      <c r="D1808" s="31"/>
      <c r="E1808" s="31"/>
      <c r="F1808" s="31"/>
    </row>
    <row r="1809" spans="1:6" x14ac:dyDescent="0.3">
      <c r="A1809" s="31"/>
      <c r="B1809" s="31"/>
      <c r="C1809" s="31"/>
      <c r="D1809" s="31"/>
      <c r="E1809" s="31"/>
      <c r="F1809" s="31"/>
    </row>
    <row r="1810" spans="1:6" x14ac:dyDescent="0.3">
      <c r="A1810" s="31"/>
      <c r="B1810" s="31"/>
      <c r="C1810" s="31"/>
      <c r="D1810" s="31"/>
      <c r="E1810" s="31"/>
      <c r="F1810" s="31"/>
    </row>
    <row r="1811" spans="1:6" x14ac:dyDescent="0.3">
      <c r="A1811" s="31"/>
      <c r="B1811" s="31"/>
      <c r="C1811" s="31"/>
      <c r="D1811" s="31"/>
      <c r="E1811" s="31"/>
      <c r="F1811" s="31"/>
    </row>
    <row r="1812" spans="1:6" x14ac:dyDescent="0.3">
      <c r="A1812" s="31"/>
      <c r="B1812" s="31"/>
      <c r="C1812" s="31"/>
      <c r="D1812" s="31"/>
      <c r="E1812" s="31"/>
      <c r="F1812" s="31"/>
    </row>
    <row r="1813" spans="1:6" x14ac:dyDescent="0.3">
      <c r="A1813" s="31"/>
      <c r="B1813" s="31"/>
      <c r="C1813" s="31"/>
      <c r="D1813" s="31"/>
      <c r="E1813" s="31"/>
      <c r="F1813" s="31"/>
    </row>
    <row r="1814" spans="1:6" x14ac:dyDescent="0.3">
      <c r="A1814" s="31"/>
      <c r="B1814" s="31"/>
      <c r="C1814" s="31"/>
      <c r="D1814" s="31"/>
      <c r="E1814" s="31"/>
      <c r="F1814" s="31"/>
    </row>
    <row r="1815" spans="1:6" x14ac:dyDescent="0.3">
      <c r="A1815" s="31"/>
      <c r="B1815" s="31"/>
      <c r="C1815" s="31"/>
      <c r="D1815" s="31"/>
      <c r="E1815" s="31"/>
      <c r="F1815" s="31"/>
    </row>
    <row r="1816" spans="1:6" x14ac:dyDescent="0.3">
      <c r="A1816" s="31"/>
      <c r="B1816" s="31"/>
      <c r="C1816" s="31"/>
      <c r="D1816" s="31"/>
      <c r="E1816" s="31"/>
      <c r="F1816" s="31"/>
    </row>
    <row r="1817" spans="1:6" x14ac:dyDescent="0.3">
      <c r="A1817" s="31"/>
      <c r="B1817" s="31"/>
      <c r="C1817" s="31"/>
      <c r="D1817" s="31"/>
      <c r="E1817" s="31"/>
      <c r="F1817" s="31"/>
    </row>
    <row r="1818" spans="1:6" x14ac:dyDescent="0.3">
      <c r="A1818" s="31"/>
      <c r="B1818" s="31"/>
      <c r="C1818" s="31"/>
      <c r="D1818" s="31"/>
      <c r="E1818" s="31"/>
      <c r="F1818" s="31"/>
    </row>
    <row r="1819" spans="1:6" x14ac:dyDescent="0.3">
      <c r="A1819" s="31"/>
      <c r="B1819" s="31"/>
      <c r="C1819" s="31"/>
      <c r="D1819" s="31"/>
      <c r="E1819" s="31"/>
      <c r="F1819" s="31"/>
    </row>
    <row r="1820" spans="1:6" x14ac:dyDescent="0.3">
      <c r="A1820" s="31"/>
      <c r="B1820" s="31"/>
      <c r="C1820" s="31"/>
      <c r="D1820" s="31"/>
      <c r="E1820" s="31"/>
      <c r="F1820" s="31"/>
    </row>
    <row r="1821" spans="1:6" x14ac:dyDescent="0.3">
      <c r="A1821" s="31"/>
      <c r="B1821" s="31"/>
      <c r="C1821" s="31"/>
      <c r="D1821" s="31"/>
      <c r="E1821" s="31"/>
      <c r="F1821" s="31"/>
    </row>
    <row r="1822" spans="1:6" x14ac:dyDescent="0.3">
      <c r="A1822" s="31"/>
      <c r="B1822" s="31"/>
      <c r="C1822" s="31"/>
      <c r="D1822" s="31"/>
      <c r="E1822" s="31"/>
      <c r="F1822" s="31"/>
    </row>
    <row r="1823" spans="1:6" x14ac:dyDescent="0.3">
      <c r="A1823" s="31"/>
      <c r="B1823" s="31"/>
      <c r="C1823" s="31"/>
      <c r="D1823" s="31"/>
      <c r="E1823" s="31"/>
      <c r="F1823" s="31"/>
    </row>
    <row r="1824" spans="1:6" x14ac:dyDescent="0.3">
      <c r="A1824" s="31"/>
      <c r="B1824" s="31"/>
      <c r="C1824" s="31"/>
      <c r="D1824" s="31"/>
      <c r="E1824" s="31"/>
      <c r="F1824" s="31"/>
    </row>
    <row r="1825" spans="1:6" x14ac:dyDescent="0.3">
      <c r="A1825" s="31"/>
      <c r="B1825" s="31"/>
      <c r="C1825" s="31"/>
      <c r="D1825" s="31"/>
      <c r="E1825" s="31"/>
      <c r="F1825" s="31"/>
    </row>
    <row r="1826" spans="1:6" x14ac:dyDescent="0.3">
      <c r="A1826" s="31"/>
      <c r="B1826" s="31"/>
      <c r="C1826" s="31"/>
      <c r="D1826" s="31"/>
      <c r="E1826" s="31"/>
      <c r="F1826" s="31"/>
    </row>
    <row r="1827" spans="1:6" x14ac:dyDescent="0.3">
      <c r="A1827" s="31"/>
      <c r="B1827" s="31"/>
      <c r="C1827" s="31"/>
      <c r="D1827" s="31"/>
      <c r="E1827" s="31"/>
      <c r="F1827" s="31"/>
    </row>
    <row r="1828" spans="1:6" x14ac:dyDescent="0.3">
      <c r="A1828" s="31"/>
      <c r="B1828" s="31"/>
      <c r="C1828" s="31"/>
      <c r="D1828" s="31"/>
      <c r="E1828" s="31"/>
      <c r="F1828" s="31"/>
    </row>
    <row r="1829" spans="1:6" x14ac:dyDescent="0.3">
      <c r="A1829" s="31"/>
      <c r="B1829" s="31"/>
      <c r="C1829" s="31"/>
      <c r="D1829" s="31"/>
      <c r="E1829" s="31"/>
      <c r="F1829" s="31"/>
    </row>
    <row r="1830" spans="1:6" x14ac:dyDescent="0.3">
      <c r="A1830" s="31"/>
      <c r="B1830" s="31"/>
      <c r="C1830" s="31"/>
      <c r="D1830" s="31"/>
      <c r="E1830" s="31"/>
      <c r="F1830" s="31"/>
    </row>
    <row r="1831" spans="1:6" x14ac:dyDescent="0.3">
      <c r="A1831" s="31"/>
      <c r="B1831" s="31"/>
      <c r="C1831" s="31"/>
      <c r="D1831" s="31"/>
      <c r="E1831" s="31"/>
      <c r="F1831" s="31"/>
    </row>
    <row r="1832" spans="1:6" x14ac:dyDescent="0.3">
      <c r="A1832" s="31"/>
      <c r="B1832" s="31"/>
      <c r="C1832" s="31"/>
      <c r="D1832" s="31"/>
      <c r="E1832" s="31"/>
      <c r="F1832" s="31"/>
    </row>
    <row r="1833" spans="1:6" x14ac:dyDescent="0.3">
      <c r="A1833" s="31"/>
      <c r="B1833" s="31"/>
      <c r="C1833" s="31"/>
      <c r="D1833" s="31"/>
      <c r="E1833" s="31"/>
      <c r="F1833" s="31"/>
    </row>
    <row r="1834" spans="1:6" x14ac:dyDescent="0.3">
      <c r="A1834" s="31"/>
      <c r="B1834" s="31"/>
      <c r="C1834" s="31"/>
      <c r="D1834" s="31"/>
      <c r="E1834" s="31"/>
      <c r="F1834" s="31"/>
    </row>
    <row r="1835" spans="1:6" x14ac:dyDescent="0.3">
      <c r="A1835" s="31"/>
      <c r="B1835" s="31"/>
      <c r="C1835" s="31"/>
      <c r="D1835" s="31"/>
      <c r="E1835" s="31"/>
      <c r="F1835" s="31"/>
    </row>
    <row r="1836" spans="1:6" x14ac:dyDescent="0.3">
      <c r="A1836" s="31"/>
      <c r="B1836" s="31"/>
      <c r="C1836" s="31"/>
      <c r="D1836" s="31"/>
      <c r="E1836" s="31"/>
      <c r="F1836" s="31"/>
    </row>
    <row r="1837" spans="1:6" x14ac:dyDescent="0.3">
      <c r="A1837" s="31"/>
      <c r="B1837" s="31"/>
      <c r="C1837" s="31"/>
      <c r="D1837" s="31"/>
      <c r="E1837" s="31"/>
      <c r="F1837" s="31"/>
    </row>
    <row r="1838" spans="1:6" x14ac:dyDescent="0.3">
      <c r="A1838" s="31"/>
      <c r="B1838" s="31"/>
      <c r="C1838" s="31"/>
      <c r="D1838" s="31"/>
      <c r="E1838" s="31"/>
      <c r="F1838" s="31"/>
    </row>
    <row r="1839" spans="1:6" x14ac:dyDescent="0.3">
      <c r="A1839" s="31"/>
      <c r="B1839" s="31"/>
      <c r="C1839" s="31"/>
      <c r="D1839" s="31"/>
      <c r="E1839" s="31"/>
      <c r="F1839" s="31"/>
    </row>
    <row r="1840" spans="1:6" x14ac:dyDescent="0.3">
      <c r="A1840" s="31"/>
      <c r="B1840" s="31"/>
      <c r="C1840" s="31"/>
      <c r="D1840" s="31"/>
      <c r="E1840" s="31"/>
      <c r="F1840" s="31"/>
    </row>
    <row r="1841" spans="1:6" x14ac:dyDescent="0.3">
      <c r="A1841" s="31"/>
      <c r="B1841" s="31"/>
      <c r="C1841" s="31"/>
      <c r="D1841" s="31"/>
      <c r="E1841" s="31"/>
      <c r="F1841" s="31"/>
    </row>
    <row r="1842" spans="1:6" x14ac:dyDescent="0.3">
      <c r="A1842" s="31"/>
      <c r="B1842" s="31"/>
      <c r="C1842" s="31"/>
      <c r="D1842" s="31"/>
      <c r="E1842" s="31"/>
      <c r="F1842" s="31"/>
    </row>
    <row r="1843" spans="1:6" x14ac:dyDescent="0.3">
      <c r="A1843" s="31"/>
      <c r="B1843" s="31"/>
      <c r="C1843" s="31"/>
      <c r="D1843" s="31"/>
      <c r="E1843" s="31"/>
      <c r="F1843" s="31"/>
    </row>
    <row r="1844" spans="1:6" x14ac:dyDescent="0.3">
      <c r="A1844" s="31"/>
      <c r="B1844" s="31"/>
      <c r="C1844" s="31"/>
      <c r="D1844" s="31"/>
      <c r="E1844" s="31"/>
      <c r="F1844" s="31"/>
    </row>
    <row r="1845" spans="1:6" x14ac:dyDescent="0.3">
      <c r="A1845" s="31"/>
      <c r="B1845" s="31"/>
      <c r="C1845" s="31"/>
      <c r="D1845" s="31"/>
      <c r="E1845" s="31"/>
      <c r="F1845" s="31"/>
    </row>
    <row r="1846" spans="1:6" x14ac:dyDescent="0.3">
      <c r="A1846" s="31"/>
      <c r="B1846" s="31"/>
      <c r="C1846" s="31"/>
      <c r="D1846" s="31"/>
      <c r="E1846" s="31"/>
      <c r="F1846" s="31"/>
    </row>
    <row r="1847" spans="1:6" x14ac:dyDescent="0.3">
      <c r="A1847" s="31"/>
      <c r="B1847" s="31"/>
      <c r="C1847" s="31"/>
      <c r="D1847" s="31"/>
      <c r="E1847" s="31"/>
      <c r="F1847" s="31"/>
    </row>
    <row r="1848" spans="1:6" x14ac:dyDescent="0.3">
      <c r="A1848" s="31"/>
      <c r="B1848" s="31"/>
      <c r="C1848" s="31"/>
      <c r="D1848" s="31"/>
      <c r="E1848" s="31"/>
      <c r="F1848" s="31"/>
    </row>
    <row r="1849" spans="1:6" x14ac:dyDescent="0.3">
      <c r="A1849" s="31"/>
      <c r="B1849" s="31"/>
      <c r="C1849" s="31"/>
      <c r="D1849" s="31"/>
      <c r="E1849" s="31"/>
      <c r="F1849" s="31"/>
    </row>
    <row r="1850" spans="1:6" x14ac:dyDescent="0.3">
      <c r="A1850" s="31"/>
      <c r="B1850" s="31"/>
      <c r="C1850" s="31"/>
      <c r="D1850" s="31"/>
      <c r="E1850" s="31"/>
      <c r="F1850" s="31"/>
    </row>
    <row r="1851" spans="1:6" x14ac:dyDescent="0.3">
      <c r="A1851" s="31"/>
      <c r="B1851" s="31"/>
      <c r="C1851" s="31"/>
      <c r="D1851" s="31"/>
      <c r="E1851" s="31"/>
      <c r="F1851" s="31"/>
    </row>
    <row r="1852" spans="1:6" x14ac:dyDescent="0.3">
      <c r="A1852" s="31"/>
      <c r="B1852" s="31"/>
      <c r="C1852" s="31"/>
      <c r="D1852" s="31"/>
      <c r="E1852" s="31"/>
      <c r="F1852" s="31"/>
    </row>
    <row r="1853" spans="1:6" x14ac:dyDescent="0.3">
      <c r="A1853" s="31"/>
      <c r="B1853" s="31"/>
      <c r="C1853" s="31"/>
      <c r="D1853" s="31"/>
      <c r="E1853" s="31"/>
      <c r="F1853" s="31"/>
    </row>
    <row r="1854" spans="1:6" x14ac:dyDescent="0.3">
      <c r="A1854" s="31"/>
      <c r="B1854" s="31"/>
      <c r="C1854" s="31"/>
      <c r="D1854" s="31"/>
      <c r="E1854" s="31"/>
      <c r="F1854" s="31"/>
    </row>
    <row r="1855" spans="1:6" x14ac:dyDescent="0.3">
      <c r="A1855" s="31"/>
      <c r="B1855" s="31"/>
      <c r="C1855" s="31"/>
      <c r="D1855" s="31"/>
      <c r="E1855" s="31"/>
      <c r="F1855" s="31"/>
    </row>
    <row r="1856" spans="1:6" x14ac:dyDescent="0.3">
      <c r="A1856" s="31"/>
      <c r="B1856" s="31"/>
      <c r="C1856" s="31"/>
      <c r="D1856" s="31"/>
      <c r="E1856" s="31"/>
      <c r="F1856" s="31"/>
    </row>
    <row r="1857" spans="1:6" x14ac:dyDescent="0.3">
      <c r="A1857" s="31"/>
      <c r="B1857" s="31"/>
      <c r="C1857" s="31"/>
      <c r="D1857" s="31"/>
      <c r="E1857" s="31"/>
      <c r="F1857" s="31"/>
    </row>
    <row r="1858" spans="1:6" x14ac:dyDescent="0.3">
      <c r="A1858" s="31"/>
      <c r="B1858" s="31"/>
      <c r="C1858" s="31"/>
      <c r="D1858" s="31"/>
      <c r="E1858" s="31"/>
      <c r="F1858" s="31"/>
    </row>
    <row r="1859" spans="1:6" x14ac:dyDescent="0.3">
      <c r="A1859" s="31"/>
      <c r="B1859" s="31"/>
      <c r="C1859" s="31"/>
      <c r="D1859" s="31"/>
      <c r="E1859" s="31"/>
      <c r="F1859" s="31"/>
    </row>
    <row r="1860" spans="1:6" x14ac:dyDescent="0.3">
      <c r="A1860" s="31"/>
      <c r="B1860" s="31"/>
      <c r="C1860" s="31"/>
      <c r="D1860" s="31"/>
      <c r="E1860" s="31"/>
      <c r="F1860" s="31"/>
    </row>
    <row r="1861" spans="1:6" x14ac:dyDescent="0.3">
      <c r="A1861" s="31"/>
      <c r="B1861" s="31"/>
      <c r="C1861" s="31"/>
      <c r="D1861" s="31"/>
      <c r="E1861" s="31"/>
      <c r="F1861" s="31"/>
    </row>
    <row r="1862" spans="1:6" x14ac:dyDescent="0.3">
      <c r="A1862" s="31"/>
      <c r="B1862" s="31"/>
      <c r="C1862" s="31"/>
      <c r="D1862" s="31"/>
      <c r="E1862" s="31"/>
      <c r="F1862" s="31"/>
    </row>
    <row r="1863" spans="1:6" x14ac:dyDescent="0.3">
      <c r="A1863" s="31"/>
      <c r="B1863" s="31"/>
      <c r="C1863" s="31"/>
      <c r="D1863" s="31"/>
      <c r="E1863" s="31"/>
      <c r="F1863" s="31"/>
    </row>
    <row r="1864" spans="1:6" x14ac:dyDescent="0.3">
      <c r="A1864" s="31"/>
      <c r="B1864" s="31"/>
      <c r="C1864" s="31"/>
      <c r="D1864" s="31"/>
      <c r="E1864" s="31"/>
      <c r="F1864" s="31"/>
    </row>
    <row r="1865" spans="1:6" x14ac:dyDescent="0.3">
      <c r="A1865" s="31"/>
      <c r="B1865" s="31"/>
      <c r="C1865" s="31"/>
      <c r="D1865" s="31"/>
      <c r="E1865" s="31"/>
      <c r="F1865" s="31"/>
    </row>
    <row r="1866" spans="1:6" x14ac:dyDescent="0.3">
      <c r="A1866" s="31"/>
      <c r="B1866" s="31"/>
      <c r="C1866" s="31"/>
      <c r="D1866" s="31"/>
      <c r="E1866" s="31"/>
      <c r="F1866" s="31"/>
    </row>
    <row r="1867" spans="1:6" x14ac:dyDescent="0.3">
      <c r="A1867" s="31"/>
      <c r="B1867" s="31"/>
      <c r="C1867" s="31"/>
      <c r="D1867" s="31"/>
      <c r="E1867" s="31"/>
      <c r="F1867" s="31"/>
    </row>
    <row r="1868" spans="1:6" x14ac:dyDescent="0.3">
      <c r="A1868" s="31"/>
      <c r="B1868" s="31"/>
      <c r="C1868" s="31"/>
      <c r="D1868" s="31"/>
      <c r="E1868" s="31"/>
      <c r="F1868" s="31"/>
    </row>
    <row r="1869" spans="1:6" x14ac:dyDescent="0.3">
      <c r="A1869" s="31"/>
      <c r="B1869" s="31"/>
      <c r="C1869" s="31"/>
      <c r="D1869" s="31"/>
      <c r="E1869" s="31"/>
      <c r="F1869" s="31"/>
    </row>
    <row r="1870" spans="1:6" x14ac:dyDescent="0.3">
      <c r="A1870" s="31"/>
      <c r="B1870" s="31"/>
      <c r="C1870" s="31"/>
      <c r="D1870" s="31"/>
      <c r="E1870" s="31"/>
      <c r="F1870" s="31"/>
    </row>
    <row r="1871" spans="1:6" x14ac:dyDescent="0.3">
      <c r="A1871" s="31"/>
      <c r="B1871" s="31"/>
      <c r="C1871" s="31"/>
      <c r="D1871" s="31"/>
      <c r="E1871" s="31"/>
      <c r="F1871" s="31"/>
    </row>
    <row r="1872" spans="1:6" x14ac:dyDescent="0.3">
      <c r="A1872" s="31"/>
      <c r="B1872" s="31"/>
      <c r="C1872" s="31"/>
      <c r="D1872" s="31"/>
      <c r="E1872" s="31"/>
      <c r="F1872" s="31"/>
    </row>
    <row r="1873" spans="1:6" x14ac:dyDescent="0.3">
      <c r="A1873" s="31"/>
      <c r="B1873" s="31"/>
      <c r="C1873" s="31"/>
      <c r="D1873" s="31"/>
      <c r="E1873" s="31"/>
      <c r="F1873" s="31"/>
    </row>
    <row r="1874" spans="1:6" x14ac:dyDescent="0.3">
      <c r="A1874" s="31"/>
      <c r="B1874" s="31"/>
      <c r="C1874" s="31"/>
      <c r="D1874" s="31"/>
      <c r="E1874" s="31"/>
      <c r="F1874" s="31"/>
    </row>
    <row r="1875" spans="1:6" x14ac:dyDescent="0.3">
      <c r="A1875" s="31"/>
      <c r="B1875" s="31"/>
      <c r="C1875" s="31"/>
      <c r="D1875" s="31"/>
      <c r="E1875" s="31"/>
      <c r="F1875" s="31"/>
    </row>
    <row r="1876" spans="1:6" x14ac:dyDescent="0.3">
      <c r="A1876" s="31"/>
      <c r="B1876" s="31"/>
      <c r="C1876" s="31"/>
      <c r="D1876" s="31"/>
      <c r="E1876" s="31"/>
      <c r="F1876" s="31"/>
    </row>
    <row r="1877" spans="1:6" x14ac:dyDescent="0.3">
      <c r="A1877" s="31"/>
      <c r="B1877" s="31"/>
      <c r="C1877" s="31"/>
      <c r="D1877" s="31"/>
      <c r="E1877" s="31"/>
      <c r="F1877" s="31"/>
    </row>
    <row r="1878" spans="1:6" x14ac:dyDescent="0.3">
      <c r="A1878" s="31"/>
      <c r="B1878" s="31"/>
      <c r="C1878" s="31"/>
      <c r="D1878" s="31"/>
      <c r="E1878" s="31"/>
      <c r="F1878" s="31"/>
    </row>
    <row r="1879" spans="1:6" x14ac:dyDescent="0.3">
      <c r="A1879" s="31"/>
      <c r="B1879" s="31"/>
      <c r="C1879" s="31"/>
      <c r="D1879" s="31"/>
      <c r="E1879" s="31"/>
      <c r="F1879" s="31"/>
    </row>
    <row r="1880" spans="1:6" x14ac:dyDescent="0.3">
      <c r="A1880" s="31"/>
      <c r="B1880" s="31"/>
      <c r="C1880" s="31"/>
      <c r="D1880" s="31"/>
      <c r="E1880" s="31"/>
      <c r="F1880" s="31"/>
    </row>
    <row r="1881" spans="1:6" x14ac:dyDescent="0.3">
      <c r="A1881" s="31"/>
      <c r="B1881" s="31"/>
      <c r="C1881" s="31"/>
      <c r="D1881" s="31"/>
      <c r="E1881" s="31"/>
      <c r="F1881" s="31"/>
    </row>
    <row r="1882" spans="1:6" x14ac:dyDescent="0.3">
      <c r="A1882" s="31"/>
      <c r="B1882" s="31"/>
      <c r="C1882" s="31"/>
      <c r="D1882" s="31"/>
      <c r="E1882" s="31"/>
      <c r="F1882" s="31"/>
    </row>
    <row r="1883" spans="1:6" x14ac:dyDescent="0.3">
      <c r="A1883" s="31"/>
      <c r="B1883" s="31"/>
      <c r="C1883" s="31"/>
      <c r="D1883" s="31"/>
      <c r="E1883" s="31"/>
      <c r="F1883" s="31"/>
    </row>
    <row r="1884" spans="1:6" x14ac:dyDescent="0.3">
      <c r="A1884" s="31"/>
      <c r="B1884" s="31"/>
      <c r="C1884" s="31"/>
      <c r="D1884" s="31"/>
      <c r="E1884" s="31"/>
      <c r="F1884" s="31"/>
    </row>
    <row r="1885" spans="1:6" x14ac:dyDescent="0.3">
      <c r="A1885" s="31"/>
      <c r="B1885" s="31"/>
      <c r="C1885" s="31"/>
      <c r="D1885" s="31"/>
      <c r="E1885" s="31"/>
      <c r="F1885" s="31"/>
    </row>
    <row r="1886" spans="1:6" x14ac:dyDescent="0.3">
      <c r="A1886" s="31"/>
      <c r="B1886" s="31"/>
      <c r="C1886" s="31"/>
      <c r="D1886" s="31"/>
      <c r="E1886" s="31"/>
      <c r="F1886" s="31"/>
    </row>
    <row r="1887" spans="1:6" x14ac:dyDescent="0.3">
      <c r="A1887" s="31"/>
      <c r="B1887" s="31"/>
      <c r="C1887" s="31"/>
      <c r="D1887" s="31"/>
      <c r="E1887" s="31"/>
      <c r="F1887" s="31"/>
    </row>
    <row r="1888" spans="1:6" x14ac:dyDescent="0.3">
      <c r="A1888" s="31"/>
      <c r="B1888" s="31"/>
      <c r="C1888" s="31"/>
      <c r="D1888" s="31"/>
      <c r="E1888" s="31"/>
      <c r="F1888" s="31"/>
    </row>
    <row r="1889" spans="1:6" x14ac:dyDescent="0.3">
      <c r="A1889" s="31"/>
      <c r="B1889" s="31"/>
      <c r="C1889" s="31"/>
      <c r="D1889" s="31"/>
      <c r="E1889" s="31"/>
      <c r="F1889" s="31"/>
    </row>
    <row r="1890" spans="1:6" x14ac:dyDescent="0.3">
      <c r="A1890" s="31"/>
      <c r="B1890" s="31"/>
      <c r="C1890" s="31"/>
      <c r="D1890" s="31"/>
      <c r="E1890" s="31"/>
      <c r="F1890" s="31"/>
    </row>
    <row r="1891" spans="1:6" x14ac:dyDescent="0.3">
      <c r="A1891" s="31"/>
      <c r="B1891" s="31"/>
      <c r="C1891" s="31"/>
      <c r="D1891" s="31"/>
      <c r="E1891" s="31"/>
      <c r="F1891" s="31"/>
    </row>
    <row r="1892" spans="1:6" x14ac:dyDescent="0.3">
      <c r="A1892" s="31"/>
      <c r="B1892" s="31"/>
      <c r="C1892" s="31"/>
      <c r="D1892" s="31"/>
      <c r="E1892" s="31"/>
      <c r="F1892" s="31"/>
    </row>
    <row r="1893" spans="1:6" x14ac:dyDescent="0.3">
      <c r="A1893" s="31"/>
      <c r="B1893" s="31"/>
      <c r="C1893" s="31"/>
      <c r="D1893" s="31"/>
      <c r="E1893" s="31"/>
      <c r="F1893" s="31"/>
    </row>
    <row r="1894" spans="1:6" x14ac:dyDescent="0.3">
      <c r="A1894" s="31"/>
      <c r="B1894" s="31"/>
      <c r="C1894" s="31"/>
      <c r="D1894" s="31"/>
      <c r="E1894" s="31"/>
      <c r="F1894" s="31"/>
    </row>
    <row r="1895" spans="1:6" x14ac:dyDescent="0.3">
      <c r="A1895" s="31"/>
      <c r="B1895" s="31"/>
      <c r="C1895" s="31"/>
      <c r="D1895" s="31"/>
      <c r="E1895" s="31"/>
      <c r="F1895" s="31"/>
    </row>
    <row r="1896" spans="1:6" x14ac:dyDescent="0.3">
      <c r="A1896" s="31"/>
      <c r="B1896" s="31"/>
      <c r="C1896" s="31"/>
      <c r="D1896" s="31"/>
      <c r="E1896" s="31"/>
      <c r="F1896" s="31"/>
    </row>
    <row r="1897" spans="1:6" x14ac:dyDescent="0.3">
      <c r="A1897" s="31"/>
      <c r="B1897" s="31"/>
      <c r="C1897" s="31"/>
      <c r="D1897" s="31"/>
      <c r="E1897" s="31"/>
      <c r="F1897" s="31"/>
    </row>
    <row r="1898" spans="1:6" x14ac:dyDescent="0.3">
      <c r="A1898" s="31"/>
      <c r="B1898" s="31"/>
      <c r="C1898" s="31"/>
      <c r="D1898" s="31"/>
      <c r="E1898" s="31"/>
      <c r="F1898" s="31"/>
    </row>
    <row r="1899" spans="1:6" x14ac:dyDescent="0.3">
      <c r="A1899" s="31"/>
      <c r="B1899" s="31"/>
      <c r="C1899" s="31"/>
      <c r="D1899" s="31"/>
      <c r="E1899" s="31"/>
      <c r="F1899" s="31"/>
    </row>
    <row r="1900" spans="1:6" x14ac:dyDescent="0.3">
      <c r="A1900" s="31"/>
      <c r="B1900" s="31"/>
      <c r="C1900" s="31"/>
      <c r="D1900" s="31"/>
      <c r="E1900" s="31"/>
      <c r="F1900" s="31"/>
    </row>
    <row r="1901" spans="1:6" x14ac:dyDescent="0.3">
      <c r="A1901" s="31"/>
      <c r="B1901" s="31"/>
      <c r="C1901" s="31"/>
      <c r="D1901" s="31"/>
      <c r="E1901" s="31"/>
      <c r="F1901" s="31"/>
    </row>
    <row r="1902" spans="1:6" x14ac:dyDescent="0.3">
      <c r="A1902" s="31"/>
      <c r="B1902" s="31"/>
      <c r="C1902" s="31"/>
      <c r="D1902" s="31"/>
      <c r="E1902" s="31"/>
      <c r="F1902" s="31"/>
    </row>
    <row r="1903" spans="1:6" x14ac:dyDescent="0.3">
      <c r="A1903" s="31"/>
      <c r="B1903" s="31"/>
      <c r="C1903" s="31"/>
      <c r="D1903" s="31"/>
      <c r="E1903" s="31"/>
      <c r="F1903" s="31"/>
    </row>
    <row r="1904" spans="1:6" x14ac:dyDescent="0.3">
      <c r="A1904" s="31"/>
      <c r="B1904" s="31"/>
      <c r="C1904" s="31"/>
      <c r="D1904" s="31"/>
      <c r="E1904" s="31"/>
      <c r="F1904" s="31"/>
    </row>
    <row r="1905" spans="1:6" x14ac:dyDescent="0.3">
      <c r="A1905" s="31"/>
      <c r="B1905" s="31"/>
      <c r="C1905" s="31"/>
      <c r="D1905" s="31"/>
      <c r="E1905" s="31"/>
      <c r="F1905" s="31"/>
    </row>
    <row r="1906" spans="1:6" x14ac:dyDescent="0.3">
      <c r="A1906" s="31"/>
      <c r="B1906" s="31"/>
      <c r="C1906" s="31"/>
      <c r="D1906" s="31"/>
      <c r="E1906" s="31"/>
      <c r="F1906" s="31"/>
    </row>
    <row r="1907" spans="1:6" x14ac:dyDescent="0.3">
      <c r="A1907" s="31"/>
      <c r="B1907" s="31"/>
      <c r="C1907" s="31"/>
      <c r="D1907" s="31"/>
      <c r="E1907" s="31"/>
      <c r="F1907" s="31"/>
    </row>
    <row r="1908" spans="1:6" x14ac:dyDescent="0.3">
      <c r="A1908" s="31"/>
      <c r="B1908" s="31"/>
      <c r="C1908" s="31"/>
      <c r="D1908" s="31"/>
      <c r="E1908" s="31"/>
      <c r="F1908" s="31"/>
    </row>
    <row r="1909" spans="1:6" x14ac:dyDescent="0.3">
      <c r="A1909" s="31"/>
      <c r="B1909" s="31"/>
      <c r="C1909" s="31"/>
      <c r="D1909" s="31"/>
      <c r="E1909" s="31"/>
      <c r="F1909" s="31"/>
    </row>
    <row r="1910" spans="1:6" x14ac:dyDescent="0.3">
      <c r="A1910" s="31"/>
      <c r="B1910" s="31"/>
      <c r="C1910" s="31"/>
      <c r="D1910" s="31"/>
      <c r="E1910" s="31"/>
      <c r="F1910" s="31"/>
    </row>
    <row r="1911" spans="1:6" x14ac:dyDescent="0.3">
      <c r="A1911" s="31"/>
      <c r="B1911" s="31"/>
      <c r="C1911" s="31"/>
      <c r="D1911" s="31"/>
      <c r="E1911" s="31"/>
      <c r="F1911" s="31"/>
    </row>
    <row r="1912" spans="1:6" x14ac:dyDescent="0.3">
      <c r="A1912" s="31"/>
      <c r="B1912" s="31"/>
      <c r="C1912" s="31"/>
      <c r="D1912" s="31"/>
      <c r="E1912" s="31"/>
      <c r="F1912" s="31"/>
    </row>
    <row r="1913" spans="1:6" x14ac:dyDescent="0.3">
      <c r="A1913" s="31"/>
      <c r="B1913" s="31"/>
      <c r="C1913" s="31"/>
      <c r="D1913" s="31"/>
      <c r="E1913" s="31"/>
      <c r="F1913" s="31"/>
    </row>
    <row r="1914" spans="1:6" x14ac:dyDescent="0.3">
      <c r="A1914" s="31"/>
      <c r="B1914" s="31"/>
      <c r="C1914" s="31"/>
      <c r="D1914" s="31"/>
      <c r="E1914" s="31"/>
      <c r="F1914" s="31"/>
    </row>
    <row r="1915" spans="1:6" x14ac:dyDescent="0.3">
      <c r="A1915" s="31"/>
      <c r="B1915" s="31"/>
      <c r="C1915" s="31"/>
      <c r="D1915" s="31"/>
      <c r="E1915" s="31"/>
      <c r="F1915" s="31"/>
    </row>
    <row r="1916" spans="1:6" x14ac:dyDescent="0.3">
      <c r="A1916" s="31"/>
      <c r="B1916" s="31"/>
      <c r="C1916" s="31"/>
      <c r="D1916" s="31"/>
      <c r="E1916" s="31"/>
      <c r="F1916" s="31"/>
    </row>
    <row r="1917" spans="1:6" x14ac:dyDescent="0.3">
      <c r="A1917" s="31"/>
      <c r="B1917" s="31"/>
      <c r="C1917" s="31"/>
      <c r="D1917" s="31"/>
      <c r="E1917" s="31"/>
      <c r="F1917" s="31"/>
    </row>
    <row r="1918" spans="1:6" x14ac:dyDescent="0.3">
      <c r="A1918" s="31"/>
      <c r="B1918" s="31"/>
      <c r="C1918" s="31"/>
      <c r="D1918" s="31"/>
      <c r="E1918" s="31"/>
      <c r="F1918" s="31"/>
    </row>
    <row r="1919" spans="1:6" x14ac:dyDescent="0.3">
      <c r="A1919" s="31"/>
      <c r="B1919" s="31"/>
      <c r="C1919" s="31"/>
      <c r="D1919" s="31"/>
      <c r="E1919" s="31"/>
      <c r="F1919" s="31"/>
    </row>
    <row r="1920" spans="1:6" x14ac:dyDescent="0.3">
      <c r="A1920" s="31"/>
      <c r="B1920" s="31"/>
      <c r="C1920" s="31"/>
      <c r="D1920" s="31"/>
      <c r="E1920" s="31"/>
      <c r="F1920" s="31"/>
    </row>
    <row r="1921" spans="1:6" x14ac:dyDescent="0.3">
      <c r="A1921" s="31"/>
      <c r="B1921" s="31"/>
      <c r="C1921" s="31"/>
      <c r="D1921" s="31"/>
      <c r="E1921" s="31"/>
      <c r="F1921" s="31"/>
    </row>
    <row r="1922" spans="1:6" x14ac:dyDescent="0.3">
      <c r="A1922" s="31"/>
      <c r="B1922" s="31"/>
      <c r="C1922" s="31"/>
      <c r="D1922" s="31"/>
      <c r="E1922" s="31"/>
      <c r="F1922" s="31"/>
    </row>
    <row r="1923" spans="1:6" x14ac:dyDescent="0.3">
      <c r="A1923" s="31"/>
      <c r="B1923" s="31"/>
      <c r="C1923" s="31"/>
      <c r="D1923" s="31"/>
      <c r="E1923" s="31"/>
      <c r="F1923" s="31"/>
    </row>
    <row r="1924" spans="1:6" x14ac:dyDescent="0.3">
      <c r="A1924" s="31"/>
      <c r="B1924" s="31"/>
      <c r="C1924" s="31"/>
      <c r="D1924" s="31"/>
      <c r="E1924" s="31"/>
      <c r="F1924" s="31"/>
    </row>
    <row r="1925" spans="1:6" x14ac:dyDescent="0.3">
      <c r="A1925" s="31"/>
      <c r="B1925" s="31"/>
      <c r="C1925" s="31"/>
      <c r="D1925" s="31"/>
      <c r="E1925" s="31"/>
      <c r="F1925" s="31"/>
    </row>
    <row r="1926" spans="1:6" x14ac:dyDescent="0.3">
      <c r="A1926" s="31"/>
      <c r="B1926" s="31"/>
      <c r="C1926" s="31"/>
      <c r="D1926" s="31"/>
      <c r="E1926" s="31"/>
      <c r="F1926" s="31"/>
    </row>
    <row r="1927" spans="1:6" x14ac:dyDescent="0.3">
      <c r="A1927" s="31"/>
      <c r="B1927" s="31"/>
      <c r="C1927" s="31"/>
      <c r="D1927" s="31"/>
      <c r="E1927" s="31"/>
      <c r="F1927" s="31"/>
    </row>
    <row r="1928" spans="1:6" x14ac:dyDescent="0.3">
      <c r="A1928" s="31"/>
      <c r="B1928" s="31"/>
      <c r="C1928" s="31"/>
      <c r="D1928" s="31"/>
      <c r="E1928" s="31"/>
      <c r="F1928" s="31"/>
    </row>
    <row r="1929" spans="1:6" x14ac:dyDescent="0.3">
      <c r="A1929" s="31"/>
      <c r="B1929" s="31"/>
      <c r="C1929" s="31"/>
      <c r="D1929" s="31"/>
      <c r="E1929" s="31"/>
      <c r="F1929" s="31"/>
    </row>
    <row r="1930" spans="1:6" x14ac:dyDescent="0.3">
      <c r="A1930" s="31"/>
      <c r="B1930" s="31"/>
      <c r="C1930" s="31"/>
      <c r="D1930" s="31"/>
      <c r="E1930" s="31"/>
      <c r="F1930" s="31"/>
    </row>
    <row r="1931" spans="1:6" x14ac:dyDescent="0.3">
      <c r="A1931" s="31"/>
      <c r="B1931" s="31"/>
      <c r="C1931" s="31"/>
      <c r="D1931" s="31"/>
      <c r="E1931" s="31"/>
      <c r="F1931" s="31"/>
    </row>
    <row r="1932" spans="1:6" x14ac:dyDescent="0.3">
      <c r="A1932" s="31"/>
      <c r="B1932" s="31"/>
      <c r="C1932" s="31"/>
      <c r="D1932" s="31"/>
      <c r="E1932" s="31"/>
      <c r="F1932" s="31"/>
    </row>
    <row r="1933" spans="1:6" x14ac:dyDescent="0.3">
      <c r="A1933" s="31"/>
      <c r="B1933" s="31"/>
      <c r="C1933" s="31"/>
      <c r="D1933" s="31"/>
      <c r="E1933" s="31"/>
      <c r="F1933" s="31"/>
    </row>
    <row r="1934" spans="1:6" x14ac:dyDescent="0.3">
      <c r="A1934" s="31"/>
      <c r="B1934" s="31"/>
      <c r="C1934" s="31"/>
      <c r="D1934" s="31"/>
      <c r="E1934" s="31"/>
      <c r="F1934" s="31"/>
    </row>
    <row r="1935" spans="1:6" x14ac:dyDescent="0.3">
      <c r="A1935" s="31"/>
      <c r="B1935" s="31"/>
      <c r="C1935" s="31"/>
      <c r="D1935" s="31"/>
      <c r="E1935" s="31"/>
      <c r="F1935" s="31"/>
    </row>
    <row r="1936" spans="1:6" x14ac:dyDescent="0.3">
      <c r="A1936" s="31"/>
      <c r="B1936" s="31"/>
      <c r="C1936" s="31"/>
      <c r="D1936" s="31"/>
      <c r="E1936" s="31"/>
      <c r="F1936" s="31"/>
    </row>
    <row r="1937" spans="1:6" x14ac:dyDescent="0.3">
      <c r="A1937" s="31"/>
      <c r="B1937" s="31"/>
      <c r="C1937" s="31"/>
      <c r="D1937" s="31"/>
      <c r="E1937" s="31"/>
      <c r="F1937" s="31"/>
    </row>
    <row r="1938" spans="1:6" x14ac:dyDescent="0.3">
      <c r="A1938" s="31"/>
      <c r="B1938" s="31"/>
      <c r="C1938" s="31"/>
      <c r="D1938" s="31"/>
      <c r="E1938" s="31"/>
      <c r="F1938" s="31"/>
    </row>
    <row r="1939" spans="1:6" x14ac:dyDescent="0.3">
      <c r="A1939" s="31"/>
      <c r="B1939" s="31"/>
      <c r="C1939" s="31"/>
      <c r="D1939" s="31"/>
      <c r="E1939" s="31"/>
      <c r="F1939" s="31"/>
    </row>
    <row r="1940" spans="1:6" x14ac:dyDescent="0.3">
      <c r="A1940" s="31"/>
      <c r="B1940" s="31"/>
      <c r="C1940" s="31"/>
      <c r="D1940" s="31"/>
      <c r="E1940" s="31"/>
      <c r="F1940" s="31"/>
    </row>
    <row r="1941" spans="1:6" x14ac:dyDescent="0.3">
      <c r="A1941" s="31"/>
      <c r="B1941" s="31"/>
      <c r="C1941" s="31"/>
      <c r="D1941" s="31"/>
      <c r="E1941" s="31"/>
      <c r="F1941" s="31"/>
    </row>
    <row r="1942" spans="1:6" x14ac:dyDescent="0.3">
      <c r="A1942" s="31"/>
      <c r="B1942" s="31"/>
      <c r="C1942" s="31"/>
      <c r="D1942" s="31"/>
      <c r="E1942" s="31"/>
      <c r="F1942" s="31"/>
    </row>
    <row r="1943" spans="1:6" x14ac:dyDescent="0.3">
      <c r="A1943" s="31"/>
      <c r="B1943" s="31"/>
      <c r="C1943" s="31"/>
      <c r="D1943" s="31"/>
      <c r="E1943" s="31"/>
      <c r="F1943" s="31"/>
    </row>
    <row r="1944" spans="1:6" x14ac:dyDescent="0.3">
      <c r="A1944" s="31"/>
      <c r="B1944" s="31"/>
      <c r="C1944" s="31"/>
      <c r="D1944" s="31"/>
      <c r="E1944" s="31"/>
      <c r="F1944" s="31"/>
    </row>
    <row r="1945" spans="1:6" x14ac:dyDescent="0.3">
      <c r="A1945" s="31"/>
      <c r="B1945" s="31"/>
      <c r="C1945" s="31"/>
      <c r="D1945" s="31"/>
      <c r="E1945" s="31"/>
      <c r="F1945" s="31"/>
    </row>
    <row r="1946" spans="1:6" x14ac:dyDescent="0.3">
      <c r="A1946" s="31"/>
      <c r="B1946" s="31"/>
      <c r="C1946" s="31"/>
      <c r="D1946" s="31"/>
      <c r="E1946" s="31"/>
      <c r="F1946" s="31"/>
    </row>
    <row r="1947" spans="1:6" x14ac:dyDescent="0.3">
      <c r="A1947" s="31"/>
      <c r="B1947" s="31"/>
      <c r="C1947" s="31"/>
      <c r="D1947" s="31"/>
      <c r="E1947" s="31"/>
      <c r="F1947" s="31"/>
    </row>
    <row r="1948" spans="1:6" x14ac:dyDescent="0.3">
      <c r="A1948" s="31"/>
      <c r="B1948" s="31"/>
      <c r="C1948" s="31"/>
      <c r="D1948" s="31"/>
      <c r="E1948" s="31"/>
      <c r="F1948" s="31"/>
    </row>
    <row r="1949" spans="1:6" x14ac:dyDescent="0.3">
      <c r="A1949" s="31"/>
      <c r="B1949" s="31"/>
      <c r="C1949" s="31"/>
      <c r="D1949" s="31"/>
      <c r="E1949" s="31"/>
      <c r="F1949" s="31"/>
    </row>
    <row r="1950" spans="1:6" x14ac:dyDescent="0.3">
      <c r="A1950" s="31"/>
      <c r="B1950" s="31"/>
      <c r="C1950" s="31"/>
      <c r="D1950" s="31"/>
      <c r="E1950" s="31"/>
      <c r="F1950" s="31"/>
    </row>
    <row r="1951" spans="1:6" x14ac:dyDescent="0.3">
      <c r="A1951" s="31"/>
      <c r="B1951" s="31"/>
      <c r="C1951" s="31"/>
      <c r="D1951" s="31"/>
      <c r="E1951" s="31"/>
      <c r="F1951" s="31"/>
    </row>
    <row r="1952" spans="1:6" x14ac:dyDescent="0.3">
      <c r="A1952" s="31"/>
      <c r="B1952" s="31"/>
      <c r="C1952" s="31"/>
      <c r="D1952" s="31"/>
      <c r="E1952" s="31"/>
      <c r="F1952" s="31"/>
    </row>
    <row r="1953" spans="1:6" x14ac:dyDescent="0.3">
      <c r="A1953" s="31"/>
      <c r="B1953" s="31"/>
      <c r="C1953" s="31"/>
      <c r="D1953" s="31"/>
      <c r="E1953" s="31"/>
      <c r="F1953" s="31"/>
    </row>
    <row r="1954" spans="1:6" x14ac:dyDescent="0.3">
      <c r="A1954" s="31"/>
      <c r="B1954" s="31"/>
      <c r="C1954" s="31"/>
      <c r="D1954" s="31"/>
      <c r="E1954" s="31"/>
      <c r="F1954" s="31"/>
    </row>
    <row r="1955" spans="1:6" x14ac:dyDescent="0.3">
      <c r="A1955" s="31"/>
      <c r="B1955" s="31"/>
      <c r="C1955" s="31"/>
      <c r="D1955" s="31"/>
      <c r="E1955" s="31"/>
      <c r="F1955" s="31"/>
    </row>
    <row r="1956" spans="1:6" x14ac:dyDescent="0.3">
      <c r="A1956" s="31"/>
      <c r="B1956" s="31"/>
      <c r="C1956" s="31"/>
      <c r="D1956" s="31"/>
      <c r="E1956" s="31"/>
      <c r="F1956" s="31"/>
    </row>
    <row r="1957" spans="1:6" x14ac:dyDescent="0.3">
      <c r="A1957" s="31"/>
      <c r="B1957" s="31"/>
      <c r="C1957" s="31"/>
      <c r="D1957" s="31"/>
      <c r="E1957" s="31"/>
      <c r="F1957" s="31"/>
    </row>
    <row r="1958" spans="1:6" x14ac:dyDescent="0.3">
      <c r="A1958" s="31"/>
      <c r="B1958" s="31"/>
      <c r="C1958" s="31"/>
      <c r="D1958" s="31"/>
      <c r="E1958" s="31"/>
      <c r="F1958" s="31"/>
    </row>
    <row r="1959" spans="1:6" x14ac:dyDescent="0.3">
      <c r="A1959" s="31"/>
      <c r="B1959" s="31"/>
      <c r="C1959" s="31"/>
      <c r="D1959" s="31"/>
      <c r="E1959" s="31"/>
      <c r="F1959" s="31"/>
    </row>
    <row r="1960" spans="1:6" x14ac:dyDescent="0.3">
      <c r="A1960" s="31"/>
      <c r="B1960" s="31"/>
      <c r="C1960" s="31"/>
      <c r="D1960" s="31"/>
      <c r="E1960" s="31"/>
      <c r="F1960" s="31"/>
    </row>
    <row r="1961" spans="1:6" x14ac:dyDescent="0.3">
      <c r="A1961" s="31"/>
      <c r="B1961" s="31"/>
      <c r="C1961" s="31"/>
      <c r="D1961" s="31"/>
      <c r="E1961" s="31"/>
      <c r="F1961" s="31"/>
    </row>
    <row r="1962" spans="1:6" x14ac:dyDescent="0.3">
      <c r="A1962" s="31"/>
      <c r="B1962" s="31"/>
      <c r="C1962" s="31"/>
      <c r="D1962" s="31"/>
      <c r="E1962" s="31"/>
      <c r="F1962" s="31"/>
    </row>
    <row r="1963" spans="1:6" x14ac:dyDescent="0.3">
      <c r="A1963" s="31"/>
      <c r="B1963" s="31"/>
      <c r="C1963" s="31"/>
      <c r="D1963" s="31"/>
      <c r="E1963" s="31"/>
      <c r="F1963" s="31"/>
    </row>
    <row r="1964" spans="1:6" x14ac:dyDescent="0.3">
      <c r="A1964" s="31"/>
      <c r="B1964" s="31"/>
      <c r="C1964" s="31"/>
      <c r="D1964" s="31"/>
      <c r="E1964" s="31"/>
      <c r="F1964" s="31"/>
    </row>
    <row r="1965" spans="1:6" x14ac:dyDescent="0.3">
      <c r="A1965" s="31"/>
      <c r="B1965" s="31"/>
      <c r="C1965" s="31"/>
      <c r="D1965" s="31"/>
      <c r="E1965" s="31"/>
      <c r="F1965" s="31"/>
    </row>
    <row r="1966" spans="1:6" x14ac:dyDescent="0.3">
      <c r="A1966" s="31"/>
      <c r="B1966" s="31"/>
      <c r="C1966" s="31"/>
      <c r="D1966" s="31"/>
      <c r="E1966" s="31"/>
      <c r="F1966" s="31"/>
    </row>
    <row r="1967" spans="1:6" x14ac:dyDescent="0.3">
      <c r="A1967" s="31"/>
      <c r="B1967" s="31"/>
      <c r="C1967" s="31"/>
      <c r="D1967" s="31"/>
      <c r="E1967" s="31"/>
      <c r="F1967" s="31"/>
    </row>
    <row r="1968" spans="1:6" x14ac:dyDescent="0.3">
      <c r="A1968" s="31"/>
      <c r="B1968" s="31"/>
      <c r="C1968" s="31"/>
      <c r="D1968" s="31"/>
      <c r="E1968" s="31"/>
      <c r="F1968" s="31"/>
    </row>
    <row r="1969" spans="1:6" x14ac:dyDescent="0.3">
      <c r="A1969" s="31"/>
      <c r="B1969" s="31"/>
      <c r="C1969" s="31"/>
      <c r="D1969" s="31"/>
      <c r="E1969" s="31"/>
      <c r="F1969" s="31"/>
    </row>
    <row r="1970" spans="1:6" x14ac:dyDescent="0.3">
      <c r="A1970" s="31"/>
      <c r="B1970" s="31"/>
      <c r="C1970" s="31"/>
      <c r="D1970" s="31"/>
      <c r="E1970" s="31"/>
      <c r="F1970" s="31"/>
    </row>
    <row r="1971" spans="1:6" x14ac:dyDescent="0.3">
      <c r="A1971" s="31"/>
      <c r="B1971" s="31"/>
      <c r="C1971" s="31"/>
      <c r="D1971" s="31"/>
      <c r="E1971" s="31"/>
      <c r="F1971" s="31"/>
    </row>
    <row r="1972" spans="1:6" x14ac:dyDescent="0.3">
      <c r="A1972" s="31"/>
      <c r="B1972" s="31"/>
      <c r="C1972" s="31"/>
      <c r="D1972" s="31"/>
      <c r="E1972" s="31"/>
      <c r="F1972" s="31"/>
    </row>
    <row r="1973" spans="1:6" x14ac:dyDescent="0.3">
      <c r="A1973" s="31"/>
      <c r="B1973" s="31"/>
      <c r="C1973" s="31"/>
      <c r="D1973" s="31"/>
      <c r="E1973" s="31"/>
      <c r="F1973" s="31"/>
    </row>
    <row r="1974" spans="1:6" x14ac:dyDescent="0.3">
      <c r="A1974" s="31"/>
      <c r="B1974" s="31"/>
      <c r="C1974" s="31"/>
      <c r="D1974" s="31"/>
      <c r="E1974" s="31"/>
      <c r="F1974" s="31"/>
    </row>
    <row r="1975" spans="1:6" x14ac:dyDescent="0.3">
      <c r="A1975" s="31"/>
      <c r="B1975" s="31"/>
      <c r="C1975" s="31"/>
      <c r="D1975" s="31"/>
      <c r="E1975" s="31"/>
      <c r="F1975" s="31"/>
    </row>
    <row r="1976" spans="1:6" x14ac:dyDescent="0.3">
      <c r="A1976" s="31"/>
      <c r="B1976" s="31"/>
      <c r="C1976" s="31"/>
      <c r="D1976" s="31"/>
      <c r="E1976" s="31"/>
      <c r="F1976" s="31"/>
    </row>
    <row r="1977" spans="1:6" x14ac:dyDescent="0.3">
      <c r="A1977" s="31"/>
      <c r="B1977" s="31"/>
      <c r="C1977" s="31"/>
      <c r="D1977" s="31"/>
      <c r="E1977" s="31"/>
      <c r="F1977" s="31"/>
    </row>
    <row r="1978" spans="1:6" x14ac:dyDescent="0.3">
      <c r="A1978" s="31"/>
      <c r="B1978" s="31"/>
      <c r="C1978" s="31"/>
      <c r="D1978" s="31"/>
      <c r="E1978" s="31"/>
      <c r="F1978" s="31"/>
    </row>
    <row r="1979" spans="1:6" x14ac:dyDescent="0.3">
      <c r="A1979" s="31"/>
      <c r="B1979" s="31"/>
      <c r="C1979" s="31"/>
      <c r="D1979" s="31"/>
      <c r="E1979" s="31"/>
      <c r="F1979" s="31"/>
    </row>
    <row r="1980" spans="1:6" x14ac:dyDescent="0.3">
      <c r="A1980" s="31"/>
      <c r="B1980" s="31"/>
      <c r="C1980" s="31"/>
      <c r="D1980" s="31"/>
      <c r="E1980" s="31"/>
      <c r="F1980" s="31"/>
    </row>
    <row r="1981" spans="1:6" x14ac:dyDescent="0.3">
      <c r="A1981" s="31"/>
      <c r="B1981" s="31"/>
      <c r="C1981" s="31"/>
      <c r="D1981" s="31"/>
      <c r="E1981" s="31"/>
      <c r="F1981" s="31"/>
    </row>
    <row r="1982" spans="1:6" x14ac:dyDescent="0.3">
      <c r="A1982" s="31"/>
      <c r="B1982" s="31"/>
      <c r="C1982" s="31"/>
      <c r="D1982" s="31"/>
      <c r="E1982" s="31"/>
      <c r="F1982" s="31"/>
    </row>
    <row r="1983" spans="1:6" x14ac:dyDescent="0.3">
      <c r="A1983" s="31"/>
      <c r="B1983" s="31"/>
      <c r="C1983" s="31"/>
      <c r="D1983" s="31"/>
      <c r="E1983" s="31"/>
      <c r="F1983" s="31"/>
    </row>
    <row r="1984" spans="1:6" x14ac:dyDescent="0.3">
      <c r="A1984" s="31"/>
      <c r="B1984" s="31"/>
      <c r="C1984" s="31"/>
      <c r="D1984" s="31"/>
      <c r="E1984" s="31"/>
      <c r="F1984" s="31"/>
    </row>
    <row r="1985" spans="1:6" x14ac:dyDescent="0.3">
      <c r="A1985" s="31"/>
      <c r="B1985" s="31"/>
      <c r="C1985" s="31"/>
      <c r="D1985" s="31"/>
      <c r="E1985" s="31"/>
      <c r="F1985" s="31"/>
    </row>
    <row r="1986" spans="1:6" x14ac:dyDescent="0.3">
      <c r="A1986" s="31"/>
      <c r="B1986" s="31"/>
      <c r="C1986" s="31"/>
      <c r="D1986" s="31"/>
      <c r="E1986" s="31"/>
      <c r="F1986" s="31"/>
    </row>
    <row r="1987" spans="1:6" x14ac:dyDescent="0.3">
      <c r="A1987" s="31"/>
      <c r="B1987" s="31"/>
      <c r="C1987" s="31"/>
      <c r="D1987" s="31"/>
      <c r="E1987" s="31"/>
      <c r="F1987" s="31"/>
    </row>
    <row r="1988" spans="1:6" x14ac:dyDescent="0.3">
      <c r="A1988" s="31"/>
      <c r="B1988" s="31"/>
      <c r="C1988" s="31"/>
      <c r="D1988" s="31"/>
      <c r="E1988" s="31"/>
      <c r="F1988" s="31"/>
    </row>
    <row r="1989" spans="1:6" x14ac:dyDescent="0.3">
      <c r="D1989" s="31"/>
      <c r="E1989" s="31"/>
      <c r="F1989" s="31"/>
    </row>
    <row r="1990" spans="1:6" x14ac:dyDescent="0.3">
      <c r="D1990" s="31"/>
      <c r="E1990" s="31"/>
      <c r="F1990" s="31"/>
    </row>
    <row r="1991" spans="1:6" x14ac:dyDescent="0.3">
      <c r="D1991" s="31"/>
      <c r="E1991" s="31"/>
      <c r="F1991" s="31"/>
    </row>
    <row r="1992" spans="1:6" x14ac:dyDescent="0.3">
      <c r="D1992" s="31"/>
      <c r="E1992" s="31"/>
      <c r="F1992" s="31"/>
    </row>
    <row r="1993" spans="1:6" x14ac:dyDescent="0.3">
      <c r="D1993" s="31"/>
      <c r="E1993" s="31"/>
      <c r="F1993" s="31"/>
    </row>
    <row r="1994" spans="1:6" x14ac:dyDescent="0.3">
      <c r="D1994" s="31"/>
      <c r="E1994" s="31"/>
      <c r="F1994" s="31"/>
    </row>
    <row r="1995" spans="1:6" x14ac:dyDescent="0.3">
      <c r="D1995" s="31"/>
      <c r="E1995" s="31"/>
      <c r="F1995" s="31"/>
    </row>
    <row r="1996" spans="1:6" x14ac:dyDescent="0.3">
      <c r="D1996" s="31"/>
      <c r="E1996" s="31"/>
      <c r="F1996" s="31"/>
    </row>
    <row r="1997" spans="1:6" x14ac:dyDescent="0.3">
      <c r="D1997" s="31"/>
      <c r="E1997" s="31"/>
      <c r="F1997" s="31"/>
    </row>
    <row r="1998" spans="1:6" x14ac:dyDescent="0.3">
      <c r="D1998" s="31"/>
      <c r="E1998" s="31"/>
      <c r="F1998" s="31"/>
    </row>
    <row r="1999" spans="1:6" x14ac:dyDescent="0.3">
      <c r="D1999" s="31"/>
      <c r="E1999" s="31"/>
      <c r="F1999" s="31"/>
    </row>
    <row r="2000" spans="1:6" x14ac:dyDescent="0.3">
      <c r="D2000" s="31"/>
      <c r="E2000" s="31"/>
      <c r="F2000" s="31"/>
    </row>
    <row r="2001" spans="4:6" x14ac:dyDescent="0.3">
      <c r="D2001" s="31"/>
      <c r="E2001" s="31"/>
      <c r="F2001" s="31"/>
    </row>
    <row r="2002" spans="4:6" x14ac:dyDescent="0.3">
      <c r="D2002" s="31"/>
      <c r="E2002" s="31"/>
      <c r="F2002" s="31"/>
    </row>
    <row r="2003" spans="4:6" x14ac:dyDescent="0.3">
      <c r="D2003" s="31"/>
      <c r="E2003" s="31"/>
      <c r="F2003" s="31"/>
    </row>
    <row r="2004" spans="4:6" x14ac:dyDescent="0.3">
      <c r="D2004" s="31"/>
      <c r="E2004" s="31"/>
      <c r="F2004" s="31"/>
    </row>
    <row r="2005" spans="4:6" x14ac:dyDescent="0.3">
      <c r="D2005" s="31"/>
      <c r="E2005" s="31"/>
      <c r="F2005" s="31"/>
    </row>
    <row r="2006" spans="4:6" x14ac:dyDescent="0.3">
      <c r="D2006" s="31"/>
      <c r="E2006" s="31"/>
      <c r="F2006" s="31"/>
    </row>
    <row r="2007" spans="4:6" x14ac:dyDescent="0.3">
      <c r="D2007" s="31"/>
      <c r="E2007" s="31"/>
      <c r="F2007" s="31"/>
    </row>
    <row r="2008" spans="4:6" x14ac:dyDescent="0.3">
      <c r="D2008" s="31"/>
      <c r="E2008" s="31"/>
      <c r="F2008" s="31"/>
    </row>
    <row r="2009" spans="4:6" x14ac:dyDescent="0.3">
      <c r="D2009" s="31"/>
      <c r="E2009" s="31"/>
      <c r="F2009" s="31"/>
    </row>
  </sheetData>
  <mergeCells count="1">
    <mergeCell ref="H7:J7"/>
  </mergeCells>
  <conditionalFormatting sqref="L9:AP28">
    <cfRule type="containsText" dxfId="35" priority="1" operator="containsText" text="L">
      <formula>NOT(ISERROR(SEARCH("L",L9)))</formula>
    </cfRule>
    <cfRule type="containsText" dxfId="34" priority="2" operator="containsText" text="A">
      <formula>NOT(ISERROR(SEARCH("A",L9)))</formula>
    </cfRule>
    <cfRule type="containsText" dxfId="33" priority="3" operator="containsText" text="P">
      <formula>NOT(ISERROR(SEARCH("P",L9)))</formula>
    </cfRule>
    <cfRule type="containsText" dxfId="32" priority="4" operator="containsText" text="WO">
      <formula>NOT(ISERROR(SEARCH("WO",L9)))</formula>
    </cfRule>
  </conditionalFormatting>
  <dataValidations count="1">
    <dataValidation type="list" allowBlank="1" showInputMessage="1" showErrorMessage="1" sqref="L9:P28 R9:W28 Y9:AD28 AF9:AK28 AM9:AP28" xr:uid="{76354A86-05A9-4ECF-8AB7-98514360A1E1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06D4351-34DD-4EB7-944E-2DA667E8E805}">
          <x14:formula1>
            <xm:f>Rough!$A$1:$A$12</xm:f>
          </x14:formula1>
          <xm:sqref>I5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A1CAA3C0-8975-47AE-B0DC-4B0B1EEB936A}">
          <x14:colorSeries theme="7" tint="0.39997558519241921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Apr!AW8:AZ8</xm:f>
              <xm:sqref>BG8</xm:sqref>
            </x14:sparkline>
            <x14:sparkline>
              <xm:f>Apr!AW9:AZ9</xm:f>
              <xm:sqref>BG9</xm:sqref>
            </x14:sparkline>
            <x14:sparkline>
              <xm:f>Apr!AW10:AZ10</xm:f>
              <xm:sqref>BG10</xm:sqref>
            </x14:sparkline>
            <x14:sparkline>
              <xm:f>Apr!AW11:AZ11</xm:f>
              <xm:sqref>BG11</xm:sqref>
            </x14:sparkline>
            <x14:sparkline>
              <xm:f>Apr!AW12:AZ12</xm:f>
              <xm:sqref>BG12</xm:sqref>
            </x14:sparkline>
            <x14:sparkline>
              <xm:f>Apr!AW13:AZ13</xm:f>
              <xm:sqref>BG13</xm:sqref>
            </x14:sparkline>
            <x14:sparkline>
              <xm:f>Apr!AW14:AZ14</xm:f>
              <xm:sqref>BG14</xm:sqref>
            </x14:sparkline>
            <x14:sparkline>
              <xm:f>Apr!AW15:AZ15</xm:f>
              <xm:sqref>BG15</xm:sqref>
            </x14:sparkline>
            <x14:sparkline>
              <xm:f>Apr!AW16:AZ16</xm:f>
              <xm:sqref>BG16</xm:sqref>
            </x14:sparkline>
            <x14:sparkline>
              <xm:f>Apr!AW17:AZ17</xm:f>
              <xm:sqref>BG17</xm:sqref>
            </x14:sparkline>
            <x14:sparkline>
              <xm:f>Apr!AW18:AZ18</xm:f>
              <xm:sqref>BG18</xm:sqref>
            </x14:sparkline>
            <x14:sparkline>
              <xm:f>Apr!AW19:AZ19</xm:f>
              <xm:sqref>BG19</xm:sqref>
            </x14:sparkline>
            <x14:sparkline>
              <xm:f>Apr!AW20:AZ20</xm:f>
              <xm:sqref>BG20</xm:sqref>
            </x14:sparkline>
            <x14:sparkline>
              <xm:f>Apr!AW21:AZ21</xm:f>
              <xm:sqref>BG21</xm:sqref>
            </x14:sparkline>
            <x14:sparkline>
              <xm:f>Apr!AW22:AZ22</xm:f>
              <xm:sqref>BG22</xm:sqref>
            </x14:sparkline>
            <x14:sparkline>
              <xm:f>Apr!AW23:AZ23</xm:f>
              <xm:sqref>BG23</xm:sqref>
            </x14:sparkline>
            <x14:sparkline>
              <xm:f>Apr!AW24:AZ24</xm:f>
              <xm:sqref>BG24</xm:sqref>
            </x14:sparkline>
            <x14:sparkline>
              <xm:f>Apr!AW25:AZ25</xm:f>
              <xm:sqref>BG25</xm:sqref>
            </x14:sparkline>
            <x14:sparkline>
              <xm:f>Apr!AW26:AZ26</xm:f>
              <xm:sqref>BG26</xm:sqref>
            </x14:sparkline>
            <x14:sparkline>
              <xm:f>Apr!AW27:AZ27</xm:f>
              <xm:sqref>BG27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C451B-DE98-45A1-A592-EDD85CA33568}">
  <dimension ref="A1:CZ2009"/>
  <sheetViews>
    <sheetView zoomScale="64" zoomScaleNormal="64" workbookViewId="0">
      <selection activeCell="AU14" sqref="AU14"/>
    </sheetView>
  </sheetViews>
  <sheetFormatPr defaultRowHeight="14.4" x14ac:dyDescent="0.3"/>
  <cols>
    <col min="8" max="8" width="9.109375" bestFit="1" customWidth="1"/>
    <col min="9" max="9" width="11.5546875" bestFit="1" customWidth="1"/>
    <col min="10" max="10" width="14.88671875" customWidth="1"/>
    <col min="11" max="11" width="9.109375" bestFit="1" customWidth="1"/>
    <col min="12" max="12" width="5.44140625" bestFit="1" customWidth="1"/>
    <col min="13" max="13" width="9.88671875" bestFit="1" customWidth="1"/>
    <col min="14" max="14" width="3.77734375" bestFit="1" customWidth="1"/>
    <col min="15" max="15" width="4.109375" bestFit="1" customWidth="1"/>
    <col min="16" max="16" width="4.5546875" bestFit="1" customWidth="1"/>
    <col min="17" max="17" width="5.44140625" bestFit="1" customWidth="1"/>
    <col min="18" max="18" width="4.44140625" bestFit="1" customWidth="1"/>
    <col min="19" max="19" width="5.44140625" bestFit="1" customWidth="1"/>
    <col min="20" max="20" width="4.5546875" bestFit="1" customWidth="1"/>
    <col min="21" max="21" width="3.77734375" bestFit="1" customWidth="1"/>
    <col min="22" max="22" width="4.109375" bestFit="1" customWidth="1"/>
    <col min="23" max="23" width="4.5546875" bestFit="1" customWidth="1"/>
    <col min="24" max="24" width="5.44140625" bestFit="1" customWidth="1"/>
    <col min="25" max="25" width="4.44140625" bestFit="1" customWidth="1"/>
    <col min="26" max="26" width="5.44140625" bestFit="1" customWidth="1"/>
    <col min="27" max="27" width="4.5546875" bestFit="1" customWidth="1"/>
    <col min="28" max="28" width="3.77734375" bestFit="1" customWidth="1"/>
    <col min="29" max="29" width="4.109375" bestFit="1" customWidth="1"/>
    <col min="30" max="30" width="4.5546875" bestFit="1" customWidth="1"/>
    <col min="31" max="31" width="5.44140625" bestFit="1" customWidth="1"/>
    <col min="32" max="32" width="4.44140625" bestFit="1" customWidth="1"/>
    <col min="33" max="33" width="5.44140625" bestFit="1" customWidth="1"/>
    <col min="34" max="34" width="4.5546875" bestFit="1" customWidth="1"/>
    <col min="35" max="35" width="3.6640625" bestFit="1" customWidth="1"/>
    <col min="36" max="36" width="4" bestFit="1" customWidth="1"/>
    <col min="37" max="37" width="4.44140625" bestFit="1" customWidth="1"/>
    <col min="38" max="38" width="5.33203125" bestFit="1" customWidth="1"/>
    <col min="39" max="39" width="4.33203125" bestFit="1" customWidth="1"/>
    <col min="40" max="40" width="5.33203125" bestFit="1" customWidth="1"/>
    <col min="41" max="41" width="4.44140625" bestFit="1" customWidth="1"/>
    <col min="42" max="42" width="3.6640625" bestFit="1" customWidth="1"/>
    <col min="45" max="45" width="7.21875" customWidth="1"/>
    <col min="46" max="47" width="13.33203125" customWidth="1"/>
    <col min="48" max="48" width="16.44140625" customWidth="1"/>
    <col min="49" max="49" width="7.44140625" style="1" bestFit="1" customWidth="1"/>
    <col min="50" max="50" width="6.88671875" style="1" bestFit="1" customWidth="1"/>
    <col min="51" max="51" width="5.88671875" style="1" bestFit="1" customWidth="1"/>
    <col min="52" max="52" width="8.21875" style="1" bestFit="1" customWidth="1"/>
    <col min="53" max="53" width="5.109375" style="1" bestFit="1" customWidth="1"/>
    <col min="54" max="54" width="9.33203125" style="1" bestFit="1" customWidth="1"/>
    <col min="55" max="55" width="11.5546875" bestFit="1" customWidth="1"/>
    <col min="56" max="56" width="13" bestFit="1" customWidth="1"/>
    <col min="57" max="57" width="11.6640625" customWidth="1"/>
    <col min="58" max="58" width="12.44140625" customWidth="1"/>
    <col min="59" max="59" width="15.21875" customWidth="1"/>
  </cols>
  <sheetData>
    <row r="1" spans="4:104" x14ac:dyDescent="0.3">
      <c r="AR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</row>
    <row r="2" spans="4:104" x14ac:dyDescent="0.3">
      <c r="AR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1"/>
      <c r="CR2" s="31"/>
      <c r="CS2" s="31"/>
      <c r="CT2" s="31"/>
      <c r="CU2" s="31"/>
      <c r="CV2" s="31"/>
      <c r="CW2" s="31"/>
      <c r="CX2" s="31"/>
      <c r="CY2" s="31"/>
    </row>
    <row r="3" spans="4:104" x14ac:dyDescent="0.3"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</row>
    <row r="4" spans="4:104" x14ac:dyDescent="0.3"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2"/>
      <c r="AX4" s="32"/>
      <c r="AY4" s="32"/>
      <c r="AZ4" s="32"/>
      <c r="BA4" s="32"/>
      <c r="BB4" s="32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</row>
    <row r="5" spans="4:104" x14ac:dyDescent="0.3">
      <c r="D5" s="31"/>
      <c r="E5" s="31"/>
      <c r="F5" s="31"/>
      <c r="G5" s="31"/>
      <c r="H5" s="38" t="s">
        <v>26</v>
      </c>
      <c r="I5" s="39">
        <v>45778</v>
      </c>
      <c r="J5" s="40">
        <f>DATEDIF($I$5,$M$5,"D")+1</f>
        <v>31</v>
      </c>
      <c r="K5" s="41" t="str">
        <f>TEXT(I5,"MMMM")</f>
        <v>May</v>
      </c>
      <c r="L5" s="38" t="s">
        <v>27</v>
      </c>
      <c r="M5" s="42">
        <f>EOMONTH(I5,0)</f>
        <v>45808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2"/>
      <c r="AX5" s="32"/>
      <c r="AY5" s="32"/>
      <c r="AZ5" s="32"/>
      <c r="BA5" s="32"/>
      <c r="BB5" s="32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</row>
    <row r="6" spans="4:104" ht="15" thickBot="1" x14ac:dyDescent="0.35">
      <c r="D6" s="31"/>
      <c r="E6" s="31"/>
      <c r="F6" s="31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5"/>
      <c r="AS6" s="35"/>
      <c r="AT6" s="35"/>
      <c r="AU6" s="35"/>
      <c r="AV6" s="35"/>
      <c r="AW6" s="36"/>
      <c r="AX6" s="36"/>
      <c r="AY6" s="36"/>
      <c r="AZ6" s="36"/>
      <c r="BA6" s="36"/>
      <c r="BB6" s="36"/>
      <c r="BC6" s="35"/>
      <c r="BD6" s="35"/>
      <c r="BE6" s="35"/>
      <c r="BF6" s="35"/>
      <c r="BG6" s="35"/>
      <c r="BH6" s="35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</row>
    <row r="7" spans="4:104" ht="15" thickBot="1" x14ac:dyDescent="0.35">
      <c r="D7" s="31"/>
      <c r="E7" s="31"/>
      <c r="F7" s="31"/>
      <c r="G7" s="33"/>
      <c r="H7" s="43" t="s">
        <v>29</v>
      </c>
      <c r="I7" s="44"/>
      <c r="J7" s="45"/>
      <c r="K7" s="10" t="s">
        <v>28</v>
      </c>
      <c r="L7" s="13" t="str">
        <f>TEXT(L8,"DDD")</f>
        <v>Thu</v>
      </c>
      <c r="M7" s="13" t="str">
        <f t="shared" ref="M7:AP7" si="0">TEXT(M8,"DDD")</f>
        <v>Fri</v>
      </c>
      <c r="N7" s="13" t="str">
        <f t="shared" si="0"/>
        <v>Sat</v>
      </c>
      <c r="O7" s="13" t="str">
        <f t="shared" si="0"/>
        <v>Sun</v>
      </c>
      <c r="P7" s="13" t="str">
        <f t="shared" si="0"/>
        <v>Mon</v>
      </c>
      <c r="Q7" s="13" t="str">
        <f t="shared" si="0"/>
        <v>Tue</v>
      </c>
      <c r="R7" s="13" t="str">
        <f t="shared" si="0"/>
        <v>Wed</v>
      </c>
      <c r="S7" s="13" t="str">
        <f t="shared" si="0"/>
        <v>Thu</v>
      </c>
      <c r="T7" s="13" t="str">
        <f t="shared" si="0"/>
        <v>Fri</v>
      </c>
      <c r="U7" s="13" t="str">
        <f t="shared" si="0"/>
        <v>Sat</v>
      </c>
      <c r="V7" s="13" t="str">
        <f t="shared" si="0"/>
        <v>Sun</v>
      </c>
      <c r="W7" s="13" t="str">
        <f t="shared" si="0"/>
        <v>Mon</v>
      </c>
      <c r="X7" s="13" t="str">
        <f t="shared" si="0"/>
        <v>Tue</v>
      </c>
      <c r="Y7" s="13" t="str">
        <f t="shared" si="0"/>
        <v>Wed</v>
      </c>
      <c r="Z7" s="13" t="str">
        <f t="shared" si="0"/>
        <v>Thu</v>
      </c>
      <c r="AA7" s="13" t="str">
        <f t="shared" si="0"/>
        <v>Fri</v>
      </c>
      <c r="AB7" s="13" t="str">
        <f t="shared" si="0"/>
        <v>Sat</v>
      </c>
      <c r="AC7" s="13" t="str">
        <f t="shared" si="0"/>
        <v>Sun</v>
      </c>
      <c r="AD7" s="13" t="str">
        <f t="shared" si="0"/>
        <v>Mon</v>
      </c>
      <c r="AE7" s="13" t="str">
        <f t="shared" si="0"/>
        <v>Tue</v>
      </c>
      <c r="AF7" s="13" t="str">
        <f t="shared" si="0"/>
        <v>Wed</v>
      </c>
      <c r="AG7" s="13" t="str">
        <f t="shared" si="0"/>
        <v>Thu</v>
      </c>
      <c r="AH7" s="13" t="str">
        <f t="shared" si="0"/>
        <v>Fri</v>
      </c>
      <c r="AI7" s="13" t="str">
        <f t="shared" si="0"/>
        <v>Sat</v>
      </c>
      <c r="AJ7" s="13" t="str">
        <f t="shared" si="0"/>
        <v>Sun</v>
      </c>
      <c r="AK7" s="13" t="str">
        <f t="shared" si="0"/>
        <v>Mon</v>
      </c>
      <c r="AL7" s="13" t="str">
        <f t="shared" si="0"/>
        <v>Tue</v>
      </c>
      <c r="AM7" s="13" t="str">
        <f t="shared" si="0"/>
        <v>Wed</v>
      </c>
      <c r="AN7" s="13" t="str">
        <f t="shared" si="0"/>
        <v>Thu</v>
      </c>
      <c r="AO7" s="13" t="str">
        <f t="shared" si="0"/>
        <v>Fri</v>
      </c>
      <c r="AP7" s="14" t="str">
        <f t="shared" si="0"/>
        <v>Sat</v>
      </c>
      <c r="AQ7" s="33"/>
      <c r="AR7" s="35"/>
      <c r="AS7" s="22" t="s">
        <v>0</v>
      </c>
      <c r="AT7" s="23" t="s">
        <v>23</v>
      </c>
      <c r="AU7" s="23" t="s">
        <v>43</v>
      </c>
      <c r="AV7" s="23" t="s">
        <v>24</v>
      </c>
      <c r="AW7" s="22" t="s">
        <v>30</v>
      </c>
      <c r="AX7" s="23" t="s">
        <v>31</v>
      </c>
      <c r="AY7" s="23" t="s">
        <v>32</v>
      </c>
      <c r="AZ7" s="23" t="s">
        <v>33</v>
      </c>
      <c r="BA7" s="23" t="s">
        <v>28</v>
      </c>
      <c r="BB7" s="23" t="s">
        <v>34</v>
      </c>
      <c r="BC7" s="23" t="s">
        <v>35</v>
      </c>
      <c r="BD7" s="23" t="s">
        <v>36</v>
      </c>
      <c r="BE7" s="23" t="s">
        <v>37</v>
      </c>
      <c r="BF7" s="23" t="s">
        <v>38</v>
      </c>
      <c r="BG7" s="24" t="s">
        <v>42</v>
      </c>
      <c r="BH7" s="35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</row>
    <row r="8" spans="4:104" x14ac:dyDescent="0.3">
      <c r="D8" s="31"/>
      <c r="E8" s="31"/>
      <c r="F8" s="31"/>
      <c r="G8" s="33"/>
      <c r="H8" s="11" t="s">
        <v>0</v>
      </c>
      <c r="I8" s="9" t="s">
        <v>23</v>
      </c>
      <c r="J8" s="12" t="s">
        <v>24</v>
      </c>
      <c r="K8" s="20" t="s">
        <v>25</v>
      </c>
      <c r="L8" s="37">
        <f>I5</f>
        <v>45778</v>
      </c>
      <c r="M8" s="37">
        <f>IF(L8&lt;$M$5,L8+1,"")</f>
        <v>45779</v>
      </c>
      <c r="N8" s="37">
        <f t="shared" ref="N8:AQ8" si="1">IF(M8&lt;$M$5,M8+1,"")</f>
        <v>45780</v>
      </c>
      <c r="O8" s="37">
        <f t="shared" si="1"/>
        <v>45781</v>
      </c>
      <c r="P8" s="37">
        <f t="shared" si="1"/>
        <v>45782</v>
      </c>
      <c r="Q8" s="37">
        <f t="shared" si="1"/>
        <v>45783</v>
      </c>
      <c r="R8" s="37">
        <f t="shared" si="1"/>
        <v>45784</v>
      </c>
      <c r="S8" s="37">
        <f t="shared" si="1"/>
        <v>45785</v>
      </c>
      <c r="T8" s="37">
        <f t="shared" si="1"/>
        <v>45786</v>
      </c>
      <c r="U8" s="37">
        <f t="shared" si="1"/>
        <v>45787</v>
      </c>
      <c r="V8" s="37">
        <f t="shared" si="1"/>
        <v>45788</v>
      </c>
      <c r="W8" s="37">
        <f t="shared" si="1"/>
        <v>45789</v>
      </c>
      <c r="X8" s="37">
        <f t="shared" si="1"/>
        <v>45790</v>
      </c>
      <c r="Y8" s="37">
        <f t="shared" si="1"/>
        <v>45791</v>
      </c>
      <c r="Z8" s="37">
        <f t="shared" si="1"/>
        <v>45792</v>
      </c>
      <c r="AA8" s="37">
        <f t="shared" si="1"/>
        <v>45793</v>
      </c>
      <c r="AB8" s="37">
        <f t="shared" si="1"/>
        <v>45794</v>
      </c>
      <c r="AC8" s="37">
        <f t="shared" si="1"/>
        <v>45795</v>
      </c>
      <c r="AD8" s="37">
        <f t="shared" si="1"/>
        <v>45796</v>
      </c>
      <c r="AE8" s="37">
        <f t="shared" si="1"/>
        <v>45797</v>
      </c>
      <c r="AF8" s="37">
        <f t="shared" si="1"/>
        <v>45798</v>
      </c>
      <c r="AG8" s="37">
        <f t="shared" si="1"/>
        <v>45799</v>
      </c>
      <c r="AH8" s="37">
        <f t="shared" si="1"/>
        <v>45800</v>
      </c>
      <c r="AI8" s="37">
        <f t="shared" si="1"/>
        <v>45801</v>
      </c>
      <c r="AJ8" s="37">
        <f t="shared" si="1"/>
        <v>45802</v>
      </c>
      <c r="AK8" s="37">
        <f t="shared" si="1"/>
        <v>45803</v>
      </c>
      <c r="AL8" s="37">
        <f t="shared" si="1"/>
        <v>45804</v>
      </c>
      <c r="AM8" s="37">
        <f t="shared" si="1"/>
        <v>45805</v>
      </c>
      <c r="AN8" s="37">
        <f t="shared" si="1"/>
        <v>45806</v>
      </c>
      <c r="AO8" s="37">
        <f t="shared" si="1"/>
        <v>45807</v>
      </c>
      <c r="AP8" s="21">
        <f t="shared" si="1"/>
        <v>45808</v>
      </c>
      <c r="AQ8" s="34" t="str">
        <f t="shared" si="1"/>
        <v/>
      </c>
      <c r="AR8" s="35"/>
      <c r="AS8" s="4">
        <v>1</v>
      </c>
      <c r="AT8" s="4">
        <v>1001</v>
      </c>
      <c r="AU8" s="4" t="str">
        <f t="shared" ref="AU8:AU27" si="2">$K$5</f>
        <v>May</v>
      </c>
      <c r="AV8" s="4" t="s">
        <v>3</v>
      </c>
      <c r="AW8" s="15">
        <f t="shared" ref="AW8:AW27" si="3">COUNTIF($L9:$AP9,"P")</f>
        <v>23</v>
      </c>
      <c r="AX8" s="1">
        <f t="shared" ref="AX8:AX27" si="4">COUNTIF($L9:$AP9,"A")</f>
        <v>1</v>
      </c>
      <c r="AY8" s="1">
        <f t="shared" ref="AY8:AY27" si="5">COUNTIF($L9:$AP9,"L")</f>
        <v>3</v>
      </c>
      <c r="AZ8" s="1">
        <f t="shared" ref="AZ8:AZ27" si="6">$K$9</f>
        <v>4</v>
      </c>
      <c r="BA8" s="25">
        <f t="shared" ref="BA8:BA27" si="7">$J$5</f>
        <v>31</v>
      </c>
      <c r="BB8" s="25">
        <f>Mayreport[[#This Row],[Days]]-Mayreport[[#This Row],[Absent]]</f>
        <v>30</v>
      </c>
      <c r="BC8" s="26">
        <v>10000</v>
      </c>
      <c r="BD8" s="26">
        <f>Mayreport[[#This Row],[Salary]]/Mayreport[[#This Row],[Days]]</f>
        <v>322.58064516129031</v>
      </c>
      <c r="BE8" s="26">
        <f>Mayreport[[#This Row],[Per Day Salary]]*Mayreport[[#This Row],[Absent]]</f>
        <v>322.58064516129031</v>
      </c>
      <c r="BF8" s="26">
        <f>Mayreport[[#This Row],[Salary]]-Mayreport[[#This Row],[Deduction]]</f>
        <v>9677.4193548387102</v>
      </c>
      <c r="BG8" s="27"/>
      <c r="BH8" s="35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</row>
    <row r="9" spans="4:104" x14ac:dyDescent="0.3">
      <c r="D9" s="31"/>
      <c r="E9" s="31"/>
      <c r="F9" s="31"/>
      <c r="G9" s="33"/>
      <c r="H9" s="3">
        <v>1</v>
      </c>
      <c r="I9" s="4">
        <v>1001</v>
      </c>
      <c r="J9" s="5" t="s">
        <v>3</v>
      </c>
      <c r="K9" s="15">
        <f>COUNTIF($L$7:$AP$7,"Sun")</f>
        <v>4</v>
      </c>
      <c r="L9" s="1" t="s">
        <v>39</v>
      </c>
      <c r="M9" s="1" t="s">
        <v>39</v>
      </c>
      <c r="N9" s="1" t="s">
        <v>40</v>
      </c>
      <c r="O9" s="1" t="str">
        <f t="shared" ref="O9:AJ17" si="8">IF(O$7 = "Sun","WO","")</f>
        <v>WO</v>
      </c>
      <c r="P9" s="1" t="s">
        <v>41</v>
      </c>
      <c r="Q9" s="1" t="s">
        <v>39</v>
      </c>
      <c r="R9" s="1" t="s">
        <v>39</v>
      </c>
      <c r="S9" s="1" t="s">
        <v>39</v>
      </c>
      <c r="T9" s="1" t="s">
        <v>39</v>
      </c>
      <c r="U9" s="1" t="s">
        <v>39</v>
      </c>
      <c r="V9" s="1" t="str">
        <f t="shared" si="8"/>
        <v>WO</v>
      </c>
      <c r="W9" s="1" t="s">
        <v>39</v>
      </c>
      <c r="X9" s="1" t="s">
        <v>39</v>
      </c>
      <c r="Y9" s="1" t="s">
        <v>39</v>
      </c>
      <c r="Z9" s="1" t="s">
        <v>39</v>
      </c>
      <c r="AA9" s="1" t="s">
        <v>39</v>
      </c>
      <c r="AB9" s="1" t="s">
        <v>39</v>
      </c>
      <c r="AC9" s="1" t="str">
        <f t="shared" si="8"/>
        <v>WO</v>
      </c>
      <c r="AD9" s="1" t="s">
        <v>39</v>
      </c>
      <c r="AE9" s="1" t="s">
        <v>39</v>
      </c>
      <c r="AF9" s="1" t="s">
        <v>40</v>
      </c>
      <c r="AG9" s="1" t="s">
        <v>39</v>
      </c>
      <c r="AH9" s="1" t="s">
        <v>39</v>
      </c>
      <c r="AI9" s="1" t="s">
        <v>39</v>
      </c>
      <c r="AJ9" s="1" t="str">
        <f t="shared" si="8"/>
        <v>WO</v>
      </c>
      <c r="AK9" s="1" t="s">
        <v>39</v>
      </c>
      <c r="AL9" s="1" t="s">
        <v>39</v>
      </c>
      <c r="AM9" s="1" t="s">
        <v>39</v>
      </c>
      <c r="AN9" s="1" t="s">
        <v>39</v>
      </c>
      <c r="AO9" s="1" t="s">
        <v>40</v>
      </c>
      <c r="AP9" s="16" t="s">
        <v>39</v>
      </c>
      <c r="AQ9" s="33"/>
      <c r="AR9" s="35"/>
      <c r="AS9" s="4">
        <v>2</v>
      </c>
      <c r="AT9" s="4">
        <v>1002</v>
      </c>
      <c r="AU9" s="4" t="str">
        <f t="shared" si="2"/>
        <v>May</v>
      </c>
      <c r="AV9" s="4" t="s">
        <v>4</v>
      </c>
      <c r="AW9" s="15">
        <f t="shared" si="3"/>
        <v>24</v>
      </c>
      <c r="AX9" s="1">
        <f t="shared" si="4"/>
        <v>0</v>
      </c>
      <c r="AY9" s="1">
        <f t="shared" si="5"/>
        <v>3</v>
      </c>
      <c r="AZ9" s="1">
        <f t="shared" si="6"/>
        <v>4</v>
      </c>
      <c r="BA9" s="25">
        <f t="shared" si="7"/>
        <v>31</v>
      </c>
      <c r="BB9" s="25">
        <f>Mayreport[[#This Row],[Days]]-Mayreport[[#This Row],[Absent]]</f>
        <v>31</v>
      </c>
      <c r="BC9" s="26">
        <v>20000</v>
      </c>
      <c r="BD9" s="26">
        <f>Mayreport[[#This Row],[Salary]]/Mayreport[[#This Row],[Days]]</f>
        <v>645.16129032258061</v>
      </c>
      <c r="BE9" s="26">
        <f>Mayreport[[#This Row],[Per Day Salary]]*Mayreport[[#This Row],[Absent]]</f>
        <v>0</v>
      </c>
      <c r="BF9" s="26">
        <f>Mayreport[[#This Row],[Salary]]-Mayreport[[#This Row],[Deduction]]</f>
        <v>20000</v>
      </c>
      <c r="BG9" s="27"/>
      <c r="BH9" s="35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</row>
    <row r="10" spans="4:104" x14ac:dyDescent="0.3">
      <c r="D10" s="31"/>
      <c r="E10" s="31"/>
      <c r="F10" s="31"/>
      <c r="G10" s="33"/>
      <c r="H10" s="3">
        <v>2</v>
      </c>
      <c r="I10" s="4">
        <v>1002</v>
      </c>
      <c r="J10" s="5" t="s">
        <v>4</v>
      </c>
      <c r="K10" s="15">
        <f t="shared" ref="K10:K28" si="9">COUNTIF($L$7:$AP$7,"Sun")</f>
        <v>4</v>
      </c>
      <c r="L10" s="1" t="s">
        <v>39</v>
      </c>
      <c r="M10" s="1" t="s">
        <v>39</v>
      </c>
      <c r="N10" s="1" t="s">
        <v>40</v>
      </c>
      <c r="O10" s="1" t="str">
        <f t="shared" si="8"/>
        <v>WO</v>
      </c>
      <c r="P10" s="1" t="s">
        <v>39</v>
      </c>
      <c r="Q10" s="1" t="s">
        <v>39</v>
      </c>
      <c r="R10" s="1" t="s">
        <v>39</v>
      </c>
      <c r="S10" s="1" t="s">
        <v>39</v>
      </c>
      <c r="T10" s="1" t="s">
        <v>39</v>
      </c>
      <c r="U10" s="1" t="s">
        <v>39</v>
      </c>
      <c r="V10" s="1" t="str">
        <f t="shared" si="8"/>
        <v>WO</v>
      </c>
      <c r="W10" s="1" t="s">
        <v>39</v>
      </c>
      <c r="X10" s="1" t="s">
        <v>39</v>
      </c>
      <c r="Y10" s="1" t="s">
        <v>39</v>
      </c>
      <c r="Z10" s="1" t="s">
        <v>39</v>
      </c>
      <c r="AA10" s="1" t="s">
        <v>39</v>
      </c>
      <c r="AB10" s="1" t="s">
        <v>39</v>
      </c>
      <c r="AC10" s="1" t="str">
        <f t="shared" si="8"/>
        <v>WO</v>
      </c>
      <c r="AD10" s="1" t="s">
        <v>39</v>
      </c>
      <c r="AE10" s="1" t="s">
        <v>39</v>
      </c>
      <c r="AF10" s="1" t="s">
        <v>40</v>
      </c>
      <c r="AG10" s="1" t="s">
        <v>39</v>
      </c>
      <c r="AH10" s="1" t="s">
        <v>39</v>
      </c>
      <c r="AI10" s="1" t="s">
        <v>39</v>
      </c>
      <c r="AJ10" s="1" t="str">
        <f t="shared" si="8"/>
        <v>WO</v>
      </c>
      <c r="AK10" s="1" t="s">
        <v>39</v>
      </c>
      <c r="AL10" s="1" t="s">
        <v>39</v>
      </c>
      <c r="AM10" s="1" t="s">
        <v>39</v>
      </c>
      <c r="AN10" s="1" t="s">
        <v>39</v>
      </c>
      <c r="AO10" s="1" t="s">
        <v>40</v>
      </c>
      <c r="AP10" s="16" t="s">
        <v>39</v>
      </c>
      <c r="AQ10" s="33"/>
      <c r="AR10" s="35"/>
      <c r="AS10" s="4">
        <v>3</v>
      </c>
      <c r="AT10" s="4">
        <v>1003</v>
      </c>
      <c r="AU10" s="4" t="str">
        <f t="shared" si="2"/>
        <v>May</v>
      </c>
      <c r="AV10" s="4" t="s">
        <v>5</v>
      </c>
      <c r="AW10" s="15">
        <f t="shared" si="3"/>
        <v>24</v>
      </c>
      <c r="AX10" s="1">
        <f t="shared" si="4"/>
        <v>0</v>
      </c>
      <c r="AY10" s="1">
        <f t="shared" si="5"/>
        <v>3</v>
      </c>
      <c r="AZ10" s="1">
        <f t="shared" si="6"/>
        <v>4</v>
      </c>
      <c r="BA10" s="25">
        <f t="shared" si="7"/>
        <v>31</v>
      </c>
      <c r="BB10" s="25">
        <f>Mayreport[[#This Row],[Days]]-Mayreport[[#This Row],[Absent]]</f>
        <v>31</v>
      </c>
      <c r="BC10" s="26">
        <v>25000</v>
      </c>
      <c r="BD10" s="26">
        <f>Mayreport[[#This Row],[Salary]]/Mayreport[[#This Row],[Days]]</f>
        <v>806.45161290322585</v>
      </c>
      <c r="BE10" s="26">
        <f>Mayreport[[#This Row],[Per Day Salary]]*Mayreport[[#This Row],[Absent]]</f>
        <v>0</v>
      </c>
      <c r="BF10" s="26">
        <f>Mayreport[[#This Row],[Salary]]-Mayreport[[#This Row],[Deduction]]</f>
        <v>25000</v>
      </c>
      <c r="BG10" s="27"/>
      <c r="BH10" s="35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</row>
    <row r="11" spans="4:104" x14ac:dyDescent="0.3">
      <c r="D11" s="31"/>
      <c r="E11" s="31"/>
      <c r="F11" s="31"/>
      <c r="G11" s="33"/>
      <c r="H11" s="3">
        <v>3</v>
      </c>
      <c r="I11" s="4">
        <v>1003</v>
      </c>
      <c r="J11" s="5" t="s">
        <v>5</v>
      </c>
      <c r="K11" s="15">
        <f t="shared" si="9"/>
        <v>4</v>
      </c>
      <c r="L11" s="1" t="s">
        <v>39</v>
      </c>
      <c r="M11" s="1" t="s">
        <v>39</v>
      </c>
      <c r="N11" s="1" t="s">
        <v>40</v>
      </c>
      <c r="O11" s="1" t="str">
        <f t="shared" si="8"/>
        <v>WO</v>
      </c>
      <c r="P11" s="1" t="s">
        <v>39</v>
      </c>
      <c r="Q11" s="1" t="s">
        <v>39</v>
      </c>
      <c r="R11" s="1" t="s">
        <v>39</v>
      </c>
      <c r="S11" s="1" t="s">
        <v>39</v>
      </c>
      <c r="T11" s="1" t="s">
        <v>39</v>
      </c>
      <c r="U11" s="1" t="s">
        <v>39</v>
      </c>
      <c r="V11" s="1" t="str">
        <f t="shared" si="8"/>
        <v>WO</v>
      </c>
      <c r="W11" s="1" t="s">
        <v>39</v>
      </c>
      <c r="X11" s="1" t="s">
        <v>39</v>
      </c>
      <c r="Y11" s="1" t="s">
        <v>39</v>
      </c>
      <c r="Z11" s="1" t="s">
        <v>39</v>
      </c>
      <c r="AA11" s="1" t="s">
        <v>39</v>
      </c>
      <c r="AB11" s="1" t="s">
        <v>39</v>
      </c>
      <c r="AC11" s="1" t="str">
        <f t="shared" si="8"/>
        <v>WO</v>
      </c>
      <c r="AD11" s="1" t="s">
        <v>39</v>
      </c>
      <c r="AE11" s="1" t="s">
        <v>39</v>
      </c>
      <c r="AF11" s="1" t="s">
        <v>40</v>
      </c>
      <c r="AG11" s="1" t="s">
        <v>39</v>
      </c>
      <c r="AH11" s="1" t="s">
        <v>39</v>
      </c>
      <c r="AI11" s="1" t="s">
        <v>39</v>
      </c>
      <c r="AJ11" s="1" t="str">
        <f t="shared" si="8"/>
        <v>WO</v>
      </c>
      <c r="AK11" s="1" t="s">
        <v>39</v>
      </c>
      <c r="AL11" s="1" t="s">
        <v>39</v>
      </c>
      <c r="AM11" s="1" t="s">
        <v>39</v>
      </c>
      <c r="AN11" s="1" t="s">
        <v>39</v>
      </c>
      <c r="AO11" s="1" t="s">
        <v>40</v>
      </c>
      <c r="AP11" s="16" t="s">
        <v>39</v>
      </c>
      <c r="AQ11" s="33"/>
      <c r="AR11" s="35"/>
      <c r="AS11" s="4">
        <v>4</v>
      </c>
      <c r="AT11" s="4">
        <v>1004</v>
      </c>
      <c r="AU11" s="4" t="str">
        <f t="shared" si="2"/>
        <v>May</v>
      </c>
      <c r="AV11" s="4" t="s">
        <v>6</v>
      </c>
      <c r="AW11" s="15">
        <f t="shared" si="3"/>
        <v>24</v>
      </c>
      <c r="AX11" s="1">
        <f t="shared" si="4"/>
        <v>0</v>
      </c>
      <c r="AY11" s="1">
        <f t="shared" si="5"/>
        <v>3</v>
      </c>
      <c r="AZ11" s="1">
        <f t="shared" si="6"/>
        <v>4</v>
      </c>
      <c r="BA11" s="25">
        <f t="shared" si="7"/>
        <v>31</v>
      </c>
      <c r="BB11" s="25">
        <f>Mayreport[[#This Row],[Days]]-Mayreport[[#This Row],[Absent]]</f>
        <v>31</v>
      </c>
      <c r="BC11" s="26">
        <v>30000</v>
      </c>
      <c r="BD11" s="26">
        <f>Mayreport[[#This Row],[Salary]]/Mayreport[[#This Row],[Days]]</f>
        <v>967.74193548387098</v>
      </c>
      <c r="BE11" s="26">
        <f>Mayreport[[#This Row],[Per Day Salary]]*Mayreport[[#This Row],[Absent]]</f>
        <v>0</v>
      </c>
      <c r="BF11" s="26">
        <f>Mayreport[[#This Row],[Salary]]-Mayreport[[#This Row],[Deduction]]</f>
        <v>30000</v>
      </c>
      <c r="BG11" s="27"/>
      <c r="BH11" s="35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</row>
    <row r="12" spans="4:104" x14ac:dyDescent="0.3">
      <c r="D12" s="31"/>
      <c r="E12" s="31"/>
      <c r="F12" s="31"/>
      <c r="G12" s="33"/>
      <c r="H12" s="3">
        <v>4</v>
      </c>
      <c r="I12" s="4">
        <v>1004</v>
      </c>
      <c r="J12" s="5" t="s">
        <v>6</v>
      </c>
      <c r="K12" s="15">
        <f t="shared" si="9"/>
        <v>4</v>
      </c>
      <c r="L12" s="1" t="s">
        <v>39</v>
      </c>
      <c r="M12" s="1" t="s">
        <v>39</v>
      </c>
      <c r="N12" s="1" t="s">
        <v>40</v>
      </c>
      <c r="O12" s="1" t="str">
        <f t="shared" si="8"/>
        <v>WO</v>
      </c>
      <c r="P12" s="1" t="s">
        <v>39</v>
      </c>
      <c r="Q12" s="1" t="s">
        <v>39</v>
      </c>
      <c r="R12" s="1" t="s">
        <v>39</v>
      </c>
      <c r="S12" s="1" t="s">
        <v>39</v>
      </c>
      <c r="T12" s="1" t="s">
        <v>39</v>
      </c>
      <c r="U12" s="1" t="s">
        <v>39</v>
      </c>
      <c r="V12" s="1" t="str">
        <f t="shared" si="8"/>
        <v>WO</v>
      </c>
      <c r="W12" s="1" t="s">
        <v>39</v>
      </c>
      <c r="X12" s="1" t="s">
        <v>39</v>
      </c>
      <c r="Y12" s="1" t="s">
        <v>39</v>
      </c>
      <c r="Z12" s="1" t="s">
        <v>39</v>
      </c>
      <c r="AA12" s="1" t="s">
        <v>39</v>
      </c>
      <c r="AB12" s="1" t="s">
        <v>39</v>
      </c>
      <c r="AC12" s="1" t="str">
        <f t="shared" si="8"/>
        <v>WO</v>
      </c>
      <c r="AD12" s="1" t="s">
        <v>39</v>
      </c>
      <c r="AE12" s="1" t="s">
        <v>39</v>
      </c>
      <c r="AF12" s="1" t="s">
        <v>40</v>
      </c>
      <c r="AG12" s="1" t="s">
        <v>39</v>
      </c>
      <c r="AH12" s="1" t="s">
        <v>39</v>
      </c>
      <c r="AI12" s="1" t="s">
        <v>39</v>
      </c>
      <c r="AJ12" s="1" t="str">
        <f t="shared" si="8"/>
        <v>WO</v>
      </c>
      <c r="AK12" s="1" t="s">
        <v>39</v>
      </c>
      <c r="AL12" s="1" t="s">
        <v>39</v>
      </c>
      <c r="AM12" s="1" t="s">
        <v>39</v>
      </c>
      <c r="AN12" s="1" t="s">
        <v>39</v>
      </c>
      <c r="AO12" s="1" t="s">
        <v>40</v>
      </c>
      <c r="AP12" s="16" t="s">
        <v>39</v>
      </c>
      <c r="AQ12" s="33"/>
      <c r="AR12" s="35"/>
      <c r="AS12" s="4">
        <v>5</v>
      </c>
      <c r="AT12" s="4">
        <v>1005</v>
      </c>
      <c r="AU12" s="4" t="str">
        <f t="shared" si="2"/>
        <v>May</v>
      </c>
      <c r="AV12" s="4" t="s">
        <v>7</v>
      </c>
      <c r="AW12" s="15">
        <f t="shared" si="3"/>
        <v>23</v>
      </c>
      <c r="AX12" s="1">
        <f t="shared" si="4"/>
        <v>1</v>
      </c>
      <c r="AY12" s="1">
        <f t="shared" si="5"/>
        <v>3</v>
      </c>
      <c r="AZ12" s="1">
        <f t="shared" si="6"/>
        <v>4</v>
      </c>
      <c r="BA12" s="25">
        <f t="shared" si="7"/>
        <v>31</v>
      </c>
      <c r="BB12" s="25">
        <f>Mayreport[[#This Row],[Days]]-Mayreport[[#This Row],[Absent]]</f>
        <v>30</v>
      </c>
      <c r="BC12" s="26">
        <v>45000</v>
      </c>
      <c r="BD12" s="26">
        <f>Mayreport[[#This Row],[Salary]]/Mayreport[[#This Row],[Days]]</f>
        <v>1451.6129032258063</v>
      </c>
      <c r="BE12" s="26">
        <f>Mayreport[[#This Row],[Per Day Salary]]*Mayreport[[#This Row],[Absent]]</f>
        <v>1451.6129032258063</v>
      </c>
      <c r="BF12" s="26">
        <f>Mayreport[[#This Row],[Salary]]-Mayreport[[#This Row],[Deduction]]</f>
        <v>43548.387096774197</v>
      </c>
      <c r="BG12" s="27"/>
      <c r="BH12" s="35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</row>
    <row r="13" spans="4:104" x14ac:dyDescent="0.3">
      <c r="D13" s="31"/>
      <c r="E13" s="31"/>
      <c r="F13" s="31"/>
      <c r="G13" s="33"/>
      <c r="H13" s="3">
        <v>5</v>
      </c>
      <c r="I13" s="4">
        <v>1005</v>
      </c>
      <c r="J13" s="5" t="s">
        <v>7</v>
      </c>
      <c r="K13" s="15">
        <f t="shared" si="9"/>
        <v>4</v>
      </c>
      <c r="L13" s="1" t="s">
        <v>39</v>
      </c>
      <c r="M13" s="1" t="s">
        <v>39</v>
      </c>
      <c r="N13" s="1" t="s">
        <v>40</v>
      </c>
      <c r="O13" s="1" t="str">
        <f t="shared" si="8"/>
        <v>WO</v>
      </c>
      <c r="P13" s="1" t="s">
        <v>39</v>
      </c>
      <c r="Q13" s="1" t="s">
        <v>39</v>
      </c>
      <c r="R13" s="1" t="s">
        <v>39</v>
      </c>
      <c r="S13" s="1" t="s">
        <v>39</v>
      </c>
      <c r="T13" s="1" t="s">
        <v>39</v>
      </c>
      <c r="U13" s="1" t="s">
        <v>39</v>
      </c>
      <c r="V13" s="1" t="str">
        <f t="shared" si="8"/>
        <v>WO</v>
      </c>
      <c r="W13" s="1" t="s">
        <v>39</v>
      </c>
      <c r="X13" s="1" t="s">
        <v>39</v>
      </c>
      <c r="Y13" s="1" t="s">
        <v>39</v>
      </c>
      <c r="Z13" s="1" t="s">
        <v>39</v>
      </c>
      <c r="AA13" s="1" t="s">
        <v>39</v>
      </c>
      <c r="AB13" s="1" t="s">
        <v>39</v>
      </c>
      <c r="AC13" s="1" t="str">
        <f t="shared" si="8"/>
        <v>WO</v>
      </c>
      <c r="AD13" s="1" t="s">
        <v>39</v>
      </c>
      <c r="AE13" s="1" t="s">
        <v>39</v>
      </c>
      <c r="AF13" s="1" t="s">
        <v>40</v>
      </c>
      <c r="AG13" s="1" t="s">
        <v>39</v>
      </c>
      <c r="AH13" s="1" t="s">
        <v>39</v>
      </c>
      <c r="AI13" s="1" t="s">
        <v>39</v>
      </c>
      <c r="AJ13" s="1" t="str">
        <f t="shared" si="8"/>
        <v>WO</v>
      </c>
      <c r="AK13" s="1" t="s">
        <v>41</v>
      </c>
      <c r="AL13" s="1" t="s">
        <v>39</v>
      </c>
      <c r="AM13" s="1" t="s">
        <v>39</v>
      </c>
      <c r="AN13" s="1" t="s">
        <v>39</v>
      </c>
      <c r="AO13" s="1" t="s">
        <v>40</v>
      </c>
      <c r="AP13" s="16" t="s">
        <v>39</v>
      </c>
      <c r="AQ13" s="33"/>
      <c r="AR13" s="35"/>
      <c r="AS13" s="4">
        <v>6</v>
      </c>
      <c r="AT13" s="4">
        <v>1006</v>
      </c>
      <c r="AU13" s="4" t="str">
        <f t="shared" si="2"/>
        <v>May</v>
      </c>
      <c r="AV13" s="4" t="s">
        <v>8</v>
      </c>
      <c r="AW13" s="15">
        <f t="shared" si="3"/>
        <v>24</v>
      </c>
      <c r="AX13" s="1">
        <f t="shared" si="4"/>
        <v>0</v>
      </c>
      <c r="AY13" s="1">
        <f t="shared" si="5"/>
        <v>3</v>
      </c>
      <c r="AZ13" s="1">
        <f t="shared" si="6"/>
        <v>4</v>
      </c>
      <c r="BA13" s="25">
        <f t="shared" si="7"/>
        <v>31</v>
      </c>
      <c r="BB13" s="25">
        <f>Mayreport[[#This Row],[Days]]-Mayreport[[#This Row],[Absent]]</f>
        <v>31</v>
      </c>
      <c r="BC13" s="26">
        <v>15000</v>
      </c>
      <c r="BD13" s="26">
        <f>Mayreport[[#This Row],[Salary]]/Mayreport[[#This Row],[Days]]</f>
        <v>483.87096774193549</v>
      </c>
      <c r="BE13" s="26">
        <f>Mayreport[[#This Row],[Per Day Salary]]*Mayreport[[#This Row],[Absent]]</f>
        <v>0</v>
      </c>
      <c r="BF13" s="26">
        <f>Mayreport[[#This Row],[Salary]]-Mayreport[[#This Row],[Deduction]]</f>
        <v>15000</v>
      </c>
      <c r="BG13" s="27"/>
      <c r="BH13" s="35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</row>
    <row r="14" spans="4:104" x14ac:dyDescent="0.3">
      <c r="D14" s="31"/>
      <c r="E14" s="31"/>
      <c r="F14" s="31"/>
      <c r="G14" s="33"/>
      <c r="H14" s="3">
        <v>6</v>
      </c>
      <c r="I14" s="4">
        <v>1006</v>
      </c>
      <c r="J14" s="5" t="s">
        <v>8</v>
      </c>
      <c r="K14" s="15">
        <f t="shared" si="9"/>
        <v>4</v>
      </c>
      <c r="L14" s="1" t="s">
        <v>39</v>
      </c>
      <c r="M14" s="1" t="s">
        <v>39</v>
      </c>
      <c r="N14" s="1" t="s">
        <v>40</v>
      </c>
      <c r="O14" s="1" t="str">
        <f t="shared" si="8"/>
        <v>WO</v>
      </c>
      <c r="P14" s="1" t="s">
        <v>39</v>
      </c>
      <c r="Q14" s="1" t="s">
        <v>39</v>
      </c>
      <c r="R14" s="1" t="s">
        <v>39</v>
      </c>
      <c r="S14" s="1" t="s">
        <v>39</v>
      </c>
      <c r="T14" s="1" t="s">
        <v>39</v>
      </c>
      <c r="U14" s="1" t="s">
        <v>39</v>
      </c>
      <c r="V14" s="1" t="str">
        <f t="shared" si="8"/>
        <v>WO</v>
      </c>
      <c r="W14" s="1" t="s">
        <v>39</v>
      </c>
      <c r="X14" s="1" t="s">
        <v>39</v>
      </c>
      <c r="Y14" s="1" t="s">
        <v>39</v>
      </c>
      <c r="Z14" s="1" t="s">
        <v>39</v>
      </c>
      <c r="AA14" s="1" t="s">
        <v>39</v>
      </c>
      <c r="AB14" s="1" t="s">
        <v>39</v>
      </c>
      <c r="AC14" s="1" t="str">
        <f t="shared" si="8"/>
        <v>WO</v>
      </c>
      <c r="AD14" s="1" t="s">
        <v>39</v>
      </c>
      <c r="AE14" s="1" t="s">
        <v>39</v>
      </c>
      <c r="AF14" s="1" t="s">
        <v>40</v>
      </c>
      <c r="AG14" s="1" t="s">
        <v>39</v>
      </c>
      <c r="AH14" s="1" t="s">
        <v>39</v>
      </c>
      <c r="AI14" s="1" t="s">
        <v>39</v>
      </c>
      <c r="AJ14" s="1" t="str">
        <f t="shared" si="8"/>
        <v>WO</v>
      </c>
      <c r="AK14" s="1" t="s">
        <v>39</v>
      </c>
      <c r="AL14" s="1" t="s">
        <v>39</v>
      </c>
      <c r="AM14" s="1" t="s">
        <v>39</v>
      </c>
      <c r="AN14" s="1" t="s">
        <v>39</v>
      </c>
      <c r="AO14" s="1" t="s">
        <v>40</v>
      </c>
      <c r="AP14" s="16" t="s">
        <v>39</v>
      </c>
      <c r="AQ14" s="33"/>
      <c r="AR14" s="35"/>
      <c r="AS14" s="4">
        <v>7</v>
      </c>
      <c r="AT14" s="4">
        <v>1007</v>
      </c>
      <c r="AU14" s="4" t="str">
        <f t="shared" si="2"/>
        <v>May</v>
      </c>
      <c r="AV14" s="4" t="s">
        <v>9</v>
      </c>
      <c r="AW14" s="15">
        <f t="shared" si="3"/>
        <v>23</v>
      </c>
      <c r="AX14" s="1">
        <f t="shared" si="4"/>
        <v>1</v>
      </c>
      <c r="AY14" s="1">
        <f t="shared" si="5"/>
        <v>3</v>
      </c>
      <c r="AZ14" s="1">
        <f t="shared" si="6"/>
        <v>4</v>
      </c>
      <c r="BA14" s="25">
        <f t="shared" si="7"/>
        <v>31</v>
      </c>
      <c r="BB14" s="25">
        <f>Mayreport[[#This Row],[Days]]-Mayreport[[#This Row],[Absent]]</f>
        <v>30</v>
      </c>
      <c r="BC14" s="26">
        <v>62000</v>
      </c>
      <c r="BD14" s="26">
        <f>Mayreport[[#This Row],[Salary]]/Mayreport[[#This Row],[Days]]</f>
        <v>2000</v>
      </c>
      <c r="BE14" s="26">
        <f>Mayreport[[#This Row],[Per Day Salary]]*Mayreport[[#This Row],[Absent]]</f>
        <v>2000</v>
      </c>
      <c r="BF14" s="26">
        <f>Mayreport[[#This Row],[Salary]]-Mayreport[[#This Row],[Deduction]]</f>
        <v>60000</v>
      </c>
      <c r="BG14" s="27"/>
      <c r="BH14" s="35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</row>
    <row r="15" spans="4:104" x14ac:dyDescent="0.3">
      <c r="D15" s="31"/>
      <c r="E15" s="31"/>
      <c r="F15" s="31"/>
      <c r="G15" s="33"/>
      <c r="H15" s="3">
        <v>7</v>
      </c>
      <c r="I15" s="4">
        <v>1007</v>
      </c>
      <c r="J15" s="5" t="s">
        <v>9</v>
      </c>
      <c r="K15" s="15">
        <f t="shared" si="9"/>
        <v>4</v>
      </c>
      <c r="L15" s="1" t="s">
        <v>39</v>
      </c>
      <c r="M15" s="1" t="s">
        <v>39</v>
      </c>
      <c r="N15" s="1" t="s">
        <v>40</v>
      </c>
      <c r="O15" s="1" t="str">
        <f t="shared" si="8"/>
        <v>WO</v>
      </c>
      <c r="P15" s="1" t="s">
        <v>39</v>
      </c>
      <c r="Q15" s="1" t="s">
        <v>39</v>
      </c>
      <c r="R15" s="1" t="s">
        <v>39</v>
      </c>
      <c r="S15" s="1" t="s">
        <v>39</v>
      </c>
      <c r="T15" s="1" t="s">
        <v>39</v>
      </c>
      <c r="U15" s="1" t="s">
        <v>39</v>
      </c>
      <c r="V15" s="1" t="str">
        <f t="shared" si="8"/>
        <v>WO</v>
      </c>
      <c r="W15" s="1" t="s">
        <v>39</v>
      </c>
      <c r="X15" s="1" t="s">
        <v>41</v>
      </c>
      <c r="Y15" s="1" t="s">
        <v>39</v>
      </c>
      <c r="Z15" s="1" t="s">
        <v>39</v>
      </c>
      <c r="AA15" s="1" t="s">
        <v>39</v>
      </c>
      <c r="AB15" s="1" t="s">
        <v>39</v>
      </c>
      <c r="AC15" s="1" t="str">
        <f t="shared" si="8"/>
        <v>WO</v>
      </c>
      <c r="AD15" s="1" t="s">
        <v>39</v>
      </c>
      <c r="AE15" s="1" t="s">
        <v>39</v>
      </c>
      <c r="AF15" s="1" t="s">
        <v>40</v>
      </c>
      <c r="AG15" s="1" t="s">
        <v>39</v>
      </c>
      <c r="AH15" s="1" t="s">
        <v>39</v>
      </c>
      <c r="AI15" s="1" t="s">
        <v>39</v>
      </c>
      <c r="AJ15" s="1" t="str">
        <f t="shared" si="8"/>
        <v>WO</v>
      </c>
      <c r="AK15" s="1" t="s">
        <v>39</v>
      </c>
      <c r="AL15" s="1" t="s">
        <v>39</v>
      </c>
      <c r="AM15" s="1" t="s">
        <v>39</v>
      </c>
      <c r="AN15" s="1" t="s">
        <v>39</v>
      </c>
      <c r="AO15" s="1" t="s">
        <v>40</v>
      </c>
      <c r="AP15" s="16" t="s">
        <v>39</v>
      </c>
      <c r="AQ15" s="33"/>
      <c r="AR15" s="35"/>
      <c r="AS15" s="4">
        <v>8</v>
      </c>
      <c r="AT15" s="4">
        <v>1008</v>
      </c>
      <c r="AU15" s="4" t="str">
        <f t="shared" si="2"/>
        <v>May</v>
      </c>
      <c r="AV15" s="4" t="s">
        <v>10</v>
      </c>
      <c r="AW15" s="15">
        <f t="shared" si="3"/>
        <v>24</v>
      </c>
      <c r="AX15" s="1">
        <f t="shared" si="4"/>
        <v>0</v>
      </c>
      <c r="AY15" s="1">
        <f t="shared" si="5"/>
        <v>3</v>
      </c>
      <c r="AZ15" s="1">
        <f t="shared" si="6"/>
        <v>4</v>
      </c>
      <c r="BA15" s="25">
        <f t="shared" si="7"/>
        <v>31</v>
      </c>
      <c r="BB15" s="25">
        <f>Mayreport[[#This Row],[Days]]-Mayreport[[#This Row],[Absent]]</f>
        <v>31</v>
      </c>
      <c r="BC15" s="26">
        <v>50000</v>
      </c>
      <c r="BD15" s="26">
        <f>Mayreport[[#This Row],[Salary]]/Mayreport[[#This Row],[Days]]</f>
        <v>1612.9032258064517</v>
      </c>
      <c r="BE15" s="26">
        <f>Mayreport[[#This Row],[Per Day Salary]]*Mayreport[[#This Row],[Absent]]</f>
        <v>0</v>
      </c>
      <c r="BF15" s="26">
        <f>Mayreport[[#This Row],[Salary]]-Mayreport[[#This Row],[Deduction]]</f>
        <v>50000</v>
      </c>
      <c r="BG15" s="27"/>
      <c r="BH15" s="35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</row>
    <row r="16" spans="4:104" x14ac:dyDescent="0.3">
      <c r="D16" s="31"/>
      <c r="E16" s="31"/>
      <c r="F16" s="31"/>
      <c r="G16" s="33"/>
      <c r="H16" s="3">
        <v>8</v>
      </c>
      <c r="I16" s="4">
        <v>1008</v>
      </c>
      <c r="J16" s="5" t="s">
        <v>10</v>
      </c>
      <c r="K16" s="15">
        <f t="shared" si="9"/>
        <v>4</v>
      </c>
      <c r="L16" s="1" t="s">
        <v>39</v>
      </c>
      <c r="M16" s="1" t="s">
        <v>39</v>
      </c>
      <c r="N16" s="1" t="s">
        <v>40</v>
      </c>
      <c r="O16" s="1" t="str">
        <f t="shared" si="8"/>
        <v>WO</v>
      </c>
      <c r="P16" s="1" t="s">
        <v>39</v>
      </c>
      <c r="Q16" s="1" t="s">
        <v>39</v>
      </c>
      <c r="R16" s="1" t="s">
        <v>39</v>
      </c>
      <c r="S16" s="1" t="s">
        <v>39</v>
      </c>
      <c r="T16" s="1" t="s">
        <v>39</v>
      </c>
      <c r="U16" s="1" t="s">
        <v>39</v>
      </c>
      <c r="V16" s="1" t="str">
        <f t="shared" si="8"/>
        <v>WO</v>
      </c>
      <c r="W16" s="1" t="s">
        <v>39</v>
      </c>
      <c r="X16" s="1" t="s">
        <v>39</v>
      </c>
      <c r="Y16" s="1" t="s">
        <v>39</v>
      </c>
      <c r="Z16" s="1" t="s">
        <v>39</v>
      </c>
      <c r="AA16" s="1" t="s">
        <v>39</v>
      </c>
      <c r="AB16" s="1" t="s">
        <v>39</v>
      </c>
      <c r="AC16" s="1" t="str">
        <f t="shared" si="8"/>
        <v>WO</v>
      </c>
      <c r="AD16" s="1" t="s">
        <v>39</v>
      </c>
      <c r="AE16" s="1" t="s">
        <v>39</v>
      </c>
      <c r="AF16" s="1" t="s">
        <v>40</v>
      </c>
      <c r="AG16" s="1" t="s">
        <v>39</v>
      </c>
      <c r="AH16" s="1" t="s">
        <v>39</v>
      </c>
      <c r="AI16" s="1" t="s">
        <v>39</v>
      </c>
      <c r="AJ16" s="1" t="str">
        <f t="shared" si="8"/>
        <v>WO</v>
      </c>
      <c r="AK16" s="1" t="s">
        <v>39</v>
      </c>
      <c r="AL16" s="1" t="s">
        <v>39</v>
      </c>
      <c r="AM16" s="1" t="s">
        <v>39</v>
      </c>
      <c r="AN16" s="1" t="s">
        <v>39</v>
      </c>
      <c r="AO16" s="1" t="s">
        <v>40</v>
      </c>
      <c r="AP16" s="16" t="s">
        <v>39</v>
      </c>
      <c r="AQ16" s="33"/>
      <c r="AR16" s="35"/>
      <c r="AS16" s="4">
        <v>9</v>
      </c>
      <c r="AT16" s="4">
        <v>1009</v>
      </c>
      <c r="AU16" s="4" t="str">
        <f t="shared" si="2"/>
        <v>May</v>
      </c>
      <c r="AV16" s="4" t="s">
        <v>11</v>
      </c>
      <c r="AW16" s="15">
        <f t="shared" si="3"/>
        <v>24</v>
      </c>
      <c r="AX16" s="1">
        <f t="shared" si="4"/>
        <v>0</v>
      </c>
      <c r="AY16" s="1">
        <f t="shared" si="5"/>
        <v>3</v>
      </c>
      <c r="AZ16" s="1">
        <f t="shared" si="6"/>
        <v>4</v>
      </c>
      <c r="BA16" s="25">
        <f t="shared" si="7"/>
        <v>31</v>
      </c>
      <c r="BB16" s="25">
        <f>Mayreport[[#This Row],[Days]]-Mayreport[[#This Row],[Absent]]</f>
        <v>31</v>
      </c>
      <c r="BC16" s="26">
        <v>25000</v>
      </c>
      <c r="BD16" s="26">
        <f>Mayreport[[#This Row],[Salary]]/Mayreport[[#This Row],[Days]]</f>
        <v>806.45161290322585</v>
      </c>
      <c r="BE16" s="26">
        <f>Mayreport[[#This Row],[Per Day Salary]]*Mayreport[[#This Row],[Absent]]</f>
        <v>0</v>
      </c>
      <c r="BF16" s="26">
        <f>Mayreport[[#This Row],[Salary]]-Mayreport[[#This Row],[Deduction]]</f>
        <v>25000</v>
      </c>
      <c r="BG16" s="27"/>
      <c r="BH16" s="35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</row>
    <row r="17" spans="4:100" x14ac:dyDescent="0.3">
      <c r="D17" s="31"/>
      <c r="E17" s="31"/>
      <c r="F17" s="31"/>
      <c r="G17" s="33"/>
      <c r="H17" s="3">
        <v>9</v>
      </c>
      <c r="I17" s="4">
        <v>1009</v>
      </c>
      <c r="J17" s="5" t="s">
        <v>11</v>
      </c>
      <c r="K17" s="15">
        <f t="shared" si="9"/>
        <v>4</v>
      </c>
      <c r="L17" s="1" t="s">
        <v>39</v>
      </c>
      <c r="M17" s="1" t="s">
        <v>39</v>
      </c>
      <c r="N17" s="1" t="s">
        <v>40</v>
      </c>
      <c r="O17" s="1" t="str">
        <f t="shared" si="8"/>
        <v>WO</v>
      </c>
      <c r="P17" s="1" t="s">
        <v>39</v>
      </c>
      <c r="Q17" s="1" t="s">
        <v>39</v>
      </c>
      <c r="R17" s="1" t="s">
        <v>39</v>
      </c>
      <c r="S17" s="1" t="s">
        <v>39</v>
      </c>
      <c r="T17" s="1" t="s">
        <v>39</v>
      </c>
      <c r="U17" s="1" t="s">
        <v>39</v>
      </c>
      <c r="V17" s="1" t="str">
        <f t="shared" si="8"/>
        <v>WO</v>
      </c>
      <c r="W17" s="1" t="s">
        <v>39</v>
      </c>
      <c r="X17" s="1" t="s">
        <v>39</v>
      </c>
      <c r="Y17" s="1" t="s">
        <v>39</v>
      </c>
      <c r="Z17" s="1" t="s">
        <v>39</v>
      </c>
      <c r="AA17" s="1" t="s">
        <v>39</v>
      </c>
      <c r="AB17" s="1" t="s">
        <v>39</v>
      </c>
      <c r="AC17" s="1" t="str">
        <f t="shared" si="8"/>
        <v>WO</v>
      </c>
      <c r="AD17" s="1" t="s">
        <v>39</v>
      </c>
      <c r="AE17" s="1" t="s">
        <v>39</v>
      </c>
      <c r="AF17" s="1" t="s">
        <v>40</v>
      </c>
      <c r="AG17" s="1" t="s">
        <v>39</v>
      </c>
      <c r="AH17" s="1" t="s">
        <v>39</v>
      </c>
      <c r="AI17" s="1" t="s">
        <v>39</v>
      </c>
      <c r="AJ17" s="1" t="str">
        <f t="shared" ref="AJ17" si="10">IF(AJ$7 = "Sun","WO","")</f>
        <v>WO</v>
      </c>
      <c r="AK17" s="1" t="s">
        <v>39</v>
      </c>
      <c r="AL17" s="1" t="s">
        <v>39</v>
      </c>
      <c r="AM17" s="1" t="s">
        <v>39</v>
      </c>
      <c r="AN17" s="1" t="s">
        <v>39</v>
      </c>
      <c r="AO17" s="1" t="s">
        <v>40</v>
      </c>
      <c r="AP17" s="16" t="s">
        <v>39</v>
      </c>
      <c r="AQ17" s="33"/>
      <c r="AR17" s="35"/>
      <c r="AS17" s="4">
        <v>10</v>
      </c>
      <c r="AT17" s="4">
        <v>1010</v>
      </c>
      <c r="AU17" s="4" t="str">
        <f t="shared" si="2"/>
        <v>May</v>
      </c>
      <c r="AV17" s="4" t="s">
        <v>12</v>
      </c>
      <c r="AW17" s="15">
        <f t="shared" si="3"/>
        <v>24</v>
      </c>
      <c r="AX17" s="1">
        <f t="shared" si="4"/>
        <v>0</v>
      </c>
      <c r="AY17" s="1">
        <f t="shared" si="5"/>
        <v>3</v>
      </c>
      <c r="AZ17" s="1">
        <f t="shared" si="6"/>
        <v>4</v>
      </c>
      <c r="BA17" s="25">
        <f t="shared" si="7"/>
        <v>31</v>
      </c>
      <c r="BB17" s="25">
        <f>Mayreport[[#This Row],[Days]]-Mayreport[[#This Row],[Absent]]</f>
        <v>31</v>
      </c>
      <c r="BC17" s="26">
        <v>45000</v>
      </c>
      <c r="BD17" s="26">
        <f>Mayreport[[#This Row],[Salary]]/Mayreport[[#This Row],[Days]]</f>
        <v>1451.6129032258063</v>
      </c>
      <c r="BE17" s="26">
        <f>Mayreport[[#This Row],[Per Day Salary]]*Mayreport[[#This Row],[Absent]]</f>
        <v>0</v>
      </c>
      <c r="BF17" s="26">
        <f>Mayreport[[#This Row],[Salary]]-Mayreport[[#This Row],[Deduction]]</f>
        <v>45000</v>
      </c>
      <c r="BG17" s="27"/>
      <c r="BH17" s="35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</row>
    <row r="18" spans="4:100" x14ac:dyDescent="0.3">
      <c r="D18" s="31"/>
      <c r="E18" s="31"/>
      <c r="F18" s="31"/>
      <c r="G18" s="33"/>
      <c r="H18" s="3">
        <v>10</v>
      </c>
      <c r="I18" s="4">
        <v>1010</v>
      </c>
      <c r="J18" s="5" t="s">
        <v>12</v>
      </c>
      <c r="K18" s="15">
        <f t="shared" si="9"/>
        <v>4</v>
      </c>
      <c r="L18" s="1" t="s">
        <v>39</v>
      </c>
      <c r="M18" s="1" t="s">
        <v>39</v>
      </c>
      <c r="N18" s="1" t="s">
        <v>40</v>
      </c>
      <c r="O18" s="1" t="str">
        <f t="shared" ref="O18:V28" si="11">IF(O$7 = "Sun","WO","")</f>
        <v>WO</v>
      </c>
      <c r="P18" s="1" t="s">
        <v>39</v>
      </c>
      <c r="Q18" s="1" t="s">
        <v>39</v>
      </c>
      <c r="R18" s="1" t="s">
        <v>39</v>
      </c>
      <c r="S18" s="1" t="s">
        <v>39</v>
      </c>
      <c r="T18" s="1" t="s">
        <v>39</v>
      </c>
      <c r="U18" s="1" t="s">
        <v>39</v>
      </c>
      <c r="V18" s="1" t="str">
        <f t="shared" si="11"/>
        <v>WO</v>
      </c>
      <c r="W18" s="1" t="s">
        <v>39</v>
      </c>
      <c r="X18" s="1" t="s">
        <v>39</v>
      </c>
      <c r="Y18" s="1" t="s">
        <v>39</v>
      </c>
      <c r="Z18" s="1" t="s">
        <v>39</v>
      </c>
      <c r="AA18" s="1" t="s">
        <v>39</v>
      </c>
      <c r="AB18" s="1" t="s">
        <v>39</v>
      </c>
      <c r="AC18" s="1" t="str">
        <f t="shared" ref="AC18:AJ28" si="12">IF(AC$7 = "Sun","WO","")</f>
        <v>WO</v>
      </c>
      <c r="AD18" s="1" t="s">
        <v>39</v>
      </c>
      <c r="AE18" s="1" t="s">
        <v>39</v>
      </c>
      <c r="AF18" s="1" t="s">
        <v>40</v>
      </c>
      <c r="AG18" s="1" t="s">
        <v>39</v>
      </c>
      <c r="AH18" s="1" t="s">
        <v>39</v>
      </c>
      <c r="AI18" s="1" t="s">
        <v>39</v>
      </c>
      <c r="AJ18" s="1" t="str">
        <f t="shared" si="12"/>
        <v>WO</v>
      </c>
      <c r="AK18" s="1" t="s">
        <v>39</v>
      </c>
      <c r="AL18" s="1" t="s">
        <v>39</v>
      </c>
      <c r="AM18" s="1" t="s">
        <v>39</v>
      </c>
      <c r="AN18" s="1" t="s">
        <v>39</v>
      </c>
      <c r="AO18" s="1" t="s">
        <v>40</v>
      </c>
      <c r="AP18" s="16" t="s">
        <v>39</v>
      </c>
      <c r="AQ18" s="33"/>
      <c r="AR18" s="35"/>
      <c r="AS18" s="4">
        <v>11</v>
      </c>
      <c r="AT18" s="4">
        <v>1011</v>
      </c>
      <c r="AU18" s="4" t="str">
        <f t="shared" si="2"/>
        <v>May</v>
      </c>
      <c r="AV18" s="4" t="s">
        <v>13</v>
      </c>
      <c r="AW18" s="15">
        <f t="shared" si="3"/>
        <v>24</v>
      </c>
      <c r="AX18" s="1">
        <f t="shared" si="4"/>
        <v>0</v>
      </c>
      <c r="AY18" s="1">
        <f t="shared" si="5"/>
        <v>3</v>
      </c>
      <c r="AZ18" s="1">
        <f t="shared" si="6"/>
        <v>4</v>
      </c>
      <c r="BA18" s="25">
        <f t="shared" si="7"/>
        <v>31</v>
      </c>
      <c r="BB18" s="25">
        <f>Mayreport[[#This Row],[Days]]-Mayreport[[#This Row],[Absent]]</f>
        <v>31</v>
      </c>
      <c r="BC18" s="26">
        <v>48000</v>
      </c>
      <c r="BD18" s="26">
        <f>Mayreport[[#This Row],[Salary]]/Mayreport[[#This Row],[Days]]</f>
        <v>1548.3870967741937</v>
      </c>
      <c r="BE18" s="26">
        <f>Mayreport[[#This Row],[Per Day Salary]]*Mayreport[[#This Row],[Absent]]</f>
        <v>0</v>
      </c>
      <c r="BF18" s="26">
        <f>Mayreport[[#This Row],[Salary]]-Mayreport[[#This Row],[Deduction]]</f>
        <v>48000</v>
      </c>
      <c r="BG18" s="27"/>
      <c r="BH18" s="35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</row>
    <row r="19" spans="4:100" x14ac:dyDescent="0.3">
      <c r="D19" s="31"/>
      <c r="E19" s="31"/>
      <c r="F19" s="31"/>
      <c r="G19" s="33"/>
      <c r="H19" s="3">
        <v>11</v>
      </c>
      <c r="I19" s="4">
        <v>1011</v>
      </c>
      <c r="J19" s="5" t="s">
        <v>13</v>
      </c>
      <c r="K19" s="15">
        <f t="shared" si="9"/>
        <v>4</v>
      </c>
      <c r="L19" s="1" t="s">
        <v>39</v>
      </c>
      <c r="M19" s="1" t="s">
        <v>39</v>
      </c>
      <c r="N19" s="1" t="s">
        <v>40</v>
      </c>
      <c r="O19" s="1" t="str">
        <f t="shared" si="11"/>
        <v>WO</v>
      </c>
      <c r="P19" s="1" t="s">
        <v>39</v>
      </c>
      <c r="Q19" s="1" t="s">
        <v>39</v>
      </c>
      <c r="R19" s="1" t="s">
        <v>39</v>
      </c>
      <c r="S19" s="1" t="s">
        <v>39</v>
      </c>
      <c r="T19" s="1" t="s">
        <v>39</v>
      </c>
      <c r="U19" s="1" t="s">
        <v>39</v>
      </c>
      <c r="V19" s="1" t="str">
        <f t="shared" si="11"/>
        <v>WO</v>
      </c>
      <c r="W19" s="1" t="s">
        <v>39</v>
      </c>
      <c r="X19" s="1" t="s">
        <v>39</v>
      </c>
      <c r="Y19" s="1" t="s">
        <v>39</v>
      </c>
      <c r="Z19" s="1" t="s">
        <v>39</v>
      </c>
      <c r="AA19" s="1" t="s">
        <v>39</v>
      </c>
      <c r="AB19" s="1" t="s">
        <v>39</v>
      </c>
      <c r="AC19" s="1" t="str">
        <f t="shared" si="12"/>
        <v>WO</v>
      </c>
      <c r="AD19" s="1" t="s">
        <v>39</v>
      </c>
      <c r="AE19" s="1" t="s">
        <v>39</v>
      </c>
      <c r="AF19" s="1" t="s">
        <v>40</v>
      </c>
      <c r="AG19" s="1" t="s">
        <v>39</v>
      </c>
      <c r="AH19" s="1" t="s">
        <v>39</v>
      </c>
      <c r="AI19" s="1" t="s">
        <v>39</v>
      </c>
      <c r="AJ19" s="1" t="str">
        <f t="shared" si="12"/>
        <v>WO</v>
      </c>
      <c r="AK19" s="1" t="s">
        <v>39</v>
      </c>
      <c r="AL19" s="1" t="s">
        <v>39</v>
      </c>
      <c r="AM19" s="1" t="s">
        <v>39</v>
      </c>
      <c r="AN19" s="1" t="s">
        <v>39</v>
      </c>
      <c r="AO19" s="1" t="s">
        <v>40</v>
      </c>
      <c r="AP19" s="16" t="s">
        <v>39</v>
      </c>
      <c r="AQ19" s="33"/>
      <c r="AR19" s="35"/>
      <c r="AS19" s="4">
        <v>12</v>
      </c>
      <c r="AT19" s="4">
        <v>1012</v>
      </c>
      <c r="AU19" s="4" t="str">
        <f t="shared" si="2"/>
        <v>May</v>
      </c>
      <c r="AV19" s="4" t="s">
        <v>14</v>
      </c>
      <c r="AW19" s="15">
        <f t="shared" si="3"/>
        <v>24</v>
      </c>
      <c r="AX19" s="1">
        <f t="shared" si="4"/>
        <v>0</v>
      </c>
      <c r="AY19" s="1">
        <f t="shared" si="5"/>
        <v>3</v>
      </c>
      <c r="AZ19" s="1">
        <f t="shared" si="6"/>
        <v>4</v>
      </c>
      <c r="BA19" s="25">
        <f t="shared" si="7"/>
        <v>31</v>
      </c>
      <c r="BB19" s="25">
        <f>Mayreport[[#This Row],[Days]]-Mayreport[[#This Row],[Absent]]</f>
        <v>31</v>
      </c>
      <c r="BC19" s="26">
        <v>52000</v>
      </c>
      <c r="BD19" s="26">
        <f>Mayreport[[#This Row],[Salary]]/Mayreport[[#This Row],[Days]]</f>
        <v>1677.4193548387098</v>
      </c>
      <c r="BE19" s="26">
        <f>Mayreport[[#This Row],[Per Day Salary]]*Mayreport[[#This Row],[Absent]]</f>
        <v>0</v>
      </c>
      <c r="BF19" s="26">
        <f>Mayreport[[#This Row],[Salary]]-Mayreport[[#This Row],[Deduction]]</f>
        <v>52000</v>
      </c>
      <c r="BG19" s="27"/>
      <c r="BH19" s="35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1"/>
      <c r="CV19" s="31"/>
    </row>
    <row r="20" spans="4:100" x14ac:dyDescent="0.3">
      <c r="D20" s="31"/>
      <c r="E20" s="31"/>
      <c r="F20" s="31"/>
      <c r="G20" s="33"/>
      <c r="H20" s="3">
        <v>12</v>
      </c>
      <c r="I20" s="4">
        <v>1012</v>
      </c>
      <c r="J20" s="5" t="s">
        <v>14</v>
      </c>
      <c r="K20" s="15">
        <f t="shared" si="9"/>
        <v>4</v>
      </c>
      <c r="L20" s="1" t="s">
        <v>39</v>
      </c>
      <c r="M20" s="1" t="s">
        <v>39</v>
      </c>
      <c r="N20" s="1" t="s">
        <v>40</v>
      </c>
      <c r="O20" s="1" t="str">
        <f t="shared" si="11"/>
        <v>WO</v>
      </c>
      <c r="P20" s="1" t="s">
        <v>39</v>
      </c>
      <c r="Q20" s="1" t="s">
        <v>39</v>
      </c>
      <c r="R20" s="1" t="s">
        <v>39</v>
      </c>
      <c r="S20" s="1" t="s">
        <v>39</v>
      </c>
      <c r="T20" s="1" t="s">
        <v>39</v>
      </c>
      <c r="U20" s="1" t="s">
        <v>39</v>
      </c>
      <c r="V20" s="1" t="str">
        <f t="shared" si="11"/>
        <v>WO</v>
      </c>
      <c r="W20" s="1" t="s">
        <v>39</v>
      </c>
      <c r="X20" s="1" t="s">
        <v>39</v>
      </c>
      <c r="Y20" s="1" t="s">
        <v>39</v>
      </c>
      <c r="Z20" s="1" t="s">
        <v>39</v>
      </c>
      <c r="AA20" s="1" t="s">
        <v>39</v>
      </c>
      <c r="AB20" s="1" t="s">
        <v>39</v>
      </c>
      <c r="AC20" s="1" t="str">
        <f t="shared" si="12"/>
        <v>WO</v>
      </c>
      <c r="AD20" s="1" t="s">
        <v>39</v>
      </c>
      <c r="AE20" s="1" t="s">
        <v>39</v>
      </c>
      <c r="AF20" s="1" t="s">
        <v>40</v>
      </c>
      <c r="AG20" s="1" t="s">
        <v>39</v>
      </c>
      <c r="AH20" s="1" t="s">
        <v>39</v>
      </c>
      <c r="AI20" s="1" t="s">
        <v>39</v>
      </c>
      <c r="AJ20" s="1" t="str">
        <f t="shared" si="12"/>
        <v>WO</v>
      </c>
      <c r="AK20" s="1" t="s">
        <v>39</v>
      </c>
      <c r="AL20" s="1" t="s">
        <v>39</v>
      </c>
      <c r="AM20" s="1" t="s">
        <v>39</v>
      </c>
      <c r="AN20" s="1" t="s">
        <v>39</v>
      </c>
      <c r="AO20" s="1" t="s">
        <v>40</v>
      </c>
      <c r="AP20" s="16" t="s">
        <v>39</v>
      </c>
      <c r="AQ20" s="33"/>
      <c r="AR20" s="35"/>
      <c r="AS20" s="4">
        <v>13</v>
      </c>
      <c r="AT20" s="4">
        <v>1013</v>
      </c>
      <c r="AU20" s="4" t="str">
        <f t="shared" si="2"/>
        <v>May</v>
      </c>
      <c r="AV20" s="4" t="s">
        <v>15</v>
      </c>
      <c r="AW20" s="15">
        <f t="shared" si="3"/>
        <v>23</v>
      </c>
      <c r="AX20" s="1">
        <f t="shared" si="4"/>
        <v>1</v>
      </c>
      <c r="AY20" s="1">
        <f t="shared" si="5"/>
        <v>3</v>
      </c>
      <c r="AZ20" s="1">
        <f t="shared" si="6"/>
        <v>4</v>
      </c>
      <c r="BA20" s="25">
        <f t="shared" si="7"/>
        <v>31</v>
      </c>
      <c r="BB20" s="25">
        <f>Mayreport[[#This Row],[Days]]-Mayreport[[#This Row],[Absent]]</f>
        <v>30</v>
      </c>
      <c r="BC20" s="26">
        <v>42000</v>
      </c>
      <c r="BD20" s="26">
        <f>Mayreport[[#This Row],[Salary]]/Mayreport[[#This Row],[Days]]</f>
        <v>1354.8387096774193</v>
      </c>
      <c r="BE20" s="26">
        <f>Mayreport[[#This Row],[Per Day Salary]]*Mayreport[[#This Row],[Absent]]</f>
        <v>1354.8387096774193</v>
      </c>
      <c r="BF20" s="26">
        <f>Mayreport[[#This Row],[Salary]]-Mayreport[[#This Row],[Deduction]]</f>
        <v>40645.161290322583</v>
      </c>
      <c r="BG20" s="27"/>
      <c r="BH20" s="35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</row>
    <row r="21" spans="4:100" x14ac:dyDescent="0.3">
      <c r="D21" s="31"/>
      <c r="E21" s="31"/>
      <c r="F21" s="31"/>
      <c r="G21" s="33"/>
      <c r="H21" s="3">
        <v>13</v>
      </c>
      <c r="I21" s="4">
        <v>1013</v>
      </c>
      <c r="J21" s="5" t="s">
        <v>15</v>
      </c>
      <c r="K21" s="15">
        <f t="shared" si="9"/>
        <v>4</v>
      </c>
      <c r="L21" s="1" t="s">
        <v>39</v>
      </c>
      <c r="M21" s="1" t="s">
        <v>39</v>
      </c>
      <c r="N21" s="1" t="s">
        <v>40</v>
      </c>
      <c r="O21" s="1" t="str">
        <f t="shared" si="11"/>
        <v>WO</v>
      </c>
      <c r="P21" s="1" t="s">
        <v>39</v>
      </c>
      <c r="Q21" s="1" t="s">
        <v>39</v>
      </c>
      <c r="R21" s="1" t="s">
        <v>39</v>
      </c>
      <c r="S21" s="1" t="s">
        <v>39</v>
      </c>
      <c r="T21" s="1" t="s">
        <v>39</v>
      </c>
      <c r="U21" s="1" t="s">
        <v>39</v>
      </c>
      <c r="V21" s="1" t="str">
        <f t="shared" si="11"/>
        <v>WO</v>
      </c>
      <c r="W21" s="1" t="s">
        <v>39</v>
      </c>
      <c r="X21" s="1" t="s">
        <v>39</v>
      </c>
      <c r="Y21" s="1" t="s">
        <v>39</v>
      </c>
      <c r="Z21" s="1" t="s">
        <v>39</v>
      </c>
      <c r="AA21" s="1" t="s">
        <v>39</v>
      </c>
      <c r="AB21" s="1" t="s">
        <v>39</v>
      </c>
      <c r="AC21" s="1" t="str">
        <f t="shared" si="12"/>
        <v>WO</v>
      </c>
      <c r="AD21" s="1" t="s">
        <v>39</v>
      </c>
      <c r="AE21" s="1" t="s">
        <v>39</v>
      </c>
      <c r="AF21" s="1" t="s">
        <v>40</v>
      </c>
      <c r="AG21" s="1" t="s">
        <v>39</v>
      </c>
      <c r="AH21" s="1" t="s">
        <v>39</v>
      </c>
      <c r="AI21" s="1" t="s">
        <v>39</v>
      </c>
      <c r="AJ21" s="1" t="str">
        <f t="shared" si="12"/>
        <v>WO</v>
      </c>
      <c r="AK21" s="1" t="s">
        <v>39</v>
      </c>
      <c r="AL21" s="1" t="s">
        <v>41</v>
      </c>
      <c r="AM21" s="1" t="s">
        <v>39</v>
      </c>
      <c r="AN21" s="1" t="s">
        <v>39</v>
      </c>
      <c r="AO21" s="1" t="s">
        <v>40</v>
      </c>
      <c r="AP21" s="16" t="s">
        <v>39</v>
      </c>
      <c r="AQ21" s="33"/>
      <c r="AR21" s="35"/>
      <c r="AS21" s="4">
        <v>14</v>
      </c>
      <c r="AT21" s="4">
        <v>1014</v>
      </c>
      <c r="AU21" s="4" t="str">
        <f t="shared" si="2"/>
        <v>May</v>
      </c>
      <c r="AV21" s="4" t="s">
        <v>16</v>
      </c>
      <c r="AW21" s="15">
        <f t="shared" si="3"/>
        <v>24</v>
      </c>
      <c r="AX21" s="1">
        <f t="shared" si="4"/>
        <v>0</v>
      </c>
      <c r="AY21" s="1">
        <f t="shared" si="5"/>
        <v>3</v>
      </c>
      <c r="AZ21" s="1">
        <f t="shared" si="6"/>
        <v>4</v>
      </c>
      <c r="BA21" s="25">
        <f t="shared" si="7"/>
        <v>31</v>
      </c>
      <c r="BB21" s="25">
        <f>Mayreport[[#This Row],[Days]]-Mayreport[[#This Row],[Absent]]</f>
        <v>31</v>
      </c>
      <c r="BC21" s="26">
        <v>15000</v>
      </c>
      <c r="BD21" s="26">
        <f>Mayreport[[#This Row],[Salary]]/Mayreport[[#This Row],[Days]]</f>
        <v>483.87096774193549</v>
      </c>
      <c r="BE21" s="26">
        <f>Mayreport[[#This Row],[Per Day Salary]]*Mayreport[[#This Row],[Absent]]</f>
        <v>0</v>
      </c>
      <c r="BF21" s="26">
        <f>Mayreport[[#This Row],[Salary]]-Mayreport[[#This Row],[Deduction]]</f>
        <v>15000</v>
      </c>
      <c r="BG21" s="27"/>
      <c r="BH21" s="35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</row>
    <row r="22" spans="4:100" x14ac:dyDescent="0.3">
      <c r="D22" s="31"/>
      <c r="E22" s="31"/>
      <c r="F22" s="31"/>
      <c r="G22" s="33"/>
      <c r="H22" s="3">
        <v>14</v>
      </c>
      <c r="I22" s="4">
        <v>1014</v>
      </c>
      <c r="J22" s="5" t="s">
        <v>16</v>
      </c>
      <c r="K22" s="15">
        <f t="shared" si="9"/>
        <v>4</v>
      </c>
      <c r="L22" s="1" t="s">
        <v>39</v>
      </c>
      <c r="M22" s="1" t="s">
        <v>39</v>
      </c>
      <c r="N22" s="1" t="s">
        <v>40</v>
      </c>
      <c r="O22" s="1" t="str">
        <f t="shared" si="11"/>
        <v>WO</v>
      </c>
      <c r="P22" s="1" t="s">
        <v>39</v>
      </c>
      <c r="Q22" s="1" t="s">
        <v>39</v>
      </c>
      <c r="R22" s="1" t="s">
        <v>39</v>
      </c>
      <c r="S22" s="1" t="s">
        <v>39</v>
      </c>
      <c r="T22" s="1" t="s">
        <v>39</v>
      </c>
      <c r="U22" s="1" t="s">
        <v>39</v>
      </c>
      <c r="V22" s="1" t="str">
        <f t="shared" si="11"/>
        <v>WO</v>
      </c>
      <c r="W22" s="1" t="s">
        <v>39</v>
      </c>
      <c r="X22" s="1" t="s">
        <v>39</v>
      </c>
      <c r="Y22" s="1" t="s">
        <v>39</v>
      </c>
      <c r="Z22" s="1" t="s">
        <v>39</v>
      </c>
      <c r="AA22" s="1" t="s">
        <v>39</v>
      </c>
      <c r="AB22" s="1" t="s">
        <v>39</v>
      </c>
      <c r="AC22" s="1" t="str">
        <f t="shared" si="12"/>
        <v>WO</v>
      </c>
      <c r="AD22" s="1" t="s">
        <v>39</v>
      </c>
      <c r="AE22" s="1" t="s">
        <v>39</v>
      </c>
      <c r="AF22" s="1" t="s">
        <v>40</v>
      </c>
      <c r="AG22" s="1" t="s">
        <v>39</v>
      </c>
      <c r="AH22" s="1" t="s">
        <v>39</v>
      </c>
      <c r="AI22" s="1" t="s">
        <v>39</v>
      </c>
      <c r="AJ22" s="1" t="str">
        <f t="shared" si="12"/>
        <v>WO</v>
      </c>
      <c r="AK22" s="1" t="s">
        <v>39</v>
      </c>
      <c r="AL22" s="1" t="s">
        <v>39</v>
      </c>
      <c r="AM22" s="1" t="s">
        <v>39</v>
      </c>
      <c r="AN22" s="1" t="s">
        <v>39</v>
      </c>
      <c r="AO22" s="1" t="s">
        <v>40</v>
      </c>
      <c r="AP22" s="16" t="s">
        <v>39</v>
      </c>
      <c r="AQ22" s="33"/>
      <c r="AR22" s="35"/>
      <c r="AS22" s="4">
        <v>15</v>
      </c>
      <c r="AT22" s="4">
        <v>1015</v>
      </c>
      <c r="AU22" s="4" t="str">
        <f t="shared" si="2"/>
        <v>May</v>
      </c>
      <c r="AV22" s="4" t="s">
        <v>17</v>
      </c>
      <c r="AW22" s="15">
        <f t="shared" si="3"/>
        <v>24</v>
      </c>
      <c r="AX22" s="1">
        <f t="shared" si="4"/>
        <v>0</v>
      </c>
      <c r="AY22" s="1">
        <f t="shared" si="5"/>
        <v>3</v>
      </c>
      <c r="AZ22" s="1">
        <f t="shared" si="6"/>
        <v>4</v>
      </c>
      <c r="BA22" s="25">
        <f t="shared" si="7"/>
        <v>31</v>
      </c>
      <c r="BB22" s="25">
        <f>Mayreport[[#This Row],[Days]]-Mayreport[[#This Row],[Absent]]</f>
        <v>31</v>
      </c>
      <c r="BC22" s="26">
        <v>46000</v>
      </c>
      <c r="BD22" s="26">
        <f>Mayreport[[#This Row],[Salary]]/Mayreport[[#This Row],[Days]]</f>
        <v>1483.8709677419354</v>
      </c>
      <c r="BE22" s="26">
        <f>Mayreport[[#This Row],[Per Day Salary]]*Mayreport[[#This Row],[Absent]]</f>
        <v>0</v>
      </c>
      <c r="BF22" s="26">
        <f>Mayreport[[#This Row],[Salary]]-Mayreport[[#This Row],[Deduction]]</f>
        <v>46000</v>
      </c>
      <c r="BG22" s="27"/>
      <c r="BH22" s="35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</row>
    <row r="23" spans="4:100" x14ac:dyDescent="0.3">
      <c r="D23" s="31"/>
      <c r="E23" s="31"/>
      <c r="F23" s="31"/>
      <c r="G23" s="33"/>
      <c r="H23" s="3">
        <v>15</v>
      </c>
      <c r="I23" s="4">
        <v>1015</v>
      </c>
      <c r="J23" s="5" t="s">
        <v>17</v>
      </c>
      <c r="K23" s="15">
        <f t="shared" si="9"/>
        <v>4</v>
      </c>
      <c r="L23" s="1" t="s">
        <v>39</v>
      </c>
      <c r="M23" s="1" t="s">
        <v>39</v>
      </c>
      <c r="N23" s="1" t="s">
        <v>40</v>
      </c>
      <c r="O23" s="1" t="str">
        <f t="shared" si="11"/>
        <v>WO</v>
      </c>
      <c r="P23" s="1" t="s">
        <v>39</v>
      </c>
      <c r="Q23" s="1" t="s">
        <v>39</v>
      </c>
      <c r="R23" s="1" t="s">
        <v>39</v>
      </c>
      <c r="S23" s="1" t="s">
        <v>39</v>
      </c>
      <c r="T23" s="1" t="s">
        <v>39</v>
      </c>
      <c r="U23" s="1" t="s">
        <v>39</v>
      </c>
      <c r="V23" s="1" t="str">
        <f t="shared" si="11"/>
        <v>WO</v>
      </c>
      <c r="W23" s="1" t="s">
        <v>39</v>
      </c>
      <c r="X23" s="1" t="s">
        <v>39</v>
      </c>
      <c r="Y23" s="1" t="s">
        <v>39</v>
      </c>
      <c r="Z23" s="1" t="s">
        <v>39</v>
      </c>
      <c r="AA23" s="1" t="s">
        <v>39</v>
      </c>
      <c r="AB23" s="1" t="s">
        <v>39</v>
      </c>
      <c r="AC23" s="1" t="str">
        <f t="shared" si="12"/>
        <v>WO</v>
      </c>
      <c r="AD23" s="1" t="s">
        <v>39</v>
      </c>
      <c r="AE23" s="1" t="s">
        <v>39</v>
      </c>
      <c r="AF23" s="1" t="s">
        <v>40</v>
      </c>
      <c r="AG23" s="1" t="s">
        <v>39</v>
      </c>
      <c r="AH23" s="1" t="s">
        <v>39</v>
      </c>
      <c r="AI23" s="1" t="s">
        <v>39</v>
      </c>
      <c r="AJ23" s="1" t="str">
        <f t="shared" si="12"/>
        <v>WO</v>
      </c>
      <c r="AK23" s="1" t="s">
        <v>39</v>
      </c>
      <c r="AL23" s="1" t="s">
        <v>39</v>
      </c>
      <c r="AM23" s="1" t="s">
        <v>39</v>
      </c>
      <c r="AN23" s="1" t="s">
        <v>39</v>
      </c>
      <c r="AO23" s="1" t="s">
        <v>40</v>
      </c>
      <c r="AP23" s="16" t="s">
        <v>39</v>
      </c>
      <c r="AQ23" s="33"/>
      <c r="AR23" s="35"/>
      <c r="AS23" s="4">
        <v>16</v>
      </c>
      <c r="AT23" s="4">
        <v>1016</v>
      </c>
      <c r="AU23" s="4" t="str">
        <f t="shared" si="2"/>
        <v>May</v>
      </c>
      <c r="AV23" s="4" t="s">
        <v>18</v>
      </c>
      <c r="AW23" s="15">
        <f t="shared" si="3"/>
        <v>23</v>
      </c>
      <c r="AX23" s="1">
        <f t="shared" si="4"/>
        <v>1</v>
      </c>
      <c r="AY23" s="1">
        <f t="shared" si="5"/>
        <v>3</v>
      </c>
      <c r="AZ23" s="1">
        <f t="shared" si="6"/>
        <v>4</v>
      </c>
      <c r="BA23" s="25">
        <f t="shared" si="7"/>
        <v>31</v>
      </c>
      <c r="BB23" s="25">
        <f>Mayreport[[#This Row],[Days]]-Mayreport[[#This Row],[Absent]]</f>
        <v>30</v>
      </c>
      <c r="BC23" s="26">
        <v>52000</v>
      </c>
      <c r="BD23" s="26">
        <f>Mayreport[[#This Row],[Salary]]/Mayreport[[#This Row],[Days]]</f>
        <v>1677.4193548387098</v>
      </c>
      <c r="BE23" s="26">
        <f>Mayreport[[#This Row],[Per Day Salary]]*Mayreport[[#This Row],[Absent]]</f>
        <v>1677.4193548387098</v>
      </c>
      <c r="BF23" s="26">
        <f>Mayreport[[#This Row],[Salary]]-Mayreport[[#This Row],[Deduction]]</f>
        <v>50322.580645161288</v>
      </c>
      <c r="BG23" s="27"/>
      <c r="BH23" s="35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</row>
    <row r="24" spans="4:100" x14ac:dyDescent="0.3">
      <c r="D24" s="31"/>
      <c r="E24" s="31"/>
      <c r="F24" s="31"/>
      <c r="G24" s="33"/>
      <c r="H24" s="3">
        <v>16</v>
      </c>
      <c r="I24" s="4">
        <v>1016</v>
      </c>
      <c r="J24" s="5" t="s">
        <v>18</v>
      </c>
      <c r="K24" s="15">
        <f t="shared" si="9"/>
        <v>4</v>
      </c>
      <c r="L24" s="1" t="s">
        <v>39</v>
      </c>
      <c r="M24" s="1" t="s">
        <v>39</v>
      </c>
      <c r="N24" s="1" t="s">
        <v>40</v>
      </c>
      <c r="O24" s="1" t="str">
        <f t="shared" si="11"/>
        <v>WO</v>
      </c>
      <c r="P24" s="1" t="s">
        <v>39</v>
      </c>
      <c r="Q24" s="1" t="s">
        <v>39</v>
      </c>
      <c r="R24" s="1" t="s">
        <v>39</v>
      </c>
      <c r="S24" s="1" t="s">
        <v>39</v>
      </c>
      <c r="T24" s="1" t="s">
        <v>39</v>
      </c>
      <c r="U24" s="1" t="s">
        <v>39</v>
      </c>
      <c r="V24" s="1" t="str">
        <f t="shared" si="11"/>
        <v>WO</v>
      </c>
      <c r="W24" s="1" t="s">
        <v>39</v>
      </c>
      <c r="X24" s="1" t="s">
        <v>39</v>
      </c>
      <c r="Y24" s="1" t="s">
        <v>39</v>
      </c>
      <c r="Z24" s="1" t="s">
        <v>39</v>
      </c>
      <c r="AA24" s="1" t="s">
        <v>39</v>
      </c>
      <c r="AB24" s="1" t="s">
        <v>39</v>
      </c>
      <c r="AC24" s="1" t="str">
        <f t="shared" si="12"/>
        <v>WO</v>
      </c>
      <c r="AD24" s="1" t="s">
        <v>39</v>
      </c>
      <c r="AE24" s="1" t="s">
        <v>39</v>
      </c>
      <c r="AF24" s="1" t="s">
        <v>40</v>
      </c>
      <c r="AG24" s="1" t="s">
        <v>41</v>
      </c>
      <c r="AH24" s="1" t="s">
        <v>39</v>
      </c>
      <c r="AI24" s="1" t="s">
        <v>39</v>
      </c>
      <c r="AJ24" s="1" t="str">
        <f t="shared" si="12"/>
        <v>WO</v>
      </c>
      <c r="AK24" s="1" t="s">
        <v>39</v>
      </c>
      <c r="AL24" s="1" t="s">
        <v>39</v>
      </c>
      <c r="AM24" s="1" t="s">
        <v>39</v>
      </c>
      <c r="AN24" s="1" t="s">
        <v>39</v>
      </c>
      <c r="AO24" s="1" t="s">
        <v>40</v>
      </c>
      <c r="AP24" s="16" t="s">
        <v>39</v>
      </c>
      <c r="AQ24" s="33"/>
      <c r="AR24" s="35"/>
      <c r="AS24" s="4">
        <v>17</v>
      </c>
      <c r="AT24" s="4">
        <v>1017</v>
      </c>
      <c r="AU24" s="4" t="str">
        <f t="shared" si="2"/>
        <v>May</v>
      </c>
      <c r="AV24" s="4" t="s">
        <v>19</v>
      </c>
      <c r="AW24" s="15">
        <f t="shared" si="3"/>
        <v>24</v>
      </c>
      <c r="AX24" s="1">
        <f t="shared" si="4"/>
        <v>0</v>
      </c>
      <c r="AY24" s="1">
        <f t="shared" si="5"/>
        <v>3</v>
      </c>
      <c r="AZ24" s="1">
        <f t="shared" si="6"/>
        <v>4</v>
      </c>
      <c r="BA24" s="25">
        <f t="shared" si="7"/>
        <v>31</v>
      </c>
      <c r="BB24" s="25">
        <f>Mayreport[[#This Row],[Days]]-Mayreport[[#This Row],[Absent]]</f>
        <v>31</v>
      </c>
      <c r="BC24" s="26">
        <v>42000</v>
      </c>
      <c r="BD24" s="26">
        <f>Mayreport[[#This Row],[Salary]]/Mayreport[[#This Row],[Days]]</f>
        <v>1354.8387096774193</v>
      </c>
      <c r="BE24" s="26">
        <f>Mayreport[[#This Row],[Per Day Salary]]*Mayreport[[#This Row],[Absent]]</f>
        <v>0</v>
      </c>
      <c r="BF24" s="26">
        <f>Mayreport[[#This Row],[Salary]]-Mayreport[[#This Row],[Deduction]]</f>
        <v>42000</v>
      </c>
      <c r="BG24" s="27"/>
      <c r="BH24" s="35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  <c r="CC24" s="31"/>
      <c r="CD24" s="31"/>
      <c r="CE24" s="31"/>
      <c r="CF24" s="31"/>
      <c r="CG24" s="31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</row>
    <row r="25" spans="4:100" x14ac:dyDescent="0.3">
      <c r="D25" s="31"/>
      <c r="E25" s="31"/>
      <c r="F25" s="31"/>
      <c r="G25" s="33"/>
      <c r="H25" s="3">
        <v>17</v>
      </c>
      <c r="I25" s="4">
        <v>1017</v>
      </c>
      <c r="J25" s="5" t="s">
        <v>19</v>
      </c>
      <c r="K25" s="15">
        <f t="shared" si="9"/>
        <v>4</v>
      </c>
      <c r="L25" s="1" t="s">
        <v>39</v>
      </c>
      <c r="M25" s="1" t="s">
        <v>39</v>
      </c>
      <c r="N25" s="1" t="s">
        <v>40</v>
      </c>
      <c r="O25" s="1" t="str">
        <f t="shared" si="11"/>
        <v>WO</v>
      </c>
      <c r="P25" s="1" t="s">
        <v>39</v>
      </c>
      <c r="Q25" s="1" t="s">
        <v>39</v>
      </c>
      <c r="R25" s="1" t="s">
        <v>39</v>
      </c>
      <c r="S25" s="1" t="s">
        <v>39</v>
      </c>
      <c r="T25" s="1" t="s">
        <v>39</v>
      </c>
      <c r="U25" s="1" t="s">
        <v>39</v>
      </c>
      <c r="V25" s="1" t="str">
        <f t="shared" si="11"/>
        <v>WO</v>
      </c>
      <c r="W25" s="1" t="s">
        <v>39</v>
      </c>
      <c r="X25" s="1" t="s">
        <v>39</v>
      </c>
      <c r="Y25" s="1" t="s">
        <v>39</v>
      </c>
      <c r="Z25" s="1" t="s">
        <v>39</v>
      </c>
      <c r="AA25" s="1" t="s">
        <v>39</v>
      </c>
      <c r="AB25" s="1" t="s">
        <v>39</v>
      </c>
      <c r="AC25" s="1" t="str">
        <f t="shared" si="12"/>
        <v>WO</v>
      </c>
      <c r="AD25" s="1" t="s">
        <v>39</v>
      </c>
      <c r="AE25" s="1" t="s">
        <v>39</v>
      </c>
      <c r="AF25" s="1" t="s">
        <v>40</v>
      </c>
      <c r="AG25" s="1" t="s">
        <v>39</v>
      </c>
      <c r="AH25" s="1" t="s">
        <v>39</v>
      </c>
      <c r="AI25" s="1" t="s">
        <v>39</v>
      </c>
      <c r="AJ25" s="1" t="str">
        <f t="shared" si="12"/>
        <v>WO</v>
      </c>
      <c r="AK25" s="1" t="s">
        <v>39</v>
      </c>
      <c r="AL25" s="1" t="s">
        <v>39</v>
      </c>
      <c r="AM25" s="1" t="s">
        <v>39</v>
      </c>
      <c r="AN25" s="1" t="s">
        <v>39</v>
      </c>
      <c r="AO25" s="1" t="s">
        <v>40</v>
      </c>
      <c r="AP25" s="16" t="s">
        <v>39</v>
      </c>
      <c r="AQ25" s="33"/>
      <c r="AR25" s="35"/>
      <c r="AS25" s="4">
        <v>18</v>
      </c>
      <c r="AT25" s="4">
        <v>1018</v>
      </c>
      <c r="AU25" s="4" t="str">
        <f t="shared" si="2"/>
        <v>May</v>
      </c>
      <c r="AV25" s="4" t="s">
        <v>20</v>
      </c>
      <c r="AW25" s="15">
        <f t="shared" si="3"/>
        <v>24</v>
      </c>
      <c r="AX25" s="1">
        <f t="shared" si="4"/>
        <v>0</v>
      </c>
      <c r="AY25" s="1">
        <f t="shared" si="5"/>
        <v>3</v>
      </c>
      <c r="AZ25" s="1">
        <f t="shared" si="6"/>
        <v>4</v>
      </c>
      <c r="BA25" s="25">
        <f t="shared" si="7"/>
        <v>31</v>
      </c>
      <c r="BB25" s="25">
        <f>Mayreport[[#This Row],[Days]]-Mayreport[[#This Row],[Absent]]</f>
        <v>31</v>
      </c>
      <c r="BC25" s="26">
        <v>62000</v>
      </c>
      <c r="BD25" s="26">
        <f>Mayreport[[#This Row],[Salary]]/Mayreport[[#This Row],[Days]]</f>
        <v>2000</v>
      </c>
      <c r="BE25" s="26">
        <f>Mayreport[[#This Row],[Per Day Salary]]*Mayreport[[#This Row],[Absent]]</f>
        <v>0</v>
      </c>
      <c r="BF25" s="26">
        <f>Mayreport[[#This Row],[Salary]]-Mayreport[[#This Row],[Deduction]]</f>
        <v>62000</v>
      </c>
      <c r="BG25" s="27"/>
      <c r="BH25" s="35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</row>
    <row r="26" spans="4:100" x14ac:dyDescent="0.3">
      <c r="D26" s="31"/>
      <c r="E26" s="31"/>
      <c r="F26" s="31"/>
      <c r="G26" s="33"/>
      <c r="H26" s="3">
        <v>18</v>
      </c>
      <c r="I26" s="4">
        <v>1018</v>
      </c>
      <c r="J26" s="5" t="s">
        <v>20</v>
      </c>
      <c r="K26" s="15">
        <f t="shared" si="9"/>
        <v>4</v>
      </c>
      <c r="L26" s="1" t="s">
        <v>39</v>
      </c>
      <c r="M26" s="1" t="s">
        <v>39</v>
      </c>
      <c r="N26" s="1" t="s">
        <v>40</v>
      </c>
      <c r="O26" s="1" t="str">
        <f t="shared" si="11"/>
        <v>WO</v>
      </c>
      <c r="P26" s="1" t="s">
        <v>39</v>
      </c>
      <c r="Q26" s="1" t="s">
        <v>39</v>
      </c>
      <c r="R26" s="1" t="s">
        <v>39</v>
      </c>
      <c r="S26" s="1" t="s">
        <v>39</v>
      </c>
      <c r="T26" s="1" t="s">
        <v>39</v>
      </c>
      <c r="U26" s="1" t="s">
        <v>39</v>
      </c>
      <c r="V26" s="1" t="str">
        <f t="shared" si="11"/>
        <v>WO</v>
      </c>
      <c r="W26" s="1" t="s">
        <v>39</v>
      </c>
      <c r="X26" s="1" t="s">
        <v>39</v>
      </c>
      <c r="Y26" s="1" t="s">
        <v>39</v>
      </c>
      <c r="Z26" s="1" t="s">
        <v>39</v>
      </c>
      <c r="AA26" s="1" t="s">
        <v>39</v>
      </c>
      <c r="AB26" s="1" t="s">
        <v>39</v>
      </c>
      <c r="AC26" s="1" t="str">
        <f t="shared" si="12"/>
        <v>WO</v>
      </c>
      <c r="AD26" s="1" t="s">
        <v>39</v>
      </c>
      <c r="AE26" s="1" t="s">
        <v>39</v>
      </c>
      <c r="AF26" s="1" t="s">
        <v>40</v>
      </c>
      <c r="AG26" s="1" t="s">
        <v>39</v>
      </c>
      <c r="AH26" s="1" t="s">
        <v>39</v>
      </c>
      <c r="AI26" s="1" t="s">
        <v>39</v>
      </c>
      <c r="AJ26" s="1" t="str">
        <f t="shared" si="12"/>
        <v>WO</v>
      </c>
      <c r="AK26" s="1" t="s">
        <v>39</v>
      </c>
      <c r="AL26" s="1" t="s">
        <v>39</v>
      </c>
      <c r="AM26" s="1" t="s">
        <v>39</v>
      </c>
      <c r="AN26" s="1" t="s">
        <v>39</v>
      </c>
      <c r="AO26" s="1" t="s">
        <v>40</v>
      </c>
      <c r="AP26" s="16" t="s">
        <v>39</v>
      </c>
      <c r="AQ26" s="33"/>
      <c r="AR26" s="35"/>
      <c r="AS26" s="4">
        <v>19</v>
      </c>
      <c r="AT26" s="4">
        <v>1019</v>
      </c>
      <c r="AU26" s="4" t="str">
        <f t="shared" si="2"/>
        <v>May</v>
      </c>
      <c r="AV26" s="4" t="s">
        <v>21</v>
      </c>
      <c r="AW26" s="15">
        <f t="shared" si="3"/>
        <v>23</v>
      </c>
      <c r="AX26" s="1">
        <f t="shared" si="4"/>
        <v>1</v>
      </c>
      <c r="AY26" s="1">
        <f t="shared" si="5"/>
        <v>3</v>
      </c>
      <c r="AZ26" s="1">
        <f t="shared" si="6"/>
        <v>4</v>
      </c>
      <c r="BA26" s="25">
        <f t="shared" si="7"/>
        <v>31</v>
      </c>
      <c r="BB26" s="25">
        <f>Mayreport[[#This Row],[Days]]-Mayreport[[#This Row],[Absent]]</f>
        <v>30</v>
      </c>
      <c r="BC26" s="26">
        <v>41000</v>
      </c>
      <c r="BD26" s="26">
        <f>Mayreport[[#This Row],[Salary]]/Mayreport[[#This Row],[Days]]</f>
        <v>1322.5806451612902</v>
      </c>
      <c r="BE26" s="26">
        <f>Mayreport[[#This Row],[Per Day Salary]]*Mayreport[[#This Row],[Absent]]</f>
        <v>1322.5806451612902</v>
      </c>
      <c r="BF26" s="26">
        <f>Mayreport[[#This Row],[Salary]]-Mayreport[[#This Row],[Deduction]]</f>
        <v>39677.419354838712</v>
      </c>
      <c r="BG26" s="27"/>
      <c r="BH26" s="35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</row>
    <row r="27" spans="4:100" ht="15" thickBot="1" x14ac:dyDescent="0.35">
      <c r="D27" s="31"/>
      <c r="E27" s="31"/>
      <c r="F27" s="31"/>
      <c r="G27" s="33"/>
      <c r="H27" s="3">
        <v>19</v>
      </c>
      <c r="I27" s="4">
        <v>1019</v>
      </c>
      <c r="J27" s="5" t="s">
        <v>21</v>
      </c>
      <c r="K27" s="15">
        <f t="shared" si="9"/>
        <v>4</v>
      </c>
      <c r="L27" s="1" t="s">
        <v>39</v>
      </c>
      <c r="M27" s="1" t="s">
        <v>39</v>
      </c>
      <c r="N27" s="1" t="s">
        <v>40</v>
      </c>
      <c r="O27" s="1" t="str">
        <f t="shared" si="11"/>
        <v>WO</v>
      </c>
      <c r="P27" s="1" t="s">
        <v>41</v>
      </c>
      <c r="Q27" s="1" t="s">
        <v>39</v>
      </c>
      <c r="R27" s="1" t="s">
        <v>39</v>
      </c>
      <c r="S27" s="1" t="s">
        <v>39</v>
      </c>
      <c r="T27" s="1" t="s">
        <v>39</v>
      </c>
      <c r="U27" s="1" t="s">
        <v>39</v>
      </c>
      <c r="V27" s="1" t="str">
        <f t="shared" si="11"/>
        <v>WO</v>
      </c>
      <c r="W27" s="1" t="s">
        <v>39</v>
      </c>
      <c r="X27" s="1" t="s">
        <v>39</v>
      </c>
      <c r="Y27" s="1" t="s">
        <v>39</v>
      </c>
      <c r="Z27" s="1" t="s">
        <v>39</v>
      </c>
      <c r="AA27" s="1" t="s">
        <v>39</v>
      </c>
      <c r="AB27" s="1" t="s">
        <v>39</v>
      </c>
      <c r="AC27" s="1" t="str">
        <f t="shared" si="12"/>
        <v>WO</v>
      </c>
      <c r="AD27" s="1" t="s">
        <v>39</v>
      </c>
      <c r="AE27" s="1" t="s">
        <v>39</v>
      </c>
      <c r="AF27" s="1" t="s">
        <v>40</v>
      </c>
      <c r="AG27" s="1" t="s">
        <v>39</v>
      </c>
      <c r="AH27" s="1" t="s">
        <v>39</v>
      </c>
      <c r="AI27" s="1" t="s">
        <v>39</v>
      </c>
      <c r="AJ27" s="1" t="str">
        <f t="shared" si="12"/>
        <v>WO</v>
      </c>
      <c r="AK27" s="1" t="s">
        <v>39</v>
      </c>
      <c r="AL27" s="1" t="s">
        <v>39</v>
      </c>
      <c r="AM27" s="1" t="s">
        <v>39</v>
      </c>
      <c r="AN27" s="1" t="s">
        <v>39</v>
      </c>
      <c r="AO27" s="1" t="s">
        <v>40</v>
      </c>
      <c r="AP27" s="16" t="s">
        <v>39</v>
      </c>
      <c r="AQ27" s="33"/>
      <c r="AR27" s="35"/>
      <c r="AS27" s="7">
        <v>20</v>
      </c>
      <c r="AT27" s="7">
        <v>1020</v>
      </c>
      <c r="AU27" s="7" t="str">
        <f t="shared" si="2"/>
        <v>May</v>
      </c>
      <c r="AV27" s="7" t="s">
        <v>22</v>
      </c>
      <c r="AW27" s="17">
        <f t="shared" si="3"/>
        <v>24</v>
      </c>
      <c r="AX27" s="18">
        <f t="shared" si="4"/>
        <v>0</v>
      </c>
      <c r="AY27" s="18">
        <f t="shared" si="5"/>
        <v>3</v>
      </c>
      <c r="AZ27" s="18">
        <f t="shared" si="6"/>
        <v>4</v>
      </c>
      <c r="BA27" s="28">
        <f t="shared" si="7"/>
        <v>31</v>
      </c>
      <c r="BB27" s="28">
        <f>Mayreport[[#This Row],[Days]]-Mayreport[[#This Row],[Absent]]</f>
        <v>31</v>
      </c>
      <c r="BC27" s="29">
        <v>30000</v>
      </c>
      <c r="BD27" s="29">
        <f>Mayreport[[#This Row],[Salary]]/Mayreport[[#This Row],[Days]]</f>
        <v>967.74193548387098</v>
      </c>
      <c r="BE27" s="29">
        <f>Mayreport[[#This Row],[Per Day Salary]]*Mayreport[[#This Row],[Absent]]</f>
        <v>0</v>
      </c>
      <c r="BF27" s="29">
        <f>Mayreport[[#This Row],[Salary]]-Mayreport[[#This Row],[Deduction]]</f>
        <v>30000</v>
      </c>
      <c r="BG27" s="30"/>
      <c r="BH27" s="35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</row>
    <row r="28" spans="4:100" ht="15" thickBot="1" x14ac:dyDescent="0.35">
      <c r="D28" s="31"/>
      <c r="E28" s="31"/>
      <c r="F28" s="31"/>
      <c r="G28" s="33"/>
      <c r="H28" s="6">
        <v>20</v>
      </c>
      <c r="I28" s="7">
        <v>1020</v>
      </c>
      <c r="J28" s="8" t="s">
        <v>22</v>
      </c>
      <c r="K28" s="17">
        <f t="shared" si="9"/>
        <v>4</v>
      </c>
      <c r="L28" s="18" t="s">
        <v>39</v>
      </c>
      <c r="M28" s="18" t="s">
        <v>39</v>
      </c>
      <c r="N28" s="18" t="s">
        <v>40</v>
      </c>
      <c r="O28" s="18" t="str">
        <f t="shared" si="11"/>
        <v>WO</v>
      </c>
      <c r="P28" s="18" t="s">
        <v>39</v>
      </c>
      <c r="Q28" s="18" t="s">
        <v>39</v>
      </c>
      <c r="R28" s="18" t="s">
        <v>39</v>
      </c>
      <c r="S28" s="18" t="s">
        <v>39</v>
      </c>
      <c r="T28" s="18" t="s">
        <v>39</v>
      </c>
      <c r="U28" s="18" t="s">
        <v>39</v>
      </c>
      <c r="V28" s="18" t="str">
        <f t="shared" si="11"/>
        <v>WO</v>
      </c>
      <c r="W28" s="18" t="s">
        <v>39</v>
      </c>
      <c r="X28" s="18" t="s">
        <v>39</v>
      </c>
      <c r="Y28" s="18" t="s">
        <v>39</v>
      </c>
      <c r="Z28" s="18" t="s">
        <v>39</v>
      </c>
      <c r="AA28" s="18" t="s">
        <v>39</v>
      </c>
      <c r="AB28" s="18" t="s">
        <v>39</v>
      </c>
      <c r="AC28" s="18" t="str">
        <f t="shared" si="12"/>
        <v>WO</v>
      </c>
      <c r="AD28" s="18" t="s">
        <v>39</v>
      </c>
      <c r="AE28" s="18" t="s">
        <v>39</v>
      </c>
      <c r="AF28" s="18" t="s">
        <v>40</v>
      </c>
      <c r="AG28" s="18" t="s">
        <v>39</v>
      </c>
      <c r="AH28" s="18" t="s">
        <v>39</v>
      </c>
      <c r="AI28" s="18" t="s">
        <v>39</v>
      </c>
      <c r="AJ28" s="18" t="str">
        <f t="shared" si="12"/>
        <v>WO</v>
      </c>
      <c r="AK28" s="18" t="s">
        <v>39</v>
      </c>
      <c r="AL28" s="18" t="s">
        <v>39</v>
      </c>
      <c r="AM28" s="18" t="s">
        <v>39</v>
      </c>
      <c r="AN28" s="18" t="s">
        <v>39</v>
      </c>
      <c r="AO28" s="18" t="s">
        <v>40</v>
      </c>
      <c r="AP28" s="19" t="s">
        <v>39</v>
      </c>
      <c r="AQ28" s="33"/>
      <c r="AR28" s="35"/>
      <c r="AS28" s="35"/>
      <c r="AT28" s="35"/>
      <c r="AU28" s="35"/>
      <c r="AV28" s="35"/>
      <c r="AW28" s="36"/>
      <c r="AX28" s="36"/>
      <c r="AY28" s="36"/>
      <c r="AZ28" s="36"/>
      <c r="BA28" s="36"/>
      <c r="BB28" s="36"/>
      <c r="BC28" s="35"/>
      <c r="BD28" s="35"/>
      <c r="BE28" s="35"/>
      <c r="BF28" s="35"/>
      <c r="BG28" s="35"/>
      <c r="BH28" s="35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1"/>
      <c r="CC28" s="31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</row>
    <row r="29" spans="4:100" x14ac:dyDescent="0.3">
      <c r="D29" s="31"/>
      <c r="E29" s="31"/>
      <c r="F29" s="31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5"/>
      <c r="AS29" s="35"/>
      <c r="AT29" s="35"/>
      <c r="AU29" s="35"/>
      <c r="AV29" s="35"/>
      <c r="AW29" s="36"/>
      <c r="AX29" s="36"/>
      <c r="AY29" s="36"/>
      <c r="AZ29" s="36"/>
      <c r="BA29" s="36"/>
      <c r="BB29" s="36"/>
      <c r="BC29" s="35"/>
      <c r="BD29" s="35"/>
      <c r="BE29" s="35"/>
      <c r="BF29" s="35"/>
      <c r="BG29" s="35"/>
      <c r="BH29" s="35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</row>
    <row r="30" spans="4:100" x14ac:dyDescent="0.3">
      <c r="D30" s="31"/>
      <c r="E30" s="31"/>
      <c r="F30" s="31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5"/>
      <c r="AS30" s="35"/>
      <c r="AT30" s="35"/>
      <c r="AU30" s="35"/>
      <c r="AV30" s="35"/>
      <c r="AW30" s="36"/>
      <c r="AX30" s="36"/>
      <c r="AY30" s="36"/>
      <c r="AZ30" s="36"/>
      <c r="BA30" s="36"/>
      <c r="BB30" s="36"/>
      <c r="BC30" s="35"/>
      <c r="BD30" s="35"/>
      <c r="BE30" s="35"/>
      <c r="BF30" s="35"/>
      <c r="BG30" s="35"/>
      <c r="BH30" s="35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/>
      <c r="CC30" s="31"/>
      <c r="CD30" s="31"/>
      <c r="CE30" s="31"/>
      <c r="CF30" s="31"/>
      <c r="CG30" s="31"/>
      <c r="CH30" s="31"/>
      <c r="CI30" s="31"/>
      <c r="CJ30" s="31"/>
      <c r="CK30" s="31"/>
      <c r="CL30" s="31"/>
      <c r="CM30" s="31"/>
      <c r="CN30" s="31"/>
      <c r="CO30" s="31"/>
      <c r="CP30" s="31"/>
      <c r="CQ30" s="31"/>
      <c r="CR30" s="31"/>
      <c r="CS30" s="31"/>
      <c r="CT30" s="31"/>
      <c r="CU30" s="31"/>
      <c r="CV30" s="31"/>
    </row>
    <row r="31" spans="4:100" x14ac:dyDescent="0.3"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2"/>
      <c r="AX31" s="32"/>
      <c r="AY31" s="32"/>
      <c r="AZ31" s="32"/>
      <c r="BA31" s="32"/>
      <c r="BB31" s="32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31"/>
      <c r="BZ31" s="31"/>
      <c r="CA31" s="31"/>
      <c r="CB31" s="31"/>
      <c r="CC31" s="31"/>
      <c r="CD31" s="31"/>
      <c r="CE31" s="31"/>
      <c r="CF31" s="31"/>
      <c r="CG31" s="31"/>
      <c r="CH31" s="31"/>
      <c r="CI31" s="31"/>
      <c r="CJ31" s="31"/>
      <c r="CK31" s="31"/>
      <c r="CL31" s="31"/>
      <c r="CM31" s="31"/>
      <c r="CN31" s="31"/>
      <c r="CO31" s="31"/>
      <c r="CP31" s="31"/>
      <c r="CQ31" s="31"/>
      <c r="CR31" s="31"/>
      <c r="CS31" s="31"/>
      <c r="CT31" s="31"/>
      <c r="CU31" s="31"/>
      <c r="CV31" s="31"/>
    </row>
    <row r="32" spans="4:100" x14ac:dyDescent="0.3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2"/>
      <c r="AX32" s="32"/>
      <c r="AY32" s="32"/>
      <c r="AZ32" s="32"/>
      <c r="BA32" s="32"/>
      <c r="BB32" s="32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/>
    </row>
    <row r="33" spans="1:100" x14ac:dyDescent="0.3"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2"/>
      <c r="AX33" s="32"/>
      <c r="AY33" s="32"/>
      <c r="AZ33" s="32"/>
      <c r="BA33" s="32"/>
      <c r="BB33" s="32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31"/>
    </row>
    <row r="34" spans="1:100" x14ac:dyDescent="0.3"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2"/>
      <c r="AX34" s="32"/>
      <c r="AY34" s="32"/>
      <c r="AZ34" s="32"/>
      <c r="BA34" s="32"/>
      <c r="BB34" s="32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</row>
    <row r="35" spans="1:100" x14ac:dyDescent="0.3"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2"/>
      <c r="AX35" s="32"/>
      <c r="AY35" s="32"/>
      <c r="AZ35" s="32"/>
      <c r="BA35" s="32"/>
      <c r="BB35" s="32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</row>
    <row r="36" spans="1:100" x14ac:dyDescent="0.3"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2"/>
      <c r="AX36" s="32"/>
      <c r="AY36" s="32"/>
      <c r="AZ36" s="32"/>
      <c r="BA36" s="32"/>
      <c r="BB36" s="32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</row>
    <row r="37" spans="1:100" x14ac:dyDescent="0.3"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2"/>
      <c r="AX37" s="32"/>
      <c r="AY37" s="32"/>
      <c r="AZ37" s="32"/>
      <c r="BA37" s="32"/>
      <c r="BB37" s="32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</row>
    <row r="38" spans="1:100" x14ac:dyDescent="0.3"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2"/>
      <c r="AX38" s="32"/>
      <c r="AY38" s="32"/>
      <c r="AZ38" s="32"/>
      <c r="BA38" s="32"/>
      <c r="BB38" s="32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31"/>
      <c r="CS38" s="31"/>
      <c r="CT38" s="31"/>
      <c r="CU38" s="31"/>
      <c r="CV38" s="31"/>
    </row>
    <row r="39" spans="1:100" x14ac:dyDescent="0.3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2"/>
      <c r="AX39" s="32"/>
      <c r="AY39" s="32"/>
      <c r="AZ39" s="32"/>
      <c r="BA39" s="32"/>
      <c r="BB39" s="32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  <c r="CN39" s="31"/>
      <c r="CO39" s="31"/>
      <c r="CP39" s="31"/>
      <c r="CQ39" s="31"/>
      <c r="CR39" s="31"/>
      <c r="CS39" s="31"/>
      <c r="CT39" s="31"/>
      <c r="CU39" s="31"/>
      <c r="CV39" s="31"/>
    </row>
    <row r="40" spans="1:100" x14ac:dyDescent="0.3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2"/>
      <c r="AX40" s="32"/>
      <c r="AY40" s="32"/>
      <c r="AZ40" s="32"/>
      <c r="BA40" s="32"/>
      <c r="BB40" s="32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/>
      <c r="CC40" s="31"/>
      <c r="CD40" s="31"/>
      <c r="CE40" s="31"/>
      <c r="CF40" s="31"/>
      <c r="CG40" s="31"/>
      <c r="CH40" s="31"/>
      <c r="CI40" s="31"/>
      <c r="CJ40" s="31"/>
      <c r="CK40" s="31"/>
      <c r="CL40" s="31"/>
      <c r="CM40" s="31"/>
      <c r="CN40" s="31"/>
      <c r="CO40" s="31"/>
      <c r="CP40" s="31"/>
      <c r="CQ40" s="31"/>
      <c r="CR40" s="31"/>
      <c r="CS40" s="31"/>
      <c r="CT40" s="31"/>
      <c r="CU40" s="31"/>
      <c r="CV40" s="31"/>
    </row>
    <row r="41" spans="1:100" x14ac:dyDescent="0.3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2"/>
      <c r="AX41" s="32"/>
      <c r="AY41" s="32"/>
      <c r="AZ41" s="32"/>
      <c r="BA41" s="32"/>
      <c r="BB41" s="32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</row>
    <row r="42" spans="1:100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2"/>
      <c r="AX42" s="32"/>
      <c r="AY42" s="32"/>
      <c r="AZ42" s="32"/>
      <c r="BA42" s="32"/>
      <c r="BB42" s="32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</row>
    <row r="43" spans="1:100" x14ac:dyDescent="0.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2"/>
      <c r="AX43" s="32"/>
      <c r="AY43" s="32"/>
      <c r="AZ43" s="32"/>
      <c r="BA43" s="32"/>
      <c r="BB43" s="32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/>
      <c r="CF43" s="31"/>
      <c r="CG43" s="31"/>
      <c r="CH43" s="31"/>
      <c r="CI43" s="31"/>
      <c r="CJ43" s="31"/>
      <c r="CK43" s="31"/>
      <c r="CL43" s="31"/>
      <c r="CM43" s="31"/>
      <c r="CN43" s="31"/>
      <c r="CO43" s="31"/>
      <c r="CP43" s="31"/>
      <c r="CQ43" s="31"/>
      <c r="CR43" s="31"/>
      <c r="CS43" s="31"/>
      <c r="CT43" s="31"/>
      <c r="CU43" s="31"/>
      <c r="CV43" s="31"/>
    </row>
    <row r="44" spans="1:100" x14ac:dyDescent="0.3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2"/>
      <c r="AX44" s="32"/>
      <c r="AY44" s="32"/>
      <c r="AZ44" s="32"/>
      <c r="BA44" s="32"/>
      <c r="BB44" s="32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  <c r="CF44" s="31"/>
      <c r="CG44" s="31"/>
      <c r="CH44" s="31"/>
      <c r="CI44" s="31"/>
      <c r="CJ44" s="31"/>
      <c r="CK44" s="31"/>
      <c r="CL44" s="31"/>
      <c r="CM44" s="31"/>
      <c r="CN44" s="31"/>
      <c r="CO44" s="31"/>
      <c r="CP44" s="31"/>
      <c r="CQ44" s="31"/>
      <c r="CR44" s="31"/>
      <c r="CS44" s="31"/>
      <c r="CT44" s="31"/>
      <c r="CU44" s="31"/>
      <c r="CV44" s="31"/>
    </row>
    <row r="45" spans="1:100" x14ac:dyDescent="0.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2"/>
      <c r="AX45" s="32"/>
      <c r="AY45" s="32"/>
      <c r="AZ45" s="32"/>
      <c r="BA45" s="32"/>
      <c r="BB45" s="32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</row>
    <row r="46" spans="1:100" x14ac:dyDescent="0.3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2"/>
      <c r="AX46" s="32"/>
      <c r="AY46" s="32"/>
      <c r="AZ46" s="32"/>
      <c r="BA46" s="32"/>
      <c r="BB46" s="32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/>
      <c r="CI46" s="31"/>
      <c r="CJ46" s="31"/>
      <c r="CK46" s="31"/>
      <c r="CL46" s="31"/>
      <c r="CM46" s="31"/>
      <c r="CN46" s="31"/>
      <c r="CO46" s="31"/>
      <c r="CP46" s="31"/>
      <c r="CQ46" s="31"/>
      <c r="CR46" s="31"/>
      <c r="CS46" s="31"/>
      <c r="CT46" s="31"/>
      <c r="CU46" s="31"/>
      <c r="CV46" s="31"/>
    </row>
    <row r="47" spans="1:100" x14ac:dyDescent="0.3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2"/>
      <c r="AX47" s="32"/>
      <c r="AY47" s="32"/>
      <c r="AZ47" s="32"/>
      <c r="BA47" s="32"/>
      <c r="BB47" s="32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31"/>
      <c r="CH47" s="31"/>
      <c r="CI47" s="31"/>
      <c r="CJ47" s="31"/>
      <c r="CK47" s="31"/>
      <c r="CL47" s="31"/>
      <c r="CM47" s="31"/>
      <c r="CN47" s="31"/>
      <c r="CO47" s="31"/>
      <c r="CP47" s="31"/>
      <c r="CQ47" s="31"/>
      <c r="CR47" s="31"/>
      <c r="CS47" s="31"/>
      <c r="CT47" s="31"/>
      <c r="CU47" s="31"/>
      <c r="CV47" s="31"/>
    </row>
    <row r="48" spans="1:100" x14ac:dyDescent="0.3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2"/>
      <c r="AX48" s="32"/>
      <c r="AY48" s="32"/>
      <c r="AZ48" s="32"/>
      <c r="BA48" s="32"/>
      <c r="BB48" s="32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/>
      <c r="CK48" s="31"/>
      <c r="CL48" s="31"/>
      <c r="CM48" s="31"/>
      <c r="CN48" s="31"/>
      <c r="CO48" s="31"/>
      <c r="CP48" s="31"/>
      <c r="CQ48" s="31"/>
      <c r="CR48" s="31"/>
      <c r="CS48" s="31"/>
      <c r="CT48" s="31"/>
      <c r="CU48" s="31"/>
      <c r="CV48" s="31"/>
    </row>
    <row r="49" spans="1:100" x14ac:dyDescent="0.3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2"/>
      <c r="AX49" s="32"/>
      <c r="AY49" s="32"/>
      <c r="AZ49" s="32"/>
      <c r="BA49" s="32"/>
      <c r="BB49" s="32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31"/>
      <c r="BU49" s="31"/>
      <c r="BV49" s="31"/>
      <c r="BW49" s="31"/>
      <c r="BX49" s="31"/>
      <c r="BY49" s="31"/>
      <c r="BZ49" s="31"/>
      <c r="CA49" s="31"/>
      <c r="CB49" s="31"/>
      <c r="CC49" s="31"/>
      <c r="CD49" s="31"/>
      <c r="CE49" s="31"/>
      <c r="CF49" s="31"/>
      <c r="CG49" s="31"/>
      <c r="CH49" s="31"/>
      <c r="CI49" s="31"/>
      <c r="CJ49" s="31"/>
      <c r="CK49" s="31"/>
      <c r="CL49" s="31"/>
      <c r="CM49" s="31"/>
      <c r="CN49" s="31"/>
      <c r="CO49" s="31"/>
      <c r="CP49" s="31"/>
      <c r="CQ49" s="31"/>
      <c r="CR49" s="31"/>
      <c r="CS49" s="31"/>
      <c r="CT49" s="31"/>
      <c r="CU49" s="31"/>
      <c r="CV49" s="31"/>
    </row>
    <row r="50" spans="1:100" x14ac:dyDescent="0.3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2"/>
      <c r="AX50" s="32"/>
      <c r="AY50" s="32"/>
      <c r="AZ50" s="32"/>
      <c r="BA50" s="32"/>
      <c r="BB50" s="32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/>
      <c r="CM50" s="31"/>
      <c r="CN50" s="31"/>
      <c r="CO50" s="31"/>
      <c r="CP50" s="31"/>
      <c r="CQ50" s="31"/>
      <c r="CR50" s="31"/>
      <c r="CS50" s="31"/>
      <c r="CT50" s="31"/>
      <c r="CU50" s="31"/>
      <c r="CV50" s="31"/>
    </row>
    <row r="51" spans="1:100" x14ac:dyDescent="0.3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2"/>
      <c r="AX51" s="32"/>
      <c r="AY51" s="32"/>
      <c r="AZ51" s="32"/>
      <c r="BA51" s="32"/>
      <c r="BB51" s="32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BV51" s="31"/>
      <c r="BW51" s="31"/>
      <c r="BX51" s="31"/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31"/>
      <c r="CM51" s="31"/>
      <c r="CN51" s="31"/>
      <c r="CO51" s="31"/>
      <c r="CP51" s="31"/>
      <c r="CQ51" s="31"/>
      <c r="CR51" s="31"/>
      <c r="CS51" s="31"/>
      <c r="CT51" s="31"/>
      <c r="CU51" s="31"/>
      <c r="CV51" s="31"/>
    </row>
    <row r="52" spans="1:100" x14ac:dyDescent="0.3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2"/>
      <c r="AX52" s="32"/>
      <c r="AY52" s="32"/>
      <c r="AZ52" s="32"/>
      <c r="BA52" s="32"/>
      <c r="BB52" s="32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  <c r="CJ52" s="31"/>
      <c r="CK52" s="31"/>
      <c r="CL52" s="31"/>
      <c r="CM52" s="31"/>
      <c r="CN52" s="31"/>
      <c r="CO52" s="31"/>
      <c r="CP52" s="31"/>
      <c r="CQ52" s="31"/>
      <c r="CR52" s="31"/>
      <c r="CS52" s="31"/>
      <c r="CT52" s="31"/>
      <c r="CU52" s="31"/>
      <c r="CV52" s="31"/>
    </row>
    <row r="53" spans="1:100" x14ac:dyDescent="0.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2"/>
      <c r="AX53" s="32"/>
      <c r="AY53" s="32"/>
      <c r="AZ53" s="32"/>
      <c r="BA53" s="32"/>
      <c r="BB53" s="32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31"/>
      <c r="BV53" s="31"/>
      <c r="BW53" s="31"/>
      <c r="BX53" s="31"/>
      <c r="BY53" s="31"/>
      <c r="BZ53" s="31"/>
      <c r="CA53" s="31"/>
      <c r="CB53" s="31"/>
      <c r="CC53" s="31"/>
      <c r="CD53" s="31"/>
      <c r="CE53" s="31"/>
      <c r="CF53" s="31"/>
      <c r="CG53" s="31"/>
      <c r="CH53" s="31"/>
      <c r="CI53" s="31"/>
      <c r="CJ53" s="31"/>
      <c r="CK53" s="31"/>
      <c r="CL53" s="31"/>
      <c r="CM53" s="31"/>
      <c r="CN53" s="31"/>
      <c r="CO53" s="31"/>
      <c r="CP53" s="31"/>
      <c r="CQ53" s="31"/>
      <c r="CR53" s="31"/>
      <c r="CS53" s="31"/>
      <c r="CT53" s="31"/>
      <c r="CU53" s="31"/>
      <c r="CV53" s="31"/>
    </row>
    <row r="54" spans="1:100" x14ac:dyDescent="0.3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2"/>
      <c r="AX54" s="32"/>
      <c r="AY54" s="32"/>
      <c r="AZ54" s="32"/>
      <c r="BA54" s="32"/>
      <c r="BB54" s="32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  <c r="CL54" s="31"/>
      <c r="CM54" s="31"/>
      <c r="CN54" s="31"/>
      <c r="CO54" s="31"/>
      <c r="CP54" s="31"/>
      <c r="CQ54" s="31"/>
      <c r="CR54" s="31"/>
      <c r="CS54" s="31"/>
      <c r="CT54" s="31"/>
      <c r="CU54" s="31"/>
      <c r="CV54" s="31"/>
    </row>
    <row r="55" spans="1:100" x14ac:dyDescent="0.3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2"/>
      <c r="AX55" s="32"/>
      <c r="AY55" s="32"/>
      <c r="AZ55" s="32"/>
      <c r="BA55" s="32"/>
      <c r="BB55" s="32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  <c r="BU55" s="31"/>
      <c r="BV55" s="31"/>
      <c r="BW55" s="31"/>
      <c r="BX55" s="31"/>
      <c r="BY55" s="31"/>
      <c r="BZ55" s="31"/>
      <c r="CA55" s="31"/>
      <c r="CB55" s="31"/>
      <c r="CC55" s="31"/>
      <c r="CD55" s="31"/>
      <c r="CE55" s="31"/>
      <c r="CF55" s="31"/>
      <c r="CG55" s="31"/>
      <c r="CH55" s="31"/>
      <c r="CI55" s="31"/>
      <c r="CJ55" s="31"/>
      <c r="CK55" s="31"/>
      <c r="CL55" s="31"/>
      <c r="CM55" s="31"/>
      <c r="CN55" s="31"/>
      <c r="CO55" s="31"/>
      <c r="CP55" s="31"/>
      <c r="CQ55" s="31"/>
      <c r="CR55" s="31"/>
      <c r="CS55" s="31"/>
      <c r="CT55" s="31"/>
      <c r="CU55" s="31"/>
      <c r="CV55" s="31"/>
    </row>
    <row r="56" spans="1:100" x14ac:dyDescent="0.3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2"/>
      <c r="AX56" s="32"/>
      <c r="AY56" s="32"/>
      <c r="AZ56" s="32"/>
      <c r="BA56" s="32"/>
      <c r="BB56" s="32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  <c r="BS56" s="31"/>
      <c r="BT56" s="31"/>
      <c r="BU56" s="31"/>
      <c r="BV56" s="31"/>
      <c r="BW56" s="31"/>
      <c r="BX56" s="31"/>
      <c r="BY56" s="31"/>
      <c r="BZ56" s="31"/>
      <c r="CA56" s="31"/>
      <c r="CB56" s="31"/>
      <c r="CC56" s="31"/>
      <c r="CD56" s="31"/>
      <c r="CE56" s="31"/>
      <c r="CF56" s="31"/>
      <c r="CG56" s="31"/>
      <c r="CH56" s="31"/>
      <c r="CI56" s="31"/>
      <c r="CJ56" s="31"/>
      <c r="CK56" s="31"/>
      <c r="CL56" s="31"/>
      <c r="CM56" s="31"/>
      <c r="CN56" s="31"/>
      <c r="CO56" s="31"/>
      <c r="CP56" s="31"/>
      <c r="CQ56" s="31"/>
      <c r="CR56" s="31"/>
      <c r="CS56" s="31"/>
      <c r="CT56" s="31"/>
      <c r="CU56" s="31"/>
      <c r="CV56" s="31"/>
    </row>
    <row r="57" spans="1:100" x14ac:dyDescent="0.3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2"/>
      <c r="AX57" s="32"/>
      <c r="AY57" s="32"/>
      <c r="AZ57" s="32"/>
      <c r="BA57" s="32"/>
      <c r="BB57" s="32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31"/>
    </row>
    <row r="58" spans="1:100" x14ac:dyDescent="0.3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2"/>
      <c r="AX58" s="32"/>
      <c r="AY58" s="32"/>
      <c r="AZ58" s="32"/>
      <c r="BA58" s="32"/>
      <c r="BB58" s="32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  <c r="BR58" s="31"/>
      <c r="BS58" s="31"/>
      <c r="BT58" s="31"/>
      <c r="BU58" s="31"/>
      <c r="BV58" s="31"/>
      <c r="BW58" s="31"/>
      <c r="BX58" s="31"/>
      <c r="BY58" s="31"/>
      <c r="BZ58" s="31"/>
      <c r="CA58" s="31"/>
      <c r="CB58" s="31"/>
      <c r="CC58" s="31"/>
      <c r="CD58" s="31"/>
      <c r="CE58" s="31"/>
      <c r="CF58" s="31"/>
      <c r="CG58" s="31"/>
      <c r="CH58" s="31"/>
      <c r="CI58" s="31"/>
      <c r="CJ58" s="31"/>
      <c r="CK58" s="31"/>
      <c r="CL58" s="31"/>
      <c r="CM58" s="31"/>
      <c r="CN58" s="31"/>
      <c r="CO58" s="31"/>
      <c r="CP58" s="31"/>
      <c r="CQ58" s="31"/>
      <c r="CR58" s="31"/>
      <c r="CS58" s="31"/>
      <c r="CT58" s="31"/>
      <c r="CU58" s="31"/>
      <c r="CV58" s="31"/>
    </row>
    <row r="59" spans="1:100" x14ac:dyDescent="0.3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2"/>
      <c r="AX59" s="32"/>
      <c r="AY59" s="32"/>
      <c r="AZ59" s="32"/>
      <c r="BA59" s="32"/>
      <c r="BB59" s="32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  <c r="BR59" s="31"/>
      <c r="BS59" s="31"/>
      <c r="BT59" s="31"/>
      <c r="BU59" s="31"/>
      <c r="BV59" s="31"/>
      <c r="BW59" s="31"/>
      <c r="BX59" s="31"/>
      <c r="BY59" s="31"/>
      <c r="BZ59" s="31"/>
      <c r="CA59" s="31"/>
      <c r="CB59" s="31"/>
      <c r="CC59" s="31"/>
      <c r="CD59" s="31"/>
      <c r="CE59" s="31"/>
      <c r="CF59" s="31"/>
      <c r="CG59" s="31"/>
      <c r="CH59" s="31"/>
      <c r="CI59" s="31"/>
      <c r="CJ59" s="31"/>
      <c r="CK59" s="31"/>
      <c r="CL59" s="31"/>
      <c r="CM59" s="31"/>
      <c r="CN59" s="31"/>
      <c r="CO59" s="31"/>
      <c r="CP59" s="31"/>
      <c r="CQ59" s="31"/>
      <c r="CR59" s="31"/>
      <c r="CS59" s="31"/>
      <c r="CT59" s="31"/>
      <c r="CU59" s="31"/>
      <c r="CV59" s="31"/>
    </row>
    <row r="60" spans="1:100" x14ac:dyDescent="0.3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2"/>
      <c r="AX60" s="32"/>
      <c r="AY60" s="32"/>
      <c r="AZ60" s="32"/>
      <c r="BA60" s="32"/>
      <c r="BB60" s="32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</row>
    <row r="61" spans="1:100" x14ac:dyDescent="0.3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2"/>
      <c r="AX61" s="32"/>
      <c r="AY61" s="32"/>
      <c r="AZ61" s="32"/>
      <c r="BA61" s="32"/>
      <c r="BB61" s="32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31"/>
    </row>
    <row r="62" spans="1:100" x14ac:dyDescent="0.3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2"/>
      <c r="AX62" s="32"/>
      <c r="AY62" s="32"/>
      <c r="AZ62" s="32"/>
      <c r="BA62" s="32"/>
      <c r="BB62" s="32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  <c r="BQ62" s="31"/>
      <c r="BR62" s="31"/>
      <c r="BS62" s="31"/>
      <c r="BT62" s="31"/>
      <c r="BU62" s="31"/>
      <c r="BV62" s="31"/>
      <c r="BW62" s="31"/>
      <c r="BX62" s="31"/>
      <c r="BY62" s="31"/>
      <c r="BZ62" s="31"/>
      <c r="CA62" s="31"/>
      <c r="CB62" s="31"/>
      <c r="CC62" s="31"/>
      <c r="CD62" s="31"/>
      <c r="CE62" s="31"/>
      <c r="CF62" s="31"/>
      <c r="CG62" s="31"/>
      <c r="CH62" s="31"/>
      <c r="CI62" s="31"/>
      <c r="CJ62" s="31"/>
      <c r="CK62" s="31"/>
      <c r="CL62" s="31"/>
      <c r="CM62" s="31"/>
      <c r="CN62" s="31"/>
      <c r="CO62" s="31"/>
      <c r="CP62" s="31"/>
      <c r="CQ62" s="31"/>
      <c r="CR62" s="31"/>
      <c r="CS62" s="31"/>
      <c r="CT62" s="31"/>
      <c r="CU62" s="31"/>
      <c r="CV62" s="31"/>
    </row>
    <row r="63" spans="1:100" x14ac:dyDescent="0.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2"/>
      <c r="AX63" s="32"/>
      <c r="AY63" s="32"/>
      <c r="AZ63" s="32"/>
      <c r="BA63" s="32"/>
      <c r="BB63" s="32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  <c r="BR63" s="31"/>
      <c r="BS63" s="31"/>
      <c r="BT63" s="31"/>
      <c r="BU63" s="31"/>
      <c r="BV63" s="31"/>
      <c r="BW63" s="31"/>
      <c r="BX63" s="31"/>
      <c r="BY63" s="31"/>
      <c r="BZ63" s="31"/>
      <c r="CA63" s="31"/>
      <c r="CB63" s="31"/>
      <c r="CC63" s="31"/>
      <c r="CD63" s="31"/>
      <c r="CE63" s="31"/>
      <c r="CF63" s="31"/>
      <c r="CG63" s="31"/>
      <c r="CH63" s="31"/>
      <c r="CI63" s="31"/>
      <c r="CJ63" s="31"/>
      <c r="CK63" s="31"/>
      <c r="CL63" s="31"/>
      <c r="CM63" s="31"/>
      <c r="CN63" s="31"/>
      <c r="CO63" s="31"/>
      <c r="CP63" s="31"/>
      <c r="CQ63" s="31"/>
      <c r="CR63" s="31"/>
      <c r="CS63" s="31"/>
      <c r="CT63" s="31"/>
      <c r="CU63" s="31"/>
      <c r="CV63" s="31"/>
    </row>
    <row r="64" spans="1:100" x14ac:dyDescent="0.3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2"/>
      <c r="AX64" s="32"/>
      <c r="AY64" s="32"/>
      <c r="AZ64" s="32"/>
      <c r="BA64" s="32"/>
      <c r="BB64" s="32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  <c r="BQ64" s="31"/>
      <c r="BR64" s="31"/>
      <c r="BS64" s="31"/>
      <c r="BT64" s="31"/>
      <c r="BU64" s="31"/>
      <c r="BV64" s="31"/>
      <c r="BW64" s="31"/>
      <c r="BX64" s="31"/>
      <c r="BY64" s="31"/>
      <c r="BZ64" s="31"/>
      <c r="CA64" s="31"/>
      <c r="CB64" s="31"/>
      <c r="CC64" s="31"/>
      <c r="CD64" s="31"/>
      <c r="CE64" s="31"/>
      <c r="CF64" s="31"/>
      <c r="CG64" s="31"/>
      <c r="CH64" s="31"/>
      <c r="CI64" s="31"/>
      <c r="CJ64" s="31"/>
      <c r="CK64" s="31"/>
      <c r="CL64" s="31"/>
      <c r="CM64" s="31"/>
      <c r="CN64" s="31"/>
      <c r="CO64" s="31"/>
      <c r="CP64" s="31"/>
      <c r="CQ64" s="31"/>
      <c r="CR64" s="31"/>
      <c r="CS64" s="31"/>
      <c r="CT64" s="31"/>
      <c r="CU64" s="31"/>
      <c r="CV64" s="31"/>
    </row>
    <row r="65" spans="1:100" x14ac:dyDescent="0.3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2"/>
      <c r="AX65" s="32"/>
      <c r="AY65" s="32"/>
      <c r="AZ65" s="32"/>
      <c r="BA65" s="32"/>
      <c r="BB65" s="32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  <c r="BR65" s="31"/>
      <c r="BS65" s="31"/>
      <c r="BT65" s="31"/>
      <c r="BU65" s="31"/>
      <c r="BV65" s="31"/>
      <c r="BW65" s="31"/>
      <c r="BX65" s="31"/>
      <c r="BY65" s="31"/>
      <c r="BZ65" s="31"/>
      <c r="CA65" s="31"/>
      <c r="CB65" s="31"/>
      <c r="CC65" s="31"/>
      <c r="CD65" s="31"/>
      <c r="CE65" s="31"/>
      <c r="CF65" s="31"/>
      <c r="CG65" s="31"/>
      <c r="CH65" s="31"/>
      <c r="CI65" s="31"/>
      <c r="CJ65" s="31"/>
      <c r="CK65" s="31"/>
      <c r="CL65" s="31"/>
      <c r="CM65" s="31"/>
      <c r="CN65" s="31"/>
      <c r="CO65" s="31"/>
      <c r="CP65" s="31"/>
      <c r="CQ65" s="31"/>
      <c r="CR65" s="31"/>
      <c r="CS65" s="31"/>
      <c r="CT65" s="31"/>
      <c r="CU65" s="31"/>
      <c r="CV65" s="31"/>
    </row>
    <row r="66" spans="1:100" x14ac:dyDescent="0.3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2"/>
      <c r="AX66" s="32"/>
      <c r="AY66" s="32"/>
      <c r="AZ66" s="32"/>
      <c r="BA66" s="32"/>
      <c r="BB66" s="32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  <c r="BR66" s="31"/>
      <c r="BS66" s="31"/>
      <c r="BT66" s="31"/>
      <c r="BU66" s="31"/>
      <c r="BV66" s="31"/>
      <c r="BW66" s="31"/>
      <c r="BX66" s="31"/>
      <c r="BY66" s="31"/>
      <c r="BZ66" s="31"/>
      <c r="CA66" s="31"/>
      <c r="CB66" s="31"/>
      <c r="CC66" s="31"/>
      <c r="CD66" s="31"/>
      <c r="CE66" s="31"/>
      <c r="CF66" s="31"/>
      <c r="CG66" s="31"/>
      <c r="CH66" s="31"/>
      <c r="CI66" s="31"/>
      <c r="CJ66" s="31"/>
      <c r="CK66" s="31"/>
      <c r="CL66" s="31"/>
      <c r="CM66" s="31"/>
      <c r="CN66" s="31"/>
      <c r="CO66" s="31"/>
      <c r="CP66" s="31"/>
      <c r="CQ66" s="31"/>
      <c r="CR66" s="31"/>
      <c r="CS66" s="31"/>
      <c r="CT66" s="31"/>
      <c r="CU66" s="31"/>
      <c r="CV66" s="31"/>
    </row>
    <row r="67" spans="1:100" x14ac:dyDescent="0.3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2"/>
      <c r="AX67" s="32"/>
      <c r="AY67" s="32"/>
      <c r="AZ67" s="32"/>
      <c r="BA67" s="32"/>
      <c r="BB67" s="32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  <c r="BS67" s="31"/>
      <c r="BT67" s="31"/>
      <c r="BU67" s="31"/>
      <c r="BV67" s="31"/>
      <c r="BW67" s="31"/>
      <c r="BX67" s="31"/>
      <c r="BY67" s="31"/>
      <c r="BZ67" s="31"/>
      <c r="CA67" s="31"/>
      <c r="CB67" s="31"/>
      <c r="CC67" s="31"/>
      <c r="CD67" s="31"/>
      <c r="CE67" s="31"/>
      <c r="CF67" s="31"/>
      <c r="CG67" s="31"/>
      <c r="CH67" s="31"/>
      <c r="CI67" s="31"/>
      <c r="CJ67" s="31"/>
      <c r="CK67" s="31"/>
      <c r="CL67" s="31"/>
      <c r="CM67" s="31"/>
      <c r="CN67" s="31"/>
      <c r="CO67" s="31"/>
      <c r="CP67" s="31"/>
      <c r="CQ67" s="31"/>
      <c r="CR67" s="31"/>
      <c r="CS67" s="31"/>
      <c r="CT67" s="31"/>
      <c r="CU67" s="31"/>
      <c r="CV67" s="31"/>
    </row>
    <row r="68" spans="1:100" x14ac:dyDescent="0.3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2"/>
      <c r="AX68" s="32"/>
      <c r="AY68" s="32"/>
      <c r="AZ68" s="32"/>
      <c r="BA68" s="32"/>
      <c r="BB68" s="32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31"/>
      <c r="CJ68" s="31"/>
      <c r="CK68" s="31"/>
      <c r="CL68" s="31"/>
      <c r="CM68" s="31"/>
      <c r="CN68" s="31"/>
      <c r="CO68" s="31"/>
      <c r="CP68" s="31"/>
      <c r="CQ68" s="31"/>
      <c r="CR68" s="31"/>
      <c r="CS68" s="31"/>
      <c r="CT68" s="31"/>
      <c r="CU68" s="31"/>
      <c r="CV68" s="31"/>
    </row>
    <row r="69" spans="1:100" x14ac:dyDescent="0.3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2"/>
      <c r="AX69" s="32"/>
      <c r="AY69" s="32"/>
      <c r="AZ69" s="32"/>
      <c r="BA69" s="32"/>
      <c r="BB69" s="32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31"/>
      <c r="CM69" s="31"/>
      <c r="CN69" s="31"/>
      <c r="CO69" s="31"/>
      <c r="CP69" s="31"/>
      <c r="CQ69" s="31"/>
      <c r="CR69" s="31"/>
      <c r="CS69" s="31"/>
      <c r="CT69" s="31"/>
      <c r="CU69" s="31"/>
      <c r="CV69" s="31"/>
    </row>
    <row r="70" spans="1:100" x14ac:dyDescent="0.3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2"/>
      <c r="AX70" s="32"/>
      <c r="AY70" s="32"/>
      <c r="AZ70" s="32"/>
      <c r="BA70" s="32"/>
      <c r="BB70" s="32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  <c r="BR70" s="31"/>
      <c r="BS70" s="31"/>
      <c r="BT70" s="31"/>
      <c r="BU70" s="31"/>
      <c r="BV70" s="31"/>
      <c r="BW70" s="31"/>
      <c r="BX70" s="31"/>
      <c r="BY70" s="31"/>
      <c r="BZ70" s="31"/>
      <c r="CA70" s="31"/>
      <c r="CB70" s="31"/>
      <c r="CC70" s="31"/>
      <c r="CD70" s="31"/>
      <c r="CE70" s="31"/>
      <c r="CF70" s="31"/>
      <c r="CG70" s="31"/>
      <c r="CH70" s="31"/>
      <c r="CI70" s="31"/>
      <c r="CJ70" s="31"/>
      <c r="CK70" s="31"/>
      <c r="CL70" s="31"/>
      <c r="CM70" s="31"/>
      <c r="CN70" s="31"/>
      <c r="CO70" s="31"/>
      <c r="CP70" s="31"/>
      <c r="CQ70" s="31"/>
      <c r="CR70" s="31"/>
      <c r="CS70" s="31"/>
      <c r="CT70" s="31"/>
      <c r="CU70" s="31"/>
      <c r="CV70" s="31"/>
    </row>
    <row r="71" spans="1:100" x14ac:dyDescent="0.3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2"/>
      <c r="AX71" s="32"/>
      <c r="AY71" s="32"/>
      <c r="AZ71" s="32"/>
      <c r="BA71" s="32"/>
      <c r="BB71" s="32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  <c r="BS71" s="31"/>
      <c r="BT71" s="31"/>
      <c r="BU71" s="31"/>
      <c r="BV71" s="31"/>
      <c r="BW71" s="31"/>
      <c r="BX71" s="31"/>
      <c r="BY71" s="31"/>
      <c r="BZ71" s="31"/>
      <c r="CA71" s="31"/>
      <c r="CB71" s="31"/>
      <c r="CC71" s="31"/>
      <c r="CD71" s="31"/>
      <c r="CE71" s="31"/>
      <c r="CF71" s="31"/>
      <c r="CG71" s="31"/>
      <c r="CH71" s="31"/>
      <c r="CI71" s="31"/>
      <c r="CJ71" s="31"/>
      <c r="CK71" s="31"/>
      <c r="CL71" s="31"/>
      <c r="CM71" s="31"/>
      <c r="CN71" s="31"/>
      <c r="CO71" s="31"/>
      <c r="CP71" s="31"/>
      <c r="CQ71" s="31"/>
      <c r="CR71" s="31"/>
      <c r="CS71" s="31"/>
      <c r="CT71" s="31"/>
      <c r="CU71" s="31"/>
      <c r="CV71" s="31"/>
    </row>
    <row r="72" spans="1:100" x14ac:dyDescent="0.3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2"/>
      <c r="AX72" s="32"/>
      <c r="AY72" s="32"/>
      <c r="AZ72" s="32"/>
      <c r="BA72" s="32"/>
      <c r="BB72" s="32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  <c r="BS72" s="31"/>
      <c r="BT72" s="31"/>
      <c r="BU72" s="31"/>
      <c r="BV72" s="31"/>
      <c r="BW72" s="31"/>
      <c r="BX72" s="31"/>
      <c r="BY72" s="31"/>
      <c r="BZ72" s="31"/>
      <c r="CA72" s="31"/>
      <c r="CB72" s="31"/>
      <c r="CC72" s="31"/>
      <c r="CD72" s="31"/>
      <c r="CE72" s="31"/>
      <c r="CF72" s="31"/>
      <c r="CG72" s="31"/>
      <c r="CH72" s="31"/>
      <c r="CI72" s="31"/>
      <c r="CJ72" s="31"/>
      <c r="CK72" s="31"/>
      <c r="CL72" s="31"/>
      <c r="CM72" s="31"/>
      <c r="CN72" s="31"/>
      <c r="CO72" s="31"/>
      <c r="CP72" s="31"/>
      <c r="CQ72" s="31"/>
      <c r="CR72" s="31"/>
      <c r="CS72" s="31"/>
      <c r="CT72" s="31"/>
      <c r="CU72" s="31"/>
      <c r="CV72" s="31"/>
    </row>
    <row r="73" spans="1:100" x14ac:dyDescent="0.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2"/>
      <c r="AX73" s="32"/>
      <c r="AY73" s="32"/>
      <c r="AZ73" s="32"/>
      <c r="BA73" s="32"/>
      <c r="BB73" s="32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1"/>
      <c r="BP73" s="31"/>
      <c r="BQ73" s="31"/>
      <c r="BR73" s="31"/>
      <c r="BS73" s="31"/>
      <c r="BT73" s="31"/>
      <c r="BU73" s="31"/>
      <c r="BV73" s="31"/>
      <c r="BW73" s="31"/>
      <c r="BX73" s="31"/>
      <c r="BY73" s="31"/>
      <c r="BZ73" s="31"/>
      <c r="CA73" s="31"/>
      <c r="CB73" s="31"/>
      <c r="CC73" s="31"/>
      <c r="CD73" s="31"/>
      <c r="CE73" s="31"/>
      <c r="CF73" s="31"/>
      <c r="CG73" s="31"/>
      <c r="CH73" s="31"/>
      <c r="CI73" s="31"/>
      <c r="CJ73" s="31"/>
      <c r="CK73" s="31"/>
      <c r="CL73" s="31"/>
      <c r="CM73" s="31"/>
      <c r="CN73" s="31"/>
      <c r="CO73" s="31"/>
      <c r="CP73" s="31"/>
      <c r="CQ73" s="31"/>
      <c r="CR73" s="31"/>
      <c r="CS73" s="31"/>
      <c r="CT73" s="31"/>
      <c r="CU73" s="31"/>
      <c r="CV73" s="31"/>
    </row>
    <row r="74" spans="1:100" x14ac:dyDescent="0.3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2"/>
      <c r="AX74" s="32"/>
      <c r="AY74" s="32"/>
      <c r="AZ74" s="32"/>
      <c r="BA74" s="32"/>
      <c r="BB74" s="32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1"/>
      <c r="BP74" s="31"/>
      <c r="BQ74" s="31"/>
      <c r="BR74" s="31"/>
      <c r="BS74" s="31"/>
      <c r="BT74" s="31"/>
      <c r="BU74" s="31"/>
      <c r="BV74" s="31"/>
      <c r="BW74" s="31"/>
      <c r="BX74" s="31"/>
      <c r="BY74" s="31"/>
      <c r="BZ74" s="31"/>
      <c r="CA74" s="31"/>
      <c r="CB74" s="31"/>
      <c r="CC74" s="31"/>
      <c r="CD74" s="31"/>
      <c r="CE74" s="31"/>
      <c r="CF74" s="31"/>
      <c r="CG74" s="31"/>
      <c r="CH74" s="31"/>
      <c r="CI74" s="31"/>
      <c r="CJ74" s="31"/>
      <c r="CK74" s="31"/>
      <c r="CL74" s="31"/>
      <c r="CM74" s="31"/>
      <c r="CN74" s="31"/>
      <c r="CO74" s="31"/>
      <c r="CP74" s="31"/>
      <c r="CQ74" s="31"/>
      <c r="CR74" s="31"/>
      <c r="CS74" s="31"/>
      <c r="CT74" s="31"/>
      <c r="CU74" s="31"/>
      <c r="CV74" s="31"/>
    </row>
    <row r="75" spans="1:100" x14ac:dyDescent="0.3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2"/>
      <c r="AX75" s="32"/>
      <c r="AY75" s="32"/>
      <c r="AZ75" s="32"/>
      <c r="BA75" s="32"/>
      <c r="BB75" s="32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1"/>
      <c r="BP75" s="31"/>
      <c r="BQ75" s="31"/>
      <c r="BR75" s="31"/>
      <c r="BS75" s="31"/>
      <c r="BT75" s="31"/>
      <c r="BU75" s="31"/>
      <c r="BV75" s="31"/>
      <c r="BW75" s="31"/>
      <c r="BX75" s="31"/>
      <c r="BY75" s="31"/>
      <c r="BZ75" s="31"/>
      <c r="CA75" s="31"/>
      <c r="CB75" s="31"/>
      <c r="CC75" s="31"/>
      <c r="CD75" s="31"/>
      <c r="CE75" s="31"/>
      <c r="CF75" s="31"/>
      <c r="CG75" s="31"/>
      <c r="CH75" s="31"/>
      <c r="CI75" s="31"/>
      <c r="CJ75" s="31"/>
      <c r="CK75" s="31"/>
      <c r="CL75" s="31"/>
      <c r="CM75" s="31"/>
      <c r="CN75" s="31"/>
      <c r="CO75" s="31"/>
      <c r="CP75" s="31"/>
      <c r="CQ75" s="31"/>
      <c r="CR75" s="31"/>
      <c r="CS75" s="31"/>
      <c r="CT75" s="31"/>
      <c r="CU75" s="31"/>
      <c r="CV75" s="31"/>
    </row>
    <row r="76" spans="1:100" x14ac:dyDescent="0.3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2"/>
      <c r="AX76" s="32"/>
      <c r="AY76" s="32"/>
      <c r="AZ76" s="32"/>
      <c r="BA76" s="32"/>
      <c r="BB76" s="32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1"/>
      <c r="BP76" s="31"/>
      <c r="BQ76" s="31"/>
      <c r="BR76" s="31"/>
      <c r="BS76" s="31"/>
      <c r="BT76" s="31"/>
      <c r="BU76" s="31"/>
      <c r="BV76" s="31"/>
      <c r="BW76" s="31"/>
      <c r="BX76" s="31"/>
      <c r="BY76" s="31"/>
      <c r="BZ76" s="31"/>
      <c r="CA76" s="31"/>
      <c r="CB76" s="31"/>
      <c r="CC76" s="31"/>
      <c r="CD76" s="31"/>
      <c r="CE76" s="31"/>
      <c r="CF76" s="31"/>
      <c r="CG76" s="31"/>
      <c r="CH76" s="31"/>
      <c r="CI76" s="31"/>
      <c r="CJ76" s="31"/>
      <c r="CK76" s="31"/>
      <c r="CL76" s="31"/>
      <c r="CM76" s="31"/>
      <c r="CN76" s="31"/>
      <c r="CO76" s="31"/>
      <c r="CP76" s="31"/>
      <c r="CQ76" s="31"/>
      <c r="CR76" s="31"/>
      <c r="CS76" s="31"/>
      <c r="CT76" s="31"/>
      <c r="CU76" s="31"/>
      <c r="CV76" s="31"/>
    </row>
    <row r="77" spans="1:100" x14ac:dyDescent="0.3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2"/>
      <c r="AX77" s="32"/>
      <c r="AY77" s="32"/>
      <c r="AZ77" s="32"/>
      <c r="BA77" s="32"/>
      <c r="BB77" s="32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1"/>
      <c r="BP77" s="31"/>
      <c r="BQ77" s="31"/>
      <c r="BR77" s="31"/>
      <c r="BS77" s="31"/>
      <c r="BT77" s="31"/>
      <c r="BU77" s="31"/>
      <c r="BV77" s="31"/>
      <c r="BW77" s="31"/>
      <c r="BX77" s="31"/>
      <c r="BY77" s="31"/>
      <c r="BZ77" s="31"/>
      <c r="CA77" s="31"/>
      <c r="CB77" s="31"/>
      <c r="CC77" s="31"/>
      <c r="CD77" s="31"/>
      <c r="CE77" s="31"/>
      <c r="CF77" s="31"/>
      <c r="CG77" s="31"/>
      <c r="CH77" s="31"/>
      <c r="CI77" s="31"/>
      <c r="CJ77" s="31"/>
      <c r="CK77" s="31"/>
      <c r="CL77" s="31"/>
      <c r="CM77" s="31"/>
      <c r="CN77" s="31"/>
      <c r="CO77" s="31"/>
      <c r="CP77" s="31"/>
      <c r="CQ77" s="31"/>
      <c r="CR77" s="31"/>
      <c r="CS77" s="31"/>
      <c r="CT77" s="31"/>
      <c r="CU77" s="31"/>
      <c r="CV77" s="31"/>
    </row>
    <row r="78" spans="1:100" x14ac:dyDescent="0.3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2"/>
      <c r="AX78" s="32"/>
      <c r="AY78" s="32"/>
      <c r="AZ78" s="32"/>
      <c r="BA78" s="32"/>
      <c r="BB78" s="32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1"/>
      <c r="BQ78" s="31"/>
      <c r="BR78" s="31"/>
      <c r="BS78" s="31"/>
      <c r="BT78" s="31"/>
      <c r="BU78" s="31"/>
      <c r="BV78" s="31"/>
      <c r="BW78" s="31"/>
      <c r="BX78" s="31"/>
      <c r="BY78" s="31"/>
      <c r="BZ78" s="31"/>
      <c r="CA78" s="31"/>
      <c r="CB78" s="31"/>
      <c r="CC78" s="31"/>
      <c r="CD78" s="31"/>
      <c r="CE78" s="31"/>
      <c r="CF78" s="31"/>
      <c r="CG78" s="31"/>
      <c r="CH78" s="31"/>
      <c r="CI78" s="31"/>
      <c r="CJ78" s="31"/>
      <c r="CK78" s="31"/>
      <c r="CL78" s="31"/>
      <c r="CM78" s="31"/>
      <c r="CN78" s="31"/>
      <c r="CO78" s="31"/>
      <c r="CP78" s="31"/>
      <c r="CQ78" s="31"/>
      <c r="CR78" s="31"/>
      <c r="CS78" s="31"/>
      <c r="CT78" s="31"/>
      <c r="CU78" s="31"/>
      <c r="CV78" s="31"/>
    </row>
    <row r="79" spans="1:100" x14ac:dyDescent="0.3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2"/>
      <c r="AX79" s="32"/>
      <c r="AY79" s="32"/>
      <c r="AZ79" s="32"/>
      <c r="BA79" s="32"/>
      <c r="BB79" s="32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  <c r="BR79" s="31"/>
      <c r="BS79" s="31"/>
      <c r="BT79" s="31"/>
      <c r="BU79" s="31"/>
      <c r="BV79" s="31"/>
      <c r="BW79" s="31"/>
      <c r="BX79" s="31"/>
      <c r="BY79" s="31"/>
      <c r="BZ79" s="31"/>
      <c r="CA79" s="31"/>
      <c r="CB79" s="31"/>
      <c r="CC79" s="31"/>
      <c r="CD79" s="31"/>
      <c r="CE79" s="31"/>
      <c r="CF79" s="31"/>
      <c r="CG79" s="31"/>
      <c r="CH79" s="31"/>
      <c r="CI79" s="31"/>
      <c r="CJ79" s="31"/>
      <c r="CK79" s="31"/>
      <c r="CL79" s="31"/>
      <c r="CM79" s="31"/>
      <c r="CN79" s="31"/>
      <c r="CO79" s="31"/>
      <c r="CP79" s="31"/>
      <c r="CQ79" s="31"/>
      <c r="CR79" s="31"/>
      <c r="CS79" s="31"/>
      <c r="CT79" s="31"/>
      <c r="CU79" s="31"/>
      <c r="CV79" s="31"/>
    </row>
    <row r="80" spans="1:100" x14ac:dyDescent="0.3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2"/>
      <c r="AX80" s="32"/>
      <c r="AY80" s="32"/>
      <c r="AZ80" s="32"/>
      <c r="BA80" s="32"/>
      <c r="BB80" s="32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  <c r="BS80" s="31"/>
      <c r="BT80" s="31"/>
      <c r="BU80" s="31"/>
      <c r="BV80" s="31"/>
      <c r="BW80" s="31"/>
      <c r="BX80" s="31"/>
      <c r="BY80" s="31"/>
      <c r="BZ80" s="31"/>
      <c r="CA80" s="31"/>
      <c r="CB80" s="31"/>
      <c r="CC80" s="31"/>
      <c r="CD80" s="31"/>
      <c r="CE80" s="31"/>
      <c r="CF80" s="31"/>
      <c r="CG80" s="31"/>
      <c r="CH80" s="31"/>
      <c r="CI80" s="31"/>
      <c r="CJ80" s="31"/>
      <c r="CK80" s="31"/>
      <c r="CL80" s="31"/>
      <c r="CM80" s="31"/>
      <c r="CN80" s="31"/>
      <c r="CO80" s="31"/>
      <c r="CP80" s="31"/>
      <c r="CQ80" s="31"/>
      <c r="CR80" s="31"/>
      <c r="CS80" s="31"/>
      <c r="CT80" s="31"/>
      <c r="CU80" s="31"/>
      <c r="CV80" s="31"/>
    </row>
    <row r="81" spans="1:100" x14ac:dyDescent="0.3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2"/>
      <c r="AX81" s="32"/>
      <c r="AY81" s="32"/>
      <c r="AZ81" s="32"/>
      <c r="BA81" s="32"/>
      <c r="BB81" s="32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BV81" s="31"/>
      <c r="BW81" s="31"/>
      <c r="BX81" s="31"/>
      <c r="BY81" s="31"/>
      <c r="BZ81" s="31"/>
      <c r="CA81" s="31"/>
      <c r="CB81" s="31"/>
      <c r="CC81" s="31"/>
      <c r="CD81" s="31"/>
      <c r="CE81" s="31"/>
      <c r="CF81" s="31"/>
      <c r="CG81" s="31"/>
      <c r="CH81" s="31"/>
      <c r="CI81" s="31"/>
      <c r="CJ81" s="31"/>
      <c r="CK81" s="31"/>
      <c r="CL81" s="31"/>
      <c r="CM81" s="31"/>
      <c r="CN81" s="31"/>
      <c r="CO81" s="31"/>
      <c r="CP81" s="31"/>
      <c r="CQ81" s="31"/>
      <c r="CR81" s="31"/>
      <c r="CS81" s="31"/>
      <c r="CT81" s="31"/>
      <c r="CU81" s="31"/>
      <c r="CV81" s="31"/>
    </row>
    <row r="82" spans="1:100" x14ac:dyDescent="0.3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2"/>
      <c r="AX82" s="32"/>
      <c r="AY82" s="32"/>
      <c r="AZ82" s="32"/>
      <c r="BA82" s="32"/>
      <c r="BB82" s="32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1"/>
      <c r="BP82" s="31"/>
      <c r="BQ82" s="31"/>
      <c r="BR82" s="31"/>
      <c r="BS82" s="31"/>
      <c r="BT82" s="31"/>
      <c r="BU82" s="31"/>
      <c r="BV82" s="31"/>
      <c r="BW82" s="31"/>
      <c r="BX82" s="31"/>
      <c r="BY82" s="31"/>
      <c r="BZ82" s="31"/>
      <c r="CA82" s="31"/>
      <c r="CB82" s="31"/>
      <c r="CC82" s="31"/>
      <c r="CD82" s="31"/>
      <c r="CE82" s="31"/>
      <c r="CF82" s="31"/>
      <c r="CG82" s="31"/>
      <c r="CH82" s="31"/>
      <c r="CI82" s="31"/>
      <c r="CJ82" s="31"/>
      <c r="CK82" s="31"/>
      <c r="CL82" s="31"/>
      <c r="CM82" s="31"/>
      <c r="CN82" s="31"/>
      <c r="CO82" s="31"/>
      <c r="CP82" s="31"/>
      <c r="CQ82" s="31"/>
      <c r="CR82" s="31"/>
      <c r="CS82" s="31"/>
      <c r="CT82" s="31"/>
      <c r="CU82" s="31"/>
      <c r="CV82" s="31"/>
    </row>
    <row r="83" spans="1:100" x14ac:dyDescent="0.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2"/>
      <c r="AX83" s="32"/>
      <c r="AY83" s="32"/>
      <c r="AZ83" s="32"/>
      <c r="BA83" s="32"/>
      <c r="BB83" s="32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1"/>
      <c r="BP83" s="31"/>
      <c r="BQ83" s="31"/>
      <c r="BR83" s="31"/>
      <c r="BS83" s="31"/>
      <c r="BT83" s="31"/>
      <c r="BU83" s="31"/>
      <c r="BV83" s="31"/>
      <c r="BW83" s="31"/>
      <c r="BX83" s="31"/>
      <c r="BY83" s="31"/>
      <c r="BZ83" s="31"/>
      <c r="CA83" s="31"/>
      <c r="CB83" s="31"/>
      <c r="CC83" s="31"/>
      <c r="CD83" s="31"/>
      <c r="CE83" s="31"/>
      <c r="CF83" s="31"/>
      <c r="CG83" s="31"/>
      <c r="CH83" s="31"/>
      <c r="CI83" s="31"/>
      <c r="CJ83" s="31"/>
      <c r="CK83" s="31"/>
      <c r="CL83" s="31"/>
      <c r="CM83" s="31"/>
      <c r="CN83" s="31"/>
      <c r="CO83" s="31"/>
      <c r="CP83" s="31"/>
      <c r="CQ83" s="31"/>
      <c r="CR83" s="31"/>
      <c r="CS83" s="31"/>
      <c r="CT83" s="31"/>
      <c r="CU83" s="31"/>
      <c r="CV83" s="31"/>
    </row>
    <row r="84" spans="1:100" x14ac:dyDescent="0.3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2"/>
      <c r="AX84" s="32"/>
      <c r="AY84" s="32"/>
      <c r="AZ84" s="32"/>
      <c r="BA84" s="32"/>
      <c r="BB84" s="32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1"/>
      <c r="BP84" s="31"/>
      <c r="BQ84" s="31"/>
      <c r="BR84" s="31"/>
      <c r="BS84" s="31"/>
      <c r="BT84" s="31"/>
      <c r="BU84" s="31"/>
      <c r="BV84" s="31"/>
      <c r="BW84" s="31"/>
      <c r="BX84" s="31"/>
      <c r="BY84" s="31"/>
      <c r="BZ84" s="31"/>
      <c r="CA84" s="31"/>
      <c r="CB84" s="31"/>
      <c r="CC84" s="31"/>
      <c r="CD84" s="31"/>
      <c r="CE84" s="31"/>
      <c r="CF84" s="31"/>
      <c r="CG84" s="31"/>
      <c r="CH84" s="31"/>
      <c r="CI84" s="31"/>
      <c r="CJ84" s="31"/>
      <c r="CK84" s="31"/>
      <c r="CL84" s="31"/>
      <c r="CM84" s="31"/>
      <c r="CN84" s="31"/>
      <c r="CO84" s="31"/>
      <c r="CP84" s="31"/>
      <c r="CQ84" s="31"/>
      <c r="CR84" s="31"/>
      <c r="CS84" s="31"/>
      <c r="CT84" s="31"/>
      <c r="CU84" s="31"/>
      <c r="CV84" s="31"/>
    </row>
    <row r="85" spans="1:100" x14ac:dyDescent="0.3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2"/>
      <c r="AX85" s="32"/>
      <c r="AY85" s="32"/>
      <c r="AZ85" s="32"/>
      <c r="BA85" s="32"/>
      <c r="BB85" s="32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1"/>
      <c r="BP85" s="31"/>
      <c r="BQ85" s="31"/>
      <c r="BR85" s="31"/>
      <c r="BS85" s="31"/>
      <c r="BT85" s="31"/>
      <c r="BU85" s="31"/>
      <c r="BV85" s="31"/>
      <c r="BW85" s="31"/>
      <c r="BX85" s="31"/>
      <c r="BY85" s="31"/>
      <c r="BZ85" s="31"/>
      <c r="CA85" s="31"/>
      <c r="CB85" s="31"/>
      <c r="CC85" s="31"/>
      <c r="CD85" s="31"/>
      <c r="CE85" s="31"/>
      <c r="CF85" s="31"/>
      <c r="CG85" s="31"/>
      <c r="CH85" s="31"/>
      <c r="CI85" s="31"/>
      <c r="CJ85" s="31"/>
      <c r="CK85" s="31"/>
      <c r="CL85" s="31"/>
      <c r="CM85" s="31"/>
      <c r="CN85" s="31"/>
      <c r="CO85" s="31"/>
      <c r="CP85" s="31"/>
      <c r="CQ85" s="31"/>
      <c r="CR85" s="31"/>
      <c r="CS85" s="31"/>
      <c r="CT85" s="31"/>
      <c r="CU85" s="31"/>
      <c r="CV85" s="31"/>
    </row>
    <row r="86" spans="1:100" x14ac:dyDescent="0.3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2"/>
      <c r="AX86" s="32"/>
      <c r="AY86" s="32"/>
      <c r="AZ86" s="32"/>
      <c r="BA86" s="32"/>
      <c r="BB86" s="32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1"/>
      <c r="BP86" s="31"/>
      <c r="BQ86" s="31"/>
      <c r="BR86" s="31"/>
      <c r="BS86" s="31"/>
      <c r="BT86" s="31"/>
      <c r="BU86" s="31"/>
      <c r="BV86" s="31"/>
      <c r="BW86" s="31"/>
      <c r="BX86" s="31"/>
      <c r="BY86" s="31"/>
      <c r="BZ86" s="31"/>
      <c r="CA86" s="31"/>
      <c r="CB86" s="31"/>
      <c r="CC86" s="31"/>
      <c r="CD86" s="31"/>
      <c r="CE86" s="31"/>
      <c r="CF86" s="31"/>
      <c r="CG86" s="31"/>
      <c r="CH86" s="31"/>
      <c r="CI86" s="31"/>
      <c r="CJ86" s="31"/>
      <c r="CK86" s="31"/>
      <c r="CL86" s="31"/>
      <c r="CM86" s="31"/>
      <c r="CN86" s="31"/>
      <c r="CO86" s="31"/>
      <c r="CP86" s="31"/>
      <c r="CQ86" s="31"/>
      <c r="CR86" s="31"/>
      <c r="CS86" s="31"/>
      <c r="CT86" s="31"/>
      <c r="CU86" s="31"/>
      <c r="CV86" s="31"/>
    </row>
    <row r="87" spans="1:100" x14ac:dyDescent="0.3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2"/>
      <c r="AX87" s="32"/>
      <c r="AY87" s="32"/>
      <c r="AZ87" s="32"/>
      <c r="BA87" s="32"/>
      <c r="BB87" s="32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1"/>
      <c r="BP87" s="31"/>
      <c r="BQ87" s="31"/>
      <c r="BR87" s="31"/>
      <c r="BS87" s="31"/>
      <c r="BT87" s="31"/>
      <c r="BU87" s="31"/>
      <c r="BV87" s="31"/>
      <c r="BW87" s="31"/>
      <c r="BX87" s="31"/>
      <c r="BY87" s="31"/>
      <c r="BZ87" s="31"/>
      <c r="CA87" s="31"/>
      <c r="CB87" s="31"/>
      <c r="CC87" s="31"/>
      <c r="CD87" s="31"/>
      <c r="CE87" s="31"/>
      <c r="CF87" s="31"/>
      <c r="CG87" s="31"/>
      <c r="CH87" s="31"/>
      <c r="CI87" s="31"/>
      <c r="CJ87" s="31"/>
      <c r="CK87" s="31"/>
      <c r="CL87" s="31"/>
      <c r="CM87" s="31"/>
      <c r="CN87" s="31"/>
      <c r="CO87" s="31"/>
      <c r="CP87" s="31"/>
      <c r="CQ87" s="31"/>
      <c r="CR87" s="31"/>
      <c r="CS87" s="31"/>
      <c r="CT87" s="31"/>
      <c r="CU87" s="31"/>
      <c r="CV87" s="31"/>
    </row>
    <row r="88" spans="1:100" x14ac:dyDescent="0.3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2"/>
      <c r="AX88" s="32"/>
      <c r="AY88" s="32"/>
      <c r="AZ88" s="32"/>
      <c r="BA88" s="32"/>
      <c r="BB88" s="32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1"/>
      <c r="BP88" s="31"/>
      <c r="BQ88" s="31"/>
      <c r="BR88" s="31"/>
      <c r="BS88" s="31"/>
      <c r="BT88" s="31"/>
      <c r="BU88" s="31"/>
      <c r="BV88" s="31"/>
      <c r="BW88" s="31"/>
      <c r="BX88" s="31"/>
      <c r="BY88" s="31"/>
      <c r="BZ88" s="31"/>
      <c r="CA88" s="31"/>
      <c r="CB88" s="31"/>
      <c r="CC88" s="31"/>
      <c r="CD88" s="31"/>
      <c r="CE88" s="31"/>
      <c r="CF88" s="31"/>
      <c r="CG88" s="31"/>
      <c r="CH88" s="31"/>
      <c r="CI88" s="31"/>
      <c r="CJ88" s="31"/>
      <c r="CK88" s="31"/>
      <c r="CL88" s="31"/>
      <c r="CM88" s="31"/>
      <c r="CN88" s="31"/>
      <c r="CO88" s="31"/>
      <c r="CP88" s="31"/>
      <c r="CQ88" s="31"/>
      <c r="CR88" s="31"/>
      <c r="CS88" s="31"/>
      <c r="CT88" s="31"/>
      <c r="CU88" s="31"/>
      <c r="CV88" s="31"/>
    </row>
    <row r="89" spans="1:100" x14ac:dyDescent="0.3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2"/>
      <c r="AX89" s="32"/>
      <c r="AY89" s="32"/>
      <c r="AZ89" s="32"/>
      <c r="BA89" s="32"/>
      <c r="BB89" s="32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1"/>
      <c r="BP89" s="31"/>
      <c r="BQ89" s="31"/>
      <c r="BR89" s="31"/>
      <c r="BS89" s="31"/>
      <c r="BT89" s="31"/>
      <c r="BU89" s="31"/>
      <c r="BV89" s="31"/>
      <c r="BW89" s="31"/>
      <c r="BX89" s="31"/>
      <c r="BY89" s="31"/>
      <c r="BZ89" s="31"/>
      <c r="CA89" s="31"/>
      <c r="CB89" s="31"/>
      <c r="CC89" s="31"/>
      <c r="CD89" s="31"/>
      <c r="CE89" s="31"/>
      <c r="CF89" s="31"/>
      <c r="CG89" s="31"/>
      <c r="CH89" s="31"/>
      <c r="CI89" s="31"/>
      <c r="CJ89" s="31"/>
      <c r="CK89" s="31"/>
      <c r="CL89" s="31"/>
      <c r="CM89" s="31"/>
      <c r="CN89" s="31"/>
      <c r="CO89" s="31"/>
      <c r="CP89" s="31"/>
      <c r="CQ89" s="31"/>
      <c r="CR89" s="31"/>
      <c r="CS89" s="31"/>
      <c r="CT89" s="31"/>
      <c r="CU89" s="31"/>
      <c r="CV89" s="31"/>
    </row>
    <row r="90" spans="1:100" x14ac:dyDescent="0.3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2"/>
      <c r="AX90" s="32"/>
      <c r="AY90" s="32"/>
      <c r="AZ90" s="32"/>
      <c r="BA90" s="32"/>
      <c r="BB90" s="32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1"/>
      <c r="BP90" s="31"/>
      <c r="BQ90" s="31"/>
      <c r="BR90" s="31"/>
      <c r="BS90" s="31"/>
      <c r="BT90" s="31"/>
      <c r="BU90" s="31"/>
      <c r="BV90" s="31"/>
      <c r="BW90" s="31"/>
      <c r="BX90" s="31"/>
      <c r="BY90" s="31"/>
      <c r="BZ90" s="31"/>
      <c r="CA90" s="31"/>
      <c r="CB90" s="31"/>
      <c r="CC90" s="31"/>
      <c r="CD90" s="31"/>
      <c r="CE90" s="31"/>
      <c r="CF90" s="31"/>
      <c r="CG90" s="31"/>
      <c r="CH90" s="31"/>
      <c r="CI90" s="31"/>
      <c r="CJ90" s="31"/>
      <c r="CK90" s="31"/>
      <c r="CL90" s="31"/>
      <c r="CM90" s="31"/>
      <c r="CN90" s="31"/>
      <c r="CO90" s="31"/>
      <c r="CP90" s="31"/>
      <c r="CQ90" s="31"/>
      <c r="CR90" s="31"/>
      <c r="CS90" s="31"/>
      <c r="CT90" s="31"/>
      <c r="CU90" s="31"/>
      <c r="CV90" s="31"/>
    </row>
    <row r="91" spans="1:100" x14ac:dyDescent="0.3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2"/>
      <c r="AX91" s="32"/>
      <c r="AY91" s="32"/>
      <c r="AZ91" s="32"/>
      <c r="BA91" s="32"/>
      <c r="BB91" s="32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1"/>
      <c r="BP91" s="31"/>
      <c r="BQ91" s="31"/>
      <c r="BR91" s="31"/>
      <c r="BS91" s="31"/>
      <c r="BT91" s="31"/>
      <c r="BU91" s="31"/>
      <c r="BV91" s="31"/>
      <c r="BW91" s="31"/>
      <c r="BX91" s="31"/>
      <c r="BY91" s="31"/>
      <c r="BZ91" s="31"/>
      <c r="CA91" s="31"/>
      <c r="CB91" s="31"/>
      <c r="CC91" s="31"/>
      <c r="CD91" s="31"/>
      <c r="CE91" s="31"/>
      <c r="CF91" s="31"/>
      <c r="CG91" s="31"/>
      <c r="CH91" s="31"/>
      <c r="CI91" s="31"/>
      <c r="CJ91" s="31"/>
      <c r="CK91" s="31"/>
      <c r="CL91" s="31"/>
      <c r="CM91" s="31"/>
      <c r="CN91" s="31"/>
      <c r="CO91" s="31"/>
      <c r="CP91" s="31"/>
      <c r="CQ91" s="31"/>
      <c r="CR91" s="31"/>
      <c r="CS91" s="31"/>
      <c r="CT91" s="31"/>
      <c r="CU91" s="31"/>
      <c r="CV91" s="31"/>
    </row>
    <row r="92" spans="1:100" x14ac:dyDescent="0.3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2"/>
      <c r="AX92" s="32"/>
      <c r="AY92" s="32"/>
      <c r="AZ92" s="32"/>
      <c r="BA92" s="32"/>
      <c r="BB92" s="32"/>
      <c r="BC92" s="31"/>
      <c r="BD92" s="31"/>
      <c r="BE92" s="31"/>
      <c r="BF92" s="31"/>
      <c r="BG92" s="31"/>
      <c r="BH92" s="31"/>
      <c r="BI92" s="31"/>
      <c r="BJ92" s="31"/>
      <c r="BK92" s="31"/>
      <c r="BL92" s="31"/>
      <c r="BM92" s="31"/>
      <c r="BN92" s="31"/>
      <c r="BO92" s="31"/>
      <c r="BP92" s="31"/>
      <c r="BQ92" s="31"/>
      <c r="BR92" s="31"/>
      <c r="BS92" s="31"/>
      <c r="BT92" s="31"/>
      <c r="BU92" s="31"/>
      <c r="BV92" s="31"/>
      <c r="BW92" s="31"/>
      <c r="BX92" s="31"/>
      <c r="BY92" s="31"/>
      <c r="BZ92" s="31"/>
      <c r="CA92" s="31"/>
      <c r="CB92" s="31"/>
      <c r="CC92" s="31"/>
      <c r="CD92" s="31"/>
      <c r="CE92" s="31"/>
      <c r="CF92" s="31"/>
      <c r="CG92" s="31"/>
      <c r="CH92" s="31"/>
      <c r="CI92" s="31"/>
      <c r="CJ92" s="31"/>
      <c r="CK92" s="31"/>
      <c r="CL92" s="31"/>
      <c r="CM92" s="31"/>
      <c r="CN92" s="31"/>
      <c r="CO92" s="31"/>
      <c r="CP92" s="31"/>
      <c r="CQ92" s="31"/>
      <c r="CR92" s="31"/>
      <c r="CS92" s="31"/>
      <c r="CT92" s="31"/>
      <c r="CU92" s="31"/>
      <c r="CV92" s="31"/>
    </row>
    <row r="93" spans="1:100" x14ac:dyDescent="0.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2"/>
      <c r="AX93" s="32"/>
      <c r="AY93" s="32"/>
      <c r="AZ93" s="32"/>
      <c r="BA93" s="32"/>
      <c r="BB93" s="32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  <c r="BS93" s="31"/>
      <c r="BT93" s="31"/>
      <c r="BU93" s="31"/>
      <c r="BV93" s="31"/>
      <c r="BW93" s="31"/>
      <c r="BX93" s="31"/>
      <c r="BY93" s="31"/>
      <c r="BZ93" s="31"/>
      <c r="CA93" s="31"/>
      <c r="CB93" s="31"/>
      <c r="CC93" s="31"/>
      <c r="CD93" s="31"/>
      <c r="CE93" s="31"/>
      <c r="CF93" s="31"/>
      <c r="CG93" s="31"/>
      <c r="CH93" s="31"/>
      <c r="CI93" s="31"/>
      <c r="CJ93" s="31"/>
      <c r="CK93" s="31"/>
      <c r="CL93" s="31"/>
      <c r="CM93" s="31"/>
      <c r="CN93" s="31"/>
      <c r="CO93" s="31"/>
      <c r="CP93" s="31"/>
      <c r="CQ93" s="31"/>
      <c r="CR93" s="31"/>
      <c r="CS93" s="31"/>
      <c r="CT93" s="31"/>
      <c r="CU93" s="31"/>
      <c r="CV93" s="31"/>
    </row>
    <row r="94" spans="1:100" x14ac:dyDescent="0.3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2"/>
      <c r="AX94" s="32"/>
      <c r="AY94" s="32"/>
      <c r="AZ94" s="32"/>
      <c r="BA94" s="32"/>
      <c r="BB94" s="32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1"/>
      <c r="BP94" s="31"/>
      <c r="BQ94" s="31"/>
      <c r="BR94" s="31"/>
      <c r="BS94" s="31"/>
      <c r="BT94" s="31"/>
      <c r="BU94" s="31"/>
      <c r="BV94" s="31"/>
      <c r="BW94" s="31"/>
      <c r="BX94" s="31"/>
      <c r="BY94" s="31"/>
      <c r="BZ94" s="31"/>
      <c r="CA94" s="31"/>
      <c r="CB94" s="31"/>
      <c r="CC94" s="31"/>
      <c r="CD94" s="31"/>
      <c r="CE94" s="31"/>
      <c r="CF94" s="31"/>
      <c r="CG94" s="31"/>
      <c r="CH94" s="31"/>
      <c r="CI94" s="31"/>
      <c r="CJ94" s="31"/>
      <c r="CK94" s="31"/>
      <c r="CL94" s="31"/>
      <c r="CM94" s="31"/>
      <c r="CN94" s="31"/>
      <c r="CO94" s="31"/>
      <c r="CP94" s="31"/>
      <c r="CQ94" s="31"/>
      <c r="CR94" s="31"/>
      <c r="CS94" s="31"/>
      <c r="CT94" s="31"/>
      <c r="CU94" s="31"/>
      <c r="CV94" s="31"/>
    </row>
    <row r="95" spans="1:100" x14ac:dyDescent="0.3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2"/>
      <c r="AX95" s="32"/>
      <c r="AY95" s="32"/>
      <c r="AZ95" s="32"/>
      <c r="BA95" s="32"/>
      <c r="BB95" s="32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1"/>
      <c r="BP95" s="31"/>
      <c r="BQ95" s="31"/>
      <c r="BR95" s="31"/>
      <c r="BS95" s="31"/>
      <c r="BT95" s="31"/>
      <c r="BU95" s="31"/>
      <c r="BV95" s="31"/>
      <c r="BW95" s="31"/>
      <c r="BX95" s="31"/>
      <c r="BY95" s="31"/>
      <c r="BZ95" s="31"/>
      <c r="CA95" s="31"/>
      <c r="CB95" s="31"/>
      <c r="CC95" s="31"/>
      <c r="CD95" s="31"/>
      <c r="CE95" s="31"/>
      <c r="CF95" s="31"/>
      <c r="CG95" s="31"/>
      <c r="CH95" s="31"/>
      <c r="CI95" s="31"/>
      <c r="CJ95" s="31"/>
      <c r="CK95" s="31"/>
      <c r="CL95" s="31"/>
      <c r="CM95" s="31"/>
      <c r="CN95" s="31"/>
      <c r="CO95" s="31"/>
      <c r="CP95" s="31"/>
      <c r="CQ95" s="31"/>
      <c r="CR95" s="31"/>
      <c r="CS95" s="31"/>
      <c r="CT95" s="31"/>
      <c r="CU95" s="31"/>
      <c r="CV95" s="31"/>
    </row>
    <row r="96" spans="1:100" x14ac:dyDescent="0.3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2"/>
      <c r="AX96" s="32"/>
      <c r="AY96" s="32"/>
      <c r="AZ96" s="32"/>
      <c r="BA96" s="32"/>
      <c r="BB96" s="32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1"/>
      <c r="BP96" s="31"/>
      <c r="BQ96" s="31"/>
      <c r="BR96" s="31"/>
      <c r="BS96" s="31"/>
      <c r="BT96" s="31"/>
      <c r="BU96" s="31"/>
      <c r="BV96" s="31"/>
      <c r="BW96" s="31"/>
      <c r="BX96" s="31"/>
      <c r="BY96" s="31"/>
      <c r="BZ96" s="31"/>
      <c r="CA96" s="31"/>
      <c r="CB96" s="31"/>
      <c r="CC96" s="31"/>
      <c r="CD96" s="31"/>
      <c r="CE96" s="31"/>
      <c r="CF96" s="31"/>
      <c r="CG96" s="31"/>
      <c r="CH96" s="31"/>
      <c r="CI96" s="31"/>
      <c r="CJ96" s="31"/>
      <c r="CK96" s="31"/>
      <c r="CL96" s="31"/>
      <c r="CM96" s="31"/>
      <c r="CN96" s="31"/>
      <c r="CO96" s="31"/>
      <c r="CP96" s="31"/>
      <c r="CQ96" s="31"/>
      <c r="CR96" s="31"/>
      <c r="CS96" s="31"/>
      <c r="CT96" s="31"/>
      <c r="CU96" s="31"/>
      <c r="CV96" s="31"/>
    </row>
    <row r="97" spans="1:100" x14ac:dyDescent="0.3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2"/>
      <c r="AX97" s="32"/>
      <c r="AY97" s="32"/>
      <c r="AZ97" s="32"/>
      <c r="BA97" s="32"/>
      <c r="BB97" s="32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1"/>
      <c r="BP97" s="31"/>
      <c r="BQ97" s="31"/>
      <c r="BR97" s="31"/>
      <c r="BS97" s="31"/>
      <c r="BT97" s="31"/>
      <c r="BU97" s="31"/>
      <c r="BV97" s="31"/>
      <c r="BW97" s="31"/>
      <c r="BX97" s="31"/>
      <c r="BY97" s="31"/>
      <c r="BZ97" s="31"/>
      <c r="CA97" s="31"/>
      <c r="CB97" s="31"/>
      <c r="CC97" s="31"/>
      <c r="CD97" s="31"/>
      <c r="CE97" s="31"/>
      <c r="CF97" s="31"/>
      <c r="CG97" s="31"/>
      <c r="CH97" s="31"/>
      <c r="CI97" s="31"/>
      <c r="CJ97" s="31"/>
      <c r="CK97" s="31"/>
      <c r="CL97" s="31"/>
      <c r="CM97" s="31"/>
      <c r="CN97" s="31"/>
      <c r="CO97" s="31"/>
      <c r="CP97" s="31"/>
      <c r="CQ97" s="31"/>
      <c r="CR97" s="31"/>
      <c r="CS97" s="31"/>
      <c r="CT97" s="31"/>
      <c r="CU97" s="31"/>
      <c r="CV97" s="31"/>
    </row>
    <row r="98" spans="1:100" x14ac:dyDescent="0.3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2"/>
      <c r="AX98" s="32"/>
      <c r="AY98" s="32"/>
      <c r="AZ98" s="32"/>
      <c r="BA98" s="32"/>
      <c r="BB98" s="32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1"/>
      <c r="BP98" s="31"/>
      <c r="BQ98" s="31"/>
      <c r="BR98" s="31"/>
      <c r="BS98" s="31"/>
      <c r="BT98" s="31"/>
      <c r="BU98" s="31"/>
      <c r="BV98" s="31"/>
      <c r="BW98" s="31"/>
      <c r="BX98" s="31"/>
      <c r="BY98" s="31"/>
      <c r="BZ98" s="31"/>
      <c r="CA98" s="31"/>
      <c r="CB98" s="31"/>
      <c r="CC98" s="31"/>
      <c r="CD98" s="31"/>
      <c r="CE98" s="31"/>
      <c r="CF98" s="31"/>
      <c r="CG98" s="31"/>
      <c r="CH98" s="31"/>
      <c r="CI98" s="31"/>
      <c r="CJ98" s="31"/>
      <c r="CK98" s="31"/>
      <c r="CL98" s="31"/>
      <c r="CM98" s="31"/>
      <c r="CN98" s="31"/>
      <c r="CO98" s="31"/>
      <c r="CP98" s="31"/>
      <c r="CQ98" s="31"/>
      <c r="CR98" s="31"/>
      <c r="CS98" s="31"/>
      <c r="CT98" s="31"/>
      <c r="CU98" s="31"/>
      <c r="CV98" s="31"/>
    </row>
    <row r="99" spans="1:100" x14ac:dyDescent="0.3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2"/>
      <c r="AX99" s="32"/>
      <c r="AY99" s="32"/>
      <c r="AZ99" s="32"/>
      <c r="BA99" s="32"/>
      <c r="BB99" s="32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1"/>
      <c r="BP99" s="31"/>
      <c r="BQ99" s="31"/>
      <c r="BR99" s="31"/>
      <c r="BS99" s="31"/>
      <c r="BT99" s="31"/>
      <c r="BU99" s="31"/>
      <c r="BV99" s="31"/>
      <c r="BW99" s="31"/>
      <c r="BX99" s="31"/>
      <c r="BY99" s="31"/>
      <c r="BZ99" s="31"/>
      <c r="CA99" s="31"/>
      <c r="CB99" s="31"/>
      <c r="CC99" s="31"/>
      <c r="CD99" s="31"/>
      <c r="CE99" s="31"/>
      <c r="CF99" s="31"/>
      <c r="CG99" s="31"/>
      <c r="CH99" s="31"/>
      <c r="CI99" s="31"/>
      <c r="CJ99" s="31"/>
      <c r="CK99" s="31"/>
      <c r="CL99" s="31"/>
      <c r="CM99" s="31"/>
      <c r="CN99" s="31"/>
      <c r="CO99" s="31"/>
      <c r="CP99" s="31"/>
      <c r="CQ99" s="31"/>
      <c r="CR99" s="31"/>
      <c r="CS99" s="31"/>
      <c r="CT99" s="31"/>
      <c r="CU99" s="31"/>
      <c r="CV99" s="31"/>
    </row>
    <row r="100" spans="1:100" x14ac:dyDescent="0.3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2"/>
      <c r="AX100" s="32"/>
      <c r="AY100" s="32"/>
      <c r="AZ100" s="32"/>
      <c r="BA100" s="32"/>
      <c r="BB100" s="32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  <c r="BS100" s="31"/>
      <c r="BT100" s="31"/>
      <c r="BU100" s="31"/>
      <c r="BV100" s="31"/>
      <c r="BW100" s="31"/>
      <c r="BX100" s="31"/>
      <c r="BY100" s="31"/>
      <c r="BZ100" s="31"/>
      <c r="CA100" s="31"/>
      <c r="CB100" s="31"/>
      <c r="CC100" s="31"/>
      <c r="CD100" s="31"/>
      <c r="CE100" s="31"/>
      <c r="CF100" s="31"/>
      <c r="CG100" s="31"/>
      <c r="CH100" s="31"/>
      <c r="CI100" s="31"/>
      <c r="CJ100" s="31"/>
      <c r="CK100" s="31"/>
      <c r="CL100" s="31"/>
      <c r="CM100" s="31"/>
      <c r="CN100" s="31"/>
      <c r="CO100" s="31"/>
      <c r="CP100" s="31"/>
      <c r="CQ100" s="31"/>
      <c r="CR100" s="31"/>
      <c r="CS100" s="31"/>
      <c r="CT100" s="31"/>
      <c r="CU100" s="31"/>
      <c r="CV100" s="31"/>
    </row>
    <row r="101" spans="1:100" x14ac:dyDescent="0.3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2"/>
      <c r="AX101" s="32"/>
      <c r="AY101" s="32"/>
      <c r="AZ101" s="32"/>
      <c r="BA101" s="32"/>
      <c r="BB101" s="32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  <c r="BS101" s="31"/>
      <c r="BT101" s="31"/>
      <c r="BU101" s="31"/>
      <c r="BV101" s="31"/>
      <c r="BW101" s="31"/>
      <c r="BX101" s="31"/>
      <c r="BY101" s="31"/>
      <c r="BZ101" s="31"/>
      <c r="CA101" s="31"/>
      <c r="CB101" s="31"/>
      <c r="CC101" s="31"/>
      <c r="CD101" s="31"/>
      <c r="CE101" s="31"/>
      <c r="CF101" s="31"/>
      <c r="CG101" s="31"/>
      <c r="CH101" s="31"/>
      <c r="CI101" s="31"/>
      <c r="CJ101" s="31"/>
      <c r="CK101" s="31"/>
      <c r="CL101" s="31"/>
      <c r="CM101" s="31"/>
      <c r="CN101" s="31"/>
      <c r="CO101" s="31"/>
      <c r="CP101" s="31"/>
      <c r="CQ101" s="31"/>
      <c r="CR101" s="31"/>
      <c r="CS101" s="31"/>
      <c r="CT101" s="31"/>
      <c r="CU101" s="31"/>
      <c r="CV101" s="31"/>
    </row>
    <row r="102" spans="1:100" x14ac:dyDescent="0.3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2"/>
      <c r="AX102" s="32"/>
      <c r="AY102" s="32"/>
      <c r="AZ102" s="32"/>
      <c r="BA102" s="32"/>
      <c r="BB102" s="32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  <c r="BS102" s="31"/>
      <c r="BT102" s="31"/>
      <c r="BU102" s="31"/>
      <c r="BV102" s="31"/>
      <c r="BW102" s="31"/>
      <c r="BX102" s="31"/>
      <c r="BY102" s="31"/>
      <c r="BZ102" s="31"/>
      <c r="CA102" s="31"/>
      <c r="CB102" s="31"/>
      <c r="CC102" s="31"/>
      <c r="CD102" s="31"/>
      <c r="CE102" s="31"/>
      <c r="CF102" s="31"/>
      <c r="CG102" s="31"/>
      <c r="CH102" s="31"/>
      <c r="CI102" s="31"/>
      <c r="CJ102" s="31"/>
      <c r="CK102" s="31"/>
      <c r="CL102" s="31"/>
      <c r="CM102" s="31"/>
      <c r="CN102" s="31"/>
      <c r="CO102" s="31"/>
      <c r="CP102" s="31"/>
      <c r="CQ102" s="31"/>
      <c r="CR102" s="31"/>
      <c r="CS102" s="31"/>
      <c r="CT102" s="31"/>
      <c r="CU102" s="31"/>
      <c r="CV102" s="31"/>
    </row>
    <row r="103" spans="1:100" x14ac:dyDescent="0.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2"/>
      <c r="AX103" s="32"/>
      <c r="AY103" s="32"/>
      <c r="AZ103" s="32"/>
      <c r="BA103" s="32"/>
      <c r="BB103" s="32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  <c r="BS103" s="31"/>
      <c r="BT103" s="31"/>
      <c r="BU103" s="31"/>
      <c r="BV103" s="31"/>
      <c r="BW103" s="31"/>
      <c r="BX103" s="31"/>
      <c r="BY103" s="31"/>
      <c r="BZ103" s="31"/>
      <c r="CA103" s="31"/>
      <c r="CB103" s="31"/>
      <c r="CC103" s="31"/>
      <c r="CD103" s="31"/>
      <c r="CE103" s="31"/>
      <c r="CF103" s="31"/>
      <c r="CG103" s="31"/>
      <c r="CH103" s="31"/>
      <c r="CI103" s="31"/>
      <c r="CJ103" s="31"/>
      <c r="CK103" s="31"/>
      <c r="CL103" s="31"/>
      <c r="CM103" s="31"/>
      <c r="CN103" s="31"/>
      <c r="CO103" s="31"/>
      <c r="CP103" s="31"/>
      <c r="CQ103" s="31"/>
      <c r="CR103" s="31"/>
      <c r="CS103" s="31"/>
      <c r="CT103" s="31"/>
      <c r="CU103" s="31"/>
      <c r="CV103" s="31"/>
    </row>
    <row r="104" spans="1:100" x14ac:dyDescent="0.3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2"/>
      <c r="AX104" s="32"/>
      <c r="AY104" s="32"/>
      <c r="AZ104" s="32"/>
      <c r="BA104" s="32"/>
      <c r="BB104" s="32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  <c r="BS104" s="31"/>
      <c r="BT104" s="31"/>
      <c r="BU104" s="31"/>
      <c r="BV104" s="31"/>
      <c r="BW104" s="31"/>
      <c r="BX104" s="31"/>
      <c r="BY104" s="31"/>
      <c r="BZ104" s="31"/>
      <c r="CA104" s="31"/>
      <c r="CB104" s="31"/>
      <c r="CC104" s="31"/>
      <c r="CD104" s="31"/>
      <c r="CE104" s="31"/>
      <c r="CF104" s="31"/>
      <c r="CG104" s="31"/>
      <c r="CH104" s="31"/>
      <c r="CI104" s="31"/>
      <c r="CJ104" s="31"/>
      <c r="CK104" s="31"/>
      <c r="CL104" s="31"/>
      <c r="CM104" s="31"/>
      <c r="CN104" s="31"/>
      <c r="CO104" s="31"/>
      <c r="CP104" s="31"/>
      <c r="CQ104" s="31"/>
      <c r="CR104" s="31"/>
      <c r="CS104" s="31"/>
      <c r="CT104" s="31"/>
      <c r="CU104" s="31"/>
      <c r="CV104" s="31"/>
    </row>
    <row r="105" spans="1:100" x14ac:dyDescent="0.3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2"/>
      <c r="AX105" s="32"/>
      <c r="AY105" s="32"/>
      <c r="AZ105" s="32"/>
      <c r="BA105" s="32"/>
      <c r="BB105" s="32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  <c r="BS105" s="31"/>
      <c r="BT105" s="31"/>
      <c r="BU105" s="31"/>
      <c r="BV105" s="31"/>
      <c r="BW105" s="31"/>
      <c r="BX105" s="31"/>
      <c r="BY105" s="31"/>
      <c r="BZ105" s="31"/>
      <c r="CA105" s="31"/>
      <c r="CB105" s="31"/>
      <c r="CC105" s="31"/>
      <c r="CD105" s="31"/>
      <c r="CE105" s="31"/>
      <c r="CF105" s="31"/>
      <c r="CG105" s="31"/>
      <c r="CH105" s="31"/>
      <c r="CI105" s="31"/>
      <c r="CJ105" s="31"/>
      <c r="CK105" s="31"/>
      <c r="CL105" s="31"/>
      <c r="CM105" s="31"/>
      <c r="CN105" s="31"/>
      <c r="CO105" s="31"/>
      <c r="CP105" s="31"/>
      <c r="CQ105" s="31"/>
      <c r="CR105" s="31"/>
      <c r="CS105" s="31"/>
      <c r="CT105" s="31"/>
      <c r="CU105" s="31"/>
      <c r="CV105" s="31"/>
    </row>
    <row r="106" spans="1:100" x14ac:dyDescent="0.3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2"/>
      <c r="AX106" s="32"/>
      <c r="AY106" s="32"/>
      <c r="AZ106" s="32"/>
      <c r="BA106" s="32"/>
      <c r="BB106" s="32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  <c r="BS106" s="31"/>
      <c r="BT106" s="31"/>
      <c r="BU106" s="31"/>
      <c r="BV106" s="31"/>
      <c r="BW106" s="31"/>
      <c r="BX106" s="31"/>
      <c r="BY106" s="31"/>
      <c r="BZ106" s="31"/>
      <c r="CA106" s="31"/>
      <c r="CB106" s="31"/>
      <c r="CC106" s="31"/>
      <c r="CD106" s="31"/>
      <c r="CE106" s="31"/>
      <c r="CF106" s="31"/>
      <c r="CG106" s="31"/>
      <c r="CH106" s="31"/>
      <c r="CI106" s="31"/>
      <c r="CJ106" s="31"/>
      <c r="CK106" s="31"/>
      <c r="CL106" s="31"/>
      <c r="CM106" s="31"/>
      <c r="CN106" s="31"/>
      <c r="CO106" s="31"/>
      <c r="CP106" s="31"/>
      <c r="CQ106" s="31"/>
      <c r="CR106" s="31"/>
      <c r="CS106" s="31"/>
      <c r="CT106" s="31"/>
      <c r="CU106" s="31"/>
      <c r="CV106" s="31"/>
    </row>
    <row r="107" spans="1:100" x14ac:dyDescent="0.3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2"/>
      <c r="AX107" s="32"/>
      <c r="AY107" s="32"/>
      <c r="AZ107" s="32"/>
      <c r="BA107" s="32"/>
      <c r="BB107" s="32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  <c r="BS107" s="31"/>
      <c r="BT107" s="31"/>
      <c r="BU107" s="31"/>
      <c r="BV107" s="31"/>
      <c r="BW107" s="31"/>
      <c r="BX107" s="31"/>
      <c r="BY107" s="31"/>
      <c r="BZ107" s="31"/>
      <c r="CA107" s="31"/>
      <c r="CB107" s="31"/>
      <c r="CC107" s="31"/>
      <c r="CD107" s="31"/>
      <c r="CE107" s="31"/>
      <c r="CF107" s="31"/>
      <c r="CG107" s="31"/>
      <c r="CH107" s="31"/>
      <c r="CI107" s="31"/>
      <c r="CJ107" s="31"/>
      <c r="CK107" s="31"/>
      <c r="CL107" s="31"/>
      <c r="CM107" s="31"/>
      <c r="CN107" s="31"/>
      <c r="CO107" s="31"/>
      <c r="CP107" s="31"/>
      <c r="CQ107" s="31"/>
      <c r="CR107" s="31"/>
      <c r="CS107" s="31"/>
      <c r="CT107" s="31"/>
      <c r="CU107" s="31"/>
      <c r="CV107" s="31"/>
    </row>
    <row r="108" spans="1:100" x14ac:dyDescent="0.3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2"/>
      <c r="AX108" s="32"/>
      <c r="AY108" s="32"/>
      <c r="AZ108" s="32"/>
      <c r="BA108" s="32"/>
      <c r="BB108" s="32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  <c r="BS108" s="31"/>
      <c r="BT108" s="31"/>
      <c r="BU108" s="31"/>
      <c r="BV108" s="31"/>
      <c r="BW108" s="31"/>
      <c r="BX108" s="31"/>
      <c r="BY108" s="31"/>
      <c r="BZ108" s="31"/>
      <c r="CA108" s="31"/>
      <c r="CB108" s="31"/>
      <c r="CC108" s="31"/>
      <c r="CD108" s="31"/>
      <c r="CE108" s="31"/>
      <c r="CF108" s="31"/>
      <c r="CG108" s="31"/>
      <c r="CH108" s="31"/>
      <c r="CI108" s="31"/>
      <c r="CJ108" s="31"/>
      <c r="CK108" s="31"/>
      <c r="CL108" s="31"/>
      <c r="CM108" s="31"/>
      <c r="CN108" s="31"/>
      <c r="CO108" s="31"/>
      <c r="CP108" s="31"/>
      <c r="CQ108" s="31"/>
      <c r="CR108" s="31"/>
      <c r="CS108" s="31"/>
      <c r="CT108" s="31"/>
      <c r="CU108" s="31"/>
      <c r="CV108" s="31"/>
    </row>
    <row r="109" spans="1:100" x14ac:dyDescent="0.3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2"/>
      <c r="AX109" s="32"/>
      <c r="AY109" s="32"/>
      <c r="AZ109" s="32"/>
      <c r="BA109" s="32"/>
      <c r="BB109" s="32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  <c r="BU109" s="31"/>
      <c r="BV109" s="31"/>
      <c r="BW109" s="31"/>
      <c r="BX109" s="31"/>
      <c r="BY109" s="31"/>
      <c r="BZ109" s="31"/>
      <c r="CA109" s="31"/>
      <c r="CB109" s="31"/>
      <c r="CC109" s="31"/>
      <c r="CD109" s="31"/>
      <c r="CE109" s="31"/>
      <c r="CF109" s="31"/>
      <c r="CG109" s="31"/>
      <c r="CH109" s="31"/>
      <c r="CI109" s="31"/>
      <c r="CJ109" s="31"/>
      <c r="CK109" s="31"/>
      <c r="CL109" s="31"/>
      <c r="CM109" s="31"/>
      <c r="CN109" s="31"/>
      <c r="CO109" s="31"/>
      <c r="CP109" s="31"/>
      <c r="CQ109" s="31"/>
      <c r="CR109" s="31"/>
      <c r="CS109" s="31"/>
      <c r="CT109" s="31"/>
      <c r="CU109" s="31"/>
      <c r="CV109" s="31"/>
    </row>
    <row r="110" spans="1:100" x14ac:dyDescent="0.3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2"/>
      <c r="AX110" s="32"/>
      <c r="AY110" s="32"/>
      <c r="AZ110" s="32"/>
      <c r="BA110" s="32"/>
      <c r="BB110" s="32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  <c r="BS110" s="31"/>
      <c r="BT110" s="31"/>
      <c r="BU110" s="31"/>
      <c r="BV110" s="31"/>
      <c r="BW110" s="31"/>
      <c r="BX110" s="31"/>
      <c r="BY110" s="31"/>
      <c r="BZ110" s="31"/>
      <c r="CA110" s="31"/>
      <c r="CB110" s="31"/>
      <c r="CC110" s="31"/>
      <c r="CD110" s="31"/>
      <c r="CE110" s="31"/>
      <c r="CF110" s="31"/>
      <c r="CG110" s="31"/>
      <c r="CH110" s="31"/>
      <c r="CI110" s="31"/>
      <c r="CJ110" s="31"/>
      <c r="CK110" s="31"/>
      <c r="CL110" s="31"/>
      <c r="CM110" s="31"/>
      <c r="CN110" s="31"/>
      <c r="CO110" s="31"/>
      <c r="CP110" s="31"/>
      <c r="CQ110" s="31"/>
      <c r="CR110" s="31"/>
      <c r="CS110" s="31"/>
      <c r="CT110" s="31"/>
      <c r="CU110" s="31"/>
      <c r="CV110" s="31"/>
    </row>
    <row r="111" spans="1:100" x14ac:dyDescent="0.3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2"/>
      <c r="AX111" s="32"/>
      <c r="AY111" s="32"/>
      <c r="AZ111" s="32"/>
      <c r="BA111" s="32"/>
      <c r="BB111" s="32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  <c r="BS111" s="31"/>
      <c r="BT111" s="31"/>
      <c r="BU111" s="31"/>
      <c r="BV111" s="31"/>
      <c r="BW111" s="31"/>
      <c r="BX111" s="31"/>
      <c r="BY111" s="31"/>
      <c r="BZ111" s="31"/>
      <c r="CA111" s="31"/>
      <c r="CB111" s="31"/>
      <c r="CC111" s="31"/>
      <c r="CD111" s="31"/>
      <c r="CE111" s="31"/>
      <c r="CF111" s="31"/>
      <c r="CG111" s="31"/>
      <c r="CH111" s="31"/>
      <c r="CI111" s="31"/>
      <c r="CJ111" s="31"/>
      <c r="CK111" s="31"/>
      <c r="CL111" s="31"/>
      <c r="CM111" s="31"/>
      <c r="CN111" s="31"/>
      <c r="CO111" s="31"/>
      <c r="CP111" s="31"/>
      <c r="CQ111" s="31"/>
      <c r="CR111" s="31"/>
      <c r="CS111" s="31"/>
      <c r="CT111" s="31"/>
      <c r="CU111" s="31"/>
      <c r="CV111" s="31"/>
    </row>
    <row r="112" spans="1:100" x14ac:dyDescent="0.3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2"/>
      <c r="AX112" s="32"/>
      <c r="AY112" s="32"/>
      <c r="AZ112" s="32"/>
      <c r="BA112" s="32"/>
      <c r="BB112" s="32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  <c r="BS112" s="31"/>
      <c r="BT112" s="31"/>
      <c r="BU112" s="31"/>
      <c r="BV112" s="31"/>
      <c r="BW112" s="31"/>
      <c r="BX112" s="31"/>
      <c r="BY112" s="31"/>
      <c r="BZ112" s="31"/>
      <c r="CA112" s="31"/>
      <c r="CB112" s="31"/>
      <c r="CC112" s="31"/>
      <c r="CD112" s="31"/>
      <c r="CE112" s="31"/>
      <c r="CF112" s="31"/>
      <c r="CG112" s="31"/>
      <c r="CH112" s="31"/>
      <c r="CI112" s="31"/>
      <c r="CJ112" s="31"/>
      <c r="CK112" s="31"/>
      <c r="CL112" s="31"/>
      <c r="CM112" s="31"/>
      <c r="CN112" s="31"/>
      <c r="CO112" s="31"/>
      <c r="CP112" s="31"/>
      <c r="CQ112" s="31"/>
      <c r="CR112" s="31"/>
      <c r="CS112" s="31"/>
      <c r="CT112" s="31"/>
      <c r="CU112" s="31"/>
      <c r="CV112" s="31"/>
    </row>
    <row r="113" spans="1:100" x14ac:dyDescent="0.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2"/>
      <c r="AX113" s="32"/>
      <c r="AY113" s="32"/>
      <c r="AZ113" s="32"/>
      <c r="BA113" s="32"/>
      <c r="BB113" s="32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  <c r="BS113" s="31"/>
      <c r="BT113" s="31"/>
      <c r="BU113" s="31"/>
      <c r="BV113" s="31"/>
      <c r="BW113" s="31"/>
      <c r="BX113" s="31"/>
      <c r="BY113" s="31"/>
      <c r="BZ113" s="31"/>
      <c r="CA113" s="31"/>
      <c r="CB113" s="31"/>
      <c r="CC113" s="31"/>
      <c r="CD113" s="31"/>
      <c r="CE113" s="31"/>
      <c r="CF113" s="31"/>
      <c r="CG113" s="31"/>
      <c r="CH113" s="31"/>
      <c r="CI113" s="31"/>
      <c r="CJ113" s="31"/>
      <c r="CK113" s="31"/>
      <c r="CL113" s="31"/>
      <c r="CM113" s="31"/>
      <c r="CN113" s="31"/>
      <c r="CO113" s="31"/>
      <c r="CP113" s="31"/>
      <c r="CQ113" s="31"/>
      <c r="CR113" s="31"/>
      <c r="CS113" s="31"/>
      <c r="CT113" s="31"/>
      <c r="CU113" s="31"/>
      <c r="CV113" s="31"/>
    </row>
    <row r="114" spans="1:100" x14ac:dyDescent="0.3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2"/>
      <c r="AX114" s="32"/>
      <c r="AY114" s="32"/>
      <c r="AZ114" s="32"/>
      <c r="BA114" s="32"/>
      <c r="BB114" s="32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  <c r="BS114" s="31"/>
      <c r="BT114" s="31"/>
      <c r="BU114" s="31"/>
      <c r="BV114" s="31"/>
      <c r="BW114" s="31"/>
      <c r="BX114" s="31"/>
      <c r="BY114" s="31"/>
      <c r="BZ114" s="31"/>
      <c r="CA114" s="31"/>
      <c r="CB114" s="31"/>
      <c r="CC114" s="31"/>
      <c r="CD114" s="31"/>
      <c r="CE114" s="31"/>
      <c r="CF114" s="31"/>
      <c r="CG114" s="31"/>
      <c r="CH114" s="31"/>
      <c r="CI114" s="31"/>
      <c r="CJ114" s="31"/>
      <c r="CK114" s="31"/>
      <c r="CL114" s="31"/>
      <c r="CM114" s="31"/>
      <c r="CN114" s="31"/>
      <c r="CO114" s="31"/>
      <c r="CP114" s="31"/>
      <c r="CQ114" s="31"/>
      <c r="CR114" s="31"/>
      <c r="CS114" s="31"/>
      <c r="CT114" s="31"/>
      <c r="CU114" s="31"/>
      <c r="CV114" s="31"/>
    </row>
    <row r="115" spans="1:100" x14ac:dyDescent="0.3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2"/>
      <c r="AX115" s="32"/>
      <c r="AY115" s="32"/>
      <c r="AZ115" s="32"/>
      <c r="BA115" s="32"/>
      <c r="BB115" s="32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  <c r="BS115" s="31"/>
      <c r="BT115" s="31"/>
      <c r="BU115" s="31"/>
      <c r="BV115" s="31"/>
      <c r="BW115" s="31"/>
      <c r="BX115" s="31"/>
      <c r="BY115" s="31"/>
      <c r="BZ115" s="31"/>
      <c r="CA115" s="31"/>
      <c r="CB115" s="31"/>
      <c r="CC115" s="31"/>
      <c r="CD115" s="31"/>
      <c r="CE115" s="31"/>
      <c r="CF115" s="31"/>
      <c r="CG115" s="31"/>
      <c r="CH115" s="31"/>
      <c r="CI115" s="31"/>
      <c r="CJ115" s="31"/>
      <c r="CK115" s="31"/>
      <c r="CL115" s="31"/>
      <c r="CM115" s="31"/>
      <c r="CN115" s="31"/>
      <c r="CO115" s="31"/>
      <c r="CP115" s="31"/>
      <c r="CQ115" s="31"/>
      <c r="CR115" s="31"/>
      <c r="CS115" s="31"/>
      <c r="CT115" s="31"/>
      <c r="CU115" s="31"/>
      <c r="CV115" s="31"/>
    </row>
    <row r="116" spans="1:100" x14ac:dyDescent="0.3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2"/>
      <c r="AX116" s="32"/>
      <c r="AY116" s="32"/>
      <c r="AZ116" s="32"/>
      <c r="BA116" s="32"/>
      <c r="BB116" s="32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  <c r="BS116" s="31"/>
      <c r="BT116" s="31"/>
      <c r="BU116" s="31"/>
      <c r="BV116" s="31"/>
      <c r="BW116" s="31"/>
      <c r="BX116" s="31"/>
      <c r="BY116" s="31"/>
      <c r="BZ116" s="31"/>
      <c r="CA116" s="31"/>
      <c r="CB116" s="31"/>
      <c r="CC116" s="31"/>
      <c r="CD116" s="31"/>
      <c r="CE116" s="31"/>
      <c r="CF116" s="31"/>
      <c r="CG116" s="31"/>
      <c r="CH116" s="31"/>
      <c r="CI116" s="31"/>
      <c r="CJ116" s="31"/>
      <c r="CK116" s="31"/>
      <c r="CL116" s="31"/>
      <c r="CM116" s="31"/>
      <c r="CN116" s="31"/>
      <c r="CO116" s="31"/>
      <c r="CP116" s="31"/>
      <c r="CQ116" s="31"/>
      <c r="CR116" s="31"/>
      <c r="CS116" s="31"/>
      <c r="CT116" s="31"/>
      <c r="CU116" s="31"/>
      <c r="CV116" s="31"/>
    </row>
    <row r="117" spans="1:100" x14ac:dyDescent="0.3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2"/>
      <c r="AX117" s="32"/>
      <c r="AY117" s="32"/>
      <c r="AZ117" s="32"/>
      <c r="BA117" s="32"/>
      <c r="BB117" s="32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  <c r="BS117" s="31"/>
      <c r="BT117" s="31"/>
      <c r="BU117" s="31"/>
      <c r="BV117" s="31"/>
      <c r="BW117" s="31"/>
      <c r="BX117" s="31"/>
      <c r="BY117" s="31"/>
      <c r="BZ117" s="31"/>
      <c r="CA117" s="31"/>
      <c r="CB117" s="31"/>
      <c r="CC117" s="31"/>
      <c r="CD117" s="31"/>
      <c r="CE117" s="31"/>
      <c r="CF117" s="31"/>
      <c r="CG117" s="31"/>
      <c r="CH117" s="31"/>
      <c r="CI117" s="31"/>
      <c r="CJ117" s="31"/>
      <c r="CK117" s="31"/>
      <c r="CL117" s="31"/>
      <c r="CM117" s="31"/>
      <c r="CN117" s="31"/>
      <c r="CO117" s="31"/>
      <c r="CP117" s="31"/>
      <c r="CQ117" s="31"/>
      <c r="CR117" s="31"/>
      <c r="CS117" s="31"/>
      <c r="CT117" s="31"/>
      <c r="CU117" s="31"/>
      <c r="CV117" s="31"/>
    </row>
    <row r="118" spans="1:100" x14ac:dyDescent="0.3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2"/>
      <c r="AX118" s="32"/>
      <c r="AY118" s="32"/>
      <c r="AZ118" s="32"/>
      <c r="BA118" s="32"/>
      <c r="BB118" s="32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  <c r="BS118" s="31"/>
      <c r="BT118" s="31"/>
      <c r="BU118" s="31"/>
      <c r="BV118" s="31"/>
      <c r="BW118" s="31"/>
      <c r="BX118" s="31"/>
      <c r="BY118" s="31"/>
      <c r="BZ118" s="31"/>
      <c r="CA118" s="31"/>
      <c r="CB118" s="31"/>
      <c r="CC118" s="31"/>
      <c r="CD118" s="31"/>
      <c r="CE118" s="31"/>
      <c r="CF118" s="31"/>
      <c r="CG118" s="31"/>
      <c r="CH118" s="31"/>
      <c r="CI118" s="31"/>
      <c r="CJ118" s="31"/>
      <c r="CK118" s="31"/>
      <c r="CL118" s="31"/>
      <c r="CM118" s="31"/>
      <c r="CN118" s="31"/>
      <c r="CO118" s="31"/>
      <c r="CP118" s="31"/>
      <c r="CQ118" s="31"/>
      <c r="CR118" s="31"/>
      <c r="CS118" s="31"/>
      <c r="CT118" s="31"/>
      <c r="CU118" s="31"/>
      <c r="CV118" s="31"/>
    </row>
    <row r="119" spans="1:100" x14ac:dyDescent="0.3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2"/>
      <c r="AX119" s="32"/>
      <c r="AY119" s="32"/>
      <c r="AZ119" s="32"/>
      <c r="BA119" s="32"/>
      <c r="BB119" s="32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  <c r="BS119" s="31"/>
      <c r="BT119" s="31"/>
      <c r="BU119" s="31"/>
      <c r="BV119" s="31"/>
      <c r="BW119" s="31"/>
      <c r="BX119" s="31"/>
      <c r="BY119" s="31"/>
      <c r="BZ119" s="31"/>
      <c r="CA119" s="31"/>
      <c r="CB119" s="31"/>
      <c r="CC119" s="31"/>
      <c r="CD119" s="31"/>
      <c r="CE119" s="31"/>
      <c r="CF119" s="31"/>
      <c r="CG119" s="31"/>
      <c r="CH119" s="31"/>
      <c r="CI119" s="31"/>
      <c r="CJ119" s="31"/>
      <c r="CK119" s="31"/>
      <c r="CL119" s="31"/>
      <c r="CM119" s="31"/>
      <c r="CN119" s="31"/>
      <c r="CO119" s="31"/>
      <c r="CP119" s="31"/>
      <c r="CQ119" s="31"/>
      <c r="CR119" s="31"/>
      <c r="CS119" s="31"/>
      <c r="CT119" s="31"/>
      <c r="CU119" s="31"/>
      <c r="CV119" s="31"/>
    </row>
    <row r="120" spans="1:100" x14ac:dyDescent="0.3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2"/>
      <c r="AX120" s="32"/>
      <c r="AY120" s="32"/>
      <c r="AZ120" s="32"/>
      <c r="BA120" s="32"/>
      <c r="BB120" s="32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  <c r="BS120" s="31"/>
      <c r="BT120" s="31"/>
      <c r="BU120" s="31"/>
      <c r="BV120" s="31"/>
      <c r="BW120" s="31"/>
      <c r="BX120" s="31"/>
      <c r="BY120" s="31"/>
      <c r="BZ120" s="31"/>
      <c r="CA120" s="31"/>
      <c r="CB120" s="31"/>
      <c r="CC120" s="31"/>
      <c r="CD120" s="31"/>
      <c r="CE120" s="31"/>
      <c r="CF120" s="31"/>
      <c r="CG120" s="31"/>
      <c r="CH120" s="31"/>
      <c r="CI120" s="31"/>
      <c r="CJ120" s="31"/>
      <c r="CK120" s="31"/>
      <c r="CL120" s="31"/>
      <c r="CM120" s="31"/>
      <c r="CN120" s="31"/>
      <c r="CO120" s="31"/>
      <c r="CP120" s="31"/>
      <c r="CQ120" s="31"/>
      <c r="CR120" s="31"/>
      <c r="CS120" s="31"/>
      <c r="CT120" s="31"/>
      <c r="CU120" s="31"/>
      <c r="CV120" s="31"/>
    </row>
    <row r="121" spans="1:100" x14ac:dyDescent="0.3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2"/>
      <c r="AX121" s="32"/>
      <c r="AY121" s="32"/>
      <c r="AZ121" s="32"/>
      <c r="BA121" s="32"/>
      <c r="BB121" s="32"/>
      <c r="BC121" s="31"/>
      <c r="BD121" s="31"/>
      <c r="BE121" s="31"/>
      <c r="BF121" s="31"/>
      <c r="BG121" s="31"/>
      <c r="BH121" s="31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  <c r="BS121" s="31"/>
      <c r="BT121" s="31"/>
      <c r="BU121" s="31"/>
      <c r="BV121" s="31"/>
      <c r="BW121" s="31"/>
      <c r="BX121" s="31"/>
      <c r="BY121" s="31"/>
      <c r="BZ121" s="31"/>
      <c r="CA121" s="31"/>
      <c r="CB121" s="31"/>
      <c r="CC121" s="31"/>
      <c r="CD121" s="31"/>
      <c r="CE121" s="31"/>
      <c r="CF121" s="31"/>
      <c r="CG121" s="31"/>
      <c r="CH121" s="31"/>
      <c r="CI121" s="31"/>
      <c r="CJ121" s="31"/>
      <c r="CK121" s="31"/>
      <c r="CL121" s="31"/>
      <c r="CM121" s="31"/>
      <c r="CN121" s="31"/>
      <c r="CO121" s="31"/>
      <c r="CP121" s="31"/>
      <c r="CQ121" s="31"/>
      <c r="CR121" s="31"/>
      <c r="CS121" s="31"/>
      <c r="CT121" s="31"/>
      <c r="CU121" s="31"/>
      <c r="CV121" s="31"/>
    </row>
    <row r="122" spans="1:100" x14ac:dyDescent="0.3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2"/>
      <c r="AX122" s="32"/>
      <c r="AY122" s="32"/>
      <c r="AZ122" s="32"/>
      <c r="BA122" s="32"/>
      <c r="BB122" s="32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  <c r="BS122" s="31"/>
      <c r="BT122" s="31"/>
      <c r="BU122" s="31"/>
      <c r="BV122" s="31"/>
      <c r="BW122" s="31"/>
      <c r="BX122" s="31"/>
      <c r="BY122" s="31"/>
      <c r="BZ122" s="31"/>
      <c r="CA122" s="31"/>
      <c r="CB122" s="31"/>
      <c r="CC122" s="31"/>
      <c r="CD122" s="31"/>
      <c r="CE122" s="31"/>
      <c r="CF122" s="31"/>
      <c r="CG122" s="31"/>
      <c r="CH122" s="31"/>
      <c r="CI122" s="31"/>
      <c r="CJ122" s="31"/>
      <c r="CK122" s="31"/>
      <c r="CL122" s="31"/>
      <c r="CM122" s="31"/>
      <c r="CN122" s="31"/>
      <c r="CO122" s="31"/>
      <c r="CP122" s="31"/>
      <c r="CQ122" s="31"/>
      <c r="CR122" s="31"/>
      <c r="CS122" s="31"/>
      <c r="CT122" s="31"/>
      <c r="CU122" s="31"/>
      <c r="CV122" s="31"/>
    </row>
    <row r="123" spans="1:100" x14ac:dyDescent="0.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2"/>
      <c r="AX123" s="32"/>
      <c r="AY123" s="32"/>
      <c r="AZ123" s="32"/>
      <c r="BA123" s="32"/>
      <c r="BB123" s="32"/>
      <c r="BC123" s="31"/>
      <c r="BD123" s="31"/>
      <c r="BE123" s="31"/>
      <c r="BF123" s="31"/>
      <c r="BG123" s="31"/>
      <c r="BH123" s="31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  <c r="BS123" s="31"/>
      <c r="BT123" s="31"/>
      <c r="BU123" s="31"/>
      <c r="BV123" s="31"/>
      <c r="BW123" s="31"/>
      <c r="BX123" s="31"/>
      <c r="BY123" s="31"/>
      <c r="BZ123" s="31"/>
      <c r="CA123" s="31"/>
      <c r="CB123" s="31"/>
      <c r="CC123" s="31"/>
      <c r="CD123" s="31"/>
      <c r="CE123" s="31"/>
      <c r="CF123" s="31"/>
      <c r="CG123" s="31"/>
      <c r="CH123" s="31"/>
      <c r="CI123" s="31"/>
      <c r="CJ123" s="31"/>
      <c r="CK123" s="31"/>
      <c r="CL123" s="31"/>
      <c r="CM123" s="31"/>
      <c r="CN123" s="31"/>
      <c r="CO123" s="31"/>
      <c r="CP123" s="31"/>
      <c r="CQ123" s="31"/>
      <c r="CR123" s="31"/>
      <c r="CS123" s="31"/>
      <c r="CT123" s="31"/>
      <c r="CU123" s="31"/>
      <c r="CV123" s="31"/>
    </row>
    <row r="124" spans="1:100" x14ac:dyDescent="0.3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2"/>
      <c r="AX124" s="32"/>
      <c r="AY124" s="32"/>
      <c r="AZ124" s="32"/>
      <c r="BA124" s="32"/>
      <c r="BB124" s="32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  <c r="BS124" s="31"/>
      <c r="BT124" s="31"/>
      <c r="BU124" s="31"/>
      <c r="BV124" s="31"/>
      <c r="BW124" s="31"/>
      <c r="BX124" s="31"/>
      <c r="BY124" s="31"/>
      <c r="BZ124" s="31"/>
      <c r="CA124" s="31"/>
      <c r="CB124" s="31"/>
      <c r="CC124" s="31"/>
      <c r="CD124" s="31"/>
      <c r="CE124" s="31"/>
      <c r="CF124" s="31"/>
      <c r="CG124" s="31"/>
      <c r="CH124" s="31"/>
      <c r="CI124" s="31"/>
      <c r="CJ124" s="31"/>
      <c r="CK124" s="31"/>
      <c r="CL124" s="31"/>
      <c r="CM124" s="31"/>
      <c r="CN124" s="31"/>
      <c r="CO124" s="31"/>
      <c r="CP124" s="31"/>
      <c r="CQ124" s="31"/>
      <c r="CR124" s="31"/>
      <c r="CS124" s="31"/>
      <c r="CT124" s="31"/>
      <c r="CU124" s="31"/>
      <c r="CV124" s="31"/>
    </row>
    <row r="125" spans="1:100" x14ac:dyDescent="0.3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2"/>
      <c r="AX125" s="32"/>
      <c r="AY125" s="32"/>
      <c r="AZ125" s="32"/>
      <c r="BA125" s="32"/>
      <c r="BB125" s="32"/>
      <c r="BC125" s="31"/>
      <c r="BD125" s="31"/>
      <c r="BE125" s="31"/>
      <c r="BF125" s="31"/>
      <c r="BG125" s="31"/>
      <c r="BH125" s="31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  <c r="BS125" s="31"/>
      <c r="BT125" s="31"/>
      <c r="BU125" s="31"/>
      <c r="BV125" s="31"/>
      <c r="BW125" s="31"/>
      <c r="BX125" s="31"/>
      <c r="BY125" s="31"/>
      <c r="BZ125" s="31"/>
      <c r="CA125" s="31"/>
      <c r="CB125" s="31"/>
      <c r="CC125" s="31"/>
      <c r="CD125" s="31"/>
      <c r="CE125" s="31"/>
      <c r="CF125" s="31"/>
      <c r="CG125" s="31"/>
      <c r="CH125" s="31"/>
      <c r="CI125" s="31"/>
      <c r="CJ125" s="31"/>
      <c r="CK125" s="31"/>
      <c r="CL125" s="31"/>
      <c r="CM125" s="31"/>
      <c r="CN125" s="31"/>
      <c r="CO125" s="31"/>
      <c r="CP125" s="31"/>
      <c r="CQ125" s="31"/>
      <c r="CR125" s="31"/>
      <c r="CS125" s="31"/>
      <c r="CT125" s="31"/>
      <c r="CU125" s="31"/>
      <c r="CV125" s="31"/>
    </row>
    <row r="126" spans="1:100" x14ac:dyDescent="0.3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2"/>
      <c r="AX126" s="32"/>
      <c r="AY126" s="32"/>
      <c r="AZ126" s="32"/>
      <c r="BA126" s="32"/>
      <c r="BB126" s="32"/>
      <c r="BC126" s="31"/>
      <c r="BD126" s="31"/>
      <c r="BE126" s="31"/>
      <c r="BF126" s="31"/>
      <c r="BG126" s="31"/>
      <c r="BH126" s="31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  <c r="BS126" s="31"/>
      <c r="BT126" s="31"/>
      <c r="BU126" s="31"/>
      <c r="BV126" s="31"/>
      <c r="BW126" s="31"/>
      <c r="BX126" s="31"/>
      <c r="BY126" s="31"/>
      <c r="BZ126" s="31"/>
      <c r="CA126" s="31"/>
      <c r="CB126" s="31"/>
      <c r="CC126" s="31"/>
      <c r="CD126" s="31"/>
      <c r="CE126" s="31"/>
      <c r="CF126" s="31"/>
      <c r="CG126" s="31"/>
      <c r="CH126" s="31"/>
      <c r="CI126" s="31"/>
      <c r="CJ126" s="31"/>
      <c r="CK126" s="31"/>
      <c r="CL126" s="31"/>
      <c r="CM126" s="31"/>
      <c r="CN126" s="31"/>
      <c r="CO126" s="31"/>
      <c r="CP126" s="31"/>
      <c r="CQ126" s="31"/>
      <c r="CR126" s="31"/>
      <c r="CS126" s="31"/>
      <c r="CT126" s="31"/>
      <c r="CU126" s="31"/>
      <c r="CV126" s="31"/>
    </row>
    <row r="127" spans="1:100" x14ac:dyDescent="0.3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2"/>
      <c r="AX127" s="32"/>
      <c r="AY127" s="32"/>
      <c r="AZ127" s="32"/>
      <c r="BA127" s="32"/>
      <c r="BB127" s="32"/>
      <c r="BC127" s="31"/>
      <c r="BD127" s="31"/>
      <c r="BE127" s="31"/>
      <c r="BF127" s="31"/>
      <c r="BG127" s="31"/>
      <c r="BH127" s="31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  <c r="BS127" s="31"/>
      <c r="BT127" s="31"/>
      <c r="BU127" s="31"/>
      <c r="BV127" s="31"/>
      <c r="BW127" s="31"/>
      <c r="BX127" s="31"/>
      <c r="BY127" s="31"/>
      <c r="BZ127" s="31"/>
      <c r="CA127" s="31"/>
      <c r="CB127" s="31"/>
      <c r="CC127" s="31"/>
      <c r="CD127" s="31"/>
      <c r="CE127" s="31"/>
      <c r="CF127" s="31"/>
      <c r="CG127" s="31"/>
      <c r="CH127" s="31"/>
      <c r="CI127" s="31"/>
      <c r="CJ127" s="31"/>
      <c r="CK127" s="31"/>
      <c r="CL127" s="31"/>
      <c r="CM127" s="31"/>
      <c r="CN127" s="31"/>
      <c r="CO127" s="31"/>
      <c r="CP127" s="31"/>
      <c r="CQ127" s="31"/>
      <c r="CR127" s="31"/>
      <c r="CS127" s="31"/>
      <c r="CT127" s="31"/>
      <c r="CU127" s="31"/>
      <c r="CV127" s="31"/>
    </row>
    <row r="128" spans="1:100" x14ac:dyDescent="0.3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2"/>
      <c r="AX128" s="32"/>
      <c r="AY128" s="32"/>
      <c r="AZ128" s="32"/>
      <c r="BA128" s="32"/>
      <c r="BB128" s="32"/>
      <c r="BC128" s="31"/>
      <c r="BD128" s="31"/>
      <c r="BE128" s="31"/>
      <c r="BF128" s="31"/>
      <c r="BG128" s="31"/>
      <c r="BH128" s="31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  <c r="BS128" s="31"/>
      <c r="BT128" s="31"/>
      <c r="BU128" s="31"/>
      <c r="BV128" s="31"/>
      <c r="BW128" s="31"/>
      <c r="BX128" s="31"/>
      <c r="BY128" s="31"/>
      <c r="BZ128" s="31"/>
      <c r="CA128" s="31"/>
      <c r="CB128" s="31"/>
      <c r="CC128" s="31"/>
      <c r="CD128" s="31"/>
      <c r="CE128" s="31"/>
      <c r="CF128" s="31"/>
      <c r="CG128" s="31"/>
      <c r="CH128" s="31"/>
      <c r="CI128" s="31"/>
      <c r="CJ128" s="31"/>
      <c r="CK128" s="31"/>
      <c r="CL128" s="31"/>
      <c r="CM128" s="31"/>
      <c r="CN128" s="31"/>
      <c r="CO128" s="31"/>
      <c r="CP128" s="31"/>
      <c r="CQ128" s="31"/>
      <c r="CR128" s="31"/>
      <c r="CS128" s="31"/>
      <c r="CT128" s="31"/>
      <c r="CU128" s="31"/>
      <c r="CV128" s="31"/>
    </row>
    <row r="129" spans="1:100" x14ac:dyDescent="0.3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2"/>
      <c r="AX129" s="32"/>
      <c r="AY129" s="32"/>
      <c r="AZ129" s="32"/>
      <c r="BA129" s="32"/>
      <c r="BB129" s="32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  <c r="BS129" s="31"/>
      <c r="BT129" s="31"/>
      <c r="BU129" s="31"/>
      <c r="BV129" s="31"/>
      <c r="BW129" s="31"/>
      <c r="BX129" s="31"/>
      <c r="BY129" s="31"/>
      <c r="BZ129" s="31"/>
      <c r="CA129" s="31"/>
      <c r="CB129" s="31"/>
      <c r="CC129" s="31"/>
      <c r="CD129" s="31"/>
      <c r="CE129" s="31"/>
      <c r="CF129" s="31"/>
      <c r="CG129" s="31"/>
      <c r="CH129" s="31"/>
      <c r="CI129" s="31"/>
      <c r="CJ129" s="31"/>
      <c r="CK129" s="31"/>
      <c r="CL129" s="31"/>
      <c r="CM129" s="31"/>
      <c r="CN129" s="31"/>
      <c r="CO129" s="31"/>
      <c r="CP129" s="31"/>
      <c r="CQ129" s="31"/>
      <c r="CR129" s="31"/>
      <c r="CS129" s="31"/>
      <c r="CT129" s="31"/>
      <c r="CU129" s="31"/>
      <c r="CV129" s="31"/>
    </row>
    <row r="130" spans="1:100" x14ac:dyDescent="0.3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2"/>
      <c r="AX130" s="32"/>
      <c r="AY130" s="32"/>
      <c r="AZ130" s="32"/>
      <c r="BA130" s="32"/>
      <c r="BB130" s="32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  <c r="BS130" s="31"/>
      <c r="BT130" s="31"/>
      <c r="BU130" s="31"/>
      <c r="BV130" s="31"/>
      <c r="BW130" s="31"/>
      <c r="BX130" s="31"/>
      <c r="BY130" s="31"/>
      <c r="BZ130" s="31"/>
      <c r="CA130" s="31"/>
      <c r="CB130" s="31"/>
      <c r="CC130" s="31"/>
      <c r="CD130" s="31"/>
      <c r="CE130" s="31"/>
      <c r="CF130" s="31"/>
      <c r="CG130" s="31"/>
      <c r="CH130" s="31"/>
      <c r="CI130" s="31"/>
      <c r="CJ130" s="31"/>
      <c r="CK130" s="31"/>
      <c r="CL130" s="31"/>
      <c r="CM130" s="31"/>
      <c r="CN130" s="31"/>
      <c r="CO130" s="31"/>
      <c r="CP130" s="31"/>
      <c r="CQ130" s="31"/>
      <c r="CR130" s="31"/>
      <c r="CS130" s="31"/>
      <c r="CT130" s="31"/>
      <c r="CU130" s="31"/>
      <c r="CV130" s="31"/>
    </row>
    <row r="131" spans="1:100" x14ac:dyDescent="0.3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2"/>
      <c r="AX131" s="32"/>
      <c r="AY131" s="32"/>
      <c r="AZ131" s="32"/>
      <c r="BA131" s="32"/>
      <c r="BB131" s="32"/>
      <c r="BC131" s="31"/>
      <c r="BD131" s="31"/>
      <c r="BE131" s="31"/>
      <c r="BF131" s="31"/>
      <c r="BG131" s="31"/>
      <c r="BH131" s="31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  <c r="BS131" s="31"/>
      <c r="BT131" s="31"/>
      <c r="BU131" s="31"/>
      <c r="BV131" s="31"/>
      <c r="BW131" s="31"/>
      <c r="BX131" s="31"/>
      <c r="BY131" s="31"/>
      <c r="BZ131" s="31"/>
      <c r="CA131" s="31"/>
      <c r="CB131" s="31"/>
      <c r="CC131" s="31"/>
      <c r="CD131" s="31"/>
      <c r="CE131" s="31"/>
      <c r="CF131" s="31"/>
      <c r="CG131" s="31"/>
      <c r="CH131" s="31"/>
      <c r="CI131" s="31"/>
      <c r="CJ131" s="31"/>
      <c r="CK131" s="31"/>
      <c r="CL131" s="31"/>
      <c r="CM131" s="31"/>
      <c r="CN131" s="31"/>
      <c r="CO131" s="31"/>
      <c r="CP131" s="31"/>
      <c r="CQ131" s="31"/>
      <c r="CR131" s="31"/>
      <c r="CS131" s="31"/>
      <c r="CT131" s="31"/>
      <c r="CU131" s="31"/>
      <c r="CV131" s="31"/>
    </row>
    <row r="132" spans="1:100" x14ac:dyDescent="0.3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2"/>
      <c r="AX132" s="32"/>
      <c r="AY132" s="32"/>
      <c r="AZ132" s="32"/>
      <c r="BA132" s="32"/>
      <c r="BB132" s="32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  <c r="BS132" s="31"/>
      <c r="BT132" s="31"/>
      <c r="BU132" s="31"/>
      <c r="BV132" s="31"/>
      <c r="BW132" s="31"/>
      <c r="BX132" s="31"/>
      <c r="BY132" s="31"/>
      <c r="BZ132" s="31"/>
      <c r="CA132" s="31"/>
      <c r="CB132" s="31"/>
      <c r="CC132" s="31"/>
      <c r="CD132" s="31"/>
      <c r="CE132" s="31"/>
      <c r="CF132" s="31"/>
      <c r="CG132" s="31"/>
      <c r="CH132" s="31"/>
      <c r="CI132" s="31"/>
      <c r="CJ132" s="31"/>
      <c r="CK132" s="31"/>
      <c r="CL132" s="31"/>
      <c r="CM132" s="31"/>
      <c r="CN132" s="31"/>
      <c r="CO132" s="31"/>
      <c r="CP132" s="31"/>
      <c r="CQ132" s="31"/>
      <c r="CR132" s="31"/>
      <c r="CS132" s="31"/>
      <c r="CT132" s="31"/>
      <c r="CU132" s="31"/>
      <c r="CV132" s="31"/>
    </row>
    <row r="133" spans="1:100" x14ac:dyDescent="0.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2"/>
      <c r="AX133" s="32"/>
      <c r="AY133" s="32"/>
      <c r="AZ133" s="32"/>
      <c r="BA133" s="32"/>
      <c r="BB133" s="32"/>
      <c r="BC133" s="31"/>
      <c r="BD133" s="31"/>
      <c r="BE133" s="31"/>
      <c r="BF133" s="31"/>
      <c r="BG133" s="31"/>
      <c r="BH133" s="31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  <c r="BS133" s="31"/>
      <c r="BT133" s="31"/>
      <c r="BU133" s="31"/>
      <c r="BV133" s="31"/>
      <c r="BW133" s="31"/>
      <c r="BX133" s="31"/>
      <c r="BY133" s="31"/>
      <c r="BZ133" s="31"/>
      <c r="CA133" s="31"/>
      <c r="CB133" s="31"/>
      <c r="CC133" s="31"/>
      <c r="CD133" s="31"/>
      <c r="CE133" s="31"/>
      <c r="CF133" s="31"/>
      <c r="CG133" s="31"/>
      <c r="CH133" s="31"/>
      <c r="CI133" s="31"/>
      <c r="CJ133" s="31"/>
      <c r="CK133" s="31"/>
      <c r="CL133" s="31"/>
      <c r="CM133" s="31"/>
      <c r="CN133" s="31"/>
      <c r="CO133" s="31"/>
      <c r="CP133" s="31"/>
      <c r="CQ133" s="31"/>
      <c r="CR133" s="31"/>
      <c r="CS133" s="31"/>
      <c r="CT133" s="31"/>
      <c r="CU133" s="31"/>
      <c r="CV133" s="31"/>
    </row>
    <row r="134" spans="1:100" x14ac:dyDescent="0.3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2"/>
      <c r="AX134" s="32"/>
      <c r="AY134" s="32"/>
      <c r="AZ134" s="32"/>
      <c r="BA134" s="32"/>
      <c r="BB134" s="32"/>
      <c r="BC134" s="31"/>
      <c r="BD134" s="31"/>
      <c r="BE134" s="31"/>
      <c r="BF134" s="31"/>
      <c r="BG134" s="31"/>
      <c r="BH134" s="31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  <c r="BS134" s="31"/>
      <c r="BT134" s="31"/>
      <c r="BU134" s="31"/>
      <c r="BV134" s="31"/>
      <c r="BW134" s="31"/>
      <c r="BX134" s="31"/>
      <c r="BY134" s="31"/>
      <c r="BZ134" s="31"/>
      <c r="CA134" s="31"/>
      <c r="CB134" s="31"/>
      <c r="CC134" s="31"/>
      <c r="CD134" s="31"/>
      <c r="CE134" s="31"/>
      <c r="CF134" s="31"/>
      <c r="CG134" s="31"/>
      <c r="CH134" s="31"/>
      <c r="CI134" s="31"/>
      <c r="CJ134" s="31"/>
      <c r="CK134" s="31"/>
      <c r="CL134" s="31"/>
      <c r="CM134" s="31"/>
      <c r="CN134" s="31"/>
      <c r="CO134" s="31"/>
      <c r="CP134" s="31"/>
      <c r="CQ134" s="31"/>
      <c r="CR134" s="31"/>
      <c r="CS134" s="31"/>
      <c r="CT134" s="31"/>
      <c r="CU134" s="31"/>
      <c r="CV134" s="31"/>
    </row>
    <row r="135" spans="1:100" x14ac:dyDescent="0.3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2"/>
      <c r="AX135" s="32"/>
      <c r="AY135" s="32"/>
      <c r="AZ135" s="32"/>
      <c r="BA135" s="32"/>
      <c r="BB135" s="32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  <c r="BS135" s="31"/>
      <c r="BT135" s="31"/>
      <c r="BU135" s="31"/>
      <c r="BV135" s="31"/>
      <c r="BW135" s="31"/>
      <c r="BX135" s="31"/>
      <c r="BY135" s="31"/>
      <c r="BZ135" s="31"/>
      <c r="CA135" s="31"/>
      <c r="CB135" s="31"/>
      <c r="CC135" s="31"/>
      <c r="CD135" s="31"/>
      <c r="CE135" s="31"/>
      <c r="CF135" s="31"/>
      <c r="CG135" s="31"/>
      <c r="CH135" s="31"/>
      <c r="CI135" s="31"/>
      <c r="CJ135" s="31"/>
      <c r="CK135" s="31"/>
      <c r="CL135" s="31"/>
      <c r="CM135" s="31"/>
      <c r="CN135" s="31"/>
      <c r="CO135" s="31"/>
      <c r="CP135" s="31"/>
      <c r="CQ135" s="31"/>
      <c r="CR135" s="31"/>
      <c r="CS135" s="31"/>
      <c r="CT135" s="31"/>
      <c r="CU135" s="31"/>
      <c r="CV135" s="31"/>
    </row>
    <row r="136" spans="1:100" x14ac:dyDescent="0.3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2"/>
      <c r="AX136" s="32"/>
      <c r="AY136" s="32"/>
      <c r="AZ136" s="32"/>
      <c r="BA136" s="32"/>
      <c r="BB136" s="32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  <c r="BS136" s="31"/>
      <c r="BT136" s="31"/>
      <c r="BU136" s="31"/>
      <c r="BV136" s="31"/>
      <c r="BW136" s="31"/>
      <c r="BX136" s="31"/>
      <c r="BY136" s="31"/>
      <c r="BZ136" s="31"/>
      <c r="CA136" s="31"/>
      <c r="CB136" s="31"/>
      <c r="CC136" s="31"/>
      <c r="CD136" s="31"/>
      <c r="CE136" s="31"/>
      <c r="CF136" s="31"/>
      <c r="CG136" s="31"/>
      <c r="CH136" s="31"/>
      <c r="CI136" s="31"/>
      <c r="CJ136" s="31"/>
      <c r="CK136" s="31"/>
      <c r="CL136" s="31"/>
      <c r="CM136" s="31"/>
      <c r="CN136" s="31"/>
      <c r="CO136" s="31"/>
      <c r="CP136" s="31"/>
      <c r="CQ136" s="31"/>
      <c r="CR136" s="31"/>
      <c r="CS136" s="31"/>
      <c r="CT136" s="31"/>
      <c r="CU136" s="31"/>
      <c r="CV136" s="31"/>
    </row>
    <row r="137" spans="1:100" x14ac:dyDescent="0.3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2"/>
      <c r="AX137" s="32"/>
      <c r="AY137" s="32"/>
      <c r="AZ137" s="32"/>
      <c r="BA137" s="32"/>
      <c r="BB137" s="32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  <c r="BS137" s="31"/>
      <c r="BT137" s="31"/>
      <c r="BU137" s="31"/>
      <c r="BV137" s="31"/>
      <c r="BW137" s="31"/>
      <c r="BX137" s="31"/>
      <c r="BY137" s="31"/>
      <c r="BZ137" s="31"/>
      <c r="CA137" s="31"/>
      <c r="CB137" s="31"/>
      <c r="CC137" s="31"/>
      <c r="CD137" s="31"/>
      <c r="CE137" s="31"/>
      <c r="CF137" s="31"/>
      <c r="CG137" s="31"/>
      <c r="CH137" s="31"/>
      <c r="CI137" s="31"/>
      <c r="CJ137" s="31"/>
      <c r="CK137" s="31"/>
      <c r="CL137" s="31"/>
      <c r="CM137" s="31"/>
      <c r="CN137" s="31"/>
      <c r="CO137" s="31"/>
      <c r="CP137" s="31"/>
      <c r="CQ137" s="31"/>
      <c r="CR137" s="31"/>
      <c r="CS137" s="31"/>
      <c r="CT137" s="31"/>
      <c r="CU137" s="31"/>
      <c r="CV137" s="31"/>
    </row>
    <row r="138" spans="1:100" x14ac:dyDescent="0.3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2"/>
      <c r="AX138" s="32"/>
      <c r="AY138" s="32"/>
      <c r="AZ138" s="32"/>
      <c r="BA138" s="32"/>
      <c r="BB138" s="32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  <c r="BS138" s="31"/>
      <c r="BT138" s="31"/>
      <c r="BU138" s="31"/>
      <c r="BV138" s="31"/>
      <c r="BW138" s="31"/>
      <c r="BX138" s="31"/>
      <c r="BY138" s="31"/>
      <c r="BZ138" s="31"/>
      <c r="CA138" s="31"/>
      <c r="CB138" s="31"/>
      <c r="CC138" s="31"/>
      <c r="CD138" s="31"/>
      <c r="CE138" s="31"/>
      <c r="CF138" s="31"/>
      <c r="CG138" s="31"/>
      <c r="CH138" s="31"/>
      <c r="CI138" s="31"/>
      <c r="CJ138" s="31"/>
      <c r="CK138" s="31"/>
      <c r="CL138" s="31"/>
      <c r="CM138" s="31"/>
      <c r="CN138" s="31"/>
      <c r="CO138" s="31"/>
      <c r="CP138" s="31"/>
      <c r="CQ138" s="31"/>
      <c r="CR138" s="31"/>
      <c r="CS138" s="31"/>
      <c r="CT138" s="31"/>
      <c r="CU138" s="31"/>
      <c r="CV138" s="31"/>
    </row>
    <row r="139" spans="1:100" x14ac:dyDescent="0.3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2"/>
      <c r="AX139" s="32"/>
      <c r="AY139" s="32"/>
      <c r="AZ139" s="32"/>
      <c r="BA139" s="32"/>
      <c r="BB139" s="32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  <c r="BS139" s="31"/>
      <c r="BT139" s="31"/>
      <c r="BU139" s="31"/>
      <c r="BV139" s="31"/>
      <c r="BW139" s="31"/>
      <c r="BX139" s="31"/>
      <c r="BY139" s="31"/>
      <c r="BZ139" s="31"/>
      <c r="CA139" s="31"/>
      <c r="CB139" s="31"/>
      <c r="CC139" s="31"/>
      <c r="CD139" s="31"/>
      <c r="CE139" s="31"/>
      <c r="CF139" s="31"/>
      <c r="CG139" s="31"/>
      <c r="CH139" s="31"/>
      <c r="CI139" s="31"/>
      <c r="CJ139" s="31"/>
      <c r="CK139" s="31"/>
      <c r="CL139" s="31"/>
      <c r="CM139" s="31"/>
      <c r="CN139" s="31"/>
      <c r="CO139" s="31"/>
      <c r="CP139" s="31"/>
      <c r="CQ139" s="31"/>
      <c r="CR139" s="31"/>
      <c r="CS139" s="31"/>
      <c r="CT139" s="31"/>
      <c r="CU139" s="31"/>
      <c r="CV139" s="31"/>
    </row>
    <row r="140" spans="1:100" x14ac:dyDescent="0.3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2"/>
      <c r="AX140" s="32"/>
      <c r="AY140" s="32"/>
      <c r="AZ140" s="32"/>
      <c r="BA140" s="32"/>
      <c r="BB140" s="32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  <c r="BS140" s="31"/>
      <c r="BT140" s="31"/>
      <c r="BU140" s="31"/>
      <c r="BV140" s="31"/>
      <c r="BW140" s="31"/>
      <c r="BX140" s="31"/>
      <c r="BY140" s="31"/>
      <c r="BZ140" s="31"/>
      <c r="CA140" s="31"/>
      <c r="CB140" s="31"/>
      <c r="CC140" s="31"/>
      <c r="CD140" s="31"/>
      <c r="CE140" s="31"/>
      <c r="CF140" s="31"/>
      <c r="CG140" s="31"/>
      <c r="CH140" s="31"/>
      <c r="CI140" s="31"/>
      <c r="CJ140" s="31"/>
      <c r="CK140" s="31"/>
      <c r="CL140" s="31"/>
      <c r="CM140" s="31"/>
      <c r="CN140" s="31"/>
      <c r="CO140" s="31"/>
      <c r="CP140" s="31"/>
      <c r="CQ140" s="31"/>
      <c r="CR140" s="31"/>
      <c r="CS140" s="31"/>
      <c r="CT140" s="31"/>
      <c r="CU140" s="31"/>
      <c r="CV140" s="31"/>
    </row>
    <row r="141" spans="1:100" x14ac:dyDescent="0.3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2"/>
      <c r="AX141" s="32"/>
      <c r="AY141" s="32"/>
      <c r="AZ141" s="32"/>
      <c r="BA141" s="32"/>
      <c r="BB141" s="32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  <c r="BS141" s="31"/>
      <c r="BT141" s="31"/>
      <c r="BU141" s="31"/>
      <c r="BV141" s="31"/>
      <c r="BW141" s="31"/>
      <c r="BX141" s="31"/>
      <c r="BY141" s="31"/>
      <c r="BZ141" s="31"/>
      <c r="CA141" s="31"/>
      <c r="CB141" s="31"/>
      <c r="CC141" s="31"/>
      <c r="CD141" s="31"/>
      <c r="CE141" s="31"/>
      <c r="CF141" s="31"/>
      <c r="CG141" s="31"/>
      <c r="CH141" s="31"/>
      <c r="CI141" s="31"/>
      <c r="CJ141" s="31"/>
      <c r="CK141" s="31"/>
      <c r="CL141" s="31"/>
      <c r="CM141" s="31"/>
      <c r="CN141" s="31"/>
      <c r="CO141" s="31"/>
      <c r="CP141" s="31"/>
      <c r="CQ141" s="31"/>
      <c r="CR141" s="31"/>
      <c r="CS141" s="31"/>
      <c r="CT141" s="31"/>
      <c r="CU141" s="31"/>
      <c r="CV141" s="31"/>
    </row>
    <row r="142" spans="1:100" x14ac:dyDescent="0.3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2"/>
      <c r="AX142" s="32"/>
      <c r="AY142" s="32"/>
      <c r="AZ142" s="32"/>
      <c r="BA142" s="32"/>
      <c r="BB142" s="32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  <c r="BS142" s="31"/>
      <c r="BT142" s="31"/>
      <c r="BU142" s="31"/>
      <c r="BV142" s="31"/>
      <c r="BW142" s="31"/>
      <c r="BX142" s="31"/>
      <c r="BY142" s="31"/>
      <c r="BZ142" s="31"/>
      <c r="CA142" s="31"/>
      <c r="CB142" s="31"/>
      <c r="CC142" s="31"/>
      <c r="CD142" s="31"/>
      <c r="CE142" s="31"/>
      <c r="CF142" s="31"/>
      <c r="CG142" s="31"/>
      <c r="CH142" s="31"/>
      <c r="CI142" s="31"/>
      <c r="CJ142" s="31"/>
      <c r="CK142" s="31"/>
      <c r="CL142" s="31"/>
      <c r="CM142" s="31"/>
      <c r="CN142" s="31"/>
      <c r="CO142" s="31"/>
      <c r="CP142" s="31"/>
      <c r="CQ142" s="31"/>
      <c r="CR142" s="31"/>
      <c r="CS142" s="31"/>
      <c r="CT142" s="31"/>
      <c r="CU142" s="31"/>
      <c r="CV142" s="31"/>
    </row>
    <row r="143" spans="1:100" x14ac:dyDescent="0.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2"/>
      <c r="AX143" s="32"/>
      <c r="AY143" s="32"/>
      <c r="AZ143" s="32"/>
      <c r="BA143" s="32"/>
      <c r="BB143" s="32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  <c r="BS143" s="31"/>
      <c r="BT143" s="31"/>
      <c r="BU143" s="31"/>
      <c r="BV143" s="31"/>
      <c r="BW143" s="31"/>
      <c r="BX143" s="31"/>
      <c r="BY143" s="31"/>
      <c r="BZ143" s="31"/>
      <c r="CA143" s="31"/>
      <c r="CB143" s="31"/>
      <c r="CC143" s="31"/>
      <c r="CD143" s="31"/>
      <c r="CE143" s="31"/>
      <c r="CF143" s="31"/>
      <c r="CG143" s="31"/>
      <c r="CH143" s="31"/>
      <c r="CI143" s="31"/>
      <c r="CJ143" s="31"/>
      <c r="CK143" s="31"/>
      <c r="CL143" s="31"/>
      <c r="CM143" s="31"/>
      <c r="CN143" s="31"/>
      <c r="CO143" s="31"/>
      <c r="CP143" s="31"/>
      <c r="CQ143" s="31"/>
      <c r="CR143" s="31"/>
      <c r="CS143" s="31"/>
      <c r="CT143" s="31"/>
      <c r="CU143" s="31"/>
      <c r="CV143" s="31"/>
    </row>
    <row r="144" spans="1:100" x14ac:dyDescent="0.3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2"/>
      <c r="AX144" s="32"/>
      <c r="AY144" s="32"/>
      <c r="AZ144" s="32"/>
      <c r="BA144" s="32"/>
      <c r="BB144" s="32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  <c r="BS144" s="31"/>
      <c r="BT144" s="31"/>
      <c r="BU144" s="31"/>
      <c r="BV144" s="31"/>
      <c r="BW144" s="31"/>
      <c r="BX144" s="31"/>
      <c r="BY144" s="31"/>
      <c r="BZ144" s="31"/>
      <c r="CA144" s="31"/>
      <c r="CB144" s="31"/>
      <c r="CC144" s="31"/>
      <c r="CD144" s="31"/>
      <c r="CE144" s="31"/>
      <c r="CF144" s="31"/>
      <c r="CG144" s="31"/>
      <c r="CH144" s="31"/>
      <c r="CI144" s="31"/>
      <c r="CJ144" s="31"/>
      <c r="CK144" s="31"/>
      <c r="CL144" s="31"/>
      <c r="CM144" s="31"/>
      <c r="CN144" s="31"/>
      <c r="CO144" s="31"/>
      <c r="CP144" s="31"/>
      <c r="CQ144" s="31"/>
      <c r="CR144" s="31"/>
      <c r="CS144" s="31"/>
      <c r="CT144" s="31"/>
      <c r="CU144" s="31"/>
      <c r="CV144" s="31"/>
    </row>
    <row r="145" spans="1:100" x14ac:dyDescent="0.3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2"/>
      <c r="AX145" s="32"/>
      <c r="AY145" s="32"/>
      <c r="AZ145" s="32"/>
      <c r="BA145" s="32"/>
      <c r="BB145" s="32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  <c r="BS145" s="31"/>
      <c r="BT145" s="31"/>
      <c r="BU145" s="31"/>
      <c r="BV145" s="31"/>
      <c r="BW145" s="31"/>
      <c r="BX145" s="31"/>
      <c r="BY145" s="31"/>
      <c r="BZ145" s="31"/>
      <c r="CA145" s="31"/>
      <c r="CB145" s="31"/>
      <c r="CC145" s="31"/>
      <c r="CD145" s="31"/>
      <c r="CE145" s="31"/>
      <c r="CF145" s="31"/>
      <c r="CG145" s="31"/>
      <c r="CH145" s="31"/>
      <c r="CI145" s="31"/>
      <c r="CJ145" s="31"/>
      <c r="CK145" s="31"/>
      <c r="CL145" s="31"/>
      <c r="CM145" s="31"/>
      <c r="CN145" s="31"/>
      <c r="CO145" s="31"/>
      <c r="CP145" s="31"/>
      <c r="CQ145" s="31"/>
      <c r="CR145" s="31"/>
      <c r="CS145" s="31"/>
      <c r="CT145" s="31"/>
      <c r="CU145" s="31"/>
      <c r="CV145" s="31"/>
    </row>
    <row r="146" spans="1:100" x14ac:dyDescent="0.3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2"/>
      <c r="AX146" s="32"/>
      <c r="AY146" s="32"/>
      <c r="AZ146" s="32"/>
      <c r="BA146" s="32"/>
      <c r="BB146" s="32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  <c r="BS146" s="31"/>
      <c r="BT146" s="31"/>
      <c r="BU146" s="31"/>
      <c r="BV146" s="31"/>
      <c r="BW146" s="31"/>
      <c r="BX146" s="31"/>
      <c r="BY146" s="31"/>
      <c r="BZ146" s="31"/>
      <c r="CA146" s="31"/>
      <c r="CB146" s="31"/>
      <c r="CC146" s="31"/>
      <c r="CD146" s="31"/>
      <c r="CE146" s="31"/>
      <c r="CF146" s="31"/>
      <c r="CG146" s="31"/>
      <c r="CH146" s="31"/>
      <c r="CI146" s="31"/>
      <c r="CJ146" s="31"/>
      <c r="CK146" s="31"/>
      <c r="CL146" s="31"/>
      <c r="CM146" s="31"/>
      <c r="CN146" s="31"/>
      <c r="CO146" s="31"/>
      <c r="CP146" s="31"/>
      <c r="CQ146" s="31"/>
      <c r="CR146" s="31"/>
      <c r="CS146" s="31"/>
      <c r="CT146" s="31"/>
      <c r="CU146" s="31"/>
      <c r="CV146" s="31"/>
    </row>
    <row r="147" spans="1:100" x14ac:dyDescent="0.3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2"/>
      <c r="AX147" s="32"/>
      <c r="AY147" s="32"/>
      <c r="AZ147" s="32"/>
      <c r="BA147" s="32"/>
      <c r="BB147" s="32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  <c r="BS147" s="31"/>
      <c r="BT147" s="31"/>
      <c r="BU147" s="31"/>
      <c r="BV147" s="31"/>
      <c r="BW147" s="31"/>
      <c r="BX147" s="31"/>
      <c r="BY147" s="31"/>
      <c r="BZ147" s="31"/>
      <c r="CA147" s="31"/>
      <c r="CB147" s="31"/>
      <c r="CC147" s="31"/>
      <c r="CD147" s="31"/>
      <c r="CE147" s="31"/>
      <c r="CF147" s="31"/>
      <c r="CG147" s="31"/>
      <c r="CH147" s="31"/>
      <c r="CI147" s="31"/>
      <c r="CJ147" s="31"/>
      <c r="CK147" s="31"/>
      <c r="CL147" s="31"/>
      <c r="CM147" s="31"/>
      <c r="CN147" s="31"/>
      <c r="CO147" s="31"/>
      <c r="CP147" s="31"/>
      <c r="CQ147" s="31"/>
      <c r="CR147" s="31"/>
      <c r="CS147" s="31"/>
      <c r="CT147" s="31"/>
      <c r="CU147" s="31"/>
      <c r="CV147" s="31"/>
    </row>
    <row r="148" spans="1:100" x14ac:dyDescent="0.3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2"/>
      <c r="AX148" s="32"/>
      <c r="AY148" s="32"/>
      <c r="AZ148" s="32"/>
      <c r="BA148" s="32"/>
      <c r="BB148" s="32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  <c r="BS148" s="31"/>
      <c r="BT148" s="31"/>
      <c r="BU148" s="31"/>
      <c r="BV148" s="31"/>
      <c r="BW148" s="31"/>
      <c r="BX148" s="31"/>
      <c r="BY148" s="31"/>
      <c r="BZ148" s="31"/>
      <c r="CA148" s="31"/>
      <c r="CB148" s="31"/>
      <c r="CC148" s="31"/>
      <c r="CD148" s="31"/>
      <c r="CE148" s="31"/>
      <c r="CF148" s="31"/>
      <c r="CG148" s="31"/>
      <c r="CH148" s="31"/>
      <c r="CI148" s="31"/>
      <c r="CJ148" s="31"/>
      <c r="CK148" s="31"/>
      <c r="CL148" s="31"/>
      <c r="CM148" s="31"/>
      <c r="CN148" s="31"/>
      <c r="CO148" s="31"/>
      <c r="CP148" s="31"/>
      <c r="CQ148" s="31"/>
      <c r="CR148" s="31"/>
      <c r="CS148" s="31"/>
      <c r="CT148" s="31"/>
      <c r="CU148" s="31"/>
      <c r="CV148" s="31"/>
    </row>
    <row r="149" spans="1:100" x14ac:dyDescent="0.3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2"/>
      <c r="AX149" s="32"/>
      <c r="AY149" s="32"/>
      <c r="AZ149" s="32"/>
      <c r="BA149" s="32"/>
      <c r="BB149" s="32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  <c r="BS149" s="31"/>
      <c r="BT149" s="31"/>
      <c r="BU149" s="31"/>
      <c r="BV149" s="31"/>
      <c r="BW149" s="31"/>
      <c r="BX149" s="31"/>
      <c r="BY149" s="31"/>
      <c r="BZ149" s="31"/>
      <c r="CA149" s="31"/>
      <c r="CB149" s="31"/>
      <c r="CC149" s="31"/>
      <c r="CD149" s="31"/>
      <c r="CE149" s="31"/>
      <c r="CF149" s="31"/>
      <c r="CG149" s="31"/>
      <c r="CH149" s="31"/>
      <c r="CI149" s="31"/>
      <c r="CJ149" s="31"/>
      <c r="CK149" s="31"/>
      <c r="CL149" s="31"/>
      <c r="CM149" s="31"/>
      <c r="CN149" s="31"/>
      <c r="CO149" s="31"/>
      <c r="CP149" s="31"/>
      <c r="CQ149" s="31"/>
      <c r="CR149" s="31"/>
      <c r="CS149" s="31"/>
      <c r="CT149" s="31"/>
      <c r="CU149" s="31"/>
      <c r="CV149" s="31"/>
    </row>
    <row r="150" spans="1:100" x14ac:dyDescent="0.3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2"/>
      <c r="AX150" s="32"/>
      <c r="AY150" s="32"/>
      <c r="AZ150" s="32"/>
      <c r="BA150" s="32"/>
      <c r="BB150" s="32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  <c r="BS150" s="31"/>
      <c r="BT150" s="31"/>
      <c r="BU150" s="31"/>
      <c r="BV150" s="31"/>
      <c r="BW150" s="31"/>
      <c r="BX150" s="31"/>
      <c r="BY150" s="31"/>
      <c r="BZ150" s="31"/>
      <c r="CA150" s="31"/>
      <c r="CB150" s="31"/>
      <c r="CC150" s="31"/>
      <c r="CD150" s="31"/>
      <c r="CE150" s="31"/>
      <c r="CF150" s="31"/>
      <c r="CG150" s="31"/>
      <c r="CH150" s="31"/>
      <c r="CI150" s="31"/>
      <c r="CJ150" s="31"/>
      <c r="CK150" s="31"/>
      <c r="CL150" s="31"/>
      <c r="CM150" s="31"/>
      <c r="CN150" s="31"/>
      <c r="CO150" s="31"/>
      <c r="CP150" s="31"/>
      <c r="CQ150" s="31"/>
      <c r="CR150" s="31"/>
      <c r="CS150" s="31"/>
      <c r="CT150" s="31"/>
      <c r="CU150" s="31"/>
      <c r="CV150" s="31"/>
    </row>
    <row r="151" spans="1:100" x14ac:dyDescent="0.3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2"/>
      <c r="AX151" s="32"/>
      <c r="AY151" s="32"/>
      <c r="AZ151" s="32"/>
      <c r="BA151" s="32"/>
      <c r="BB151" s="32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  <c r="BS151" s="31"/>
      <c r="BT151" s="31"/>
      <c r="BU151" s="31"/>
      <c r="BV151" s="31"/>
      <c r="BW151" s="31"/>
      <c r="BX151" s="31"/>
      <c r="BY151" s="31"/>
      <c r="BZ151" s="31"/>
      <c r="CA151" s="31"/>
      <c r="CB151" s="31"/>
      <c r="CC151" s="31"/>
      <c r="CD151" s="31"/>
      <c r="CE151" s="31"/>
      <c r="CF151" s="31"/>
      <c r="CG151" s="31"/>
      <c r="CH151" s="31"/>
      <c r="CI151" s="31"/>
      <c r="CJ151" s="31"/>
      <c r="CK151" s="31"/>
      <c r="CL151" s="31"/>
      <c r="CM151" s="31"/>
      <c r="CN151" s="31"/>
      <c r="CO151" s="31"/>
      <c r="CP151" s="31"/>
      <c r="CQ151" s="31"/>
      <c r="CR151" s="31"/>
      <c r="CS151" s="31"/>
      <c r="CT151" s="31"/>
      <c r="CU151" s="31"/>
      <c r="CV151" s="31"/>
    </row>
    <row r="152" spans="1:100" x14ac:dyDescent="0.3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2"/>
      <c r="AX152" s="32"/>
      <c r="AY152" s="32"/>
      <c r="AZ152" s="32"/>
      <c r="BA152" s="32"/>
      <c r="BB152" s="32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  <c r="BS152" s="31"/>
      <c r="BT152" s="31"/>
      <c r="BU152" s="31"/>
      <c r="BV152" s="31"/>
      <c r="BW152" s="31"/>
      <c r="BX152" s="31"/>
      <c r="BY152" s="31"/>
      <c r="BZ152" s="31"/>
      <c r="CA152" s="31"/>
      <c r="CB152" s="31"/>
      <c r="CC152" s="31"/>
      <c r="CD152" s="31"/>
      <c r="CE152" s="31"/>
      <c r="CF152" s="31"/>
      <c r="CG152" s="31"/>
      <c r="CH152" s="31"/>
      <c r="CI152" s="31"/>
      <c r="CJ152" s="31"/>
      <c r="CK152" s="31"/>
      <c r="CL152" s="31"/>
      <c r="CM152" s="31"/>
      <c r="CN152" s="31"/>
      <c r="CO152" s="31"/>
      <c r="CP152" s="31"/>
      <c r="CQ152" s="31"/>
      <c r="CR152" s="31"/>
      <c r="CS152" s="31"/>
      <c r="CT152" s="31"/>
      <c r="CU152" s="31"/>
      <c r="CV152" s="31"/>
    </row>
    <row r="153" spans="1:100" x14ac:dyDescent="0.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2"/>
      <c r="AX153" s="32"/>
      <c r="AY153" s="32"/>
      <c r="AZ153" s="32"/>
      <c r="BA153" s="32"/>
      <c r="BB153" s="32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  <c r="BS153" s="31"/>
      <c r="BT153" s="31"/>
      <c r="BU153" s="31"/>
      <c r="BV153" s="31"/>
      <c r="BW153" s="31"/>
      <c r="BX153" s="31"/>
      <c r="BY153" s="31"/>
      <c r="BZ153" s="31"/>
      <c r="CA153" s="31"/>
      <c r="CB153" s="31"/>
      <c r="CC153" s="31"/>
      <c r="CD153" s="31"/>
      <c r="CE153" s="31"/>
      <c r="CF153" s="31"/>
      <c r="CG153" s="31"/>
      <c r="CH153" s="31"/>
      <c r="CI153" s="31"/>
      <c r="CJ153" s="31"/>
      <c r="CK153" s="31"/>
      <c r="CL153" s="31"/>
      <c r="CM153" s="31"/>
      <c r="CN153" s="31"/>
      <c r="CO153" s="31"/>
      <c r="CP153" s="31"/>
      <c r="CQ153" s="31"/>
      <c r="CR153" s="31"/>
      <c r="CS153" s="31"/>
      <c r="CT153" s="31"/>
      <c r="CU153" s="31"/>
      <c r="CV153" s="31"/>
    </row>
    <row r="154" spans="1:100" x14ac:dyDescent="0.3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2"/>
      <c r="AX154" s="32"/>
      <c r="AY154" s="32"/>
      <c r="AZ154" s="32"/>
      <c r="BA154" s="32"/>
      <c r="BB154" s="32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  <c r="BS154" s="31"/>
      <c r="BT154" s="31"/>
      <c r="BU154" s="31"/>
      <c r="BV154" s="31"/>
      <c r="BW154" s="31"/>
      <c r="BX154" s="31"/>
      <c r="BY154" s="31"/>
      <c r="BZ154" s="31"/>
      <c r="CA154" s="31"/>
      <c r="CB154" s="31"/>
      <c r="CC154" s="31"/>
      <c r="CD154" s="31"/>
      <c r="CE154" s="31"/>
      <c r="CF154" s="31"/>
      <c r="CG154" s="31"/>
      <c r="CH154" s="31"/>
      <c r="CI154" s="31"/>
      <c r="CJ154" s="31"/>
      <c r="CK154" s="31"/>
      <c r="CL154" s="31"/>
      <c r="CM154" s="31"/>
      <c r="CN154" s="31"/>
      <c r="CO154" s="31"/>
      <c r="CP154" s="31"/>
      <c r="CQ154" s="31"/>
      <c r="CR154" s="31"/>
      <c r="CS154" s="31"/>
      <c r="CT154" s="31"/>
      <c r="CU154" s="31"/>
      <c r="CV154" s="31"/>
    </row>
    <row r="155" spans="1:100" x14ac:dyDescent="0.3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2"/>
      <c r="AX155" s="32"/>
      <c r="AY155" s="32"/>
      <c r="AZ155" s="32"/>
      <c r="BA155" s="32"/>
      <c r="BB155" s="32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  <c r="BS155" s="31"/>
      <c r="BT155" s="31"/>
      <c r="BU155" s="31"/>
      <c r="BV155" s="31"/>
      <c r="BW155" s="31"/>
      <c r="BX155" s="31"/>
      <c r="BY155" s="31"/>
      <c r="BZ155" s="31"/>
      <c r="CA155" s="31"/>
      <c r="CB155" s="31"/>
      <c r="CC155" s="31"/>
      <c r="CD155" s="31"/>
      <c r="CE155" s="31"/>
      <c r="CF155" s="31"/>
      <c r="CG155" s="31"/>
      <c r="CH155" s="31"/>
      <c r="CI155" s="31"/>
      <c r="CJ155" s="31"/>
      <c r="CK155" s="31"/>
      <c r="CL155" s="31"/>
      <c r="CM155" s="31"/>
      <c r="CN155" s="31"/>
      <c r="CO155" s="31"/>
      <c r="CP155" s="31"/>
      <c r="CQ155" s="31"/>
      <c r="CR155" s="31"/>
      <c r="CS155" s="31"/>
      <c r="CT155" s="31"/>
      <c r="CU155" s="31"/>
      <c r="CV155" s="31"/>
    </row>
    <row r="156" spans="1:100" x14ac:dyDescent="0.3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2"/>
      <c r="AX156" s="32"/>
      <c r="AY156" s="32"/>
      <c r="AZ156" s="32"/>
      <c r="BA156" s="32"/>
      <c r="BB156" s="32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  <c r="BS156" s="31"/>
      <c r="BT156" s="31"/>
      <c r="BU156" s="31"/>
      <c r="BV156" s="31"/>
      <c r="BW156" s="31"/>
      <c r="BX156" s="31"/>
      <c r="BY156" s="31"/>
      <c r="BZ156" s="31"/>
      <c r="CA156" s="31"/>
      <c r="CB156" s="31"/>
      <c r="CC156" s="31"/>
      <c r="CD156" s="31"/>
      <c r="CE156" s="31"/>
      <c r="CF156" s="31"/>
      <c r="CG156" s="31"/>
      <c r="CH156" s="31"/>
      <c r="CI156" s="31"/>
      <c r="CJ156" s="31"/>
      <c r="CK156" s="31"/>
      <c r="CL156" s="31"/>
      <c r="CM156" s="31"/>
      <c r="CN156" s="31"/>
      <c r="CO156" s="31"/>
      <c r="CP156" s="31"/>
      <c r="CQ156" s="31"/>
      <c r="CR156" s="31"/>
      <c r="CS156" s="31"/>
      <c r="CT156" s="31"/>
      <c r="CU156" s="31"/>
      <c r="CV156" s="31"/>
    </row>
    <row r="157" spans="1:100" x14ac:dyDescent="0.3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2"/>
      <c r="AX157" s="32"/>
      <c r="AY157" s="32"/>
      <c r="AZ157" s="32"/>
      <c r="BA157" s="32"/>
      <c r="BB157" s="32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  <c r="BS157" s="31"/>
      <c r="BT157" s="31"/>
      <c r="BU157" s="31"/>
      <c r="BV157" s="31"/>
      <c r="BW157" s="31"/>
      <c r="BX157" s="31"/>
      <c r="BY157" s="31"/>
      <c r="BZ157" s="31"/>
      <c r="CA157" s="31"/>
      <c r="CB157" s="31"/>
      <c r="CC157" s="31"/>
      <c r="CD157" s="31"/>
      <c r="CE157" s="31"/>
      <c r="CF157" s="31"/>
      <c r="CG157" s="31"/>
      <c r="CH157" s="31"/>
      <c r="CI157" s="31"/>
      <c r="CJ157" s="31"/>
      <c r="CK157" s="31"/>
      <c r="CL157" s="31"/>
      <c r="CM157" s="31"/>
      <c r="CN157" s="31"/>
      <c r="CO157" s="31"/>
      <c r="CP157" s="31"/>
      <c r="CQ157" s="31"/>
      <c r="CR157" s="31"/>
      <c r="CS157" s="31"/>
      <c r="CT157" s="31"/>
      <c r="CU157" s="31"/>
      <c r="CV157" s="31"/>
    </row>
    <row r="158" spans="1:100" x14ac:dyDescent="0.3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2"/>
      <c r="AX158" s="32"/>
      <c r="AY158" s="32"/>
      <c r="AZ158" s="32"/>
      <c r="BA158" s="32"/>
      <c r="BB158" s="32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  <c r="BS158" s="31"/>
      <c r="BT158" s="31"/>
      <c r="BU158" s="31"/>
      <c r="BV158" s="31"/>
      <c r="BW158" s="31"/>
      <c r="BX158" s="31"/>
      <c r="BY158" s="31"/>
      <c r="BZ158" s="31"/>
      <c r="CA158" s="31"/>
      <c r="CB158" s="31"/>
      <c r="CC158" s="31"/>
      <c r="CD158" s="31"/>
      <c r="CE158" s="31"/>
      <c r="CF158" s="31"/>
      <c r="CG158" s="31"/>
      <c r="CH158" s="31"/>
      <c r="CI158" s="31"/>
      <c r="CJ158" s="31"/>
      <c r="CK158" s="31"/>
      <c r="CL158" s="31"/>
      <c r="CM158" s="31"/>
      <c r="CN158" s="31"/>
      <c r="CO158" s="31"/>
      <c r="CP158" s="31"/>
      <c r="CQ158" s="31"/>
      <c r="CR158" s="31"/>
      <c r="CS158" s="31"/>
      <c r="CT158" s="31"/>
      <c r="CU158" s="31"/>
      <c r="CV158" s="31"/>
    </row>
    <row r="159" spans="1:100" x14ac:dyDescent="0.3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2"/>
      <c r="AX159" s="32"/>
      <c r="AY159" s="32"/>
      <c r="AZ159" s="32"/>
      <c r="BA159" s="32"/>
      <c r="BB159" s="32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  <c r="BS159" s="31"/>
      <c r="BT159" s="31"/>
      <c r="BU159" s="31"/>
      <c r="BV159" s="31"/>
      <c r="BW159" s="31"/>
      <c r="BX159" s="31"/>
      <c r="BY159" s="31"/>
      <c r="BZ159" s="31"/>
      <c r="CA159" s="31"/>
      <c r="CB159" s="31"/>
      <c r="CC159" s="31"/>
      <c r="CD159" s="31"/>
      <c r="CE159" s="31"/>
      <c r="CF159" s="31"/>
      <c r="CG159" s="31"/>
      <c r="CH159" s="31"/>
      <c r="CI159" s="31"/>
      <c r="CJ159" s="31"/>
      <c r="CK159" s="31"/>
      <c r="CL159" s="31"/>
      <c r="CM159" s="31"/>
      <c r="CN159" s="31"/>
      <c r="CO159" s="31"/>
      <c r="CP159" s="31"/>
      <c r="CQ159" s="31"/>
      <c r="CR159" s="31"/>
      <c r="CS159" s="31"/>
      <c r="CT159" s="31"/>
      <c r="CU159" s="31"/>
      <c r="CV159" s="31"/>
    </row>
    <row r="160" spans="1:100" x14ac:dyDescent="0.3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2"/>
      <c r="AX160" s="32"/>
      <c r="AY160" s="32"/>
      <c r="AZ160" s="32"/>
      <c r="BA160" s="32"/>
      <c r="BB160" s="32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  <c r="BS160" s="31"/>
      <c r="BT160" s="31"/>
      <c r="BU160" s="31"/>
      <c r="BV160" s="31"/>
      <c r="BW160" s="31"/>
      <c r="BX160" s="31"/>
      <c r="BY160" s="31"/>
      <c r="BZ160" s="31"/>
      <c r="CA160" s="31"/>
      <c r="CB160" s="31"/>
      <c r="CC160" s="31"/>
      <c r="CD160" s="31"/>
      <c r="CE160" s="31"/>
      <c r="CF160" s="31"/>
      <c r="CG160" s="31"/>
      <c r="CH160" s="31"/>
      <c r="CI160" s="31"/>
      <c r="CJ160" s="31"/>
      <c r="CK160" s="31"/>
      <c r="CL160" s="31"/>
      <c r="CM160" s="31"/>
      <c r="CN160" s="31"/>
      <c r="CO160" s="31"/>
      <c r="CP160" s="31"/>
      <c r="CQ160" s="31"/>
      <c r="CR160" s="31"/>
      <c r="CS160" s="31"/>
      <c r="CT160" s="31"/>
      <c r="CU160" s="31"/>
      <c r="CV160" s="31"/>
    </row>
    <row r="161" spans="1:100" x14ac:dyDescent="0.3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2"/>
      <c r="AX161" s="32"/>
      <c r="AY161" s="32"/>
      <c r="AZ161" s="32"/>
      <c r="BA161" s="32"/>
      <c r="BB161" s="32"/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  <c r="BS161" s="31"/>
      <c r="BT161" s="31"/>
      <c r="BU161" s="31"/>
      <c r="BV161" s="31"/>
      <c r="BW161" s="31"/>
      <c r="BX161" s="31"/>
      <c r="BY161" s="31"/>
      <c r="BZ161" s="31"/>
      <c r="CA161" s="31"/>
      <c r="CB161" s="31"/>
      <c r="CC161" s="31"/>
      <c r="CD161" s="31"/>
      <c r="CE161" s="31"/>
      <c r="CF161" s="31"/>
      <c r="CG161" s="31"/>
      <c r="CH161" s="31"/>
      <c r="CI161" s="31"/>
      <c r="CJ161" s="31"/>
      <c r="CK161" s="31"/>
      <c r="CL161" s="31"/>
      <c r="CM161" s="31"/>
      <c r="CN161" s="31"/>
      <c r="CO161" s="31"/>
      <c r="CP161" s="31"/>
      <c r="CQ161" s="31"/>
      <c r="CR161" s="31"/>
      <c r="CS161" s="31"/>
      <c r="CT161" s="31"/>
      <c r="CU161" s="31"/>
      <c r="CV161" s="31"/>
    </row>
    <row r="162" spans="1:100" x14ac:dyDescent="0.3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2"/>
      <c r="AX162" s="32"/>
      <c r="AY162" s="32"/>
      <c r="AZ162" s="32"/>
      <c r="BA162" s="32"/>
      <c r="BB162" s="32"/>
      <c r="BC162" s="31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  <c r="BS162" s="31"/>
      <c r="BT162" s="31"/>
      <c r="BU162" s="31"/>
      <c r="BV162" s="31"/>
      <c r="BW162" s="31"/>
      <c r="BX162" s="31"/>
      <c r="BY162" s="31"/>
      <c r="BZ162" s="31"/>
      <c r="CA162" s="31"/>
      <c r="CB162" s="31"/>
      <c r="CC162" s="31"/>
      <c r="CD162" s="31"/>
      <c r="CE162" s="31"/>
      <c r="CF162" s="31"/>
      <c r="CG162" s="31"/>
      <c r="CH162" s="31"/>
      <c r="CI162" s="31"/>
      <c r="CJ162" s="31"/>
      <c r="CK162" s="31"/>
      <c r="CL162" s="31"/>
      <c r="CM162" s="31"/>
      <c r="CN162" s="31"/>
      <c r="CO162" s="31"/>
      <c r="CP162" s="31"/>
      <c r="CQ162" s="31"/>
      <c r="CR162" s="31"/>
      <c r="CS162" s="31"/>
      <c r="CT162" s="31"/>
      <c r="CU162" s="31"/>
      <c r="CV162" s="31"/>
    </row>
    <row r="163" spans="1:100" x14ac:dyDescent="0.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2"/>
      <c r="AX163" s="32"/>
      <c r="AY163" s="32"/>
      <c r="AZ163" s="32"/>
      <c r="BA163" s="32"/>
      <c r="BB163" s="32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  <c r="BS163" s="31"/>
      <c r="BT163" s="31"/>
      <c r="BU163" s="31"/>
      <c r="BV163" s="31"/>
      <c r="BW163" s="31"/>
      <c r="BX163" s="31"/>
      <c r="BY163" s="31"/>
      <c r="BZ163" s="31"/>
      <c r="CA163" s="31"/>
      <c r="CB163" s="31"/>
      <c r="CC163" s="31"/>
      <c r="CD163" s="31"/>
      <c r="CE163" s="31"/>
      <c r="CF163" s="31"/>
      <c r="CG163" s="31"/>
      <c r="CH163" s="31"/>
      <c r="CI163" s="31"/>
      <c r="CJ163" s="31"/>
      <c r="CK163" s="31"/>
      <c r="CL163" s="31"/>
      <c r="CM163" s="31"/>
      <c r="CN163" s="31"/>
      <c r="CO163" s="31"/>
      <c r="CP163" s="31"/>
      <c r="CQ163" s="31"/>
      <c r="CR163" s="31"/>
      <c r="CS163" s="31"/>
      <c r="CT163" s="31"/>
      <c r="CU163" s="31"/>
      <c r="CV163" s="31"/>
    </row>
    <row r="164" spans="1:100" x14ac:dyDescent="0.3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2"/>
      <c r="AX164" s="32"/>
      <c r="AY164" s="32"/>
      <c r="AZ164" s="32"/>
      <c r="BA164" s="32"/>
      <c r="BB164" s="32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  <c r="BS164" s="31"/>
      <c r="BT164" s="31"/>
      <c r="BU164" s="31"/>
      <c r="BV164" s="31"/>
      <c r="BW164" s="31"/>
      <c r="BX164" s="31"/>
      <c r="BY164" s="31"/>
      <c r="BZ164" s="31"/>
      <c r="CA164" s="31"/>
      <c r="CB164" s="31"/>
      <c r="CC164" s="31"/>
      <c r="CD164" s="31"/>
      <c r="CE164" s="31"/>
      <c r="CF164" s="31"/>
      <c r="CG164" s="31"/>
      <c r="CH164" s="31"/>
      <c r="CI164" s="31"/>
      <c r="CJ164" s="31"/>
      <c r="CK164" s="31"/>
      <c r="CL164" s="31"/>
      <c r="CM164" s="31"/>
      <c r="CN164" s="31"/>
      <c r="CO164" s="31"/>
      <c r="CP164" s="31"/>
      <c r="CQ164" s="31"/>
      <c r="CR164" s="31"/>
      <c r="CS164" s="31"/>
      <c r="CT164" s="31"/>
      <c r="CU164" s="31"/>
      <c r="CV164" s="31"/>
    </row>
    <row r="165" spans="1:100" x14ac:dyDescent="0.3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2"/>
      <c r="AX165" s="32"/>
      <c r="AY165" s="32"/>
      <c r="AZ165" s="32"/>
      <c r="BA165" s="32"/>
      <c r="BB165" s="32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  <c r="BS165" s="31"/>
      <c r="BT165" s="31"/>
      <c r="BU165" s="31"/>
      <c r="BV165" s="31"/>
      <c r="BW165" s="31"/>
      <c r="BX165" s="31"/>
      <c r="BY165" s="31"/>
      <c r="BZ165" s="31"/>
      <c r="CA165" s="31"/>
      <c r="CB165" s="31"/>
      <c r="CC165" s="31"/>
      <c r="CD165" s="31"/>
      <c r="CE165" s="31"/>
      <c r="CF165" s="31"/>
      <c r="CG165" s="31"/>
      <c r="CH165" s="31"/>
      <c r="CI165" s="31"/>
      <c r="CJ165" s="31"/>
      <c r="CK165" s="31"/>
      <c r="CL165" s="31"/>
      <c r="CM165" s="31"/>
      <c r="CN165" s="31"/>
      <c r="CO165" s="31"/>
      <c r="CP165" s="31"/>
      <c r="CQ165" s="31"/>
      <c r="CR165" s="31"/>
      <c r="CS165" s="31"/>
      <c r="CT165" s="31"/>
      <c r="CU165" s="31"/>
      <c r="CV165" s="31"/>
    </row>
    <row r="166" spans="1:100" x14ac:dyDescent="0.3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2"/>
      <c r="AX166" s="32"/>
      <c r="AY166" s="32"/>
      <c r="AZ166" s="32"/>
      <c r="BA166" s="32"/>
      <c r="BB166" s="32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  <c r="BS166" s="31"/>
      <c r="BT166" s="31"/>
      <c r="BU166" s="31"/>
      <c r="BV166" s="31"/>
      <c r="BW166" s="31"/>
      <c r="BX166" s="31"/>
      <c r="BY166" s="31"/>
      <c r="BZ166" s="31"/>
      <c r="CA166" s="31"/>
      <c r="CB166" s="31"/>
      <c r="CC166" s="31"/>
      <c r="CD166" s="31"/>
      <c r="CE166" s="31"/>
      <c r="CF166" s="31"/>
      <c r="CG166" s="31"/>
      <c r="CH166" s="31"/>
      <c r="CI166" s="31"/>
      <c r="CJ166" s="31"/>
      <c r="CK166" s="31"/>
      <c r="CL166" s="31"/>
      <c r="CM166" s="31"/>
      <c r="CN166" s="31"/>
      <c r="CO166" s="31"/>
      <c r="CP166" s="31"/>
      <c r="CQ166" s="31"/>
      <c r="CR166" s="31"/>
      <c r="CS166" s="31"/>
      <c r="CT166" s="31"/>
      <c r="CU166" s="31"/>
      <c r="CV166" s="31"/>
    </row>
    <row r="167" spans="1:100" x14ac:dyDescent="0.3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2"/>
      <c r="AX167" s="32"/>
      <c r="AY167" s="32"/>
      <c r="AZ167" s="32"/>
      <c r="BA167" s="32"/>
      <c r="BB167" s="32"/>
      <c r="BC167" s="31"/>
      <c r="BD167" s="31"/>
      <c r="BE167" s="31"/>
      <c r="BF167" s="31"/>
      <c r="BG167" s="31"/>
      <c r="BH167" s="31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  <c r="BS167" s="31"/>
      <c r="BT167" s="31"/>
      <c r="BU167" s="31"/>
      <c r="BV167" s="31"/>
      <c r="BW167" s="31"/>
      <c r="BX167" s="31"/>
      <c r="BY167" s="31"/>
      <c r="BZ167" s="31"/>
      <c r="CA167" s="31"/>
      <c r="CB167" s="31"/>
      <c r="CC167" s="31"/>
      <c r="CD167" s="31"/>
      <c r="CE167" s="31"/>
      <c r="CF167" s="31"/>
      <c r="CG167" s="31"/>
      <c r="CH167" s="31"/>
      <c r="CI167" s="31"/>
      <c r="CJ167" s="31"/>
      <c r="CK167" s="31"/>
      <c r="CL167" s="31"/>
      <c r="CM167" s="31"/>
      <c r="CN167" s="31"/>
      <c r="CO167" s="31"/>
      <c r="CP167" s="31"/>
      <c r="CQ167" s="31"/>
      <c r="CR167" s="31"/>
      <c r="CS167" s="31"/>
      <c r="CT167" s="31"/>
      <c r="CU167" s="31"/>
      <c r="CV167" s="31"/>
    </row>
    <row r="168" spans="1:100" x14ac:dyDescent="0.3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2"/>
      <c r="AX168" s="32"/>
      <c r="AY168" s="32"/>
      <c r="AZ168" s="32"/>
      <c r="BA168" s="32"/>
      <c r="BB168" s="32"/>
      <c r="BC168" s="31"/>
      <c r="BD168" s="31"/>
      <c r="BE168" s="31"/>
      <c r="BF168" s="31"/>
      <c r="BG168" s="31"/>
      <c r="BH168" s="31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  <c r="BS168" s="31"/>
      <c r="BT168" s="31"/>
      <c r="BU168" s="31"/>
      <c r="BV168" s="31"/>
      <c r="BW168" s="31"/>
      <c r="BX168" s="31"/>
      <c r="BY168" s="31"/>
      <c r="BZ168" s="31"/>
      <c r="CA168" s="31"/>
      <c r="CB168" s="31"/>
      <c r="CC168" s="31"/>
      <c r="CD168" s="31"/>
      <c r="CE168" s="31"/>
      <c r="CF168" s="31"/>
      <c r="CG168" s="31"/>
      <c r="CH168" s="31"/>
      <c r="CI168" s="31"/>
      <c r="CJ168" s="31"/>
      <c r="CK168" s="31"/>
      <c r="CL168" s="31"/>
      <c r="CM168" s="31"/>
      <c r="CN168" s="31"/>
      <c r="CO168" s="31"/>
      <c r="CP168" s="31"/>
      <c r="CQ168" s="31"/>
      <c r="CR168" s="31"/>
      <c r="CS168" s="31"/>
      <c r="CT168" s="31"/>
      <c r="CU168" s="31"/>
      <c r="CV168" s="31"/>
    </row>
    <row r="169" spans="1:100" x14ac:dyDescent="0.3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2"/>
      <c r="AX169" s="32"/>
      <c r="AY169" s="32"/>
      <c r="AZ169" s="32"/>
      <c r="BA169" s="32"/>
      <c r="BB169" s="32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  <c r="BS169" s="31"/>
      <c r="BT169" s="31"/>
      <c r="BU169" s="31"/>
      <c r="BV169" s="31"/>
      <c r="BW169" s="31"/>
      <c r="BX169" s="31"/>
      <c r="BY169" s="31"/>
      <c r="BZ169" s="31"/>
      <c r="CA169" s="31"/>
      <c r="CB169" s="31"/>
      <c r="CC169" s="31"/>
      <c r="CD169" s="31"/>
      <c r="CE169" s="31"/>
      <c r="CF169" s="31"/>
      <c r="CG169" s="31"/>
      <c r="CH169" s="31"/>
      <c r="CI169" s="31"/>
      <c r="CJ169" s="31"/>
      <c r="CK169" s="31"/>
      <c r="CL169" s="31"/>
      <c r="CM169" s="31"/>
      <c r="CN169" s="31"/>
      <c r="CO169" s="31"/>
      <c r="CP169" s="31"/>
      <c r="CQ169" s="31"/>
      <c r="CR169" s="31"/>
      <c r="CS169" s="31"/>
      <c r="CT169" s="31"/>
      <c r="CU169" s="31"/>
      <c r="CV169" s="31"/>
    </row>
    <row r="170" spans="1:100" x14ac:dyDescent="0.3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2"/>
      <c r="AX170" s="32"/>
      <c r="AY170" s="32"/>
      <c r="AZ170" s="32"/>
      <c r="BA170" s="32"/>
      <c r="BB170" s="32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  <c r="BS170" s="31"/>
      <c r="BT170" s="31"/>
      <c r="BU170" s="31"/>
      <c r="BV170" s="31"/>
      <c r="BW170" s="31"/>
      <c r="BX170" s="31"/>
      <c r="BY170" s="31"/>
      <c r="BZ170" s="31"/>
      <c r="CA170" s="31"/>
      <c r="CB170" s="31"/>
      <c r="CC170" s="31"/>
      <c r="CD170" s="31"/>
      <c r="CE170" s="31"/>
      <c r="CF170" s="31"/>
      <c r="CG170" s="31"/>
      <c r="CH170" s="31"/>
      <c r="CI170" s="31"/>
      <c r="CJ170" s="31"/>
      <c r="CK170" s="31"/>
      <c r="CL170" s="31"/>
      <c r="CM170" s="31"/>
      <c r="CN170" s="31"/>
      <c r="CO170" s="31"/>
      <c r="CP170" s="31"/>
      <c r="CQ170" s="31"/>
      <c r="CR170" s="31"/>
      <c r="CS170" s="31"/>
      <c r="CT170" s="31"/>
      <c r="CU170" s="31"/>
      <c r="CV170" s="31"/>
    </row>
    <row r="171" spans="1:100" x14ac:dyDescent="0.3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2"/>
      <c r="AX171" s="32"/>
      <c r="AY171" s="32"/>
      <c r="AZ171" s="32"/>
      <c r="BA171" s="32"/>
      <c r="BB171" s="32"/>
      <c r="BC171" s="31"/>
      <c r="BD171" s="31"/>
      <c r="BE171" s="31"/>
      <c r="BF171" s="31"/>
      <c r="BG171" s="31"/>
      <c r="BH171" s="31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  <c r="BS171" s="31"/>
      <c r="BT171" s="31"/>
      <c r="BU171" s="31"/>
      <c r="BV171" s="31"/>
      <c r="BW171" s="31"/>
      <c r="BX171" s="31"/>
      <c r="BY171" s="31"/>
      <c r="BZ171" s="31"/>
      <c r="CA171" s="31"/>
      <c r="CB171" s="31"/>
      <c r="CC171" s="31"/>
      <c r="CD171" s="31"/>
      <c r="CE171" s="31"/>
      <c r="CF171" s="31"/>
      <c r="CG171" s="31"/>
      <c r="CH171" s="31"/>
      <c r="CI171" s="31"/>
      <c r="CJ171" s="31"/>
      <c r="CK171" s="31"/>
      <c r="CL171" s="31"/>
      <c r="CM171" s="31"/>
      <c r="CN171" s="31"/>
      <c r="CO171" s="31"/>
      <c r="CP171" s="31"/>
      <c r="CQ171" s="31"/>
      <c r="CR171" s="31"/>
      <c r="CS171" s="31"/>
      <c r="CT171" s="31"/>
      <c r="CU171" s="31"/>
      <c r="CV171" s="31"/>
    </row>
    <row r="172" spans="1:100" x14ac:dyDescent="0.3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2"/>
      <c r="AX172" s="32"/>
      <c r="AY172" s="32"/>
      <c r="AZ172" s="32"/>
      <c r="BA172" s="32"/>
      <c r="BB172" s="32"/>
      <c r="BC172" s="31"/>
      <c r="BD172" s="31"/>
      <c r="BE172" s="31"/>
      <c r="BF172" s="31"/>
      <c r="BG172" s="31"/>
      <c r="BH172" s="31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  <c r="BS172" s="31"/>
      <c r="BT172" s="31"/>
      <c r="BU172" s="31"/>
      <c r="BV172" s="31"/>
      <c r="BW172" s="31"/>
      <c r="BX172" s="31"/>
      <c r="BY172" s="31"/>
      <c r="BZ172" s="31"/>
      <c r="CA172" s="31"/>
      <c r="CB172" s="31"/>
      <c r="CC172" s="31"/>
      <c r="CD172" s="31"/>
      <c r="CE172" s="31"/>
      <c r="CF172" s="31"/>
      <c r="CG172" s="31"/>
      <c r="CH172" s="31"/>
      <c r="CI172" s="31"/>
      <c r="CJ172" s="31"/>
      <c r="CK172" s="31"/>
      <c r="CL172" s="31"/>
      <c r="CM172" s="31"/>
      <c r="CN172" s="31"/>
      <c r="CO172" s="31"/>
      <c r="CP172" s="31"/>
      <c r="CQ172" s="31"/>
      <c r="CR172" s="31"/>
      <c r="CS172" s="31"/>
      <c r="CT172" s="31"/>
      <c r="CU172" s="31"/>
      <c r="CV172" s="31"/>
    </row>
    <row r="173" spans="1:100" x14ac:dyDescent="0.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2"/>
      <c r="AX173" s="32"/>
      <c r="AY173" s="32"/>
      <c r="AZ173" s="32"/>
      <c r="BA173" s="32"/>
      <c r="BB173" s="32"/>
      <c r="BC173" s="31"/>
      <c r="BD173" s="31"/>
      <c r="BE173" s="31"/>
      <c r="BF173" s="31"/>
      <c r="BG173" s="31"/>
      <c r="BH173" s="31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  <c r="BS173" s="31"/>
      <c r="BT173" s="31"/>
      <c r="BU173" s="31"/>
      <c r="BV173" s="31"/>
      <c r="BW173" s="31"/>
      <c r="BX173" s="31"/>
      <c r="BY173" s="31"/>
      <c r="BZ173" s="31"/>
      <c r="CA173" s="31"/>
      <c r="CB173" s="31"/>
      <c r="CC173" s="31"/>
      <c r="CD173" s="31"/>
      <c r="CE173" s="31"/>
      <c r="CF173" s="31"/>
      <c r="CG173" s="31"/>
      <c r="CH173" s="31"/>
      <c r="CI173" s="31"/>
      <c r="CJ173" s="31"/>
      <c r="CK173" s="31"/>
      <c r="CL173" s="31"/>
      <c r="CM173" s="31"/>
      <c r="CN173" s="31"/>
      <c r="CO173" s="31"/>
      <c r="CP173" s="31"/>
      <c r="CQ173" s="31"/>
      <c r="CR173" s="31"/>
      <c r="CS173" s="31"/>
      <c r="CT173" s="31"/>
      <c r="CU173" s="31"/>
      <c r="CV173" s="31"/>
    </row>
    <row r="174" spans="1:100" x14ac:dyDescent="0.3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2"/>
      <c r="AX174" s="32"/>
      <c r="AY174" s="32"/>
      <c r="AZ174" s="32"/>
      <c r="BA174" s="32"/>
      <c r="BB174" s="32"/>
      <c r="BC174" s="31"/>
      <c r="BD174" s="31"/>
      <c r="BE174" s="31"/>
      <c r="BF174" s="31"/>
      <c r="BG174" s="31"/>
      <c r="BH174" s="31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  <c r="BS174" s="31"/>
      <c r="BT174" s="31"/>
      <c r="BU174" s="31"/>
      <c r="BV174" s="31"/>
      <c r="BW174" s="31"/>
      <c r="BX174" s="31"/>
      <c r="BY174" s="31"/>
      <c r="BZ174" s="31"/>
      <c r="CA174" s="31"/>
      <c r="CB174" s="31"/>
      <c r="CC174" s="31"/>
      <c r="CD174" s="31"/>
      <c r="CE174" s="31"/>
      <c r="CF174" s="31"/>
      <c r="CG174" s="31"/>
      <c r="CH174" s="31"/>
      <c r="CI174" s="31"/>
      <c r="CJ174" s="31"/>
      <c r="CK174" s="31"/>
      <c r="CL174" s="31"/>
      <c r="CM174" s="31"/>
      <c r="CN174" s="31"/>
      <c r="CO174" s="31"/>
      <c r="CP174" s="31"/>
      <c r="CQ174" s="31"/>
      <c r="CR174" s="31"/>
      <c r="CS174" s="31"/>
      <c r="CT174" s="31"/>
      <c r="CU174" s="31"/>
      <c r="CV174" s="31"/>
    </row>
    <row r="175" spans="1:100" x14ac:dyDescent="0.3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2"/>
      <c r="AX175" s="32"/>
      <c r="AY175" s="32"/>
      <c r="AZ175" s="32"/>
      <c r="BA175" s="32"/>
      <c r="BB175" s="32"/>
      <c r="BC175" s="31"/>
      <c r="BD175" s="31"/>
      <c r="BE175" s="31"/>
      <c r="BF175" s="31"/>
      <c r="BG175" s="31"/>
      <c r="BH175" s="31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  <c r="BS175" s="31"/>
      <c r="BT175" s="31"/>
      <c r="BU175" s="31"/>
      <c r="BV175" s="31"/>
      <c r="BW175" s="31"/>
      <c r="BX175" s="31"/>
      <c r="BY175" s="31"/>
      <c r="BZ175" s="31"/>
      <c r="CA175" s="31"/>
      <c r="CB175" s="31"/>
      <c r="CC175" s="31"/>
      <c r="CD175" s="31"/>
      <c r="CE175" s="31"/>
      <c r="CF175" s="31"/>
      <c r="CG175" s="31"/>
      <c r="CH175" s="31"/>
      <c r="CI175" s="31"/>
      <c r="CJ175" s="31"/>
      <c r="CK175" s="31"/>
      <c r="CL175" s="31"/>
      <c r="CM175" s="31"/>
      <c r="CN175" s="31"/>
      <c r="CO175" s="31"/>
      <c r="CP175" s="31"/>
      <c r="CQ175" s="31"/>
      <c r="CR175" s="31"/>
      <c r="CS175" s="31"/>
      <c r="CT175" s="31"/>
      <c r="CU175" s="31"/>
      <c r="CV175" s="31"/>
    </row>
    <row r="176" spans="1:100" x14ac:dyDescent="0.3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2"/>
      <c r="AX176" s="32"/>
      <c r="AY176" s="32"/>
      <c r="AZ176" s="32"/>
      <c r="BA176" s="32"/>
      <c r="BB176" s="32"/>
      <c r="BC176" s="31"/>
      <c r="BD176" s="31"/>
      <c r="BE176" s="31"/>
      <c r="BF176" s="31"/>
      <c r="BG176" s="31"/>
      <c r="BH176" s="31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  <c r="BS176" s="31"/>
      <c r="BT176" s="31"/>
      <c r="BU176" s="31"/>
      <c r="BV176" s="31"/>
      <c r="BW176" s="31"/>
      <c r="BX176" s="31"/>
      <c r="BY176" s="31"/>
      <c r="BZ176" s="31"/>
      <c r="CA176" s="31"/>
      <c r="CB176" s="31"/>
      <c r="CC176" s="31"/>
      <c r="CD176" s="31"/>
      <c r="CE176" s="31"/>
      <c r="CF176" s="31"/>
      <c r="CG176" s="31"/>
      <c r="CH176" s="31"/>
      <c r="CI176" s="31"/>
      <c r="CJ176" s="31"/>
      <c r="CK176" s="31"/>
      <c r="CL176" s="31"/>
      <c r="CM176" s="31"/>
      <c r="CN176" s="31"/>
      <c r="CO176" s="31"/>
      <c r="CP176" s="31"/>
      <c r="CQ176" s="31"/>
      <c r="CR176" s="31"/>
      <c r="CS176" s="31"/>
      <c r="CT176" s="31"/>
      <c r="CU176" s="31"/>
      <c r="CV176" s="31"/>
    </row>
    <row r="177" spans="1:100" x14ac:dyDescent="0.3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2"/>
      <c r="AX177" s="32"/>
      <c r="AY177" s="32"/>
      <c r="AZ177" s="32"/>
      <c r="BA177" s="32"/>
      <c r="BB177" s="32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  <c r="BS177" s="31"/>
      <c r="BT177" s="31"/>
      <c r="BU177" s="31"/>
      <c r="BV177" s="31"/>
      <c r="BW177" s="31"/>
      <c r="BX177" s="31"/>
      <c r="BY177" s="31"/>
      <c r="BZ177" s="31"/>
      <c r="CA177" s="31"/>
      <c r="CB177" s="31"/>
      <c r="CC177" s="31"/>
      <c r="CD177" s="31"/>
      <c r="CE177" s="31"/>
      <c r="CF177" s="31"/>
      <c r="CG177" s="31"/>
      <c r="CH177" s="31"/>
      <c r="CI177" s="31"/>
      <c r="CJ177" s="31"/>
      <c r="CK177" s="31"/>
      <c r="CL177" s="31"/>
      <c r="CM177" s="31"/>
      <c r="CN177" s="31"/>
      <c r="CO177" s="31"/>
      <c r="CP177" s="31"/>
      <c r="CQ177" s="31"/>
      <c r="CR177" s="31"/>
      <c r="CS177" s="31"/>
      <c r="CT177" s="31"/>
      <c r="CU177" s="31"/>
      <c r="CV177" s="31"/>
    </row>
    <row r="178" spans="1:100" x14ac:dyDescent="0.3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2"/>
      <c r="AX178" s="32"/>
      <c r="AY178" s="32"/>
      <c r="AZ178" s="32"/>
      <c r="BA178" s="32"/>
      <c r="BB178" s="32"/>
      <c r="BC178" s="31"/>
      <c r="BD178" s="31"/>
      <c r="BE178" s="31"/>
      <c r="BF178" s="31"/>
      <c r="BG178" s="31"/>
      <c r="BH178" s="31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  <c r="BS178" s="31"/>
      <c r="BT178" s="31"/>
      <c r="BU178" s="31"/>
      <c r="BV178" s="31"/>
      <c r="BW178" s="31"/>
      <c r="BX178" s="31"/>
      <c r="BY178" s="31"/>
      <c r="BZ178" s="31"/>
      <c r="CA178" s="31"/>
      <c r="CB178" s="31"/>
      <c r="CC178" s="31"/>
      <c r="CD178" s="31"/>
      <c r="CE178" s="31"/>
      <c r="CF178" s="31"/>
      <c r="CG178" s="31"/>
      <c r="CH178" s="31"/>
      <c r="CI178" s="31"/>
      <c r="CJ178" s="31"/>
      <c r="CK178" s="31"/>
      <c r="CL178" s="31"/>
      <c r="CM178" s="31"/>
      <c r="CN178" s="31"/>
      <c r="CO178" s="31"/>
      <c r="CP178" s="31"/>
      <c r="CQ178" s="31"/>
      <c r="CR178" s="31"/>
      <c r="CS178" s="31"/>
      <c r="CT178" s="31"/>
      <c r="CU178" s="31"/>
      <c r="CV178" s="31"/>
    </row>
    <row r="179" spans="1:100" x14ac:dyDescent="0.3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2"/>
      <c r="AX179" s="32"/>
      <c r="AY179" s="32"/>
      <c r="AZ179" s="32"/>
      <c r="BA179" s="32"/>
      <c r="BB179" s="32"/>
      <c r="BC179" s="31"/>
      <c r="BD179" s="31"/>
      <c r="BE179" s="31"/>
      <c r="BF179" s="31"/>
      <c r="BG179" s="31"/>
      <c r="BH179" s="31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  <c r="BS179" s="31"/>
      <c r="BT179" s="31"/>
      <c r="BU179" s="31"/>
      <c r="BV179" s="31"/>
      <c r="BW179" s="31"/>
      <c r="BX179" s="31"/>
      <c r="BY179" s="31"/>
      <c r="BZ179" s="31"/>
      <c r="CA179" s="31"/>
      <c r="CB179" s="31"/>
      <c r="CC179" s="31"/>
      <c r="CD179" s="31"/>
      <c r="CE179" s="31"/>
      <c r="CF179" s="31"/>
      <c r="CG179" s="31"/>
      <c r="CH179" s="31"/>
      <c r="CI179" s="31"/>
      <c r="CJ179" s="31"/>
      <c r="CK179" s="31"/>
      <c r="CL179" s="31"/>
      <c r="CM179" s="31"/>
      <c r="CN179" s="31"/>
      <c r="CO179" s="31"/>
      <c r="CP179" s="31"/>
      <c r="CQ179" s="31"/>
      <c r="CR179" s="31"/>
      <c r="CS179" s="31"/>
      <c r="CT179" s="31"/>
      <c r="CU179" s="31"/>
      <c r="CV179" s="31"/>
    </row>
    <row r="180" spans="1:100" x14ac:dyDescent="0.3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2"/>
      <c r="AX180" s="32"/>
      <c r="AY180" s="32"/>
      <c r="AZ180" s="32"/>
      <c r="BA180" s="32"/>
      <c r="BB180" s="32"/>
      <c r="BC180" s="31"/>
      <c r="BD180" s="31"/>
      <c r="BE180" s="31"/>
      <c r="BF180" s="31"/>
      <c r="BG180" s="31"/>
      <c r="BH180" s="31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  <c r="BS180" s="31"/>
      <c r="BT180" s="31"/>
      <c r="BU180" s="31"/>
      <c r="BV180" s="31"/>
      <c r="BW180" s="31"/>
      <c r="BX180" s="31"/>
      <c r="BY180" s="31"/>
      <c r="BZ180" s="31"/>
      <c r="CA180" s="31"/>
      <c r="CB180" s="31"/>
      <c r="CC180" s="31"/>
      <c r="CD180" s="31"/>
      <c r="CE180" s="31"/>
      <c r="CF180" s="31"/>
      <c r="CG180" s="31"/>
      <c r="CH180" s="31"/>
      <c r="CI180" s="31"/>
      <c r="CJ180" s="31"/>
      <c r="CK180" s="31"/>
      <c r="CL180" s="31"/>
      <c r="CM180" s="31"/>
      <c r="CN180" s="31"/>
      <c r="CO180" s="31"/>
      <c r="CP180" s="31"/>
      <c r="CQ180" s="31"/>
      <c r="CR180" s="31"/>
      <c r="CS180" s="31"/>
      <c r="CT180" s="31"/>
      <c r="CU180" s="31"/>
      <c r="CV180" s="31"/>
    </row>
    <row r="181" spans="1:100" x14ac:dyDescent="0.3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2"/>
      <c r="AX181" s="32"/>
      <c r="AY181" s="32"/>
      <c r="AZ181" s="32"/>
      <c r="BA181" s="32"/>
      <c r="BB181" s="32"/>
      <c r="BC181" s="31"/>
      <c r="BD181" s="31"/>
      <c r="BE181" s="31"/>
      <c r="BF181" s="31"/>
      <c r="BG181" s="31"/>
      <c r="BH181" s="31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  <c r="BS181" s="31"/>
      <c r="BT181" s="31"/>
      <c r="BU181" s="31"/>
      <c r="BV181" s="31"/>
      <c r="BW181" s="31"/>
      <c r="BX181" s="31"/>
      <c r="BY181" s="31"/>
      <c r="BZ181" s="31"/>
      <c r="CA181" s="31"/>
      <c r="CB181" s="31"/>
      <c r="CC181" s="31"/>
      <c r="CD181" s="31"/>
      <c r="CE181" s="31"/>
      <c r="CF181" s="31"/>
      <c r="CG181" s="31"/>
      <c r="CH181" s="31"/>
      <c r="CI181" s="31"/>
      <c r="CJ181" s="31"/>
      <c r="CK181" s="31"/>
      <c r="CL181" s="31"/>
      <c r="CM181" s="31"/>
      <c r="CN181" s="31"/>
      <c r="CO181" s="31"/>
      <c r="CP181" s="31"/>
      <c r="CQ181" s="31"/>
      <c r="CR181" s="31"/>
      <c r="CS181" s="31"/>
      <c r="CT181" s="31"/>
      <c r="CU181" s="31"/>
      <c r="CV181" s="31"/>
    </row>
    <row r="182" spans="1:100" x14ac:dyDescent="0.3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2"/>
      <c r="AX182" s="32"/>
      <c r="AY182" s="32"/>
      <c r="AZ182" s="32"/>
      <c r="BA182" s="32"/>
      <c r="BB182" s="32"/>
      <c r="BC182" s="31"/>
      <c r="BD182" s="31"/>
      <c r="BE182" s="31"/>
      <c r="BF182" s="31"/>
      <c r="BG182" s="31"/>
      <c r="BH182" s="31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  <c r="BS182" s="31"/>
      <c r="BT182" s="31"/>
      <c r="BU182" s="31"/>
      <c r="BV182" s="31"/>
      <c r="BW182" s="31"/>
      <c r="BX182" s="31"/>
      <c r="BY182" s="31"/>
      <c r="BZ182" s="31"/>
      <c r="CA182" s="31"/>
      <c r="CB182" s="31"/>
      <c r="CC182" s="31"/>
      <c r="CD182" s="31"/>
      <c r="CE182" s="31"/>
      <c r="CF182" s="31"/>
      <c r="CG182" s="31"/>
      <c r="CH182" s="31"/>
      <c r="CI182" s="31"/>
      <c r="CJ182" s="31"/>
      <c r="CK182" s="31"/>
      <c r="CL182" s="31"/>
      <c r="CM182" s="31"/>
      <c r="CN182" s="31"/>
      <c r="CO182" s="31"/>
      <c r="CP182" s="31"/>
      <c r="CQ182" s="31"/>
      <c r="CR182" s="31"/>
      <c r="CS182" s="31"/>
      <c r="CT182" s="31"/>
      <c r="CU182" s="31"/>
      <c r="CV182" s="31"/>
    </row>
    <row r="183" spans="1:100" x14ac:dyDescent="0.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2"/>
      <c r="AX183" s="32"/>
      <c r="AY183" s="32"/>
      <c r="AZ183" s="32"/>
      <c r="BA183" s="32"/>
      <c r="BB183" s="32"/>
      <c r="BC183" s="31"/>
      <c r="BD183" s="31"/>
      <c r="BE183" s="31"/>
      <c r="BF183" s="31"/>
      <c r="BG183" s="31"/>
      <c r="BH183" s="31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  <c r="BS183" s="31"/>
      <c r="BT183" s="31"/>
      <c r="BU183" s="31"/>
      <c r="BV183" s="31"/>
      <c r="BW183" s="31"/>
      <c r="BX183" s="31"/>
      <c r="BY183" s="31"/>
      <c r="BZ183" s="31"/>
      <c r="CA183" s="31"/>
      <c r="CB183" s="31"/>
      <c r="CC183" s="31"/>
      <c r="CD183" s="31"/>
      <c r="CE183" s="31"/>
      <c r="CF183" s="31"/>
      <c r="CG183" s="31"/>
      <c r="CH183" s="31"/>
      <c r="CI183" s="31"/>
      <c r="CJ183" s="31"/>
      <c r="CK183" s="31"/>
      <c r="CL183" s="31"/>
      <c r="CM183" s="31"/>
      <c r="CN183" s="31"/>
      <c r="CO183" s="31"/>
      <c r="CP183" s="31"/>
      <c r="CQ183" s="31"/>
      <c r="CR183" s="31"/>
      <c r="CS183" s="31"/>
      <c r="CT183" s="31"/>
      <c r="CU183" s="31"/>
      <c r="CV183" s="31"/>
    </row>
    <row r="184" spans="1:100" x14ac:dyDescent="0.3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2"/>
      <c r="AX184" s="32"/>
      <c r="AY184" s="32"/>
      <c r="AZ184" s="32"/>
      <c r="BA184" s="32"/>
      <c r="BB184" s="32"/>
      <c r="BC184" s="31"/>
      <c r="BD184" s="31"/>
      <c r="BE184" s="31"/>
      <c r="BF184" s="31"/>
      <c r="BG184" s="31"/>
      <c r="BH184" s="31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  <c r="BS184" s="31"/>
      <c r="BT184" s="31"/>
      <c r="BU184" s="31"/>
      <c r="BV184" s="31"/>
      <c r="BW184" s="31"/>
      <c r="BX184" s="31"/>
      <c r="BY184" s="31"/>
      <c r="BZ184" s="31"/>
      <c r="CA184" s="31"/>
      <c r="CB184" s="31"/>
      <c r="CC184" s="31"/>
      <c r="CD184" s="31"/>
      <c r="CE184" s="31"/>
      <c r="CF184" s="31"/>
      <c r="CG184" s="31"/>
      <c r="CH184" s="31"/>
      <c r="CI184" s="31"/>
      <c r="CJ184" s="31"/>
      <c r="CK184" s="31"/>
      <c r="CL184" s="31"/>
      <c r="CM184" s="31"/>
      <c r="CN184" s="31"/>
      <c r="CO184" s="31"/>
      <c r="CP184" s="31"/>
      <c r="CQ184" s="31"/>
      <c r="CR184" s="31"/>
      <c r="CS184" s="31"/>
      <c r="CT184" s="31"/>
      <c r="CU184" s="31"/>
      <c r="CV184" s="31"/>
    </row>
    <row r="185" spans="1:100" x14ac:dyDescent="0.3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2"/>
      <c r="AX185" s="32"/>
      <c r="AY185" s="32"/>
      <c r="AZ185" s="32"/>
      <c r="BA185" s="32"/>
      <c r="BB185" s="32"/>
      <c r="BC185" s="31"/>
      <c r="BD185" s="31"/>
      <c r="BE185" s="31"/>
      <c r="BF185" s="31"/>
      <c r="BG185" s="31"/>
      <c r="BH185" s="31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  <c r="BS185" s="31"/>
      <c r="BT185" s="31"/>
      <c r="BU185" s="31"/>
      <c r="BV185" s="31"/>
      <c r="BW185" s="31"/>
      <c r="BX185" s="31"/>
      <c r="BY185" s="31"/>
      <c r="BZ185" s="31"/>
      <c r="CA185" s="31"/>
      <c r="CB185" s="31"/>
      <c r="CC185" s="31"/>
      <c r="CD185" s="31"/>
      <c r="CE185" s="31"/>
      <c r="CF185" s="31"/>
      <c r="CG185" s="31"/>
      <c r="CH185" s="31"/>
      <c r="CI185" s="31"/>
      <c r="CJ185" s="31"/>
      <c r="CK185" s="31"/>
      <c r="CL185" s="31"/>
      <c r="CM185" s="31"/>
      <c r="CN185" s="31"/>
      <c r="CO185" s="31"/>
      <c r="CP185" s="31"/>
      <c r="CQ185" s="31"/>
      <c r="CR185" s="31"/>
      <c r="CS185" s="31"/>
      <c r="CT185" s="31"/>
      <c r="CU185" s="31"/>
      <c r="CV185" s="31"/>
    </row>
    <row r="186" spans="1:100" x14ac:dyDescent="0.3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2"/>
      <c r="AX186" s="32"/>
      <c r="AY186" s="32"/>
      <c r="AZ186" s="32"/>
      <c r="BA186" s="32"/>
      <c r="BB186" s="32"/>
      <c r="BC186" s="31"/>
      <c r="BD186" s="31"/>
      <c r="BE186" s="31"/>
      <c r="BF186" s="31"/>
      <c r="BG186" s="31"/>
      <c r="BH186" s="31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  <c r="BS186" s="31"/>
      <c r="BT186" s="31"/>
      <c r="BU186" s="31"/>
      <c r="BV186" s="31"/>
      <c r="BW186" s="31"/>
      <c r="BX186" s="31"/>
      <c r="BY186" s="31"/>
      <c r="BZ186" s="31"/>
      <c r="CA186" s="31"/>
      <c r="CB186" s="31"/>
      <c r="CC186" s="31"/>
      <c r="CD186" s="31"/>
      <c r="CE186" s="31"/>
      <c r="CF186" s="31"/>
      <c r="CG186" s="31"/>
      <c r="CH186" s="31"/>
      <c r="CI186" s="31"/>
      <c r="CJ186" s="31"/>
      <c r="CK186" s="31"/>
      <c r="CL186" s="31"/>
      <c r="CM186" s="31"/>
      <c r="CN186" s="31"/>
      <c r="CO186" s="31"/>
      <c r="CP186" s="31"/>
      <c r="CQ186" s="31"/>
      <c r="CR186" s="31"/>
      <c r="CS186" s="31"/>
      <c r="CT186" s="31"/>
      <c r="CU186" s="31"/>
      <c r="CV186" s="31"/>
    </row>
    <row r="187" spans="1:100" x14ac:dyDescent="0.3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2"/>
      <c r="AX187" s="32"/>
      <c r="AY187" s="32"/>
      <c r="AZ187" s="32"/>
      <c r="BA187" s="32"/>
      <c r="BB187" s="32"/>
      <c r="BC187" s="31"/>
      <c r="BD187" s="31"/>
      <c r="BE187" s="31"/>
      <c r="BF187" s="31"/>
      <c r="BG187" s="31"/>
      <c r="BH187" s="31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  <c r="BS187" s="31"/>
      <c r="BT187" s="31"/>
      <c r="BU187" s="31"/>
      <c r="BV187" s="31"/>
      <c r="BW187" s="31"/>
      <c r="BX187" s="31"/>
      <c r="BY187" s="31"/>
      <c r="BZ187" s="31"/>
      <c r="CA187" s="31"/>
      <c r="CB187" s="31"/>
      <c r="CC187" s="31"/>
      <c r="CD187" s="31"/>
      <c r="CE187" s="31"/>
      <c r="CF187" s="31"/>
      <c r="CG187" s="31"/>
      <c r="CH187" s="31"/>
      <c r="CI187" s="31"/>
      <c r="CJ187" s="31"/>
      <c r="CK187" s="31"/>
      <c r="CL187" s="31"/>
      <c r="CM187" s="31"/>
      <c r="CN187" s="31"/>
      <c r="CO187" s="31"/>
      <c r="CP187" s="31"/>
      <c r="CQ187" s="31"/>
      <c r="CR187" s="31"/>
      <c r="CS187" s="31"/>
      <c r="CT187" s="31"/>
      <c r="CU187" s="31"/>
      <c r="CV187" s="31"/>
    </row>
    <row r="188" spans="1:100" x14ac:dyDescent="0.3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2"/>
      <c r="AX188" s="32"/>
      <c r="AY188" s="32"/>
      <c r="AZ188" s="32"/>
      <c r="BA188" s="32"/>
      <c r="BB188" s="32"/>
      <c r="BC188" s="31"/>
      <c r="BD188" s="31"/>
      <c r="BE188" s="31"/>
      <c r="BF188" s="31"/>
      <c r="BG188" s="31"/>
      <c r="BH188" s="31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  <c r="BS188" s="31"/>
      <c r="BT188" s="31"/>
      <c r="BU188" s="31"/>
      <c r="BV188" s="31"/>
      <c r="BW188" s="31"/>
      <c r="BX188" s="31"/>
      <c r="BY188" s="31"/>
      <c r="BZ188" s="31"/>
      <c r="CA188" s="31"/>
      <c r="CB188" s="31"/>
      <c r="CC188" s="31"/>
      <c r="CD188" s="31"/>
      <c r="CE188" s="31"/>
      <c r="CF188" s="31"/>
      <c r="CG188" s="31"/>
      <c r="CH188" s="31"/>
      <c r="CI188" s="31"/>
      <c r="CJ188" s="31"/>
      <c r="CK188" s="31"/>
      <c r="CL188" s="31"/>
      <c r="CM188" s="31"/>
      <c r="CN188" s="31"/>
      <c r="CO188" s="31"/>
      <c r="CP188" s="31"/>
      <c r="CQ188" s="31"/>
      <c r="CR188" s="31"/>
      <c r="CS188" s="31"/>
      <c r="CT188" s="31"/>
      <c r="CU188" s="31"/>
      <c r="CV188" s="31"/>
    </row>
    <row r="189" spans="1:100" x14ac:dyDescent="0.3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2"/>
      <c r="AX189" s="32"/>
      <c r="AY189" s="32"/>
      <c r="AZ189" s="32"/>
      <c r="BA189" s="32"/>
      <c r="BB189" s="32"/>
      <c r="BC189" s="31"/>
      <c r="BD189" s="31"/>
      <c r="BE189" s="31"/>
      <c r="BF189" s="31"/>
      <c r="BG189" s="31"/>
      <c r="BH189" s="31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  <c r="BS189" s="31"/>
      <c r="BT189" s="31"/>
      <c r="BU189" s="31"/>
      <c r="BV189" s="31"/>
      <c r="BW189" s="31"/>
      <c r="BX189" s="31"/>
      <c r="BY189" s="31"/>
      <c r="BZ189" s="31"/>
      <c r="CA189" s="31"/>
      <c r="CB189" s="31"/>
      <c r="CC189" s="31"/>
      <c r="CD189" s="31"/>
      <c r="CE189" s="31"/>
      <c r="CF189" s="31"/>
      <c r="CG189" s="31"/>
      <c r="CH189" s="31"/>
      <c r="CI189" s="31"/>
      <c r="CJ189" s="31"/>
      <c r="CK189" s="31"/>
      <c r="CL189" s="31"/>
      <c r="CM189" s="31"/>
      <c r="CN189" s="31"/>
      <c r="CO189" s="31"/>
      <c r="CP189" s="31"/>
      <c r="CQ189" s="31"/>
      <c r="CR189" s="31"/>
      <c r="CS189" s="31"/>
      <c r="CT189" s="31"/>
      <c r="CU189" s="31"/>
      <c r="CV189" s="31"/>
    </row>
    <row r="190" spans="1:100" x14ac:dyDescent="0.3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2"/>
      <c r="AX190" s="32"/>
      <c r="AY190" s="32"/>
      <c r="AZ190" s="32"/>
      <c r="BA190" s="32"/>
      <c r="BB190" s="32"/>
      <c r="BC190" s="31"/>
      <c r="BD190" s="31"/>
      <c r="BE190" s="31"/>
      <c r="BF190" s="31"/>
      <c r="BG190" s="31"/>
      <c r="BH190" s="31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  <c r="BS190" s="31"/>
      <c r="BT190" s="31"/>
      <c r="BU190" s="31"/>
      <c r="BV190" s="31"/>
      <c r="BW190" s="31"/>
      <c r="BX190" s="31"/>
      <c r="BY190" s="31"/>
      <c r="BZ190" s="31"/>
      <c r="CA190" s="31"/>
      <c r="CB190" s="31"/>
      <c r="CC190" s="31"/>
      <c r="CD190" s="31"/>
      <c r="CE190" s="31"/>
      <c r="CF190" s="31"/>
      <c r="CG190" s="31"/>
      <c r="CH190" s="31"/>
      <c r="CI190" s="31"/>
      <c r="CJ190" s="31"/>
      <c r="CK190" s="31"/>
      <c r="CL190" s="31"/>
      <c r="CM190" s="31"/>
      <c r="CN190" s="31"/>
      <c r="CO190" s="31"/>
      <c r="CP190" s="31"/>
      <c r="CQ190" s="31"/>
      <c r="CR190" s="31"/>
      <c r="CS190" s="31"/>
      <c r="CT190" s="31"/>
      <c r="CU190" s="31"/>
      <c r="CV190" s="31"/>
    </row>
    <row r="191" spans="1:100" x14ac:dyDescent="0.3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2"/>
      <c r="AX191" s="32"/>
      <c r="AY191" s="32"/>
      <c r="AZ191" s="32"/>
      <c r="BA191" s="32"/>
      <c r="BB191" s="32"/>
      <c r="BC191" s="31"/>
      <c r="BD191" s="31"/>
      <c r="BE191" s="31"/>
      <c r="BF191" s="31"/>
      <c r="BG191" s="31"/>
      <c r="BH191" s="31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  <c r="BS191" s="31"/>
      <c r="BT191" s="31"/>
      <c r="BU191" s="31"/>
      <c r="BV191" s="31"/>
      <c r="BW191" s="31"/>
      <c r="BX191" s="31"/>
      <c r="BY191" s="31"/>
      <c r="BZ191" s="31"/>
      <c r="CA191" s="31"/>
      <c r="CB191" s="31"/>
      <c r="CC191" s="31"/>
      <c r="CD191" s="31"/>
      <c r="CE191" s="31"/>
      <c r="CF191" s="31"/>
      <c r="CG191" s="31"/>
      <c r="CH191" s="31"/>
      <c r="CI191" s="31"/>
      <c r="CJ191" s="31"/>
      <c r="CK191" s="31"/>
      <c r="CL191" s="31"/>
      <c r="CM191" s="31"/>
      <c r="CN191" s="31"/>
      <c r="CO191" s="31"/>
      <c r="CP191" s="31"/>
      <c r="CQ191" s="31"/>
      <c r="CR191" s="31"/>
      <c r="CS191" s="31"/>
      <c r="CT191" s="31"/>
      <c r="CU191" s="31"/>
      <c r="CV191" s="31"/>
    </row>
    <row r="192" spans="1:100" x14ac:dyDescent="0.3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2"/>
      <c r="AX192" s="32"/>
      <c r="AY192" s="32"/>
      <c r="AZ192" s="32"/>
      <c r="BA192" s="32"/>
      <c r="BB192" s="32"/>
      <c r="BC192" s="31"/>
      <c r="BD192" s="31"/>
      <c r="BE192" s="31"/>
      <c r="BF192" s="31"/>
      <c r="BG192" s="31"/>
      <c r="BH192" s="31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  <c r="BS192" s="31"/>
      <c r="BT192" s="31"/>
      <c r="BU192" s="31"/>
      <c r="BV192" s="31"/>
      <c r="BW192" s="31"/>
      <c r="BX192" s="31"/>
      <c r="BY192" s="31"/>
      <c r="BZ192" s="31"/>
      <c r="CA192" s="31"/>
      <c r="CB192" s="31"/>
      <c r="CC192" s="31"/>
      <c r="CD192" s="31"/>
      <c r="CE192" s="31"/>
      <c r="CF192" s="31"/>
      <c r="CG192" s="31"/>
      <c r="CH192" s="31"/>
      <c r="CI192" s="31"/>
      <c r="CJ192" s="31"/>
      <c r="CK192" s="31"/>
      <c r="CL192" s="31"/>
      <c r="CM192" s="31"/>
      <c r="CN192" s="31"/>
      <c r="CO192" s="31"/>
      <c r="CP192" s="31"/>
      <c r="CQ192" s="31"/>
      <c r="CR192" s="31"/>
      <c r="CS192" s="31"/>
      <c r="CT192" s="31"/>
      <c r="CU192" s="31"/>
      <c r="CV192" s="31"/>
    </row>
    <row r="193" spans="1:100" x14ac:dyDescent="0.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2"/>
      <c r="AX193" s="32"/>
      <c r="AY193" s="32"/>
      <c r="AZ193" s="32"/>
      <c r="BA193" s="32"/>
      <c r="BB193" s="32"/>
      <c r="BC193" s="31"/>
      <c r="BD193" s="31"/>
      <c r="BE193" s="31"/>
      <c r="BF193" s="31"/>
      <c r="BG193" s="31"/>
      <c r="BH193" s="31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  <c r="BS193" s="31"/>
      <c r="BT193" s="31"/>
      <c r="BU193" s="31"/>
      <c r="BV193" s="31"/>
      <c r="BW193" s="31"/>
      <c r="BX193" s="31"/>
      <c r="BY193" s="31"/>
      <c r="BZ193" s="31"/>
      <c r="CA193" s="31"/>
      <c r="CB193" s="31"/>
      <c r="CC193" s="31"/>
      <c r="CD193" s="31"/>
      <c r="CE193" s="31"/>
      <c r="CF193" s="31"/>
      <c r="CG193" s="31"/>
      <c r="CH193" s="31"/>
      <c r="CI193" s="31"/>
      <c r="CJ193" s="31"/>
      <c r="CK193" s="31"/>
      <c r="CL193" s="31"/>
      <c r="CM193" s="31"/>
      <c r="CN193" s="31"/>
      <c r="CO193" s="31"/>
      <c r="CP193" s="31"/>
      <c r="CQ193" s="31"/>
      <c r="CR193" s="31"/>
      <c r="CS193" s="31"/>
      <c r="CT193" s="31"/>
      <c r="CU193" s="31"/>
      <c r="CV193" s="31"/>
    </row>
    <row r="194" spans="1:100" x14ac:dyDescent="0.3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2"/>
      <c r="AX194" s="32"/>
      <c r="AY194" s="32"/>
      <c r="AZ194" s="32"/>
      <c r="BA194" s="32"/>
      <c r="BB194" s="32"/>
      <c r="BC194" s="31"/>
      <c r="BD194" s="31"/>
      <c r="BE194" s="31"/>
      <c r="BF194" s="31"/>
      <c r="BG194" s="31"/>
      <c r="BH194" s="31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  <c r="BS194" s="31"/>
      <c r="BT194" s="31"/>
      <c r="BU194" s="31"/>
      <c r="BV194" s="31"/>
      <c r="BW194" s="31"/>
      <c r="BX194" s="31"/>
      <c r="BY194" s="31"/>
      <c r="BZ194" s="31"/>
      <c r="CA194" s="31"/>
      <c r="CB194" s="31"/>
      <c r="CC194" s="31"/>
      <c r="CD194" s="31"/>
      <c r="CE194" s="31"/>
      <c r="CF194" s="31"/>
      <c r="CG194" s="31"/>
      <c r="CH194" s="31"/>
      <c r="CI194" s="31"/>
      <c r="CJ194" s="31"/>
      <c r="CK194" s="31"/>
      <c r="CL194" s="31"/>
      <c r="CM194" s="31"/>
      <c r="CN194" s="31"/>
      <c r="CO194" s="31"/>
      <c r="CP194" s="31"/>
      <c r="CQ194" s="31"/>
      <c r="CR194" s="31"/>
      <c r="CS194" s="31"/>
      <c r="CT194" s="31"/>
      <c r="CU194" s="31"/>
      <c r="CV194" s="31"/>
    </row>
    <row r="195" spans="1:100" x14ac:dyDescent="0.3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2"/>
      <c r="AX195" s="32"/>
      <c r="AY195" s="32"/>
      <c r="AZ195" s="32"/>
      <c r="BA195" s="32"/>
      <c r="BB195" s="32"/>
      <c r="BC195" s="31"/>
      <c r="BD195" s="31"/>
      <c r="BE195" s="31"/>
      <c r="BF195" s="31"/>
      <c r="BG195" s="31"/>
      <c r="BH195" s="31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  <c r="BS195" s="31"/>
      <c r="BT195" s="31"/>
      <c r="BU195" s="31"/>
      <c r="BV195" s="31"/>
      <c r="BW195" s="31"/>
      <c r="BX195" s="31"/>
      <c r="BY195" s="31"/>
      <c r="BZ195" s="31"/>
      <c r="CA195" s="31"/>
      <c r="CB195" s="31"/>
      <c r="CC195" s="31"/>
      <c r="CD195" s="31"/>
      <c r="CE195" s="31"/>
      <c r="CF195" s="31"/>
      <c r="CG195" s="31"/>
      <c r="CH195" s="31"/>
      <c r="CI195" s="31"/>
      <c r="CJ195" s="31"/>
      <c r="CK195" s="31"/>
      <c r="CL195" s="31"/>
      <c r="CM195" s="31"/>
      <c r="CN195" s="31"/>
      <c r="CO195" s="31"/>
      <c r="CP195" s="31"/>
      <c r="CQ195" s="31"/>
      <c r="CR195" s="31"/>
      <c r="CS195" s="31"/>
      <c r="CT195" s="31"/>
      <c r="CU195" s="31"/>
      <c r="CV195" s="31"/>
    </row>
    <row r="196" spans="1:100" x14ac:dyDescent="0.3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2"/>
      <c r="AX196" s="32"/>
      <c r="AY196" s="32"/>
      <c r="AZ196" s="32"/>
      <c r="BA196" s="32"/>
      <c r="BB196" s="32"/>
      <c r="BC196" s="31"/>
      <c r="BD196" s="31"/>
      <c r="BE196" s="31"/>
      <c r="BF196" s="31"/>
      <c r="BG196" s="31"/>
      <c r="BH196" s="31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  <c r="BS196" s="31"/>
      <c r="BT196" s="31"/>
      <c r="BU196" s="31"/>
      <c r="BV196" s="31"/>
      <c r="BW196" s="31"/>
      <c r="BX196" s="31"/>
      <c r="BY196" s="31"/>
      <c r="BZ196" s="31"/>
      <c r="CA196" s="31"/>
      <c r="CB196" s="31"/>
      <c r="CC196" s="31"/>
      <c r="CD196" s="31"/>
      <c r="CE196" s="31"/>
      <c r="CF196" s="31"/>
      <c r="CG196" s="31"/>
      <c r="CH196" s="31"/>
      <c r="CI196" s="31"/>
      <c r="CJ196" s="31"/>
      <c r="CK196" s="31"/>
      <c r="CL196" s="31"/>
      <c r="CM196" s="31"/>
      <c r="CN196" s="31"/>
      <c r="CO196" s="31"/>
      <c r="CP196" s="31"/>
      <c r="CQ196" s="31"/>
      <c r="CR196" s="31"/>
      <c r="CS196" s="31"/>
      <c r="CT196" s="31"/>
      <c r="CU196" s="31"/>
      <c r="CV196" s="31"/>
    </row>
    <row r="197" spans="1:100" x14ac:dyDescent="0.3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2"/>
      <c r="AX197" s="32"/>
      <c r="AY197" s="32"/>
      <c r="AZ197" s="32"/>
      <c r="BA197" s="32"/>
      <c r="BB197" s="32"/>
      <c r="BC197" s="31"/>
      <c r="BD197" s="31"/>
      <c r="BE197" s="31"/>
      <c r="BF197" s="31"/>
      <c r="BG197" s="31"/>
      <c r="BH197" s="31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  <c r="BS197" s="31"/>
      <c r="BT197" s="31"/>
      <c r="BU197" s="31"/>
      <c r="BV197" s="31"/>
      <c r="BW197" s="31"/>
      <c r="BX197" s="31"/>
      <c r="BY197" s="31"/>
      <c r="BZ197" s="31"/>
      <c r="CA197" s="31"/>
      <c r="CB197" s="31"/>
      <c r="CC197" s="31"/>
      <c r="CD197" s="31"/>
      <c r="CE197" s="31"/>
      <c r="CF197" s="31"/>
      <c r="CG197" s="31"/>
      <c r="CH197" s="31"/>
      <c r="CI197" s="31"/>
      <c r="CJ197" s="31"/>
      <c r="CK197" s="31"/>
      <c r="CL197" s="31"/>
      <c r="CM197" s="31"/>
      <c r="CN197" s="31"/>
      <c r="CO197" s="31"/>
      <c r="CP197" s="31"/>
      <c r="CQ197" s="31"/>
      <c r="CR197" s="31"/>
      <c r="CS197" s="31"/>
      <c r="CT197" s="31"/>
      <c r="CU197" s="31"/>
      <c r="CV197" s="31"/>
    </row>
    <row r="198" spans="1:100" x14ac:dyDescent="0.3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2"/>
      <c r="AX198" s="32"/>
      <c r="AY198" s="32"/>
      <c r="AZ198" s="32"/>
      <c r="BA198" s="32"/>
      <c r="BB198" s="32"/>
      <c r="BC198" s="31"/>
      <c r="BD198" s="31"/>
      <c r="BE198" s="31"/>
      <c r="BF198" s="31"/>
      <c r="BG198" s="31"/>
      <c r="BH198" s="31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  <c r="BS198" s="31"/>
      <c r="BT198" s="31"/>
      <c r="BU198" s="31"/>
      <c r="BV198" s="31"/>
      <c r="BW198" s="31"/>
      <c r="BX198" s="31"/>
      <c r="BY198" s="31"/>
      <c r="BZ198" s="31"/>
      <c r="CA198" s="31"/>
      <c r="CB198" s="31"/>
      <c r="CC198" s="31"/>
      <c r="CD198" s="31"/>
      <c r="CE198" s="31"/>
      <c r="CF198" s="31"/>
      <c r="CG198" s="31"/>
      <c r="CH198" s="31"/>
      <c r="CI198" s="31"/>
      <c r="CJ198" s="31"/>
      <c r="CK198" s="31"/>
      <c r="CL198" s="31"/>
      <c r="CM198" s="31"/>
      <c r="CN198" s="31"/>
      <c r="CO198" s="31"/>
      <c r="CP198" s="31"/>
      <c r="CQ198" s="31"/>
      <c r="CR198" s="31"/>
      <c r="CS198" s="31"/>
      <c r="CT198" s="31"/>
      <c r="CU198" s="31"/>
      <c r="CV198" s="31"/>
    </row>
    <row r="199" spans="1:100" x14ac:dyDescent="0.3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2"/>
      <c r="AX199" s="32"/>
      <c r="AY199" s="32"/>
      <c r="AZ199" s="32"/>
      <c r="BA199" s="32"/>
      <c r="BB199" s="32"/>
      <c r="BC199" s="31"/>
      <c r="BD199" s="31"/>
      <c r="BE199" s="31"/>
      <c r="BF199" s="31"/>
      <c r="BG199" s="31"/>
      <c r="BH199" s="31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  <c r="BS199" s="31"/>
      <c r="BT199" s="31"/>
      <c r="BU199" s="31"/>
      <c r="BV199" s="31"/>
      <c r="BW199" s="31"/>
      <c r="BX199" s="31"/>
      <c r="BY199" s="31"/>
      <c r="BZ199" s="31"/>
      <c r="CA199" s="31"/>
      <c r="CB199" s="31"/>
      <c r="CC199" s="31"/>
      <c r="CD199" s="31"/>
      <c r="CE199" s="31"/>
      <c r="CF199" s="31"/>
      <c r="CG199" s="31"/>
      <c r="CH199" s="31"/>
      <c r="CI199" s="31"/>
      <c r="CJ199" s="31"/>
      <c r="CK199" s="31"/>
      <c r="CL199" s="31"/>
      <c r="CM199" s="31"/>
      <c r="CN199" s="31"/>
      <c r="CO199" s="31"/>
      <c r="CP199" s="31"/>
      <c r="CQ199" s="31"/>
      <c r="CR199" s="31"/>
      <c r="CS199" s="31"/>
      <c r="CT199" s="31"/>
      <c r="CU199" s="31"/>
      <c r="CV199" s="31"/>
    </row>
    <row r="200" spans="1:100" x14ac:dyDescent="0.3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2"/>
      <c r="AX200" s="32"/>
      <c r="AY200" s="32"/>
      <c r="AZ200" s="32"/>
      <c r="BA200" s="32"/>
      <c r="BB200" s="32"/>
      <c r="BC200" s="31"/>
      <c r="BD200" s="31"/>
      <c r="BE200" s="31"/>
      <c r="BF200" s="31"/>
      <c r="BG200" s="31"/>
      <c r="BH200" s="31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  <c r="BS200" s="31"/>
      <c r="BT200" s="31"/>
      <c r="BU200" s="31"/>
      <c r="BV200" s="31"/>
      <c r="BW200" s="31"/>
      <c r="BX200" s="31"/>
      <c r="BY200" s="31"/>
      <c r="BZ200" s="31"/>
      <c r="CA200" s="31"/>
      <c r="CB200" s="31"/>
      <c r="CC200" s="31"/>
      <c r="CD200" s="31"/>
      <c r="CE200" s="31"/>
      <c r="CF200" s="31"/>
      <c r="CG200" s="31"/>
      <c r="CH200" s="31"/>
      <c r="CI200" s="31"/>
      <c r="CJ200" s="31"/>
      <c r="CK200" s="31"/>
      <c r="CL200" s="31"/>
      <c r="CM200" s="31"/>
      <c r="CN200" s="31"/>
      <c r="CO200" s="31"/>
      <c r="CP200" s="31"/>
      <c r="CQ200" s="31"/>
      <c r="CR200" s="31"/>
      <c r="CS200" s="31"/>
      <c r="CT200" s="31"/>
      <c r="CU200" s="31"/>
      <c r="CV200" s="31"/>
    </row>
    <row r="201" spans="1:100" x14ac:dyDescent="0.3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2"/>
      <c r="AX201" s="32"/>
      <c r="AY201" s="32"/>
      <c r="AZ201" s="32"/>
      <c r="BA201" s="32"/>
      <c r="BB201" s="32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  <c r="BS201" s="31"/>
      <c r="BT201" s="31"/>
      <c r="BU201" s="31"/>
      <c r="BV201" s="31"/>
      <c r="BW201" s="31"/>
      <c r="BX201" s="31"/>
      <c r="BY201" s="31"/>
      <c r="BZ201" s="31"/>
      <c r="CA201" s="31"/>
      <c r="CB201" s="31"/>
      <c r="CC201" s="31"/>
      <c r="CD201" s="31"/>
      <c r="CE201" s="31"/>
      <c r="CF201" s="31"/>
      <c r="CG201" s="31"/>
      <c r="CH201" s="31"/>
      <c r="CI201" s="31"/>
      <c r="CJ201" s="31"/>
      <c r="CK201" s="31"/>
      <c r="CL201" s="31"/>
      <c r="CM201" s="31"/>
      <c r="CN201" s="31"/>
      <c r="CO201" s="31"/>
      <c r="CP201" s="31"/>
      <c r="CQ201" s="31"/>
      <c r="CR201" s="31"/>
      <c r="CS201" s="31"/>
      <c r="CT201" s="31"/>
      <c r="CU201" s="31"/>
      <c r="CV201" s="31"/>
    </row>
    <row r="202" spans="1:100" x14ac:dyDescent="0.3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2"/>
      <c r="AX202" s="32"/>
      <c r="AY202" s="32"/>
      <c r="AZ202" s="32"/>
      <c r="BA202" s="32"/>
      <c r="BB202" s="32"/>
      <c r="BC202" s="31"/>
      <c r="BD202" s="31"/>
      <c r="BE202" s="31"/>
      <c r="BF202" s="31"/>
      <c r="BG202" s="31"/>
      <c r="BH202" s="31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  <c r="BS202" s="31"/>
      <c r="BT202" s="31"/>
      <c r="BU202" s="31"/>
      <c r="BV202" s="31"/>
      <c r="BW202" s="31"/>
      <c r="BX202" s="31"/>
      <c r="BY202" s="31"/>
      <c r="BZ202" s="31"/>
      <c r="CA202" s="31"/>
      <c r="CB202" s="31"/>
      <c r="CC202" s="31"/>
      <c r="CD202" s="31"/>
      <c r="CE202" s="31"/>
      <c r="CF202" s="31"/>
      <c r="CG202" s="31"/>
      <c r="CH202" s="31"/>
      <c r="CI202" s="31"/>
      <c r="CJ202" s="31"/>
      <c r="CK202" s="31"/>
      <c r="CL202" s="31"/>
      <c r="CM202" s="31"/>
      <c r="CN202" s="31"/>
      <c r="CO202" s="31"/>
      <c r="CP202" s="31"/>
      <c r="CQ202" s="31"/>
      <c r="CR202" s="31"/>
      <c r="CS202" s="31"/>
      <c r="CT202" s="31"/>
      <c r="CU202" s="31"/>
      <c r="CV202" s="31"/>
    </row>
    <row r="203" spans="1:100" x14ac:dyDescent="0.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2"/>
      <c r="AX203" s="32"/>
      <c r="AY203" s="32"/>
      <c r="AZ203" s="32"/>
      <c r="BA203" s="32"/>
      <c r="BB203" s="32"/>
      <c r="BC203" s="31"/>
      <c r="BD203" s="31"/>
      <c r="BE203" s="31"/>
      <c r="BF203" s="31"/>
      <c r="BG203" s="31"/>
      <c r="BH203" s="31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  <c r="BS203" s="31"/>
      <c r="BT203" s="31"/>
      <c r="BU203" s="31"/>
      <c r="BV203" s="31"/>
      <c r="BW203" s="31"/>
      <c r="BX203" s="31"/>
      <c r="BY203" s="31"/>
      <c r="BZ203" s="31"/>
      <c r="CA203" s="31"/>
      <c r="CB203" s="31"/>
      <c r="CC203" s="31"/>
      <c r="CD203" s="31"/>
      <c r="CE203" s="31"/>
      <c r="CF203" s="31"/>
      <c r="CG203" s="31"/>
      <c r="CH203" s="31"/>
      <c r="CI203" s="31"/>
      <c r="CJ203" s="31"/>
      <c r="CK203" s="31"/>
      <c r="CL203" s="31"/>
      <c r="CM203" s="31"/>
      <c r="CN203" s="31"/>
      <c r="CO203" s="31"/>
      <c r="CP203" s="31"/>
      <c r="CQ203" s="31"/>
      <c r="CR203" s="31"/>
      <c r="CS203" s="31"/>
      <c r="CT203" s="31"/>
      <c r="CU203" s="31"/>
      <c r="CV203" s="31"/>
    </row>
    <row r="204" spans="1:100" x14ac:dyDescent="0.3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2"/>
      <c r="AX204" s="32"/>
      <c r="AY204" s="32"/>
      <c r="AZ204" s="32"/>
      <c r="BA204" s="32"/>
      <c r="BB204" s="32"/>
      <c r="BC204" s="31"/>
      <c r="BD204" s="31"/>
      <c r="BE204" s="31"/>
      <c r="BF204" s="31"/>
      <c r="BG204" s="31"/>
      <c r="BH204" s="31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  <c r="BS204" s="31"/>
      <c r="BT204" s="31"/>
      <c r="BU204" s="31"/>
      <c r="BV204" s="31"/>
      <c r="BW204" s="31"/>
      <c r="BX204" s="31"/>
      <c r="BY204" s="31"/>
      <c r="BZ204" s="31"/>
      <c r="CA204" s="31"/>
      <c r="CB204" s="31"/>
      <c r="CC204" s="31"/>
      <c r="CD204" s="31"/>
      <c r="CE204" s="31"/>
      <c r="CF204" s="31"/>
      <c r="CG204" s="31"/>
      <c r="CH204" s="31"/>
      <c r="CI204" s="31"/>
      <c r="CJ204" s="31"/>
      <c r="CK204" s="31"/>
      <c r="CL204" s="31"/>
      <c r="CM204" s="31"/>
      <c r="CN204" s="31"/>
      <c r="CO204" s="31"/>
      <c r="CP204" s="31"/>
      <c r="CQ204" s="31"/>
      <c r="CR204" s="31"/>
      <c r="CS204" s="31"/>
      <c r="CT204" s="31"/>
      <c r="CU204" s="31"/>
      <c r="CV204" s="31"/>
    </row>
    <row r="205" spans="1:100" x14ac:dyDescent="0.3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2"/>
      <c r="AX205" s="32"/>
      <c r="AY205" s="32"/>
      <c r="AZ205" s="32"/>
      <c r="BA205" s="32"/>
      <c r="BB205" s="32"/>
      <c r="BC205" s="31"/>
      <c r="BD205" s="31"/>
      <c r="BE205" s="31"/>
      <c r="BF205" s="31"/>
      <c r="BG205" s="31"/>
      <c r="BH205" s="31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  <c r="BS205" s="31"/>
      <c r="BT205" s="31"/>
      <c r="BU205" s="31"/>
      <c r="BV205" s="31"/>
      <c r="BW205" s="31"/>
      <c r="BX205" s="31"/>
      <c r="BY205" s="31"/>
      <c r="BZ205" s="31"/>
      <c r="CA205" s="31"/>
      <c r="CB205" s="31"/>
      <c r="CC205" s="31"/>
      <c r="CD205" s="31"/>
      <c r="CE205" s="31"/>
      <c r="CF205" s="31"/>
      <c r="CG205" s="31"/>
      <c r="CH205" s="31"/>
      <c r="CI205" s="31"/>
      <c r="CJ205" s="31"/>
      <c r="CK205" s="31"/>
      <c r="CL205" s="31"/>
      <c r="CM205" s="31"/>
      <c r="CN205" s="31"/>
      <c r="CO205" s="31"/>
      <c r="CP205" s="31"/>
      <c r="CQ205" s="31"/>
      <c r="CR205" s="31"/>
      <c r="CS205" s="31"/>
      <c r="CT205" s="31"/>
      <c r="CU205" s="31"/>
      <c r="CV205" s="31"/>
    </row>
    <row r="206" spans="1:100" x14ac:dyDescent="0.3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2"/>
      <c r="AX206" s="32"/>
      <c r="AY206" s="32"/>
      <c r="AZ206" s="32"/>
      <c r="BA206" s="32"/>
      <c r="BB206" s="32"/>
      <c r="BC206" s="31"/>
      <c r="BD206" s="31"/>
      <c r="BE206" s="31"/>
      <c r="BF206" s="31"/>
      <c r="BG206" s="31"/>
      <c r="BH206" s="31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  <c r="BS206" s="31"/>
      <c r="BT206" s="31"/>
      <c r="BU206" s="31"/>
      <c r="BV206" s="31"/>
      <c r="BW206" s="31"/>
      <c r="BX206" s="31"/>
      <c r="BY206" s="31"/>
      <c r="BZ206" s="31"/>
      <c r="CA206" s="31"/>
      <c r="CB206" s="31"/>
      <c r="CC206" s="31"/>
      <c r="CD206" s="31"/>
      <c r="CE206" s="31"/>
      <c r="CF206" s="31"/>
      <c r="CG206" s="31"/>
      <c r="CH206" s="31"/>
      <c r="CI206" s="31"/>
      <c r="CJ206" s="31"/>
      <c r="CK206" s="31"/>
      <c r="CL206" s="31"/>
      <c r="CM206" s="31"/>
      <c r="CN206" s="31"/>
      <c r="CO206" s="31"/>
      <c r="CP206" s="31"/>
      <c r="CQ206" s="31"/>
      <c r="CR206" s="31"/>
      <c r="CS206" s="31"/>
      <c r="CT206" s="31"/>
      <c r="CU206" s="31"/>
      <c r="CV206" s="31"/>
    </row>
    <row r="207" spans="1:100" x14ac:dyDescent="0.3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2"/>
      <c r="AX207" s="32"/>
      <c r="AY207" s="32"/>
      <c r="AZ207" s="32"/>
      <c r="BA207" s="32"/>
      <c r="BB207" s="32"/>
      <c r="BC207" s="31"/>
      <c r="BD207" s="31"/>
      <c r="BE207" s="31"/>
      <c r="BF207" s="31"/>
      <c r="BG207" s="31"/>
      <c r="BH207" s="31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  <c r="BS207" s="31"/>
      <c r="BT207" s="31"/>
      <c r="BU207" s="31"/>
      <c r="BV207" s="31"/>
      <c r="BW207" s="31"/>
      <c r="BX207" s="31"/>
      <c r="BY207" s="31"/>
      <c r="BZ207" s="31"/>
      <c r="CA207" s="31"/>
      <c r="CB207" s="31"/>
      <c r="CC207" s="31"/>
      <c r="CD207" s="31"/>
      <c r="CE207" s="31"/>
      <c r="CF207" s="31"/>
      <c r="CG207" s="31"/>
      <c r="CH207" s="31"/>
      <c r="CI207" s="31"/>
      <c r="CJ207" s="31"/>
      <c r="CK207" s="31"/>
      <c r="CL207" s="31"/>
      <c r="CM207" s="31"/>
      <c r="CN207" s="31"/>
      <c r="CO207" s="31"/>
      <c r="CP207" s="31"/>
      <c r="CQ207" s="31"/>
      <c r="CR207" s="31"/>
      <c r="CS207" s="31"/>
      <c r="CT207" s="31"/>
      <c r="CU207" s="31"/>
      <c r="CV207" s="31"/>
    </row>
    <row r="208" spans="1:100" x14ac:dyDescent="0.3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2"/>
      <c r="AX208" s="32"/>
      <c r="AY208" s="32"/>
      <c r="AZ208" s="32"/>
      <c r="BA208" s="32"/>
      <c r="BB208" s="32"/>
      <c r="BC208" s="31"/>
      <c r="BD208" s="31"/>
      <c r="BE208" s="31"/>
      <c r="BF208" s="31"/>
      <c r="BG208" s="31"/>
      <c r="BH208" s="31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  <c r="BS208" s="31"/>
      <c r="BT208" s="31"/>
      <c r="BU208" s="31"/>
      <c r="BV208" s="31"/>
      <c r="BW208" s="31"/>
      <c r="BX208" s="31"/>
      <c r="BY208" s="31"/>
      <c r="BZ208" s="31"/>
      <c r="CA208" s="31"/>
      <c r="CB208" s="31"/>
      <c r="CC208" s="31"/>
      <c r="CD208" s="31"/>
      <c r="CE208" s="31"/>
      <c r="CF208" s="31"/>
      <c r="CG208" s="31"/>
      <c r="CH208" s="31"/>
      <c r="CI208" s="31"/>
      <c r="CJ208" s="31"/>
      <c r="CK208" s="31"/>
      <c r="CL208" s="31"/>
      <c r="CM208" s="31"/>
      <c r="CN208" s="31"/>
      <c r="CO208" s="31"/>
      <c r="CP208" s="31"/>
      <c r="CQ208" s="31"/>
      <c r="CR208" s="31"/>
      <c r="CS208" s="31"/>
      <c r="CT208" s="31"/>
      <c r="CU208" s="31"/>
      <c r="CV208" s="31"/>
    </row>
    <row r="209" spans="1:100" x14ac:dyDescent="0.3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2"/>
      <c r="AX209" s="32"/>
      <c r="AY209" s="32"/>
      <c r="AZ209" s="32"/>
      <c r="BA209" s="32"/>
      <c r="BB209" s="32"/>
      <c r="BC209" s="31"/>
      <c r="BD209" s="31"/>
      <c r="BE209" s="31"/>
      <c r="BF209" s="31"/>
      <c r="BG209" s="31"/>
      <c r="BH209" s="31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  <c r="BS209" s="31"/>
      <c r="BT209" s="31"/>
      <c r="BU209" s="31"/>
      <c r="BV209" s="31"/>
      <c r="BW209" s="31"/>
      <c r="BX209" s="31"/>
      <c r="BY209" s="31"/>
      <c r="BZ209" s="31"/>
      <c r="CA209" s="31"/>
      <c r="CB209" s="31"/>
      <c r="CC209" s="31"/>
      <c r="CD209" s="31"/>
      <c r="CE209" s="31"/>
      <c r="CF209" s="31"/>
      <c r="CG209" s="31"/>
      <c r="CH209" s="31"/>
      <c r="CI209" s="31"/>
      <c r="CJ209" s="31"/>
      <c r="CK209" s="31"/>
      <c r="CL209" s="31"/>
      <c r="CM209" s="31"/>
      <c r="CN209" s="31"/>
      <c r="CO209" s="31"/>
      <c r="CP209" s="31"/>
      <c r="CQ209" s="31"/>
      <c r="CR209" s="31"/>
      <c r="CS209" s="31"/>
      <c r="CT209" s="31"/>
      <c r="CU209" s="31"/>
      <c r="CV209" s="31"/>
    </row>
    <row r="210" spans="1:100" x14ac:dyDescent="0.3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2"/>
      <c r="AX210" s="32"/>
      <c r="AY210" s="32"/>
      <c r="AZ210" s="32"/>
      <c r="BA210" s="32"/>
      <c r="BB210" s="32"/>
      <c r="BC210" s="31"/>
      <c r="BD210" s="31"/>
      <c r="BE210" s="31"/>
      <c r="BF210" s="31"/>
      <c r="BG210" s="31"/>
      <c r="BH210" s="31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  <c r="BS210" s="31"/>
      <c r="BT210" s="31"/>
      <c r="BU210" s="31"/>
      <c r="BV210" s="31"/>
      <c r="BW210" s="31"/>
      <c r="BX210" s="31"/>
      <c r="BY210" s="31"/>
      <c r="BZ210" s="31"/>
      <c r="CA210" s="31"/>
      <c r="CB210" s="31"/>
      <c r="CC210" s="31"/>
      <c r="CD210" s="31"/>
      <c r="CE210" s="31"/>
      <c r="CF210" s="31"/>
      <c r="CG210" s="31"/>
      <c r="CH210" s="31"/>
      <c r="CI210" s="31"/>
      <c r="CJ210" s="31"/>
      <c r="CK210" s="31"/>
      <c r="CL210" s="31"/>
      <c r="CM210" s="31"/>
      <c r="CN210" s="31"/>
      <c r="CO210" s="31"/>
      <c r="CP210" s="31"/>
      <c r="CQ210" s="31"/>
      <c r="CR210" s="31"/>
      <c r="CS210" s="31"/>
      <c r="CT210" s="31"/>
      <c r="CU210" s="31"/>
      <c r="CV210" s="31"/>
    </row>
    <row r="211" spans="1:100" x14ac:dyDescent="0.3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2"/>
      <c r="AX211" s="32"/>
      <c r="AY211" s="32"/>
      <c r="AZ211" s="32"/>
      <c r="BA211" s="32"/>
      <c r="BB211" s="32"/>
      <c r="BC211" s="31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  <c r="BS211" s="31"/>
      <c r="BT211" s="31"/>
      <c r="BU211" s="31"/>
      <c r="BV211" s="31"/>
      <c r="BW211" s="31"/>
      <c r="BX211" s="31"/>
      <c r="BY211" s="31"/>
      <c r="BZ211" s="31"/>
      <c r="CA211" s="31"/>
      <c r="CB211" s="31"/>
      <c r="CC211" s="31"/>
      <c r="CD211" s="31"/>
      <c r="CE211" s="31"/>
      <c r="CF211" s="31"/>
      <c r="CG211" s="31"/>
      <c r="CH211" s="31"/>
      <c r="CI211" s="31"/>
      <c r="CJ211" s="31"/>
      <c r="CK211" s="31"/>
      <c r="CL211" s="31"/>
      <c r="CM211" s="31"/>
      <c r="CN211" s="31"/>
      <c r="CO211" s="31"/>
      <c r="CP211" s="31"/>
      <c r="CQ211" s="31"/>
      <c r="CR211" s="31"/>
      <c r="CS211" s="31"/>
      <c r="CT211" s="31"/>
      <c r="CU211" s="31"/>
      <c r="CV211" s="31"/>
    </row>
    <row r="212" spans="1:100" x14ac:dyDescent="0.3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2"/>
      <c r="AX212" s="32"/>
      <c r="AY212" s="32"/>
      <c r="AZ212" s="32"/>
      <c r="BA212" s="32"/>
      <c r="BB212" s="32"/>
      <c r="BC212" s="31"/>
      <c r="BD212" s="31"/>
      <c r="BE212" s="31"/>
      <c r="BF212" s="31"/>
      <c r="BG212" s="31"/>
      <c r="BH212" s="31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  <c r="BS212" s="31"/>
      <c r="BT212" s="31"/>
      <c r="BU212" s="31"/>
      <c r="BV212" s="31"/>
      <c r="BW212" s="31"/>
      <c r="BX212" s="31"/>
      <c r="BY212" s="31"/>
      <c r="BZ212" s="31"/>
      <c r="CA212" s="31"/>
      <c r="CB212" s="31"/>
      <c r="CC212" s="31"/>
      <c r="CD212" s="31"/>
      <c r="CE212" s="31"/>
      <c r="CF212" s="31"/>
      <c r="CG212" s="31"/>
      <c r="CH212" s="31"/>
      <c r="CI212" s="31"/>
      <c r="CJ212" s="31"/>
      <c r="CK212" s="31"/>
      <c r="CL212" s="31"/>
      <c r="CM212" s="31"/>
      <c r="CN212" s="31"/>
      <c r="CO212" s="31"/>
      <c r="CP212" s="31"/>
      <c r="CQ212" s="31"/>
      <c r="CR212" s="31"/>
      <c r="CS212" s="31"/>
      <c r="CT212" s="31"/>
      <c r="CU212" s="31"/>
      <c r="CV212" s="31"/>
    </row>
    <row r="213" spans="1:100" x14ac:dyDescent="0.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2"/>
      <c r="AX213" s="32"/>
      <c r="AY213" s="32"/>
      <c r="AZ213" s="32"/>
      <c r="BA213" s="32"/>
      <c r="BB213" s="32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  <c r="BS213" s="31"/>
      <c r="BT213" s="31"/>
      <c r="BU213" s="31"/>
      <c r="BV213" s="31"/>
      <c r="BW213" s="31"/>
      <c r="BX213" s="31"/>
      <c r="BY213" s="31"/>
      <c r="BZ213" s="31"/>
      <c r="CA213" s="31"/>
      <c r="CB213" s="31"/>
      <c r="CC213" s="31"/>
      <c r="CD213" s="31"/>
      <c r="CE213" s="31"/>
      <c r="CF213" s="31"/>
      <c r="CG213" s="31"/>
      <c r="CH213" s="31"/>
      <c r="CI213" s="31"/>
      <c r="CJ213" s="31"/>
      <c r="CK213" s="31"/>
      <c r="CL213" s="31"/>
      <c r="CM213" s="31"/>
      <c r="CN213" s="31"/>
      <c r="CO213" s="31"/>
      <c r="CP213" s="31"/>
      <c r="CQ213" s="31"/>
      <c r="CR213" s="31"/>
      <c r="CS213" s="31"/>
      <c r="CT213" s="31"/>
      <c r="CU213" s="31"/>
      <c r="CV213" s="31"/>
    </row>
    <row r="214" spans="1:100" x14ac:dyDescent="0.3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2"/>
      <c r="AX214" s="32"/>
      <c r="AY214" s="32"/>
      <c r="AZ214" s="32"/>
      <c r="BA214" s="32"/>
      <c r="BB214" s="32"/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  <c r="BS214" s="31"/>
      <c r="BT214" s="31"/>
      <c r="BU214" s="31"/>
      <c r="BV214" s="31"/>
      <c r="BW214" s="31"/>
      <c r="BX214" s="31"/>
      <c r="BY214" s="31"/>
      <c r="BZ214" s="31"/>
      <c r="CA214" s="31"/>
      <c r="CB214" s="31"/>
      <c r="CC214" s="31"/>
      <c r="CD214" s="31"/>
      <c r="CE214" s="31"/>
      <c r="CF214" s="31"/>
      <c r="CG214" s="31"/>
      <c r="CH214" s="31"/>
      <c r="CI214" s="31"/>
      <c r="CJ214" s="31"/>
      <c r="CK214" s="31"/>
      <c r="CL214" s="31"/>
      <c r="CM214" s="31"/>
      <c r="CN214" s="31"/>
      <c r="CO214" s="31"/>
      <c r="CP214" s="31"/>
      <c r="CQ214" s="31"/>
      <c r="CR214" s="31"/>
      <c r="CS214" s="31"/>
      <c r="CT214" s="31"/>
      <c r="CU214" s="31"/>
      <c r="CV214" s="31"/>
    </row>
    <row r="215" spans="1:100" x14ac:dyDescent="0.3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2"/>
      <c r="AX215" s="32"/>
      <c r="AY215" s="32"/>
      <c r="AZ215" s="32"/>
      <c r="BA215" s="32"/>
      <c r="BB215" s="32"/>
      <c r="BC215" s="31"/>
      <c r="BD215" s="31"/>
      <c r="BE215" s="31"/>
      <c r="BF215" s="31"/>
      <c r="BG215" s="31"/>
      <c r="BH215" s="31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  <c r="BS215" s="31"/>
      <c r="BT215" s="31"/>
      <c r="BU215" s="31"/>
      <c r="BV215" s="31"/>
      <c r="BW215" s="31"/>
      <c r="BX215" s="31"/>
      <c r="BY215" s="31"/>
      <c r="BZ215" s="31"/>
      <c r="CA215" s="31"/>
      <c r="CB215" s="31"/>
      <c r="CC215" s="31"/>
      <c r="CD215" s="31"/>
      <c r="CE215" s="31"/>
      <c r="CF215" s="31"/>
      <c r="CG215" s="31"/>
      <c r="CH215" s="31"/>
      <c r="CI215" s="31"/>
      <c r="CJ215" s="31"/>
      <c r="CK215" s="31"/>
      <c r="CL215" s="31"/>
      <c r="CM215" s="31"/>
      <c r="CN215" s="31"/>
      <c r="CO215" s="31"/>
      <c r="CP215" s="31"/>
      <c r="CQ215" s="31"/>
      <c r="CR215" s="31"/>
      <c r="CS215" s="31"/>
      <c r="CT215" s="31"/>
      <c r="CU215" s="31"/>
      <c r="CV215" s="31"/>
    </row>
    <row r="216" spans="1:100" x14ac:dyDescent="0.3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2"/>
      <c r="AX216" s="32"/>
      <c r="AY216" s="32"/>
      <c r="AZ216" s="32"/>
      <c r="BA216" s="32"/>
      <c r="BB216" s="32"/>
      <c r="BC216" s="31"/>
      <c r="BD216" s="31"/>
      <c r="BE216" s="31"/>
      <c r="BF216" s="31"/>
      <c r="BG216" s="31"/>
      <c r="BH216" s="31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  <c r="BS216" s="31"/>
      <c r="BT216" s="31"/>
      <c r="BU216" s="31"/>
      <c r="BV216" s="31"/>
      <c r="BW216" s="31"/>
      <c r="BX216" s="31"/>
      <c r="BY216" s="31"/>
      <c r="BZ216" s="31"/>
      <c r="CA216" s="31"/>
      <c r="CB216" s="31"/>
      <c r="CC216" s="31"/>
      <c r="CD216" s="31"/>
      <c r="CE216" s="31"/>
      <c r="CF216" s="31"/>
      <c r="CG216" s="31"/>
      <c r="CH216" s="31"/>
      <c r="CI216" s="31"/>
      <c r="CJ216" s="31"/>
      <c r="CK216" s="31"/>
      <c r="CL216" s="31"/>
      <c r="CM216" s="31"/>
      <c r="CN216" s="31"/>
      <c r="CO216" s="31"/>
      <c r="CP216" s="31"/>
      <c r="CQ216" s="31"/>
      <c r="CR216" s="31"/>
      <c r="CS216" s="31"/>
      <c r="CT216" s="31"/>
      <c r="CU216" s="31"/>
      <c r="CV216" s="31"/>
    </row>
    <row r="217" spans="1:100" x14ac:dyDescent="0.3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2"/>
      <c r="AX217" s="32"/>
      <c r="AY217" s="32"/>
      <c r="AZ217" s="32"/>
      <c r="BA217" s="32"/>
      <c r="BB217" s="32"/>
      <c r="BC217" s="31"/>
      <c r="BD217" s="31"/>
      <c r="BE217" s="31"/>
      <c r="BF217" s="31"/>
      <c r="BG217" s="31"/>
      <c r="BH217" s="31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  <c r="BS217" s="31"/>
      <c r="BT217" s="31"/>
      <c r="BU217" s="31"/>
      <c r="BV217" s="31"/>
      <c r="BW217" s="31"/>
      <c r="BX217" s="31"/>
      <c r="BY217" s="31"/>
      <c r="BZ217" s="31"/>
      <c r="CA217" s="31"/>
      <c r="CB217" s="31"/>
      <c r="CC217" s="31"/>
      <c r="CD217" s="31"/>
      <c r="CE217" s="31"/>
      <c r="CF217" s="31"/>
      <c r="CG217" s="31"/>
      <c r="CH217" s="31"/>
      <c r="CI217" s="31"/>
      <c r="CJ217" s="31"/>
      <c r="CK217" s="31"/>
      <c r="CL217" s="31"/>
      <c r="CM217" s="31"/>
      <c r="CN217" s="31"/>
      <c r="CO217" s="31"/>
      <c r="CP217" s="31"/>
      <c r="CQ217" s="31"/>
      <c r="CR217" s="31"/>
      <c r="CS217" s="31"/>
      <c r="CT217" s="31"/>
      <c r="CU217" s="31"/>
      <c r="CV217" s="31"/>
    </row>
    <row r="218" spans="1:100" x14ac:dyDescent="0.3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2"/>
      <c r="AX218" s="32"/>
      <c r="AY218" s="32"/>
      <c r="AZ218" s="32"/>
      <c r="BA218" s="32"/>
      <c r="BB218" s="32"/>
      <c r="BC218" s="31"/>
      <c r="BD218" s="31"/>
      <c r="BE218" s="31"/>
      <c r="BF218" s="31"/>
      <c r="BG218" s="31"/>
      <c r="BH218" s="31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  <c r="BS218" s="31"/>
      <c r="BT218" s="31"/>
      <c r="BU218" s="31"/>
      <c r="BV218" s="31"/>
      <c r="BW218" s="31"/>
      <c r="BX218" s="31"/>
      <c r="BY218" s="31"/>
      <c r="BZ218" s="31"/>
      <c r="CA218" s="31"/>
      <c r="CB218" s="31"/>
      <c r="CC218" s="31"/>
      <c r="CD218" s="31"/>
      <c r="CE218" s="31"/>
      <c r="CF218" s="31"/>
      <c r="CG218" s="31"/>
      <c r="CH218" s="31"/>
      <c r="CI218" s="31"/>
      <c r="CJ218" s="31"/>
      <c r="CK218" s="31"/>
      <c r="CL218" s="31"/>
      <c r="CM218" s="31"/>
      <c r="CN218" s="31"/>
      <c r="CO218" s="31"/>
      <c r="CP218" s="31"/>
      <c r="CQ218" s="31"/>
      <c r="CR218" s="31"/>
      <c r="CS218" s="31"/>
      <c r="CT218" s="31"/>
      <c r="CU218" s="31"/>
      <c r="CV218" s="31"/>
    </row>
    <row r="219" spans="1:100" x14ac:dyDescent="0.3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2"/>
      <c r="AX219" s="32"/>
      <c r="AY219" s="32"/>
      <c r="AZ219" s="32"/>
      <c r="BA219" s="32"/>
      <c r="BB219" s="32"/>
      <c r="BC219" s="31"/>
      <c r="BD219" s="31"/>
      <c r="BE219" s="31"/>
      <c r="BF219" s="31"/>
      <c r="BG219" s="31"/>
      <c r="BH219" s="31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  <c r="BS219" s="31"/>
      <c r="BT219" s="31"/>
      <c r="BU219" s="31"/>
      <c r="BV219" s="31"/>
      <c r="BW219" s="31"/>
      <c r="BX219" s="31"/>
      <c r="BY219" s="31"/>
      <c r="BZ219" s="31"/>
      <c r="CA219" s="31"/>
      <c r="CB219" s="31"/>
      <c r="CC219" s="31"/>
      <c r="CD219" s="31"/>
      <c r="CE219" s="31"/>
      <c r="CF219" s="31"/>
      <c r="CG219" s="31"/>
      <c r="CH219" s="31"/>
      <c r="CI219" s="31"/>
      <c r="CJ219" s="31"/>
      <c r="CK219" s="31"/>
      <c r="CL219" s="31"/>
      <c r="CM219" s="31"/>
      <c r="CN219" s="31"/>
      <c r="CO219" s="31"/>
      <c r="CP219" s="31"/>
      <c r="CQ219" s="31"/>
      <c r="CR219" s="31"/>
      <c r="CS219" s="31"/>
      <c r="CT219" s="31"/>
      <c r="CU219" s="31"/>
      <c r="CV219" s="31"/>
    </row>
    <row r="220" spans="1:100" x14ac:dyDescent="0.3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2"/>
      <c r="AX220" s="32"/>
      <c r="AY220" s="32"/>
      <c r="AZ220" s="32"/>
      <c r="BA220" s="32"/>
      <c r="BB220" s="32"/>
      <c r="BC220" s="31"/>
      <c r="BD220" s="31"/>
      <c r="BE220" s="31"/>
      <c r="BF220" s="31"/>
      <c r="BG220" s="31"/>
      <c r="BH220" s="31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  <c r="BS220" s="31"/>
      <c r="BT220" s="31"/>
      <c r="BU220" s="31"/>
      <c r="BV220" s="31"/>
      <c r="BW220" s="31"/>
      <c r="BX220" s="31"/>
      <c r="BY220" s="31"/>
      <c r="BZ220" s="31"/>
      <c r="CA220" s="31"/>
      <c r="CB220" s="31"/>
      <c r="CC220" s="31"/>
      <c r="CD220" s="31"/>
      <c r="CE220" s="31"/>
      <c r="CF220" s="31"/>
      <c r="CG220" s="31"/>
      <c r="CH220" s="31"/>
      <c r="CI220" s="31"/>
      <c r="CJ220" s="31"/>
      <c r="CK220" s="31"/>
      <c r="CL220" s="31"/>
      <c r="CM220" s="31"/>
      <c r="CN220" s="31"/>
      <c r="CO220" s="31"/>
      <c r="CP220" s="31"/>
      <c r="CQ220" s="31"/>
      <c r="CR220" s="31"/>
      <c r="CS220" s="31"/>
      <c r="CT220" s="31"/>
      <c r="CU220" s="31"/>
      <c r="CV220" s="31"/>
    </row>
    <row r="221" spans="1:100" x14ac:dyDescent="0.3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2"/>
      <c r="AX221" s="32"/>
      <c r="AY221" s="32"/>
      <c r="AZ221" s="32"/>
      <c r="BA221" s="32"/>
      <c r="BB221" s="32"/>
      <c r="BC221" s="31"/>
      <c r="BD221" s="31"/>
      <c r="BE221" s="31"/>
      <c r="BF221" s="31"/>
      <c r="BG221" s="31"/>
      <c r="BH221" s="31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  <c r="BS221" s="31"/>
      <c r="BT221" s="31"/>
      <c r="BU221" s="31"/>
      <c r="BV221" s="31"/>
      <c r="BW221" s="31"/>
      <c r="BX221" s="31"/>
      <c r="BY221" s="31"/>
      <c r="BZ221" s="31"/>
      <c r="CA221" s="31"/>
      <c r="CB221" s="31"/>
      <c r="CC221" s="31"/>
      <c r="CD221" s="31"/>
      <c r="CE221" s="31"/>
      <c r="CF221" s="31"/>
      <c r="CG221" s="31"/>
      <c r="CH221" s="31"/>
      <c r="CI221" s="31"/>
      <c r="CJ221" s="31"/>
      <c r="CK221" s="31"/>
      <c r="CL221" s="31"/>
      <c r="CM221" s="31"/>
      <c r="CN221" s="31"/>
      <c r="CO221" s="31"/>
      <c r="CP221" s="31"/>
      <c r="CQ221" s="31"/>
      <c r="CR221" s="31"/>
      <c r="CS221" s="31"/>
      <c r="CT221" s="31"/>
      <c r="CU221" s="31"/>
      <c r="CV221" s="31"/>
    </row>
    <row r="222" spans="1:100" x14ac:dyDescent="0.3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2"/>
      <c r="AX222" s="32"/>
      <c r="AY222" s="32"/>
      <c r="AZ222" s="32"/>
      <c r="BA222" s="32"/>
      <c r="BB222" s="32"/>
      <c r="BC222" s="31"/>
      <c r="BD222" s="31"/>
      <c r="BE222" s="31"/>
      <c r="BF222" s="31"/>
      <c r="BG222" s="31"/>
      <c r="BH222" s="31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  <c r="BS222" s="31"/>
      <c r="BT222" s="31"/>
      <c r="BU222" s="31"/>
      <c r="BV222" s="31"/>
      <c r="BW222" s="31"/>
      <c r="BX222" s="31"/>
      <c r="BY222" s="31"/>
      <c r="BZ222" s="31"/>
      <c r="CA222" s="31"/>
      <c r="CB222" s="31"/>
      <c r="CC222" s="31"/>
      <c r="CD222" s="31"/>
      <c r="CE222" s="31"/>
      <c r="CF222" s="31"/>
      <c r="CG222" s="31"/>
      <c r="CH222" s="31"/>
      <c r="CI222" s="31"/>
      <c r="CJ222" s="31"/>
      <c r="CK222" s="31"/>
      <c r="CL222" s="31"/>
      <c r="CM222" s="31"/>
      <c r="CN222" s="31"/>
      <c r="CO222" s="31"/>
      <c r="CP222" s="31"/>
      <c r="CQ222" s="31"/>
      <c r="CR222" s="31"/>
      <c r="CS222" s="31"/>
      <c r="CT222" s="31"/>
      <c r="CU222" s="31"/>
      <c r="CV222" s="31"/>
    </row>
    <row r="223" spans="1:100" x14ac:dyDescent="0.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2"/>
      <c r="AX223" s="32"/>
      <c r="AY223" s="32"/>
      <c r="AZ223" s="32"/>
      <c r="BA223" s="32"/>
      <c r="BB223" s="32"/>
      <c r="BC223" s="31"/>
      <c r="BD223" s="31"/>
      <c r="BE223" s="31"/>
      <c r="BF223" s="31"/>
      <c r="BG223" s="31"/>
      <c r="BH223" s="31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  <c r="BS223" s="31"/>
      <c r="BT223" s="31"/>
      <c r="BU223" s="31"/>
      <c r="BV223" s="31"/>
      <c r="BW223" s="31"/>
      <c r="BX223" s="31"/>
      <c r="BY223" s="31"/>
      <c r="BZ223" s="31"/>
      <c r="CA223" s="31"/>
      <c r="CB223" s="31"/>
      <c r="CC223" s="31"/>
      <c r="CD223" s="31"/>
      <c r="CE223" s="31"/>
      <c r="CF223" s="31"/>
      <c r="CG223" s="31"/>
      <c r="CH223" s="31"/>
      <c r="CI223" s="31"/>
      <c r="CJ223" s="31"/>
      <c r="CK223" s="31"/>
      <c r="CL223" s="31"/>
      <c r="CM223" s="31"/>
      <c r="CN223" s="31"/>
      <c r="CO223" s="31"/>
      <c r="CP223" s="31"/>
      <c r="CQ223" s="31"/>
      <c r="CR223" s="31"/>
      <c r="CS223" s="31"/>
      <c r="CT223" s="31"/>
      <c r="CU223" s="31"/>
      <c r="CV223" s="31"/>
    </row>
    <row r="224" spans="1:100" x14ac:dyDescent="0.3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2"/>
      <c r="AX224" s="32"/>
      <c r="AY224" s="32"/>
      <c r="AZ224" s="32"/>
      <c r="BA224" s="32"/>
      <c r="BB224" s="32"/>
      <c r="BC224" s="31"/>
      <c r="BD224" s="31"/>
      <c r="BE224" s="31"/>
      <c r="BF224" s="31"/>
      <c r="BG224" s="31"/>
      <c r="BH224" s="31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  <c r="BS224" s="31"/>
      <c r="BT224" s="31"/>
      <c r="BU224" s="31"/>
      <c r="BV224" s="31"/>
      <c r="BW224" s="31"/>
      <c r="BX224" s="31"/>
      <c r="BY224" s="31"/>
      <c r="BZ224" s="31"/>
      <c r="CA224" s="31"/>
      <c r="CB224" s="31"/>
      <c r="CC224" s="31"/>
      <c r="CD224" s="31"/>
      <c r="CE224" s="31"/>
      <c r="CF224" s="31"/>
      <c r="CG224" s="31"/>
      <c r="CH224" s="31"/>
      <c r="CI224" s="31"/>
      <c r="CJ224" s="31"/>
      <c r="CK224" s="31"/>
      <c r="CL224" s="31"/>
      <c r="CM224" s="31"/>
      <c r="CN224" s="31"/>
      <c r="CO224" s="31"/>
      <c r="CP224" s="31"/>
      <c r="CQ224" s="31"/>
      <c r="CR224" s="31"/>
      <c r="CS224" s="31"/>
      <c r="CT224" s="31"/>
      <c r="CU224" s="31"/>
      <c r="CV224" s="31"/>
    </row>
    <row r="225" spans="1:100" x14ac:dyDescent="0.3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2"/>
      <c r="AX225" s="32"/>
      <c r="AY225" s="32"/>
      <c r="AZ225" s="32"/>
      <c r="BA225" s="32"/>
      <c r="BB225" s="32"/>
      <c r="BC225" s="31"/>
      <c r="BD225" s="31"/>
      <c r="BE225" s="31"/>
      <c r="BF225" s="31"/>
      <c r="BG225" s="31"/>
      <c r="BH225" s="31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  <c r="BS225" s="31"/>
      <c r="BT225" s="31"/>
      <c r="BU225" s="31"/>
      <c r="BV225" s="31"/>
      <c r="BW225" s="31"/>
      <c r="BX225" s="31"/>
      <c r="BY225" s="31"/>
      <c r="BZ225" s="31"/>
      <c r="CA225" s="31"/>
      <c r="CB225" s="31"/>
      <c r="CC225" s="31"/>
      <c r="CD225" s="31"/>
      <c r="CE225" s="31"/>
      <c r="CF225" s="31"/>
      <c r="CG225" s="31"/>
      <c r="CH225" s="31"/>
      <c r="CI225" s="31"/>
      <c r="CJ225" s="31"/>
      <c r="CK225" s="31"/>
      <c r="CL225" s="31"/>
      <c r="CM225" s="31"/>
      <c r="CN225" s="31"/>
      <c r="CO225" s="31"/>
      <c r="CP225" s="31"/>
      <c r="CQ225" s="31"/>
      <c r="CR225" s="31"/>
      <c r="CS225" s="31"/>
      <c r="CT225" s="31"/>
      <c r="CU225" s="31"/>
      <c r="CV225" s="31"/>
    </row>
    <row r="226" spans="1:100" x14ac:dyDescent="0.3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2"/>
      <c r="AX226" s="32"/>
      <c r="AY226" s="32"/>
      <c r="AZ226" s="32"/>
      <c r="BA226" s="32"/>
      <c r="BB226" s="32"/>
      <c r="BC226" s="31"/>
      <c r="BD226" s="31"/>
      <c r="BE226" s="31"/>
      <c r="BF226" s="31"/>
      <c r="BG226" s="31"/>
      <c r="BH226" s="31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  <c r="BS226" s="31"/>
      <c r="BT226" s="31"/>
      <c r="BU226" s="31"/>
      <c r="BV226" s="31"/>
      <c r="BW226" s="31"/>
      <c r="BX226" s="31"/>
      <c r="BY226" s="31"/>
      <c r="BZ226" s="31"/>
      <c r="CA226" s="31"/>
      <c r="CB226" s="31"/>
      <c r="CC226" s="31"/>
      <c r="CD226" s="31"/>
      <c r="CE226" s="31"/>
      <c r="CF226" s="31"/>
      <c r="CG226" s="31"/>
      <c r="CH226" s="31"/>
      <c r="CI226" s="31"/>
      <c r="CJ226" s="31"/>
      <c r="CK226" s="31"/>
      <c r="CL226" s="31"/>
      <c r="CM226" s="31"/>
      <c r="CN226" s="31"/>
      <c r="CO226" s="31"/>
      <c r="CP226" s="31"/>
      <c r="CQ226" s="31"/>
      <c r="CR226" s="31"/>
      <c r="CS226" s="31"/>
      <c r="CT226" s="31"/>
      <c r="CU226" s="31"/>
      <c r="CV226" s="31"/>
    </row>
    <row r="227" spans="1:100" x14ac:dyDescent="0.3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2"/>
      <c r="AX227" s="32"/>
      <c r="AY227" s="32"/>
      <c r="AZ227" s="32"/>
      <c r="BA227" s="32"/>
      <c r="BB227" s="32"/>
      <c r="BC227" s="31"/>
      <c r="BD227" s="31"/>
      <c r="BE227" s="31"/>
      <c r="BF227" s="31"/>
      <c r="BG227" s="31"/>
      <c r="BH227" s="31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  <c r="BS227" s="31"/>
      <c r="BT227" s="31"/>
      <c r="BU227" s="31"/>
      <c r="BV227" s="31"/>
      <c r="BW227" s="31"/>
      <c r="BX227" s="31"/>
      <c r="BY227" s="31"/>
      <c r="BZ227" s="31"/>
      <c r="CA227" s="31"/>
      <c r="CB227" s="31"/>
      <c r="CC227" s="31"/>
      <c r="CD227" s="31"/>
      <c r="CE227" s="31"/>
      <c r="CF227" s="31"/>
      <c r="CG227" s="31"/>
      <c r="CH227" s="31"/>
      <c r="CI227" s="31"/>
      <c r="CJ227" s="31"/>
      <c r="CK227" s="31"/>
      <c r="CL227" s="31"/>
      <c r="CM227" s="31"/>
      <c r="CN227" s="31"/>
      <c r="CO227" s="31"/>
      <c r="CP227" s="31"/>
      <c r="CQ227" s="31"/>
      <c r="CR227" s="31"/>
      <c r="CS227" s="31"/>
      <c r="CT227" s="31"/>
      <c r="CU227" s="31"/>
      <c r="CV227" s="31"/>
    </row>
    <row r="228" spans="1:100" x14ac:dyDescent="0.3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2"/>
      <c r="AX228" s="32"/>
      <c r="AY228" s="32"/>
      <c r="AZ228" s="32"/>
      <c r="BA228" s="32"/>
      <c r="BB228" s="32"/>
      <c r="BC228" s="31"/>
      <c r="BD228" s="31"/>
      <c r="BE228" s="31"/>
      <c r="BF228" s="31"/>
      <c r="BG228" s="31"/>
      <c r="BH228" s="31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  <c r="BS228" s="31"/>
      <c r="BT228" s="31"/>
      <c r="BU228" s="31"/>
      <c r="BV228" s="31"/>
      <c r="BW228" s="31"/>
      <c r="BX228" s="31"/>
      <c r="BY228" s="31"/>
      <c r="BZ228" s="31"/>
      <c r="CA228" s="31"/>
      <c r="CB228" s="31"/>
      <c r="CC228" s="31"/>
      <c r="CD228" s="31"/>
      <c r="CE228" s="31"/>
      <c r="CF228" s="31"/>
      <c r="CG228" s="31"/>
      <c r="CH228" s="31"/>
      <c r="CI228" s="31"/>
      <c r="CJ228" s="31"/>
      <c r="CK228" s="31"/>
      <c r="CL228" s="31"/>
      <c r="CM228" s="31"/>
      <c r="CN228" s="31"/>
      <c r="CO228" s="31"/>
      <c r="CP228" s="31"/>
      <c r="CQ228" s="31"/>
      <c r="CR228" s="31"/>
      <c r="CS228" s="31"/>
      <c r="CT228" s="31"/>
      <c r="CU228" s="31"/>
      <c r="CV228" s="31"/>
    </row>
    <row r="229" spans="1:100" x14ac:dyDescent="0.3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2"/>
      <c r="AX229" s="32"/>
      <c r="AY229" s="32"/>
      <c r="AZ229" s="32"/>
      <c r="BA229" s="32"/>
      <c r="BB229" s="32"/>
      <c r="BC229" s="31"/>
      <c r="BD229" s="31"/>
      <c r="BE229" s="31"/>
      <c r="BF229" s="31"/>
      <c r="BG229" s="31"/>
      <c r="BH229" s="31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  <c r="BS229" s="31"/>
      <c r="BT229" s="31"/>
      <c r="BU229" s="31"/>
      <c r="BV229" s="31"/>
      <c r="BW229" s="31"/>
      <c r="BX229" s="31"/>
      <c r="BY229" s="31"/>
      <c r="BZ229" s="31"/>
      <c r="CA229" s="31"/>
      <c r="CB229" s="31"/>
      <c r="CC229" s="31"/>
      <c r="CD229" s="31"/>
      <c r="CE229" s="31"/>
      <c r="CF229" s="31"/>
      <c r="CG229" s="31"/>
      <c r="CH229" s="31"/>
      <c r="CI229" s="31"/>
      <c r="CJ229" s="31"/>
      <c r="CK229" s="31"/>
      <c r="CL229" s="31"/>
      <c r="CM229" s="31"/>
      <c r="CN229" s="31"/>
      <c r="CO229" s="31"/>
      <c r="CP229" s="31"/>
      <c r="CQ229" s="31"/>
      <c r="CR229" s="31"/>
      <c r="CS229" s="31"/>
      <c r="CT229" s="31"/>
      <c r="CU229" s="31"/>
      <c r="CV229" s="31"/>
    </row>
    <row r="230" spans="1:100" x14ac:dyDescent="0.3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2"/>
      <c r="AX230" s="32"/>
      <c r="AY230" s="32"/>
      <c r="AZ230" s="32"/>
      <c r="BA230" s="32"/>
      <c r="BB230" s="32"/>
      <c r="BC230" s="31"/>
      <c r="BD230" s="31"/>
      <c r="BE230" s="31"/>
      <c r="BF230" s="31"/>
      <c r="BG230" s="31"/>
      <c r="BH230" s="31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  <c r="BS230" s="31"/>
      <c r="BT230" s="31"/>
      <c r="BU230" s="31"/>
      <c r="BV230" s="31"/>
      <c r="BW230" s="31"/>
      <c r="BX230" s="31"/>
      <c r="BY230" s="31"/>
      <c r="BZ230" s="31"/>
      <c r="CA230" s="31"/>
      <c r="CB230" s="31"/>
      <c r="CC230" s="31"/>
      <c r="CD230" s="31"/>
      <c r="CE230" s="31"/>
      <c r="CF230" s="31"/>
      <c r="CG230" s="31"/>
      <c r="CH230" s="31"/>
      <c r="CI230" s="31"/>
      <c r="CJ230" s="31"/>
      <c r="CK230" s="31"/>
      <c r="CL230" s="31"/>
      <c r="CM230" s="31"/>
      <c r="CN230" s="31"/>
      <c r="CO230" s="31"/>
      <c r="CP230" s="31"/>
      <c r="CQ230" s="31"/>
      <c r="CR230" s="31"/>
      <c r="CS230" s="31"/>
      <c r="CT230" s="31"/>
      <c r="CU230" s="31"/>
      <c r="CV230" s="31"/>
    </row>
    <row r="231" spans="1:100" x14ac:dyDescent="0.3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2"/>
      <c r="AX231" s="32"/>
      <c r="AY231" s="32"/>
      <c r="AZ231" s="32"/>
      <c r="BA231" s="32"/>
      <c r="BB231" s="32"/>
      <c r="BC231" s="31"/>
      <c r="BD231" s="31"/>
      <c r="BE231" s="31"/>
      <c r="BF231" s="31"/>
      <c r="BG231" s="31"/>
      <c r="BH231" s="31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  <c r="BS231" s="31"/>
      <c r="BT231" s="31"/>
      <c r="BU231" s="31"/>
      <c r="BV231" s="31"/>
      <c r="BW231" s="31"/>
      <c r="BX231" s="31"/>
      <c r="BY231" s="31"/>
      <c r="BZ231" s="31"/>
      <c r="CA231" s="31"/>
      <c r="CB231" s="31"/>
      <c r="CC231" s="31"/>
      <c r="CD231" s="31"/>
      <c r="CE231" s="31"/>
      <c r="CF231" s="31"/>
      <c r="CG231" s="31"/>
      <c r="CH231" s="31"/>
      <c r="CI231" s="31"/>
      <c r="CJ231" s="31"/>
      <c r="CK231" s="31"/>
      <c r="CL231" s="31"/>
      <c r="CM231" s="31"/>
      <c r="CN231" s="31"/>
      <c r="CO231" s="31"/>
      <c r="CP231" s="31"/>
      <c r="CQ231" s="31"/>
      <c r="CR231" s="31"/>
      <c r="CS231" s="31"/>
      <c r="CT231" s="31"/>
      <c r="CU231" s="31"/>
      <c r="CV231" s="31"/>
    </row>
    <row r="232" spans="1:100" x14ac:dyDescent="0.3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2"/>
      <c r="AX232" s="32"/>
      <c r="AY232" s="32"/>
      <c r="AZ232" s="32"/>
      <c r="BA232" s="32"/>
      <c r="BB232" s="32"/>
      <c r="BC232" s="31"/>
      <c r="BD232" s="31"/>
      <c r="BE232" s="31"/>
      <c r="BF232" s="31"/>
      <c r="BG232" s="31"/>
      <c r="BH232" s="31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  <c r="BS232" s="31"/>
      <c r="BT232" s="31"/>
      <c r="BU232" s="31"/>
      <c r="BV232" s="31"/>
      <c r="BW232" s="31"/>
      <c r="BX232" s="31"/>
      <c r="BY232" s="31"/>
      <c r="BZ232" s="31"/>
      <c r="CA232" s="31"/>
      <c r="CB232" s="31"/>
      <c r="CC232" s="31"/>
      <c r="CD232" s="31"/>
      <c r="CE232" s="31"/>
      <c r="CF232" s="31"/>
      <c r="CG232" s="31"/>
      <c r="CH232" s="31"/>
      <c r="CI232" s="31"/>
      <c r="CJ232" s="31"/>
      <c r="CK232" s="31"/>
      <c r="CL232" s="31"/>
      <c r="CM232" s="31"/>
      <c r="CN232" s="31"/>
      <c r="CO232" s="31"/>
      <c r="CP232" s="31"/>
      <c r="CQ232" s="31"/>
      <c r="CR232" s="31"/>
      <c r="CS232" s="31"/>
      <c r="CT232" s="31"/>
      <c r="CU232" s="31"/>
      <c r="CV232" s="31"/>
    </row>
    <row r="233" spans="1:100" x14ac:dyDescent="0.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2"/>
      <c r="AX233" s="32"/>
      <c r="AY233" s="32"/>
      <c r="AZ233" s="32"/>
      <c r="BA233" s="32"/>
      <c r="BB233" s="32"/>
      <c r="BC233" s="31"/>
      <c r="BD233" s="31"/>
      <c r="BE233" s="31"/>
      <c r="BF233" s="31"/>
      <c r="BG233" s="31"/>
      <c r="BH233" s="31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  <c r="BS233" s="31"/>
      <c r="BT233" s="31"/>
      <c r="BU233" s="31"/>
      <c r="BV233" s="31"/>
      <c r="BW233" s="31"/>
      <c r="BX233" s="31"/>
      <c r="BY233" s="31"/>
      <c r="BZ233" s="31"/>
      <c r="CA233" s="31"/>
      <c r="CB233" s="31"/>
      <c r="CC233" s="31"/>
      <c r="CD233" s="31"/>
      <c r="CE233" s="31"/>
      <c r="CF233" s="31"/>
      <c r="CG233" s="31"/>
      <c r="CH233" s="31"/>
      <c r="CI233" s="31"/>
      <c r="CJ233" s="31"/>
      <c r="CK233" s="31"/>
      <c r="CL233" s="31"/>
      <c r="CM233" s="31"/>
      <c r="CN233" s="31"/>
      <c r="CO233" s="31"/>
      <c r="CP233" s="31"/>
      <c r="CQ233" s="31"/>
      <c r="CR233" s="31"/>
      <c r="CS233" s="31"/>
      <c r="CT233" s="31"/>
      <c r="CU233" s="31"/>
      <c r="CV233" s="31"/>
    </row>
    <row r="234" spans="1:100" x14ac:dyDescent="0.3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2"/>
      <c r="AX234" s="32"/>
      <c r="AY234" s="32"/>
      <c r="AZ234" s="32"/>
      <c r="BA234" s="32"/>
      <c r="BB234" s="32"/>
      <c r="BC234" s="31"/>
      <c r="BD234" s="31"/>
      <c r="BE234" s="31"/>
      <c r="BF234" s="31"/>
      <c r="BG234" s="31"/>
      <c r="BH234" s="31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  <c r="BS234" s="31"/>
      <c r="BT234" s="31"/>
      <c r="BU234" s="31"/>
      <c r="BV234" s="31"/>
      <c r="BW234" s="31"/>
      <c r="BX234" s="31"/>
      <c r="BY234" s="31"/>
      <c r="BZ234" s="31"/>
      <c r="CA234" s="31"/>
      <c r="CB234" s="31"/>
      <c r="CC234" s="31"/>
      <c r="CD234" s="31"/>
      <c r="CE234" s="31"/>
      <c r="CF234" s="31"/>
      <c r="CG234" s="31"/>
      <c r="CH234" s="31"/>
      <c r="CI234" s="31"/>
      <c r="CJ234" s="31"/>
      <c r="CK234" s="31"/>
      <c r="CL234" s="31"/>
      <c r="CM234" s="31"/>
      <c r="CN234" s="31"/>
      <c r="CO234" s="31"/>
      <c r="CP234" s="31"/>
      <c r="CQ234" s="31"/>
      <c r="CR234" s="31"/>
      <c r="CS234" s="31"/>
      <c r="CT234" s="31"/>
      <c r="CU234" s="31"/>
      <c r="CV234" s="31"/>
    </row>
    <row r="235" spans="1:100" x14ac:dyDescent="0.3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2"/>
      <c r="AX235" s="32"/>
      <c r="AY235" s="32"/>
      <c r="AZ235" s="32"/>
      <c r="BA235" s="32"/>
      <c r="BB235" s="32"/>
      <c r="BC235" s="31"/>
      <c r="BD235" s="31"/>
      <c r="BE235" s="31"/>
      <c r="BF235" s="31"/>
      <c r="BG235" s="31"/>
      <c r="BH235" s="31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  <c r="BS235" s="31"/>
      <c r="BT235" s="31"/>
      <c r="BU235" s="31"/>
      <c r="BV235" s="31"/>
      <c r="BW235" s="31"/>
      <c r="BX235" s="31"/>
      <c r="BY235" s="31"/>
      <c r="BZ235" s="31"/>
      <c r="CA235" s="31"/>
      <c r="CB235" s="31"/>
      <c r="CC235" s="31"/>
      <c r="CD235" s="31"/>
      <c r="CE235" s="31"/>
      <c r="CF235" s="31"/>
      <c r="CG235" s="31"/>
      <c r="CH235" s="31"/>
      <c r="CI235" s="31"/>
      <c r="CJ235" s="31"/>
      <c r="CK235" s="31"/>
      <c r="CL235" s="31"/>
      <c r="CM235" s="31"/>
      <c r="CN235" s="31"/>
      <c r="CO235" s="31"/>
      <c r="CP235" s="31"/>
      <c r="CQ235" s="31"/>
      <c r="CR235" s="31"/>
      <c r="CS235" s="31"/>
      <c r="CT235" s="31"/>
      <c r="CU235" s="31"/>
      <c r="CV235" s="31"/>
    </row>
    <row r="236" spans="1:100" x14ac:dyDescent="0.3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2"/>
      <c r="AX236" s="32"/>
      <c r="AY236" s="32"/>
      <c r="AZ236" s="32"/>
      <c r="BA236" s="32"/>
      <c r="BB236" s="32"/>
      <c r="BC236" s="31"/>
      <c r="BD236" s="31"/>
      <c r="BE236" s="31"/>
      <c r="BF236" s="31"/>
      <c r="BG236" s="31"/>
      <c r="BH236" s="31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  <c r="BS236" s="31"/>
      <c r="BT236" s="31"/>
      <c r="BU236" s="31"/>
      <c r="BV236" s="31"/>
      <c r="BW236" s="31"/>
      <c r="BX236" s="31"/>
      <c r="BY236" s="31"/>
      <c r="BZ236" s="31"/>
      <c r="CA236" s="31"/>
      <c r="CB236" s="31"/>
      <c r="CC236" s="31"/>
      <c r="CD236" s="31"/>
      <c r="CE236" s="31"/>
      <c r="CF236" s="31"/>
      <c r="CG236" s="31"/>
      <c r="CH236" s="31"/>
      <c r="CI236" s="31"/>
      <c r="CJ236" s="31"/>
      <c r="CK236" s="31"/>
      <c r="CL236" s="31"/>
      <c r="CM236" s="31"/>
      <c r="CN236" s="31"/>
      <c r="CO236" s="31"/>
      <c r="CP236" s="31"/>
      <c r="CQ236" s="31"/>
      <c r="CR236" s="31"/>
      <c r="CS236" s="31"/>
      <c r="CT236" s="31"/>
      <c r="CU236" s="31"/>
      <c r="CV236" s="31"/>
    </row>
    <row r="237" spans="1:100" x14ac:dyDescent="0.3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2"/>
      <c r="AX237" s="32"/>
      <c r="AY237" s="32"/>
      <c r="AZ237" s="32"/>
      <c r="BA237" s="32"/>
      <c r="BB237" s="32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  <c r="BS237" s="31"/>
      <c r="BT237" s="31"/>
      <c r="BU237" s="31"/>
      <c r="BV237" s="31"/>
      <c r="BW237" s="31"/>
      <c r="BX237" s="31"/>
      <c r="BY237" s="31"/>
      <c r="BZ237" s="31"/>
      <c r="CA237" s="31"/>
      <c r="CB237" s="31"/>
      <c r="CC237" s="31"/>
      <c r="CD237" s="31"/>
      <c r="CE237" s="31"/>
      <c r="CF237" s="31"/>
      <c r="CG237" s="31"/>
      <c r="CH237" s="31"/>
      <c r="CI237" s="31"/>
      <c r="CJ237" s="31"/>
      <c r="CK237" s="31"/>
      <c r="CL237" s="31"/>
      <c r="CM237" s="31"/>
      <c r="CN237" s="31"/>
      <c r="CO237" s="31"/>
      <c r="CP237" s="31"/>
      <c r="CQ237" s="31"/>
      <c r="CR237" s="31"/>
      <c r="CS237" s="31"/>
      <c r="CT237" s="31"/>
      <c r="CU237" s="31"/>
      <c r="CV237" s="31"/>
    </row>
    <row r="238" spans="1:100" x14ac:dyDescent="0.3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2"/>
      <c r="AX238" s="32"/>
      <c r="AY238" s="32"/>
      <c r="AZ238" s="32"/>
      <c r="BA238" s="32"/>
      <c r="BB238" s="32"/>
      <c r="BC238" s="31"/>
      <c r="BD238" s="31"/>
      <c r="BE238" s="31"/>
      <c r="BF238" s="31"/>
      <c r="BG238" s="31"/>
      <c r="BH238" s="31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  <c r="BS238" s="31"/>
      <c r="BT238" s="31"/>
      <c r="BU238" s="31"/>
      <c r="BV238" s="31"/>
      <c r="BW238" s="31"/>
      <c r="BX238" s="31"/>
      <c r="BY238" s="31"/>
      <c r="BZ238" s="31"/>
      <c r="CA238" s="31"/>
      <c r="CB238" s="31"/>
      <c r="CC238" s="31"/>
      <c r="CD238" s="31"/>
      <c r="CE238" s="31"/>
      <c r="CF238" s="31"/>
      <c r="CG238" s="31"/>
      <c r="CH238" s="31"/>
      <c r="CI238" s="31"/>
      <c r="CJ238" s="31"/>
      <c r="CK238" s="31"/>
      <c r="CL238" s="31"/>
      <c r="CM238" s="31"/>
      <c r="CN238" s="31"/>
      <c r="CO238" s="31"/>
      <c r="CP238" s="31"/>
      <c r="CQ238" s="31"/>
      <c r="CR238" s="31"/>
      <c r="CS238" s="31"/>
      <c r="CT238" s="31"/>
      <c r="CU238" s="31"/>
      <c r="CV238" s="31"/>
    </row>
    <row r="239" spans="1:100" x14ac:dyDescent="0.3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2"/>
      <c r="AX239" s="32"/>
      <c r="AY239" s="32"/>
      <c r="AZ239" s="32"/>
      <c r="BA239" s="32"/>
      <c r="BB239" s="32"/>
      <c r="BC239" s="31"/>
      <c r="BD239" s="31"/>
      <c r="BE239" s="31"/>
      <c r="BF239" s="31"/>
      <c r="BG239" s="31"/>
      <c r="BH239" s="31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  <c r="BS239" s="31"/>
      <c r="BT239" s="31"/>
      <c r="BU239" s="31"/>
      <c r="BV239" s="31"/>
      <c r="BW239" s="31"/>
      <c r="BX239" s="31"/>
      <c r="BY239" s="31"/>
      <c r="BZ239" s="31"/>
      <c r="CA239" s="31"/>
      <c r="CB239" s="31"/>
      <c r="CC239" s="31"/>
      <c r="CD239" s="31"/>
      <c r="CE239" s="31"/>
      <c r="CF239" s="31"/>
      <c r="CG239" s="31"/>
      <c r="CH239" s="31"/>
      <c r="CI239" s="31"/>
      <c r="CJ239" s="31"/>
      <c r="CK239" s="31"/>
      <c r="CL239" s="31"/>
      <c r="CM239" s="31"/>
      <c r="CN239" s="31"/>
      <c r="CO239" s="31"/>
      <c r="CP239" s="31"/>
      <c r="CQ239" s="31"/>
      <c r="CR239" s="31"/>
      <c r="CS239" s="31"/>
      <c r="CT239" s="31"/>
      <c r="CU239" s="31"/>
      <c r="CV239" s="31"/>
    </row>
    <row r="240" spans="1:100" x14ac:dyDescent="0.3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2"/>
      <c r="AX240" s="32"/>
      <c r="AY240" s="32"/>
      <c r="AZ240" s="32"/>
      <c r="BA240" s="32"/>
      <c r="BB240" s="32"/>
      <c r="BC240" s="31"/>
      <c r="BD240" s="31"/>
      <c r="BE240" s="31"/>
      <c r="BF240" s="31"/>
      <c r="BG240" s="31"/>
      <c r="BH240" s="31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  <c r="BS240" s="31"/>
      <c r="BT240" s="31"/>
      <c r="BU240" s="31"/>
      <c r="BV240" s="31"/>
      <c r="BW240" s="31"/>
      <c r="BX240" s="31"/>
      <c r="BY240" s="31"/>
      <c r="BZ240" s="31"/>
      <c r="CA240" s="31"/>
      <c r="CB240" s="31"/>
      <c r="CC240" s="31"/>
      <c r="CD240" s="31"/>
      <c r="CE240" s="31"/>
      <c r="CF240" s="31"/>
      <c r="CG240" s="31"/>
      <c r="CH240" s="31"/>
      <c r="CI240" s="31"/>
      <c r="CJ240" s="31"/>
      <c r="CK240" s="31"/>
      <c r="CL240" s="31"/>
      <c r="CM240" s="31"/>
      <c r="CN240" s="31"/>
      <c r="CO240" s="31"/>
      <c r="CP240" s="31"/>
      <c r="CQ240" s="31"/>
      <c r="CR240" s="31"/>
      <c r="CS240" s="31"/>
      <c r="CT240" s="31"/>
      <c r="CU240" s="31"/>
      <c r="CV240" s="31"/>
    </row>
    <row r="241" spans="1:100" x14ac:dyDescent="0.3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2"/>
      <c r="AX241" s="32"/>
      <c r="AY241" s="32"/>
      <c r="AZ241" s="32"/>
      <c r="BA241" s="32"/>
      <c r="BB241" s="32"/>
      <c r="BC241" s="31"/>
      <c r="BD241" s="31"/>
      <c r="BE241" s="31"/>
      <c r="BF241" s="31"/>
      <c r="BG241" s="31"/>
      <c r="BH241" s="31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  <c r="BS241" s="31"/>
      <c r="BT241" s="31"/>
      <c r="BU241" s="31"/>
      <c r="BV241" s="31"/>
      <c r="BW241" s="31"/>
      <c r="BX241" s="31"/>
      <c r="BY241" s="31"/>
      <c r="BZ241" s="31"/>
      <c r="CA241" s="31"/>
      <c r="CB241" s="31"/>
      <c r="CC241" s="31"/>
      <c r="CD241" s="31"/>
      <c r="CE241" s="31"/>
      <c r="CF241" s="31"/>
      <c r="CG241" s="31"/>
      <c r="CH241" s="31"/>
      <c r="CI241" s="31"/>
      <c r="CJ241" s="31"/>
      <c r="CK241" s="31"/>
      <c r="CL241" s="31"/>
      <c r="CM241" s="31"/>
      <c r="CN241" s="31"/>
      <c r="CO241" s="31"/>
      <c r="CP241" s="31"/>
      <c r="CQ241" s="31"/>
      <c r="CR241" s="31"/>
      <c r="CS241" s="31"/>
      <c r="CT241" s="31"/>
      <c r="CU241" s="31"/>
      <c r="CV241" s="31"/>
    </row>
    <row r="242" spans="1:100" x14ac:dyDescent="0.3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2"/>
      <c r="AX242" s="32"/>
      <c r="AY242" s="32"/>
      <c r="AZ242" s="32"/>
      <c r="BA242" s="32"/>
      <c r="BB242" s="32"/>
      <c r="BC242" s="31"/>
      <c r="BD242" s="31"/>
      <c r="BE242" s="31"/>
      <c r="BF242" s="31"/>
      <c r="BG242" s="31"/>
      <c r="BH242" s="31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  <c r="BS242" s="31"/>
      <c r="BT242" s="31"/>
      <c r="BU242" s="31"/>
      <c r="BV242" s="31"/>
      <c r="BW242" s="31"/>
      <c r="BX242" s="31"/>
      <c r="BY242" s="31"/>
      <c r="BZ242" s="31"/>
      <c r="CA242" s="31"/>
      <c r="CB242" s="31"/>
      <c r="CC242" s="31"/>
      <c r="CD242" s="31"/>
      <c r="CE242" s="31"/>
      <c r="CF242" s="31"/>
      <c r="CG242" s="31"/>
      <c r="CH242" s="31"/>
      <c r="CI242" s="31"/>
      <c r="CJ242" s="31"/>
      <c r="CK242" s="31"/>
      <c r="CL242" s="31"/>
      <c r="CM242" s="31"/>
      <c r="CN242" s="31"/>
      <c r="CO242" s="31"/>
      <c r="CP242" s="31"/>
      <c r="CQ242" s="31"/>
      <c r="CR242" s="31"/>
      <c r="CS242" s="31"/>
      <c r="CT242" s="31"/>
      <c r="CU242" s="31"/>
      <c r="CV242" s="31"/>
    </row>
    <row r="243" spans="1:100" x14ac:dyDescent="0.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2"/>
      <c r="AX243" s="32"/>
      <c r="AY243" s="32"/>
      <c r="AZ243" s="32"/>
      <c r="BA243" s="32"/>
      <c r="BB243" s="32"/>
      <c r="BC243" s="31"/>
      <c r="BD243" s="31"/>
      <c r="BE243" s="31"/>
      <c r="BF243" s="31"/>
      <c r="BG243" s="31"/>
      <c r="BH243" s="31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  <c r="BS243" s="31"/>
      <c r="BT243" s="31"/>
      <c r="BU243" s="31"/>
      <c r="BV243" s="31"/>
      <c r="BW243" s="31"/>
      <c r="BX243" s="31"/>
      <c r="BY243" s="31"/>
      <c r="BZ243" s="31"/>
      <c r="CA243" s="31"/>
      <c r="CB243" s="31"/>
      <c r="CC243" s="31"/>
      <c r="CD243" s="31"/>
      <c r="CE243" s="31"/>
      <c r="CF243" s="31"/>
      <c r="CG243" s="31"/>
      <c r="CH243" s="31"/>
      <c r="CI243" s="31"/>
      <c r="CJ243" s="31"/>
      <c r="CK243" s="31"/>
      <c r="CL243" s="31"/>
      <c r="CM243" s="31"/>
      <c r="CN243" s="31"/>
      <c r="CO243" s="31"/>
      <c r="CP243" s="31"/>
      <c r="CQ243" s="31"/>
      <c r="CR243" s="31"/>
      <c r="CS243" s="31"/>
      <c r="CT243" s="31"/>
      <c r="CU243" s="31"/>
      <c r="CV243" s="31"/>
    </row>
    <row r="244" spans="1:100" x14ac:dyDescent="0.3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2"/>
      <c r="AX244" s="32"/>
      <c r="AY244" s="32"/>
      <c r="AZ244" s="32"/>
      <c r="BA244" s="32"/>
      <c r="BB244" s="32"/>
      <c r="BC244" s="31"/>
      <c r="BD244" s="31"/>
      <c r="BE244" s="31"/>
      <c r="BF244" s="31"/>
      <c r="BG244" s="31"/>
      <c r="BH244" s="31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  <c r="BS244" s="31"/>
      <c r="BT244" s="31"/>
      <c r="BU244" s="31"/>
      <c r="BV244" s="31"/>
      <c r="BW244" s="31"/>
      <c r="BX244" s="31"/>
      <c r="BY244" s="31"/>
      <c r="BZ244" s="31"/>
      <c r="CA244" s="31"/>
      <c r="CB244" s="31"/>
      <c r="CC244" s="31"/>
      <c r="CD244" s="31"/>
      <c r="CE244" s="31"/>
      <c r="CF244" s="31"/>
      <c r="CG244" s="31"/>
      <c r="CH244" s="31"/>
      <c r="CI244" s="31"/>
      <c r="CJ244" s="31"/>
      <c r="CK244" s="31"/>
      <c r="CL244" s="31"/>
      <c r="CM244" s="31"/>
      <c r="CN244" s="31"/>
      <c r="CO244" s="31"/>
      <c r="CP244" s="31"/>
      <c r="CQ244" s="31"/>
      <c r="CR244" s="31"/>
      <c r="CS244" s="31"/>
      <c r="CT244" s="31"/>
      <c r="CU244" s="31"/>
      <c r="CV244" s="31"/>
    </row>
    <row r="245" spans="1:100" x14ac:dyDescent="0.3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2"/>
      <c r="AX245" s="32"/>
      <c r="AY245" s="32"/>
      <c r="AZ245" s="32"/>
      <c r="BA245" s="32"/>
      <c r="BB245" s="32"/>
      <c r="BC245" s="31"/>
      <c r="BD245" s="31"/>
      <c r="BE245" s="31"/>
      <c r="BF245" s="31"/>
      <c r="BG245" s="31"/>
      <c r="BH245" s="31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  <c r="BS245" s="31"/>
      <c r="BT245" s="31"/>
      <c r="BU245" s="31"/>
      <c r="BV245" s="31"/>
      <c r="BW245" s="31"/>
      <c r="BX245" s="31"/>
      <c r="BY245" s="31"/>
      <c r="BZ245" s="31"/>
      <c r="CA245" s="31"/>
      <c r="CB245" s="31"/>
      <c r="CC245" s="31"/>
      <c r="CD245" s="31"/>
      <c r="CE245" s="31"/>
      <c r="CF245" s="31"/>
      <c r="CG245" s="31"/>
      <c r="CH245" s="31"/>
      <c r="CI245" s="31"/>
      <c r="CJ245" s="31"/>
      <c r="CK245" s="31"/>
      <c r="CL245" s="31"/>
      <c r="CM245" s="31"/>
      <c r="CN245" s="31"/>
      <c r="CO245" s="31"/>
      <c r="CP245" s="31"/>
      <c r="CQ245" s="31"/>
      <c r="CR245" s="31"/>
      <c r="CS245" s="31"/>
      <c r="CT245" s="31"/>
      <c r="CU245" s="31"/>
      <c r="CV245" s="31"/>
    </row>
    <row r="246" spans="1:100" x14ac:dyDescent="0.3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2"/>
      <c r="AX246" s="32"/>
      <c r="AY246" s="32"/>
      <c r="AZ246" s="32"/>
      <c r="BA246" s="32"/>
      <c r="BB246" s="32"/>
      <c r="BC246" s="31"/>
      <c r="BD246" s="31"/>
      <c r="BE246" s="31"/>
      <c r="BF246" s="31"/>
      <c r="BG246" s="31"/>
      <c r="BH246" s="31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  <c r="BS246" s="31"/>
      <c r="BT246" s="31"/>
      <c r="BU246" s="31"/>
      <c r="BV246" s="31"/>
      <c r="BW246" s="31"/>
      <c r="BX246" s="31"/>
      <c r="BY246" s="31"/>
      <c r="BZ246" s="31"/>
      <c r="CA246" s="31"/>
      <c r="CB246" s="31"/>
      <c r="CC246" s="31"/>
      <c r="CD246" s="31"/>
      <c r="CE246" s="31"/>
      <c r="CF246" s="31"/>
      <c r="CG246" s="31"/>
      <c r="CH246" s="31"/>
      <c r="CI246" s="31"/>
      <c r="CJ246" s="31"/>
      <c r="CK246" s="31"/>
      <c r="CL246" s="31"/>
      <c r="CM246" s="31"/>
      <c r="CN246" s="31"/>
      <c r="CO246" s="31"/>
      <c r="CP246" s="31"/>
      <c r="CQ246" s="31"/>
      <c r="CR246" s="31"/>
      <c r="CS246" s="31"/>
      <c r="CT246" s="31"/>
      <c r="CU246" s="31"/>
      <c r="CV246" s="31"/>
    </row>
    <row r="247" spans="1:100" x14ac:dyDescent="0.3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2"/>
      <c r="AX247" s="32"/>
      <c r="AY247" s="32"/>
      <c r="AZ247" s="32"/>
      <c r="BA247" s="32"/>
      <c r="BB247" s="32"/>
      <c r="BC247" s="31"/>
      <c r="BD247" s="31"/>
      <c r="BE247" s="31"/>
      <c r="BF247" s="31"/>
      <c r="BG247" s="31"/>
      <c r="BH247" s="31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  <c r="BS247" s="31"/>
      <c r="BT247" s="31"/>
      <c r="BU247" s="31"/>
      <c r="BV247" s="31"/>
      <c r="BW247" s="31"/>
      <c r="BX247" s="31"/>
      <c r="BY247" s="31"/>
      <c r="BZ247" s="31"/>
      <c r="CA247" s="31"/>
      <c r="CB247" s="31"/>
      <c r="CC247" s="31"/>
      <c r="CD247" s="31"/>
      <c r="CE247" s="31"/>
      <c r="CF247" s="31"/>
      <c r="CG247" s="31"/>
      <c r="CH247" s="31"/>
      <c r="CI247" s="31"/>
      <c r="CJ247" s="31"/>
      <c r="CK247" s="31"/>
      <c r="CL247" s="31"/>
      <c r="CM247" s="31"/>
      <c r="CN247" s="31"/>
      <c r="CO247" s="31"/>
      <c r="CP247" s="31"/>
      <c r="CQ247" s="31"/>
      <c r="CR247" s="31"/>
      <c r="CS247" s="31"/>
      <c r="CT247" s="31"/>
      <c r="CU247" s="31"/>
      <c r="CV247" s="31"/>
    </row>
    <row r="248" spans="1:100" x14ac:dyDescent="0.3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2"/>
      <c r="AX248" s="32"/>
      <c r="AY248" s="32"/>
      <c r="AZ248" s="32"/>
      <c r="BA248" s="32"/>
      <c r="BB248" s="32"/>
      <c r="BC248" s="31"/>
      <c r="BD248" s="31"/>
      <c r="BE248" s="31"/>
      <c r="BF248" s="31"/>
      <c r="BG248" s="31"/>
      <c r="BH248" s="31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  <c r="BS248" s="31"/>
      <c r="BT248" s="31"/>
      <c r="BU248" s="31"/>
      <c r="BV248" s="31"/>
      <c r="BW248" s="31"/>
      <c r="BX248" s="31"/>
      <c r="BY248" s="31"/>
      <c r="BZ248" s="31"/>
      <c r="CA248" s="31"/>
      <c r="CB248" s="31"/>
      <c r="CC248" s="31"/>
      <c r="CD248" s="31"/>
      <c r="CE248" s="31"/>
      <c r="CF248" s="31"/>
      <c r="CG248" s="31"/>
      <c r="CH248" s="31"/>
      <c r="CI248" s="31"/>
      <c r="CJ248" s="31"/>
      <c r="CK248" s="31"/>
      <c r="CL248" s="31"/>
      <c r="CM248" s="31"/>
      <c r="CN248" s="31"/>
      <c r="CO248" s="31"/>
      <c r="CP248" s="31"/>
      <c r="CQ248" s="31"/>
      <c r="CR248" s="31"/>
      <c r="CS248" s="31"/>
      <c r="CT248" s="31"/>
      <c r="CU248" s="31"/>
      <c r="CV248" s="31"/>
    </row>
    <row r="249" spans="1:100" x14ac:dyDescent="0.3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2"/>
      <c r="AX249" s="32"/>
      <c r="AY249" s="32"/>
      <c r="AZ249" s="32"/>
      <c r="BA249" s="32"/>
      <c r="BB249" s="32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  <c r="BS249" s="31"/>
      <c r="BT249" s="31"/>
      <c r="BU249" s="31"/>
      <c r="BV249" s="31"/>
      <c r="BW249" s="31"/>
      <c r="BX249" s="31"/>
      <c r="BY249" s="31"/>
      <c r="BZ249" s="31"/>
      <c r="CA249" s="31"/>
      <c r="CB249" s="31"/>
      <c r="CC249" s="31"/>
      <c r="CD249" s="31"/>
      <c r="CE249" s="31"/>
      <c r="CF249" s="31"/>
      <c r="CG249" s="31"/>
      <c r="CH249" s="31"/>
      <c r="CI249" s="31"/>
      <c r="CJ249" s="31"/>
      <c r="CK249" s="31"/>
      <c r="CL249" s="31"/>
      <c r="CM249" s="31"/>
      <c r="CN249" s="31"/>
      <c r="CO249" s="31"/>
      <c r="CP249" s="31"/>
      <c r="CQ249" s="31"/>
      <c r="CR249" s="31"/>
      <c r="CS249" s="31"/>
      <c r="CT249" s="31"/>
      <c r="CU249" s="31"/>
      <c r="CV249" s="31"/>
    </row>
    <row r="250" spans="1:100" x14ac:dyDescent="0.3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2"/>
      <c r="AX250" s="32"/>
      <c r="AY250" s="32"/>
      <c r="AZ250" s="32"/>
      <c r="BA250" s="32"/>
      <c r="BB250" s="32"/>
      <c r="BC250" s="31"/>
      <c r="BD250" s="31"/>
      <c r="BE250" s="31"/>
      <c r="BF250" s="31"/>
      <c r="BG250" s="31"/>
      <c r="BH250" s="31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  <c r="BS250" s="31"/>
      <c r="BT250" s="31"/>
      <c r="BU250" s="31"/>
      <c r="BV250" s="31"/>
      <c r="BW250" s="31"/>
      <c r="BX250" s="31"/>
      <c r="BY250" s="31"/>
      <c r="BZ250" s="31"/>
      <c r="CA250" s="31"/>
      <c r="CB250" s="31"/>
      <c r="CC250" s="31"/>
      <c r="CD250" s="31"/>
      <c r="CE250" s="31"/>
      <c r="CF250" s="31"/>
      <c r="CG250" s="31"/>
      <c r="CH250" s="31"/>
      <c r="CI250" s="31"/>
      <c r="CJ250" s="31"/>
      <c r="CK250" s="31"/>
      <c r="CL250" s="31"/>
      <c r="CM250" s="31"/>
      <c r="CN250" s="31"/>
      <c r="CO250" s="31"/>
      <c r="CP250" s="31"/>
      <c r="CQ250" s="31"/>
      <c r="CR250" s="31"/>
      <c r="CS250" s="31"/>
      <c r="CT250" s="31"/>
      <c r="CU250" s="31"/>
      <c r="CV250" s="31"/>
    </row>
    <row r="251" spans="1:100" x14ac:dyDescent="0.3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2"/>
      <c r="AX251" s="32"/>
      <c r="AY251" s="32"/>
      <c r="AZ251" s="32"/>
      <c r="BA251" s="32"/>
      <c r="BB251" s="32"/>
      <c r="BC251" s="31"/>
      <c r="BD251" s="31"/>
      <c r="BE251" s="31"/>
      <c r="BF251" s="31"/>
      <c r="BG251" s="31"/>
      <c r="BH251" s="31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  <c r="BS251" s="31"/>
      <c r="BT251" s="31"/>
      <c r="BU251" s="31"/>
      <c r="BV251" s="31"/>
      <c r="BW251" s="31"/>
      <c r="BX251" s="31"/>
      <c r="BY251" s="31"/>
      <c r="BZ251" s="31"/>
      <c r="CA251" s="31"/>
      <c r="CB251" s="31"/>
      <c r="CC251" s="31"/>
      <c r="CD251" s="31"/>
      <c r="CE251" s="31"/>
      <c r="CF251" s="31"/>
      <c r="CG251" s="31"/>
      <c r="CH251" s="31"/>
      <c r="CI251" s="31"/>
      <c r="CJ251" s="31"/>
      <c r="CK251" s="31"/>
      <c r="CL251" s="31"/>
      <c r="CM251" s="31"/>
      <c r="CN251" s="31"/>
      <c r="CO251" s="31"/>
      <c r="CP251" s="31"/>
      <c r="CQ251" s="31"/>
      <c r="CR251" s="31"/>
      <c r="CS251" s="31"/>
      <c r="CT251" s="31"/>
      <c r="CU251" s="31"/>
      <c r="CV251" s="31"/>
    </row>
    <row r="252" spans="1:100" x14ac:dyDescent="0.3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2"/>
      <c r="AX252" s="32"/>
      <c r="AY252" s="32"/>
      <c r="AZ252" s="32"/>
      <c r="BA252" s="32"/>
      <c r="BB252" s="32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  <c r="BS252" s="31"/>
      <c r="BT252" s="31"/>
      <c r="BU252" s="31"/>
      <c r="BV252" s="31"/>
      <c r="BW252" s="31"/>
      <c r="BX252" s="31"/>
      <c r="BY252" s="31"/>
      <c r="BZ252" s="31"/>
      <c r="CA252" s="31"/>
      <c r="CB252" s="31"/>
      <c r="CC252" s="31"/>
      <c r="CD252" s="31"/>
      <c r="CE252" s="31"/>
      <c r="CF252" s="31"/>
      <c r="CG252" s="31"/>
      <c r="CH252" s="31"/>
      <c r="CI252" s="31"/>
      <c r="CJ252" s="31"/>
      <c r="CK252" s="31"/>
      <c r="CL252" s="31"/>
      <c r="CM252" s="31"/>
      <c r="CN252" s="31"/>
      <c r="CO252" s="31"/>
      <c r="CP252" s="31"/>
      <c r="CQ252" s="31"/>
      <c r="CR252" s="31"/>
      <c r="CS252" s="31"/>
      <c r="CT252" s="31"/>
      <c r="CU252" s="31"/>
      <c r="CV252" s="31"/>
    </row>
    <row r="253" spans="1:100" x14ac:dyDescent="0.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2"/>
      <c r="AX253" s="32"/>
      <c r="AY253" s="32"/>
      <c r="AZ253" s="32"/>
      <c r="BA253" s="32"/>
      <c r="BB253" s="32"/>
      <c r="BC253" s="31"/>
      <c r="BD253" s="31"/>
      <c r="BE253" s="31"/>
      <c r="BF253" s="31"/>
      <c r="BG253" s="31"/>
      <c r="BH253" s="31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  <c r="BS253" s="31"/>
      <c r="BT253" s="31"/>
      <c r="BU253" s="31"/>
      <c r="BV253" s="31"/>
      <c r="BW253" s="31"/>
      <c r="BX253" s="31"/>
      <c r="BY253" s="31"/>
      <c r="BZ253" s="31"/>
      <c r="CA253" s="31"/>
      <c r="CB253" s="31"/>
      <c r="CC253" s="31"/>
      <c r="CD253" s="31"/>
      <c r="CE253" s="31"/>
      <c r="CF253" s="31"/>
      <c r="CG253" s="31"/>
      <c r="CH253" s="31"/>
      <c r="CI253" s="31"/>
      <c r="CJ253" s="31"/>
      <c r="CK253" s="31"/>
      <c r="CL253" s="31"/>
      <c r="CM253" s="31"/>
      <c r="CN253" s="31"/>
      <c r="CO253" s="31"/>
      <c r="CP253" s="31"/>
      <c r="CQ253" s="31"/>
      <c r="CR253" s="31"/>
      <c r="CS253" s="31"/>
      <c r="CT253" s="31"/>
      <c r="CU253" s="31"/>
      <c r="CV253" s="31"/>
    </row>
    <row r="254" spans="1:100" x14ac:dyDescent="0.3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2"/>
      <c r="AX254" s="32"/>
      <c r="AY254" s="32"/>
      <c r="AZ254" s="32"/>
      <c r="BA254" s="32"/>
      <c r="BB254" s="32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  <c r="BS254" s="31"/>
      <c r="BT254" s="31"/>
      <c r="BU254" s="31"/>
      <c r="BV254" s="31"/>
      <c r="BW254" s="31"/>
      <c r="BX254" s="31"/>
      <c r="BY254" s="31"/>
      <c r="BZ254" s="31"/>
      <c r="CA254" s="31"/>
      <c r="CB254" s="31"/>
      <c r="CC254" s="31"/>
      <c r="CD254" s="31"/>
      <c r="CE254" s="31"/>
      <c r="CF254" s="31"/>
      <c r="CG254" s="31"/>
      <c r="CH254" s="31"/>
      <c r="CI254" s="31"/>
      <c r="CJ254" s="31"/>
      <c r="CK254" s="31"/>
      <c r="CL254" s="31"/>
      <c r="CM254" s="31"/>
      <c r="CN254" s="31"/>
      <c r="CO254" s="31"/>
      <c r="CP254" s="31"/>
      <c r="CQ254" s="31"/>
      <c r="CR254" s="31"/>
      <c r="CS254" s="31"/>
      <c r="CT254" s="31"/>
      <c r="CU254" s="31"/>
      <c r="CV254" s="31"/>
    </row>
    <row r="255" spans="1:100" x14ac:dyDescent="0.3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2"/>
      <c r="AX255" s="32"/>
      <c r="AY255" s="32"/>
      <c r="AZ255" s="32"/>
      <c r="BA255" s="32"/>
      <c r="BB255" s="32"/>
      <c r="BC255" s="31"/>
      <c r="BD255" s="31"/>
      <c r="BE255" s="31"/>
      <c r="BF255" s="31"/>
      <c r="BG255" s="31"/>
      <c r="BH255" s="31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  <c r="BS255" s="31"/>
      <c r="BT255" s="31"/>
      <c r="BU255" s="31"/>
      <c r="BV255" s="31"/>
      <c r="BW255" s="31"/>
      <c r="BX255" s="31"/>
      <c r="BY255" s="31"/>
      <c r="BZ255" s="31"/>
      <c r="CA255" s="31"/>
      <c r="CB255" s="31"/>
      <c r="CC255" s="31"/>
      <c r="CD255" s="31"/>
      <c r="CE255" s="31"/>
      <c r="CF255" s="31"/>
      <c r="CG255" s="31"/>
      <c r="CH255" s="31"/>
      <c r="CI255" s="31"/>
      <c r="CJ255" s="31"/>
      <c r="CK255" s="31"/>
      <c r="CL255" s="31"/>
      <c r="CM255" s="31"/>
      <c r="CN255" s="31"/>
      <c r="CO255" s="31"/>
      <c r="CP255" s="31"/>
      <c r="CQ255" s="31"/>
      <c r="CR255" s="31"/>
      <c r="CS255" s="31"/>
      <c r="CT255" s="31"/>
      <c r="CU255" s="31"/>
      <c r="CV255" s="31"/>
    </row>
    <row r="256" spans="1:100" x14ac:dyDescent="0.3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2"/>
      <c r="AX256" s="32"/>
      <c r="AY256" s="32"/>
      <c r="AZ256" s="32"/>
      <c r="BA256" s="32"/>
      <c r="BB256" s="32"/>
      <c r="BC256" s="31"/>
      <c r="BD256" s="31"/>
      <c r="BE256" s="31"/>
      <c r="BF256" s="31"/>
      <c r="BG256" s="31"/>
      <c r="BH256" s="31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  <c r="BS256" s="31"/>
      <c r="BT256" s="31"/>
      <c r="BU256" s="31"/>
      <c r="BV256" s="31"/>
      <c r="BW256" s="31"/>
      <c r="BX256" s="31"/>
      <c r="BY256" s="31"/>
      <c r="BZ256" s="31"/>
      <c r="CA256" s="31"/>
      <c r="CB256" s="31"/>
      <c r="CC256" s="31"/>
      <c r="CD256" s="31"/>
      <c r="CE256" s="31"/>
      <c r="CF256" s="31"/>
      <c r="CG256" s="31"/>
      <c r="CH256" s="31"/>
      <c r="CI256" s="31"/>
      <c r="CJ256" s="31"/>
      <c r="CK256" s="31"/>
      <c r="CL256" s="31"/>
      <c r="CM256" s="31"/>
      <c r="CN256" s="31"/>
      <c r="CO256" s="31"/>
      <c r="CP256" s="31"/>
      <c r="CQ256" s="31"/>
      <c r="CR256" s="31"/>
      <c r="CS256" s="31"/>
      <c r="CT256" s="31"/>
      <c r="CU256" s="31"/>
      <c r="CV256" s="31"/>
    </row>
    <row r="257" spans="1:100" x14ac:dyDescent="0.3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2"/>
      <c r="AX257" s="32"/>
      <c r="AY257" s="32"/>
      <c r="AZ257" s="32"/>
      <c r="BA257" s="32"/>
      <c r="BB257" s="32"/>
      <c r="BC257" s="31"/>
      <c r="BD257" s="31"/>
      <c r="BE257" s="31"/>
      <c r="BF257" s="31"/>
      <c r="BG257" s="31"/>
      <c r="BH257" s="31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  <c r="BS257" s="31"/>
      <c r="BT257" s="31"/>
      <c r="BU257" s="31"/>
      <c r="BV257" s="31"/>
      <c r="BW257" s="31"/>
      <c r="BX257" s="31"/>
      <c r="BY257" s="31"/>
      <c r="BZ257" s="31"/>
      <c r="CA257" s="31"/>
      <c r="CB257" s="31"/>
      <c r="CC257" s="31"/>
      <c r="CD257" s="31"/>
      <c r="CE257" s="31"/>
      <c r="CF257" s="31"/>
      <c r="CG257" s="31"/>
      <c r="CH257" s="31"/>
      <c r="CI257" s="31"/>
      <c r="CJ257" s="31"/>
      <c r="CK257" s="31"/>
      <c r="CL257" s="31"/>
      <c r="CM257" s="31"/>
      <c r="CN257" s="31"/>
      <c r="CO257" s="31"/>
      <c r="CP257" s="31"/>
      <c r="CQ257" s="31"/>
      <c r="CR257" s="31"/>
      <c r="CS257" s="31"/>
      <c r="CT257" s="31"/>
      <c r="CU257" s="31"/>
      <c r="CV257" s="31"/>
    </row>
    <row r="258" spans="1:100" x14ac:dyDescent="0.3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2"/>
      <c r="AX258" s="32"/>
      <c r="AY258" s="32"/>
      <c r="AZ258" s="32"/>
      <c r="BA258" s="32"/>
      <c r="BB258" s="32"/>
      <c r="BC258" s="31"/>
      <c r="BD258" s="31"/>
      <c r="BE258" s="31"/>
      <c r="BF258" s="31"/>
      <c r="BG258" s="31"/>
      <c r="BH258" s="31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  <c r="BS258" s="31"/>
      <c r="BT258" s="31"/>
      <c r="BU258" s="31"/>
      <c r="BV258" s="31"/>
      <c r="BW258" s="31"/>
      <c r="BX258" s="31"/>
      <c r="BY258" s="31"/>
      <c r="BZ258" s="31"/>
      <c r="CA258" s="31"/>
      <c r="CB258" s="31"/>
      <c r="CC258" s="31"/>
      <c r="CD258" s="31"/>
      <c r="CE258" s="31"/>
      <c r="CF258" s="31"/>
      <c r="CG258" s="31"/>
      <c r="CH258" s="31"/>
      <c r="CI258" s="31"/>
      <c r="CJ258" s="31"/>
      <c r="CK258" s="31"/>
      <c r="CL258" s="31"/>
      <c r="CM258" s="31"/>
      <c r="CN258" s="31"/>
      <c r="CO258" s="31"/>
      <c r="CP258" s="31"/>
      <c r="CQ258" s="31"/>
      <c r="CR258" s="31"/>
      <c r="CS258" s="31"/>
      <c r="CT258" s="31"/>
      <c r="CU258" s="31"/>
      <c r="CV258" s="31"/>
    </row>
    <row r="259" spans="1:100" x14ac:dyDescent="0.3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2"/>
      <c r="AX259" s="32"/>
      <c r="AY259" s="32"/>
      <c r="AZ259" s="32"/>
      <c r="BA259" s="32"/>
      <c r="BB259" s="32"/>
      <c r="BC259" s="31"/>
      <c r="BD259" s="31"/>
      <c r="BE259" s="31"/>
      <c r="BF259" s="31"/>
      <c r="BG259" s="31"/>
      <c r="BH259" s="31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  <c r="BS259" s="31"/>
      <c r="BT259" s="31"/>
      <c r="BU259" s="31"/>
      <c r="BV259" s="31"/>
      <c r="BW259" s="31"/>
      <c r="BX259" s="31"/>
      <c r="BY259" s="31"/>
      <c r="BZ259" s="31"/>
      <c r="CA259" s="31"/>
      <c r="CB259" s="31"/>
      <c r="CC259" s="31"/>
      <c r="CD259" s="31"/>
      <c r="CE259" s="31"/>
      <c r="CF259" s="31"/>
      <c r="CG259" s="31"/>
      <c r="CH259" s="31"/>
      <c r="CI259" s="31"/>
      <c r="CJ259" s="31"/>
      <c r="CK259" s="31"/>
      <c r="CL259" s="31"/>
      <c r="CM259" s="31"/>
      <c r="CN259" s="31"/>
      <c r="CO259" s="31"/>
      <c r="CP259" s="31"/>
      <c r="CQ259" s="31"/>
      <c r="CR259" s="31"/>
      <c r="CS259" s="31"/>
      <c r="CT259" s="31"/>
      <c r="CU259" s="31"/>
      <c r="CV259" s="31"/>
    </row>
    <row r="260" spans="1:100" x14ac:dyDescent="0.3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2"/>
      <c r="AX260" s="32"/>
      <c r="AY260" s="32"/>
      <c r="AZ260" s="32"/>
      <c r="BA260" s="32"/>
      <c r="BB260" s="32"/>
      <c r="BC260" s="31"/>
      <c r="BD260" s="31"/>
      <c r="BE260" s="31"/>
      <c r="BF260" s="31"/>
      <c r="BG260" s="31"/>
      <c r="BH260" s="31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  <c r="BS260" s="31"/>
      <c r="BT260" s="31"/>
      <c r="BU260" s="31"/>
      <c r="BV260" s="31"/>
      <c r="BW260" s="31"/>
      <c r="BX260" s="31"/>
      <c r="BY260" s="31"/>
      <c r="BZ260" s="31"/>
      <c r="CA260" s="31"/>
      <c r="CB260" s="31"/>
      <c r="CC260" s="31"/>
      <c r="CD260" s="31"/>
      <c r="CE260" s="31"/>
      <c r="CF260" s="31"/>
      <c r="CG260" s="31"/>
      <c r="CH260" s="31"/>
      <c r="CI260" s="31"/>
      <c r="CJ260" s="31"/>
      <c r="CK260" s="31"/>
      <c r="CL260" s="31"/>
      <c r="CM260" s="31"/>
      <c r="CN260" s="31"/>
      <c r="CO260" s="31"/>
      <c r="CP260" s="31"/>
      <c r="CQ260" s="31"/>
      <c r="CR260" s="31"/>
      <c r="CS260" s="31"/>
      <c r="CT260" s="31"/>
      <c r="CU260" s="31"/>
      <c r="CV260" s="31"/>
    </row>
    <row r="261" spans="1:100" x14ac:dyDescent="0.3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2"/>
      <c r="AX261" s="32"/>
      <c r="AY261" s="32"/>
      <c r="AZ261" s="32"/>
      <c r="BA261" s="32"/>
      <c r="BB261" s="32"/>
      <c r="BC261" s="31"/>
      <c r="BD261" s="31"/>
      <c r="BE261" s="31"/>
      <c r="BF261" s="31"/>
      <c r="BG261" s="31"/>
      <c r="BH261" s="31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  <c r="BS261" s="31"/>
      <c r="BT261" s="31"/>
      <c r="BU261" s="31"/>
      <c r="BV261" s="31"/>
      <c r="BW261" s="31"/>
      <c r="BX261" s="31"/>
      <c r="BY261" s="31"/>
      <c r="BZ261" s="31"/>
      <c r="CA261" s="31"/>
      <c r="CB261" s="31"/>
      <c r="CC261" s="31"/>
      <c r="CD261" s="31"/>
      <c r="CE261" s="31"/>
      <c r="CF261" s="31"/>
      <c r="CG261" s="31"/>
      <c r="CH261" s="31"/>
      <c r="CI261" s="31"/>
      <c r="CJ261" s="31"/>
      <c r="CK261" s="31"/>
      <c r="CL261" s="31"/>
      <c r="CM261" s="31"/>
      <c r="CN261" s="31"/>
      <c r="CO261" s="31"/>
      <c r="CP261" s="31"/>
      <c r="CQ261" s="31"/>
      <c r="CR261" s="31"/>
      <c r="CS261" s="31"/>
      <c r="CT261" s="31"/>
      <c r="CU261" s="31"/>
      <c r="CV261" s="31"/>
    </row>
    <row r="262" spans="1:100" x14ac:dyDescent="0.3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2"/>
      <c r="AX262" s="32"/>
      <c r="AY262" s="32"/>
      <c r="AZ262" s="32"/>
      <c r="BA262" s="32"/>
      <c r="BB262" s="32"/>
      <c r="BC262" s="31"/>
      <c r="BD262" s="31"/>
      <c r="BE262" s="31"/>
      <c r="BF262" s="31"/>
      <c r="BG262" s="31"/>
      <c r="BH262" s="31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  <c r="BS262" s="31"/>
      <c r="BT262" s="31"/>
      <c r="BU262" s="31"/>
      <c r="BV262" s="31"/>
      <c r="BW262" s="31"/>
      <c r="BX262" s="31"/>
      <c r="BY262" s="31"/>
      <c r="BZ262" s="31"/>
      <c r="CA262" s="31"/>
      <c r="CB262" s="31"/>
      <c r="CC262" s="31"/>
      <c r="CD262" s="31"/>
      <c r="CE262" s="31"/>
      <c r="CF262" s="31"/>
      <c r="CG262" s="31"/>
      <c r="CH262" s="31"/>
      <c r="CI262" s="31"/>
      <c r="CJ262" s="31"/>
      <c r="CK262" s="31"/>
      <c r="CL262" s="31"/>
      <c r="CM262" s="31"/>
      <c r="CN262" s="31"/>
      <c r="CO262" s="31"/>
      <c r="CP262" s="31"/>
      <c r="CQ262" s="31"/>
      <c r="CR262" s="31"/>
      <c r="CS262" s="31"/>
      <c r="CT262" s="31"/>
      <c r="CU262" s="31"/>
      <c r="CV262" s="31"/>
    </row>
    <row r="263" spans="1:100" x14ac:dyDescent="0.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2"/>
      <c r="AX263" s="32"/>
      <c r="AY263" s="32"/>
      <c r="AZ263" s="32"/>
      <c r="BA263" s="32"/>
      <c r="BB263" s="32"/>
      <c r="BC263" s="31"/>
      <c r="BD263" s="31"/>
      <c r="BE263" s="31"/>
      <c r="BF263" s="31"/>
      <c r="BG263" s="31"/>
      <c r="BH263" s="31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  <c r="BS263" s="31"/>
      <c r="BT263" s="31"/>
      <c r="BU263" s="31"/>
      <c r="BV263" s="31"/>
      <c r="BW263" s="31"/>
      <c r="BX263" s="31"/>
      <c r="BY263" s="31"/>
      <c r="BZ263" s="31"/>
      <c r="CA263" s="31"/>
      <c r="CB263" s="31"/>
      <c r="CC263" s="31"/>
      <c r="CD263" s="31"/>
      <c r="CE263" s="31"/>
      <c r="CF263" s="31"/>
      <c r="CG263" s="31"/>
      <c r="CH263" s="31"/>
      <c r="CI263" s="31"/>
      <c r="CJ263" s="31"/>
      <c r="CK263" s="31"/>
      <c r="CL263" s="31"/>
      <c r="CM263" s="31"/>
      <c r="CN263" s="31"/>
      <c r="CO263" s="31"/>
      <c r="CP263" s="31"/>
      <c r="CQ263" s="31"/>
      <c r="CR263" s="31"/>
      <c r="CS263" s="31"/>
      <c r="CT263" s="31"/>
      <c r="CU263" s="31"/>
      <c r="CV263" s="31"/>
    </row>
    <row r="264" spans="1:100" x14ac:dyDescent="0.3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2"/>
      <c r="AX264" s="32"/>
      <c r="AY264" s="32"/>
      <c r="AZ264" s="32"/>
      <c r="BA264" s="32"/>
      <c r="BB264" s="32"/>
      <c r="BC264" s="31"/>
      <c r="BD264" s="31"/>
      <c r="BE264" s="31"/>
      <c r="BF264" s="31"/>
      <c r="BG264" s="31"/>
      <c r="BH264" s="31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  <c r="BS264" s="31"/>
      <c r="BT264" s="31"/>
      <c r="BU264" s="31"/>
      <c r="BV264" s="31"/>
      <c r="BW264" s="31"/>
      <c r="BX264" s="31"/>
      <c r="BY264" s="31"/>
      <c r="BZ264" s="31"/>
      <c r="CA264" s="31"/>
      <c r="CB264" s="31"/>
      <c r="CC264" s="31"/>
      <c r="CD264" s="31"/>
      <c r="CE264" s="31"/>
      <c r="CF264" s="31"/>
      <c r="CG264" s="31"/>
      <c r="CH264" s="31"/>
      <c r="CI264" s="31"/>
      <c r="CJ264" s="31"/>
      <c r="CK264" s="31"/>
      <c r="CL264" s="31"/>
      <c r="CM264" s="31"/>
      <c r="CN264" s="31"/>
      <c r="CO264" s="31"/>
      <c r="CP264" s="31"/>
      <c r="CQ264" s="31"/>
      <c r="CR264" s="31"/>
      <c r="CS264" s="31"/>
      <c r="CT264" s="31"/>
      <c r="CU264" s="31"/>
      <c r="CV264" s="31"/>
    </row>
    <row r="265" spans="1:100" x14ac:dyDescent="0.3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2"/>
      <c r="AX265" s="32"/>
      <c r="AY265" s="32"/>
      <c r="AZ265" s="32"/>
      <c r="BA265" s="32"/>
      <c r="BB265" s="32"/>
      <c r="BC265" s="31"/>
      <c r="BD265" s="31"/>
      <c r="BE265" s="31"/>
      <c r="BF265" s="31"/>
      <c r="BG265" s="31"/>
      <c r="BH265" s="31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  <c r="BS265" s="31"/>
      <c r="BT265" s="31"/>
      <c r="BU265" s="31"/>
      <c r="BV265" s="31"/>
      <c r="BW265" s="31"/>
      <c r="BX265" s="31"/>
      <c r="BY265" s="31"/>
      <c r="BZ265" s="31"/>
      <c r="CA265" s="31"/>
      <c r="CB265" s="31"/>
      <c r="CC265" s="31"/>
      <c r="CD265" s="31"/>
      <c r="CE265" s="31"/>
      <c r="CF265" s="31"/>
      <c r="CG265" s="31"/>
      <c r="CH265" s="31"/>
      <c r="CI265" s="31"/>
      <c r="CJ265" s="31"/>
      <c r="CK265" s="31"/>
      <c r="CL265" s="31"/>
      <c r="CM265" s="31"/>
      <c r="CN265" s="31"/>
      <c r="CO265" s="31"/>
      <c r="CP265" s="31"/>
      <c r="CQ265" s="31"/>
      <c r="CR265" s="31"/>
      <c r="CS265" s="31"/>
      <c r="CT265" s="31"/>
      <c r="CU265" s="31"/>
      <c r="CV265" s="31"/>
    </row>
    <row r="266" spans="1:100" x14ac:dyDescent="0.3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2"/>
      <c r="AX266" s="32"/>
      <c r="AY266" s="32"/>
      <c r="AZ266" s="32"/>
      <c r="BA266" s="32"/>
      <c r="BB266" s="32"/>
      <c r="BC266" s="31"/>
      <c r="BD266" s="31"/>
      <c r="BE266" s="31"/>
      <c r="BF266" s="31"/>
      <c r="BG266" s="31"/>
      <c r="BH266" s="31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  <c r="BS266" s="31"/>
      <c r="BT266" s="31"/>
      <c r="BU266" s="31"/>
      <c r="BV266" s="31"/>
      <c r="BW266" s="31"/>
      <c r="BX266" s="31"/>
      <c r="BY266" s="31"/>
      <c r="BZ266" s="31"/>
      <c r="CA266" s="31"/>
      <c r="CB266" s="31"/>
      <c r="CC266" s="31"/>
      <c r="CD266" s="31"/>
      <c r="CE266" s="31"/>
      <c r="CF266" s="31"/>
      <c r="CG266" s="31"/>
      <c r="CH266" s="31"/>
      <c r="CI266" s="31"/>
      <c r="CJ266" s="31"/>
      <c r="CK266" s="31"/>
      <c r="CL266" s="31"/>
      <c r="CM266" s="31"/>
      <c r="CN266" s="31"/>
      <c r="CO266" s="31"/>
      <c r="CP266" s="31"/>
      <c r="CQ266" s="31"/>
      <c r="CR266" s="31"/>
      <c r="CS266" s="31"/>
      <c r="CT266" s="31"/>
      <c r="CU266" s="31"/>
      <c r="CV266" s="31"/>
    </row>
    <row r="267" spans="1:100" x14ac:dyDescent="0.3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2"/>
      <c r="AX267" s="32"/>
      <c r="AY267" s="32"/>
      <c r="AZ267" s="32"/>
      <c r="BA267" s="32"/>
      <c r="BB267" s="32"/>
      <c r="BC267" s="31"/>
      <c r="BD267" s="31"/>
      <c r="BE267" s="31"/>
      <c r="BF267" s="31"/>
      <c r="BG267" s="31"/>
      <c r="BH267" s="31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  <c r="BS267" s="31"/>
      <c r="BT267" s="31"/>
      <c r="BU267" s="31"/>
      <c r="BV267" s="31"/>
      <c r="BW267" s="31"/>
      <c r="BX267" s="31"/>
      <c r="BY267" s="31"/>
      <c r="BZ267" s="31"/>
      <c r="CA267" s="31"/>
      <c r="CB267" s="31"/>
      <c r="CC267" s="31"/>
      <c r="CD267" s="31"/>
      <c r="CE267" s="31"/>
      <c r="CF267" s="31"/>
      <c r="CG267" s="31"/>
      <c r="CH267" s="31"/>
      <c r="CI267" s="31"/>
      <c r="CJ267" s="31"/>
      <c r="CK267" s="31"/>
      <c r="CL267" s="31"/>
      <c r="CM267" s="31"/>
      <c r="CN267" s="31"/>
      <c r="CO267" s="31"/>
      <c r="CP267" s="31"/>
      <c r="CQ267" s="31"/>
      <c r="CR267" s="31"/>
      <c r="CS267" s="31"/>
      <c r="CT267" s="31"/>
      <c r="CU267" s="31"/>
      <c r="CV267" s="31"/>
    </row>
    <row r="268" spans="1:100" x14ac:dyDescent="0.3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2"/>
      <c r="AX268" s="32"/>
      <c r="AY268" s="32"/>
      <c r="AZ268" s="32"/>
      <c r="BA268" s="32"/>
      <c r="BB268" s="32"/>
      <c r="BC268" s="31"/>
      <c r="BD268" s="31"/>
      <c r="BE268" s="31"/>
      <c r="BF268" s="31"/>
      <c r="BG268" s="31"/>
      <c r="BH268" s="31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  <c r="BS268" s="31"/>
      <c r="BT268" s="31"/>
      <c r="BU268" s="31"/>
      <c r="BV268" s="31"/>
      <c r="BW268" s="31"/>
      <c r="BX268" s="31"/>
      <c r="BY268" s="31"/>
      <c r="BZ268" s="31"/>
      <c r="CA268" s="31"/>
      <c r="CB268" s="31"/>
      <c r="CC268" s="31"/>
      <c r="CD268" s="31"/>
      <c r="CE268" s="31"/>
      <c r="CF268" s="31"/>
      <c r="CG268" s="31"/>
      <c r="CH268" s="31"/>
      <c r="CI268" s="31"/>
      <c r="CJ268" s="31"/>
      <c r="CK268" s="31"/>
      <c r="CL268" s="31"/>
      <c r="CM268" s="31"/>
      <c r="CN268" s="31"/>
      <c r="CO268" s="31"/>
      <c r="CP268" s="31"/>
      <c r="CQ268" s="31"/>
      <c r="CR268" s="31"/>
      <c r="CS268" s="31"/>
      <c r="CT268" s="31"/>
      <c r="CU268" s="31"/>
      <c r="CV268" s="31"/>
    </row>
    <row r="269" spans="1:100" x14ac:dyDescent="0.3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2"/>
      <c r="AX269" s="32"/>
      <c r="AY269" s="32"/>
      <c r="AZ269" s="32"/>
      <c r="BA269" s="32"/>
      <c r="BB269" s="32"/>
      <c r="BC269" s="31"/>
      <c r="BD269" s="31"/>
      <c r="BE269" s="31"/>
      <c r="BF269" s="31"/>
      <c r="BG269" s="31"/>
      <c r="BH269" s="31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  <c r="BS269" s="31"/>
      <c r="BT269" s="31"/>
      <c r="BU269" s="31"/>
      <c r="BV269" s="31"/>
      <c r="BW269" s="31"/>
      <c r="BX269" s="31"/>
      <c r="BY269" s="31"/>
      <c r="BZ269" s="31"/>
      <c r="CA269" s="31"/>
      <c r="CB269" s="31"/>
      <c r="CC269" s="31"/>
      <c r="CD269" s="31"/>
      <c r="CE269" s="31"/>
      <c r="CF269" s="31"/>
      <c r="CG269" s="31"/>
      <c r="CH269" s="31"/>
      <c r="CI269" s="31"/>
      <c r="CJ269" s="31"/>
      <c r="CK269" s="31"/>
      <c r="CL269" s="31"/>
      <c r="CM269" s="31"/>
      <c r="CN269" s="31"/>
      <c r="CO269" s="31"/>
      <c r="CP269" s="31"/>
      <c r="CQ269" s="31"/>
      <c r="CR269" s="31"/>
      <c r="CS269" s="31"/>
      <c r="CT269" s="31"/>
      <c r="CU269" s="31"/>
      <c r="CV269" s="31"/>
    </row>
    <row r="270" spans="1:100" x14ac:dyDescent="0.3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2"/>
      <c r="AX270" s="32"/>
      <c r="AY270" s="32"/>
      <c r="AZ270" s="32"/>
      <c r="BA270" s="32"/>
      <c r="BB270" s="32"/>
      <c r="BC270" s="31"/>
      <c r="BD270" s="31"/>
      <c r="BE270" s="31"/>
      <c r="BF270" s="31"/>
      <c r="BG270" s="31"/>
      <c r="BH270" s="31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  <c r="BS270" s="31"/>
      <c r="BT270" s="31"/>
      <c r="BU270" s="31"/>
      <c r="BV270" s="31"/>
      <c r="BW270" s="31"/>
      <c r="BX270" s="31"/>
      <c r="BY270" s="31"/>
      <c r="BZ270" s="31"/>
      <c r="CA270" s="31"/>
      <c r="CB270" s="31"/>
      <c r="CC270" s="31"/>
      <c r="CD270" s="31"/>
      <c r="CE270" s="31"/>
      <c r="CF270" s="31"/>
      <c r="CG270" s="31"/>
      <c r="CH270" s="31"/>
      <c r="CI270" s="31"/>
      <c r="CJ270" s="31"/>
      <c r="CK270" s="31"/>
      <c r="CL270" s="31"/>
      <c r="CM270" s="31"/>
      <c r="CN270" s="31"/>
      <c r="CO270" s="31"/>
      <c r="CP270" s="31"/>
      <c r="CQ270" s="31"/>
      <c r="CR270" s="31"/>
      <c r="CS270" s="31"/>
      <c r="CT270" s="31"/>
      <c r="CU270" s="31"/>
      <c r="CV270" s="31"/>
    </row>
    <row r="271" spans="1:100" x14ac:dyDescent="0.3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2"/>
      <c r="AX271" s="32"/>
      <c r="AY271" s="32"/>
      <c r="AZ271" s="32"/>
      <c r="BA271" s="32"/>
      <c r="BB271" s="32"/>
      <c r="BC271" s="31"/>
      <c r="BD271" s="31"/>
      <c r="BE271" s="31"/>
      <c r="BF271" s="31"/>
      <c r="BG271" s="31"/>
      <c r="BH271" s="31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  <c r="BS271" s="31"/>
      <c r="BT271" s="31"/>
      <c r="BU271" s="31"/>
      <c r="BV271" s="31"/>
      <c r="BW271" s="31"/>
      <c r="BX271" s="31"/>
      <c r="BY271" s="31"/>
      <c r="BZ271" s="31"/>
      <c r="CA271" s="31"/>
      <c r="CB271" s="31"/>
      <c r="CC271" s="31"/>
      <c r="CD271" s="31"/>
      <c r="CE271" s="31"/>
      <c r="CF271" s="31"/>
      <c r="CG271" s="31"/>
      <c r="CH271" s="31"/>
      <c r="CI271" s="31"/>
      <c r="CJ271" s="31"/>
      <c r="CK271" s="31"/>
      <c r="CL271" s="31"/>
      <c r="CM271" s="31"/>
      <c r="CN271" s="31"/>
      <c r="CO271" s="31"/>
      <c r="CP271" s="31"/>
      <c r="CQ271" s="31"/>
      <c r="CR271" s="31"/>
      <c r="CS271" s="31"/>
      <c r="CT271" s="31"/>
      <c r="CU271" s="31"/>
      <c r="CV271" s="31"/>
    </row>
    <row r="272" spans="1:100" x14ac:dyDescent="0.3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2"/>
      <c r="AX272" s="32"/>
      <c r="AY272" s="32"/>
      <c r="AZ272" s="32"/>
      <c r="BA272" s="32"/>
      <c r="BB272" s="32"/>
      <c r="BC272" s="31"/>
      <c r="BD272" s="31"/>
      <c r="BE272" s="31"/>
      <c r="BF272" s="31"/>
      <c r="BG272" s="31"/>
      <c r="BH272" s="31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  <c r="BS272" s="31"/>
      <c r="BT272" s="31"/>
      <c r="BU272" s="31"/>
      <c r="BV272" s="31"/>
      <c r="BW272" s="31"/>
      <c r="BX272" s="31"/>
      <c r="BY272" s="31"/>
      <c r="BZ272" s="31"/>
      <c r="CA272" s="31"/>
      <c r="CB272" s="31"/>
      <c r="CC272" s="31"/>
      <c r="CD272" s="31"/>
      <c r="CE272" s="31"/>
      <c r="CF272" s="31"/>
      <c r="CG272" s="31"/>
      <c r="CH272" s="31"/>
      <c r="CI272" s="31"/>
      <c r="CJ272" s="31"/>
      <c r="CK272" s="31"/>
      <c r="CL272" s="31"/>
      <c r="CM272" s="31"/>
      <c r="CN272" s="31"/>
      <c r="CO272" s="31"/>
      <c r="CP272" s="31"/>
      <c r="CQ272" s="31"/>
      <c r="CR272" s="31"/>
      <c r="CS272" s="31"/>
      <c r="CT272" s="31"/>
      <c r="CU272" s="31"/>
      <c r="CV272" s="31"/>
    </row>
    <row r="273" spans="1:100" x14ac:dyDescent="0.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2"/>
      <c r="AX273" s="32"/>
      <c r="AY273" s="32"/>
      <c r="AZ273" s="32"/>
      <c r="BA273" s="32"/>
      <c r="BB273" s="32"/>
      <c r="BC273" s="31"/>
      <c r="BD273" s="31"/>
      <c r="BE273" s="31"/>
      <c r="BF273" s="31"/>
      <c r="BG273" s="31"/>
      <c r="BH273" s="31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  <c r="BS273" s="31"/>
      <c r="BT273" s="31"/>
      <c r="BU273" s="31"/>
      <c r="BV273" s="31"/>
      <c r="BW273" s="31"/>
      <c r="BX273" s="31"/>
      <c r="BY273" s="31"/>
      <c r="BZ273" s="31"/>
      <c r="CA273" s="31"/>
      <c r="CB273" s="31"/>
      <c r="CC273" s="31"/>
      <c r="CD273" s="31"/>
      <c r="CE273" s="31"/>
      <c r="CF273" s="31"/>
      <c r="CG273" s="31"/>
      <c r="CH273" s="31"/>
      <c r="CI273" s="31"/>
      <c r="CJ273" s="31"/>
      <c r="CK273" s="31"/>
      <c r="CL273" s="31"/>
      <c r="CM273" s="31"/>
      <c r="CN273" s="31"/>
      <c r="CO273" s="31"/>
      <c r="CP273" s="31"/>
      <c r="CQ273" s="31"/>
      <c r="CR273" s="31"/>
      <c r="CS273" s="31"/>
      <c r="CT273" s="31"/>
      <c r="CU273" s="31"/>
      <c r="CV273" s="31"/>
    </row>
    <row r="274" spans="1:100" x14ac:dyDescent="0.3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2"/>
      <c r="AX274" s="32"/>
      <c r="AY274" s="32"/>
      <c r="AZ274" s="32"/>
      <c r="BA274" s="32"/>
      <c r="BB274" s="32"/>
      <c r="BC274" s="31"/>
      <c r="BD274" s="31"/>
      <c r="BE274" s="31"/>
      <c r="BF274" s="31"/>
      <c r="BG274" s="31"/>
      <c r="BH274" s="31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  <c r="BS274" s="31"/>
      <c r="BT274" s="31"/>
      <c r="BU274" s="31"/>
      <c r="BV274" s="31"/>
      <c r="BW274" s="31"/>
      <c r="BX274" s="31"/>
      <c r="BY274" s="31"/>
      <c r="BZ274" s="31"/>
      <c r="CA274" s="31"/>
      <c r="CB274" s="31"/>
      <c r="CC274" s="31"/>
      <c r="CD274" s="31"/>
      <c r="CE274" s="31"/>
      <c r="CF274" s="31"/>
      <c r="CG274" s="31"/>
      <c r="CH274" s="31"/>
      <c r="CI274" s="31"/>
      <c r="CJ274" s="31"/>
      <c r="CK274" s="31"/>
      <c r="CL274" s="31"/>
      <c r="CM274" s="31"/>
      <c r="CN274" s="31"/>
      <c r="CO274" s="31"/>
      <c r="CP274" s="31"/>
      <c r="CQ274" s="31"/>
      <c r="CR274" s="31"/>
      <c r="CS274" s="31"/>
      <c r="CT274" s="31"/>
      <c r="CU274" s="31"/>
      <c r="CV274" s="31"/>
    </row>
    <row r="275" spans="1:100" x14ac:dyDescent="0.3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2"/>
      <c r="AX275" s="32"/>
      <c r="AY275" s="32"/>
      <c r="AZ275" s="32"/>
      <c r="BA275" s="32"/>
      <c r="BB275" s="32"/>
      <c r="BC275" s="31"/>
      <c r="BD275" s="31"/>
      <c r="BE275" s="31"/>
      <c r="BF275" s="31"/>
      <c r="BG275" s="31"/>
      <c r="BH275" s="31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  <c r="BS275" s="31"/>
      <c r="BT275" s="31"/>
      <c r="BU275" s="31"/>
      <c r="BV275" s="31"/>
      <c r="BW275" s="31"/>
      <c r="BX275" s="31"/>
      <c r="BY275" s="31"/>
      <c r="BZ275" s="31"/>
      <c r="CA275" s="31"/>
      <c r="CB275" s="31"/>
      <c r="CC275" s="31"/>
      <c r="CD275" s="31"/>
      <c r="CE275" s="31"/>
      <c r="CF275" s="31"/>
      <c r="CG275" s="31"/>
      <c r="CH275" s="31"/>
      <c r="CI275" s="31"/>
      <c r="CJ275" s="31"/>
      <c r="CK275" s="31"/>
      <c r="CL275" s="31"/>
      <c r="CM275" s="31"/>
      <c r="CN275" s="31"/>
      <c r="CO275" s="31"/>
      <c r="CP275" s="31"/>
      <c r="CQ275" s="31"/>
      <c r="CR275" s="31"/>
      <c r="CS275" s="31"/>
      <c r="CT275" s="31"/>
      <c r="CU275" s="31"/>
      <c r="CV275" s="31"/>
    </row>
    <row r="276" spans="1:100" x14ac:dyDescent="0.3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2"/>
      <c r="AX276" s="32"/>
      <c r="AY276" s="32"/>
      <c r="AZ276" s="32"/>
      <c r="BA276" s="32"/>
      <c r="BB276" s="32"/>
      <c r="BC276" s="31"/>
      <c r="BD276" s="31"/>
      <c r="BE276" s="31"/>
      <c r="BF276" s="31"/>
      <c r="BG276" s="31"/>
      <c r="BH276" s="31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  <c r="BS276" s="31"/>
      <c r="BT276" s="31"/>
      <c r="BU276" s="31"/>
      <c r="BV276" s="31"/>
      <c r="BW276" s="31"/>
      <c r="BX276" s="31"/>
      <c r="BY276" s="31"/>
      <c r="BZ276" s="31"/>
      <c r="CA276" s="31"/>
      <c r="CB276" s="31"/>
      <c r="CC276" s="31"/>
      <c r="CD276" s="31"/>
      <c r="CE276" s="31"/>
      <c r="CF276" s="31"/>
      <c r="CG276" s="31"/>
      <c r="CH276" s="31"/>
      <c r="CI276" s="31"/>
      <c r="CJ276" s="31"/>
      <c r="CK276" s="31"/>
      <c r="CL276" s="31"/>
      <c r="CM276" s="31"/>
      <c r="CN276" s="31"/>
      <c r="CO276" s="31"/>
      <c r="CP276" s="31"/>
      <c r="CQ276" s="31"/>
      <c r="CR276" s="31"/>
      <c r="CS276" s="31"/>
      <c r="CT276" s="31"/>
      <c r="CU276" s="31"/>
      <c r="CV276" s="31"/>
    </row>
    <row r="277" spans="1:100" x14ac:dyDescent="0.3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2"/>
      <c r="AX277" s="32"/>
      <c r="AY277" s="32"/>
      <c r="AZ277" s="32"/>
      <c r="BA277" s="32"/>
      <c r="BB277" s="32"/>
      <c r="BC277" s="31"/>
      <c r="BD277" s="31"/>
      <c r="BE277" s="31"/>
      <c r="BF277" s="31"/>
      <c r="BG277" s="31"/>
      <c r="BH277" s="31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  <c r="BS277" s="31"/>
      <c r="BT277" s="31"/>
      <c r="BU277" s="31"/>
      <c r="BV277" s="31"/>
      <c r="BW277" s="31"/>
      <c r="BX277" s="31"/>
      <c r="BY277" s="31"/>
      <c r="BZ277" s="31"/>
      <c r="CA277" s="31"/>
      <c r="CB277" s="31"/>
      <c r="CC277" s="31"/>
      <c r="CD277" s="31"/>
      <c r="CE277" s="31"/>
      <c r="CF277" s="31"/>
      <c r="CG277" s="31"/>
      <c r="CH277" s="31"/>
      <c r="CI277" s="31"/>
      <c r="CJ277" s="31"/>
      <c r="CK277" s="31"/>
      <c r="CL277" s="31"/>
      <c r="CM277" s="31"/>
      <c r="CN277" s="31"/>
      <c r="CO277" s="31"/>
      <c r="CP277" s="31"/>
      <c r="CQ277" s="31"/>
      <c r="CR277" s="31"/>
      <c r="CS277" s="31"/>
      <c r="CT277" s="31"/>
      <c r="CU277" s="31"/>
      <c r="CV277" s="31"/>
    </row>
    <row r="278" spans="1:100" x14ac:dyDescent="0.3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2"/>
      <c r="AX278" s="32"/>
      <c r="AY278" s="32"/>
      <c r="AZ278" s="32"/>
      <c r="BA278" s="32"/>
      <c r="BB278" s="32"/>
      <c r="BC278" s="31"/>
      <c r="BD278" s="31"/>
      <c r="BE278" s="31"/>
      <c r="BF278" s="31"/>
      <c r="BG278" s="31"/>
      <c r="BH278" s="31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  <c r="BS278" s="31"/>
      <c r="BT278" s="31"/>
      <c r="BU278" s="31"/>
      <c r="BV278" s="31"/>
      <c r="BW278" s="31"/>
      <c r="BX278" s="31"/>
      <c r="BY278" s="31"/>
      <c r="BZ278" s="31"/>
      <c r="CA278" s="31"/>
      <c r="CB278" s="31"/>
      <c r="CC278" s="31"/>
      <c r="CD278" s="31"/>
      <c r="CE278" s="31"/>
      <c r="CF278" s="31"/>
      <c r="CG278" s="31"/>
      <c r="CH278" s="31"/>
      <c r="CI278" s="31"/>
      <c r="CJ278" s="31"/>
      <c r="CK278" s="31"/>
      <c r="CL278" s="31"/>
      <c r="CM278" s="31"/>
      <c r="CN278" s="31"/>
      <c r="CO278" s="31"/>
      <c r="CP278" s="31"/>
      <c r="CQ278" s="31"/>
      <c r="CR278" s="31"/>
      <c r="CS278" s="31"/>
      <c r="CT278" s="31"/>
      <c r="CU278" s="31"/>
      <c r="CV278" s="31"/>
    </row>
    <row r="279" spans="1:100" x14ac:dyDescent="0.3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2"/>
      <c r="AX279" s="32"/>
      <c r="AY279" s="32"/>
      <c r="AZ279" s="32"/>
      <c r="BA279" s="32"/>
      <c r="BB279" s="32"/>
      <c r="BC279" s="31"/>
      <c r="BD279" s="31"/>
      <c r="BE279" s="31"/>
      <c r="BF279" s="31"/>
      <c r="BG279" s="31"/>
      <c r="BH279" s="31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  <c r="BS279" s="31"/>
      <c r="BT279" s="31"/>
      <c r="BU279" s="31"/>
      <c r="BV279" s="31"/>
      <c r="BW279" s="31"/>
      <c r="BX279" s="31"/>
      <c r="BY279" s="31"/>
      <c r="BZ279" s="31"/>
      <c r="CA279" s="31"/>
      <c r="CB279" s="31"/>
      <c r="CC279" s="31"/>
      <c r="CD279" s="31"/>
      <c r="CE279" s="31"/>
      <c r="CF279" s="31"/>
      <c r="CG279" s="31"/>
      <c r="CH279" s="31"/>
      <c r="CI279" s="31"/>
      <c r="CJ279" s="31"/>
      <c r="CK279" s="31"/>
      <c r="CL279" s="31"/>
      <c r="CM279" s="31"/>
      <c r="CN279" s="31"/>
      <c r="CO279" s="31"/>
      <c r="CP279" s="31"/>
      <c r="CQ279" s="31"/>
      <c r="CR279" s="31"/>
      <c r="CS279" s="31"/>
      <c r="CT279" s="31"/>
      <c r="CU279" s="31"/>
      <c r="CV279" s="31"/>
    </row>
    <row r="280" spans="1:100" x14ac:dyDescent="0.3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2"/>
      <c r="AX280" s="32"/>
      <c r="AY280" s="32"/>
      <c r="AZ280" s="32"/>
      <c r="BA280" s="32"/>
      <c r="BB280" s="32"/>
      <c r="BC280" s="31"/>
      <c r="BD280" s="31"/>
      <c r="BE280" s="31"/>
      <c r="BF280" s="31"/>
      <c r="BG280" s="31"/>
      <c r="BH280" s="31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  <c r="BS280" s="31"/>
      <c r="BT280" s="31"/>
      <c r="BU280" s="31"/>
      <c r="BV280" s="31"/>
      <c r="BW280" s="31"/>
      <c r="BX280" s="31"/>
      <c r="BY280" s="31"/>
      <c r="BZ280" s="31"/>
      <c r="CA280" s="31"/>
      <c r="CB280" s="31"/>
      <c r="CC280" s="31"/>
      <c r="CD280" s="31"/>
      <c r="CE280" s="31"/>
      <c r="CF280" s="31"/>
      <c r="CG280" s="31"/>
      <c r="CH280" s="31"/>
      <c r="CI280" s="31"/>
      <c r="CJ280" s="31"/>
      <c r="CK280" s="31"/>
      <c r="CL280" s="31"/>
      <c r="CM280" s="31"/>
      <c r="CN280" s="31"/>
      <c r="CO280" s="31"/>
      <c r="CP280" s="31"/>
      <c r="CQ280" s="31"/>
      <c r="CR280" s="31"/>
      <c r="CS280" s="31"/>
      <c r="CT280" s="31"/>
      <c r="CU280" s="31"/>
      <c r="CV280" s="31"/>
    </row>
    <row r="281" spans="1:100" x14ac:dyDescent="0.3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2"/>
      <c r="AX281" s="32"/>
      <c r="AY281" s="32"/>
      <c r="AZ281" s="32"/>
      <c r="BA281" s="32"/>
      <c r="BB281" s="32"/>
      <c r="BC281" s="31"/>
      <c r="BD281" s="31"/>
      <c r="BE281" s="31"/>
      <c r="BF281" s="31"/>
      <c r="BG281" s="31"/>
      <c r="BH281" s="31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  <c r="BS281" s="31"/>
      <c r="BT281" s="31"/>
      <c r="BU281" s="31"/>
      <c r="BV281" s="31"/>
      <c r="BW281" s="31"/>
      <c r="BX281" s="31"/>
      <c r="BY281" s="31"/>
      <c r="BZ281" s="31"/>
      <c r="CA281" s="31"/>
      <c r="CB281" s="31"/>
      <c r="CC281" s="31"/>
      <c r="CD281" s="31"/>
      <c r="CE281" s="31"/>
      <c r="CF281" s="31"/>
      <c r="CG281" s="31"/>
      <c r="CH281" s="31"/>
      <c r="CI281" s="31"/>
      <c r="CJ281" s="31"/>
      <c r="CK281" s="31"/>
      <c r="CL281" s="31"/>
      <c r="CM281" s="31"/>
      <c r="CN281" s="31"/>
      <c r="CO281" s="31"/>
      <c r="CP281" s="31"/>
      <c r="CQ281" s="31"/>
      <c r="CR281" s="31"/>
      <c r="CS281" s="31"/>
      <c r="CT281" s="31"/>
      <c r="CU281" s="31"/>
      <c r="CV281" s="31"/>
    </row>
    <row r="282" spans="1:100" x14ac:dyDescent="0.3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2"/>
      <c r="AX282" s="32"/>
      <c r="AY282" s="32"/>
      <c r="AZ282" s="32"/>
      <c r="BA282" s="32"/>
      <c r="BB282" s="32"/>
      <c r="BC282" s="31"/>
      <c r="BD282" s="31"/>
      <c r="BE282" s="31"/>
      <c r="BF282" s="31"/>
      <c r="BG282" s="31"/>
      <c r="BH282" s="31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  <c r="BS282" s="31"/>
      <c r="BT282" s="31"/>
      <c r="BU282" s="31"/>
      <c r="BV282" s="31"/>
      <c r="BW282" s="31"/>
      <c r="BX282" s="31"/>
      <c r="BY282" s="31"/>
      <c r="BZ282" s="31"/>
      <c r="CA282" s="31"/>
      <c r="CB282" s="31"/>
      <c r="CC282" s="31"/>
      <c r="CD282" s="31"/>
      <c r="CE282" s="31"/>
      <c r="CF282" s="31"/>
      <c r="CG282" s="31"/>
      <c r="CH282" s="31"/>
      <c r="CI282" s="31"/>
      <c r="CJ282" s="31"/>
      <c r="CK282" s="31"/>
      <c r="CL282" s="31"/>
      <c r="CM282" s="31"/>
      <c r="CN282" s="31"/>
      <c r="CO282" s="31"/>
      <c r="CP282" s="31"/>
      <c r="CQ282" s="31"/>
      <c r="CR282" s="31"/>
      <c r="CS282" s="31"/>
      <c r="CT282" s="31"/>
      <c r="CU282" s="31"/>
      <c r="CV282" s="31"/>
    </row>
    <row r="283" spans="1:100" x14ac:dyDescent="0.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2"/>
      <c r="AX283" s="32"/>
      <c r="AY283" s="32"/>
      <c r="AZ283" s="32"/>
      <c r="BA283" s="32"/>
      <c r="BB283" s="32"/>
      <c r="BC283" s="31"/>
      <c r="BD283" s="31"/>
      <c r="BE283" s="31"/>
      <c r="BF283" s="31"/>
      <c r="BG283" s="31"/>
      <c r="BH283" s="31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  <c r="BS283" s="31"/>
      <c r="BT283" s="31"/>
      <c r="BU283" s="31"/>
      <c r="BV283" s="31"/>
      <c r="BW283" s="31"/>
      <c r="BX283" s="31"/>
      <c r="BY283" s="31"/>
      <c r="BZ283" s="31"/>
      <c r="CA283" s="31"/>
      <c r="CB283" s="31"/>
      <c r="CC283" s="31"/>
      <c r="CD283" s="31"/>
      <c r="CE283" s="31"/>
      <c r="CF283" s="31"/>
      <c r="CG283" s="31"/>
      <c r="CH283" s="31"/>
      <c r="CI283" s="31"/>
      <c r="CJ283" s="31"/>
      <c r="CK283" s="31"/>
      <c r="CL283" s="31"/>
      <c r="CM283" s="31"/>
      <c r="CN283" s="31"/>
      <c r="CO283" s="31"/>
      <c r="CP283" s="31"/>
      <c r="CQ283" s="31"/>
      <c r="CR283" s="31"/>
      <c r="CS283" s="31"/>
      <c r="CT283" s="31"/>
      <c r="CU283" s="31"/>
      <c r="CV283" s="31"/>
    </row>
    <row r="284" spans="1:100" x14ac:dyDescent="0.3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2"/>
      <c r="AX284" s="32"/>
      <c r="AY284" s="32"/>
      <c r="AZ284" s="32"/>
      <c r="BA284" s="32"/>
      <c r="BB284" s="32"/>
      <c r="BC284" s="31"/>
      <c r="BD284" s="31"/>
      <c r="BE284" s="31"/>
      <c r="BF284" s="31"/>
      <c r="BG284" s="31"/>
      <c r="BH284" s="31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  <c r="BS284" s="31"/>
      <c r="BT284" s="31"/>
      <c r="BU284" s="31"/>
      <c r="BV284" s="31"/>
      <c r="BW284" s="31"/>
      <c r="BX284" s="31"/>
      <c r="BY284" s="31"/>
      <c r="BZ284" s="31"/>
      <c r="CA284" s="31"/>
      <c r="CB284" s="31"/>
      <c r="CC284" s="31"/>
      <c r="CD284" s="31"/>
      <c r="CE284" s="31"/>
      <c r="CF284" s="31"/>
      <c r="CG284" s="31"/>
      <c r="CH284" s="31"/>
      <c r="CI284" s="31"/>
      <c r="CJ284" s="31"/>
      <c r="CK284" s="31"/>
      <c r="CL284" s="31"/>
      <c r="CM284" s="31"/>
      <c r="CN284" s="31"/>
      <c r="CO284" s="31"/>
      <c r="CP284" s="31"/>
      <c r="CQ284" s="31"/>
      <c r="CR284" s="31"/>
      <c r="CS284" s="31"/>
      <c r="CT284" s="31"/>
      <c r="CU284" s="31"/>
      <c r="CV284" s="31"/>
    </row>
    <row r="285" spans="1:100" x14ac:dyDescent="0.3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2"/>
      <c r="AX285" s="32"/>
      <c r="AY285" s="32"/>
      <c r="AZ285" s="32"/>
      <c r="BA285" s="32"/>
      <c r="BB285" s="32"/>
      <c r="BC285" s="31"/>
      <c r="BD285" s="31"/>
      <c r="BE285" s="31"/>
      <c r="BF285" s="31"/>
      <c r="BG285" s="31"/>
      <c r="BH285" s="31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  <c r="BS285" s="31"/>
      <c r="BT285" s="31"/>
      <c r="BU285" s="31"/>
      <c r="BV285" s="31"/>
      <c r="BW285" s="31"/>
      <c r="BX285" s="31"/>
      <c r="BY285" s="31"/>
      <c r="BZ285" s="31"/>
      <c r="CA285" s="31"/>
      <c r="CB285" s="31"/>
      <c r="CC285" s="31"/>
      <c r="CD285" s="31"/>
      <c r="CE285" s="31"/>
      <c r="CF285" s="31"/>
      <c r="CG285" s="31"/>
      <c r="CH285" s="31"/>
      <c r="CI285" s="31"/>
      <c r="CJ285" s="31"/>
      <c r="CK285" s="31"/>
      <c r="CL285" s="31"/>
      <c r="CM285" s="31"/>
      <c r="CN285" s="31"/>
      <c r="CO285" s="31"/>
      <c r="CP285" s="31"/>
      <c r="CQ285" s="31"/>
      <c r="CR285" s="31"/>
      <c r="CS285" s="31"/>
      <c r="CT285" s="31"/>
      <c r="CU285" s="31"/>
      <c r="CV285" s="31"/>
    </row>
    <row r="286" spans="1:100" x14ac:dyDescent="0.3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2"/>
      <c r="AX286" s="32"/>
      <c r="AY286" s="32"/>
      <c r="AZ286" s="32"/>
      <c r="BA286" s="32"/>
      <c r="BB286" s="32"/>
      <c r="BC286" s="31"/>
      <c r="BD286" s="31"/>
      <c r="BE286" s="31"/>
      <c r="BF286" s="31"/>
      <c r="BG286" s="31"/>
      <c r="BH286" s="31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  <c r="BS286" s="31"/>
      <c r="BT286" s="31"/>
      <c r="BU286" s="31"/>
      <c r="BV286" s="31"/>
      <c r="BW286" s="31"/>
      <c r="BX286" s="31"/>
      <c r="BY286" s="31"/>
      <c r="BZ286" s="31"/>
      <c r="CA286" s="31"/>
      <c r="CB286" s="31"/>
      <c r="CC286" s="31"/>
      <c r="CD286" s="31"/>
      <c r="CE286" s="31"/>
      <c r="CF286" s="31"/>
      <c r="CG286" s="31"/>
      <c r="CH286" s="31"/>
      <c r="CI286" s="31"/>
      <c r="CJ286" s="31"/>
      <c r="CK286" s="31"/>
      <c r="CL286" s="31"/>
      <c r="CM286" s="31"/>
      <c r="CN286" s="31"/>
      <c r="CO286" s="31"/>
      <c r="CP286" s="31"/>
      <c r="CQ286" s="31"/>
      <c r="CR286" s="31"/>
      <c r="CS286" s="31"/>
      <c r="CT286" s="31"/>
      <c r="CU286" s="31"/>
      <c r="CV286" s="31"/>
    </row>
    <row r="287" spans="1:100" x14ac:dyDescent="0.3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2"/>
      <c r="AX287" s="32"/>
      <c r="AY287" s="32"/>
      <c r="AZ287" s="32"/>
      <c r="BA287" s="32"/>
      <c r="BB287" s="32"/>
      <c r="BC287" s="31"/>
      <c r="BD287" s="31"/>
      <c r="BE287" s="31"/>
      <c r="BF287" s="31"/>
      <c r="BG287" s="31"/>
      <c r="BH287" s="31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  <c r="BS287" s="31"/>
      <c r="BT287" s="31"/>
      <c r="BU287" s="31"/>
      <c r="BV287" s="31"/>
      <c r="BW287" s="31"/>
      <c r="BX287" s="31"/>
      <c r="BY287" s="31"/>
      <c r="BZ287" s="31"/>
      <c r="CA287" s="31"/>
      <c r="CB287" s="31"/>
      <c r="CC287" s="31"/>
      <c r="CD287" s="31"/>
      <c r="CE287" s="31"/>
      <c r="CF287" s="31"/>
      <c r="CG287" s="31"/>
      <c r="CH287" s="31"/>
      <c r="CI287" s="31"/>
      <c r="CJ287" s="31"/>
      <c r="CK287" s="31"/>
      <c r="CL287" s="31"/>
      <c r="CM287" s="31"/>
      <c r="CN287" s="31"/>
      <c r="CO287" s="31"/>
      <c r="CP287" s="31"/>
      <c r="CQ287" s="31"/>
      <c r="CR287" s="31"/>
      <c r="CS287" s="31"/>
      <c r="CT287" s="31"/>
      <c r="CU287" s="31"/>
      <c r="CV287" s="31"/>
    </row>
    <row r="288" spans="1:100" x14ac:dyDescent="0.3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2"/>
      <c r="AX288" s="32"/>
      <c r="AY288" s="32"/>
      <c r="AZ288" s="32"/>
      <c r="BA288" s="32"/>
      <c r="BB288" s="32"/>
      <c r="BC288" s="31"/>
      <c r="BD288" s="31"/>
      <c r="BE288" s="31"/>
      <c r="BF288" s="31"/>
      <c r="BG288" s="31"/>
      <c r="BH288" s="31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  <c r="BS288" s="31"/>
      <c r="BT288" s="31"/>
      <c r="BU288" s="31"/>
      <c r="BV288" s="31"/>
      <c r="BW288" s="31"/>
      <c r="BX288" s="31"/>
      <c r="BY288" s="31"/>
      <c r="BZ288" s="31"/>
      <c r="CA288" s="31"/>
      <c r="CB288" s="31"/>
      <c r="CC288" s="31"/>
      <c r="CD288" s="31"/>
      <c r="CE288" s="31"/>
      <c r="CF288" s="31"/>
      <c r="CG288" s="31"/>
      <c r="CH288" s="31"/>
      <c r="CI288" s="31"/>
      <c r="CJ288" s="31"/>
      <c r="CK288" s="31"/>
      <c r="CL288" s="31"/>
      <c r="CM288" s="31"/>
      <c r="CN288" s="31"/>
      <c r="CO288" s="31"/>
      <c r="CP288" s="31"/>
      <c r="CQ288" s="31"/>
      <c r="CR288" s="31"/>
      <c r="CS288" s="31"/>
      <c r="CT288" s="31"/>
      <c r="CU288" s="31"/>
      <c r="CV288" s="31"/>
    </row>
    <row r="289" spans="1:100" x14ac:dyDescent="0.3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2"/>
      <c r="AX289" s="32"/>
      <c r="AY289" s="32"/>
      <c r="AZ289" s="32"/>
      <c r="BA289" s="32"/>
      <c r="BB289" s="32"/>
      <c r="BC289" s="31"/>
      <c r="BD289" s="31"/>
      <c r="BE289" s="31"/>
      <c r="BF289" s="31"/>
      <c r="BG289" s="31"/>
      <c r="BH289" s="31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  <c r="BS289" s="31"/>
      <c r="BT289" s="31"/>
      <c r="BU289" s="31"/>
      <c r="BV289" s="31"/>
      <c r="BW289" s="31"/>
      <c r="BX289" s="31"/>
      <c r="BY289" s="31"/>
      <c r="BZ289" s="31"/>
      <c r="CA289" s="31"/>
      <c r="CB289" s="31"/>
      <c r="CC289" s="31"/>
      <c r="CD289" s="31"/>
      <c r="CE289" s="31"/>
      <c r="CF289" s="31"/>
      <c r="CG289" s="31"/>
      <c r="CH289" s="31"/>
      <c r="CI289" s="31"/>
      <c r="CJ289" s="31"/>
      <c r="CK289" s="31"/>
      <c r="CL289" s="31"/>
      <c r="CM289" s="31"/>
      <c r="CN289" s="31"/>
      <c r="CO289" s="31"/>
      <c r="CP289" s="31"/>
      <c r="CQ289" s="31"/>
      <c r="CR289" s="31"/>
      <c r="CS289" s="31"/>
      <c r="CT289" s="31"/>
      <c r="CU289" s="31"/>
      <c r="CV289" s="31"/>
    </row>
    <row r="290" spans="1:100" x14ac:dyDescent="0.3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2"/>
      <c r="AX290" s="32"/>
      <c r="AY290" s="32"/>
      <c r="AZ290" s="32"/>
      <c r="BA290" s="32"/>
      <c r="BB290" s="32"/>
      <c r="BC290" s="31"/>
      <c r="BD290" s="31"/>
      <c r="BE290" s="31"/>
      <c r="BF290" s="31"/>
      <c r="BG290" s="31"/>
      <c r="BH290" s="31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  <c r="BS290" s="31"/>
      <c r="BT290" s="31"/>
      <c r="BU290" s="31"/>
      <c r="BV290" s="31"/>
      <c r="BW290" s="31"/>
      <c r="BX290" s="31"/>
      <c r="BY290" s="31"/>
      <c r="BZ290" s="31"/>
      <c r="CA290" s="31"/>
      <c r="CB290" s="31"/>
      <c r="CC290" s="31"/>
      <c r="CD290" s="31"/>
      <c r="CE290" s="31"/>
      <c r="CF290" s="31"/>
      <c r="CG290" s="31"/>
      <c r="CH290" s="31"/>
      <c r="CI290" s="31"/>
      <c r="CJ290" s="31"/>
      <c r="CK290" s="31"/>
      <c r="CL290" s="31"/>
      <c r="CM290" s="31"/>
      <c r="CN290" s="31"/>
      <c r="CO290" s="31"/>
      <c r="CP290" s="31"/>
      <c r="CQ290" s="31"/>
      <c r="CR290" s="31"/>
      <c r="CS290" s="31"/>
      <c r="CT290" s="31"/>
      <c r="CU290" s="31"/>
      <c r="CV290" s="31"/>
    </row>
    <row r="291" spans="1:100" x14ac:dyDescent="0.3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2"/>
      <c r="AX291" s="32"/>
      <c r="AY291" s="32"/>
      <c r="AZ291" s="32"/>
      <c r="BA291" s="32"/>
      <c r="BB291" s="32"/>
      <c r="BC291" s="31"/>
      <c r="BD291" s="31"/>
      <c r="BE291" s="31"/>
      <c r="BF291" s="31"/>
      <c r="BG291" s="31"/>
      <c r="BH291" s="31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  <c r="BS291" s="31"/>
      <c r="BT291" s="31"/>
      <c r="BU291" s="31"/>
      <c r="BV291" s="31"/>
      <c r="BW291" s="31"/>
      <c r="BX291" s="31"/>
      <c r="BY291" s="31"/>
      <c r="BZ291" s="31"/>
      <c r="CA291" s="31"/>
      <c r="CB291" s="31"/>
      <c r="CC291" s="31"/>
      <c r="CD291" s="31"/>
      <c r="CE291" s="31"/>
      <c r="CF291" s="31"/>
      <c r="CG291" s="31"/>
      <c r="CH291" s="31"/>
      <c r="CI291" s="31"/>
      <c r="CJ291" s="31"/>
      <c r="CK291" s="31"/>
      <c r="CL291" s="31"/>
      <c r="CM291" s="31"/>
      <c r="CN291" s="31"/>
      <c r="CO291" s="31"/>
      <c r="CP291" s="31"/>
      <c r="CQ291" s="31"/>
      <c r="CR291" s="31"/>
      <c r="CS291" s="31"/>
      <c r="CT291" s="31"/>
      <c r="CU291" s="31"/>
      <c r="CV291" s="31"/>
    </row>
    <row r="292" spans="1:100" x14ac:dyDescent="0.3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2"/>
      <c r="AX292" s="32"/>
      <c r="AY292" s="32"/>
      <c r="AZ292" s="32"/>
      <c r="BA292" s="32"/>
      <c r="BB292" s="32"/>
      <c r="BC292" s="31"/>
      <c r="BD292" s="31"/>
      <c r="BE292" s="31"/>
      <c r="BF292" s="31"/>
      <c r="BG292" s="31"/>
      <c r="BH292" s="31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  <c r="BS292" s="31"/>
      <c r="BT292" s="31"/>
      <c r="BU292" s="31"/>
      <c r="BV292" s="31"/>
      <c r="BW292" s="31"/>
      <c r="BX292" s="31"/>
      <c r="BY292" s="31"/>
      <c r="BZ292" s="31"/>
      <c r="CA292" s="31"/>
      <c r="CB292" s="31"/>
      <c r="CC292" s="31"/>
      <c r="CD292" s="31"/>
      <c r="CE292" s="31"/>
      <c r="CF292" s="31"/>
      <c r="CG292" s="31"/>
      <c r="CH292" s="31"/>
      <c r="CI292" s="31"/>
      <c r="CJ292" s="31"/>
      <c r="CK292" s="31"/>
      <c r="CL292" s="31"/>
      <c r="CM292" s="31"/>
      <c r="CN292" s="31"/>
      <c r="CO292" s="31"/>
      <c r="CP292" s="31"/>
      <c r="CQ292" s="31"/>
      <c r="CR292" s="31"/>
      <c r="CS292" s="31"/>
      <c r="CT292" s="31"/>
      <c r="CU292" s="31"/>
      <c r="CV292" s="31"/>
    </row>
    <row r="293" spans="1:100" x14ac:dyDescent="0.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2"/>
      <c r="AX293" s="32"/>
      <c r="AY293" s="32"/>
      <c r="AZ293" s="32"/>
      <c r="BA293" s="32"/>
      <c r="BB293" s="32"/>
      <c r="BC293" s="31"/>
      <c r="BD293" s="31"/>
      <c r="BE293" s="31"/>
      <c r="BF293" s="31"/>
      <c r="BG293" s="31"/>
      <c r="BH293" s="31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  <c r="BS293" s="31"/>
      <c r="BT293" s="31"/>
      <c r="BU293" s="31"/>
      <c r="BV293" s="31"/>
      <c r="BW293" s="31"/>
      <c r="BX293" s="31"/>
      <c r="BY293" s="31"/>
      <c r="BZ293" s="31"/>
      <c r="CA293" s="31"/>
      <c r="CB293" s="31"/>
      <c r="CC293" s="31"/>
      <c r="CD293" s="31"/>
      <c r="CE293" s="31"/>
      <c r="CF293" s="31"/>
      <c r="CG293" s="31"/>
      <c r="CH293" s="31"/>
      <c r="CI293" s="31"/>
      <c r="CJ293" s="31"/>
      <c r="CK293" s="31"/>
      <c r="CL293" s="31"/>
      <c r="CM293" s="31"/>
      <c r="CN293" s="31"/>
      <c r="CO293" s="31"/>
      <c r="CP293" s="31"/>
      <c r="CQ293" s="31"/>
      <c r="CR293" s="31"/>
      <c r="CS293" s="31"/>
      <c r="CT293" s="31"/>
      <c r="CU293" s="31"/>
      <c r="CV293" s="31"/>
    </row>
    <row r="294" spans="1:100" x14ac:dyDescent="0.3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2"/>
      <c r="AX294" s="32"/>
      <c r="AY294" s="32"/>
      <c r="AZ294" s="32"/>
      <c r="BA294" s="32"/>
      <c r="BB294" s="32"/>
      <c r="BC294" s="31"/>
      <c r="BD294" s="31"/>
      <c r="BE294" s="31"/>
      <c r="BF294" s="31"/>
      <c r="BG294" s="31"/>
      <c r="BH294" s="31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  <c r="BS294" s="31"/>
      <c r="BT294" s="31"/>
      <c r="BU294" s="31"/>
      <c r="BV294" s="31"/>
      <c r="BW294" s="31"/>
      <c r="BX294" s="31"/>
      <c r="BY294" s="31"/>
      <c r="BZ294" s="31"/>
      <c r="CA294" s="31"/>
      <c r="CB294" s="31"/>
      <c r="CC294" s="31"/>
      <c r="CD294" s="31"/>
      <c r="CE294" s="31"/>
      <c r="CF294" s="31"/>
      <c r="CG294" s="31"/>
      <c r="CH294" s="31"/>
      <c r="CI294" s="31"/>
      <c r="CJ294" s="31"/>
      <c r="CK294" s="31"/>
      <c r="CL294" s="31"/>
      <c r="CM294" s="31"/>
      <c r="CN294" s="31"/>
      <c r="CO294" s="31"/>
      <c r="CP294" s="31"/>
      <c r="CQ294" s="31"/>
      <c r="CR294" s="31"/>
      <c r="CS294" s="31"/>
      <c r="CT294" s="31"/>
      <c r="CU294" s="31"/>
      <c r="CV294" s="31"/>
    </row>
    <row r="295" spans="1:100" x14ac:dyDescent="0.3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2"/>
      <c r="AX295" s="32"/>
      <c r="AY295" s="32"/>
      <c r="AZ295" s="32"/>
      <c r="BA295" s="32"/>
      <c r="BB295" s="32"/>
      <c r="BC295" s="31"/>
      <c r="BD295" s="31"/>
      <c r="BE295" s="31"/>
      <c r="BF295" s="31"/>
      <c r="BG295" s="31"/>
      <c r="BH295" s="31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  <c r="BS295" s="31"/>
      <c r="BT295" s="31"/>
      <c r="BU295" s="31"/>
      <c r="BV295" s="31"/>
      <c r="BW295" s="31"/>
      <c r="BX295" s="31"/>
      <c r="BY295" s="31"/>
      <c r="BZ295" s="31"/>
      <c r="CA295" s="31"/>
      <c r="CB295" s="31"/>
      <c r="CC295" s="31"/>
      <c r="CD295" s="31"/>
      <c r="CE295" s="31"/>
      <c r="CF295" s="31"/>
      <c r="CG295" s="31"/>
      <c r="CH295" s="31"/>
      <c r="CI295" s="31"/>
      <c r="CJ295" s="31"/>
      <c r="CK295" s="31"/>
      <c r="CL295" s="31"/>
      <c r="CM295" s="31"/>
      <c r="CN295" s="31"/>
      <c r="CO295" s="31"/>
      <c r="CP295" s="31"/>
      <c r="CQ295" s="31"/>
      <c r="CR295" s="31"/>
      <c r="CS295" s="31"/>
      <c r="CT295" s="31"/>
      <c r="CU295" s="31"/>
      <c r="CV295" s="31"/>
    </row>
    <row r="296" spans="1:100" x14ac:dyDescent="0.3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2"/>
      <c r="AX296" s="32"/>
      <c r="AY296" s="32"/>
      <c r="AZ296" s="32"/>
      <c r="BA296" s="32"/>
      <c r="BB296" s="32"/>
      <c r="BC296" s="31"/>
      <c r="BD296" s="31"/>
      <c r="BE296" s="31"/>
      <c r="BF296" s="31"/>
      <c r="BG296" s="31"/>
      <c r="BH296" s="31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  <c r="BS296" s="31"/>
      <c r="BT296" s="31"/>
      <c r="BU296" s="31"/>
      <c r="BV296" s="31"/>
      <c r="BW296" s="31"/>
      <c r="BX296" s="31"/>
      <c r="BY296" s="31"/>
      <c r="BZ296" s="31"/>
      <c r="CA296" s="31"/>
      <c r="CB296" s="31"/>
      <c r="CC296" s="31"/>
      <c r="CD296" s="31"/>
      <c r="CE296" s="31"/>
      <c r="CF296" s="31"/>
      <c r="CG296" s="31"/>
      <c r="CH296" s="31"/>
      <c r="CI296" s="31"/>
      <c r="CJ296" s="31"/>
      <c r="CK296" s="31"/>
      <c r="CL296" s="31"/>
      <c r="CM296" s="31"/>
      <c r="CN296" s="31"/>
      <c r="CO296" s="31"/>
      <c r="CP296" s="31"/>
      <c r="CQ296" s="31"/>
      <c r="CR296" s="31"/>
      <c r="CS296" s="31"/>
      <c r="CT296" s="31"/>
      <c r="CU296" s="31"/>
      <c r="CV296" s="31"/>
    </row>
    <row r="297" spans="1:100" x14ac:dyDescent="0.3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2"/>
      <c r="AX297" s="32"/>
      <c r="AY297" s="32"/>
      <c r="AZ297" s="32"/>
      <c r="BA297" s="32"/>
      <c r="BB297" s="32"/>
      <c r="BC297" s="31"/>
      <c r="BD297" s="31"/>
      <c r="BE297" s="31"/>
      <c r="BF297" s="31"/>
      <c r="BG297" s="31"/>
      <c r="BH297" s="31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  <c r="BS297" s="31"/>
      <c r="BT297" s="31"/>
      <c r="BU297" s="31"/>
      <c r="BV297" s="31"/>
      <c r="BW297" s="31"/>
      <c r="BX297" s="31"/>
      <c r="BY297" s="31"/>
      <c r="BZ297" s="31"/>
      <c r="CA297" s="31"/>
      <c r="CB297" s="31"/>
      <c r="CC297" s="31"/>
      <c r="CD297" s="31"/>
      <c r="CE297" s="31"/>
      <c r="CF297" s="31"/>
      <c r="CG297" s="31"/>
      <c r="CH297" s="31"/>
      <c r="CI297" s="31"/>
      <c r="CJ297" s="31"/>
      <c r="CK297" s="31"/>
      <c r="CL297" s="31"/>
      <c r="CM297" s="31"/>
      <c r="CN297" s="31"/>
      <c r="CO297" s="31"/>
      <c r="CP297" s="31"/>
      <c r="CQ297" s="31"/>
      <c r="CR297" s="31"/>
      <c r="CS297" s="31"/>
      <c r="CT297" s="31"/>
      <c r="CU297" s="31"/>
      <c r="CV297" s="31"/>
    </row>
    <row r="298" spans="1:100" x14ac:dyDescent="0.3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2"/>
      <c r="AX298" s="32"/>
      <c r="AY298" s="32"/>
      <c r="AZ298" s="32"/>
      <c r="BA298" s="32"/>
      <c r="BB298" s="32"/>
      <c r="BC298" s="31"/>
      <c r="BD298" s="31"/>
      <c r="BE298" s="31"/>
      <c r="BF298" s="31"/>
      <c r="BG298" s="31"/>
      <c r="BH298" s="31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  <c r="BS298" s="31"/>
      <c r="BT298" s="31"/>
      <c r="BU298" s="31"/>
      <c r="BV298" s="31"/>
      <c r="BW298" s="31"/>
      <c r="BX298" s="31"/>
      <c r="BY298" s="31"/>
      <c r="BZ298" s="31"/>
      <c r="CA298" s="31"/>
      <c r="CB298" s="31"/>
      <c r="CC298" s="31"/>
      <c r="CD298" s="31"/>
      <c r="CE298" s="31"/>
      <c r="CF298" s="31"/>
      <c r="CG298" s="31"/>
      <c r="CH298" s="31"/>
      <c r="CI298" s="31"/>
      <c r="CJ298" s="31"/>
      <c r="CK298" s="31"/>
      <c r="CL298" s="31"/>
      <c r="CM298" s="31"/>
      <c r="CN298" s="31"/>
      <c r="CO298" s="31"/>
      <c r="CP298" s="31"/>
      <c r="CQ298" s="31"/>
      <c r="CR298" s="31"/>
      <c r="CS298" s="31"/>
      <c r="CT298" s="31"/>
      <c r="CU298" s="31"/>
      <c r="CV298" s="31"/>
    </row>
    <row r="299" spans="1:100" x14ac:dyDescent="0.3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2"/>
      <c r="AX299" s="32"/>
      <c r="AY299" s="32"/>
      <c r="AZ299" s="32"/>
      <c r="BA299" s="32"/>
      <c r="BB299" s="32"/>
      <c r="BC299" s="31"/>
      <c r="BD299" s="31"/>
      <c r="BE299" s="31"/>
      <c r="BF299" s="31"/>
      <c r="BG299" s="31"/>
      <c r="BH299" s="31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  <c r="BS299" s="31"/>
      <c r="BT299" s="31"/>
      <c r="BU299" s="31"/>
      <c r="BV299" s="31"/>
      <c r="BW299" s="31"/>
      <c r="BX299" s="31"/>
      <c r="BY299" s="31"/>
      <c r="BZ299" s="31"/>
      <c r="CA299" s="31"/>
      <c r="CB299" s="31"/>
      <c r="CC299" s="31"/>
      <c r="CD299" s="31"/>
      <c r="CE299" s="31"/>
      <c r="CF299" s="31"/>
      <c r="CG299" s="31"/>
      <c r="CH299" s="31"/>
      <c r="CI299" s="31"/>
      <c r="CJ299" s="31"/>
      <c r="CK299" s="31"/>
      <c r="CL299" s="31"/>
      <c r="CM299" s="31"/>
      <c r="CN299" s="31"/>
      <c r="CO299" s="31"/>
      <c r="CP299" s="31"/>
      <c r="CQ299" s="31"/>
      <c r="CR299" s="31"/>
      <c r="CS299" s="31"/>
      <c r="CT299" s="31"/>
      <c r="CU299" s="31"/>
      <c r="CV299" s="31"/>
    </row>
    <row r="300" spans="1:100" x14ac:dyDescent="0.3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2"/>
      <c r="AX300" s="32"/>
      <c r="AY300" s="32"/>
      <c r="AZ300" s="32"/>
      <c r="BA300" s="32"/>
      <c r="BB300" s="32"/>
      <c r="BC300" s="31"/>
      <c r="BD300" s="31"/>
      <c r="BE300" s="31"/>
      <c r="BF300" s="31"/>
      <c r="BG300" s="31"/>
      <c r="BH300" s="31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  <c r="BS300" s="31"/>
      <c r="BT300" s="31"/>
      <c r="BU300" s="31"/>
      <c r="BV300" s="31"/>
      <c r="BW300" s="31"/>
      <c r="BX300" s="31"/>
      <c r="BY300" s="31"/>
      <c r="BZ300" s="31"/>
      <c r="CA300" s="31"/>
      <c r="CB300" s="31"/>
      <c r="CC300" s="31"/>
      <c r="CD300" s="31"/>
      <c r="CE300" s="31"/>
      <c r="CF300" s="31"/>
      <c r="CG300" s="31"/>
      <c r="CH300" s="31"/>
      <c r="CI300" s="31"/>
      <c r="CJ300" s="31"/>
      <c r="CK300" s="31"/>
      <c r="CL300" s="31"/>
      <c r="CM300" s="31"/>
      <c r="CN300" s="31"/>
      <c r="CO300" s="31"/>
      <c r="CP300" s="31"/>
      <c r="CQ300" s="31"/>
      <c r="CR300" s="31"/>
      <c r="CS300" s="31"/>
      <c r="CT300" s="31"/>
      <c r="CU300" s="31"/>
      <c r="CV300" s="31"/>
    </row>
    <row r="301" spans="1:100" x14ac:dyDescent="0.3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2"/>
      <c r="AX301" s="32"/>
      <c r="AY301" s="32"/>
      <c r="AZ301" s="32"/>
      <c r="BA301" s="32"/>
      <c r="BB301" s="32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  <c r="BS301" s="31"/>
      <c r="BT301" s="31"/>
      <c r="BU301" s="31"/>
      <c r="BV301" s="31"/>
      <c r="BW301" s="31"/>
      <c r="BX301" s="31"/>
      <c r="BY301" s="31"/>
      <c r="BZ301" s="31"/>
      <c r="CA301" s="31"/>
      <c r="CB301" s="31"/>
      <c r="CC301" s="31"/>
      <c r="CD301" s="31"/>
      <c r="CE301" s="31"/>
      <c r="CF301" s="31"/>
      <c r="CG301" s="31"/>
      <c r="CH301" s="31"/>
      <c r="CI301" s="31"/>
      <c r="CJ301" s="31"/>
      <c r="CK301" s="31"/>
      <c r="CL301" s="31"/>
      <c r="CM301" s="31"/>
      <c r="CN301" s="31"/>
      <c r="CO301" s="31"/>
      <c r="CP301" s="31"/>
      <c r="CQ301" s="31"/>
      <c r="CR301" s="31"/>
      <c r="CS301" s="31"/>
      <c r="CT301" s="31"/>
      <c r="CU301" s="31"/>
      <c r="CV301" s="31"/>
    </row>
    <row r="302" spans="1:100" x14ac:dyDescent="0.3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2"/>
      <c r="AX302" s="32"/>
      <c r="AY302" s="32"/>
      <c r="AZ302" s="32"/>
      <c r="BA302" s="32"/>
      <c r="BB302" s="32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  <c r="BS302" s="31"/>
      <c r="BT302" s="31"/>
      <c r="BU302" s="31"/>
      <c r="BV302" s="31"/>
      <c r="BW302" s="31"/>
      <c r="BX302" s="31"/>
      <c r="BY302" s="31"/>
      <c r="BZ302" s="31"/>
      <c r="CA302" s="31"/>
      <c r="CB302" s="31"/>
      <c r="CC302" s="31"/>
      <c r="CD302" s="31"/>
      <c r="CE302" s="31"/>
      <c r="CF302" s="31"/>
      <c r="CG302" s="31"/>
      <c r="CH302" s="31"/>
      <c r="CI302" s="31"/>
      <c r="CJ302" s="31"/>
      <c r="CK302" s="31"/>
      <c r="CL302" s="31"/>
      <c r="CM302" s="31"/>
      <c r="CN302" s="31"/>
      <c r="CO302" s="31"/>
      <c r="CP302" s="31"/>
      <c r="CQ302" s="31"/>
      <c r="CR302" s="31"/>
      <c r="CS302" s="31"/>
      <c r="CT302" s="31"/>
      <c r="CU302" s="31"/>
      <c r="CV302" s="31"/>
    </row>
    <row r="303" spans="1:100" x14ac:dyDescent="0.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2"/>
      <c r="AX303" s="32"/>
      <c r="AY303" s="32"/>
      <c r="AZ303" s="32"/>
      <c r="BA303" s="32"/>
      <c r="BB303" s="32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  <c r="BS303" s="31"/>
      <c r="BT303" s="31"/>
      <c r="BU303" s="31"/>
      <c r="BV303" s="31"/>
      <c r="BW303" s="31"/>
      <c r="BX303" s="31"/>
      <c r="BY303" s="31"/>
      <c r="BZ303" s="31"/>
      <c r="CA303" s="31"/>
      <c r="CB303" s="31"/>
      <c r="CC303" s="31"/>
      <c r="CD303" s="31"/>
      <c r="CE303" s="31"/>
      <c r="CF303" s="31"/>
      <c r="CG303" s="31"/>
      <c r="CH303" s="31"/>
      <c r="CI303" s="31"/>
      <c r="CJ303" s="31"/>
      <c r="CK303" s="31"/>
      <c r="CL303" s="31"/>
      <c r="CM303" s="31"/>
      <c r="CN303" s="31"/>
      <c r="CO303" s="31"/>
      <c r="CP303" s="31"/>
      <c r="CQ303" s="31"/>
      <c r="CR303" s="31"/>
      <c r="CS303" s="31"/>
      <c r="CT303" s="31"/>
      <c r="CU303" s="31"/>
      <c r="CV303" s="31"/>
    </row>
    <row r="304" spans="1:100" x14ac:dyDescent="0.3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2"/>
      <c r="AX304" s="32"/>
      <c r="AY304" s="32"/>
      <c r="AZ304" s="32"/>
      <c r="BA304" s="32"/>
      <c r="BB304" s="32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  <c r="BS304" s="31"/>
      <c r="BT304" s="31"/>
      <c r="BU304" s="31"/>
      <c r="BV304" s="31"/>
      <c r="BW304" s="31"/>
      <c r="BX304" s="31"/>
      <c r="BY304" s="31"/>
      <c r="BZ304" s="31"/>
      <c r="CA304" s="31"/>
      <c r="CB304" s="31"/>
      <c r="CC304" s="31"/>
      <c r="CD304" s="31"/>
      <c r="CE304" s="31"/>
      <c r="CF304" s="31"/>
      <c r="CG304" s="31"/>
      <c r="CH304" s="31"/>
      <c r="CI304" s="31"/>
      <c r="CJ304" s="31"/>
      <c r="CK304" s="31"/>
      <c r="CL304" s="31"/>
      <c r="CM304" s="31"/>
      <c r="CN304" s="31"/>
      <c r="CO304" s="31"/>
      <c r="CP304" s="31"/>
      <c r="CQ304" s="31"/>
      <c r="CR304" s="31"/>
      <c r="CS304" s="31"/>
      <c r="CT304" s="31"/>
      <c r="CU304" s="31"/>
      <c r="CV304" s="31"/>
    </row>
    <row r="305" spans="1:100" x14ac:dyDescent="0.3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2"/>
      <c r="AX305" s="32"/>
      <c r="AY305" s="32"/>
      <c r="AZ305" s="32"/>
      <c r="BA305" s="32"/>
      <c r="BB305" s="32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  <c r="BS305" s="31"/>
      <c r="BT305" s="31"/>
      <c r="BU305" s="31"/>
      <c r="BV305" s="31"/>
      <c r="BW305" s="31"/>
      <c r="BX305" s="31"/>
      <c r="BY305" s="31"/>
      <c r="BZ305" s="31"/>
      <c r="CA305" s="31"/>
      <c r="CB305" s="31"/>
      <c r="CC305" s="31"/>
      <c r="CD305" s="31"/>
      <c r="CE305" s="31"/>
      <c r="CF305" s="31"/>
      <c r="CG305" s="31"/>
      <c r="CH305" s="31"/>
      <c r="CI305" s="31"/>
      <c r="CJ305" s="31"/>
      <c r="CK305" s="31"/>
      <c r="CL305" s="31"/>
      <c r="CM305" s="31"/>
      <c r="CN305" s="31"/>
      <c r="CO305" s="31"/>
      <c r="CP305" s="31"/>
      <c r="CQ305" s="31"/>
      <c r="CR305" s="31"/>
      <c r="CS305" s="31"/>
      <c r="CT305" s="31"/>
      <c r="CU305" s="31"/>
      <c r="CV305" s="31"/>
    </row>
    <row r="306" spans="1:100" x14ac:dyDescent="0.3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2"/>
      <c r="AX306" s="32"/>
      <c r="AY306" s="32"/>
      <c r="AZ306" s="32"/>
      <c r="BA306" s="32"/>
      <c r="BB306" s="32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  <c r="BS306" s="31"/>
      <c r="BT306" s="31"/>
      <c r="BU306" s="31"/>
      <c r="BV306" s="31"/>
      <c r="BW306" s="31"/>
      <c r="BX306" s="31"/>
      <c r="BY306" s="31"/>
      <c r="BZ306" s="31"/>
      <c r="CA306" s="31"/>
      <c r="CB306" s="31"/>
      <c r="CC306" s="31"/>
      <c r="CD306" s="31"/>
      <c r="CE306" s="31"/>
      <c r="CF306" s="31"/>
      <c r="CG306" s="31"/>
      <c r="CH306" s="31"/>
      <c r="CI306" s="31"/>
      <c r="CJ306" s="31"/>
      <c r="CK306" s="31"/>
      <c r="CL306" s="31"/>
      <c r="CM306" s="31"/>
      <c r="CN306" s="31"/>
      <c r="CO306" s="31"/>
      <c r="CP306" s="31"/>
      <c r="CQ306" s="31"/>
      <c r="CR306" s="31"/>
      <c r="CS306" s="31"/>
      <c r="CT306" s="31"/>
      <c r="CU306" s="31"/>
      <c r="CV306" s="31"/>
    </row>
    <row r="307" spans="1:100" x14ac:dyDescent="0.3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2"/>
      <c r="AX307" s="32"/>
      <c r="AY307" s="32"/>
      <c r="AZ307" s="32"/>
      <c r="BA307" s="32"/>
      <c r="BB307" s="32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  <c r="BS307" s="31"/>
      <c r="BT307" s="31"/>
      <c r="BU307" s="31"/>
      <c r="BV307" s="31"/>
      <c r="BW307" s="31"/>
      <c r="BX307" s="31"/>
      <c r="BY307" s="31"/>
      <c r="BZ307" s="31"/>
      <c r="CA307" s="31"/>
      <c r="CB307" s="31"/>
      <c r="CC307" s="31"/>
      <c r="CD307" s="31"/>
      <c r="CE307" s="31"/>
      <c r="CF307" s="31"/>
      <c r="CG307" s="31"/>
      <c r="CH307" s="31"/>
      <c r="CI307" s="31"/>
      <c r="CJ307" s="31"/>
      <c r="CK307" s="31"/>
      <c r="CL307" s="31"/>
      <c r="CM307" s="31"/>
      <c r="CN307" s="31"/>
      <c r="CO307" s="31"/>
      <c r="CP307" s="31"/>
      <c r="CQ307" s="31"/>
      <c r="CR307" s="31"/>
      <c r="CS307" s="31"/>
      <c r="CT307" s="31"/>
      <c r="CU307" s="31"/>
      <c r="CV307" s="31"/>
    </row>
    <row r="308" spans="1:100" x14ac:dyDescent="0.3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2"/>
      <c r="AX308" s="32"/>
      <c r="AY308" s="32"/>
      <c r="AZ308" s="32"/>
      <c r="BA308" s="32"/>
      <c r="BB308" s="32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  <c r="BS308" s="31"/>
      <c r="BT308" s="31"/>
      <c r="BU308" s="31"/>
      <c r="BV308" s="31"/>
      <c r="BW308" s="31"/>
      <c r="BX308" s="31"/>
      <c r="BY308" s="31"/>
      <c r="BZ308" s="31"/>
      <c r="CA308" s="31"/>
      <c r="CB308" s="31"/>
      <c r="CC308" s="31"/>
      <c r="CD308" s="31"/>
      <c r="CE308" s="31"/>
      <c r="CF308" s="31"/>
      <c r="CG308" s="31"/>
      <c r="CH308" s="31"/>
      <c r="CI308" s="31"/>
      <c r="CJ308" s="31"/>
      <c r="CK308" s="31"/>
      <c r="CL308" s="31"/>
      <c r="CM308" s="31"/>
      <c r="CN308" s="31"/>
      <c r="CO308" s="31"/>
      <c r="CP308" s="31"/>
      <c r="CQ308" s="31"/>
      <c r="CR308" s="31"/>
      <c r="CS308" s="31"/>
      <c r="CT308" s="31"/>
      <c r="CU308" s="31"/>
      <c r="CV308" s="31"/>
    </row>
    <row r="309" spans="1:100" x14ac:dyDescent="0.3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2"/>
      <c r="AX309" s="32"/>
      <c r="AY309" s="32"/>
      <c r="AZ309" s="32"/>
      <c r="BA309" s="32"/>
      <c r="BB309" s="32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  <c r="BS309" s="31"/>
      <c r="BT309" s="31"/>
      <c r="BU309" s="31"/>
      <c r="BV309" s="31"/>
      <c r="BW309" s="31"/>
      <c r="BX309" s="31"/>
      <c r="BY309" s="31"/>
      <c r="BZ309" s="31"/>
      <c r="CA309" s="31"/>
      <c r="CB309" s="31"/>
      <c r="CC309" s="31"/>
      <c r="CD309" s="31"/>
      <c r="CE309" s="31"/>
      <c r="CF309" s="31"/>
      <c r="CG309" s="31"/>
      <c r="CH309" s="31"/>
      <c r="CI309" s="31"/>
      <c r="CJ309" s="31"/>
      <c r="CK309" s="31"/>
      <c r="CL309" s="31"/>
      <c r="CM309" s="31"/>
      <c r="CN309" s="31"/>
      <c r="CO309" s="31"/>
      <c r="CP309" s="31"/>
      <c r="CQ309" s="31"/>
      <c r="CR309" s="31"/>
      <c r="CS309" s="31"/>
      <c r="CT309" s="31"/>
      <c r="CU309" s="31"/>
      <c r="CV309" s="31"/>
    </row>
    <row r="310" spans="1:100" x14ac:dyDescent="0.3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2"/>
      <c r="AX310" s="32"/>
      <c r="AY310" s="32"/>
      <c r="AZ310" s="32"/>
      <c r="BA310" s="32"/>
      <c r="BB310" s="32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  <c r="BS310" s="31"/>
      <c r="BT310" s="31"/>
      <c r="BU310" s="31"/>
      <c r="BV310" s="31"/>
      <c r="BW310" s="31"/>
      <c r="BX310" s="31"/>
      <c r="BY310" s="31"/>
      <c r="BZ310" s="31"/>
      <c r="CA310" s="31"/>
      <c r="CB310" s="31"/>
      <c r="CC310" s="31"/>
      <c r="CD310" s="31"/>
      <c r="CE310" s="31"/>
      <c r="CF310" s="31"/>
      <c r="CG310" s="31"/>
      <c r="CH310" s="31"/>
      <c r="CI310" s="31"/>
      <c r="CJ310" s="31"/>
      <c r="CK310" s="31"/>
      <c r="CL310" s="31"/>
      <c r="CM310" s="31"/>
      <c r="CN310" s="31"/>
      <c r="CO310" s="31"/>
      <c r="CP310" s="31"/>
      <c r="CQ310" s="31"/>
      <c r="CR310" s="31"/>
      <c r="CS310" s="31"/>
      <c r="CT310" s="31"/>
      <c r="CU310" s="31"/>
      <c r="CV310" s="31"/>
    </row>
    <row r="311" spans="1:100" x14ac:dyDescent="0.3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2"/>
      <c r="AX311" s="32"/>
      <c r="AY311" s="32"/>
      <c r="AZ311" s="32"/>
      <c r="BA311" s="32"/>
      <c r="BB311" s="32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  <c r="BS311" s="31"/>
      <c r="BT311" s="31"/>
      <c r="BU311" s="31"/>
      <c r="BV311" s="31"/>
      <c r="BW311" s="31"/>
      <c r="BX311" s="31"/>
      <c r="BY311" s="31"/>
      <c r="BZ311" s="31"/>
      <c r="CA311" s="31"/>
      <c r="CB311" s="31"/>
      <c r="CC311" s="31"/>
      <c r="CD311" s="31"/>
      <c r="CE311" s="31"/>
      <c r="CF311" s="31"/>
      <c r="CG311" s="31"/>
      <c r="CH311" s="31"/>
      <c r="CI311" s="31"/>
      <c r="CJ311" s="31"/>
      <c r="CK311" s="31"/>
      <c r="CL311" s="31"/>
      <c r="CM311" s="31"/>
      <c r="CN311" s="31"/>
      <c r="CO311" s="31"/>
      <c r="CP311" s="31"/>
      <c r="CQ311" s="31"/>
      <c r="CR311" s="31"/>
      <c r="CS311" s="31"/>
      <c r="CT311" s="31"/>
      <c r="CU311" s="31"/>
      <c r="CV311" s="31"/>
    </row>
    <row r="312" spans="1:100" x14ac:dyDescent="0.3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2"/>
      <c r="AX312" s="32"/>
      <c r="AY312" s="32"/>
      <c r="AZ312" s="32"/>
      <c r="BA312" s="32"/>
      <c r="BB312" s="32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  <c r="BS312" s="31"/>
      <c r="BT312" s="31"/>
      <c r="BU312" s="31"/>
      <c r="BV312" s="31"/>
      <c r="BW312" s="31"/>
      <c r="BX312" s="31"/>
      <c r="BY312" s="31"/>
      <c r="BZ312" s="31"/>
      <c r="CA312" s="31"/>
      <c r="CB312" s="31"/>
      <c r="CC312" s="31"/>
      <c r="CD312" s="31"/>
      <c r="CE312" s="31"/>
      <c r="CF312" s="31"/>
      <c r="CG312" s="31"/>
      <c r="CH312" s="31"/>
      <c r="CI312" s="31"/>
      <c r="CJ312" s="31"/>
      <c r="CK312" s="31"/>
      <c r="CL312" s="31"/>
      <c r="CM312" s="31"/>
      <c r="CN312" s="31"/>
      <c r="CO312" s="31"/>
      <c r="CP312" s="31"/>
      <c r="CQ312" s="31"/>
      <c r="CR312" s="31"/>
      <c r="CS312" s="31"/>
      <c r="CT312" s="31"/>
      <c r="CU312" s="31"/>
      <c r="CV312" s="31"/>
    </row>
    <row r="313" spans="1:100" x14ac:dyDescent="0.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2"/>
      <c r="AX313" s="32"/>
      <c r="AY313" s="32"/>
      <c r="AZ313" s="32"/>
      <c r="BA313" s="32"/>
      <c r="BB313" s="32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  <c r="BS313" s="31"/>
      <c r="BT313" s="31"/>
      <c r="BU313" s="31"/>
      <c r="BV313" s="31"/>
      <c r="BW313" s="31"/>
      <c r="BX313" s="31"/>
      <c r="BY313" s="31"/>
      <c r="BZ313" s="31"/>
      <c r="CA313" s="31"/>
      <c r="CB313" s="31"/>
      <c r="CC313" s="31"/>
      <c r="CD313" s="31"/>
      <c r="CE313" s="31"/>
      <c r="CF313" s="31"/>
      <c r="CG313" s="31"/>
      <c r="CH313" s="31"/>
      <c r="CI313" s="31"/>
      <c r="CJ313" s="31"/>
      <c r="CK313" s="31"/>
      <c r="CL313" s="31"/>
      <c r="CM313" s="31"/>
      <c r="CN313" s="31"/>
      <c r="CO313" s="31"/>
      <c r="CP313" s="31"/>
      <c r="CQ313" s="31"/>
      <c r="CR313" s="31"/>
      <c r="CS313" s="31"/>
      <c r="CT313" s="31"/>
      <c r="CU313" s="31"/>
      <c r="CV313" s="31"/>
    </row>
    <row r="314" spans="1:100" x14ac:dyDescent="0.3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2"/>
      <c r="AX314" s="32"/>
      <c r="AY314" s="32"/>
      <c r="AZ314" s="32"/>
      <c r="BA314" s="32"/>
      <c r="BB314" s="32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  <c r="BS314" s="31"/>
      <c r="BT314" s="31"/>
      <c r="BU314" s="31"/>
      <c r="BV314" s="31"/>
      <c r="BW314" s="31"/>
      <c r="BX314" s="31"/>
      <c r="BY314" s="31"/>
      <c r="BZ314" s="31"/>
      <c r="CA314" s="31"/>
      <c r="CB314" s="31"/>
      <c r="CC314" s="31"/>
      <c r="CD314" s="31"/>
      <c r="CE314" s="31"/>
      <c r="CF314" s="31"/>
      <c r="CG314" s="31"/>
      <c r="CH314" s="31"/>
      <c r="CI314" s="31"/>
      <c r="CJ314" s="31"/>
      <c r="CK314" s="31"/>
      <c r="CL314" s="31"/>
      <c r="CM314" s="31"/>
      <c r="CN314" s="31"/>
      <c r="CO314" s="31"/>
      <c r="CP314" s="31"/>
      <c r="CQ314" s="31"/>
      <c r="CR314" s="31"/>
      <c r="CS314" s="31"/>
      <c r="CT314" s="31"/>
      <c r="CU314" s="31"/>
      <c r="CV314" s="31"/>
    </row>
    <row r="315" spans="1:100" x14ac:dyDescent="0.3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2"/>
      <c r="AX315" s="32"/>
      <c r="AY315" s="32"/>
      <c r="AZ315" s="32"/>
      <c r="BA315" s="32"/>
      <c r="BB315" s="32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  <c r="BS315" s="31"/>
      <c r="BT315" s="31"/>
      <c r="BU315" s="31"/>
      <c r="BV315" s="31"/>
      <c r="BW315" s="31"/>
      <c r="BX315" s="31"/>
      <c r="BY315" s="31"/>
      <c r="BZ315" s="31"/>
      <c r="CA315" s="31"/>
      <c r="CB315" s="31"/>
      <c r="CC315" s="31"/>
      <c r="CD315" s="31"/>
      <c r="CE315" s="31"/>
      <c r="CF315" s="31"/>
      <c r="CG315" s="31"/>
      <c r="CH315" s="31"/>
      <c r="CI315" s="31"/>
      <c r="CJ315" s="31"/>
      <c r="CK315" s="31"/>
      <c r="CL315" s="31"/>
      <c r="CM315" s="31"/>
      <c r="CN315" s="31"/>
      <c r="CO315" s="31"/>
      <c r="CP315" s="31"/>
      <c r="CQ315" s="31"/>
      <c r="CR315" s="31"/>
      <c r="CS315" s="31"/>
      <c r="CT315" s="31"/>
      <c r="CU315" s="31"/>
      <c r="CV315" s="31"/>
    </row>
    <row r="316" spans="1:100" x14ac:dyDescent="0.3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2"/>
      <c r="AX316" s="32"/>
      <c r="AY316" s="32"/>
      <c r="AZ316" s="32"/>
      <c r="BA316" s="32"/>
      <c r="BB316" s="32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  <c r="BS316" s="31"/>
      <c r="BT316" s="31"/>
      <c r="BU316" s="31"/>
      <c r="BV316" s="31"/>
      <c r="BW316" s="31"/>
      <c r="BX316" s="31"/>
      <c r="BY316" s="31"/>
      <c r="BZ316" s="31"/>
      <c r="CA316" s="31"/>
      <c r="CB316" s="31"/>
      <c r="CC316" s="31"/>
      <c r="CD316" s="31"/>
      <c r="CE316" s="31"/>
      <c r="CF316" s="31"/>
      <c r="CG316" s="31"/>
      <c r="CH316" s="31"/>
      <c r="CI316" s="31"/>
      <c r="CJ316" s="31"/>
      <c r="CK316" s="31"/>
      <c r="CL316" s="31"/>
      <c r="CM316" s="31"/>
      <c r="CN316" s="31"/>
      <c r="CO316" s="31"/>
      <c r="CP316" s="31"/>
      <c r="CQ316" s="31"/>
      <c r="CR316" s="31"/>
      <c r="CS316" s="31"/>
      <c r="CT316" s="31"/>
      <c r="CU316" s="31"/>
      <c r="CV316" s="31"/>
    </row>
    <row r="317" spans="1:100" x14ac:dyDescent="0.3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2"/>
      <c r="AX317" s="32"/>
      <c r="AY317" s="32"/>
      <c r="AZ317" s="32"/>
      <c r="BA317" s="32"/>
      <c r="BB317" s="32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  <c r="BS317" s="31"/>
      <c r="BT317" s="31"/>
      <c r="BU317" s="31"/>
      <c r="BV317" s="31"/>
      <c r="BW317" s="31"/>
      <c r="BX317" s="31"/>
      <c r="BY317" s="31"/>
      <c r="BZ317" s="31"/>
      <c r="CA317" s="31"/>
      <c r="CB317" s="31"/>
      <c r="CC317" s="31"/>
      <c r="CD317" s="31"/>
      <c r="CE317" s="31"/>
      <c r="CF317" s="31"/>
      <c r="CG317" s="31"/>
      <c r="CH317" s="31"/>
      <c r="CI317" s="31"/>
      <c r="CJ317" s="31"/>
      <c r="CK317" s="31"/>
      <c r="CL317" s="31"/>
      <c r="CM317" s="31"/>
      <c r="CN317" s="31"/>
      <c r="CO317" s="31"/>
      <c r="CP317" s="31"/>
      <c r="CQ317" s="31"/>
      <c r="CR317" s="31"/>
      <c r="CS317" s="31"/>
      <c r="CT317" s="31"/>
      <c r="CU317" s="31"/>
      <c r="CV317" s="31"/>
    </row>
    <row r="318" spans="1:100" x14ac:dyDescent="0.3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2"/>
      <c r="AX318" s="32"/>
      <c r="AY318" s="32"/>
      <c r="AZ318" s="32"/>
      <c r="BA318" s="32"/>
      <c r="BB318" s="32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  <c r="BS318" s="31"/>
      <c r="BT318" s="31"/>
      <c r="BU318" s="31"/>
      <c r="BV318" s="31"/>
      <c r="BW318" s="31"/>
      <c r="BX318" s="31"/>
      <c r="BY318" s="31"/>
      <c r="BZ318" s="31"/>
      <c r="CA318" s="31"/>
      <c r="CB318" s="31"/>
      <c r="CC318" s="31"/>
      <c r="CD318" s="31"/>
      <c r="CE318" s="31"/>
      <c r="CF318" s="31"/>
      <c r="CG318" s="31"/>
      <c r="CH318" s="31"/>
      <c r="CI318" s="31"/>
      <c r="CJ318" s="31"/>
      <c r="CK318" s="31"/>
      <c r="CL318" s="31"/>
      <c r="CM318" s="31"/>
      <c r="CN318" s="31"/>
      <c r="CO318" s="31"/>
      <c r="CP318" s="31"/>
      <c r="CQ318" s="31"/>
      <c r="CR318" s="31"/>
      <c r="CS318" s="31"/>
      <c r="CT318" s="31"/>
      <c r="CU318" s="31"/>
      <c r="CV318" s="31"/>
    </row>
    <row r="319" spans="1:100" x14ac:dyDescent="0.3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2"/>
      <c r="AX319" s="32"/>
      <c r="AY319" s="32"/>
      <c r="AZ319" s="32"/>
      <c r="BA319" s="32"/>
      <c r="BB319" s="32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  <c r="BS319" s="31"/>
      <c r="BT319" s="31"/>
      <c r="BU319" s="31"/>
      <c r="BV319" s="31"/>
      <c r="BW319" s="31"/>
      <c r="BX319" s="31"/>
      <c r="BY319" s="31"/>
      <c r="BZ319" s="31"/>
      <c r="CA319" s="31"/>
      <c r="CB319" s="31"/>
      <c r="CC319" s="31"/>
      <c r="CD319" s="31"/>
      <c r="CE319" s="31"/>
      <c r="CF319" s="31"/>
      <c r="CG319" s="31"/>
      <c r="CH319" s="31"/>
      <c r="CI319" s="31"/>
      <c r="CJ319" s="31"/>
      <c r="CK319" s="31"/>
      <c r="CL319" s="31"/>
      <c r="CM319" s="31"/>
      <c r="CN319" s="31"/>
      <c r="CO319" s="31"/>
      <c r="CP319" s="31"/>
      <c r="CQ319" s="31"/>
      <c r="CR319" s="31"/>
      <c r="CS319" s="31"/>
      <c r="CT319" s="31"/>
      <c r="CU319" s="31"/>
      <c r="CV319" s="31"/>
    </row>
    <row r="320" spans="1:100" x14ac:dyDescent="0.3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2"/>
      <c r="AX320" s="32"/>
      <c r="AY320" s="32"/>
      <c r="AZ320" s="32"/>
      <c r="BA320" s="32"/>
      <c r="BB320" s="32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  <c r="BS320" s="31"/>
      <c r="BT320" s="31"/>
      <c r="BU320" s="31"/>
      <c r="BV320" s="31"/>
      <c r="BW320" s="31"/>
      <c r="BX320" s="31"/>
      <c r="BY320" s="31"/>
      <c r="BZ320" s="31"/>
      <c r="CA320" s="31"/>
      <c r="CB320" s="31"/>
      <c r="CC320" s="31"/>
      <c r="CD320" s="31"/>
      <c r="CE320" s="31"/>
      <c r="CF320" s="31"/>
      <c r="CG320" s="31"/>
      <c r="CH320" s="31"/>
      <c r="CI320" s="31"/>
      <c r="CJ320" s="31"/>
      <c r="CK320" s="31"/>
      <c r="CL320" s="31"/>
      <c r="CM320" s="31"/>
      <c r="CN320" s="31"/>
      <c r="CO320" s="31"/>
      <c r="CP320" s="31"/>
      <c r="CQ320" s="31"/>
      <c r="CR320" s="31"/>
      <c r="CS320" s="31"/>
      <c r="CT320" s="31"/>
      <c r="CU320" s="31"/>
      <c r="CV320" s="31"/>
    </row>
    <row r="321" spans="1:100" x14ac:dyDescent="0.3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2"/>
      <c r="AX321" s="32"/>
      <c r="AY321" s="32"/>
      <c r="AZ321" s="32"/>
      <c r="BA321" s="32"/>
      <c r="BB321" s="32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  <c r="BS321" s="31"/>
      <c r="BT321" s="31"/>
      <c r="BU321" s="31"/>
      <c r="BV321" s="31"/>
      <c r="BW321" s="31"/>
      <c r="BX321" s="31"/>
      <c r="BY321" s="31"/>
      <c r="BZ321" s="31"/>
      <c r="CA321" s="31"/>
      <c r="CB321" s="31"/>
      <c r="CC321" s="31"/>
      <c r="CD321" s="31"/>
      <c r="CE321" s="31"/>
      <c r="CF321" s="31"/>
      <c r="CG321" s="31"/>
      <c r="CH321" s="31"/>
      <c r="CI321" s="31"/>
      <c r="CJ321" s="31"/>
      <c r="CK321" s="31"/>
      <c r="CL321" s="31"/>
      <c r="CM321" s="31"/>
      <c r="CN321" s="31"/>
      <c r="CO321" s="31"/>
      <c r="CP321" s="31"/>
      <c r="CQ321" s="31"/>
      <c r="CR321" s="31"/>
      <c r="CS321" s="31"/>
      <c r="CT321" s="31"/>
      <c r="CU321" s="31"/>
      <c r="CV321" s="31"/>
    </row>
    <row r="322" spans="1:100" x14ac:dyDescent="0.3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2"/>
      <c r="AX322" s="32"/>
      <c r="AY322" s="32"/>
      <c r="AZ322" s="32"/>
      <c r="BA322" s="32"/>
      <c r="BB322" s="32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  <c r="BS322" s="31"/>
      <c r="BT322" s="31"/>
      <c r="BU322" s="31"/>
      <c r="BV322" s="31"/>
      <c r="BW322" s="31"/>
      <c r="BX322" s="31"/>
      <c r="BY322" s="31"/>
      <c r="BZ322" s="31"/>
      <c r="CA322" s="31"/>
      <c r="CB322" s="31"/>
      <c r="CC322" s="31"/>
      <c r="CD322" s="31"/>
      <c r="CE322" s="31"/>
      <c r="CF322" s="31"/>
      <c r="CG322" s="31"/>
      <c r="CH322" s="31"/>
      <c r="CI322" s="31"/>
      <c r="CJ322" s="31"/>
      <c r="CK322" s="31"/>
      <c r="CL322" s="31"/>
      <c r="CM322" s="31"/>
      <c r="CN322" s="31"/>
      <c r="CO322" s="31"/>
      <c r="CP322" s="31"/>
      <c r="CQ322" s="31"/>
      <c r="CR322" s="31"/>
      <c r="CS322" s="31"/>
      <c r="CT322" s="31"/>
      <c r="CU322" s="31"/>
      <c r="CV322" s="31"/>
    </row>
    <row r="323" spans="1:100" x14ac:dyDescent="0.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2"/>
      <c r="AX323" s="32"/>
      <c r="AY323" s="32"/>
      <c r="AZ323" s="32"/>
      <c r="BA323" s="32"/>
      <c r="BB323" s="32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  <c r="BS323" s="31"/>
      <c r="BT323" s="31"/>
      <c r="BU323" s="31"/>
      <c r="BV323" s="31"/>
      <c r="BW323" s="31"/>
      <c r="BX323" s="31"/>
      <c r="BY323" s="31"/>
      <c r="BZ323" s="31"/>
      <c r="CA323" s="31"/>
      <c r="CB323" s="31"/>
      <c r="CC323" s="31"/>
      <c r="CD323" s="31"/>
      <c r="CE323" s="31"/>
      <c r="CF323" s="31"/>
      <c r="CG323" s="31"/>
      <c r="CH323" s="31"/>
      <c r="CI323" s="31"/>
      <c r="CJ323" s="31"/>
      <c r="CK323" s="31"/>
      <c r="CL323" s="31"/>
      <c r="CM323" s="31"/>
      <c r="CN323" s="31"/>
      <c r="CO323" s="31"/>
      <c r="CP323" s="31"/>
      <c r="CQ323" s="31"/>
      <c r="CR323" s="31"/>
      <c r="CS323" s="31"/>
      <c r="CT323" s="31"/>
      <c r="CU323" s="31"/>
      <c r="CV323" s="31"/>
    </row>
    <row r="324" spans="1:100" x14ac:dyDescent="0.3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2"/>
      <c r="AX324" s="32"/>
      <c r="AY324" s="32"/>
      <c r="AZ324" s="32"/>
      <c r="BA324" s="32"/>
      <c r="BB324" s="32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  <c r="BS324" s="31"/>
      <c r="BT324" s="31"/>
      <c r="BU324" s="31"/>
      <c r="BV324" s="31"/>
      <c r="BW324" s="31"/>
      <c r="BX324" s="31"/>
      <c r="BY324" s="31"/>
      <c r="BZ324" s="31"/>
      <c r="CA324" s="31"/>
      <c r="CB324" s="31"/>
      <c r="CC324" s="31"/>
      <c r="CD324" s="31"/>
      <c r="CE324" s="31"/>
      <c r="CF324" s="31"/>
      <c r="CG324" s="31"/>
      <c r="CH324" s="31"/>
      <c r="CI324" s="31"/>
      <c r="CJ324" s="31"/>
      <c r="CK324" s="31"/>
      <c r="CL324" s="31"/>
      <c r="CM324" s="31"/>
      <c r="CN324" s="31"/>
      <c r="CO324" s="31"/>
      <c r="CP324" s="31"/>
      <c r="CQ324" s="31"/>
      <c r="CR324" s="31"/>
      <c r="CS324" s="31"/>
      <c r="CT324" s="31"/>
      <c r="CU324" s="31"/>
      <c r="CV324" s="31"/>
    </row>
    <row r="325" spans="1:100" x14ac:dyDescent="0.3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2"/>
      <c r="AX325" s="32"/>
      <c r="AY325" s="32"/>
      <c r="AZ325" s="32"/>
      <c r="BA325" s="32"/>
      <c r="BB325" s="32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  <c r="BS325" s="31"/>
      <c r="BT325" s="31"/>
      <c r="BU325" s="31"/>
      <c r="BV325" s="31"/>
      <c r="BW325" s="31"/>
      <c r="BX325" s="31"/>
      <c r="BY325" s="31"/>
      <c r="BZ325" s="31"/>
      <c r="CA325" s="31"/>
      <c r="CB325" s="31"/>
      <c r="CC325" s="31"/>
      <c r="CD325" s="31"/>
      <c r="CE325" s="31"/>
      <c r="CF325" s="31"/>
      <c r="CG325" s="31"/>
      <c r="CH325" s="31"/>
      <c r="CI325" s="31"/>
      <c r="CJ325" s="31"/>
      <c r="CK325" s="31"/>
      <c r="CL325" s="31"/>
      <c r="CM325" s="31"/>
      <c r="CN325" s="31"/>
      <c r="CO325" s="31"/>
      <c r="CP325" s="31"/>
      <c r="CQ325" s="31"/>
      <c r="CR325" s="31"/>
      <c r="CS325" s="31"/>
      <c r="CT325" s="31"/>
      <c r="CU325" s="31"/>
      <c r="CV325" s="31"/>
    </row>
    <row r="326" spans="1:100" x14ac:dyDescent="0.3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2"/>
      <c r="AX326" s="32"/>
      <c r="AY326" s="32"/>
      <c r="AZ326" s="32"/>
      <c r="BA326" s="32"/>
      <c r="BB326" s="32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  <c r="BS326" s="31"/>
      <c r="BT326" s="31"/>
      <c r="BU326" s="31"/>
      <c r="BV326" s="31"/>
      <c r="BW326" s="31"/>
      <c r="BX326" s="31"/>
      <c r="BY326" s="31"/>
      <c r="BZ326" s="31"/>
      <c r="CA326" s="31"/>
      <c r="CB326" s="31"/>
      <c r="CC326" s="31"/>
      <c r="CD326" s="31"/>
      <c r="CE326" s="31"/>
      <c r="CF326" s="31"/>
      <c r="CG326" s="31"/>
      <c r="CH326" s="31"/>
      <c r="CI326" s="31"/>
      <c r="CJ326" s="31"/>
      <c r="CK326" s="31"/>
      <c r="CL326" s="31"/>
      <c r="CM326" s="31"/>
      <c r="CN326" s="31"/>
      <c r="CO326" s="31"/>
      <c r="CP326" s="31"/>
      <c r="CQ326" s="31"/>
      <c r="CR326" s="31"/>
      <c r="CS326" s="31"/>
      <c r="CT326" s="31"/>
      <c r="CU326" s="31"/>
      <c r="CV326" s="31"/>
    </row>
    <row r="327" spans="1:100" x14ac:dyDescent="0.3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2"/>
      <c r="AX327" s="32"/>
      <c r="AY327" s="32"/>
      <c r="AZ327" s="32"/>
      <c r="BA327" s="32"/>
      <c r="BB327" s="32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  <c r="BS327" s="31"/>
      <c r="BT327" s="31"/>
      <c r="BU327" s="31"/>
      <c r="BV327" s="31"/>
      <c r="BW327" s="31"/>
      <c r="BX327" s="31"/>
      <c r="BY327" s="31"/>
      <c r="BZ327" s="31"/>
      <c r="CA327" s="31"/>
      <c r="CB327" s="31"/>
      <c r="CC327" s="31"/>
      <c r="CD327" s="31"/>
      <c r="CE327" s="31"/>
      <c r="CF327" s="31"/>
      <c r="CG327" s="31"/>
      <c r="CH327" s="31"/>
      <c r="CI327" s="31"/>
      <c r="CJ327" s="31"/>
      <c r="CK327" s="31"/>
      <c r="CL327" s="31"/>
      <c r="CM327" s="31"/>
      <c r="CN327" s="31"/>
      <c r="CO327" s="31"/>
      <c r="CP327" s="31"/>
      <c r="CQ327" s="31"/>
      <c r="CR327" s="31"/>
      <c r="CS327" s="31"/>
      <c r="CT327" s="31"/>
      <c r="CU327" s="31"/>
      <c r="CV327" s="31"/>
    </row>
    <row r="328" spans="1:100" x14ac:dyDescent="0.3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2"/>
      <c r="AX328" s="32"/>
      <c r="AY328" s="32"/>
      <c r="AZ328" s="32"/>
      <c r="BA328" s="32"/>
      <c r="BB328" s="32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  <c r="BS328" s="31"/>
      <c r="BT328" s="31"/>
      <c r="BU328" s="31"/>
      <c r="BV328" s="31"/>
      <c r="BW328" s="31"/>
      <c r="BX328" s="31"/>
      <c r="BY328" s="31"/>
      <c r="BZ328" s="31"/>
      <c r="CA328" s="31"/>
      <c r="CB328" s="31"/>
      <c r="CC328" s="31"/>
      <c r="CD328" s="31"/>
      <c r="CE328" s="31"/>
      <c r="CF328" s="31"/>
      <c r="CG328" s="31"/>
      <c r="CH328" s="31"/>
      <c r="CI328" s="31"/>
      <c r="CJ328" s="31"/>
      <c r="CK328" s="31"/>
      <c r="CL328" s="31"/>
      <c r="CM328" s="31"/>
      <c r="CN328" s="31"/>
      <c r="CO328" s="31"/>
      <c r="CP328" s="31"/>
      <c r="CQ328" s="31"/>
      <c r="CR328" s="31"/>
      <c r="CS328" s="31"/>
      <c r="CT328" s="31"/>
      <c r="CU328" s="31"/>
      <c r="CV328" s="31"/>
    </row>
    <row r="329" spans="1:100" x14ac:dyDescent="0.3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2"/>
      <c r="AX329" s="32"/>
      <c r="AY329" s="32"/>
      <c r="AZ329" s="32"/>
      <c r="BA329" s="32"/>
      <c r="BB329" s="32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  <c r="BS329" s="31"/>
      <c r="BT329" s="31"/>
      <c r="BU329" s="31"/>
      <c r="BV329" s="31"/>
      <c r="BW329" s="31"/>
      <c r="BX329" s="31"/>
      <c r="BY329" s="31"/>
      <c r="BZ329" s="31"/>
      <c r="CA329" s="31"/>
      <c r="CB329" s="31"/>
      <c r="CC329" s="31"/>
      <c r="CD329" s="31"/>
      <c r="CE329" s="31"/>
      <c r="CF329" s="31"/>
      <c r="CG329" s="31"/>
      <c r="CH329" s="31"/>
      <c r="CI329" s="31"/>
      <c r="CJ329" s="31"/>
      <c r="CK329" s="31"/>
      <c r="CL329" s="31"/>
      <c r="CM329" s="31"/>
      <c r="CN329" s="31"/>
      <c r="CO329" s="31"/>
      <c r="CP329" s="31"/>
      <c r="CQ329" s="31"/>
      <c r="CR329" s="31"/>
      <c r="CS329" s="31"/>
      <c r="CT329" s="31"/>
      <c r="CU329" s="31"/>
      <c r="CV329" s="31"/>
    </row>
    <row r="330" spans="1:100" x14ac:dyDescent="0.3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2"/>
      <c r="AX330" s="32"/>
      <c r="AY330" s="32"/>
      <c r="AZ330" s="32"/>
      <c r="BA330" s="32"/>
      <c r="BB330" s="32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  <c r="BS330" s="31"/>
      <c r="BT330" s="31"/>
      <c r="BU330" s="31"/>
      <c r="BV330" s="31"/>
      <c r="BW330" s="31"/>
      <c r="BX330" s="31"/>
      <c r="BY330" s="31"/>
      <c r="BZ330" s="31"/>
      <c r="CA330" s="31"/>
      <c r="CB330" s="31"/>
      <c r="CC330" s="31"/>
      <c r="CD330" s="31"/>
      <c r="CE330" s="31"/>
      <c r="CF330" s="31"/>
      <c r="CG330" s="31"/>
      <c r="CH330" s="31"/>
      <c r="CI330" s="31"/>
      <c r="CJ330" s="31"/>
      <c r="CK330" s="31"/>
      <c r="CL330" s="31"/>
      <c r="CM330" s="31"/>
      <c r="CN330" s="31"/>
      <c r="CO330" s="31"/>
      <c r="CP330" s="31"/>
      <c r="CQ330" s="31"/>
      <c r="CR330" s="31"/>
      <c r="CS330" s="31"/>
      <c r="CT330" s="31"/>
      <c r="CU330" s="31"/>
      <c r="CV330" s="31"/>
    </row>
    <row r="331" spans="1:100" x14ac:dyDescent="0.3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2"/>
      <c r="AX331" s="32"/>
      <c r="AY331" s="32"/>
      <c r="AZ331" s="32"/>
      <c r="BA331" s="32"/>
      <c r="BB331" s="32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  <c r="BS331" s="31"/>
      <c r="BT331" s="31"/>
      <c r="BU331" s="31"/>
      <c r="BV331" s="31"/>
      <c r="BW331" s="31"/>
      <c r="BX331" s="31"/>
      <c r="BY331" s="31"/>
      <c r="BZ331" s="31"/>
      <c r="CA331" s="31"/>
      <c r="CB331" s="31"/>
      <c r="CC331" s="31"/>
      <c r="CD331" s="31"/>
      <c r="CE331" s="31"/>
      <c r="CF331" s="31"/>
      <c r="CG331" s="31"/>
      <c r="CH331" s="31"/>
      <c r="CI331" s="31"/>
      <c r="CJ331" s="31"/>
      <c r="CK331" s="31"/>
      <c r="CL331" s="31"/>
      <c r="CM331" s="31"/>
      <c r="CN331" s="31"/>
      <c r="CO331" s="31"/>
      <c r="CP331" s="31"/>
      <c r="CQ331" s="31"/>
      <c r="CR331" s="31"/>
      <c r="CS331" s="31"/>
      <c r="CT331" s="31"/>
      <c r="CU331" s="31"/>
      <c r="CV331" s="31"/>
    </row>
    <row r="332" spans="1:100" x14ac:dyDescent="0.3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2"/>
      <c r="AX332" s="32"/>
      <c r="AY332" s="32"/>
      <c r="AZ332" s="32"/>
      <c r="BA332" s="32"/>
      <c r="BB332" s="32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  <c r="BS332" s="31"/>
      <c r="BT332" s="31"/>
      <c r="BU332" s="31"/>
      <c r="BV332" s="31"/>
      <c r="BW332" s="31"/>
      <c r="BX332" s="31"/>
      <c r="BY332" s="31"/>
      <c r="BZ332" s="31"/>
      <c r="CA332" s="31"/>
      <c r="CB332" s="31"/>
      <c r="CC332" s="31"/>
      <c r="CD332" s="31"/>
      <c r="CE332" s="31"/>
      <c r="CF332" s="31"/>
      <c r="CG332" s="31"/>
      <c r="CH332" s="31"/>
      <c r="CI332" s="31"/>
      <c r="CJ332" s="31"/>
      <c r="CK332" s="31"/>
      <c r="CL332" s="31"/>
      <c r="CM332" s="31"/>
      <c r="CN332" s="31"/>
      <c r="CO332" s="31"/>
      <c r="CP332" s="31"/>
      <c r="CQ332" s="31"/>
      <c r="CR332" s="31"/>
      <c r="CS332" s="31"/>
      <c r="CT332" s="31"/>
      <c r="CU332" s="31"/>
      <c r="CV332" s="31"/>
    </row>
    <row r="333" spans="1:100" x14ac:dyDescent="0.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2"/>
      <c r="AX333" s="32"/>
      <c r="AY333" s="32"/>
      <c r="AZ333" s="32"/>
      <c r="BA333" s="32"/>
      <c r="BB333" s="32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  <c r="BS333" s="31"/>
      <c r="BT333" s="31"/>
      <c r="BU333" s="31"/>
      <c r="BV333" s="31"/>
      <c r="BW333" s="31"/>
      <c r="BX333" s="31"/>
      <c r="BY333" s="31"/>
      <c r="BZ333" s="31"/>
      <c r="CA333" s="31"/>
      <c r="CB333" s="31"/>
      <c r="CC333" s="31"/>
      <c r="CD333" s="31"/>
      <c r="CE333" s="31"/>
      <c r="CF333" s="31"/>
      <c r="CG333" s="31"/>
      <c r="CH333" s="31"/>
      <c r="CI333" s="31"/>
      <c r="CJ333" s="31"/>
      <c r="CK333" s="31"/>
      <c r="CL333" s="31"/>
      <c r="CM333" s="31"/>
      <c r="CN333" s="31"/>
      <c r="CO333" s="31"/>
      <c r="CP333" s="31"/>
      <c r="CQ333" s="31"/>
      <c r="CR333" s="31"/>
      <c r="CS333" s="31"/>
      <c r="CT333" s="31"/>
      <c r="CU333" s="31"/>
      <c r="CV333" s="31"/>
    </row>
    <row r="334" spans="1:100" x14ac:dyDescent="0.3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2"/>
      <c r="AX334" s="32"/>
      <c r="AY334" s="32"/>
      <c r="AZ334" s="32"/>
      <c r="BA334" s="32"/>
      <c r="BB334" s="32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  <c r="BS334" s="31"/>
      <c r="BT334" s="31"/>
      <c r="BU334" s="31"/>
      <c r="BV334" s="31"/>
      <c r="BW334" s="31"/>
      <c r="BX334" s="31"/>
      <c r="BY334" s="31"/>
      <c r="BZ334" s="31"/>
      <c r="CA334" s="31"/>
      <c r="CB334" s="31"/>
      <c r="CC334" s="31"/>
      <c r="CD334" s="31"/>
      <c r="CE334" s="31"/>
      <c r="CF334" s="31"/>
      <c r="CG334" s="31"/>
      <c r="CH334" s="31"/>
      <c r="CI334" s="31"/>
      <c r="CJ334" s="31"/>
      <c r="CK334" s="31"/>
      <c r="CL334" s="31"/>
      <c r="CM334" s="31"/>
      <c r="CN334" s="31"/>
      <c r="CO334" s="31"/>
      <c r="CP334" s="31"/>
      <c r="CQ334" s="31"/>
      <c r="CR334" s="31"/>
      <c r="CS334" s="31"/>
      <c r="CT334" s="31"/>
      <c r="CU334" s="31"/>
      <c r="CV334" s="31"/>
    </row>
    <row r="335" spans="1:100" x14ac:dyDescent="0.3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2"/>
      <c r="AX335" s="32"/>
      <c r="AY335" s="32"/>
      <c r="AZ335" s="32"/>
      <c r="BA335" s="32"/>
      <c r="BB335" s="32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  <c r="BS335" s="31"/>
      <c r="BT335" s="31"/>
      <c r="BU335" s="31"/>
      <c r="BV335" s="31"/>
      <c r="BW335" s="31"/>
      <c r="BX335" s="31"/>
      <c r="BY335" s="31"/>
      <c r="BZ335" s="31"/>
      <c r="CA335" s="31"/>
      <c r="CB335" s="31"/>
      <c r="CC335" s="31"/>
      <c r="CD335" s="31"/>
      <c r="CE335" s="31"/>
      <c r="CF335" s="31"/>
      <c r="CG335" s="31"/>
      <c r="CH335" s="31"/>
      <c r="CI335" s="31"/>
      <c r="CJ335" s="31"/>
      <c r="CK335" s="31"/>
      <c r="CL335" s="31"/>
      <c r="CM335" s="31"/>
      <c r="CN335" s="31"/>
      <c r="CO335" s="31"/>
      <c r="CP335" s="31"/>
      <c r="CQ335" s="31"/>
      <c r="CR335" s="31"/>
      <c r="CS335" s="31"/>
      <c r="CT335" s="31"/>
      <c r="CU335" s="31"/>
      <c r="CV335" s="31"/>
    </row>
    <row r="336" spans="1:100" x14ac:dyDescent="0.3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2"/>
      <c r="AX336" s="32"/>
      <c r="AY336" s="32"/>
      <c r="AZ336" s="32"/>
      <c r="BA336" s="32"/>
      <c r="BB336" s="32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  <c r="BS336" s="31"/>
      <c r="BT336" s="31"/>
      <c r="BU336" s="31"/>
      <c r="BV336" s="31"/>
      <c r="BW336" s="31"/>
      <c r="BX336" s="31"/>
      <c r="BY336" s="31"/>
      <c r="BZ336" s="31"/>
      <c r="CA336" s="31"/>
      <c r="CB336" s="31"/>
      <c r="CC336" s="31"/>
      <c r="CD336" s="31"/>
      <c r="CE336" s="31"/>
      <c r="CF336" s="31"/>
      <c r="CG336" s="31"/>
      <c r="CH336" s="31"/>
      <c r="CI336" s="31"/>
      <c r="CJ336" s="31"/>
      <c r="CK336" s="31"/>
      <c r="CL336" s="31"/>
      <c r="CM336" s="31"/>
      <c r="CN336" s="31"/>
      <c r="CO336" s="31"/>
      <c r="CP336" s="31"/>
      <c r="CQ336" s="31"/>
      <c r="CR336" s="31"/>
      <c r="CS336" s="31"/>
      <c r="CT336" s="31"/>
      <c r="CU336" s="31"/>
      <c r="CV336" s="31"/>
    </row>
    <row r="337" spans="1:100" x14ac:dyDescent="0.3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2"/>
      <c r="AX337" s="32"/>
      <c r="AY337" s="32"/>
      <c r="AZ337" s="32"/>
      <c r="BA337" s="32"/>
      <c r="BB337" s="32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  <c r="BS337" s="31"/>
      <c r="BT337" s="31"/>
      <c r="BU337" s="31"/>
      <c r="BV337" s="31"/>
      <c r="BW337" s="31"/>
      <c r="BX337" s="31"/>
      <c r="BY337" s="31"/>
      <c r="BZ337" s="31"/>
      <c r="CA337" s="31"/>
      <c r="CB337" s="31"/>
      <c r="CC337" s="31"/>
      <c r="CD337" s="31"/>
      <c r="CE337" s="31"/>
      <c r="CF337" s="31"/>
      <c r="CG337" s="31"/>
      <c r="CH337" s="31"/>
      <c r="CI337" s="31"/>
      <c r="CJ337" s="31"/>
      <c r="CK337" s="31"/>
      <c r="CL337" s="31"/>
      <c r="CM337" s="31"/>
      <c r="CN337" s="31"/>
      <c r="CO337" s="31"/>
      <c r="CP337" s="31"/>
      <c r="CQ337" s="31"/>
      <c r="CR337" s="31"/>
      <c r="CS337" s="31"/>
      <c r="CT337" s="31"/>
      <c r="CU337" s="31"/>
      <c r="CV337" s="31"/>
    </row>
    <row r="338" spans="1:100" x14ac:dyDescent="0.3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2"/>
      <c r="AX338" s="32"/>
      <c r="AY338" s="32"/>
      <c r="AZ338" s="32"/>
      <c r="BA338" s="32"/>
      <c r="BB338" s="32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  <c r="BS338" s="31"/>
      <c r="BT338" s="31"/>
      <c r="BU338" s="31"/>
      <c r="BV338" s="31"/>
      <c r="BW338" s="31"/>
      <c r="BX338" s="31"/>
      <c r="BY338" s="31"/>
      <c r="BZ338" s="31"/>
      <c r="CA338" s="31"/>
      <c r="CB338" s="31"/>
      <c r="CC338" s="31"/>
      <c r="CD338" s="31"/>
      <c r="CE338" s="31"/>
      <c r="CF338" s="31"/>
      <c r="CG338" s="31"/>
      <c r="CH338" s="31"/>
      <c r="CI338" s="31"/>
      <c r="CJ338" s="31"/>
      <c r="CK338" s="31"/>
      <c r="CL338" s="31"/>
      <c r="CM338" s="31"/>
      <c r="CN338" s="31"/>
      <c r="CO338" s="31"/>
      <c r="CP338" s="31"/>
      <c r="CQ338" s="31"/>
      <c r="CR338" s="31"/>
      <c r="CS338" s="31"/>
      <c r="CT338" s="31"/>
      <c r="CU338" s="31"/>
      <c r="CV338" s="31"/>
    </row>
    <row r="339" spans="1:100" x14ac:dyDescent="0.3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2"/>
      <c r="AX339" s="32"/>
      <c r="AY339" s="32"/>
      <c r="AZ339" s="32"/>
      <c r="BA339" s="32"/>
      <c r="BB339" s="32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  <c r="BS339" s="31"/>
      <c r="BT339" s="31"/>
      <c r="BU339" s="31"/>
      <c r="BV339" s="31"/>
      <c r="BW339" s="31"/>
      <c r="BX339" s="31"/>
      <c r="BY339" s="31"/>
      <c r="BZ339" s="31"/>
      <c r="CA339" s="31"/>
      <c r="CB339" s="31"/>
      <c r="CC339" s="31"/>
      <c r="CD339" s="31"/>
      <c r="CE339" s="31"/>
      <c r="CF339" s="31"/>
      <c r="CG339" s="31"/>
      <c r="CH339" s="31"/>
      <c r="CI339" s="31"/>
      <c r="CJ339" s="31"/>
      <c r="CK339" s="31"/>
      <c r="CL339" s="31"/>
      <c r="CM339" s="31"/>
      <c r="CN339" s="31"/>
      <c r="CO339" s="31"/>
      <c r="CP339" s="31"/>
      <c r="CQ339" s="31"/>
      <c r="CR339" s="31"/>
      <c r="CS339" s="31"/>
      <c r="CT339" s="31"/>
      <c r="CU339" s="31"/>
      <c r="CV339" s="31"/>
    </row>
    <row r="340" spans="1:100" x14ac:dyDescent="0.3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2"/>
      <c r="AX340" s="32"/>
      <c r="AY340" s="32"/>
      <c r="AZ340" s="32"/>
      <c r="BA340" s="32"/>
      <c r="BB340" s="32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  <c r="BS340" s="31"/>
      <c r="BT340" s="31"/>
      <c r="BU340" s="31"/>
      <c r="BV340" s="31"/>
      <c r="BW340" s="31"/>
      <c r="BX340" s="31"/>
      <c r="BY340" s="31"/>
      <c r="BZ340" s="31"/>
      <c r="CA340" s="31"/>
      <c r="CB340" s="31"/>
      <c r="CC340" s="31"/>
      <c r="CD340" s="31"/>
      <c r="CE340" s="31"/>
      <c r="CF340" s="31"/>
      <c r="CG340" s="31"/>
      <c r="CH340" s="31"/>
      <c r="CI340" s="31"/>
      <c r="CJ340" s="31"/>
      <c r="CK340" s="31"/>
      <c r="CL340" s="31"/>
      <c r="CM340" s="31"/>
      <c r="CN340" s="31"/>
      <c r="CO340" s="31"/>
      <c r="CP340" s="31"/>
      <c r="CQ340" s="31"/>
      <c r="CR340" s="31"/>
      <c r="CS340" s="31"/>
      <c r="CT340" s="31"/>
      <c r="CU340" s="31"/>
      <c r="CV340" s="31"/>
    </row>
    <row r="341" spans="1:100" x14ac:dyDescent="0.3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2"/>
      <c r="AX341" s="32"/>
      <c r="AY341" s="32"/>
      <c r="AZ341" s="32"/>
      <c r="BA341" s="32"/>
      <c r="BB341" s="32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  <c r="BS341" s="31"/>
      <c r="BT341" s="31"/>
      <c r="BU341" s="31"/>
      <c r="BV341" s="31"/>
      <c r="BW341" s="31"/>
      <c r="BX341" s="31"/>
      <c r="BY341" s="31"/>
      <c r="BZ341" s="31"/>
      <c r="CA341" s="31"/>
      <c r="CB341" s="31"/>
      <c r="CC341" s="31"/>
      <c r="CD341" s="31"/>
      <c r="CE341" s="31"/>
      <c r="CF341" s="31"/>
      <c r="CG341" s="31"/>
      <c r="CH341" s="31"/>
      <c r="CI341" s="31"/>
      <c r="CJ341" s="31"/>
      <c r="CK341" s="31"/>
      <c r="CL341" s="31"/>
      <c r="CM341" s="31"/>
      <c r="CN341" s="31"/>
      <c r="CO341" s="31"/>
      <c r="CP341" s="31"/>
      <c r="CQ341" s="31"/>
      <c r="CR341" s="31"/>
      <c r="CS341" s="31"/>
      <c r="CT341" s="31"/>
      <c r="CU341" s="31"/>
      <c r="CV341" s="31"/>
    </row>
    <row r="342" spans="1:100" x14ac:dyDescent="0.3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2"/>
      <c r="AX342" s="32"/>
      <c r="AY342" s="32"/>
      <c r="AZ342" s="32"/>
      <c r="BA342" s="32"/>
      <c r="BB342" s="32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  <c r="BS342" s="31"/>
      <c r="BT342" s="31"/>
      <c r="BU342" s="31"/>
      <c r="BV342" s="31"/>
      <c r="BW342" s="31"/>
      <c r="BX342" s="31"/>
      <c r="BY342" s="31"/>
      <c r="BZ342" s="31"/>
      <c r="CA342" s="31"/>
      <c r="CB342" s="31"/>
      <c r="CC342" s="31"/>
      <c r="CD342" s="31"/>
      <c r="CE342" s="31"/>
      <c r="CF342" s="31"/>
      <c r="CG342" s="31"/>
      <c r="CH342" s="31"/>
      <c r="CI342" s="31"/>
      <c r="CJ342" s="31"/>
      <c r="CK342" s="31"/>
      <c r="CL342" s="31"/>
      <c r="CM342" s="31"/>
      <c r="CN342" s="31"/>
      <c r="CO342" s="31"/>
      <c r="CP342" s="31"/>
      <c r="CQ342" s="31"/>
      <c r="CR342" s="31"/>
      <c r="CS342" s="31"/>
      <c r="CT342" s="31"/>
      <c r="CU342" s="31"/>
      <c r="CV342" s="31"/>
    </row>
    <row r="343" spans="1:100" x14ac:dyDescent="0.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2"/>
      <c r="AX343" s="32"/>
      <c r="AY343" s="32"/>
      <c r="AZ343" s="32"/>
      <c r="BA343" s="32"/>
      <c r="BB343" s="32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  <c r="BS343" s="31"/>
      <c r="BT343" s="31"/>
      <c r="BU343" s="31"/>
      <c r="BV343" s="31"/>
      <c r="BW343" s="31"/>
      <c r="BX343" s="31"/>
      <c r="BY343" s="31"/>
      <c r="BZ343" s="31"/>
      <c r="CA343" s="31"/>
      <c r="CB343" s="31"/>
      <c r="CC343" s="31"/>
      <c r="CD343" s="31"/>
      <c r="CE343" s="31"/>
      <c r="CF343" s="31"/>
      <c r="CG343" s="31"/>
      <c r="CH343" s="31"/>
      <c r="CI343" s="31"/>
      <c r="CJ343" s="31"/>
      <c r="CK343" s="31"/>
      <c r="CL343" s="31"/>
      <c r="CM343" s="31"/>
      <c r="CN343" s="31"/>
      <c r="CO343" s="31"/>
      <c r="CP343" s="31"/>
      <c r="CQ343" s="31"/>
      <c r="CR343" s="31"/>
      <c r="CS343" s="31"/>
      <c r="CT343" s="31"/>
      <c r="CU343" s="31"/>
      <c r="CV343" s="31"/>
    </row>
    <row r="344" spans="1:100" x14ac:dyDescent="0.3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2"/>
      <c r="AX344" s="32"/>
      <c r="AY344" s="32"/>
      <c r="AZ344" s="32"/>
      <c r="BA344" s="32"/>
      <c r="BB344" s="32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  <c r="BS344" s="31"/>
      <c r="BT344" s="31"/>
      <c r="BU344" s="31"/>
      <c r="BV344" s="31"/>
      <c r="BW344" s="31"/>
      <c r="BX344" s="31"/>
      <c r="BY344" s="31"/>
      <c r="BZ344" s="31"/>
      <c r="CA344" s="31"/>
      <c r="CB344" s="31"/>
      <c r="CC344" s="31"/>
      <c r="CD344" s="31"/>
      <c r="CE344" s="31"/>
      <c r="CF344" s="31"/>
      <c r="CG344" s="31"/>
      <c r="CH344" s="31"/>
      <c r="CI344" s="31"/>
      <c r="CJ344" s="31"/>
      <c r="CK344" s="31"/>
      <c r="CL344" s="31"/>
      <c r="CM344" s="31"/>
      <c r="CN344" s="31"/>
      <c r="CO344" s="31"/>
      <c r="CP344" s="31"/>
      <c r="CQ344" s="31"/>
      <c r="CR344" s="31"/>
      <c r="CS344" s="31"/>
      <c r="CT344" s="31"/>
      <c r="CU344" s="31"/>
      <c r="CV344" s="31"/>
    </row>
    <row r="345" spans="1:100" x14ac:dyDescent="0.3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2"/>
      <c r="AX345" s="32"/>
      <c r="AY345" s="32"/>
      <c r="AZ345" s="32"/>
      <c r="BA345" s="32"/>
      <c r="BB345" s="32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  <c r="BS345" s="31"/>
      <c r="BT345" s="31"/>
      <c r="BU345" s="31"/>
      <c r="BV345" s="31"/>
      <c r="BW345" s="31"/>
      <c r="BX345" s="31"/>
      <c r="BY345" s="31"/>
      <c r="BZ345" s="31"/>
      <c r="CA345" s="31"/>
      <c r="CB345" s="31"/>
      <c r="CC345" s="31"/>
      <c r="CD345" s="31"/>
      <c r="CE345" s="31"/>
      <c r="CF345" s="31"/>
      <c r="CG345" s="31"/>
      <c r="CH345" s="31"/>
      <c r="CI345" s="31"/>
      <c r="CJ345" s="31"/>
      <c r="CK345" s="31"/>
      <c r="CL345" s="31"/>
      <c r="CM345" s="31"/>
      <c r="CN345" s="31"/>
      <c r="CO345" s="31"/>
      <c r="CP345" s="31"/>
      <c r="CQ345" s="31"/>
      <c r="CR345" s="31"/>
      <c r="CS345" s="31"/>
      <c r="CT345" s="31"/>
      <c r="CU345" s="31"/>
      <c r="CV345" s="31"/>
    </row>
    <row r="346" spans="1:100" x14ac:dyDescent="0.3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2"/>
      <c r="AX346" s="32"/>
      <c r="AY346" s="32"/>
      <c r="AZ346" s="32"/>
      <c r="BA346" s="32"/>
      <c r="BB346" s="32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  <c r="BS346" s="31"/>
      <c r="BT346" s="31"/>
      <c r="BU346" s="31"/>
      <c r="BV346" s="31"/>
      <c r="BW346" s="31"/>
      <c r="BX346" s="31"/>
      <c r="BY346" s="31"/>
      <c r="BZ346" s="31"/>
      <c r="CA346" s="31"/>
      <c r="CB346" s="31"/>
      <c r="CC346" s="31"/>
      <c r="CD346" s="31"/>
      <c r="CE346" s="31"/>
      <c r="CF346" s="31"/>
      <c r="CG346" s="31"/>
      <c r="CH346" s="31"/>
      <c r="CI346" s="31"/>
      <c r="CJ346" s="31"/>
      <c r="CK346" s="31"/>
      <c r="CL346" s="31"/>
      <c r="CM346" s="31"/>
      <c r="CN346" s="31"/>
      <c r="CO346" s="31"/>
      <c r="CP346" s="31"/>
      <c r="CQ346" s="31"/>
      <c r="CR346" s="31"/>
      <c r="CS346" s="31"/>
      <c r="CT346" s="31"/>
      <c r="CU346" s="31"/>
      <c r="CV346" s="31"/>
    </row>
    <row r="347" spans="1:100" x14ac:dyDescent="0.3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2"/>
      <c r="AX347" s="32"/>
      <c r="AY347" s="32"/>
      <c r="AZ347" s="32"/>
      <c r="BA347" s="32"/>
      <c r="BB347" s="32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  <c r="BS347" s="31"/>
      <c r="BT347" s="31"/>
      <c r="BU347" s="31"/>
      <c r="BV347" s="31"/>
      <c r="BW347" s="31"/>
      <c r="BX347" s="31"/>
      <c r="BY347" s="31"/>
      <c r="BZ347" s="31"/>
      <c r="CA347" s="31"/>
      <c r="CB347" s="31"/>
      <c r="CC347" s="31"/>
      <c r="CD347" s="31"/>
      <c r="CE347" s="31"/>
      <c r="CF347" s="31"/>
      <c r="CG347" s="31"/>
      <c r="CH347" s="31"/>
      <c r="CI347" s="31"/>
      <c r="CJ347" s="31"/>
      <c r="CK347" s="31"/>
      <c r="CL347" s="31"/>
      <c r="CM347" s="31"/>
      <c r="CN347" s="31"/>
      <c r="CO347" s="31"/>
      <c r="CP347" s="31"/>
      <c r="CQ347" s="31"/>
      <c r="CR347" s="31"/>
      <c r="CS347" s="31"/>
      <c r="CT347" s="31"/>
      <c r="CU347" s="31"/>
      <c r="CV347" s="31"/>
    </row>
    <row r="348" spans="1:100" x14ac:dyDescent="0.3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2"/>
      <c r="AX348" s="32"/>
      <c r="AY348" s="32"/>
      <c r="AZ348" s="32"/>
      <c r="BA348" s="32"/>
      <c r="BB348" s="32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  <c r="BS348" s="31"/>
      <c r="BT348" s="31"/>
      <c r="BU348" s="31"/>
      <c r="BV348" s="31"/>
      <c r="BW348" s="31"/>
      <c r="BX348" s="31"/>
      <c r="BY348" s="31"/>
      <c r="BZ348" s="31"/>
      <c r="CA348" s="31"/>
      <c r="CB348" s="31"/>
      <c r="CC348" s="31"/>
      <c r="CD348" s="31"/>
      <c r="CE348" s="31"/>
      <c r="CF348" s="31"/>
      <c r="CG348" s="31"/>
      <c r="CH348" s="31"/>
      <c r="CI348" s="31"/>
      <c r="CJ348" s="31"/>
      <c r="CK348" s="31"/>
      <c r="CL348" s="31"/>
      <c r="CM348" s="31"/>
      <c r="CN348" s="31"/>
      <c r="CO348" s="31"/>
      <c r="CP348" s="31"/>
      <c r="CQ348" s="31"/>
      <c r="CR348" s="31"/>
      <c r="CS348" s="31"/>
      <c r="CT348" s="31"/>
      <c r="CU348" s="31"/>
      <c r="CV348" s="31"/>
    </row>
    <row r="349" spans="1:100" x14ac:dyDescent="0.3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2"/>
      <c r="AX349" s="32"/>
      <c r="AY349" s="32"/>
      <c r="AZ349" s="32"/>
      <c r="BA349" s="32"/>
      <c r="BB349" s="32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  <c r="BS349" s="31"/>
      <c r="BT349" s="31"/>
      <c r="BU349" s="31"/>
      <c r="BV349" s="31"/>
      <c r="BW349" s="31"/>
      <c r="BX349" s="31"/>
      <c r="BY349" s="31"/>
      <c r="BZ349" s="31"/>
      <c r="CA349" s="31"/>
      <c r="CB349" s="31"/>
      <c r="CC349" s="31"/>
      <c r="CD349" s="31"/>
      <c r="CE349" s="31"/>
      <c r="CF349" s="31"/>
      <c r="CG349" s="31"/>
      <c r="CH349" s="31"/>
      <c r="CI349" s="31"/>
      <c r="CJ349" s="31"/>
      <c r="CK349" s="31"/>
      <c r="CL349" s="31"/>
      <c r="CM349" s="31"/>
      <c r="CN349" s="31"/>
      <c r="CO349" s="31"/>
      <c r="CP349" s="31"/>
      <c r="CQ349" s="31"/>
      <c r="CR349" s="31"/>
      <c r="CS349" s="31"/>
      <c r="CT349" s="31"/>
      <c r="CU349" s="31"/>
      <c r="CV349" s="31"/>
    </row>
    <row r="350" spans="1:100" x14ac:dyDescent="0.3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2"/>
      <c r="AX350" s="32"/>
      <c r="AY350" s="32"/>
      <c r="AZ350" s="32"/>
      <c r="BA350" s="32"/>
      <c r="BB350" s="32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  <c r="BS350" s="31"/>
      <c r="BT350" s="31"/>
      <c r="BU350" s="31"/>
      <c r="BV350" s="31"/>
      <c r="BW350" s="31"/>
      <c r="BX350" s="31"/>
      <c r="BY350" s="31"/>
      <c r="BZ350" s="31"/>
      <c r="CA350" s="31"/>
      <c r="CB350" s="31"/>
      <c r="CC350" s="31"/>
      <c r="CD350" s="31"/>
      <c r="CE350" s="31"/>
      <c r="CF350" s="31"/>
      <c r="CG350" s="31"/>
      <c r="CH350" s="31"/>
      <c r="CI350" s="31"/>
      <c r="CJ350" s="31"/>
      <c r="CK350" s="31"/>
      <c r="CL350" s="31"/>
      <c r="CM350" s="31"/>
      <c r="CN350" s="31"/>
      <c r="CO350" s="31"/>
      <c r="CP350" s="31"/>
      <c r="CQ350" s="31"/>
      <c r="CR350" s="31"/>
      <c r="CS350" s="31"/>
      <c r="CT350" s="31"/>
      <c r="CU350" s="31"/>
      <c r="CV350" s="31"/>
    </row>
    <row r="351" spans="1:100" x14ac:dyDescent="0.3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2"/>
      <c r="AX351" s="32"/>
      <c r="AY351" s="32"/>
      <c r="AZ351" s="32"/>
      <c r="BA351" s="32"/>
      <c r="BB351" s="32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  <c r="BS351" s="31"/>
      <c r="BT351" s="31"/>
      <c r="BU351" s="31"/>
      <c r="BV351" s="31"/>
      <c r="BW351" s="31"/>
      <c r="BX351" s="31"/>
      <c r="BY351" s="31"/>
      <c r="BZ351" s="31"/>
      <c r="CA351" s="31"/>
      <c r="CB351" s="31"/>
      <c r="CC351" s="31"/>
      <c r="CD351" s="31"/>
      <c r="CE351" s="31"/>
      <c r="CF351" s="31"/>
      <c r="CG351" s="31"/>
      <c r="CH351" s="31"/>
      <c r="CI351" s="31"/>
      <c r="CJ351" s="31"/>
      <c r="CK351" s="31"/>
      <c r="CL351" s="31"/>
      <c r="CM351" s="31"/>
      <c r="CN351" s="31"/>
      <c r="CO351" s="31"/>
      <c r="CP351" s="31"/>
      <c r="CQ351" s="31"/>
      <c r="CR351" s="31"/>
      <c r="CS351" s="31"/>
      <c r="CT351" s="31"/>
      <c r="CU351" s="31"/>
      <c r="CV351" s="31"/>
    </row>
    <row r="352" spans="1:100" x14ac:dyDescent="0.3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2"/>
      <c r="AX352" s="32"/>
      <c r="AY352" s="32"/>
      <c r="AZ352" s="32"/>
      <c r="BA352" s="32"/>
      <c r="BB352" s="32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  <c r="BS352" s="31"/>
      <c r="BT352" s="31"/>
      <c r="BU352" s="31"/>
      <c r="BV352" s="31"/>
      <c r="BW352" s="31"/>
      <c r="BX352" s="31"/>
      <c r="BY352" s="31"/>
      <c r="BZ352" s="31"/>
      <c r="CA352" s="31"/>
      <c r="CB352" s="31"/>
      <c r="CC352" s="31"/>
      <c r="CD352" s="31"/>
      <c r="CE352" s="31"/>
      <c r="CF352" s="31"/>
      <c r="CG352" s="31"/>
      <c r="CH352" s="31"/>
      <c r="CI352" s="31"/>
      <c r="CJ352" s="31"/>
      <c r="CK352" s="31"/>
      <c r="CL352" s="31"/>
      <c r="CM352" s="31"/>
      <c r="CN352" s="31"/>
      <c r="CO352" s="31"/>
      <c r="CP352" s="31"/>
      <c r="CQ352" s="31"/>
      <c r="CR352" s="31"/>
      <c r="CS352" s="31"/>
      <c r="CT352" s="31"/>
      <c r="CU352" s="31"/>
      <c r="CV352" s="31"/>
    </row>
    <row r="353" spans="1:100" x14ac:dyDescent="0.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2"/>
      <c r="AX353" s="32"/>
      <c r="AY353" s="32"/>
      <c r="AZ353" s="32"/>
      <c r="BA353" s="32"/>
      <c r="BB353" s="32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  <c r="BS353" s="31"/>
      <c r="BT353" s="31"/>
      <c r="BU353" s="31"/>
      <c r="BV353" s="31"/>
      <c r="BW353" s="31"/>
      <c r="BX353" s="31"/>
      <c r="BY353" s="31"/>
      <c r="BZ353" s="31"/>
      <c r="CA353" s="31"/>
      <c r="CB353" s="31"/>
      <c r="CC353" s="31"/>
      <c r="CD353" s="31"/>
      <c r="CE353" s="31"/>
      <c r="CF353" s="31"/>
      <c r="CG353" s="31"/>
      <c r="CH353" s="31"/>
      <c r="CI353" s="31"/>
      <c r="CJ353" s="31"/>
      <c r="CK353" s="31"/>
      <c r="CL353" s="31"/>
      <c r="CM353" s="31"/>
      <c r="CN353" s="31"/>
      <c r="CO353" s="31"/>
      <c r="CP353" s="31"/>
      <c r="CQ353" s="31"/>
      <c r="CR353" s="31"/>
      <c r="CS353" s="31"/>
      <c r="CT353" s="31"/>
      <c r="CU353" s="31"/>
      <c r="CV353" s="31"/>
    </row>
    <row r="354" spans="1:100" x14ac:dyDescent="0.3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2"/>
      <c r="AX354" s="32"/>
      <c r="AY354" s="32"/>
      <c r="AZ354" s="32"/>
      <c r="BA354" s="32"/>
      <c r="BB354" s="32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  <c r="BS354" s="31"/>
      <c r="BT354" s="31"/>
      <c r="BU354" s="31"/>
      <c r="BV354" s="31"/>
      <c r="BW354" s="31"/>
      <c r="BX354" s="31"/>
      <c r="BY354" s="31"/>
      <c r="BZ354" s="31"/>
      <c r="CA354" s="31"/>
      <c r="CB354" s="31"/>
      <c r="CC354" s="31"/>
      <c r="CD354" s="31"/>
      <c r="CE354" s="31"/>
      <c r="CF354" s="31"/>
      <c r="CG354" s="31"/>
      <c r="CH354" s="31"/>
      <c r="CI354" s="31"/>
      <c r="CJ354" s="31"/>
      <c r="CK354" s="31"/>
      <c r="CL354" s="31"/>
      <c r="CM354" s="31"/>
      <c r="CN354" s="31"/>
      <c r="CO354" s="31"/>
      <c r="CP354" s="31"/>
      <c r="CQ354" s="31"/>
      <c r="CR354" s="31"/>
      <c r="CS354" s="31"/>
      <c r="CT354" s="31"/>
      <c r="CU354" s="31"/>
      <c r="CV354" s="31"/>
    </row>
    <row r="355" spans="1:100" x14ac:dyDescent="0.3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2"/>
      <c r="AX355" s="32"/>
      <c r="AY355" s="32"/>
      <c r="AZ355" s="32"/>
      <c r="BA355" s="32"/>
      <c r="BB355" s="32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  <c r="BS355" s="31"/>
      <c r="BT355" s="31"/>
      <c r="BU355" s="31"/>
      <c r="BV355" s="31"/>
      <c r="BW355" s="31"/>
      <c r="BX355" s="31"/>
      <c r="BY355" s="31"/>
      <c r="BZ355" s="31"/>
      <c r="CA355" s="31"/>
      <c r="CB355" s="31"/>
      <c r="CC355" s="31"/>
      <c r="CD355" s="31"/>
      <c r="CE355" s="31"/>
      <c r="CF355" s="31"/>
      <c r="CG355" s="31"/>
      <c r="CH355" s="31"/>
      <c r="CI355" s="31"/>
      <c r="CJ355" s="31"/>
      <c r="CK355" s="31"/>
      <c r="CL355" s="31"/>
      <c r="CM355" s="31"/>
      <c r="CN355" s="31"/>
      <c r="CO355" s="31"/>
      <c r="CP355" s="31"/>
      <c r="CQ355" s="31"/>
      <c r="CR355" s="31"/>
      <c r="CS355" s="31"/>
      <c r="CT355" s="31"/>
      <c r="CU355" s="31"/>
      <c r="CV355" s="31"/>
    </row>
    <row r="356" spans="1:100" x14ac:dyDescent="0.3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2"/>
      <c r="AX356" s="32"/>
      <c r="AY356" s="32"/>
      <c r="AZ356" s="32"/>
      <c r="BA356" s="32"/>
      <c r="BB356" s="32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  <c r="BS356" s="31"/>
      <c r="BT356" s="31"/>
      <c r="BU356" s="31"/>
      <c r="BV356" s="31"/>
      <c r="BW356" s="31"/>
      <c r="BX356" s="31"/>
      <c r="BY356" s="31"/>
      <c r="BZ356" s="31"/>
      <c r="CA356" s="31"/>
      <c r="CB356" s="31"/>
      <c r="CC356" s="31"/>
      <c r="CD356" s="31"/>
      <c r="CE356" s="31"/>
      <c r="CF356" s="31"/>
      <c r="CG356" s="31"/>
      <c r="CH356" s="31"/>
      <c r="CI356" s="31"/>
      <c r="CJ356" s="31"/>
      <c r="CK356" s="31"/>
      <c r="CL356" s="31"/>
      <c r="CM356" s="31"/>
      <c r="CN356" s="31"/>
      <c r="CO356" s="31"/>
      <c r="CP356" s="31"/>
      <c r="CQ356" s="31"/>
      <c r="CR356" s="31"/>
      <c r="CS356" s="31"/>
      <c r="CT356" s="31"/>
      <c r="CU356" s="31"/>
      <c r="CV356" s="31"/>
    </row>
    <row r="357" spans="1:100" x14ac:dyDescent="0.3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2"/>
      <c r="AX357" s="32"/>
      <c r="AY357" s="32"/>
      <c r="AZ357" s="32"/>
      <c r="BA357" s="32"/>
      <c r="BB357" s="32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  <c r="BS357" s="31"/>
      <c r="BT357" s="31"/>
      <c r="BU357" s="31"/>
      <c r="BV357" s="31"/>
      <c r="BW357" s="31"/>
      <c r="BX357" s="31"/>
      <c r="BY357" s="31"/>
      <c r="BZ357" s="31"/>
      <c r="CA357" s="31"/>
      <c r="CB357" s="31"/>
      <c r="CC357" s="31"/>
      <c r="CD357" s="31"/>
      <c r="CE357" s="31"/>
      <c r="CF357" s="31"/>
      <c r="CG357" s="31"/>
      <c r="CH357" s="31"/>
      <c r="CI357" s="31"/>
      <c r="CJ357" s="31"/>
      <c r="CK357" s="31"/>
      <c r="CL357" s="31"/>
      <c r="CM357" s="31"/>
      <c r="CN357" s="31"/>
      <c r="CO357" s="31"/>
      <c r="CP357" s="31"/>
      <c r="CQ357" s="31"/>
      <c r="CR357" s="31"/>
      <c r="CS357" s="31"/>
      <c r="CT357" s="31"/>
      <c r="CU357" s="31"/>
      <c r="CV357" s="31"/>
    </row>
    <row r="358" spans="1:100" x14ac:dyDescent="0.3">
      <c r="A358" s="31"/>
      <c r="B358" s="31"/>
      <c r="C358" s="31"/>
      <c r="D358" s="31"/>
      <c r="E358" s="31"/>
      <c r="F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2"/>
      <c r="AX358" s="32"/>
      <c r="AY358" s="32"/>
      <c r="AZ358" s="32"/>
      <c r="BA358" s="32"/>
      <c r="BB358" s="32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  <c r="BS358" s="31"/>
      <c r="BT358" s="31"/>
      <c r="BU358" s="31"/>
      <c r="BV358" s="31"/>
      <c r="BW358" s="31"/>
      <c r="BX358" s="31"/>
      <c r="BY358" s="31"/>
      <c r="BZ358" s="31"/>
      <c r="CA358" s="31"/>
      <c r="CB358" s="31"/>
      <c r="CC358" s="31"/>
      <c r="CD358" s="31"/>
      <c r="CE358" s="31"/>
      <c r="CF358" s="31"/>
      <c r="CG358" s="31"/>
      <c r="CH358" s="31"/>
      <c r="CI358" s="31"/>
      <c r="CJ358" s="31"/>
      <c r="CK358" s="31"/>
      <c r="CL358" s="31"/>
      <c r="CM358" s="31"/>
      <c r="CN358" s="31"/>
      <c r="CO358" s="31"/>
      <c r="CP358" s="31"/>
      <c r="CQ358" s="31"/>
      <c r="CR358" s="31"/>
      <c r="CS358" s="31"/>
      <c r="CT358" s="31"/>
      <c r="CU358" s="31"/>
      <c r="CV358" s="31"/>
    </row>
    <row r="359" spans="1:100" x14ac:dyDescent="0.3">
      <c r="A359" s="31"/>
      <c r="B359" s="31"/>
      <c r="C359" s="31"/>
      <c r="D359" s="31"/>
      <c r="E359" s="31"/>
      <c r="F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2"/>
      <c r="AX359" s="32"/>
      <c r="AY359" s="32"/>
      <c r="AZ359" s="32"/>
      <c r="BA359" s="32"/>
      <c r="BB359" s="32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  <c r="BS359" s="31"/>
      <c r="BT359" s="31"/>
      <c r="BU359" s="31"/>
      <c r="BV359" s="31"/>
      <c r="BW359" s="31"/>
      <c r="BX359" s="31"/>
      <c r="BY359" s="31"/>
      <c r="BZ359" s="31"/>
      <c r="CA359" s="31"/>
      <c r="CB359" s="31"/>
      <c r="CC359" s="31"/>
      <c r="CD359" s="31"/>
      <c r="CE359" s="31"/>
      <c r="CF359" s="31"/>
      <c r="CG359" s="31"/>
      <c r="CH359" s="31"/>
      <c r="CI359" s="31"/>
      <c r="CJ359" s="31"/>
      <c r="CK359" s="31"/>
      <c r="CL359" s="31"/>
      <c r="CM359" s="31"/>
      <c r="CN359" s="31"/>
      <c r="CO359" s="31"/>
      <c r="CP359" s="31"/>
      <c r="CQ359" s="31"/>
      <c r="CR359" s="31"/>
      <c r="CS359" s="31"/>
      <c r="CT359" s="31"/>
      <c r="CU359" s="31"/>
      <c r="CV359" s="31"/>
    </row>
    <row r="360" spans="1:100" x14ac:dyDescent="0.3">
      <c r="A360" s="31"/>
      <c r="B360" s="31"/>
      <c r="C360" s="31"/>
      <c r="D360" s="31"/>
      <c r="E360" s="31"/>
      <c r="F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2"/>
      <c r="AX360" s="32"/>
      <c r="AY360" s="32"/>
      <c r="AZ360" s="32"/>
      <c r="BA360" s="32"/>
      <c r="BB360" s="32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  <c r="BS360" s="31"/>
      <c r="BT360" s="31"/>
      <c r="BU360" s="31"/>
      <c r="BV360" s="31"/>
      <c r="BW360" s="31"/>
      <c r="BX360" s="31"/>
      <c r="BY360" s="31"/>
      <c r="BZ360" s="31"/>
      <c r="CA360" s="31"/>
      <c r="CB360" s="31"/>
      <c r="CC360" s="31"/>
      <c r="CD360" s="31"/>
      <c r="CE360" s="31"/>
      <c r="CF360" s="31"/>
      <c r="CG360" s="31"/>
      <c r="CH360" s="31"/>
      <c r="CI360" s="31"/>
      <c r="CJ360" s="31"/>
      <c r="CK360" s="31"/>
      <c r="CL360" s="31"/>
      <c r="CM360" s="31"/>
      <c r="CN360" s="31"/>
      <c r="CO360" s="31"/>
      <c r="CP360" s="31"/>
      <c r="CQ360" s="31"/>
      <c r="CR360" s="31"/>
      <c r="CS360" s="31"/>
      <c r="CT360" s="31"/>
      <c r="CU360" s="31"/>
      <c r="CV360" s="31"/>
    </row>
    <row r="361" spans="1:100" x14ac:dyDescent="0.3">
      <c r="A361" s="31"/>
      <c r="B361" s="31"/>
      <c r="C361" s="31"/>
      <c r="D361" s="31"/>
      <c r="E361" s="31"/>
      <c r="F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2"/>
      <c r="AX361" s="32"/>
      <c r="AY361" s="32"/>
      <c r="AZ361" s="32"/>
      <c r="BA361" s="32"/>
      <c r="BB361" s="32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  <c r="BS361" s="31"/>
      <c r="BT361" s="31"/>
      <c r="BU361" s="31"/>
      <c r="BV361" s="31"/>
      <c r="BW361" s="31"/>
      <c r="BX361" s="31"/>
      <c r="BY361" s="31"/>
      <c r="BZ361" s="31"/>
      <c r="CA361" s="31"/>
      <c r="CB361" s="31"/>
      <c r="CC361" s="31"/>
      <c r="CD361" s="31"/>
      <c r="CE361" s="31"/>
      <c r="CF361" s="31"/>
      <c r="CG361" s="31"/>
      <c r="CH361" s="31"/>
      <c r="CI361" s="31"/>
      <c r="CJ361" s="31"/>
      <c r="CK361" s="31"/>
      <c r="CL361" s="31"/>
      <c r="CM361" s="31"/>
      <c r="CN361" s="31"/>
      <c r="CO361" s="31"/>
      <c r="CP361" s="31"/>
      <c r="CQ361" s="31"/>
      <c r="CR361" s="31"/>
      <c r="CS361" s="31"/>
      <c r="CT361" s="31"/>
      <c r="CU361" s="31"/>
      <c r="CV361" s="31"/>
    </row>
    <row r="362" spans="1:100" x14ac:dyDescent="0.3">
      <c r="A362" s="31"/>
      <c r="B362" s="31"/>
      <c r="C362" s="31"/>
      <c r="D362" s="31"/>
      <c r="E362" s="31"/>
      <c r="F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2"/>
      <c r="AX362" s="32"/>
      <c r="AY362" s="32"/>
      <c r="AZ362" s="32"/>
      <c r="BA362" s="32"/>
      <c r="BB362" s="32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  <c r="BS362" s="31"/>
      <c r="BT362" s="31"/>
      <c r="BU362" s="31"/>
      <c r="BV362" s="31"/>
      <c r="BW362" s="31"/>
      <c r="BX362" s="31"/>
      <c r="BY362" s="31"/>
      <c r="BZ362" s="31"/>
      <c r="CA362" s="31"/>
      <c r="CB362" s="31"/>
      <c r="CC362" s="31"/>
      <c r="CD362" s="31"/>
      <c r="CE362" s="31"/>
      <c r="CF362" s="31"/>
      <c r="CG362" s="31"/>
      <c r="CH362" s="31"/>
      <c r="CI362" s="31"/>
      <c r="CJ362" s="31"/>
      <c r="CK362" s="31"/>
      <c r="CL362" s="31"/>
      <c r="CM362" s="31"/>
      <c r="CN362" s="31"/>
      <c r="CO362" s="31"/>
      <c r="CP362" s="31"/>
      <c r="CQ362" s="31"/>
      <c r="CR362" s="31"/>
      <c r="CS362" s="31"/>
      <c r="CT362" s="31"/>
      <c r="CU362" s="31"/>
      <c r="CV362" s="31"/>
    </row>
    <row r="363" spans="1:100" x14ac:dyDescent="0.3">
      <c r="A363" s="31"/>
      <c r="B363" s="31"/>
      <c r="C363" s="31"/>
      <c r="D363" s="31"/>
      <c r="E363" s="31"/>
      <c r="F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2"/>
      <c r="AX363" s="32"/>
      <c r="AY363" s="32"/>
      <c r="AZ363" s="32"/>
      <c r="BA363" s="32"/>
      <c r="BB363" s="32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  <c r="BS363" s="31"/>
      <c r="BT363" s="31"/>
      <c r="BU363" s="31"/>
      <c r="BV363" s="31"/>
      <c r="BW363" s="31"/>
      <c r="BX363" s="31"/>
      <c r="BY363" s="31"/>
      <c r="BZ363" s="31"/>
      <c r="CA363" s="31"/>
      <c r="CB363" s="31"/>
      <c r="CC363" s="31"/>
      <c r="CD363" s="31"/>
      <c r="CE363" s="31"/>
      <c r="CF363" s="31"/>
      <c r="CG363" s="31"/>
      <c r="CH363" s="31"/>
      <c r="CI363" s="31"/>
      <c r="CJ363" s="31"/>
      <c r="CK363" s="31"/>
      <c r="CL363" s="31"/>
      <c r="CM363" s="31"/>
      <c r="CN363" s="31"/>
      <c r="CO363" s="31"/>
      <c r="CP363" s="31"/>
      <c r="CQ363" s="31"/>
      <c r="CR363" s="31"/>
      <c r="CS363" s="31"/>
      <c r="CT363" s="31"/>
      <c r="CU363" s="31"/>
      <c r="CV363" s="31"/>
    </row>
    <row r="364" spans="1:100" x14ac:dyDescent="0.3">
      <c r="A364" s="31"/>
      <c r="B364" s="31"/>
      <c r="C364" s="31"/>
      <c r="D364" s="31"/>
      <c r="E364" s="31"/>
      <c r="F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2"/>
      <c r="AX364" s="32"/>
      <c r="AY364" s="32"/>
      <c r="AZ364" s="32"/>
      <c r="BA364" s="32"/>
      <c r="BB364" s="32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  <c r="BS364" s="31"/>
      <c r="BT364" s="31"/>
      <c r="BU364" s="31"/>
      <c r="BV364" s="31"/>
      <c r="BW364" s="31"/>
      <c r="BX364" s="31"/>
      <c r="BY364" s="31"/>
      <c r="BZ364" s="31"/>
      <c r="CA364" s="31"/>
      <c r="CB364" s="31"/>
      <c r="CC364" s="31"/>
      <c r="CD364" s="31"/>
      <c r="CE364" s="31"/>
      <c r="CF364" s="31"/>
      <c r="CG364" s="31"/>
      <c r="CH364" s="31"/>
      <c r="CI364" s="31"/>
      <c r="CJ364" s="31"/>
      <c r="CK364" s="31"/>
      <c r="CL364" s="31"/>
      <c r="CM364" s="31"/>
      <c r="CN364" s="31"/>
      <c r="CO364" s="31"/>
      <c r="CP364" s="31"/>
      <c r="CQ364" s="31"/>
      <c r="CR364" s="31"/>
      <c r="CS364" s="31"/>
      <c r="CT364" s="31"/>
      <c r="CU364" s="31"/>
      <c r="CV364" s="31"/>
    </row>
    <row r="365" spans="1:100" x14ac:dyDescent="0.3">
      <c r="A365" s="31"/>
      <c r="B365" s="31"/>
      <c r="C365" s="31"/>
      <c r="D365" s="31"/>
      <c r="E365" s="31"/>
      <c r="F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2"/>
      <c r="AX365" s="32"/>
      <c r="AY365" s="32"/>
      <c r="AZ365" s="32"/>
      <c r="BA365" s="32"/>
      <c r="BB365" s="32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  <c r="BS365" s="31"/>
      <c r="BT365" s="31"/>
      <c r="BU365" s="31"/>
      <c r="BV365" s="31"/>
      <c r="BW365" s="31"/>
      <c r="BX365" s="31"/>
      <c r="BY365" s="31"/>
      <c r="BZ365" s="31"/>
      <c r="CA365" s="31"/>
      <c r="CB365" s="31"/>
      <c r="CC365" s="31"/>
      <c r="CD365" s="31"/>
      <c r="CE365" s="31"/>
      <c r="CF365" s="31"/>
      <c r="CG365" s="31"/>
      <c r="CH365" s="31"/>
      <c r="CI365" s="31"/>
      <c r="CJ365" s="31"/>
      <c r="CK365" s="31"/>
      <c r="CL365" s="31"/>
      <c r="CM365" s="31"/>
      <c r="CN365" s="31"/>
      <c r="CO365" s="31"/>
      <c r="CP365" s="31"/>
      <c r="CQ365" s="31"/>
      <c r="CR365" s="31"/>
      <c r="CS365" s="31"/>
      <c r="CT365" s="31"/>
      <c r="CU365" s="31"/>
      <c r="CV365" s="31"/>
    </row>
    <row r="366" spans="1:100" x14ac:dyDescent="0.3">
      <c r="A366" s="31"/>
      <c r="B366" s="31"/>
      <c r="C366" s="31"/>
      <c r="D366" s="31"/>
      <c r="E366" s="31"/>
      <c r="F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2"/>
      <c r="AX366" s="32"/>
      <c r="AY366" s="32"/>
      <c r="AZ366" s="32"/>
      <c r="BA366" s="32"/>
      <c r="BB366" s="32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  <c r="BS366" s="31"/>
      <c r="BT366" s="31"/>
      <c r="BU366" s="31"/>
      <c r="BV366" s="31"/>
      <c r="BW366" s="31"/>
      <c r="BX366" s="31"/>
      <c r="BY366" s="31"/>
      <c r="BZ366" s="31"/>
      <c r="CA366" s="31"/>
      <c r="CB366" s="31"/>
      <c r="CC366" s="31"/>
      <c r="CD366" s="31"/>
      <c r="CE366" s="31"/>
      <c r="CF366" s="31"/>
      <c r="CG366" s="31"/>
      <c r="CH366" s="31"/>
      <c r="CI366" s="31"/>
      <c r="CJ366" s="31"/>
      <c r="CK366" s="31"/>
      <c r="CL366" s="31"/>
      <c r="CM366" s="31"/>
      <c r="CN366" s="31"/>
      <c r="CO366" s="31"/>
      <c r="CP366" s="31"/>
      <c r="CQ366" s="31"/>
      <c r="CR366" s="31"/>
      <c r="CS366" s="31"/>
      <c r="CT366" s="31"/>
      <c r="CU366" s="31"/>
      <c r="CV366" s="31"/>
    </row>
    <row r="367" spans="1:100" x14ac:dyDescent="0.3">
      <c r="A367" s="31"/>
      <c r="B367" s="31"/>
      <c r="C367" s="31"/>
      <c r="D367" s="31"/>
      <c r="E367" s="31"/>
      <c r="F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2"/>
      <c r="AX367" s="32"/>
      <c r="AY367" s="32"/>
      <c r="AZ367" s="32"/>
      <c r="BA367" s="32"/>
      <c r="BB367" s="32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  <c r="BS367" s="31"/>
      <c r="BT367" s="31"/>
      <c r="BU367" s="31"/>
      <c r="BV367" s="31"/>
      <c r="BW367" s="31"/>
      <c r="BX367" s="31"/>
      <c r="BY367" s="31"/>
      <c r="BZ367" s="31"/>
      <c r="CA367" s="31"/>
      <c r="CB367" s="31"/>
      <c r="CC367" s="31"/>
      <c r="CD367" s="31"/>
      <c r="CE367" s="31"/>
      <c r="CF367" s="31"/>
      <c r="CG367" s="31"/>
      <c r="CH367" s="31"/>
      <c r="CI367" s="31"/>
      <c r="CJ367" s="31"/>
      <c r="CK367" s="31"/>
      <c r="CL367" s="31"/>
      <c r="CM367" s="31"/>
      <c r="CN367" s="31"/>
      <c r="CO367" s="31"/>
      <c r="CP367" s="31"/>
      <c r="CQ367" s="31"/>
      <c r="CR367" s="31"/>
      <c r="CS367" s="31"/>
      <c r="CT367" s="31"/>
      <c r="CU367" s="31"/>
      <c r="CV367" s="31"/>
    </row>
    <row r="368" spans="1:100" x14ac:dyDescent="0.3">
      <c r="A368" s="31"/>
      <c r="B368" s="31"/>
      <c r="C368" s="31"/>
      <c r="D368" s="31"/>
      <c r="E368" s="31"/>
      <c r="F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2"/>
      <c r="AX368" s="32"/>
      <c r="AY368" s="32"/>
      <c r="AZ368" s="32"/>
      <c r="BA368" s="32"/>
      <c r="BB368" s="32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  <c r="BS368" s="31"/>
      <c r="BT368" s="31"/>
      <c r="BU368" s="31"/>
      <c r="BV368" s="31"/>
      <c r="BW368" s="31"/>
      <c r="BX368" s="31"/>
      <c r="BY368" s="31"/>
      <c r="BZ368" s="31"/>
      <c r="CA368" s="31"/>
      <c r="CB368" s="31"/>
      <c r="CC368" s="31"/>
      <c r="CD368" s="31"/>
      <c r="CE368" s="31"/>
      <c r="CF368" s="31"/>
      <c r="CG368" s="31"/>
      <c r="CH368" s="31"/>
      <c r="CI368" s="31"/>
      <c r="CJ368" s="31"/>
      <c r="CK368" s="31"/>
      <c r="CL368" s="31"/>
      <c r="CM368" s="31"/>
      <c r="CN368" s="31"/>
      <c r="CO368" s="31"/>
      <c r="CP368" s="31"/>
      <c r="CQ368" s="31"/>
      <c r="CR368" s="31"/>
      <c r="CS368" s="31"/>
      <c r="CT368" s="31"/>
      <c r="CU368" s="31"/>
      <c r="CV368" s="31"/>
    </row>
    <row r="369" spans="1:100" x14ac:dyDescent="0.3">
      <c r="A369" s="31"/>
      <c r="B369" s="31"/>
      <c r="C369" s="31"/>
      <c r="D369" s="31"/>
      <c r="E369" s="31"/>
      <c r="F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2"/>
      <c r="AX369" s="32"/>
      <c r="AY369" s="32"/>
      <c r="AZ369" s="32"/>
      <c r="BA369" s="32"/>
      <c r="BB369" s="32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  <c r="BS369" s="31"/>
      <c r="BT369" s="31"/>
      <c r="BU369" s="31"/>
      <c r="BV369" s="31"/>
      <c r="BW369" s="31"/>
      <c r="BX369" s="31"/>
      <c r="BY369" s="31"/>
      <c r="BZ369" s="31"/>
      <c r="CA369" s="31"/>
      <c r="CB369" s="31"/>
      <c r="CC369" s="31"/>
      <c r="CD369" s="31"/>
      <c r="CE369" s="31"/>
      <c r="CF369" s="31"/>
      <c r="CG369" s="31"/>
      <c r="CH369" s="31"/>
      <c r="CI369" s="31"/>
      <c r="CJ369" s="31"/>
      <c r="CK369" s="31"/>
      <c r="CL369" s="31"/>
      <c r="CM369" s="31"/>
      <c r="CN369" s="31"/>
      <c r="CO369" s="31"/>
      <c r="CP369" s="31"/>
      <c r="CQ369" s="31"/>
      <c r="CR369" s="31"/>
      <c r="CS369" s="31"/>
      <c r="CT369" s="31"/>
      <c r="CU369" s="31"/>
      <c r="CV369" s="31"/>
    </row>
    <row r="370" spans="1:100" x14ac:dyDescent="0.3">
      <c r="A370" s="31"/>
      <c r="B370" s="31"/>
      <c r="C370" s="31"/>
      <c r="D370" s="31"/>
      <c r="E370" s="31"/>
      <c r="F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2"/>
      <c r="AX370" s="32"/>
      <c r="AY370" s="32"/>
      <c r="AZ370" s="32"/>
      <c r="BA370" s="32"/>
      <c r="BB370" s="32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  <c r="BS370" s="31"/>
      <c r="BT370" s="31"/>
      <c r="BU370" s="31"/>
      <c r="BV370" s="31"/>
      <c r="BW370" s="31"/>
      <c r="BX370" s="31"/>
      <c r="BY370" s="31"/>
      <c r="BZ370" s="31"/>
      <c r="CA370" s="31"/>
      <c r="CB370" s="31"/>
      <c r="CC370" s="31"/>
      <c r="CD370" s="31"/>
      <c r="CE370" s="31"/>
      <c r="CF370" s="31"/>
      <c r="CG370" s="31"/>
      <c r="CH370" s="31"/>
      <c r="CI370" s="31"/>
      <c r="CJ370" s="31"/>
      <c r="CK370" s="31"/>
      <c r="CL370" s="31"/>
      <c r="CM370" s="31"/>
      <c r="CN370" s="31"/>
      <c r="CO370" s="31"/>
      <c r="CP370" s="31"/>
      <c r="CQ370" s="31"/>
      <c r="CR370" s="31"/>
      <c r="CS370" s="31"/>
      <c r="CT370" s="31"/>
      <c r="CU370" s="31"/>
      <c r="CV370" s="31"/>
    </row>
    <row r="371" spans="1:100" x14ac:dyDescent="0.3">
      <c r="A371" s="31"/>
      <c r="B371" s="31"/>
      <c r="C371" s="31"/>
      <c r="D371" s="31"/>
      <c r="E371" s="31"/>
      <c r="F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2"/>
      <c r="AX371" s="32"/>
      <c r="AY371" s="32"/>
      <c r="AZ371" s="32"/>
      <c r="BA371" s="32"/>
      <c r="BB371" s="32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  <c r="BS371" s="31"/>
      <c r="BT371" s="31"/>
      <c r="BU371" s="31"/>
      <c r="BV371" s="31"/>
      <c r="BW371" s="31"/>
      <c r="BX371" s="31"/>
      <c r="BY371" s="31"/>
      <c r="BZ371" s="31"/>
      <c r="CA371" s="31"/>
      <c r="CB371" s="31"/>
      <c r="CC371" s="31"/>
      <c r="CD371" s="31"/>
      <c r="CE371" s="31"/>
      <c r="CF371" s="31"/>
      <c r="CG371" s="31"/>
      <c r="CH371" s="31"/>
      <c r="CI371" s="31"/>
      <c r="CJ371" s="31"/>
      <c r="CK371" s="31"/>
      <c r="CL371" s="31"/>
      <c r="CM371" s="31"/>
      <c r="CN371" s="31"/>
      <c r="CO371" s="31"/>
      <c r="CP371" s="31"/>
      <c r="CQ371" s="31"/>
      <c r="CR371" s="31"/>
      <c r="CS371" s="31"/>
      <c r="CT371" s="31"/>
      <c r="CU371" s="31"/>
      <c r="CV371" s="31"/>
    </row>
    <row r="372" spans="1:100" x14ac:dyDescent="0.3">
      <c r="A372" s="31"/>
      <c r="B372" s="31"/>
      <c r="C372" s="31"/>
      <c r="D372" s="31"/>
      <c r="E372" s="31"/>
      <c r="F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2"/>
      <c r="AX372" s="32"/>
      <c r="AY372" s="32"/>
      <c r="AZ372" s="32"/>
      <c r="BA372" s="32"/>
      <c r="BB372" s="32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  <c r="BS372" s="31"/>
      <c r="BT372" s="31"/>
      <c r="BU372" s="31"/>
      <c r="BV372" s="31"/>
      <c r="BW372" s="31"/>
      <c r="BX372" s="31"/>
      <c r="BY372" s="31"/>
      <c r="BZ372" s="31"/>
      <c r="CA372" s="31"/>
      <c r="CB372" s="31"/>
      <c r="CC372" s="31"/>
      <c r="CD372" s="31"/>
      <c r="CE372" s="31"/>
      <c r="CF372" s="31"/>
      <c r="CG372" s="31"/>
      <c r="CH372" s="31"/>
      <c r="CI372" s="31"/>
      <c r="CJ372" s="31"/>
      <c r="CK372" s="31"/>
      <c r="CL372" s="31"/>
      <c r="CM372" s="31"/>
      <c r="CN372" s="31"/>
      <c r="CO372" s="31"/>
      <c r="CP372" s="31"/>
      <c r="CQ372" s="31"/>
      <c r="CR372" s="31"/>
      <c r="CS372" s="31"/>
      <c r="CT372" s="31"/>
      <c r="CU372" s="31"/>
      <c r="CV372" s="31"/>
    </row>
    <row r="373" spans="1:100" x14ac:dyDescent="0.3">
      <c r="A373" s="31"/>
      <c r="B373" s="31"/>
      <c r="C373" s="31"/>
      <c r="D373" s="31"/>
      <c r="E373" s="31"/>
      <c r="F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2"/>
      <c r="AX373" s="32"/>
      <c r="AY373" s="32"/>
      <c r="AZ373" s="32"/>
      <c r="BA373" s="32"/>
      <c r="BB373" s="32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  <c r="BS373" s="31"/>
      <c r="BT373" s="31"/>
      <c r="BU373" s="31"/>
      <c r="BV373" s="31"/>
      <c r="BW373" s="31"/>
      <c r="BX373" s="31"/>
      <c r="BY373" s="31"/>
      <c r="BZ373" s="31"/>
      <c r="CA373" s="31"/>
      <c r="CB373" s="31"/>
      <c r="CC373" s="31"/>
      <c r="CD373" s="31"/>
      <c r="CE373" s="31"/>
      <c r="CF373" s="31"/>
      <c r="CG373" s="31"/>
      <c r="CH373" s="31"/>
      <c r="CI373" s="31"/>
      <c r="CJ373" s="31"/>
      <c r="CK373" s="31"/>
      <c r="CL373" s="31"/>
      <c r="CM373" s="31"/>
      <c r="CN373" s="31"/>
      <c r="CO373" s="31"/>
      <c r="CP373" s="31"/>
      <c r="CQ373" s="31"/>
      <c r="CR373" s="31"/>
      <c r="CS373" s="31"/>
      <c r="CT373" s="31"/>
      <c r="CU373" s="31"/>
      <c r="CV373" s="31"/>
    </row>
    <row r="374" spans="1:100" x14ac:dyDescent="0.3">
      <c r="A374" s="31"/>
      <c r="B374" s="31"/>
      <c r="C374" s="31"/>
      <c r="D374" s="31"/>
      <c r="E374" s="31"/>
      <c r="F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2"/>
      <c r="AX374" s="32"/>
      <c r="AY374" s="32"/>
      <c r="AZ374" s="32"/>
      <c r="BA374" s="32"/>
      <c r="BB374" s="32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  <c r="BS374" s="31"/>
      <c r="BT374" s="31"/>
      <c r="BU374" s="31"/>
      <c r="BV374" s="31"/>
      <c r="BW374" s="31"/>
      <c r="BX374" s="31"/>
      <c r="BY374" s="31"/>
      <c r="BZ374" s="31"/>
      <c r="CA374" s="31"/>
      <c r="CB374" s="31"/>
      <c r="CC374" s="31"/>
      <c r="CD374" s="31"/>
      <c r="CE374" s="31"/>
      <c r="CF374" s="31"/>
      <c r="CG374" s="31"/>
      <c r="CH374" s="31"/>
      <c r="CI374" s="31"/>
      <c r="CJ374" s="31"/>
      <c r="CK374" s="31"/>
      <c r="CL374" s="31"/>
      <c r="CM374" s="31"/>
      <c r="CN374" s="31"/>
      <c r="CO374" s="31"/>
      <c r="CP374" s="31"/>
      <c r="CQ374" s="31"/>
      <c r="CR374" s="31"/>
      <c r="CS374" s="31"/>
      <c r="CT374" s="31"/>
      <c r="CU374" s="31"/>
      <c r="CV374" s="31"/>
    </row>
    <row r="375" spans="1:100" x14ac:dyDescent="0.3">
      <c r="A375" s="31"/>
      <c r="B375" s="31"/>
      <c r="C375" s="31"/>
      <c r="D375" s="31"/>
      <c r="E375" s="31"/>
      <c r="F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2"/>
      <c r="AX375" s="32"/>
      <c r="AY375" s="32"/>
      <c r="AZ375" s="32"/>
      <c r="BA375" s="32"/>
      <c r="BB375" s="32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  <c r="BS375" s="31"/>
      <c r="BT375" s="31"/>
      <c r="BU375" s="31"/>
      <c r="BV375" s="31"/>
      <c r="BW375" s="31"/>
      <c r="BX375" s="31"/>
      <c r="BY375" s="31"/>
      <c r="BZ375" s="31"/>
      <c r="CA375" s="31"/>
      <c r="CB375" s="31"/>
      <c r="CC375" s="31"/>
      <c r="CD375" s="31"/>
      <c r="CE375" s="31"/>
      <c r="CF375" s="31"/>
      <c r="CG375" s="31"/>
      <c r="CH375" s="31"/>
      <c r="CI375" s="31"/>
      <c r="CJ375" s="31"/>
      <c r="CK375" s="31"/>
      <c r="CL375" s="31"/>
      <c r="CM375" s="31"/>
      <c r="CN375" s="31"/>
      <c r="CO375" s="31"/>
      <c r="CP375" s="31"/>
      <c r="CQ375" s="31"/>
      <c r="CR375" s="31"/>
      <c r="CS375" s="31"/>
      <c r="CT375" s="31"/>
      <c r="CU375" s="31"/>
      <c r="CV375" s="31"/>
    </row>
    <row r="376" spans="1:100" x14ac:dyDescent="0.3">
      <c r="A376" s="31"/>
      <c r="B376" s="31"/>
      <c r="C376" s="31"/>
      <c r="D376" s="31"/>
      <c r="E376" s="31"/>
      <c r="F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2"/>
      <c r="AX376" s="32"/>
      <c r="AY376" s="32"/>
      <c r="AZ376" s="32"/>
      <c r="BA376" s="32"/>
      <c r="BB376" s="32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  <c r="BS376" s="31"/>
      <c r="BT376" s="31"/>
      <c r="BU376" s="31"/>
      <c r="BV376" s="31"/>
      <c r="BW376" s="31"/>
      <c r="BX376" s="31"/>
      <c r="BY376" s="31"/>
      <c r="BZ376" s="31"/>
      <c r="CA376" s="31"/>
      <c r="CB376" s="31"/>
      <c r="CC376" s="31"/>
      <c r="CD376" s="31"/>
      <c r="CE376" s="31"/>
      <c r="CF376" s="31"/>
      <c r="CG376" s="31"/>
      <c r="CH376" s="31"/>
      <c r="CI376" s="31"/>
      <c r="CJ376" s="31"/>
      <c r="CK376" s="31"/>
      <c r="CL376" s="31"/>
      <c r="CM376" s="31"/>
      <c r="CN376" s="31"/>
      <c r="CO376" s="31"/>
      <c r="CP376" s="31"/>
      <c r="CQ376" s="31"/>
      <c r="CR376" s="31"/>
      <c r="CS376" s="31"/>
      <c r="CT376" s="31"/>
      <c r="CU376" s="31"/>
      <c r="CV376" s="31"/>
    </row>
    <row r="377" spans="1:100" x14ac:dyDescent="0.3">
      <c r="A377" s="31"/>
      <c r="B377" s="31"/>
      <c r="C377" s="31"/>
      <c r="D377" s="31"/>
      <c r="E377" s="31"/>
      <c r="F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2"/>
      <c r="AX377" s="32"/>
      <c r="AY377" s="32"/>
      <c r="AZ377" s="32"/>
      <c r="BA377" s="32"/>
      <c r="BB377" s="32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  <c r="BS377" s="31"/>
      <c r="BT377" s="31"/>
      <c r="BU377" s="31"/>
      <c r="BV377" s="31"/>
      <c r="BW377" s="31"/>
      <c r="BX377" s="31"/>
      <c r="BY377" s="31"/>
      <c r="BZ377" s="31"/>
      <c r="CA377" s="31"/>
      <c r="CB377" s="31"/>
      <c r="CC377" s="31"/>
      <c r="CD377" s="31"/>
      <c r="CE377" s="31"/>
      <c r="CF377" s="31"/>
      <c r="CG377" s="31"/>
      <c r="CH377" s="31"/>
      <c r="CI377" s="31"/>
      <c r="CJ377" s="31"/>
      <c r="CK377" s="31"/>
      <c r="CL377" s="31"/>
      <c r="CM377" s="31"/>
      <c r="CN377" s="31"/>
      <c r="CO377" s="31"/>
      <c r="CP377" s="31"/>
      <c r="CQ377" s="31"/>
      <c r="CR377" s="31"/>
      <c r="CS377" s="31"/>
      <c r="CT377" s="31"/>
      <c r="CU377" s="31"/>
      <c r="CV377" s="31"/>
    </row>
    <row r="378" spans="1:100" x14ac:dyDescent="0.3">
      <c r="A378" s="31"/>
      <c r="B378" s="31"/>
      <c r="C378" s="31"/>
      <c r="D378" s="31"/>
      <c r="E378" s="31"/>
      <c r="F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2"/>
      <c r="AX378" s="32"/>
      <c r="AY378" s="32"/>
      <c r="AZ378" s="32"/>
      <c r="BA378" s="32"/>
      <c r="BB378" s="32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  <c r="BS378" s="31"/>
      <c r="BT378" s="31"/>
      <c r="BU378" s="31"/>
      <c r="BV378" s="31"/>
      <c r="BW378" s="31"/>
      <c r="BX378" s="31"/>
      <c r="BY378" s="31"/>
      <c r="BZ378" s="31"/>
      <c r="CA378" s="31"/>
      <c r="CB378" s="31"/>
      <c r="CC378" s="31"/>
      <c r="CD378" s="31"/>
      <c r="CE378" s="31"/>
      <c r="CF378" s="31"/>
      <c r="CG378" s="31"/>
      <c r="CH378" s="31"/>
      <c r="CI378" s="31"/>
      <c r="CJ378" s="31"/>
      <c r="CK378" s="31"/>
      <c r="CL378" s="31"/>
      <c r="CM378" s="31"/>
      <c r="CN378" s="31"/>
      <c r="CO378" s="31"/>
      <c r="CP378" s="31"/>
      <c r="CQ378" s="31"/>
      <c r="CR378" s="31"/>
      <c r="CS378" s="31"/>
      <c r="CT378" s="31"/>
      <c r="CU378" s="31"/>
      <c r="CV378" s="31"/>
    </row>
    <row r="379" spans="1:100" x14ac:dyDescent="0.3">
      <c r="A379" s="31"/>
      <c r="B379" s="31"/>
      <c r="C379" s="31"/>
      <c r="D379" s="31"/>
      <c r="E379" s="31"/>
      <c r="F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2"/>
      <c r="AX379" s="32"/>
      <c r="AY379" s="32"/>
      <c r="AZ379" s="32"/>
      <c r="BA379" s="32"/>
      <c r="BB379" s="32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  <c r="BS379" s="31"/>
      <c r="BT379" s="31"/>
      <c r="BU379" s="31"/>
      <c r="BV379" s="31"/>
      <c r="BW379" s="31"/>
      <c r="BX379" s="31"/>
      <c r="BY379" s="31"/>
      <c r="BZ379" s="31"/>
      <c r="CA379" s="31"/>
      <c r="CB379" s="31"/>
      <c r="CC379" s="31"/>
      <c r="CD379" s="31"/>
      <c r="CE379" s="31"/>
      <c r="CF379" s="31"/>
      <c r="CG379" s="31"/>
      <c r="CH379" s="31"/>
      <c r="CI379" s="31"/>
      <c r="CJ379" s="31"/>
      <c r="CK379" s="31"/>
      <c r="CL379" s="31"/>
      <c r="CM379" s="31"/>
      <c r="CN379" s="31"/>
      <c r="CO379" s="31"/>
      <c r="CP379" s="31"/>
      <c r="CQ379" s="31"/>
      <c r="CR379" s="31"/>
      <c r="CS379" s="31"/>
      <c r="CT379" s="31"/>
      <c r="CU379" s="31"/>
      <c r="CV379" s="31"/>
    </row>
    <row r="380" spans="1:100" x14ac:dyDescent="0.3">
      <c r="A380" s="31"/>
      <c r="B380" s="31"/>
      <c r="C380" s="31"/>
      <c r="D380" s="31"/>
      <c r="E380" s="31"/>
      <c r="F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2"/>
      <c r="AX380" s="32"/>
      <c r="AY380" s="32"/>
      <c r="AZ380" s="32"/>
      <c r="BA380" s="32"/>
      <c r="BB380" s="32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  <c r="BS380" s="31"/>
      <c r="BT380" s="31"/>
      <c r="BU380" s="31"/>
      <c r="BV380" s="31"/>
      <c r="BW380" s="31"/>
      <c r="BX380" s="31"/>
      <c r="BY380" s="31"/>
      <c r="BZ380" s="31"/>
      <c r="CA380" s="31"/>
      <c r="CB380" s="31"/>
      <c r="CC380" s="31"/>
      <c r="CD380" s="31"/>
      <c r="CE380" s="31"/>
      <c r="CF380" s="31"/>
      <c r="CG380" s="31"/>
      <c r="CH380" s="31"/>
      <c r="CI380" s="31"/>
      <c r="CJ380" s="31"/>
      <c r="CK380" s="31"/>
      <c r="CL380" s="31"/>
      <c r="CM380" s="31"/>
      <c r="CN380" s="31"/>
      <c r="CO380" s="31"/>
      <c r="CP380" s="31"/>
      <c r="CQ380" s="31"/>
      <c r="CR380" s="31"/>
      <c r="CS380" s="31"/>
      <c r="CT380" s="31"/>
      <c r="CU380" s="31"/>
      <c r="CV380" s="31"/>
    </row>
    <row r="381" spans="1:100" x14ac:dyDescent="0.3">
      <c r="A381" s="31"/>
      <c r="B381" s="31"/>
      <c r="C381" s="31"/>
      <c r="D381" s="31"/>
      <c r="E381" s="31"/>
      <c r="F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2"/>
      <c r="AX381" s="32"/>
      <c r="AY381" s="32"/>
      <c r="AZ381" s="32"/>
      <c r="BA381" s="32"/>
      <c r="BB381" s="32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  <c r="BS381" s="31"/>
      <c r="BT381" s="31"/>
      <c r="BU381" s="31"/>
      <c r="BV381" s="31"/>
      <c r="BW381" s="31"/>
      <c r="BX381" s="31"/>
      <c r="BY381" s="31"/>
      <c r="BZ381" s="31"/>
      <c r="CA381" s="31"/>
      <c r="CB381" s="31"/>
      <c r="CC381" s="31"/>
      <c r="CD381" s="31"/>
      <c r="CE381" s="31"/>
      <c r="CF381" s="31"/>
      <c r="CG381" s="31"/>
      <c r="CH381" s="31"/>
      <c r="CI381" s="31"/>
      <c r="CJ381" s="31"/>
      <c r="CK381" s="31"/>
      <c r="CL381" s="31"/>
      <c r="CM381" s="31"/>
      <c r="CN381" s="31"/>
      <c r="CO381" s="31"/>
      <c r="CP381" s="31"/>
      <c r="CQ381" s="31"/>
      <c r="CR381" s="31"/>
      <c r="CS381" s="31"/>
      <c r="CT381" s="31"/>
      <c r="CU381" s="31"/>
      <c r="CV381" s="31"/>
    </row>
    <row r="382" spans="1:100" x14ac:dyDescent="0.3">
      <c r="A382" s="31"/>
      <c r="B382" s="31"/>
      <c r="C382" s="31"/>
      <c r="D382" s="31"/>
      <c r="E382" s="31"/>
      <c r="F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2"/>
      <c r="AX382" s="32"/>
      <c r="AY382" s="32"/>
      <c r="AZ382" s="32"/>
      <c r="BA382" s="32"/>
      <c r="BB382" s="32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  <c r="BS382" s="31"/>
      <c r="BT382" s="31"/>
      <c r="BU382" s="31"/>
      <c r="BV382" s="31"/>
      <c r="BW382" s="31"/>
      <c r="BX382" s="31"/>
      <c r="BY382" s="31"/>
      <c r="BZ382" s="31"/>
      <c r="CA382" s="31"/>
      <c r="CB382" s="31"/>
      <c r="CC382" s="31"/>
      <c r="CD382" s="31"/>
      <c r="CE382" s="31"/>
      <c r="CF382" s="31"/>
      <c r="CG382" s="31"/>
      <c r="CH382" s="31"/>
      <c r="CI382" s="31"/>
      <c r="CJ382" s="31"/>
      <c r="CK382" s="31"/>
      <c r="CL382" s="31"/>
      <c r="CM382" s="31"/>
      <c r="CN382" s="31"/>
      <c r="CO382" s="31"/>
      <c r="CP382" s="31"/>
      <c r="CQ382" s="31"/>
      <c r="CR382" s="31"/>
      <c r="CS382" s="31"/>
      <c r="CT382" s="31"/>
      <c r="CU382" s="31"/>
      <c r="CV382" s="31"/>
    </row>
    <row r="383" spans="1:100" x14ac:dyDescent="0.3">
      <c r="A383" s="31"/>
      <c r="B383" s="31"/>
      <c r="C383" s="31"/>
      <c r="D383" s="31"/>
      <c r="E383" s="31"/>
      <c r="F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2"/>
      <c r="AX383" s="32"/>
      <c r="AY383" s="32"/>
      <c r="AZ383" s="32"/>
      <c r="BA383" s="32"/>
      <c r="BB383" s="32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  <c r="BS383" s="31"/>
      <c r="BT383" s="31"/>
      <c r="BU383" s="31"/>
      <c r="BV383" s="31"/>
      <c r="BW383" s="31"/>
      <c r="BX383" s="31"/>
      <c r="BY383" s="31"/>
      <c r="BZ383" s="31"/>
      <c r="CA383" s="31"/>
      <c r="CB383" s="31"/>
      <c r="CC383" s="31"/>
      <c r="CD383" s="31"/>
      <c r="CE383" s="31"/>
      <c r="CF383" s="31"/>
      <c r="CG383" s="31"/>
      <c r="CH383" s="31"/>
      <c r="CI383" s="31"/>
      <c r="CJ383" s="31"/>
      <c r="CK383" s="31"/>
      <c r="CL383" s="31"/>
      <c r="CM383" s="31"/>
      <c r="CN383" s="31"/>
      <c r="CO383" s="31"/>
      <c r="CP383" s="31"/>
      <c r="CQ383" s="31"/>
      <c r="CR383" s="31"/>
      <c r="CS383" s="31"/>
      <c r="CT383" s="31"/>
      <c r="CU383" s="31"/>
      <c r="CV383" s="31"/>
    </row>
    <row r="384" spans="1:100" x14ac:dyDescent="0.3">
      <c r="A384" s="31"/>
      <c r="B384" s="31"/>
      <c r="C384" s="31"/>
      <c r="D384" s="31"/>
      <c r="E384" s="31"/>
      <c r="F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2"/>
      <c r="AX384" s="32"/>
      <c r="AY384" s="32"/>
      <c r="AZ384" s="32"/>
      <c r="BA384" s="32"/>
      <c r="BB384" s="32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  <c r="BS384" s="31"/>
      <c r="BT384" s="31"/>
      <c r="BU384" s="31"/>
      <c r="BV384" s="31"/>
      <c r="BW384" s="31"/>
      <c r="BX384" s="31"/>
      <c r="BY384" s="31"/>
      <c r="BZ384" s="31"/>
      <c r="CA384" s="31"/>
      <c r="CB384" s="31"/>
      <c r="CC384" s="31"/>
      <c r="CD384" s="31"/>
      <c r="CE384" s="31"/>
      <c r="CF384" s="31"/>
      <c r="CG384" s="31"/>
      <c r="CH384" s="31"/>
      <c r="CI384" s="31"/>
      <c r="CJ384" s="31"/>
      <c r="CK384" s="31"/>
      <c r="CL384" s="31"/>
      <c r="CM384" s="31"/>
      <c r="CN384" s="31"/>
      <c r="CO384" s="31"/>
      <c r="CP384" s="31"/>
      <c r="CQ384" s="31"/>
      <c r="CR384" s="31"/>
      <c r="CS384" s="31"/>
      <c r="CT384" s="31"/>
      <c r="CU384" s="31"/>
      <c r="CV384" s="31"/>
    </row>
    <row r="385" spans="1:100" x14ac:dyDescent="0.3">
      <c r="A385" s="31"/>
      <c r="B385" s="31"/>
      <c r="C385" s="31"/>
      <c r="D385" s="31"/>
      <c r="E385" s="31"/>
      <c r="F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2"/>
      <c r="AX385" s="32"/>
      <c r="AY385" s="32"/>
      <c r="AZ385" s="32"/>
      <c r="BA385" s="32"/>
      <c r="BB385" s="32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  <c r="BS385" s="31"/>
      <c r="BT385" s="31"/>
      <c r="BU385" s="31"/>
      <c r="BV385" s="31"/>
      <c r="BW385" s="31"/>
      <c r="BX385" s="31"/>
      <c r="BY385" s="31"/>
      <c r="BZ385" s="31"/>
      <c r="CA385" s="31"/>
      <c r="CB385" s="31"/>
      <c r="CC385" s="31"/>
      <c r="CD385" s="31"/>
      <c r="CE385" s="31"/>
      <c r="CF385" s="31"/>
      <c r="CG385" s="31"/>
      <c r="CH385" s="31"/>
      <c r="CI385" s="31"/>
      <c r="CJ385" s="31"/>
      <c r="CK385" s="31"/>
      <c r="CL385" s="31"/>
      <c r="CM385" s="31"/>
      <c r="CN385" s="31"/>
      <c r="CO385" s="31"/>
      <c r="CP385" s="31"/>
      <c r="CQ385" s="31"/>
      <c r="CR385" s="31"/>
      <c r="CS385" s="31"/>
      <c r="CT385" s="31"/>
      <c r="CU385" s="31"/>
      <c r="CV385" s="31"/>
    </row>
    <row r="386" spans="1:100" x14ac:dyDescent="0.3">
      <c r="A386" s="31"/>
      <c r="B386" s="31"/>
      <c r="C386" s="31"/>
      <c r="D386" s="31"/>
      <c r="E386" s="31"/>
      <c r="F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2"/>
      <c r="AX386" s="32"/>
      <c r="AY386" s="32"/>
      <c r="AZ386" s="32"/>
      <c r="BA386" s="32"/>
      <c r="BB386" s="32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  <c r="BS386" s="31"/>
      <c r="BT386" s="31"/>
      <c r="BU386" s="31"/>
      <c r="BV386" s="31"/>
      <c r="BW386" s="31"/>
      <c r="BX386" s="31"/>
      <c r="BY386" s="31"/>
      <c r="BZ386" s="31"/>
      <c r="CA386" s="31"/>
      <c r="CB386" s="31"/>
      <c r="CC386" s="31"/>
      <c r="CD386" s="31"/>
      <c r="CE386" s="31"/>
      <c r="CF386" s="31"/>
      <c r="CG386" s="31"/>
      <c r="CH386" s="31"/>
      <c r="CI386" s="31"/>
      <c r="CJ386" s="31"/>
      <c r="CK386" s="31"/>
      <c r="CL386" s="31"/>
      <c r="CM386" s="31"/>
      <c r="CN386" s="31"/>
      <c r="CO386" s="31"/>
      <c r="CP386" s="31"/>
      <c r="CQ386" s="31"/>
      <c r="CR386" s="31"/>
      <c r="CS386" s="31"/>
      <c r="CT386" s="31"/>
      <c r="CU386" s="31"/>
      <c r="CV386" s="31"/>
    </row>
    <row r="387" spans="1:100" x14ac:dyDescent="0.3">
      <c r="A387" s="31"/>
      <c r="B387" s="31"/>
      <c r="C387" s="31"/>
      <c r="D387" s="31"/>
      <c r="E387" s="31"/>
      <c r="F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2"/>
      <c r="AX387" s="32"/>
      <c r="AY387" s="32"/>
      <c r="AZ387" s="32"/>
      <c r="BA387" s="32"/>
      <c r="BB387" s="32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  <c r="BS387" s="31"/>
      <c r="BT387" s="31"/>
      <c r="BU387" s="31"/>
      <c r="BV387" s="31"/>
      <c r="BW387" s="31"/>
      <c r="BX387" s="31"/>
      <c r="BY387" s="31"/>
      <c r="BZ387" s="31"/>
      <c r="CA387" s="31"/>
      <c r="CB387" s="31"/>
      <c r="CC387" s="31"/>
      <c r="CD387" s="31"/>
      <c r="CE387" s="31"/>
      <c r="CF387" s="31"/>
      <c r="CG387" s="31"/>
      <c r="CH387" s="31"/>
      <c r="CI387" s="31"/>
      <c r="CJ387" s="31"/>
      <c r="CK387" s="31"/>
      <c r="CL387" s="31"/>
      <c r="CM387" s="31"/>
      <c r="CN387" s="31"/>
      <c r="CO387" s="31"/>
      <c r="CP387" s="31"/>
      <c r="CQ387" s="31"/>
      <c r="CR387" s="31"/>
      <c r="CS387" s="31"/>
      <c r="CT387" s="31"/>
      <c r="CU387" s="31"/>
      <c r="CV387" s="31"/>
    </row>
    <row r="388" spans="1:100" x14ac:dyDescent="0.3">
      <c r="A388" s="31"/>
      <c r="B388" s="31"/>
      <c r="C388" s="31"/>
      <c r="D388" s="31"/>
      <c r="E388" s="31"/>
      <c r="F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2"/>
      <c r="AX388" s="32"/>
      <c r="AY388" s="32"/>
      <c r="AZ388" s="32"/>
      <c r="BA388" s="32"/>
      <c r="BB388" s="32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  <c r="BS388" s="31"/>
      <c r="BT388" s="31"/>
      <c r="BU388" s="31"/>
      <c r="BV388" s="31"/>
      <c r="BW388" s="31"/>
      <c r="BX388" s="31"/>
      <c r="BY388" s="31"/>
      <c r="BZ388" s="31"/>
      <c r="CA388" s="31"/>
      <c r="CB388" s="31"/>
      <c r="CC388" s="31"/>
      <c r="CD388" s="31"/>
      <c r="CE388" s="31"/>
      <c r="CF388" s="31"/>
      <c r="CG388" s="31"/>
      <c r="CH388" s="31"/>
      <c r="CI388" s="31"/>
      <c r="CJ388" s="31"/>
      <c r="CK388" s="31"/>
      <c r="CL388" s="31"/>
      <c r="CM388" s="31"/>
      <c r="CN388" s="31"/>
      <c r="CO388" s="31"/>
      <c r="CP388" s="31"/>
      <c r="CQ388" s="31"/>
      <c r="CR388" s="31"/>
      <c r="CS388" s="31"/>
      <c r="CT388" s="31"/>
      <c r="CU388" s="31"/>
      <c r="CV388" s="31"/>
    </row>
    <row r="389" spans="1:100" x14ac:dyDescent="0.3">
      <c r="A389" s="31"/>
      <c r="B389" s="31"/>
      <c r="C389" s="31"/>
      <c r="D389" s="31"/>
      <c r="E389" s="31"/>
      <c r="F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2"/>
      <c r="AX389" s="32"/>
      <c r="AY389" s="32"/>
      <c r="AZ389" s="32"/>
      <c r="BA389" s="32"/>
      <c r="BB389" s="32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  <c r="BS389" s="31"/>
      <c r="BT389" s="31"/>
      <c r="BU389" s="31"/>
      <c r="BV389" s="31"/>
      <c r="BW389" s="31"/>
      <c r="BX389" s="31"/>
      <c r="BY389" s="31"/>
      <c r="BZ389" s="31"/>
      <c r="CA389" s="31"/>
      <c r="CB389" s="31"/>
      <c r="CC389" s="31"/>
      <c r="CD389" s="31"/>
      <c r="CE389" s="31"/>
      <c r="CF389" s="31"/>
      <c r="CG389" s="31"/>
      <c r="CH389" s="31"/>
      <c r="CI389" s="31"/>
      <c r="CJ389" s="31"/>
      <c r="CK389" s="31"/>
      <c r="CL389" s="31"/>
      <c r="CM389" s="31"/>
      <c r="CN389" s="31"/>
      <c r="CO389" s="31"/>
      <c r="CP389" s="31"/>
      <c r="CQ389" s="31"/>
      <c r="CR389" s="31"/>
      <c r="CS389" s="31"/>
      <c r="CT389" s="31"/>
      <c r="CU389" s="31"/>
      <c r="CV389" s="31"/>
    </row>
    <row r="390" spans="1:100" x14ac:dyDescent="0.3">
      <c r="A390" s="31"/>
      <c r="B390" s="31"/>
      <c r="C390" s="31"/>
      <c r="D390" s="31"/>
      <c r="E390" s="31"/>
      <c r="F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2"/>
      <c r="AX390" s="32"/>
      <c r="AY390" s="32"/>
      <c r="AZ390" s="32"/>
      <c r="BA390" s="32"/>
      <c r="BB390" s="32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  <c r="BS390" s="31"/>
      <c r="BT390" s="31"/>
      <c r="BU390" s="31"/>
      <c r="BV390" s="31"/>
      <c r="BW390" s="31"/>
      <c r="BX390" s="31"/>
      <c r="BY390" s="31"/>
      <c r="BZ390" s="31"/>
      <c r="CA390" s="31"/>
      <c r="CB390" s="31"/>
      <c r="CC390" s="31"/>
      <c r="CD390" s="31"/>
      <c r="CE390" s="31"/>
      <c r="CF390" s="31"/>
      <c r="CG390" s="31"/>
      <c r="CH390" s="31"/>
      <c r="CI390" s="31"/>
      <c r="CJ390" s="31"/>
      <c r="CK390" s="31"/>
      <c r="CL390" s="31"/>
      <c r="CM390" s="31"/>
      <c r="CN390" s="31"/>
      <c r="CO390" s="31"/>
      <c r="CP390" s="31"/>
      <c r="CQ390" s="31"/>
      <c r="CR390" s="31"/>
      <c r="CS390" s="31"/>
      <c r="CT390" s="31"/>
      <c r="CU390" s="31"/>
      <c r="CV390" s="31"/>
    </row>
    <row r="391" spans="1:100" x14ac:dyDescent="0.3">
      <c r="A391" s="31"/>
      <c r="B391" s="31"/>
      <c r="C391" s="31"/>
      <c r="D391" s="31"/>
      <c r="E391" s="31"/>
      <c r="F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2"/>
      <c r="AX391" s="32"/>
      <c r="AY391" s="32"/>
      <c r="AZ391" s="32"/>
      <c r="BA391" s="32"/>
      <c r="BB391" s="32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  <c r="BS391" s="31"/>
      <c r="BT391" s="31"/>
      <c r="BU391" s="31"/>
      <c r="BV391" s="31"/>
      <c r="BW391" s="31"/>
      <c r="BX391" s="31"/>
      <c r="BY391" s="31"/>
      <c r="BZ391" s="31"/>
      <c r="CA391" s="31"/>
      <c r="CB391" s="31"/>
      <c r="CC391" s="31"/>
      <c r="CD391" s="31"/>
      <c r="CE391" s="31"/>
      <c r="CF391" s="31"/>
      <c r="CG391" s="31"/>
      <c r="CH391" s="31"/>
      <c r="CI391" s="31"/>
      <c r="CJ391" s="31"/>
      <c r="CK391" s="31"/>
      <c r="CL391" s="31"/>
      <c r="CM391" s="31"/>
      <c r="CN391" s="31"/>
      <c r="CO391" s="31"/>
      <c r="CP391" s="31"/>
      <c r="CQ391" s="31"/>
      <c r="CR391" s="31"/>
      <c r="CS391" s="31"/>
      <c r="CT391" s="31"/>
      <c r="CU391" s="31"/>
      <c r="CV391" s="31"/>
    </row>
    <row r="392" spans="1:100" x14ac:dyDescent="0.3">
      <c r="A392" s="31"/>
      <c r="B392" s="31"/>
      <c r="C392" s="31"/>
      <c r="D392" s="31"/>
      <c r="E392" s="31"/>
      <c r="F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2"/>
      <c r="AX392" s="32"/>
      <c r="AY392" s="32"/>
      <c r="AZ392" s="32"/>
      <c r="BA392" s="32"/>
      <c r="BB392" s="32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  <c r="BS392" s="31"/>
      <c r="BT392" s="31"/>
      <c r="BU392" s="31"/>
      <c r="BV392" s="31"/>
      <c r="BW392" s="31"/>
      <c r="BX392" s="31"/>
      <c r="BY392" s="31"/>
      <c r="BZ392" s="31"/>
      <c r="CA392" s="31"/>
      <c r="CB392" s="31"/>
      <c r="CC392" s="31"/>
      <c r="CD392" s="31"/>
      <c r="CE392" s="31"/>
      <c r="CF392" s="31"/>
      <c r="CG392" s="31"/>
      <c r="CH392" s="31"/>
      <c r="CI392" s="31"/>
      <c r="CJ392" s="31"/>
      <c r="CK392" s="31"/>
      <c r="CL392" s="31"/>
      <c r="CM392" s="31"/>
      <c r="CN392" s="31"/>
      <c r="CO392" s="31"/>
      <c r="CP392" s="31"/>
      <c r="CQ392" s="31"/>
      <c r="CR392" s="31"/>
      <c r="CS392" s="31"/>
      <c r="CT392" s="31"/>
      <c r="CU392" s="31"/>
      <c r="CV392" s="31"/>
    </row>
    <row r="393" spans="1:100" x14ac:dyDescent="0.3">
      <c r="A393" s="31"/>
      <c r="B393" s="31"/>
      <c r="C393" s="31"/>
      <c r="D393" s="31"/>
      <c r="E393" s="31"/>
      <c r="F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2"/>
      <c r="AX393" s="32"/>
      <c r="AY393" s="32"/>
      <c r="AZ393" s="32"/>
      <c r="BA393" s="32"/>
      <c r="BB393" s="32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  <c r="BS393" s="31"/>
      <c r="BT393" s="31"/>
      <c r="BU393" s="31"/>
      <c r="BV393" s="31"/>
      <c r="BW393" s="31"/>
      <c r="BX393" s="31"/>
      <c r="BY393" s="31"/>
      <c r="BZ393" s="31"/>
      <c r="CA393" s="31"/>
      <c r="CB393" s="31"/>
      <c r="CC393" s="31"/>
      <c r="CD393" s="31"/>
      <c r="CE393" s="31"/>
      <c r="CF393" s="31"/>
      <c r="CG393" s="31"/>
      <c r="CH393" s="31"/>
      <c r="CI393" s="31"/>
      <c r="CJ393" s="31"/>
      <c r="CK393" s="31"/>
      <c r="CL393" s="31"/>
      <c r="CM393" s="31"/>
      <c r="CN393" s="31"/>
      <c r="CO393" s="31"/>
      <c r="CP393" s="31"/>
      <c r="CQ393" s="31"/>
      <c r="CR393" s="31"/>
      <c r="CS393" s="31"/>
      <c r="CT393" s="31"/>
      <c r="CU393" s="31"/>
      <c r="CV393" s="31"/>
    </row>
    <row r="394" spans="1:100" x14ac:dyDescent="0.3">
      <c r="A394" s="31"/>
      <c r="B394" s="31"/>
      <c r="C394" s="31"/>
      <c r="D394" s="31"/>
      <c r="E394" s="31"/>
      <c r="F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2"/>
      <c r="AX394" s="32"/>
      <c r="AY394" s="32"/>
      <c r="AZ394" s="32"/>
      <c r="BA394" s="32"/>
      <c r="BB394" s="32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  <c r="BS394" s="31"/>
      <c r="BT394" s="31"/>
      <c r="BU394" s="31"/>
      <c r="BV394" s="31"/>
      <c r="BW394" s="31"/>
      <c r="BX394" s="31"/>
      <c r="BY394" s="31"/>
      <c r="BZ394" s="31"/>
      <c r="CA394" s="31"/>
      <c r="CB394" s="31"/>
      <c r="CC394" s="31"/>
      <c r="CD394" s="31"/>
      <c r="CE394" s="31"/>
      <c r="CF394" s="31"/>
      <c r="CG394" s="31"/>
      <c r="CH394" s="31"/>
      <c r="CI394" s="31"/>
      <c r="CJ394" s="31"/>
      <c r="CK394" s="31"/>
      <c r="CL394" s="31"/>
      <c r="CM394" s="31"/>
      <c r="CN394" s="31"/>
      <c r="CO394" s="31"/>
      <c r="CP394" s="31"/>
      <c r="CQ394" s="31"/>
      <c r="CR394" s="31"/>
      <c r="CS394" s="31"/>
      <c r="CT394" s="31"/>
      <c r="CU394" s="31"/>
      <c r="CV394" s="31"/>
    </row>
    <row r="395" spans="1:100" x14ac:dyDescent="0.3">
      <c r="A395" s="31"/>
      <c r="B395" s="31"/>
      <c r="C395" s="31"/>
      <c r="D395" s="31"/>
      <c r="E395" s="31"/>
      <c r="F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2"/>
      <c r="AX395" s="32"/>
      <c r="AY395" s="32"/>
      <c r="AZ395" s="32"/>
      <c r="BA395" s="32"/>
      <c r="BB395" s="32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  <c r="BS395" s="31"/>
      <c r="BT395" s="31"/>
      <c r="BU395" s="31"/>
      <c r="BV395" s="31"/>
      <c r="BW395" s="31"/>
      <c r="BX395" s="31"/>
      <c r="BY395" s="31"/>
      <c r="BZ395" s="31"/>
      <c r="CA395" s="31"/>
      <c r="CB395" s="31"/>
      <c r="CC395" s="31"/>
      <c r="CD395" s="31"/>
      <c r="CE395" s="31"/>
      <c r="CF395" s="31"/>
      <c r="CG395" s="31"/>
      <c r="CH395" s="31"/>
      <c r="CI395" s="31"/>
      <c r="CJ395" s="31"/>
      <c r="CK395" s="31"/>
      <c r="CL395" s="31"/>
      <c r="CM395" s="31"/>
      <c r="CN395" s="31"/>
      <c r="CO395" s="31"/>
      <c r="CP395" s="31"/>
      <c r="CQ395" s="31"/>
      <c r="CR395" s="31"/>
      <c r="CS395" s="31"/>
      <c r="CT395" s="31"/>
      <c r="CU395" s="31"/>
      <c r="CV395" s="31"/>
    </row>
    <row r="396" spans="1:100" x14ac:dyDescent="0.3">
      <c r="A396" s="31"/>
      <c r="B396" s="31"/>
      <c r="C396" s="31"/>
      <c r="D396" s="31"/>
      <c r="E396" s="31"/>
      <c r="F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2"/>
      <c r="AX396" s="32"/>
      <c r="AY396" s="32"/>
      <c r="AZ396" s="32"/>
      <c r="BA396" s="32"/>
      <c r="BB396" s="32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  <c r="BS396" s="31"/>
      <c r="BT396" s="31"/>
      <c r="BU396" s="31"/>
      <c r="BV396" s="31"/>
      <c r="BW396" s="31"/>
      <c r="BX396" s="31"/>
      <c r="BY396" s="31"/>
      <c r="BZ396" s="31"/>
      <c r="CA396" s="31"/>
      <c r="CB396" s="31"/>
      <c r="CC396" s="31"/>
      <c r="CD396" s="31"/>
      <c r="CE396" s="31"/>
      <c r="CF396" s="31"/>
      <c r="CG396" s="31"/>
      <c r="CH396" s="31"/>
      <c r="CI396" s="31"/>
      <c r="CJ396" s="31"/>
      <c r="CK396" s="31"/>
      <c r="CL396" s="31"/>
      <c r="CM396" s="31"/>
      <c r="CN396" s="31"/>
      <c r="CO396" s="31"/>
      <c r="CP396" s="31"/>
      <c r="CQ396" s="31"/>
      <c r="CR396" s="31"/>
      <c r="CS396" s="31"/>
      <c r="CT396" s="31"/>
      <c r="CU396" s="31"/>
      <c r="CV396" s="31"/>
    </row>
    <row r="397" spans="1:100" x14ac:dyDescent="0.3">
      <c r="A397" s="31"/>
      <c r="B397" s="31"/>
      <c r="C397" s="31"/>
      <c r="D397" s="31"/>
      <c r="E397" s="31"/>
      <c r="F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2"/>
      <c r="AX397" s="32"/>
      <c r="AY397" s="32"/>
      <c r="AZ397" s="32"/>
      <c r="BA397" s="32"/>
      <c r="BB397" s="32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  <c r="BS397" s="31"/>
      <c r="BT397" s="31"/>
      <c r="BU397" s="31"/>
      <c r="BV397" s="31"/>
      <c r="BW397" s="31"/>
      <c r="BX397" s="31"/>
      <c r="BY397" s="31"/>
      <c r="BZ397" s="31"/>
      <c r="CA397" s="31"/>
      <c r="CB397" s="31"/>
      <c r="CC397" s="31"/>
      <c r="CD397" s="31"/>
      <c r="CE397" s="31"/>
      <c r="CF397" s="31"/>
      <c r="CG397" s="31"/>
      <c r="CH397" s="31"/>
      <c r="CI397" s="31"/>
      <c r="CJ397" s="31"/>
      <c r="CK397" s="31"/>
      <c r="CL397" s="31"/>
      <c r="CM397" s="31"/>
      <c r="CN397" s="31"/>
      <c r="CO397" s="31"/>
      <c r="CP397" s="31"/>
      <c r="CQ397" s="31"/>
      <c r="CR397" s="31"/>
      <c r="CS397" s="31"/>
      <c r="CT397" s="31"/>
      <c r="CU397" s="31"/>
      <c r="CV397" s="31"/>
    </row>
    <row r="398" spans="1:100" x14ac:dyDescent="0.3">
      <c r="A398" s="31"/>
      <c r="B398" s="31"/>
      <c r="C398" s="31"/>
      <c r="D398" s="31"/>
      <c r="E398" s="31"/>
      <c r="F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2"/>
      <c r="AX398" s="32"/>
      <c r="AY398" s="32"/>
      <c r="AZ398" s="32"/>
      <c r="BA398" s="32"/>
      <c r="BB398" s="32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  <c r="BS398" s="31"/>
      <c r="BT398" s="31"/>
      <c r="BU398" s="31"/>
      <c r="BV398" s="31"/>
      <c r="BW398" s="31"/>
      <c r="BX398" s="31"/>
      <c r="BY398" s="31"/>
      <c r="BZ398" s="31"/>
      <c r="CA398" s="31"/>
      <c r="CB398" s="31"/>
      <c r="CC398" s="31"/>
      <c r="CD398" s="31"/>
      <c r="CE398" s="31"/>
      <c r="CF398" s="31"/>
      <c r="CG398" s="31"/>
      <c r="CH398" s="31"/>
      <c r="CI398" s="31"/>
      <c r="CJ398" s="31"/>
      <c r="CK398" s="31"/>
      <c r="CL398" s="31"/>
      <c r="CM398" s="31"/>
      <c r="CN398" s="31"/>
      <c r="CO398" s="31"/>
      <c r="CP398" s="31"/>
      <c r="CQ398" s="31"/>
      <c r="CR398" s="31"/>
      <c r="CS398" s="31"/>
      <c r="CT398" s="31"/>
      <c r="CU398" s="31"/>
      <c r="CV398" s="31"/>
    </row>
    <row r="399" spans="1:100" x14ac:dyDescent="0.3">
      <c r="A399" s="31"/>
      <c r="B399" s="31"/>
      <c r="C399" s="31"/>
      <c r="D399" s="31"/>
      <c r="E399" s="31"/>
      <c r="F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2"/>
      <c r="AX399" s="32"/>
      <c r="AY399" s="32"/>
      <c r="AZ399" s="32"/>
      <c r="BA399" s="32"/>
      <c r="BB399" s="32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  <c r="BS399" s="31"/>
      <c r="BT399" s="31"/>
      <c r="BU399" s="31"/>
      <c r="BV399" s="31"/>
      <c r="BW399" s="31"/>
      <c r="BX399" s="31"/>
      <c r="BY399" s="31"/>
      <c r="BZ399" s="31"/>
      <c r="CA399" s="31"/>
      <c r="CB399" s="31"/>
      <c r="CC399" s="31"/>
      <c r="CD399" s="31"/>
      <c r="CE399" s="31"/>
      <c r="CF399" s="31"/>
      <c r="CG399" s="31"/>
      <c r="CH399" s="31"/>
      <c r="CI399" s="31"/>
      <c r="CJ399" s="31"/>
      <c r="CK399" s="31"/>
      <c r="CL399" s="31"/>
      <c r="CM399" s="31"/>
      <c r="CN399" s="31"/>
      <c r="CO399" s="31"/>
      <c r="CP399" s="31"/>
      <c r="CQ399" s="31"/>
      <c r="CR399" s="31"/>
      <c r="CS399" s="31"/>
      <c r="CT399" s="31"/>
      <c r="CU399" s="31"/>
      <c r="CV399" s="31"/>
    </row>
    <row r="400" spans="1:100" x14ac:dyDescent="0.3">
      <c r="A400" s="31"/>
      <c r="B400" s="31"/>
      <c r="C400" s="31"/>
      <c r="D400" s="31"/>
      <c r="E400" s="31"/>
      <c r="F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2"/>
      <c r="AX400" s="32"/>
      <c r="AY400" s="32"/>
      <c r="AZ400" s="32"/>
      <c r="BA400" s="32"/>
      <c r="BB400" s="32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  <c r="BS400" s="31"/>
      <c r="BT400" s="31"/>
      <c r="BU400" s="31"/>
      <c r="BV400" s="31"/>
      <c r="BW400" s="31"/>
      <c r="BX400" s="31"/>
      <c r="BY400" s="31"/>
      <c r="BZ400" s="31"/>
      <c r="CA400" s="31"/>
      <c r="CB400" s="31"/>
      <c r="CC400" s="31"/>
      <c r="CD400" s="31"/>
      <c r="CE400" s="31"/>
      <c r="CF400" s="31"/>
      <c r="CG400" s="31"/>
      <c r="CH400" s="31"/>
      <c r="CI400" s="31"/>
      <c r="CJ400" s="31"/>
      <c r="CK400" s="31"/>
      <c r="CL400" s="31"/>
      <c r="CM400" s="31"/>
      <c r="CN400" s="31"/>
      <c r="CO400" s="31"/>
      <c r="CP400" s="31"/>
      <c r="CQ400" s="31"/>
      <c r="CR400" s="31"/>
      <c r="CS400" s="31"/>
      <c r="CT400" s="31"/>
      <c r="CU400" s="31"/>
      <c r="CV400" s="31"/>
    </row>
    <row r="401" spans="1:100" x14ac:dyDescent="0.3">
      <c r="A401" s="31"/>
      <c r="B401" s="31"/>
      <c r="C401" s="31"/>
      <c r="D401" s="31"/>
      <c r="E401" s="31"/>
      <c r="F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2"/>
      <c r="AX401" s="32"/>
      <c r="AY401" s="32"/>
      <c r="AZ401" s="32"/>
      <c r="BA401" s="32"/>
      <c r="BB401" s="32"/>
      <c r="BC401" s="31"/>
      <c r="BD401" s="31"/>
      <c r="BE401" s="31"/>
      <c r="BF401" s="31"/>
      <c r="BG401" s="31"/>
      <c r="BH401" s="31"/>
      <c r="BI401" s="31"/>
      <c r="BJ401" s="31"/>
      <c r="BK401" s="31"/>
      <c r="BL401" s="31"/>
      <c r="BM401" s="31"/>
      <c r="BN401" s="31"/>
      <c r="BO401" s="31"/>
      <c r="BP401" s="31"/>
      <c r="BQ401" s="31"/>
      <c r="BR401" s="31"/>
      <c r="BS401" s="31"/>
      <c r="BT401" s="31"/>
      <c r="BU401" s="31"/>
      <c r="BV401" s="31"/>
      <c r="BW401" s="31"/>
      <c r="BX401" s="31"/>
      <c r="BY401" s="31"/>
      <c r="BZ401" s="31"/>
      <c r="CA401" s="31"/>
      <c r="CB401" s="31"/>
      <c r="CC401" s="31"/>
      <c r="CD401" s="31"/>
      <c r="CE401" s="31"/>
      <c r="CF401" s="31"/>
      <c r="CG401" s="31"/>
      <c r="CH401" s="31"/>
      <c r="CI401" s="31"/>
      <c r="CJ401" s="31"/>
      <c r="CK401" s="31"/>
      <c r="CL401" s="31"/>
      <c r="CM401" s="31"/>
      <c r="CN401" s="31"/>
      <c r="CO401" s="31"/>
      <c r="CP401" s="31"/>
      <c r="CQ401" s="31"/>
      <c r="CR401" s="31"/>
      <c r="CS401" s="31"/>
      <c r="CT401" s="31"/>
      <c r="CU401" s="31"/>
      <c r="CV401" s="31"/>
    </row>
    <row r="402" spans="1:100" x14ac:dyDescent="0.3">
      <c r="A402" s="31"/>
      <c r="B402" s="31"/>
      <c r="C402" s="31"/>
      <c r="D402" s="31"/>
      <c r="E402" s="31"/>
      <c r="F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2"/>
      <c r="AX402" s="32"/>
      <c r="AY402" s="32"/>
      <c r="AZ402" s="32"/>
      <c r="BA402" s="32"/>
      <c r="BB402" s="32"/>
      <c r="BC402" s="31"/>
      <c r="BD402" s="31"/>
      <c r="BE402" s="31"/>
      <c r="BF402" s="31"/>
      <c r="BG402" s="31"/>
      <c r="BH402" s="31"/>
      <c r="BI402" s="31"/>
      <c r="BJ402" s="31"/>
      <c r="BK402" s="31"/>
      <c r="BL402" s="31"/>
      <c r="BM402" s="31"/>
      <c r="BN402" s="31"/>
      <c r="BO402" s="31"/>
      <c r="BP402" s="31"/>
      <c r="BQ402" s="31"/>
      <c r="BR402" s="31"/>
      <c r="BS402" s="31"/>
      <c r="BT402" s="31"/>
      <c r="BU402" s="31"/>
      <c r="BV402" s="31"/>
      <c r="BW402" s="31"/>
      <c r="BX402" s="31"/>
      <c r="BY402" s="31"/>
      <c r="BZ402" s="31"/>
      <c r="CA402" s="31"/>
      <c r="CB402" s="31"/>
      <c r="CC402" s="31"/>
      <c r="CD402" s="31"/>
      <c r="CE402" s="31"/>
      <c r="CF402" s="31"/>
      <c r="CG402" s="31"/>
      <c r="CH402" s="31"/>
      <c r="CI402" s="31"/>
      <c r="CJ402" s="31"/>
      <c r="CK402" s="31"/>
      <c r="CL402" s="31"/>
      <c r="CM402" s="31"/>
      <c r="CN402" s="31"/>
      <c r="CO402" s="31"/>
      <c r="CP402" s="31"/>
      <c r="CQ402" s="31"/>
      <c r="CR402" s="31"/>
      <c r="CS402" s="31"/>
      <c r="CT402" s="31"/>
      <c r="CU402" s="31"/>
      <c r="CV402" s="31"/>
    </row>
    <row r="403" spans="1:100" x14ac:dyDescent="0.3">
      <c r="A403" s="31"/>
      <c r="B403" s="31"/>
      <c r="C403" s="31"/>
      <c r="D403" s="31"/>
      <c r="E403" s="31"/>
      <c r="F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2"/>
      <c r="AX403" s="32"/>
      <c r="AY403" s="32"/>
      <c r="AZ403" s="32"/>
      <c r="BA403" s="32"/>
      <c r="BB403" s="32"/>
      <c r="BC403" s="31"/>
      <c r="BD403" s="31"/>
      <c r="BE403" s="31"/>
      <c r="BF403" s="31"/>
      <c r="BG403" s="31"/>
      <c r="BH403" s="31"/>
      <c r="BI403" s="31"/>
      <c r="BJ403" s="31"/>
      <c r="BK403" s="31"/>
      <c r="BL403" s="31"/>
      <c r="BM403" s="31"/>
      <c r="BN403" s="31"/>
      <c r="BO403" s="31"/>
      <c r="BP403" s="31"/>
      <c r="BQ403" s="31"/>
      <c r="BR403" s="31"/>
      <c r="BS403" s="31"/>
      <c r="BT403" s="31"/>
      <c r="BU403" s="31"/>
      <c r="BV403" s="31"/>
      <c r="BW403" s="31"/>
      <c r="BX403" s="31"/>
      <c r="BY403" s="31"/>
      <c r="BZ403" s="31"/>
      <c r="CA403" s="31"/>
      <c r="CB403" s="31"/>
      <c r="CC403" s="31"/>
      <c r="CD403" s="31"/>
      <c r="CE403" s="31"/>
      <c r="CF403" s="31"/>
      <c r="CG403" s="31"/>
      <c r="CH403" s="31"/>
      <c r="CI403" s="31"/>
      <c r="CJ403" s="31"/>
      <c r="CK403" s="31"/>
      <c r="CL403" s="31"/>
      <c r="CM403" s="31"/>
      <c r="CN403" s="31"/>
      <c r="CO403" s="31"/>
      <c r="CP403" s="31"/>
      <c r="CQ403" s="31"/>
      <c r="CR403" s="31"/>
      <c r="CS403" s="31"/>
      <c r="CT403" s="31"/>
      <c r="CU403" s="31"/>
      <c r="CV403" s="31"/>
    </row>
    <row r="404" spans="1:100" x14ac:dyDescent="0.3">
      <c r="A404" s="31"/>
      <c r="B404" s="31"/>
      <c r="C404" s="31"/>
      <c r="D404" s="31"/>
      <c r="E404" s="31"/>
      <c r="F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2"/>
      <c r="AX404" s="32"/>
      <c r="AY404" s="32"/>
      <c r="AZ404" s="32"/>
      <c r="BA404" s="32"/>
      <c r="BB404" s="32"/>
      <c r="BC404" s="31"/>
      <c r="BD404" s="31"/>
      <c r="BE404" s="31"/>
      <c r="BF404" s="31"/>
      <c r="BG404" s="31"/>
      <c r="BH404" s="31"/>
      <c r="BI404" s="31"/>
      <c r="BJ404" s="31"/>
      <c r="BK404" s="31"/>
      <c r="BL404" s="31"/>
      <c r="BM404" s="31"/>
      <c r="BN404" s="31"/>
      <c r="BO404" s="31"/>
      <c r="BP404" s="31"/>
      <c r="BQ404" s="31"/>
      <c r="BR404" s="31"/>
      <c r="BS404" s="31"/>
      <c r="BT404" s="31"/>
      <c r="BU404" s="31"/>
      <c r="BV404" s="31"/>
      <c r="BW404" s="31"/>
      <c r="BX404" s="31"/>
      <c r="BY404" s="31"/>
      <c r="BZ404" s="31"/>
      <c r="CA404" s="31"/>
      <c r="CB404" s="31"/>
      <c r="CC404" s="31"/>
      <c r="CD404" s="31"/>
      <c r="CE404" s="31"/>
      <c r="CF404" s="31"/>
      <c r="CG404" s="31"/>
      <c r="CH404" s="31"/>
      <c r="CI404" s="31"/>
      <c r="CJ404" s="31"/>
      <c r="CK404" s="31"/>
      <c r="CL404" s="31"/>
      <c r="CM404" s="31"/>
      <c r="CN404" s="31"/>
      <c r="CO404" s="31"/>
      <c r="CP404" s="31"/>
      <c r="CQ404" s="31"/>
      <c r="CR404" s="31"/>
      <c r="CS404" s="31"/>
      <c r="CT404" s="31"/>
      <c r="CU404" s="31"/>
      <c r="CV404" s="31"/>
    </row>
    <row r="405" spans="1:100" x14ac:dyDescent="0.3">
      <c r="A405" s="31"/>
      <c r="B405" s="31"/>
      <c r="C405" s="31"/>
      <c r="D405" s="31"/>
      <c r="E405" s="31"/>
      <c r="F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2"/>
      <c r="AX405" s="32"/>
      <c r="AY405" s="32"/>
      <c r="AZ405" s="32"/>
      <c r="BA405" s="32"/>
      <c r="BB405" s="32"/>
      <c r="BC405" s="31"/>
      <c r="BD405" s="31"/>
      <c r="BE405" s="31"/>
      <c r="BF405" s="31"/>
      <c r="BG405" s="31"/>
      <c r="BH405" s="31"/>
      <c r="BI405" s="31"/>
      <c r="BJ405" s="31"/>
      <c r="BK405" s="31"/>
      <c r="BL405" s="31"/>
      <c r="BM405" s="31"/>
      <c r="BN405" s="31"/>
      <c r="BO405" s="31"/>
      <c r="BP405" s="31"/>
      <c r="BQ405" s="31"/>
      <c r="BR405" s="31"/>
      <c r="BS405" s="31"/>
      <c r="BT405" s="31"/>
      <c r="BU405" s="31"/>
      <c r="BV405" s="31"/>
      <c r="BW405" s="31"/>
      <c r="BX405" s="31"/>
      <c r="BY405" s="31"/>
      <c r="BZ405" s="31"/>
      <c r="CA405" s="31"/>
      <c r="CB405" s="31"/>
      <c r="CC405" s="31"/>
      <c r="CD405" s="31"/>
      <c r="CE405" s="31"/>
      <c r="CF405" s="31"/>
      <c r="CG405" s="31"/>
      <c r="CH405" s="31"/>
      <c r="CI405" s="31"/>
      <c r="CJ405" s="31"/>
      <c r="CK405" s="31"/>
      <c r="CL405" s="31"/>
      <c r="CM405" s="31"/>
      <c r="CN405" s="31"/>
      <c r="CO405" s="31"/>
      <c r="CP405" s="31"/>
      <c r="CQ405" s="31"/>
      <c r="CR405" s="31"/>
      <c r="CS405" s="31"/>
      <c r="CT405" s="31"/>
      <c r="CU405" s="31"/>
      <c r="CV405" s="31"/>
    </row>
    <row r="406" spans="1:100" x14ac:dyDescent="0.3">
      <c r="A406" s="31"/>
      <c r="B406" s="31"/>
      <c r="C406" s="31"/>
      <c r="D406" s="31"/>
      <c r="E406" s="31"/>
      <c r="F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2"/>
      <c r="AX406" s="32"/>
      <c r="AY406" s="32"/>
      <c r="AZ406" s="32"/>
      <c r="BA406" s="32"/>
      <c r="BB406" s="32"/>
      <c r="BC406" s="31"/>
      <c r="BD406" s="31"/>
      <c r="BE406" s="31"/>
      <c r="BF406" s="31"/>
      <c r="BG406" s="31"/>
      <c r="BH406" s="31"/>
      <c r="BI406" s="31"/>
      <c r="BJ406" s="31"/>
      <c r="BK406" s="31"/>
      <c r="BL406" s="31"/>
      <c r="BM406" s="31"/>
      <c r="BN406" s="31"/>
      <c r="BO406" s="31"/>
      <c r="BP406" s="31"/>
      <c r="BQ406" s="31"/>
      <c r="BR406" s="31"/>
      <c r="BS406" s="31"/>
      <c r="BT406" s="31"/>
      <c r="BU406" s="31"/>
      <c r="BV406" s="31"/>
      <c r="BW406" s="31"/>
      <c r="BX406" s="31"/>
      <c r="BY406" s="31"/>
      <c r="BZ406" s="31"/>
      <c r="CA406" s="31"/>
      <c r="CB406" s="31"/>
      <c r="CC406" s="31"/>
      <c r="CD406" s="31"/>
      <c r="CE406" s="31"/>
      <c r="CF406" s="31"/>
      <c r="CG406" s="31"/>
      <c r="CH406" s="31"/>
      <c r="CI406" s="31"/>
      <c r="CJ406" s="31"/>
      <c r="CK406" s="31"/>
      <c r="CL406" s="31"/>
      <c r="CM406" s="31"/>
      <c r="CN406" s="31"/>
      <c r="CO406" s="31"/>
      <c r="CP406" s="31"/>
      <c r="CQ406" s="31"/>
      <c r="CR406" s="31"/>
      <c r="CS406" s="31"/>
      <c r="CT406" s="31"/>
      <c r="CU406" s="31"/>
      <c r="CV406" s="31"/>
    </row>
    <row r="407" spans="1:100" x14ac:dyDescent="0.3">
      <c r="A407" s="31"/>
      <c r="B407" s="31"/>
      <c r="C407" s="31"/>
      <c r="D407" s="31"/>
      <c r="E407" s="31"/>
      <c r="F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2"/>
      <c r="AX407" s="32"/>
      <c r="AY407" s="32"/>
      <c r="AZ407" s="32"/>
      <c r="BA407" s="32"/>
      <c r="BB407" s="32"/>
      <c r="BC407" s="31"/>
      <c r="BD407" s="31"/>
      <c r="BE407" s="31"/>
      <c r="BF407" s="31"/>
      <c r="BG407" s="31"/>
      <c r="BH407" s="31"/>
      <c r="BI407" s="31"/>
      <c r="BJ407" s="31"/>
      <c r="BK407" s="31"/>
      <c r="BL407" s="31"/>
      <c r="BM407" s="31"/>
      <c r="BN407" s="31"/>
      <c r="BO407" s="31"/>
      <c r="BP407" s="31"/>
      <c r="BQ407" s="31"/>
      <c r="BR407" s="31"/>
      <c r="BS407" s="31"/>
      <c r="BT407" s="31"/>
      <c r="BU407" s="31"/>
      <c r="BV407" s="31"/>
      <c r="BW407" s="31"/>
      <c r="BX407" s="31"/>
      <c r="BY407" s="31"/>
      <c r="BZ407" s="31"/>
      <c r="CA407" s="31"/>
      <c r="CB407" s="31"/>
      <c r="CC407" s="31"/>
      <c r="CD407" s="31"/>
      <c r="CE407" s="31"/>
      <c r="CF407" s="31"/>
      <c r="CG407" s="31"/>
      <c r="CH407" s="31"/>
      <c r="CI407" s="31"/>
      <c r="CJ407" s="31"/>
      <c r="CK407" s="31"/>
      <c r="CL407" s="31"/>
      <c r="CM407" s="31"/>
      <c r="CN407" s="31"/>
      <c r="CO407" s="31"/>
      <c r="CP407" s="31"/>
      <c r="CQ407" s="31"/>
      <c r="CR407" s="31"/>
      <c r="CS407" s="31"/>
      <c r="CT407" s="31"/>
      <c r="CU407" s="31"/>
      <c r="CV407" s="31"/>
    </row>
    <row r="408" spans="1:100" x14ac:dyDescent="0.3">
      <c r="A408" s="31"/>
      <c r="B408" s="31"/>
      <c r="C408" s="31"/>
      <c r="D408" s="31"/>
      <c r="E408" s="31"/>
      <c r="F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2"/>
      <c r="AX408" s="32"/>
      <c r="AY408" s="32"/>
      <c r="AZ408" s="32"/>
      <c r="BA408" s="32"/>
      <c r="BB408" s="32"/>
      <c r="BC408" s="31"/>
      <c r="BD408" s="31"/>
      <c r="BE408" s="31"/>
      <c r="BF408" s="31"/>
      <c r="BG408" s="31"/>
      <c r="BH408" s="31"/>
      <c r="BI408" s="31"/>
      <c r="BJ408" s="31"/>
      <c r="BK408" s="31"/>
      <c r="BL408" s="31"/>
      <c r="BM408" s="31"/>
      <c r="BN408" s="31"/>
      <c r="BO408" s="31"/>
      <c r="BP408" s="31"/>
      <c r="BQ408" s="31"/>
      <c r="BR408" s="31"/>
      <c r="BS408" s="31"/>
      <c r="BT408" s="31"/>
      <c r="BU408" s="31"/>
      <c r="BV408" s="31"/>
      <c r="BW408" s="31"/>
      <c r="BX408" s="31"/>
      <c r="BY408" s="31"/>
      <c r="BZ408" s="31"/>
      <c r="CA408" s="31"/>
      <c r="CB408" s="31"/>
      <c r="CC408" s="31"/>
      <c r="CD408" s="31"/>
      <c r="CE408" s="31"/>
      <c r="CF408" s="31"/>
      <c r="CG408" s="31"/>
      <c r="CH408" s="31"/>
      <c r="CI408" s="31"/>
      <c r="CJ408" s="31"/>
      <c r="CK408" s="31"/>
      <c r="CL408" s="31"/>
      <c r="CM408" s="31"/>
      <c r="CN408" s="31"/>
      <c r="CO408" s="31"/>
      <c r="CP408" s="31"/>
      <c r="CQ408" s="31"/>
      <c r="CR408" s="31"/>
      <c r="CS408" s="31"/>
      <c r="CT408" s="31"/>
      <c r="CU408" s="31"/>
      <c r="CV408" s="31"/>
    </row>
    <row r="409" spans="1:100" x14ac:dyDescent="0.3">
      <c r="A409" s="31"/>
      <c r="B409" s="31"/>
      <c r="C409" s="31"/>
      <c r="D409" s="31"/>
      <c r="E409" s="31"/>
      <c r="F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2"/>
      <c r="AX409" s="32"/>
      <c r="AY409" s="32"/>
      <c r="AZ409" s="32"/>
      <c r="BA409" s="32"/>
      <c r="BB409" s="32"/>
      <c r="BC409" s="31"/>
      <c r="BD409" s="31"/>
      <c r="BE409" s="31"/>
      <c r="BF409" s="31"/>
      <c r="BG409" s="31"/>
      <c r="BH409" s="31"/>
      <c r="BI409" s="31"/>
      <c r="BJ409" s="31"/>
      <c r="BK409" s="31"/>
      <c r="BL409" s="31"/>
      <c r="BM409" s="31"/>
      <c r="BN409" s="31"/>
      <c r="BO409" s="31"/>
      <c r="BP409" s="31"/>
      <c r="BQ409" s="31"/>
      <c r="BR409" s="31"/>
      <c r="BS409" s="31"/>
      <c r="BT409" s="31"/>
      <c r="BU409" s="31"/>
      <c r="BV409" s="31"/>
      <c r="BW409" s="31"/>
      <c r="BX409" s="31"/>
      <c r="BY409" s="31"/>
      <c r="BZ409" s="31"/>
      <c r="CA409" s="31"/>
      <c r="CB409" s="31"/>
      <c r="CC409" s="31"/>
      <c r="CD409" s="31"/>
      <c r="CE409" s="31"/>
      <c r="CF409" s="31"/>
      <c r="CG409" s="31"/>
      <c r="CH409" s="31"/>
      <c r="CI409" s="31"/>
      <c r="CJ409" s="31"/>
      <c r="CK409" s="31"/>
      <c r="CL409" s="31"/>
      <c r="CM409" s="31"/>
      <c r="CN409" s="31"/>
      <c r="CO409" s="31"/>
      <c r="CP409" s="31"/>
      <c r="CQ409" s="31"/>
      <c r="CR409" s="31"/>
      <c r="CS409" s="31"/>
      <c r="CT409" s="31"/>
      <c r="CU409" s="31"/>
      <c r="CV409" s="31"/>
    </row>
    <row r="410" spans="1:100" x14ac:dyDescent="0.3">
      <c r="A410" s="31"/>
      <c r="B410" s="31"/>
      <c r="C410" s="31"/>
      <c r="D410" s="31"/>
      <c r="E410" s="31"/>
      <c r="F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2"/>
      <c r="AX410" s="32"/>
      <c r="AY410" s="32"/>
      <c r="AZ410" s="32"/>
      <c r="BA410" s="32"/>
      <c r="BB410" s="32"/>
      <c r="BC410" s="31"/>
      <c r="BD410" s="31"/>
      <c r="BE410" s="31"/>
      <c r="BF410" s="31"/>
      <c r="BG410" s="31"/>
      <c r="BH410" s="31"/>
      <c r="BI410" s="31"/>
      <c r="BJ410" s="31"/>
      <c r="BK410" s="31"/>
      <c r="BL410" s="31"/>
      <c r="BM410" s="31"/>
      <c r="BN410" s="31"/>
      <c r="BO410" s="31"/>
      <c r="BP410" s="31"/>
      <c r="BQ410" s="31"/>
      <c r="BR410" s="31"/>
      <c r="BS410" s="31"/>
      <c r="BT410" s="31"/>
      <c r="BU410" s="31"/>
      <c r="BV410" s="31"/>
      <c r="BW410" s="31"/>
      <c r="BX410" s="31"/>
      <c r="BY410" s="31"/>
      <c r="BZ410" s="31"/>
      <c r="CA410" s="31"/>
      <c r="CB410" s="31"/>
      <c r="CC410" s="31"/>
      <c r="CD410" s="31"/>
      <c r="CE410" s="31"/>
      <c r="CF410" s="31"/>
      <c r="CG410" s="31"/>
      <c r="CH410" s="31"/>
      <c r="CI410" s="31"/>
      <c r="CJ410" s="31"/>
      <c r="CK410" s="31"/>
      <c r="CL410" s="31"/>
      <c r="CM410" s="31"/>
      <c r="CN410" s="31"/>
      <c r="CO410" s="31"/>
      <c r="CP410" s="31"/>
      <c r="CQ410" s="31"/>
      <c r="CR410" s="31"/>
      <c r="CS410" s="31"/>
      <c r="CT410" s="31"/>
      <c r="CU410" s="31"/>
      <c r="CV410" s="31"/>
    </row>
    <row r="411" spans="1:100" x14ac:dyDescent="0.3">
      <c r="A411" s="31"/>
      <c r="B411" s="31"/>
      <c r="C411" s="31"/>
      <c r="D411" s="31"/>
      <c r="E411" s="31"/>
      <c r="F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2"/>
      <c r="AX411" s="32"/>
      <c r="AY411" s="32"/>
      <c r="AZ411" s="32"/>
      <c r="BA411" s="32"/>
      <c r="BB411" s="32"/>
      <c r="BC411" s="31"/>
      <c r="BD411" s="31"/>
      <c r="BE411" s="31"/>
      <c r="BF411" s="31"/>
      <c r="BG411" s="31"/>
      <c r="BH411" s="31"/>
      <c r="BI411" s="31"/>
      <c r="BJ411" s="31"/>
      <c r="BK411" s="31"/>
      <c r="BL411" s="31"/>
      <c r="BM411" s="31"/>
      <c r="BN411" s="31"/>
      <c r="BO411" s="31"/>
      <c r="BP411" s="31"/>
      <c r="BQ411" s="31"/>
      <c r="BR411" s="31"/>
      <c r="BS411" s="31"/>
      <c r="BT411" s="31"/>
      <c r="BU411" s="31"/>
      <c r="BV411" s="31"/>
      <c r="BW411" s="31"/>
      <c r="BX411" s="31"/>
      <c r="BY411" s="31"/>
      <c r="BZ411" s="31"/>
      <c r="CA411" s="31"/>
      <c r="CB411" s="31"/>
      <c r="CC411" s="31"/>
      <c r="CD411" s="31"/>
      <c r="CE411" s="31"/>
      <c r="CF411" s="31"/>
      <c r="CG411" s="31"/>
      <c r="CH411" s="31"/>
      <c r="CI411" s="31"/>
      <c r="CJ411" s="31"/>
      <c r="CK411" s="31"/>
      <c r="CL411" s="31"/>
      <c r="CM411" s="31"/>
      <c r="CN411" s="31"/>
      <c r="CO411" s="31"/>
      <c r="CP411" s="31"/>
      <c r="CQ411" s="31"/>
      <c r="CR411" s="31"/>
      <c r="CS411" s="31"/>
      <c r="CT411" s="31"/>
      <c r="CU411" s="31"/>
      <c r="CV411" s="31"/>
    </row>
    <row r="412" spans="1:100" x14ac:dyDescent="0.3">
      <c r="A412" s="31"/>
      <c r="B412" s="31"/>
      <c r="C412" s="31"/>
      <c r="D412" s="31"/>
      <c r="E412" s="31"/>
      <c r="F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2"/>
      <c r="AX412" s="32"/>
      <c r="AY412" s="32"/>
      <c r="AZ412" s="32"/>
      <c r="BA412" s="32"/>
      <c r="BB412" s="32"/>
      <c r="BC412" s="31"/>
      <c r="BD412" s="31"/>
      <c r="BE412" s="31"/>
      <c r="BF412" s="31"/>
      <c r="BG412" s="31"/>
      <c r="BH412" s="31"/>
      <c r="BI412" s="31"/>
      <c r="BJ412" s="31"/>
      <c r="BK412" s="31"/>
      <c r="BL412" s="31"/>
      <c r="BM412" s="31"/>
      <c r="BN412" s="31"/>
      <c r="BO412" s="31"/>
      <c r="BP412" s="31"/>
      <c r="BQ412" s="31"/>
      <c r="BR412" s="31"/>
      <c r="BS412" s="31"/>
      <c r="BT412" s="31"/>
      <c r="BU412" s="31"/>
      <c r="BV412" s="31"/>
      <c r="BW412" s="31"/>
      <c r="BX412" s="31"/>
      <c r="BY412" s="31"/>
      <c r="BZ412" s="31"/>
      <c r="CA412" s="31"/>
      <c r="CB412" s="31"/>
      <c r="CC412" s="31"/>
      <c r="CD412" s="31"/>
      <c r="CE412" s="31"/>
      <c r="CF412" s="31"/>
      <c r="CG412" s="31"/>
      <c r="CH412" s="31"/>
      <c r="CI412" s="31"/>
      <c r="CJ412" s="31"/>
      <c r="CK412" s="31"/>
      <c r="CL412" s="31"/>
      <c r="CM412" s="31"/>
      <c r="CN412" s="31"/>
      <c r="CO412" s="31"/>
      <c r="CP412" s="31"/>
      <c r="CQ412" s="31"/>
      <c r="CR412" s="31"/>
      <c r="CS412" s="31"/>
      <c r="CT412" s="31"/>
      <c r="CU412" s="31"/>
      <c r="CV412" s="31"/>
    </row>
    <row r="413" spans="1:100" x14ac:dyDescent="0.3">
      <c r="A413" s="31"/>
      <c r="B413" s="31"/>
      <c r="C413" s="31"/>
      <c r="D413" s="31"/>
      <c r="E413" s="31"/>
      <c r="F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2"/>
      <c r="AX413" s="32"/>
      <c r="AY413" s="32"/>
      <c r="AZ413" s="32"/>
      <c r="BA413" s="32"/>
      <c r="BB413" s="32"/>
      <c r="BC413" s="31"/>
      <c r="BD413" s="31"/>
      <c r="BE413" s="31"/>
      <c r="BF413" s="31"/>
      <c r="BG413" s="31"/>
      <c r="BH413" s="31"/>
      <c r="BI413" s="31"/>
      <c r="BJ413" s="31"/>
      <c r="BK413" s="31"/>
      <c r="BL413" s="31"/>
      <c r="BM413" s="31"/>
      <c r="BN413" s="31"/>
      <c r="BO413" s="31"/>
      <c r="BP413" s="31"/>
      <c r="BQ413" s="31"/>
      <c r="BR413" s="31"/>
      <c r="BS413" s="31"/>
      <c r="BT413" s="31"/>
      <c r="BU413" s="31"/>
      <c r="BV413" s="31"/>
      <c r="BW413" s="31"/>
      <c r="BX413" s="31"/>
      <c r="BY413" s="31"/>
      <c r="BZ413" s="31"/>
      <c r="CA413" s="31"/>
      <c r="CB413" s="31"/>
      <c r="CC413" s="31"/>
      <c r="CD413" s="31"/>
      <c r="CE413" s="31"/>
      <c r="CF413" s="31"/>
      <c r="CG413" s="31"/>
      <c r="CH413" s="31"/>
      <c r="CI413" s="31"/>
      <c r="CJ413" s="31"/>
      <c r="CK413" s="31"/>
      <c r="CL413" s="31"/>
      <c r="CM413" s="31"/>
      <c r="CN413" s="31"/>
      <c r="CO413" s="31"/>
      <c r="CP413" s="31"/>
      <c r="CQ413" s="31"/>
      <c r="CR413" s="31"/>
      <c r="CS413" s="31"/>
      <c r="CT413" s="31"/>
      <c r="CU413" s="31"/>
      <c r="CV413" s="31"/>
    </row>
    <row r="414" spans="1:100" x14ac:dyDescent="0.3">
      <c r="A414" s="31"/>
      <c r="B414" s="31"/>
      <c r="C414" s="31"/>
      <c r="D414" s="31"/>
      <c r="E414" s="31"/>
      <c r="F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2"/>
      <c r="AX414" s="32"/>
      <c r="AY414" s="32"/>
      <c r="AZ414" s="32"/>
      <c r="BA414" s="32"/>
      <c r="BB414" s="32"/>
      <c r="BC414" s="31"/>
      <c r="BD414" s="31"/>
      <c r="BE414" s="31"/>
      <c r="BF414" s="31"/>
      <c r="BG414" s="31"/>
      <c r="BH414" s="31"/>
      <c r="BI414" s="31"/>
      <c r="BJ414" s="31"/>
      <c r="BK414" s="31"/>
      <c r="BL414" s="31"/>
      <c r="BM414" s="31"/>
      <c r="BN414" s="31"/>
      <c r="BO414" s="31"/>
      <c r="BP414" s="31"/>
      <c r="BQ414" s="31"/>
      <c r="BR414" s="31"/>
      <c r="BS414" s="31"/>
      <c r="BT414" s="31"/>
      <c r="BU414" s="31"/>
      <c r="BV414" s="31"/>
      <c r="BW414" s="31"/>
      <c r="BX414" s="31"/>
      <c r="BY414" s="31"/>
      <c r="BZ414" s="31"/>
      <c r="CA414" s="31"/>
      <c r="CB414" s="31"/>
      <c r="CC414" s="31"/>
      <c r="CD414" s="31"/>
      <c r="CE414" s="31"/>
      <c r="CF414" s="31"/>
      <c r="CG414" s="31"/>
      <c r="CH414" s="31"/>
      <c r="CI414" s="31"/>
      <c r="CJ414" s="31"/>
      <c r="CK414" s="31"/>
      <c r="CL414" s="31"/>
      <c r="CM414" s="31"/>
      <c r="CN414" s="31"/>
      <c r="CO414" s="31"/>
      <c r="CP414" s="31"/>
      <c r="CQ414" s="31"/>
      <c r="CR414" s="31"/>
      <c r="CS414" s="31"/>
      <c r="CT414" s="31"/>
      <c r="CU414" s="31"/>
      <c r="CV414" s="31"/>
    </row>
    <row r="415" spans="1:100" x14ac:dyDescent="0.3">
      <c r="A415" s="31"/>
      <c r="B415" s="31"/>
      <c r="C415" s="31"/>
      <c r="D415" s="31"/>
      <c r="E415" s="31"/>
      <c r="F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2"/>
      <c r="AX415" s="32"/>
      <c r="AY415" s="32"/>
      <c r="AZ415" s="32"/>
      <c r="BA415" s="32"/>
      <c r="BB415" s="32"/>
      <c r="BC415" s="31"/>
      <c r="BD415" s="31"/>
      <c r="BE415" s="31"/>
      <c r="BF415" s="31"/>
      <c r="BG415" s="31"/>
      <c r="BH415" s="31"/>
      <c r="BI415" s="31"/>
      <c r="BJ415" s="31"/>
      <c r="BK415" s="31"/>
      <c r="BL415" s="31"/>
      <c r="BM415" s="31"/>
      <c r="BN415" s="31"/>
      <c r="BO415" s="31"/>
      <c r="BP415" s="31"/>
      <c r="BQ415" s="31"/>
      <c r="BR415" s="31"/>
      <c r="BS415" s="31"/>
      <c r="BT415" s="31"/>
      <c r="BU415" s="31"/>
      <c r="BV415" s="31"/>
      <c r="BW415" s="31"/>
      <c r="BX415" s="31"/>
      <c r="BY415" s="31"/>
      <c r="BZ415" s="31"/>
      <c r="CA415" s="31"/>
      <c r="CB415" s="31"/>
      <c r="CC415" s="31"/>
      <c r="CD415" s="31"/>
      <c r="CE415" s="31"/>
      <c r="CF415" s="31"/>
      <c r="CG415" s="31"/>
      <c r="CH415" s="31"/>
      <c r="CI415" s="31"/>
      <c r="CJ415" s="31"/>
      <c r="CK415" s="31"/>
      <c r="CL415" s="31"/>
      <c r="CM415" s="31"/>
      <c r="CN415" s="31"/>
      <c r="CO415" s="31"/>
      <c r="CP415" s="31"/>
      <c r="CQ415" s="31"/>
      <c r="CR415" s="31"/>
      <c r="CS415" s="31"/>
      <c r="CT415" s="31"/>
      <c r="CU415" s="31"/>
      <c r="CV415" s="31"/>
    </row>
    <row r="416" spans="1:100" x14ac:dyDescent="0.3">
      <c r="A416" s="31"/>
      <c r="B416" s="31"/>
      <c r="C416" s="31"/>
      <c r="D416" s="31"/>
      <c r="E416" s="31"/>
      <c r="F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2"/>
      <c r="AX416" s="32"/>
      <c r="AY416" s="32"/>
      <c r="AZ416" s="32"/>
      <c r="BA416" s="32"/>
      <c r="BB416" s="32"/>
      <c r="BC416" s="31"/>
      <c r="BD416" s="31"/>
      <c r="BE416" s="31"/>
      <c r="BF416" s="31"/>
      <c r="BG416" s="31"/>
      <c r="BH416" s="31"/>
      <c r="BI416" s="31"/>
      <c r="BJ416" s="31"/>
      <c r="BK416" s="31"/>
      <c r="BL416" s="31"/>
      <c r="BM416" s="31"/>
      <c r="BN416" s="31"/>
      <c r="BO416" s="31"/>
      <c r="BP416" s="31"/>
      <c r="BQ416" s="31"/>
      <c r="BR416" s="31"/>
      <c r="BS416" s="31"/>
      <c r="BT416" s="31"/>
      <c r="BU416" s="31"/>
      <c r="BV416" s="31"/>
      <c r="BW416" s="31"/>
      <c r="BX416" s="31"/>
      <c r="BY416" s="31"/>
      <c r="BZ416" s="31"/>
      <c r="CA416" s="31"/>
      <c r="CB416" s="31"/>
      <c r="CC416" s="31"/>
      <c r="CD416" s="31"/>
      <c r="CE416" s="31"/>
      <c r="CF416" s="31"/>
      <c r="CG416" s="31"/>
      <c r="CH416" s="31"/>
      <c r="CI416" s="31"/>
      <c r="CJ416" s="31"/>
      <c r="CK416" s="31"/>
      <c r="CL416" s="31"/>
      <c r="CM416" s="31"/>
      <c r="CN416" s="31"/>
      <c r="CO416" s="31"/>
      <c r="CP416" s="31"/>
      <c r="CQ416" s="31"/>
      <c r="CR416" s="31"/>
      <c r="CS416" s="31"/>
      <c r="CT416" s="31"/>
      <c r="CU416" s="31"/>
      <c r="CV416" s="31"/>
    </row>
    <row r="417" spans="1:100" x14ac:dyDescent="0.3">
      <c r="A417" s="31"/>
      <c r="B417" s="31"/>
      <c r="C417" s="31"/>
      <c r="D417" s="31"/>
      <c r="E417" s="31"/>
      <c r="F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2"/>
      <c r="AX417" s="32"/>
      <c r="AY417" s="32"/>
      <c r="AZ417" s="32"/>
      <c r="BA417" s="32"/>
      <c r="BB417" s="32"/>
      <c r="BC417" s="31"/>
      <c r="BD417" s="31"/>
      <c r="BE417" s="31"/>
      <c r="BF417" s="31"/>
      <c r="BG417" s="31"/>
      <c r="BH417" s="31"/>
      <c r="BI417" s="31"/>
      <c r="BJ417" s="31"/>
      <c r="BK417" s="31"/>
      <c r="BL417" s="31"/>
      <c r="BM417" s="31"/>
      <c r="BN417" s="31"/>
      <c r="BO417" s="31"/>
      <c r="BP417" s="31"/>
      <c r="BQ417" s="31"/>
      <c r="BR417" s="31"/>
      <c r="BS417" s="31"/>
      <c r="BT417" s="31"/>
      <c r="BU417" s="31"/>
      <c r="BV417" s="31"/>
      <c r="BW417" s="31"/>
      <c r="BX417" s="31"/>
      <c r="BY417" s="31"/>
      <c r="BZ417" s="31"/>
      <c r="CA417" s="31"/>
      <c r="CB417" s="31"/>
      <c r="CC417" s="31"/>
      <c r="CD417" s="31"/>
      <c r="CE417" s="31"/>
      <c r="CF417" s="31"/>
      <c r="CG417" s="31"/>
      <c r="CH417" s="31"/>
      <c r="CI417" s="31"/>
      <c r="CJ417" s="31"/>
      <c r="CK417" s="31"/>
      <c r="CL417" s="31"/>
      <c r="CM417" s="31"/>
      <c r="CN417" s="31"/>
      <c r="CO417" s="31"/>
      <c r="CP417" s="31"/>
      <c r="CQ417" s="31"/>
      <c r="CR417" s="31"/>
      <c r="CS417" s="31"/>
      <c r="CT417" s="31"/>
      <c r="CU417" s="31"/>
      <c r="CV417" s="31"/>
    </row>
    <row r="418" spans="1:100" x14ac:dyDescent="0.3">
      <c r="A418" s="31"/>
      <c r="B418" s="31"/>
      <c r="C418" s="31"/>
      <c r="D418" s="31"/>
      <c r="E418" s="31"/>
      <c r="F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2"/>
      <c r="AX418" s="32"/>
      <c r="AY418" s="32"/>
      <c r="AZ418" s="32"/>
      <c r="BA418" s="32"/>
      <c r="BB418" s="32"/>
      <c r="BC418" s="31"/>
      <c r="BD418" s="31"/>
      <c r="BE418" s="31"/>
      <c r="BF418" s="31"/>
      <c r="BG418" s="31"/>
      <c r="BH418" s="31"/>
      <c r="BI418" s="31"/>
      <c r="BJ418" s="31"/>
      <c r="BK418" s="31"/>
      <c r="BL418" s="31"/>
      <c r="BM418" s="31"/>
      <c r="BN418" s="31"/>
      <c r="BO418" s="31"/>
      <c r="BP418" s="31"/>
      <c r="BQ418" s="31"/>
      <c r="BR418" s="31"/>
      <c r="BS418" s="31"/>
      <c r="BT418" s="31"/>
      <c r="BU418" s="31"/>
      <c r="BV418" s="31"/>
      <c r="BW418" s="31"/>
      <c r="BX418" s="31"/>
      <c r="BY418" s="31"/>
      <c r="BZ418" s="31"/>
      <c r="CA418" s="31"/>
      <c r="CB418" s="31"/>
      <c r="CC418" s="31"/>
      <c r="CD418" s="31"/>
      <c r="CE418" s="31"/>
      <c r="CF418" s="31"/>
      <c r="CG418" s="31"/>
      <c r="CH418" s="31"/>
      <c r="CI418" s="31"/>
      <c r="CJ418" s="31"/>
      <c r="CK418" s="31"/>
      <c r="CL418" s="31"/>
      <c r="CM418" s="31"/>
      <c r="CN418" s="31"/>
      <c r="CO418" s="31"/>
      <c r="CP418" s="31"/>
      <c r="CQ418" s="31"/>
      <c r="CR418" s="31"/>
      <c r="CS418" s="31"/>
      <c r="CT418" s="31"/>
      <c r="CU418" s="31"/>
      <c r="CV418" s="31"/>
    </row>
    <row r="419" spans="1:100" x14ac:dyDescent="0.3">
      <c r="A419" s="31"/>
      <c r="B419" s="31"/>
      <c r="C419" s="31"/>
      <c r="D419" s="31"/>
      <c r="E419" s="31"/>
      <c r="F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2"/>
      <c r="AX419" s="32"/>
      <c r="AY419" s="32"/>
      <c r="AZ419" s="32"/>
      <c r="BA419" s="32"/>
      <c r="BB419" s="32"/>
      <c r="BC419" s="31"/>
      <c r="BD419" s="31"/>
      <c r="BE419" s="31"/>
      <c r="BF419" s="31"/>
      <c r="BG419" s="31"/>
      <c r="BH419" s="31"/>
      <c r="BI419" s="31"/>
      <c r="BJ419" s="31"/>
      <c r="BK419" s="31"/>
      <c r="BL419" s="31"/>
      <c r="BM419" s="31"/>
      <c r="BN419" s="31"/>
      <c r="BO419" s="31"/>
      <c r="BP419" s="31"/>
      <c r="BQ419" s="31"/>
      <c r="BR419" s="31"/>
      <c r="BS419" s="31"/>
      <c r="BT419" s="31"/>
      <c r="BU419" s="31"/>
      <c r="BV419" s="31"/>
      <c r="BW419" s="31"/>
      <c r="BX419" s="31"/>
      <c r="BY419" s="31"/>
      <c r="BZ419" s="31"/>
      <c r="CA419" s="31"/>
      <c r="CB419" s="31"/>
      <c r="CC419" s="31"/>
      <c r="CD419" s="31"/>
      <c r="CE419" s="31"/>
      <c r="CF419" s="31"/>
      <c r="CG419" s="31"/>
      <c r="CH419" s="31"/>
      <c r="CI419" s="31"/>
      <c r="CJ419" s="31"/>
      <c r="CK419" s="31"/>
      <c r="CL419" s="31"/>
      <c r="CM419" s="31"/>
      <c r="CN419" s="31"/>
      <c r="CO419" s="31"/>
      <c r="CP419" s="31"/>
      <c r="CQ419" s="31"/>
      <c r="CR419" s="31"/>
      <c r="CS419" s="31"/>
      <c r="CT419" s="31"/>
      <c r="CU419" s="31"/>
      <c r="CV419" s="31"/>
    </row>
    <row r="420" spans="1:100" x14ac:dyDescent="0.3">
      <c r="A420" s="31"/>
      <c r="B420" s="31"/>
      <c r="C420" s="31"/>
      <c r="D420" s="31"/>
      <c r="E420" s="31"/>
      <c r="F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2"/>
      <c r="AX420" s="32"/>
      <c r="AY420" s="32"/>
      <c r="AZ420" s="32"/>
      <c r="BA420" s="32"/>
      <c r="BB420" s="32"/>
      <c r="BC420" s="31"/>
      <c r="BD420" s="31"/>
      <c r="BE420" s="31"/>
      <c r="BF420" s="31"/>
      <c r="BG420" s="31"/>
      <c r="BH420" s="31"/>
      <c r="BI420" s="31"/>
      <c r="BJ420" s="31"/>
      <c r="BK420" s="31"/>
      <c r="BL420" s="31"/>
      <c r="BM420" s="31"/>
      <c r="BN420" s="31"/>
      <c r="BO420" s="31"/>
      <c r="BP420" s="31"/>
      <c r="BQ420" s="31"/>
      <c r="BR420" s="31"/>
      <c r="BS420" s="31"/>
      <c r="BT420" s="31"/>
      <c r="BU420" s="31"/>
      <c r="BV420" s="31"/>
      <c r="BW420" s="31"/>
      <c r="BX420" s="31"/>
      <c r="BY420" s="31"/>
      <c r="BZ420" s="31"/>
      <c r="CA420" s="31"/>
      <c r="CB420" s="31"/>
      <c r="CC420" s="31"/>
      <c r="CD420" s="31"/>
      <c r="CE420" s="31"/>
      <c r="CF420" s="31"/>
      <c r="CG420" s="31"/>
      <c r="CH420" s="31"/>
      <c r="CI420" s="31"/>
      <c r="CJ420" s="31"/>
      <c r="CK420" s="31"/>
      <c r="CL420" s="31"/>
      <c r="CM420" s="31"/>
      <c r="CN420" s="31"/>
      <c r="CO420" s="31"/>
      <c r="CP420" s="31"/>
      <c r="CQ420" s="31"/>
      <c r="CR420" s="31"/>
      <c r="CS420" s="31"/>
      <c r="CT420" s="31"/>
      <c r="CU420" s="31"/>
      <c r="CV420" s="31"/>
    </row>
    <row r="421" spans="1:100" x14ac:dyDescent="0.3">
      <c r="A421" s="31"/>
      <c r="B421" s="31"/>
      <c r="C421" s="31"/>
      <c r="D421" s="31"/>
      <c r="E421" s="31"/>
      <c r="F421" s="31"/>
      <c r="AQ421" s="31"/>
      <c r="AR421" s="31"/>
      <c r="AS421" s="31"/>
      <c r="AT421" s="31"/>
      <c r="AU421" s="31"/>
      <c r="AV421" s="31"/>
      <c r="AW421" s="32"/>
      <c r="AX421" s="32"/>
      <c r="AY421" s="32"/>
      <c r="AZ421" s="32"/>
      <c r="BA421" s="32"/>
      <c r="BB421" s="32"/>
      <c r="BC421" s="31"/>
      <c r="BD421" s="31"/>
      <c r="BE421" s="31"/>
      <c r="BF421" s="31"/>
      <c r="BG421" s="31"/>
      <c r="BH421" s="31"/>
      <c r="BI421" s="31"/>
      <c r="BJ421" s="31"/>
      <c r="BK421" s="31"/>
      <c r="BL421" s="31"/>
      <c r="BM421" s="31"/>
      <c r="BN421" s="31"/>
      <c r="BO421" s="31"/>
      <c r="BP421" s="31"/>
      <c r="BQ421" s="31"/>
      <c r="BR421" s="31"/>
      <c r="BS421" s="31"/>
      <c r="BT421" s="31"/>
      <c r="BU421" s="31"/>
      <c r="BV421" s="31"/>
      <c r="BW421" s="31"/>
      <c r="BX421" s="31"/>
      <c r="BY421" s="31"/>
      <c r="BZ421" s="31"/>
      <c r="CA421" s="31"/>
      <c r="CB421" s="31"/>
      <c r="CC421" s="31"/>
      <c r="CD421" s="31"/>
      <c r="CE421" s="31"/>
      <c r="CF421" s="31"/>
      <c r="CG421" s="31"/>
      <c r="CH421" s="31"/>
      <c r="CI421" s="31"/>
      <c r="CJ421" s="31"/>
      <c r="CK421" s="31"/>
      <c r="CL421" s="31"/>
      <c r="CM421" s="31"/>
      <c r="CN421" s="31"/>
      <c r="CO421" s="31"/>
      <c r="CP421" s="31"/>
      <c r="CQ421" s="31"/>
      <c r="CR421" s="31"/>
      <c r="CS421" s="31"/>
      <c r="CT421" s="31"/>
      <c r="CU421" s="31"/>
      <c r="CV421" s="31"/>
    </row>
    <row r="422" spans="1:100" x14ac:dyDescent="0.3">
      <c r="A422" s="31"/>
      <c r="B422" s="31"/>
      <c r="C422" s="31"/>
      <c r="D422" s="31"/>
      <c r="E422" s="31"/>
      <c r="F422" s="31"/>
      <c r="AQ422" s="31"/>
      <c r="AR422" s="31"/>
      <c r="AS422" s="31"/>
      <c r="AT422" s="31"/>
      <c r="AU422" s="31"/>
      <c r="AV422" s="31"/>
      <c r="AW422" s="32"/>
      <c r="AX422" s="32"/>
      <c r="AY422" s="32"/>
      <c r="AZ422" s="32"/>
      <c r="BA422" s="32"/>
      <c r="BB422" s="32"/>
      <c r="BC422" s="31"/>
      <c r="BD422" s="31"/>
      <c r="BE422" s="31"/>
      <c r="BF422" s="31"/>
      <c r="BG422" s="31"/>
      <c r="BH422" s="31"/>
      <c r="BI422" s="31"/>
      <c r="BJ422" s="31"/>
      <c r="BK422" s="31"/>
      <c r="BL422" s="31"/>
      <c r="BM422" s="31"/>
      <c r="BN422" s="31"/>
      <c r="BO422" s="31"/>
      <c r="BP422" s="31"/>
      <c r="BQ422" s="31"/>
      <c r="BR422" s="31"/>
      <c r="BS422" s="31"/>
      <c r="BT422" s="31"/>
      <c r="BU422" s="31"/>
      <c r="BV422" s="31"/>
      <c r="BW422" s="31"/>
      <c r="BX422" s="31"/>
      <c r="BY422" s="31"/>
      <c r="BZ422" s="31"/>
      <c r="CA422" s="31"/>
      <c r="CB422" s="31"/>
      <c r="CC422" s="31"/>
      <c r="CD422" s="31"/>
      <c r="CE422" s="31"/>
      <c r="CF422" s="31"/>
      <c r="CG422" s="31"/>
      <c r="CH422" s="31"/>
      <c r="CI422" s="31"/>
      <c r="CJ422" s="31"/>
      <c r="CK422" s="31"/>
      <c r="CL422" s="31"/>
      <c r="CM422" s="31"/>
      <c r="CN422" s="31"/>
      <c r="CO422" s="31"/>
      <c r="CP422" s="31"/>
      <c r="CQ422" s="31"/>
      <c r="CR422" s="31"/>
      <c r="CS422" s="31"/>
      <c r="CT422" s="31"/>
      <c r="CU422" s="31"/>
      <c r="CV422" s="31"/>
    </row>
    <row r="423" spans="1:100" x14ac:dyDescent="0.3">
      <c r="A423" s="31"/>
      <c r="B423" s="31"/>
      <c r="C423" s="31"/>
      <c r="D423" s="31"/>
      <c r="E423" s="31"/>
      <c r="F423" s="31"/>
      <c r="AQ423" s="31"/>
      <c r="AR423" s="31"/>
      <c r="AS423" s="31"/>
      <c r="AT423" s="31"/>
      <c r="AU423" s="31"/>
      <c r="AV423" s="31"/>
      <c r="AW423" s="32"/>
      <c r="AX423" s="32"/>
      <c r="AY423" s="32"/>
      <c r="AZ423" s="32"/>
      <c r="BA423" s="32"/>
      <c r="BB423" s="32"/>
      <c r="BC423" s="31"/>
      <c r="BD423" s="31"/>
      <c r="BE423" s="31"/>
      <c r="BF423" s="31"/>
      <c r="BG423" s="31"/>
      <c r="BH423" s="31"/>
      <c r="BI423" s="31"/>
      <c r="BJ423" s="31"/>
      <c r="BK423" s="31"/>
      <c r="BL423" s="31"/>
      <c r="BM423" s="31"/>
      <c r="BN423" s="31"/>
      <c r="BO423" s="31"/>
      <c r="BP423" s="31"/>
      <c r="BQ423" s="31"/>
      <c r="BR423" s="31"/>
      <c r="BS423" s="31"/>
      <c r="BT423" s="31"/>
      <c r="BU423" s="31"/>
      <c r="BV423" s="31"/>
      <c r="BW423" s="31"/>
      <c r="BX423" s="31"/>
      <c r="BY423" s="31"/>
      <c r="BZ423" s="31"/>
      <c r="CA423" s="31"/>
      <c r="CB423" s="31"/>
      <c r="CC423" s="31"/>
      <c r="CD423" s="31"/>
      <c r="CE423" s="31"/>
      <c r="CF423" s="31"/>
      <c r="CG423" s="31"/>
      <c r="CH423" s="31"/>
      <c r="CI423" s="31"/>
      <c r="CJ423" s="31"/>
      <c r="CK423" s="31"/>
      <c r="CL423" s="31"/>
      <c r="CM423" s="31"/>
      <c r="CN423" s="31"/>
      <c r="CO423" s="31"/>
      <c r="CP423" s="31"/>
      <c r="CQ423" s="31"/>
      <c r="CR423" s="31"/>
      <c r="CS423" s="31"/>
      <c r="CT423" s="31"/>
      <c r="CU423" s="31"/>
      <c r="CV423" s="31"/>
    </row>
    <row r="424" spans="1:100" x14ac:dyDescent="0.3">
      <c r="A424" s="31"/>
      <c r="B424" s="31"/>
      <c r="C424" s="31"/>
      <c r="D424" s="31"/>
      <c r="E424" s="31"/>
      <c r="F424" s="31"/>
      <c r="AQ424" s="31"/>
      <c r="AR424" s="31"/>
      <c r="AS424" s="31"/>
      <c r="AT424" s="31"/>
      <c r="AU424" s="31"/>
      <c r="AV424" s="31"/>
      <c r="AW424" s="32"/>
      <c r="AX424" s="32"/>
      <c r="AY424" s="32"/>
      <c r="AZ424" s="32"/>
      <c r="BA424" s="32"/>
      <c r="BB424" s="32"/>
      <c r="BC424" s="31"/>
      <c r="BD424" s="31"/>
      <c r="BE424" s="31"/>
      <c r="BF424" s="31"/>
      <c r="BG424" s="31"/>
      <c r="BH424" s="31"/>
      <c r="BI424" s="31"/>
      <c r="BJ424" s="31"/>
      <c r="BK424" s="31"/>
      <c r="BL424" s="31"/>
      <c r="BM424" s="31"/>
      <c r="BN424" s="31"/>
      <c r="BO424" s="31"/>
      <c r="BP424" s="31"/>
      <c r="BQ424" s="31"/>
      <c r="BR424" s="31"/>
      <c r="BS424" s="31"/>
      <c r="BT424" s="31"/>
      <c r="BU424" s="31"/>
      <c r="BV424" s="31"/>
      <c r="BW424" s="31"/>
      <c r="BX424" s="31"/>
      <c r="BY424" s="31"/>
      <c r="BZ424" s="31"/>
      <c r="CA424" s="31"/>
      <c r="CB424" s="31"/>
      <c r="CC424" s="31"/>
      <c r="CD424" s="31"/>
      <c r="CE424" s="31"/>
      <c r="CF424" s="31"/>
      <c r="CG424" s="31"/>
      <c r="CH424" s="31"/>
      <c r="CI424" s="31"/>
      <c r="CJ424" s="31"/>
      <c r="CK424" s="31"/>
      <c r="CL424" s="31"/>
      <c r="CM424" s="31"/>
      <c r="CN424" s="31"/>
      <c r="CO424" s="31"/>
      <c r="CP424" s="31"/>
      <c r="CQ424" s="31"/>
      <c r="CR424" s="31"/>
      <c r="CS424" s="31"/>
      <c r="CT424" s="31"/>
      <c r="CU424" s="31"/>
      <c r="CV424" s="31"/>
    </row>
    <row r="425" spans="1:100" x14ac:dyDescent="0.3">
      <c r="A425" s="31"/>
      <c r="B425" s="31"/>
      <c r="C425" s="31"/>
      <c r="D425" s="31"/>
      <c r="E425" s="31"/>
      <c r="F425" s="31"/>
      <c r="AQ425" s="31"/>
      <c r="AR425" s="31"/>
      <c r="AS425" s="31"/>
      <c r="AT425" s="31"/>
      <c r="AU425" s="31"/>
      <c r="AV425" s="31"/>
      <c r="AW425" s="32"/>
      <c r="AX425" s="32"/>
      <c r="AY425" s="32"/>
      <c r="AZ425" s="32"/>
      <c r="BA425" s="32"/>
      <c r="BB425" s="32"/>
      <c r="BC425" s="31"/>
      <c r="BD425" s="31"/>
      <c r="BE425" s="31"/>
      <c r="BF425" s="31"/>
      <c r="BG425" s="31"/>
      <c r="BH425" s="31"/>
      <c r="BI425" s="31"/>
      <c r="BJ425" s="31"/>
      <c r="BK425" s="31"/>
      <c r="BL425" s="31"/>
      <c r="BM425" s="31"/>
      <c r="BN425" s="31"/>
      <c r="BO425" s="31"/>
      <c r="BP425" s="31"/>
      <c r="BQ425" s="31"/>
      <c r="BR425" s="31"/>
      <c r="BS425" s="31"/>
      <c r="BT425" s="31"/>
      <c r="BU425" s="31"/>
      <c r="BV425" s="31"/>
      <c r="BW425" s="31"/>
      <c r="BX425" s="31"/>
      <c r="BY425" s="31"/>
      <c r="BZ425" s="31"/>
      <c r="CA425" s="31"/>
      <c r="CB425" s="31"/>
      <c r="CC425" s="31"/>
      <c r="CD425" s="31"/>
      <c r="CE425" s="31"/>
      <c r="CF425" s="31"/>
      <c r="CG425" s="31"/>
      <c r="CH425" s="31"/>
      <c r="CI425" s="31"/>
      <c r="CJ425" s="31"/>
      <c r="CK425" s="31"/>
      <c r="CL425" s="31"/>
      <c r="CM425" s="31"/>
      <c r="CN425" s="31"/>
      <c r="CO425" s="31"/>
      <c r="CP425" s="31"/>
      <c r="CQ425" s="31"/>
      <c r="CR425" s="31"/>
      <c r="CS425" s="31"/>
      <c r="CT425" s="31"/>
      <c r="CU425" s="31"/>
      <c r="CV425" s="31"/>
    </row>
    <row r="426" spans="1:100" x14ac:dyDescent="0.3">
      <c r="A426" s="31"/>
      <c r="B426" s="31"/>
      <c r="C426" s="31"/>
      <c r="D426" s="31"/>
      <c r="E426" s="31"/>
      <c r="F426" s="31"/>
      <c r="AQ426" s="31"/>
      <c r="AR426" s="31"/>
      <c r="AS426" s="31"/>
      <c r="AT426" s="31"/>
      <c r="AU426" s="31"/>
      <c r="AV426" s="31"/>
      <c r="AW426" s="32"/>
      <c r="AX426" s="32"/>
      <c r="AY426" s="32"/>
      <c r="AZ426" s="32"/>
      <c r="BA426" s="32"/>
      <c r="BB426" s="32"/>
      <c r="BC426" s="31"/>
      <c r="BD426" s="31"/>
      <c r="BE426" s="31"/>
      <c r="BF426" s="31"/>
      <c r="BG426" s="31"/>
      <c r="BH426" s="31"/>
      <c r="BI426" s="31"/>
      <c r="BJ426" s="31"/>
      <c r="BK426" s="31"/>
      <c r="BL426" s="31"/>
      <c r="BM426" s="31"/>
      <c r="BN426" s="31"/>
      <c r="BO426" s="31"/>
      <c r="BP426" s="31"/>
      <c r="BQ426" s="31"/>
      <c r="BR426" s="31"/>
      <c r="BS426" s="31"/>
      <c r="BT426" s="31"/>
      <c r="BU426" s="31"/>
      <c r="BV426" s="31"/>
      <c r="BW426" s="31"/>
      <c r="BX426" s="31"/>
      <c r="BY426" s="31"/>
      <c r="BZ426" s="31"/>
      <c r="CA426" s="31"/>
      <c r="CB426" s="31"/>
      <c r="CC426" s="31"/>
      <c r="CD426" s="31"/>
      <c r="CE426" s="31"/>
      <c r="CF426" s="31"/>
      <c r="CG426" s="31"/>
      <c r="CH426" s="31"/>
      <c r="CI426" s="31"/>
      <c r="CJ426" s="31"/>
      <c r="CK426" s="31"/>
      <c r="CL426" s="31"/>
      <c r="CM426" s="31"/>
      <c r="CN426" s="31"/>
      <c r="CO426" s="31"/>
      <c r="CP426" s="31"/>
      <c r="CQ426" s="31"/>
      <c r="CR426" s="31"/>
      <c r="CS426" s="31"/>
      <c r="CT426" s="31"/>
      <c r="CU426" s="31"/>
      <c r="CV426" s="31"/>
    </row>
    <row r="427" spans="1:100" x14ac:dyDescent="0.3">
      <c r="A427" s="31"/>
      <c r="B427" s="31"/>
      <c r="C427" s="31"/>
      <c r="D427" s="31"/>
      <c r="E427" s="31"/>
      <c r="F427" s="31"/>
      <c r="AQ427" s="31"/>
      <c r="AR427" s="31"/>
      <c r="AS427" s="31"/>
      <c r="AT427" s="31"/>
      <c r="AU427" s="31"/>
      <c r="AV427" s="31"/>
      <c r="AW427" s="32"/>
      <c r="AX427" s="32"/>
      <c r="AY427" s="32"/>
      <c r="AZ427" s="32"/>
      <c r="BA427" s="32"/>
      <c r="BB427" s="32"/>
      <c r="BC427" s="31"/>
      <c r="BD427" s="31"/>
      <c r="BE427" s="31"/>
      <c r="BF427" s="31"/>
      <c r="BG427" s="31"/>
      <c r="BH427" s="31"/>
      <c r="BI427" s="31"/>
      <c r="BJ427" s="31"/>
      <c r="BK427" s="31"/>
      <c r="BL427" s="31"/>
      <c r="BM427" s="31"/>
      <c r="BN427" s="31"/>
      <c r="BO427" s="31"/>
      <c r="BP427" s="31"/>
      <c r="BQ427" s="31"/>
      <c r="BR427" s="31"/>
      <c r="BS427" s="31"/>
      <c r="BT427" s="31"/>
      <c r="BU427" s="31"/>
      <c r="BV427" s="31"/>
      <c r="BW427" s="31"/>
      <c r="BX427" s="31"/>
      <c r="BY427" s="31"/>
      <c r="BZ427" s="31"/>
      <c r="CA427" s="31"/>
      <c r="CB427" s="31"/>
      <c r="CC427" s="31"/>
      <c r="CD427" s="31"/>
      <c r="CE427" s="31"/>
      <c r="CF427" s="31"/>
      <c r="CG427" s="31"/>
      <c r="CH427" s="31"/>
      <c r="CI427" s="31"/>
      <c r="CJ427" s="31"/>
      <c r="CK427" s="31"/>
      <c r="CL427" s="31"/>
      <c r="CM427" s="31"/>
      <c r="CN427" s="31"/>
      <c r="CO427" s="31"/>
      <c r="CP427" s="31"/>
      <c r="CQ427" s="31"/>
      <c r="CR427" s="31"/>
      <c r="CS427" s="31"/>
      <c r="CT427" s="31"/>
      <c r="CU427" s="31"/>
      <c r="CV427" s="31"/>
    </row>
    <row r="428" spans="1:100" x14ac:dyDescent="0.3">
      <c r="A428" s="31"/>
      <c r="B428" s="31"/>
      <c r="C428" s="31"/>
      <c r="D428" s="31"/>
      <c r="E428" s="31"/>
      <c r="F428" s="31"/>
      <c r="AQ428" s="31"/>
      <c r="AR428" s="31"/>
      <c r="AS428" s="31"/>
      <c r="AT428" s="31"/>
      <c r="AU428" s="31"/>
      <c r="AV428" s="31"/>
      <c r="AW428" s="32"/>
      <c r="AX428" s="32"/>
      <c r="AY428" s="32"/>
      <c r="AZ428" s="32"/>
      <c r="BA428" s="32"/>
      <c r="BB428" s="32"/>
      <c r="BC428" s="31"/>
      <c r="BD428" s="31"/>
      <c r="BE428" s="31"/>
      <c r="BF428" s="31"/>
      <c r="BG428" s="31"/>
      <c r="BH428" s="31"/>
      <c r="BI428" s="31"/>
      <c r="BJ428" s="31"/>
      <c r="BK428" s="31"/>
      <c r="BL428" s="31"/>
      <c r="BM428" s="31"/>
      <c r="BN428" s="31"/>
      <c r="BO428" s="31"/>
      <c r="BP428" s="31"/>
      <c r="BQ428" s="31"/>
      <c r="BR428" s="31"/>
      <c r="BS428" s="31"/>
      <c r="BT428" s="31"/>
      <c r="BU428" s="31"/>
      <c r="BV428" s="31"/>
      <c r="BW428" s="31"/>
      <c r="BX428" s="31"/>
      <c r="BY428" s="31"/>
      <c r="BZ428" s="31"/>
      <c r="CA428" s="31"/>
      <c r="CB428" s="31"/>
      <c r="CC428" s="31"/>
      <c r="CD428" s="31"/>
      <c r="CE428" s="31"/>
      <c r="CF428" s="31"/>
      <c r="CG428" s="31"/>
      <c r="CH428" s="31"/>
      <c r="CI428" s="31"/>
      <c r="CJ428" s="31"/>
      <c r="CK428" s="31"/>
      <c r="CL428" s="31"/>
      <c r="CM428" s="31"/>
      <c r="CN428" s="31"/>
      <c r="CO428" s="31"/>
      <c r="CP428" s="31"/>
      <c r="CQ428" s="31"/>
      <c r="CR428" s="31"/>
      <c r="CS428" s="31"/>
      <c r="CT428" s="31"/>
      <c r="CU428" s="31"/>
      <c r="CV428" s="31"/>
    </row>
    <row r="429" spans="1:100" x14ac:dyDescent="0.3">
      <c r="A429" s="31"/>
      <c r="B429" s="31"/>
      <c r="C429" s="31"/>
      <c r="D429" s="31"/>
      <c r="E429" s="31"/>
      <c r="F429" s="31"/>
      <c r="AQ429" s="31"/>
      <c r="AR429" s="31"/>
      <c r="AS429" s="31"/>
      <c r="AT429" s="31"/>
      <c r="AU429" s="31"/>
      <c r="AV429" s="31"/>
      <c r="AW429" s="32"/>
      <c r="AX429" s="32"/>
      <c r="AY429" s="32"/>
      <c r="AZ429" s="32"/>
      <c r="BA429" s="32"/>
      <c r="BB429" s="32"/>
      <c r="BC429" s="31"/>
      <c r="BD429" s="31"/>
      <c r="BE429" s="31"/>
      <c r="BF429" s="31"/>
      <c r="BG429" s="31"/>
      <c r="BH429" s="31"/>
      <c r="BI429" s="31"/>
      <c r="BJ429" s="31"/>
      <c r="BK429" s="31"/>
      <c r="BL429" s="31"/>
      <c r="BM429" s="31"/>
      <c r="BN429" s="31"/>
      <c r="BO429" s="31"/>
      <c r="BP429" s="31"/>
      <c r="BQ429" s="31"/>
      <c r="BR429" s="31"/>
      <c r="BS429" s="31"/>
      <c r="BT429" s="31"/>
      <c r="BU429" s="31"/>
      <c r="BV429" s="31"/>
      <c r="BW429" s="31"/>
      <c r="BX429" s="31"/>
      <c r="BY429" s="31"/>
      <c r="BZ429" s="31"/>
      <c r="CA429" s="31"/>
      <c r="CB429" s="31"/>
      <c r="CC429" s="31"/>
      <c r="CD429" s="31"/>
      <c r="CE429" s="31"/>
      <c r="CF429" s="31"/>
      <c r="CG429" s="31"/>
      <c r="CH429" s="31"/>
      <c r="CI429" s="31"/>
      <c r="CJ429" s="31"/>
      <c r="CK429" s="31"/>
      <c r="CL429" s="31"/>
      <c r="CM429" s="31"/>
      <c r="CN429" s="31"/>
      <c r="CO429" s="31"/>
      <c r="CP429" s="31"/>
      <c r="CQ429" s="31"/>
      <c r="CR429" s="31"/>
      <c r="CS429" s="31"/>
      <c r="CT429" s="31"/>
      <c r="CU429" s="31"/>
      <c r="CV429" s="31"/>
    </row>
    <row r="430" spans="1:100" x14ac:dyDescent="0.3">
      <c r="A430" s="31"/>
      <c r="B430" s="31"/>
      <c r="C430" s="31"/>
      <c r="D430" s="31"/>
      <c r="E430" s="31"/>
      <c r="F430" s="31"/>
      <c r="AQ430" s="31"/>
      <c r="AR430" s="31"/>
      <c r="AS430" s="31"/>
      <c r="AT430" s="31"/>
      <c r="AU430" s="31"/>
      <c r="AV430" s="31"/>
      <c r="AW430" s="32"/>
      <c r="AX430" s="32"/>
      <c r="AY430" s="32"/>
      <c r="AZ430" s="32"/>
      <c r="BA430" s="32"/>
      <c r="BB430" s="32"/>
      <c r="BC430" s="31"/>
      <c r="BD430" s="31"/>
      <c r="BE430" s="31"/>
      <c r="BF430" s="31"/>
      <c r="BG430" s="31"/>
      <c r="BH430" s="31"/>
      <c r="BI430" s="31"/>
      <c r="BJ430" s="31"/>
      <c r="BK430" s="31"/>
      <c r="BL430" s="31"/>
      <c r="BM430" s="31"/>
      <c r="BN430" s="31"/>
      <c r="BO430" s="31"/>
      <c r="BP430" s="31"/>
      <c r="BQ430" s="31"/>
      <c r="BR430" s="31"/>
      <c r="BS430" s="31"/>
      <c r="BT430" s="31"/>
      <c r="BU430" s="31"/>
      <c r="BV430" s="31"/>
      <c r="BW430" s="31"/>
      <c r="BX430" s="31"/>
      <c r="BY430" s="31"/>
      <c r="BZ430" s="31"/>
      <c r="CA430" s="31"/>
      <c r="CB430" s="31"/>
      <c r="CC430" s="31"/>
      <c r="CD430" s="31"/>
      <c r="CE430" s="31"/>
      <c r="CF430" s="31"/>
      <c r="CG430" s="31"/>
      <c r="CH430" s="31"/>
      <c r="CI430" s="31"/>
      <c r="CJ430" s="31"/>
      <c r="CK430" s="31"/>
      <c r="CL430" s="31"/>
      <c r="CM430" s="31"/>
      <c r="CN430" s="31"/>
      <c r="CO430" s="31"/>
      <c r="CP430" s="31"/>
      <c r="CQ430" s="31"/>
      <c r="CR430" s="31"/>
      <c r="CS430" s="31"/>
      <c r="CT430" s="31"/>
      <c r="CU430" s="31"/>
      <c r="CV430" s="31"/>
    </row>
    <row r="431" spans="1:100" x14ac:dyDescent="0.3">
      <c r="A431" s="31"/>
      <c r="B431" s="31"/>
      <c r="C431" s="31"/>
      <c r="D431" s="31"/>
      <c r="E431" s="31"/>
      <c r="F431" s="31"/>
      <c r="AQ431" s="31"/>
      <c r="AR431" s="31"/>
      <c r="AS431" s="31"/>
      <c r="AT431" s="31"/>
      <c r="AU431" s="31"/>
      <c r="AV431" s="31"/>
      <c r="AW431" s="32"/>
      <c r="AX431" s="32"/>
      <c r="AY431" s="32"/>
      <c r="AZ431" s="32"/>
      <c r="BA431" s="32"/>
      <c r="BB431" s="32"/>
      <c r="BC431" s="31"/>
      <c r="BD431" s="31"/>
      <c r="BE431" s="31"/>
      <c r="BF431" s="31"/>
      <c r="BG431" s="31"/>
      <c r="BH431" s="31"/>
      <c r="BI431" s="31"/>
      <c r="BJ431" s="31"/>
      <c r="BK431" s="31"/>
      <c r="BL431" s="31"/>
      <c r="BM431" s="31"/>
      <c r="BN431" s="31"/>
      <c r="BO431" s="31"/>
      <c r="BP431" s="31"/>
      <c r="BQ431" s="31"/>
      <c r="BR431" s="31"/>
      <c r="BS431" s="31"/>
      <c r="BT431" s="31"/>
      <c r="BU431" s="31"/>
      <c r="BV431" s="31"/>
      <c r="BW431" s="31"/>
      <c r="BX431" s="31"/>
      <c r="BY431" s="31"/>
      <c r="BZ431" s="31"/>
      <c r="CA431" s="31"/>
      <c r="CB431" s="31"/>
      <c r="CC431" s="31"/>
      <c r="CD431" s="31"/>
      <c r="CE431" s="31"/>
      <c r="CF431" s="31"/>
      <c r="CG431" s="31"/>
      <c r="CH431" s="31"/>
      <c r="CI431" s="31"/>
      <c r="CJ431" s="31"/>
      <c r="CK431" s="31"/>
      <c r="CL431" s="31"/>
      <c r="CM431" s="31"/>
      <c r="CN431" s="31"/>
      <c r="CO431" s="31"/>
      <c r="CP431" s="31"/>
      <c r="CQ431" s="31"/>
      <c r="CR431" s="31"/>
      <c r="CS431" s="31"/>
      <c r="CT431" s="31"/>
      <c r="CU431" s="31"/>
      <c r="CV431" s="31"/>
    </row>
    <row r="432" spans="1:100" x14ac:dyDescent="0.3">
      <c r="A432" s="31"/>
      <c r="B432" s="31"/>
      <c r="C432" s="31"/>
      <c r="D432" s="31"/>
      <c r="E432" s="31"/>
      <c r="F432" s="31"/>
      <c r="AQ432" s="31"/>
      <c r="AR432" s="31"/>
      <c r="AS432" s="31"/>
      <c r="AT432" s="31"/>
      <c r="AU432" s="31"/>
      <c r="AV432" s="31"/>
      <c r="AW432" s="32"/>
      <c r="AX432" s="32"/>
      <c r="AY432" s="32"/>
      <c r="AZ432" s="32"/>
      <c r="BA432" s="32"/>
      <c r="BB432" s="32"/>
      <c r="BC432" s="31"/>
      <c r="BD432" s="31"/>
      <c r="BE432" s="31"/>
      <c r="BF432" s="31"/>
      <c r="BG432" s="31"/>
      <c r="BH432" s="31"/>
      <c r="BI432" s="31"/>
      <c r="BJ432" s="31"/>
      <c r="BK432" s="31"/>
      <c r="BL432" s="31"/>
      <c r="BM432" s="31"/>
      <c r="BN432" s="31"/>
      <c r="BO432" s="31"/>
      <c r="BP432" s="31"/>
      <c r="BQ432" s="31"/>
      <c r="BR432" s="31"/>
      <c r="BS432" s="31"/>
      <c r="BT432" s="31"/>
      <c r="BU432" s="31"/>
      <c r="BV432" s="31"/>
      <c r="BW432" s="31"/>
      <c r="BX432" s="31"/>
      <c r="BY432" s="31"/>
      <c r="BZ432" s="31"/>
      <c r="CA432" s="31"/>
      <c r="CB432" s="31"/>
      <c r="CC432" s="31"/>
      <c r="CD432" s="31"/>
      <c r="CE432" s="31"/>
      <c r="CF432" s="31"/>
      <c r="CG432" s="31"/>
      <c r="CH432" s="31"/>
      <c r="CI432" s="31"/>
      <c r="CJ432" s="31"/>
      <c r="CK432" s="31"/>
      <c r="CL432" s="31"/>
      <c r="CM432" s="31"/>
      <c r="CN432" s="31"/>
      <c r="CO432" s="31"/>
      <c r="CP432" s="31"/>
      <c r="CQ432" s="31"/>
      <c r="CR432" s="31"/>
      <c r="CS432" s="31"/>
      <c r="CT432" s="31"/>
      <c r="CU432" s="31"/>
      <c r="CV432" s="31"/>
    </row>
    <row r="433" spans="1:100" x14ac:dyDescent="0.3">
      <c r="A433" s="31"/>
      <c r="B433" s="31"/>
      <c r="C433" s="31"/>
      <c r="D433" s="31"/>
      <c r="E433" s="31"/>
      <c r="F433" s="31"/>
      <c r="AQ433" s="31"/>
      <c r="AR433" s="31"/>
      <c r="AS433" s="31"/>
      <c r="AT433" s="31"/>
      <c r="AU433" s="31"/>
      <c r="AV433" s="31"/>
      <c r="AW433" s="32"/>
      <c r="AX433" s="32"/>
      <c r="AY433" s="32"/>
      <c r="AZ433" s="32"/>
      <c r="BA433" s="32"/>
      <c r="BB433" s="32"/>
      <c r="BC433" s="31"/>
      <c r="BD433" s="31"/>
      <c r="BE433" s="31"/>
      <c r="BF433" s="31"/>
      <c r="BG433" s="31"/>
      <c r="BH433" s="31"/>
      <c r="BI433" s="31"/>
      <c r="BJ433" s="31"/>
      <c r="BK433" s="31"/>
      <c r="BL433" s="31"/>
      <c r="BM433" s="31"/>
      <c r="BN433" s="31"/>
      <c r="BO433" s="31"/>
      <c r="BP433" s="31"/>
      <c r="BQ433" s="31"/>
      <c r="BR433" s="31"/>
      <c r="BS433" s="31"/>
      <c r="BT433" s="31"/>
      <c r="BU433" s="31"/>
      <c r="BV433" s="31"/>
      <c r="BW433" s="31"/>
      <c r="BX433" s="31"/>
      <c r="BY433" s="31"/>
      <c r="BZ433" s="31"/>
      <c r="CA433" s="31"/>
      <c r="CB433" s="31"/>
      <c r="CC433" s="31"/>
      <c r="CD433" s="31"/>
      <c r="CE433" s="31"/>
      <c r="CF433" s="31"/>
      <c r="CG433" s="31"/>
      <c r="CH433" s="31"/>
      <c r="CI433" s="31"/>
      <c r="CJ433" s="31"/>
      <c r="CK433" s="31"/>
      <c r="CL433" s="31"/>
      <c r="CM433" s="31"/>
      <c r="CN433" s="31"/>
      <c r="CO433" s="31"/>
      <c r="CP433" s="31"/>
      <c r="CQ433" s="31"/>
      <c r="CR433" s="31"/>
      <c r="CS433" s="31"/>
      <c r="CT433" s="31"/>
      <c r="CU433" s="31"/>
      <c r="CV433" s="31"/>
    </row>
    <row r="434" spans="1:100" x14ac:dyDescent="0.3">
      <c r="A434" s="31"/>
      <c r="B434" s="31"/>
      <c r="C434" s="31"/>
      <c r="D434" s="31"/>
      <c r="E434" s="31"/>
      <c r="F434" s="31"/>
      <c r="AQ434" s="31"/>
      <c r="AR434" s="31"/>
      <c r="AS434" s="31"/>
      <c r="AT434" s="31"/>
      <c r="AU434" s="31"/>
      <c r="AV434" s="31"/>
      <c r="AW434" s="32"/>
      <c r="AX434" s="32"/>
      <c r="AY434" s="32"/>
      <c r="AZ434" s="32"/>
      <c r="BA434" s="32"/>
      <c r="BB434" s="32"/>
      <c r="BC434" s="31"/>
      <c r="BD434" s="31"/>
      <c r="BE434" s="31"/>
      <c r="BF434" s="31"/>
      <c r="BG434" s="31"/>
      <c r="BH434" s="31"/>
      <c r="BI434" s="31"/>
      <c r="BJ434" s="31"/>
      <c r="BK434" s="31"/>
      <c r="BL434" s="31"/>
      <c r="BM434" s="31"/>
      <c r="BN434" s="31"/>
      <c r="BO434" s="31"/>
      <c r="BP434" s="31"/>
      <c r="BQ434" s="31"/>
      <c r="BR434" s="31"/>
      <c r="BS434" s="31"/>
      <c r="BT434" s="31"/>
      <c r="BU434" s="31"/>
      <c r="BV434" s="31"/>
      <c r="BW434" s="31"/>
      <c r="BX434" s="31"/>
      <c r="BY434" s="31"/>
      <c r="BZ434" s="31"/>
      <c r="CA434" s="31"/>
      <c r="CB434" s="31"/>
      <c r="CC434" s="31"/>
      <c r="CD434" s="31"/>
      <c r="CE434" s="31"/>
      <c r="CF434" s="31"/>
      <c r="CG434" s="31"/>
      <c r="CH434" s="31"/>
      <c r="CI434" s="31"/>
      <c r="CJ434" s="31"/>
      <c r="CK434" s="31"/>
      <c r="CL434" s="31"/>
      <c r="CM434" s="31"/>
      <c r="CN434" s="31"/>
      <c r="CO434" s="31"/>
      <c r="CP434" s="31"/>
      <c r="CQ434" s="31"/>
      <c r="CR434" s="31"/>
      <c r="CS434" s="31"/>
      <c r="CT434" s="31"/>
      <c r="CU434" s="31"/>
      <c r="CV434" s="31"/>
    </row>
    <row r="435" spans="1:100" x14ac:dyDescent="0.3">
      <c r="A435" s="31"/>
      <c r="B435" s="31"/>
      <c r="C435" s="31"/>
      <c r="D435" s="31"/>
      <c r="E435" s="31"/>
      <c r="F435" s="31"/>
      <c r="AQ435" s="31"/>
      <c r="AR435" s="31"/>
      <c r="AS435" s="31"/>
      <c r="AT435" s="31"/>
      <c r="AU435" s="31"/>
      <c r="AV435" s="31"/>
      <c r="AW435" s="32"/>
      <c r="AX435" s="32"/>
      <c r="AY435" s="32"/>
      <c r="AZ435" s="32"/>
      <c r="BA435" s="32"/>
      <c r="BB435" s="32"/>
      <c r="BC435" s="31"/>
      <c r="BD435" s="31"/>
      <c r="BE435" s="31"/>
      <c r="BF435" s="31"/>
      <c r="BG435" s="31"/>
      <c r="BH435" s="31"/>
      <c r="BI435" s="31"/>
      <c r="BJ435" s="31"/>
      <c r="BK435" s="31"/>
      <c r="BL435" s="31"/>
      <c r="BM435" s="31"/>
      <c r="BN435" s="31"/>
      <c r="BO435" s="31"/>
      <c r="BP435" s="31"/>
      <c r="BQ435" s="31"/>
      <c r="BR435" s="31"/>
      <c r="BS435" s="31"/>
      <c r="BT435" s="31"/>
      <c r="BU435" s="31"/>
      <c r="BV435" s="31"/>
      <c r="BW435" s="31"/>
      <c r="BX435" s="31"/>
      <c r="BY435" s="31"/>
      <c r="BZ435" s="31"/>
      <c r="CA435" s="31"/>
      <c r="CB435" s="31"/>
      <c r="CC435" s="31"/>
      <c r="CD435" s="31"/>
      <c r="CE435" s="31"/>
      <c r="CF435" s="31"/>
      <c r="CG435" s="31"/>
      <c r="CH435" s="31"/>
      <c r="CI435" s="31"/>
      <c r="CJ435" s="31"/>
      <c r="CK435" s="31"/>
      <c r="CL435" s="31"/>
      <c r="CM435" s="31"/>
      <c r="CN435" s="31"/>
      <c r="CO435" s="31"/>
      <c r="CP435" s="31"/>
      <c r="CQ435" s="31"/>
      <c r="CR435" s="31"/>
      <c r="CS435" s="31"/>
      <c r="CT435" s="31"/>
      <c r="CU435" s="31"/>
      <c r="CV435" s="31"/>
    </row>
    <row r="436" spans="1:100" x14ac:dyDescent="0.3">
      <c r="A436" s="31"/>
      <c r="B436" s="31"/>
      <c r="C436" s="31"/>
      <c r="D436" s="31"/>
      <c r="E436" s="31"/>
      <c r="F436" s="31"/>
      <c r="AQ436" s="31"/>
      <c r="AR436" s="31"/>
      <c r="AS436" s="31"/>
      <c r="AT436" s="31"/>
      <c r="AU436" s="31"/>
      <c r="AV436" s="31"/>
      <c r="AW436" s="32"/>
      <c r="AX436" s="32"/>
      <c r="AY436" s="32"/>
      <c r="AZ436" s="32"/>
      <c r="BA436" s="32"/>
      <c r="BB436" s="32"/>
      <c r="BC436" s="31"/>
      <c r="BD436" s="31"/>
      <c r="BE436" s="31"/>
      <c r="BF436" s="31"/>
      <c r="BG436" s="31"/>
      <c r="BH436" s="31"/>
      <c r="BI436" s="31"/>
      <c r="BJ436" s="31"/>
      <c r="BK436" s="31"/>
      <c r="BL436" s="31"/>
      <c r="BM436" s="31"/>
      <c r="BN436" s="31"/>
      <c r="BO436" s="31"/>
      <c r="BP436" s="31"/>
      <c r="BQ436" s="31"/>
      <c r="BR436" s="31"/>
      <c r="BS436" s="31"/>
      <c r="BT436" s="31"/>
      <c r="BU436" s="31"/>
      <c r="BV436" s="31"/>
      <c r="BW436" s="31"/>
      <c r="BX436" s="31"/>
      <c r="BY436" s="31"/>
      <c r="BZ436" s="31"/>
      <c r="CA436" s="31"/>
      <c r="CB436" s="31"/>
      <c r="CC436" s="31"/>
      <c r="CD436" s="31"/>
      <c r="CE436" s="31"/>
      <c r="CF436" s="31"/>
      <c r="CG436" s="31"/>
      <c r="CH436" s="31"/>
      <c r="CI436" s="31"/>
      <c r="CJ436" s="31"/>
      <c r="CK436" s="31"/>
      <c r="CL436" s="31"/>
      <c r="CM436" s="31"/>
      <c r="CN436" s="31"/>
      <c r="CO436" s="31"/>
      <c r="CP436" s="31"/>
      <c r="CQ436" s="31"/>
      <c r="CR436" s="31"/>
      <c r="CS436" s="31"/>
      <c r="CT436" s="31"/>
      <c r="CU436" s="31"/>
      <c r="CV436" s="31"/>
    </row>
    <row r="437" spans="1:100" x14ac:dyDescent="0.3">
      <c r="A437" s="31"/>
      <c r="B437" s="31"/>
      <c r="C437" s="31"/>
      <c r="D437" s="31"/>
      <c r="E437" s="31"/>
      <c r="F437" s="31"/>
      <c r="AQ437" s="31"/>
      <c r="AR437" s="31"/>
      <c r="AS437" s="31"/>
      <c r="AT437" s="31"/>
      <c r="AU437" s="31"/>
      <c r="AV437" s="31"/>
      <c r="AW437" s="32"/>
      <c r="AX437" s="32"/>
      <c r="AY437" s="32"/>
      <c r="AZ437" s="32"/>
      <c r="BA437" s="32"/>
      <c r="BB437" s="32"/>
      <c r="BC437" s="31"/>
      <c r="BD437" s="31"/>
      <c r="BE437" s="31"/>
      <c r="BF437" s="31"/>
      <c r="BG437" s="31"/>
      <c r="BH437" s="31"/>
      <c r="BI437" s="31"/>
      <c r="BJ437" s="31"/>
      <c r="BK437" s="31"/>
      <c r="BL437" s="31"/>
      <c r="BM437" s="31"/>
      <c r="BN437" s="31"/>
      <c r="BO437" s="31"/>
      <c r="BP437" s="31"/>
      <c r="BQ437" s="31"/>
      <c r="BR437" s="31"/>
      <c r="BS437" s="31"/>
      <c r="BT437" s="31"/>
      <c r="BU437" s="31"/>
      <c r="BV437" s="31"/>
      <c r="BW437" s="31"/>
      <c r="BX437" s="31"/>
      <c r="BY437" s="31"/>
      <c r="BZ437" s="31"/>
      <c r="CA437" s="31"/>
      <c r="CB437" s="31"/>
      <c r="CC437" s="31"/>
      <c r="CD437" s="31"/>
      <c r="CE437" s="31"/>
      <c r="CF437" s="31"/>
      <c r="CG437" s="31"/>
      <c r="CH437" s="31"/>
      <c r="CI437" s="31"/>
      <c r="CJ437" s="31"/>
      <c r="CK437" s="31"/>
      <c r="CL437" s="31"/>
      <c r="CM437" s="31"/>
      <c r="CN437" s="31"/>
      <c r="CO437" s="31"/>
      <c r="CP437" s="31"/>
      <c r="CQ437" s="31"/>
      <c r="CR437" s="31"/>
      <c r="CS437" s="31"/>
      <c r="CT437" s="31"/>
      <c r="CU437" s="31"/>
      <c r="CV437" s="31"/>
    </row>
    <row r="438" spans="1:100" x14ac:dyDescent="0.3">
      <c r="A438" s="31"/>
      <c r="B438" s="31"/>
      <c r="C438" s="31"/>
      <c r="D438" s="31"/>
      <c r="E438" s="31"/>
      <c r="F438" s="31"/>
      <c r="AQ438" s="31"/>
      <c r="AR438" s="31"/>
      <c r="AS438" s="31"/>
      <c r="AT438" s="31"/>
      <c r="AU438" s="31"/>
      <c r="AV438" s="31"/>
      <c r="AW438" s="32"/>
      <c r="AX438" s="32"/>
      <c r="AY438" s="32"/>
      <c r="AZ438" s="32"/>
      <c r="BA438" s="32"/>
      <c r="BB438" s="32"/>
      <c r="BC438" s="31"/>
      <c r="BD438" s="31"/>
      <c r="BE438" s="31"/>
      <c r="BF438" s="31"/>
      <c r="BG438" s="31"/>
      <c r="BH438" s="31"/>
      <c r="BI438" s="31"/>
      <c r="BJ438" s="31"/>
      <c r="BK438" s="31"/>
      <c r="BL438" s="31"/>
      <c r="BM438" s="31"/>
      <c r="BN438" s="31"/>
      <c r="BO438" s="31"/>
      <c r="BP438" s="31"/>
      <c r="BQ438" s="31"/>
      <c r="BR438" s="31"/>
      <c r="BS438" s="31"/>
      <c r="BT438" s="31"/>
      <c r="BU438" s="31"/>
      <c r="BV438" s="31"/>
      <c r="BW438" s="31"/>
      <c r="BX438" s="31"/>
      <c r="BY438" s="31"/>
      <c r="BZ438" s="31"/>
      <c r="CA438" s="31"/>
      <c r="CB438" s="31"/>
      <c r="CC438" s="31"/>
      <c r="CD438" s="31"/>
      <c r="CE438" s="31"/>
      <c r="CF438" s="31"/>
      <c r="CG438" s="31"/>
      <c r="CH438" s="31"/>
      <c r="CI438" s="31"/>
      <c r="CJ438" s="31"/>
      <c r="CK438" s="31"/>
      <c r="CL438" s="31"/>
      <c r="CM438" s="31"/>
      <c r="CN438" s="31"/>
      <c r="CO438" s="31"/>
      <c r="CP438" s="31"/>
      <c r="CQ438" s="31"/>
      <c r="CR438" s="31"/>
      <c r="CS438" s="31"/>
      <c r="CT438" s="31"/>
      <c r="CU438" s="31"/>
      <c r="CV438" s="31"/>
    </row>
    <row r="439" spans="1:100" x14ac:dyDescent="0.3">
      <c r="A439" s="31"/>
      <c r="B439" s="31"/>
      <c r="C439" s="31"/>
      <c r="D439" s="31"/>
      <c r="E439" s="31"/>
      <c r="F439" s="31"/>
      <c r="AQ439" s="31"/>
      <c r="AR439" s="31"/>
      <c r="AS439" s="31"/>
      <c r="AT439" s="31"/>
      <c r="AU439" s="31"/>
      <c r="AV439" s="31"/>
      <c r="AW439" s="32"/>
      <c r="AX439" s="32"/>
      <c r="AY439" s="32"/>
      <c r="AZ439" s="32"/>
      <c r="BA439" s="32"/>
      <c r="BB439" s="32"/>
      <c r="BC439" s="31"/>
      <c r="BD439" s="31"/>
      <c r="BE439" s="31"/>
      <c r="BF439" s="31"/>
      <c r="BG439" s="31"/>
      <c r="BH439" s="31"/>
      <c r="BI439" s="31"/>
      <c r="BJ439" s="31"/>
      <c r="BK439" s="31"/>
      <c r="BL439" s="31"/>
      <c r="BM439" s="31"/>
      <c r="BN439" s="31"/>
      <c r="BO439" s="31"/>
      <c r="BP439" s="31"/>
      <c r="BQ439" s="31"/>
      <c r="BR439" s="31"/>
      <c r="BS439" s="31"/>
      <c r="BT439" s="31"/>
      <c r="BU439" s="31"/>
      <c r="BV439" s="31"/>
      <c r="BW439" s="31"/>
      <c r="BX439" s="31"/>
      <c r="BY439" s="31"/>
      <c r="BZ439" s="31"/>
      <c r="CA439" s="31"/>
      <c r="CB439" s="31"/>
      <c r="CC439" s="31"/>
      <c r="CD439" s="31"/>
      <c r="CE439" s="31"/>
      <c r="CF439" s="31"/>
      <c r="CG439" s="31"/>
      <c r="CH439" s="31"/>
      <c r="CI439" s="31"/>
      <c r="CJ439" s="31"/>
      <c r="CK439" s="31"/>
      <c r="CL439" s="31"/>
      <c r="CM439" s="31"/>
      <c r="CN439" s="31"/>
      <c r="CO439" s="31"/>
      <c r="CP439" s="31"/>
      <c r="CQ439" s="31"/>
      <c r="CR439" s="31"/>
      <c r="CS439" s="31"/>
      <c r="CT439" s="31"/>
      <c r="CU439" s="31"/>
      <c r="CV439" s="31"/>
    </row>
    <row r="440" spans="1:100" x14ac:dyDescent="0.3">
      <c r="A440" s="31"/>
      <c r="B440" s="31"/>
      <c r="C440" s="31"/>
      <c r="D440" s="31"/>
      <c r="E440" s="31"/>
      <c r="F440" s="31"/>
      <c r="AQ440" s="31"/>
      <c r="AR440" s="31"/>
      <c r="AS440" s="31"/>
      <c r="AT440" s="31"/>
      <c r="AU440" s="31"/>
      <c r="AV440" s="31"/>
      <c r="AW440" s="32"/>
      <c r="AX440" s="32"/>
      <c r="AY440" s="32"/>
      <c r="AZ440" s="32"/>
      <c r="BA440" s="32"/>
      <c r="BB440" s="32"/>
      <c r="BC440" s="31"/>
      <c r="BD440" s="31"/>
      <c r="BE440" s="31"/>
      <c r="BF440" s="31"/>
      <c r="BG440" s="31"/>
      <c r="BH440" s="31"/>
      <c r="BI440" s="31"/>
      <c r="BJ440" s="31"/>
      <c r="BK440" s="31"/>
      <c r="BL440" s="31"/>
      <c r="BM440" s="31"/>
      <c r="BN440" s="31"/>
      <c r="BO440" s="31"/>
      <c r="BP440" s="31"/>
      <c r="BQ440" s="31"/>
      <c r="BR440" s="31"/>
      <c r="BS440" s="31"/>
      <c r="BT440" s="31"/>
      <c r="BU440" s="31"/>
      <c r="BV440" s="31"/>
      <c r="BW440" s="31"/>
      <c r="BX440" s="31"/>
      <c r="BY440" s="31"/>
      <c r="BZ440" s="31"/>
      <c r="CA440" s="31"/>
      <c r="CB440" s="31"/>
      <c r="CC440" s="31"/>
      <c r="CD440" s="31"/>
      <c r="CE440" s="31"/>
      <c r="CF440" s="31"/>
      <c r="CG440" s="31"/>
      <c r="CH440" s="31"/>
      <c r="CI440" s="31"/>
      <c r="CJ440" s="31"/>
      <c r="CK440" s="31"/>
      <c r="CL440" s="31"/>
      <c r="CM440" s="31"/>
      <c r="CN440" s="31"/>
      <c r="CO440" s="31"/>
      <c r="CP440" s="31"/>
      <c r="CQ440" s="31"/>
      <c r="CR440" s="31"/>
      <c r="CS440" s="31"/>
      <c r="CT440" s="31"/>
      <c r="CU440" s="31"/>
      <c r="CV440" s="31"/>
    </row>
    <row r="441" spans="1:100" x14ac:dyDescent="0.3">
      <c r="A441" s="31"/>
      <c r="B441" s="31"/>
      <c r="C441" s="31"/>
      <c r="D441" s="31"/>
      <c r="E441" s="31"/>
      <c r="F441" s="31"/>
      <c r="AQ441" s="31"/>
      <c r="AR441" s="31"/>
      <c r="AS441" s="31"/>
      <c r="AT441" s="31"/>
      <c r="AU441" s="31"/>
      <c r="AV441" s="31"/>
      <c r="AW441" s="32"/>
      <c r="AX441" s="32"/>
      <c r="AY441" s="32"/>
      <c r="AZ441" s="32"/>
      <c r="BA441" s="32"/>
      <c r="BB441" s="32"/>
      <c r="BC441" s="31"/>
      <c r="BD441" s="31"/>
      <c r="BE441" s="31"/>
      <c r="BF441" s="31"/>
      <c r="BG441" s="31"/>
      <c r="BH441" s="31"/>
      <c r="BI441" s="31"/>
      <c r="BJ441" s="31"/>
      <c r="BK441" s="31"/>
      <c r="BL441" s="31"/>
      <c r="BM441" s="31"/>
      <c r="BN441" s="31"/>
      <c r="BO441" s="31"/>
      <c r="BP441" s="31"/>
      <c r="BQ441" s="31"/>
      <c r="BR441" s="31"/>
      <c r="BS441" s="31"/>
      <c r="BT441" s="31"/>
      <c r="BU441" s="31"/>
      <c r="BV441" s="31"/>
      <c r="BW441" s="31"/>
      <c r="BX441" s="31"/>
      <c r="BY441" s="31"/>
      <c r="BZ441" s="31"/>
      <c r="CA441" s="31"/>
      <c r="CB441" s="31"/>
      <c r="CC441" s="31"/>
      <c r="CD441" s="31"/>
      <c r="CE441" s="31"/>
      <c r="CF441" s="31"/>
      <c r="CG441" s="31"/>
      <c r="CH441" s="31"/>
      <c r="CI441" s="31"/>
      <c r="CJ441" s="31"/>
      <c r="CK441" s="31"/>
      <c r="CL441" s="31"/>
      <c r="CM441" s="31"/>
      <c r="CN441" s="31"/>
      <c r="CO441" s="31"/>
      <c r="CP441" s="31"/>
      <c r="CQ441" s="31"/>
      <c r="CR441" s="31"/>
      <c r="CS441" s="31"/>
      <c r="CT441" s="31"/>
      <c r="CU441" s="31"/>
      <c r="CV441" s="31"/>
    </row>
    <row r="442" spans="1:100" x14ac:dyDescent="0.3">
      <c r="A442" s="31"/>
      <c r="B442" s="31"/>
      <c r="C442" s="31"/>
      <c r="D442" s="31"/>
      <c r="E442" s="31"/>
      <c r="F442" s="31"/>
      <c r="AQ442" s="31"/>
      <c r="AR442" s="31"/>
      <c r="AS442" s="31"/>
      <c r="AT442" s="31"/>
      <c r="AU442" s="31"/>
      <c r="AV442" s="31"/>
      <c r="AW442" s="32"/>
      <c r="AX442" s="32"/>
      <c r="AY442" s="32"/>
      <c r="AZ442" s="32"/>
      <c r="BA442" s="32"/>
      <c r="BB442" s="32"/>
      <c r="BC442" s="31"/>
      <c r="BD442" s="31"/>
      <c r="BE442" s="31"/>
      <c r="BF442" s="31"/>
      <c r="BG442" s="31"/>
      <c r="BH442" s="31"/>
      <c r="BI442" s="31"/>
      <c r="BJ442" s="31"/>
      <c r="BK442" s="31"/>
      <c r="BL442" s="31"/>
      <c r="BM442" s="31"/>
      <c r="BN442" s="31"/>
      <c r="BO442" s="31"/>
      <c r="BP442" s="31"/>
      <c r="BQ442" s="31"/>
      <c r="BR442" s="31"/>
      <c r="BS442" s="31"/>
      <c r="BT442" s="31"/>
      <c r="BU442" s="31"/>
      <c r="BV442" s="31"/>
      <c r="BW442" s="31"/>
      <c r="BX442" s="31"/>
      <c r="BY442" s="31"/>
      <c r="BZ442" s="31"/>
      <c r="CA442" s="31"/>
      <c r="CB442" s="31"/>
      <c r="CC442" s="31"/>
      <c r="CD442" s="31"/>
      <c r="CE442" s="31"/>
      <c r="CF442" s="31"/>
      <c r="CG442" s="31"/>
      <c r="CH442" s="31"/>
      <c r="CI442" s="31"/>
      <c r="CJ442" s="31"/>
      <c r="CK442" s="31"/>
      <c r="CL442" s="31"/>
      <c r="CM442" s="31"/>
      <c r="CN442" s="31"/>
      <c r="CO442" s="31"/>
      <c r="CP442" s="31"/>
      <c r="CQ442" s="31"/>
      <c r="CR442" s="31"/>
      <c r="CS442" s="31"/>
      <c r="CT442" s="31"/>
      <c r="CU442" s="31"/>
      <c r="CV442" s="31"/>
    </row>
    <row r="443" spans="1:100" x14ac:dyDescent="0.3">
      <c r="A443" s="31"/>
      <c r="B443" s="31"/>
      <c r="C443" s="31"/>
      <c r="D443" s="31"/>
      <c r="E443" s="31"/>
      <c r="F443" s="31"/>
      <c r="AQ443" s="31"/>
      <c r="AR443" s="31"/>
      <c r="AS443" s="31"/>
      <c r="AT443" s="31"/>
      <c r="AU443" s="31"/>
      <c r="AV443" s="31"/>
      <c r="AW443" s="32"/>
      <c r="AX443" s="32"/>
      <c r="AY443" s="32"/>
      <c r="AZ443" s="32"/>
      <c r="BA443" s="32"/>
      <c r="BB443" s="32"/>
      <c r="BC443" s="31"/>
      <c r="BD443" s="31"/>
      <c r="BE443" s="31"/>
      <c r="BF443" s="31"/>
      <c r="BG443" s="31"/>
      <c r="BH443" s="31"/>
      <c r="BI443" s="31"/>
      <c r="BJ443" s="31"/>
      <c r="BK443" s="31"/>
      <c r="BL443" s="31"/>
      <c r="BM443" s="31"/>
      <c r="BN443" s="31"/>
      <c r="BO443" s="31"/>
      <c r="BP443" s="31"/>
      <c r="BQ443" s="31"/>
      <c r="BR443" s="31"/>
      <c r="BS443" s="31"/>
      <c r="BT443" s="31"/>
      <c r="BU443" s="31"/>
      <c r="BV443" s="31"/>
      <c r="BW443" s="31"/>
      <c r="BX443" s="31"/>
      <c r="BY443" s="31"/>
      <c r="BZ443" s="31"/>
      <c r="CA443" s="31"/>
      <c r="CB443" s="31"/>
      <c r="CC443" s="31"/>
      <c r="CD443" s="31"/>
      <c r="CE443" s="31"/>
      <c r="CF443" s="31"/>
      <c r="CG443" s="31"/>
      <c r="CH443" s="31"/>
      <c r="CI443" s="31"/>
      <c r="CJ443" s="31"/>
      <c r="CK443" s="31"/>
      <c r="CL443" s="31"/>
      <c r="CM443" s="31"/>
      <c r="CN443" s="31"/>
      <c r="CO443" s="31"/>
      <c r="CP443" s="31"/>
      <c r="CQ443" s="31"/>
      <c r="CR443" s="31"/>
      <c r="CS443" s="31"/>
      <c r="CT443" s="31"/>
      <c r="CU443" s="31"/>
      <c r="CV443" s="31"/>
    </row>
    <row r="444" spans="1:100" x14ac:dyDescent="0.3">
      <c r="A444" s="31"/>
      <c r="B444" s="31"/>
      <c r="C444" s="31"/>
      <c r="D444" s="31"/>
      <c r="E444" s="31"/>
      <c r="F444" s="31"/>
      <c r="AQ444" s="31"/>
      <c r="AR444" s="31"/>
      <c r="AS444" s="31"/>
      <c r="AT444" s="31"/>
      <c r="AU444" s="31"/>
      <c r="AV444" s="31"/>
      <c r="AW444" s="32"/>
      <c r="AX444" s="32"/>
      <c r="AY444" s="32"/>
      <c r="AZ444" s="32"/>
      <c r="BA444" s="32"/>
      <c r="BB444" s="32"/>
      <c r="BC444" s="31"/>
      <c r="BD444" s="31"/>
      <c r="BE444" s="31"/>
      <c r="BF444" s="31"/>
      <c r="BG444" s="31"/>
      <c r="BH444" s="31"/>
      <c r="BI444" s="31"/>
      <c r="BJ444" s="31"/>
      <c r="BK444" s="31"/>
      <c r="BL444" s="31"/>
      <c r="BM444" s="31"/>
      <c r="BN444" s="31"/>
      <c r="BO444" s="31"/>
      <c r="BP444" s="31"/>
      <c r="BQ444" s="31"/>
      <c r="BR444" s="31"/>
      <c r="BS444" s="31"/>
      <c r="BT444" s="31"/>
      <c r="BU444" s="31"/>
      <c r="BV444" s="31"/>
      <c r="BW444" s="31"/>
      <c r="BX444" s="31"/>
      <c r="BY444" s="31"/>
      <c r="BZ444" s="31"/>
      <c r="CA444" s="31"/>
      <c r="CB444" s="31"/>
      <c r="CC444" s="31"/>
      <c r="CD444" s="31"/>
      <c r="CE444" s="31"/>
      <c r="CF444" s="31"/>
      <c r="CG444" s="31"/>
      <c r="CH444" s="31"/>
      <c r="CI444" s="31"/>
      <c r="CJ444" s="31"/>
      <c r="CK444" s="31"/>
      <c r="CL444" s="31"/>
      <c r="CM444" s="31"/>
      <c r="CN444" s="31"/>
      <c r="CO444" s="31"/>
      <c r="CP444" s="31"/>
      <c r="CQ444" s="31"/>
      <c r="CR444" s="31"/>
      <c r="CS444" s="31"/>
      <c r="CT444" s="31"/>
      <c r="CU444" s="31"/>
      <c r="CV444" s="31"/>
    </row>
    <row r="445" spans="1:100" x14ac:dyDescent="0.3">
      <c r="A445" s="31"/>
      <c r="B445" s="31"/>
      <c r="C445" s="31"/>
      <c r="D445" s="31"/>
      <c r="E445" s="31"/>
      <c r="F445" s="31"/>
      <c r="AQ445" s="31"/>
      <c r="AR445" s="31"/>
      <c r="AS445" s="31"/>
      <c r="AT445" s="31"/>
      <c r="AU445" s="31"/>
      <c r="AV445" s="31"/>
      <c r="AW445" s="32"/>
      <c r="AX445" s="32"/>
      <c r="AY445" s="32"/>
      <c r="AZ445" s="32"/>
      <c r="BA445" s="32"/>
      <c r="BB445" s="32"/>
      <c r="BC445" s="31"/>
      <c r="BD445" s="31"/>
      <c r="BE445" s="31"/>
      <c r="BF445" s="31"/>
      <c r="BG445" s="31"/>
      <c r="BH445" s="31"/>
      <c r="BI445" s="31"/>
      <c r="BJ445" s="31"/>
      <c r="BK445" s="31"/>
      <c r="BL445" s="31"/>
      <c r="BM445" s="31"/>
      <c r="BN445" s="31"/>
      <c r="BO445" s="31"/>
      <c r="BP445" s="31"/>
      <c r="BQ445" s="31"/>
      <c r="BR445" s="31"/>
      <c r="BS445" s="31"/>
      <c r="BT445" s="31"/>
      <c r="BU445" s="31"/>
      <c r="BV445" s="31"/>
      <c r="BW445" s="31"/>
      <c r="BX445" s="31"/>
      <c r="BY445" s="31"/>
      <c r="BZ445" s="31"/>
      <c r="CA445" s="31"/>
      <c r="CB445" s="31"/>
      <c r="CC445" s="31"/>
      <c r="CD445" s="31"/>
      <c r="CE445" s="31"/>
      <c r="CF445" s="31"/>
      <c r="CG445" s="31"/>
      <c r="CH445" s="31"/>
      <c r="CI445" s="31"/>
      <c r="CJ445" s="31"/>
      <c r="CK445" s="31"/>
      <c r="CL445" s="31"/>
      <c r="CM445" s="31"/>
      <c r="CN445" s="31"/>
      <c r="CO445" s="31"/>
      <c r="CP445" s="31"/>
      <c r="CQ445" s="31"/>
      <c r="CR445" s="31"/>
      <c r="CS445" s="31"/>
      <c r="CT445" s="31"/>
      <c r="CU445" s="31"/>
      <c r="CV445" s="31"/>
    </row>
    <row r="446" spans="1:100" x14ac:dyDescent="0.3">
      <c r="A446" s="31"/>
      <c r="B446" s="31"/>
      <c r="C446" s="31"/>
      <c r="D446" s="31"/>
      <c r="E446" s="31"/>
      <c r="F446" s="31"/>
      <c r="AQ446" s="31"/>
      <c r="AR446" s="31"/>
      <c r="AS446" s="31"/>
      <c r="AT446" s="31"/>
      <c r="AU446" s="31"/>
      <c r="AV446" s="31"/>
      <c r="AW446" s="32"/>
      <c r="AX446" s="32"/>
      <c r="AY446" s="32"/>
      <c r="AZ446" s="32"/>
      <c r="BA446" s="32"/>
      <c r="BB446" s="32"/>
      <c r="BC446" s="31"/>
      <c r="BD446" s="31"/>
      <c r="BE446" s="31"/>
      <c r="BF446" s="31"/>
      <c r="BG446" s="31"/>
      <c r="BH446" s="31"/>
      <c r="BI446" s="31"/>
      <c r="BJ446" s="31"/>
      <c r="BK446" s="31"/>
      <c r="BL446" s="31"/>
      <c r="BM446" s="31"/>
      <c r="BN446" s="31"/>
      <c r="BO446" s="31"/>
      <c r="BP446" s="31"/>
      <c r="BQ446" s="31"/>
      <c r="BR446" s="31"/>
      <c r="BS446" s="31"/>
      <c r="BT446" s="31"/>
      <c r="BU446" s="31"/>
      <c r="BV446" s="31"/>
      <c r="BW446" s="31"/>
      <c r="BX446" s="31"/>
      <c r="BY446" s="31"/>
      <c r="BZ446" s="31"/>
      <c r="CA446" s="31"/>
      <c r="CB446" s="31"/>
      <c r="CC446" s="31"/>
      <c r="CD446" s="31"/>
      <c r="CE446" s="31"/>
      <c r="CF446" s="31"/>
      <c r="CG446" s="31"/>
      <c r="CH446" s="31"/>
      <c r="CI446" s="31"/>
      <c r="CJ446" s="31"/>
      <c r="CK446" s="31"/>
      <c r="CL446" s="31"/>
      <c r="CM446" s="31"/>
      <c r="CN446" s="31"/>
      <c r="CO446" s="31"/>
      <c r="CP446" s="31"/>
      <c r="CQ446" s="31"/>
      <c r="CR446" s="31"/>
      <c r="CS446" s="31"/>
      <c r="CT446" s="31"/>
      <c r="CU446" s="31"/>
      <c r="CV446" s="31"/>
    </row>
    <row r="447" spans="1:100" x14ac:dyDescent="0.3">
      <c r="A447" s="31"/>
      <c r="B447" s="31"/>
      <c r="C447" s="31"/>
      <c r="D447" s="31"/>
      <c r="E447" s="31"/>
      <c r="F447" s="31"/>
      <c r="AQ447" s="31"/>
      <c r="AR447" s="31"/>
      <c r="AS447" s="31"/>
      <c r="AT447" s="31"/>
      <c r="AU447" s="31"/>
      <c r="AV447" s="31"/>
      <c r="AW447" s="32"/>
      <c r="AX447" s="32"/>
      <c r="AY447" s="32"/>
      <c r="AZ447" s="32"/>
      <c r="BA447" s="32"/>
      <c r="BB447" s="32"/>
      <c r="BC447" s="31"/>
      <c r="BD447" s="31"/>
      <c r="BE447" s="31"/>
      <c r="BF447" s="31"/>
      <c r="BG447" s="31"/>
      <c r="BH447" s="31"/>
      <c r="BI447" s="31"/>
      <c r="BJ447" s="31"/>
      <c r="BK447" s="31"/>
      <c r="BL447" s="31"/>
      <c r="BM447" s="31"/>
      <c r="BN447" s="31"/>
      <c r="BO447" s="31"/>
      <c r="BP447" s="31"/>
      <c r="BQ447" s="31"/>
      <c r="BR447" s="31"/>
      <c r="BS447" s="31"/>
      <c r="BT447" s="31"/>
      <c r="BU447" s="31"/>
      <c r="BV447" s="31"/>
      <c r="BW447" s="31"/>
      <c r="BX447" s="31"/>
      <c r="BY447" s="31"/>
      <c r="BZ447" s="31"/>
      <c r="CA447" s="31"/>
      <c r="CB447" s="31"/>
      <c r="CC447" s="31"/>
      <c r="CD447" s="31"/>
      <c r="CE447" s="31"/>
      <c r="CF447" s="31"/>
      <c r="CG447" s="31"/>
      <c r="CH447" s="31"/>
      <c r="CI447" s="31"/>
      <c r="CJ447" s="31"/>
      <c r="CK447" s="31"/>
      <c r="CL447" s="31"/>
      <c r="CM447" s="31"/>
      <c r="CN447" s="31"/>
      <c r="CO447" s="31"/>
      <c r="CP447" s="31"/>
      <c r="CQ447" s="31"/>
      <c r="CR447" s="31"/>
      <c r="CS447" s="31"/>
      <c r="CT447" s="31"/>
      <c r="CU447" s="31"/>
      <c r="CV447" s="31"/>
    </row>
    <row r="448" spans="1:100" x14ac:dyDescent="0.3">
      <c r="A448" s="31"/>
      <c r="B448" s="31"/>
      <c r="C448" s="31"/>
      <c r="D448" s="31"/>
      <c r="E448" s="31"/>
      <c r="F448" s="31"/>
      <c r="AQ448" s="31"/>
      <c r="AR448" s="31"/>
      <c r="AS448" s="31"/>
      <c r="AT448" s="31"/>
      <c r="AU448" s="31"/>
      <c r="AV448" s="31"/>
      <c r="AW448" s="32"/>
      <c r="AX448" s="32"/>
      <c r="AY448" s="32"/>
      <c r="AZ448" s="32"/>
      <c r="BA448" s="32"/>
      <c r="BB448" s="32"/>
      <c r="BC448" s="31"/>
      <c r="BD448" s="31"/>
      <c r="BE448" s="31"/>
      <c r="BF448" s="31"/>
      <c r="BG448" s="31"/>
      <c r="BH448" s="31"/>
      <c r="BI448" s="31"/>
      <c r="BJ448" s="31"/>
      <c r="BK448" s="31"/>
      <c r="BL448" s="31"/>
      <c r="BM448" s="31"/>
      <c r="BN448" s="31"/>
      <c r="BO448" s="31"/>
      <c r="BP448" s="31"/>
      <c r="BQ448" s="31"/>
      <c r="BR448" s="31"/>
      <c r="BS448" s="31"/>
      <c r="BT448" s="31"/>
      <c r="BU448" s="31"/>
      <c r="BV448" s="31"/>
      <c r="BW448" s="31"/>
      <c r="BX448" s="31"/>
      <c r="BY448" s="31"/>
      <c r="BZ448" s="31"/>
      <c r="CA448" s="31"/>
      <c r="CB448" s="31"/>
      <c r="CC448" s="31"/>
      <c r="CD448" s="31"/>
      <c r="CE448" s="31"/>
      <c r="CF448" s="31"/>
      <c r="CG448" s="31"/>
      <c r="CH448" s="31"/>
      <c r="CI448" s="31"/>
      <c r="CJ448" s="31"/>
      <c r="CK448" s="31"/>
      <c r="CL448" s="31"/>
      <c r="CM448" s="31"/>
      <c r="CN448" s="31"/>
      <c r="CO448" s="31"/>
      <c r="CP448" s="31"/>
      <c r="CQ448" s="31"/>
      <c r="CR448" s="31"/>
      <c r="CS448" s="31"/>
      <c r="CT448" s="31"/>
      <c r="CU448" s="31"/>
      <c r="CV448" s="31"/>
    </row>
    <row r="449" spans="1:100" x14ac:dyDescent="0.3">
      <c r="A449" s="31"/>
      <c r="B449" s="31"/>
      <c r="C449" s="31"/>
      <c r="D449" s="31"/>
      <c r="E449" s="31"/>
      <c r="F449" s="31"/>
      <c r="AQ449" s="31"/>
      <c r="AR449" s="31"/>
      <c r="AS449" s="31"/>
      <c r="AT449" s="31"/>
      <c r="AU449" s="31"/>
      <c r="AV449" s="31"/>
      <c r="AW449" s="32"/>
      <c r="AX449" s="32"/>
      <c r="AY449" s="32"/>
      <c r="AZ449" s="32"/>
      <c r="BA449" s="32"/>
      <c r="BB449" s="32"/>
      <c r="BC449" s="31"/>
      <c r="BD449" s="31"/>
      <c r="BE449" s="31"/>
      <c r="BF449" s="31"/>
      <c r="BG449" s="31"/>
      <c r="BH449" s="31"/>
      <c r="BI449" s="31"/>
      <c r="BJ449" s="31"/>
      <c r="BK449" s="31"/>
      <c r="BL449" s="31"/>
      <c r="BM449" s="31"/>
      <c r="BN449" s="31"/>
      <c r="BO449" s="31"/>
      <c r="BP449" s="31"/>
      <c r="BQ449" s="31"/>
      <c r="BR449" s="31"/>
      <c r="BS449" s="31"/>
      <c r="BT449" s="31"/>
      <c r="BU449" s="31"/>
      <c r="BV449" s="31"/>
      <c r="BW449" s="31"/>
      <c r="BX449" s="31"/>
      <c r="BY449" s="31"/>
      <c r="BZ449" s="31"/>
      <c r="CA449" s="31"/>
      <c r="CB449" s="31"/>
      <c r="CC449" s="31"/>
      <c r="CD449" s="31"/>
      <c r="CE449" s="31"/>
      <c r="CF449" s="31"/>
      <c r="CG449" s="31"/>
      <c r="CH449" s="31"/>
      <c r="CI449" s="31"/>
      <c r="CJ449" s="31"/>
      <c r="CK449" s="31"/>
      <c r="CL449" s="31"/>
      <c r="CM449" s="31"/>
      <c r="CN449" s="31"/>
      <c r="CO449" s="31"/>
      <c r="CP449" s="31"/>
      <c r="CQ449" s="31"/>
      <c r="CR449" s="31"/>
      <c r="CS449" s="31"/>
      <c r="CT449" s="31"/>
      <c r="CU449" s="31"/>
      <c r="CV449" s="31"/>
    </row>
    <row r="450" spans="1:100" x14ac:dyDescent="0.3">
      <c r="A450" s="31"/>
      <c r="B450" s="31"/>
      <c r="C450" s="31"/>
      <c r="D450" s="31"/>
      <c r="E450" s="31"/>
      <c r="F450" s="31"/>
      <c r="AQ450" s="31"/>
      <c r="AR450" s="31"/>
      <c r="AS450" s="31"/>
      <c r="AT450" s="31"/>
      <c r="AU450" s="31"/>
      <c r="AV450" s="31"/>
      <c r="AW450" s="32"/>
      <c r="AX450" s="32"/>
      <c r="AY450" s="32"/>
      <c r="AZ450" s="32"/>
      <c r="BA450" s="32"/>
      <c r="BB450" s="32"/>
      <c r="BC450" s="31"/>
      <c r="BD450" s="31"/>
      <c r="BE450" s="31"/>
      <c r="BF450" s="31"/>
      <c r="BG450" s="31"/>
      <c r="BH450" s="31"/>
      <c r="BI450" s="31"/>
      <c r="BJ450" s="31"/>
      <c r="BK450" s="31"/>
      <c r="BL450" s="31"/>
      <c r="BM450" s="31"/>
      <c r="BN450" s="31"/>
      <c r="BO450" s="31"/>
      <c r="BP450" s="31"/>
      <c r="BQ450" s="31"/>
      <c r="BR450" s="31"/>
      <c r="BS450" s="31"/>
      <c r="BT450" s="31"/>
      <c r="BU450" s="31"/>
      <c r="BV450" s="31"/>
      <c r="BW450" s="31"/>
      <c r="BX450" s="31"/>
      <c r="BY450" s="31"/>
      <c r="BZ450" s="31"/>
      <c r="CA450" s="31"/>
      <c r="CB450" s="31"/>
      <c r="CC450" s="31"/>
      <c r="CD450" s="31"/>
      <c r="CE450" s="31"/>
      <c r="CF450" s="31"/>
      <c r="CG450" s="31"/>
      <c r="CH450" s="31"/>
      <c r="CI450" s="31"/>
      <c r="CJ450" s="31"/>
      <c r="CK450" s="31"/>
      <c r="CL450" s="31"/>
      <c r="CM450" s="31"/>
      <c r="CN450" s="31"/>
      <c r="CO450" s="31"/>
      <c r="CP450" s="31"/>
      <c r="CQ450" s="31"/>
      <c r="CR450" s="31"/>
      <c r="CS450" s="31"/>
      <c r="CT450" s="31"/>
      <c r="CU450" s="31"/>
      <c r="CV450" s="31"/>
    </row>
    <row r="451" spans="1:100" x14ac:dyDescent="0.3">
      <c r="A451" s="31"/>
      <c r="B451" s="31"/>
      <c r="C451" s="31"/>
      <c r="D451" s="31"/>
      <c r="E451" s="31"/>
      <c r="F451" s="31"/>
      <c r="AQ451" s="31"/>
      <c r="AR451" s="31"/>
      <c r="AS451" s="31"/>
      <c r="AT451" s="31"/>
      <c r="AU451" s="31"/>
      <c r="AV451" s="31"/>
      <c r="AW451" s="32"/>
      <c r="AX451" s="32"/>
      <c r="AY451" s="32"/>
      <c r="AZ451" s="32"/>
      <c r="BA451" s="32"/>
      <c r="BB451" s="32"/>
      <c r="BC451" s="31"/>
      <c r="BD451" s="31"/>
      <c r="BE451" s="31"/>
      <c r="BF451" s="31"/>
      <c r="BG451" s="31"/>
      <c r="BH451" s="31"/>
      <c r="BI451" s="31"/>
      <c r="BJ451" s="31"/>
      <c r="BK451" s="31"/>
      <c r="BL451" s="31"/>
      <c r="BM451" s="31"/>
      <c r="BN451" s="31"/>
      <c r="BO451" s="31"/>
      <c r="BP451" s="31"/>
      <c r="BQ451" s="31"/>
      <c r="BR451" s="31"/>
      <c r="BS451" s="31"/>
      <c r="BT451" s="31"/>
      <c r="BU451" s="31"/>
      <c r="BV451" s="31"/>
      <c r="BW451" s="31"/>
      <c r="BX451" s="31"/>
      <c r="BY451" s="31"/>
      <c r="BZ451" s="31"/>
      <c r="CA451" s="31"/>
      <c r="CB451" s="31"/>
      <c r="CC451" s="31"/>
      <c r="CD451" s="31"/>
      <c r="CE451" s="31"/>
      <c r="CF451" s="31"/>
      <c r="CG451" s="31"/>
      <c r="CH451" s="31"/>
      <c r="CI451" s="31"/>
      <c r="CJ451" s="31"/>
      <c r="CK451" s="31"/>
      <c r="CL451" s="31"/>
      <c r="CM451" s="31"/>
      <c r="CN451" s="31"/>
      <c r="CO451" s="31"/>
      <c r="CP451" s="31"/>
      <c r="CQ451" s="31"/>
      <c r="CR451" s="31"/>
      <c r="CS451" s="31"/>
      <c r="CT451" s="31"/>
      <c r="CU451" s="31"/>
      <c r="CV451" s="31"/>
    </row>
    <row r="452" spans="1:100" x14ac:dyDescent="0.3">
      <c r="A452" s="31"/>
      <c r="B452" s="31"/>
      <c r="C452" s="31"/>
      <c r="D452" s="31"/>
      <c r="E452" s="31"/>
      <c r="F452" s="31"/>
      <c r="AQ452" s="31"/>
      <c r="AR452" s="31"/>
      <c r="AS452" s="31"/>
      <c r="AT452" s="31"/>
      <c r="AU452" s="31"/>
      <c r="AV452" s="31"/>
      <c r="AW452" s="32"/>
      <c r="AX452" s="32"/>
      <c r="AY452" s="32"/>
      <c r="AZ452" s="32"/>
      <c r="BA452" s="32"/>
      <c r="BB452" s="32"/>
      <c r="BC452" s="31"/>
      <c r="BD452" s="31"/>
      <c r="BE452" s="31"/>
      <c r="BF452" s="31"/>
      <c r="BG452" s="31"/>
      <c r="BH452" s="31"/>
      <c r="BI452" s="31"/>
      <c r="BJ452" s="31"/>
      <c r="BK452" s="31"/>
      <c r="BL452" s="31"/>
      <c r="BM452" s="31"/>
      <c r="BN452" s="31"/>
      <c r="BO452" s="31"/>
      <c r="BP452" s="31"/>
      <c r="BQ452" s="31"/>
      <c r="BR452" s="31"/>
      <c r="BS452" s="31"/>
      <c r="BT452" s="31"/>
      <c r="BU452" s="31"/>
      <c r="BV452" s="31"/>
      <c r="BW452" s="31"/>
      <c r="BX452" s="31"/>
      <c r="BY452" s="31"/>
      <c r="BZ452" s="31"/>
      <c r="CA452" s="31"/>
      <c r="CB452" s="31"/>
      <c r="CC452" s="31"/>
      <c r="CD452" s="31"/>
      <c r="CE452" s="31"/>
      <c r="CF452" s="31"/>
      <c r="CG452" s="31"/>
      <c r="CH452" s="31"/>
      <c r="CI452" s="31"/>
      <c r="CJ452" s="31"/>
      <c r="CK452" s="31"/>
      <c r="CL452" s="31"/>
      <c r="CM452" s="31"/>
      <c r="CN452" s="31"/>
      <c r="CO452" s="31"/>
      <c r="CP452" s="31"/>
      <c r="CQ452" s="31"/>
      <c r="CR452" s="31"/>
      <c r="CS452" s="31"/>
      <c r="CT452" s="31"/>
      <c r="CU452" s="31"/>
      <c r="CV452" s="31"/>
    </row>
    <row r="453" spans="1:100" x14ac:dyDescent="0.3">
      <c r="A453" s="31"/>
      <c r="B453" s="31"/>
      <c r="C453" s="31"/>
      <c r="D453" s="31"/>
      <c r="E453" s="31"/>
      <c r="F453" s="31"/>
      <c r="AQ453" s="31"/>
      <c r="AR453" s="31"/>
      <c r="AS453" s="31"/>
      <c r="AT453" s="31"/>
      <c r="AU453" s="31"/>
      <c r="AV453" s="31"/>
      <c r="AW453" s="32"/>
      <c r="AX453" s="32"/>
      <c r="AY453" s="32"/>
      <c r="AZ453" s="32"/>
      <c r="BA453" s="32"/>
      <c r="BB453" s="32"/>
      <c r="BC453" s="31"/>
      <c r="BD453" s="31"/>
      <c r="BE453" s="31"/>
      <c r="BF453" s="31"/>
      <c r="BG453" s="31"/>
      <c r="BH453" s="31"/>
      <c r="BI453" s="31"/>
      <c r="BJ453" s="31"/>
      <c r="BK453" s="31"/>
      <c r="BL453" s="31"/>
      <c r="BM453" s="31"/>
      <c r="BN453" s="31"/>
      <c r="BO453" s="31"/>
      <c r="BP453" s="31"/>
      <c r="BQ453" s="31"/>
      <c r="BR453" s="31"/>
      <c r="BS453" s="31"/>
      <c r="BT453" s="31"/>
      <c r="BU453" s="31"/>
      <c r="BV453" s="31"/>
      <c r="BW453" s="31"/>
      <c r="BX453" s="31"/>
      <c r="BY453" s="31"/>
      <c r="BZ453" s="31"/>
      <c r="CA453" s="31"/>
      <c r="CB453" s="31"/>
      <c r="CC453" s="31"/>
      <c r="CD453" s="31"/>
      <c r="CE453" s="31"/>
      <c r="CF453" s="31"/>
      <c r="CG453" s="31"/>
      <c r="CH453" s="31"/>
      <c r="CI453" s="31"/>
      <c r="CJ453" s="31"/>
      <c r="CK453" s="31"/>
      <c r="CL453" s="31"/>
      <c r="CM453" s="31"/>
      <c r="CN453" s="31"/>
      <c r="CO453" s="31"/>
      <c r="CP453" s="31"/>
      <c r="CQ453" s="31"/>
      <c r="CR453" s="31"/>
      <c r="CS453" s="31"/>
      <c r="CT453" s="31"/>
      <c r="CU453" s="31"/>
      <c r="CV453" s="31"/>
    </row>
    <row r="454" spans="1:100" x14ac:dyDescent="0.3">
      <c r="A454" s="31"/>
      <c r="B454" s="31"/>
      <c r="C454" s="31"/>
      <c r="D454" s="31"/>
      <c r="E454" s="31"/>
      <c r="F454" s="31"/>
      <c r="AQ454" s="31"/>
      <c r="AR454" s="31"/>
      <c r="AS454" s="31"/>
      <c r="AT454" s="31"/>
      <c r="AU454" s="31"/>
      <c r="AV454" s="31"/>
      <c r="AW454" s="32"/>
      <c r="AX454" s="32"/>
      <c r="AY454" s="32"/>
      <c r="AZ454" s="32"/>
      <c r="BA454" s="32"/>
      <c r="BB454" s="32"/>
      <c r="BC454" s="31"/>
      <c r="BD454" s="31"/>
      <c r="BE454" s="31"/>
      <c r="BF454" s="31"/>
      <c r="BG454" s="31"/>
      <c r="BH454" s="31"/>
      <c r="BI454" s="31"/>
      <c r="BJ454" s="31"/>
      <c r="BK454" s="31"/>
      <c r="BL454" s="31"/>
      <c r="BM454" s="31"/>
      <c r="BN454" s="31"/>
      <c r="BO454" s="31"/>
      <c r="BP454" s="31"/>
      <c r="BQ454" s="31"/>
      <c r="BR454" s="31"/>
      <c r="BS454" s="31"/>
      <c r="BT454" s="31"/>
      <c r="BU454" s="31"/>
      <c r="BV454" s="31"/>
      <c r="BW454" s="31"/>
      <c r="BX454" s="31"/>
      <c r="BY454" s="31"/>
      <c r="BZ454" s="31"/>
      <c r="CA454" s="31"/>
      <c r="CB454" s="31"/>
      <c r="CC454" s="31"/>
      <c r="CD454" s="31"/>
      <c r="CE454" s="31"/>
      <c r="CF454" s="31"/>
      <c r="CG454" s="31"/>
      <c r="CH454" s="31"/>
      <c r="CI454" s="31"/>
      <c r="CJ454" s="31"/>
      <c r="CK454" s="31"/>
      <c r="CL454" s="31"/>
      <c r="CM454" s="31"/>
      <c r="CN454" s="31"/>
      <c r="CO454" s="31"/>
      <c r="CP454" s="31"/>
      <c r="CQ454" s="31"/>
      <c r="CR454" s="31"/>
      <c r="CS454" s="31"/>
      <c r="CT454" s="31"/>
      <c r="CU454" s="31"/>
      <c r="CV454" s="31"/>
    </row>
    <row r="455" spans="1:100" x14ac:dyDescent="0.3">
      <c r="A455" s="31"/>
      <c r="B455" s="31"/>
      <c r="C455" s="31"/>
      <c r="D455" s="31"/>
      <c r="E455" s="31"/>
      <c r="F455" s="31"/>
      <c r="AQ455" s="31"/>
      <c r="AR455" s="31"/>
      <c r="AS455" s="31"/>
      <c r="AT455" s="31"/>
      <c r="AU455" s="31"/>
      <c r="AV455" s="31"/>
      <c r="AW455" s="32"/>
      <c r="AX455" s="32"/>
      <c r="AY455" s="32"/>
      <c r="AZ455" s="32"/>
      <c r="BA455" s="32"/>
      <c r="BB455" s="32"/>
      <c r="BC455" s="31"/>
      <c r="BD455" s="31"/>
      <c r="BE455" s="31"/>
      <c r="BF455" s="31"/>
      <c r="BG455" s="31"/>
      <c r="BH455" s="31"/>
      <c r="BI455" s="31"/>
      <c r="BJ455" s="31"/>
      <c r="BK455" s="31"/>
      <c r="BL455" s="31"/>
      <c r="BM455" s="31"/>
      <c r="BN455" s="31"/>
      <c r="BO455" s="31"/>
      <c r="BP455" s="31"/>
      <c r="BQ455" s="31"/>
      <c r="BR455" s="31"/>
      <c r="BS455" s="31"/>
      <c r="BT455" s="31"/>
      <c r="BU455" s="31"/>
      <c r="BV455" s="31"/>
      <c r="BW455" s="31"/>
      <c r="BX455" s="31"/>
      <c r="BY455" s="31"/>
      <c r="BZ455" s="31"/>
      <c r="CA455" s="31"/>
      <c r="CB455" s="31"/>
      <c r="CC455" s="31"/>
      <c r="CD455" s="31"/>
      <c r="CE455" s="31"/>
      <c r="CF455" s="31"/>
      <c r="CG455" s="31"/>
      <c r="CH455" s="31"/>
      <c r="CI455" s="31"/>
      <c r="CJ455" s="31"/>
      <c r="CK455" s="31"/>
      <c r="CL455" s="31"/>
      <c r="CM455" s="31"/>
      <c r="CN455" s="31"/>
      <c r="CO455" s="31"/>
      <c r="CP455" s="31"/>
      <c r="CQ455" s="31"/>
      <c r="CR455" s="31"/>
      <c r="CS455" s="31"/>
      <c r="CT455" s="31"/>
      <c r="CU455" s="31"/>
      <c r="CV455" s="31"/>
    </row>
    <row r="456" spans="1:100" x14ac:dyDescent="0.3">
      <c r="A456" s="31"/>
      <c r="B456" s="31"/>
      <c r="C456" s="31"/>
      <c r="D456" s="31"/>
      <c r="E456" s="31"/>
      <c r="F456" s="31"/>
      <c r="AQ456" s="31"/>
      <c r="AR456" s="31"/>
      <c r="AS456" s="31"/>
      <c r="AT456" s="31"/>
      <c r="AU456" s="31"/>
      <c r="AV456" s="31"/>
      <c r="AW456" s="32"/>
      <c r="AX456" s="32"/>
      <c r="AY456" s="32"/>
      <c r="AZ456" s="32"/>
      <c r="BA456" s="32"/>
      <c r="BB456" s="32"/>
      <c r="BC456" s="31"/>
      <c r="BD456" s="31"/>
      <c r="BE456" s="31"/>
      <c r="BF456" s="31"/>
      <c r="BG456" s="31"/>
      <c r="BH456" s="31"/>
      <c r="BI456" s="31"/>
      <c r="BJ456" s="31"/>
      <c r="BK456" s="31"/>
      <c r="BL456" s="31"/>
      <c r="BM456" s="31"/>
      <c r="BN456" s="31"/>
      <c r="BO456" s="31"/>
      <c r="BP456" s="31"/>
      <c r="BQ456" s="31"/>
      <c r="BR456" s="31"/>
      <c r="BS456" s="31"/>
      <c r="BT456" s="31"/>
      <c r="BU456" s="31"/>
      <c r="BV456" s="31"/>
      <c r="BW456" s="31"/>
      <c r="BX456" s="31"/>
      <c r="BY456" s="31"/>
      <c r="BZ456" s="31"/>
      <c r="CA456" s="31"/>
      <c r="CB456" s="31"/>
      <c r="CC456" s="31"/>
      <c r="CD456" s="31"/>
      <c r="CE456" s="31"/>
      <c r="CF456" s="31"/>
      <c r="CG456" s="31"/>
      <c r="CH456" s="31"/>
      <c r="CI456" s="31"/>
      <c r="CJ456" s="31"/>
      <c r="CK456" s="31"/>
      <c r="CL456" s="31"/>
      <c r="CM456" s="31"/>
      <c r="CN456" s="31"/>
      <c r="CO456" s="31"/>
      <c r="CP456" s="31"/>
      <c r="CQ456" s="31"/>
      <c r="CR456" s="31"/>
      <c r="CS456" s="31"/>
      <c r="CT456" s="31"/>
      <c r="CU456" s="31"/>
      <c r="CV456" s="31"/>
    </row>
    <row r="457" spans="1:100" x14ac:dyDescent="0.3">
      <c r="A457" s="31"/>
      <c r="B457" s="31"/>
      <c r="C457" s="31"/>
      <c r="D457" s="31"/>
      <c r="E457" s="31"/>
      <c r="F457" s="31"/>
      <c r="AQ457" s="31"/>
      <c r="AR457" s="31"/>
      <c r="AS457" s="31"/>
      <c r="AT457" s="31"/>
      <c r="AU457" s="31"/>
      <c r="AV457" s="31"/>
      <c r="AW457" s="32"/>
      <c r="AX457" s="32"/>
      <c r="AY457" s="32"/>
      <c r="AZ457" s="32"/>
      <c r="BA457" s="32"/>
      <c r="BB457" s="32"/>
      <c r="BC457" s="31"/>
      <c r="BD457" s="31"/>
      <c r="BE457" s="31"/>
      <c r="BF457" s="31"/>
      <c r="BG457" s="31"/>
      <c r="BH457" s="31"/>
      <c r="BI457" s="31"/>
      <c r="BJ457" s="31"/>
      <c r="BK457" s="31"/>
      <c r="BL457" s="31"/>
      <c r="BM457" s="31"/>
      <c r="BN457" s="31"/>
      <c r="BO457" s="31"/>
      <c r="BP457" s="31"/>
      <c r="BQ457" s="31"/>
      <c r="BR457" s="31"/>
      <c r="BS457" s="31"/>
      <c r="BT457" s="31"/>
      <c r="BU457" s="31"/>
      <c r="BV457" s="31"/>
      <c r="BW457" s="31"/>
      <c r="BX457" s="31"/>
      <c r="BY457" s="31"/>
      <c r="BZ457" s="31"/>
      <c r="CA457" s="31"/>
      <c r="CB457" s="31"/>
      <c r="CC457" s="31"/>
      <c r="CD457" s="31"/>
      <c r="CE457" s="31"/>
      <c r="CF457" s="31"/>
      <c r="CG457" s="31"/>
      <c r="CH457" s="31"/>
      <c r="CI457" s="31"/>
      <c r="CJ457" s="31"/>
      <c r="CK457" s="31"/>
      <c r="CL457" s="31"/>
      <c r="CM457" s="31"/>
      <c r="CN457" s="31"/>
      <c r="CO457" s="31"/>
      <c r="CP457" s="31"/>
      <c r="CQ457" s="31"/>
      <c r="CR457" s="31"/>
      <c r="CS457" s="31"/>
      <c r="CT457" s="31"/>
      <c r="CU457" s="31"/>
      <c r="CV457" s="31"/>
    </row>
    <row r="458" spans="1:100" x14ac:dyDescent="0.3">
      <c r="A458" s="31"/>
      <c r="B458" s="31"/>
      <c r="C458" s="31"/>
      <c r="D458" s="31"/>
      <c r="E458" s="31"/>
      <c r="F458" s="31"/>
      <c r="AQ458" s="31"/>
      <c r="AR458" s="31"/>
      <c r="AS458" s="31"/>
      <c r="AT458" s="31"/>
      <c r="AU458" s="31"/>
      <c r="AV458" s="31"/>
      <c r="AW458" s="32"/>
      <c r="AX458" s="32"/>
      <c r="AY458" s="32"/>
      <c r="AZ458" s="32"/>
      <c r="BA458" s="32"/>
      <c r="BB458" s="32"/>
      <c r="BC458" s="31"/>
      <c r="BD458" s="31"/>
      <c r="BE458" s="31"/>
      <c r="BF458" s="31"/>
      <c r="BG458" s="31"/>
      <c r="BH458" s="31"/>
      <c r="BI458" s="31"/>
      <c r="BJ458" s="31"/>
      <c r="BK458" s="31"/>
      <c r="BL458" s="31"/>
      <c r="BM458" s="31"/>
      <c r="BN458" s="31"/>
      <c r="BO458" s="31"/>
      <c r="BP458" s="31"/>
      <c r="BQ458" s="31"/>
      <c r="BR458" s="31"/>
      <c r="BS458" s="31"/>
      <c r="BT458" s="31"/>
      <c r="BU458" s="31"/>
      <c r="BV458" s="31"/>
      <c r="BW458" s="31"/>
      <c r="BX458" s="31"/>
      <c r="BY458" s="31"/>
      <c r="BZ458" s="31"/>
      <c r="CA458" s="31"/>
      <c r="CB458" s="31"/>
      <c r="CC458" s="31"/>
      <c r="CD458" s="31"/>
      <c r="CE458" s="31"/>
      <c r="CF458" s="31"/>
      <c r="CG458" s="31"/>
      <c r="CH458" s="31"/>
      <c r="CI458" s="31"/>
      <c r="CJ458" s="31"/>
      <c r="CK458" s="31"/>
      <c r="CL458" s="31"/>
      <c r="CM458" s="31"/>
      <c r="CN458" s="31"/>
      <c r="CO458" s="31"/>
      <c r="CP458" s="31"/>
      <c r="CQ458" s="31"/>
      <c r="CR458" s="31"/>
      <c r="CS458" s="31"/>
      <c r="CT458" s="31"/>
      <c r="CU458" s="31"/>
      <c r="CV458" s="31"/>
    </row>
    <row r="459" spans="1:100" x14ac:dyDescent="0.3">
      <c r="A459" s="31"/>
      <c r="B459" s="31"/>
      <c r="C459" s="31"/>
      <c r="D459" s="31"/>
      <c r="E459" s="31"/>
      <c r="F459" s="31"/>
      <c r="AQ459" s="31"/>
      <c r="AR459" s="31"/>
      <c r="AS459" s="31"/>
      <c r="AT459" s="31"/>
      <c r="AU459" s="31"/>
      <c r="AV459" s="31"/>
      <c r="AW459" s="32"/>
      <c r="AX459" s="32"/>
      <c r="AY459" s="32"/>
      <c r="AZ459" s="32"/>
      <c r="BA459" s="32"/>
      <c r="BB459" s="32"/>
      <c r="BC459" s="31"/>
      <c r="BD459" s="31"/>
      <c r="BE459" s="31"/>
      <c r="BF459" s="31"/>
      <c r="BG459" s="31"/>
      <c r="BH459" s="31"/>
      <c r="BI459" s="31"/>
      <c r="BJ459" s="31"/>
      <c r="BK459" s="31"/>
      <c r="BL459" s="31"/>
      <c r="BM459" s="31"/>
      <c r="BN459" s="31"/>
      <c r="BO459" s="31"/>
      <c r="BP459" s="31"/>
      <c r="BQ459" s="31"/>
      <c r="BR459" s="31"/>
      <c r="BS459" s="31"/>
      <c r="BT459" s="31"/>
      <c r="BU459" s="31"/>
      <c r="BV459" s="31"/>
      <c r="BW459" s="31"/>
      <c r="BX459" s="31"/>
      <c r="BY459" s="31"/>
      <c r="BZ459" s="31"/>
      <c r="CA459" s="31"/>
      <c r="CB459" s="31"/>
      <c r="CC459" s="31"/>
      <c r="CD459" s="31"/>
      <c r="CE459" s="31"/>
      <c r="CF459" s="31"/>
      <c r="CG459" s="31"/>
      <c r="CH459" s="31"/>
      <c r="CI459" s="31"/>
      <c r="CJ459" s="31"/>
      <c r="CK459" s="31"/>
      <c r="CL459" s="31"/>
      <c r="CM459" s="31"/>
      <c r="CN459" s="31"/>
      <c r="CO459" s="31"/>
      <c r="CP459" s="31"/>
      <c r="CQ459" s="31"/>
      <c r="CR459" s="31"/>
      <c r="CS459" s="31"/>
      <c r="CT459" s="31"/>
      <c r="CU459" s="31"/>
      <c r="CV459" s="31"/>
    </row>
    <row r="460" spans="1:100" x14ac:dyDescent="0.3">
      <c r="A460" s="31"/>
      <c r="B460" s="31"/>
      <c r="C460" s="31"/>
      <c r="D460" s="31"/>
      <c r="E460" s="31"/>
      <c r="F460" s="31"/>
      <c r="AQ460" s="31"/>
      <c r="AR460" s="31"/>
      <c r="AS460" s="31"/>
      <c r="AT460" s="31"/>
      <c r="AU460" s="31"/>
      <c r="AV460" s="31"/>
      <c r="AW460" s="32"/>
      <c r="AX460" s="32"/>
      <c r="AY460" s="32"/>
      <c r="AZ460" s="32"/>
      <c r="BA460" s="32"/>
      <c r="BB460" s="32"/>
      <c r="BC460" s="31"/>
      <c r="BD460" s="31"/>
      <c r="BE460" s="31"/>
      <c r="BF460" s="31"/>
      <c r="BG460" s="31"/>
      <c r="BH460" s="31"/>
      <c r="BI460" s="31"/>
      <c r="BJ460" s="31"/>
      <c r="BK460" s="31"/>
      <c r="BL460" s="31"/>
      <c r="BM460" s="31"/>
      <c r="BN460" s="31"/>
      <c r="BO460" s="31"/>
      <c r="BP460" s="31"/>
      <c r="BQ460" s="31"/>
      <c r="BR460" s="31"/>
      <c r="BS460" s="31"/>
      <c r="BT460" s="31"/>
      <c r="BU460" s="31"/>
      <c r="BV460" s="31"/>
      <c r="BW460" s="31"/>
      <c r="BX460" s="31"/>
      <c r="BY460" s="31"/>
      <c r="BZ460" s="31"/>
      <c r="CA460" s="31"/>
      <c r="CB460" s="31"/>
      <c r="CC460" s="31"/>
      <c r="CD460" s="31"/>
      <c r="CE460" s="31"/>
      <c r="CF460" s="31"/>
      <c r="CG460" s="31"/>
      <c r="CH460" s="31"/>
      <c r="CI460" s="31"/>
      <c r="CJ460" s="31"/>
      <c r="CK460" s="31"/>
      <c r="CL460" s="31"/>
      <c r="CM460" s="31"/>
      <c r="CN460" s="31"/>
      <c r="CO460" s="31"/>
      <c r="CP460" s="31"/>
      <c r="CQ460" s="31"/>
      <c r="CR460" s="31"/>
      <c r="CS460" s="31"/>
      <c r="CT460" s="31"/>
      <c r="CU460" s="31"/>
      <c r="CV460" s="31"/>
    </row>
    <row r="461" spans="1:100" x14ac:dyDescent="0.3">
      <c r="A461" s="31"/>
      <c r="B461" s="31"/>
      <c r="C461" s="31"/>
      <c r="D461" s="31"/>
      <c r="E461" s="31"/>
      <c r="F461" s="31"/>
      <c r="AQ461" s="31"/>
      <c r="AR461" s="31"/>
      <c r="AS461" s="31"/>
      <c r="AT461" s="31"/>
      <c r="AU461" s="31"/>
      <c r="AV461" s="31"/>
      <c r="AW461" s="32"/>
      <c r="AX461" s="32"/>
      <c r="AY461" s="32"/>
      <c r="AZ461" s="32"/>
      <c r="BA461" s="32"/>
      <c r="BB461" s="32"/>
      <c r="BC461" s="31"/>
      <c r="BD461" s="31"/>
      <c r="BE461" s="31"/>
      <c r="BF461" s="31"/>
      <c r="BG461" s="31"/>
      <c r="BH461" s="31"/>
      <c r="BI461" s="31"/>
      <c r="BJ461" s="31"/>
      <c r="BK461" s="31"/>
      <c r="BL461" s="31"/>
      <c r="BM461" s="31"/>
      <c r="BN461" s="31"/>
      <c r="BO461" s="31"/>
      <c r="BP461" s="31"/>
      <c r="BQ461" s="31"/>
      <c r="BR461" s="31"/>
      <c r="BS461" s="31"/>
      <c r="BT461" s="31"/>
      <c r="BU461" s="31"/>
      <c r="BV461" s="31"/>
      <c r="BW461" s="31"/>
      <c r="BX461" s="31"/>
      <c r="BY461" s="31"/>
      <c r="BZ461" s="31"/>
      <c r="CA461" s="31"/>
      <c r="CB461" s="31"/>
      <c r="CC461" s="31"/>
      <c r="CD461" s="31"/>
      <c r="CE461" s="31"/>
      <c r="CF461" s="31"/>
      <c r="CG461" s="31"/>
      <c r="CH461" s="31"/>
      <c r="CI461" s="31"/>
      <c r="CJ461" s="31"/>
      <c r="CK461" s="31"/>
      <c r="CL461" s="31"/>
      <c r="CM461" s="31"/>
      <c r="CN461" s="31"/>
      <c r="CO461" s="31"/>
      <c r="CP461" s="31"/>
      <c r="CQ461" s="31"/>
      <c r="CR461" s="31"/>
      <c r="CS461" s="31"/>
      <c r="CT461" s="31"/>
      <c r="CU461" s="31"/>
      <c r="CV461" s="31"/>
    </row>
    <row r="462" spans="1:100" x14ac:dyDescent="0.3">
      <c r="A462" s="31"/>
      <c r="B462" s="31"/>
      <c r="C462" s="31"/>
      <c r="D462" s="31"/>
      <c r="E462" s="31"/>
      <c r="F462" s="31"/>
      <c r="AQ462" s="31"/>
      <c r="AR462" s="31"/>
      <c r="AS462" s="31"/>
      <c r="AT462" s="31"/>
      <c r="AU462" s="31"/>
      <c r="AV462" s="31"/>
      <c r="AW462" s="32"/>
      <c r="AX462" s="32"/>
      <c r="AY462" s="32"/>
      <c r="AZ462" s="32"/>
      <c r="BA462" s="32"/>
      <c r="BB462" s="32"/>
      <c r="BC462" s="31"/>
      <c r="BD462" s="31"/>
      <c r="BE462" s="31"/>
      <c r="BF462" s="31"/>
      <c r="BG462" s="31"/>
      <c r="BH462" s="31"/>
      <c r="BI462" s="31"/>
      <c r="BJ462" s="31"/>
      <c r="BK462" s="31"/>
      <c r="BL462" s="31"/>
      <c r="BM462" s="31"/>
      <c r="BN462" s="31"/>
      <c r="BO462" s="31"/>
      <c r="BP462" s="31"/>
      <c r="BQ462" s="31"/>
      <c r="BR462" s="31"/>
      <c r="BS462" s="31"/>
      <c r="BT462" s="31"/>
      <c r="BU462" s="31"/>
      <c r="BV462" s="31"/>
      <c r="BW462" s="31"/>
      <c r="BX462" s="31"/>
      <c r="BY462" s="31"/>
      <c r="BZ462" s="31"/>
      <c r="CA462" s="31"/>
      <c r="CB462" s="31"/>
      <c r="CC462" s="31"/>
      <c r="CD462" s="31"/>
      <c r="CE462" s="31"/>
      <c r="CF462" s="31"/>
      <c r="CG462" s="31"/>
      <c r="CH462" s="31"/>
      <c r="CI462" s="31"/>
      <c r="CJ462" s="31"/>
      <c r="CK462" s="31"/>
      <c r="CL462" s="31"/>
      <c r="CM462" s="31"/>
      <c r="CN462" s="31"/>
      <c r="CO462" s="31"/>
      <c r="CP462" s="31"/>
      <c r="CQ462" s="31"/>
      <c r="CR462" s="31"/>
      <c r="CS462" s="31"/>
      <c r="CT462" s="31"/>
      <c r="CU462" s="31"/>
      <c r="CV462" s="31"/>
    </row>
    <row r="463" spans="1:100" x14ac:dyDescent="0.3">
      <c r="A463" s="31"/>
      <c r="B463" s="31"/>
      <c r="C463" s="31"/>
      <c r="D463" s="31"/>
      <c r="E463" s="31"/>
      <c r="F463" s="31"/>
      <c r="AQ463" s="31"/>
      <c r="AR463" s="31"/>
      <c r="AS463" s="31"/>
      <c r="AT463" s="31"/>
      <c r="AU463" s="31"/>
      <c r="AV463" s="31"/>
      <c r="AW463" s="32"/>
      <c r="AX463" s="32"/>
      <c r="AY463" s="32"/>
      <c r="AZ463" s="32"/>
      <c r="BA463" s="32"/>
      <c r="BB463" s="32"/>
      <c r="BC463" s="31"/>
      <c r="BD463" s="31"/>
      <c r="BE463" s="31"/>
      <c r="BF463" s="31"/>
      <c r="BG463" s="31"/>
      <c r="BH463" s="31"/>
      <c r="BI463" s="31"/>
      <c r="BJ463" s="31"/>
      <c r="BK463" s="31"/>
      <c r="BL463" s="31"/>
      <c r="BM463" s="31"/>
      <c r="BN463" s="31"/>
      <c r="BO463" s="31"/>
      <c r="BP463" s="31"/>
      <c r="BQ463" s="31"/>
      <c r="BR463" s="31"/>
      <c r="BS463" s="31"/>
      <c r="BT463" s="31"/>
      <c r="BU463" s="31"/>
      <c r="BV463" s="31"/>
      <c r="BW463" s="31"/>
      <c r="BX463" s="31"/>
      <c r="BY463" s="31"/>
      <c r="BZ463" s="31"/>
      <c r="CA463" s="31"/>
      <c r="CB463" s="31"/>
      <c r="CC463" s="31"/>
      <c r="CD463" s="31"/>
      <c r="CE463" s="31"/>
      <c r="CF463" s="31"/>
      <c r="CG463" s="31"/>
      <c r="CH463" s="31"/>
      <c r="CI463" s="31"/>
      <c r="CJ463" s="31"/>
      <c r="CK463" s="31"/>
      <c r="CL463" s="31"/>
      <c r="CM463" s="31"/>
      <c r="CN463" s="31"/>
      <c r="CO463" s="31"/>
      <c r="CP463" s="31"/>
      <c r="CQ463" s="31"/>
      <c r="CR463" s="31"/>
      <c r="CS463" s="31"/>
      <c r="CT463" s="31"/>
      <c r="CU463" s="31"/>
      <c r="CV463" s="31"/>
    </row>
    <row r="464" spans="1:100" x14ac:dyDescent="0.3">
      <c r="A464" s="31"/>
      <c r="B464" s="31"/>
      <c r="C464" s="31"/>
      <c r="D464" s="31"/>
      <c r="E464" s="31"/>
      <c r="F464" s="31"/>
      <c r="AQ464" s="31"/>
      <c r="AR464" s="31"/>
      <c r="AS464" s="31"/>
      <c r="AT464" s="31"/>
      <c r="AU464" s="31"/>
      <c r="AV464" s="31"/>
      <c r="AW464" s="32"/>
      <c r="AX464" s="32"/>
      <c r="AY464" s="32"/>
      <c r="AZ464" s="32"/>
      <c r="BA464" s="32"/>
      <c r="BB464" s="32"/>
      <c r="BC464" s="31"/>
      <c r="BD464" s="31"/>
      <c r="BE464" s="31"/>
      <c r="BF464" s="31"/>
      <c r="BG464" s="31"/>
      <c r="BH464" s="31"/>
      <c r="BI464" s="31"/>
      <c r="BJ464" s="31"/>
      <c r="BK464" s="31"/>
      <c r="BL464" s="31"/>
      <c r="BM464" s="31"/>
      <c r="BN464" s="31"/>
      <c r="BO464" s="31"/>
      <c r="BP464" s="31"/>
      <c r="BQ464" s="31"/>
      <c r="BR464" s="31"/>
      <c r="BS464" s="31"/>
      <c r="BT464" s="31"/>
      <c r="BU464" s="31"/>
      <c r="BV464" s="31"/>
      <c r="BW464" s="31"/>
      <c r="BX464" s="31"/>
      <c r="BY464" s="31"/>
      <c r="BZ464" s="31"/>
      <c r="CA464" s="31"/>
      <c r="CB464" s="31"/>
      <c r="CC464" s="31"/>
      <c r="CD464" s="31"/>
      <c r="CE464" s="31"/>
      <c r="CF464" s="31"/>
      <c r="CG464" s="31"/>
      <c r="CH464" s="31"/>
      <c r="CI464" s="31"/>
      <c r="CJ464" s="31"/>
      <c r="CK464" s="31"/>
      <c r="CL464" s="31"/>
      <c r="CM464" s="31"/>
      <c r="CN464" s="31"/>
      <c r="CO464" s="31"/>
      <c r="CP464" s="31"/>
      <c r="CQ464" s="31"/>
      <c r="CR464" s="31"/>
      <c r="CS464" s="31"/>
      <c r="CT464" s="31"/>
      <c r="CU464" s="31"/>
      <c r="CV464" s="31"/>
    </row>
    <row r="465" spans="1:100" x14ac:dyDescent="0.3">
      <c r="A465" s="31"/>
      <c r="B465" s="31"/>
      <c r="C465" s="31"/>
      <c r="D465" s="31"/>
      <c r="E465" s="31"/>
      <c r="F465" s="31"/>
      <c r="AQ465" s="31"/>
      <c r="AR465" s="31"/>
      <c r="AS465" s="31"/>
      <c r="AT465" s="31"/>
      <c r="AU465" s="31"/>
      <c r="AV465" s="31"/>
      <c r="AW465" s="32"/>
      <c r="AX465" s="32"/>
      <c r="AY465" s="32"/>
      <c r="AZ465" s="32"/>
      <c r="BA465" s="32"/>
      <c r="BB465" s="32"/>
      <c r="BC465" s="31"/>
      <c r="BD465" s="31"/>
      <c r="BE465" s="31"/>
      <c r="BF465" s="31"/>
      <c r="BG465" s="31"/>
      <c r="BH465" s="31"/>
      <c r="BI465" s="31"/>
      <c r="BJ465" s="31"/>
      <c r="BK465" s="31"/>
      <c r="BL465" s="31"/>
      <c r="BM465" s="31"/>
      <c r="BN465" s="31"/>
      <c r="BO465" s="31"/>
      <c r="BP465" s="31"/>
      <c r="BQ465" s="31"/>
      <c r="BR465" s="31"/>
      <c r="BS465" s="31"/>
      <c r="BT465" s="31"/>
      <c r="BU465" s="31"/>
      <c r="BV465" s="31"/>
      <c r="BW465" s="31"/>
      <c r="BX465" s="31"/>
      <c r="BY465" s="31"/>
      <c r="BZ465" s="31"/>
      <c r="CA465" s="31"/>
      <c r="CB465" s="31"/>
      <c r="CC465" s="31"/>
      <c r="CD465" s="31"/>
      <c r="CE465" s="31"/>
      <c r="CF465" s="31"/>
      <c r="CG465" s="31"/>
      <c r="CH465" s="31"/>
      <c r="CI465" s="31"/>
      <c r="CJ465" s="31"/>
      <c r="CK465" s="31"/>
      <c r="CL465" s="31"/>
      <c r="CM465" s="31"/>
      <c r="CN465" s="31"/>
      <c r="CO465" s="31"/>
      <c r="CP465" s="31"/>
      <c r="CQ465" s="31"/>
      <c r="CR465" s="31"/>
      <c r="CS465" s="31"/>
      <c r="CT465" s="31"/>
      <c r="CU465" s="31"/>
      <c r="CV465" s="31"/>
    </row>
    <row r="466" spans="1:100" x14ac:dyDescent="0.3">
      <c r="A466" s="31"/>
      <c r="B466" s="31"/>
      <c r="C466" s="31"/>
      <c r="D466" s="31"/>
      <c r="E466" s="31"/>
      <c r="F466" s="31"/>
      <c r="AQ466" s="31"/>
      <c r="AR466" s="31"/>
      <c r="AS466" s="31"/>
      <c r="AT466" s="31"/>
      <c r="AU466" s="31"/>
      <c r="AV466" s="31"/>
      <c r="AW466" s="32"/>
      <c r="AX466" s="32"/>
      <c r="AY466" s="32"/>
      <c r="AZ466" s="32"/>
      <c r="BA466" s="32"/>
      <c r="BB466" s="32"/>
      <c r="BC466" s="31"/>
      <c r="BD466" s="31"/>
      <c r="BE466" s="31"/>
      <c r="BF466" s="31"/>
      <c r="BG466" s="31"/>
      <c r="BH466" s="31"/>
      <c r="BI466" s="31"/>
      <c r="BJ466" s="31"/>
      <c r="BK466" s="31"/>
      <c r="BL466" s="31"/>
      <c r="BM466" s="31"/>
      <c r="BN466" s="31"/>
      <c r="BO466" s="31"/>
      <c r="BP466" s="31"/>
      <c r="BQ466" s="31"/>
      <c r="BR466" s="31"/>
      <c r="BS466" s="31"/>
      <c r="BT466" s="31"/>
      <c r="BU466" s="31"/>
      <c r="BV466" s="31"/>
      <c r="BW466" s="31"/>
      <c r="BX466" s="31"/>
      <c r="BY466" s="31"/>
      <c r="BZ466" s="31"/>
      <c r="CA466" s="31"/>
      <c r="CB466" s="31"/>
      <c r="CC466" s="31"/>
      <c r="CD466" s="31"/>
      <c r="CE466" s="31"/>
      <c r="CF466" s="31"/>
      <c r="CG466" s="31"/>
      <c r="CH466" s="31"/>
      <c r="CI466" s="31"/>
      <c r="CJ466" s="31"/>
      <c r="CK466" s="31"/>
      <c r="CL466" s="31"/>
      <c r="CM466" s="31"/>
      <c r="CN466" s="31"/>
      <c r="CO466" s="31"/>
      <c r="CP466" s="31"/>
      <c r="CQ466" s="31"/>
      <c r="CR466" s="31"/>
      <c r="CS466" s="31"/>
      <c r="CT466" s="31"/>
      <c r="CU466" s="31"/>
      <c r="CV466" s="31"/>
    </row>
    <row r="467" spans="1:100" x14ac:dyDescent="0.3">
      <c r="A467" s="31"/>
      <c r="B467" s="31"/>
      <c r="C467" s="31"/>
      <c r="D467" s="31"/>
      <c r="E467" s="31"/>
      <c r="F467" s="31"/>
      <c r="AQ467" s="31"/>
      <c r="AR467" s="31"/>
      <c r="AS467" s="31"/>
      <c r="AT467" s="31"/>
      <c r="AU467" s="31"/>
      <c r="AV467" s="31"/>
      <c r="AW467" s="32"/>
      <c r="AX467" s="32"/>
      <c r="AY467" s="32"/>
      <c r="AZ467" s="32"/>
      <c r="BA467" s="32"/>
      <c r="BB467" s="32"/>
      <c r="BC467" s="31"/>
      <c r="BD467" s="31"/>
      <c r="BE467" s="31"/>
      <c r="BF467" s="31"/>
      <c r="BG467" s="31"/>
      <c r="BH467" s="31"/>
      <c r="BI467" s="31"/>
      <c r="BJ467" s="31"/>
      <c r="BK467" s="31"/>
      <c r="BL467" s="31"/>
      <c r="BM467" s="31"/>
      <c r="BN467" s="31"/>
      <c r="BO467" s="31"/>
      <c r="BP467" s="31"/>
      <c r="BQ467" s="31"/>
      <c r="BR467" s="31"/>
      <c r="BS467" s="31"/>
      <c r="BT467" s="31"/>
      <c r="BU467" s="31"/>
      <c r="BV467" s="31"/>
      <c r="BW467" s="31"/>
      <c r="BX467" s="31"/>
      <c r="BY467" s="31"/>
      <c r="BZ467" s="31"/>
      <c r="CA467" s="31"/>
      <c r="CB467" s="31"/>
      <c r="CC467" s="31"/>
      <c r="CD467" s="31"/>
      <c r="CE467" s="31"/>
      <c r="CF467" s="31"/>
      <c r="CG467" s="31"/>
      <c r="CH467" s="31"/>
      <c r="CI467" s="31"/>
      <c r="CJ467" s="31"/>
      <c r="CK467" s="31"/>
      <c r="CL467" s="31"/>
      <c r="CM467" s="31"/>
      <c r="CN467" s="31"/>
      <c r="CO467" s="31"/>
      <c r="CP467" s="31"/>
      <c r="CQ467" s="31"/>
      <c r="CR467" s="31"/>
      <c r="CS467" s="31"/>
      <c r="CT467" s="31"/>
      <c r="CU467" s="31"/>
      <c r="CV467" s="31"/>
    </row>
    <row r="468" spans="1:100" x14ac:dyDescent="0.3">
      <c r="A468" s="31"/>
      <c r="B468" s="31"/>
      <c r="C468" s="31"/>
      <c r="D468" s="31"/>
      <c r="E468" s="31"/>
      <c r="F468" s="31"/>
      <c r="AQ468" s="31"/>
      <c r="AR468" s="31"/>
      <c r="AS468" s="31"/>
      <c r="AT468" s="31"/>
      <c r="AU468" s="31"/>
      <c r="AV468" s="31"/>
      <c r="AW468" s="32"/>
      <c r="AX468" s="32"/>
      <c r="AY468" s="32"/>
      <c r="AZ468" s="32"/>
      <c r="BA468" s="32"/>
      <c r="BB468" s="32"/>
      <c r="BC468" s="31"/>
      <c r="BD468" s="31"/>
      <c r="BE468" s="31"/>
      <c r="BF468" s="31"/>
      <c r="BG468" s="31"/>
      <c r="BH468" s="31"/>
      <c r="BI468" s="31"/>
      <c r="BJ468" s="31"/>
      <c r="BK468" s="31"/>
      <c r="BL468" s="31"/>
      <c r="BM468" s="31"/>
      <c r="BN468" s="31"/>
      <c r="BO468" s="31"/>
      <c r="BP468" s="31"/>
      <c r="BQ468" s="31"/>
      <c r="BR468" s="31"/>
      <c r="BS468" s="31"/>
      <c r="BT468" s="31"/>
      <c r="BU468" s="31"/>
      <c r="BV468" s="31"/>
      <c r="BW468" s="31"/>
      <c r="BX468" s="31"/>
      <c r="BY468" s="31"/>
      <c r="BZ468" s="31"/>
      <c r="CA468" s="31"/>
      <c r="CB468" s="31"/>
      <c r="CC468" s="31"/>
      <c r="CD468" s="31"/>
      <c r="CE468" s="31"/>
      <c r="CF468" s="31"/>
      <c r="CG468" s="31"/>
      <c r="CH468" s="31"/>
      <c r="CI468" s="31"/>
      <c r="CJ468" s="31"/>
      <c r="CK468" s="31"/>
      <c r="CL468" s="31"/>
      <c r="CM468" s="31"/>
      <c r="CN468" s="31"/>
      <c r="CO468" s="31"/>
      <c r="CP468" s="31"/>
      <c r="CQ468" s="31"/>
      <c r="CR468" s="31"/>
      <c r="CS468" s="31"/>
      <c r="CT468" s="31"/>
      <c r="CU468" s="31"/>
      <c r="CV468" s="31"/>
    </row>
    <row r="469" spans="1:100" x14ac:dyDescent="0.3">
      <c r="A469" s="31"/>
      <c r="B469" s="31"/>
      <c r="C469" s="31"/>
      <c r="D469" s="31"/>
      <c r="E469" s="31"/>
      <c r="F469" s="31"/>
      <c r="AQ469" s="31"/>
      <c r="AR469" s="31"/>
      <c r="AS469" s="31"/>
      <c r="AT469" s="31"/>
      <c r="AU469" s="31"/>
      <c r="AV469" s="31"/>
      <c r="AW469" s="32"/>
      <c r="AX469" s="32"/>
      <c r="AY469" s="32"/>
      <c r="AZ469" s="32"/>
      <c r="BA469" s="32"/>
      <c r="BB469" s="32"/>
      <c r="BC469" s="31"/>
      <c r="BD469" s="31"/>
      <c r="BE469" s="31"/>
      <c r="BF469" s="31"/>
      <c r="BG469" s="31"/>
      <c r="BH469" s="31"/>
      <c r="BI469" s="31"/>
      <c r="BJ469" s="31"/>
      <c r="BK469" s="31"/>
      <c r="BL469" s="31"/>
      <c r="BM469" s="31"/>
      <c r="BN469" s="31"/>
      <c r="BO469" s="31"/>
      <c r="BP469" s="31"/>
      <c r="BQ469" s="31"/>
      <c r="BR469" s="31"/>
      <c r="BS469" s="31"/>
      <c r="BT469" s="31"/>
      <c r="BU469" s="31"/>
      <c r="BV469" s="31"/>
      <c r="BW469" s="31"/>
      <c r="BX469" s="31"/>
      <c r="BY469" s="31"/>
      <c r="BZ469" s="31"/>
      <c r="CA469" s="31"/>
      <c r="CB469" s="31"/>
      <c r="CC469" s="31"/>
      <c r="CD469" s="31"/>
      <c r="CE469" s="31"/>
      <c r="CF469" s="31"/>
      <c r="CG469" s="31"/>
      <c r="CH469" s="31"/>
      <c r="CI469" s="31"/>
      <c r="CJ469" s="31"/>
      <c r="CK469" s="31"/>
      <c r="CL469" s="31"/>
      <c r="CM469" s="31"/>
      <c r="CN469" s="31"/>
      <c r="CO469" s="31"/>
      <c r="CP469" s="31"/>
      <c r="CQ469" s="31"/>
      <c r="CR469" s="31"/>
      <c r="CS469" s="31"/>
      <c r="CT469" s="31"/>
      <c r="CU469" s="31"/>
      <c r="CV469" s="31"/>
    </row>
    <row r="470" spans="1:100" x14ac:dyDescent="0.3">
      <c r="A470" s="31"/>
      <c r="B470" s="31"/>
      <c r="C470" s="31"/>
      <c r="D470" s="31"/>
      <c r="E470" s="31"/>
      <c r="F470" s="31"/>
      <c r="AQ470" s="31"/>
      <c r="AR470" s="31"/>
      <c r="AS470" s="31"/>
      <c r="AT470" s="31"/>
      <c r="AU470" s="31"/>
      <c r="AV470" s="31"/>
      <c r="AW470" s="32"/>
      <c r="AX470" s="32"/>
      <c r="AY470" s="32"/>
      <c r="AZ470" s="32"/>
      <c r="BA470" s="32"/>
      <c r="BB470" s="32"/>
      <c r="BC470" s="31"/>
      <c r="BD470" s="31"/>
      <c r="BE470" s="31"/>
      <c r="BF470" s="31"/>
      <c r="BG470" s="31"/>
      <c r="BH470" s="31"/>
      <c r="BI470" s="31"/>
      <c r="BJ470" s="31"/>
      <c r="BK470" s="31"/>
      <c r="BL470" s="31"/>
      <c r="BM470" s="31"/>
      <c r="BN470" s="31"/>
      <c r="BO470" s="31"/>
      <c r="BP470" s="31"/>
      <c r="BQ470" s="31"/>
      <c r="BR470" s="31"/>
      <c r="BS470" s="31"/>
      <c r="BT470" s="31"/>
      <c r="BU470" s="31"/>
      <c r="BV470" s="31"/>
      <c r="BW470" s="31"/>
      <c r="BX470" s="31"/>
      <c r="BY470" s="31"/>
      <c r="BZ470" s="31"/>
      <c r="CA470" s="31"/>
      <c r="CB470" s="31"/>
      <c r="CC470" s="31"/>
      <c r="CD470" s="31"/>
      <c r="CE470" s="31"/>
      <c r="CF470" s="31"/>
      <c r="CG470" s="31"/>
      <c r="CH470" s="31"/>
      <c r="CI470" s="31"/>
      <c r="CJ470" s="31"/>
      <c r="CK470" s="31"/>
      <c r="CL470" s="31"/>
      <c r="CM470" s="31"/>
      <c r="CN470" s="31"/>
      <c r="CO470" s="31"/>
      <c r="CP470" s="31"/>
      <c r="CQ470" s="31"/>
      <c r="CR470" s="31"/>
      <c r="CS470" s="31"/>
      <c r="CT470" s="31"/>
      <c r="CU470" s="31"/>
      <c r="CV470" s="31"/>
    </row>
    <row r="471" spans="1:100" x14ac:dyDescent="0.3">
      <c r="A471" s="31"/>
      <c r="B471" s="31"/>
      <c r="C471" s="31"/>
      <c r="D471" s="31"/>
      <c r="E471" s="31"/>
      <c r="F471" s="31"/>
      <c r="AQ471" s="31"/>
      <c r="AR471" s="31"/>
      <c r="AS471" s="31"/>
      <c r="AT471" s="31"/>
      <c r="AU471" s="31"/>
      <c r="AV471" s="31"/>
      <c r="AW471" s="32"/>
      <c r="AX471" s="32"/>
      <c r="AY471" s="32"/>
      <c r="AZ471" s="32"/>
      <c r="BA471" s="32"/>
      <c r="BB471" s="32"/>
      <c r="BC471" s="31"/>
      <c r="BD471" s="31"/>
      <c r="BE471" s="31"/>
      <c r="BF471" s="31"/>
      <c r="BG471" s="31"/>
      <c r="BH471" s="31"/>
      <c r="BI471" s="31"/>
      <c r="BJ471" s="31"/>
      <c r="BK471" s="31"/>
      <c r="BL471" s="31"/>
      <c r="BM471" s="31"/>
      <c r="BN471" s="31"/>
      <c r="BO471" s="31"/>
      <c r="BP471" s="31"/>
      <c r="BQ471" s="31"/>
      <c r="BR471" s="31"/>
      <c r="BS471" s="31"/>
      <c r="BT471" s="31"/>
      <c r="BU471" s="31"/>
      <c r="BV471" s="31"/>
      <c r="BW471" s="31"/>
      <c r="BX471" s="31"/>
      <c r="BY471" s="31"/>
      <c r="BZ471" s="31"/>
      <c r="CA471" s="31"/>
      <c r="CB471" s="31"/>
      <c r="CC471" s="31"/>
      <c r="CD471" s="31"/>
      <c r="CE471" s="31"/>
      <c r="CF471" s="31"/>
      <c r="CG471" s="31"/>
      <c r="CH471" s="31"/>
      <c r="CI471" s="31"/>
      <c r="CJ471" s="31"/>
      <c r="CK471" s="31"/>
      <c r="CL471" s="31"/>
      <c r="CM471" s="31"/>
      <c r="CN471" s="31"/>
      <c r="CO471" s="31"/>
      <c r="CP471" s="31"/>
      <c r="CQ471" s="31"/>
      <c r="CR471" s="31"/>
      <c r="CS471" s="31"/>
      <c r="CT471" s="31"/>
      <c r="CU471" s="31"/>
      <c r="CV471" s="31"/>
    </row>
    <row r="472" spans="1:100" x14ac:dyDescent="0.3">
      <c r="A472" s="31"/>
      <c r="B472" s="31"/>
      <c r="C472" s="31"/>
      <c r="D472" s="31"/>
      <c r="E472" s="31"/>
      <c r="F472" s="31"/>
      <c r="AQ472" s="31"/>
      <c r="AR472" s="31"/>
      <c r="AS472" s="31"/>
      <c r="AT472" s="31"/>
      <c r="AU472" s="31"/>
      <c r="AV472" s="31"/>
      <c r="AW472" s="32"/>
      <c r="AX472" s="32"/>
      <c r="AY472" s="32"/>
      <c r="AZ472" s="32"/>
      <c r="BA472" s="32"/>
      <c r="BB472" s="32"/>
      <c r="BC472" s="31"/>
      <c r="BD472" s="31"/>
      <c r="BE472" s="31"/>
      <c r="BF472" s="31"/>
      <c r="BG472" s="31"/>
      <c r="BH472" s="31"/>
      <c r="BI472" s="31"/>
      <c r="BJ472" s="31"/>
      <c r="BK472" s="31"/>
      <c r="BL472" s="31"/>
      <c r="BM472" s="31"/>
      <c r="BN472" s="31"/>
      <c r="BO472" s="31"/>
      <c r="BP472" s="31"/>
      <c r="BQ472" s="31"/>
      <c r="BR472" s="31"/>
      <c r="BS472" s="31"/>
      <c r="BT472" s="31"/>
      <c r="BU472" s="31"/>
      <c r="BV472" s="31"/>
      <c r="BW472" s="31"/>
      <c r="BX472" s="31"/>
      <c r="BY472" s="31"/>
      <c r="BZ472" s="31"/>
      <c r="CA472" s="31"/>
      <c r="CB472" s="31"/>
      <c r="CC472" s="31"/>
      <c r="CD472" s="31"/>
      <c r="CE472" s="31"/>
      <c r="CF472" s="31"/>
      <c r="CG472" s="31"/>
      <c r="CH472" s="31"/>
      <c r="CI472" s="31"/>
      <c r="CJ472" s="31"/>
      <c r="CK472" s="31"/>
      <c r="CL472" s="31"/>
      <c r="CM472" s="31"/>
      <c r="CN472" s="31"/>
      <c r="CO472" s="31"/>
      <c r="CP472" s="31"/>
      <c r="CQ472" s="31"/>
      <c r="CR472" s="31"/>
      <c r="CS472" s="31"/>
      <c r="CT472" s="31"/>
      <c r="CU472" s="31"/>
      <c r="CV472" s="31"/>
    </row>
    <row r="473" spans="1:100" x14ac:dyDescent="0.3">
      <c r="A473" s="31"/>
      <c r="B473" s="31"/>
      <c r="C473" s="31"/>
      <c r="D473" s="31"/>
      <c r="E473" s="31"/>
      <c r="F473" s="31"/>
      <c r="AQ473" s="31"/>
      <c r="AR473" s="31"/>
      <c r="AS473" s="31"/>
      <c r="AT473" s="31"/>
      <c r="AU473" s="31"/>
      <c r="AV473" s="31"/>
      <c r="AW473" s="32"/>
      <c r="AX473" s="32"/>
      <c r="AY473" s="32"/>
      <c r="AZ473" s="32"/>
      <c r="BA473" s="32"/>
      <c r="BB473" s="32"/>
      <c r="BC473" s="31"/>
      <c r="BD473" s="31"/>
      <c r="BE473" s="31"/>
      <c r="BF473" s="31"/>
      <c r="BG473" s="31"/>
      <c r="BH473" s="31"/>
      <c r="BI473" s="31"/>
      <c r="BJ473" s="31"/>
      <c r="BK473" s="31"/>
      <c r="BL473" s="31"/>
      <c r="BM473" s="31"/>
      <c r="BN473" s="31"/>
      <c r="BO473" s="31"/>
      <c r="BP473" s="31"/>
      <c r="BQ473" s="31"/>
      <c r="BR473" s="31"/>
      <c r="BS473" s="31"/>
      <c r="BT473" s="31"/>
      <c r="BU473" s="31"/>
      <c r="BV473" s="31"/>
      <c r="BW473" s="31"/>
      <c r="BX473" s="31"/>
      <c r="BY473" s="31"/>
      <c r="BZ473" s="31"/>
      <c r="CA473" s="31"/>
      <c r="CB473" s="31"/>
      <c r="CC473" s="31"/>
      <c r="CD473" s="31"/>
      <c r="CE473" s="31"/>
      <c r="CF473" s="31"/>
      <c r="CG473" s="31"/>
      <c r="CH473" s="31"/>
      <c r="CI473" s="31"/>
      <c r="CJ473" s="31"/>
      <c r="CK473" s="31"/>
      <c r="CL473" s="31"/>
      <c r="CM473" s="31"/>
      <c r="CN473" s="31"/>
      <c r="CO473" s="31"/>
      <c r="CP473" s="31"/>
      <c r="CQ473" s="31"/>
      <c r="CR473" s="31"/>
      <c r="CS473" s="31"/>
      <c r="CT473" s="31"/>
      <c r="CU473" s="31"/>
      <c r="CV473" s="31"/>
    </row>
    <row r="474" spans="1:100" x14ac:dyDescent="0.3">
      <c r="A474" s="31"/>
      <c r="B474" s="31"/>
      <c r="C474" s="31"/>
      <c r="D474" s="31"/>
      <c r="E474" s="31"/>
      <c r="F474" s="31"/>
      <c r="AQ474" s="31"/>
      <c r="AR474" s="31"/>
      <c r="AS474" s="31"/>
      <c r="AT474" s="31"/>
      <c r="AU474" s="31"/>
      <c r="AV474" s="31"/>
      <c r="AW474" s="32"/>
      <c r="AX474" s="32"/>
      <c r="AY474" s="32"/>
      <c r="AZ474" s="32"/>
      <c r="BA474" s="32"/>
      <c r="BB474" s="32"/>
      <c r="BC474" s="31"/>
      <c r="BD474" s="31"/>
      <c r="BE474" s="31"/>
      <c r="BF474" s="31"/>
      <c r="BG474" s="31"/>
      <c r="BH474" s="31"/>
      <c r="BI474" s="31"/>
      <c r="BJ474" s="31"/>
      <c r="BK474" s="31"/>
      <c r="BL474" s="31"/>
      <c r="BM474" s="31"/>
      <c r="BN474" s="31"/>
      <c r="BO474" s="31"/>
      <c r="BP474" s="31"/>
      <c r="BQ474" s="31"/>
      <c r="BR474" s="31"/>
      <c r="BS474" s="31"/>
      <c r="BT474" s="31"/>
      <c r="BU474" s="31"/>
      <c r="BV474" s="31"/>
      <c r="BW474" s="31"/>
      <c r="BX474" s="31"/>
      <c r="BY474" s="31"/>
      <c r="BZ474" s="31"/>
      <c r="CA474" s="31"/>
      <c r="CB474" s="31"/>
      <c r="CC474" s="31"/>
      <c r="CD474" s="31"/>
      <c r="CE474" s="31"/>
      <c r="CF474" s="31"/>
      <c r="CG474" s="31"/>
      <c r="CH474" s="31"/>
      <c r="CI474" s="31"/>
      <c r="CJ474" s="31"/>
      <c r="CK474" s="31"/>
      <c r="CL474" s="31"/>
      <c r="CM474" s="31"/>
      <c r="CN474" s="31"/>
      <c r="CO474" s="31"/>
      <c r="CP474" s="31"/>
      <c r="CQ474" s="31"/>
      <c r="CR474" s="31"/>
      <c r="CS474" s="31"/>
      <c r="CT474" s="31"/>
      <c r="CU474" s="31"/>
      <c r="CV474" s="31"/>
    </row>
    <row r="475" spans="1:100" x14ac:dyDescent="0.3">
      <c r="A475" s="31"/>
      <c r="B475" s="31"/>
      <c r="C475" s="31"/>
      <c r="D475" s="31"/>
      <c r="E475" s="31"/>
      <c r="F475" s="31"/>
      <c r="AQ475" s="31"/>
      <c r="AR475" s="31"/>
      <c r="AS475" s="31"/>
      <c r="AT475" s="31"/>
      <c r="AU475" s="31"/>
      <c r="AV475" s="31"/>
      <c r="AW475" s="32"/>
      <c r="AX475" s="32"/>
      <c r="AY475" s="32"/>
      <c r="AZ475" s="32"/>
      <c r="BA475" s="32"/>
      <c r="BB475" s="32"/>
      <c r="BC475" s="31"/>
      <c r="BD475" s="31"/>
      <c r="BE475" s="31"/>
      <c r="BF475" s="31"/>
      <c r="BG475" s="31"/>
      <c r="BH475" s="31"/>
      <c r="BI475" s="31"/>
      <c r="BJ475" s="31"/>
      <c r="BK475" s="31"/>
      <c r="BL475" s="31"/>
      <c r="BM475" s="31"/>
      <c r="BN475" s="31"/>
      <c r="BO475" s="31"/>
      <c r="BP475" s="31"/>
      <c r="BQ475" s="31"/>
      <c r="BR475" s="31"/>
      <c r="BS475" s="31"/>
      <c r="BT475" s="31"/>
      <c r="BU475" s="31"/>
      <c r="BV475" s="31"/>
      <c r="BW475" s="31"/>
      <c r="BX475" s="31"/>
      <c r="BY475" s="31"/>
      <c r="BZ475" s="31"/>
      <c r="CA475" s="31"/>
      <c r="CB475" s="31"/>
      <c r="CC475" s="31"/>
      <c r="CD475" s="31"/>
      <c r="CE475" s="31"/>
      <c r="CF475" s="31"/>
      <c r="CG475" s="31"/>
      <c r="CH475" s="31"/>
      <c r="CI475" s="31"/>
      <c r="CJ475" s="31"/>
      <c r="CK475" s="31"/>
      <c r="CL475" s="31"/>
      <c r="CM475" s="31"/>
      <c r="CN475" s="31"/>
      <c r="CO475" s="31"/>
      <c r="CP475" s="31"/>
      <c r="CQ475" s="31"/>
      <c r="CR475" s="31"/>
      <c r="CS475" s="31"/>
      <c r="CT475" s="31"/>
      <c r="CU475" s="31"/>
      <c r="CV475" s="31"/>
    </row>
    <row r="476" spans="1:100" x14ac:dyDescent="0.3">
      <c r="A476" s="31"/>
      <c r="B476" s="31"/>
      <c r="C476" s="31"/>
      <c r="D476" s="31"/>
      <c r="E476" s="31"/>
      <c r="F476" s="31"/>
      <c r="AQ476" s="31"/>
      <c r="AR476" s="31"/>
      <c r="AS476" s="31"/>
      <c r="AT476" s="31"/>
      <c r="AU476" s="31"/>
      <c r="AV476" s="31"/>
      <c r="AW476" s="32"/>
      <c r="AX476" s="32"/>
      <c r="AY476" s="32"/>
      <c r="AZ476" s="32"/>
      <c r="BA476" s="32"/>
      <c r="BB476" s="32"/>
      <c r="BC476" s="31"/>
      <c r="BD476" s="31"/>
      <c r="BE476" s="31"/>
      <c r="BF476" s="31"/>
      <c r="BG476" s="31"/>
      <c r="BH476" s="31"/>
      <c r="BI476" s="31"/>
      <c r="BJ476" s="31"/>
      <c r="BK476" s="31"/>
      <c r="BL476" s="31"/>
      <c r="BM476" s="31"/>
      <c r="BN476" s="31"/>
      <c r="BO476" s="31"/>
      <c r="BP476" s="31"/>
      <c r="BQ476" s="31"/>
      <c r="BR476" s="31"/>
      <c r="BS476" s="31"/>
      <c r="BT476" s="31"/>
      <c r="BU476" s="31"/>
      <c r="BV476" s="31"/>
      <c r="BW476" s="31"/>
      <c r="BX476" s="31"/>
      <c r="BY476" s="31"/>
      <c r="BZ476" s="31"/>
      <c r="CA476" s="31"/>
      <c r="CB476" s="31"/>
      <c r="CC476" s="31"/>
      <c r="CD476" s="31"/>
      <c r="CE476" s="31"/>
      <c r="CF476" s="31"/>
      <c r="CG476" s="31"/>
      <c r="CH476" s="31"/>
      <c r="CI476" s="31"/>
      <c r="CJ476" s="31"/>
      <c r="CK476" s="31"/>
      <c r="CL476" s="31"/>
      <c r="CM476" s="31"/>
      <c r="CN476" s="31"/>
      <c r="CO476" s="31"/>
      <c r="CP476" s="31"/>
      <c r="CQ476" s="31"/>
      <c r="CR476" s="31"/>
      <c r="CS476" s="31"/>
      <c r="CT476" s="31"/>
      <c r="CU476" s="31"/>
      <c r="CV476" s="31"/>
    </row>
    <row r="477" spans="1:100" x14ac:dyDescent="0.3">
      <c r="A477" s="31"/>
      <c r="B477" s="31"/>
      <c r="C477" s="31"/>
      <c r="D477" s="31"/>
      <c r="E477" s="31"/>
      <c r="F477" s="31"/>
      <c r="AQ477" s="31"/>
      <c r="AR477" s="31"/>
      <c r="AS477" s="31"/>
      <c r="AT477" s="31"/>
      <c r="AU477" s="31"/>
      <c r="AV477" s="31"/>
      <c r="AW477" s="32"/>
      <c r="AX477" s="32"/>
      <c r="AY477" s="32"/>
      <c r="AZ477" s="32"/>
      <c r="BA477" s="32"/>
      <c r="BB477" s="32"/>
      <c r="BC477" s="31"/>
      <c r="BD477" s="31"/>
      <c r="BE477" s="31"/>
      <c r="BF477" s="31"/>
      <c r="BG477" s="31"/>
      <c r="BH477" s="31"/>
      <c r="BI477" s="31"/>
      <c r="BJ477" s="31"/>
      <c r="BK477" s="31"/>
      <c r="BL477" s="31"/>
      <c r="BM477" s="31"/>
      <c r="BN477" s="31"/>
      <c r="BO477" s="31"/>
      <c r="BP477" s="31"/>
      <c r="BQ477" s="31"/>
      <c r="BR477" s="31"/>
      <c r="BS477" s="31"/>
      <c r="BT477" s="31"/>
      <c r="BU477" s="31"/>
      <c r="BV477" s="31"/>
      <c r="BW477" s="31"/>
      <c r="BX477" s="31"/>
      <c r="BY477" s="31"/>
      <c r="BZ477" s="31"/>
      <c r="CA477" s="31"/>
      <c r="CB477" s="31"/>
      <c r="CC477" s="31"/>
      <c r="CD477" s="31"/>
      <c r="CE477" s="31"/>
      <c r="CF477" s="31"/>
      <c r="CG477" s="31"/>
      <c r="CH477" s="31"/>
      <c r="CI477" s="31"/>
      <c r="CJ477" s="31"/>
      <c r="CK477" s="31"/>
      <c r="CL477" s="31"/>
      <c r="CM477" s="31"/>
      <c r="CN477" s="31"/>
      <c r="CO477" s="31"/>
      <c r="CP477" s="31"/>
      <c r="CQ477" s="31"/>
      <c r="CR477" s="31"/>
      <c r="CS477" s="31"/>
      <c r="CT477" s="31"/>
      <c r="CU477" s="31"/>
      <c r="CV477" s="31"/>
    </row>
    <row r="478" spans="1:100" x14ac:dyDescent="0.3">
      <c r="A478" s="31"/>
      <c r="B478" s="31"/>
      <c r="C478" s="31"/>
      <c r="D478" s="31"/>
      <c r="E478" s="31"/>
      <c r="F478" s="31"/>
      <c r="AQ478" s="31"/>
      <c r="AR478" s="31"/>
      <c r="AS478" s="31"/>
      <c r="AT478" s="31"/>
      <c r="AU478" s="31"/>
      <c r="AV478" s="31"/>
      <c r="AW478" s="32"/>
      <c r="AX478" s="32"/>
      <c r="AY478" s="32"/>
      <c r="AZ478" s="32"/>
      <c r="BA478" s="32"/>
      <c r="BB478" s="32"/>
      <c r="BC478" s="31"/>
      <c r="BD478" s="31"/>
      <c r="BE478" s="31"/>
      <c r="BF478" s="31"/>
      <c r="BG478" s="31"/>
      <c r="BH478" s="31"/>
      <c r="BI478" s="31"/>
      <c r="BJ478" s="31"/>
      <c r="BK478" s="31"/>
      <c r="BL478" s="31"/>
      <c r="BM478" s="31"/>
      <c r="BN478" s="31"/>
      <c r="BO478" s="31"/>
      <c r="BP478" s="31"/>
      <c r="BQ478" s="31"/>
      <c r="BR478" s="31"/>
      <c r="BS478" s="31"/>
      <c r="BT478" s="31"/>
      <c r="BU478" s="31"/>
      <c r="BV478" s="31"/>
      <c r="BW478" s="31"/>
      <c r="BX478" s="31"/>
      <c r="BY478" s="31"/>
      <c r="BZ478" s="31"/>
      <c r="CA478" s="31"/>
      <c r="CB478" s="31"/>
      <c r="CC478" s="31"/>
      <c r="CD478" s="31"/>
      <c r="CE478" s="31"/>
      <c r="CF478" s="31"/>
      <c r="CG478" s="31"/>
      <c r="CH478" s="31"/>
      <c r="CI478" s="31"/>
      <c r="CJ478" s="31"/>
      <c r="CK478" s="31"/>
      <c r="CL478" s="31"/>
      <c r="CM478" s="31"/>
      <c r="CN478" s="31"/>
      <c r="CO478" s="31"/>
      <c r="CP478" s="31"/>
      <c r="CQ478" s="31"/>
      <c r="CR478" s="31"/>
      <c r="CS478" s="31"/>
      <c r="CT478" s="31"/>
      <c r="CU478" s="31"/>
      <c r="CV478" s="31"/>
    </row>
    <row r="479" spans="1:100" x14ac:dyDescent="0.3">
      <c r="A479" s="31"/>
      <c r="B479" s="31"/>
      <c r="C479" s="31"/>
      <c r="D479" s="31"/>
      <c r="E479" s="31"/>
      <c r="F479" s="31"/>
      <c r="AQ479" s="31"/>
      <c r="AR479" s="31"/>
      <c r="AS479" s="31"/>
      <c r="AT479" s="31"/>
      <c r="AU479" s="31"/>
      <c r="AV479" s="31"/>
      <c r="AW479" s="32"/>
      <c r="AX479" s="32"/>
      <c r="AY479" s="32"/>
      <c r="AZ479" s="32"/>
      <c r="BA479" s="32"/>
      <c r="BB479" s="32"/>
      <c r="BC479" s="31"/>
      <c r="BD479" s="31"/>
      <c r="BE479" s="31"/>
      <c r="BF479" s="31"/>
      <c r="BG479" s="31"/>
      <c r="BH479" s="31"/>
      <c r="BI479" s="31"/>
      <c r="BJ479" s="31"/>
      <c r="BK479" s="31"/>
      <c r="BL479" s="31"/>
      <c r="BM479" s="31"/>
      <c r="BN479" s="31"/>
      <c r="BO479" s="31"/>
      <c r="BP479" s="31"/>
      <c r="BQ479" s="31"/>
      <c r="BR479" s="31"/>
      <c r="BS479" s="31"/>
      <c r="BT479" s="31"/>
      <c r="BU479" s="31"/>
      <c r="BV479" s="31"/>
      <c r="BW479" s="31"/>
      <c r="BX479" s="31"/>
      <c r="BY479" s="31"/>
      <c r="BZ479" s="31"/>
      <c r="CA479" s="31"/>
      <c r="CB479" s="31"/>
      <c r="CC479" s="31"/>
      <c r="CD479" s="31"/>
      <c r="CE479" s="31"/>
      <c r="CF479" s="31"/>
      <c r="CG479" s="31"/>
      <c r="CH479" s="31"/>
      <c r="CI479" s="31"/>
      <c r="CJ479" s="31"/>
      <c r="CK479" s="31"/>
      <c r="CL479" s="31"/>
      <c r="CM479" s="31"/>
      <c r="CN479" s="31"/>
      <c r="CO479" s="31"/>
      <c r="CP479" s="31"/>
      <c r="CQ479" s="31"/>
      <c r="CR479" s="31"/>
      <c r="CS479" s="31"/>
      <c r="CT479" s="31"/>
      <c r="CU479" s="31"/>
      <c r="CV479" s="31"/>
    </row>
    <row r="480" spans="1:100" x14ac:dyDescent="0.3">
      <c r="A480" s="31"/>
      <c r="B480" s="31"/>
      <c r="C480" s="31"/>
      <c r="D480" s="31"/>
      <c r="E480" s="31"/>
      <c r="F480" s="31"/>
      <c r="AQ480" s="31"/>
      <c r="AR480" s="31"/>
      <c r="AS480" s="31"/>
      <c r="AT480" s="31"/>
      <c r="AU480" s="31"/>
      <c r="AV480" s="31"/>
      <c r="AW480" s="32"/>
      <c r="AX480" s="32"/>
      <c r="AY480" s="32"/>
      <c r="AZ480" s="32"/>
      <c r="BA480" s="32"/>
      <c r="BB480" s="32"/>
      <c r="BC480" s="31"/>
      <c r="BD480" s="31"/>
      <c r="BE480" s="31"/>
      <c r="BF480" s="31"/>
      <c r="BG480" s="31"/>
      <c r="BH480" s="31"/>
      <c r="BI480" s="31"/>
      <c r="BJ480" s="31"/>
      <c r="BK480" s="31"/>
      <c r="BL480" s="31"/>
      <c r="BM480" s="31"/>
      <c r="BN480" s="31"/>
      <c r="BO480" s="31"/>
      <c r="BP480" s="31"/>
      <c r="BQ480" s="31"/>
      <c r="BR480" s="31"/>
      <c r="BS480" s="31"/>
      <c r="BT480" s="31"/>
      <c r="BU480" s="31"/>
      <c r="BV480" s="31"/>
      <c r="BW480" s="31"/>
      <c r="BX480" s="31"/>
      <c r="BY480" s="31"/>
      <c r="BZ480" s="31"/>
      <c r="CA480" s="31"/>
      <c r="CB480" s="31"/>
      <c r="CC480" s="31"/>
      <c r="CD480" s="31"/>
      <c r="CE480" s="31"/>
      <c r="CF480" s="31"/>
      <c r="CG480" s="31"/>
      <c r="CH480" s="31"/>
      <c r="CI480" s="31"/>
      <c r="CJ480" s="31"/>
      <c r="CK480" s="31"/>
      <c r="CL480" s="31"/>
      <c r="CM480" s="31"/>
      <c r="CN480" s="31"/>
      <c r="CO480" s="31"/>
      <c r="CP480" s="31"/>
      <c r="CQ480" s="31"/>
      <c r="CR480" s="31"/>
      <c r="CS480" s="31"/>
      <c r="CT480" s="31"/>
      <c r="CU480" s="31"/>
      <c r="CV480" s="31"/>
    </row>
    <row r="481" spans="1:100" x14ac:dyDescent="0.3">
      <c r="A481" s="31"/>
      <c r="B481" s="31"/>
      <c r="C481" s="31"/>
      <c r="D481" s="31"/>
      <c r="E481" s="31"/>
      <c r="F481" s="31"/>
      <c r="AQ481" s="31"/>
      <c r="AR481" s="31"/>
      <c r="AS481" s="31"/>
      <c r="AT481" s="31"/>
      <c r="AU481" s="31"/>
      <c r="AV481" s="31"/>
      <c r="AW481" s="32"/>
      <c r="AX481" s="32"/>
      <c r="AY481" s="32"/>
      <c r="AZ481" s="32"/>
      <c r="BA481" s="32"/>
      <c r="BB481" s="32"/>
      <c r="BC481" s="31"/>
      <c r="BD481" s="31"/>
      <c r="BE481" s="31"/>
      <c r="BF481" s="31"/>
      <c r="BG481" s="31"/>
      <c r="BH481" s="31"/>
      <c r="BI481" s="31"/>
      <c r="BJ481" s="31"/>
      <c r="BK481" s="31"/>
      <c r="BL481" s="31"/>
      <c r="BM481" s="31"/>
      <c r="BN481" s="31"/>
      <c r="BO481" s="31"/>
      <c r="BP481" s="31"/>
      <c r="BQ481" s="31"/>
      <c r="BR481" s="31"/>
      <c r="BS481" s="31"/>
      <c r="BT481" s="31"/>
      <c r="BU481" s="31"/>
      <c r="BV481" s="31"/>
      <c r="BW481" s="31"/>
      <c r="BX481" s="31"/>
      <c r="BY481" s="31"/>
      <c r="BZ481" s="31"/>
      <c r="CA481" s="31"/>
      <c r="CB481" s="31"/>
      <c r="CC481" s="31"/>
      <c r="CD481" s="31"/>
      <c r="CE481" s="31"/>
      <c r="CF481" s="31"/>
      <c r="CG481" s="31"/>
      <c r="CH481" s="31"/>
      <c r="CI481" s="31"/>
      <c r="CJ481" s="31"/>
      <c r="CK481" s="31"/>
      <c r="CL481" s="31"/>
      <c r="CM481" s="31"/>
      <c r="CN481" s="31"/>
      <c r="CO481" s="31"/>
      <c r="CP481" s="31"/>
      <c r="CQ481" s="31"/>
      <c r="CR481" s="31"/>
      <c r="CS481" s="31"/>
      <c r="CT481" s="31"/>
      <c r="CU481" s="31"/>
      <c r="CV481" s="31"/>
    </row>
    <row r="482" spans="1:100" x14ac:dyDescent="0.3">
      <c r="A482" s="31"/>
      <c r="B482" s="31"/>
      <c r="C482" s="31"/>
      <c r="D482" s="31"/>
      <c r="E482" s="31"/>
      <c r="F482" s="31"/>
      <c r="AQ482" s="31"/>
      <c r="AR482" s="31"/>
      <c r="AS482" s="31"/>
      <c r="AT482" s="31"/>
      <c r="AU482" s="31"/>
      <c r="AV482" s="31"/>
      <c r="AW482" s="32"/>
      <c r="AX482" s="32"/>
      <c r="AY482" s="32"/>
      <c r="AZ482" s="32"/>
      <c r="BA482" s="32"/>
      <c r="BB482" s="32"/>
      <c r="BC482" s="31"/>
      <c r="BD482" s="31"/>
      <c r="BE482" s="31"/>
      <c r="BF482" s="31"/>
      <c r="BG482" s="31"/>
      <c r="BH482" s="31"/>
      <c r="BI482" s="31"/>
      <c r="BJ482" s="31"/>
      <c r="BK482" s="31"/>
      <c r="BL482" s="31"/>
      <c r="BM482" s="31"/>
      <c r="BN482" s="31"/>
      <c r="BO482" s="31"/>
      <c r="BP482" s="31"/>
      <c r="BQ482" s="31"/>
      <c r="BR482" s="31"/>
      <c r="BS482" s="31"/>
      <c r="BT482" s="31"/>
      <c r="BU482" s="31"/>
      <c r="BV482" s="31"/>
      <c r="BW482" s="31"/>
      <c r="BX482" s="31"/>
      <c r="BY482" s="31"/>
      <c r="BZ482" s="31"/>
      <c r="CA482" s="31"/>
      <c r="CB482" s="31"/>
      <c r="CC482" s="31"/>
      <c r="CD482" s="31"/>
      <c r="CE482" s="31"/>
      <c r="CF482" s="31"/>
      <c r="CG482" s="31"/>
      <c r="CH482" s="31"/>
      <c r="CI482" s="31"/>
      <c r="CJ482" s="31"/>
      <c r="CK482" s="31"/>
      <c r="CL482" s="31"/>
      <c r="CM482" s="31"/>
      <c r="CN482" s="31"/>
      <c r="CO482" s="31"/>
      <c r="CP482" s="31"/>
      <c r="CQ482" s="31"/>
      <c r="CR482" s="31"/>
      <c r="CS482" s="31"/>
      <c r="CT482" s="31"/>
      <c r="CU482" s="31"/>
      <c r="CV482" s="31"/>
    </row>
    <row r="483" spans="1:100" x14ac:dyDescent="0.3">
      <c r="A483" s="31"/>
      <c r="B483" s="31"/>
      <c r="C483" s="31"/>
      <c r="D483" s="31"/>
      <c r="E483" s="31"/>
      <c r="F483" s="31"/>
      <c r="AQ483" s="31"/>
      <c r="AR483" s="31"/>
      <c r="AS483" s="31"/>
      <c r="AT483" s="31"/>
      <c r="AU483" s="31"/>
      <c r="AV483" s="31"/>
      <c r="AW483" s="32"/>
      <c r="AX483" s="32"/>
      <c r="AY483" s="32"/>
      <c r="AZ483" s="32"/>
      <c r="BA483" s="32"/>
      <c r="BB483" s="32"/>
      <c r="BC483" s="31"/>
      <c r="BD483" s="31"/>
      <c r="BE483" s="31"/>
      <c r="BF483" s="31"/>
      <c r="BG483" s="31"/>
      <c r="BH483" s="31"/>
      <c r="BI483" s="31"/>
      <c r="BJ483" s="31"/>
      <c r="BK483" s="31"/>
      <c r="BL483" s="31"/>
      <c r="BM483" s="31"/>
      <c r="BN483" s="31"/>
      <c r="BO483" s="31"/>
      <c r="BP483" s="31"/>
      <c r="BQ483" s="31"/>
      <c r="BR483" s="31"/>
      <c r="BS483" s="31"/>
      <c r="BT483" s="31"/>
      <c r="BU483" s="31"/>
      <c r="BV483" s="31"/>
      <c r="BW483" s="31"/>
      <c r="BX483" s="31"/>
      <c r="BY483" s="31"/>
      <c r="BZ483" s="31"/>
      <c r="CA483" s="31"/>
      <c r="CB483" s="31"/>
      <c r="CC483" s="31"/>
      <c r="CD483" s="31"/>
      <c r="CE483" s="31"/>
      <c r="CF483" s="31"/>
      <c r="CG483" s="31"/>
      <c r="CH483" s="31"/>
      <c r="CI483" s="31"/>
      <c r="CJ483" s="31"/>
      <c r="CK483" s="31"/>
      <c r="CL483" s="31"/>
      <c r="CM483" s="31"/>
      <c r="CN483" s="31"/>
      <c r="CO483" s="31"/>
      <c r="CP483" s="31"/>
      <c r="CQ483" s="31"/>
      <c r="CR483" s="31"/>
      <c r="CS483" s="31"/>
      <c r="CT483" s="31"/>
      <c r="CU483" s="31"/>
      <c r="CV483" s="31"/>
    </row>
    <row r="484" spans="1:100" x14ac:dyDescent="0.3">
      <c r="A484" s="31"/>
      <c r="B484" s="31"/>
      <c r="C484" s="31"/>
      <c r="D484" s="31"/>
      <c r="E484" s="31"/>
      <c r="F484" s="31"/>
      <c r="AQ484" s="31"/>
      <c r="AR484" s="31"/>
      <c r="AS484" s="31"/>
      <c r="AT484" s="31"/>
      <c r="AU484" s="31"/>
      <c r="AV484" s="31"/>
      <c r="AW484" s="32"/>
      <c r="AX484" s="32"/>
      <c r="AY484" s="32"/>
      <c r="AZ484" s="32"/>
      <c r="BA484" s="32"/>
      <c r="BB484" s="32"/>
      <c r="BC484" s="31"/>
      <c r="BD484" s="31"/>
      <c r="BE484" s="31"/>
      <c r="BF484" s="31"/>
      <c r="BG484" s="31"/>
      <c r="BH484" s="31"/>
      <c r="BI484" s="31"/>
      <c r="BJ484" s="31"/>
      <c r="BK484" s="31"/>
      <c r="BL484" s="31"/>
      <c r="BM484" s="31"/>
      <c r="BN484" s="31"/>
      <c r="BO484" s="31"/>
      <c r="BP484" s="31"/>
      <c r="BQ484" s="31"/>
      <c r="BR484" s="31"/>
      <c r="BS484" s="31"/>
      <c r="BT484" s="31"/>
      <c r="BU484" s="31"/>
      <c r="BV484" s="31"/>
      <c r="BW484" s="31"/>
      <c r="BX484" s="31"/>
      <c r="BY484" s="31"/>
      <c r="BZ484" s="31"/>
      <c r="CA484" s="31"/>
      <c r="CB484" s="31"/>
      <c r="CC484" s="31"/>
      <c r="CD484" s="31"/>
      <c r="CE484" s="31"/>
      <c r="CF484" s="31"/>
      <c r="CG484" s="31"/>
      <c r="CH484" s="31"/>
      <c r="CI484" s="31"/>
      <c r="CJ484" s="31"/>
      <c r="CK484" s="31"/>
      <c r="CL484" s="31"/>
      <c r="CM484" s="31"/>
      <c r="CN484" s="31"/>
      <c r="CO484" s="31"/>
      <c r="CP484" s="31"/>
      <c r="CQ484" s="31"/>
      <c r="CR484" s="31"/>
      <c r="CS484" s="31"/>
      <c r="CT484" s="31"/>
      <c r="CU484" s="31"/>
      <c r="CV484" s="31"/>
    </row>
    <row r="485" spans="1:100" x14ac:dyDescent="0.3">
      <c r="A485" s="31"/>
      <c r="B485" s="31"/>
      <c r="C485" s="31"/>
      <c r="D485" s="31"/>
      <c r="E485" s="31"/>
      <c r="F485" s="31"/>
      <c r="AQ485" s="31"/>
      <c r="AR485" s="31"/>
      <c r="AS485" s="31"/>
      <c r="AT485" s="31"/>
      <c r="AU485" s="31"/>
      <c r="AV485" s="31"/>
      <c r="AW485" s="32"/>
      <c r="AX485" s="32"/>
      <c r="AY485" s="32"/>
      <c r="AZ485" s="32"/>
      <c r="BA485" s="32"/>
      <c r="BB485" s="32"/>
      <c r="BC485" s="31"/>
      <c r="BD485" s="31"/>
      <c r="BE485" s="31"/>
      <c r="BF485" s="31"/>
      <c r="BG485" s="31"/>
      <c r="BH485" s="31"/>
      <c r="BI485" s="31"/>
      <c r="BJ485" s="31"/>
      <c r="BK485" s="31"/>
      <c r="BL485" s="31"/>
      <c r="BM485" s="31"/>
      <c r="BN485" s="31"/>
      <c r="BO485" s="31"/>
      <c r="BP485" s="31"/>
      <c r="BQ485" s="31"/>
      <c r="BR485" s="31"/>
      <c r="BS485" s="31"/>
      <c r="BT485" s="31"/>
      <c r="BU485" s="31"/>
      <c r="BV485" s="31"/>
      <c r="BW485" s="31"/>
      <c r="BX485" s="31"/>
      <c r="BY485" s="31"/>
      <c r="BZ485" s="31"/>
      <c r="CA485" s="31"/>
      <c r="CB485" s="31"/>
      <c r="CC485" s="31"/>
      <c r="CD485" s="31"/>
      <c r="CE485" s="31"/>
      <c r="CF485" s="31"/>
      <c r="CG485" s="31"/>
      <c r="CH485" s="31"/>
      <c r="CI485" s="31"/>
      <c r="CJ485" s="31"/>
      <c r="CK485" s="31"/>
      <c r="CL485" s="31"/>
      <c r="CM485" s="31"/>
      <c r="CN485" s="31"/>
      <c r="CO485" s="31"/>
      <c r="CP485" s="31"/>
      <c r="CQ485" s="31"/>
      <c r="CR485" s="31"/>
      <c r="CS485" s="31"/>
      <c r="CT485" s="31"/>
      <c r="CU485" s="31"/>
      <c r="CV485" s="31"/>
    </row>
    <row r="486" spans="1:100" x14ac:dyDescent="0.3">
      <c r="A486" s="31"/>
      <c r="B486" s="31"/>
      <c r="C486" s="31"/>
      <c r="D486" s="31"/>
      <c r="E486" s="31"/>
      <c r="F486" s="31"/>
      <c r="AQ486" s="31"/>
      <c r="AR486" s="31"/>
      <c r="AS486" s="31"/>
      <c r="AT486" s="31"/>
      <c r="AU486" s="31"/>
      <c r="AV486" s="31"/>
      <c r="AW486" s="32"/>
      <c r="AX486" s="32"/>
      <c r="AY486" s="32"/>
      <c r="AZ486" s="32"/>
      <c r="BA486" s="32"/>
      <c r="BB486" s="32"/>
      <c r="BC486" s="31"/>
      <c r="BD486" s="31"/>
      <c r="BE486" s="31"/>
      <c r="BF486" s="31"/>
      <c r="BG486" s="31"/>
      <c r="BH486" s="31"/>
      <c r="BI486" s="31"/>
      <c r="BJ486" s="31"/>
      <c r="BK486" s="31"/>
      <c r="BL486" s="31"/>
      <c r="BM486" s="31"/>
      <c r="BN486" s="31"/>
      <c r="BO486" s="31"/>
      <c r="BP486" s="31"/>
      <c r="BQ486" s="31"/>
      <c r="BR486" s="31"/>
      <c r="BS486" s="31"/>
      <c r="BT486" s="31"/>
      <c r="BU486" s="31"/>
      <c r="BV486" s="31"/>
      <c r="BW486" s="31"/>
      <c r="BX486" s="31"/>
      <c r="BY486" s="31"/>
      <c r="BZ486" s="31"/>
      <c r="CA486" s="31"/>
      <c r="CB486" s="31"/>
      <c r="CC486" s="31"/>
      <c r="CD486" s="31"/>
      <c r="CE486" s="31"/>
      <c r="CF486" s="31"/>
      <c r="CG486" s="31"/>
      <c r="CH486" s="31"/>
      <c r="CI486" s="31"/>
      <c r="CJ486" s="31"/>
      <c r="CK486" s="31"/>
      <c r="CL486" s="31"/>
      <c r="CM486" s="31"/>
      <c r="CN486" s="31"/>
      <c r="CO486" s="31"/>
      <c r="CP486" s="31"/>
      <c r="CQ486" s="31"/>
      <c r="CR486" s="31"/>
      <c r="CS486" s="31"/>
      <c r="CT486" s="31"/>
      <c r="CU486" s="31"/>
      <c r="CV486" s="31"/>
    </row>
    <row r="487" spans="1:100" x14ac:dyDescent="0.3">
      <c r="A487" s="31"/>
      <c r="B487" s="31"/>
      <c r="C487" s="31"/>
      <c r="D487" s="31"/>
      <c r="E487" s="31"/>
      <c r="F487" s="31"/>
      <c r="AQ487" s="31"/>
      <c r="AR487" s="31"/>
      <c r="AS487" s="31"/>
      <c r="AT487" s="31"/>
      <c r="AU487" s="31"/>
      <c r="AV487" s="31"/>
      <c r="AW487" s="32"/>
      <c r="AX487" s="32"/>
      <c r="AY487" s="32"/>
      <c r="AZ487" s="32"/>
      <c r="BA487" s="32"/>
      <c r="BB487" s="32"/>
      <c r="BC487" s="31"/>
      <c r="BD487" s="31"/>
      <c r="BE487" s="31"/>
      <c r="BF487" s="31"/>
      <c r="BG487" s="31"/>
      <c r="BH487" s="31"/>
      <c r="BI487" s="31"/>
      <c r="BJ487" s="31"/>
      <c r="BK487" s="31"/>
      <c r="BL487" s="31"/>
      <c r="BM487" s="31"/>
      <c r="BN487" s="31"/>
      <c r="BO487" s="31"/>
      <c r="BP487" s="31"/>
      <c r="BQ487" s="31"/>
      <c r="BR487" s="31"/>
      <c r="BS487" s="31"/>
      <c r="BT487" s="31"/>
      <c r="BU487" s="31"/>
      <c r="BV487" s="31"/>
      <c r="BW487" s="31"/>
      <c r="BX487" s="31"/>
      <c r="BY487" s="31"/>
      <c r="BZ487" s="31"/>
      <c r="CA487" s="31"/>
      <c r="CB487" s="31"/>
      <c r="CC487" s="31"/>
      <c r="CD487" s="31"/>
      <c r="CE487" s="31"/>
      <c r="CF487" s="31"/>
      <c r="CG487" s="31"/>
      <c r="CH487" s="31"/>
      <c r="CI487" s="31"/>
      <c r="CJ487" s="31"/>
      <c r="CK487" s="31"/>
      <c r="CL487" s="31"/>
      <c r="CM487" s="31"/>
      <c r="CN487" s="31"/>
      <c r="CO487" s="31"/>
      <c r="CP487" s="31"/>
      <c r="CQ487" s="31"/>
      <c r="CR487" s="31"/>
      <c r="CS487" s="31"/>
      <c r="CT487" s="31"/>
      <c r="CU487" s="31"/>
      <c r="CV487" s="31"/>
    </row>
    <row r="488" spans="1:100" x14ac:dyDescent="0.3">
      <c r="A488" s="31"/>
      <c r="B488" s="31"/>
      <c r="C488" s="31"/>
      <c r="D488" s="31"/>
      <c r="E488" s="31"/>
      <c r="F488" s="31"/>
      <c r="AQ488" s="31"/>
      <c r="AR488" s="31"/>
      <c r="AS488" s="31"/>
      <c r="AT488" s="31"/>
      <c r="AU488" s="31"/>
      <c r="AV488" s="31"/>
      <c r="AW488" s="32"/>
      <c r="AX488" s="32"/>
      <c r="AY488" s="32"/>
      <c r="AZ488" s="32"/>
      <c r="BA488" s="32"/>
      <c r="BB488" s="32"/>
      <c r="BC488" s="31"/>
      <c r="BD488" s="31"/>
      <c r="BE488" s="31"/>
      <c r="BF488" s="31"/>
      <c r="BG488" s="31"/>
      <c r="BH488" s="31"/>
      <c r="BI488" s="31"/>
      <c r="BJ488" s="31"/>
      <c r="BK488" s="31"/>
      <c r="BL488" s="31"/>
      <c r="BM488" s="31"/>
      <c r="BN488" s="31"/>
      <c r="BO488" s="31"/>
      <c r="BP488" s="31"/>
      <c r="BQ488" s="31"/>
      <c r="BR488" s="31"/>
      <c r="BS488" s="31"/>
      <c r="BT488" s="31"/>
      <c r="BU488" s="31"/>
      <c r="BV488" s="31"/>
      <c r="BW488" s="31"/>
      <c r="BX488" s="31"/>
      <c r="BY488" s="31"/>
      <c r="BZ488" s="31"/>
      <c r="CA488" s="31"/>
      <c r="CB488" s="31"/>
      <c r="CC488" s="31"/>
      <c r="CD488" s="31"/>
      <c r="CE488" s="31"/>
      <c r="CF488" s="31"/>
      <c r="CG488" s="31"/>
      <c r="CH488" s="31"/>
      <c r="CI488" s="31"/>
      <c r="CJ488" s="31"/>
      <c r="CK488" s="31"/>
      <c r="CL488" s="31"/>
      <c r="CM488" s="31"/>
      <c r="CN488" s="31"/>
      <c r="CO488" s="31"/>
      <c r="CP488" s="31"/>
      <c r="CQ488" s="31"/>
      <c r="CR488" s="31"/>
      <c r="CS488" s="31"/>
      <c r="CT488" s="31"/>
      <c r="CU488" s="31"/>
      <c r="CV488" s="31"/>
    </row>
    <row r="489" spans="1:100" x14ac:dyDescent="0.3">
      <c r="A489" s="31"/>
      <c r="B489" s="31"/>
      <c r="C489" s="31"/>
      <c r="D489" s="31"/>
      <c r="E489" s="31"/>
      <c r="F489" s="31"/>
      <c r="AQ489" s="31"/>
      <c r="AR489" s="31"/>
      <c r="AS489" s="31"/>
      <c r="AT489" s="31"/>
      <c r="AU489" s="31"/>
      <c r="AV489" s="31"/>
      <c r="AW489" s="32"/>
      <c r="AX489" s="32"/>
      <c r="AY489" s="32"/>
      <c r="AZ489" s="32"/>
      <c r="BA489" s="32"/>
      <c r="BB489" s="32"/>
      <c r="BC489" s="31"/>
      <c r="BD489" s="31"/>
      <c r="BE489" s="31"/>
      <c r="BF489" s="31"/>
      <c r="BG489" s="31"/>
      <c r="BH489" s="31"/>
      <c r="BI489" s="31"/>
      <c r="BJ489" s="31"/>
      <c r="BK489" s="31"/>
      <c r="BL489" s="31"/>
      <c r="BM489" s="31"/>
      <c r="BN489" s="31"/>
      <c r="BO489" s="31"/>
      <c r="BP489" s="31"/>
      <c r="BQ489" s="31"/>
      <c r="BR489" s="31"/>
      <c r="BS489" s="31"/>
      <c r="BT489" s="31"/>
      <c r="BU489" s="31"/>
      <c r="BV489" s="31"/>
      <c r="BW489" s="31"/>
      <c r="BX489" s="31"/>
      <c r="BY489" s="31"/>
      <c r="BZ489" s="31"/>
      <c r="CA489" s="31"/>
      <c r="CB489" s="31"/>
      <c r="CC489" s="31"/>
      <c r="CD489" s="31"/>
      <c r="CE489" s="31"/>
      <c r="CF489" s="31"/>
      <c r="CG489" s="31"/>
      <c r="CH489" s="31"/>
      <c r="CI489" s="31"/>
      <c r="CJ489" s="31"/>
      <c r="CK489" s="31"/>
      <c r="CL489" s="31"/>
      <c r="CM489" s="31"/>
      <c r="CN489" s="31"/>
      <c r="CO489" s="31"/>
      <c r="CP489" s="31"/>
      <c r="CQ489" s="31"/>
      <c r="CR489" s="31"/>
      <c r="CS489" s="31"/>
      <c r="CT489" s="31"/>
      <c r="CU489" s="31"/>
      <c r="CV489" s="31"/>
    </row>
    <row r="490" spans="1:100" x14ac:dyDescent="0.3">
      <c r="A490" s="31"/>
      <c r="B490" s="31"/>
      <c r="C490" s="31"/>
      <c r="D490" s="31"/>
      <c r="E490" s="31"/>
      <c r="F490" s="31"/>
      <c r="AQ490" s="31"/>
      <c r="AR490" s="31"/>
      <c r="AS490" s="31"/>
      <c r="AT490" s="31"/>
      <c r="AU490" s="31"/>
      <c r="AV490" s="31"/>
      <c r="AW490" s="32"/>
      <c r="AX490" s="32"/>
      <c r="AY490" s="32"/>
      <c r="AZ490" s="32"/>
      <c r="BA490" s="32"/>
      <c r="BB490" s="32"/>
      <c r="BC490" s="31"/>
      <c r="BD490" s="31"/>
      <c r="BE490" s="31"/>
      <c r="BF490" s="31"/>
      <c r="BG490" s="31"/>
      <c r="BH490" s="31"/>
      <c r="BI490" s="31"/>
      <c r="BJ490" s="31"/>
      <c r="BK490" s="31"/>
      <c r="BL490" s="31"/>
      <c r="BM490" s="31"/>
      <c r="BN490" s="31"/>
      <c r="BO490" s="31"/>
      <c r="BP490" s="31"/>
      <c r="BQ490" s="31"/>
      <c r="BR490" s="31"/>
      <c r="BS490" s="31"/>
      <c r="BT490" s="31"/>
      <c r="BU490" s="31"/>
      <c r="BV490" s="31"/>
      <c r="BW490" s="31"/>
      <c r="BX490" s="31"/>
      <c r="BY490" s="31"/>
      <c r="BZ490" s="31"/>
      <c r="CA490" s="31"/>
      <c r="CB490" s="31"/>
      <c r="CC490" s="31"/>
      <c r="CD490" s="31"/>
      <c r="CE490" s="31"/>
      <c r="CF490" s="31"/>
      <c r="CG490" s="31"/>
      <c r="CH490" s="31"/>
      <c r="CI490" s="31"/>
      <c r="CJ490" s="31"/>
      <c r="CK490" s="31"/>
      <c r="CL490" s="31"/>
      <c r="CM490" s="31"/>
      <c r="CN490" s="31"/>
      <c r="CO490" s="31"/>
      <c r="CP490" s="31"/>
      <c r="CQ490" s="31"/>
      <c r="CR490" s="31"/>
      <c r="CS490" s="31"/>
      <c r="CT490" s="31"/>
      <c r="CU490" s="31"/>
      <c r="CV490" s="31"/>
    </row>
    <row r="491" spans="1:100" x14ac:dyDescent="0.3">
      <c r="A491" s="31"/>
      <c r="B491" s="31"/>
      <c r="C491" s="31"/>
      <c r="D491" s="31"/>
      <c r="E491" s="31"/>
      <c r="F491" s="31"/>
      <c r="AQ491" s="31"/>
      <c r="AR491" s="31"/>
      <c r="AS491" s="31"/>
      <c r="AT491" s="31"/>
      <c r="AU491" s="31"/>
      <c r="AV491" s="31"/>
      <c r="AW491" s="32"/>
      <c r="AX491" s="32"/>
      <c r="AY491" s="32"/>
      <c r="AZ491" s="32"/>
      <c r="BA491" s="32"/>
      <c r="BB491" s="32"/>
      <c r="BC491" s="31"/>
      <c r="BD491" s="31"/>
      <c r="BE491" s="31"/>
      <c r="BF491" s="31"/>
      <c r="BG491" s="31"/>
      <c r="BH491" s="31"/>
      <c r="BI491" s="31"/>
      <c r="BJ491" s="31"/>
      <c r="BK491" s="31"/>
      <c r="BL491" s="31"/>
      <c r="BM491" s="31"/>
      <c r="BN491" s="31"/>
      <c r="BO491" s="31"/>
      <c r="BP491" s="31"/>
      <c r="BQ491" s="31"/>
      <c r="BR491" s="31"/>
      <c r="BS491" s="31"/>
      <c r="BT491" s="31"/>
      <c r="BU491" s="31"/>
      <c r="BV491" s="31"/>
      <c r="BW491" s="31"/>
      <c r="BX491" s="31"/>
      <c r="BY491" s="31"/>
      <c r="BZ491" s="31"/>
      <c r="CA491" s="31"/>
      <c r="CB491" s="31"/>
      <c r="CC491" s="31"/>
      <c r="CD491" s="31"/>
      <c r="CE491" s="31"/>
      <c r="CF491" s="31"/>
      <c r="CG491" s="31"/>
      <c r="CH491" s="31"/>
      <c r="CI491" s="31"/>
      <c r="CJ491" s="31"/>
      <c r="CK491" s="31"/>
      <c r="CL491" s="31"/>
      <c r="CM491" s="31"/>
      <c r="CN491" s="31"/>
      <c r="CO491" s="31"/>
      <c r="CP491" s="31"/>
      <c r="CQ491" s="31"/>
      <c r="CR491" s="31"/>
      <c r="CS491" s="31"/>
      <c r="CT491" s="31"/>
      <c r="CU491" s="31"/>
      <c r="CV491" s="31"/>
    </row>
    <row r="492" spans="1:100" x14ac:dyDescent="0.3">
      <c r="A492" s="31"/>
      <c r="B492" s="31"/>
      <c r="C492" s="31"/>
      <c r="D492" s="31"/>
      <c r="E492" s="31"/>
      <c r="F492" s="31"/>
      <c r="AQ492" s="31"/>
      <c r="AR492" s="31"/>
      <c r="AS492" s="31"/>
      <c r="AT492" s="31"/>
      <c r="AU492" s="31"/>
      <c r="AV492" s="31"/>
      <c r="AW492" s="32"/>
      <c r="AX492" s="32"/>
      <c r="AY492" s="32"/>
      <c r="AZ492" s="32"/>
      <c r="BA492" s="32"/>
      <c r="BB492" s="32"/>
      <c r="BC492" s="31"/>
      <c r="BD492" s="31"/>
      <c r="BE492" s="31"/>
      <c r="BF492" s="31"/>
      <c r="BG492" s="31"/>
      <c r="BH492" s="31"/>
      <c r="BI492" s="31"/>
      <c r="BJ492" s="31"/>
      <c r="BK492" s="31"/>
      <c r="BL492" s="31"/>
      <c r="BM492" s="31"/>
      <c r="BN492" s="31"/>
      <c r="BO492" s="31"/>
      <c r="BP492" s="31"/>
      <c r="BQ492" s="31"/>
      <c r="BR492" s="31"/>
      <c r="BS492" s="31"/>
      <c r="BT492" s="31"/>
      <c r="BU492" s="31"/>
      <c r="BV492" s="31"/>
      <c r="BW492" s="31"/>
      <c r="BX492" s="31"/>
      <c r="BY492" s="31"/>
      <c r="BZ492" s="31"/>
      <c r="CA492" s="31"/>
      <c r="CB492" s="31"/>
      <c r="CC492" s="31"/>
      <c r="CD492" s="31"/>
      <c r="CE492" s="31"/>
      <c r="CF492" s="31"/>
      <c r="CG492" s="31"/>
      <c r="CH492" s="31"/>
      <c r="CI492" s="31"/>
      <c r="CJ492" s="31"/>
      <c r="CK492" s="31"/>
      <c r="CL492" s="31"/>
      <c r="CM492" s="31"/>
      <c r="CN492" s="31"/>
      <c r="CO492" s="31"/>
      <c r="CP492" s="31"/>
      <c r="CQ492" s="31"/>
      <c r="CR492" s="31"/>
      <c r="CS492" s="31"/>
      <c r="CT492" s="31"/>
      <c r="CU492" s="31"/>
      <c r="CV492" s="31"/>
    </row>
    <row r="493" spans="1:100" x14ac:dyDescent="0.3">
      <c r="A493" s="31"/>
      <c r="B493" s="31"/>
      <c r="C493" s="31"/>
      <c r="D493" s="31"/>
      <c r="E493" s="31"/>
      <c r="F493" s="31"/>
      <c r="AQ493" s="31"/>
      <c r="AR493" s="31"/>
      <c r="AS493" s="31"/>
      <c r="AT493" s="31"/>
      <c r="AU493" s="31"/>
      <c r="AV493" s="31"/>
      <c r="AW493" s="32"/>
      <c r="AX493" s="32"/>
      <c r="AY493" s="32"/>
      <c r="AZ493" s="32"/>
      <c r="BA493" s="32"/>
      <c r="BB493" s="32"/>
      <c r="BC493" s="31"/>
      <c r="BD493" s="31"/>
      <c r="BE493" s="31"/>
      <c r="BF493" s="31"/>
      <c r="BG493" s="31"/>
      <c r="BH493" s="31"/>
      <c r="BI493" s="31"/>
      <c r="BJ493" s="31"/>
      <c r="BK493" s="31"/>
      <c r="BL493" s="31"/>
      <c r="BM493" s="31"/>
      <c r="BN493" s="31"/>
      <c r="BO493" s="31"/>
      <c r="BP493" s="31"/>
      <c r="BQ493" s="31"/>
      <c r="BR493" s="31"/>
      <c r="BS493" s="31"/>
      <c r="BT493" s="31"/>
      <c r="BU493" s="31"/>
      <c r="BV493" s="31"/>
      <c r="BW493" s="31"/>
      <c r="BX493" s="31"/>
      <c r="BY493" s="31"/>
      <c r="BZ493" s="31"/>
      <c r="CA493" s="31"/>
      <c r="CB493" s="31"/>
      <c r="CC493" s="31"/>
      <c r="CD493" s="31"/>
      <c r="CE493" s="31"/>
      <c r="CF493" s="31"/>
      <c r="CG493" s="31"/>
      <c r="CH493" s="31"/>
      <c r="CI493" s="31"/>
      <c r="CJ493" s="31"/>
      <c r="CK493" s="31"/>
      <c r="CL493" s="31"/>
      <c r="CM493" s="31"/>
      <c r="CN493" s="31"/>
      <c r="CO493" s="31"/>
      <c r="CP493" s="31"/>
      <c r="CQ493" s="31"/>
      <c r="CR493" s="31"/>
      <c r="CS493" s="31"/>
      <c r="CT493" s="31"/>
      <c r="CU493" s="31"/>
      <c r="CV493" s="31"/>
    </row>
    <row r="494" spans="1:100" x14ac:dyDescent="0.3">
      <c r="A494" s="31"/>
      <c r="B494" s="31"/>
      <c r="C494" s="31"/>
      <c r="D494" s="31"/>
      <c r="E494" s="31"/>
      <c r="F494" s="31"/>
      <c r="AQ494" s="31"/>
      <c r="AR494" s="31"/>
      <c r="AS494" s="31"/>
      <c r="AT494" s="31"/>
      <c r="AU494" s="31"/>
      <c r="AV494" s="31"/>
      <c r="AW494" s="32"/>
      <c r="AX494" s="32"/>
      <c r="AY494" s="32"/>
      <c r="AZ494" s="32"/>
      <c r="BA494" s="32"/>
      <c r="BB494" s="32"/>
      <c r="BC494" s="31"/>
      <c r="BD494" s="31"/>
      <c r="BE494" s="31"/>
      <c r="BF494" s="31"/>
      <c r="BG494" s="31"/>
      <c r="BH494" s="31"/>
      <c r="BI494" s="31"/>
      <c r="BJ494" s="31"/>
      <c r="BK494" s="31"/>
      <c r="BL494" s="31"/>
      <c r="BM494" s="31"/>
      <c r="BN494" s="31"/>
      <c r="BO494" s="31"/>
      <c r="BP494" s="31"/>
      <c r="BQ494" s="31"/>
      <c r="BR494" s="31"/>
      <c r="BS494" s="31"/>
      <c r="BT494" s="31"/>
      <c r="BU494" s="31"/>
      <c r="BV494" s="31"/>
      <c r="BW494" s="31"/>
      <c r="BX494" s="31"/>
      <c r="BY494" s="31"/>
      <c r="BZ494" s="31"/>
      <c r="CA494" s="31"/>
      <c r="CB494" s="31"/>
      <c r="CC494" s="31"/>
      <c r="CD494" s="31"/>
      <c r="CE494" s="31"/>
      <c r="CF494" s="31"/>
      <c r="CG494" s="31"/>
      <c r="CH494" s="31"/>
      <c r="CI494" s="31"/>
      <c r="CJ494" s="31"/>
      <c r="CK494" s="31"/>
      <c r="CL494" s="31"/>
      <c r="CM494" s="31"/>
      <c r="CN494" s="31"/>
      <c r="CO494" s="31"/>
      <c r="CP494" s="31"/>
      <c r="CQ494" s="31"/>
      <c r="CR494" s="31"/>
      <c r="CS494" s="31"/>
      <c r="CT494" s="31"/>
      <c r="CU494" s="31"/>
      <c r="CV494" s="31"/>
    </row>
    <row r="495" spans="1:100" x14ac:dyDescent="0.3">
      <c r="A495" s="31"/>
      <c r="B495" s="31"/>
      <c r="C495" s="31"/>
      <c r="D495" s="31"/>
      <c r="E495" s="31"/>
      <c r="F495" s="31"/>
      <c r="AQ495" s="31"/>
      <c r="AR495" s="31"/>
      <c r="AS495" s="31"/>
      <c r="AT495" s="31"/>
      <c r="AU495" s="31"/>
      <c r="AV495" s="31"/>
      <c r="AW495" s="32"/>
      <c r="AX495" s="32"/>
      <c r="AY495" s="32"/>
      <c r="AZ495" s="32"/>
      <c r="BA495" s="32"/>
      <c r="BB495" s="32"/>
      <c r="BC495" s="31"/>
      <c r="BD495" s="31"/>
      <c r="BE495" s="31"/>
      <c r="BF495" s="31"/>
      <c r="BG495" s="31"/>
      <c r="BH495" s="31"/>
      <c r="BI495" s="31"/>
      <c r="BJ495" s="31"/>
      <c r="BK495" s="31"/>
      <c r="BL495" s="31"/>
      <c r="BM495" s="31"/>
      <c r="BN495" s="31"/>
      <c r="BO495" s="31"/>
      <c r="BP495" s="31"/>
      <c r="BQ495" s="31"/>
      <c r="BR495" s="31"/>
      <c r="BS495" s="31"/>
      <c r="BT495" s="31"/>
      <c r="BU495" s="31"/>
      <c r="BV495" s="31"/>
      <c r="BW495" s="31"/>
      <c r="BX495" s="31"/>
      <c r="BY495" s="31"/>
      <c r="BZ495" s="31"/>
      <c r="CA495" s="31"/>
      <c r="CB495" s="31"/>
      <c r="CC495" s="31"/>
      <c r="CD495" s="31"/>
      <c r="CE495" s="31"/>
      <c r="CF495" s="31"/>
      <c r="CG495" s="31"/>
      <c r="CH495" s="31"/>
      <c r="CI495" s="31"/>
      <c r="CJ495" s="31"/>
      <c r="CK495" s="31"/>
      <c r="CL495" s="31"/>
      <c r="CM495" s="31"/>
      <c r="CN495" s="31"/>
      <c r="CO495" s="31"/>
      <c r="CP495" s="31"/>
      <c r="CQ495" s="31"/>
      <c r="CR495" s="31"/>
      <c r="CS495" s="31"/>
      <c r="CT495" s="31"/>
      <c r="CU495" s="31"/>
      <c r="CV495" s="31"/>
    </row>
    <row r="496" spans="1:100" x14ac:dyDescent="0.3">
      <c r="A496" s="31"/>
      <c r="B496" s="31"/>
      <c r="C496" s="31"/>
      <c r="D496" s="31"/>
      <c r="E496" s="31"/>
      <c r="F496" s="31"/>
      <c r="AQ496" s="31"/>
      <c r="AR496" s="31"/>
      <c r="AS496" s="31"/>
      <c r="AT496" s="31"/>
      <c r="AU496" s="31"/>
      <c r="AV496" s="31"/>
      <c r="AW496" s="32"/>
      <c r="AX496" s="32"/>
      <c r="AY496" s="32"/>
      <c r="AZ496" s="32"/>
      <c r="BA496" s="32"/>
      <c r="BB496" s="32"/>
      <c r="BC496" s="31"/>
      <c r="BD496" s="31"/>
      <c r="BE496" s="31"/>
      <c r="BF496" s="31"/>
      <c r="BG496" s="31"/>
      <c r="BH496" s="31"/>
      <c r="BI496" s="31"/>
      <c r="BJ496" s="31"/>
      <c r="BK496" s="31"/>
      <c r="BL496" s="31"/>
      <c r="BM496" s="31"/>
      <c r="BN496" s="31"/>
      <c r="BO496" s="31"/>
      <c r="BP496" s="31"/>
      <c r="BQ496" s="31"/>
      <c r="BR496" s="31"/>
      <c r="BS496" s="31"/>
      <c r="BT496" s="31"/>
      <c r="BU496" s="31"/>
      <c r="BV496" s="31"/>
      <c r="BW496" s="31"/>
      <c r="BX496" s="31"/>
      <c r="BY496" s="31"/>
      <c r="BZ496" s="31"/>
      <c r="CA496" s="31"/>
      <c r="CB496" s="31"/>
      <c r="CC496" s="31"/>
      <c r="CD496" s="31"/>
      <c r="CE496" s="31"/>
      <c r="CF496" s="31"/>
      <c r="CG496" s="31"/>
      <c r="CH496" s="31"/>
      <c r="CI496" s="31"/>
      <c r="CJ496" s="31"/>
      <c r="CK496" s="31"/>
      <c r="CL496" s="31"/>
      <c r="CM496" s="31"/>
      <c r="CN496" s="31"/>
      <c r="CO496" s="31"/>
      <c r="CP496" s="31"/>
      <c r="CQ496" s="31"/>
      <c r="CR496" s="31"/>
      <c r="CS496" s="31"/>
      <c r="CT496" s="31"/>
      <c r="CU496" s="31"/>
      <c r="CV496" s="31"/>
    </row>
    <row r="497" spans="1:100" x14ac:dyDescent="0.3">
      <c r="A497" s="31"/>
      <c r="B497" s="31"/>
      <c r="C497" s="31"/>
      <c r="D497" s="31"/>
      <c r="E497" s="31"/>
      <c r="F497" s="31"/>
      <c r="AQ497" s="31"/>
      <c r="AR497" s="31"/>
      <c r="AS497" s="31"/>
      <c r="AT497" s="31"/>
      <c r="AU497" s="31"/>
      <c r="AV497" s="31"/>
      <c r="AW497" s="32"/>
      <c r="AX497" s="32"/>
      <c r="AY497" s="32"/>
      <c r="AZ497" s="32"/>
      <c r="BA497" s="32"/>
      <c r="BB497" s="32"/>
      <c r="BC497" s="31"/>
      <c r="BD497" s="31"/>
      <c r="BE497" s="31"/>
      <c r="BF497" s="31"/>
      <c r="BG497" s="31"/>
      <c r="BH497" s="31"/>
      <c r="BI497" s="31"/>
      <c r="BJ497" s="31"/>
      <c r="BK497" s="31"/>
      <c r="BL497" s="31"/>
      <c r="BM497" s="31"/>
      <c r="BN497" s="31"/>
      <c r="BO497" s="31"/>
      <c r="BP497" s="31"/>
      <c r="BQ497" s="31"/>
      <c r="BR497" s="31"/>
      <c r="BS497" s="31"/>
      <c r="BT497" s="31"/>
      <c r="BU497" s="31"/>
      <c r="BV497" s="31"/>
      <c r="BW497" s="31"/>
      <c r="BX497" s="31"/>
      <c r="BY497" s="31"/>
      <c r="BZ497" s="31"/>
      <c r="CA497" s="31"/>
      <c r="CB497" s="31"/>
      <c r="CC497" s="31"/>
      <c r="CD497" s="31"/>
      <c r="CE497" s="31"/>
      <c r="CF497" s="31"/>
      <c r="CG497" s="31"/>
      <c r="CH497" s="31"/>
      <c r="CI497" s="31"/>
      <c r="CJ497" s="31"/>
      <c r="CK497" s="31"/>
      <c r="CL497" s="31"/>
      <c r="CM497" s="31"/>
      <c r="CN497" s="31"/>
      <c r="CO497" s="31"/>
      <c r="CP497" s="31"/>
      <c r="CQ497" s="31"/>
      <c r="CR497" s="31"/>
      <c r="CS497" s="31"/>
      <c r="CT497" s="31"/>
      <c r="CU497" s="31"/>
      <c r="CV497" s="31"/>
    </row>
    <row r="498" spans="1:100" x14ac:dyDescent="0.3">
      <c r="A498" s="31"/>
      <c r="B498" s="31"/>
      <c r="C498" s="31"/>
      <c r="D498" s="31"/>
      <c r="E498" s="31"/>
      <c r="F498" s="31"/>
      <c r="AQ498" s="31"/>
      <c r="AR498" s="31"/>
      <c r="AS498" s="31"/>
      <c r="AT498" s="31"/>
      <c r="AU498" s="31"/>
      <c r="AV498" s="31"/>
      <c r="AW498" s="32"/>
      <c r="AX498" s="32"/>
      <c r="AY498" s="32"/>
      <c r="AZ498" s="32"/>
      <c r="BA498" s="32"/>
      <c r="BB498" s="32"/>
      <c r="BC498" s="31"/>
      <c r="BD498" s="31"/>
      <c r="BE498" s="31"/>
      <c r="BF498" s="31"/>
      <c r="BG498" s="31"/>
      <c r="BH498" s="31"/>
      <c r="BI498" s="31"/>
      <c r="BJ498" s="31"/>
      <c r="BK498" s="31"/>
      <c r="BL498" s="31"/>
      <c r="BM498" s="31"/>
      <c r="BN498" s="31"/>
      <c r="BO498" s="31"/>
      <c r="BP498" s="31"/>
      <c r="BQ498" s="31"/>
      <c r="BR498" s="31"/>
      <c r="BS498" s="31"/>
      <c r="BT498" s="31"/>
      <c r="BU498" s="31"/>
      <c r="BV498" s="31"/>
      <c r="BW498" s="31"/>
      <c r="BX498" s="31"/>
      <c r="BY498" s="31"/>
      <c r="BZ498" s="31"/>
      <c r="CA498" s="31"/>
      <c r="CB498" s="31"/>
      <c r="CC498" s="31"/>
      <c r="CD498" s="31"/>
      <c r="CE498" s="31"/>
      <c r="CF498" s="31"/>
      <c r="CG498" s="31"/>
      <c r="CH498" s="31"/>
      <c r="CI498" s="31"/>
      <c r="CJ498" s="31"/>
      <c r="CK498" s="31"/>
      <c r="CL498" s="31"/>
      <c r="CM498" s="31"/>
      <c r="CN498" s="31"/>
      <c r="CO498" s="31"/>
      <c r="CP498" s="31"/>
      <c r="CQ498" s="31"/>
      <c r="CR498" s="31"/>
      <c r="CS498" s="31"/>
      <c r="CT498" s="31"/>
      <c r="CU498" s="31"/>
      <c r="CV498" s="31"/>
    </row>
    <row r="499" spans="1:100" x14ac:dyDescent="0.3">
      <c r="A499" s="31"/>
      <c r="B499" s="31"/>
      <c r="C499" s="31"/>
      <c r="D499" s="31"/>
      <c r="E499" s="31"/>
      <c r="F499" s="31"/>
      <c r="AQ499" s="31"/>
      <c r="AR499" s="31"/>
      <c r="AS499" s="31"/>
      <c r="AT499" s="31"/>
      <c r="AU499" s="31"/>
      <c r="AV499" s="31"/>
      <c r="AW499" s="32"/>
      <c r="AX499" s="32"/>
      <c r="AY499" s="32"/>
      <c r="AZ499" s="32"/>
      <c r="BA499" s="32"/>
      <c r="BB499" s="32"/>
      <c r="BC499" s="31"/>
      <c r="BD499" s="31"/>
      <c r="BE499" s="31"/>
      <c r="BF499" s="31"/>
      <c r="BG499" s="31"/>
      <c r="BH499" s="31"/>
      <c r="BI499" s="31"/>
      <c r="BJ499" s="31"/>
      <c r="BK499" s="31"/>
      <c r="BL499" s="31"/>
      <c r="BM499" s="31"/>
      <c r="BN499" s="31"/>
      <c r="BO499" s="31"/>
      <c r="BP499" s="31"/>
      <c r="BQ499" s="31"/>
      <c r="BR499" s="31"/>
      <c r="BS499" s="31"/>
      <c r="BT499" s="31"/>
      <c r="BU499" s="31"/>
      <c r="BV499" s="31"/>
      <c r="BW499" s="31"/>
      <c r="BX499" s="31"/>
      <c r="BY499" s="31"/>
      <c r="BZ499" s="31"/>
      <c r="CA499" s="31"/>
      <c r="CB499" s="31"/>
      <c r="CC499" s="31"/>
      <c r="CD499" s="31"/>
      <c r="CE499" s="31"/>
      <c r="CF499" s="31"/>
      <c r="CG499" s="31"/>
      <c r="CH499" s="31"/>
      <c r="CI499" s="31"/>
      <c r="CJ499" s="31"/>
      <c r="CK499" s="31"/>
      <c r="CL499" s="31"/>
      <c r="CM499" s="31"/>
      <c r="CN499" s="31"/>
      <c r="CO499" s="31"/>
      <c r="CP499" s="31"/>
      <c r="CQ499" s="31"/>
      <c r="CR499" s="31"/>
      <c r="CS499" s="31"/>
      <c r="CT499" s="31"/>
      <c r="CU499" s="31"/>
      <c r="CV499" s="31"/>
    </row>
    <row r="500" spans="1:100" x14ac:dyDescent="0.3">
      <c r="A500" s="31"/>
      <c r="B500" s="31"/>
      <c r="C500" s="31"/>
      <c r="D500" s="31"/>
      <c r="E500" s="31"/>
      <c r="F500" s="31"/>
      <c r="AQ500" s="31"/>
      <c r="AR500" s="31"/>
      <c r="AS500" s="31"/>
      <c r="AT500" s="31"/>
      <c r="AU500" s="31"/>
      <c r="AV500" s="31"/>
      <c r="AW500" s="32"/>
      <c r="AX500" s="32"/>
      <c r="AY500" s="32"/>
      <c r="AZ500" s="32"/>
      <c r="BA500" s="32"/>
      <c r="BB500" s="32"/>
      <c r="BC500" s="31"/>
      <c r="BD500" s="31"/>
      <c r="BE500" s="31"/>
      <c r="BF500" s="31"/>
      <c r="BG500" s="31"/>
      <c r="BH500" s="31"/>
      <c r="BI500" s="31"/>
      <c r="BJ500" s="31"/>
      <c r="BK500" s="31"/>
      <c r="BL500" s="31"/>
      <c r="BM500" s="31"/>
      <c r="BN500" s="31"/>
      <c r="BO500" s="31"/>
      <c r="BP500" s="31"/>
      <c r="BQ500" s="31"/>
      <c r="BR500" s="31"/>
      <c r="BS500" s="31"/>
      <c r="BT500" s="31"/>
      <c r="BU500" s="31"/>
      <c r="BV500" s="31"/>
      <c r="BW500" s="31"/>
      <c r="BX500" s="31"/>
      <c r="BY500" s="31"/>
      <c r="BZ500" s="31"/>
      <c r="CA500" s="31"/>
      <c r="CB500" s="31"/>
      <c r="CC500" s="31"/>
      <c r="CD500" s="31"/>
      <c r="CE500" s="31"/>
      <c r="CF500" s="31"/>
      <c r="CG500" s="31"/>
      <c r="CH500" s="31"/>
      <c r="CI500" s="31"/>
      <c r="CJ500" s="31"/>
      <c r="CK500" s="31"/>
      <c r="CL500" s="31"/>
      <c r="CM500" s="31"/>
      <c r="CN500" s="31"/>
      <c r="CO500" s="31"/>
      <c r="CP500" s="31"/>
      <c r="CQ500" s="31"/>
      <c r="CR500" s="31"/>
      <c r="CS500" s="31"/>
      <c r="CT500" s="31"/>
      <c r="CU500" s="31"/>
      <c r="CV500" s="31"/>
    </row>
    <row r="501" spans="1:100" x14ac:dyDescent="0.3">
      <c r="A501" s="31"/>
      <c r="B501" s="31"/>
      <c r="C501" s="31"/>
      <c r="D501" s="31"/>
      <c r="E501" s="31"/>
      <c r="F501" s="31"/>
      <c r="AQ501" s="31"/>
      <c r="AR501" s="31"/>
      <c r="AS501" s="31"/>
      <c r="AT501" s="31"/>
      <c r="AU501" s="31"/>
      <c r="AV501" s="31"/>
      <c r="AW501" s="32"/>
      <c r="AX501" s="32"/>
      <c r="AY501" s="32"/>
      <c r="AZ501" s="32"/>
      <c r="BA501" s="32"/>
      <c r="BB501" s="32"/>
      <c r="BC501" s="31"/>
      <c r="BD501" s="31"/>
      <c r="BE501" s="31"/>
      <c r="BF501" s="31"/>
      <c r="BG501" s="31"/>
      <c r="BH501" s="31"/>
      <c r="BI501" s="31"/>
      <c r="BJ501" s="31"/>
      <c r="BK501" s="31"/>
      <c r="BL501" s="31"/>
      <c r="BM501" s="31"/>
      <c r="BN501" s="31"/>
      <c r="BO501" s="31"/>
      <c r="BP501" s="31"/>
      <c r="BQ501" s="31"/>
      <c r="BR501" s="31"/>
      <c r="BS501" s="31"/>
      <c r="BT501" s="31"/>
      <c r="BU501" s="31"/>
      <c r="BV501" s="31"/>
      <c r="BW501" s="31"/>
      <c r="BX501" s="31"/>
      <c r="BY501" s="31"/>
      <c r="BZ501" s="31"/>
      <c r="CA501" s="31"/>
      <c r="CB501" s="31"/>
      <c r="CC501" s="31"/>
      <c r="CD501" s="31"/>
      <c r="CE501" s="31"/>
      <c r="CF501" s="31"/>
      <c r="CG501" s="31"/>
      <c r="CH501" s="31"/>
      <c r="CI501" s="31"/>
      <c r="CJ501" s="31"/>
      <c r="CK501" s="31"/>
      <c r="CL501" s="31"/>
      <c r="CM501" s="31"/>
      <c r="CN501" s="31"/>
      <c r="CO501" s="31"/>
      <c r="CP501" s="31"/>
      <c r="CQ501" s="31"/>
      <c r="CR501" s="31"/>
      <c r="CS501" s="31"/>
      <c r="CT501" s="31"/>
      <c r="CU501" s="31"/>
      <c r="CV501" s="31"/>
    </row>
    <row r="502" spans="1:100" x14ac:dyDescent="0.3">
      <c r="A502" s="31"/>
      <c r="B502" s="31"/>
      <c r="C502" s="31"/>
      <c r="D502" s="31"/>
      <c r="E502" s="31"/>
      <c r="F502" s="31"/>
      <c r="AQ502" s="31"/>
      <c r="AR502" s="31"/>
      <c r="AS502" s="31"/>
      <c r="AT502" s="31"/>
      <c r="AU502" s="31"/>
      <c r="AV502" s="31"/>
      <c r="AW502" s="32"/>
      <c r="AX502" s="32"/>
      <c r="AY502" s="32"/>
      <c r="AZ502" s="32"/>
      <c r="BA502" s="32"/>
      <c r="BB502" s="32"/>
      <c r="BC502" s="31"/>
      <c r="BD502" s="31"/>
      <c r="BE502" s="31"/>
      <c r="BF502" s="31"/>
      <c r="BG502" s="31"/>
      <c r="BH502" s="31"/>
      <c r="BI502" s="31"/>
      <c r="BJ502" s="31"/>
      <c r="BK502" s="31"/>
      <c r="BL502" s="31"/>
      <c r="BM502" s="31"/>
      <c r="BN502" s="31"/>
      <c r="BO502" s="31"/>
      <c r="BP502" s="31"/>
      <c r="BQ502" s="31"/>
      <c r="BR502" s="31"/>
      <c r="BS502" s="31"/>
      <c r="BT502" s="31"/>
      <c r="BU502" s="31"/>
      <c r="BV502" s="31"/>
      <c r="BW502" s="31"/>
      <c r="BX502" s="31"/>
      <c r="BY502" s="31"/>
      <c r="BZ502" s="31"/>
      <c r="CA502" s="31"/>
      <c r="CB502" s="31"/>
      <c r="CC502" s="31"/>
      <c r="CD502" s="31"/>
      <c r="CE502" s="31"/>
      <c r="CF502" s="31"/>
      <c r="CG502" s="31"/>
      <c r="CH502" s="31"/>
      <c r="CI502" s="31"/>
      <c r="CJ502" s="31"/>
      <c r="CK502" s="31"/>
      <c r="CL502" s="31"/>
      <c r="CM502" s="31"/>
      <c r="CN502" s="31"/>
      <c r="CO502" s="31"/>
      <c r="CP502" s="31"/>
      <c r="CQ502" s="31"/>
      <c r="CR502" s="31"/>
      <c r="CS502" s="31"/>
      <c r="CT502" s="31"/>
      <c r="CU502" s="31"/>
      <c r="CV502" s="31"/>
    </row>
    <row r="503" spans="1:100" x14ac:dyDescent="0.3">
      <c r="A503" s="31"/>
      <c r="B503" s="31"/>
      <c r="C503" s="31"/>
      <c r="D503" s="31"/>
      <c r="E503" s="31"/>
      <c r="F503" s="31"/>
      <c r="AQ503" s="31"/>
      <c r="AR503" s="31"/>
      <c r="AS503" s="31"/>
      <c r="AT503" s="31"/>
      <c r="AU503" s="31"/>
      <c r="AV503" s="31"/>
      <c r="AW503" s="32"/>
      <c r="AX503" s="32"/>
      <c r="AY503" s="32"/>
      <c r="AZ503" s="32"/>
      <c r="BA503" s="32"/>
      <c r="BB503" s="32"/>
      <c r="BC503" s="31"/>
      <c r="BD503" s="31"/>
      <c r="BE503" s="31"/>
      <c r="BF503" s="31"/>
      <c r="BG503" s="31"/>
      <c r="BH503" s="31"/>
      <c r="BI503" s="31"/>
      <c r="BJ503" s="31"/>
      <c r="BK503" s="31"/>
      <c r="BL503" s="31"/>
      <c r="BM503" s="31"/>
      <c r="BN503" s="31"/>
      <c r="BO503" s="31"/>
      <c r="BP503" s="31"/>
      <c r="BQ503" s="31"/>
      <c r="BR503" s="31"/>
      <c r="BS503" s="31"/>
      <c r="BT503" s="31"/>
      <c r="BU503" s="31"/>
      <c r="BV503" s="31"/>
      <c r="BW503" s="31"/>
      <c r="BX503" s="31"/>
      <c r="BY503" s="31"/>
      <c r="BZ503" s="31"/>
      <c r="CA503" s="31"/>
      <c r="CB503" s="31"/>
      <c r="CC503" s="31"/>
      <c r="CD503" s="31"/>
      <c r="CE503" s="31"/>
      <c r="CF503" s="31"/>
      <c r="CG503" s="31"/>
      <c r="CH503" s="31"/>
      <c r="CI503" s="31"/>
      <c r="CJ503" s="31"/>
      <c r="CK503" s="31"/>
      <c r="CL503" s="31"/>
      <c r="CM503" s="31"/>
      <c r="CN503" s="31"/>
      <c r="CO503" s="31"/>
      <c r="CP503" s="31"/>
      <c r="CQ503" s="31"/>
      <c r="CR503" s="31"/>
      <c r="CS503" s="31"/>
      <c r="CT503" s="31"/>
      <c r="CU503" s="31"/>
      <c r="CV503" s="31"/>
    </row>
    <row r="504" spans="1:100" x14ac:dyDescent="0.3">
      <c r="A504" s="31"/>
      <c r="B504" s="31"/>
      <c r="C504" s="31"/>
      <c r="D504" s="31"/>
      <c r="E504" s="31"/>
      <c r="F504" s="31"/>
      <c r="AQ504" s="31"/>
      <c r="AR504" s="31"/>
      <c r="AS504" s="31"/>
      <c r="AT504" s="31"/>
      <c r="AU504" s="31"/>
      <c r="AV504" s="31"/>
      <c r="AW504" s="32"/>
      <c r="AX504" s="32"/>
      <c r="AY504" s="32"/>
      <c r="AZ504" s="32"/>
      <c r="BA504" s="32"/>
      <c r="BB504" s="32"/>
      <c r="BC504" s="31"/>
      <c r="BD504" s="31"/>
      <c r="BE504" s="31"/>
      <c r="BF504" s="31"/>
      <c r="BG504" s="31"/>
      <c r="BH504" s="31"/>
      <c r="BI504" s="31"/>
      <c r="BJ504" s="31"/>
      <c r="BK504" s="31"/>
      <c r="BL504" s="31"/>
      <c r="BM504" s="31"/>
      <c r="BN504" s="31"/>
      <c r="BO504" s="31"/>
      <c r="BP504" s="31"/>
      <c r="BQ504" s="31"/>
      <c r="BR504" s="31"/>
      <c r="BS504" s="31"/>
      <c r="BT504" s="31"/>
      <c r="BU504" s="31"/>
      <c r="BV504" s="31"/>
      <c r="BW504" s="31"/>
      <c r="BX504" s="31"/>
      <c r="BY504" s="31"/>
      <c r="BZ504" s="31"/>
      <c r="CA504" s="31"/>
      <c r="CB504" s="31"/>
      <c r="CC504" s="31"/>
      <c r="CD504" s="31"/>
      <c r="CE504" s="31"/>
      <c r="CF504" s="31"/>
      <c r="CG504" s="31"/>
      <c r="CH504" s="31"/>
      <c r="CI504" s="31"/>
      <c r="CJ504" s="31"/>
      <c r="CK504" s="31"/>
      <c r="CL504" s="31"/>
      <c r="CM504" s="31"/>
      <c r="CN504" s="31"/>
      <c r="CO504" s="31"/>
      <c r="CP504" s="31"/>
      <c r="CQ504" s="31"/>
      <c r="CR504" s="31"/>
      <c r="CS504" s="31"/>
      <c r="CT504" s="31"/>
      <c r="CU504" s="31"/>
      <c r="CV504" s="31"/>
    </row>
    <row r="505" spans="1:100" x14ac:dyDescent="0.3">
      <c r="A505" s="31"/>
      <c r="B505" s="31"/>
      <c r="C505" s="31"/>
      <c r="D505" s="31"/>
      <c r="E505" s="31"/>
      <c r="F505" s="31"/>
      <c r="AQ505" s="31"/>
      <c r="AR505" s="31"/>
      <c r="AS505" s="31"/>
      <c r="AT505" s="31"/>
      <c r="AU505" s="31"/>
      <c r="AV505" s="31"/>
      <c r="AW505" s="32"/>
      <c r="AX505" s="32"/>
      <c r="AY505" s="32"/>
      <c r="AZ505" s="32"/>
      <c r="BA505" s="32"/>
      <c r="BB505" s="32"/>
      <c r="BC505" s="31"/>
      <c r="BD505" s="31"/>
      <c r="BE505" s="31"/>
      <c r="BF505" s="31"/>
      <c r="BG505" s="31"/>
      <c r="BH505" s="31"/>
      <c r="BI505" s="31"/>
      <c r="BJ505" s="31"/>
      <c r="BK505" s="31"/>
      <c r="BL505" s="31"/>
      <c r="BM505" s="31"/>
      <c r="BN505" s="31"/>
      <c r="BO505" s="31"/>
      <c r="BP505" s="31"/>
      <c r="BQ505" s="31"/>
      <c r="BR505" s="31"/>
      <c r="BS505" s="31"/>
      <c r="BT505" s="31"/>
      <c r="BU505" s="31"/>
      <c r="BV505" s="31"/>
      <c r="BW505" s="31"/>
      <c r="BX505" s="31"/>
      <c r="BY505" s="31"/>
      <c r="BZ505" s="31"/>
      <c r="CA505" s="31"/>
      <c r="CB505" s="31"/>
      <c r="CC505" s="31"/>
      <c r="CD505" s="31"/>
      <c r="CE505" s="31"/>
      <c r="CF505" s="31"/>
      <c r="CG505" s="31"/>
      <c r="CH505" s="31"/>
      <c r="CI505" s="31"/>
      <c r="CJ505" s="31"/>
      <c r="CK505" s="31"/>
      <c r="CL505" s="31"/>
      <c r="CM505" s="31"/>
      <c r="CN505" s="31"/>
      <c r="CO505" s="31"/>
      <c r="CP505" s="31"/>
      <c r="CQ505" s="31"/>
      <c r="CR505" s="31"/>
      <c r="CS505" s="31"/>
      <c r="CT505" s="31"/>
      <c r="CU505" s="31"/>
      <c r="CV505" s="31"/>
    </row>
    <row r="506" spans="1:100" x14ac:dyDescent="0.3">
      <c r="A506" s="31"/>
      <c r="B506" s="31"/>
      <c r="C506" s="31"/>
      <c r="D506" s="31"/>
      <c r="E506" s="31"/>
      <c r="F506" s="31"/>
      <c r="AQ506" s="31"/>
      <c r="AR506" s="31"/>
      <c r="AS506" s="31"/>
      <c r="AT506" s="31"/>
      <c r="AU506" s="31"/>
      <c r="AV506" s="31"/>
      <c r="AW506" s="32"/>
      <c r="AX506" s="32"/>
      <c r="AY506" s="32"/>
      <c r="AZ506" s="32"/>
      <c r="BA506" s="32"/>
      <c r="BB506" s="32"/>
      <c r="BC506" s="31"/>
      <c r="BD506" s="31"/>
      <c r="BE506" s="31"/>
      <c r="BF506" s="31"/>
      <c r="BG506" s="31"/>
      <c r="BH506" s="31"/>
      <c r="BI506" s="31"/>
      <c r="BJ506" s="31"/>
      <c r="BK506" s="31"/>
      <c r="BL506" s="31"/>
      <c r="BM506" s="31"/>
      <c r="BN506" s="31"/>
      <c r="BO506" s="31"/>
      <c r="BP506" s="31"/>
      <c r="BQ506" s="31"/>
      <c r="BR506" s="31"/>
      <c r="BS506" s="31"/>
      <c r="BT506" s="31"/>
      <c r="BU506" s="31"/>
      <c r="BV506" s="31"/>
      <c r="BW506" s="31"/>
      <c r="BX506" s="31"/>
      <c r="BY506" s="31"/>
      <c r="BZ506" s="31"/>
      <c r="CA506" s="31"/>
      <c r="CB506" s="31"/>
      <c r="CC506" s="31"/>
      <c r="CD506" s="31"/>
      <c r="CE506" s="31"/>
      <c r="CF506" s="31"/>
      <c r="CG506" s="31"/>
      <c r="CH506" s="31"/>
      <c r="CI506" s="31"/>
      <c r="CJ506" s="31"/>
      <c r="CK506" s="31"/>
      <c r="CL506" s="31"/>
      <c r="CM506" s="31"/>
      <c r="CN506" s="31"/>
      <c r="CO506" s="31"/>
      <c r="CP506" s="31"/>
      <c r="CQ506" s="31"/>
      <c r="CR506" s="31"/>
      <c r="CS506" s="31"/>
      <c r="CT506" s="31"/>
      <c r="CU506" s="31"/>
      <c r="CV506" s="31"/>
    </row>
    <row r="507" spans="1:100" x14ac:dyDescent="0.3">
      <c r="A507" s="31"/>
      <c r="B507" s="31"/>
      <c r="C507" s="31"/>
      <c r="D507" s="31"/>
      <c r="E507" s="31"/>
      <c r="F507" s="31"/>
      <c r="AQ507" s="31"/>
      <c r="AR507" s="31"/>
      <c r="AS507" s="31"/>
      <c r="AT507" s="31"/>
      <c r="AU507" s="31"/>
      <c r="AV507" s="31"/>
      <c r="AW507" s="32"/>
      <c r="AX507" s="32"/>
      <c r="AY507" s="32"/>
      <c r="AZ507" s="32"/>
      <c r="BA507" s="32"/>
      <c r="BB507" s="32"/>
      <c r="BC507" s="31"/>
      <c r="BD507" s="31"/>
      <c r="BE507" s="31"/>
      <c r="BF507" s="31"/>
      <c r="BG507" s="31"/>
      <c r="BH507" s="31"/>
      <c r="BI507" s="31"/>
      <c r="BJ507" s="31"/>
      <c r="BK507" s="31"/>
      <c r="BL507" s="31"/>
      <c r="BM507" s="31"/>
      <c r="BN507" s="31"/>
      <c r="BO507" s="31"/>
      <c r="BP507" s="31"/>
      <c r="BQ507" s="31"/>
      <c r="BR507" s="31"/>
      <c r="BS507" s="31"/>
      <c r="BT507" s="31"/>
      <c r="BU507" s="31"/>
      <c r="BV507" s="31"/>
      <c r="BW507" s="31"/>
      <c r="BX507" s="31"/>
      <c r="BY507" s="31"/>
      <c r="BZ507" s="31"/>
      <c r="CA507" s="31"/>
      <c r="CB507" s="31"/>
      <c r="CC507" s="31"/>
      <c r="CD507" s="31"/>
      <c r="CE507" s="31"/>
      <c r="CF507" s="31"/>
      <c r="CG507" s="31"/>
      <c r="CH507" s="31"/>
      <c r="CI507" s="31"/>
      <c r="CJ507" s="31"/>
      <c r="CK507" s="31"/>
      <c r="CL507" s="31"/>
      <c r="CM507" s="31"/>
      <c r="CN507" s="31"/>
      <c r="CO507" s="31"/>
      <c r="CP507" s="31"/>
      <c r="CQ507" s="31"/>
      <c r="CR507" s="31"/>
      <c r="CS507" s="31"/>
      <c r="CT507" s="31"/>
      <c r="CU507" s="31"/>
      <c r="CV507" s="31"/>
    </row>
    <row r="508" spans="1:100" x14ac:dyDescent="0.3">
      <c r="A508" s="31"/>
      <c r="B508" s="31"/>
      <c r="C508" s="31"/>
      <c r="D508" s="31"/>
      <c r="E508" s="31"/>
      <c r="F508" s="31"/>
      <c r="AQ508" s="31"/>
      <c r="AR508" s="31"/>
      <c r="AS508" s="31"/>
      <c r="AT508" s="31"/>
      <c r="AU508" s="31"/>
      <c r="AV508" s="31"/>
      <c r="AW508" s="32"/>
      <c r="AX508" s="32"/>
      <c r="AY508" s="32"/>
      <c r="AZ508" s="32"/>
      <c r="BA508" s="32"/>
      <c r="BB508" s="32"/>
      <c r="BC508" s="31"/>
      <c r="BD508" s="31"/>
      <c r="BE508" s="31"/>
      <c r="BF508" s="31"/>
      <c r="BG508" s="31"/>
      <c r="BH508" s="31"/>
      <c r="BI508" s="31"/>
      <c r="BJ508" s="31"/>
      <c r="BK508" s="31"/>
      <c r="BL508" s="31"/>
      <c r="BM508" s="31"/>
      <c r="BN508" s="31"/>
      <c r="BO508" s="31"/>
      <c r="BP508" s="31"/>
      <c r="BQ508" s="31"/>
      <c r="BR508" s="31"/>
      <c r="BS508" s="31"/>
      <c r="BT508" s="31"/>
      <c r="BU508" s="31"/>
      <c r="BV508" s="31"/>
      <c r="BW508" s="31"/>
      <c r="BX508" s="31"/>
      <c r="BY508" s="31"/>
      <c r="BZ508" s="31"/>
      <c r="CA508" s="31"/>
      <c r="CB508" s="31"/>
      <c r="CC508" s="31"/>
      <c r="CD508" s="31"/>
      <c r="CE508" s="31"/>
      <c r="CF508" s="31"/>
      <c r="CG508" s="31"/>
      <c r="CH508" s="31"/>
      <c r="CI508" s="31"/>
      <c r="CJ508" s="31"/>
      <c r="CK508" s="31"/>
      <c r="CL508" s="31"/>
      <c r="CM508" s="31"/>
      <c r="CN508" s="31"/>
      <c r="CO508" s="31"/>
      <c r="CP508" s="31"/>
      <c r="CQ508" s="31"/>
      <c r="CR508" s="31"/>
      <c r="CS508" s="31"/>
      <c r="CT508" s="31"/>
      <c r="CU508" s="31"/>
      <c r="CV508" s="31"/>
    </row>
    <row r="509" spans="1:100" x14ac:dyDescent="0.3">
      <c r="A509" s="31"/>
      <c r="B509" s="31"/>
      <c r="C509" s="31"/>
      <c r="D509" s="31"/>
      <c r="E509" s="31"/>
      <c r="F509" s="31"/>
      <c r="AQ509" s="31"/>
      <c r="AR509" s="31"/>
      <c r="AS509" s="31"/>
      <c r="AT509" s="31"/>
      <c r="AU509" s="31"/>
      <c r="AV509" s="31"/>
      <c r="AW509" s="32"/>
      <c r="AX509" s="32"/>
      <c r="AY509" s="32"/>
      <c r="AZ509" s="32"/>
      <c r="BA509" s="32"/>
      <c r="BB509" s="32"/>
      <c r="BC509" s="31"/>
      <c r="BD509" s="31"/>
      <c r="BE509" s="31"/>
      <c r="BF509" s="31"/>
      <c r="BG509" s="31"/>
      <c r="BH509" s="31"/>
      <c r="BI509" s="31"/>
      <c r="BJ509" s="31"/>
      <c r="BK509" s="31"/>
      <c r="BL509" s="31"/>
      <c r="BM509" s="31"/>
      <c r="BN509" s="31"/>
      <c r="BO509" s="31"/>
      <c r="BP509" s="31"/>
      <c r="BQ509" s="31"/>
      <c r="BR509" s="31"/>
      <c r="BS509" s="31"/>
      <c r="BT509" s="31"/>
      <c r="BU509" s="31"/>
      <c r="BV509" s="31"/>
      <c r="BW509" s="31"/>
      <c r="BX509" s="31"/>
      <c r="BY509" s="31"/>
      <c r="BZ509" s="31"/>
      <c r="CA509" s="31"/>
      <c r="CB509" s="31"/>
      <c r="CC509" s="31"/>
      <c r="CD509" s="31"/>
      <c r="CE509" s="31"/>
      <c r="CF509" s="31"/>
      <c r="CG509" s="31"/>
      <c r="CH509" s="31"/>
      <c r="CI509" s="31"/>
      <c r="CJ509" s="31"/>
      <c r="CK509" s="31"/>
      <c r="CL509" s="31"/>
      <c r="CM509" s="31"/>
      <c r="CN509" s="31"/>
      <c r="CO509" s="31"/>
      <c r="CP509" s="31"/>
      <c r="CQ509" s="31"/>
      <c r="CR509" s="31"/>
      <c r="CS509" s="31"/>
      <c r="CT509" s="31"/>
      <c r="CU509" s="31"/>
      <c r="CV509" s="31"/>
    </row>
    <row r="510" spans="1:100" x14ac:dyDescent="0.3">
      <c r="A510" s="31"/>
      <c r="B510" s="31"/>
      <c r="C510" s="31"/>
      <c r="D510" s="31"/>
      <c r="E510" s="31"/>
      <c r="F510" s="31"/>
      <c r="AQ510" s="31"/>
      <c r="AR510" s="31"/>
      <c r="AS510" s="31"/>
      <c r="AT510" s="31"/>
      <c r="AU510" s="31"/>
      <c r="AV510" s="31"/>
      <c r="AW510" s="32"/>
      <c r="AX510" s="32"/>
      <c r="AY510" s="32"/>
      <c r="AZ510" s="32"/>
      <c r="BA510" s="32"/>
      <c r="BB510" s="32"/>
      <c r="BC510" s="31"/>
      <c r="BD510" s="31"/>
      <c r="BE510" s="31"/>
      <c r="BF510" s="31"/>
      <c r="BG510" s="31"/>
      <c r="BH510" s="31"/>
      <c r="BI510" s="31"/>
      <c r="BJ510" s="31"/>
      <c r="BK510" s="31"/>
      <c r="BL510" s="31"/>
      <c r="BM510" s="31"/>
      <c r="BN510" s="31"/>
      <c r="BO510" s="31"/>
      <c r="BP510" s="31"/>
      <c r="BQ510" s="31"/>
      <c r="BR510" s="31"/>
      <c r="BS510" s="31"/>
      <c r="BT510" s="31"/>
      <c r="BU510" s="31"/>
      <c r="BV510" s="31"/>
      <c r="BW510" s="31"/>
      <c r="BX510" s="31"/>
      <c r="BY510" s="31"/>
      <c r="BZ510" s="31"/>
      <c r="CA510" s="31"/>
      <c r="CB510" s="31"/>
      <c r="CC510" s="31"/>
      <c r="CD510" s="31"/>
      <c r="CE510" s="31"/>
      <c r="CF510" s="31"/>
      <c r="CG510" s="31"/>
      <c r="CH510" s="31"/>
      <c r="CI510" s="31"/>
      <c r="CJ510" s="31"/>
      <c r="CK510" s="31"/>
      <c r="CL510" s="31"/>
      <c r="CM510" s="31"/>
      <c r="CN510" s="31"/>
      <c r="CO510" s="31"/>
      <c r="CP510" s="31"/>
      <c r="CQ510" s="31"/>
      <c r="CR510" s="31"/>
      <c r="CS510" s="31"/>
      <c r="CT510" s="31"/>
      <c r="CU510" s="31"/>
      <c r="CV510" s="31"/>
    </row>
    <row r="511" spans="1:100" x14ac:dyDescent="0.3">
      <c r="A511" s="31"/>
      <c r="B511" s="31"/>
      <c r="C511" s="31"/>
      <c r="D511" s="31"/>
      <c r="E511" s="31"/>
      <c r="F511" s="31"/>
      <c r="AQ511" s="31"/>
      <c r="AR511" s="31"/>
      <c r="AS511" s="31"/>
      <c r="AT511" s="31"/>
      <c r="AU511" s="31"/>
      <c r="AV511" s="31"/>
      <c r="AW511" s="32"/>
      <c r="AX511" s="32"/>
      <c r="AY511" s="32"/>
      <c r="AZ511" s="32"/>
      <c r="BA511" s="32"/>
      <c r="BB511" s="32"/>
      <c r="BC511" s="31"/>
      <c r="BD511" s="31"/>
      <c r="BE511" s="31"/>
      <c r="BF511" s="31"/>
      <c r="BG511" s="31"/>
      <c r="BH511" s="31"/>
      <c r="BI511" s="31"/>
      <c r="BJ511" s="31"/>
      <c r="BK511" s="31"/>
      <c r="BL511" s="31"/>
      <c r="BM511" s="31"/>
      <c r="BN511" s="31"/>
      <c r="BO511" s="31"/>
      <c r="BP511" s="31"/>
      <c r="BQ511" s="31"/>
      <c r="BR511" s="31"/>
      <c r="BS511" s="31"/>
      <c r="BT511" s="31"/>
      <c r="BU511" s="31"/>
      <c r="BV511" s="31"/>
      <c r="BW511" s="31"/>
      <c r="BX511" s="31"/>
      <c r="BY511" s="31"/>
      <c r="BZ511" s="31"/>
      <c r="CA511" s="31"/>
      <c r="CB511" s="31"/>
      <c r="CC511" s="31"/>
      <c r="CD511" s="31"/>
      <c r="CE511" s="31"/>
      <c r="CF511" s="31"/>
      <c r="CG511" s="31"/>
      <c r="CH511" s="31"/>
      <c r="CI511" s="31"/>
      <c r="CJ511" s="31"/>
      <c r="CK511" s="31"/>
      <c r="CL511" s="31"/>
      <c r="CM511" s="31"/>
      <c r="CN511" s="31"/>
      <c r="CO511" s="31"/>
      <c r="CP511" s="31"/>
      <c r="CQ511" s="31"/>
      <c r="CR511" s="31"/>
      <c r="CS511" s="31"/>
      <c r="CT511" s="31"/>
      <c r="CU511" s="31"/>
      <c r="CV511" s="31"/>
    </row>
    <row r="512" spans="1:100" x14ac:dyDescent="0.3">
      <c r="A512" s="31"/>
      <c r="B512" s="31"/>
      <c r="C512" s="31"/>
      <c r="D512" s="31"/>
      <c r="E512" s="31"/>
      <c r="F512" s="31"/>
      <c r="AQ512" s="31"/>
      <c r="AR512" s="31"/>
      <c r="AS512" s="31"/>
      <c r="AT512" s="31"/>
      <c r="AU512" s="31"/>
      <c r="AV512" s="31"/>
      <c r="AW512" s="32"/>
      <c r="AX512" s="32"/>
      <c r="AY512" s="32"/>
      <c r="AZ512" s="32"/>
      <c r="BA512" s="32"/>
      <c r="BB512" s="32"/>
      <c r="BC512" s="31"/>
      <c r="BD512" s="31"/>
      <c r="BE512" s="31"/>
      <c r="BF512" s="31"/>
      <c r="BG512" s="31"/>
      <c r="BH512" s="31"/>
      <c r="BI512" s="31"/>
      <c r="BJ512" s="31"/>
      <c r="BK512" s="31"/>
      <c r="BL512" s="31"/>
      <c r="BM512" s="31"/>
      <c r="BN512" s="31"/>
      <c r="BO512" s="31"/>
      <c r="BP512" s="31"/>
      <c r="BQ512" s="31"/>
      <c r="BR512" s="31"/>
      <c r="BS512" s="31"/>
      <c r="BT512" s="31"/>
      <c r="BU512" s="31"/>
      <c r="BV512" s="31"/>
      <c r="BW512" s="31"/>
      <c r="BX512" s="31"/>
      <c r="BY512" s="31"/>
      <c r="BZ512" s="31"/>
      <c r="CA512" s="31"/>
      <c r="CB512" s="31"/>
      <c r="CC512" s="31"/>
      <c r="CD512" s="31"/>
      <c r="CE512" s="31"/>
      <c r="CF512" s="31"/>
      <c r="CG512" s="31"/>
      <c r="CH512" s="31"/>
      <c r="CI512" s="31"/>
      <c r="CJ512" s="31"/>
      <c r="CK512" s="31"/>
      <c r="CL512" s="31"/>
      <c r="CM512" s="31"/>
      <c r="CN512" s="31"/>
      <c r="CO512" s="31"/>
      <c r="CP512" s="31"/>
      <c r="CQ512" s="31"/>
      <c r="CR512" s="31"/>
      <c r="CS512" s="31"/>
      <c r="CT512" s="31"/>
      <c r="CU512" s="31"/>
      <c r="CV512" s="31"/>
    </row>
    <row r="513" spans="1:100" x14ac:dyDescent="0.3">
      <c r="A513" s="31"/>
      <c r="B513" s="31"/>
      <c r="C513" s="31"/>
      <c r="D513" s="31"/>
      <c r="E513" s="31"/>
      <c r="F513" s="31"/>
      <c r="AQ513" s="31"/>
      <c r="AR513" s="31"/>
      <c r="AS513" s="31"/>
      <c r="AT513" s="31"/>
      <c r="AU513" s="31"/>
      <c r="AV513" s="31"/>
      <c r="AW513" s="32"/>
      <c r="AX513" s="32"/>
      <c r="AY513" s="32"/>
      <c r="AZ513" s="32"/>
      <c r="BA513" s="32"/>
      <c r="BB513" s="32"/>
      <c r="BC513" s="31"/>
      <c r="BD513" s="31"/>
      <c r="BE513" s="31"/>
      <c r="BF513" s="31"/>
      <c r="BG513" s="31"/>
      <c r="BH513" s="31"/>
      <c r="BI513" s="31"/>
      <c r="BJ513" s="31"/>
      <c r="BK513" s="31"/>
      <c r="BL513" s="31"/>
      <c r="BM513" s="31"/>
      <c r="BN513" s="31"/>
      <c r="BO513" s="31"/>
      <c r="BP513" s="31"/>
      <c r="BQ513" s="31"/>
      <c r="BR513" s="31"/>
      <c r="BS513" s="31"/>
      <c r="BT513" s="31"/>
      <c r="BU513" s="31"/>
      <c r="BV513" s="31"/>
      <c r="BW513" s="31"/>
      <c r="BX513" s="31"/>
      <c r="BY513" s="31"/>
      <c r="BZ513" s="31"/>
      <c r="CA513" s="31"/>
      <c r="CB513" s="31"/>
      <c r="CC513" s="31"/>
      <c r="CD513" s="31"/>
      <c r="CE513" s="31"/>
      <c r="CF513" s="31"/>
      <c r="CG513" s="31"/>
      <c r="CH513" s="31"/>
      <c r="CI513" s="31"/>
      <c r="CJ513" s="31"/>
      <c r="CK513" s="31"/>
      <c r="CL513" s="31"/>
      <c r="CM513" s="31"/>
      <c r="CN513" s="31"/>
      <c r="CO513" s="31"/>
      <c r="CP513" s="31"/>
      <c r="CQ513" s="31"/>
      <c r="CR513" s="31"/>
      <c r="CS513" s="31"/>
      <c r="CT513" s="31"/>
      <c r="CU513" s="31"/>
      <c r="CV513" s="31"/>
    </row>
    <row r="514" spans="1:100" x14ac:dyDescent="0.3">
      <c r="A514" s="31"/>
      <c r="B514" s="31"/>
      <c r="C514" s="31"/>
      <c r="D514" s="31"/>
      <c r="E514" s="31"/>
      <c r="F514" s="31"/>
      <c r="AQ514" s="31"/>
      <c r="AR514" s="31"/>
      <c r="AS514" s="31"/>
      <c r="AT514" s="31"/>
      <c r="AU514" s="31"/>
      <c r="AV514" s="31"/>
      <c r="AW514" s="32"/>
      <c r="AX514" s="32"/>
      <c r="AY514" s="32"/>
      <c r="AZ514" s="32"/>
      <c r="BA514" s="32"/>
      <c r="BB514" s="32"/>
      <c r="BC514" s="31"/>
      <c r="BD514" s="31"/>
      <c r="BE514" s="31"/>
      <c r="BF514" s="31"/>
      <c r="BG514" s="31"/>
      <c r="BH514" s="31"/>
      <c r="BI514" s="31"/>
      <c r="BJ514" s="31"/>
      <c r="BK514" s="31"/>
      <c r="BL514" s="31"/>
      <c r="BM514" s="31"/>
      <c r="BN514" s="31"/>
      <c r="BO514" s="31"/>
      <c r="BP514" s="31"/>
      <c r="BQ514" s="31"/>
      <c r="BR514" s="31"/>
      <c r="BS514" s="31"/>
      <c r="BT514" s="31"/>
      <c r="BU514" s="31"/>
      <c r="BV514" s="31"/>
      <c r="BW514" s="31"/>
      <c r="BX514" s="31"/>
      <c r="BY514" s="31"/>
      <c r="BZ514" s="31"/>
      <c r="CA514" s="31"/>
      <c r="CB514" s="31"/>
      <c r="CC514" s="31"/>
      <c r="CD514" s="31"/>
      <c r="CE514" s="31"/>
      <c r="CF514" s="31"/>
      <c r="CG514" s="31"/>
      <c r="CH514" s="31"/>
      <c r="CI514" s="31"/>
      <c r="CJ514" s="31"/>
      <c r="CK514" s="31"/>
      <c r="CL514" s="31"/>
      <c r="CM514" s="31"/>
      <c r="CN514" s="31"/>
      <c r="CO514" s="31"/>
      <c r="CP514" s="31"/>
      <c r="CQ514" s="31"/>
      <c r="CR514" s="31"/>
      <c r="CS514" s="31"/>
      <c r="CT514" s="31"/>
      <c r="CU514" s="31"/>
      <c r="CV514" s="31"/>
    </row>
    <row r="515" spans="1:100" x14ac:dyDescent="0.3">
      <c r="A515" s="31"/>
      <c r="B515" s="31"/>
      <c r="C515" s="31"/>
      <c r="D515" s="31"/>
      <c r="E515" s="31"/>
      <c r="F515" s="31"/>
      <c r="AQ515" s="31"/>
      <c r="AR515" s="31"/>
      <c r="AS515" s="31"/>
      <c r="AT515" s="31"/>
      <c r="AU515" s="31"/>
      <c r="AV515" s="31"/>
      <c r="AW515" s="32"/>
      <c r="AX515" s="32"/>
      <c r="AY515" s="32"/>
      <c r="AZ515" s="32"/>
      <c r="BA515" s="32"/>
      <c r="BB515" s="32"/>
      <c r="BC515" s="31"/>
      <c r="BD515" s="31"/>
      <c r="BE515" s="31"/>
      <c r="BF515" s="31"/>
      <c r="BG515" s="31"/>
      <c r="BH515" s="31"/>
      <c r="BI515" s="31"/>
      <c r="BJ515" s="31"/>
      <c r="BK515" s="31"/>
      <c r="BL515" s="31"/>
      <c r="BM515" s="31"/>
      <c r="BN515" s="31"/>
      <c r="BO515" s="31"/>
      <c r="BP515" s="31"/>
      <c r="BQ515" s="31"/>
      <c r="BR515" s="31"/>
      <c r="BS515" s="31"/>
      <c r="BT515" s="31"/>
      <c r="BU515" s="31"/>
      <c r="BV515" s="31"/>
      <c r="BW515" s="31"/>
      <c r="BX515" s="31"/>
      <c r="BY515" s="31"/>
      <c r="BZ515" s="31"/>
      <c r="CA515" s="31"/>
      <c r="CB515" s="31"/>
      <c r="CC515" s="31"/>
      <c r="CD515" s="31"/>
      <c r="CE515" s="31"/>
      <c r="CF515" s="31"/>
      <c r="CG515" s="31"/>
      <c r="CH515" s="31"/>
      <c r="CI515" s="31"/>
      <c r="CJ515" s="31"/>
      <c r="CK515" s="31"/>
      <c r="CL515" s="31"/>
      <c r="CM515" s="31"/>
      <c r="CN515" s="31"/>
      <c r="CO515" s="31"/>
      <c r="CP515" s="31"/>
      <c r="CQ515" s="31"/>
      <c r="CR515" s="31"/>
      <c r="CS515" s="31"/>
      <c r="CT515" s="31"/>
      <c r="CU515" s="31"/>
      <c r="CV515" s="31"/>
    </row>
    <row r="516" spans="1:100" x14ac:dyDescent="0.3">
      <c r="A516" s="31"/>
      <c r="B516" s="31"/>
      <c r="C516" s="31"/>
      <c r="D516" s="31"/>
      <c r="E516" s="31"/>
      <c r="F516" s="31"/>
      <c r="AQ516" s="31"/>
      <c r="AR516" s="31"/>
      <c r="AS516" s="31"/>
      <c r="AT516" s="31"/>
      <c r="AU516" s="31"/>
      <c r="AV516" s="31"/>
      <c r="AW516" s="32"/>
      <c r="AX516" s="32"/>
      <c r="AY516" s="32"/>
      <c r="AZ516" s="32"/>
      <c r="BA516" s="32"/>
      <c r="BB516" s="32"/>
      <c r="BC516" s="31"/>
      <c r="BD516" s="31"/>
      <c r="BE516" s="31"/>
      <c r="BF516" s="31"/>
      <c r="BG516" s="31"/>
      <c r="BH516" s="31"/>
      <c r="BI516" s="31"/>
      <c r="BJ516" s="31"/>
      <c r="BK516" s="31"/>
      <c r="BL516" s="31"/>
      <c r="BM516" s="31"/>
      <c r="BN516" s="31"/>
      <c r="BO516" s="31"/>
      <c r="BP516" s="31"/>
      <c r="BQ516" s="31"/>
      <c r="BR516" s="31"/>
      <c r="BS516" s="31"/>
      <c r="BT516" s="31"/>
      <c r="BU516" s="31"/>
      <c r="BV516" s="31"/>
      <c r="BW516" s="31"/>
      <c r="BX516" s="31"/>
      <c r="BY516" s="31"/>
      <c r="BZ516" s="31"/>
      <c r="CA516" s="31"/>
      <c r="CB516" s="31"/>
      <c r="CC516" s="31"/>
      <c r="CD516" s="31"/>
      <c r="CE516" s="31"/>
      <c r="CF516" s="31"/>
      <c r="CG516" s="31"/>
      <c r="CH516" s="31"/>
      <c r="CI516" s="31"/>
      <c r="CJ516" s="31"/>
      <c r="CK516" s="31"/>
      <c r="CL516" s="31"/>
      <c r="CM516" s="31"/>
      <c r="CN516" s="31"/>
      <c r="CO516" s="31"/>
      <c r="CP516" s="31"/>
      <c r="CQ516" s="31"/>
      <c r="CR516" s="31"/>
      <c r="CS516" s="31"/>
      <c r="CT516" s="31"/>
      <c r="CU516" s="31"/>
      <c r="CV516" s="31"/>
    </row>
    <row r="517" spans="1:100" x14ac:dyDescent="0.3">
      <c r="A517" s="31"/>
      <c r="B517" s="31"/>
      <c r="C517" s="31"/>
      <c r="D517" s="31"/>
      <c r="E517" s="31"/>
      <c r="F517" s="31"/>
      <c r="AQ517" s="31"/>
      <c r="AR517" s="31"/>
      <c r="AS517" s="31"/>
      <c r="AT517" s="31"/>
      <c r="AU517" s="31"/>
      <c r="AV517" s="31"/>
      <c r="AW517" s="32"/>
      <c r="AX517" s="32"/>
      <c r="AY517" s="32"/>
      <c r="AZ517" s="32"/>
      <c r="BA517" s="32"/>
      <c r="BB517" s="32"/>
      <c r="BC517" s="31"/>
      <c r="BD517" s="31"/>
      <c r="BE517" s="31"/>
      <c r="BF517" s="31"/>
      <c r="BG517" s="31"/>
      <c r="BH517" s="31"/>
      <c r="BI517" s="31"/>
      <c r="BJ517" s="31"/>
      <c r="BK517" s="31"/>
      <c r="BL517" s="31"/>
      <c r="BM517" s="31"/>
      <c r="BN517" s="31"/>
      <c r="BO517" s="31"/>
      <c r="BP517" s="31"/>
      <c r="BQ517" s="31"/>
      <c r="BR517" s="31"/>
      <c r="BS517" s="31"/>
      <c r="BT517" s="31"/>
      <c r="BU517" s="31"/>
      <c r="BV517" s="31"/>
      <c r="BW517" s="31"/>
      <c r="BX517" s="31"/>
      <c r="BY517" s="31"/>
      <c r="BZ517" s="31"/>
      <c r="CA517" s="31"/>
      <c r="CB517" s="31"/>
      <c r="CC517" s="31"/>
      <c r="CD517" s="31"/>
      <c r="CE517" s="31"/>
      <c r="CF517" s="31"/>
      <c r="CG517" s="31"/>
      <c r="CH517" s="31"/>
      <c r="CI517" s="31"/>
      <c r="CJ517" s="31"/>
      <c r="CK517" s="31"/>
      <c r="CL517" s="31"/>
      <c r="CM517" s="31"/>
      <c r="CN517" s="31"/>
      <c r="CO517" s="31"/>
      <c r="CP517" s="31"/>
      <c r="CQ517" s="31"/>
      <c r="CR517" s="31"/>
      <c r="CS517" s="31"/>
      <c r="CT517" s="31"/>
      <c r="CU517" s="31"/>
      <c r="CV517" s="31"/>
    </row>
    <row r="518" spans="1:100" x14ac:dyDescent="0.3">
      <c r="A518" s="31"/>
      <c r="B518" s="31"/>
      <c r="C518" s="31"/>
      <c r="D518" s="31"/>
      <c r="E518" s="31"/>
      <c r="F518" s="31"/>
      <c r="AQ518" s="31"/>
      <c r="AR518" s="31"/>
      <c r="AS518" s="31"/>
      <c r="AT518" s="31"/>
      <c r="AU518" s="31"/>
      <c r="AV518" s="31"/>
      <c r="AW518" s="32"/>
      <c r="AX518" s="32"/>
      <c r="AY518" s="32"/>
      <c r="AZ518" s="32"/>
      <c r="BA518" s="32"/>
      <c r="BB518" s="32"/>
      <c r="BC518" s="31"/>
      <c r="BD518" s="31"/>
      <c r="BE518" s="31"/>
      <c r="BF518" s="31"/>
      <c r="BG518" s="31"/>
      <c r="BH518" s="31"/>
      <c r="BI518" s="31"/>
      <c r="BJ518" s="31"/>
      <c r="BK518" s="31"/>
      <c r="BL518" s="31"/>
      <c r="BM518" s="31"/>
      <c r="BN518" s="31"/>
      <c r="BO518" s="31"/>
      <c r="BP518" s="31"/>
      <c r="BQ518" s="31"/>
      <c r="BR518" s="31"/>
      <c r="BS518" s="31"/>
      <c r="BT518" s="31"/>
      <c r="BU518" s="31"/>
      <c r="BV518" s="31"/>
      <c r="BW518" s="31"/>
      <c r="BX518" s="31"/>
      <c r="BY518" s="31"/>
      <c r="BZ518" s="31"/>
      <c r="CA518" s="31"/>
      <c r="CB518" s="31"/>
      <c r="CC518" s="31"/>
      <c r="CD518" s="31"/>
      <c r="CE518" s="31"/>
      <c r="CF518" s="31"/>
      <c r="CG518" s="31"/>
      <c r="CH518" s="31"/>
      <c r="CI518" s="31"/>
      <c r="CJ518" s="31"/>
      <c r="CK518" s="31"/>
      <c r="CL518" s="31"/>
      <c r="CM518" s="31"/>
      <c r="CN518" s="31"/>
      <c r="CO518" s="31"/>
      <c r="CP518" s="31"/>
      <c r="CQ518" s="31"/>
      <c r="CR518" s="31"/>
      <c r="CS518" s="31"/>
      <c r="CT518" s="31"/>
      <c r="CU518" s="31"/>
      <c r="CV518" s="31"/>
    </row>
    <row r="519" spans="1:100" x14ac:dyDescent="0.3">
      <c r="A519" s="31"/>
      <c r="B519" s="31"/>
      <c r="C519" s="31"/>
      <c r="D519" s="31"/>
      <c r="E519" s="31"/>
      <c r="F519" s="31"/>
      <c r="AQ519" s="31"/>
      <c r="AR519" s="31"/>
      <c r="AS519" s="31"/>
      <c r="AT519" s="31"/>
      <c r="AU519" s="31"/>
      <c r="AV519" s="31"/>
      <c r="AW519" s="32"/>
      <c r="AX519" s="32"/>
      <c r="AY519" s="32"/>
      <c r="AZ519" s="32"/>
      <c r="BA519" s="32"/>
      <c r="BB519" s="32"/>
      <c r="BC519" s="31"/>
      <c r="BD519" s="31"/>
      <c r="BE519" s="31"/>
      <c r="BF519" s="31"/>
      <c r="BG519" s="31"/>
      <c r="BH519" s="31"/>
      <c r="BI519" s="31"/>
      <c r="BJ519" s="31"/>
      <c r="BK519" s="31"/>
      <c r="BL519" s="31"/>
      <c r="BM519" s="31"/>
      <c r="BN519" s="31"/>
      <c r="BO519" s="31"/>
      <c r="BP519" s="31"/>
      <c r="BQ519" s="31"/>
      <c r="BR519" s="31"/>
      <c r="BS519" s="31"/>
      <c r="BT519" s="31"/>
      <c r="BU519" s="31"/>
      <c r="BV519" s="31"/>
      <c r="BW519" s="31"/>
      <c r="BX519" s="31"/>
      <c r="BY519" s="31"/>
      <c r="BZ519" s="31"/>
      <c r="CA519" s="31"/>
      <c r="CB519" s="31"/>
      <c r="CC519" s="31"/>
      <c r="CD519" s="31"/>
      <c r="CE519" s="31"/>
      <c r="CF519" s="31"/>
      <c r="CG519" s="31"/>
      <c r="CH519" s="31"/>
      <c r="CI519" s="31"/>
      <c r="CJ519" s="31"/>
      <c r="CK519" s="31"/>
      <c r="CL519" s="31"/>
      <c r="CM519" s="31"/>
      <c r="CN519" s="31"/>
      <c r="CO519" s="31"/>
      <c r="CP519" s="31"/>
      <c r="CQ519" s="31"/>
      <c r="CR519" s="31"/>
      <c r="CS519" s="31"/>
      <c r="CT519" s="31"/>
      <c r="CU519" s="31"/>
      <c r="CV519" s="31"/>
    </row>
    <row r="520" spans="1:100" x14ac:dyDescent="0.3">
      <c r="A520" s="31"/>
      <c r="B520" s="31"/>
      <c r="C520" s="31"/>
      <c r="D520" s="31"/>
      <c r="E520" s="31"/>
      <c r="F520" s="31"/>
      <c r="AQ520" s="31"/>
      <c r="AR520" s="31"/>
      <c r="AS520" s="31"/>
      <c r="AT520" s="31"/>
      <c r="AU520" s="31"/>
      <c r="AV520" s="31"/>
      <c r="AW520" s="32"/>
      <c r="AX520" s="32"/>
      <c r="AY520" s="32"/>
      <c r="AZ520" s="32"/>
      <c r="BA520" s="32"/>
      <c r="BB520" s="32"/>
      <c r="BC520" s="31"/>
      <c r="BD520" s="31"/>
      <c r="BE520" s="31"/>
      <c r="BF520" s="31"/>
      <c r="BG520" s="31"/>
      <c r="BH520" s="31"/>
      <c r="BI520" s="31"/>
      <c r="BJ520" s="31"/>
      <c r="BK520" s="31"/>
      <c r="BL520" s="31"/>
      <c r="BM520" s="31"/>
      <c r="BN520" s="31"/>
      <c r="BO520" s="31"/>
      <c r="BP520" s="31"/>
      <c r="BQ520" s="31"/>
      <c r="BR520" s="31"/>
      <c r="BS520" s="31"/>
      <c r="BT520" s="31"/>
      <c r="BU520" s="31"/>
      <c r="BV520" s="31"/>
      <c r="BW520" s="31"/>
      <c r="BX520" s="31"/>
      <c r="BY520" s="31"/>
      <c r="BZ520" s="31"/>
      <c r="CA520" s="31"/>
      <c r="CB520" s="31"/>
      <c r="CC520" s="31"/>
      <c r="CD520" s="31"/>
      <c r="CE520" s="31"/>
      <c r="CF520" s="31"/>
      <c r="CG520" s="31"/>
      <c r="CH520" s="31"/>
      <c r="CI520" s="31"/>
      <c r="CJ520" s="31"/>
      <c r="CK520" s="31"/>
      <c r="CL520" s="31"/>
      <c r="CM520" s="31"/>
      <c r="CN520" s="31"/>
      <c r="CO520" s="31"/>
      <c r="CP520" s="31"/>
      <c r="CQ520" s="31"/>
      <c r="CR520" s="31"/>
      <c r="CS520" s="31"/>
      <c r="CT520" s="31"/>
      <c r="CU520" s="31"/>
      <c r="CV520" s="31"/>
    </row>
    <row r="521" spans="1:100" x14ac:dyDescent="0.3">
      <c r="A521" s="31"/>
      <c r="B521" s="31"/>
      <c r="C521" s="31"/>
      <c r="D521" s="31"/>
      <c r="E521" s="31"/>
      <c r="F521" s="31"/>
      <c r="AQ521" s="31"/>
      <c r="AR521" s="31"/>
      <c r="AS521" s="31"/>
      <c r="AT521" s="31"/>
      <c r="AU521" s="31"/>
      <c r="AV521" s="31"/>
      <c r="AW521" s="32"/>
      <c r="AX521" s="32"/>
      <c r="AY521" s="32"/>
      <c r="AZ521" s="32"/>
      <c r="BA521" s="32"/>
      <c r="BB521" s="32"/>
      <c r="BC521" s="31"/>
      <c r="BD521" s="31"/>
      <c r="BE521" s="31"/>
      <c r="BF521" s="31"/>
      <c r="BG521" s="31"/>
      <c r="BH521" s="31"/>
      <c r="BI521" s="31"/>
      <c r="BJ521" s="31"/>
      <c r="BK521" s="31"/>
      <c r="BL521" s="31"/>
      <c r="BM521" s="31"/>
      <c r="BN521" s="31"/>
      <c r="BO521" s="31"/>
      <c r="BP521" s="31"/>
      <c r="BQ521" s="31"/>
      <c r="BR521" s="31"/>
      <c r="BS521" s="31"/>
      <c r="BT521" s="31"/>
      <c r="BU521" s="31"/>
      <c r="BV521" s="31"/>
      <c r="BW521" s="31"/>
      <c r="BX521" s="31"/>
      <c r="BY521" s="31"/>
      <c r="BZ521" s="31"/>
      <c r="CA521" s="31"/>
      <c r="CB521" s="31"/>
      <c r="CC521" s="31"/>
      <c r="CD521" s="31"/>
      <c r="CE521" s="31"/>
      <c r="CF521" s="31"/>
      <c r="CG521" s="31"/>
      <c r="CH521" s="31"/>
      <c r="CI521" s="31"/>
      <c r="CJ521" s="31"/>
      <c r="CK521" s="31"/>
      <c r="CL521" s="31"/>
      <c r="CM521" s="31"/>
      <c r="CN521" s="31"/>
      <c r="CO521" s="31"/>
      <c r="CP521" s="31"/>
      <c r="CQ521" s="31"/>
      <c r="CR521" s="31"/>
      <c r="CS521" s="31"/>
      <c r="CT521" s="31"/>
      <c r="CU521" s="31"/>
      <c r="CV521" s="31"/>
    </row>
    <row r="522" spans="1:100" x14ac:dyDescent="0.3">
      <c r="A522" s="31"/>
      <c r="B522" s="31"/>
      <c r="C522" s="31"/>
      <c r="D522" s="31"/>
      <c r="E522" s="31"/>
      <c r="F522" s="31"/>
      <c r="AQ522" s="31"/>
      <c r="AR522" s="31"/>
      <c r="AS522" s="31"/>
      <c r="AT522" s="31"/>
      <c r="AU522" s="31"/>
      <c r="AV522" s="31"/>
      <c r="AW522" s="32"/>
      <c r="AX522" s="32"/>
      <c r="AY522" s="32"/>
      <c r="AZ522" s="32"/>
      <c r="BA522" s="32"/>
      <c r="BB522" s="32"/>
      <c r="BC522" s="31"/>
      <c r="BD522" s="31"/>
      <c r="BE522" s="31"/>
      <c r="BF522" s="31"/>
      <c r="BG522" s="31"/>
      <c r="BH522" s="31"/>
      <c r="BI522" s="31"/>
      <c r="BJ522" s="31"/>
      <c r="BK522" s="31"/>
      <c r="BL522" s="31"/>
      <c r="BM522" s="31"/>
      <c r="BN522" s="31"/>
      <c r="BO522" s="31"/>
      <c r="BP522" s="31"/>
      <c r="BQ522" s="31"/>
      <c r="BR522" s="31"/>
      <c r="BS522" s="31"/>
      <c r="BT522" s="31"/>
      <c r="BU522" s="31"/>
      <c r="BV522" s="31"/>
      <c r="BW522" s="31"/>
      <c r="BX522" s="31"/>
      <c r="BY522" s="31"/>
      <c r="BZ522" s="31"/>
      <c r="CA522" s="31"/>
      <c r="CB522" s="31"/>
      <c r="CC522" s="31"/>
      <c r="CD522" s="31"/>
      <c r="CE522" s="31"/>
      <c r="CF522" s="31"/>
      <c r="CG522" s="31"/>
      <c r="CH522" s="31"/>
      <c r="CI522" s="31"/>
      <c r="CJ522" s="31"/>
      <c r="CK522" s="31"/>
      <c r="CL522" s="31"/>
      <c r="CM522" s="31"/>
      <c r="CN522" s="31"/>
      <c r="CO522" s="31"/>
      <c r="CP522" s="31"/>
      <c r="CQ522" s="31"/>
      <c r="CR522" s="31"/>
      <c r="CS522" s="31"/>
      <c r="CT522" s="31"/>
      <c r="CU522" s="31"/>
      <c r="CV522" s="31"/>
    </row>
    <row r="523" spans="1:100" x14ac:dyDescent="0.3">
      <c r="A523" s="31"/>
      <c r="B523" s="31"/>
      <c r="C523" s="31"/>
      <c r="D523" s="31"/>
      <c r="E523" s="31"/>
      <c r="F523" s="31"/>
      <c r="AQ523" s="31"/>
      <c r="AR523" s="31"/>
      <c r="AS523" s="31"/>
      <c r="AT523" s="31"/>
      <c r="AU523" s="31"/>
      <c r="AV523" s="31"/>
      <c r="AW523" s="32"/>
      <c r="AX523" s="32"/>
      <c r="AY523" s="32"/>
      <c r="AZ523" s="32"/>
      <c r="BA523" s="32"/>
      <c r="BB523" s="32"/>
      <c r="BC523" s="31"/>
      <c r="BD523" s="31"/>
      <c r="BE523" s="31"/>
      <c r="BF523" s="31"/>
      <c r="BG523" s="31"/>
      <c r="BH523" s="31"/>
      <c r="BI523" s="31"/>
      <c r="BJ523" s="31"/>
      <c r="BK523" s="31"/>
      <c r="BL523" s="31"/>
      <c r="BM523" s="31"/>
      <c r="BN523" s="31"/>
      <c r="BO523" s="31"/>
      <c r="BP523" s="31"/>
      <c r="BQ523" s="31"/>
      <c r="BR523" s="31"/>
      <c r="BS523" s="31"/>
      <c r="BT523" s="31"/>
      <c r="BU523" s="31"/>
      <c r="BV523" s="31"/>
      <c r="BW523" s="31"/>
      <c r="BX523" s="31"/>
      <c r="BY523" s="31"/>
      <c r="BZ523" s="31"/>
      <c r="CA523" s="31"/>
      <c r="CB523" s="31"/>
      <c r="CC523" s="31"/>
      <c r="CD523" s="31"/>
      <c r="CE523" s="31"/>
      <c r="CF523" s="31"/>
      <c r="CG523" s="31"/>
      <c r="CH523" s="31"/>
      <c r="CI523" s="31"/>
      <c r="CJ523" s="31"/>
      <c r="CK523" s="31"/>
      <c r="CL523" s="31"/>
      <c r="CM523" s="31"/>
      <c r="CN523" s="31"/>
      <c r="CO523" s="31"/>
      <c r="CP523" s="31"/>
      <c r="CQ523" s="31"/>
      <c r="CR523" s="31"/>
      <c r="CS523" s="31"/>
      <c r="CT523" s="31"/>
      <c r="CU523" s="31"/>
      <c r="CV523" s="31"/>
    </row>
    <row r="524" spans="1:100" x14ac:dyDescent="0.3">
      <c r="A524" s="31"/>
      <c r="B524" s="31"/>
      <c r="C524" s="31"/>
      <c r="D524" s="31"/>
      <c r="E524" s="31"/>
      <c r="F524" s="31"/>
      <c r="AQ524" s="31"/>
      <c r="AR524" s="31"/>
      <c r="AS524" s="31"/>
      <c r="AT524" s="31"/>
      <c r="AU524" s="31"/>
      <c r="AV524" s="31"/>
      <c r="AW524" s="32"/>
      <c r="AX524" s="32"/>
      <c r="AY524" s="32"/>
      <c r="AZ524" s="32"/>
      <c r="BA524" s="32"/>
      <c r="BB524" s="32"/>
      <c r="BC524" s="31"/>
      <c r="BD524" s="31"/>
      <c r="BE524" s="31"/>
      <c r="BF524" s="31"/>
      <c r="BG524" s="31"/>
      <c r="BH524" s="31"/>
      <c r="BI524" s="31"/>
      <c r="BJ524" s="31"/>
      <c r="BK524" s="31"/>
      <c r="BL524" s="31"/>
      <c r="BM524" s="31"/>
      <c r="BN524" s="31"/>
      <c r="BO524" s="31"/>
      <c r="BP524" s="31"/>
      <c r="BQ524" s="31"/>
      <c r="BR524" s="31"/>
      <c r="BS524" s="31"/>
      <c r="BT524" s="31"/>
      <c r="BU524" s="31"/>
      <c r="BV524" s="31"/>
      <c r="BW524" s="31"/>
      <c r="BX524" s="31"/>
      <c r="BY524" s="31"/>
      <c r="BZ524" s="31"/>
      <c r="CA524" s="31"/>
      <c r="CB524" s="31"/>
      <c r="CC524" s="31"/>
      <c r="CD524" s="31"/>
      <c r="CE524" s="31"/>
      <c r="CF524" s="31"/>
      <c r="CG524" s="31"/>
      <c r="CH524" s="31"/>
      <c r="CI524" s="31"/>
      <c r="CJ524" s="31"/>
      <c r="CK524" s="31"/>
      <c r="CL524" s="31"/>
      <c r="CM524" s="31"/>
      <c r="CN524" s="31"/>
      <c r="CO524" s="31"/>
      <c r="CP524" s="31"/>
      <c r="CQ524" s="31"/>
      <c r="CR524" s="31"/>
      <c r="CS524" s="31"/>
      <c r="CT524" s="31"/>
      <c r="CU524" s="31"/>
      <c r="CV524" s="31"/>
    </row>
    <row r="525" spans="1:100" x14ac:dyDescent="0.3">
      <c r="A525" s="31"/>
      <c r="B525" s="31"/>
      <c r="C525" s="31"/>
      <c r="D525" s="31"/>
      <c r="E525" s="31"/>
      <c r="F525" s="31"/>
      <c r="AQ525" s="31"/>
      <c r="AR525" s="31"/>
      <c r="AS525" s="31"/>
      <c r="AT525" s="31"/>
      <c r="AU525" s="31"/>
      <c r="AV525" s="31"/>
      <c r="AW525" s="32"/>
      <c r="AX525" s="32"/>
      <c r="AY525" s="32"/>
      <c r="AZ525" s="32"/>
      <c r="BA525" s="32"/>
      <c r="BB525" s="32"/>
      <c r="BC525" s="31"/>
      <c r="BD525" s="31"/>
      <c r="BE525" s="31"/>
      <c r="BF525" s="31"/>
      <c r="BG525" s="31"/>
      <c r="BH525" s="31"/>
      <c r="BI525" s="31"/>
      <c r="BJ525" s="31"/>
      <c r="BK525" s="31"/>
      <c r="BL525" s="31"/>
      <c r="BM525" s="31"/>
      <c r="BN525" s="31"/>
      <c r="BO525" s="31"/>
      <c r="BP525" s="31"/>
      <c r="BQ525" s="31"/>
      <c r="BR525" s="31"/>
      <c r="BS525" s="31"/>
      <c r="BT525" s="31"/>
      <c r="BU525" s="31"/>
      <c r="BV525" s="31"/>
      <c r="BW525" s="31"/>
      <c r="BX525" s="31"/>
      <c r="BY525" s="31"/>
      <c r="BZ525" s="31"/>
      <c r="CA525" s="31"/>
      <c r="CB525" s="31"/>
      <c r="CC525" s="31"/>
      <c r="CD525" s="31"/>
      <c r="CE525" s="31"/>
      <c r="CF525" s="31"/>
      <c r="CG525" s="31"/>
      <c r="CH525" s="31"/>
      <c r="CI525" s="31"/>
      <c r="CJ525" s="31"/>
      <c r="CK525" s="31"/>
      <c r="CL525" s="31"/>
      <c r="CM525" s="31"/>
      <c r="CN525" s="31"/>
      <c r="CO525" s="31"/>
      <c r="CP525" s="31"/>
      <c r="CQ525" s="31"/>
      <c r="CR525" s="31"/>
      <c r="CS525" s="31"/>
      <c r="CT525" s="31"/>
      <c r="CU525" s="31"/>
      <c r="CV525" s="31"/>
    </row>
    <row r="526" spans="1:100" x14ac:dyDescent="0.3">
      <c r="A526" s="31"/>
      <c r="B526" s="31"/>
      <c r="C526" s="31"/>
      <c r="D526" s="31"/>
      <c r="E526" s="31"/>
      <c r="F526" s="31"/>
      <c r="AQ526" s="31"/>
      <c r="AR526" s="31"/>
      <c r="AS526" s="31"/>
      <c r="AT526" s="31"/>
      <c r="AU526" s="31"/>
      <c r="AV526" s="31"/>
      <c r="AW526" s="32"/>
      <c r="AX526" s="32"/>
      <c r="AY526" s="32"/>
      <c r="AZ526" s="32"/>
      <c r="BA526" s="32"/>
      <c r="BB526" s="32"/>
      <c r="BC526" s="31"/>
      <c r="BD526" s="31"/>
      <c r="BE526" s="31"/>
      <c r="BF526" s="31"/>
      <c r="BG526" s="31"/>
      <c r="BH526" s="31"/>
      <c r="BI526" s="31"/>
      <c r="BJ526" s="31"/>
      <c r="BK526" s="31"/>
      <c r="BL526" s="31"/>
      <c r="BM526" s="31"/>
      <c r="BN526" s="31"/>
      <c r="BO526" s="31"/>
      <c r="BP526" s="31"/>
      <c r="BQ526" s="31"/>
      <c r="BR526" s="31"/>
      <c r="BS526" s="31"/>
      <c r="BT526" s="31"/>
      <c r="BU526" s="31"/>
      <c r="BV526" s="31"/>
      <c r="BW526" s="31"/>
      <c r="BX526" s="31"/>
      <c r="BY526" s="31"/>
      <c r="BZ526" s="31"/>
      <c r="CA526" s="31"/>
      <c r="CB526" s="31"/>
      <c r="CC526" s="31"/>
      <c r="CD526" s="31"/>
      <c r="CE526" s="31"/>
      <c r="CF526" s="31"/>
      <c r="CG526" s="31"/>
      <c r="CH526" s="31"/>
      <c r="CI526" s="31"/>
      <c r="CJ526" s="31"/>
      <c r="CK526" s="31"/>
      <c r="CL526" s="31"/>
      <c r="CM526" s="31"/>
      <c r="CN526" s="31"/>
      <c r="CO526" s="31"/>
      <c r="CP526" s="31"/>
      <c r="CQ526" s="31"/>
      <c r="CR526" s="31"/>
      <c r="CS526" s="31"/>
      <c r="CT526" s="31"/>
      <c r="CU526" s="31"/>
      <c r="CV526" s="31"/>
    </row>
    <row r="527" spans="1:100" x14ac:dyDescent="0.3">
      <c r="A527" s="31"/>
      <c r="B527" s="31"/>
      <c r="C527" s="31"/>
      <c r="D527" s="31"/>
      <c r="E527" s="31"/>
      <c r="F527" s="31"/>
      <c r="AQ527" s="31"/>
      <c r="AR527" s="31"/>
      <c r="AS527" s="31"/>
      <c r="AT527" s="31"/>
      <c r="AU527" s="31"/>
      <c r="AV527" s="31"/>
      <c r="AW527" s="32"/>
      <c r="AX527" s="32"/>
      <c r="AY527" s="32"/>
      <c r="AZ527" s="32"/>
      <c r="BA527" s="32"/>
      <c r="BB527" s="32"/>
      <c r="BC527" s="31"/>
      <c r="BD527" s="31"/>
      <c r="BE527" s="31"/>
      <c r="BF527" s="31"/>
      <c r="BG527" s="31"/>
      <c r="BH527" s="31"/>
      <c r="BI527" s="31"/>
      <c r="BJ527" s="31"/>
      <c r="BK527" s="31"/>
      <c r="BL527" s="31"/>
      <c r="BM527" s="31"/>
      <c r="BN527" s="31"/>
      <c r="BO527" s="31"/>
      <c r="BP527" s="31"/>
      <c r="BQ527" s="31"/>
      <c r="BR527" s="31"/>
      <c r="BS527" s="31"/>
      <c r="BT527" s="31"/>
      <c r="BU527" s="31"/>
      <c r="BV527" s="31"/>
      <c r="BW527" s="31"/>
      <c r="BX527" s="31"/>
      <c r="BY527" s="31"/>
      <c r="BZ527" s="31"/>
      <c r="CA527" s="31"/>
      <c r="CB527" s="31"/>
      <c r="CC527" s="31"/>
      <c r="CD527" s="31"/>
      <c r="CE527" s="31"/>
      <c r="CF527" s="31"/>
      <c r="CG527" s="31"/>
      <c r="CH527" s="31"/>
      <c r="CI527" s="31"/>
      <c r="CJ527" s="31"/>
      <c r="CK527" s="31"/>
      <c r="CL527" s="31"/>
      <c r="CM527" s="31"/>
      <c r="CN527" s="31"/>
      <c r="CO527" s="31"/>
      <c r="CP527" s="31"/>
      <c r="CQ527" s="31"/>
      <c r="CR527" s="31"/>
      <c r="CS527" s="31"/>
      <c r="CT527" s="31"/>
      <c r="CU527" s="31"/>
      <c r="CV527" s="31"/>
    </row>
    <row r="528" spans="1:100" x14ac:dyDescent="0.3">
      <c r="A528" s="31"/>
      <c r="B528" s="31"/>
      <c r="C528" s="31"/>
      <c r="D528" s="31"/>
      <c r="E528" s="31"/>
      <c r="F528" s="31"/>
      <c r="AQ528" s="31"/>
      <c r="AR528" s="31"/>
      <c r="AS528" s="31"/>
      <c r="AT528" s="31"/>
      <c r="AU528" s="31"/>
      <c r="AV528" s="31"/>
      <c r="AW528" s="32"/>
      <c r="AX528" s="32"/>
      <c r="AY528" s="32"/>
      <c r="AZ528" s="32"/>
      <c r="BA528" s="32"/>
      <c r="BB528" s="32"/>
      <c r="BC528" s="31"/>
      <c r="BD528" s="31"/>
      <c r="BE528" s="31"/>
      <c r="BF528" s="31"/>
      <c r="BG528" s="31"/>
      <c r="BH528" s="31"/>
      <c r="BI528" s="31"/>
      <c r="BJ528" s="31"/>
      <c r="BK528" s="31"/>
      <c r="BL528" s="31"/>
      <c r="BM528" s="31"/>
      <c r="BN528" s="31"/>
      <c r="BO528" s="31"/>
      <c r="BP528" s="31"/>
      <c r="BQ528" s="31"/>
      <c r="BR528" s="31"/>
      <c r="BS528" s="31"/>
      <c r="BT528" s="31"/>
      <c r="BU528" s="31"/>
      <c r="BV528" s="31"/>
      <c r="BW528" s="31"/>
      <c r="BX528" s="31"/>
      <c r="BY528" s="31"/>
      <c r="BZ528" s="31"/>
      <c r="CA528" s="31"/>
      <c r="CB528" s="31"/>
      <c r="CC528" s="31"/>
      <c r="CD528" s="31"/>
      <c r="CE528" s="31"/>
      <c r="CF528" s="31"/>
      <c r="CG528" s="31"/>
      <c r="CH528" s="31"/>
      <c r="CI528" s="31"/>
      <c r="CJ528" s="31"/>
      <c r="CK528" s="31"/>
      <c r="CL528" s="31"/>
      <c r="CM528" s="31"/>
      <c r="CN528" s="31"/>
      <c r="CO528" s="31"/>
      <c r="CP528" s="31"/>
      <c r="CQ528" s="31"/>
      <c r="CR528" s="31"/>
      <c r="CS528" s="31"/>
      <c r="CT528" s="31"/>
      <c r="CU528" s="31"/>
      <c r="CV528" s="31"/>
    </row>
    <row r="529" spans="1:100" x14ac:dyDescent="0.3">
      <c r="A529" s="31"/>
      <c r="B529" s="31"/>
      <c r="C529" s="31"/>
      <c r="D529" s="31"/>
      <c r="E529" s="31"/>
      <c r="F529" s="31"/>
      <c r="AQ529" s="31"/>
      <c r="AR529" s="31"/>
      <c r="AS529" s="31"/>
      <c r="AT529" s="31"/>
      <c r="AU529" s="31"/>
      <c r="AV529" s="31"/>
      <c r="AW529" s="32"/>
      <c r="AX529" s="32"/>
      <c r="AY529" s="32"/>
      <c r="AZ529" s="32"/>
      <c r="BA529" s="32"/>
      <c r="BB529" s="32"/>
      <c r="BC529" s="31"/>
      <c r="BD529" s="31"/>
      <c r="BE529" s="31"/>
      <c r="BF529" s="31"/>
      <c r="BG529" s="31"/>
      <c r="BH529" s="31"/>
      <c r="BI529" s="31"/>
      <c r="BJ529" s="31"/>
      <c r="BK529" s="31"/>
      <c r="BL529" s="31"/>
      <c r="BM529" s="31"/>
      <c r="BN529" s="31"/>
      <c r="BO529" s="31"/>
      <c r="BP529" s="31"/>
      <c r="BQ529" s="31"/>
      <c r="BR529" s="31"/>
      <c r="BS529" s="31"/>
      <c r="BT529" s="31"/>
      <c r="BU529" s="31"/>
      <c r="BV529" s="31"/>
      <c r="BW529" s="31"/>
      <c r="BX529" s="31"/>
      <c r="BY529" s="31"/>
      <c r="BZ529" s="31"/>
      <c r="CA529" s="31"/>
      <c r="CB529" s="31"/>
      <c r="CC529" s="31"/>
      <c r="CD529" s="31"/>
      <c r="CE529" s="31"/>
      <c r="CF529" s="31"/>
      <c r="CG529" s="31"/>
      <c r="CH529" s="31"/>
      <c r="CI529" s="31"/>
      <c r="CJ529" s="31"/>
      <c r="CK529" s="31"/>
      <c r="CL529" s="31"/>
      <c r="CM529" s="31"/>
      <c r="CN529" s="31"/>
      <c r="CO529" s="31"/>
      <c r="CP529" s="31"/>
      <c r="CQ529" s="31"/>
      <c r="CR529" s="31"/>
      <c r="CS529" s="31"/>
      <c r="CT529" s="31"/>
      <c r="CU529" s="31"/>
      <c r="CV529" s="31"/>
    </row>
    <row r="530" spans="1:100" x14ac:dyDescent="0.3">
      <c r="A530" s="31"/>
      <c r="B530" s="31"/>
      <c r="C530" s="31"/>
      <c r="D530" s="31"/>
      <c r="E530" s="31"/>
      <c r="F530" s="31"/>
      <c r="AQ530" s="31"/>
      <c r="AR530" s="31"/>
      <c r="AS530" s="31"/>
      <c r="AT530" s="31"/>
      <c r="AU530" s="31"/>
      <c r="AV530" s="31"/>
      <c r="AW530" s="32"/>
      <c r="AX530" s="32"/>
      <c r="AY530" s="32"/>
      <c r="AZ530" s="32"/>
      <c r="BA530" s="32"/>
      <c r="BB530" s="32"/>
      <c r="BC530" s="31"/>
      <c r="BD530" s="31"/>
      <c r="BE530" s="31"/>
      <c r="BF530" s="31"/>
      <c r="BG530" s="31"/>
      <c r="BH530" s="31"/>
      <c r="BI530" s="31"/>
      <c r="BJ530" s="31"/>
      <c r="BK530" s="31"/>
      <c r="BL530" s="31"/>
      <c r="BM530" s="31"/>
      <c r="BN530" s="31"/>
      <c r="BO530" s="31"/>
      <c r="BP530" s="31"/>
      <c r="BQ530" s="31"/>
      <c r="BR530" s="31"/>
      <c r="BS530" s="31"/>
      <c r="BT530" s="31"/>
      <c r="BU530" s="31"/>
      <c r="BV530" s="31"/>
      <c r="BW530" s="31"/>
      <c r="BX530" s="31"/>
      <c r="BY530" s="31"/>
      <c r="BZ530" s="31"/>
      <c r="CA530" s="31"/>
      <c r="CB530" s="31"/>
      <c r="CC530" s="31"/>
      <c r="CD530" s="31"/>
      <c r="CE530" s="31"/>
      <c r="CF530" s="31"/>
      <c r="CG530" s="31"/>
      <c r="CH530" s="31"/>
      <c r="CI530" s="31"/>
      <c r="CJ530" s="31"/>
      <c r="CK530" s="31"/>
      <c r="CL530" s="31"/>
      <c r="CM530" s="31"/>
      <c r="CN530" s="31"/>
      <c r="CO530" s="31"/>
      <c r="CP530" s="31"/>
      <c r="CQ530" s="31"/>
      <c r="CR530" s="31"/>
      <c r="CS530" s="31"/>
      <c r="CT530" s="31"/>
      <c r="CU530" s="31"/>
      <c r="CV530" s="31"/>
    </row>
    <row r="531" spans="1:100" x14ac:dyDescent="0.3">
      <c r="A531" s="31"/>
      <c r="B531" s="31"/>
      <c r="C531" s="31"/>
      <c r="D531" s="31"/>
      <c r="E531" s="31"/>
      <c r="F531" s="31"/>
      <c r="AQ531" s="31"/>
      <c r="AR531" s="31"/>
      <c r="AS531" s="31"/>
      <c r="AT531" s="31"/>
      <c r="AU531" s="31"/>
      <c r="AV531" s="31"/>
      <c r="AW531" s="32"/>
      <c r="AX531" s="32"/>
      <c r="AY531" s="32"/>
      <c r="AZ531" s="32"/>
      <c r="BA531" s="32"/>
      <c r="BB531" s="32"/>
      <c r="BC531" s="31"/>
      <c r="BD531" s="31"/>
      <c r="BE531" s="31"/>
      <c r="BF531" s="31"/>
      <c r="BG531" s="31"/>
      <c r="BH531" s="31"/>
      <c r="BI531" s="31"/>
      <c r="BJ531" s="31"/>
      <c r="BK531" s="31"/>
      <c r="BL531" s="31"/>
      <c r="BM531" s="31"/>
      <c r="BN531" s="31"/>
      <c r="BO531" s="31"/>
      <c r="BP531" s="31"/>
      <c r="BQ531" s="31"/>
      <c r="BR531" s="31"/>
      <c r="BS531" s="31"/>
      <c r="BT531" s="31"/>
      <c r="BU531" s="31"/>
      <c r="BV531" s="31"/>
      <c r="BW531" s="31"/>
      <c r="BX531" s="31"/>
      <c r="BY531" s="31"/>
      <c r="BZ531" s="31"/>
      <c r="CA531" s="31"/>
      <c r="CB531" s="31"/>
      <c r="CC531" s="31"/>
      <c r="CD531" s="31"/>
      <c r="CE531" s="31"/>
      <c r="CF531" s="31"/>
      <c r="CG531" s="31"/>
      <c r="CH531" s="31"/>
      <c r="CI531" s="31"/>
      <c r="CJ531" s="31"/>
      <c r="CK531" s="31"/>
      <c r="CL531" s="31"/>
      <c r="CM531" s="31"/>
      <c r="CN531" s="31"/>
      <c r="CO531" s="31"/>
      <c r="CP531" s="31"/>
      <c r="CQ531" s="31"/>
      <c r="CR531" s="31"/>
      <c r="CS531" s="31"/>
      <c r="CT531" s="31"/>
      <c r="CU531" s="31"/>
      <c r="CV531" s="31"/>
    </row>
    <row r="532" spans="1:100" x14ac:dyDescent="0.3">
      <c r="A532" s="31"/>
      <c r="B532" s="31"/>
      <c r="C532" s="31"/>
      <c r="D532" s="31"/>
      <c r="E532" s="31"/>
      <c r="F532" s="31"/>
      <c r="AQ532" s="31"/>
      <c r="AR532" s="31"/>
      <c r="AS532" s="31"/>
      <c r="AT532" s="31"/>
      <c r="AU532" s="31"/>
      <c r="AV532" s="31"/>
      <c r="AW532" s="32"/>
      <c r="AX532" s="32"/>
      <c r="AY532" s="32"/>
      <c r="AZ532" s="32"/>
      <c r="BA532" s="32"/>
      <c r="BB532" s="32"/>
      <c r="BC532" s="31"/>
      <c r="BD532" s="31"/>
      <c r="BE532" s="31"/>
      <c r="BF532" s="31"/>
      <c r="BG532" s="31"/>
      <c r="BH532" s="31"/>
      <c r="BI532" s="31"/>
      <c r="BJ532" s="31"/>
      <c r="BK532" s="31"/>
      <c r="BL532" s="31"/>
      <c r="BM532" s="31"/>
      <c r="BN532" s="31"/>
      <c r="BO532" s="31"/>
      <c r="BP532" s="31"/>
      <c r="BQ532" s="31"/>
      <c r="BR532" s="31"/>
      <c r="BS532" s="31"/>
      <c r="BT532" s="31"/>
      <c r="BU532" s="31"/>
      <c r="BV532" s="31"/>
      <c r="BW532" s="31"/>
      <c r="BX532" s="31"/>
      <c r="BY532" s="31"/>
      <c r="BZ532" s="31"/>
      <c r="CA532" s="31"/>
      <c r="CB532" s="31"/>
      <c r="CC532" s="31"/>
      <c r="CD532" s="31"/>
      <c r="CE532" s="31"/>
      <c r="CF532" s="31"/>
      <c r="CG532" s="31"/>
      <c r="CH532" s="31"/>
      <c r="CI532" s="31"/>
      <c r="CJ532" s="31"/>
      <c r="CK532" s="31"/>
      <c r="CL532" s="31"/>
      <c r="CM532" s="31"/>
      <c r="CN532" s="31"/>
      <c r="CO532" s="31"/>
      <c r="CP532" s="31"/>
      <c r="CQ532" s="31"/>
      <c r="CR532" s="31"/>
      <c r="CS532" s="31"/>
      <c r="CT532" s="31"/>
      <c r="CU532" s="31"/>
      <c r="CV532" s="31"/>
    </row>
    <row r="533" spans="1:100" x14ac:dyDescent="0.3">
      <c r="A533" s="31"/>
      <c r="B533" s="31"/>
      <c r="C533" s="31"/>
      <c r="D533" s="31"/>
      <c r="E533" s="31"/>
      <c r="F533" s="31"/>
      <c r="AQ533" s="31"/>
      <c r="AR533" s="31"/>
      <c r="AS533" s="31"/>
      <c r="AT533" s="31"/>
      <c r="AU533" s="31"/>
      <c r="AV533" s="31"/>
      <c r="AW533" s="32"/>
      <c r="AX533" s="32"/>
      <c r="AY533" s="32"/>
      <c r="AZ533" s="32"/>
      <c r="BA533" s="32"/>
      <c r="BB533" s="32"/>
      <c r="BC533" s="31"/>
      <c r="BD533" s="31"/>
      <c r="BE533" s="31"/>
      <c r="BF533" s="31"/>
      <c r="BG533" s="31"/>
      <c r="BH533" s="31"/>
      <c r="BI533" s="31"/>
      <c r="BJ533" s="31"/>
      <c r="BK533" s="31"/>
      <c r="BL533" s="31"/>
      <c r="BM533" s="31"/>
      <c r="BN533" s="31"/>
      <c r="BO533" s="31"/>
      <c r="BP533" s="31"/>
      <c r="BQ533" s="31"/>
      <c r="BR533" s="31"/>
      <c r="BS533" s="31"/>
      <c r="BT533" s="31"/>
      <c r="BU533" s="31"/>
      <c r="BV533" s="31"/>
      <c r="BW533" s="31"/>
      <c r="BX533" s="31"/>
      <c r="BY533" s="31"/>
      <c r="BZ533" s="31"/>
      <c r="CA533" s="31"/>
      <c r="CB533" s="31"/>
      <c r="CC533" s="31"/>
      <c r="CD533" s="31"/>
      <c r="CE533" s="31"/>
      <c r="CF533" s="31"/>
      <c r="CG533" s="31"/>
      <c r="CH533" s="31"/>
      <c r="CI533" s="31"/>
      <c r="CJ533" s="31"/>
      <c r="CK533" s="31"/>
      <c r="CL533" s="31"/>
      <c r="CM533" s="31"/>
      <c r="CN533" s="31"/>
      <c r="CO533" s="31"/>
      <c r="CP533" s="31"/>
      <c r="CQ533" s="31"/>
      <c r="CR533" s="31"/>
      <c r="CS533" s="31"/>
      <c r="CT533" s="31"/>
      <c r="CU533" s="31"/>
      <c r="CV533" s="31"/>
    </row>
    <row r="534" spans="1:100" x14ac:dyDescent="0.3">
      <c r="A534" s="31"/>
      <c r="B534" s="31"/>
      <c r="C534" s="31"/>
      <c r="D534" s="31"/>
      <c r="E534" s="31"/>
      <c r="F534" s="31"/>
      <c r="AQ534" s="31"/>
      <c r="AR534" s="31"/>
      <c r="AS534" s="31"/>
      <c r="AT534" s="31"/>
      <c r="AU534" s="31"/>
      <c r="AV534" s="31"/>
      <c r="AW534" s="32"/>
      <c r="AX534" s="32"/>
      <c r="AY534" s="32"/>
      <c r="AZ534" s="32"/>
      <c r="BA534" s="32"/>
      <c r="BB534" s="32"/>
      <c r="BC534" s="31"/>
      <c r="BD534" s="31"/>
      <c r="BE534" s="31"/>
      <c r="BF534" s="31"/>
      <c r="BG534" s="31"/>
      <c r="BH534" s="31"/>
      <c r="BI534" s="31"/>
      <c r="BJ534" s="31"/>
      <c r="BK534" s="31"/>
      <c r="BL534" s="31"/>
      <c r="BM534" s="31"/>
      <c r="BN534" s="31"/>
      <c r="BO534" s="31"/>
      <c r="BP534" s="31"/>
      <c r="BQ534" s="31"/>
      <c r="BR534" s="31"/>
      <c r="BS534" s="31"/>
      <c r="BT534" s="31"/>
      <c r="BU534" s="31"/>
      <c r="BV534" s="31"/>
      <c r="BW534" s="31"/>
      <c r="BX534" s="31"/>
      <c r="BY534" s="31"/>
      <c r="BZ534" s="31"/>
      <c r="CA534" s="31"/>
      <c r="CB534" s="31"/>
      <c r="CC534" s="31"/>
      <c r="CD534" s="31"/>
      <c r="CE534" s="31"/>
      <c r="CF534" s="31"/>
      <c r="CG534" s="31"/>
      <c r="CH534" s="31"/>
      <c r="CI534" s="31"/>
      <c r="CJ534" s="31"/>
      <c r="CK534" s="31"/>
      <c r="CL534" s="31"/>
      <c r="CM534" s="31"/>
      <c r="CN534" s="31"/>
      <c r="CO534" s="31"/>
      <c r="CP534" s="31"/>
      <c r="CQ534" s="31"/>
      <c r="CR534" s="31"/>
      <c r="CS534" s="31"/>
      <c r="CT534" s="31"/>
      <c r="CU534" s="31"/>
      <c r="CV534" s="31"/>
    </row>
    <row r="535" spans="1:100" x14ac:dyDescent="0.3">
      <c r="A535" s="31"/>
      <c r="B535" s="31"/>
      <c r="C535" s="31"/>
      <c r="D535" s="31"/>
      <c r="E535" s="31"/>
      <c r="F535" s="31"/>
      <c r="AQ535" s="31"/>
      <c r="AR535" s="31"/>
      <c r="AS535" s="31"/>
      <c r="AT535" s="31"/>
      <c r="AU535" s="31"/>
      <c r="AV535" s="31"/>
      <c r="AW535" s="32"/>
      <c r="AX535" s="32"/>
      <c r="AY535" s="32"/>
      <c r="AZ535" s="32"/>
      <c r="BA535" s="32"/>
      <c r="BB535" s="32"/>
      <c r="BC535" s="31"/>
      <c r="BD535" s="31"/>
      <c r="BE535" s="31"/>
      <c r="BF535" s="31"/>
      <c r="BG535" s="31"/>
      <c r="BH535" s="31"/>
      <c r="BI535" s="31"/>
      <c r="BJ535" s="31"/>
      <c r="BK535" s="31"/>
      <c r="BL535" s="31"/>
      <c r="BM535" s="31"/>
      <c r="BN535" s="31"/>
      <c r="BO535" s="31"/>
      <c r="BP535" s="31"/>
      <c r="BQ535" s="31"/>
      <c r="BR535" s="31"/>
      <c r="BS535" s="31"/>
      <c r="BT535" s="31"/>
      <c r="BU535" s="31"/>
      <c r="BV535" s="31"/>
      <c r="BW535" s="31"/>
      <c r="BX535" s="31"/>
      <c r="BY535" s="31"/>
      <c r="BZ535" s="31"/>
      <c r="CA535" s="31"/>
      <c r="CB535" s="31"/>
      <c r="CC535" s="31"/>
      <c r="CD535" s="31"/>
      <c r="CE535" s="31"/>
      <c r="CF535" s="31"/>
      <c r="CG535" s="31"/>
      <c r="CH535" s="31"/>
      <c r="CI535" s="31"/>
      <c r="CJ535" s="31"/>
      <c r="CK535" s="31"/>
      <c r="CL535" s="31"/>
      <c r="CM535" s="31"/>
      <c r="CN535" s="31"/>
      <c r="CO535" s="31"/>
      <c r="CP535" s="31"/>
      <c r="CQ535" s="31"/>
      <c r="CR535" s="31"/>
      <c r="CS535" s="31"/>
      <c r="CT535" s="31"/>
      <c r="CU535" s="31"/>
      <c r="CV535" s="31"/>
    </row>
    <row r="536" spans="1:100" x14ac:dyDescent="0.3">
      <c r="A536" s="31"/>
      <c r="B536" s="31"/>
      <c r="C536" s="31"/>
      <c r="D536" s="31"/>
      <c r="E536" s="31"/>
      <c r="F536" s="31"/>
      <c r="AQ536" s="31"/>
      <c r="AR536" s="31"/>
      <c r="AS536" s="31"/>
      <c r="AT536" s="31"/>
      <c r="AU536" s="31"/>
      <c r="AV536" s="31"/>
      <c r="AW536" s="32"/>
      <c r="AX536" s="32"/>
      <c r="AY536" s="32"/>
      <c r="AZ536" s="32"/>
      <c r="BA536" s="32"/>
      <c r="BB536" s="32"/>
      <c r="BC536" s="31"/>
      <c r="BD536" s="31"/>
      <c r="BE536" s="31"/>
      <c r="BF536" s="31"/>
      <c r="BG536" s="31"/>
      <c r="BH536" s="31"/>
      <c r="BI536" s="31"/>
      <c r="BJ536" s="31"/>
      <c r="BK536" s="31"/>
      <c r="BL536" s="31"/>
      <c r="BM536" s="31"/>
      <c r="BN536" s="31"/>
      <c r="BO536" s="31"/>
      <c r="BP536" s="31"/>
      <c r="BQ536" s="31"/>
      <c r="BR536" s="31"/>
      <c r="BS536" s="31"/>
      <c r="BT536" s="31"/>
      <c r="BU536" s="31"/>
      <c r="BV536" s="31"/>
      <c r="BW536" s="31"/>
      <c r="BX536" s="31"/>
      <c r="BY536" s="31"/>
      <c r="BZ536" s="31"/>
      <c r="CA536" s="31"/>
      <c r="CB536" s="31"/>
      <c r="CC536" s="31"/>
      <c r="CD536" s="31"/>
      <c r="CE536" s="31"/>
      <c r="CF536" s="31"/>
      <c r="CG536" s="31"/>
      <c r="CH536" s="31"/>
      <c r="CI536" s="31"/>
      <c r="CJ536" s="31"/>
      <c r="CK536" s="31"/>
      <c r="CL536" s="31"/>
      <c r="CM536" s="31"/>
      <c r="CN536" s="31"/>
      <c r="CO536" s="31"/>
      <c r="CP536" s="31"/>
      <c r="CQ536" s="31"/>
      <c r="CR536" s="31"/>
      <c r="CS536" s="31"/>
      <c r="CT536" s="31"/>
      <c r="CU536" s="31"/>
      <c r="CV536" s="31"/>
    </row>
    <row r="537" spans="1:100" x14ac:dyDescent="0.3">
      <c r="A537" s="31"/>
      <c r="B537" s="31"/>
      <c r="C537" s="31"/>
      <c r="D537" s="31"/>
      <c r="E537" s="31"/>
      <c r="F537" s="31"/>
      <c r="AQ537" s="31"/>
      <c r="AR537" s="31"/>
      <c r="AS537" s="31"/>
      <c r="AT537" s="31"/>
      <c r="AU537" s="31"/>
      <c r="AV537" s="31"/>
      <c r="AW537" s="32"/>
      <c r="AX537" s="32"/>
      <c r="AY537" s="32"/>
      <c r="AZ537" s="32"/>
      <c r="BA537" s="32"/>
      <c r="BB537" s="32"/>
      <c r="BC537" s="31"/>
      <c r="BD537" s="31"/>
      <c r="BE537" s="31"/>
      <c r="BF537" s="31"/>
      <c r="BG537" s="31"/>
      <c r="BH537" s="31"/>
      <c r="BI537" s="31"/>
      <c r="BJ537" s="31"/>
      <c r="BK537" s="31"/>
      <c r="BL537" s="31"/>
      <c r="BM537" s="31"/>
      <c r="BN537" s="31"/>
      <c r="BO537" s="31"/>
      <c r="BP537" s="31"/>
      <c r="BQ537" s="31"/>
      <c r="BR537" s="31"/>
      <c r="BS537" s="31"/>
      <c r="BT537" s="31"/>
      <c r="BU537" s="31"/>
      <c r="BV537" s="31"/>
      <c r="BW537" s="31"/>
      <c r="BX537" s="31"/>
      <c r="BY537" s="31"/>
      <c r="BZ537" s="31"/>
      <c r="CA537" s="31"/>
      <c r="CB537" s="31"/>
      <c r="CC537" s="31"/>
      <c r="CD537" s="31"/>
      <c r="CE537" s="31"/>
      <c r="CF537" s="31"/>
      <c r="CG537" s="31"/>
      <c r="CH537" s="31"/>
      <c r="CI537" s="31"/>
      <c r="CJ537" s="31"/>
      <c r="CK537" s="31"/>
      <c r="CL537" s="31"/>
      <c r="CM537" s="31"/>
      <c r="CN537" s="31"/>
      <c r="CO537" s="31"/>
      <c r="CP537" s="31"/>
      <c r="CQ537" s="31"/>
      <c r="CR537" s="31"/>
      <c r="CS537" s="31"/>
      <c r="CT537" s="31"/>
      <c r="CU537" s="31"/>
      <c r="CV537" s="31"/>
    </row>
    <row r="538" spans="1:100" x14ac:dyDescent="0.3">
      <c r="A538" s="31"/>
      <c r="B538" s="31"/>
      <c r="C538" s="31"/>
      <c r="D538" s="31"/>
      <c r="E538" s="31"/>
      <c r="F538" s="31"/>
      <c r="AQ538" s="31"/>
      <c r="AR538" s="31"/>
      <c r="AS538" s="31"/>
      <c r="AT538" s="31"/>
      <c r="AU538" s="31"/>
      <c r="AV538" s="31"/>
      <c r="AW538" s="32"/>
      <c r="AX538" s="32"/>
      <c r="AY538" s="32"/>
      <c r="AZ538" s="32"/>
      <c r="BA538" s="32"/>
      <c r="BB538" s="32"/>
      <c r="BC538" s="31"/>
      <c r="BD538" s="31"/>
      <c r="BE538" s="31"/>
      <c r="BF538" s="31"/>
      <c r="BG538" s="31"/>
      <c r="BH538" s="31"/>
      <c r="BI538" s="31"/>
      <c r="BJ538" s="31"/>
      <c r="BK538" s="31"/>
      <c r="BL538" s="31"/>
      <c r="BM538" s="31"/>
      <c r="BN538" s="31"/>
      <c r="BO538" s="31"/>
      <c r="BP538" s="31"/>
      <c r="BQ538" s="31"/>
      <c r="BR538" s="31"/>
      <c r="BS538" s="31"/>
      <c r="BT538" s="31"/>
      <c r="BU538" s="31"/>
      <c r="BV538" s="31"/>
      <c r="BW538" s="31"/>
      <c r="BX538" s="31"/>
      <c r="BY538" s="31"/>
      <c r="BZ538" s="31"/>
      <c r="CA538" s="31"/>
      <c r="CB538" s="31"/>
      <c r="CC538" s="31"/>
      <c r="CD538" s="31"/>
      <c r="CE538" s="31"/>
      <c r="CF538" s="31"/>
      <c r="CG538" s="31"/>
      <c r="CH538" s="31"/>
      <c r="CI538" s="31"/>
      <c r="CJ538" s="31"/>
      <c r="CK538" s="31"/>
      <c r="CL538" s="31"/>
      <c r="CM538" s="31"/>
      <c r="CN538" s="31"/>
      <c r="CO538" s="31"/>
      <c r="CP538" s="31"/>
      <c r="CQ538" s="31"/>
      <c r="CR538" s="31"/>
      <c r="CS538" s="31"/>
      <c r="CT538" s="31"/>
      <c r="CU538" s="31"/>
      <c r="CV538" s="31"/>
    </row>
    <row r="539" spans="1:100" x14ac:dyDescent="0.3">
      <c r="A539" s="31"/>
      <c r="B539" s="31"/>
      <c r="C539" s="31"/>
      <c r="D539" s="31"/>
      <c r="E539" s="31"/>
      <c r="F539" s="31"/>
      <c r="AQ539" s="31"/>
      <c r="AR539" s="31"/>
      <c r="AS539" s="31"/>
      <c r="AT539" s="31"/>
      <c r="AU539" s="31"/>
      <c r="AV539" s="31"/>
      <c r="AW539" s="32"/>
      <c r="AX539" s="32"/>
      <c r="AY539" s="32"/>
      <c r="AZ539" s="32"/>
      <c r="BA539" s="32"/>
      <c r="BB539" s="32"/>
      <c r="BC539" s="31"/>
      <c r="BD539" s="31"/>
      <c r="BE539" s="31"/>
      <c r="BF539" s="31"/>
      <c r="BG539" s="31"/>
      <c r="BH539" s="31"/>
      <c r="BI539" s="31"/>
      <c r="BJ539" s="31"/>
      <c r="BK539" s="31"/>
      <c r="BL539" s="31"/>
      <c r="BM539" s="31"/>
      <c r="BN539" s="31"/>
      <c r="BO539" s="31"/>
      <c r="BP539" s="31"/>
      <c r="BQ539" s="31"/>
      <c r="BR539" s="31"/>
      <c r="BS539" s="31"/>
      <c r="BT539" s="31"/>
      <c r="BU539" s="31"/>
      <c r="BV539" s="31"/>
      <c r="BW539" s="31"/>
      <c r="BX539" s="31"/>
      <c r="BY539" s="31"/>
      <c r="BZ539" s="31"/>
      <c r="CA539" s="31"/>
      <c r="CB539" s="31"/>
      <c r="CC539" s="31"/>
      <c r="CD539" s="31"/>
      <c r="CE539" s="31"/>
      <c r="CF539" s="31"/>
      <c r="CG539" s="31"/>
      <c r="CH539" s="31"/>
      <c r="CI539" s="31"/>
      <c r="CJ539" s="31"/>
      <c r="CK539" s="31"/>
      <c r="CL539" s="31"/>
      <c r="CM539" s="31"/>
      <c r="CN539" s="31"/>
      <c r="CO539" s="31"/>
      <c r="CP539" s="31"/>
      <c r="CQ539" s="31"/>
      <c r="CR539" s="31"/>
      <c r="CS539" s="31"/>
      <c r="CT539" s="31"/>
      <c r="CU539" s="31"/>
      <c r="CV539" s="31"/>
    </row>
    <row r="540" spans="1:100" x14ac:dyDescent="0.3">
      <c r="A540" s="31"/>
      <c r="B540" s="31"/>
      <c r="C540" s="31"/>
      <c r="D540" s="31"/>
      <c r="E540" s="31"/>
      <c r="F540" s="31"/>
      <c r="AQ540" s="31"/>
      <c r="AR540" s="31"/>
      <c r="AS540" s="31"/>
      <c r="AT540" s="31"/>
      <c r="AU540" s="31"/>
      <c r="AV540" s="31"/>
      <c r="AW540" s="32"/>
      <c r="AX540" s="32"/>
      <c r="AY540" s="32"/>
      <c r="AZ540" s="32"/>
      <c r="BA540" s="32"/>
      <c r="BB540" s="32"/>
      <c r="BC540" s="31"/>
      <c r="BD540" s="31"/>
      <c r="BE540" s="31"/>
      <c r="BF540" s="31"/>
      <c r="BG540" s="31"/>
      <c r="BH540" s="31"/>
      <c r="BI540" s="31"/>
      <c r="BJ540" s="31"/>
      <c r="BK540" s="31"/>
      <c r="BL540" s="31"/>
      <c r="BM540" s="31"/>
      <c r="BN540" s="31"/>
      <c r="BO540" s="31"/>
      <c r="BP540" s="31"/>
      <c r="BQ540" s="31"/>
      <c r="BR540" s="31"/>
      <c r="BS540" s="31"/>
      <c r="BT540" s="31"/>
      <c r="BU540" s="31"/>
      <c r="BV540" s="31"/>
      <c r="BW540" s="31"/>
      <c r="BX540" s="31"/>
      <c r="BY540" s="31"/>
      <c r="BZ540" s="31"/>
      <c r="CA540" s="31"/>
      <c r="CB540" s="31"/>
      <c r="CC540" s="31"/>
      <c r="CD540" s="31"/>
      <c r="CE540" s="31"/>
      <c r="CF540" s="31"/>
      <c r="CG540" s="31"/>
      <c r="CH540" s="31"/>
      <c r="CI540" s="31"/>
      <c r="CJ540" s="31"/>
      <c r="CK540" s="31"/>
      <c r="CL540" s="31"/>
      <c r="CM540" s="31"/>
      <c r="CN540" s="31"/>
      <c r="CO540" s="31"/>
      <c r="CP540" s="31"/>
      <c r="CQ540" s="31"/>
      <c r="CR540" s="31"/>
      <c r="CS540" s="31"/>
      <c r="CT540" s="31"/>
      <c r="CU540" s="31"/>
      <c r="CV540" s="31"/>
    </row>
    <row r="541" spans="1:100" x14ac:dyDescent="0.3">
      <c r="A541" s="31"/>
      <c r="B541" s="31"/>
      <c r="C541" s="31"/>
      <c r="D541" s="31"/>
      <c r="E541" s="31"/>
      <c r="F541" s="31"/>
      <c r="AQ541" s="31"/>
      <c r="AR541" s="31"/>
      <c r="AS541" s="31"/>
      <c r="AT541" s="31"/>
      <c r="AU541" s="31"/>
      <c r="AV541" s="31"/>
      <c r="AW541" s="32"/>
      <c r="AX541" s="32"/>
      <c r="AY541" s="32"/>
      <c r="AZ541" s="32"/>
      <c r="BA541" s="32"/>
      <c r="BB541" s="32"/>
      <c r="BC541" s="31"/>
      <c r="BD541" s="31"/>
      <c r="BE541" s="31"/>
      <c r="BF541" s="31"/>
      <c r="BG541" s="31"/>
      <c r="BH541" s="31"/>
      <c r="BI541" s="31"/>
      <c r="BJ541" s="31"/>
      <c r="BK541" s="31"/>
      <c r="BL541" s="31"/>
      <c r="BM541" s="31"/>
      <c r="BN541" s="31"/>
      <c r="BO541" s="31"/>
      <c r="BP541" s="31"/>
      <c r="BQ541" s="31"/>
      <c r="BR541" s="31"/>
      <c r="BS541" s="31"/>
      <c r="BT541" s="31"/>
      <c r="BU541" s="31"/>
      <c r="BV541" s="31"/>
      <c r="BW541" s="31"/>
      <c r="BX541" s="31"/>
      <c r="BY541" s="31"/>
      <c r="BZ541" s="31"/>
      <c r="CA541" s="31"/>
      <c r="CB541" s="31"/>
      <c r="CC541" s="31"/>
      <c r="CD541" s="31"/>
      <c r="CE541" s="31"/>
      <c r="CF541" s="31"/>
      <c r="CG541" s="31"/>
      <c r="CH541" s="31"/>
      <c r="CI541" s="31"/>
      <c r="CJ541" s="31"/>
      <c r="CK541" s="31"/>
      <c r="CL541" s="31"/>
      <c r="CM541" s="31"/>
      <c r="CN541" s="31"/>
      <c r="CO541" s="31"/>
      <c r="CP541" s="31"/>
      <c r="CQ541" s="31"/>
      <c r="CR541" s="31"/>
      <c r="CS541" s="31"/>
      <c r="CT541" s="31"/>
      <c r="CU541" s="31"/>
      <c r="CV541" s="31"/>
    </row>
    <row r="542" spans="1:100" x14ac:dyDescent="0.3">
      <c r="A542" s="31"/>
      <c r="B542" s="31"/>
      <c r="C542" s="31"/>
      <c r="D542" s="31"/>
      <c r="E542" s="31"/>
      <c r="F542" s="31"/>
      <c r="AQ542" s="31"/>
      <c r="AR542" s="31"/>
      <c r="AS542" s="31"/>
      <c r="AT542" s="31"/>
      <c r="AU542" s="31"/>
      <c r="AV542" s="31"/>
      <c r="AW542" s="32"/>
      <c r="AX542" s="32"/>
      <c r="AY542" s="32"/>
      <c r="AZ542" s="32"/>
      <c r="BA542" s="32"/>
      <c r="BB542" s="32"/>
      <c r="BC542" s="31"/>
      <c r="BD542" s="31"/>
      <c r="BE542" s="31"/>
      <c r="BF542" s="31"/>
      <c r="BG542" s="31"/>
      <c r="BH542" s="31"/>
      <c r="BI542" s="31"/>
      <c r="BJ542" s="31"/>
      <c r="BK542" s="31"/>
      <c r="BL542" s="31"/>
      <c r="BM542" s="31"/>
      <c r="BN542" s="31"/>
      <c r="BO542" s="31"/>
      <c r="BP542" s="31"/>
      <c r="BQ542" s="31"/>
      <c r="BR542" s="31"/>
      <c r="BS542" s="31"/>
      <c r="BT542" s="31"/>
      <c r="BU542" s="31"/>
      <c r="BV542" s="31"/>
      <c r="BW542" s="31"/>
      <c r="BX542" s="31"/>
      <c r="BY542" s="31"/>
      <c r="BZ542" s="31"/>
      <c r="CA542" s="31"/>
      <c r="CB542" s="31"/>
      <c r="CC542" s="31"/>
      <c r="CD542" s="31"/>
      <c r="CE542" s="31"/>
      <c r="CF542" s="31"/>
      <c r="CG542" s="31"/>
      <c r="CH542" s="31"/>
      <c r="CI542" s="31"/>
      <c r="CJ542" s="31"/>
      <c r="CK542" s="31"/>
      <c r="CL542" s="31"/>
      <c r="CM542" s="31"/>
      <c r="CN542" s="31"/>
      <c r="CO542" s="31"/>
      <c r="CP542" s="31"/>
      <c r="CQ542" s="31"/>
      <c r="CR542" s="31"/>
      <c r="CS542" s="31"/>
      <c r="CT542" s="31"/>
      <c r="CU542" s="31"/>
      <c r="CV542" s="31"/>
    </row>
    <row r="543" spans="1:100" x14ac:dyDescent="0.3">
      <c r="A543" s="31"/>
      <c r="B543" s="31"/>
      <c r="C543" s="31"/>
      <c r="D543" s="31"/>
      <c r="E543" s="31"/>
      <c r="F543" s="31"/>
      <c r="AQ543" s="31"/>
      <c r="AR543" s="31"/>
      <c r="AS543" s="31"/>
      <c r="AT543" s="31"/>
      <c r="AU543" s="31"/>
      <c r="AV543" s="31"/>
      <c r="AW543" s="32"/>
      <c r="AX543" s="32"/>
      <c r="AY543" s="32"/>
      <c r="AZ543" s="32"/>
      <c r="BA543" s="32"/>
      <c r="BB543" s="32"/>
      <c r="BC543" s="31"/>
      <c r="BD543" s="31"/>
      <c r="BE543" s="31"/>
      <c r="BF543" s="31"/>
      <c r="BG543" s="31"/>
      <c r="BH543" s="31"/>
      <c r="BI543" s="31"/>
      <c r="BJ543" s="31"/>
      <c r="BK543" s="31"/>
      <c r="BL543" s="31"/>
      <c r="BM543" s="31"/>
      <c r="BN543" s="31"/>
      <c r="BO543" s="31"/>
      <c r="BP543" s="31"/>
      <c r="BQ543" s="31"/>
      <c r="BR543" s="31"/>
      <c r="BS543" s="31"/>
      <c r="BT543" s="31"/>
      <c r="BU543" s="31"/>
      <c r="BV543" s="31"/>
      <c r="BW543" s="31"/>
      <c r="BX543" s="31"/>
      <c r="BY543" s="31"/>
      <c r="BZ543" s="31"/>
      <c r="CA543" s="31"/>
      <c r="CB543" s="31"/>
      <c r="CC543" s="31"/>
      <c r="CD543" s="31"/>
      <c r="CE543" s="31"/>
      <c r="CF543" s="31"/>
      <c r="CG543" s="31"/>
      <c r="CH543" s="31"/>
      <c r="CI543" s="31"/>
      <c r="CJ543" s="31"/>
      <c r="CK543" s="31"/>
      <c r="CL543" s="31"/>
      <c r="CM543" s="31"/>
      <c r="CN543" s="31"/>
      <c r="CO543" s="31"/>
      <c r="CP543" s="31"/>
      <c r="CQ543" s="31"/>
      <c r="CR543" s="31"/>
      <c r="CS543" s="31"/>
      <c r="CT543" s="31"/>
      <c r="CU543" s="31"/>
      <c r="CV543" s="31"/>
    </row>
    <row r="544" spans="1:100" x14ac:dyDescent="0.3">
      <c r="A544" s="31"/>
      <c r="B544" s="31"/>
      <c r="C544" s="31"/>
      <c r="D544" s="31"/>
      <c r="E544" s="31"/>
      <c r="F544" s="31"/>
      <c r="AQ544" s="31"/>
      <c r="AR544" s="31"/>
      <c r="AS544" s="31"/>
      <c r="AT544" s="31"/>
      <c r="AU544" s="31"/>
      <c r="AV544" s="31"/>
      <c r="AW544" s="32"/>
      <c r="AX544" s="32"/>
      <c r="AY544" s="32"/>
      <c r="AZ544" s="32"/>
      <c r="BA544" s="32"/>
      <c r="BB544" s="32"/>
      <c r="BC544" s="31"/>
      <c r="BD544" s="31"/>
      <c r="BE544" s="31"/>
      <c r="BF544" s="31"/>
      <c r="BG544" s="31"/>
      <c r="BH544" s="31"/>
      <c r="BI544" s="31"/>
      <c r="BJ544" s="31"/>
      <c r="BK544" s="31"/>
      <c r="BL544" s="31"/>
      <c r="BM544" s="31"/>
      <c r="BN544" s="31"/>
      <c r="BO544" s="31"/>
      <c r="BP544" s="31"/>
      <c r="BQ544" s="31"/>
      <c r="BR544" s="31"/>
      <c r="BS544" s="31"/>
      <c r="BT544" s="31"/>
      <c r="BU544" s="31"/>
      <c r="BV544" s="31"/>
      <c r="BW544" s="31"/>
      <c r="BX544" s="31"/>
      <c r="BY544" s="31"/>
      <c r="BZ544" s="31"/>
      <c r="CA544" s="31"/>
      <c r="CB544" s="31"/>
      <c r="CC544" s="31"/>
      <c r="CD544" s="31"/>
      <c r="CE544" s="31"/>
      <c r="CF544" s="31"/>
      <c r="CG544" s="31"/>
      <c r="CH544" s="31"/>
      <c r="CI544" s="31"/>
      <c r="CJ544" s="31"/>
      <c r="CK544" s="31"/>
      <c r="CL544" s="31"/>
      <c r="CM544" s="31"/>
      <c r="CN544" s="31"/>
      <c r="CO544" s="31"/>
      <c r="CP544" s="31"/>
      <c r="CQ544" s="31"/>
      <c r="CR544" s="31"/>
      <c r="CS544" s="31"/>
      <c r="CT544" s="31"/>
      <c r="CU544" s="31"/>
      <c r="CV544" s="31"/>
    </row>
    <row r="545" spans="1:100" x14ac:dyDescent="0.3">
      <c r="A545" s="31"/>
      <c r="B545" s="31"/>
      <c r="C545" s="31"/>
      <c r="D545" s="31"/>
      <c r="E545" s="31"/>
      <c r="F545" s="31"/>
      <c r="AQ545" s="31"/>
      <c r="AR545" s="31"/>
      <c r="AS545" s="31"/>
      <c r="AT545" s="31"/>
      <c r="AU545" s="31"/>
      <c r="AV545" s="31"/>
      <c r="AW545" s="32"/>
      <c r="AX545" s="32"/>
      <c r="AY545" s="32"/>
      <c r="AZ545" s="32"/>
      <c r="BA545" s="32"/>
      <c r="BB545" s="32"/>
      <c r="BC545" s="31"/>
      <c r="BD545" s="31"/>
      <c r="BE545" s="31"/>
      <c r="BF545" s="31"/>
      <c r="BG545" s="31"/>
      <c r="BH545" s="31"/>
      <c r="BI545" s="31"/>
      <c r="BJ545" s="31"/>
      <c r="BK545" s="31"/>
      <c r="BL545" s="31"/>
      <c r="BM545" s="31"/>
      <c r="BN545" s="31"/>
      <c r="BO545" s="31"/>
      <c r="BP545" s="31"/>
      <c r="BQ545" s="31"/>
      <c r="BR545" s="31"/>
      <c r="BS545" s="31"/>
      <c r="BT545" s="31"/>
      <c r="BU545" s="31"/>
      <c r="BV545" s="31"/>
      <c r="BW545" s="31"/>
      <c r="BX545" s="31"/>
      <c r="BY545" s="31"/>
      <c r="BZ545" s="31"/>
      <c r="CA545" s="31"/>
      <c r="CB545" s="31"/>
      <c r="CC545" s="31"/>
      <c r="CD545" s="31"/>
      <c r="CE545" s="31"/>
      <c r="CF545" s="31"/>
      <c r="CG545" s="31"/>
      <c r="CH545" s="31"/>
      <c r="CI545" s="31"/>
      <c r="CJ545" s="31"/>
      <c r="CK545" s="31"/>
      <c r="CL545" s="31"/>
      <c r="CM545" s="31"/>
      <c r="CN545" s="31"/>
      <c r="CO545" s="31"/>
      <c r="CP545" s="31"/>
      <c r="CQ545" s="31"/>
      <c r="CR545" s="31"/>
      <c r="CS545" s="31"/>
      <c r="CT545" s="31"/>
      <c r="CU545" s="31"/>
      <c r="CV545" s="31"/>
    </row>
    <row r="546" spans="1:100" x14ac:dyDescent="0.3">
      <c r="A546" s="31"/>
      <c r="B546" s="31"/>
      <c r="C546" s="31"/>
      <c r="D546" s="31"/>
      <c r="E546" s="31"/>
      <c r="F546" s="31"/>
      <c r="AQ546" s="31"/>
      <c r="AR546" s="31"/>
      <c r="AS546" s="31"/>
      <c r="AT546" s="31"/>
      <c r="AU546" s="31"/>
      <c r="AV546" s="31"/>
      <c r="AW546" s="32"/>
      <c r="AX546" s="32"/>
      <c r="AY546" s="32"/>
      <c r="AZ546" s="32"/>
      <c r="BA546" s="32"/>
      <c r="BB546" s="32"/>
      <c r="BC546" s="31"/>
      <c r="BD546" s="31"/>
      <c r="BE546" s="31"/>
      <c r="BF546" s="31"/>
      <c r="BG546" s="31"/>
      <c r="BH546" s="31"/>
      <c r="BI546" s="31"/>
      <c r="BJ546" s="31"/>
      <c r="BK546" s="31"/>
      <c r="BL546" s="31"/>
      <c r="BM546" s="31"/>
      <c r="BN546" s="31"/>
      <c r="BO546" s="31"/>
      <c r="BP546" s="31"/>
      <c r="BQ546" s="31"/>
      <c r="BR546" s="31"/>
      <c r="BS546" s="31"/>
      <c r="BT546" s="31"/>
      <c r="BU546" s="31"/>
      <c r="BV546" s="31"/>
      <c r="BW546" s="31"/>
      <c r="BX546" s="31"/>
      <c r="BY546" s="31"/>
      <c r="BZ546" s="31"/>
      <c r="CA546" s="31"/>
      <c r="CB546" s="31"/>
      <c r="CC546" s="31"/>
      <c r="CD546" s="31"/>
      <c r="CE546" s="31"/>
      <c r="CF546" s="31"/>
      <c r="CG546" s="31"/>
      <c r="CH546" s="31"/>
      <c r="CI546" s="31"/>
      <c r="CJ546" s="31"/>
      <c r="CK546" s="31"/>
      <c r="CL546" s="31"/>
      <c r="CM546" s="31"/>
      <c r="CN546" s="31"/>
      <c r="CO546" s="31"/>
      <c r="CP546" s="31"/>
      <c r="CQ546" s="31"/>
      <c r="CR546" s="31"/>
      <c r="CS546" s="31"/>
      <c r="CT546" s="31"/>
      <c r="CU546" s="31"/>
      <c r="CV546" s="31"/>
    </row>
    <row r="547" spans="1:100" x14ac:dyDescent="0.3">
      <c r="A547" s="31"/>
      <c r="B547" s="31"/>
      <c r="C547" s="31"/>
      <c r="D547" s="31"/>
      <c r="E547" s="31"/>
      <c r="F547" s="31"/>
      <c r="AQ547" s="31"/>
      <c r="AR547" s="31"/>
      <c r="AS547" s="31"/>
      <c r="AT547" s="31"/>
      <c r="AU547" s="31"/>
      <c r="AV547" s="31"/>
      <c r="AW547" s="32"/>
      <c r="AX547" s="32"/>
      <c r="AY547" s="32"/>
      <c r="AZ547" s="32"/>
      <c r="BA547" s="32"/>
      <c r="BB547" s="32"/>
      <c r="BC547" s="31"/>
      <c r="BD547" s="31"/>
      <c r="BE547" s="31"/>
      <c r="BF547" s="31"/>
      <c r="BG547" s="31"/>
      <c r="BH547" s="31"/>
      <c r="BI547" s="31"/>
      <c r="BJ547" s="31"/>
      <c r="BK547" s="31"/>
      <c r="BL547" s="31"/>
      <c r="BM547" s="31"/>
      <c r="BN547" s="31"/>
      <c r="BO547" s="31"/>
      <c r="BP547" s="31"/>
      <c r="BQ547" s="31"/>
      <c r="BR547" s="31"/>
      <c r="BS547" s="31"/>
      <c r="BT547" s="31"/>
      <c r="BU547" s="31"/>
      <c r="BV547" s="31"/>
      <c r="BW547" s="31"/>
      <c r="BX547" s="31"/>
      <c r="BY547" s="31"/>
      <c r="BZ547" s="31"/>
      <c r="CA547" s="31"/>
      <c r="CB547" s="31"/>
      <c r="CC547" s="31"/>
      <c r="CD547" s="31"/>
      <c r="CE547" s="31"/>
      <c r="CF547" s="31"/>
      <c r="CG547" s="31"/>
      <c r="CH547" s="31"/>
      <c r="CI547" s="31"/>
      <c r="CJ547" s="31"/>
      <c r="CK547" s="31"/>
      <c r="CL547" s="31"/>
      <c r="CM547" s="31"/>
      <c r="CN547" s="31"/>
      <c r="CO547" s="31"/>
      <c r="CP547" s="31"/>
      <c r="CQ547" s="31"/>
      <c r="CR547" s="31"/>
      <c r="CS547" s="31"/>
      <c r="CT547" s="31"/>
      <c r="CU547" s="31"/>
      <c r="CV547" s="31"/>
    </row>
    <row r="548" spans="1:100" x14ac:dyDescent="0.3">
      <c r="A548" s="31"/>
      <c r="B548" s="31"/>
      <c r="C548" s="31"/>
      <c r="D548" s="31"/>
      <c r="E548" s="31"/>
      <c r="F548" s="31"/>
      <c r="AQ548" s="31"/>
      <c r="AR548" s="31"/>
      <c r="AS548" s="31"/>
      <c r="AT548" s="31"/>
      <c r="AU548" s="31"/>
      <c r="AV548" s="31"/>
      <c r="AW548" s="32"/>
      <c r="AX548" s="32"/>
      <c r="AY548" s="32"/>
      <c r="AZ548" s="32"/>
      <c r="BA548" s="32"/>
      <c r="BB548" s="32"/>
      <c r="BC548" s="31"/>
      <c r="BD548" s="31"/>
      <c r="BE548" s="31"/>
      <c r="BF548" s="31"/>
      <c r="BG548" s="31"/>
      <c r="BH548" s="31"/>
      <c r="BI548" s="31"/>
      <c r="BJ548" s="31"/>
      <c r="BK548" s="31"/>
      <c r="BL548" s="31"/>
      <c r="BM548" s="31"/>
      <c r="BN548" s="31"/>
      <c r="BO548" s="31"/>
      <c r="BP548" s="31"/>
      <c r="BQ548" s="31"/>
      <c r="BR548" s="31"/>
      <c r="BS548" s="31"/>
      <c r="BT548" s="31"/>
      <c r="BU548" s="31"/>
      <c r="BV548" s="31"/>
      <c r="BW548" s="31"/>
      <c r="BX548" s="31"/>
      <c r="BY548" s="31"/>
      <c r="BZ548" s="31"/>
      <c r="CA548" s="31"/>
      <c r="CB548" s="31"/>
      <c r="CC548" s="31"/>
      <c r="CD548" s="31"/>
      <c r="CE548" s="31"/>
      <c r="CF548" s="31"/>
      <c r="CG548" s="31"/>
      <c r="CH548" s="31"/>
      <c r="CI548" s="31"/>
      <c r="CJ548" s="31"/>
      <c r="CK548" s="31"/>
      <c r="CL548" s="31"/>
      <c r="CM548" s="31"/>
      <c r="CN548" s="31"/>
      <c r="CO548" s="31"/>
      <c r="CP548" s="31"/>
      <c r="CQ548" s="31"/>
      <c r="CR548" s="31"/>
      <c r="CS548" s="31"/>
      <c r="CT548" s="31"/>
      <c r="CU548" s="31"/>
      <c r="CV548" s="31"/>
    </row>
    <row r="549" spans="1:100" x14ac:dyDescent="0.3">
      <c r="A549" s="31"/>
      <c r="B549" s="31"/>
      <c r="C549" s="31"/>
      <c r="D549" s="31"/>
      <c r="E549" s="31"/>
      <c r="F549" s="31"/>
      <c r="AQ549" s="31"/>
      <c r="AR549" s="31"/>
      <c r="AS549" s="31"/>
      <c r="AT549" s="31"/>
      <c r="AU549" s="31"/>
      <c r="AV549" s="31"/>
      <c r="AW549" s="32"/>
      <c r="AX549" s="32"/>
      <c r="AY549" s="32"/>
      <c r="AZ549" s="32"/>
      <c r="BA549" s="32"/>
      <c r="BB549" s="32"/>
      <c r="BC549" s="31"/>
      <c r="BD549" s="31"/>
      <c r="BE549" s="31"/>
      <c r="BF549" s="31"/>
      <c r="BG549" s="31"/>
      <c r="BH549" s="31"/>
      <c r="BI549" s="31"/>
      <c r="BJ549" s="31"/>
      <c r="BK549" s="31"/>
      <c r="BL549" s="31"/>
      <c r="BM549" s="31"/>
      <c r="BN549" s="31"/>
      <c r="BO549" s="31"/>
      <c r="BP549" s="31"/>
      <c r="BQ549" s="31"/>
      <c r="BR549" s="31"/>
      <c r="BS549" s="31"/>
      <c r="BT549" s="31"/>
      <c r="BU549" s="31"/>
      <c r="BV549" s="31"/>
      <c r="BW549" s="31"/>
      <c r="BX549" s="31"/>
      <c r="BY549" s="31"/>
      <c r="BZ549" s="31"/>
      <c r="CA549" s="31"/>
      <c r="CB549" s="31"/>
      <c r="CC549" s="31"/>
      <c r="CD549" s="31"/>
      <c r="CE549" s="31"/>
      <c r="CF549" s="31"/>
      <c r="CG549" s="31"/>
      <c r="CH549" s="31"/>
      <c r="CI549" s="31"/>
      <c r="CJ549" s="31"/>
      <c r="CK549" s="31"/>
      <c r="CL549" s="31"/>
      <c r="CM549" s="31"/>
      <c r="CN549" s="31"/>
      <c r="CO549" s="31"/>
      <c r="CP549" s="31"/>
      <c r="CQ549" s="31"/>
      <c r="CR549" s="31"/>
      <c r="CS549" s="31"/>
      <c r="CT549" s="31"/>
      <c r="CU549" s="31"/>
      <c r="CV549" s="31"/>
    </row>
    <row r="550" spans="1:100" x14ac:dyDescent="0.3">
      <c r="A550" s="31"/>
      <c r="B550" s="31"/>
      <c r="C550" s="31"/>
      <c r="D550" s="31"/>
      <c r="E550" s="31"/>
      <c r="F550" s="31"/>
      <c r="AQ550" s="31"/>
      <c r="AR550" s="31"/>
      <c r="AS550" s="31"/>
      <c r="AT550" s="31"/>
      <c r="AU550" s="31"/>
      <c r="AV550" s="31"/>
      <c r="AW550" s="32"/>
      <c r="AX550" s="32"/>
      <c r="AY550" s="32"/>
      <c r="AZ550" s="32"/>
      <c r="BA550" s="32"/>
      <c r="BB550" s="32"/>
      <c r="BC550" s="31"/>
      <c r="BD550" s="31"/>
      <c r="BE550" s="31"/>
      <c r="BF550" s="31"/>
      <c r="BG550" s="31"/>
      <c r="BH550" s="31"/>
      <c r="BI550" s="31"/>
      <c r="BJ550" s="31"/>
      <c r="BK550" s="31"/>
      <c r="BL550" s="31"/>
      <c r="BM550" s="31"/>
      <c r="BN550" s="31"/>
      <c r="BO550" s="31"/>
      <c r="BP550" s="31"/>
      <c r="BQ550" s="31"/>
      <c r="BR550" s="31"/>
      <c r="BS550" s="31"/>
      <c r="BT550" s="31"/>
      <c r="BU550" s="31"/>
      <c r="BV550" s="31"/>
      <c r="BW550" s="31"/>
      <c r="BX550" s="31"/>
      <c r="BY550" s="31"/>
      <c r="BZ550" s="31"/>
      <c r="CA550" s="31"/>
      <c r="CB550" s="31"/>
      <c r="CC550" s="31"/>
      <c r="CD550" s="31"/>
      <c r="CE550" s="31"/>
      <c r="CF550" s="31"/>
      <c r="CG550" s="31"/>
      <c r="CH550" s="31"/>
      <c r="CI550" s="31"/>
      <c r="CJ550" s="31"/>
      <c r="CK550" s="31"/>
      <c r="CL550" s="31"/>
      <c r="CM550" s="31"/>
      <c r="CN550" s="31"/>
      <c r="CO550" s="31"/>
      <c r="CP550" s="31"/>
      <c r="CQ550" s="31"/>
      <c r="CR550" s="31"/>
      <c r="CS550" s="31"/>
      <c r="CT550" s="31"/>
      <c r="CU550" s="31"/>
      <c r="CV550" s="31"/>
    </row>
    <row r="551" spans="1:100" x14ac:dyDescent="0.3">
      <c r="A551" s="31"/>
      <c r="B551" s="31"/>
      <c r="C551" s="31"/>
      <c r="D551" s="31"/>
      <c r="E551" s="31"/>
      <c r="F551" s="31"/>
      <c r="AQ551" s="31"/>
      <c r="AR551" s="31"/>
      <c r="AS551" s="31"/>
      <c r="AT551" s="31"/>
      <c r="AU551" s="31"/>
      <c r="AV551" s="31"/>
      <c r="AW551" s="32"/>
      <c r="AX551" s="32"/>
      <c r="AY551" s="32"/>
      <c r="AZ551" s="32"/>
      <c r="BA551" s="32"/>
      <c r="BB551" s="32"/>
      <c r="BC551" s="31"/>
      <c r="BD551" s="31"/>
      <c r="BE551" s="31"/>
      <c r="BF551" s="31"/>
      <c r="BG551" s="31"/>
      <c r="BH551" s="31"/>
      <c r="BI551" s="31"/>
      <c r="BJ551" s="31"/>
      <c r="BK551" s="31"/>
      <c r="BL551" s="31"/>
      <c r="BM551" s="31"/>
      <c r="BN551" s="31"/>
      <c r="BO551" s="31"/>
      <c r="BP551" s="31"/>
      <c r="BQ551" s="31"/>
      <c r="BR551" s="31"/>
      <c r="BS551" s="31"/>
      <c r="BT551" s="31"/>
      <c r="BU551" s="31"/>
      <c r="BV551" s="31"/>
      <c r="BW551" s="31"/>
      <c r="BX551" s="31"/>
      <c r="BY551" s="31"/>
      <c r="BZ551" s="31"/>
      <c r="CA551" s="31"/>
      <c r="CB551" s="31"/>
      <c r="CC551" s="31"/>
      <c r="CD551" s="31"/>
      <c r="CE551" s="31"/>
      <c r="CF551" s="31"/>
      <c r="CG551" s="31"/>
      <c r="CH551" s="31"/>
      <c r="CI551" s="31"/>
      <c r="CJ551" s="31"/>
      <c r="CK551" s="31"/>
      <c r="CL551" s="31"/>
      <c r="CM551" s="31"/>
      <c r="CN551" s="31"/>
      <c r="CO551" s="31"/>
      <c r="CP551" s="31"/>
      <c r="CQ551" s="31"/>
      <c r="CR551" s="31"/>
      <c r="CS551" s="31"/>
      <c r="CT551" s="31"/>
      <c r="CU551" s="31"/>
      <c r="CV551" s="31"/>
    </row>
    <row r="552" spans="1:100" x14ac:dyDescent="0.3">
      <c r="A552" s="31"/>
      <c r="B552" s="31"/>
      <c r="C552" s="31"/>
      <c r="D552" s="31"/>
      <c r="E552" s="31"/>
      <c r="F552" s="31"/>
      <c r="AQ552" s="31"/>
      <c r="AR552" s="31"/>
      <c r="AS552" s="31"/>
      <c r="AT552" s="31"/>
      <c r="AU552" s="31"/>
      <c r="AV552" s="31"/>
      <c r="AW552" s="32"/>
      <c r="AX552" s="32"/>
      <c r="AY552" s="32"/>
      <c r="AZ552" s="32"/>
      <c r="BA552" s="32"/>
      <c r="BB552" s="32"/>
      <c r="BC552" s="31"/>
      <c r="BD552" s="31"/>
      <c r="BE552" s="31"/>
      <c r="BF552" s="31"/>
      <c r="BG552" s="31"/>
      <c r="BH552" s="31"/>
      <c r="BI552" s="31"/>
      <c r="BJ552" s="31"/>
      <c r="BK552" s="31"/>
      <c r="BL552" s="31"/>
      <c r="BM552" s="31"/>
      <c r="BN552" s="31"/>
      <c r="BO552" s="31"/>
      <c r="BP552" s="31"/>
      <c r="BQ552" s="31"/>
      <c r="BR552" s="31"/>
      <c r="BS552" s="31"/>
      <c r="BT552" s="31"/>
      <c r="BU552" s="31"/>
      <c r="BV552" s="31"/>
      <c r="BW552" s="31"/>
      <c r="BX552" s="31"/>
      <c r="BY552" s="31"/>
      <c r="BZ552" s="31"/>
      <c r="CA552" s="31"/>
      <c r="CB552" s="31"/>
      <c r="CC552" s="31"/>
      <c r="CD552" s="31"/>
      <c r="CE552" s="31"/>
      <c r="CF552" s="31"/>
      <c r="CG552" s="31"/>
      <c r="CH552" s="31"/>
      <c r="CI552" s="31"/>
      <c r="CJ552" s="31"/>
      <c r="CK552" s="31"/>
      <c r="CL552" s="31"/>
      <c r="CM552" s="31"/>
      <c r="CN552" s="31"/>
      <c r="CO552" s="31"/>
      <c r="CP552" s="31"/>
      <c r="CQ552" s="31"/>
      <c r="CR552" s="31"/>
      <c r="CS552" s="31"/>
      <c r="CT552" s="31"/>
      <c r="CU552" s="31"/>
      <c r="CV552" s="31"/>
    </row>
    <row r="553" spans="1:100" x14ac:dyDescent="0.3">
      <c r="A553" s="31"/>
      <c r="B553" s="31"/>
      <c r="C553" s="31"/>
      <c r="D553" s="31"/>
      <c r="E553" s="31"/>
      <c r="F553" s="31"/>
      <c r="AQ553" s="31"/>
      <c r="AR553" s="31"/>
      <c r="AS553" s="31"/>
      <c r="AT553" s="31"/>
      <c r="AU553" s="31"/>
      <c r="AV553" s="31"/>
      <c r="AW553" s="32"/>
      <c r="AX553" s="32"/>
      <c r="AY553" s="32"/>
      <c r="AZ553" s="32"/>
      <c r="BA553" s="32"/>
      <c r="BB553" s="32"/>
      <c r="BC553" s="31"/>
      <c r="BD553" s="31"/>
      <c r="BE553" s="31"/>
      <c r="BF553" s="31"/>
      <c r="BG553" s="31"/>
      <c r="BH553" s="31"/>
      <c r="BI553" s="31"/>
      <c r="BJ553" s="31"/>
      <c r="BK553" s="31"/>
      <c r="BL553" s="31"/>
      <c r="BM553" s="31"/>
      <c r="BN553" s="31"/>
      <c r="BO553" s="31"/>
      <c r="BP553" s="31"/>
      <c r="BQ553" s="31"/>
      <c r="BR553" s="31"/>
      <c r="BS553" s="31"/>
      <c r="BT553" s="31"/>
      <c r="BU553" s="31"/>
      <c r="BV553" s="31"/>
      <c r="BW553" s="31"/>
      <c r="BX553" s="31"/>
      <c r="BY553" s="31"/>
      <c r="BZ553" s="31"/>
      <c r="CA553" s="31"/>
      <c r="CB553" s="31"/>
      <c r="CC553" s="31"/>
      <c r="CD553" s="31"/>
      <c r="CE553" s="31"/>
      <c r="CF553" s="31"/>
      <c r="CG553" s="31"/>
      <c r="CH553" s="31"/>
      <c r="CI553" s="31"/>
      <c r="CJ553" s="31"/>
      <c r="CK553" s="31"/>
      <c r="CL553" s="31"/>
      <c r="CM553" s="31"/>
      <c r="CN553" s="31"/>
      <c r="CO553" s="31"/>
      <c r="CP553" s="31"/>
      <c r="CQ553" s="31"/>
      <c r="CR553" s="31"/>
      <c r="CS553" s="31"/>
      <c r="CT553" s="31"/>
      <c r="CU553" s="31"/>
      <c r="CV553" s="31"/>
    </row>
    <row r="554" spans="1:100" x14ac:dyDescent="0.3">
      <c r="A554" s="31"/>
      <c r="B554" s="31"/>
      <c r="C554" s="31"/>
      <c r="D554" s="31"/>
      <c r="E554" s="31"/>
      <c r="F554" s="31"/>
      <c r="AQ554" s="31"/>
      <c r="AR554" s="31"/>
      <c r="AS554" s="31"/>
      <c r="AT554" s="31"/>
      <c r="AU554" s="31"/>
      <c r="AV554" s="31"/>
      <c r="AW554" s="32"/>
      <c r="AX554" s="32"/>
      <c r="AY554" s="32"/>
      <c r="AZ554" s="32"/>
      <c r="BA554" s="32"/>
      <c r="BB554" s="32"/>
      <c r="BC554" s="31"/>
      <c r="BD554" s="31"/>
      <c r="BE554" s="31"/>
      <c r="BF554" s="31"/>
      <c r="BG554" s="31"/>
      <c r="BH554" s="31"/>
      <c r="BI554" s="31"/>
      <c r="BJ554" s="31"/>
      <c r="BK554" s="31"/>
      <c r="BL554" s="31"/>
      <c r="BM554" s="31"/>
      <c r="BN554" s="31"/>
      <c r="BO554" s="31"/>
      <c r="BP554" s="31"/>
      <c r="BQ554" s="31"/>
      <c r="BR554" s="31"/>
      <c r="BS554" s="31"/>
      <c r="BT554" s="31"/>
      <c r="BU554" s="31"/>
      <c r="BV554" s="31"/>
      <c r="BW554" s="31"/>
      <c r="BX554" s="31"/>
      <c r="BY554" s="31"/>
      <c r="BZ554" s="31"/>
      <c r="CA554" s="31"/>
      <c r="CB554" s="31"/>
      <c r="CC554" s="31"/>
      <c r="CD554" s="31"/>
      <c r="CE554" s="31"/>
      <c r="CF554" s="31"/>
      <c r="CG554" s="31"/>
      <c r="CH554" s="31"/>
      <c r="CI554" s="31"/>
      <c r="CJ554" s="31"/>
      <c r="CK554" s="31"/>
      <c r="CL554" s="31"/>
      <c r="CM554" s="31"/>
      <c r="CN554" s="31"/>
      <c r="CO554" s="31"/>
      <c r="CP554" s="31"/>
      <c r="CQ554" s="31"/>
      <c r="CR554" s="31"/>
      <c r="CS554" s="31"/>
      <c r="CT554" s="31"/>
      <c r="CU554" s="31"/>
      <c r="CV554" s="31"/>
    </row>
    <row r="555" spans="1:100" x14ac:dyDescent="0.3">
      <c r="A555" s="31"/>
      <c r="B555" s="31"/>
      <c r="C555" s="31"/>
      <c r="D555" s="31"/>
      <c r="E555" s="31"/>
      <c r="F555" s="31"/>
      <c r="AQ555" s="31"/>
      <c r="AR555" s="31"/>
      <c r="AS555" s="31"/>
      <c r="AT555" s="31"/>
      <c r="AU555" s="31"/>
      <c r="AV555" s="31"/>
      <c r="AW555" s="32"/>
      <c r="AX555" s="32"/>
      <c r="AY555" s="32"/>
      <c r="AZ555" s="32"/>
      <c r="BA555" s="32"/>
      <c r="BB555" s="32"/>
      <c r="BC555" s="31"/>
      <c r="BD555" s="31"/>
      <c r="BE555" s="31"/>
      <c r="BF555" s="31"/>
      <c r="BG555" s="31"/>
      <c r="BH555" s="31"/>
      <c r="BI555" s="31"/>
      <c r="BJ555" s="31"/>
      <c r="BK555" s="31"/>
      <c r="BL555" s="31"/>
      <c r="BM555" s="31"/>
      <c r="BN555" s="31"/>
      <c r="BO555" s="31"/>
      <c r="BP555" s="31"/>
      <c r="BQ555" s="31"/>
      <c r="BR555" s="31"/>
      <c r="BS555" s="31"/>
      <c r="BT555" s="31"/>
      <c r="BU555" s="31"/>
      <c r="BV555" s="31"/>
      <c r="BW555" s="31"/>
      <c r="BX555" s="31"/>
      <c r="BY555" s="31"/>
      <c r="BZ555" s="31"/>
      <c r="CA555" s="31"/>
      <c r="CB555" s="31"/>
      <c r="CC555" s="31"/>
      <c r="CD555" s="31"/>
      <c r="CE555" s="31"/>
      <c r="CF555" s="31"/>
      <c r="CG555" s="31"/>
      <c r="CH555" s="31"/>
      <c r="CI555" s="31"/>
      <c r="CJ555" s="31"/>
      <c r="CK555" s="31"/>
      <c r="CL555" s="31"/>
      <c r="CM555" s="31"/>
      <c r="CN555" s="31"/>
      <c r="CO555" s="31"/>
      <c r="CP555" s="31"/>
      <c r="CQ555" s="31"/>
      <c r="CR555" s="31"/>
      <c r="CS555" s="31"/>
      <c r="CT555" s="31"/>
      <c r="CU555" s="31"/>
      <c r="CV555" s="31"/>
    </row>
    <row r="556" spans="1:100" x14ac:dyDescent="0.3">
      <c r="A556" s="31"/>
      <c r="B556" s="31"/>
      <c r="C556" s="31"/>
      <c r="D556" s="31"/>
      <c r="E556" s="31"/>
      <c r="F556" s="31"/>
      <c r="AQ556" s="31"/>
      <c r="AR556" s="31"/>
      <c r="AS556" s="31"/>
      <c r="AT556" s="31"/>
      <c r="AU556" s="31"/>
      <c r="AV556" s="31"/>
      <c r="AW556" s="32"/>
      <c r="AX556" s="32"/>
      <c r="AY556" s="32"/>
      <c r="AZ556" s="32"/>
      <c r="BA556" s="32"/>
      <c r="BB556" s="32"/>
      <c r="BC556" s="31"/>
      <c r="BD556" s="31"/>
      <c r="BE556" s="31"/>
      <c r="BF556" s="31"/>
      <c r="BG556" s="31"/>
      <c r="BH556" s="31"/>
      <c r="BI556" s="31"/>
      <c r="BJ556" s="31"/>
      <c r="BK556" s="31"/>
      <c r="BL556" s="31"/>
      <c r="BM556" s="31"/>
      <c r="BN556" s="31"/>
      <c r="BO556" s="31"/>
      <c r="BP556" s="31"/>
      <c r="BQ556" s="31"/>
      <c r="BR556" s="31"/>
      <c r="BS556" s="31"/>
      <c r="BT556" s="31"/>
      <c r="BU556" s="31"/>
      <c r="BV556" s="31"/>
      <c r="BW556" s="31"/>
      <c r="BX556" s="31"/>
      <c r="BY556" s="31"/>
      <c r="BZ556" s="31"/>
      <c r="CA556" s="31"/>
      <c r="CB556" s="31"/>
      <c r="CC556" s="31"/>
      <c r="CD556" s="31"/>
      <c r="CE556" s="31"/>
      <c r="CF556" s="31"/>
      <c r="CG556" s="31"/>
      <c r="CH556" s="31"/>
      <c r="CI556" s="31"/>
      <c r="CJ556" s="31"/>
      <c r="CK556" s="31"/>
      <c r="CL556" s="31"/>
      <c r="CM556" s="31"/>
      <c r="CN556" s="31"/>
      <c r="CO556" s="31"/>
      <c r="CP556" s="31"/>
      <c r="CQ556" s="31"/>
      <c r="CR556" s="31"/>
      <c r="CS556" s="31"/>
      <c r="CT556" s="31"/>
      <c r="CU556" s="31"/>
      <c r="CV556" s="31"/>
    </row>
    <row r="557" spans="1:100" x14ac:dyDescent="0.3">
      <c r="A557" s="31"/>
      <c r="B557" s="31"/>
      <c r="C557" s="31"/>
      <c r="D557" s="31"/>
      <c r="E557" s="31"/>
      <c r="F557" s="31"/>
      <c r="AQ557" s="31"/>
      <c r="AR557" s="31"/>
      <c r="AS557" s="31"/>
      <c r="AT557" s="31"/>
      <c r="AU557" s="31"/>
      <c r="AV557" s="31"/>
      <c r="AW557" s="32"/>
      <c r="AX557" s="32"/>
      <c r="AY557" s="32"/>
      <c r="AZ557" s="32"/>
      <c r="BA557" s="32"/>
      <c r="BB557" s="32"/>
      <c r="BC557" s="31"/>
      <c r="BD557" s="31"/>
      <c r="BE557" s="31"/>
      <c r="BF557" s="31"/>
      <c r="BG557" s="31"/>
      <c r="BH557" s="31"/>
      <c r="BI557" s="31"/>
      <c r="BJ557" s="31"/>
      <c r="BK557" s="31"/>
      <c r="BL557" s="31"/>
      <c r="BM557" s="31"/>
      <c r="BN557" s="31"/>
      <c r="BO557" s="31"/>
      <c r="BP557" s="31"/>
      <c r="BQ557" s="31"/>
      <c r="BR557" s="31"/>
      <c r="BS557" s="31"/>
      <c r="BT557" s="31"/>
      <c r="BU557" s="31"/>
      <c r="BV557" s="31"/>
      <c r="BW557" s="31"/>
      <c r="BX557" s="31"/>
      <c r="BY557" s="31"/>
      <c r="BZ557" s="31"/>
      <c r="CA557" s="31"/>
      <c r="CB557" s="31"/>
      <c r="CC557" s="31"/>
      <c r="CD557" s="31"/>
      <c r="CE557" s="31"/>
      <c r="CF557" s="31"/>
      <c r="CG557" s="31"/>
      <c r="CH557" s="31"/>
      <c r="CI557" s="31"/>
      <c r="CJ557" s="31"/>
      <c r="CK557" s="31"/>
      <c r="CL557" s="31"/>
      <c r="CM557" s="31"/>
      <c r="CN557" s="31"/>
      <c r="CO557" s="31"/>
      <c r="CP557" s="31"/>
      <c r="CQ557" s="31"/>
      <c r="CR557" s="31"/>
      <c r="CS557" s="31"/>
      <c r="CT557" s="31"/>
      <c r="CU557" s="31"/>
      <c r="CV557" s="31"/>
    </row>
    <row r="558" spans="1:100" x14ac:dyDescent="0.3">
      <c r="A558" s="31"/>
      <c r="B558" s="31"/>
      <c r="C558" s="31"/>
      <c r="D558" s="31"/>
      <c r="E558" s="31"/>
      <c r="F558" s="31"/>
      <c r="AQ558" s="31"/>
      <c r="AR558" s="31"/>
      <c r="AS558" s="31"/>
      <c r="AT558" s="31"/>
      <c r="AU558" s="31"/>
      <c r="AV558" s="31"/>
      <c r="AW558" s="32"/>
      <c r="AX558" s="32"/>
      <c r="AY558" s="32"/>
      <c r="AZ558" s="32"/>
      <c r="BA558" s="32"/>
      <c r="BB558" s="32"/>
      <c r="BC558" s="31"/>
      <c r="BD558" s="31"/>
      <c r="BE558" s="31"/>
      <c r="BF558" s="31"/>
      <c r="BG558" s="31"/>
      <c r="BH558" s="31"/>
      <c r="BI558" s="31"/>
      <c r="BJ558" s="31"/>
      <c r="BK558" s="31"/>
      <c r="BL558" s="31"/>
      <c r="BM558" s="31"/>
      <c r="BN558" s="31"/>
      <c r="BO558" s="31"/>
      <c r="BP558" s="31"/>
      <c r="BQ558" s="31"/>
      <c r="BR558" s="31"/>
      <c r="BS558" s="31"/>
      <c r="BT558" s="31"/>
      <c r="BU558" s="31"/>
      <c r="BV558" s="31"/>
      <c r="BW558" s="31"/>
      <c r="BX558" s="31"/>
      <c r="BY558" s="31"/>
      <c r="BZ558" s="31"/>
      <c r="CA558" s="31"/>
      <c r="CB558" s="31"/>
      <c r="CC558" s="31"/>
      <c r="CD558" s="31"/>
      <c r="CE558" s="31"/>
      <c r="CF558" s="31"/>
      <c r="CG558" s="31"/>
      <c r="CH558" s="31"/>
      <c r="CI558" s="31"/>
      <c r="CJ558" s="31"/>
      <c r="CK558" s="31"/>
      <c r="CL558" s="31"/>
      <c r="CM558" s="31"/>
      <c r="CN558" s="31"/>
      <c r="CO558" s="31"/>
      <c r="CP558" s="31"/>
      <c r="CQ558" s="31"/>
      <c r="CR558" s="31"/>
      <c r="CS558" s="31"/>
      <c r="CT558" s="31"/>
      <c r="CU558" s="31"/>
      <c r="CV558" s="31"/>
    </row>
    <row r="559" spans="1:100" x14ac:dyDescent="0.3">
      <c r="A559" s="31"/>
      <c r="B559" s="31"/>
      <c r="C559" s="31"/>
      <c r="D559" s="31"/>
      <c r="E559" s="31"/>
      <c r="F559" s="31"/>
      <c r="AQ559" s="31"/>
      <c r="AR559" s="31"/>
      <c r="AS559" s="31"/>
      <c r="AT559" s="31"/>
      <c r="AU559" s="31"/>
      <c r="AV559" s="31"/>
      <c r="AW559" s="32"/>
      <c r="AX559" s="32"/>
      <c r="AY559" s="32"/>
      <c r="AZ559" s="32"/>
      <c r="BA559" s="32"/>
      <c r="BB559" s="32"/>
      <c r="BC559" s="31"/>
      <c r="BD559" s="31"/>
      <c r="BE559" s="31"/>
      <c r="BF559" s="31"/>
      <c r="BG559" s="31"/>
      <c r="BH559" s="31"/>
      <c r="BI559" s="31"/>
      <c r="BJ559" s="31"/>
      <c r="BK559" s="31"/>
      <c r="BL559" s="31"/>
      <c r="BM559" s="31"/>
      <c r="BN559" s="31"/>
      <c r="BO559" s="31"/>
      <c r="BP559" s="31"/>
      <c r="BQ559" s="31"/>
      <c r="BR559" s="31"/>
      <c r="BS559" s="31"/>
      <c r="BT559" s="31"/>
      <c r="BU559" s="31"/>
      <c r="BV559" s="31"/>
      <c r="BW559" s="31"/>
      <c r="BX559" s="31"/>
      <c r="BY559" s="31"/>
      <c r="BZ559" s="31"/>
      <c r="CA559" s="31"/>
      <c r="CB559" s="31"/>
      <c r="CC559" s="31"/>
      <c r="CD559" s="31"/>
      <c r="CE559" s="31"/>
      <c r="CF559" s="31"/>
      <c r="CG559" s="31"/>
      <c r="CH559" s="31"/>
      <c r="CI559" s="31"/>
      <c r="CJ559" s="31"/>
      <c r="CK559" s="31"/>
      <c r="CL559" s="31"/>
      <c r="CM559" s="31"/>
      <c r="CN559" s="31"/>
      <c r="CO559" s="31"/>
      <c r="CP559" s="31"/>
      <c r="CQ559" s="31"/>
      <c r="CR559" s="31"/>
      <c r="CS559" s="31"/>
      <c r="CT559" s="31"/>
      <c r="CU559" s="31"/>
      <c r="CV559" s="31"/>
    </row>
    <row r="560" spans="1:100" x14ac:dyDescent="0.3">
      <c r="A560" s="31"/>
      <c r="B560" s="31"/>
      <c r="C560" s="31"/>
      <c r="D560" s="31"/>
      <c r="E560" s="31"/>
      <c r="F560" s="31"/>
      <c r="AQ560" s="31"/>
      <c r="AR560" s="31"/>
      <c r="AS560" s="31"/>
      <c r="AT560" s="31"/>
      <c r="AU560" s="31"/>
      <c r="AV560" s="31"/>
      <c r="AW560" s="32"/>
      <c r="AX560" s="32"/>
      <c r="AY560" s="32"/>
      <c r="AZ560" s="32"/>
      <c r="BA560" s="32"/>
      <c r="BB560" s="32"/>
      <c r="BC560" s="31"/>
      <c r="BD560" s="31"/>
      <c r="BE560" s="31"/>
      <c r="BF560" s="31"/>
      <c r="BG560" s="31"/>
      <c r="BH560" s="31"/>
      <c r="BI560" s="31"/>
      <c r="BJ560" s="31"/>
      <c r="BK560" s="31"/>
      <c r="BL560" s="31"/>
      <c r="BM560" s="31"/>
      <c r="BN560" s="31"/>
      <c r="BO560" s="31"/>
      <c r="BP560" s="31"/>
      <c r="BQ560" s="31"/>
      <c r="BR560" s="31"/>
      <c r="BS560" s="31"/>
      <c r="BT560" s="31"/>
      <c r="BU560" s="31"/>
      <c r="BV560" s="31"/>
      <c r="BW560" s="31"/>
      <c r="BX560" s="31"/>
      <c r="BY560" s="31"/>
      <c r="BZ560" s="31"/>
      <c r="CA560" s="31"/>
      <c r="CB560" s="31"/>
      <c r="CC560" s="31"/>
      <c r="CD560" s="31"/>
      <c r="CE560" s="31"/>
      <c r="CF560" s="31"/>
      <c r="CG560" s="31"/>
      <c r="CH560" s="31"/>
      <c r="CI560" s="31"/>
      <c r="CJ560" s="31"/>
      <c r="CK560" s="31"/>
      <c r="CL560" s="31"/>
      <c r="CM560" s="31"/>
      <c r="CN560" s="31"/>
      <c r="CO560" s="31"/>
      <c r="CP560" s="31"/>
      <c r="CQ560" s="31"/>
      <c r="CR560" s="31"/>
      <c r="CS560" s="31"/>
      <c r="CT560" s="31"/>
      <c r="CU560" s="31"/>
      <c r="CV560" s="31"/>
    </row>
    <row r="561" spans="1:100" x14ac:dyDescent="0.3">
      <c r="A561" s="31"/>
      <c r="B561" s="31"/>
      <c r="C561" s="31"/>
      <c r="D561" s="31"/>
      <c r="E561" s="31"/>
      <c r="F561" s="31"/>
      <c r="AQ561" s="31"/>
      <c r="AR561" s="31"/>
      <c r="AS561" s="31"/>
      <c r="AT561" s="31"/>
      <c r="AU561" s="31"/>
      <c r="AV561" s="31"/>
      <c r="AW561" s="32"/>
      <c r="AX561" s="32"/>
      <c r="AY561" s="32"/>
      <c r="AZ561" s="32"/>
      <c r="BA561" s="32"/>
      <c r="BB561" s="32"/>
      <c r="BC561" s="31"/>
      <c r="BD561" s="31"/>
      <c r="BE561" s="31"/>
      <c r="BF561" s="31"/>
      <c r="BG561" s="31"/>
      <c r="BH561" s="31"/>
      <c r="BI561" s="31"/>
      <c r="BJ561" s="31"/>
      <c r="BK561" s="31"/>
      <c r="BL561" s="31"/>
      <c r="BM561" s="31"/>
      <c r="BN561" s="31"/>
      <c r="BO561" s="31"/>
      <c r="BP561" s="31"/>
      <c r="BQ561" s="31"/>
      <c r="BR561" s="31"/>
      <c r="BS561" s="31"/>
      <c r="BT561" s="31"/>
      <c r="BU561" s="31"/>
      <c r="BV561" s="31"/>
      <c r="BW561" s="31"/>
      <c r="BX561" s="31"/>
      <c r="BY561" s="31"/>
      <c r="BZ561" s="31"/>
      <c r="CA561" s="31"/>
      <c r="CB561" s="31"/>
      <c r="CC561" s="31"/>
      <c r="CD561" s="31"/>
      <c r="CE561" s="31"/>
      <c r="CF561" s="31"/>
      <c r="CG561" s="31"/>
      <c r="CH561" s="31"/>
      <c r="CI561" s="31"/>
      <c r="CJ561" s="31"/>
      <c r="CK561" s="31"/>
      <c r="CL561" s="31"/>
      <c r="CM561" s="31"/>
      <c r="CN561" s="31"/>
      <c r="CO561" s="31"/>
      <c r="CP561" s="31"/>
      <c r="CQ561" s="31"/>
      <c r="CR561" s="31"/>
      <c r="CS561" s="31"/>
      <c r="CT561" s="31"/>
      <c r="CU561" s="31"/>
      <c r="CV561" s="31"/>
    </row>
    <row r="562" spans="1:100" x14ac:dyDescent="0.3">
      <c r="A562" s="31"/>
      <c r="B562" s="31"/>
      <c r="C562" s="31"/>
      <c r="D562" s="31"/>
      <c r="E562" s="31"/>
      <c r="F562" s="31"/>
      <c r="AQ562" s="31"/>
      <c r="AR562" s="31"/>
      <c r="AS562" s="31"/>
      <c r="AT562" s="31"/>
      <c r="AU562" s="31"/>
      <c r="AV562" s="31"/>
      <c r="AW562" s="32"/>
      <c r="AX562" s="32"/>
      <c r="AY562" s="32"/>
      <c r="AZ562" s="32"/>
      <c r="BA562" s="32"/>
      <c r="BB562" s="32"/>
      <c r="BC562" s="31"/>
      <c r="BD562" s="31"/>
      <c r="BE562" s="31"/>
      <c r="BF562" s="31"/>
      <c r="BG562" s="31"/>
      <c r="BH562" s="31"/>
      <c r="BI562" s="31"/>
      <c r="BJ562" s="31"/>
      <c r="BK562" s="31"/>
      <c r="BL562" s="31"/>
      <c r="BM562" s="31"/>
      <c r="BN562" s="31"/>
      <c r="BO562" s="31"/>
      <c r="BP562" s="31"/>
      <c r="BQ562" s="31"/>
      <c r="BR562" s="31"/>
      <c r="BS562" s="31"/>
      <c r="BT562" s="31"/>
      <c r="BU562" s="31"/>
      <c r="BV562" s="31"/>
      <c r="BW562" s="31"/>
      <c r="BX562" s="31"/>
      <c r="BY562" s="31"/>
      <c r="BZ562" s="31"/>
      <c r="CA562" s="31"/>
      <c r="CB562" s="31"/>
      <c r="CC562" s="31"/>
      <c r="CD562" s="31"/>
      <c r="CE562" s="31"/>
      <c r="CF562" s="31"/>
      <c r="CG562" s="31"/>
      <c r="CH562" s="31"/>
      <c r="CI562" s="31"/>
      <c r="CJ562" s="31"/>
      <c r="CK562" s="31"/>
      <c r="CL562" s="31"/>
      <c r="CM562" s="31"/>
      <c r="CN562" s="31"/>
      <c r="CO562" s="31"/>
      <c r="CP562" s="31"/>
      <c r="CQ562" s="31"/>
      <c r="CR562" s="31"/>
      <c r="CS562" s="31"/>
      <c r="CT562" s="31"/>
      <c r="CU562" s="31"/>
      <c r="CV562" s="31"/>
    </row>
    <row r="563" spans="1:100" x14ac:dyDescent="0.3">
      <c r="A563" s="31"/>
      <c r="B563" s="31"/>
      <c r="C563" s="31"/>
      <c r="D563" s="31"/>
      <c r="E563" s="31"/>
      <c r="F563" s="31"/>
      <c r="AQ563" s="31"/>
      <c r="AR563" s="31"/>
      <c r="AS563" s="31"/>
      <c r="AT563" s="31"/>
      <c r="AU563" s="31"/>
      <c r="AV563" s="31"/>
      <c r="AW563" s="32"/>
      <c r="AX563" s="32"/>
      <c r="AY563" s="32"/>
      <c r="AZ563" s="32"/>
      <c r="BA563" s="32"/>
      <c r="BB563" s="32"/>
      <c r="BC563" s="31"/>
      <c r="BD563" s="31"/>
      <c r="BE563" s="31"/>
      <c r="BF563" s="31"/>
      <c r="BG563" s="31"/>
      <c r="BH563" s="31"/>
      <c r="BI563" s="31"/>
      <c r="BJ563" s="31"/>
      <c r="BK563" s="31"/>
      <c r="BL563" s="31"/>
      <c r="BM563" s="31"/>
      <c r="BN563" s="31"/>
      <c r="BO563" s="31"/>
      <c r="BP563" s="31"/>
      <c r="BQ563" s="31"/>
      <c r="BR563" s="31"/>
      <c r="BS563" s="31"/>
      <c r="BT563" s="31"/>
      <c r="BU563" s="31"/>
      <c r="BV563" s="31"/>
      <c r="BW563" s="31"/>
      <c r="BX563" s="31"/>
      <c r="BY563" s="31"/>
      <c r="BZ563" s="31"/>
      <c r="CA563" s="31"/>
      <c r="CB563" s="31"/>
      <c r="CC563" s="31"/>
      <c r="CD563" s="31"/>
      <c r="CE563" s="31"/>
      <c r="CF563" s="31"/>
      <c r="CG563" s="31"/>
      <c r="CH563" s="31"/>
      <c r="CI563" s="31"/>
      <c r="CJ563" s="31"/>
      <c r="CK563" s="31"/>
      <c r="CL563" s="31"/>
      <c r="CM563" s="31"/>
      <c r="CN563" s="31"/>
      <c r="CO563" s="31"/>
      <c r="CP563" s="31"/>
      <c r="CQ563" s="31"/>
      <c r="CR563" s="31"/>
      <c r="CS563" s="31"/>
      <c r="CT563" s="31"/>
      <c r="CU563" s="31"/>
      <c r="CV563" s="31"/>
    </row>
    <row r="564" spans="1:100" x14ac:dyDescent="0.3">
      <c r="A564" s="31"/>
      <c r="B564" s="31"/>
      <c r="C564" s="31"/>
      <c r="D564" s="31"/>
      <c r="E564" s="31"/>
      <c r="F564" s="31"/>
      <c r="AQ564" s="31"/>
      <c r="AR564" s="31"/>
      <c r="AS564" s="31"/>
      <c r="AT564" s="31"/>
      <c r="AU564" s="31"/>
      <c r="AV564" s="31"/>
      <c r="AW564" s="32"/>
      <c r="AX564" s="32"/>
      <c r="AY564" s="32"/>
      <c r="AZ564" s="32"/>
      <c r="BA564" s="32"/>
      <c r="BB564" s="32"/>
      <c r="BC564" s="31"/>
      <c r="BD564" s="31"/>
      <c r="BE564" s="31"/>
      <c r="BF564" s="31"/>
      <c r="BG564" s="31"/>
      <c r="BH564" s="31"/>
      <c r="BI564" s="31"/>
      <c r="BJ564" s="31"/>
      <c r="BK564" s="31"/>
      <c r="BL564" s="31"/>
      <c r="BM564" s="31"/>
      <c r="BN564" s="31"/>
      <c r="BO564" s="31"/>
      <c r="BP564" s="31"/>
      <c r="BQ564" s="31"/>
      <c r="BR564" s="31"/>
      <c r="BS564" s="31"/>
      <c r="BT564" s="31"/>
      <c r="BU564" s="31"/>
      <c r="BV564" s="31"/>
      <c r="BW564" s="31"/>
      <c r="BX564" s="31"/>
      <c r="BY564" s="31"/>
      <c r="BZ564" s="31"/>
      <c r="CA564" s="31"/>
      <c r="CB564" s="31"/>
      <c r="CC564" s="31"/>
      <c r="CD564" s="31"/>
      <c r="CE564" s="31"/>
      <c r="CF564" s="31"/>
      <c r="CG564" s="31"/>
      <c r="CH564" s="31"/>
      <c r="CI564" s="31"/>
      <c r="CJ564" s="31"/>
      <c r="CK564" s="31"/>
      <c r="CL564" s="31"/>
      <c r="CM564" s="31"/>
      <c r="CN564" s="31"/>
      <c r="CO564" s="31"/>
      <c r="CP564" s="31"/>
      <c r="CQ564" s="31"/>
      <c r="CR564" s="31"/>
      <c r="CS564" s="31"/>
      <c r="CT564" s="31"/>
      <c r="CU564" s="31"/>
      <c r="CV564" s="31"/>
    </row>
    <row r="565" spans="1:100" x14ac:dyDescent="0.3">
      <c r="A565" s="31"/>
      <c r="B565" s="31"/>
      <c r="C565" s="31"/>
      <c r="D565" s="31"/>
      <c r="E565" s="31"/>
      <c r="F565" s="31"/>
      <c r="AQ565" s="31"/>
      <c r="AR565" s="31"/>
      <c r="AS565" s="31"/>
      <c r="AT565" s="31"/>
      <c r="AU565" s="31"/>
      <c r="AV565" s="31"/>
      <c r="AW565" s="32"/>
      <c r="AX565" s="32"/>
      <c r="AY565" s="32"/>
      <c r="AZ565" s="32"/>
      <c r="BA565" s="32"/>
      <c r="BB565" s="32"/>
      <c r="BC565" s="31"/>
      <c r="BD565" s="31"/>
      <c r="BE565" s="31"/>
      <c r="BF565" s="31"/>
      <c r="BG565" s="31"/>
      <c r="BH565" s="31"/>
      <c r="BI565" s="31"/>
      <c r="BJ565" s="31"/>
      <c r="BK565" s="31"/>
      <c r="BL565" s="31"/>
      <c r="BM565" s="31"/>
      <c r="BN565" s="31"/>
      <c r="BO565" s="31"/>
      <c r="BP565" s="31"/>
      <c r="BQ565" s="31"/>
      <c r="BR565" s="31"/>
      <c r="BS565" s="31"/>
      <c r="BT565" s="31"/>
      <c r="BU565" s="31"/>
      <c r="BV565" s="31"/>
      <c r="BW565" s="31"/>
      <c r="BX565" s="31"/>
      <c r="BY565" s="31"/>
      <c r="BZ565" s="31"/>
      <c r="CA565" s="31"/>
      <c r="CB565" s="31"/>
      <c r="CC565" s="31"/>
      <c r="CD565" s="31"/>
      <c r="CE565" s="31"/>
      <c r="CF565" s="31"/>
      <c r="CG565" s="31"/>
      <c r="CH565" s="31"/>
      <c r="CI565" s="31"/>
      <c r="CJ565" s="31"/>
      <c r="CK565" s="31"/>
      <c r="CL565" s="31"/>
      <c r="CM565" s="31"/>
      <c r="CN565" s="31"/>
      <c r="CO565" s="31"/>
      <c r="CP565" s="31"/>
      <c r="CQ565" s="31"/>
      <c r="CR565" s="31"/>
      <c r="CS565" s="31"/>
      <c r="CT565" s="31"/>
      <c r="CU565" s="31"/>
      <c r="CV565" s="31"/>
    </row>
    <row r="566" spans="1:100" x14ac:dyDescent="0.3">
      <c r="A566" s="31"/>
      <c r="B566" s="31"/>
      <c r="C566" s="31"/>
      <c r="D566" s="31"/>
      <c r="E566" s="31"/>
      <c r="F566" s="31"/>
      <c r="AQ566" s="31"/>
      <c r="AR566" s="31"/>
      <c r="AS566" s="31"/>
      <c r="AT566" s="31"/>
      <c r="AU566" s="31"/>
      <c r="AV566" s="31"/>
      <c r="AW566" s="32"/>
      <c r="AX566" s="32"/>
      <c r="AY566" s="32"/>
      <c r="AZ566" s="32"/>
      <c r="BA566" s="32"/>
      <c r="BB566" s="32"/>
      <c r="BC566" s="31"/>
      <c r="BD566" s="31"/>
      <c r="BE566" s="31"/>
      <c r="BF566" s="31"/>
      <c r="BG566" s="31"/>
      <c r="BH566" s="31"/>
      <c r="BI566" s="31"/>
      <c r="BJ566" s="31"/>
      <c r="BK566" s="31"/>
      <c r="BL566" s="31"/>
      <c r="BM566" s="31"/>
      <c r="BN566" s="31"/>
      <c r="BO566" s="31"/>
      <c r="BP566" s="31"/>
      <c r="BQ566" s="31"/>
      <c r="BR566" s="31"/>
      <c r="BS566" s="31"/>
      <c r="BT566" s="31"/>
      <c r="BU566" s="31"/>
      <c r="BV566" s="31"/>
      <c r="BW566" s="31"/>
      <c r="BX566" s="31"/>
      <c r="BY566" s="31"/>
      <c r="BZ566" s="31"/>
      <c r="CA566" s="31"/>
      <c r="CB566" s="31"/>
      <c r="CC566" s="31"/>
      <c r="CD566" s="31"/>
      <c r="CE566" s="31"/>
      <c r="CF566" s="31"/>
      <c r="CG566" s="31"/>
      <c r="CH566" s="31"/>
      <c r="CI566" s="31"/>
      <c r="CJ566" s="31"/>
      <c r="CK566" s="31"/>
      <c r="CL566" s="31"/>
      <c r="CM566" s="31"/>
      <c r="CN566" s="31"/>
      <c r="CO566" s="31"/>
      <c r="CP566" s="31"/>
      <c r="CQ566" s="31"/>
      <c r="CR566" s="31"/>
      <c r="CS566" s="31"/>
      <c r="CT566" s="31"/>
      <c r="CU566" s="31"/>
      <c r="CV566" s="31"/>
    </row>
    <row r="567" spans="1:100" x14ac:dyDescent="0.3">
      <c r="A567" s="31"/>
      <c r="B567" s="31"/>
      <c r="C567" s="31"/>
      <c r="D567" s="31"/>
      <c r="E567" s="31"/>
      <c r="F567" s="31"/>
      <c r="AQ567" s="31"/>
      <c r="AR567" s="31"/>
      <c r="AS567" s="31"/>
      <c r="AT567" s="31"/>
      <c r="AU567" s="31"/>
      <c r="AV567" s="31"/>
      <c r="AW567" s="32"/>
      <c r="AX567" s="32"/>
      <c r="AY567" s="32"/>
      <c r="AZ567" s="32"/>
      <c r="BA567" s="32"/>
      <c r="BB567" s="32"/>
      <c r="BC567" s="31"/>
      <c r="BD567" s="31"/>
      <c r="BE567" s="31"/>
      <c r="BF567" s="31"/>
      <c r="BG567" s="31"/>
      <c r="BH567" s="31"/>
      <c r="BI567" s="31"/>
      <c r="BJ567" s="31"/>
      <c r="BK567" s="31"/>
      <c r="BL567" s="31"/>
      <c r="BM567" s="31"/>
      <c r="BN567" s="31"/>
      <c r="BO567" s="31"/>
      <c r="BP567" s="31"/>
      <c r="BQ567" s="31"/>
      <c r="BR567" s="31"/>
      <c r="BS567" s="31"/>
      <c r="BT567" s="31"/>
      <c r="BU567" s="31"/>
      <c r="BV567" s="31"/>
      <c r="BW567" s="31"/>
      <c r="BX567" s="31"/>
      <c r="BY567" s="31"/>
      <c r="BZ567" s="31"/>
      <c r="CA567" s="31"/>
      <c r="CB567" s="31"/>
      <c r="CC567" s="31"/>
      <c r="CD567" s="31"/>
      <c r="CE567" s="31"/>
      <c r="CF567" s="31"/>
      <c r="CG567" s="31"/>
      <c r="CH567" s="31"/>
      <c r="CI567" s="31"/>
      <c r="CJ567" s="31"/>
      <c r="CK567" s="31"/>
      <c r="CL567" s="31"/>
      <c r="CM567" s="31"/>
      <c r="CN567" s="31"/>
      <c r="CO567" s="31"/>
      <c r="CP567" s="31"/>
      <c r="CQ567" s="31"/>
      <c r="CR567" s="31"/>
      <c r="CS567" s="31"/>
      <c r="CT567" s="31"/>
      <c r="CU567" s="31"/>
      <c r="CV567" s="31"/>
    </row>
    <row r="568" spans="1:100" x14ac:dyDescent="0.3">
      <c r="A568" s="31"/>
      <c r="B568" s="31"/>
      <c r="C568" s="31"/>
      <c r="D568" s="31"/>
      <c r="E568" s="31"/>
      <c r="F568" s="31"/>
      <c r="AQ568" s="31"/>
      <c r="AR568" s="31"/>
      <c r="AS568" s="31"/>
      <c r="AT568" s="31"/>
      <c r="AU568" s="31"/>
      <c r="AV568" s="31"/>
      <c r="AW568" s="32"/>
      <c r="AX568" s="32"/>
      <c r="AY568" s="32"/>
      <c r="AZ568" s="32"/>
      <c r="BA568" s="32"/>
      <c r="BB568" s="32"/>
      <c r="BC568" s="31"/>
      <c r="BD568" s="31"/>
      <c r="BE568" s="31"/>
      <c r="BF568" s="31"/>
      <c r="BG568" s="31"/>
      <c r="BH568" s="31"/>
      <c r="BI568" s="31"/>
      <c r="BJ568" s="31"/>
      <c r="BK568" s="31"/>
      <c r="BL568" s="31"/>
      <c r="BM568" s="31"/>
      <c r="BN568" s="31"/>
      <c r="BO568" s="31"/>
      <c r="BP568" s="31"/>
      <c r="BQ568" s="31"/>
      <c r="BR568" s="31"/>
      <c r="BS568" s="31"/>
      <c r="BT568" s="31"/>
      <c r="BU568" s="31"/>
      <c r="BV568" s="31"/>
      <c r="BW568" s="31"/>
      <c r="BX568" s="31"/>
      <c r="BY568" s="31"/>
      <c r="BZ568" s="31"/>
      <c r="CA568" s="31"/>
      <c r="CB568" s="31"/>
      <c r="CC568" s="31"/>
      <c r="CD568" s="31"/>
      <c r="CE568" s="31"/>
      <c r="CF568" s="31"/>
      <c r="CG568" s="31"/>
      <c r="CH568" s="31"/>
      <c r="CI568" s="31"/>
      <c r="CJ568" s="31"/>
      <c r="CK568" s="31"/>
      <c r="CL568" s="31"/>
      <c r="CM568" s="31"/>
      <c r="CN568" s="31"/>
      <c r="CO568" s="31"/>
      <c r="CP568" s="31"/>
      <c r="CQ568" s="31"/>
      <c r="CR568" s="31"/>
      <c r="CS568" s="31"/>
      <c r="CT568" s="31"/>
      <c r="CU568" s="31"/>
      <c r="CV568" s="31"/>
    </row>
    <row r="569" spans="1:100" x14ac:dyDescent="0.3">
      <c r="A569" s="31"/>
      <c r="B569" s="31"/>
      <c r="C569" s="31"/>
      <c r="D569" s="31"/>
      <c r="E569" s="31"/>
      <c r="F569" s="31"/>
      <c r="AQ569" s="31"/>
      <c r="AR569" s="31"/>
      <c r="AS569" s="31"/>
      <c r="AT569" s="31"/>
      <c r="AU569" s="31"/>
      <c r="AV569" s="31"/>
      <c r="AW569" s="32"/>
      <c r="AX569" s="32"/>
      <c r="AY569" s="32"/>
      <c r="AZ569" s="32"/>
      <c r="BA569" s="32"/>
      <c r="BB569" s="32"/>
      <c r="BC569" s="31"/>
      <c r="BD569" s="31"/>
      <c r="BE569" s="31"/>
      <c r="BF569" s="31"/>
      <c r="BG569" s="31"/>
      <c r="BH569" s="31"/>
      <c r="BI569" s="31"/>
      <c r="BJ569" s="31"/>
      <c r="BK569" s="31"/>
      <c r="BL569" s="31"/>
      <c r="BM569" s="31"/>
      <c r="BN569" s="31"/>
      <c r="BO569" s="31"/>
      <c r="BP569" s="31"/>
      <c r="BQ569" s="31"/>
      <c r="BR569" s="31"/>
      <c r="BS569" s="31"/>
      <c r="BT569" s="31"/>
      <c r="BU569" s="31"/>
      <c r="BV569" s="31"/>
      <c r="BW569" s="31"/>
      <c r="BX569" s="31"/>
      <c r="BY569" s="31"/>
      <c r="BZ569" s="31"/>
      <c r="CA569" s="31"/>
      <c r="CB569" s="31"/>
      <c r="CC569" s="31"/>
      <c r="CD569" s="31"/>
      <c r="CE569" s="31"/>
      <c r="CF569" s="31"/>
      <c r="CG569" s="31"/>
      <c r="CH569" s="31"/>
      <c r="CI569" s="31"/>
      <c r="CJ569" s="31"/>
      <c r="CK569" s="31"/>
      <c r="CL569" s="31"/>
      <c r="CM569" s="31"/>
      <c r="CN569" s="31"/>
      <c r="CO569" s="31"/>
      <c r="CP569" s="31"/>
      <c r="CQ569" s="31"/>
      <c r="CR569" s="31"/>
      <c r="CS569" s="31"/>
      <c r="CT569" s="31"/>
      <c r="CU569" s="31"/>
      <c r="CV569" s="31"/>
    </row>
    <row r="570" spans="1:100" x14ac:dyDescent="0.3">
      <c r="A570" s="31"/>
      <c r="B570" s="31"/>
      <c r="C570" s="31"/>
      <c r="D570" s="31"/>
      <c r="E570" s="31"/>
      <c r="F570" s="31"/>
      <c r="AQ570" s="31"/>
      <c r="AR570" s="31"/>
      <c r="AS570" s="31"/>
      <c r="AT570" s="31"/>
      <c r="AU570" s="31"/>
      <c r="AV570" s="31"/>
      <c r="AW570" s="32"/>
      <c r="AX570" s="32"/>
      <c r="AY570" s="32"/>
      <c r="AZ570" s="32"/>
      <c r="BA570" s="32"/>
      <c r="BB570" s="32"/>
      <c r="BC570" s="31"/>
      <c r="BD570" s="31"/>
      <c r="BE570" s="31"/>
      <c r="BF570" s="31"/>
      <c r="BG570" s="31"/>
      <c r="BH570" s="31"/>
      <c r="BI570" s="31"/>
      <c r="BJ570" s="31"/>
      <c r="BK570" s="31"/>
      <c r="BL570" s="31"/>
      <c r="BM570" s="31"/>
      <c r="BN570" s="31"/>
      <c r="BO570" s="31"/>
      <c r="BP570" s="31"/>
      <c r="BQ570" s="31"/>
      <c r="BR570" s="31"/>
      <c r="BS570" s="31"/>
      <c r="BT570" s="31"/>
      <c r="BU570" s="31"/>
      <c r="BV570" s="31"/>
      <c r="BW570" s="31"/>
      <c r="BX570" s="31"/>
      <c r="BY570" s="31"/>
      <c r="BZ570" s="31"/>
      <c r="CA570" s="31"/>
      <c r="CB570" s="31"/>
      <c r="CC570" s="31"/>
      <c r="CD570" s="31"/>
      <c r="CE570" s="31"/>
      <c r="CF570" s="31"/>
      <c r="CG570" s="31"/>
      <c r="CH570" s="31"/>
      <c r="CI570" s="31"/>
      <c r="CJ570" s="31"/>
      <c r="CK570" s="31"/>
      <c r="CL570" s="31"/>
      <c r="CM570" s="31"/>
      <c r="CN570" s="31"/>
      <c r="CO570" s="31"/>
      <c r="CP570" s="31"/>
      <c r="CQ570" s="31"/>
      <c r="CR570" s="31"/>
      <c r="CS570" s="31"/>
      <c r="CT570" s="31"/>
      <c r="CU570" s="31"/>
      <c r="CV570" s="31"/>
    </row>
    <row r="571" spans="1:100" x14ac:dyDescent="0.3">
      <c r="A571" s="31"/>
      <c r="B571" s="31"/>
      <c r="C571" s="31"/>
      <c r="D571" s="31"/>
      <c r="E571" s="31"/>
      <c r="F571" s="31"/>
      <c r="AQ571" s="31"/>
      <c r="AR571" s="31"/>
      <c r="AS571" s="31"/>
      <c r="AT571" s="31"/>
      <c r="AU571" s="31"/>
      <c r="AV571" s="31"/>
      <c r="AW571" s="32"/>
      <c r="AX571" s="32"/>
      <c r="AY571" s="32"/>
      <c r="AZ571" s="32"/>
      <c r="BA571" s="32"/>
      <c r="BB571" s="32"/>
      <c r="BC571" s="31"/>
      <c r="BD571" s="31"/>
      <c r="BE571" s="31"/>
      <c r="BF571" s="31"/>
      <c r="BG571" s="31"/>
      <c r="BH571" s="31"/>
      <c r="BI571" s="31"/>
      <c r="BJ571" s="31"/>
      <c r="BK571" s="31"/>
      <c r="BL571" s="31"/>
      <c r="BM571" s="31"/>
      <c r="BN571" s="31"/>
      <c r="BO571" s="31"/>
      <c r="BP571" s="31"/>
      <c r="BQ571" s="31"/>
      <c r="BR571" s="31"/>
      <c r="BS571" s="31"/>
      <c r="BT571" s="31"/>
      <c r="BU571" s="31"/>
      <c r="BV571" s="31"/>
      <c r="BW571" s="31"/>
      <c r="BX571" s="31"/>
      <c r="BY571" s="31"/>
      <c r="BZ571" s="31"/>
      <c r="CA571" s="31"/>
      <c r="CB571" s="31"/>
      <c r="CC571" s="31"/>
      <c r="CD571" s="31"/>
      <c r="CE571" s="31"/>
      <c r="CF571" s="31"/>
      <c r="CG571" s="31"/>
      <c r="CH571" s="31"/>
      <c r="CI571" s="31"/>
      <c r="CJ571" s="31"/>
      <c r="CK571" s="31"/>
      <c r="CL571" s="31"/>
      <c r="CM571" s="31"/>
      <c r="CN571" s="31"/>
      <c r="CO571" s="31"/>
      <c r="CP571" s="31"/>
      <c r="CQ571" s="31"/>
      <c r="CR571" s="31"/>
      <c r="CS571" s="31"/>
      <c r="CT571" s="31"/>
      <c r="CU571" s="31"/>
      <c r="CV571" s="31"/>
    </row>
    <row r="572" spans="1:100" x14ac:dyDescent="0.3">
      <c r="A572" s="31"/>
      <c r="B572" s="31"/>
      <c r="C572" s="31"/>
      <c r="D572" s="31"/>
      <c r="E572" s="31"/>
      <c r="F572" s="31"/>
      <c r="AQ572" s="31"/>
      <c r="AR572" s="31"/>
      <c r="AS572" s="31"/>
      <c r="AT572" s="31"/>
      <c r="AU572" s="31"/>
      <c r="AV572" s="31"/>
      <c r="AW572" s="32"/>
      <c r="AX572" s="32"/>
      <c r="AY572" s="32"/>
      <c r="AZ572" s="32"/>
      <c r="BA572" s="32"/>
      <c r="BB572" s="32"/>
      <c r="BC572" s="31"/>
      <c r="BD572" s="31"/>
      <c r="BE572" s="31"/>
      <c r="BF572" s="31"/>
      <c r="BG572" s="31"/>
      <c r="BH572" s="31"/>
      <c r="BI572" s="31"/>
      <c r="BJ572" s="31"/>
      <c r="BK572" s="31"/>
      <c r="BL572" s="31"/>
      <c r="BM572" s="31"/>
      <c r="BN572" s="31"/>
      <c r="BO572" s="31"/>
      <c r="BP572" s="31"/>
      <c r="BQ572" s="31"/>
      <c r="BR572" s="31"/>
      <c r="BS572" s="31"/>
      <c r="BT572" s="31"/>
      <c r="BU572" s="31"/>
      <c r="BV572" s="31"/>
      <c r="BW572" s="31"/>
      <c r="BX572" s="31"/>
      <c r="BY572" s="31"/>
      <c r="BZ572" s="31"/>
      <c r="CA572" s="31"/>
      <c r="CB572" s="31"/>
      <c r="CC572" s="31"/>
      <c r="CD572" s="31"/>
      <c r="CE572" s="31"/>
      <c r="CF572" s="31"/>
      <c r="CG572" s="31"/>
      <c r="CH572" s="31"/>
      <c r="CI572" s="31"/>
      <c r="CJ572" s="31"/>
      <c r="CK572" s="31"/>
      <c r="CL572" s="31"/>
      <c r="CM572" s="31"/>
      <c r="CN572" s="31"/>
      <c r="CO572" s="31"/>
      <c r="CP572" s="31"/>
      <c r="CQ572" s="31"/>
      <c r="CR572" s="31"/>
      <c r="CS572" s="31"/>
      <c r="CT572" s="31"/>
      <c r="CU572" s="31"/>
      <c r="CV572" s="31"/>
    </row>
    <row r="573" spans="1:100" x14ac:dyDescent="0.3">
      <c r="A573" s="31"/>
      <c r="B573" s="31"/>
      <c r="C573" s="31"/>
      <c r="D573" s="31"/>
      <c r="E573" s="31"/>
      <c r="F573" s="31"/>
      <c r="AQ573" s="31"/>
      <c r="AR573" s="31"/>
      <c r="AS573" s="31"/>
      <c r="AT573" s="31"/>
      <c r="AU573" s="31"/>
      <c r="AV573" s="31"/>
      <c r="AW573" s="32"/>
      <c r="AX573" s="32"/>
      <c r="AY573" s="32"/>
      <c r="AZ573" s="32"/>
      <c r="BA573" s="32"/>
      <c r="BB573" s="32"/>
      <c r="BC573" s="31"/>
      <c r="BD573" s="31"/>
      <c r="BE573" s="31"/>
      <c r="BF573" s="31"/>
      <c r="BG573" s="31"/>
      <c r="BH573" s="31"/>
      <c r="BI573" s="31"/>
      <c r="BJ573" s="31"/>
      <c r="BK573" s="31"/>
      <c r="BL573" s="31"/>
      <c r="BM573" s="31"/>
      <c r="BN573" s="31"/>
      <c r="BO573" s="31"/>
      <c r="BP573" s="31"/>
      <c r="BQ573" s="31"/>
      <c r="BR573" s="31"/>
      <c r="BS573" s="31"/>
      <c r="BT573" s="31"/>
      <c r="BU573" s="31"/>
      <c r="BV573" s="31"/>
      <c r="BW573" s="31"/>
      <c r="BX573" s="31"/>
      <c r="BY573" s="31"/>
      <c r="BZ573" s="31"/>
      <c r="CA573" s="31"/>
      <c r="CB573" s="31"/>
      <c r="CC573" s="31"/>
      <c r="CD573" s="31"/>
      <c r="CE573" s="31"/>
      <c r="CF573" s="31"/>
      <c r="CG573" s="31"/>
      <c r="CH573" s="31"/>
      <c r="CI573" s="31"/>
      <c r="CJ573" s="31"/>
      <c r="CK573" s="31"/>
      <c r="CL573" s="31"/>
      <c r="CM573" s="31"/>
      <c r="CN573" s="31"/>
      <c r="CO573" s="31"/>
      <c r="CP573" s="31"/>
      <c r="CQ573" s="31"/>
      <c r="CR573" s="31"/>
      <c r="CS573" s="31"/>
      <c r="CT573" s="31"/>
      <c r="CU573" s="31"/>
      <c r="CV573" s="31"/>
    </row>
    <row r="574" spans="1:100" x14ac:dyDescent="0.3">
      <c r="A574" s="31"/>
      <c r="B574" s="31"/>
      <c r="C574" s="31"/>
      <c r="D574" s="31"/>
      <c r="E574" s="31"/>
      <c r="F574" s="31"/>
      <c r="AQ574" s="31"/>
      <c r="AR574" s="31"/>
      <c r="AS574" s="31"/>
      <c r="AT574" s="31"/>
      <c r="AU574" s="31"/>
      <c r="AV574" s="31"/>
      <c r="AW574" s="32"/>
      <c r="AX574" s="32"/>
      <c r="AY574" s="32"/>
      <c r="AZ574" s="32"/>
      <c r="BA574" s="32"/>
      <c r="BB574" s="32"/>
      <c r="BC574" s="31"/>
      <c r="BD574" s="31"/>
      <c r="BE574" s="31"/>
      <c r="BF574" s="31"/>
      <c r="BG574" s="31"/>
      <c r="BH574" s="31"/>
      <c r="BI574" s="31"/>
      <c r="BJ574" s="31"/>
      <c r="BK574" s="31"/>
      <c r="BL574" s="31"/>
      <c r="BM574" s="31"/>
      <c r="BN574" s="31"/>
      <c r="BO574" s="31"/>
      <c r="BP574" s="31"/>
      <c r="BQ574" s="31"/>
      <c r="BR574" s="31"/>
      <c r="BS574" s="31"/>
      <c r="BT574" s="31"/>
      <c r="BU574" s="31"/>
      <c r="BV574" s="31"/>
      <c r="BW574" s="31"/>
      <c r="BX574" s="31"/>
      <c r="BY574" s="31"/>
      <c r="BZ574" s="31"/>
      <c r="CA574" s="31"/>
      <c r="CB574" s="31"/>
      <c r="CC574" s="31"/>
      <c r="CD574" s="31"/>
      <c r="CE574" s="31"/>
      <c r="CF574" s="31"/>
      <c r="CG574" s="31"/>
      <c r="CH574" s="31"/>
      <c r="CI574" s="31"/>
      <c r="CJ574" s="31"/>
      <c r="CK574" s="31"/>
      <c r="CL574" s="31"/>
      <c r="CM574" s="31"/>
      <c r="CN574" s="31"/>
      <c r="CO574" s="31"/>
      <c r="CP574" s="31"/>
      <c r="CQ574" s="31"/>
      <c r="CR574" s="31"/>
      <c r="CS574" s="31"/>
      <c r="CT574" s="31"/>
      <c r="CU574" s="31"/>
      <c r="CV574" s="31"/>
    </row>
    <row r="575" spans="1:100" x14ac:dyDescent="0.3">
      <c r="A575" s="31"/>
      <c r="B575" s="31"/>
      <c r="C575" s="31"/>
      <c r="D575" s="31"/>
      <c r="E575" s="31"/>
      <c r="F575" s="31"/>
      <c r="AQ575" s="31"/>
      <c r="AR575" s="31"/>
      <c r="AS575" s="31"/>
      <c r="AT575" s="31"/>
      <c r="AU575" s="31"/>
      <c r="AV575" s="31"/>
      <c r="AW575" s="32"/>
      <c r="AX575" s="32"/>
      <c r="AY575" s="32"/>
      <c r="AZ575" s="32"/>
      <c r="BA575" s="32"/>
      <c r="BB575" s="32"/>
      <c r="BC575" s="31"/>
      <c r="BD575" s="31"/>
      <c r="BE575" s="31"/>
      <c r="BF575" s="31"/>
      <c r="BG575" s="31"/>
      <c r="BH575" s="31"/>
      <c r="BI575" s="31"/>
      <c r="BJ575" s="31"/>
      <c r="BK575" s="31"/>
      <c r="BL575" s="31"/>
      <c r="BM575" s="31"/>
      <c r="BN575" s="31"/>
      <c r="BO575" s="31"/>
      <c r="BP575" s="31"/>
      <c r="BQ575" s="31"/>
      <c r="BR575" s="31"/>
      <c r="BS575" s="31"/>
      <c r="BT575" s="31"/>
      <c r="BU575" s="31"/>
      <c r="BV575" s="31"/>
      <c r="BW575" s="31"/>
      <c r="BX575" s="31"/>
      <c r="BY575" s="31"/>
      <c r="BZ575" s="31"/>
      <c r="CA575" s="31"/>
      <c r="CB575" s="31"/>
      <c r="CC575" s="31"/>
      <c r="CD575" s="31"/>
      <c r="CE575" s="31"/>
      <c r="CF575" s="31"/>
      <c r="CG575" s="31"/>
      <c r="CH575" s="31"/>
      <c r="CI575" s="31"/>
      <c r="CJ575" s="31"/>
      <c r="CK575" s="31"/>
      <c r="CL575" s="31"/>
      <c r="CM575" s="31"/>
      <c r="CN575" s="31"/>
      <c r="CO575" s="31"/>
      <c r="CP575" s="31"/>
      <c r="CQ575" s="31"/>
      <c r="CR575" s="31"/>
      <c r="CS575" s="31"/>
      <c r="CT575" s="31"/>
      <c r="CU575" s="31"/>
      <c r="CV575" s="31"/>
    </row>
    <row r="576" spans="1:100" x14ac:dyDescent="0.3">
      <c r="A576" s="31"/>
      <c r="B576" s="31"/>
      <c r="C576" s="31"/>
      <c r="D576" s="31"/>
      <c r="E576" s="31"/>
      <c r="F576" s="31"/>
      <c r="AQ576" s="31"/>
      <c r="AR576" s="31"/>
      <c r="AS576" s="31"/>
      <c r="AT576" s="31"/>
      <c r="AU576" s="31"/>
      <c r="AV576" s="31"/>
      <c r="AW576" s="32"/>
      <c r="AX576" s="32"/>
      <c r="AY576" s="32"/>
      <c r="AZ576" s="32"/>
      <c r="BA576" s="32"/>
      <c r="BB576" s="32"/>
      <c r="BC576" s="31"/>
      <c r="BD576" s="31"/>
      <c r="BE576" s="31"/>
      <c r="BF576" s="31"/>
      <c r="BG576" s="31"/>
      <c r="BH576" s="31"/>
      <c r="BI576" s="31"/>
      <c r="BJ576" s="31"/>
      <c r="BK576" s="31"/>
      <c r="BL576" s="31"/>
      <c r="BM576" s="31"/>
      <c r="BN576" s="31"/>
      <c r="BO576" s="31"/>
      <c r="BP576" s="31"/>
      <c r="BQ576" s="31"/>
      <c r="BR576" s="31"/>
      <c r="BS576" s="31"/>
      <c r="BT576" s="31"/>
      <c r="BU576" s="31"/>
      <c r="BV576" s="31"/>
      <c r="BW576" s="31"/>
      <c r="BX576" s="31"/>
      <c r="BY576" s="31"/>
      <c r="BZ576" s="31"/>
      <c r="CA576" s="31"/>
      <c r="CB576" s="31"/>
      <c r="CC576" s="31"/>
      <c r="CD576" s="31"/>
      <c r="CE576" s="31"/>
      <c r="CF576" s="31"/>
      <c r="CG576" s="31"/>
      <c r="CH576" s="31"/>
      <c r="CI576" s="31"/>
      <c r="CJ576" s="31"/>
      <c r="CK576" s="31"/>
      <c r="CL576" s="31"/>
      <c r="CM576" s="31"/>
      <c r="CN576" s="31"/>
      <c r="CO576" s="31"/>
      <c r="CP576" s="31"/>
      <c r="CQ576" s="31"/>
      <c r="CR576" s="31"/>
      <c r="CS576" s="31"/>
      <c r="CT576" s="31"/>
      <c r="CU576" s="31"/>
      <c r="CV576" s="31"/>
    </row>
    <row r="577" spans="1:100" x14ac:dyDescent="0.3">
      <c r="A577" s="31"/>
      <c r="B577" s="31"/>
      <c r="C577" s="31"/>
      <c r="D577" s="31"/>
      <c r="E577" s="31"/>
      <c r="F577" s="31"/>
      <c r="AQ577" s="31"/>
      <c r="AR577" s="31"/>
      <c r="AS577" s="31"/>
      <c r="AT577" s="31"/>
      <c r="AU577" s="31"/>
      <c r="AV577" s="31"/>
      <c r="AW577" s="32"/>
      <c r="AX577" s="32"/>
      <c r="AY577" s="32"/>
      <c r="AZ577" s="32"/>
      <c r="BA577" s="32"/>
      <c r="BB577" s="32"/>
      <c r="BC577" s="31"/>
      <c r="BD577" s="31"/>
      <c r="BE577" s="31"/>
      <c r="BF577" s="31"/>
      <c r="BG577" s="31"/>
      <c r="BH577" s="31"/>
      <c r="BI577" s="31"/>
      <c r="BJ577" s="31"/>
      <c r="BK577" s="31"/>
      <c r="BL577" s="31"/>
      <c r="BM577" s="31"/>
      <c r="BN577" s="31"/>
      <c r="BO577" s="31"/>
      <c r="BP577" s="31"/>
      <c r="BQ577" s="31"/>
      <c r="BR577" s="31"/>
      <c r="BS577" s="31"/>
      <c r="BT577" s="31"/>
      <c r="BU577" s="31"/>
      <c r="BV577" s="31"/>
      <c r="BW577" s="31"/>
      <c r="BX577" s="31"/>
      <c r="BY577" s="31"/>
      <c r="BZ577" s="31"/>
      <c r="CA577" s="31"/>
      <c r="CB577" s="31"/>
      <c r="CC577" s="31"/>
      <c r="CD577" s="31"/>
      <c r="CE577" s="31"/>
      <c r="CF577" s="31"/>
      <c r="CG577" s="31"/>
      <c r="CH577" s="31"/>
      <c r="CI577" s="31"/>
      <c r="CJ577" s="31"/>
      <c r="CK577" s="31"/>
      <c r="CL577" s="31"/>
      <c r="CM577" s="31"/>
      <c r="CN577" s="31"/>
      <c r="CO577" s="31"/>
      <c r="CP577" s="31"/>
      <c r="CQ577" s="31"/>
      <c r="CR577" s="31"/>
      <c r="CS577" s="31"/>
      <c r="CT577" s="31"/>
      <c r="CU577" s="31"/>
      <c r="CV577" s="31"/>
    </row>
    <row r="578" spans="1:100" x14ac:dyDescent="0.3">
      <c r="A578" s="31"/>
      <c r="B578" s="31"/>
      <c r="C578" s="31"/>
      <c r="D578" s="31"/>
      <c r="E578" s="31"/>
      <c r="F578" s="31"/>
      <c r="AQ578" s="31"/>
      <c r="AR578" s="31"/>
      <c r="AS578" s="31"/>
      <c r="AT578" s="31"/>
      <c r="AU578" s="31"/>
      <c r="AV578" s="31"/>
      <c r="AW578" s="32"/>
      <c r="AX578" s="32"/>
      <c r="AY578" s="32"/>
      <c r="AZ578" s="32"/>
      <c r="BA578" s="32"/>
      <c r="BB578" s="32"/>
      <c r="BC578" s="31"/>
      <c r="BD578" s="31"/>
      <c r="BE578" s="31"/>
      <c r="BF578" s="31"/>
      <c r="BG578" s="31"/>
      <c r="BH578" s="31"/>
      <c r="BI578" s="31"/>
      <c r="BJ578" s="31"/>
      <c r="BK578" s="31"/>
      <c r="BL578" s="31"/>
      <c r="BM578" s="31"/>
      <c r="BN578" s="31"/>
      <c r="BO578" s="31"/>
      <c r="BP578" s="31"/>
      <c r="BQ578" s="31"/>
      <c r="BR578" s="31"/>
      <c r="BS578" s="31"/>
      <c r="BT578" s="31"/>
      <c r="BU578" s="31"/>
      <c r="BV578" s="31"/>
      <c r="BW578" s="31"/>
      <c r="BX578" s="31"/>
      <c r="BY578" s="31"/>
      <c r="BZ578" s="31"/>
      <c r="CA578" s="31"/>
      <c r="CB578" s="31"/>
      <c r="CC578" s="31"/>
      <c r="CD578" s="31"/>
      <c r="CE578" s="31"/>
      <c r="CF578" s="31"/>
      <c r="CG578" s="31"/>
      <c r="CH578" s="31"/>
      <c r="CI578" s="31"/>
      <c r="CJ578" s="31"/>
      <c r="CK578" s="31"/>
      <c r="CL578" s="31"/>
      <c r="CM578" s="31"/>
      <c r="CN578" s="31"/>
      <c r="CO578" s="31"/>
      <c r="CP578" s="31"/>
      <c r="CQ578" s="31"/>
      <c r="CR578" s="31"/>
      <c r="CS578" s="31"/>
      <c r="CT578" s="31"/>
      <c r="CU578" s="31"/>
      <c r="CV578" s="31"/>
    </row>
    <row r="579" spans="1:100" x14ac:dyDescent="0.3">
      <c r="A579" s="31"/>
      <c r="B579" s="31"/>
      <c r="C579" s="31"/>
      <c r="D579" s="31"/>
      <c r="E579" s="31"/>
      <c r="F579" s="31"/>
      <c r="AQ579" s="31"/>
      <c r="AR579" s="31"/>
      <c r="AS579" s="31"/>
      <c r="AT579" s="31"/>
      <c r="AU579" s="31"/>
      <c r="AV579" s="31"/>
      <c r="AW579" s="32"/>
      <c r="AX579" s="32"/>
      <c r="AY579" s="32"/>
      <c r="AZ579" s="32"/>
      <c r="BA579" s="32"/>
      <c r="BB579" s="32"/>
      <c r="BC579" s="31"/>
      <c r="BD579" s="31"/>
      <c r="BE579" s="31"/>
      <c r="BF579" s="31"/>
      <c r="BG579" s="31"/>
      <c r="BH579" s="31"/>
      <c r="BI579" s="31"/>
      <c r="BJ579" s="31"/>
      <c r="BK579" s="31"/>
      <c r="BL579" s="31"/>
      <c r="BM579" s="31"/>
      <c r="BN579" s="31"/>
      <c r="BO579" s="31"/>
      <c r="BP579" s="31"/>
      <c r="BQ579" s="31"/>
      <c r="BR579" s="31"/>
      <c r="BS579" s="31"/>
      <c r="BT579" s="31"/>
      <c r="BU579" s="31"/>
      <c r="BV579" s="31"/>
      <c r="BW579" s="31"/>
      <c r="BX579" s="31"/>
      <c r="BY579" s="31"/>
      <c r="BZ579" s="31"/>
      <c r="CA579" s="31"/>
      <c r="CB579" s="31"/>
      <c r="CC579" s="31"/>
      <c r="CD579" s="31"/>
      <c r="CE579" s="31"/>
      <c r="CF579" s="31"/>
      <c r="CG579" s="31"/>
      <c r="CH579" s="31"/>
      <c r="CI579" s="31"/>
      <c r="CJ579" s="31"/>
      <c r="CK579" s="31"/>
      <c r="CL579" s="31"/>
      <c r="CM579" s="31"/>
      <c r="CN579" s="31"/>
      <c r="CO579" s="31"/>
      <c r="CP579" s="31"/>
      <c r="CQ579" s="31"/>
      <c r="CR579" s="31"/>
      <c r="CS579" s="31"/>
      <c r="CT579" s="31"/>
      <c r="CU579" s="31"/>
      <c r="CV579" s="31"/>
    </row>
    <row r="580" spans="1:100" x14ac:dyDescent="0.3">
      <c r="A580" s="31"/>
      <c r="B580" s="31"/>
      <c r="C580" s="31"/>
      <c r="D580" s="31"/>
      <c r="E580" s="31"/>
      <c r="F580" s="31"/>
      <c r="AQ580" s="31"/>
      <c r="AR580" s="31"/>
      <c r="AS580" s="31"/>
      <c r="AT580" s="31"/>
      <c r="AU580" s="31"/>
      <c r="AV580" s="31"/>
      <c r="AW580" s="32"/>
      <c r="AX580" s="32"/>
      <c r="AY580" s="32"/>
      <c r="AZ580" s="32"/>
      <c r="BA580" s="32"/>
      <c r="BB580" s="32"/>
      <c r="BC580" s="31"/>
      <c r="BD580" s="31"/>
      <c r="BE580" s="31"/>
      <c r="BF580" s="31"/>
      <c r="BG580" s="31"/>
      <c r="BH580" s="31"/>
      <c r="BI580" s="31"/>
      <c r="BJ580" s="31"/>
      <c r="BK580" s="31"/>
      <c r="BL580" s="31"/>
      <c r="BM580" s="31"/>
      <c r="BN580" s="31"/>
      <c r="BO580" s="31"/>
      <c r="BP580" s="31"/>
      <c r="BQ580" s="31"/>
      <c r="BR580" s="31"/>
      <c r="BS580" s="31"/>
      <c r="BT580" s="31"/>
      <c r="BU580" s="31"/>
      <c r="BV580" s="31"/>
      <c r="BW580" s="31"/>
      <c r="BX580" s="31"/>
      <c r="BY580" s="31"/>
      <c r="BZ580" s="31"/>
      <c r="CA580" s="31"/>
      <c r="CB580" s="31"/>
      <c r="CC580" s="31"/>
      <c r="CD580" s="31"/>
      <c r="CE580" s="31"/>
      <c r="CF580" s="31"/>
      <c r="CG580" s="31"/>
      <c r="CH580" s="31"/>
      <c r="CI580" s="31"/>
      <c r="CJ580" s="31"/>
      <c r="CK580" s="31"/>
      <c r="CL580" s="31"/>
      <c r="CM580" s="31"/>
      <c r="CN580" s="31"/>
      <c r="CO580" s="31"/>
      <c r="CP580" s="31"/>
      <c r="CQ580" s="31"/>
      <c r="CR580" s="31"/>
      <c r="CS580" s="31"/>
      <c r="CT580" s="31"/>
      <c r="CU580" s="31"/>
      <c r="CV580" s="31"/>
    </row>
    <row r="581" spans="1:100" x14ac:dyDescent="0.3">
      <c r="A581" s="31"/>
      <c r="B581" s="31"/>
      <c r="C581" s="31"/>
      <c r="D581" s="31"/>
      <c r="E581" s="31"/>
      <c r="F581" s="31"/>
      <c r="AQ581" s="31"/>
      <c r="AR581" s="31"/>
      <c r="AS581" s="31"/>
      <c r="AT581" s="31"/>
      <c r="AU581" s="31"/>
      <c r="AV581" s="31"/>
      <c r="AW581" s="32"/>
      <c r="AX581" s="32"/>
      <c r="AY581" s="32"/>
      <c r="AZ581" s="32"/>
      <c r="BA581" s="32"/>
      <c r="BB581" s="32"/>
      <c r="BC581" s="31"/>
      <c r="BD581" s="31"/>
      <c r="BE581" s="31"/>
      <c r="BF581" s="31"/>
      <c r="BG581" s="31"/>
      <c r="BH581" s="31"/>
      <c r="BI581" s="31"/>
      <c r="BJ581" s="31"/>
      <c r="BK581" s="31"/>
      <c r="BL581" s="31"/>
      <c r="BM581" s="31"/>
      <c r="BN581" s="31"/>
      <c r="BO581" s="31"/>
      <c r="BP581" s="31"/>
      <c r="BQ581" s="31"/>
      <c r="BR581" s="31"/>
      <c r="BS581" s="31"/>
      <c r="BT581" s="31"/>
      <c r="BU581" s="31"/>
      <c r="BV581" s="31"/>
      <c r="BW581" s="31"/>
      <c r="BX581" s="31"/>
      <c r="BY581" s="31"/>
      <c r="BZ581" s="31"/>
      <c r="CA581" s="31"/>
      <c r="CB581" s="31"/>
      <c r="CC581" s="31"/>
      <c r="CD581" s="31"/>
      <c r="CE581" s="31"/>
      <c r="CF581" s="31"/>
      <c r="CG581" s="31"/>
      <c r="CH581" s="31"/>
      <c r="CI581" s="31"/>
      <c r="CJ581" s="31"/>
      <c r="CK581" s="31"/>
      <c r="CL581" s="31"/>
      <c r="CM581" s="31"/>
      <c r="CN581" s="31"/>
      <c r="CO581" s="31"/>
      <c r="CP581" s="31"/>
      <c r="CQ581" s="31"/>
      <c r="CR581" s="31"/>
      <c r="CS581" s="31"/>
      <c r="CT581" s="31"/>
      <c r="CU581" s="31"/>
      <c r="CV581" s="31"/>
    </row>
    <row r="582" spans="1:100" x14ac:dyDescent="0.3">
      <c r="A582" s="31"/>
      <c r="B582" s="31"/>
      <c r="C582" s="31"/>
      <c r="D582" s="31"/>
      <c r="E582" s="31"/>
      <c r="F582" s="31"/>
      <c r="AQ582" s="31"/>
      <c r="AR582" s="31"/>
      <c r="AS582" s="31"/>
      <c r="AT582" s="31"/>
      <c r="AU582" s="31"/>
      <c r="AV582" s="31"/>
      <c r="AW582" s="32"/>
      <c r="AX582" s="32"/>
      <c r="AY582" s="32"/>
      <c r="AZ582" s="32"/>
      <c r="BA582" s="32"/>
      <c r="BB582" s="32"/>
      <c r="BC582" s="31"/>
      <c r="BD582" s="31"/>
      <c r="BE582" s="31"/>
      <c r="BF582" s="31"/>
      <c r="BG582" s="31"/>
      <c r="BH582" s="31"/>
      <c r="BI582" s="31"/>
      <c r="BJ582" s="31"/>
      <c r="BK582" s="31"/>
      <c r="BL582" s="31"/>
      <c r="BM582" s="31"/>
      <c r="BN582" s="31"/>
      <c r="BO582" s="31"/>
      <c r="BP582" s="31"/>
      <c r="BQ582" s="31"/>
      <c r="BR582" s="31"/>
      <c r="BS582" s="31"/>
      <c r="BT582" s="31"/>
      <c r="BU582" s="31"/>
      <c r="BV582" s="31"/>
      <c r="BW582" s="31"/>
      <c r="BX582" s="31"/>
      <c r="BY582" s="31"/>
      <c r="BZ582" s="31"/>
      <c r="CA582" s="31"/>
      <c r="CB582" s="31"/>
      <c r="CC582" s="31"/>
      <c r="CD582" s="31"/>
      <c r="CE582" s="31"/>
      <c r="CF582" s="31"/>
      <c r="CG582" s="31"/>
      <c r="CH582" s="31"/>
      <c r="CI582" s="31"/>
      <c r="CJ582" s="31"/>
      <c r="CK582" s="31"/>
      <c r="CL582" s="31"/>
      <c r="CM582" s="31"/>
      <c r="CN582" s="31"/>
      <c r="CO582" s="31"/>
      <c r="CP582" s="31"/>
      <c r="CQ582" s="31"/>
      <c r="CR582" s="31"/>
      <c r="CS582" s="31"/>
      <c r="CT582" s="31"/>
      <c r="CU582" s="31"/>
      <c r="CV582" s="31"/>
    </row>
    <row r="583" spans="1:100" x14ac:dyDescent="0.3">
      <c r="A583" s="31"/>
      <c r="B583" s="31"/>
      <c r="C583" s="31"/>
      <c r="D583" s="31"/>
      <c r="E583" s="31"/>
      <c r="F583" s="31"/>
      <c r="AQ583" s="31"/>
      <c r="AR583" s="31"/>
      <c r="AS583" s="31"/>
      <c r="AT583" s="31"/>
      <c r="AU583" s="31"/>
      <c r="AV583" s="31"/>
      <c r="AW583" s="32"/>
      <c r="AX583" s="32"/>
      <c r="AY583" s="32"/>
      <c r="AZ583" s="32"/>
      <c r="BA583" s="32"/>
      <c r="BB583" s="32"/>
      <c r="BC583" s="31"/>
      <c r="BD583" s="31"/>
      <c r="BE583" s="31"/>
      <c r="BF583" s="31"/>
      <c r="BG583" s="31"/>
      <c r="BH583" s="31"/>
      <c r="BI583" s="31"/>
      <c r="BJ583" s="31"/>
      <c r="BK583" s="31"/>
      <c r="BL583" s="31"/>
      <c r="BM583" s="31"/>
      <c r="BN583" s="31"/>
      <c r="BO583" s="31"/>
      <c r="BP583" s="31"/>
      <c r="BQ583" s="31"/>
      <c r="BR583" s="31"/>
      <c r="BS583" s="31"/>
      <c r="BT583" s="31"/>
      <c r="BU583" s="31"/>
      <c r="BV583" s="31"/>
      <c r="BW583" s="31"/>
      <c r="BX583" s="31"/>
      <c r="BY583" s="31"/>
      <c r="BZ583" s="31"/>
      <c r="CA583" s="31"/>
      <c r="CB583" s="31"/>
      <c r="CC583" s="31"/>
      <c r="CD583" s="31"/>
      <c r="CE583" s="31"/>
      <c r="CF583" s="31"/>
      <c r="CG583" s="31"/>
      <c r="CH583" s="31"/>
      <c r="CI583" s="31"/>
      <c r="CJ583" s="31"/>
      <c r="CK583" s="31"/>
      <c r="CL583" s="31"/>
      <c r="CM583" s="31"/>
      <c r="CN583" s="31"/>
      <c r="CO583" s="31"/>
      <c r="CP583" s="31"/>
      <c r="CQ583" s="31"/>
      <c r="CR583" s="31"/>
      <c r="CS583" s="31"/>
      <c r="CT583" s="31"/>
      <c r="CU583" s="31"/>
      <c r="CV583" s="31"/>
    </row>
    <row r="584" spans="1:100" x14ac:dyDescent="0.3">
      <c r="A584" s="31"/>
      <c r="B584" s="31"/>
      <c r="C584" s="31"/>
      <c r="D584" s="31"/>
      <c r="E584" s="31"/>
      <c r="F584" s="31"/>
      <c r="AQ584" s="31"/>
      <c r="AR584" s="31"/>
      <c r="AS584" s="31"/>
      <c r="AT584" s="31"/>
      <c r="AU584" s="31"/>
      <c r="AV584" s="31"/>
      <c r="AW584" s="32"/>
      <c r="AX584" s="32"/>
      <c r="AY584" s="32"/>
      <c r="AZ584" s="32"/>
      <c r="BA584" s="32"/>
      <c r="BB584" s="32"/>
      <c r="BC584" s="31"/>
      <c r="BD584" s="31"/>
      <c r="BE584" s="31"/>
      <c r="BF584" s="31"/>
      <c r="BG584" s="31"/>
      <c r="BH584" s="31"/>
      <c r="BI584" s="31"/>
      <c r="BJ584" s="31"/>
      <c r="BK584" s="31"/>
      <c r="BL584" s="31"/>
      <c r="BM584" s="31"/>
      <c r="BN584" s="31"/>
      <c r="BO584" s="31"/>
      <c r="BP584" s="31"/>
      <c r="BQ584" s="31"/>
      <c r="BR584" s="31"/>
      <c r="BS584" s="31"/>
      <c r="BT584" s="31"/>
      <c r="BU584" s="31"/>
      <c r="BV584" s="31"/>
      <c r="BW584" s="31"/>
      <c r="BX584" s="31"/>
      <c r="BY584" s="31"/>
      <c r="BZ584" s="31"/>
      <c r="CA584" s="31"/>
      <c r="CB584" s="31"/>
      <c r="CC584" s="31"/>
      <c r="CD584" s="31"/>
      <c r="CE584" s="31"/>
      <c r="CF584" s="31"/>
      <c r="CG584" s="31"/>
      <c r="CH584" s="31"/>
      <c r="CI584" s="31"/>
      <c r="CJ584" s="31"/>
      <c r="CK584" s="31"/>
      <c r="CL584" s="31"/>
      <c r="CM584" s="31"/>
      <c r="CN584" s="31"/>
      <c r="CO584" s="31"/>
      <c r="CP584" s="31"/>
      <c r="CQ584" s="31"/>
      <c r="CR584" s="31"/>
      <c r="CS584" s="31"/>
      <c r="CT584" s="31"/>
      <c r="CU584" s="31"/>
      <c r="CV584" s="31"/>
    </row>
    <row r="585" spans="1:100" x14ac:dyDescent="0.3">
      <c r="A585" s="31"/>
      <c r="B585" s="31"/>
      <c r="C585" s="31"/>
      <c r="D585" s="31"/>
      <c r="E585" s="31"/>
      <c r="F585" s="31"/>
      <c r="AQ585" s="31"/>
      <c r="AR585" s="31"/>
      <c r="AS585" s="31"/>
      <c r="AT585" s="31"/>
      <c r="AU585" s="31"/>
      <c r="AV585" s="31"/>
      <c r="AW585" s="32"/>
      <c r="AX585" s="32"/>
      <c r="AY585" s="32"/>
      <c r="AZ585" s="32"/>
      <c r="BA585" s="32"/>
      <c r="BB585" s="32"/>
      <c r="BC585" s="31"/>
      <c r="BD585" s="31"/>
      <c r="BE585" s="31"/>
      <c r="BF585" s="31"/>
      <c r="BG585" s="31"/>
      <c r="BH585" s="31"/>
      <c r="BI585" s="31"/>
      <c r="BJ585" s="31"/>
      <c r="BK585" s="31"/>
      <c r="BL585" s="31"/>
      <c r="BM585" s="31"/>
      <c r="BN585" s="31"/>
      <c r="BO585" s="31"/>
      <c r="BP585" s="31"/>
      <c r="BQ585" s="31"/>
      <c r="BR585" s="31"/>
      <c r="BS585" s="31"/>
      <c r="BT585" s="31"/>
      <c r="BU585" s="31"/>
      <c r="BV585" s="31"/>
      <c r="BW585" s="31"/>
      <c r="BX585" s="31"/>
      <c r="BY585" s="31"/>
      <c r="BZ585" s="31"/>
      <c r="CA585" s="31"/>
      <c r="CB585" s="31"/>
      <c r="CC585" s="31"/>
      <c r="CD585" s="31"/>
      <c r="CE585" s="31"/>
      <c r="CF585" s="31"/>
      <c r="CG585" s="31"/>
      <c r="CH585" s="31"/>
      <c r="CI585" s="31"/>
      <c r="CJ585" s="31"/>
      <c r="CK585" s="31"/>
      <c r="CL585" s="31"/>
      <c r="CM585" s="31"/>
      <c r="CN585" s="31"/>
      <c r="CO585" s="31"/>
      <c r="CP585" s="31"/>
      <c r="CQ585" s="31"/>
      <c r="CR585" s="31"/>
      <c r="CS585" s="31"/>
      <c r="CT585" s="31"/>
      <c r="CU585" s="31"/>
      <c r="CV585" s="31"/>
    </row>
    <row r="586" spans="1:100" x14ac:dyDescent="0.3">
      <c r="A586" s="31"/>
      <c r="B586" s="31"/>
      <c r="C586" s="31"/>
      <c r="D586" s="31"/>
      <c r="E586" s="31"/>
      <c r="F586" s="31"/>
      <c r="AQ586" s="31"/>
      <c r="AR586" s="31"/>
      <c r="AS586" s="31"/>
      <c r="AT586" s="31"/>
      <c r="AU586" s="31"/>
      <c r="AV586" s="31"/>
      <c r="AW586" s="32"/>
      <c r="AX586" s="32"/>
      <c r="AY586" s="32"/>
      <c r="AZ586" s="32"/>
      <c r="BA586" s="32"/>
      <c r="BB586" s="32"/>
      <c r="BC586" s="31"/>
      <c r="BD586" s="31"/>
      <c r="BE586" s="31"/>
      <c r="BF586" s="31"/>
      <c r="BG586" s="31"/>
      <c r="BH586" s="31"/>
      <c r="BI586" s="31"/>
      <c r="BJ586" s="31"/>
      <c r="BK586" s="31"/>
      <c r="BL586" s="31"/>
      <c r="BM586" s="31"/>
      <c r="BN586" s="31"/>
      <c r="BO586" s="31"/>
      <c r="BP586" s="31"/>
      <c r="BQ586" s="31"/>
      <c r="BR586" s="31"/>
      <c r="BS586" s="31"/>
      <c r="BT586" s="31"/>
      <c r="BU586" s="31"/>
      <c r="BV586" s="31"/>
      <c r="BW586" s="31"/>
      <c r="BX586" s="31"/>
      <c r="BY586" s="31"/>
      <c r="BZ586" s="31"/>
      <c r="CA586" s="31"/>
      <c r="CB586" s="31"/>
      <c r="CC586" s="31"/>
      <c r="CD586" s="31"/>
      <c r="CE586" s="31"/>
      <c r="CF586" s="31"/>
      <c r="CG586" s="31"/>
      <c r="CH586" s="31"/>
      <c r="CI586" s="31"/>
      <c r="CJ586" s="31"/>
      <c r="CK586" s="31"/>
      <c r="CL586" s="31"/>
      <c r="CM586" s="31"/>
      <c r="CN586" s="31"/>
      <c r="CO586" s="31"/>
      <c r="CP586" s="31"/>
      <c r="CQ586" s="31"/>
      <c r="CR586" s="31"/>
      <c r="CS586" s="31"/>
      <c r="CT586" s="31"/>
      <c r="CU586" s="31"/>
      <c r="CV586" s="31"/>
    </row>
    <row r="587" spans="1:100" x14ac:dyDescent="0.3">
      <c r="A587" s="31"/>
      <c r="B587" s="31"/>
      <c r="C587" s="31"/>
      <c r="D587" s="31"/>
      <c r="E587" s="31"/>
      <c r="F587" s="31"/>
      <c r="AQ587" s="31"/>
      <c r="AR587" s="31"/>
      <c r="AS587" s="31"/>
      <c r="AT587" s="31"/>
      <c r="AU587" s="31"/>
      <c r="AV587" s="31"/>
      <c r="AW587" s="32"/>
      <c r="AX587" s="32"/>
      <c r="AY587" s="32"/>
      <c r="AZ587" s="32"/>
      <c r="BA587" s="32"/>
      <c r="BB587" s="32"/>
      <c r="BC587" s="31"/>
      <c r="BD587" s="31"/>
      <c r="BE587" s="31"/>
      <c r="BF587" s="31"/>
      <c r="BG587" s="31"/>
      <c r="BH587" s="31"/>
      <c r="BI587" s="31"/>
      <c r="BJ587" s="31"/>
      <c r="BK587" s="31"/>
      <c r="BL587" s="31"/>
      <c r="BM587" s="31"/>
      <c r="BN587" s="31"/>
      <c r="BO587" s="31"/>
      <c r="BP587" s="31"/>
      <c r="BQ587" s="31"/>
      <c r="BR587" s="31"/>
      <c r="BS587" s="31"/>
      <c r="BT587" s="31"/>
      <c r="BU587" s="31"/>
      <c r="BV587" s="31"/>
      <c r="BW587" s="31"/>
      <c r="BX587" s="31"/>
      <c r="BY587" s="31"/>
      <c r="BZ587" s="31"/>
      <c r="CA587" s="31"/>
      <c r="CB587" s="31"/>
      <c r="CC587" s="31"/>
      <c r="CD587" s="31"/>
      <c r="CE587" s="31"/>
      <c r="CF587" s="31"/>
      <c r="CG587" s="31"/>
      <c r="CH587" s="31"/>
      <c r="CI587" s="31"/>
      <c r="CJ587" s="31"/>
      <c r="CK587" s="31"/>
      <c r="CL587" s="31"/>
      <c r="CM587" s="31"/>
      <c r="CN587" s="31"/>
      <c r="CO587" s="31"/>
      <c r="CP587" s="31"/>
      <c r="CQ587" s="31"/>
      <c r="CR587" s="31"/>
      <c r="CS587" s="31"/>
      <c r="CT587" s="31"/>
      <c r="CU587" s="31"/>
      <c r="CV587" s="31"/>
    </row>
    <row r="588" spans="1:100" x14ac:dyDescent="0.3">
      <c r="A588" s="31"/>
      <c r="B588" s="31"/>
      <c r="C588" s="31"/>
      <c r="D588" s="31"/>
      <c r="E588" s="31"/>
      <c r="F588" s="31"/>
      <c r="AQ588" s="31"/>
      <c r="AR588" s="31"/>
      <c r="AS588" s="31"/>
      <c r="AT588" s="31"/>
      <c r="AU588" s="31"/>
      <c r="AV588" s="31"/>
      <c r="AW588" s="32"/>
      <c r="AX588" s="32"/>
      <c r="AY588" s="32"/>
      <c r="AZ588" s="32"/>
      <c r="BA588" s="32"/>
      <c r="BB588" s="32"/>
      <c r="BC588" s="31"/>
      <c r="BD588" s="31"/>
      <c r="BE588" s="31"/>
      <c r="BF588" s="31"/>
      <c r="BG588" s="31"/>
      <c r="BH588" s="31"/>
      <c r="BI588" s="31"/>
      <c r="BJ588" s="31"/>
      <c r="BK588" s="31"/>
      <c r="BL588" s="31"/>
      <c r="BM588" s="31"/>
      <c r="BN588" s="31"/>
      <c r="BO588" s="31"/>
      <c r="BP588" s="31"/>
      <c r="BQ588" s="31"/>
      <c r="BR588" s="31"/>
      <c r="BS588" s="31"/>
      <c r="BT588" s="31"/>
      <c r="BU588" s="31"/>
      <c r="BV588" s="31"/>
      <c r="BW588" s="31"/>
      <c r="BX588" s="31"/>
      <c r="BY588" s="31"/>
      <c r="BZ588" s="31"/>
      <c r="CA588" s="31"/>
      <c r="CB588" s="31"/>
      <c r="CC588" s="31"/>
      <c r="CD588" s="31"/>
      <c r="CE588" s="31"/>
      <c r="CF588" s="31"/>
      <c r="CG588" s="31"/>
      <c r="CH588" s="31"/>
      <c r="CI588" s="31"/>
      <c r="CJ588" s="31"/>
      <c r="CK588" s="31"/>
      <c r="CL588" s="31"/>
      <c r="CM588" s="31"/>
      <c r="CN588" s="31"/>
      <c r="CO588" s="31"/>
      <c r="CP588" s="31"/>
      <c r="CQ588" s="31"/>
      <c r="CR588" s="31"/>
      <c r="CS588" s="31"/>
      <c r="CT588" s="31"/>
      <c r="CU588" s="31"/>
      <c r="CV588" s="31"/>
    </row>
    <row r="589" spans="1:100" x14ac:dyDescent="0.3">
      <c r="A589" s="31"/>
      <c r="B589" s="31"/>
      <c r="C589" s="31"/>
      <c r="D589" s="31"/>
      <c r="E589" s="31"/>
      <c r="F589" s="31"/>
      <c r="AQ589" s="31"/>
      <c r="AR589" s="31"/>
      <c r="AS589" s="31"/>
      <c r="AT589" s="31"/>
      <c r="AU589" s="31"/>
      <c r="AV589" s="31"/>
      <c r="AW589" s="32"/>
      <c r="AX589" s="32"/>
      <c r="AY589" s="32"/>
      <c r="AZ589" s="32"/>
      <c r="BA589" s="32"/>
      <c r="BB589" s="32"/>
      <c r="BC589" s="31"/>
      <c r="BD589" s="31"/>
      <c r="BE589" s="31"/>
      <c r="BF589" s="31"/>
      <c r="BG589" s="31"/>
      <c r="BH589" s="31"/>
      <c r="BI589" s="31"/>
      <c r="BJ589" s="31"/>
      <c r="BK589" s="31"/>
      <c r="BL589" s="31"/>
      <c r="BM589" s="31"/>
      <c r="BN589" s="31"/>
      <c r="BO589" s="31"/>
      <c r="BP589" s="31"/>
      <c r="BQ589" s="31"/>
      <c r="BR589" s="31"/>
      <c r="BS589" s="31"/>
      <c r="BT589" s="31"/>
      <c r="BU589" s="31"/>
      <c r="BV589" s="31"/>
      <c r="BW589" s="31"/>
      <c r="BX589" s="31"/>
      <c r="BY589" s="31"/>
      <c r="BZ589" s="31"/>
      <c r="CA589" s="31"/>
      <c r="CB589" s="31"/>
      <c r="CC589" s="31"/>
      <c r="CD589" s="31"/>
      <c r="CE589" s="31"/>
      <c r="CF589" s="31"/>
      <c r="CG589" s="31"/>
      <c r="CH589" s="31"/>
      <c r="CI589" s="31"/>
      <c r="CJ589" s="31"/>
      <c r="CK589" s="31"/>
      <c r="CL589" s="31"/>
      <c r="CM589" s="31"/>
      <c r="CN589" s="31"/>
      <c r="CO589" s="31"/>
      <c r="CP589" s="31"/>
      <c r="CQ589" s="31"/>
      <c r="CR589" s="31"/>
      <c r="CS589" s="31"/>
      <c r="CT589" s="31"/>
      <c r="CU589" s="31"/>
      <c r="CV589" s="31"/>
    </row>
    <row r="590" spans="1:100" x14ac:dyDescent="0.3">
      <c r="A590" s="31"/>
      <c r="B590" s="31"/>
      <c r="C590" s="31"/>
      <c r="D590" s="31"/>
      <c r="E590" s="31"/>
      <c r="F590" s="31"/>
      <c r="AQ590" s="31"/>
      <c r="AR590" s="31"/>
      <c r="AS590" s="31"/>
      <c r="AT590" s="31"/>
      <c r="AU590" s="31"/>
      <c r="AV590" s="31"/>
      <c r="AW590" s="32"/>
      <c r="AX590" s="32"/>
      <c r="AY590" s="32"/>
      <c r="AZ590" s="32"/>
      <c r="BA590" s="32"/>
      <c r="BB590" s="32"/>
      <c r="BC590" s="31"/>
      <c r="BD590" s="31"/>
      <c r="BE590" s="31"/>
      <c r="BF590" s="31"/>
      <c r="BG590" s="31"/>
      <c r="BH590" s="31"/>
      <c r="BI590" s="31"/>
      <c r="BJ590" s="31"/>
      <c r="BK590" s="31"/>
      <c r="BL590" s="31"/>
      <c r="BM590" s="31"/>
      <c r="BN590" s="31"/>
      <c r="BO590" s="31"/>
      <c r="BP590" s="31"/>
      <c r="BQ590" s="31"/>
      <c r="BR590" s="31"/>
      <c r="BS590" s="31"/>
      <c r="BT590" s="31"/>
      <c r="BU590" s="31"/>
      <c r="BV590" s="31"/>
      <c r="BW590" s="31"/>
      <c r="BX590" s="31"/>
      <c r="BY590" s="31"/>
      <c r="BZ590" s="31"/>
      <c r="CA590" s="31"/>
      <c r="CB590" s="31"/>
      <c r="CC590" s="31"/>
      <c r="CD590" s="31"/>
      <c r="CE590" s="31"/>
      <c r="CF590" s="31"/>
      <c r="CG590" s="31"/>
      <c r="CH590" s="31"/>
      <c r="CI590" s="31"/>
      <c r="CJ590" s="31"/>
      <c r="CK590" s="31"/>
      <c r="CL590" s="31"/>
      <c r="CM590" s="31"/>
      <c r="CN590" s="31"/>
      <c r="CO590" s="31"/>
      <c r="CP590" s="31"/>
      <c r="CQ590" s="31"/>
      <c r="CR590" s="31"/>
      <c r="CS590" s="31"/>
      <c r="CT590" s="31"/>
      <c r="CU590" s="31"/>
      <c r="CV590" s="31"/>
    </row>
    <row r="591" spans="1:100" x14ac:dyDescent="0.3">
      <c r="A591" s="31"/>
      <c r="B591" s="31"/>
      <c r="C591" s="31"/>
      <c r="D591" s="31"/>
      <c r="E591" s="31"/>
      <c r="F591" s="31"/>
      <c r="AQ591" s="31"/>
      <c r="AR591" s="31"/>
      <c r="AS591" s="31"/>
      <c r="AT591" s="31"/>
      <c r="AU591" s="31"/>
      <c r="AV591" s="31"/>
      <c r="AW591" s="32"/>
      <c r="AX591" s="32"/>
      <c r="AY591" s="32"/>
      <c r="AZ591" s="32"/>
      <c r="BA591" s="32"/>
      <c r="BB591" s="32"/>
      <c r="BC591" s="31"/>
      <c r="BD591" s="31"/>
      <c r="BE591" s="31"/>
      <c r="BF591" s="31"/>
      <c r="BG591" s="31"/>
      <c r="BH591" s="31"/>
      <c r="BI591" s="31"/>
      <c r="BJ591" s="31"/>
      <c r="BK591" s="31"/>
      <c r="BL591" s="31"/>
      <c r="BM591" s="31"/>
      <c r="BN591" s="31"/>
      <c r="BO591" s="31"/>
      <c r="BP591" s="31"/>
      <c r="BQ591" s="31"/>
      <c r="BR591" s="31"/>
      <c r="BS591" s="31"/>
      <c r="BT591" s="31"/>
      <c r="BU591" s="31"/>
      <c r="BV591" s="31"/>
      <c r="BW591" s="31"/>
      <c r="BX591" s="31"/>
      <c r="BY591" s="31"/>
      <c r="BZ591" s="31"/>
      <c r="CA591" s="31"/>
      <c r="CB591" s="31"/>
      <c r="CC591" s="31"/>
      <c r="CD591" s="31"/>
      <c r="CE591" s="31"/>
      <c r="CF591" s="31"/>
      <c r="CG591" s="31"/>
      <c r="CH591" s="31"/>
      <c r="CI591" s="31"/>
      <c r="CJ591" s="31"/>
      <c r="CK591" s="31"/>
      <c r="CL591" s="31"/>
      <c r="CM591" s="31"/>
      <c r="CN591" s="31"/>
      <c r="CO591" s="31"/>
      <c r="CP591" s="31"/>
      <c r="CQ591" s="31"/>
      <c r="CR591" s="31"/>
      <c r="CS591" s="31"/>
      <c r="CT591" s="31"/>
      <c r="CU591" s="31"/>
      <c r="CV591" s="31"/>
    </row>
    <row r="592" spans="1:100" x14ac:dyDescent="0.3">
      <c r="A592" s="31"/>
      <c r="B592" s="31"/>
      <c r="C592" s="31"/>
      <c r="D592" s="31"/>
      <c r="E592" s="31"/>
      <c r="F592" s="31"/>
      <c r="AQ592" s="31"/>
      <c r="AR592" s="31"/>
      <c r="AS592" s="31"/>
      <c r="AT592" s="31"/>
      <c r="AU592" s="31"/>
      <c r="AV592" s="31"/>
      <c r="AW592" s="32"/>
      <c r="AX592" s="32"/>
      <c r="AY592" s="32"/>
      <c r="AZ592" s="32"/>
      <c r="BA592" s="32"/>
      <c r="BB592" s="32"/>
      <c r="BC592" s="31"/>
      <c r="BD592" s="31"/>
      <c r="BE592" s="31"/>
      <c r="BF592" s="31"/>
      <c r="BG592" s="31"/>
      <c r="BH592" s="31"/>
      <c r="BI592" s="31"/>
      <c r="BJ592" s="31"/>
      <c r="BK592" s="31"/>
      <c r="BL592" s="31"/>
      <c r="BM592" s="31"/>
      <c r="BN592" s="31"/>
      <c r="BO592" s="31"/>
      <c r="BP592" s="31"/>
      <c r="BQ592" s="31"/>
      <c r="BR592" s="31"/>
      <c r="BS592" s="31"/>
      <c r="BT592" s="31"/>
      <c r="BU592" s="31"/>
      <c r="BV592" s="31"/>
      <c r="BW592" s="31"/>
      <c r="BX592" s="31"/>
      <c r="BY592" s="31"/>
      <c r="BZ592" s="31"/>
      <c r="CA592" s="31"/>
      <c r="CB592" s="31"/>
      <c r="CC592" s="31"/>
      <c r="CD592" s="31"/>
      <c r="CE592" s="31"/>
      <c r="CF592" s="31"/>
      <c r="CG592" s="31"/>
      <c r="CH592" s="31"/>
      <c r="CI592" s="31"/>
      <c r="CJ592" s="31"/>
      <c r="CK592" s="31"/>
      <c r="CL592" s="31"/>
      <c r="CM592" s="31"/>
      <c r="CN592" s="31"/>
      <c r="CO592" s="31"/>
      <c r="CP592" s="31"/>
      <c r="CQ592" s="31"/>
      <c r="CR592" s="31"/>
      <c r="CS592" s="31"/>
      <c r="CT592" s="31"/>
      <c r="CU592" s="31"/>
      <c r="CV592" s="31"/>
    </row>
    <row r="593" spans="1:100" x14ac:dyDescent="0.3">
      <c r="A593" s="31"/>
      <c r="B593" s="31"/>
      <c r="C593" s="31"/>
      <c r="D593" s="31"/>
      <c r="E593" s="31"/>
      <c r="F593" s="31"/>
      <c r="AQ593" s="31"/>
      <c r="AR593" s="31"/>
      <c r="AS593" s="31"/>
      <c r="AT593" s="31"/>
      <c r="AU593" s="31"/>
      <c r="AV593" s="31"/>
      <c r="AW593" s="32"/>
      <c r="AX593" s="32"/>
      <c r="AY593" s="32"/>
      <c r="AZ593" s="32"/>
      <c r="BA593" s="32"/>
      <c r="BB593" s="32"/>
      <c r="BC593" s="31"/>
      <c r="BD593" s="31"/>
      <c r="BE593" s="31"/>
      <c r="BF593" s="31"/>
      <c r="BG593" s="31"/>
      <c r="BH593" s="31"/>
      <c r="BI593" s="31"/>
      <c r="BJ593" s="31"/>
      <c r="BK593" s="31"/>
      <c r="BL593" s="31"/>
      <c r="BM593" s="31"/>
      <c r="BN593" s="31"/>
      <c r="BO593" s="31"/>
      <c r="BP593" s="31"/>
      <c r="BQ593" s="31"/>
      <c r="BR593" s="31"/>
      <c r="BS593" s="31"/>
      <c r="BT593" s="31"/>
      <c r="BU593" s="31"/>
      <c r="BV593" s="31"/>
      <c r="BW593" s="31"/>
      <c r="BX593" s="31"/>
      <c r="BY593" s="31"/>
      <c r="BZ593" s="31"/>
      <c r="CA593" s="31"/>
      <c r="CB593" s="31"/>
      <c r="CC593" s="31"/>
      <c r="CD593" s="31"/>
      <c r="CE593" s="31"/>
      <c r="CF593" s="31"/>
      <c r="CG593" s="31"/>
      <c r="CH593" s="31"/>
      <c r="CI593" s="31"/>
      <c r="CJ593" s="31"/>
      <c r="CK593" s="31"/>
      <c r="CL593" s="31"/>
      <c r="CM593" s="31"/>
      <c r="CN593" s="31"/>
      <c r="CO593" s="31"/>
      <c r="CP593" s="31"/>
      <c r="CQ593" s="31"/>
      <c r="CR593" s="31"/>
      <c r="CS593" s="31"/>
      <c r="CT593" s="31"/>
      <c r="CU593" s="31"/>
      <c r="CV593" s="31"/>
    </row>
    <row r="594" spans="1:100" x14ac:dyDescent="0.3">
      <c r="A594" s="31"/>
      <c r="B594" s="31"/>
      <c r="C594" s="31"/>
      <c r="D594" s="31"/>
      <c r="E594" s="31"/>
      <c r="F594" s="31"/>
      <c r="AQ594" s="31"/>
      <c r="AR594" s="31"/>
      <c r="AS594" s="31"/>
      <c r="AT594" s="31"/>
      <c r="AU594" s="31"/>
      <c r="AV594" s="31"/>
      <c r="AW594" s="32"/>
      <c r="AX594" s="32"/>
      <c r="AY594" s="32"/>
      <c r="AZ594" s="32"/>
      <c r="BA594" s="32"/>
      <c r="BB594" s="32"/>
      <c r="BC594" s="31"/>
      <c r="BD594" s="31"/>
      <c r="BE594" s="31"/>
      <c r="BF594" s="31"/>
      <c r="BG594" s="31"/>
      <c r="BH594" s="31"/>
      <c r="BI594" s="31"/>
      <c r="BJ594" s="31"/>
      <c r="BK594" s="31"/>
      <c r="BL594" s="31"/>
      <c r="BM594" s="31"/>
      <c r="BN594" s="31"/>
      <c r="BO594" s="31"/>
      <c r="BP594" s="31"/>
      <c r="BQ594" s="31"/>
      <c r="BR594" s="31"/>
      <c r="BS594" s="31"/>
      <c r="BT594" s="31"/>
      <c r="BU594" s="31"/>
      <c r="BV594" s="31"/>
      <c r="BW594" s="31"/>
      <c r="BX594" s="31"/>
      <c r="BY594" s="31"/>
      <c r="BZ594" s="31"/>
      <c r="CA594" s="31"/>
      <c r="CB594" s="31"/>
      <c r="CC594" s="31"/>
      <c r="CD594" s="31"/>
      <c r="CE594" s="31"/>
      <c r="CF594" s="31"/>
      <c r="CG594" s="31"/>
      <c r="CH594" s="31"/>
      <c r="CI594" s="31"/>
      <c r="CJ594" s="31"/>
      <c r="CK594" s="31"/>
      <c r="CL594" s="31"/>
      <c r="CM594" s="31"/>
      <c r="CN594" s="31"/>
      <c r="CO594" s="31"/>
      <c r="CP594" s="31"/>
      <c r="CQ594" s="31"/>
      <c r="CR594" s="31"/>
      <c r="CS594" s="31"/>
      <c r="CT594" s="31"/>
      <c r="CU594" s="31"/>
      <c r="CV594" s="31"/>
    </row>
    <row r="595" spans="1:100" x14ac:dyDescent="0.3">
      <c r="A595" s="31"/>
      <c r="B595" s="31"/>
      <c r="C595" s="31"/>
      <c r="D595" s="31"/>
      <c r="E595" s="31"/>
      <c r="F595" s="31"/>
      <c r="AQ595" s="31"/>
      <c r="AR595" s="31"/>
      <c r="AS595" s="31"/>
      <c r="AT595" s="31"/>
      <c r="AU595" s="31"/>
      <c r="AV595" s="31"/>
      <c r="AW595" s="32"/>
      <c r="AX595" s="32"/>
      <c r="AY595" s="32"/>
      <c r="AZ595" s="32"/>
      <c r="BA595" s="32"/>
      <c r="BB595" s="32"/>
      <c r="BC595" s="31"/>
      <c r="BD595" s="31"/>
      <c r="BE595" s="31"/>
      <c r="BF595" s="31"/>
      <c r="BG595" s="31"/>
      <c r="BH595" s="31"/>
      <c r="BI595" s="31"/>
      <c r="BJ595" s="31"/>
      <c r="BK595" s="31"/>
      <c r="BL595" s="31"/>
      <c r="BM595" s="31"/>
      <c r="BN595" s="31"/>
      <c r="BO595" s="31"/>
      <c r="BP595" s="31"/>
      <c r="BQ595" s="31"/>
      <c r="BR595" s="31"/>
      <c r="BS595" s="31"/>
      <c r="BT595" s="31"/>
      <c r="BU595" s="31"/>
      <c r="BV595" s="31"/>
      <c r="BW595" s="31"/>
      <c r="BX595" s="31"/>
      <c r="BY595" s="31"/>
      <c r="BZ595" s="31"/>
      <c r="CA595" s="31"/>
      <c r="CB595" s="31"/>
      <c r="CC595" s="31"/>
      <c r="CD595" s="31"/>
      <c r="CE595" s="31"/>
      <c r="CF595" s="31"/>
      <c r="CG595" s="31"/>
      <c r="CH595" s="31"/>
      <c r="CI595" s="31"/>
      <c r="CJ595" s="31"/>
      <c r="CK595" s="31"/>
      <c r="CL595" s="31"/>
      <c r="CM595" s="31"/>
      <c r="CN595" s="31"/>
      <c r="CO595" s="31"/>
      <c r="CP595" s="31"/>
      <c r="CQ595" s="31"/>
      <c r="CR595" s="31"/>
      <c r="CS595" s="31"/>
      <c r="CT595" s="31"/>
      <c r="CU595" s="31"/>
      <c r="CV595" s="31"/>
    </row>
    <row r="596" spans="1:100" x14ac:dyDescent="0.3">
      <c r="A596" s="31"/>
      <c r="B596" s="31"/>
      <c r="C596" s="31"/>
      <c r="D596" s="31"/>
      <c r="E596" s="31"/>
      <c r="F596" s="31"/>
      <c r="AQ596" s="31"/>
      <c r="AR596" s="31"/>
      <c r="AS596" s="31"/>
      <c r="AT596" s="31"/>
      <c r="AU596" s="31"/>
      <c r="AV596" s="31"/>
      <c r="AW596" s="32"/>
      <c r="AX596" s="32"/>
      <c r="AY596" s="32"/>
      <c r="AZ596" s="32"/>
      <c r="BA596" s="32"/>
      <c r="BB596" s="32"/>
      <c r="BC596" s="31"/>
      <c r="BD596" s="31"/>
      <c r="BE596" s="31"/>
      <c r="BF596" s="31"/>
      <c r="BG596" s="31"/>
      <c r="BH596" s="31"/>
      <c r="BI596" s="31"/>
      <c r="BJ596" s="31"/>
      <c r="BK596" s="31"/>
      <c r="BL596" s="31"/>
      <c r="BM596" s="31"/>
      <c r="BN596" s="31"/>
      <c r="BO596" s="31"/>
      <c r="BP596" s="31"/>
      <c r="BQ596" s="31"/>
      <c r="BR596" s="31"/>
      <c r="BS596" s="31"/>
      <c r="BT596" s="31"/>
      <c r="BU596" s="31"/>
      <c r="BV596" s="31"/>
      <c r="BW596" s="31"/>
      <c r="BX596" s="31"/>
      <c r="BY596" s="31"/>
      <c r="BZ596" s="31"/>
      <c r="CA596" s="31"/>
      <c r="CB596" s="31"/>
      <c r="CC596" s="31"/>
      <c r="CD596" s="31"/>
      <c r="CE596" s="31"/>
      <c r="CF596" s="31"/>
      <c r="CG596" s="31"/>
      <c r="CH596" s="31"/>
      <c r="CI596" s="31"/>
      <c r="CJ596" s="31"/>
      <c r="CK596" s="31"/>
      <c r="CL596" s="31"/>
      <c r="CM596" s="31"/>
      <c r="CN596" s="31"/>
      <c r="CO596" s="31"/>
      <c r="CP596" s="31"/>
      <c r="CQ596" s="31"/>
      <c r="CR596" s="31"/>
      <c r="CS596" s="31"/>
      <c r="CT596" s="31"/>
      <c r="CU596" s="31"/>
      <c r="CV596" s="31"/>
    </row>
    <row r="597" spans="1:100" x14ac:dyDescent="0.3">
      <c r="A597" s="31"/>
      <c r="B597" s="31"/>
      <c r="C597" s="31"/>
      <c r="D597" s="31"/>
      <c r="E597" s="31"/>
      <c r="F597" s="31"/>
      <c r="AQ597" s="31"/>
      <c r="AR597" s="31"/>
      <c r="AS597" s="31"/>
      <c r="AT597" s="31"/>
      <c r="AU597" s="31"/>
      <c r="AV597" s="31"/>
      <c r="AW597" s="32"/>
      <c r="AX597" s="32"/>
      <c r="AY597" s="32"/>
      <c r="AZ597" s="32"/>
      <c r="BA597" s="32"/>
      <c r="BB597" s="32"/>
      <c r="BC597" s="31"/>
      <c r="BD597" s="31"/>
      <c r="BE597" s="31"/>
      <c r="BF597" s="31"/>
      <c r="BG597" s="31"/>
      <c r="BH597" s="31"/>
      <c r="BI597" s="31"/>
      <c r="BJ597" s="31"/>
      <c r="BK597" s="31"/>
      <c r="BL597" s="31"/>
      <c r="BM597" s="31"/>
      <c r="BN597" s="31"/>
      <c r="BO597" s="31"/>
      <c r="BP597" s="31"/>
      <c r="BQ597" s="31"/>
      <c r="BR597" s="31"/>
      <c r="BS597" s="31"/>
      <c r="BT597" s="31"/>
      <c r="BU597" s="31"/>
      <c r="BV597" s="31"/>
      <c r="BW597" s="31"/>
      <c r="BX597" s="31"/>
      <c r="BY597" s="31"/>
      <c r="BZ597" s="31"/>
      <c r="CA597" s="31"/>
      <c r="CB597" s="31"/>
      <c r="CC597" s="31"/>
      <c r="CD597" s="31"/>
      <c r="CE597" s="31"/>
      <c r="CF597" s="31"/>
      <c r="CG597" s="31"/>
      <c r="CH597" s="31"/>
      <c r="CI597" s="31"/>
      <c r="CJ597" s="31"/>
      <c r="CK597" s="31"/>
      <c r="CL597" s="31"/>
      <c r="CM597" s="31"/>
      <c r="CN597" s="31"/>
      <c r="CO597" s="31"/>
      <c r="CP597" s="31"/>
      <c r="CQ597" s="31"/>
      <c r="CR597" s="31"/>
      <c r="CS597" s="31"/>
      <c r="CT597" s="31"/>
      <c r="CU597" s="31"/>
      <c r="CV597" s="31"/>
    </row>
    <row r="598" spans="1:100" x14ac:dyDescent="0.3">
      <c r="A598" s="31"/>
      <c r="B598" s="31"/>
      <c r="C598" s="31"/>
      <c r="D598" s="31"/>
      <c r="E598" s="31"/>
      <c r="F598" s="31"/>
      <c r="AQ598" s="31"/>
      <c r="AR598" s="31"/>
      <c r="AS598" s="31"/>
      <c r="AT598" s="31"/>
      <c r="AU598" s="31"/>
      <c r="AV598" s="31"/>
      <c r="AW598" s="32"/>
      <c r="AX598" s="32"/>
      <c r="AY598" s="32"/>
      <c r="AZ598" s="32"/>
      <c r="BA598" s="32"/>
      <c r="BB598" s="32"/>
      <c r="BC598" s="31"/>
      <c r="BD598" s="31"/>
      <c r="BE598" s="31"/>
      <c r="BF598" s="31"/>
      <c r="BG598" s="31"/>
      <c r="BH598" s="31"/>
      <c r="BI598" s="31"/>
      <c r="BJ598" s="31"/>
      <c r="BK598" s="31"/>
      <c r="BL598" s="31"/>
      <c r="BM598" s="31"/>
      <c r="BN598" s="31"/>
      <c r="BO598" s="31"/>
      <c r="BP598" s="31"/>
      <c r="BQ598" s="31"/>
      <c r="BR598" s="31"/>
      <c r="BS598" s="31"/>
      <c r="BT598" s="31"/>
      <c r="BU598" s="31"/>
      <c r="BV598" s="31"/>
      <c r="BW598" s="31"/>
      <c r="BX598" s="31"/>
      <c r="BY598" s="31"/>
      <c r="BZ598" s="31"/>
      <c r="CA598" s="31"/>
      <c r="CB598" s="31"/>
      <c r="CC598" s="31"/>
      <c r="CD598" s="31"/>
      <c r="CE598" s="31"/>
      <c r="CF598" s="31"/>
      <c r="CG598" s="31"/>
      <c r="CH598" s="31"/>
      <c r="CI598" s="31"/>
      <c r="CJ598" s="31"/>
      <c r="CK598" s="31"/>
      <c r="CL598" s="31"/>
      <c r="CM598" s="31"/>
      <c r="CN598" s="31"/>
      <c r="CO598" s="31"/>
      <c r="CP598" s="31"/>
      <c r="CQ598" s="31"/>
      <c r="CR598" s="31"/>
      <c r="CS598" s="31"/>
      <c r="CT598" s="31"/>
      <c r="CU598" s="31"/>
      <c r="CV598" s="31"/>
    </row>
    <row r="599" spans="1:100" x14ac:dyDescent="0.3">
      <c r="A599" s="31"/>
      <c r="B599" s="31"/>
      <c r="C599" s="31"/>
      <c r="D599" s="31"/>
      <c r="E599" s="31"/>
      <c r="F599" s="31"/>
      <c r="AQ599" s="31"/>
      <c r="AR599" s="31"/>
      <c r="AS599" s="31"/>
      <c r="AT599" s="31"/>
      <c r="AU599" s="31"/>
      <c r="AV599" s="31"/>
      <c r="AW599" s="32"/>
      <c r="AX599" s="32"/>
      <c r="AY599" s="32"/>
      <c r="AZ599" s="32"/>
      <c r="BA599" s="32"/>
      <c r="BB599" s="32"/>
      <c r="BC599" s="31"/>
      <c r="BD599" s="31"/>
      <c r="BE599" s="31"/>
      <c r="BF599" s="31"/>
      <c r="BG599" s="31"/>
      <c r="BH599" s="31"/>
      <c r="BI599" s="31"/>
      <c r="BJ599" s="31"/>
      <c r="BK599" s="31"/>
      <c r="BL599" s="31"/>
      <c r="BM599" s="31"/>
      <c r="BN599" s="31"/>
      <c r="BO599" s="31"/>
      <c r="BP599" s="31"/>
      <c r="BQ599" s="31"/>
      <c r="BR599" s="31"/>
      <c r="BS599" s="31"/>
      <c r="BT599" s="31"/>
      <c r="BU599" s="31"/>
      <c r="BV599" s="31"/>
      <c r="BW599" s="31"/>
      <c r="BX599" s="31"/>
      <c r="BY599" s="31"/>
      <c r="BZ599" s="31"/>
      <c r="CA599" s="31"/>
      <c r="CB599" s="31"/>
      <c r="CC599" s="31"/>
      <c r="CD599" s="31"/>
      <c r="CE599" s="31"/>
      <c r="CF599" s="31"/>
      <c r="CG599" s="31"/>
      <c r="CH599" s="31"/>
      <c r="CI599" s="31"/>
      <c r="CJ599" s="31"/>
      <c r="CK599" s="31"/>
      <c r="CL599" s="31"/>
      <c r="CM599" s="31"/>
      <c r="CN599" s="31"/>
      <c r="CO599" s="31"/>
      <c r="CP599" s="31"/>
      <c r="CQ599" s="31"/>
      <c r="CR599" s="31"/>
      <c r="CS599" s="31"/>
      <c r="CT599" s="31"/>
      <c r="CU599" s="31"/>
      <c r="CV599" s="31"/>
    </row>
    <row r="600" spans="1:100" x14ac:dyDescent="0.3">
      <c r="A600" s="31"/>
      <c r="B600" s="31"/>
      <c r="C600" s="31"/>
      <c r="D600" s="31"/>
      <c r="E600" s="31"/>
      <c r="F600" s="31"/>
      <c r="AQ600" s="31"/>
      <c r="AR600" s="31"/>
      <c r="AS600" s="31"/>
      <c r="AT600" s="31"/>
      <c r="AU600" s="31"/>
      <c r="AV600" s="31"/>
      <c r="AW600" s="32"/>
      <c r="AX600" s="32"/>
      <c r="AY600" s="32"/>
      <c r="AZ600" s="32"/>
      <c r="BA600" s="32"/>
      <c r="BB600" s="32"/>
      <c r="BC600" s="31"/>
      <c r="BD600" s="31"/>
      <c r="BE600" s="31"/>
      <c r="BF600" s="31"/>
      <c r="BG600" s="31"/>
      <c r="BH600" s="31"/>
      <c r="BI600" s="31"/>
      <c r="BJ600" s="31"/>
      <c r="BK600" s="31"/>
      <c r="BL600" s="31"/>
      <c r="BM600" s="31"/>
      <c r="BN600" s="31"/>
      <c r="BO600" s="31"/>
      <c r="BP600" s="31"/>
      <c r="BQ600" s="31"/>
      <c r="BR600" s="31"/>
      <c r="BS600" s="31"/>
      <c r="BT600" s="31"/>
      <c r="BU600" s="31"/>
      <c r="BV600" s="31"/>
      <c r="BW600" s="31"/>
      <c r="BX600" s="31"/>
      <c r="BY600" s="31"/>
      <c r="BZ600" s="31"/>
      <c r="CA600" s="31"/>
      <c r="CB600" s="31"/>
      <c r="CC600" s="31"/>
      <c r="CD600" s="31"/>
      <c r="CE600" s="31"/>
      <c r="CF600" s="31"/>
      <c r="CG600" s="31"/>
      <c r="CH600" s="31"/>
      <c r="CI600" s="31"/>
      <c r="CJ600" s="31"/>
      <c r="CK600" s="31"/>
      <c r="CL600" s="31"/>
      <c r="CM600" s="31"/>
      <c r="CN600" s="31"/>
      <c r="CO600" s="31"/>
      <c r="CP600" s="31"/>
      <c r="CQ600" s="31"/>
      <c r="CR600" s="31"/>
      <c r="CS600" s="31"/>
      <c r="CT600" s="31"/>
      <c r="CU600" s="31"/>
      <c r="CV600" s="31"/>
    </row>
    <row r="601" spans="1:100" x14ac:dyDescent="0.3">
      <c r="A601" s="31"/>
      <c r="B601" s="31"/>
      <c r="C601" s="31"/>
      <c r="D601" s="31"/>
      <c r="E601" s="31"/>
      <c r="F601" s="31"/>
      <c r="AQ601" s="31"/>
      <c r="AR601" s="31"/>
      <c r="AS601" s="31"/>
      <c r="AT601" s="31"/>
      <c r="AU601" s="31"/>
      <c r="AV601" s="31"/>
      <c r="AW601" s="32"/>
      <c r="AX601" s="32"/>
      <c r="AY601" s="32"/>
      <c r="AZ601" s="32"/>
      <c r="BA601" s="32"/>
      <c r="BB601" s="32"/>
      <c r="BC601" s="31"/>
      <c r="BD601" s="31"/>
      <c r="BE601" s="31"/>
      <c r="BF601" s="31"/>
      <c r="BG601" s="31"/>
      <c r="BH601" s="31"/>
      <c r="BI601" s="31"/>
      <c r="BJ601" s="31"/>
      <c r="BK601" s="31"/>
      <c r="BL601" s="31"/>
      <c r="BM601" s="31"/>
      <c r="BN601" s="31"/>
      <c r="BO601" s="31"/>
      <c r="BP601" s="31"/>
      <c r="BQ601" s="31"/>
      <c r="BR601" s="31"/>
      <c r="BS601" s="31"/>
      <c r="BT601" s="31"/>
      <c r="BU601" s="31"/>
      <c r="BV601" s="31"/>
      <c r="BW601" s="31"/>
      <c r="BX601" s="31"/>
      <c r="BY601" s="31"/>
      <c r="BZ601" s="31"/>
      <c r="CA601" s="31"/>
      <c r="CB601" s="31"/>
      <c r="CC601" s="31"/>
      <c r="CD601" s="31"/>
      <c r="CE601" s="31"/>
      <c r="CF601" s="31"/>
      <c r="CG601" s="31"/>
      <c r="CH601" s="31"/>
      <c r="CI601" s="31"/>
      <c r="CJ601" s="31"/>
      <c r="CK601" s="31"/>
      <c r="CL601" s="31"/>
      <c r="CM601" s="31"/>
      <c r="CN601" s="31"/>
      <c r="CO601" s="31"/>
      <c r="CP601" s="31"/>
      <c r="CQ601" s="31"/>
      <c r="CR601" s="31"/>
      <c r="CS601" s="31"/>
      <c r="CT601" s="31"/>
      <c r="CU601" s="31"/>
      <c r="CV601" s="31"/>
    </row>
    <row r="602" spans="1:100" x14ac:dyDescent="0.3">
      <c r="A602" s="31"/>
      <c r="B602" s="31"/>
      <c r="C602" s="31"/>
      <c r="D602" s="31"/>
      <c r="E602" s="31"/>
      <c r="F602" s="31"/>
      <c r="AQ602" s="31"/>
      <c r="AR602" s="31"/>
      <c r="AS602" s="31"/>
      <c r="AT602" s="31"/>
      <c r="AU602" s="31"/>
      <c r="AV602" s="31"/>
      <c r="AW602" s="32"/>
      <c r="AX602" s="32"/>
      <c r="AY602" s="32"/>
      <c r="AZ602" s="32"/>
      <c r="BA602" s="32"/>
      <c r="BB602" s="32"/>
      <c r="BC602" s="31"/>
      <c r="BD602" s="31"/>
      <c r="BE602" s="31"/>
      <c r="BF602" s="31"/>
      <c r="BG602" s="31"/>
      <c r="BH602" s="31"/>
      <c r="BI602" s="31"/>
      <c r="BJ602" s="31"/>
      <c r="BK602" s="31"/>
      <c r="BL602" s="31"/>
      <c r="BM602" s="31"/>
      <c r="BN602" s="31"/>
      <c r="BO602" s="31"/>
      <c r="BP602" s="31"/>
      <c r="BQ602" s="31"/>
      <c r="BR602" s="31"/>
      <c r="BS602" s="31"/>
      <c r="BT602" s="31"/>
      <c r="BU602" s="31"/>
      <c r="BV602" s="31"/>
      <c r="BW602" s="31"/>
      <c r="BX602" s="31"/>
      <c r="BY602" s="31"/>
      <c r="BZ602" s="31"/>
      <c r="CA602" s="31"/>
      <c r="CB602" s="31"/>
      <c r="CC602" s="31"/>
      <c r="CD602" s="31"/>
      <c r="CE602" s="31"/>
      <c r="CF602" s="31"/>
      <c r="CG602" s="31"/>
      <c r="CH602" s="31"/>
      <c r="CI602" s="31"/>
      <c r="CJ602" s="31"/>
      <c r="CK602" s="31"/>
      <c r="CL602" s="31"/>
      <c r="CM602" s="31"/>
      <c r="CN602" s="31"/>
      <c r="CO602" s="31"/>
      <c r="CP602" s="31"/>
      <c r="CQ602" s="31"/>
      <c r="CR602" s="31"/>
      <c r="CS602" s="31"/>
      <c r="CT602" s="31"/>
      <c r="CU602" s="31"/>
      <c r="CV602" s="31"/>
    </row>
    <row r="603" spans="1:100" x14ac:dyDescent="0.3">
      <c r="A603" s="31"/>
      <c r="B603" s="31"/>
      <c r="C603" s="31"/>
      <c r="D603" s="31"/>
      <c r="E603" s="31"/>
      <c r="F603" s="31"/>
      <c r="AQ603" s="31"/>
      <c r="AR603" s="31"/>
      <c r="AS603" s="31"/>
      <c r="AT603" s="31"/>
      <c r="AU603" s="31"/>
      <c r="AV603" s="31"/>
      <c r="AW603" s="32"/>
      <c r="AX603" s="32"/>
      <c r="AY603" s="32"/>
      <c r="AZ603" s="32"/>
      <c r="BA603" s="32"/>
      <c r="BB603" s="32"/>
      <c r="BC603" s="31"/>
      <c r="BD603" s="31"/>
      <c r="BE603" s="31"/>
      <c r="BF603" s="31"/>
      <c r="BG603" s="31"/>
      <c r="BH603" s="31"/>
      <c r="BI603" s="31"/>
      <c r="BJ603" s="31"/>
      <c r="BK603" s="31"/>
      <c r="BL603" s="31"/>
      <c r="BM603" s="31"/>
      <c r="BN603" s="31"/>
      <c r="BO603" s="31"/>
      <c r="BP603" s="31"/>
      <c r="BQ603" s="31"/>
      <c r="BR603" s="31"/>
      <c r="BS603" s="31"/>
      <c r="BT603" s="31"/>
      <c r="BU603" s="31"/>
      <c r="BV603" s="31"/>
      <c r="BW603" s="31"/>
      <c r="BX603" s="31"/>
      <c r="BY603" s="31"/>
      <c r="BZ603" s="31"/>
      <c r="CA603" s="31"/>
      <c r="CB603" s="31"/>
      <c r="CC603" s="31"/>
      <c r="CD603" s="31"/>
      <c r="CE603" s="31"/>
      <c r="CF603" s="31"/>
      <c r="CG603" s="31"/>
      <c r="CH603" s="31"/>
      <c r="CI603" s="31"/>
      <c r="CJ603" s="31"/>
      <c r="CK603" s="31"/>
      <c r="CL603" s="31"/>
      <c r="CM603" s="31"/>
      <c r="CN603" s="31"/>
      <c r="CO603" s="31"/>
      <c r="CP603" s="31"/>
      <c r="CQ603" s="31"/>
      <c r="CR603" s="31"/>
      <c r="CS603" s="31"/>
      <c r="CT603" s="31"/>
      <c r="CU603" s="31"/>
      <c r="CV603" s="31"/>
    </row>
    <row r="604" spans="1:100" x14ac:dyDescent="0.3">
      <c r="A604" s="31"/>
      <c r="B604" s="31"/>
      <c r="C604" s="31"/>
      <c r="D604" s="31"/>
      <c r="E604" s="31"/>
      <c r="F604" s="31"/>
      <c r="AQ604" s="31"/>
      <c r="AR604" s="31"/>
      <c r="AS604" s="31"/>
      <c r="AT604" s="31"/>
      <c r="AU604" s="31"/>
      <c r="AV604" s="31"/>
      <c r="AW604" s="32"/>
      <c r="AX604" s="32"/>
      <c r="AY604" s="32"/>
      <c r="AZ604" s="32"/>
      <c r="BA604" s="32"/>
      <c r="BB604" s="32"/>
      <c r="BC604" s="31"/>
      <c r="BD604" s="31"/>
      <c r="BE604" s="31"/>
      <c r="BF604" s="31"/>
      <c r="BG604" s="31"/>
      <c r="BH604" s="31"/>
      <c r="BI604" s="31"/>
      <c r="BJ604" s="31"/>
      <c r="BK604" s="31"/>
      <c r="BL604" s="31"/>
      <c r="BM604" s="31"/>
      <c r="BN604" s="31"/>
      <c r="BO604" s="31"/>
      <c r="BP604" s="31"/>
      <c r="BQ604" s="31"/>
      <c r="BR604" s="31"/>
      <c r="BS604" s="31"/>
      <c r="BT604" s="31"/>
      <c r="BU604" s="31"/>
      <c r="BV604" s="31"/>
      <c r="BW604" s="31"/>
      <c r="BX604" s="31"/>
      <c r="BY604" s="31"/>
      <c r="BZ604" s="31"/>
      <c r="CA604" s="31"/>
      <c r="CB604" s="31"/>
      <c r="CC604" s="31"/>
      <c r="CD604" s="31"/>
      <c r="CE604" s="31"/>
      <c r="CF604" s="31"/>
      <c r="CG604" s="31"/>
      <c r="CH604" s="31"/>
      <c r="CI604" s="31"/>
      <c r="CJ604" s="31"/>
      <c r="CK604" s="31"/>
      <c r="CL604" s="31"/>
      <c r="CM604" s="31"/>
      <c r="CN604" s="31"/>
      <c r="CO604" s="31"/>
      <c r="CP604" s="31"/>
      <c r="CQ604" s="31"/>
      <c r="CR604" s="31"/>
      <c r="CS604" s="31"/>
      <c r="CT604" s="31"/>
      <c r="CU604" s="31"/>
      <c r="CV604" s="31"/>
    </row>
    <row r="605" spans="1:100" x14ac:dyDescent="0.3">
      <c r="A605" s="31"/>
      <c r="B605" s="31"/>
      <c r="C605" s="31"/>
      <c r="D605" s="31"/>
      <c r="E605" s="31"/>
      <c r="F605" s="31"/>
      <c r="AQ605" s="31"/>
      <c r="AR605" s="31"/>
      <c r="AS605" s="31"/>
      <c r="AT605" s="31"/>
      <c r="AU605" s="31"/>
      <c r="AV605" s="31"/>
      <c r="AW605" s="32"/>
      <c r="AX605" s="32"/>
      <c r="AY605" s="32"/>
      <c r="AZ605" s="32"/>
      <c r="BA605" s="32"/>
      <c r="BB605" s="32"/>
      <c r="BC605" s="31"/>
      <c r="BD605" s="31"/>
      <c r="BE605" s="31"/>
      <c r="BF605" s="31"/>
      <c r="BG605" s="31"/>
      <c r="BH605" s="31"/>
      <c r="BI605" s="31"/>
      <c r="BJ605" s="31"/>
      <c r="BK605" s="31"/>
      <c r="BL605" s="31"/>
      <c r="BM605" s="31"/>
      <c r="BN605" s="31"/>
      <c r="BO605" s="31"/>
      <c r="BP605" s="31"/>
      <c r="BQ605" s="31"/>
      <c r="BR605" s="31"/>
      <c r="BS605" s="31"/>
      <c r="BT605" s="31"/>
      <c r="BU605" s="31"/>
      <c r="BV605" s="31"/>
      <c r="BW605" s="31"/>
      <c r="BX605" s="31"/>
      <c r="BY605" s="31"/>
      <c r="BZ605" s="31"/>
      <c r="CA605" s="31"/>
      <c r="CB605" s="31"/>
      <c r="CC605" s="31"/>
      <c r="CD605" s="31"/>
      <c r="CE605" s="31"/>
      <c r="CF605" s="31"/>
      <c r="CG605" s="31"/>
      <c r="CH605" s="31"/>
      <c r="CI605" s="31"/>
      <c r="CJ605" s="31"/>
      <c r="CK605" s="31"/>
      <c r="CL605" s="31"/>
      <c r="CM605" s="31"/>
      <c r="CN605" s="31"/>
      <c r="CO605" s="31"/>
      <c r="CP605" s="31"/>
      <c r="CQ605" s="31"/>
      <c r="CR605" s="31"/>
      <c r="CS605" s="31"/>
      <c r="CT605" s="31"/>
      <c r="CU605" s="31"/>
      <c r="CV605" s="31"/>
    </row>
    <row r="606" spans="1:100" x14ac:dyDescent="0.3">
      <c r="A606" s="31"/>
      <c r="B606" s="31"/>
      <c r="C606" s="31"/>
      <c r="D606" s="31"/>
      <c r="E606" s="31"/>
      <c r="F606" s="31"/>
      <c r="AQ606" s="31"/>
      <c r="AR606" s="31"/>
      <c r="AS606" s="31"/>
      <c r="AT606" s="31"/>
      <c r="AU606" s="31"/>
      <c r="AV606" s="31"/>
      <c r="AW606" s="32"/>
      <c r="AX606" s="32"/>
      <c r="AY606" s="32"/>
      <c r="AZ606" s="32"/>
      <c r="BA606" s="32"/>
      <c r="BB606" s="32"/>
      <c r="BC606" s="31"/>
      <c r="BD606" s="31"/>
      <c r="BE606" s="31"/>
      <c r="BF606" s="31"/>
      <c r="BG606" s="31"/>
      <c r="BH606" s="31"/>
      <c r="BI606" s="31"/>
      <c r="BJ606" s="31"/>
      <c r="BK606" s="31"/>
      <c r="BL606" s="31"/>
      <c r="BM606" s="31"/>
      <c r="BN606" s="31"/>
      <c r="BO606" s="31"/>
      <c r="BP606" s="31"/>
      <c r="BQ606" s="31"/>
      <c r="BR606" s="31"/>
      <c r="BS606" s="31"/>
      <c r="BT606" s="31"/>
      <c r="BU606" s="31"/>
      <c r="BV606" s="31"/>
      <c r="BW606" s="31"/>
      <c r="BX606" s="31"/>
      <c r="BY606" s="31"/>
      <c r="BZ606" s="31"/>
      <c r="CA606" s="31"/>
      <c r="CB606" s="31"/>
      <c r="CC606" s="31"/>
      <c r="CD606" s="31"/>
      <c r="CE606" s="31"/>
      <c r="CF606" s="31"/>
      <c r="CG606" s="31"/>
      <c r="CH606" s="31"/>
      <c r="CI606" s="31"/>
      <c r="CJ606" s="31"/>
      <c r="CK606" s="31"/>
      <c r="CL606" s="31"/>
      <c r="CM606" s="31"/>
      <c r="CN606" s="31"/>
      <c r="CO606" s="31"/>
      <c r="CP606" s="31"/>
      <c r="CQ606" s="31"/>
      <c r="CR606" s="31"/>
      <c r="CS606" s="31"/>
      <c r="CT606" s="31"/>
      <c r="CU606" s="31"/>
      <c r="CV606" s="31"/>
    </row>
    <row r="607" spans="1:100" x14ac:dyDescent="0.3">
      <c r="A607" s="31"/>
      <c r="B607" s="31"/>
      <c r="C607" s="31"/>
      <c r="D607" s="31"/>
      <c r="E607" s="31"/>
      <c r="F607" s="31"/>
      <c r="AQ607" s="31"/>
      <c r="AR607" s="31"/>
      <c r="AS607" s="31"/>
      <c r="AT607" s="31"/>
      <c r="AU607" s="31"/>
      <c r="AV607" s="31"/>
      <c r="AW607" s="32"/>
      <c r="AX607" s="32"/>
      <c r="AY607" s="32"/>
      <c r="AZ607" s="32"/>
      <c r="BA607" s="32"/>
      <c r="BB607" s="32"/>
      <c r="BC607" s="31"/>
      <c r="BD607" s="31"/>
      <c r="BE607" s="31"/>
      <c r="BF607" s="31"/>
      <c r="BG607" s="31"/>
      <c r="BH607" s="31"/>
      <c r="BI607" s="31"/>
      <c r="BJ607" s="31"/>
      <c r="BK607" s="31"/>
      <c r="BL607" s="31"/>
      <c r="BM607" s="31"/>
      <c r="BN607" s="31"/>
      <c r="BO607" s="31"/>
      <c r="BP607" s="31"/>
      <c r="BQ607" s="31"/>
      <c r="BR607" s="31"/>
      <c r="BS607" s="31"/>
      <c r="BT607" s="31"/>
      <c r="BU607" s="31"/>
      <c r="BV607" s="31"/>
      <c r="BW607" s="31"/>
      <c r="BX607" s="31"/>
      <c r="BY607" s="31"/>
      <c r="BZ607" s="31"/>
      <c r="CA607" s="31"/>
      <c r="CB607" s="31"/>
      <c r="CC607" s="31"/>
      <c r="CD607" s="31"/>
      <c r="CE607" s="31"/>
      <c r="CF607" s="31"/>
      <c r="CG607" s="31"/>
      <c r="CH607" s="31"/>
      <c r="CI607" s="31"/>
      <c r="CJ607" s="31"/>
      <c r="CK607" s="31"/>
      <c r="CL607" s="31"/>
      <c r="CM607" s="31"/>
      <c r="CN607" s="31"/>
      <c r="CO607" s="31"/>
      <c r="CP607" s="31"/>
      <c r="CQ607" s="31"/>
      <c r="CR607" s="31"/>
      <c r="CS607" s="31"/>
      <c r="CT607" s="31"/>
      <c r="CU607" s="31"/>
      <c r="CV607" s="31"/>
    </row>
    <row r="608" spans="1:100" x14ac:dyDescent="0.3">
      <c r="A608" s="31"/>
      <c r="B608" s="31"/>
      <c r="C608" s="31"/>
      <c r="D608" s="31"/>
      <c r="E608" s="31"/>
      <c r="F608" s="31"/>
      <c r="AQ608" s="31"/>
      <c r="AR608" s="31"/>
      <c r="AS608" s="31"/>
      <c r="AT608" s="31"/>
      <c r="AU608" s="31"/>
      <c r="AV608" s="31"/>
      <c r="AW608" s="32"/>
      <c r="AX608" s="32"/>
      <c r="AY608" s="32"/>
      <c r="AZ608" s="32"/>
      <c r="BA608" s="32"/>
      <c r="BB608" s="32"/>
      <c r="BC608" s="31"/>
      <c r="BD608" s="31"/>
      <c r="BE608" s="31"/>
      <c r="BF608" s="31"/>
      <c r="BG608" s="31"/>
      <c r="BH608" s="31"/>
      <c r="BI608" s="31"/>
      <c r="BJ608" s="31"/>
      <c r="BK608" s="31"/>
      <c r="BL608" s="31"/>
      <c r="BM608" s="31"/>
      <c r="BN608" s="31"/>
      <c r="BO608" s="31"/>
      <c r="BP608" s="31"/>
      <c r="BQ608" s="31"/>
      <c r="BR608" s="31"/>
      <c r="BS608" s="31"/>
      <c r="BT608" s="31"/>
      <c r="BU608" s="31"/>
      <c r="BV608" s="31"/>
      <c r="BW608" s="31"/>
      <c r="BX608" s="31"/>
      <c r="BY608" s="31"/>
      <c r="BZ608" s="31"/>
      <c r="CA608" s="31"/>
      <c r="CB608" s="31"/>
      <c r="CC608" s="31"/>
      <c r="CD608" s="31"/>
      <c r="CE608" s="31"/>
      <c r="CF608" s="31"/>
      <c r="CG608" s="31"/>
      <c r="CH608" s="31"/>
      <c r="CI608" s="31"/>
      <c r="CJ608" s="31"/>
      <c r="CK608" s="31"/>
      <c r="CL608" s="31"/>
      <c r="CM608" s="31"/>
      <c r="CN608" s="31"/>
      <c r="CO608" s="31"/>
      <c r="CP608" s="31"/>
      <c r="CQ608" s="31"/>
      <c r="CR608" s="31"/>
      <c r="CS608" s="31"/>
      <c r="CT608" s="31"/>
      <c r="CU608" s="31"/>
      <c r="CV608" s="31"/>
    </row>
    <row r="609" spans="1:100" x14ac:dyDescent="0.3">
      <c r="A609" s="31"/>
      <c r="B609" s="31"/>
      <c r="C609" s="31"/>
      <c r="D609" s="31"/>
      <c r="E609" s="31"/>
      <c r="F609" s="31"/>
      <c r="AQ609" s="31"/>
      <c r="AR609" s="31"/>
      <c r="AS609" s="31"/>
      <c r="AT609" s="31"/>
      <c r="AU609" s="31"/>
      <c r="AV609" s="31"/>
      <c r="AW609" s="32"/>
      <c r="AX609" s="32"/>
      <c r="AY609" s="32"/>
      <c r="AZ609" s="32"/>
      <c r="BA609" s="32"/>
      <c r="BB609" s="32"/>
      <c r="BC609" s="31"/>
      <c r="BD609" s="31"/>
      <c r="BE609" s="31"/>
      <c r="BF609" s="31"/>
      <c r="BG609" s="31"/>
      <c r="BH609" s="31"/>
      <c r="BI609" s="31"/>
      <c r="BJ609" s="31"/>
      <c r="BK609" s="31"/>
      <c r="BL609" s="31"/>
      <c r="BM609" s="31"/>
      <c r="BN609" s="31"/>
      <c r="BO609" s="31"/>
      <c r="BP609" s="31"/>
      <c r="BQ609" s="31"/>
      <c r="BR609" s="31"/>
      <c r="BS609" s="31"/>
      <c r="BT609" s="31"/>
      <c r="BU609" s="31"/>
      <c r="BV609" s="31"/>
      <c r="BW609" s="31"/>
      <c r="BX609" s="31"/>
      <c r="BY609" s="31"/>
      <c r="BZ609" s="31"/>
      <c r="CA609" s="31"/>
      <c r="CB609" s="31"/>
      <c r="CC609" s="31"/>
      <c r="CD609" s="31"/>
      <c r="CE609" s="31"/>
      <c r="CF609" s="31"/>
      <c r="CG609" s="31"/>
      <c r="CH609" s="31"/>
      <c r="CI609" s="31"/>
      <c r="CJ609" s="31"/>
      <c r="CK609" s="31"/>
      <c r="CL609" s="31"/>
      <c r="CM609" s="31"/>
      <c r="CN609" s="31"/>
      <c r="CO609" s="31"/>
      <c r="CP609" s="31"/>
      <c r="CQ609" s="31"/>
      <c r="CR609" s="31"/>
      <c r="CS609" s="31"/>
      <c r="CT609" s="31"/>
      <c r="CU609" s="31"/>
      <c r="CV609" s="31"/>
    </row>
    <row r="610" spans="1:100" x14ac:dyDescent="0.3">
      <c r="A610" s="31"/>
      <c r="B610" s="31"/>
      <c r="C610" s="31"/>
      <c r="D610" s="31"/>
      <c r="E610" s="31"/>
      <c r="F610" s="31"/>
      <c r="AQ610" s="31"/>
      <c r="AR610" s="31"/>
      <c r="AS610" s="31"/>
      <c r="AT610" s="31"/>
      <c r="AU610" s="31"/>
      <c r="AV610" s="31"/>
      <c r="AW610" s="32"/>
      <c r="AX610" s="32"/>
      <c r="AY610" s="32"/>
      <c r="AZ610" s="32"/>
      <c r="BA610" s="32"/>
      <c r="BB610" s="32"/>
      <c r="BC610" s="31"/>
      <c r="BD610" s="31"/>
      <c r="BE610" s="31"/>
      <c r="BF610" s="31"/>
      <c r="BG610" s="31"/>
      <c r="BH610" s="31"/>
      <c r="BI610" s="31"/>
      <c r="BJ610" s="31"/>
      <c r="BK610" s="31"/>
      <c r="BL610" s="31"/>
      <c r="BM610" s="31"/>
      <c r="BN610" s="31"/>
      <c r="BO610" s="31"/>
      <c r="BP610" s="31"/>
      <c r="BQ610" s="31"/>
      <c r="BR610" s="31"/>
      <c r="BS610" s="31"/>
      <c r="BT610" s="31"/>
      <c r="BU610" s="31"/>
      <c r="BV610" s="31"/>
      <c r="BW610" s="31"/>
      <c r="BX610" s="31"/>
      <c r="BY610" s="31"/>
      <c r="BZ610" s="31"/>
      <c r="CA610" s="31"/>
      <c r="CB610" s="31"/>
      <c r="CC610" s="31"/>
      <c r="CD610" s="31"/>
      <c r="CE610" s="31"/>
      <c r="CF610" s="31"/>
      <c r="CG610" s="31"/>
      <c r="CH610" s="31"/>
      <c r="CI610" s="31"/>
      <c r="CJ610" s="31"/>
      <c r="CK610" s="31"/>
      <c r="CL610" s="31"/>
      <c r="CM610" s="31"/>
      <c r="CN610" s="31"/>
      <c r="CO610" s="31"/>
      <c r="CP610" s="31"/>
      <c r="CQ610" s="31"/>
      <c r="CR610" s="31"/>
      <c r="CS610" s="31"/>
      <c r="CT610" s="31"/>
      <c r="CU610" s="31"/>
      <c r="CV610" s="31"/>
    </row>
    <row r="611" spans="1:100" x14ac:dyDescent="0.3">
      <c r="A611" s="31"/>
      <c r="B611" s="31"/>
      <c r="C611" s="31"/>
      <c r="D611" s="31"/>
      <c r="E611" s="31"/>
      <c r="F611" s="31"/>
      <c r="AQ611" s="31"/>
      <c r="AR611" s="31"/>
      <c r="AS611" s="31"/>
      <c r="AT611" s="31"/>
      <c r="AU611" s="31"/>
      <c r="AV611" s="31"/>
      <c r="AW611" s="32"/>
      <c r="AX611" s="32"/>
      <c r="AY611" s="32"/>
      <c r="AZ611" s="32"/>
      <c r="BA611" s="32"/>
      <c r="BB611" s="32"/>
      <c r="BC611" s="31"/>
      <c r="BD611" s="31"/>
      <c r="BE611" s="31"/>
      <c r="BF611" s="31"/>
      <c r="BG611" s="31"/>
      <c r="BH611" s="31"/>
      <c r="BI611" s="31"/>
      <c r="BJ611" s="31"/>
      <c r="BK611" s="31"/>
      <c r="BL611" s="31"/>
      <c r="BM611" s="31"/>
      <c r="BN611" s="31"/>
      <c r="BO611" s="31"/>
      <c r="BP611" s="31"/>
      <c r="BQ611" s="31"/>
      <c r="BR611" s="31"/>
      <c r="BS611" s="31"/>
      <c r="BT611" s="31"/>
      <c r="BU611" s="31"/>
      <c r="BV611" s="31"/>
      <c r="BW611" s="31"/>
      <c r="BX611" s="31"/>
      <c r="BY611" s="31"/>
      <c r="BZ611" s="31"/>
      <c r="CA611" s="31"/>
      <c r="CB611" s="31"/>
      <c r="CC611" s="31"/>
      <c r="CD611" s="31"/>
      <c r="CE611" s="31"/>
      <c r="CF611" s="31"/>
      <c r="CG611" s="31"/>
      <c r="CH611" s="31"/>
      <c r="CI611" s="31"/>
      <c r="CJ611" s="31"/>
      <c r="CK611" s="31"/>
      <c r="CL611" s="31"/>
      <c r="CM611" s="31"/>
      <c r="CN611" s="31"/>
      <c r="CO611" s="31"/>
      <c r="CP611" s="31"/>
      <c r="CQ611" s="31"/>
      <c r="CR611" s="31"/>
      <c r="CS611" s="31"/>
      <c r="CT611" s="31"/>
      <c r="CU611" s="31"/>
      <c r="CV611" s="31"/>
    </row>
    <row r="612" spans="1:100" x14ac:dyDescent="0.3">
      <c r="A612" s="31"/>
      <c r="B612" s="31"/>
      <c r="C612" s="31"/>
      <c r="D612" s="31"/>
      <c r="E612" s="31"/>
      <c r="F612" s="31"/>
      <c r="AQ612" s="31"/>
      <c r="AR612" s="31"/>
      <c r="AS612" s="31"/>
      <c r="AT612" s="31"/>
      <c r="AU612" s="31"/>
      <c r="AV612" s="31"/>
      <c r="AW612" s="32"/>
      <c r="AX612" s="32"/>
      <c r="AY612" s="32"/>
      <c r="AZ612" s="32"/>
      <c r="BA612" s="32"/>
      <c r="BB612" s="32"/>
      <c r="BC612" s="31"/>
      <c r="BD612" s="31"/>
      <c r="BE612" s="31"/>
      <c r="BF612" s="31"/>
      <c r="BG612" s="31"/>
      <c r="BH612" s="31"/>
      <c r="BI612" s="31"/>
      <c r="BJ612" s="31"/>
      <c r="BK612" s="31"/>
      <c r="BL612" s="31"/>
      <c r="BM612" s="31"/>
      <c r="BN612" s="31"/>
      <c r="BO612" s="31"/>
      <c r="BP612" s="31"/>
      <c r="BQ612" s="31"/>
      <c r="BR612" s="31"/>
      <c r="BS612" s="31"/>
      <c r="BT612" s="31"/>
      <c r="BU612" s="31"/>
      <c r="BV612" s="31"/>
      <c r="BW612" s="31"/>
      <c r="BX612" s="31"/>
      <c r="BY612" s="31"/>
      <c r="BZ612" s="31"/>
      <c r="CA612" s="31"/>
      <c r="CB612" s="31"/>
      <c r="CC612" s="31"/>
      <c r="CD612" s="31"/>
      <c r="CE612" s="31"/>
      <c r="CF612" s="31"/>
      <c r="CG612" s="31"/>
      <c r="CH612" s="31"/>
      <c r="CI612" s="31"/>
      <c r="CJ612" s="31"/>
      <c r="CK612" s="31"/>
      <c r="CL612" s="31"/>
      <c r="CM612" s="31"/>
      <c r="CN612" s="31"/>
      <c r="CO612" s="31"/>
      <c r="CP612" s="31"/>
      <c r="CQ612" s="31"/>
      <c r="CR612" s="31"/>
      <c r="CS612" s="31"/>
      <c r="CT612" s="31"/>
      <c r="CU612" s="31"/>
      <c r="CV612" s="31"/>
    </row>
    <row r="613" spans="1:100" x14ac:dyDescent="0.3">
      <c r="A613" s="31"/>
      <c r="B613" s="31"/>
      <c r="C613" s="31"/>
      <c r="D613" s="31"/>
      <c r="E613" s="31"/>
      <c r="F613" s="31"/>
      <c r="AQ613" s="31"/>
      <c r="AR613" s="31"/>
      <c r="AS613" s="31"/>
      <c r="AT613" s="31"/>
      <c r="AU613" s="31"/>
      <c r="AV613" s="31"/>
      <c r="AW613" s="32"/>
      <c r="AX613" s="32"/>
      <c r="AY613" s="32"/>
      <c r="AZ613" s="32"/>
      <c r="BA613" s="32"/>
      <c r="BB613" s="32"/>
      <c r="BC613" s="31"/>
      <c r="BD613" s="31"/>
      <c r="BE613" s="31"/>
      <c r="BF613" s="31"/>
      <c r="BG613" s="31"/>
      <c r="BH613" s="31"/>
      <c r="BI613" s="31"/>
      <c r="BJ613" s="31"/>
      <c r="BK613" s="31"/>
      <c r="BL613" s="31"/>
      <c r="BM613" s="31"/>
      <c r="BN613" s="31"/>
      <c r="BO613" s="31"/>
      <c r="BP613" s="31"/>
      <c r="BQ613" s="31"/>
      <c r="BR613" s="31"/>
      <c r="BS613" s="31"/>
      <c r="BT613" s="31"/>
      <c r="BU613" s="31"/>
      <c r="BV613" s="31"/>
      <c r="BW613" s="31"/>
      <c r="BX613" s="31"/>
      <c r="BY613" s="31"/>
      <c r="BZ613" s="31"/>
      <c r="CA613" s="31"/>
      <c r="CB613" s="31"/>
      <c r="CC613" s="31"/>
      <c r="CD613" s="31"/>
      <c r="CE613" s="31"/>
      <c r="CF613" s="31"/>
      <c r="CG613" s="31"/>
      <c r="CH613" s="31"/>
      <c r="CI613" s="31"/>
      <c r="CJ613" s="31"/>
      <c r="CK613" s="31"/>
      <c r="CL613" s="31"/>
      <c r="CM613" s="31"/>
      <c r="CN613" s="31"/>
      <c r="CO613" s="31"/>
      <c r="CP613" s="31"/>
      <c r="CQ613" s="31"/>
      <c r="CR613" s="31"/>
      <c r="CS613" s="31"/>
      <c r="CT613" s="31"/>
      <c r="CU613" s="31"/>
      <c r="CV613" s="31"/>
    </row>
    <row r="614" spans="1:100" x14ac:dyDescent="0.3">
      <c r="A614" s="31"/>
      <c r="B614" s="31"/>
      <c r="C614" s="31"/>
      <c r="D614" s="31"/>
      <c r="E614" s="31"/>
      <c r="F614" s="31"/>
      <c r="AQ614" s="31"/>
      <c r="AR614" s="31"/>
      <c r="AS614" s="31"/>
      <c r="AT614" s="31"/>
      <c r="AU614" s="31"/>
      <c r="AV614" s="31"/>
      <c r="AW614" s="32"/>
      <c r="AX614" s="32"/>
      <c r="AY614" s="32"/>
      <c r="AZ614" s="32"/>
      <c r="BA614" s="32"/>
      <c r="BB614" s="32"/>
      <c r="BC614" s="31"/>
      <c r="BD614" s="31"/>
      <c r="BE614" s="31"/>
      <c r="BF614" s="31"/>
      <c r="BG614" s="31"/>
      <c r="BH614" s="31"/>
      <c r="BI614" s="31"/>
      <c r="BJ614" s="31"/>
      <c r="BK614" s="31"/>
      <c r="BL614" s="31"/>
      <c r="BM614" s="31"/>
      <c r="BN614" s="31"/>
      <c r="BO614" s="31"/>
      <c r="BP614" s="31"/>
      <c r="BQ614" s="31"/>
      <c r="BR614" s="31"/>
      <c r="BS614" s="31"/>
      <c r="BT614" s="31"/>
      <c r="BU614" s="31"/>
      <c r="BV614" s="31"/>
      <c r="BW614" s="31"/>
      <c r="BX614" s="31"/>
      <c r="BY614" s="31"/>
      <c r="BZ614" s="31"/>
      <c r="CA614" s="31"/>
      <c r="CB614" s="31"/>
      <c r="CC614" s="31"/>
      <c r="CD614" s="31"/>
      <c r="CE614" s="31"/>
      <c r="CF614" s="31"/>
      <c r="CG614" s="31"/>
      <c r="CH614" s="31"/>
      <c r="CI614" s="31"/>
      <c r="CJ614" s="31"/>
      <c r="CK614" s="31"/>
      <c r="CL614" s="31"/>
      <c r="CM614" s="31"/>
      <c r="CN614" s="31"/>
      <c r="CO614" s="31"/>
      <c r="CP614" s="31"/>
      <c r="CQ614" s="31"/>
      <c r="CR614" s="31"/>
      <c r="CS614" s="31"/>
      <c r="CT614" s="31"/>
      <c r="CU614" s="31"/>
      <c r="CV614" s="31"/>
    </row>
    <row r="615" spans="1:100" x14ac:dyDescent="0.3">
      <c r="A615" s="31"/>
      <c r="B615" s="31"/>
      <c r="C615" s="31"/>
      <c r="D615" s="31"/>
      <c r="E615" s="31"/>
      <c r="F615" s="31"/>
      <c r="AQ615" s="31"/>
      <c r="AR615" s="31"/>
      <c r="AS615" s="31"/>
      <c r="AT615" s="31"/>
      <c r="AU615" s="31"/>
      <c r="AV615" s="31"/>
      <c r="AW615" s="32"/>
      <c r="AX615" s="32"/>
      <c r="AY615" s="32"/>
      <c r="AZ615" s="32"/>
      <c r="BA615" s="32"/>
      <c r="BB615" s="32"/>
      <c r="BC615" s="31"/>
      <c r="BD615" s="31"/>
      <c r="BE615" s="31"/>
      <c r="BF615" s="31"/>
      <c r="BG615" s="31"/>
      <c r="BH615" s="31"/>
      <c r="BI615" s="31"/>
      <c r="BJ615" s="31"/>
      <c r="BK615" s="31"/>
      <c r="BL615" s="31"/>
      <c r="BM615" s="31"/>
      <c r="BN615" s="31"/>
      <c r="BO615" s="31"/>
      <c r="BP615" s="31"/>
      <c r="BQ615" s="31"/>
      <c r="BR615" s="31"/>
      <c r="BS615" s="31"/>
      <c r="BT615" s="31"/>
      <c r="BU615" s="31"/>
      <c r="BV615" s="31"/>
      <c r="BW615" s="31"/>
      <c r="BX615" s="31"/>
      <c r="BY615" s="31"/>
      <c r="BZ615" s="31"/>
      <c r="CA615" s="31"/>
      <c r="CB615" s="31"/>
      <c r="CC615" s="31"/>
      <c r="CD615" s="31"/>
      <c r="CE615" s="31"/>
      <c r="CF615" s="31"/>
      <c r="CG615" s="31"/>
      <c r="CH615" s="31"/>
      <c r="CI615" s="31"/>
      <c r="CJ615" s="31"/>
      <c r="CK615" s="31"/>
      <c r="CL615" s="31"/>
      <c r="CM615" s="31"/>
      <c r="CN615" s="31"/>
      <c r="CO615" s="31"/>
      <c r="CP615" s="31"/>
      <c r="CQ615" s="31"/>
      <c r="CR615" s="31"/>
      <c r="CS615" s="31"/>
      <c r="CT615" s="31"/>
      <c r="CU615" s="31"/>
      <c r="CV615" s="31"/>
    </row>
    <row r="616" spans="1:100" x14ac:dyDescent="0.3">
      <c r="A616" s="31"/>
      <c r="B616" s="31"/>
      <c r="C616" s="31"/>
      <c r="D616" s="31"/>
      <c r="E616" s="31"/>
      <c r="F616" s="31"/>
      <c r="AQ616" s="31"/>
      <c r="AR616" s="31"/>
      <c r="AS616" s="31"/>
      <c r="AT616" s="31"/>
      <c r="AU616" s="31"/>
      <c r="AV616" s="31"/>
      <c r="AW616" s="32"/>
      <c r="AX616" s="32"/>
      <c r="AY616" s="32"/>
      <c r="AZ616" s="32"/>
      <c r="BA616" s="32"/>
      <c r="BB616" s="32"/>
      <c r="BC616" s="31"/>
      <c r="BD616" s="31"/>
      <c r="BE616" s="31"/>
      <c r="BF616" s="31"/>
      <c r="BG616" s="31"/>
      <c r="BH616" s="31"/>
      <c r="BI616" s="31"/>
      <c r="BJ616" s="31"/>
      <c r="BK616" s="31"/>
      <c r="BL616" s="31"/>
      <c r="BM616" s="31"/>
      <c r="BN616" s="31"/>
      <c r="BO616" s="31"/>
      <c r="BP616" s="31"/>
      <c r="BQ616" s="31"/>
      <c r="BR616" s="31"/>
      <c r="BS616" s="31"/>
      <c r="BT616" s="31"/>
      <c r="BU616" s="31"/>
      <c r="BV616" s="31"/>
      <c r="BW616" s="31"/>
      <c r="BX616" s="31"/>
      <c r="BY616" s="31"/>
      <c r="BZ616" s="31"/>
      <c r="CA616" s="31"/>
      <c r="CB616" s="31"/>
      <c r="CC616" s="31"/>
      <c r="CD616" s="31"/>
      <c r="CE616" s="31"/>
      <c r="CF616" s="31"/>
      <c r="CG616" s="31"/>
      <c r="CH616" s="31"/>
      <c r="CI616" s="31"/>
      <c r="CJ616" s="31"/>
      <c r="CK616" s="31"/>
      <c r="CL616" s="31"/>
      <c r="CM616" s="31"/>
      <c r="CN616" s="31"/>
      <c r="CO616" s="31"/>
      <c r="CP616" s="31"/>
      <c r="CQ616" s="31"/>
      <c r="CR616" s="31"/>
      <c r="CS616" s="31"/>
      <c r="CT616" s="31"/>
      <c r="CU616" s="31"/>
      <c r="CV616" s="31"/>
    </row>
    <row r="617" spans="1:100" x14ac:dyDescent="0.3">
      <c r="A617" s="31"/>
      <c r="B617" s="31"/>
      <c r="C617" s="31"/>
      <c r="D617" s="31"/>
      <c r="E617" s="31"/>
      <c r="F617" s="31"/>
      <c r="AQ617" s="31"/>
      <c r="AR617" s="31"/>
      <c r="AS617" s="31"/>
      <c r="AT617" s="31"/>
      <c r="AU617" s="31"/>
      <c r="AV617" s="31"/>
      <c r="AW617" s="32"/>
      <c r="AX617" s="32"/>
      <c r="AY617" s="32"/>
      <c r="AZ617" s="32"/>
      <c r="BA617" s="32"/>
      <c r="BB617" s="32"/>
      <c r="BC617" s="31"/>
      <c r="BD617" s="31"/>
      <c r="BE617" s="31"/>
      <c r="BF617" s="31"/>
      <c r="BG617" s="31"/>
      <c r="BH617" s="31"/>
      <c r="BI617" s="31"/>
      <c r="BJ617" s="31"/>
      <c r="BK617" s="31"/>
      <c r="BL617" s="31"/>
      <c r="BM617" s="31"/>
      <c r="BN617" s="31"/>
      <c r="BO617" s="31"/>
      <c r="BP617" s="31"/>
      <c r="BQ617" s="31"/>
      <c r="BR617" s="31"/>
      <c r="BS617" s="31"/>
      <c r="BT617" s="31"/>
      <c r="BU617" s="31"/>
      <c r="BV617" s="31"/>
      <c r="BW617" s="31"/>
      <c r="BX617" s="31"/>
      <c r="BY617" s="31"/>
      <c r="BZ617" s="31"/>
      <c r="CA617" s="31"/>
      <c r="CB617" s="31"/>
      <c r="CC617" s="31"/>
      <c r="CD617" s="31"/>
      <c r="CE617" s="31"/>
      <c r="CF617" s="31"/>
      <c r="CG617" s="31"/>
      <c r="CH617" s="31"/>
      <c r="CI617" s="31"/>
      <c r="CJ617" s="31"/>
      <c r="CK617" s="31"/>
      <c r="CL617" s="31"/>
      <c r="CM617" s="31"/>
      <c r="CN617" s="31"/>
      <c r="CO617" s="31"/>
      <c r="CP617" s="31"/>
      <c r="CQ617" s="31"/>
      <c r="CR617" s="31"/>
      <c r="CS617" s="31"/>
      <c r="CT617" s="31"/>
      <c r="CU617" s="31"/>
      <c r="CV617" s="31"/>
    </row>
    <row r="618" spans="1:100" x14ac:dyDescent="0.3">
      <c r="A618" s="31"/>
      <c r="B618" s="31"/>
      <c r="C618" s="31"/>
      <c r="D618" s="31"/>
      <c r="E618" s="31"/>
      <c r="F618" s="31"/>
      <c r="AQ618" s="31"/>
      <c r="AR618" s="31"/>
      <c r="AS618" s="31"/>
      <c r="AT618" s="31"/>
      <c r="AU618" s="31"/>
      <c r="AV618" s="31"/>
      <c r="AW618" s="32"/>
      <c r="AX618" s="32"/>
      <c r="AY618" s="32"/>
      <c r="AZ618" s="32"/>
      <c r="BA618" s="32"/>
      <c r="BB618" s="32"/>
      <c r="BC618" s="31"/>
      <c r="BD618" s="31"/>
      <c r="BE618" s="31"/>
      <c r="BF618" s="31"/>
      <c r="BG618" s="31"/>
      <c r="BH618" s="31"/>
      <c r="BI618" s="31"/>
      <c r="BJ618" s="31"/>
      <c r="BK618" s="31"/>
      <c r="BL618" s="31"/>
      <c r="BM618" s="31"/>
      <c r="BN618" s="31"/>
      <c r="BO618" s="31"/>
      <c r="BP618" s="31"/>
      <c r="BQ618" s="31"/>
      <c r="BR618" s="31"/>
      <c r="BS618" s="31"/>
      <c r="BT618" s="31"/>
      <c r="BU618" s="31"/>
      <c r="BV618" s="31"/>
      <c r="BW618" s="31"/>
      <c r="BX618" s="31"/>
      <c r="BY618" s="31"/>
      <c r="BZ618" s="31"/>
      <c r="CA618" s="31"/>
      <c r="CB618" s="31"/>
      <c r="CC618" s="31"/>
      <c r="CD618" s="31"/>
      <c r="CE618" s="31"/>
      <c r="CF618" s="31"/>
      <c r="CG618" s="31"/>
      <c r="CH618" s="31"/>
      <c r="CI618" s="31"/>
      <c r="CJ618" s="31"/>
      <c r="CK618" s="31"/>
      <c r="CL618" s="31"/>
      <c r="CM618" s="31"/>
      <c r="CN618" s="31"/>
      <c r="CO618" s="31"/>
      <c r="CP618" s="31"/>
      <c r="CQ618" s="31"/>
      <c r="CR618" s="31"/>
      <c r="CS618" s="31"/>
      <c r="CT618" s="31"/>
      <c r="CU618" s="31"/>
      <c r="CV618" s="31"/>
    </row>
    <row r="619" spans="1:100" x14ac:dyDescent="0.3">
      <c r="A619" s="31"/>
      <c r="B619" s="31"/>
      <c r="C619" s="31"/>
      <c r="D619" s="31"/>
      <c r="E619" s="31"/>
      <c r="F619" s="31"/>
      <c r="AQ619" s="31"/>
      <c r="AR619" s="31"/>
      <c r="AS619" s="31"/>
      <c r="AT619" s="31"/>
      <c r="AU619" s="31"/>
      <c r="AV619" s="31"/>
      <c r="AW619" s="32"/>
      <c r="AX619" s="32"/>
      <c r="AY619" s="32"/>
      <c r="AZ619" s="32"/>
      <c r="BA619" s="32"/>
      <c r="BB619" s="32"/>
      <c r="BC619" s="31"/>
      <c r="BD619" s="31"/>
      <c r="BE619" s="31"/>
      <c r="BF619" s="31"/>
      <c r="BG619" s="31"/>
      <c r="BH619" s="31"/>
      <c r="BI619" s="31"/>
      <c r="BJ619" s="31"/>
      <c r="BK619" s="31"/>
      <c r="BL619" s="31"/>
      <c r="BM619" s="31"/>
      <c r="BN619" s="31"/>
      <c r="BO619" s="31"/>
      <c r="BP619" s="31"/>
      <c r="BQ619" s="31"/>
      <c r="BR619" s="31"/>
      <c r="BS619" s="31"/>
      <c r="BT619" s="31"/>
      <c r="BU619" s="31"/>
      <c r="BV619" s="31"/>
      <c r="BW619" s="31"/>
      <c r="BX619" s="31"/>
      <c r="BY619" s="31"/>
      <c r="BZ619" s="31"/>
      <c r="CA619" s="31"/>
      <c r="CB619" s="31"/>
      <c r="CC619" s="31"/>
      <c r="CD619" s="31"/>
      <c r="CE619" s="31"/>
      <c r="CF619" s="31"/>
      <c r="CG619" s="31"/>
      <c r="CH619" s="31"/>
      <c r="CI619" s="31"/>
      <c r="CJ619" s="31"/>
      <c r="CK619" s="31"/>
      <c r="CL619" s="31"/>
      <c r="CM619" s="31"/>
      <c r="CN619" s="31"/>
      <c r="CO619" s="31"/>
      <c r="CP619" s="31"/>
      <c r="CQ619" s="31"/>
      <c r="CR619" s="31"/>
      <c r="CS619" s="31"/>
      <c r="CT619" s="31"/>
      <c r="CU619" s="31"/>
      <c r="CV619" s="31"/>
    </row>
    <row r="620" spans="1:100" x14ac:dyDescent="0.3">
      <c r="A620" s="31"/>
      <c r="B620" s="31"/>
      <c r="C620" s="31"/>
      <c r="D620" s="31"/>
      <c r="E620" s="31"/>
      <c r="F620" s="31"/>
      <c r="AQ620" s="31"/>
      <c r="AR620" s="31"/>
      <c r="AS620" s="31"/>
      <c r="AT620" s="31"/>
      <c r="AU620" s="31"/>
      <c r="AV620" s="31"/>
      <c r="AW620" s="32"/>
      <c r="AX620" s="32"/>
      <c r="AY620" s="32"/>
      <c r="AZ620" s="32"/>
      <c r="BA620" s="32"/>
      <c r="BB620" s="32"/>
      <c r="BC620" s="31"/>
      <c r="BD620" s="31"/>
      <c r="BE620" s="31"/>
      <c r="BF620" s="31"/>
      <c r="BG620" s="31"/>
      <c r="BH620" s="31"/>
      <c r="BI620" s="31"/>
      <c r="BJ620" s="31"/>
      <c r="BK620" s="31"/>
      <c r="BL620" s="31"/>
      <c r="BM620" s="31"/>
      <c r="BN620" s="31"/>
      <c r="BO620" s="31"/>
      <c r="BP620" s="31"/>
      <c r="BQ620" s="31"/>
      <c r="BR620" s="31"/>
      <c r="BS620" s="31"/>
      <c r="BT620" s="31"/>
      <c r="BU620" s="31"/>
      <c r="BV620" s="31"/>
      <c r="BW620" s="31"/>
      <c r="BX620" s="31"/>
      <c r="BY620" s="31"/>
      <c r="BZ620" s="31"/>
      <c r="CA620" s="31"/>
      <c r="CB620" s="31"/>
      <c r="CC620" s="31"/>
      <c r="CD620" s="31"/>
      <c r="CE620" s="31"/>
      <c r="CF620" s="31"/>
      <c r="CG620" s="31"/>
      <c r="CH620" s="31"/>
      <c r="CI620" s="31"/>
      <c r="CJ620" s="31"/>
      <c r="CK620" s="31"/>
      <c r="CL620" s="31"/>
      <c r="CM620" s="31"/>
      <c r="CN620" s="31"/>
      <c r="CO620" s="31"/>
      <c r="CP620" s="31"/>
      <c r="CQ620" s="31"/>
      <c r="CR620" s="31"/>
      <c r="CS620" s="31"/>
      <c r="CT620" s="31"/>
      <c r="CU620" s="31"/>
      <c r="CV620" s="31"/>
    </row>
    <row r="621" spans="1:100" x14ac:dyDescent="0.3">
      <c r="A621" s="31"/>
      <c r="B621" s="31"/>
      <c r="C621" s="31"/>
      <c r="D621" s="31"/>
      <c r="E621" s="31"/>
      <c r="F621" s="31"/>
      <c r="AQ621" s="31"/>
      <c r="AR621" s="31"/>
      <c r="AS621" s="31"/>
      <c r="AT621" s="31"/>
      <c r="AU621" s="31"/>
      <c r="AV621" s="31"/>
      <c r="AW621" s="32"/>
      <c r="AX621" s="32"/>
      <c r="AY621" s="32"/>
      <c r="AZ621" s="32"/>
      <c r="BA621" s="32"/>
      <c r="BB621" s="32"/>
      <c r="BC621" s="31"/>
      <c r="BD621" s="31"/>
      <c r="BE621" s="31"/>
      <c r="BF621" s="31"/>
      <c r="BG621" s="31"/>
      <c r="BH621" s="31"/>
      <c r="BI621" s="31"/>
      <c r="BJ621" s="31"/>
      <c r="BK621" s="31"/>
      <c r="BL621" s="31"/>
      <c r="BM621" s="31"/>
      <c r="BN621" s="31"/>
      <c r="BO621" s="31"/>
      <c r="BP621" s="31"/>
      <c r="BQ621" s="31"/>
      <c r="BR621" s="31"/>
      <c r="BS621" s="31"/>
      <c r="BT621" s="31"/>
      <c r="BU621" s="31"/>
      <c r="BV621" s="31"/>
      <c r="BW621" s="31"/>
      <c r="BX621" s="31"/>
      <c r="BY621" s="31"/>
      <c r="BZ621" s="31"/>
      <c r="CA621" s="31"/>
      <c r="CB621" s="31"/>
      <c r="CC621" s="31"/>
      <c r="CD621" s="31"/>
      <c r="CE621" s="31"/>
      <c r="CF621" s="31"/>
      <c r="CG621" s="31"/>
      <c r="CH621" s="31"/>
      <c r="CI621" s="31"/>
      <c r="CJ621" s="31"/>
      <c r="CK621" s="31"/>
      <c r="CL621" s="31"/>
      <c r="CM621" s="31"/>
      <c r="CN621" s="31"/>
      <c r="CO621" s="31"/>
      <c r="CP621" s="31"/>
      <c r="CQ621" s="31"/>
      <c r="CR621" s="31"/>
      <c r="CS621" s="31"/>
      <c r="CT621" s="31"/>
      <c r="CU621" s="31"/>
      <c r="CV621" s="31"/>
    </row>
    <row r="622" spans="1:100" x14ac:dyDescent="0.3">
      <c r="A622" s="31"/>
      <c r="B622" s="31"/>
      <c r="C622" s="31"/>
      <c r="D622" s="31"/>
      <c r="E622" s="31"/>
      <c r="F622" s="31"/>
      <c r="AQ622" s="31"/>
      <c r="AR622" s="31"/>
      <c r="AS622" s="31"/>
      <c r="AT622" s="31"/>
      <c r="AU622" s="31"/>
      <c r="AV622" s="31"/>
      <c r="AW622" s="32"/>
      <c r="AX622" s="32"/>
      <c r="AY622" s="32"/>
      <c r="AZ622" s="32"/>
      <c r="BA622" s="32"/>
      <c r="BB622" s="32"/>
      <c r="BC622" s="31"/>
      <c r="BD622" s="31"/>
      <c r="BE622" s="31"/>
      <c r="BF622" s="31"/>
      <c r="BG622" s="31"/>
      <c r="BH622" s="31"/>
      <c r="BI622" s="31"/>
      <c r="BJ622" s="31"/>
      <c r="BK622" s="31"/>
      <c r="BL622" s="31"/>
      <c r="BM622" s="31"/>
      <c r="BN622" s="31"/>
      <c r="BO622" s="31"/>
      <c r="BP622" s="31"/>
      <c r="BQ622" s="31"/>
      <c r="BR622" s="31"/>
      <c r="BS622" s="31"/>
      <c r="BT622" s="31"/>
      <c r="BU622" s="31"/>
      <c r="BV622" s="31"/>
      <c r="BW622" s="31"/>
      <c r="BX622" s="31"/>
      <c r="BY622" s="31"/>
      <c r="BZ622" s="31"/>
      <c r="CA622" s="31"/>
      <c r="CB622" s="31"/>
      <c r="CC622" s="31"/>
      <c r="CD622" s="31"/>
      <c r="CE622" s="31"/>
      <c r="CF622" s="31"/>
      <c r="CG622" s="31"/>
      <c r="CH622" s="31"/>
      <c r="CI622" s="31"/>
      <c r="CJ622" s="31"/>
      <c r="CK622" s="31"/>
      <c r="CL622" s="31"/>
      <c r="CM622" s="31"/>
      <c r="CN622" s="31"/>
      <c r="CO622" s="31"/>
      <c r="CP622" s="31"/>
      <c r="CQ622" s="31"/>
      <c r="CR622" s="31"/>
      <c r="CS622" s="31"/>
      <c r="CT622" s="31"/>
      <c r="CU622" s="31"/>
      <c r="CV622" s="31"/>
    </row>
    <row r="623" spans="1:100" x14ac:dyDescent="0.3">
      <c r="A623" s="31"/>
      <c r="B623" s="31"/>
      <c r="C623" s="31"/>
      <c r="D623" s="31"/>
      <c r="E623" s="31"/>
      <c r="F623" s="31"/>
      <c r="AQ623" s="31"/>
      <c r="AR623" s="31"/>
      <c r="AS623" s="31"/>
      <c r="AT623" s="31"/>
      <c r="AU623" s="31"/>
      <c r="AV623" s="31"/>
      <c r="AW623" s="32"/>
      <c r="AX623" s="32"/>
      <c r="AY623" s="32"/>
      <c r="AZ623" s="32"/>
      <c r="BA623" s="32"/>
      <c r="BB623" s="32"/>
      <c r="BC623" s="31"/>
      <c r="BD623" s="31"/>
      <c r="BE623" s="31"/>
      <c r="BF623" s="31"/>
      <c r="BG623" s="31"/>
      <c r="BH623" s="31"/>
      <c r="BI623" s="31"/>
      <c r="BJ623" s="31"/>
      <c r="BK623" s="31"/>
      <c r="BL623" s="31"/>
      <c r="BM623" s="31"/>
      <c r="BN623" s="31"/>
      <c r="BO623" s="31"/>
      <c r="BP623" s="31"/>
      <c r="BQ623" s="31"/>
      <c r="BR623" s="31"/>
      <c r="BS623" s="31"/>
      <c r="BT623" s="31"/>
      <c r="BU623" s="31"/>
      <c r="BV623" s="31"/>
      <c r="BW623" s="31"/>
      <c r="BX623" s="31"/>
      <c r="BY623" s="31"/>
      <c r="BZ623" s="31"/>
      <c r="CA623" s="31"/>
      <c r="CB623" s="31"/>
      <c r="CC623" s="31"/>
      <c r="CD623" s="31"/>
      <c r="CE623" s="31"/>
      <c r="CF623" s="31"/>
      <c r="CG623" s="31"/>
      <c r="CH623" s="31"/>
      <c r="CI623" s="31"/>
      <c r="CJ623" s="31"/>
      <c r="CK623" s="31"/>
      <c r="CL623" s="31"/>
      <c r="CM623" s="31"/>
      <c r="CN623" s="31"/>
      <c r="CO623" s="31"/>
      <c r="CP623" s="31"/>
      <c r="CQ623" s="31"/>
      <c r="CR623" s="31"/>
      <c r="CS623" s="31"/>
      <c r="CT623" s="31"/>
      <c r="CU623" s="31"/>
      <c r="CV623" s="31"/>
    </row>
    <row r="624" spans="1:100" x14ac:dyDescent="0.3">
      <c r="A624" s="31"/>
      <c r="B624" s="31"/>
      <c r="C624" s="31"/>
      <c r="D624" s="31"/>
      <c r="E624" s="31"/>
      <c r="F624" s="31"/>
      <c r="AQ624" s="31"/>
      <c r="AR624" s="31"/>
      <c r="AS624" s="31"/>
      <c r="AT624" s="31"/>
      <c r="AU624" s="31"/>
      <c r="AV624" s="31"/>
      <c r="AW624" s="32"/>
      <c r="AX624" s="32"/>
      <c r="AY624" s="32"/>
      <c r="AZ624" s="32"/>
      <c r="BA624" s="32"/>
      <c r="BB624" s="32"/>
      <c r="BC624" s="31"/>
      <c r="BD624" s="31"/>
      <c r="BE624" s="31"/>
      <c r="BF624" s="31"/>
      <c r="BG624" s="31"/>
      <c r="BH624" s="31"/>
      <c r="BI624" s="31"/>
      <c r="BJ624" s="31"/>
      <c r="BK624" s="31"/>
      <c r="BL624" s="31"/>
      <c r="BM624" s="31"/>
      <c r="BN624" s="31"/>
      <c r="BO624" s="31"/>
      <c r="BP624" s="31"/>
      <c r="BQ624" s="31"/>
      <c r="BR624" s="31"/>
      <c r="BS624" s="31"/>
      <c r="BT624" s="31"/>
      <c r="BU624" s="31"/>
      <c r="BV624" s="31"/>
      <c r="BW624" s="31"/>
      <c r="BX624" s="31"/>
      <c r="BY624" s="31"/>
      <c r="BZ624" s="31"/>
      <c r="CA624" s="31"/>
      <c r="CB624" s="31"/>
      <c r="CC624" s="31"/>
      <c r="CD624" s="31"/>
      <c r="CE624" s="31"/>
      <c r="CF624" s="31"/>
      <c r="CG624" s="31"/>
      <c r="CH624" s="31"/>
      <c r="CI624" s="31"/>
      <c r="CJ624" s="31"/>
      <c r="CK624" s="31"/>
      <c r="CL624" s="31"/>
      <c r="CM624" s="31"/>
      <c r="CN624" s="31"/>
      <c r="CO624" s="31"/>
      <c r="CP624" s="31"/>
      <c r="CQ624" s="31"/>
      <c r="CR624" s="31"/>
      <c r="CS624" s="31"/>
      <c r="CT624" s="31"/>
      <c r="CU624" s="31"/>
      <c r="CV624" s="31"/>
    </row>
    <row r="625" spans="1:100" x14ac:dyDescent="0.3">
      <c r="A625" s="31"/>
      <c r="B625" s="31"/>
      <c r="C625" s="31"/>
      <c r="D625" s="31"/>
      <c r="E625" s="31"/>
      <c r="F625" s="31"/>
      <c r="AQ625" s="31"/>
      <c r="AR625" s="31"/>
      <c r="AS625" s="31"/>
      <c r="AT625" s="31"/>
      <c r="AU625" s="31"/>
      <c r="AV625" s="31"/>
      <c r="AW625" s="32"/>
      <c r="AX625" s="32"/>
      <c r="AY625" s="32"/>
      <c r="AZ625" s="32"/>
      <c r="BA625" s="32"/>
      <c r="BB625" s="32"/>
      <c r="BC625" s="31"/>
      <c r="BD625" s="31"/>
      <c r="BE625" s="31"/>
      <c r="BF625" s="31"/>
      <c r="BG625" s="31"/>
      <c r="BH625" s="31"/>
      <c r="BI625" s="31"/>
      <c r="BJ625" s="31"/>
      <c r="BK625" s="31"/>
      <c r="BL625" s="31"/>
      <c r="BM625" s="31"/>
      <c r="BN625" s="31"/>
      <c r="BO625" s="31"/>
      <c r="BP625" s="31"/>
      <c r="BQ625" s="31"/>
      <c r="BR625" s="31"/>
      <c r="BS625" s="31"/>
      <c r="BT625" s="31"/>
      <c r="BU625" s="31"/>
      <c r="BV625" s="31"/>
      <c r="BW625" s="31"/>
      <c r="BX625" s="31"/>
      <c r="BY625" s="31"/>
      <c r="BZ625" s="31"/>
      <c r="CA625" s="31"/>
      <c r="CB625" s="31"/>
      <c r="CC625" s="31"/>
      <c r="CD625" s="31"/>
      <c r="CE625" s="31"/>
      <c r="CF625" s="31"/>
      <c r="CG625" s="31"/>
      <c r="CH625" s="31"/>
      <c r="CI625" s="31"/>
      <c r="CJ625" s="31"/>
      <c r="CK625" s="31"/>
      <c r="CL625" s="31"/>
      <c r="CM625" s="31"/>
      <c r="CN625" s="31"/>
      <c r="CO625" s="31"/>
      <c r="CP625" s="31"/>
      <c r="CQ625" s="31"/>
      <c r="CR625" s="31"/>
      <c r="CS625" s="31"/>
      <c r="CT625" s="31"/>
      <c r="CU625" s="31"/>
      <c r="CV625" s="31"/>
    </row>
    <row r="626" spans="1:100" x14ac:dyDescent="0.3">
      <c r="A626" s="31"/>
      <c r="B626" s="31"/>
      <c r="C626" s="31"/>
      <c r="D626" s="31"/>
      <c r="E626" s="31"/>
      <c r="F626" s="31"/>
      <c r="AQ626" s="31"/>
      <c r="AR626" s="31"/>
      <c r="AS626" s="31"/>
      <c r="AT626" s="31"/>
      <c r="AU626" s="31"/>
      <c r="AV626" s="31"/>
      <c r="AW626" s="32"/>
      <c r="AX626" s="32"/>
      <c r="AY626" s="32"/>
      <c r="AZ626" s="32"/>
      <c r="BA626" s="32"/>
      <c r="BB626" s="32"/>
      <c r="BC626" s="31"/>
      <c r="BD626" s="31"/>
      <c r="BE626" s="31"/>
      <c r="BF626" s="31"/>
      <c r="BG626" s="31"/>
      <c r="BH626" s="31"/>
      <c r="BI626" s="31"/>
      <c r="BJ626" s="31"/>
      <c r="BK626" s="31"/>
      <c r="BL626" s="31"/>
      <c r="BM626" s="31"/>
      <c r="BN626" s="31"/>
      <c r="BO626" s="31"/>
      <c r="BP626" s="31"/>
      <c r="BQ626" s="31"/>
      <c r="BR626" s="31"/>
      <c r="BS626" s="31"/>
      <c r="BT626" s="31"/>
      <c r="BU626" s="31"/>
      <c r="BV626" s="31"/>
      <c r="BW626" s="31"/>
      <c r="BX626" s="31"/>
      <c r="BY626" s="31"/>
      <c r="BZ626" s="31"/>
      <c r="CA626" s="31"/>
      <c r="CB626" s="31"/>
      <c r="CC626" s="31"/>
      <c r="CD626" s="31"/>
      <c r="CE626" s="31"/>
      <c r="CF626" s="31"/>
      <c r="CG626" s="31"/>
      <c r="CH626" s="31"/>
      <c r="CI626" s="31"/>
      <c r="CJ626" s="31"/>
      <c r="CK626" s="31"/>
      <c r="CL626" s="31"/>
      <c r="CM626" s="31"/>
      <c r="CN626" s="31"/>
      <c r="CO626" s="31"/>
      <c r="CP626" s="31"/>
      <c r="CQ626" s="31"/>
      <c r="CR626" s="31"/>
      <c r="CS626" s="31"/>
      <c r="CT626" s="31"/>
      <c r="CU626" s="31"/>
      <c r="CV626" s="31"/>
    </row>
    <row r="627" spans="1:100" x14ac:dyDescent="0.3">
      <c r="A627" s="31"/>
      <c r="B627" s="31"/>
      <c r="C627" s="31"/>
      <c r="D627" s="31"/>
      <c r="E627" s="31"/>
      <c r="F627" s="31"/>
      <c r="AQ627" s="31"/>
      <c r="AR627" s="31"/>
      <c r="AS627" s="31"/>
      <c r="AT627" s="31"/>
      <c r="AU627" s="31"/>
      <c r="AV627" s="31"/>
      <c r="AW627" s="32"/>
      <c r="AX627" s="32"/>
      <c r="AY627" s="32"/>
      <c r="AZ627" s="32"/>
      <c r="BA627" s="32"/>
      <c r="BB627" s="32"/>
      <c r="BC627" s="31"/>
      <c r="BD627" s="31"/>
      <c r="BE627" s="31"/>
      <c r="BF627" s="31"/>
      <c r="BG627" s="31"/>
      <c r="BH627" s="31"/>
      <c r="BI627" s="31"/>
      <c r="BJ627" s="31"/>
      <c r="BK627" s="31"/>
      <c r="BL627" s="31"/>
      <c r="BM627" s="31"/>
      <c r="BN627" s="31"/>
      <c r="BO627" s="31"/>
      <c r="BP627" s="31"/>
      <c r="BQ627" s="31"/>
      <c r="BR627" s="31"/>
      <c r="BS627" s="31"/>
      <c r="BT627" s="31"/>
      <c r="BU627" s="31"/>
      <c r="BV627" s="31"/>
      <c r="BW627" s="31"/>
      <c r="BX627" s="31"/>
      <c r="BY627" s="31"/>
      <c r="BZ627" s="31"/>
      <c r="CA627" s="31"/>
      <c r="CB627" s="31"/>
      <c r="CC627" s="31"/>
      <c r="CD627" s="31"/>
      <c r="CE627" s="31"/>
      <c r="CF627" s="31"/>
      <c r="CG627" s="31"/>
      <c r="CH627" s="31"/>
      <c r="CI627" s="31"/>
      <c r="CJ627" s="31"/>
      <c r="CK627" s="31"/>
      <c r="CL627" s="31"/>
      <c r="CM627" s="31"/>
      <c r="CN627" s="31"/>
      <c r="CO627" s="31"/>
      <c r="CP627" s="31"/>
      <c r="CQ627" s="31"/>
      <c r="CR627" s="31"/>
      <c r="CS627" s="31"/>
      <c r="CT627" s="31"/>
      <c r="CU627" s="31"/>
      <c r="CV627" s="31"/>
    </row>
    <row r="628" spans="1:100" x14ac:dyDescent="0.3">
      <c r="A628" s="31"/>
      <c r="B628" s="31"/>
      <c r="C628" s="31"/>
      <c r="D628" s="31"/>
      <c r="E628" s="31"/>
      <c r="F628" s="31"/>
      <c r="AQ628" s="31"/>
      <c r="AR628" s="31"/>
      <c r="AS628" s="31"/>
      <c r="AT628" s="31"/>
      <c r="AU628" s="31"/>
      <c r="AV628" s="31"/>
      <c r="AW628" s="32"/>
      <c r="AX628" s="32"/>
      <c r="AY628" s="32"/>
      <c r="AZ628" s="32"/>
      <c r="BA628" s="32"/>
      <c r="BB628" s="32"/>
      <c r="BC628" s="31"/>
      <c r="BD628" s="31"/>
      <c r="BE628" s="31"/>
      <c r="BF628" s="31"/>
      <c r="BG628" s="31"/>
      <c r="BH628" s="31"/>
      <c r="BI628" s="31"/>
      <c r="BJ628" s="31"/>
      <c r="BK628" s="31"/>
      <c r="BL628" s="31"/>
      <c r="BM628" s="31"/>
      <c r="BN628" s="31"/>
      <c r="BO628" s="31"/>
      <c r="BP628" s="31"/>
      <c r="BQ628" s="31"/>
      <c r="BR628" s="31"/>
      <c r="BS628" s="31"/>
      <c r="BT628" s="31"/>
      <c r="BU628" s="31"/>
      <c r="BV628" s="31"/>
      <c r="BW628" s="31"/>
      <c r="BX628" s="31"/>
      <c r="BY628" s="31"/>
      <c r="BZ628" s="31"/>
      <c r="CA628" s="31"/>
      <c r="CB628" s="31"/>
      <c r="CC628" s="31"/>
      <c r="CD628" s="31"/>
      <c r="CE628" s="31"/>
      <c r="CF628" s="31"/>
      <c r="CG628" s="31"/>
      <c r="CH628" s="31"/>
      <c r="CI628" s="31"/>
      <c r="CJ628" s="31"/>
      <c r="CK628" s="31"/>
      <c r="CL628" s="31"/>
      <c r="CM628" s="31"/>
      <c r="CN628" s="31"/>
      <c r="CO628" s="31"/>
      <c r="CP628" s="31"/>
      <c r="CQ628" s="31"/>
      <c r="CR628" s="31"/>
      <c r="CS628" s="31"/>
      <c r="CT628" s="31"/>
      <c r="CU628" s="31"/>
      <c r="CV628" s="31"/>
    </row>
    <row r="629" spans="1:100" x14ac:dyDescent="0.3">
      <c r="A629" s="31"/>
      <c r="B629" s="31"/>
      <c r="C629" s="31"/>
      <c r="D629" s="31"/>
      <c r="E629" s="31"/>
      <c r="F629" s="31"/>
      <c r="AQ629" s="31"/>
      <c r="AR629" s="31"/>
      <c r="AS629" s="31"/>
      <c r="AT629" s="31"/>
      <c r="AU629" s="31"/>
      <c r="AV629" s="31"/>
      <c r="AW629" s="32"/>
      <c r="AX629" s="32"/>
      <c r="AY629" s="32"/>
      <c r="AZ629" s="32"/>
      <c r="BA629" s="32"/>
      <c r="BB629" s="32"/>
      <c r="BC629" s="31"/>
      <c r="BD629" s="31"/>
      <c r="BE629" s="31"/>
      <c r="BF629" s="31"/>
      <c r="BG629" s="31"/>
      <c r="BH629" s="31"/>
      <c r="BI629" s="31"/>
      <c r="BJ629" s="31"/>
      <c r="BK629" s="31"/>
      <c r="BL629" s="31"/>
      <c r="BM629" s="31"/>
      <c r="BN629" s="31"/>
      <c r="BO629" s="31"/>
      <c r="BP629" s="31"/>
      <c r="BQ629" s="31"/>
      <c r="BR629" s="31"/>
      <c r="BS629" s="31"/>
      <c r="BT629" s="31"/>
      <c r="BU629" s="31"/>
      <c r="BV629" s="31"/>
      <c r="BW629" s="31"/>
      <c r="BX629" s="31"/>
      <c r="BY629" s="31"/>
      <c r="BZ629" s="31"/>
      <c r="CA629" s="31"/>
      <c r="CB629" s="31"/>
      <c r="CC629" s="31"/>
      <c r="CD629" s="31"/>
      <c r="CE629" s="31"/>
      <c r="CF629" s="31"/>
      <c r="CG629" s="31"/>
      <c r="CH629" s="31"/>
      <c r="CI629" s="31"/>
      <c r="CJ629" s="31"/>
      <c r="CK629" s="31"/>
      <c r="CL629" s="31"/>
      <c r="CM629" s="31"/>
      <c r="CN629" s="31"/>
      <c r="CO629" s="31"/>
      <c r="CP629" s="31"/>
      <c r="CQ629" s="31"/>
      <c r="CR629" s="31"/>
      <c r="CS629" s="31"/>
      <c r="CT629" s="31"/>
      <c r="CU629" s="31"/>
      <c r="CV629" s="31"/>
    </row>
    <row r="630" spans="1:100" x14ac:dyDescent="0.3">
      <c r="A630" s="31"/>
      <c r="B630" s="31"/>
      <c r="C630" s="31"/>
      <c r="D630" s="31"/>
      <c r="E630" s="31"/>
      <c r="F630" s="31"/>
      <c r="AQ630" s="31"/>
      <c r="AR630" s="31"/>
      <c r="AS630" s="31"/>
      <c r="AT630" s="31"/>
      <c r="AU630" s="31"/>
      <c r="AV630" s="31"/>
      <c r="AW630" s="32"/>
      <c r="AX630" s="32"/>
      <c r="AY630" s="32"/>
      <c r="AZ630" s="32"/>
      <c r="BA630" s="32"/>
      <c r="BB630" s="32"/>
      <c r="BC630" s="31"/>
      <c r="BD630" s="31"/>
      <c r="BE630" s="31"/>
      <c r="BF630" s="31"/>
      <c r="BG630" s="31"/>
      <c r="BH630" s="31"/>
      <c r="BI630" s="31"/>
      <c r="BJ630" s="31"/>
      <c r="BK630" s="31"/>
      <c r="BL630" s="31"/>
      <c r="BM630" s="31"/>
      <c r="BN630" s="31"/>
      <c r="BO630" s="31"/>
      <c r="BP630" s="31"/>
      <c r="BQ630" s="31"/>
      <c r="BR630" s="31"/>
      <c r="BS630" s="31"/>
      <c r="BT630" s="31"/>
      <c r="BU630" s="31"/>
      <c r="BV630" s="31"/>
      <c r="BW630" s="31"/>
      <c r="BX630" s="31"/>
      <c r="BY630" s="31"/>
      <c r="BZ630" s="31"/>
      <c r="CA630" s="31"/>
      <c r="CB630" s="31"/>
      <c r="CC630" s="31"/>
      <c r="CD630" s="31"/>
      <c r="CE630" s="31"/>
      <c r="CF630" s="31"/>
      <c r="CG630" s="31"/>
      <c r="CH630" s="31"/>
      <c r="CI630" s="31"/>
      <c r="CJ630" s="31"/>
      <c r="CK630" s="31"/>
      <c r="CL630" s="31"/>
      <c r="CM630" s="31"/>
      <c r="CN630" s="31"/>
      <c r="CO630" s="31"/>
      <c r="CP630" s="31"/>
      <c r="CQ630" s="31"/>
      <c r="CR630" s="31"/>
      <c r="CS630" s="31"/>
      <c r="CT630" s="31"/>
      <c r="CU630" s="31"/>
      <c r="CV630" s="31"/>
    </row>
    <row r="631" spans="1:100" x14ac:dyDescent="0.3">
      <c r="A631" s="31"/>
      <c r="B631" s="31"/>
      <c r="C631" s="31"/>
      <c r="D631" s="31"/>
      <c r="E631" s="31"/>
      <c r="F631" s="31"/>
      <c r="AQ631" s="31"/>
      <c r="AR631" s="31"/>
      <c r="AS631" s="31"/>
      <c r="AT631" s="31"/>
      <c r="AU631" s="31"/>
      <c r="AV631" s="31"/>
      <c r="AW631" s="32"/>
      <c r="AX631" s="32"/>
      <c r="AY631" s="32"/>
      <c r="AZ631" s="32"/>
      <c r="BA631" s="32"/>
      <c r="BB631" s="32"/>
      <c r="BC631" s="31"/>
      <c r="BD631" s="31"/>
      <c r="BE631" s="31"/>
      <c r="BF631" s="31"/>
      <c r="BG631" s="31"/>
      <c r="BH631" s="31"/>
      <c r="BI631" s="31"/>
      <c r="BJ631" s="31"/>
      <c r="BK631" s="31"/>
      <c r="BL631" s="31"/>
      <c r="BM631" s="31"/>
      <c r="BN631" s="31"/>
      <c r="BO631" s="31"/>
      <c r="BP631" s="31"/>
      <c r="BQ631" s="31"/>
      <c r="BR631" s="31"/>
      <c r="BS631" s="31"/>
      <c r="BT631" s="31"/>
      <c r="BU631" s="31"/>
      <c r="BV631" s="31"/>
      <c r="BW631" s="31"/>
      <c r="BX631" s="31"/>
      <c r="BY631" s="31"/>
      <c r="BZ631" s="31"/>
      <c r="CA631" s="31"/>
      <c r="CB631" s="31"/>
      <c r="CC631" s="31"/>
      <c r="CD631" s="31"/>
      <c r="CE631" s="31"/>
      <c r="CF631" s="31"/>
      <c r="CG631" s="31"/>
      <c r="CH631" s="31"/>
      <c r="CI631" s="31"/>
      <c r="CJ631" s="31"/>
      <c r="CK631" s="31"/>
      <c r="CL631" s="31"/>
      <c r="CM631" s="31"/>
      <c r="CN631" s="31"/>
      <c r="CO631" s="31"/>
      <c r="CP631" s="31"/>
      <c r="CQ631" s="31"/>
      <c r="CR631" s="31"/>
      <c r="CS631" s="31"/>
      <c r="CT631" s="31"/>
      <c r="CU631" s="31"/>
      <c r="CV631" s="31"/>
    </row>
    <row r="632" spans="1:100" x14ac:dyDescent="0.3">
      <c r="A632" s="31"/>
      <c r="B632" s="31"/>
      <c r="C632" s="31"/>
      <c r="D632" s="31"/>
      <c r="E632" s="31"/>
      <c r="F632" s="31"/>
      <c r="AQ632" s="31"/>
      <c r="AR632" s="31"/>
      <c r="AS632" s="31"/>
      <c r="AT632" s="31"/>
      <c r="AU632" s="31"/>
      <c r="AV632" s="31"/>
      <c r="AW632" s="32"/>
      <c r="AX632" s="32"/>
      <c r="AY632" s="32"/>
      <c r="AZ632" s="32"/>
      <c r="BA632" s="32"/>
      <c r="BB632" s="32"/>
      <c r="BC632" s="31"/>
      <c r="BD632" s="31"/>
      <c r="BE632" s="31"/>
      <c r="BF632" s="31"/>
      <c r="BG632" s="31"/>
      <c r="BH632" s="31"/>
      <c r="BI632" s="31"/>
      <c r="BJ632" s="31"/>
      <c r="BK632" s="31"/>
      <c r="BL632" s="31"/>
      <c r="BM632" s="31"/>
      <c r="BN632" s="31"/>
      <c r="BO632" s="31"/>
      <c r="BP632" s="31"/>
      <c r="BQ632" s="31"/>
      <c r="BR632" s="31"/>
      <c r="BS632" s="31"/>
      <c r="BT632" s="31"/>
      <c r="BU632" s="31"/>
      <c r="BV632" s="31"/>
      <c r="BW632" s="31"/>
      <c r="BX632" s="31"/>
      <c r="BY632" s="31"/>
      <c r="BZ632" s="31"/>
      <c r="CA632" s="31"/>
      <c r="CB632" s="31"/>
      <c r="CC632" s="31"/>
      <c r="CD632" s="31"/>
      <c r="CE632" s="31"/>
      <c r="CF632" s="31"/>
      <c r="CG632" s="31"/>
      <c r="CH632" s="31"/>
      <c r="CI632" s="31"/>
      <c r="CJ632" s="31"/>
      <c r="CK632" s="31"/>
      <c r="CL632" s="31"/>
      <c r="CM632" s="31"/>
      <c r="CN632" s="31"/>
      <c r="CO632" s="31"/>
      <c r="CP632" s="31"/>
      <c r="CQ632" s="31"/>
      <c r="CR632" s="31"/>
      <c r="CS632" s="31"/>
      <c r="CT632" s="31"/>
      <c r="CU632" s="31"/>
      <c r="CV632" s="31"/>
    </row>
    <row r="633" spans="1:100" x14ac:dyDescent="0.3">
      <c r="A633" s="31"/>
      <c r="B633" s="31"/>
      <c r="C633" s="31"/>
      <c r="D633" s="31"/>
      <c r="E633" s="31"/>
      <c r="F633" s="31"/>
      <c r="AQ633" s="31"/>
      <c r="AR633" s="31"/>
      <c r="AS633" s="31"/>
      <c r="AT633" s="31"/>
      <c r="AU633" s="31"/>
      <c r="AV633" s="31"/>
      <c r="AW633" s="32"/>
      <c r="AX633" s="32"/>
      <c r="AY633" s="32"/>
      <c r="AZ633" s="32"/>
      <c r="BA633" s="32"/>
      <c r="BB633" s="32"/>
      <c r="BC633" s="31"/>
      <c r="BD633" s="31"/>
      <c r="BE633" s="31"/>
      <c r="BF633" s="31"/>
      <c r="BG633" s="31"/>
      <c r="BH633" s="31"/>
      <c r="BI633" s="31"/>
      <c r="BJ633" s="31"/>
      <c r="BK633" s="31"/>
      <c r="BL633" s="31"/>
      <c r="BM633" s="31"/>
      <c r="BN633" s="31"/>
      <c r="BO633" s="31"/>
      <c r="BP633" s="31"/>
      <c r="BQ633" s="31"/>
      <c r="BR633" s="31"/>
      <c r="BS633" s="31"/>
      <c r="BT633" s="31"/>
      <c r="BU633" s="31"/>
      <c r="BV633" s="31"/>
      <c r="BW633" s="31"/>
      <c r="BX633" s="31"/>
      <c r="BY633" s="31"/>
      <c r="BZ633" s="31"/>
      <c r="CA633" s="31"/>
      <c r="CB633" s="31"/>
      <c r="CC633" s="31"/>
      <c r="CD633" s="31"/>
      <c r="CE633" s="31"/>
      <c r="CF633" s="31"/>
      <c r="CG633" s="31"/>
      <c r="CH633" s="31"/>
      <c r="CI633" s="31"/>
      <c r="CJ633" s="31"/>
      <c r="CK633" s="31"/>
      <c r="CL633" s="31"/>
      <c r="CM633" s="31"/>
      <c r="CN633" s="31"/>
      <c r="CO633" s="31"/>
      <c r="CP633" s="31"/>
      <c r="CQ633" s="31"/>
      <c r="CR633" s="31"/>
      <c r="CS633" s="31"/>
      <c r="CT633" s="31"/>
      <c r="CU633" s="31"/>
      <c r="CV633" s="31"/>
    </row>
    <row r="634" spans="1:100" x14ac:dyDescent="0.3">
      <c r="A634" s="31"/>
      <c r="B634" s="31"/>
      <c r="C634" s="31"/>
      <c r="D634" s="31"/>
      <c r="E634" s="31"/>
      <c r="F634" s="31"/>
      <c r="AQ634" s="31"/>
      <c r="AR634" s="31"/>
      <c r="AS634" s="31"/>
      <c r="AT634" s="31"/>
      <c r="AU634" s="31"/>
      <c r="AV634" s="31"/>
      <c r="AW634" s="32"/>
      <c r="AX634" s="32"/>
      <c r="AY634" s="32"/>
      <c r="AZ634" s="32"/>
      <c r="BA634" s="32"/>
      <c r="BB634" s="32"/>
      <c r="BC634" s="31"/>
      <c r="BD634" s="31"/>
      <c r="BE634" s="31"/>
      <c r="BF634" s="31"/>
      <c r="BG634" s="31"/>
      <c r="BH634" s="31"/>
      <c r="BI634" s="31"/>
      <c r="BJ634" s="31"/>
      <c r="BK634" s="31"/>
      <c r="BL634" s="31"/>
      <c r="BM634" s="31"/>
      <c r="BN634" s="31"/>
      <c r="BO634" s="31"/>
      <c r="BP634" s="31"/>
      <c r="BQ634" s="31"/>
      <c r="BR634" s="31"/>
      <c r="BS634" s="31"/>
      <c r="BT634" s="31"/>
      <c r="BU634" s="31"/>
      <c r="BV634" s="31"/>
      <c r="BW634" s="31"/>
      <c r="BX634" s="31"/>
      <c r="BY634" s="31"/>
      <c r="BZ634" s="31"/>
      <c r="CA634" s="31"/>
      <c r="CB634" s="31"/>
      <c r="CC634" s="31"/>
      <c r="CD634" s="31"/>
      <c r="CE634" s="31"/>
      <c r="CF634" s="31"/>
      <c r="CG634" s="31"/>
      <c r="CH634" s="31"/>
      <c r="CI634" s="31"/>
      <c r="CJ634" s="31"/>
      <c r="CK634" s="31"/>
      <c r="CL634" s="31"/>
      <c r="CM634" s="31"/>
      <c r="CN634" s="31"/>
      <c r="CO634" s="31"/>
      <c r="CP634" s="31"/>
      <c r="CQ634" s="31"/>
      <c r="CR634" s="31"/>
      <c r="CS634" s="31"/>
      <c r="CT634" s="31"/>
      <c r="CU634" s="31"/>
      <c r="CV634" s="31"/>
    </row>
    <row r="635" spans="1:100" x14ac:dyDescent="0.3">
      <c r="A635" s="31"/>
      <c r="B635" s="31"/>
      <c r="C635" s="31"/>
      <c r="D635" s="31"/>
      <c r="E635" s="31"/>
      <c r="F635" s="31"/>
      <c r="AQ635" s="31"/>
      <c r="AR635" s="31"/>
      <c r="AS635" s="31"/>
      <c r="AT635" s="31"/>
      <c r="AU635" s="31"/>
      <c r="AV635" s="31"/>
      <c r="AW635" s="32"/>
      <c r="AX635" s="32"/>
      <c r="AY635" s="32"/>
      <c r="AZ635" s="32"/>
      <c r="BA635" s="32"/>
      <c r="BB635" s="32"/>
      <c r="BC635" s="31"/>
      <c r="BD635" s="31"/>
      <c r="BE635" s="31"/>
      <c r="BF635" s="31"/>
      <c r="BG635" s="31"/>
      <c r="BH635" s="31"/>
      <c r="BI635" s="31"/>
      <c r="BJ635" s="31"/>
      <c r="BK635" s="31"/>
      <c r="BL635" s="31"/>
      <c r="BM635" s="31"/>
      <c r="BN635" s="31"/>
      <c r="BO635" s="31"/>
      <c r="BP635" s="31"/>
      <c r="BQ635" s="31"/>
      <c r="BR635" s="31"/>
      <c r="BS635" s="31"/>
      <c r="BT635" s="31"/>
      <c r="BU635" s="31"/>
      <c r="BV635" s="31"/>
      <c r="BW635" s="31"/>
      <c r="BX635" s="31"/>
      <c r="BY635" s="31"/>
      <c r="BZ635" s="31"/>
      <c r="CA635" s="31"/>
      <c r="CB635" s="31"/>
      <c r="CC635" s="31"/>
      <c r="CD635" s="31"/>
      <c r="CE635" s="31"/>
      <c r="CF635" s="31"/>
      <c r="CG635" s="31"/>
      <c r="CH635" s="31"/>
      <c r="CI635" s="31"/>
      <c r="CJ635" s="31"/>
      <c r="CK635" s="31"/>
      <c r="CL635" s="31"/>
      <c r="CM635" s="31"/>
      <c r="CN635" s="31"/>
      <c r="CO635" s="31"/>
      <c r="CP635" s="31"/>
      <c r="CQ635" s="31"/>
      <c r="CR635" s="31"/>
      <c r="CS635" s="31"/>
      <c r="CT635" s="31"/>
      <c r="CU635" s="31"/>
      <c r="CV635" s="31"/>
    </row>
    <row r="636" spans="1:100" x14ac:dyDescent="0.3">
      <c r="A636" s="31"/>
      <c r="B636" s="31"/>
      <c r="C636" s="31"/>
      <c r="D636" s="31"/>
      <c r="E636" s="31"/>
      <c r="F636" s="31"/>
      <c r="AQ636" s="31"/>
      <c r="AR636" s="31"/>
      <c r="AS636" s="31"/>
      <c r="AT636" s="31"/>
      <c r="AU636" s="31"/>
      <c r="AV636" s="31"/>
      <c r="AW636" s="32"/>
      <c r="AX636" s="32"/>
      <c r="AY636" s="32"/>
      <c r="AZ636" s="32"/>
      <c r="BA636" s="32"/>
      <c r="BB636" s="32"/>
      <c r="BC636" s="31"/>
      <c r="BD636" s="31"/>
      <c r="BE636" s="31"/>
      <c r="BF636" s="31"/>
      <c r="BG636" s="31"/>
      <c r="BH636" s="31"/>
      <c r="BI636" s="31"/>
      <c r="BJ636" s="31"/>
      <c r="BK636" s="31"/>
      <c r="BL636" s="31"/>
      <c r="BM636" s="31"/>
      <c r="BN636" s="31"/>
      <c r="BO636" s="31"/>
      <c r="BP636" s="31"/>
      <c r="BQ636" s="31"/>
      <c r="BR636" s="31"/>
      <c r="BS636" s="31"/>
      <c r="BT636" s="31"/>
      <c r="BU636" s="31"/>
      <c r="BV636" s="31"/>
      <c r="BW636" s="31"/>
      <c r="BX636" s="31"/>
      <c r="BY636" s="31"/>
      <c r="BZ636" s="31"/>
      <c r="CA636" s="31"/>
      <c r="CB636" s="31"/>
      <c r="CC636" s="31"/>
      <c r="CD636" s="31"/>
      <c r="CE636" s="31"/>
      <c r="CF636" s="31"/>
      <c r="CG636" s="31"/>
      <c r="CH636" s="31"/>
      <c r="CI636" s="31"/>
      <c r="CJ636" s="31"/>
      <c r="CK636" s="31"/>
      <c r="CL636" s="31"/>
      <c r="CM636" s="31"/>
      <c r="CN636" s="31"/>
      <c r="CO636" s="31"/>
      <c r="CP636" s="31"/>
      <c r="CQ636" s="31"/>
      <c r="CR636" s="31"/>
      <c r="CS636" s="31"/>
      <c r="CT636" s="31"/>
      <c r="CU636" s="31"/>
      <c r="CV636" s="31"/>
    </row>
    <row r="637" spans="1:100" x14ac:dyDescent="0.3">
      <c r="A637" s="31"/>
      <c r="B637" s="31"/>
      <c r="C637" s="31"/>
      <c r="D637" s="31"/>
      <c r="E637" s="31"/>
      <c r="F637" s="31"/>
      <c r="AQ637" s="31"/>
      <c r="AR637" s="31"/>
      <c r="AS637" s="31"/>
      <c r="AT637" s="31"/>
      <c r="AU637" s="31"/>
      <c r="AV637" s="31"/>
      <c r="AW637" s="32"/>
      <c r="AX637" s="32"/>
      <c r="AY637" s="32"/>
      <c r="AZ637" s="32"/>
      <c r="BA637" s="32"/>
      <c r="BB637" s="32"/>
      <c r="BC637" s="31"/>
      <c r="BD637" s="31"/>
      <c r="BE637" s="31"/>
      <c r="BF637" s="31"/>
      <c r="BG637" s="31"/>
      <c r="BH637" s="31"/>
      <c r="BI637" s="31"/>
      <c r="BJ637" s="31"/>
      <c r="BK637" s="31"/>
      <c r="BL637" s="31"/>
      <c r="BM637" s="31"/>
      <c r="BN637" s="31"/>
      <c r="BO637" s="31"/>
      <c r="BP637" s="31"/>
      <c r="BQ637" s="31"/>
      <c r="BR637" s="31"/>
      <c r="BS637" s="31"/>
      <c r="BT637" s="31"/>
      <c r="BU637" s="31"/>
      <c r="BV637" s="31"/>
      <c r="BW637" s="31"/>
      <c r="BX637" s="31"/>
      <c r="BY637" s="31"/>
      <c r="BZ637" s="31"/>
      <c r="CA637" s="31"/>
      <c r="CB637" s="31"/>
      <c r="CC637" s="31"/>
      <c r="CD637" s="31"/>
      <c r="CE637" s="31"/>
      <c r="CF637" s="31"/>
      <c r="CG637" s="31"/>
      <c r="CH637" s="31"/>
      <c r="CI637" s="31"/>
      <c r="CJ637" s="31"/>
      <c r="CK637" s="31"/>
      <c r="CL637" s="31"/>
      <c r="CM637" s="31"/>
      <c r="CN637" s="31"/>
      <c r="CO637" s="31"/>
      <c r="CP637" s="31"/>
      <c r="CQ637" s="31"/>
      <c r="CR637" s="31"/>
      <c r="CS637" s="31"/>
      <c r="CT637" s="31"/>
      <c r="CU637" s="31"/>
      <c r="CV637" s="31"/>
    </row>
    <row r="638" spans="1:100" x14ac:dyDescent="0.3">
      <c r="A638" s="31"/>
      <c r="B638" s="31"/>
      <c r="C638" s="31"/>
      <c r="D638" s="31"/>
      <c r="E638" s="31"/>
      <c r="F638" s="31"/>
      <c r="AQ638" s="31"/>
      <c r="AR638" s="31"/>
      <c r="AS638" s="31"/>
      <c r="AT638" s="31"/>
      <c r="AU638" s="31"/>
      <c r="AV638" s="31"/>
      <c r="AW638" s="32"/>
      <c r="AX638" s="32"/>
      <c r="AY638" s="32"/>
      <c r="AZ638" s="32"/>
      <c r="BA638" s="32"/>
      <c r="BB638" s="32"/>
      <c r="BC638" s="31"/>
      <c r="BD638" s="31"/>
      <c r="BE638" s="31"/>
      <c r="BF638" s="31"/>
      <c r="BG638" s="31"/>
      <c r="BH638" s="31"/>
      <c r="BI638" s="31"/>
      <c r="BJ638" s="31"/>
      <c r="BK638" s="31"/>
      <c r="BL638" s="31"/>
      <c r="BM638" s="31"/>
      <c r="BN638" s="31"/>
      <c r="BO638" s="31"/>
      <c r="BP638" s="31"/>
      <c r="BQ638" s="31"/>
      <c r="BR638" s="31"/>
      <c r="BS638" s="31"/>
      <c r="BT638" s="31"/>
      <c r="BU638" s="31"/>
      <c r="BV638" s="31"/>
      <c r="BW638" s="31"/>
      <c r="BX638" s="31"/>
      <c r="BY638" s="31"/>
      <c r="BZ638" s="31"/>
      <c r="CA638" s="31"/>
      <c r="CB638" s="31"/>
      <c r="CC638" s="31"/>
      <c r="CD638" s="31"/>
      <c r="CE638" s="31"/>
      <c r="CF638" s="31"/>
      <c r="CG638" s="31"/>
      <c r="CH638" s="31"/>
      <c r="CI638" s="31"/>
      <c r="CJ638" s="31"/>
      <c r="CK638" s="31"/>
      <c r="CL638" s="31"/>
      <c r="CM638" s="31"/>
      <c r="CN638" s="31"/>
      <c r="CO638" s="31"/>
      <c r="CP638" s="31"/>
      <c r="CQ638" s="31"/>
      <c r="CR638" s="31"/>
      <c r="CS638" s="31"/>
      <c r="CT638" s="31"/>
      <c r="CU638" s="31"/>
      <c r="CV638" s="31"/>
    </row>
    <row r="639" spans="1:100" x14ac:dyDescent="0.3">
      <c r="A639" s="31"/>
      <c r="B639" s="31"/>
      <c r="C639" s="31"/>
      <c r="D639" s="31"/>
      <c r="E639" s="31"/>
      <c r="F639" s="31"/>
      <c r="AQ639" s="31"/>
      <c r="AR639" s="31"/>
      <c r="AS639" s="31"/>
      <c r="AT639" s="31"/>
      <c r="AU639" s="31"/>
      <c r="AV639" s="31"/>
      <c r="AW639" s="32"/>
      <c r="AX639" s="32"/>
      <c r="AY639" s="32"/>
      <c r="AZ639" s="32"/>
      <c r="BA639" s="32"/>
      <c r="BB639" s="32"/>
      <c r="BC639" s="31"/>
      <c r="BD639" s="31"/>
      <c r="BE639" s="31"/>
      <c r="BF639" s="31"/>
      <c r="BG639" s="31"/>
      <c r="BH639" s="31"/>
      <c r="BI639" s="31"/>
      <c r="BJ639" s="31"/>
      <c r="BK639" s="31"/>
      <c r="BL639" s="31"/>
      <c r="BM639" s="31"/>
      <c r="BN639" s="31"/>
      <c r="BO639" s="31"/>
      <c r="BP639" s="31"/>
      <c r="BQ639" s="31"/>
      <c r="BR639" s="31"/>
      <c r="BS639" s="31"/>
      <c r="BT639" s="31"/>
      <c r="BU639" s="31"/>
      <c r="BV639" s="31"/>
      <c r="BW639" s="31"/>
      <c r="BX639" s="31"/>
      <c r="BY639" s="31"/>
      <c r="BZ639" s="31"/>
      <c r="CA639" s="31"/>
      <c r="CB639" s="31"/>
      <c r="CC639" s="31"/>
      <c r="CD639" s="31"/>
      <c r="CE639" s="31"/>
      <c r="CF639" s="31"/>
      <c r="CG639" s="31"/>
      <c r="CH639" s="31"/>
      <c r="CI639" s="31"/>
      <c r="CJ639" s="31"/>
      <c r="CK639" s="31"/>
      <c r="CL639" s="31"/>
      <c r="CM639" s="31"/>
      <c r="CN639" s="31"/>
      <c r="CO639" s="31"/>
      <c r="CP639" s="31"/>
      <c r="CQ639" s="31"/>
      <c r="CR639" s="31"/>
      <c r="CS639" s="31"/>
      <c r="CT639" s="31"/>
      <c r="CU639" s="31"/>
      <c r="CV639" s="31"/>
    </row>
    <row r="640" spans="1:100" x14ac:dyDescent="0.3">
      <c r="A640" s="31"/>
      <c r="B640" s="31"/>
      <c r="C640" s="31"/>
      <c r="D640" s="31"/>
      <c r="E640" s="31"/>
      <c r="F640" s="31"/>
      <c r="AQ640" s="31"/>
      <c r="AR640" s="31"/>
      <c r="AS640" s="31"/>
      <c r="AT640" s="31"/>
      <c r="AU640" s="31"/>
      <c r="AV640" s="31"/>
      <c r="AW640" s="32"/>
      <c r="AX640" s="32"/>
      <c r="AY640" s="32"/>
      <c r="AZ640" s="32"/>
      <c r="BA640" s="32"/>
      <c r="BB640" s="32"/>
      <c r="BC640" s="31"/>
      <c r="BD640" s="31"/>
      <c r="BE640" s="31"/>
      <c r="BF640" s="31"/>
      <c r="BG640" s="31"/>
      <c r="BH640" s="31"/>
      <c r="BI640" s="31"/>
      <c r="BJ640" s="31"/>
      <c r="BK640" s="31"/>
      <c r="BL640" s="31"/>
      <c r="BM640" s="31"/>
      <c r="BN640" s="31"/>
      <c r="BO640" s="31"/>
      <c r="BP640" s="31"/>
      <c r="BQ640" s="31"/>
      <c r="BR640" s="31"/>
      <c r="BS640" s="31"/>
      <c r="BT640" s="31"/>
      <c r="BU640" s="31"/>
      <c r="BV640" s="31"/>
      <c r="BW640" s="31"/>
      <c r="BX640" s="31"/>
      <c r="BY640" s="31"/>
      <c r="BZ640" s="31"/>
      <c r="CA640" s="31"/>
      <c r="CB640" s="31"/>
      <c r="CC640" s="31"/>
      <c r="CD640" s="31"/>
      <c r="CE640" s="31"/>
      <c r="CF640" s="31"/>
      <c r="CG640" s="31"/>
      <c r="CH640" s="31"/>
      <c r="CI640" s="31"/>
      <c r="CJ640" s="31"/>
      <c r="CK640" s="31"/>
      <c r="CL640" s="31"/>
      <c r="CM640" s="31"/>
      <c r="CN640" s="31"/>
      <c r="CO640" s="31"/>
      <c r="CP640" s="31"/>
      <c r="CQ640" s="31"/>
      <c r="CR640" s="31"/>
      <c r="CS640" s="31"/>
      <c r="CT640" s="31"/>
      <c r="CU640" s="31"/>
      <c r="CV640" s="31"/>
    </row>
    <row r="641" spans="1:100" x14ac:dyDescent="0.3">
      <c r="A641" s="31"/>
      <c r="B641" s="31"/>
      <c r="C641" s="31"/>
      <c r="D641" s="31"/>
      <c r="E641" s="31"/>
      <c r="F641" s="31"/>
      <c r="AQ641" s="31"/>
      <c r="AR641" s="31"/>
      <c r="AS641" s="31"/>
      <c r="AT641" s="31"/>
      <c r="AU641" s="31"/>
      <c r="AV641" s="31"/>
      <c r="AW641" s="32"/>
      <c r="AX641" s="32"/>
      <c r="AY641" s="32"/>
      <c r="AZ641" s="32"/>
      <c r="BA641" s="32"/>
      <c r="BB641" s="32"/>
      <c r="BC641" s="31"/>
      <c r="BD641" s="31"/>
      <c r="BE641" s="31"/>
      <c r="BF641" s="31"/>
      <c r="BG641" s="31"/>
      <c r="BH641" s="31"/>
      <c r="BI641" s="31"/>
      <c r="BJ641" s="31"/>
      <c r="BK641" s="31"/>
      <c r="BL641" s="31"/>
      <c r="BM641" s="31"/>
      <c r="BN641" s="31"/>
      <c r="BO641" s="31"/>
      <c r="BP641" s="31"/>
      <c r="BQ641" s="31"/>
      <c r="BR641" s="31"/>
      <c r="BS641" s="31"/>
      <c r="BT641" s="31"/>
      <c r="BU641" s="31"/>
      <c r="BV641" s="31"/>
      <c r="BW641" s="31"/>
      <c r="BX641" s="31"/>
      <c r="BY641" s="31"/>
      <c r="BZ641" s="31"/>
      <c r="CA641" s="31"/>
      <c r="CB641" s="31"/>
      <c r="CC641" s="31"/>
      <c r="CD641" s="31"/>
      <c r="CE641" s="31"/>
      <c r="CF641" s="31"/>
      <c r="CG641" s="31"/>
      <c r="CH641" s="31"/>
      <c r="CI641" s="31"/>
      <c r="CJ641" s="31"/>
      <c r="CK641" s="31"/>
      <c r="CL641" s="31"/>
      <c r="CM641" s="31"/>
      <c r="CN641" s="31"/>
      <c r="CO641" s="31"/>
      <c r="CP641" s="31"/>
      <c r="CQ641" s="31"/>
      <c r="CR641" s="31"/>
      <c r="CS641" s="31"/>
      <c r="CT641" s="31"/>
      <c r="CU641" s="31"/>
      <c r="CV641" s="31"/>
    </row>
    <row r="642" spans="1:100" x14ac:dyDescent="0.3">
      <c r="A642" s="31"/>
      <c r="B642" s="31"/>
      <c r="C642" s="31"/>
      <c r="D642" s="31"/>
      <c r="E642" s="31"/>
      <c r="F642" s="31"/>
      <c r="AQ642" s="31"/>
      <c r="AR642" s="31"/>
      <c r="AS642" s="31"/>
      <c r="AT642" s="31"/>
      <c r="AU642" s="31"/>
      <c r="AV642" s="31"/>
      <c r="AW642" s="32"/>
      <c r="AX642" s="32"/>
      <c r="AY642" s="32"/>
      <c r="AZ642" s="32"/>
      <c r="BA642" s="32"/>
      <c r="BB642" s="32"/>
      <c r="BC642" s="31"/>
      <c r="BD642" s="31"/>
      <c r="BE642" s="31"/>
      <c r="BF642" s="31"/>
      <c r="BG642" s="31"/>
      <c r="BH642" s="31"/>
      <c r="BI642" s="31"/>
      <c r="BJ642" s="31"/>
      <c r="BK642" s="31"/>
      <c r="BL642" s="31"/>
      <c r="BM642" s="31"/>
      <c r="BN642" s="31"/>
      <c r="BO642" s="31"/>
      <c r="BP642" s="31"/>
      <c r="BQ642" s="31"/>
      <c r="BR642" s="31"/>
      <c r="BS642" s="31"/>
      <c r="BT642" s="31"/>
      <c r="BU642" s="31"/>
      <c r="BV642" s="31"/>
      <c r="BW642" s="31"/>
      <c r="BX642" s="31"/>
      <c r="BY642" s="31"/>
      <c r="BZ642" s="31"/>
      <c r="CA642" s="31"/>
      <c r="CB642" s="31"/>
      <c r="CC642" s="31"/>
      <c r="CD642" s="31"/>
      <c r="CE642" s="31"/>
      <c r="CF642" s="31"/>
      <c r="CG642" s="31"/>
      <c r="CH642" s="31"/>
      <c r="CI642" s="31"/>
      <c r="CJ642" s="31"/>
      <c r="CK642" s="31"/>
      <c r="CL642" s="31"/>
      <c r="CM642" s="31"/>
      <c r="CN642" s="31"/>
      <c r="CO642" s="31"/>
      <c r="CP642" s="31"/>
      <c r="CQ642" s="31"/>
      <c r="CR642" s="31"/>
      <c r="CS642" s="31"/>
      <c r="CT642" s="31"/>
      <c r="CU642" s="31"/>
      <c r="CV642" s="31"/>
    </row>
    <row r="643" spans="1:100" x14ac:dyDescent="0.3">
      <c r="A643" s="31"/>
      <c r="B643" s="31"/>
      <c r="C643" s="31"/>
      <c r="D643" s="31"/>
      <c r="E643" s="31"/>
      <c r="F643" s="31"/>
      <c r="AQ643" s="31"/>
      <c r="AR643" s="31"/>
      <c r="AS643" s="31"/>
      <c r="AT643" s="31"/>
      <c r="AU643" s="31"/>
      <c r="AV643" s="31"/>
      <c r="AW643" s="32"/>
      <c r="AX643" s="32"/>
      <c r="AY643" s="32"/>
      <c r="AZ643" s="32"/>
      <c r="BA643" s="32"/>
      <c r="BB643" s="32"/>
      <c r="BC643" s="31"/>
      <c r="BD643" s="31"/>
      <c r="BE643" s="31"/>
      <c r="BF643" s="31"/>
      <c r="BG643" s="31"/>
      <c r="BH643" s="31"/>
      <c r="BI643" s="31"/>
      <c r="BJ643" s="31"/>
      <c r="BK643" s="31"/>
      <c r="BL643" s="31"/>
      <c r="BM643" s="31"/>
      <c r="BN643" s="31"/>
      <c r="BO643" s="31"/>
      <c r="BP643" s="31"/>
      <c r="BQ643" s="31"/>
      <c r="BR643" s="31"/>
      <c r="BS643" s="31"/>
      <c r="BT643" s="31"/>
      <c r="BU643" s="31"/>
      <c r="BV643" s="31"/>
      <c r="BW643" s="31"/>
      <c r="BX643" s="31"/>
      <c r="BY643" s="31"/>
      <c r="BZ643" s="31"/>
      <c r="CA643" s="31"/>
      <c r="CB643" s="31"/>
      <c r="CC643" s="31"/>
      <c r="CD643" s="31"/>
      <c r="CE643" s="31"/>
      <c r="CF643" s="31"/>
      <c r="CG643" s="31"/>
      <c r="CH643" s="31"/>
      <c r="CI643" s="31"/>
      <c r="CJ643" s="31"/>
      <c r="CK643" s="31"/>
      <c r="CL643" s="31"/>
      <c r="CM643" s="31"/>
      <c r="CN643" s="31"/>
      <c r="CO643" s="31"/>
      <c r="CP643" s="31"/>
      <c r="CQ643" s="31"/>
      <c r="CR643" s="31"/>
      <c r="CS643" s="31"/>
      <c r="CT643" s="31"/>
      <c r="CU643" s="31"/>
      <c r="CV643" s="31"/>
    </row>
    <row r="644" spans="1:100" x14ac:dyDescent="0.3">
      <c r="A644" s="31"/>
      <c r="B644" s="31"/>
      <c r="C644" s="31"/>
      <c r="D644" s="31"/>
      <c r="E644" s="31"/>
      <c r="F644" s="31"/>
      <c r="AQ644" s="31"/>
      <c r="AR644" s="31"/>
      <c r="AS644" s="31"/>
      <c r="AT644" s="31"/>
      <c r="AU644" s="31"/>
      <c r="AV644" s="31"/>
      <c r="AW644" s="32"/>
      <c r="AX644" s="32"/>
      <c r="AY644" s="32"/>
      <c r="AZ644" s="32"/>
      <c r="BA644" s="32"/>
      <c r="BB644" s="32"/>
      <c r="BC644" s="31"/>
      <c r="BD644" s="31"/>
      <c r="BE644" s="31"/>
      <c r="BF644" s="31"/>
      <c r="BG644" s="31"/>
      <c r="BH644" s="31"/>
      <c r="BI644" s="31"/>
      <c r="BJ644" s="31"/>
      <c r="BK644" s="31"/>
      <c r="BL644" s="31"/>
      <c r="BM644" s="31"/>
      <c r="BN644" s="31"/>
      <c r="BO644" s="31"/>
      <c r="BP644" s="31"/>
      <c r="BQ644" s="31"/>
      <c r="BR644" s="31"/>
      <c r="BS644" s="31"/>
      <c r="BT644" s="31"/>
      <c r="BU644" s="31"/>
      <c r="BV644" s="31"/>
      <c r="BW644" s="31"/>
      <c r="BX644" s="31"/>
      <c r="BY644" s="31"/>
      <c r="BZ644" s="31"/>
      <c r="CA644" s="31"/>
      <c r="CB644" s="31"/>
      <c r="CC644" s="31"/>
      <c r="CD644" s="31"/>
      <c r="CE644" s="31"/>
      <c r="CF644" s="31"/>
      <c r="CG644" s="31"/>
      <c r="CH644" s="31"/>
      <c r="CI644" s="31"/>
      <c r="CJ644" s="31"/>
      <c r="CK644" s="31"/>
      <c r="CL644" s="31"/>
      <c r="CM644" s="31"/>
      <c r="CN644" s="31"/>
      <c r="CO644" s="31"/>
      <c r="CP644" s="31"/>
      <c r="CQ644" s="31"/>
      <c r="CR644" s="31"/>
      <c r="CS644" s="31"/>
      <c r="CT644" s="31"/>
      <c r="CU644" s="31"/>
      <c r="CV644" s="31"/>
    </row>
    <row r="645" spans="1:100" x14ac:dyDescent="0.3">
      <c r="A645" s="31"/>
      <c r="B645" s="31"/>
      <c r="C645" s="31"/>
      <c r="D645" s="31"/>
      <c r="E645" s="31"/>
      <c r="F645" s="31"/>
      <c r="AQ645" s="31"/>
      <c r="AR645" s="31"/>
      <c r="AS645" s="31"/>
      <c r="AT645" s="31"/>
      <c r="AU645" s="31"/>
      <c r="AV645" s="31"/>
      <c r="AW645" s="32"/>
      <c r="AX645" s="32"/>
      <c r="AY645" s="32"/>
      <c r="AZ645" s="32"/>
      <c r="BA645" s="32"/>
      <c r="BB645" s="32"/>
      <c r="BC645" s="31"/>
      <c r="BD645" s="31"/>
      <c r="BE645" s="31"/>
      <c r="BF645" s="31"/>
      <c r="BG645" s="31"/>
      <c r="BH645" s="31"/>
      <c r="BI645" s="31"/>
      <c r="BJ645" s="31"/>
      <c r="BK645" s="31"/>
      <c r="BL645" s="31"/>
      <c r="BM645" s="31"/>
      <c r="BN645" s="31"/>
      <c r="BO645" s="31"/>
      <c r="BP645" s="31"/>
      <c r="BQ645" s="31"/>
      <c r="BR645" s="31"/>
      <c r="BS645" s="31"/>
      <c r="BT645" s="31"/>
      <c r="BU645" s="31"/>
      <c r="BV645" s="31"/>
      <c r="BW645" s="31"/>
      <c r="BX645" s="31"/>
      <c r="BY645" s="31"/>
      <c r="BZ645" s="31"/>
      <c r="CA645" s="31"/>
      <c r="CB645" s="31"/>
      <c r="CC645" s="31"/>
      <c r="CD645" s="31"/>
      <c r="CE645" s="31"/>
      <c r="CF645" s="31"/>
      <c r="CG645" s="31"/>
      <c r="CH645" s="31"/>
      <c r="CI645" s="31"/>
      <c r="CJ645" s="31"/>
      <c r="CK645" s="31"/>
      <c r="CL645" s="31"/>
      <c r="CM645" s="31"/>
      <c r="CN645" s="31"/>
      <c r="CO645" s="31"/>
      <c r="CP645" s="31"/>
      <c r="CQ645" s="31"/>
      <c r="CR645" s="31"/>
      <c r="CS645" s="31"/>
      <c r="CT645" s="31"/>
      <c r="CU645" s="31"/>
      <c r="CV645" s="31"/>
    </row>
    <row r="646" spans="1:100" x14ac:dyDescent="0.3">
      <c r="A646" s="31"/>
      <c r="B646" s="31"/>
      <c r="C646" s="31"/>
      <c r="D646" s="31"/>
      <c r="E646" s="31"/>
      <c r="F646" s="31"/>
      <c r="AQ646" s="31"/>
      <c r="AR646" s="31"/>
      <c r="AS646" s="31"/>
      <c r="AT646" s="31"/>
      <c r="AU646" s="31"/>
      <c r="AV646" s="31"/>
      <c r="AW646" s="32"/>
      <c r="AX646" s="32"/>
      <c r="AY646" s="32"/>
      <c r="AZ646" s="32"/>
      <c r="BA646" s="32"/>
      <c r="BB646" s="32"/>
      <c r="BC646" s="31"/>
      <c r="BD646" s="31"/>
      <c r="BE646" s="31"/>
      <c r="BF646" s="31"/>
      <c r="BG646" s="31"/>
      <c r="BH646" s="31"/>
      <c r="BI646" s="31"/>
      <c r="BJ646" s="31"/>
      <c r="BK646" s="31"/>
      <c r="BL646" s="31"/>
      <c r="BM646" s="31"/>
      <c r="BN646" s="31"/>
      <c r="BO646" s="31"/>
      <c r="BP646" s="31"/>
      <c r="BQ646" s="31"/>
      <c r="BR646" s="31"/>
      <c r="BS646" s="31"/>
      <c r="BT646" s="31"/>
      <c r="BU646" s="31"/>
      <c r="BV646" s="31"/>
      <c r="BW646" s="31"/>
      <c r="BX646" s="31"/>
      <c r="BY646" s="31"/>
      <c r="BZ646" s="31"/>
      <c r="CA646" s="31"/>
      <c r="CB646" s="31"/>
      <c r="CC646" s="31"/>
      <c r="CD646" s="31"/>
      <c r="CE646" s="31"/>
      <c r="CF646" s="31"/>
      <c r="CG646" s="31"/>
      <c r="CH646" s="31"/>
      <c r="CI646" s="31"/>
      <c r="CJ646" s="31"/>
      <c r="CK646" s="31"/>
      <c r="CL646" s="31"/>
      <c r="CM646" s="31"/>
      <c r="CN646" s="31"/>
      <c r="CO646" s="31"/>
      <c r="CP646" s="31"/>
      <c r="CQ646" s="31"/>
      <c r="CR646" s="31"/>
      <c r="CS646" s="31"/>
      <c r="CT646" s="31"/>
      <c r="CU646" s="31"/>
      <c r="CV646" s="31"/>
    </row>
    <row r="647" spans="1:100" x14ac:dyDescent="0.3">
      <c r="A647" s="31"/>
      <c r="B647" s="31"/>
      <c r="C647" s="31"/>
      <c r="D647" s="31"/>
      <c r="E647" s="31"/>
      <c r="F647" s="31"/>
      <c r="AQ647" s="31"/>
      <c r="AR647" s="31"/>
      <c r="AS647" s="31"/>
      <c r="AT647" s="31"/>
      <c r="AU647" s="31"/>
      <c r="AV647" s="31"/>
      <c r="AW647" s="32"/>
      <c r="AX647" s="32"/>
      <c r="AY647" s="32"/>
      <c r="AZ647" s="32"/>
      <c r="BA647" s="32"/>
      <c r="BB647" s="32"/>
      <c r="BC647" s="31"/>
      <c r="BD647" s="31"/>
      <c r="BE647" s="31"/>
      <c r="BF647" s="31"/>
      <c r="BG647" s="31"/>
      <c r="BH647" s="31"/>
      <c r="BI647" s="31"/>
      <c r="BJ647" s="31"/>
      <c r="BK647" s="31"/>
      <c r="BL647" s="31"/>
      <c r="BM647" s="31"/>
      <c r="BN647" s="31"/>
      <c r="BO647" s="31"/>
      <c r="BP647" s="31"/>
      <c r="BQ647" s="31"/>
      <c r="BR647" s="31"/>
      <c r="BS647" s="31"/>
      <c r="BT647" s="31"/>
      <c r="BU647" s="31"/>
      <c r="BV647" s="31"/>
      <c r="BW647" s="31"/>
      <c r="BX647" s="31"/>
      <c r="BY647" s="31"/>
      <c r="BZ647" s="31"/>
      <c r="CA647" s="31"/>
      <c r="CB647" s="31"/>
      <c r="CC647" s="31"/>
      <c r="CD647" s="31"/>
      <c r="CE647" s="31"/>
      <c r="CF647" s="31"/>
      <c r="CG647" s="31"/>
      <c r="CH647" s="31"/>
      <c r="CI647" s="31"/>
      <c r="CJ647" s="31"/>
      <c r="CK647" s="31"/>
      <c r="CL647" s="31"/>
      <c r="CM647" s="31"/>
      <c r="CN647" s="31"/>
      <c r="CO647" s="31"/>
      <c r="CP647" s="31"/>
      <c r="CQ647" s="31"/>
      <c r="CR647" s="31"/>
      <c r="CS647" s="31"/>
      <c r="CT647" s="31"/>
      <c r="CU647" s="31"/>
      <c r="CV647" s="31"/>
    </row>
    <row r="648" spans="1:100" x14ac:dyDescent="0.3">
      <c r="A648" s="31"/>
      <c r="B648" s="31"/>
      <c r="C648" s="31"/>
      <c r="D648" s="31"/>
      <c r="E648" s="31"/>
      <c r="F648" s="31"/>
      <c r="AQ648" s="31"/>
      <c r="AR648" s="31"/>
      <c r="AS648" s="31"/>
      <c r="AT648" s="31"/>
      <c r="AU648" s="31"/>
      <c r="AV648" s="31"/>
      <c r="AW648" s="32"/>
      <c r="AX648" s="32"/>
      <c r="AY648" s="32"/>
      <c r="AZ648" s="32"/>
      <c r="BA648" s="32"/>
      <c r="BB648" s="32"/>
      <c r="BC648" s="31"/>
      <c r="BD648" s="31"/>
      <c r="BE648" s="31"/>
      <c r="BF648" s="31"/>
      <c r="BG648" s="31"/>
      <c r="BH648" s="31"/>
      <c r="BI648" s="31"/>
      <c r="BJ648" s="31"/>
      <c r="BK648" s="31"/>
      <c r="BL648" s="31"/>
      <c r="BM648" s="31"/>
      <c r="BN648" s="31"/>
      <c r="BO648" s="31"/>
      <c r="BP648" s="31"/>
      <c r="BQ648" s="31"/>
      <c r="BR648" s="31"/>
      <c r="BS648" s="31"/>
      <c r="BT648" s="31"/>
      <c r="BU648" s="31"/>
      <c r="BV648" s="31"/>
      <c r="BW648" s="31"/>
      <c r="BX648" s="31"/>
      <c r="BY648" s="31"/>
      <c r="BZ648" s="31"/>
      <c r="CA648" s="31"/>
      <c r="CB648" s="31"/>
      <c r="CC648" s="31"/>
      <c r="CD648" s="31"/>
      <c r="CE648" s="31"/>
      <c r="CF648" s="31"/>
      <c r="CG648" s="31"/>
      <c r="CH648" s="31"/>
      <c r="CI648" s="31"/>
      <c r="CJ648" s="31"/>
      <c r="CK648" s="31"/>
      <c r="CL648" s="31"/>
      <c r="CM648" s="31"/>
      <c r="CN648" s="31"/>
      <c r="CO648" s="31"/>
      <c r="CP648" s="31"/>
      <c r="CQ648" s="31"/>
      <c r="CR648" s="31"/>
      <c r="CS648" s="31"/>
      <c r="CT648" s="31"/>
      <c r="CU648" s="31"/>
      <c r="CV648" s="31"/>
    </row>
    <row r="649" spans="1:100" x14ac:dyDescent="0.3">
      <c r="A649" s="31"/>
      <c r="B649" s="31"/>
      <c r="C649" s="31"/>
      <c r="D649" s="31"/>
      <c r="E649" s="31"/>
      <c r="F649" s="31"/>
      <c r="AQ649" s="31"/>
      <c r="AR649" s="31"/>
      <c r="AS649" s="31"/>
      <c r="AT649" s="31"/>
      <c r="AU649" s="31"/>
      <c r="AV649" s="31"/>
      <c r="AW649" s="32"/>
      <c r="AX649" s="32"/>
      <c r="AY649" s="32"/>
      <c r="AZ649" s="32"/>
      <c r="BA649" s="32"/>
      <c r="BB649" s="32"/>
      <c r="BC649" s="31"/>
      <c r="BD649" s="31"/>
      <c r="BE649" s="31"/>
      <c r="BF649" s="31"/>
      <c r="BG649" s="31"/>
      <c r="BH649" s="31"/>
      <c r="BI649" s="31"/>
      <c r="BJ649" s="31"/>
      <c r="BK649" s="31"/>
      <c r="BL649" s="31"/>
      <c r="BM649" s="31"/>
      <c r="BN649" s="31"/>
      <c r="BO649" s="31"/>
      <c r="BP649" s="31"/>
      <c r="BQ649" s="31"/>
      <c r="BR649" s="31"/>
      <c r="BS649" s="31"/>
      <c r="BT649" s="31"/>
      <c r="BU649" s="31"/>
      <c r="BV649" s="31"/>
      <c r="BW649" s="31"/>
      <c r="BX649" s="31"/>
      <c r="BY649" s="31"/>
      <c r="BZ649" s="31"/>
      <c r="CA649" s="31"/>
      <c r="CB649" s="31"/>
      <c r="CC649" s="31"/>
      <c r="CD649" s="31"/>
      <c r="CE649" s="31"/>
      <c r="CF649" s="31"/>
      <c r="CG649" s="31"/>
      <c r="CH649" s="31"/>
      <c r="CI649" s="31"/>
      <c r="CJ649" s="31"/>
      <c r="CK649" s="31"/>
      <c r="CL649" s="31"/>
      <c r="CM649" s="31"/>
      <c r="CN649" s="31"/>
      <c r="CO649" s="31"/>
      <c r="CP649" s="31"/>
      <c r="CQ649" s="31"/>
      <c r="CR649" s="31"/>
      <c r="CS649" s="31"/>
      <c r="CT649" s="31"/>
      <c r="CU649" s="31"/>
      <c r="CV649" s="31"/>
    </row>
    <row r="650" spans="1:100" x14ac:dyDescent="0.3">
      <c r="A650" s="31"/>
      <c r="B650" s="31"/>
      <c r="C650" s="31"/>
      <c r="D650" s="31"/>
      <c r="E650" s="31"/>
      <c r="F650" s="31"/>
      <c r="AQ650" s="31"/>
      <c r="AR650" s="31"/>
      <c r="AS650" s="31"/>
      <c r="AT650" s="31"/>
      <c r="AU650" s="31"/>
      <c r="AV650" s="31"/>
      <c r="AW650" s="32"/>
      <c r="AX650" s="32"/>
      <c r="AY650" s="32"/>
      <c r="AZ650" s="32"/>
      <c r="BA650" s="32"/>
      <c r="BB650" s="32"/>
      <c r="BC650" s="31"/>
      <c r="BD650" s="31"/>
      <c r="BE650" s="31"/>
      <c r="BF650" s="31"/>
      <c r="BG650" s="31"/>
      <c r="BH650" s="31"/>
      <c r="BI650" s="31"/>
      <c r="BJ650" s="31"/>
      <c r="BK650" s="31"/>
      <c r="BL650" s="31"/>
      <c r="BM650" s="31"/>
      <c r="BN650" s="31"/>
      <c r="BO650" s="31"/>
      <c r="BP650" s="31"/>
      <c r="BQ650" s="31"/>
      <c r="BR650" s="31"/>
      <c r="BS650" s="31"/>
      <c r="BT650" s="31"/>
      <c r="BU650" s="31"/>
      <c r="BV650" s="31"/>
      <c r="BW650" s="31"/>
      <c r="BX650" s="31"/>
      <c r="BY650" s="31"/>
      <c r="BZ650" s="31"/>
      <c r="CA650" s="31"/>
      <c r="CB650" s="31"/>
      <c r="CC650" s="31"/>
      <c r="CD650" s="31"/>
      <c r="CE650" s="31"/>
      <c r="CF650" s="31"/>
      <c r="CG650" s="31"/>
      <c r="CH650" s="31"/>
      <c r="CI650" s="31"/>
      <c r="CJ650" s="31"/>
      <c r="CK650" s="31"/>
      <c r="CL650" s="31"/>
      <c r="CM650" s="31"/>
      <c r="CN650" s="31"/>
      <c r="CO650" s="31"/>
      <c r="CP650" s="31"/>
      <c r="CQ650" s="31"/>
      <c r="CR650" s="31"/>
      <c r="CS650" s="31"/>
      <c r="CT650" s="31"/>
      <c r="CU650" s="31"/>
      <c r="CV650" s="31"/>
    </row>
    <row r="651" spans="1:100" x14ac:dyDescent="0.3">
      <c r="A651" s="31"/>
      <c r="B651" s="31"/>
      <c r="C651" s="31"/>
      <c r="D651" s="31"/>
      <c r="E651" s="31"/>
      <c r="F651" s="31"/>
      <c r="AQ651" s="31"/>
      <c r="AR651" s="31"/>
      <c r="AS651" s="31"/>
      <c r="AT651" s="31"/>
      <c r="AU651" s="31"/>
      <c r="AV651" s="31"/>
      <c r="AW651" s="32"/>
      <c r="AX651" s="32"/>
      <c r="AY651" s="32"/>
      <c r="AZ651" s="32"/>
      <c r="BA651" s="32"/>
      <c r="BB651" s="32"/>
      <c r="BC651" s="31"/>
      <c r="BD651" s="31"/>
      <c r="BE651" s="31"/>
      <c r="BF651" s="31"/>
      <c r="BG651" s="31"/>
      <c r="BH651" s="31"/>
      <c r="BI651" s="31"/>
      <c r="BJ651" s="31"/>
      <c r="BK651" s="31"/>
      <c r="BL651" s="31"/>
      <c r="BM651" s="31"/>
      <c r="BN651" s="31"/>
      <c r="BO651" s="31"/>
      <c r="BP651" s="31"/>
      <c r="BQ651" s="31"/>
      <c r="BR651" s="31"/>
      <c r="BS651" s="31"/>
      <c r="BT651" s="31"/>
      <c r="BU651" s="31"/>
      <c r="BV651" s="31"/>
      <c r="BW651" s="31"/>
      <c r="BX651" s="31"/>
      <c r="BY651" s="31"/>
      <c r="BZ651" s="31"/>
      <c r="CA651" s="31"/>
      <c r="CB651" s="31"/>
      <c r="CC651" s="31"/>
      <c r="CD651" s="31"/>
      <c r="CE651" s="31"/>
      <c r="CF651" s="31"/>
      <c r="CG651" s="31"/>
      <c r="CH651" s="31"/>
      <c r="CI651" s="31"/>
      <c r="CJ651" s="31"/>
      <c r="CK651" s="31"/>
      <c r="CL651" s="31"/>
      <c r="CM651" s="31"/>
      <c r="CN651" s="31"/>
      <c r="CO651" s="31"/>
      <c r="CP651" s="31"/>
      <c r="CQ651" s="31"/>
      <c r="CR651" s="31"/>
      <c r="CS651" s="31"/>
      <c r="CT651" s="31"/>
      <c r="CU651" s="31"/>
      <c r="CV651" s="31"/>
    </row>
    <row r="652" spans="1:100" x14ac:dyDescent="0.3">
      <c r="A652" s="31"/>
      <c r="B652" s="31"/>
      <c r="C652" s="31"/>
      <c r="D652" s="31"/>
      <c r="E652" s="31"/>
      <c r="F652" s="31"/>
      <c r="AQ652" s="31"/>
      <c r="AR652" s="31"/>
      <c r="AS652" s="31"/>
      <c r="AT652" s="31"/>
      <c r="AU652" s="31"/>
      <c r="AV652" s="31"/>
      <c r="AW652" s="32"/>
      <c r="AX652" s="32"/>
      <c r="AY652" s="32"/>
      <c r="AZ652" s="32"/>
      <c r="BA652" s="32"/>
      <c r="BB652" s="32"/>
      <c r="BC652" s="31"/>
      <c r="BD652" s="31"/>
      <c r="BE652" s="31"/>
      <c r="BF652" s="31"/>
      <c r="BG652" s="31"/>
      <c r="BH652" s="31"/>
      <c r="BI652" s="31"/>
      <c r="BJ652" s="31"/>
      <c r="BK652" s="31"/>
      <c r="BL652" s="31"/>
      <c r="BM652" s="31"/>
      <c r="BN652" s="31"/>
      <c r="BO652" s="31"/>
      <c r="BP652" s="31"/>
      <c r="BQ652" s="31"/>
      <c r="BR652" s="31"/>
      <c r="BS652" s="31"/>
      <c r="BT652" s="31"/>
      <c r="BU652" s="31"/>
      <c r="BV652" s="31"/>
      <c r="BW652" s="31"/>
      <c r="BX652" s="31"/>
      <c r="BY652" s="31"/>
      <c r="BZ652" s="31"/>
      <c r="CA652" s="31"/>
      <c r="CB652" s="31"/>
      <c r="CC652" s="31"/>
      <c r="CD652" s="31"/>
      <c r="CE652" s="31"/>
      <c r="CF652" s="31"/>
      <c r="CG652" s="31"/>
      <c r="CH652" s="31"/>
      <c r="CI652" s="31"/>
      <c r="CJ652" s="31"/>
      <c r="CK652" s="31"/>
      <c r="CL652" s="31"/>
      <c r="CM652" s="31"/>
      <c r="CN652" s="31"/>
      <c r="CO652" s="31"/>
      <c r="CP652" s="31"/>
      <c r="CQ652" s="31"/>
      <c r="CR652" s="31"/>
      <c r="CS652" s="31"/>
      <c r="CT652" s="31"/>
      <c r="CU652" s="31"/>
      <c r="CV652" s="31"/>
    </row>
    <row r="653" spans="1:100" x14ac:dyDescent="0.3">
      <c r="A653" s="31"/>
      <c r="B653" s="31"/>
      <c r="C653" s="31"/>
      <c r="D653" s="31"/>
      <c r="E653" s="31"/>
      <c r="F653" s="31"/>
      <c r="AQ653" s="31"/>
      <c r="AR653" s="31"/>
      <c r="AS653" s="31"/>
      <c r="AT653" s="31"/>
      <c r="AU653" s="31"/>
      <c r="AV653" s="31"/>
      <c r="AW653" s="32"/>
      <c r="AX653" s="32"/>
      <c r="AY653" s="32"/>
      <c r="AZ653" s="32"/>
      <c r="BA653" s="32"/>
      <c r="BB653" s="32"/>
      <c r="BC653" s="31"/>
      <c r="BD653" s="31"/>
      <c r="BE653" s="31"/>
      <c r="BF653" s="31"/>
      <c r="BG653" s="31"/>
      <c r="BH653" s="31"/>
      <c r="BI653" s="31"/>
      <c r="BJ653" s="31"/>
      <c r="BK653" s="31"/>
      <c r="BL653" s="31"/>
      <c r="BM653" s="31"/>
      <c r="BN653" s="31"/>
      <c r="BO653" s="31"/>
      <c r="BP653" s="31"/>
      <c r="BQ653" s="31"/>
      <c r="BR653" s="31"/>
      <c r="BS653" s="31"/>
      <c r="BT653" s="31"/>
      <c r="BU653" s="31"/>
      <c r="BV653" s="31"/>
      <c r="BW653" s="31"/>
      <c r="BX653" s="31"/>
      <c r="BY653" s="31"/>
      <c r="BZ653" s="31"/>
      <c r="CA653" s="31"/>
      <c r="CB653" s="31"/>
      <c r="CC653" s="31"/>
      <c r="CD653" s="31"/>
      <c r="CE653" s="31"/>
      <c r="CF653" s="31"/>
      <c r="CG653" s="31"/>
      <c r="CH653" s="31"/>
      <c r="CI653" s="31"/>
      <c r="CJ653" s="31"/>
      <c r="CK653" s="31"/>
      <c r="CL653" s="31"/>
      <c r="CM653" s="31"/>
      <c r="CN653" s="31"/>
      <c r="CO653" s="31"/>
      <c r="CP653" s="31"/>
      <c r="CQ653" s="31"/>
      <c r="CR653" s="31"/>
      <c r="CS653" s="31"/>
      <c r="CT653" s="31"/>
      <c r="CU653" s="31"/>
      <c r="CV653" s="31"/>
    </row>
    <row r="654" spans="1:100" x14ac:dyDescent="0.3">
      <c r="A654" s="31"/>
      <c r="B654" s="31"/>
      <c r="C654" s="31"/>
      <c r="D654" s="31"/>
      <c r="E654" s="31"/>
      <c r="F654" s="31"/>
      <c r="AQ654" s="31"/>
      <c r="AR654" s="31"/>
      <c r="AS654" s="31"/>
      <c r="AT654" s="31"/>
      <c r="AU654" s="31"/>
      <c r="AV654" s="31"/>
      <c r="AW654" s="32"/>
      <c r="AX654" s="32"/>
      <c r="AY654" s="32"/>
      <c r="AZ654" s="32"/>
      <c r="BA654" s="32"/>
      <c r="BB654" s="32"/>
      <c r="BC654" s="31"/>
      <c r="BD654" s="31"/>
      <c r="BE654" s="31"/>
      <c r="BF654" s="31"/>
      <c r="BG654" s="31"/>
      <c r="BH654" s="31"/>
      <c r="BI654" s="31"/>
      <c r="BJ654" s="31"/>
      <c r="BK654" s="31"/>
      <c r="BL654" s="31"/>
      <c r="BM654" s="31"/>
      <c r="BN654" s="31"/>
      <c r="BO654" s="31"/>
      <c r="BP654" s="31"/>
      <c r="BQ654" s="31"/>
      <c r="BR654" s="31"/>
      <c r="BS654" s="31"/>
      <c r="BT654" s="31"/>
      <c r="BU654" s="31"/>
      <c r="BV654" s="31"/>
      <c r="BW654" s="31"/>
      <c r="BX654" s="31"/>
      <c r="BY654" s="31"/>
      <c r="BZ654" s="31"/>
      <c r="CA654" s="31"/>
      <c r="CB654" s="31"/>
      <c r="CC654" s="31"/>
      <c r="CD654" s="31"/>
      <c r="CE654" s="31"/>
      <c r="CF654" s="31"/>
      <c r="CG654" s="31"/>
      <c r="CH654" s="31"/>
      <c r="CI654" s="31"/>
      <c r="CJ654" s="31"/>
      <c r="CK654" s="31"/>
      <c r="CL654" s="31"/>
      <c r="CM654" s="31"/>
      <c r="CN654" s="31"/>
      <c r="CO654" s="31"/>
      <c r="CP654" s="31"/>
      <c r="CQ654" s="31"/>
      <c r="CR654" s="31"/>
      <c r="CS654" s="31"/>
      <c r="CT654" s="31"/>
      <c r="CU654" s="31"/>
      <c r="CV654" s="31"/>
    </row>
    <row r="655" spans="1:100" x14ac:dyDescent="0.3">
      <c r="A655" s="31"/>
      <c r="B655" s="31"/>
      <c r="C655" s="31"/>
      <c r="D655" s="31"/>
      <c r="E655" s="31"/>
      <c r="F655" s="31"/>
      <c r="AQ655" s="31"/>
      <c r="AR655" s="31"/>
      <c r="AS655" s="31"/>
      <c r="AT655" s="31"/>
      <c r="AU655" s="31"/>
      <c r="AV655" s="31"/>
      <c r="AW655" s="32"/>
      <c r="AX655" s="32"/>
      <c r="AY655" s="32"/>
      <c r="AZ655" s="32"/>
      <c r="BA655" s="32"/>
      <c r="BB655" s="32"/>
      <c r="BC655" s="31"/>
      <c r="BD655" s="31"/>
      <c r="BE655" s="31"/>
      <c r="BF655" s="31"/>
      <c r="BG655" s="31"/>
      <c r="BH655" s="31"/>
      <c r="BI655" s="31"/>
      <c r="BJ655" s="31"/>
      <c r="BK655" s="31"/>
      <c r="BL655" s="31"/>
      <c r="BM655" s="31"/>
      <c r="BN655" s="31"/>
      <c r="BO655" s="31"/>
      <c r="BP655" s="31"/>
      <c r="BQ655" s="31"/>
      <c r="BR655" s="31"/>
      <c r="BS655" s="31"/>
      <c r="BT655" s="31"/>
      <c r="BU655" s="31"/>
      <c r="BV655" s="31"/>
      <c r="BW655" s="31"/>
      <c r="BX655" s="31"/>
      <c r="BY655" s="31"/>
      <c r="BZ655" s="31"/>
      <c r="CA655" s="31"/>
      <c r="CB655" s="31"/>
      <c r="CC655" s="31"/>
      <c r="CD655" s="31"/>
      <c r="CE655" s="31"/>
      <c r="CF655" s="31"/>
      <c r="CG655" s="31"/>
      <c r="CH655" s="31"/>
      <c r="CI655" s="31"/>
      <c r="CJ655" s="31"/>
      <c r="CK655" s="31"/>
      <c r="CL655" s="31"/>
      <c r="CM655" s="31"/>
      <c r="CN655" s="31"/>
      <c r="CO655" s="31"/>
      <c r="CP655" s="31"/>
      <c r="CQ655" s="31"/>
      <c r="CR655" s="31"/>
      <c r="CS655" s="31"/>
      <c r="CT655" s="31"/>
      <c r="CU655" s="31"/>
      <c r="CV655" s="31"/>
    </row>
    <row r="656" spans="1:100" x14ac:dyDescent="0.3">
      <c r="A656" s="31"/>
      <c r="B656" s="31"/>
      <c r="C656" s="31"/>
      <c r="D656" s="31"/>
      <c r="E656" s="31"/>
      <c r="F656" s="31"/>
      <c r="AQ656" s="31"/>
      <c r="AR656" s="31"/>
      <c r="AS656" s="31"/>
      <c r="AT656" s="31"/>
      <c r="AU656" s="31"/>
      <c r="AV656" s="31"/>
      <c r="AW656" s="32"/>
      <c r="AX656" s="32"/>
      <c r="AY656" s="32"/>
      <c r="AZ656" s="32"/>
      <c r="BA656" s="32"/>
      <c r="BB656" s="32"/>
      <c r="BC656" s="31"/>
      <c r="BD656" s="31"/>
      <c r="BE656" s="31"/>
      <c r="BF656" s="31"/>
      <c r="BG656" s="31"/>
      <c r="BH656" s="31"/>
      <c r="BI656" s="31"/>
      <c r="BJ656" s="31"/>
      <c r="BK656" s="31"/>
      <c r="BL656" s="31"/>
      <c r="BM656" s="31"/>
      <c r="BN656" s="31"/>
      <c r="BO656" s="31"/>
      <c r="BP656" s="31"/>
      <c r="BQ656" s="31"/>
      <c r="BR656" s="31"/>
      <c r="BS656" s="31"/>
      <c r="BT656" s="31"/>
      <c r="BU656" s="31"/>
      <c r="BV656" s="31"/>
      <c r="BW656" s="31"/>
      <c r="BX656" s="31"/>
      <c r="BY656" s="31"/>
      <c r="BZ656" s="31"/>
      <c r="CA656" s="31"/>
      <c r="CB656" s="31"/>
      <c r="CC656" s="31"/>
      <c r="CD656" s="31"/>
      <c r="CE656" s="31"/>
      <c r="CF656" s="31"/>
      <c r="CG656" s="31"/>
      <c r="CH656" s="31"/>
      <c r="CI656" s="31"/>
      <c r="CJ656" s="31"/>
      <c r="CK656" s="31"/>
      <c r="CL656" s="31"/>
      <c r="CM656" s="31"/>
      <c r="CN656" s="31"/>
      <c r="CO656" s="31"/>
      <c r="CP656" s="31"/>
      <c r="CQ656" s="31"/>
      <c r="CR656" s="31"/>
      <c r="CS656" s="31"/>
      <c r="CT656" s="31"/>
      <c r="CU656" s="31"/>
      <c r="CV656" s="31"/>
    </row>
    <row r="657" spans="1:100" x14ac:dyDescent="0.3">
      <c r="A657" s="31"/>
      <c r="B657" s="31"/>
      <c r="C657" s="31"/>
      <c r="D657" s="31"/>
      <c r="E657" s="31"/>
      <c r="F657" s="31"/>
      <c r="AQ657" s="31"/>
      <c r="AR657" s="31"/>
      <c r="AS657" s="31"/>
      <c r="AT657" s="31"/>
      <c r="AU657" s="31"/>
      <c r="AV657" s="31"/>
      <c r="AW657" s="32"/>
      <c r="AX657" s="32"/>
      <c r="AY657" s="32"/>
      <c r="AZ657" s="32"/>
      <c r="BA657" s="32"/>
      <c r="BB657" s="32"/>
      <c r="BC657" s="31"/>
      <c r="BD657" s="31"/>
      <c r="BE657" s="31"/>
      <c r="BF657" s="31"/>
      <c r="BG657" s="31"/>
      <c r="BH657" s="31"/>
      <c r="BI657" s="31"/>
      <c r="BJ657" s="31"/>
      <c r="BK657" s="31"/>
      <c r="BL657" s="31"/>
      <c r="BM657" s="31"/>
      <c r="BN657" s="31"/>
      <c r="BO657" s="31"/>
      <c r="BP657" s="31"/>
      <c r="BQ657" s="31"/>
      <c r="BR657" s="31"/>
      <c r="BS657" s="31"/>
      <c r="BT657" s="31"/>
      <c r="BU657" s="31"/>
      <c r="BV657" s="31"/>
      <c r="BW657" s="31"/>
      <c r="BX657" s="31"/>
      <c r="BY657" s="31"/>
      <c r="BZ657" s="31"/>
      <c r="CA657" s="31"/>
      <c r="CB657" s="31"/>
      <c r="CC657" s="31"/>
      <c r="CD657" s="31"/>
      <c r="CE657" s="31"/>
      <c r="CF657" s="31"/>
      <c r="CG657" s="31"/>
      <c r="CH657" s="31"/>
      <c r="CI657" s="31"/>
      <c r="CJ657" s="31"/>
      <c r="CK657" s="31"/>
      <c r="CL657" s="31"/>
      <c r="CM657" s="31"/>
      <c r="CN657" s="31"/>
      <c r="CO657" s="31"/>
      <c r="CP657" s="31"/>
      <c r="CQ657" s="31"/>
      <c r="CR657" s="31"/>
      <c r="CS657" s="31"/>
      <c r="CT657" s="31"/>
      <c r="CU657" s="31"/>
      <c r="CV657" s="31"/>
    </row>
    <row r="658" spans="1:100" x14ac:dyDescent="0.3">
      <c r="A658" s="31"/>
      <c r="B658" s="31"/>
      <c r="C658" s="31"/>
      <c r="D658" s="31"/>
      <c r="E658" s="31"/>
      <c r="F658" s="31"/>
      <c r="AQ658" s="31"/>
      <c r="AR658" s="31"/>
      <c r="AS658" s="31"/>
      <c r="AT658" s="31"/>
      <c r="AU658" s="31"/>
      <c r="AV658" s="31"/>
      <c r="AW658" s="32"/>
      <c r="AX658" s="32"/>
      <c r="AY658" s="32"/>
      <c r="AZ658" s="32"/>
      <c r="BA658" s="32"/>
      <c r="BB658" s="32"/>
      <c r="BC658" s="31"/>
      <c r="BD658" s="31"/>
      <c r="BE658" s="31"/>
      <c r="BF658" s="31"/>
      <c r="BG658" s="31"/>
      <c r="BH658" s="31"/>
      <c r="BI658" s="31"/>
      <c r="BJ658" s="31"/>
      <c r="BK658" s="31"/>
      <c r="BL658" s="31"/>
      <c r="BM658" s="31"/>
      <c r="BN658" s="31"/>
      <c r="BO658" s="31"/>
      <c r="BP658" s="31"/>
      <c r="BQ658" s="31"/>
      <c r="BR658" s="31"/>
      <c r="BS658" s="31"/>
      <c r="BT658" s="31"/>
      <c r="BU658" s="31"/>
      <c r="BV658" s="31"/>
      <c r="BW658" s="31"/>
      <c r="BX658" s="31"/>
      <c r="BY658" s="31"/>
      <c r="BZ658" s="31"/>
      <c r="CA658" s="31"/>
      <c r="CB658" s="31"/>
      <c r="CC658" s="31"/>
      <c r="CD658" s="31"/>
      <c r="CE658" s="31"/>
      <c r="CF658" s="31"/>
      <c r="CG658" s="31"/>
      <c r="CH658" s="31"/>
      <c r="CI658" s="31"/>
      <c r="CJ658" s="31"/>
      <c r="CK658" s="31"/>
      <c r="CL658" s="31"/>
      <c r="CM658" s="31"/>
      <c r="CN658" s="31"/>
      <c r="CO658" s="31"/>
      <c r="CP658" s="31"/>
      <c r="CQ658" s="31"/>
      <c r="CR658" s="31"/>
      <c r="CS658" s="31"/>
      <c r="CT658" s="31"/>
      <c r="CU658" s="31"/>
      <c r="CV658" s="31"/>
    </row>
    <row r="659" spans="1:100" x14ac:dyDescent="0.3">
      <c r="A659" s="31"/>
      <c r="B659" s="31"/>
      <c r="C659" s="31"/>
      <c r="D659" s="31"/>
      <c r="E659" s="31"/>
      <c r="F659" s="31"/>
      <c r="AQ659" s="31"/>
      <c r="AR659" s="31"/>
      <c r="AS659" s="31"/>
      <c r="AT659" s="31"/>
      <c r="AU659" s="31"/>
      <c r="AV659" s="31"/>
      <c r="AW659" s="32"/>
      <c r="AX659" s="32"/>
      <c r="AY659" s="32"/>
      <c r="AZ659" s="32"/>
      <c r="BA659" s="32"/>
      <c r="BB659" s="32"/>
      <c r="BC659" s="31"/>
      <c r="BD659" s="31"/>
      <c r="BE659" s="31"/>
      <c r="BF659" s="31"/>
      <c r="BG659" s="31"/>
      <c r="BH659" s="31"/>
      <c r="BI659" s="31"/>
      <c r="BJ659" s="31"/>
      <c r="BK659" s="31"/>
      <c r="BL659" s="31"/>
      <c r="BM659" s="31"/>
      <c r="BN659" s="31"/>
      <c r="BO659" s="31"/>
      <c r="BP659" s="31"/>
      <c r="BQ659" s="31"/>
      <c r="BR659" s="31"/>
      <c r="BS659" s="31"/>
      <c r="BT659" s="31"/>
      <c r="BU659" s="31"/>
      <c r="BV659" s="31"/>
      <c r="BW659" s="31"/>
      <c r="BX659" s="31"/>
      <c r="BY659" s="31"/>
      <c r="BZ659" s="31"/>
      <c r="CA659" s="31"/>
      <c r="CB659" s="31"/>
      <c r="CC659" s="31"/>
      <c r="CD659" s="31"/>
      <c r="CE659" s="31"/>
      <c r="CF659" s="31"/>
      <c r="CG659" s="31"/>
      <c r="CH659" s="31"/>
      <c r="CI659" s="31"/>
      <c r="CJ659" s="31"/>
      <c r="CK659" s="31"/>
      <c r="CL659" s="31"/>
      <c r="CM659" s="31"/>
      <c r="CN659" s="31"/>
      <c r="CO659" s="31"/>
      <c r="CP659" s="31"/>
      <c r="CQ659" s="31"/>
      <c r="CR659" s="31"/>
      <c r="CS659" s="31"/>
      <c r="CT659" s="31"/>
      <c r="CU659" s="31"/>
      <c r="CV659" s="31"/>
    </row>
    <row r="660" spans="1:100" x14ac:dyDescent="0.3">
      <c r="A660" s="31"/>
      <c r="B660" s="31"/>
      <c r="C660" s="31"/>
      <c r="D660" s="31"/>
      <c r="E660" s="31"/>
      <c r="F660" s="31"/>
      <c r="AQ660" s="31"/>
      <c r="AR660" s="31"/>
      <c r="AS660" s="31"/>
      <c r="AT660" s="31"/>
      <c r="AU660" s="31"/>
      <c r="AV660" s="31"/>
      <c r="AW660" s="32"/>
      <c r="AX660" s="32"/>
      <c r="AY660" s="32"/>
      <c r="AZ660" s="32"/>
      <c r="BA660" s="32"/>
      <c r="BB660" s="32"/>
      <c r="BC660" s="31"/>
      <c r="BD660" s="31"/>
      <c r="BE660" s="31"/>
      <c r="BF660" s="31"/>
      <c r="BG660" s="31"/>
      <c r="BH660" s="31"/>
      <c r="BI660" s="31"/>
      <c r="BJ660" s="31"/>
      <c r="BK660" s="31"/>
      <c r="BL660" s="31"/>
      <c r="BM660" s="31"/>
      <c r="BN660" s="31"/>
      <c r="BO660" s="31"/>
      <c r="BP660" s="31"/>
      <c r="BQ660" s="31"/>
      <c r="BR660" s="31"/>
      <c r="BS660" s="31"/>
      <c r="BT660" s="31"/>
      <c r="BU660" s="31"/>
      <c r="BV660" s="31"/>
      <c r="BW660" s="31"/>
      <c r="BX660" s="31"/>
      <c r="BY660" s="31"/>
      <c r="BZ660" s="31"/>
      <c r="CA660" s="31"/>
      <c r="CB660" s="31"/>
      <c r="CC660" s="31"/>
      <c r="CD660" s="31"/>
      <c r="CE660" s="31"/>
      <c r="CF660" s="31"/>
      <c r="CG660" s="31"/>
      <c r="CH660" s="31"/>
      <c r="CI660" s="31"/>
      <c r="CJ660" s="31"/>
      <c r="CK660" s="31"/>
      <c r="CL660" s="31"/>
      <c r="CM660" s="31"/>
      <c r="CN660" s="31"/>
      <c r="CO660" s="31"/>
      <c r="CP660" s="31"/>
      <c r="CQ660" s="31"/>
      <c r="CR660" s="31"/>
      <c r="CS660" s="31"/>
      <c r="CT660" s="31"/>
      <c r="CU660" s="31"/>
      <c r="CV660" s="31"/>
    </row>
    <row r="661" spans="1:100" x14ac:dyDescent="0.3">
      <c r="A661" s="31"/>
      <c r="B661" s="31"/>
      <c r="C661" s="31"/>
      <c r="D661" s="31"/>
      <c r="E661" s="31"/>
      <c r="F661" s="31"/>
      <c r="AQ661" s="31"/>
      <c r="AR661" s="31"/>
      <c r="AS661" s="31"/>
      <c r="AT661" s="31"/>
      <c r="AU661" s="31"/>
      <c r="AV661" s="31"/>
      <c r="AW661" s="32"/>
      <c r="AX661" s="32"/>
      <c r="AY661" s="32"/>
      <c r="AZ661" s="32"/>
      <c r="BA661" s="32"/>
      <c r="BB661" s="32"/>
      <c r="BC661" s="31"/>
      <c r="BD661" s="31"/>
      <c r="BE661" s="31"/>
      <c r="BF661" s="31"/>
      <c r="BG661" s="31"/>
      <c r="BH661" s="31"/>
      <c r="BI661" s="31"/>
      <c r="BJ661" s="31"/>
      <c r="BK661" s="31"/>
      <c r="BL661" s="31"/>
      <c r="BM661" s="31"/>
      <c r="BN661" s="31"/>
      <c r="BO661" s="31"/>
      <c r="BP661" s="31"/>
      <c r="BQ661" s="31"/>
      <c r="BR661" s="31"/>
      <c r="BS661" s="31"/>
      <c r="BT661" s="31"/>
      <c r="BU661" s="31"/>
      <c r="BV661" s="31"/>
      <c r="BW661" s="31"/>
      <c r="BX661" s="31"/>
      <c r="BY661" s="31"/>
      <c r="BZ661" s="31"/>
      <c r="CA661" s="31"/>
      <c r="CB661" s="31"/>
      <c r="CC661" s="31"/>
      <c r="CD661" s="31"/>
      <c r="CE661" s="31"/>
      <c r="CF661" s="31"/>
      <c r="CG661" s="31"/>
      <c r="CH661" s="31"/>
      <c r="CI661" s="31"/>
      <c r="CJ661" s="31"/>
      <c r="CK661" s="31"/>
      <c r="CL661" s="31"/>
      <c r="CM661" s="31"/>
      <c r="CN661" s="31"/>
      <c r="CO661" s="31"/>
      <c r="CP661" s="31"/>
      <c r="CQ661" s="31"/>
      <c r="CR661" s="31"/>
      <c r="CS661" s="31"/>
      <c r="CT661" s="31"/>
      <c r="CU661" s="31"/>
      <c r="CV661" s="31"/>
    </row>
    <row r="662" spans="1:100" x14ac:dyDescent="0.3">
      <c r="A662" s="31"/>
      <c r="B662" s="31"/>
      <c r="C662" s="31"/>
      <c r="D662" s="31"/>
      <c r="E662" s="31"/>
      <c r="F662" s="31"/>
      <c r="AQ662" s="31"/>
      <c r="AR662" s="31"/>
      <c r="AS662" s="31"/>
      <c r="AT662" s="31"/>
      <c r="AU662" s="31"/>
      <c r="AV662" s="31"/>
      <c r="AW662" s="32"/>
      <c r="AX662" s="32"/>
      <c r="AY662" s="32"/>
      <c r="AZ662" s="32"/>
      <c r="BA662" s="32"/>
      <c r="BB662" s="32"/>
      <c r="BC662" s="31"/>
      <c r="BD662" s="31"/>
      <c r="BE662" s="31"/>
      <c r="BF662" s="31"/>
      <c r="BG662" s="31"/>
      <c r="BH662" s="31"/>
      <c r="BI662" s="31"/>
      <c r="BJ662" s="31"/>
      <c r="BK662" s="31"/>
      <c r="BL662" s="31"/>
      <c r="BM662" s="31"/>
      <c r="BN662" s="31"/>
      <c r="BO662" s="31"/>
      <c r="BP662" s="31"/>
      <c r="BQ662" s="31"/>
      <c r="BR662" s="31"/>
      <c r="BS662" s="31"/>
      <c r="BT662" s="31"/>
      <c r="BU662" s="31"/>
      <c r="BV662" s="31"/>
      <c r="BW662" s="31"/>
      <c r="BX662" s="31"/>
      <c r="BY662" s="31"/>
      <c r="BZ662" s="31"/>
      <c r="CA662" s="31"/>
      <c r="CB662" s="31"/>
      <c r="CC662" s="31"/>
      <c r="CD662" s="31"/>
      <c r="CE662" s="31"/>
      <c r="CF662" s="31"/>
      <c r="CG662" s="31"/>
      <c r="CH662" s="31"/>
      <c r="CI662" s="31"/>
      <c r="CJ662" s="31"/>
      <c r="CK662" s="31"/>
      <c r="CL662" s="31"/>
      <c r="CM662" s="31"/>
      <c r="CN662" s="31"/>
      <c r="CO662" s="31"/>
      <c r="CP662" s="31"/>
      <c r="CQ662" s="31"/>
      <c r="CR662" s="31"/>
      <c r="CS662" s="31"/>
      <c r="CT662" s="31"/>
      <c r="CU662" s="31"/>
      <c r="CV662" s="31"/>
    </row>
    <row r="663" spans="1:100" x14ac:dyDescent="0.3">
      <c r="A663" s="31"/>
      <c r="B663" s="31"/>
      <c r="C663" s="31"/>
      <c r="D663" s="31"/>
      <c r="E663" s="31"/>
      <c r="F663" s="31"/>
      <c r="AQ663" s="31"/>
      <c r="AR663" s="31"/>
      <c r="AS663" s="31"/>
      <c r="AT663" s="31"/>
      <c r="AU663" s="31"/>
      <c r="AV663" s="31"/>
      <c r="AW663" s="32"/>
      <c r="AX663" s="32"/>
      <c r="AY663" s="32"/>
      <c r="AZ663" s="32"/>
      <c r="BA663" s="32"/>
      <c r="BB663" s="32"/>
      <c r="BC663" s="31"/>
      <c r="BD663" s="31"/>
      <c r="BE663" s="31"/>
      <c r="BF663" s="31"/>
      <c r="BG663" s="31"/>
      <c r="BH663" s="31"/>
      <c r="BI663" s="31"/>
      <c r="BJ663" s="31"/>
      <c r="BK663" s="31"/>
      <c r="BL663" s="31"/>
      <c r="BM663" s="31"/>
      <c r="BN663" s="31"/>
      <c r="BO663" s="31"/>
      <c r="BP663" s="31"/>
      <c r="BQ663" s="31"/>
      <c r="BR663" s="31"/>
      <c r="BS663" s="31"/>
      <c r="BT663" s="31"/>
      <c r="BU663" s="31"/>
      <c r="BV663" s="31"/>
      <c r="BW663" s="31"/>
      <c r="BX663" s="31"/>
      <c r="BY663" s="31"/>
      <c r="BZ663" s="31"/>
      <c r="CA663" s="31"/>
      <c r="CB663" s="31"/>
      <c r="CC663" s="31"/>
      <c r="CD663" s="31"/>
      <c r="CE663" s="31"/>
      <c r="CF663" s="31"/>
      <c r="CG663" s="31"/>
      <c r="CH663" s="31"/>
      <c r="CI663" s="31"/>
      <c r="CJ663" s="31"/>
      <c r="CK663" s="31"/>
      <c r="CL663" s="31"/>
      <c r="CM663" s="31"/>
      <c r="CN663" s="31"/>
      <c r="CO663" s="31"/>
      <c r="CP663" s="31"/>
      <c r="CQ663" s="31"/>
      <c r="CR663" s="31"/>
      <c r="CS663" s="31"/>
      <c r="CT663" s="31"/>
      <c r="CU663" s="31"/>
      <c r="CV663" s="31"/>
    </row>
    <row r="664" spans="1:100" x14ac:dyDescent="0.3">
      <c r="A664" s="31"/>
      <c r="B664" s="31"/>
      <c r="C664" s="31"/>
      <c r="D664" s="31"/>
      <c r="E664" s="31"/>
      <c r="F664" s="31"/>
      <c r="AQ664" s="31"/>
      <c r="AR664" s="31"/>
      <c r="AS664" s="31"/>
      <c r="AT664" s="31"/>
      <c r="AU664" s="31"/>
      <c r="AV664" s="31"/>
      <c r="AW664" s="32"/>
      <c r="AX664" s="32"/>
      <c r="AY664" s="32"/>
      <c r="AZ664" s="32"/>
      <c r="BA664" s="32"/>
      <c r="BB664" s="32"/>
      <c r="BC664" s="31"/>
      <c r="BD664" s="31"/>
      <c r="BE664" s="31"/>
      <c r="BF664" s="31"/>
      <c r="BG664" s="31"/>
      <c r="BH664" s="31"/>
      <c r="BI664" s="31"/>
      <c r="BJ664" s="31"/>
      <c r="BK664" s="31"/>
      <c r="BL664" s="31"/>
      <c r="BM664" s="31"/>
      <c r="BN664" s="31"/>
      <c r="BO664" s="31"/>
      <c r="BP664" s="31"/>
      <c r="BQ664" s="31"/>
      <c r="BR664" s="31"/>
      <c r="BS664" s="31"/>
      <c r="BT664" s="31"/>
      <c r="BU664" s="31"/>
      <c r="BV664" s="31"/>
      <c r="BW664" s="31"/>
      <c r="BX664" s="31"/>
      <c r="BY664" s="31"/>
      <c r="BZ664" s="31"/>
      <c r="CA664" s="31"/>
      <c r="CB664" s="31"/>
      <c r="CC664" s="31"/>
      <c r="CD664" s="31"/>
      <c r="CE664" s="31"/>
      <c r="CF664" s="31"/>
      <c r="CG664" s="31"/>
      <c r="CH664" s="31"/>
      <c r="CI664" s="31"/>
      <c r="CJ664" s="31"/>
      <c r="CK664" s="31"/>
      <c r="CL664" s="31"/>
      <c r="CM664" s="31"/>
      <c r="CN664" s="31"/>
      <c r="CO664" s="31"/>
      <c r="CP664" s="31"/>
      <c r="CQ664" s="31"/>
      <c r="CR664" s="31"/>
      <c r="CS664" s="31"/>
      <c r="CT664" s="31"/>
      <c r="CU664" s="31"/>
      <c r="CV664" s="31"/>
    </row>
    <row r="665" spans="1:100" x14ac:dyDescent="0.3">
      <c r="A665" s="31"/>
      <c r="B665" s="31"/>
      <c r="C665" s="31"/>
      <c r="D665" s="31"/>
      <c r="E665" s="31"/>
      <c r="F665" s="31"/>
      <c r="AQ665" s="31"/>
      <c r="AR665" s="31"/>
      <c r="AS665" s="31"/>
      <c r="AT665" s="31"/>
      <c r="AU665" s="31"/>
      <c r="AV665" s="31"/>
      <c r="AW665" s="32"/>
      <c r="AX665" s="32"/>
      <c r="AY665" s="32"/>
      <c r="AZ665" s="32"/>
      <c r="BA665" s="32"/>
      <c r="BB665" s="32"/>
      <c r="BC665" s="31"/>
      <c r="BD665" s="31"/>
      <c r="BE665" s="31"/>
      <c r="BF665" s="31"/>
      <c r="BG665" s="31"/>
      <c r="BH665" s="31"/>
      <c r="BI665" s="31"/>
      <c r="BJ665" s="31"/>
      <c r="BK665" s="31"/>
      <c r="BL665" s="31"/>
      <c r="BM665" s="31"/>
      <c r="BN665" s="31"/>
      <c r="BO665" s="31"/>
      <c r="BP665" s="31"/>
      <c r="BQ665" s="31"/>
      <c r="BR665" s="31"/>
      <c r="BS665" s="31"/>
      <c r="BT665" s="31"/>
      <c r="BU665" s="31"/>
      <c r="BV665" s="31"/>
      <c r="BW665" s="31"/>
      <c r="BX665" s="31"/>
      <c r="BY665" s="31"/>
      <c r="BZ665" s="31"/>
      <c r="CA665" s="31"/>
      <c r="CB665" s="31"/>
      <c r="CC665" s="31"/>
      <c r="CD665" s="31"/>
      <c r="CE665" s="31"/>
      <c r="CF665" s="31"/>
      <c r="CG665" s="31"/>
      <c r="CH665" s="31"/>
      <c r="CI665" s="31"/>
      <c r="CJ665" s="31"/>
      <c r="CK665" s="31"/>
      <c r="CL665" s="31"/>
      <c r="CM665" s="31"/>
      <c r="CN665" s="31"/>
      <c r="CO665" s="31"/>
      <c r="CP665" s="31"/>
      <c r="CQ665" s="31"/>
      <c r="CR665" s="31"/>
      <c r="CS665" s="31"/>
      <c r="CT665" s="31"/>
      <c r="CU665" s="31"/>
      <c r="CV665" s="31"/>
    </row>
    <row r="666" spans="1:100" x14ac:dyDescent="0.3">
      <c r="A666" s="31"/>
      <c r="B666" s="31"/>
      <c r="C666" s="31"/>
      <c r="D666" s="31"/>
      <c r="E666" s="31"/>
      <c r="F666" s="31"/>
      <c r="AQ666" s="31"/>
      <c r="AR666" s="31"/>
      <c r="AS666" s="31"/>
      <c r="AT666" s="31"/>
      <c r="AU666" s="31"/>
      <c r="AV666" s="31"/>
      <c r="AW666" s="32"/>
      <c r="AX666" s="32"/>
      <c r="AY666" s="32"/>
      <c r="AZ666" s="32"/>
      <c r="BA666" s="32"/>
      <c r="BB666" s="32"/>
      <c r="BC666" s="31"/>
      <c r="BD666" s="31"/>
      <c r="BE666" s="31"/>
      <c r="BF666" s="31"/>
      <c r="BG666" s="31"/>
      <c r="BH666" s="31"/>
      <c r="BI666" s="31"/>
      <c r="BJ666" s="31"/>
      <c r="BK666" s="31"/>
      <c r="BL666" s="31"/>
      <c r="BM666" s="31"/>
      <c r="BN666" s="31"/>
      <c r="BO666" s="31"/>
      <c r="BP666" s="31"/>
      <c r="BQ666" s="31"/>
      <c r="BR666" s="31"/>
      <c r="BS666" s="31"/>
      <c r="BT666" s="31"/>
      <c r="BU666" s="31"/>
      <c r="BV666" s="31"/>
      <c r="BW666" s="31"/>
      <c r="BX666" s="31"/>
      <c r="BY666" s="31"/>
      <c r="BZ666" s="31"/>
      <c r="CA666" s="31"/>
      <c r="CB666" s="31"/>
      <c r="CC666" s="31"/>
      <c r="CD666" s="31"/>
      <c r="CE666" s="31"/>
      <c r="CF666" s="31"/>
      <c r="CG666" s="31"/>
      <c r="CH666" s="31"/>
      <c r="CI666" s="31"/>
      <c r="CJ666" s="31"/>
      <c r="CK666" s="31"/>
      <c r="CL666" s="31"/>
      <c r="CM666" s="31"/>
      <c r="CN666" s="31"/>
      <c r="CO666" s="31"/>
      <c r="CP666" s="31"/>
      <c r="CQ666" s="31"/>
      <c r="CR666" s="31"/>
      <c r="CS666" s="31"/>
      <c r="CT666" s="31"/>
      <c r="CU666" s="31"/>
      <c r="CV666" s="31"/>
    </row>
    <row r="667" spans="1:100" x14ac:dyDescent="0.3">
      <c r="A667" s="31"/>
      <c r="B667" s="31"/>
      <c r="C667" s="31"/>
      <c r="D667" s="31"/>
      <c r="E667" s="31"/>
      <c r="F667" s="31"/>
      <c r="AQ667" s="31"/>
      <c r="AR667" s="31"/>
      <c r="AS667" s="31"/>
      <c r="AT667" s="31"/>
      <c r="AU667" s="31"/>
      <c r="AV667" s="31"/>
      <c r="AW667" s="32"/>
      <c r="AX667" s="32"/>
      <c r="AY667" s="32"/>
      <c r="AZ667" s="32"/>
      <c r="BA667" s="32"/>
      <c r="BB667" s="32"/>
      <c r="BC667" s="31"/>
      <c r="BD667" s="31"/>
      <c r="BE667" s="31"/>
      <c r="BF667" s="31"/>
      <c r="BG667" s="31"/>
      <c r="BH667" s="31"/>
      <c r="BI667" s="31"/>
      <c r="BJ667" s="31"/>
      <c r="BK667" s="31"/>
      <c r="BL667" s="31"/>
      <c r="BM667" s="31"/>
      <c r="BN667" s="31"/>
      <c r="BO667" s="31"/>
      <c r="BP667" s="31"/>
      <c r="BQ667" s="31"/>
      <c r="BR667" s="31"/>
      <c r="BS667" s="31"/>
      <c r="BT667" s="31"/>
      <c r="BU667" s="31"/>
      <c r="BV667" s="31"/>
      <c r="BW667" s="31"/>
      <c r="BX667" s="31"/>
      <c r="BY667" s="31"/>
      <c r="BZ667" s="31"/>
      <c r="CA667" s="31"/>
      <c r="CB667" s="31"/>
      <c r="CC667" s="31"/>
      <c r="CD667" s="31"/>
      <c r="CE667" s="31"/>
      <c r="CF667" s="31"/>
      <c r="CG667" s="31"/>
      <c r="CH667" s="31"/>
      <c r="CI667" s="31"/>
      <c r="CJ667" s="31"/>
      <c r="CK667" s="31"/>
      <c r="CL667" s="31"/>
      <c r="CM667" s="31"/>
      <c r="CN667" s="31"/>
      <c r="CO667" s="31"/>
      <c r="CP667" s="31"/>
      <c r="CQ667" s="31"/>
      <c r="CR667" s="31"/>
      <c r="CS667" s="31"/>
      <c r="CT667" s="31"/>
      <c r="CU667" s="31"/>
      <c r="CV667" s="31"/>
    </row>
    <row r="668" spans="1:100" x14ac:dyDescent="0.3">
      <c r="A668" s="31"/>
      <c r="B668" s="31"/>
      <c r="C668" s="31"/>
      <c r="D668" s="31"/>
      <c r="E668" s="31"/>
      <c r="F668" s="31"/>
      <c r="AQ668" s="31"/>
      <c r="AR668" s="31"/>
      <c r="AS668" s="31"/>
      <c r="AT668" s="31"/>
      <c r="AU668" s="31"/>
      <c r="AV668" s="31"/>
      <c r="AW668" s="32"/>
      <c r="AX668" s="32"/>
      <c r="AY668" s="32"/>
      <c r="AZ668" s="32"/>
      <c r="BA668" s="32"/>
      <c r="BB668" s="32"/>
      <c r="BC668" s="31"/>
      <c r="BD668" s="31"/>
      <c r="BE668" s="31"/>
      <c r="BF668" s="31"/>
      <c r="BG668" s="31"/>
      <c r="BH668" s="31"/>
      <c r="BI668" s="31"/>
      <c r="BJ668" s="31"/>
      <c r="BK668" s="31"/>
      <c r="BL668" s="31"/>
      <c r="BM668" s="31"/>
      <c r="BN668" s="31"/>
      <c r="BO668" s="31"/>
      <c r="BP668" s="31"/>
      <c r="BQ668" s="31"/>
      <c r="BR668" s="31"/>
      <c r="BS668" s="31"/>
      <c r="BT668" s="31"/>
      <c r="BU668" s="31"/>
      <c r="BV668" s="31"/>
      <c r="BW668" s="31"/>
      <c r="BX668" s="31"/>
      <c r="BY668" s="31"/>
      <c r="BZ668" s="31"/>
      <c r="CA668" s="31"/>
      <c r="CB668" s="31"/>
      <c r="CC668" s="31"/>
      <c r="CD668" s="31"/>
      <c r="CE668" s="31"/>
      <c r="CF668" s="31"/>
      <c r="CG668" s="31"/>
      <c r="CH668" s="31"/>
      <c r="CI668" s="31"/>
      <c r="CJ668" s="31"/>
      <c r="CK668" s="31"/>
      <c r="CL668" s="31"/>
      <c r="CM668" s="31"/>
      <c r="CN668" s="31"/>
      <c r="CO668" s="31"/>
      <c r="CP668" s="31"/>
      <c r="CQ668" s="31"/>
      <c r="CR668" s="31"/>
      <c r="CS668" s="31"/>
      <c r="CT668" s="31"/>
      <c r="CU668" s="31"/>
      <c r="CV668" s="31"/>
    </row>
    <row r="669" spans="1:100" x14ac:dyDescent="0.3">
      <c r="A669" s="31"/>
      <c r="B669" s="31"/>
      <c r="C669" s="31"/>
      <c r="D669" s="31"/>
      <c r="E669" s="31"/>
      <c r="F669" s="31"/>
      <c r="AQ669" s="31"/>
      <c r="AR669" s="31"/>
      <c r="AS669" s="31"/>
      <c r="AT669" s="31"/>
      <c r="AU669" s="31"/>
      <c r="AV669" s="31"/>
      <c r="AW669" s="32"/>
      <c r="AX669" s="32"/>
      <c r="AY669" s="32"/>
      <c r="AZ669" s="32"/>
      <c r="BA669" s="32"/>
      <c r="BB669" s="32"/>
      <c r="BC669" s="31"/>
      <c r="BD669" s="31"/>
      <c r="BE669" s="31"/>
      <c r="BF669" s="31"/>
      <c r="BG669" s="31"/>
      <c r="BH669" s="31"/>
      <c r="BI669" s="31"/>
      <c r="BJ669" s="31"/>
      <c r="BK669" s="31"/>
      <c r="BL669" s="31"/>
      <c r="BM669" s="31"/>
      <c r="BN669" s="31"/>
      <c r="BO669" s="31"/>
      <c r="BP669" s="31"/>
      <c r="BQ669" s="31"/>
      <c r="BR669" s="31"/>
      <c r="BS669" s="31"/>
      <c r="BT669" s="31"/>
      <c r="BU669" s="31"/>
      <c r="BV669" s="31"/>
      <c r="BW669" s="31"/>
      <c r="BX669" s="31"/>
      <c r="BY669" s="31"/>
      <c r="BZ669" s="31"/>
      <c r="CA669" s="31"/>
      <c r="CB669" s="31"/>
      <c r="CC669" s="31"/>
      <c r="CD669" s="31"/>
      <c r="CE669" s="31"/>
      <c r="CF669" s="31"/>
      <c r="CG669" s="31"/>
      <c r="CH669" s="31"/>
      <c r="CI669" s="31"/>
      <c r="CJ669" s="31"/>
      <c r="CK669" s="31"/>
      <c r="CL669" s="31"/>
      <c r="CM669" s="31"/>
      <c r="CN669" s="31"/>
      <c r="CO669" s="31"/>
      <c r="CP669" s="31"/>
      <c r="CQ669" s="31"/>
      <c r="CR669" s="31"/>
      <c r="CS669" s="31"/>
      <c r="CT669" s="31"/>
      <c r="CU669" s="31"/>
      <c r="CV669" s="31"/>
    </row>
    <row r="670" spans="1:100" x14ac:dyDescent="0.3">
      <c r="A670" s="31"/>
      <c r="B670" s="31"/>
      <c r="C670" s="31"/>
      <c r="D670" s="31"/>
      <c r="E670" s="31"/>
      <c r="F670" s="31"/>
      <c r="AQ670" s="31"/>
      <c r="AR670" s="31"/>
      <c r="AS670" s="31"/>
      <c r="AT670" s="31"/>
      <c r="AU670" s="31"/>
      <c r="AV670" s="31"/>
      <c r="AW670" s="32"/>
      <c r="AX670" s="32"/>
      <c r="AY670" s="32"/>
      <c r="AZ670" s="32"/>
      <c r="BA670" s="32"/>
      <c r="BB670" s="32"/>
      <c r="BC670" s="31"/>
      <c r="BD670" s="31"/>
      <c r="BE670" s="31"/>
      <c r="BF670" s="31"/>
      <c r="BG670" s="31"/>
      <c r="BH670" s="31"/>
      <c r="BI670" s="31"/>
      <c r="BJ670" s="31"/>
      <c r="BK670" s="31"/>
      <c r="BL670" s="31"/>
      <c r="BM670" s="31"/>
      <c r="BN670" s="31"/>
      <c r="BO670" s="31"/>
      <c r="BP670" s="31"/>
      <c r="BQ670" s="31"/>
      <c r="BR670" s="31"/>
      <c r="BS670" s="31"/>
      <c r="BT670" s="31"/>
      <c r="BU670" s="31"/>
      <c r="BV670" s="31"/>
      <c r="BW670" s="31"/>
      <c r="BX670" s="31"/>
      <c r="BY670" s="31"/>
      <c r="BZ670" s="31"/>
      <c r="CA670" s="31"/>
      <c r="CB670" s="31"/>
      <c r="CC670" s="31"/>
      <c r="CD670" s="31"/>
      <c r="CE670" s="31"/>
      <c r="CF670" s="31"/>
      <c r="CG670" s="31"/>
      <c r="CH670" s="31"/>
      <c r="CI670" s="31"/>
      <c r="CJ670" s="31"/>
      <c r="CK670" s="31"/>
      <c r="CL670" s="31"/>
      <c r="CM670" s="31"/>
      <c r="CN670" s="31"/>
      <c r="CO670" s="31"/>
      <c r="CP670" s="31"/>
      <c r="CQ670" s="31"/>
      <c r="CR670" s="31"/>
      <c r="CS670" s="31"/>
      <c r="CT670" s="31"/>
      <c r="CU670" s="31"/>
      <c r="CV670" s="31"/>
    </row>
    <row r="671" spans="1:100" x14ac:dyDescent="0.3">
      <c r="A671" s="31"/>
      <c r="B671" s="31"/>
      <c r="C671" s="31"/>
      <c r="D671" s="31"/>
      <c r="E671" s="31"/>
      <c r="F671" s="31"/>
      <c r="AQ671" s="31"/>
      <c r="AR671" s="31"/>
      <c r="AS671" s="31"/>
      <c r="AT671" s="31"/>
      <c r="AU671" s="31"/>
      <c r="AV671" s="31"/>
      <c r="AW671" s="32"/>
      <c r="AX671" s="32"/>
      <c r="AY671" s="32"/>
      <c r="AZ671" s="32"/>
      <c r="BA671" s="32"/>
      <c r="BB671" s="32"/>
      <c r="BC671" s="31"/>
      <c r="BD671" s="31"/>
      <c r="BE671" s="31"/>
      <c r="BF671" s="31"/>
      <c r="BG671" s="31"/>
      <c r="BH671" s="31"/>
      <c r="BI671" s="31"/>
      <c r="BJ671" s="31"/>
      <c r="BK671" s="31"/>
      <c r="BL671" s="31"/>
      <c r="BM671" s="31"/>
      <c r="BN671" s="31"/>
      <c r="BO671" s="31"/>
      <c r="BP671" s="31"/>
      <c r="BQ671" s="31"/>
      <c r="BR671" s="31"/>
      <c r="BS671" s="31"/>
      <c r="BT671" s="31"/>
      <c r="BU671" s="31"/>
      <c r="BV671" s="31"/>
      <c r="BW671" s="31"/>
      <c r="BX671" s="31"/>
      <c r="BY671" s="31"/>
      <c r="BZ671" s="31"/>
      <c r="CA671" s="31"/>
      <c r="CB671" s="31"/>
      <c r="CC671" s="31"/>
      <c r="CD671" s="31"/>
      <c r="CE671" s="31"/>
      <c r="CF671" s="31"/>
      <c r="CG671" s="31"/>
      <c r="CH671" s="31"/>
      <c r="CI671" s="31"/>
      <c r="CJ671" s="31"/>
      <c r="CK671" s="31"/>
      <c r="CL671" s="31"/>
      <c r="CM671" s="31"/>
      <c r="CN671" s="31"/>
      <c r="CO671" s="31"/>
      <c r="CP671" s="31"/>
      <c r="CQ671" s="31"/>
      <c r="CR671" s="31"/>
      <c r="CS671" s="31"/>
      <c r="CT671" s="31"/>
      <c r="CU671" s="31"/>
      <c r="CV671" s="31"/>
    </row>
    <row r="672" spans="1:100" x14ac:dyDescent="0.3">
      <c r="A672" s="31"/>
      <c r="B672" s="31"/>
      <c r="C672" s="31"/>
      <c r="D672" s="31"/>
      <c r="E672" s="31"/>
      <c r="F672" s="31"/>
      <c r="AQ672" s="31"/>
      <c r="AR672" s="31"/>
      <c r="AS672" s="31"/>
      <c r="AT672" s="31"/>
      <c r="AU672" s="31"/>
      <c r="AV672" s="31"/>
      <c r="AW672" s="32"/>
      <c r="AX672" s="32"/>
      <c r="AY672" s="32"/>
      <c r="AZ672" s="32"/>
      <c r="BA672" s="32"/>
      <c r="BB672" s="32"/>
      <c r="BC672" s="31"/>
      <c r="BD672" s="31"/>
      <c r="BE672" s="31"/>
      <c r="BF672" s="31"/>
      <c r="BG672" s="31"/>
      <c r="BH672" s="31"/>
      <c r="BI672" s="31"/>
      <c r="BJ672" s="31"/>
      <c r="BK672" s="31"/>
      <c r="BL672" s="31"/>
      <c r="BM672" s="31"/>
      <c r="BN672" s="31"/>
      <c r="BO672" s="31"/>
      <c r="BP672" s="31"/>
      <c r="BQ672" s="31"/>
      <c r="BR672" s="31"/>
      <c r="BS672" s="31"/>
      <c r="BT672" s="31"/>
      <c r="BU672" s="31"/>
      <c r="BV672" s="31"/>
      <c r="BW672" s="31"/>
      <c r="BX672" s="31"/>
      <c r="BY672" s="31"/>
      <c r="BZ672" s="31"/>
      <c r="CA672" s="31"/>
      <c r="CB672" s="31"/>
      <c r="CC672" s="31"/>
      <c r="CD672" s="31"/>
      <c r="CE672" s="31"/>
      <c r="CF672" s="31"/>
      <c r="CG672" s="31"/>
      <c r="CH672" s="31"/>
      <c r="CI672" s="31"/>
      <c r="CJ672" s="31"/>
      <c r="CK672" s="31"/>
      <c r="CL672" s="31"/>
      <c r="CM672" s="31"/>
      <c r="CN672" s="31"/>
      <c r="CO672" s="31"/>
      <c r="CP672" s="31"/>
      <c r="CQ672" s="31"/>
      <c r="CR672" s="31"/>
      <c r="CS672" s="31"/>
      <c r="CT672" s="31"/>
      <c r="CU672" s="31"/>
      <c r="CV672" s="31"/>
    </row>
    <row r="673" spans="1:100" x14ac:dyDescent="0.3">
      <c r="A673" s="31"/>
      <c r="B673" s="31"/>
      <c r="C673" s="31"/>
      <c r="D673" s="31"/>
      <c r="E673" s="31"/>
      <c r="F673" s="31"/>
      <c r="AQ673" s="31"/>
      <c r="AR673" s="31"/>
      <c r="AS673" s="31"/>
      <c r="AT673" s="31"/>
      <c r="AU673" s="31"/>
      <c r="AV673" s="31"/>
      <c r="AW673" s="32"/>
      <c r="AX673" s="32"/>
      <c r="AY673" s="32"/>
      <c r="AZ673" s="32"/>
      <c r="BA673" s="32"/>
      <c r="BB673" s="32"/>
      <c r="BC673" s="31"/>
      <c r="BD673" s="31"/>
      <c r="BE673" s="31"/>
      <c r="BF673" s="31"/>
      <c r="BG673" s="31"/>
      <c r="BH673" s="31"/>
      <c r="BI673" s="31"/>
      <c r="BJ673" s="31"/>
      <c r="BK673" s="31"/>
      <c r="BL673" s="31"/>
      <c r="BM673" s="31"/>
      <c r="BN673" s="31"/>
      <c r="BO673" s="31"/>
      <c r="BP673" s="31"/>
      <c r="BQ673" s="31"/>
      <c r="BR673" s="31"/>
      <c r="BS673" s="31"/>
      <c r="BT673" s="31"/>
      <c r="BU673" s="31"/>
      <c r="BV673" s="31"/>
      <c r="BW673" s="31"/>
      <c r="BX673" s="31"/>
      <c r="BY673" s="31"/>
      <c r="BZ673" s="31"/>
      <c r="CA673" s="31"/>
      <c r="CB673" s="31"/>
      <c r="CC673" s="31"/>
      <c r="CD673" s="31"/>
      <c r="CE673" s="31"/>
      <c r="CF673" s="31"/>
      <c r="CG673" s="31"/>
      <c r="CH673" s="31"/>
      <c r="CI673" s="31"/>
      <c r="CJ673" s="31"/>
      <c r="CK673" s="31"/>
      <c r="CL673" s="31"/>
      <c r="CM673" s="31"/>
      <c r="CN673" s="31"/>
      <c r="CO673" s="31"/>
      <c r="CP673" s="31"/>
      <c r="CQ673" s="31"/>
      <c r="CR673" s="31"/>
      <c r="CS673" s="31"/>
      <c r="CT673" s="31"/>
      <c r="CU673" s="31"/>
      <c r="CV673" s="31"/>
    </row>
    <row r="674" spans="1:100" x14ac:dyDescent="0.3">
      <c r="A674" s="31"/>
      <c r="B674" s="31"/>
      <c r="C674" s="31"/>
      <c r="D674" s="31"/>
      <c r="E674" s="31"/>
      <c r="F674" s="31"/>
      <c r="AQ674" s="31"/>
      <c r="AR674" s="31"/>
      <c r="AS674" s="31"/>
      <c r="AT674" s="31"/>
      <c r="AU674" s="31"/>
      <c r="AV674" s="31"/>
      <c r="AW674" s="32"/>
      <c r="AX674" s="32"/>
      <c r="AY674" s="32"/>
      <c r="AZ674" s="32"/>
      <c r="BA674" s="32"/>
      <c r="BB674" s="32"/>
      <c r="BC674" s="31"/>
      <c r="BD674" s="31"/>
      <c r="BE674" s="31"/>
      <c r="BF674" s="31"/>
      <c r="BG674" s="31"/>
      <c r="BH674" s="31"/>
      <c r="BI674" s="31"/>
      <c r="BJ674" s="31"/>
      <c r="BK674" s="31"/>
      <c r="BL674" s="31"/>
      <c r="BM674" s="31"/>
      <c r="BN674" s="31"/>
      <c r="BO674" s="31"/>
      <c r="BP674" s="31"/>
      <c r="BQ674" s="31"/>
      <c r="BR674" s="31"/>
      <c r="BS674" s="31"/>
      <c r="BT674" s="31"/>
      <c r="BU674" s="31"/>
      <c r="BV674" s="31"/>
      <c r="BW674" s="31"/>
      <c r="BX674" s="31"/>
      <c r="BY674" s="31"/>
      <c r="BZ674" s="31"/>
      <c r="CA674" s="31"/>
      <c r="CB674" s="31"/>
      <c r="CC674" s="31"/>
      <c r="CD674" s="31"/>
      <c r="CE674" s="31"/>
      <c r="CF674" s="31"/>
      <c r="CG674" s="31"/>
      <c r="CH674" s="31"/>
      <c r="CI674" s="31"/>
      <c r="CJ674" s="31"/>
      <c r="CK674" s="31"/>
      <c r="CL674" s="31"/>
      <c r="CM674" s="31"/>
      <c r="CN674" s="31"/>
      <c r="CO674" s="31"/>
      <c r="CP674" s="31"/>
      <c r="CQ674" s="31"/>
      <c r="CR674" s="31"/>
      <c r="CS674" s="31"/>
      <c r="CT674" s="31"/>
      <c r="CU674" s="31"/>
      <c r="CV674" s="31"/>
    </row>
    <row r="675" spans="1:100" x14ac:dyDescent="0.3">
      <c r="A675" s="31"/>
      <c r="B675" s="31"/>
      <c r="C675" s="31"/>
      <c r="D675" s="31"/>
      <c r="E675" s="31"/>
      <c r="F675" s="31"/>
      <c r="AQ675" s="31"/>
      <c r="AR675" s="31"/>
      <c r="BH675" s="31"/>
      <c r="BI675" s="31"/>
      <c r="BJ675" s="31"/>
      <c r="BK675" s="31"/>
      <c r="BL675" s="31"/>
      <c r="BM675" s="31"/>
      <c r="BN675" s="31"/>
      <c r="BO675" s="31"/>
      <c r="BP675" s="31"/>
      <c r="BQ675" s="31"/>
      <c r="BR675" s="31"/>
      <c r="BS675" s="31"/>
      <c r="BT675" s="31"/>
      <c r="BU675" s="31"/>
      <c r="BV675" s="31"/>
      <c r="BW675" s="31"/>
      <c r="BX675" s="31"/>
      <c r="BY675" s="31"/>
      <c r="BZ675" s="31"/>
      <c r="CA675" s="31"/>
      <c r="CB675" s="31"/>
      <c r="CC675" s="31"/>
      <c r="CD675" s="31"/>
      <c r="CE675" s="31"/>
      <c r="CF675" s="31"/>
      <c r="CG675" s="31"/>
      <c r="CH675" s="31"/>
      <c r="CI675" s="31"/>
      <c r="CJ675" s="31"/>
      <c r="CK675" s="31"/>
      <c r="CL675" s="31"/>
      <c r="CM675" s="31"/>
      <c r="CN675" s="31"/>
      <c r="CO675" s="31"/>
      <c r="CP675" s="31"/>
      <c r="CQ675" s="31"/>
      <c r="CR675" s="31"/>
      <c r="CS675" s="31"/>
      <c r="CT675" s="31"/>
      <c r="CU675" s="31"/>
      <c r="CV675" s="31"/>
    </row>
    <row r="676" spans="1:100" x14ac:dyDescent="0.3">
      <c r="A676" s="31"/>
      <c r="B676" s="31"/>
      <c r="C676" s="31"/>
      <c r="D676" s="31"/>
      <c r="E676" s="31"/>
      <c r="F676" s="31"/>
      <c r="AQ676" s="31"/>
      <c r="AR676" s="31"/>
      <c r="BH676" s="31"/>
      <c r="BI676" s="31"/>
      <c r="BJ676" s="31"/>
      <c r="BK676" s="31"/>
      <c r="BL676" s="31"/>
      <c r="BM676" s="31"/>
      <c r="BN676" s="31"/>
      <c r="BO676" s="31"/>
      <c r="BP676" s="31"/>
      <c r="BQ676" s="31"/>
      <c r="BR676" s="31"/>
      <c r="BS676" s="31"/>
      <c r="BT676" s="31"/>
      <c r="BU676" s="31"/>
      <c r="BV676" s="31"/>
      <c r="BW676" s="31"/>
      <c r="BX676" s="31"/>
      <c r="BY676" s="31"/>
      <c r="BZ676" s="31"/>
      <c r="CA676" s="31"/>
      <c r="CB676" s="31"/>
      <c r="CC676" s="31"/>
      <c r="CD676" s="31"/>
      <c r="CE676" s="31"/>
      <c r="CF676" s="31"/>
      <c r="CG676" s="31"/>
      <c r="CH676" s="31"/>
      <c r="CI676" s="31"/>
      <c r="CJ676" s="31"/>
      <c r="CK676" s="31"/>
      <c r="CL676" s="31"/>
      <c r="CM676" s="31"/>
      <c r="CN676" s="31"/>
      <c r="CO676" s="31"/>
      <c r="CP676" s="31"/>
      <c r="CQ676" s="31"/>
      <c r="CR676" s="31"/>
      <c r="CS676" s="31"/>
      <c r="CT676" s="31"/>
      <c r="CU676" s="31"/>
      <c r="CV676" s="31"/>
    </row>
    <row r="677" spans="1:100" x14ac:dyDescent="0.3">
      <c r="A677" s="31"/>
      <c r="B677" s="31"/>
      <c r="C677" s="31"/>
      <c r="D677" s="31"/>
      <c r="E677" s="31"/>
      <c r="F677" s="31"/>
      <c r="AQ677" s="31"/>
      <c r="AR677" s="31"/>
      <c r="BH677" s="31"/>
      <c r="BI677" s="31"/>
      <c r="BJ677" s="31"/>
      <c r="BK677" s="31"/>
      <c r="BL677" s="31"/>
      <c r="BM677" s="31"/>
      <c r="BN677" s="31"/>
      <c r="BO677" s="31"/>
      <c r="BP677" s="31"/>
      <c r="BQ677" s="31"/>
      <c r="BR677" s="31"/>
      <c r="BS677" s="31"/>
      <c r="BT677" s="31"/>
      <c r="BU677" s="31"/>
      <c r="BV677" s="31"/>
      <c r="BW677" s="31"/>
      <c r="BX677" s="31"/>
      <c r="BY677" s="31"/>
      <c r="BZ677" s="31"/>
      <c r="CA677" s="31"/>
      <c r="CB677" s="31"/>
      <c r="CC677" s="31"/>
      <c r="CD677" s="31"/>
      <c r="CE677" s="31"/>
      <c r="CF677" s="31"/>
      <c r="CG677" s="31"/>
      <c r="CH677" s="31"/>
      <c r="CI677" s="31"/>
      <c r="CJ677" s="31"/>
      <c r="CK677" s="31"/>
      <c r="CL677" s="31"/>
      <c r="CM677" s="31"/>
      <c r="CN677" s="31"/>
      <c r="CO677" s="31"/>
      <c r="CP677" s="31"/>
      <c r="CQ677" s="31"/>
      <c r="CR677" s="31"/>
      <c r="CS677" s="31"/>
      <c r="CT677" s="31"/>
      <c r="CU677" s="31"/>
      <c r="CV677" s="31"/>
    </row>
    <row r="678" spans="1:100" x14ac:dyDescent="0.3">
      <c r="A678" s="31"/>
      <c r="B678" s="31"/>
      <c r="C678" s="31"/>
      <c r="D678" s="31"/>
      <c r="E678" s="31"/>
      <c r="F678" s="31"/>
      <c r="AQ678" s="31"/>
      <c r="AR678" s="31"/>
      <c r="BH678" s="31"/>
      <c r="BI678" s="31"/>
      <c r="BJ678" s="31"/>
      <c r="BK678" s="31"/>
      <c r="BL678" s="31"/>
      <c r="BM678" s="31"/>
      <c r="BN678" s="31"/>
      <c r="BO678" s="31"/>
      <c r="BP678" s="31"/>
      <c r="BQ678" s="31"/>
      <c r="BR678" s="31"/>
      <c r="BS678" s="31"/>
      <c r="BT678" s="31"/>
      <c r="BU678" s="31"/>
      <c r="BV678" s="31"/>
      <c r="BW678" s="31"/>
      <c r="BX678" s="31"/>
      <c r="BY678" s="31"/>
      <c r="BZ678" s="31"/>
      <c r="CA678" s="31"/>
      <c r="CB678" s="31"/>
      <c r="CC678" s="31"/>
      <c r="CD678" s="31"/>
      <c r="CE678" s="31"/>
      <c r="CF678" s="31"/>
      <c r="CG678" s="31"/>
      <c r="CH678" s="31"/>
      <c r="CI678" s="31"/>
      <c r="CJ678" s="31"/>
      <c r="CK678" s="31"/>
      <c r="CL678" s="31"/>
      <c r="CM678" s="31"/>
      <c r="CN678" s="31"/>
      <c r="CO678" s="31"/>
      <c r="CP678" s="31"/>
      <c r="CQ678" s="31"/>
      <c r="CR678" s="31"/>
      <c r="CS678" s="31"/>
      <c r="CT678" s="31"/>
      <c r="CU678" s="31"/>
      <c r="CV678" s="31"/>
    </row>
    <row r="679" spans="1:100" x14ac:dyDescent="0.3">
      <c r="A679" s="31"/>
      <c r="B679" s="31"/>
      <c r="C679" s="31"/>
      <c r="D679" s="31"/>
      <c r="E679" s="31"/>
      <c r="F679" s="31"/>
      <c r="AQ679" s="31"/>
      <c r="AR679" s="31"/>
      <c r="BH679" s="31"/>
      <c r="BI679" s="31"/>
      <c r="BJ679" s="31"/>
      <c r="BK679" s="31"/>
      <c r="BL679" s="31"/>
      <c r="BM679" s="31"/>
      <c r="BN679" s="31"/>
      <c r="BO679" s="31"/>
      <c r="BP679" s="31"/>
      <c r="BQ679" s="31"/>
      <c r="BR679" s="31"/>
      <c r="BS679" s="31"/>
      <c r="BT679" s="31"/>
      <c r="BU679" s="31"/>
      <c r="BV679" s="31"/>
      <c r="BW679" s="31"/>
      <c r="BX679" s="31"/>
      <c r="BY679" s="31"/>
      <c r="BZ679" s="31"/>
      <c r="CA679" s="31"/>
      <c r="CB679" s="31"/>
      <c r="CC679" s="31"/>
      <c r="CD679" s="31"/>
      <c r="CE679" s="31"/>
      <c r="CF679" s="31"/>
      <c r="CG679" s="31"/>
      <c r="CH679" s="31"/>
      <c r="CI679" s="31"/>
      <c r="CJ679" s="31"/>
      <c r="CK679" s="31"/>
      <c r="CL679" s="31"/>
      <c r="CM679" s="31"/>
      <c r="CN679" s="31"/>
      <c r="CO679" s="31"/>
      <c r="CP679" s="31"/>
      <c r="CQ679" s="31"/>
      <c r="CR679" s="31"/>
      <c r="CS679" s="31"/>
      <c r="CT679" s="31"/>
      <c r="CU679" s="31"/>
      <c r="CV679" s="31"/>
    </row>
    <row r="680" spans="1:100" x14ac:dyDescent="0.3">
      <c r="A680" s="31"/>
      <c r="B680" s="31"/>
      <c r="C680" s="31"/>
      <c r="D680" s="31"/>
      <c r="E680" s="31"/>
      <c r="F680" s="31"/>
      <c r="AQ680" s="31"/>
      <c r="AR680" s="31"/>
      <c r="BH680" s="31"/>
      <c r="BI680" s="31"/>
      <c r="BJ680" s="31"/>
      <c r="BK680" s="31"/>
      <c r="BL680" s="31"/>
      <c r="BM680" s="31"/>
      <c r="BN680" s="31"/>
      <c r="BO680" s="31"/>
      <c r="BP680" s="31"/>
      <c r="BQ680" s="31"/>
      <c r="BR680" s="31"/>
      <c r="BS680" s="31"/>
      <c r="BT680" s="31"/>
      <c r="BU680" s="31"/>
      <c r="BV680" s="31"/>
      <c r="BW680" s="31"/>
      <c r="BX680" s="31"/>
      <c r="BY680" s="31"/>
      <c r="BZ680" s="31"/>
      <c r="CA680" s="31"/>
      <c r="CB680" s="31"/>
      <c r="CC680" s="31"/>
      <c r="CD680" s="31"/>
      <c r="CE680" s="31"/>
      <c r="CF680" s="31"/>
      <c r="CG680" s="31"/>
      <c r="CH680" s="31"/>
      <c r="CI680" s="31"/>
      <c r="CJ680" s="31"/>
      <c r="CK680" s="31"/>
      <c r="CL680" s="31"/>
      <c r="CM680" s="31"/>
      <c r="CN680" s="31"/>
      <c r="CO680" s="31"/>
      <c r="CP680" s="31"/>
      <c r="CQ680" s="31"/>
      <c r="CR680" s="31"/>
      <c r="CS680" s="31"/>
      <c r="CT680" s="31"/>
      <c r="CU680" s="31"/>
      <c r="CV680" s="31"/>
    </row>
    <row r="681" spans="1:100" x14ac:dyDescent="0.3">
      <c r="A681" s="31"/>
      <c r="B681" s="31"/>
      <c r="C681" s="31"/>
      <c r="D681" s="31"/>
      <c r="E681" s="31"/>
      <c r="F681" s="31"/>
      <c r="AQ681" s="31"/>
      <c r="AR681" s="31"/>
      <c r="BH681" s="31"/>
      <c r="BI681" s="31"/>
      <c r="BJ681" s="31"/>
      <c r="BK681" s="31"/>
      <c r="BL681" s="31"/>
      <c r="BM681" s="31"/>
      <c r="BN681" s="31"/>
      <c r="BO681" s="31"/>
      <c r="BP681" s="31"/>
      <c r="BQ681" s="31"/>
      <c r="BR681" s="31"/>
      <c r="BS681" s="31"/>
      <c r="BT681" s="31"/>
      <c r="BU681" s="31"/>
      <c r="BV681" s="31"/>
      <c r="BW681" s="31"/>
      <c r="BX681" s="31"/>
      <c r="BY681" s="31"/>
      <c r="BZ681" s="31"/>
      <c r="CA681" s="31"/>
      <c r="CB681" s="31"/>
      <c r="CC681" s="31"/>
      <c r="CD681" s="31"/>
      <c r="CE681" s="31"/>
      <c r="CF681" s="31"/>
      <c r="CG681" s="31"/>
      <c r="CH681" s="31"/>
      <c r="CI681" s="31"/>
      <c r="CJ681" s="31"/>
      <c r="CK681" s="31"/>
      <c r="CL681" s="31"/>
      <c r="CM681" s="31"/>
      <c r="CN681" s="31"/>
      <c r="CO681" s="31"/>
      <c r="CP681" s="31"/>
      <c r="CQ681" s="31"/>
      <c r="CR681" s="31"/>
      <c r="CS681" s="31"/>
      <c r="CT681" s="31"/>
      <c r="CU681" s="31"/>
      <c r="CV681" s="31"/>
    </row>
    <row r="682" spans="1:100" x14ac:dyDescent="0.3">
      <c r="A682" s="31"/>
      <c r="B682" s="31"/>
      <c r="C682" s="31"/>
      <c r="D682" s="31"/>
      <c r="E682" s="31"/>
      <c r="F682" s="31"/>
      <c r="AQ682" s="31"/>
      <c r="AR682" s="31"/>
      <c r="BH682" s="31"/>
      <c r="BI682" s="31"/>
      <c r="BJ682" s="31"/>
      <c r="BK682" s="31"/>
      <c r="BL682" s="31"/>
      <c r="BM682" s="31"/>
      <c r="BN682" s="31"/>
      <c r="BO682" s="31"/>
      <c r="BP682" s="31"/>
      <c r="BQ682" s="31"/>
      <c r="BR682" s="31"/>
      <c r="BS682" s="31"/>
      <c r="BT682" s="31"/>
      <c r="BU682" s="31"/>
      <c r="BV682" s="31"/>
      <c r="BW682" s="31"/>
      <c r="BX682" s="31"/>
      <c r="BY682" s="31"/>
      <c r="BZ682" s="31"/>
      <c r="CA682" s="31"/>
      <c r="CB682" s="31"/>
      <c r="CC682" s="31"/>
      <c r="CD682" s="31"/>
      <c r="CE682" s="31"/>
      <c r="CF682" s="31"/>
      <c r="CG682" s="31"/>
      <c r="CH682" s="31"/>
      <c r="CI682" s="31"/>
      <c r="CJ682" s="31"/>
      <c r="CK682" s="31"/>
      <c r="CL682" s="31"/>
      <c r="CM682" s="31"/>
      <c r="CN682" s="31"/>
      <c r="CO682" s="31"/>
      <c r="CP682" s="31"/>
      <c r="CQ682" s="31"/>
      <c r="CR682" s="31"/>
      <c r="CS682" s="31"/>
      <c r="CT682" s="31"/>
      <c r="CU682" s="31"/>
      <c r="CV682" s="31"/>
    </row>
    <row r="683" spans="1:100" x14ac:dyDescent="0.3">
      <c r="A683" s="31"/>
      <c r="B683" s="31"/>
      <c r="C683" s="31"/>
      <c r="D683" s="31"/>
      <c r="E683" s="31"/>
      <c r="F683" s="31"/>
      <c r="AQ683" s="31"/>
      <c r="AR683" s="31"/>
      <c r="BH683" s="31"/>
      <c r="BI683" s="31"/>
      <c r="BJ683" s="31"/>
      <c r="BK683" s="31"/>
      <c r="BL683" s="31"/>
      <c r="BM683" s="31"/>
      <c r="BN683" s="31"/>
      <c r="BO683" s="31"/>
      <c r="BP683" s="31"/>
      <c r="BQ683" s="31"/>
      <c r="BR683" s="31"/>
      <c r="BS683" s="31"/>
      <c r="BT683" s="31"/>
      <c r="BU683" s="31"/>
      <c r="BV683" s="31"/>
      <c r="BW683" s="31"/>
      <c r="BX683" s="31"/>
      <c r="BY683" s="31"/>
      <c r="BZ683" s="31"/>
      <c r="CA683" s="31"/>
      <c r="CB683" s="31"/>
      <c r="CC683" s="31"/>
      <c r="CD683" s="31"/>
      <c r="CE683" s="31"/>
      <c r="CF683" s="31"/>
      <c r="CG683" s="31"/>
      <c r="CH683" s="31"/>
      <c r="CI683" s="31"/>
      <c r="CJ683" s="31"/>
      <c r="CK683" s="31"/>
      <c r="CL683" s="31"/>
      <c r="CM683" s="31"/>
      <c r="CN683" s="31"/>
      <c r="CO683" s="31"/>
      <c r="CP683" s="31"/>
      <c r="CQ683" s="31"/>
      <c r="CR683" s="31"/>
      <c r="CS683" s="31"/>
      <c r="CT683" s="31"/>
      <c r="CU683" s="31"/>
      <c r="CV683" s="31"/>
    </row>
    <row r="684" spans="1:100" x14ac:dyDescent="0.3">
      <c r="A684" s="31"/>
      <c r="B684" s="31"/>
      <c r="C684" s="31"/>
      <c r="D684" s="31"/>
      <c r="E684" s="31"/>
      <c r="F684" s="31"/>
      <c r="AQ684" s="31"/>
      <c r="AR684" s="31"/>
      <c r="BH684" s="31"/>
      <c r="BI684" s="31"/>
      <c r="BJ684" s="31"/>
      <c r="BK684" s="31"/>
      <c r="BL684" s="31"/>
      <c r="BM684" s="31"/>
      <c r="BN684" s="31"/>
      <c r="BO684" s="31"/>
      <c r="BP684" s="31"/>
      <c r="BQ684" s="31"/>
      <c r="BR684" s="31"/>
      <c r="BS684" s="31"/>
      <c r="BT684" s="31"/>
      <c r="BU684" s="31"/>
      <c r="BV684" s="31"/>
      <c r="BW684" s="31"/>
      <c r="BX684" s="31"/>
      <c r="BY684" s="31"/>
      <c r="BZ684" s="31"/>
      <c r="CA684" s="31"/>
      <c r="CB684" s="31"/>
      <c r="CC684" s="31"/>
      <c r="CD684" s="31"/>
      <c r="CE684" s="31"/>
      <c r="CF684" s="31"/>
      <c r="CG684" s="31"/>
      <c r="CH684" s="31"/>
      <c r="CI684" s="31"/>
      <c r="CJ684" s="31"/>
      <c r="CK684" s="31"/>
      <c r="CL684" s="31"/>
      <c r="CM684" s="31"/>
      <c r="CN684" s="31"/>
      <c r="CO684" s="31"/>
      <c r="CP684" s="31"/>
      <c r="CQ684" s="31"/>
      <c r="CR684" s="31"/>
      <c r="CS684" s="31"/>
      <c r="CT684" s="31"/>
      <c r="CU684" s="31"/>
      <c r="CV684" s="31"/>
    </row>
    <row r="685" spans="1:100" x14ac:dyDescent="0.3">
      <c r="A685" s="31"/>
      <c r="B685" s="31"/>
      <c r="C685" s="31"/>
      <c r="D685" s="31"/>
      <c r="E685" s="31"/>
      <c r="F685" s="31"/>
      <c r="AQ685" s="31"/>
      <c r="AR685" s="31"/>
      <c r="BH685" s="31"/>
      <c r="BI685" s="31"/>
      <c r="BJ685" s="31"/>
      <c r="BK685" s="31"/>
      <c r="BL685" s="31"/>
      <c r="BM685" s="31"/>
      <c r="BN685" s="31"/>
      <c r="BO685" s="31"/>
      <c r="BP685" s="31"/>
      <c r="BQ685" s="31"/>
      <c r="BR685" s="31"/>
      <c r="BS685" s="31"/>
      <c r="BT685" s="31"/>
      <c r="BU685" s="31"/>
      <c r="BV685" s="31"/>
      <c r="BW685" s="31"/>
      <c r="BX685" s="31"/>
      <c r="BY685" s="31"/>
      <c r="BZ685" s="31"/>
      <c r="CA685" s="31"/>
      <c r="CB685" s="31"/>
      <c r="CC685" s="31"/>
      <c r="CD685" s="31"/>
      <c r="CE685" s="31"/>
      <c r="CF685" s="31"/>
      <c r="CG685" s="31"/>
      <c r="CH685" s="31"/>
      <c r="CI685" s="31"/>
      <c r="CJ685" s="31"/>
      <c r="CK685" s="31"/>
      <c r="CL685" s="31"/>
      <c r="CM685" s="31"/>
      <c r="CN685" s="31"/>
      <c r="CO685" s="31"/>
      <c r="CP685" s="31"/>
      <c r="CQ685" s="31"/>
      <c r="CR685" s="31"/>
      <c r="CS685" s="31"/>
      <c r="CT685" s="31"/>
      <c r="CU685" s="31"/>
      <c r="CV685" s="31"/>
    </row>
    <row r="686" spans="1:100" x14ac:dyDescent="0.3">
      <c r="A686" s="31"/>
      <c r="B686" s="31"/>
      <c r="C686" s="31"/>
      <c r="D686" s="31"/>
      <c r="E686" s="31"/>
      <c r="F686" s="31"/>
      <c r="AQ686" s="31"/>
      <c r="AR686" s="31"/>
      <c r="BH686" s="31"/>
      <c r="BI686" s="31"/>
      <c r="BJ686" s="31"/>
      <c r="BK686" s="31"/>
      <c r="BL686" s="31"/>
      <c r="BM686" s="31"/>
      <c r="BN686" s="31"/>
      <c r="BO686" s="31"/>
      <c r="BP686" s="31"/>
      <c r="BQ686" s="31"/>
      <c r="BR686" s="31"/>
      <c r="BS686" s="31"/>
      <c r="BT686" s="31"/>
      <c r="BU686" s="31"/>
      <c r="BV686" s="31"/>
      <c r="BW686" s="31"/>
      <c r="BX686" s="31"/>
      <c r="BY686" s="31"/>
      <c r="BZ686" s="31"/>
      <c r="CA686" s="31"/>
      <c r="CB686" s="31"/>
      <c r="CC686" s="31"/>
      <c r="CD686" s="31"/>
      <c r="CE686" s="31"/>
      <c r="CF686" s="31"/>
      <c r="CG686" s="31"/>
      <c r="CH686" s="31"/>
      <c r="CI686" s="31"/>
      <c r="CJ686" s="31"/>
      <c r="CK686" s="31"/>
      <c r="CL686" s="31"/>
      <c r="CM686" s="31"/>
      <c r="CN686" s="31"/>
      <c r="CO686" s="31"/>
      <c r="CP686" s="31"/>
      <c r="CQ686" s="31"/>
      <c r="CR686" s="31"/>
      <c r="CS686" s="31"/>
      <c r="CT686" s="31"/>
      <c r="CU686" s="31"/>
      <c r="CV686" s="31"/>
    </row>
    <row r="687" spans="1:100" x14ac:dyDescent="0.3">
      <c r="A687" s="31"/>
      <c r="B687" s="31"/>
      <c r="C687" s="31"/>
      <c r="D687" s="31"/>
      <c r="E687" s="31"/>
      <c r="F687" s="31"/>
      <c r="AQ687" s="31"/>
      <c r="AR687" s="31"/>
      <c r="BH687" s="31"/>
      <c r="BI687" s="31"/>
      <c r="BJ687" s="31"/>
      <c r="BK687" s="31"/>
      <c r="BL687" s="31"/>
      <c r="BM687" s="31"/>
      <c r="BN687" s="31"/>
      <c r="BO687" s="31"/>
      <c r="BP687" s="31"/>
      <c r="BQ687" s="31"/>
      <c r="BR687" s="31"/>
      <c r="BS687" s="31"/>
      <c r="BT687" s="31"/>
      <c r="BU687" s="31"/>
      <c r="BV687" s="31"/>
      <c r="BW687" s="31"/>
      <c r="BX687" s="31"/>
      <c r="BY687" s="31"/>
      <c r="BZ687" s="31"/>
      <c r="CA687" s="31"/>
      <c r="CB687" s="31"/>
      <c r="CC687" s="31"/>
      <c r="CD687" s="31"/>
      <c r="CE687" s="31"/>
      <c r="CF687" s="31"/>
      <c r="CG687" s="31"/>
      <c r="CH687" s="31"/>
      <c r="CI687" s="31"/>
      <c r="CJ687" s="31"/>
      <c r="CK687" s="31"/>
      <c r="CL687" s="31"/>
      <c r="CM687" s="31"/>
      <c r="CN687" s="31"/>
      <c r="CO687" s="31"/>
      <c r="CP687" s="31"/>
      <c r="CQ687" s="31"/>
      <c r="CR687" s="31"/>
      <c r="CS687" s="31"/>
      <c r="CT687" s="31"/>
      <c r="CU687" s="31"/>
      <c r="CV687" s="31"/>
    </row>
    <row r="688" spans="1:100" x14ac:dyDescent="0.3">
      <c r="A688" s="31"/>
      <c r="B688" s="31"/>
      <c r="C688" s="31"/>
      <c r="D688" s="31"/>
      <c r="E688" s="31"/>
      <c r="F688" s="31"/>
      <c r="AQ688" s="31"/>
      <c r="AR688" s="31"/>
      <c r="BH688" s="31"/>
      <c r="BI688" s="31"/>
      <c r="BJ688" s="31"/>
      <c r="BK688" s="31"/>
      <c r="BL688" s="31"/>
      <c r="BM688" s="31"/>
      <c r="BN688" s="31"/>
      <c r="BO688" s="31"/>
      <c r="BP688" s="31"/>
      <c r="BQ688" s="31"/>
      <c r="BR688" s="31"/>
      <c r="BS688" s="31"/>
      <c r="BT688" s="31"/>
      <c r="BU688" s="31"/>
      <c r="BV688" s="31"/>
      <c r="BW688" s="31"/>
      <c r="BX688" s="31"/>
      <c r="BY688" s="31"/>
      <c r="BZ688" s="31"/>
      <c r="CA688" s="31"/>
      <c r="CB688" s="31"/>
      <c r="CC688" s="31"/>
      <c r="CD688" s="31"/>
      <c r="CE688" s="31"/>
      <c r="CF688" s="31"/>
      <c r="CG688" s="31"/>
      <c r="CH688" s="31"/>
      <c r="CI688" s="31"/>
      <c r="CJ688" s="31"/>
      <c r="CK688" s="31"/>
      <c r="CL688" s="31"/>
      <c r="CM688" s="31"/>
      <c r="CN688" s="31"/>
      <c r="CO688" s="31"/>
      <c r="CP688" s="31"/>
      <c r="CQ688" s="31"/>
      <c r="CR688" s="31"/>
      <c r="CS688" s="31"/>
      <c r="CT688" s="31"/>
      <c r="CU688" s="31"/>
      <c r="CV688" s="31"/>
    </row>
    <row r="689" spans="1:100" x14ac:dyDescent="0.3">
      <c r="A689" s="31"/>
      <c r="B689" s="31"/>
      <c r="C689" s="31"/>
      <c r="D689" s="31"/>
      <c r="E689" s="31"/>
      <c r="F689" s="31"/>
      <c r="AQ689" s="31"/>
      <c r="AR689" s="31"/>
      <c r="BH689" s="31"/>
      <c r="BI689" s="31"/>
      <c r="BJ689" s="31"/>
      <c r="BK689" s="31"/>
      <c r="BL689" s="31"/>
      <c r="BM689" s="31"/>
      <c r="BN689" s="31"/>
      <c r="BO689" s="31"/>
      <c r="BP689" s="31"/>
      <c r="BQ689" s="31"/>
      <c r="BR689" s="31"/>
      <c r="BS689" s="31"/>
      <c r="BT689" s="31"/>
      <c r="BU689" s="31"/>
      <c r="BV689" s="31"/>
      <c r="BW689" s="31"/>
      <c r="BX689" s="31"/>
      <c r="BY689" s="31"/>
      <c r="BZ689" s="31"/>
      <c r="CA689" s="31"/>
      <c r="CB689" s="31"/>
      <c r="CC689" s="31"/>
      <c r="CD689" s="31"/>
      <c r="CE689" s="31"/>
      <c r="CF689" s="31"/>
      <c r="CG689" s="31"/>
      <c r="CH689" s="31"/>
      <c r="CI689" s="31"/>
      <c r="CJ689" s="31"/>
      <c r="CK689" s="31"/>
      <c r="CL689" s="31"/>
      <c r="CM689" s="31"/>
      <c r="CN689" s="31"/>
      <c r="CO689" s="31"/>
      <c r="CP689" s="31"/>
      <c r="CQ689" s="31"/>
      <c r="CR689" s="31"/>
      <c r="CS689" s="31"/>
      <c r="CT689" s="31"/>
      <c r="CU689" s="31"/>
      <c r="CV689" s="31"/>
    </row>
    <row r="690" spans="1:100" x14ac:dyDescent="0.3">
      <c r="A690" s="31"/>
      <c r="B690" s="31"/>
      <c r="C690" s="31"/>
      <c r="D690" s="31"/>
      <c r="E690" s="31"/>
      <c r="F690" s="31"/>
      <c r="AQ690" s="31"/>
      <c r="AR690" s="31"/>
      <c r="BH690" s="31"/>
      <c r="BI690" s="31"/>
      <c r="BJ690" s="31"/>
      <c r="BK690" s="31"/>
      <c r="BL690" s="31"/>
      <c r="BM690" s="31"/>
      <c r="BN690" s="31"/>
      <c r="BO690" s="31"/>
      <c r="BP690" s="31"/>
      <c r="BQ690" s="31"/>
      <c r="BR690" s="31"/>
      <c r="BS690" s="31"/>
      <c r="BT690" s="31"/>
      <c r="BU690" s="31"/>
      <c r="BV690" s="31"/>
      <c r="BW690" s="31"/>
      <c r="BX690" s="31"/>
      <c r="BY690" s="31"/>
      <c r="BZ690" s="31"/>
      <c r="CA690" s="31"/>
      <c r="CB690" s="31"/>
      <c r="CC690" s="31"/>
      <c r="CD690" s="31"/>
      <c r="CE690" s="31"/>
      <c r="CF690" s="31"/>
      <c r="CG690" s="31"/>
      <c r="CH690" s="31"/>
      <c r="CI690" s="31"/>
      <c r="CJ690" s="31"/>
      <c r="CK690" s="31"/>
      <c r="CL690" s="31"/>
      <c r="CM690" s="31"/>
      <c r="CN690" s="31"/>
      <c r="CO690" s="31"/>
      <c r="CP690" s="31"/>
      <c r="CQ690" s="31"/>
      <c r="CR690" s="31"/>
      <c r="CS690" s="31"/>
      <c r="CT690" s="31"/>
      <c r="CU690" s="31"/>
      <c r="CV690" s="31"/>
    </row>
    <row r="691" spans="1:100" x14ac:dyDescent="0.3">
      <c r="A691" s="31"/>
      <c r="B691" s="31"/>
      <c r="C691" s="31"/>
      <c r="D691" s="31"/>
      <c r="E691" s="31"/>
      <c r="F691" s="31"/>
      <c r="AQ691" s="31"/>
      <c r="AR691" s="31"/>
      <c r="BH691" s="31"/>
      <c r="BI691" s="31"/>
      <c r="BJ691" s="31"/>
      <c r="BK691" s="31"/>
      <c r="BL691" s="31"/>
      <c r="BM691" s="31"/>
      <c r="BN691" s="31"/>
      <c r="BO691" s="31"/>
      <c r="BP691" s="31"/>
      <c r="BQ691" s="31"/>
      <c r="BR691" s="31"/>
      <c r="BS691" s="31"/>
      <c r="BT691" s="31"/>
      <c r="BU691" s="31"/>
      <c r="BV691" s="31"/>
      <c r="BW691" s="31"/>
      <c r="BX691" s="31"/>
      <c r="BY691" s="31"/>
      <c r="BZ691" s="31"/>
      <c r="CA691" s="31"/>
      <c r="CB691" s="31"/>
      <c r="CC691" s="31"/>
      <c r="CD691" s="31"/>
      <c r="CE691" s="31"/>
      <c r="CF691" s="31"/>
      <c r="CG691" s="31"/>
      <c r="CH691" s="31"/>
      <c r="CI691" s="31"/>
      <c r="CJ691" s="31"/>
      <c r="CK691" s="31"/>
      <c r="CL691" s="31"/>
      <c r="CM691" s="31"/>
      <c r="CN691" s="31"/>
      <c r="CO691" s="31"/>
      <c r="CP691" s="31"/>
      <c r="CQ691" s="31"/>
      <c r="CR691" s="31"/>
      <c r="CS691" s="31"/>
      <c r="CT691" s="31"/>
      <c r="CU691" s="31"/>
      <c r="CV691" s="31"/>
    </row>
    <row r="692" spans="1:100" x14ac:dyDescent="0.3">
      <c r="A692" s="31"/>
      <c r="B692" s="31"/>
      <c r="C692" s="31"/>
      <c r="D692" s="31"/>
      <c r="E692" s="31"/>
      <c r="F692" s="31"/>
      <c r="AQ692" s="31"/>
      <c r="AR692" s="31"/>
      <c r="BH692" s="31"/>
      <c r="BI692" s="31"/>
      <c r="BJ692" s="31"/>
      <c r="BK692" s="31"/>
      <c r="BL692" s="31"/>
      <c r="BM692" s="31"/>
      <c r="BN692" s="31"/>
      <c r="BO692" s="31"/>
      <c r="BP692" s="31"/>
      <c r="BQ692" s="31"/>
      <c r="BR692" s="31"/>
      <c r="BS692" s="31"/>
      <c r="BT692" s="31"/>
      <c r="BU692" s="31"/>
      <c r="BV692" s="31"/>
      <c r="BW692" s="31"/>
      <c r="BX692" s="31"/>
      <c r="BY692" s="31"/>
      <c r="BZ692" s="31"/>
      <c r="CA692" s="31"/>
      <c r="CB692" s="31"/>
      <c r="CC692" s="31"/>
      <c r="CD692" s="31"/>
      <c r="CE692" s="31"/>
      <c r="CF692" s="31"/>
      <c r="CG692" s="31"/>
      <c r="CH692" s="31"/>
      <c r="CI692" s="31"/>
      <c r="CJ692" s="31"/>
      <c r="CK692" s="31"/>
      <c r="CL692" s="31"/>
      <c r="CM692" s="31"/>
      <c r="CN692" s="31"/>
      <c r="CO692" s="31"/>
      <c r="CP692" s="31"/>
      <c r="CQ692" s="31"/>
      <c r="CR692" s="31"/>
      <c r="CS692" s="31"/>
      <c r="CT692" s="31"/>
      <c r="CU692" s="31"/>
      <c r="CV692" s="31"/>
    </row>
    <row r="693" spans="1:100" x14ac:dyDescent="0.3">
      <c r="A693" s="31"/>
      <c r="B693" s="31"/>
      <c r="C693" s="31"/>
      <c r="D693" s="31"/>
      <c r="E693" s="31"/>
      <c r="F693" s="31"/>
      <c r="AQ693" s="31"/>
      <c r="AR693" s="31"/>
      <c r="BH693" s="31"/>
      <c r="BI693" s="31"/>
      <c r="BJ693" s="31"/>
      <c r="BK693" s="31"/>
      <c r="BL693" s="31"/>
      <c r="BM693" s="31"/>
      <c r="BN693" s="31"/>
      <c r="BO693" s="31"/>
      <c r="BP693" s="31"/>
      <c r="BQ693" s="31"/>
      <c r="BR693" s="31"/>
      <c r="BS693" s="31"/>
      <c r="BT693" s="31"/>
      <c r="BU693" s="31"/>
      <c r="BV693" s="31"/>
      <c r="BW693" s="31"/>
      <c r="BX693" s="31"/>
      <c r="BY693" s="31"/>
      <c r="BZ693" s="31"/>
      <c r="CA693" s="31"/>
      <c r="CB693" s="31"/>
      <c r="CC693" s="31"/>
      <c r="CD693" s="31"/>
      <c r="CE693" s="31"/>
      <c r="CF693" s="31"/>
      <c r="CG693" s="31"/>
      <c r="CH693" s="31"/>
      <c r="CI693" s="31"/>
      <c r="CJ693" s="31"/>
      <c r="CK693" s="31"/>
      <c r="CL693" s="31"/>
      <c r="CM693" s="31"/>
      <c r="CN693" s="31"/>
      <c r="CO693" s="31"/>
      <c r="CP693" s="31"/>
      <c r="CQ693" s="31"/>
      <c r="CR693" s="31"/>
      <c r="CS693" s="31"/>
      <c r="CT693" s="31"/>
      <c r="CU693" s="31"/>
      <c r="CV693" s="31"/>
    </row>
    <row r="694" spans="1:100" x14ac:dyDescent="0.3">
      <c r="A694" s="31"/>
      <c r="B694" s="31"/>
      <c r="C694" s="31"/>
      <c r="D694" s="31"/>
      <c r="E694" s="31"/>
      <c r="F694" s="31"/>
      <c r="AQ694" s="31"/>
      <c r="AR694" s="31"/>
      <c r="BH694" s="31"/>
      <c r="BI694" s="31"/>
      <c r="BJ694" s="31"/>
      <c r="BK694" s="31"/>
      <c r="BL694" s="31"/>
      <c r="BM694" s="31"/>
      <c r="BN694" s="31"/>
      <c r="BO694" s="31"/>
      <c r="BP694" s="31"/>
      <c r="BQ694" s="31"/>
      <c r="BR694" s="31"/>
      <c r="BS694" s="31"/>
      <c r="BT694" s="31"/>
      <c r="BU694" s="31"/>
      <c r="BV694" s="31"/>
      <c r="BW694" s="31"/>
      <c r="BX694" s="31"/>
      <c r="BY694" s="31"/>
      <c r="BZ694" s="31"/>
      <c r="CA694" s="31"/>
      <c r="CB694" s="31"/>
      <c r="CC694" s="31"/>
      <c r="CD694" s="31"/>
      <c r="CE694" s="31"/>
      <c r="CF694" s="31"/>
      <c r="CG694" s="31"/>
      <c r="CH694" s="31"/>
      <c r="CI694" s="31"/>
      <c r="CJ694" s="31"/>
      <c r="CK694" s="31"/>
      <c r="CL694" s="31"/>
      <c r="CM694" s="31"/>
      <c r="CN694" s="31"/>
      <c r="CO694" s="31"/>
      <c r="CP694" s="31"/>
      <c r="CQ694" s="31"/>
      <c r="CR694" s="31"/>
      <c r="CS694" s="31"/>
      <c r="CT694" s="31"/>
      <c r="CU694" s="31"/>
      <c r="CV694" s="31"/>
    </row>
    <row r="695" spans="1:100" x14ac:dyDescent="0.3">
      <c r="A695" s="31"/>
      <c r="B695" s="31"/>
      <c r="C695" s="31"/>
      <c r="D695" s="31"/>
      <c r="E695" s="31"/>
      <c r="F695" s="31"/>
      <c r="AQ695" s="31"/>
      <c r="AR695" s="31"/>
      <c r="BH695" s="31"/>
      <c r="BI695" s="31"/>
      <c r="BJ695" s="31"/>
      <c r="BK695" s="31"/>
      <c r="BL695" s="31"/>
      <c r="BM695" s="31"/>
      <c r="BN695" s="31"/>
      <c r="BO695" s="31"/>
      <c r="BP695" s="31"/>
      <c r="BQ695" s="31"/>
      <c r="BR695" s="31"/>
      <c r="BS695" s="31"/>
      <c r="BT695" s="31"/>
      <c r="BU695" s="31"/>
      <c r="BV695" s="31"/>
      <c r="BW695" s="31"/>
      <c r="BX695" s="31"/>
      <c r="BY695" s="31"/>
      <c r="BZ695" s="31"/>
      <c r="CA695" s="31"/>
      <c r="CB695" s="31"/>
      <c r="CC695" s="31"/>
      <c r="CD695" s="31"/>
      <c r="CE695" s="31"/>
      <c r="CF695" s="31"/>
      <c r="CG695" s="31"/>
      <c r="CH695" s="31"/>
      <c r="CI695" s="31"/>
      <c r="CJ695" s="31"/>
      <c r="CK695" s="31"/>
      <c r="CL695" s="31"/>
      <c r="CM695" s="31"/>
      <c r="CN695" s="31"/>
      <c r="CO695" s="31"/>
      <c r="CP695" s="31"/>
      <c r="CQ695" s="31"/>
      <c r="CR695" s="31"/>
      <c r="CS695" s="31"/>
      <c r="CT695" s="31"/>
      <c r="CU695" s="31"/>
      <c r="CV695" s="31"/>
    </row>
    <row r="696" spans="1:100" x14ac:dyDescent="0.3">
      <c r="A696" s="31"/>
      <c r="B696" s="31"/>
      <c r="C696" s="31"/>
      <c r="D696" s="31"/>
      <c r="E696" s="31"/>
      <c r="F696" s="31"/>
      <c r="AQ696" s="31"/>
      <c r="AR696" s="31"/>
      <c r="BH696" s="31"/>
      <c r="BI696" s="31"/>
      <c r="BJ696" s="31"/>
      <c r="BK696" s="31"/>
      <c r="BL696" s="31"/>
      <c r="BM696" s="31"/>
      <c r="BN696" s="31"/>
      <c r="BO696" s="31"/>
      <c r="BP696" s="31"/>
      <c r="BQ696" s="31"/>
      <c r="BR696" s="31"/>
      <c r="BS696" s="31"/>
      <c r="BT696" s="31"/>
      <c r="BU696" s="31"/>
      <c r="BV696" s="31"/>
      <c r="BW696" s="31"/>
      <c r="BX696" s="31"/>
      <c r="BY696" s="31"/>
      <c r="BZ696" s="31"/>
      <c r="CA696" s="31"/>
      <c r="CB696" s="31"/>
      <c r="CC696" s="31"/>
      <c r="CD696" s="31"/>
      <c r="CE696" s="31"/>
      <c r="CF696" s="31"/>
      <c r="CG696" s="31"/>
      <c r="CH696" s="31"/>
      <c r="CI696" s="31"/>
      <c r="CJ696" s="31"/>
      <c r="CK696" s="31"/>
      <c r="CL696" s="31"/>
      <c r="CM696" s="31"/>
      <c r="CN696" s="31"/>
      <c r="CO696" s="31"/>
      <c r="CP696" s="31"/>
      <c r="CQ696" s="31"/>
      <c r="CR696" s="31"/>
      <c r="CS696" s="31"/>
      <c r="CT696" s="31"/>
      <c r="CU696" s="31"/>
      <c r="CV696" s="31"/>
    </row>
    <row r="697" spans="1:100" x14ac:dyDescent="0.3">
      <c r="A697" s="31"/>
      <c r="B697" s="31"/>
      <c r="C697" s="31"/>
      <c r="D697" s="31"/>
      <c r="E697" s="31"/>
      <c r="F697" s="31"/>
      <c r="AQ697" s="31"/>
      <c r="AR697" s="31"/>
      <c r="BH697" s="31"/>
      <c r="BI697" s="31"/>
      <c r="BJ697" s="31"/>
      <c r="BK697" s="31"/>
      <c r="BL697" s="31"/>
      <c r="BM697" s="31"/>
      <c r="BN697" s="31"/>
      <c r="BO697" s="31"/>
      <c r="BP697" s="31"/>
      <c r="BQ697" s="31"/>
      <c r="BR697" s="31"/>
      <c r="BS697" s="31"/>
      <c r="BT697" s="31"/>
      <c r="BU697" s="31"/>
      <c r="BV697" s="31"/>
      <c r="BW697" s="31"/>
      <c r="BX697" s="31"/>
      <c r="BY697" s="31"/>
      <c r="BZ697" s="31"/>
      <c r="CA697" s="31"/>
      <c r="CB697" s="31"/>
      <c r="CC697" s="31"/>
      <c r="CD697" s="31"/>
      <c r="CE697" s="31"/>
      <c r="CF697" s="31"/>
      <c r="CG697" s="31"/>
      <c r="CH697" s="31"/>
      <c r="CI697" s="31"/>
      <c r="CJ697" s="31"/>
      <c r="CK697" s="31"/>
      <c r="CL697" s="31"/>
      <c r="CM697" s="31"/>
      <c r="CN697" s="31"/>
      <c r="CO697" s="31"/>
      <c r="CP697" s="31"/>
      <c r="CQ697" s="31"/>
      <c r="CR697" s="31"/>
      <c r="CS697" s="31"/>
      <c r="CT697" s="31"/>
      <c r="CU697" s="31"/>
      <c r="CV697" s="31"/>
    </row>
    <row r="698" spans="1:100" x14ac:dyDescent="0.3">
      <c r="A698" s="31"/>
      <c r="B698" s="31"/>
      <c r="C698" s="31"/>
      <c r="D698" s="31"/>
      <c r="E698" s="31"/>
      <c r="F698" s="31"/>
      <c r="AQ698" s="31"/>
      <c r="AR698" s="31"/>
      <c r="BH698" s="31"/>
      <c r="BI698" s="31"/>
      <c r="BJ698" s="31"/>
      <c r="BK698" s="31"/>
      <c r="BL698" s="31"/>
      <c r="BM698" s="31"/>
      <c r="BN698" s="31"/>
      <c r="BO698" s="31"/>
      <c r="BP698" s="31"/>
      <c r="BQ698" s="31"/>
      <c r="BR698" s="31"/>
      <c r="BS698" s="31"/>
      <c r="BT698" s="31"/>
      <c r="BU698" s="31"/>
      <c r="BV698" s="31"/>
      <c r="BW698" s="31"/>
      <c r="BX698" s="31"/>
      <c r="BY698" s="31"/>
      <c r="BZ698" s="31"/>
      <c r="CA698" s="31"/>
      <c r="CB698" s="31"/>
      <c r="CC698" s="31"/>
      <c r="CD698" s="31"/>
      <c r="CE698" s="31"/>
      <c r="CF698" s="31"/>
      <c r="CG698" s="31"/>
      <c r="CH698" s="31"/>
      <c r="CI698" s="31"/>
      <c r="CJ698" s="31"/>
      <c r="CK698" s="31"/>
      <c r="CL698" s="31"/>
      <c r="CM698" s="31"/>
      <c r="CN698" s="31"/>
      <c r="CO698" s="31"/>
      <c r="CP698" s="31"/>
      <c r="CQ698" s="31"/>
      <c r="CR698" s="31"/>
      <c r="CS698" s="31"/>
      <c r="CT698" s="31"/>
      <c r="CU698" s="31"/>
      <c r="CV698" s="31"/>
    </row>
    <row r="699" spans="1:100" x14ac:dyDescent="0.3">
      <c r="A699" s="31"/>
      <c r="B699" s="31"/>
      <c r="C699" s="31"/>
      <c r="D699" s="31"/>
      <c r="E699" s="31"/>
      <c r="F699" s="31"/>
      <c r="AQ699" s="31"/>
      <c r="AR699" s="31"/>
      <c r="BH699" s="31"/>
      <c r="BI699" s="31"/>
      <c r="BJ699" s="31"/>
      <c r="BK699" s="31"/>
      <c r="BL699" s="31"/>
      <c r="BM699" s="31"/>
      <c r="BN699" s="31"/>
      <c r="BO699" s="31"/>
      <c r="BP699" s="31"/>
      <c r="BQ699" s="31"/>
      <c r="BR699" s="31"/>
      <c r="BS699" s="31"/>
      <c r="BT699" s="31"/>
      <c r="BU699" s="31"/>
      <c r="BV699" s="31"/>
      <c r="BW699" s="31"/>
      <c r="BX699" s="31"/>
      <c r="BY699" s="31"/>
      <c r="BZ699" s="31"/>
      <c r="CA699" s="31"/>
      <c r="CB699" s="31"/>
      <c r="CC699" s="31"/>
      <c r="CD699" s="31"/>
      <c r="CE699" s="31"/>
      <c r="CF699" s="31"/>
      <c r="CG699" s="31"/>
      <c r="CH699" s="31"/>
      <c r="CI699" s="31"/>
      <c r="CJ699" s="31"/>
      <c r="CK699" s="31"/>
      <c r="CL699" s="31"/>
      <c r="CM699" s="31"/>
      <c r="CN699" s="31"/>
      <c r="CO699" s="31"/>
      <c r="CP699" s="31"/>
      <c r="CQ699" s="31"/>
      <c r="CR699" s="31"/>
      <c r="CS699" s="31"/>
      <c r="CT699" s="31"/>
      <c r="CU699" s="31"/>
      <c r="CV699" s="31"/>
    </row>
    <row r="700" spans="1:100" x14ac:dyDescent="0.3">
      <c r="A700" s="31"/>
      <c r="B700" s="31"/>
      <c r="C700" s="31"/>
      <c r="D700" s="31"/>
      <c r="E700" s="31"/>
      <c r="F700" s="31"/>
      <c r="AQ700" s="31"/>
      <c r="AR700" s="31"/>
      <c r="BH700" s="31"/>
      <c r="BI700" s="31"/>
      <c r="BJ700" s="31"/>
      <c r="BK700" s="31"/>
      <c r="BL700" s="31"/>
      <c r="BM700" s="31"/>
      <c r="BN700" s="31"/>
      <c r="BO700" s="31"/>
      <c r="BP700" s="31"/>
      <c r="BQ700" s="31"/>
      <c r="BR700" s="31"/>
      <c r="BS700" s="31"/>
      <c r="BT700" s="31"/>
      <c r="BU700" s="31"/>
      <c r="BV700" s="31"/>
      <c r="BW700" s="31"/>
      <c r="BX700" s="31"/>
      <c r="BY700" s="31"/>
      <c r="BZ700" s="31"/>
      <c r="CA700" s="31"/>
      <c r="CB700" s="31"/>
      <c r="CC700" s="31"/>
      <c r="CD700" s="31"/>
      <c r="CE700" s="31"/>
      <c r="CF700" s="31"/>
      <c r="CG700" s="31"/>
      <c r="CH700" s="31"/>
      <c r="CI700" s="31"/>
      <c r="CJ700" s="31"/>
      <c r="CK700" s="31"/>
      <c r="CL700" s="31"/>
      <c r="CM700" s="31"/>
      <c r="CN700" s="31"/>
      <c r="CO700" s="31"/>
      <c r="CP700" s="31"/>
      <c r="CQ700" s="31"/>
      <c r="CR700" s="31"/>
      <c r="CS700" s="31"/>
      <c r="CT700" s="31"/>
      <c r="CU700" s="31"/>
      <c r="CV700" s="31"/>
    </row>
    <row r="701" spans="1:100" x14ac:dyDescent="0.3">
      <c r="A701" s="31"/>
      <c r="B701" s="31"/>
      <c r="C701" s="31"/>
      <c r="D701" s="31"/>
      <c r="E701" s="31"/>
      <c r="F701" s="31"/>
      <c r="AQ701" s="31"/>
      <c r="AR701" s="31"/>
      <c r="BH701" s="31"/>
      <c r="BI701" s="31"/>
      <c r="BJ701" s="31"/>
      <c r="BK701" s="31"/>
      <c r="BL701" s="31"/>
      <c r="BM701" s="31"/>
      <c r="BN701" s="31"/>
      <c r="BO701" s="31"/>
      <c r="BP701" s="31"/>
      <c r="BQ701" s="31"/>
      <c r="BR701" s="31"/>
      <c r="BS701" s="31"/>
      <c r="BT701" s="31"/>
      <c r="BU701" s="31"/>
      <c r="BV701" s="31"/>
      <c r="BW701" s="31"/>
      <c r="BX701" s="31"/>
      <c r="BY701" s="31"/>
      <c r="BZ701" s="31"/>
      <c r="CA701" s="31"/>
      <c r="CB701" s="31"/>
      <c r="CC701" s="31"/>
      <c r="CD701" s="31"/>
      <c r="CE701" s="31"/>
      <c r="CF701" s="31"/>
      <c r="CG701" s="31"/>
      <c r="CH701" s="31"/>
      <c r="CI701" s="31"/>
      <c r="CJ701" s="31"/>
      <c r="CK701" s="31"/>
      <c r="CL701" s="31"/>
      <c r="CM701" s="31"/>
      <c r="CN701" s="31"/>
      <c r="CO701" s="31"/>
      <c r="CP701" s="31"/>
      <c r="CQ701" s="31"/>
      <c r="CR701" s="31"/>
      <c r="CS701" s="31"/>
      <c r="CT701" s="31"/>
      <c r="CU701" s="31"/>
      <c r="CV701" s="31"/>
    </row>
    <row r="702" spans="1:100" x14ac:dyDescent="0.3">
      <c r="A702" s="31"/>
      <c r="B702" s="31"/>
      <c r="C702" s="31"/>
      <c r="D702" s="31"/>
      <c r="E702" s="31"/>
      <c r="F702" s="31"/>
      <c r="AQ702" s="31"/>
      <c r="AR702" s="31"/>
      <c r="BH702" s="31"/>
      <c r="BI702" s="31"/>
      <c r="BJ702" s="31"/>
      <c r="BK702" s="31"/>
      <c r="BL702" s="31"/>
      <c r="BM702" s="31"/>
      <c r="BN702" s="31"/>
      <c r="BO702" s="31"/>
      <c r="BP702" s="31"/>
      <c r="BQ702" s="31"/>
      <c r="BR702" s="31"/>
      <c r="BS702" s="31"/>
      <c r="BT702" s="31"/>
      <c r="BU702" s="31"/>
      <c r="BV702" s="31"/>
      <c r="BW702" s="31"/>
      <c r="BX702" s="31"/>
      <c r="BY702" s="31"/>
      <c r="BZ702" s="31"/>
      <c r="CA702" s="31"/>
      <c r="CB702" s="31"/>
      <c r="CC702" s="31"/>
      <c r="CD702" s="31"/>
      <c r="CE702" s="31"/>
      <c r="CF702" s="31"/>
      <c r="CG702" s="31"/>
      <c r="CH702" s="31"/>
      <c r="CI702" s="31"/>
      <c r="CJ702" s="31"/>
      <c r="CK702" s="31"/>
      <c r="CL702" s="31"/>
      <c r="CM702" s="31"/>
      <c r="CN702" s="31"/>
      <c r="CO702" s="31"/>
      <c r="CP702" s="31"/>
      <c r="CQ702" s="31"/>
      <c r="CR702" s="31"/>
      <c r="CS702" s="31"/>
      <c r="CT702" s="31"/>
      <c r="CU702" s="31"/>
      <c r="CV702" s="31"/>
    </row>
    <row r="703" spans="1:100" x14ac:dyDescent="0.3">
      <c r="A703" s="31"/>
      <c r="B703" s="31"/>
      <c r="C703" s="31"/>
      <c r="D703" s="31"/>
      <c r="E703" s="31"/>
      <c r="F703" s="31"/>
      <c r="AQ703" s="31"/>
      <c r="AR703" s="31"/>
      <c r="BH703" s="31"/>
      <c r="BI703" s="31"/>
      <c r="BJ703" s="31"/>
      <c r="BK703" s="31"/>
      <c r="BL703" s="31"/>
      <c r="BM703" s="31"/>
      <c r="BN703" s="31"/>
      <c r="BO703" s="31"/>
      <c r="BP703" s="31"/>
      <c r="BQ703" s="31"/>
      <c r="BR703" s="31"/>
      <c r="BS703" s="31"/>
      <c r="BT703" s="31"/>
      <c r="BU703" s="31"/>
      <c r="BV703" s="31"/>
      <c r="BW703" s="31"/>
      <c r="BX703" s="31"/>
      <c r="BY703" s="31"/>
      <c r="BZ703" s="31"/>
      <c r="CA703" s="31"/>
      <c r="CB703" s="31"/>
      <c r="CC703" s="31"/>
      <c r="CD703" s="31"/>
      <c r="CE703" s="31"/>
      <c r="CF703" s="31"/>
      <c r="CG703" s="31"/>
      <c r="CH703" s="31"/>
      <c r="CI703" s="31"/>
      <c r="CJ703" s="31"/>
      <c r="CK703" s="31"/>
      <c r="CL703" s="31"/>
      <c r="CM703" s="31"/>
      <c r="CN703" s="31"/>
      <c r="CO703" s="31"/>
      <c r="CP703" s="31"/>
      <c r="CQ703" s="31"/>
      <c r="CR703" s="31"/>
      <c r="CS703" s="31"/>
      <c r="CT703" s="31"/>
      <c r="CU703" s="31"/>
      <c r="CV703" s="31"/>
    </row>
    <row r="704" spans="1:100" x14ac:dyDescent="0.3">
      <c r="A704" s="31"/>
      <c r="B704" s="31"/>
      <c r="C704" s="31"/>
      <c r="D704" s="31"/>
      <c r="E704" s="31"/>
      <c r="F704" s="31"/>
      <c r="AQ704" s="31"/>
      <c r="AR704" s="31"/>
      <c r="BH704" s="31"/>
      <c r="BI704" s="31"/>
      <c r="BJ704" s="31"/>
      <c r="BK704" s="31"/>
      <c r="BL704" s="31"/>
      <c r="BM704" s="31"/>
      <c r="BN704" s="31"/>
      <c r="BO704" s="31"/>
      <c r="BP704" s="31"/>
      <c r="BQ704" s="31"/>
      <c r="BR704" s="31"/>
      <c r="BS704" s="31"/>
      <c r="BT704" s="31"/>
      <c r="BU704" s="31"/>
      <c r="BV704" s="31"/>
      <c r="BW704" s="31"/>
      <c r="BX704" s="31"/>
      <c r="BY704" s="31"/>
      <c r="BZ704" s="31"/>
      <c r="CA704" s="31"/>
      <c r="CB704" s="31"/>
      <c r="CC704" s="31"/>
      <c r="CD704" s="31"/>
      <c r="CE704" s="31"/>
      <c r="CF704" s="31"/>
      <c r="CG704" s="31"/>
      <c r="CH704" s="31"/>
      <c r="CI704" s="31"/>
      <c r="CJ704" s="31"/>
      <c r="CK704" s="31"/>
      <c r="CL704" s="31"/>
      <c r="CM704" s="31"/>
      <c r="CN704" s="31"/>
      <c r="CO704" s="31"/>
      <c r="CP704" s="31"/>
      <c r="CQ704" s="31"/>
      <c r="CR704" s="31"/>
      <c r="CS704" s="31"/>
      <c r="CT704" s="31"/>
      <c r="CU704" s="31"/>
      <c r="CV704" s="31"/>
    </row>
    <row r="705" spans="1:100" x14ac:dyDescent="0.3">
      <c r="A705" s="31"/>
      <c r="B705" s="31"/>
      <c r="C705" s="31"/>
      <c r="D705" s="31"/>
      <c r="E705" s="31"/>
      <c r="F705" s="31"/>
      <c r="AQ705" s="31"/>
      <c r="AR705" s="31"/>
      <c r="BH705" s="31"/>
      <c r="BI705" s="31"/>
      <c r="BJ705" s="31"/>
      <c r="BK705" s="31"/>
      <c r="BL705" s="31"/>
      <c r="BM705" s="31"/>
      <c r="BN705" s="31"/>
      <c r="BO705" s="31"/>
      <c r="BP705" s="31"/>
      <c r="BQ705" s="31"/>
      <c r="BR705" s="31"/>
      <c r="BS705" s="31"/>
      <c r="BT705" s="31"/>
      <c r="BU705" s="31"/>
      <c r="BV705" s="31"/>
      <c r="BW705" s="31"/>
      <c r="BX705" s="31"/>
      <c r="BY705" s="31"/>
      <c r="BZ705" s="31"/>
      <c r="CA705" s="31"/>
      <c r="CB705" s="31"/>
      <c r="CC705" s="31"/>
      <c r="CD705" s="31"/>
      <c r="CE705" s="31"/>
      <c r="CF705" s="31"/>
      <c r="CG705" s="31"/>
      <c r="CH705" s="31"/>
      <c r="CI705" s="31"/>
      <c r="CJ705" s="31"/>
      <c r="CK705" s="31"/>
      <c r="CL705" s="31"/>
      <c r="CM705" s="31"/>
      <c r="CN705" s="31"/>
      <c r="CO705" s="31"/>
      <c r="CP705" s="31"/>
      <c r="CQ705" s="31"/>
      <c r="CR705" s="31"/>
      <c r="CS705" s="31"/>
      <c r="CT705" s="31"/>
      <c r="CU705" s="31"/>
      <c r="CV705" s="31"/>
    </row>
    <row r="706" spans="1:100" x14ac:dyDescent="0.3">
      <c r="A706" s="31"/>
      <c r="B706" s="31"/>
      <c r="C706" s="31"/>
      <c r="D706" s="31"/>
      <c r="E706" s="31"/>
      <c r="F706" s="31"/>
      <c r="AQ706" s="31"/>
      <c r="AR706" s="31"/>
      <c r="BH706" s="31"/>
      <c r="BI706" s="31"/>
      <c r="BJ706" s="31"/>
      <c r="BK706" s="31"/>
      <c r="BL706" s="31"/>
      <c r="BM706" s="31"/>
      <c r="BN706" s="31"/>
      <c r="BO706" s="31"/>
      <c r="BP706" s="31"/>
      <c r="BQ706" s="31"/>
      <c r="BR706" s="31"/>
      <c r="BS706" s="31"/>
      <c r="BT706" s="31"/>
      <c r="BU706" s="31"/>
      <c r="BV706" s="31"/>
      <c r="BW706" s="31"/>
      <c r="BX706" s="31"/>
      <c r="BY706" s="31"/>
      <c r="BZ706" s="31"/>
      <c r="CA706" s="31"/>
      <c r="CB706" s="31"/>
      <c r="CC706" s="31"/>
      <c r="CD706" s="31"/>
      <c r="CE706" s="31"/>
      <c r="CF706" s="31"/>
      <c r="CG706" s="31"/>
      <c r="CH706" s="31"/>
      <c r="CI706" s="31"/>
      <c r="CJ706" s="31"/>
      <c r="CK706" s="31"/>
      <c r="CL706" s="31"/>
      <c r="CM706" s="31"/>
      <c r="CN706" s="31"/>
      <c r="CO706" s="31"/>
      <c r="CP706" s="31"/>
      <c r="CQ706" s="31"/>
      <c r="CR706" s="31"/>
      <c r="CS706" s="31"/>
      <c r="CT706" s="31"/>
      <c r="CU706" s="31"/>
      <c r="CV706" s="31"/>
    </row>
    <row r="707" spans="1:100" x14ac:dyDescent="0.3">
      <c r="A707" s="31"/>
      <c r="B707" s="31"/>
      <c r="C707" s="31"/>
      <c r="D707" s="31"/>
      <c r="E707" s="31"/>
      <c r="F707" s="31"/>
      <c r="AQ707" s="31"/>
      <c r="AR707" s="31"/>
      <c r="BH707" s="31"/>
      <c r="BI707" s="31"/>
      <c r="BJ707" s="31"/>
      <c r="BK707" s="31"/>
      <c r="BL707" s="31"/>
      <c r="BM707" s="31"/>
      <c r="BN707" s="31"/>
      <c r="BO707" s="31"/>
      <c r="BP707" s="31"/>
      <c r="BQ707" s="31"/>
      <c r="BR707" s="31"/>
      <c r="BS707" s="31"/>
      <c r="BT707" s="31"/>
      <c r="BU707" s="31"/>
      <c r="BV707" s="31"/>
      <c r="BW707" s="31"/>
      <c r="BX707" s="31"/>
      <c r="BY707" s="31"/>
      <c r="BZ707" s="31"/>
      <c r="CA707" s="31"/>
      <c r="CB707" s="31"/>
      <c r="CC707" s="31"/>
      <c r="CD707" s="31"/>
      <c r="CE707" s="31"/>
      <c r="CF707" s="31"/>
      <c r="CG707" s="31"/>
      <c r="CH707" s="31"/>
      <c r="CI707" s="31"/>
      <c r="CJ707" s="31"/>
      <c r="CK707" s="31"/>
      <c r="CL707" s="31"/>
      <c r="CM707" s="31"/>
      <c r="CN707" s="31"/>
      <c r="CO707" s="31"/>
      <c r="CP707" s="31"/>
      <c r="CQ707" s="31"/>
      <c r="CR707" s="31"/>
      <c r="CS707" s="31"/>
      <c r="CT707" s="31"/>
      <c r="CU707" s="31"/>
      <c r="CV707" s="31"/>
    </row>
    <row r="708" spans="1:100" x14ac:dyDescent="0.3">
      <c r="A708" s="31"/>
      <c r="B708" s="31"/>
      <c r="C708" s="31"/>
      <c r="D708" s="31"/>
      <c r="E708" s="31"/>
      <c r="F708" s="31"/>
      <c r="AQ708" s="31"/>
      <c r="AR708" s="31"/>
      <c r="BH708" s="31"/>
      <c r="BI708" s="31"/>
      <c r="BJ708" s="31"/>
      <c r="BK708" s="31"/>
      <c r="BL708" s="31"/>
      <c r="BM708" s="31"/>
      <c r="BN708" s="31"/>
      <c r="BO708" s="31"/>
      <c r="BP708" s="31"/>
      <c r="BQ708" s="31"/>
      <c r="BR708" s="31"/>
      <c r="BS708" s="31"/>
      <c r="BT708" s="31"/>
      <c r="BU708" s="31"/>
      <c r="BV708" s="31"/>
      <c r="BW708" s="31"/>
      <c r="BX708" s="31"/>
      <c r="BY708" s="31"/>
      <c r="BZ708" s="31"/>
      <c r="CA708" s="31"/>
      <c r="CB708" s="31"/>
      <c r="CC708" s="31"/>
      <c r="CD708" s="31"/>
      <c r="CE708" s="31"/>
      <c r="CF708" s="31"/>
      <c r="CG708" s="31"/>
      <c r="CH708" s="31"/>
      <c r="CI708" s="31"/>
      <c r="CJ708" s="31"/>
      <c r="CK708" s="31"/>
      <c r="CL708" s="31"/>
      <c r="CM708" s="31"/>
      <c r="CN708" s="31"/>
      <c r="CO708" s="31"/>
      <c r="CP708" s="31"/>
      <c r="CQ708" s="31"/>
      <c r="CR708" s="31"/>
      <c r="CS708" s="31"/>
      <c r="CT708" s="31"/>
      <c r="CU708" s="31"/>
      <c r="CV708" s="31"/>
    </row>
    <row r="709" spans="1:100" x14ac:dyDescent="0.3">
      <c r="A709" s="31"/>
      <c r="B709" s="31"/>
      <c r="C709" s="31"/>
      <c r="D709" s="31"/>
      <c r="E709" s="31"/>
      <c r="F709" s="31"/>
      <c r="AQ709" s="31"/>
      <c r="AR709" s="31"/>
      <c r="BH709" s="31"/>
      <c r="BI709" s="31"/>
      <c r="BJ709" s="31"/>
      <c r="BK709" s="31"/>
      <c r="BL709" s="31"/>
      <c r="BM709" s="31"/>
      <c r="BN709" s="31"/>
      <c r="BO709" s="31"/>
      <c r="BP709" s="31"/>
      <c r="BQ709" s="31"/>
      <c r="BR709" s="31"/>
      <c r="BS709" s="31"/>
      <c r="BT709" s="31"/>
      <c r="BU709" s="31"/>
      <c r="BV709" s="31"/>
      <c r="BW709" s="31"/>
      <c r="BX709" s="31"/>
      <c r="BY709" s="31"/>
      <c r="BZ709" s="31"/>
      <c r="CA709" s="31"/>
      <c r="CB709" s="31"/>
      <c r="CC709" s="31"/>
      <c r="CD709" s="31"/>
      <c r="CE709" s="31"/>
      <c r="CF709" s="31"/>
      <c r="CG709" s="31"/>
      <c r="CH709" s="31"/>
      <c r="CI709" s="31"/>
      <c r="CJ709" s="31"/>
      <c r="CK709" s="31"/>
      <c r="CL709" s="31"/>
      <c r="CM709" s="31"/>
      <c r="CN709" s="31"/>
      <c r="CO709" s="31"/>
      <c r="CP709" s="31"/>
      <c r="CQ709" s="31"/>
      <c r="CR709" s="31"/>
      <c r="CS709" s="31"/>
      <c r="CT709" s="31"/>
      <c r="CU709" s="31"/>
      <c r="CV709" s="31"/>
    </row>
    <row r="710" spans="1:100" x14ac:dyDescent="0.3">
      <c r="A710" s="31"/>
      <c r="B710" s="31"/>
      <c r="C710" s="31"/>
      <c r="D710" s="31"/>
      <c r="E710" s="31"/>
      <c r="F710" s="31"/>
      <c r="AQ710" s="31"/>
      <c r="AR710" s="31"/>
      <c r="BH710" s="31"/>
      <c r="BI710" s="31"/>
      <c r="BJ710" s="31"/>
      <c r="BK710" s="31"/>
      <c r="BL710" s="31"/>
      <c r="BM710" s="31"/>
      <c r="BN710" s="31"/>
      <c r="BO710" s="31"/>
      <c r="BP710" s="31"/>
      <c r="BQ710" s="31"/>
      <c r="BR710" s="31"/>
      <c r="BS710" s="31"/>
      <c r="BT710" s="31"/>
      <c r="BU710" s="31"/>
      <c r="BV710" s="31"/>
      <c r="BW710" s="31"/>
      <c r="BX710" s="31"/>
      <c r="BY710" s="31"/>
      <c r="BZ710" s="31"/>
      <c r="CA710" s="31"/>
      <c r="CB710" s="31"/>
      <c r="CC710" s="31"/>
      <c r="CD710" s="31"/>
      <c r="CE710" s="31"/>
      <c r="CF710" s="31"/>
      <c r="CG710" s="31"/>
      <c r="CH710" s="31"/>
      <c r="CI710" s="31"/>
      <c r="CJ710" s="31"/>
      <c r="CK710" s="31"/>
      <c r="CL710" s="31"/>
      <c r="CM710" s="31"/>
      <c r="CN710" s="31"/>
      <c r="CO710" s="31"/>
      <c r="CP710" s="31"/>
      <c r="CQ710" s="31"/>
      <c r="CR710" s="31"/>
      <c r="CS710" s="31"/>
      <c r="CT710" s="31"/>
      <c r="CU710" s="31"/>
      <c r="CV710" s="31"/>
    </row>
    <row r="711" spans="1:100" x14ac:dyDescent="0.3">
      <c r="A711" s="31"/>
      <c r="B711" s="31"/>
      <c r="C711" s="31"/>
      <c r="D711" s="31"/>
      <c r="E711" s="31"/>
      <c r="F711" s="31"/>
      <c r="AQ711" s="31"/>
      <c r="AR711" s="31"/>
      <c r="BH711" s="31"/>
      <c r="BI711" s="31"/>
      <c r="BJ711" s="31"/>
      <c r="BK711" s="31"/>
      <c r="BL711" s="31"/>
      <c r="BM711" s="31"/>
      <c r="BN711" s="31"/>
      <c r="BO711" s="31"/>
      <c r="BP711" s="31"/>
      <c r="BQ711" s="31"/>
      <c r="BR711" s="31"/>
      <c r="BS711" s="31"/>
      <c r="BT711" s="31"/>
      <c r="BU711" s="31"/>
      <c r="BV711" s="31"/>
      <c r="BW711" s="31"/>
      <c r="BX711" s="31"/>
      <c r="BY711" s="31"/>
      <c r="BZ711" s="31"/>
      <c r="CA711" s="31"/>
      <c r="CB711" s="31"/>
      <c r="CC711" s="31"/>
      <c r="CD711" s="31"/>
      <c r="CE711" s="31"/>
      <c r="CF711" s="31"/>
      <c r="CG711" s="31"/>
      <c r="CH711" s="31"/>
      <c r="CI711" s="31"/>
      <c r="CJ711" s="31"/>
      <c r="CK711" s="31"/>
      <c r="CL711" s="31"/>
      <c r="CM711" s="31"/>
      <c r="CN711" s="31"/>
      <c r="CO711" s="31"/>
      <c r="CP711" s="31"/>
      <c r="CQ711" s="31"/>
      <c r="CR711" s="31"/>
      <c r="CS711" s="31"/>
      <c r="CT711" s="31"/>
      <c r="CU711" s="31"/>
      <c r="CV711" s="31"/>
    </row>
    <row r="712" spans="1:100" x14ac:dyDescent="0.3">
      <c r="A712" s="31"/>
      <c r="B712" s="31"/>
      <c r="C712" s="31"/>
      <c r="D712" s="31"/>
      <c r="E712" s="31"/>
      <c r="F712" s="31"/>
      <c r="AQ712" s="31"/>
      <c r="AR712" s="31"/>
      <c r="BH712" s="31"/>
      <c r="BI712" s="31"/>
      <c r="BJ712" s="31"/>
      <c r="BK712" s="31"/>
      <c r="BL712" s="31"/>
      <c r="BM712" s="31"/>
      <c r="BN712" s="31"/>
      <c r="BO712" s="31"/>
      <c r="BP712" s="31"/>
      <c r="BQ712" s="31"/>
      <c r="BR712" s="31"/>
      <c r="BS712" s="31"/>
      <c r="BT712" s="31"/>
      <c r="BU712" s="31"/>
      <c r="BV712" s="31"/>
      <c r="BW712" s="31"/>
      <c r="BX712" s="31"/>
      <c r="BY712" s="31"/>
      <c r="BZ712" s="31"/>
      <c r="CA712" s="31"/>
      <c r="CB712" s="31"/>
      <c r="CC712" s="31"/>
      <c r="CD712" s="31"/>
      <c r="CE712" s="31"/>
      <c r="CF712" s="31"/>
      <c r="CG712" s="31"/>
      <c r="CH712" s="31"/>
      <c r="CI712" s="31"/>
      <c r="CJ712" s="31"/>
      <c r="CK712" s="31"/>
      <c r="CL712" s="31"/>
      <c r="CM712" s="31"/>
      <c r="CN712" s="31"/>
      <c r="CO712" s="31"/>
      <c r="CP712" s="31"/>
      <c r="CQ712" s="31"/>
      <c r="CR712" s="31"/>
      <c r="CS712" s="31"/>
      <c r="CT712" s="31"/>
      <c r="CU712" s="31"/>
      <c r="CV712" s="31"/>
    </row>
    <row r="713" spans="1:100" x14ac:dyDescent="0.3">
      <c r="A713" s="31"/>
      <c r="B713" s="31"/>
      <c r="C713" s="31"/>
      <c r="D713" s="31"/>
      <c r="E713" s="31"/>
      <c r="F713" s="31"/>
      <c r="AQ713" s="31"/>
      <c r="AR713" s="31"/>
      <c r="BH713" s="31"/>
      <c r="BI713" s="31"/>
      <c r="BJ713" s="31"/>
      <c r="BK713" s="31"/>
      <c r="BL713" s="31"/>
      <c r="BM713" s="31"/>
      <c r="BN713" s="31"/>
      <c r="BO713" s="31"/>
      <c r="BP713" s="31"/>
      <c r="BQ713" s="31"/>
      <c r="BR713" s="31"/>
      <c r="BS713" s="31"/>
      <c r="BT713" s="31"/>
      <c r="BU713" s="31"/>
      <c r="BV713" s="31"/>
      <c r="BW713" s="31"/>
      <c r="BX713" s="31"/>
      <c r="BY713" s="31"/>
      <c r="BZ713" s="31"/>
      <c r="CA713" s="31"/>
      <c r="CB713" s="31"/>
      <c r="CC713" s="31"/>
      <c r="CD713" s="31"/>
      <c r="CE713" s="31"/>
      <c r="CF713" s="31"/>
      <c r="CG713" s="31"/>
      <c r="CH713" s="31"/>
      <c r="CI713" s="31"/>
      <c r="CJ713" s="31"/>
      <c r="CK713" s="31"/>
      <c r="CL713" s="31"/>
      <c r="CM713" s="31"/>
      <c r="CN713" s="31"/>
      <c r="CO713" s="31"/>
      <c r="CP713" s="31"/>
      <c r="CQ713" s="31"/>
      <c r="CR713" s="31"/>
      <c r="CS713" s="31"/>
      <c r="CT713" s="31"/>
      <c r="CU713" s="31"/>
      <c r="CV713" s="31"/>
    </row>
    <row r="714" spans="1:100" x14ac:dyDescent="0.3">
      <c r="A714" s="31"/>
      <c r="B714" s="31"/>
      <c r="C714" s="31"/>
      <c r="D714" s="31"/>
      <c r="E714" s="31"/>
      <c r="F714" s="31"/>
      <c r="AQ714" s="31"/>
      <c r="AR714" s="31"/>
      <c r="BH714" s="31"/>
      <c r="BI714" s="31"/>
      <c r="BJ714" s="31"/>
      <c r="BK714" s="31"/>
      <c r="BL714" s="31"/>
      <c r="BM714" s="31"/>
      <c r="BN714" s="31"/>
      <c r="BO714" s="31"/>
      <c r="BP714" s="31"/>
      <c r="BQ714" s="31"/>
      <c r="BR714" s="31"/>
      <c r="BS714" s="31"/>
      <c r="BT714" s="31"/>
      <c r="BU714" s="31"/>
      <c r="BV714" s="31"/>
      <c r="BW714" s="31"/>
      <c r="BX714" s="31"/>
      <c r="BY714" s="31"/>
      <c r="BZ714" s="31"/>
      <c r="CA714" s="31"/>
      <c r="CB714" s="31"/>
      <c r="CC714" s="31"/>
      <c r="CD714" s="31"/>
      <c r="CE714" s="31"/>
      <c r="CF714" s="31"/>
      <c r="CG714" s="31"/>
      <c r="CH714" s="31"/>
      <c r="CI714" s="31"/>
      <c r="CJ714" s="31"/>
      <c r="CK714" s="31"/>
      <c r="CL714" s="31"/>
      <c r="CM714" s="31"/>
      <c r="CN714" s="31"/>
      <c r="CO714" s="31"/>
      <c r="CP714" s="31"/>
      <c r="CQ714" s="31"/>
      <c r="CR714" s="31"/>
      <c r="CS714" s="31"/>
      <c r="CT714" s="31"/>
      <c r="CU714" s="31"/>
      <c r="CV714" s="31"/>
    </row>
    <row r="715" spans="1:100" x14ac:dyDescent="0.3">
      <c r="A715" s="31"/>
      <c r="B715" s="31"/>
      <c r="C715" s="31"/>
      <c r="D715" s="31"/>
      <c r="E715" s="31"/>
      <c r="F715" s="31"/>
      <c r="AQ715" s="31"/>
      <c r="AR715" s="31"/>
      <c r="BH715" s="31"/>
      <c r="BI715" s="31"/>
      <c r="BJ715" s="31"/>
      <c r="BK715" s="31"/>
      <c r="BL715" s="31"/>
      <c r="BM715" s="31"/>
      <c r="BN715" s="31"/>
      <c r="BO715" s="31"/>
      <c r="BP715" s="31"/>
      <c r="BQ715" s="31"/>
      <c r="BR715" s="31"/>
      <c r="BS715" s="31"/>
      <c r="BT715" s="31"/>
      <c r="BU715" s="31"/>
      <c r="BV715" s="31"/>
      <c r="BW715" s="31"/>
      <c r="BX715" s="31"/>
      <c r="BY715" s="31"/>
      <c r="BZ715" s="31"/>
      <c r="CA715" s="31"/>
      <c r="CB715" s="31"/>
      <c r="CC715" s="31"/>
      <c r="CD715" s="31"/>
      <c r="CE715" s="31"/>
      <c r="CF715" s="31"/>
      <c r="CG715" s="31"/>
      <c r="CH715" s="31"/>
      <c r="CI715" s="31"/>
      <c r="CJ715" s="31"/>
      <c r="CK715" s="31"/>
      <c r="CL715" s="31"/>
      <c r="CM715" s="31"/>
      <c r="CN715" s="31"/>
      <c r="CO715" s="31"/>
      <c r="CP715" s="31"/>
      <c r="CQ715" s="31"/>
      <c r="CR715" s="31"/>
      <c r="CS715" s="31"/>
      <c r="CT715" s="31"/>
      <c r="CU715" s="31"/>
      <c r="CV715" s="31"/>
    </row>
    <row r="716" spans="1:100" x14ac:dyDescent="0.3">
      <c r="A716" s="31"/>
      <c r="B716" s="31"/>
      <c r="C716" s="31"/>
      <c r="D716" s="31"/>
      <c r="E716" s="31"/>
      <c r="F716" s="31"/>
      <c r="AQ716" s="31"/>
      <c r="AR716" s="31"/>
      <c r="BH716" s="31"/>
      <c r="BI716" s="31"/>
      <c r="BJ716" s="31"/>
      <c r="BK716" s="31"/>
      <c r="BL716" s="31"/>
      <c r="BM716" s="31"/>
      <c r="BN716" s="31"/>
      <c r="BO716" s="31"/>
      <c r="BP716" s="31"/>
      <c r="BQ716" s="31"/>
      <c r="BR716" s="31"/>
      <c r="BS716" s="31"/>
      <c r="BT716" s="31"/>
      <c r="BU716" s="31"/>
      <c r="BV716" s="31"/>
      <c r="BW716" s="31"/>
      <c r="BX716" s="31"/>
      <c r="BY716" s="31"/>
      <c r="BZ716" s="31"/>
      <c r="CA716" s="31"/>
      <c r="CB716" s="31"/>
      <c r="CC716" s="31"/>
      <c r="CD716" s="31"/>
      <c r="CE716" s="31"/>
      <c r="CF716" s="31"/>
      <c r="CG716" s="31"/>
      <c r="CH716" s="31"/>
      <c r="CI716" s="31"/>
      <c r="CJ716" s="31"/>
      <c r="CK716" s="31"/>
      <c r="CL716" s="31"/>
      <c r="CM716" s="31"/>
      <c r="CN716" s="31"/>
      <c r="CO716" s="31"/>
      <c r="CP716" s="31"/>
      <c r="CQ716" s="31"/>
      <c r="CR716" s="31"/>
      <c r="CS716" s="31"/>
      <c r="CT716" s="31"/>
      <c r="CU716" s="31"/>
      <c r="CV716" s="31"/>
    </row>
    <row r="717" spans="1:100" x14ac:dyDescent="0.3">
      <c r="A717" s="31"/>
      <c r="B717" s="31"/>
      <c r="C717" s="31"/>
      <c r="D717" s="31"/>
      <c r="E717" s="31"/>
      <c r="F717" s="31"/>
      <c r="AQ717" s="31"/>
      <c r="AR717" s="31"/>
      <c r="BH717" s="31"/>
      <c r="BI717" s="31"/>
      <c r="BJ717" s="31"/>
      <c r="BK717" s="31"/>
      <c r="BL717" s="31"/>
      <c r="BM717" s="31"/>
      <c r="BN717" s="31"/>
      <c r="BO717" s="31"/>
      <c r="BP717" s="31"/>
      <c r="BQ717" s="31"/>
      <c r="BR717" s="31"/>
      <c r="BS717" s="31"/>
      <c r="BT717" s="31"/>
      <c r="BU717" s="31"/>
      <c r="BV717" s="31"/>
      <c r="BW717" s="31"/>
      <c r="BX717" s="31"/>
      <c r="BY717" s="31"/>
      <c r="BZ717" s="31"/>
      <c r="CA717" s="31"/>
      <c r="CB717" s="31"/>
      <c r="CC717" s="31"/>
      <c r="CD717" s="31"/>
      <c r="CE717" s="31"/>
      <c r="CF717" s="31"/>
      <c r="CG717" s="31"/>
      <c r="CH717" s="31"/>
      <c r="CI717" s="31"/>
      <c r="CJ717" s="31"/>
      <c r="CK717" s="31"/>
      <c r="CL717" s="31"/>
      <c r="CM717" s="31"/>
      <c r="CN717" s="31"/>
      <c r="CO717" s="31"/>
      <c r="CP717" s="31"/>
      <c r="CQ717" s="31"/>
      <c r="CR717" s="31"/>
      <c r="CS717" s="31"/>
      <c r="CT717" s="31"/>
      <c r="CU717" s="31"/>
      <c r="CV717" s="31"/>
    </row>
    <row r="718" spans="1:100" x14ac:dyDescent="0.3">
      <c r="A718" s="31"/>
      <c r="B718" s="31"/>
      <c r="C718" s="31"/>
      <c r="D718" s="31"/>
      <c r="E718" s="31"/>
      <c r="F718" s="31"/>
      <c r="AQ718" s="31"/>
      <c r="AR718" s="31"/>
      <c r="BH718" s="31"/>
      <c r="BI718" s="31"/>
      <c r="BJ718" s="31"/>
      <c r="BK718" s="31"/>
      <c r="BL718" s="31"/>
      <c r="BM718" s="31"/>
      <c r="BN718" s="31"/>
      <c r="BO718" s="31"/>
      <c r="BP718" s="31"/>
      <c r="BQ718" s="31"/>
      <c r="BR718" s="31"/>
      <c r="BS718" s="31"/>
      <c r="BT718" s="31"/>
      <c r="BU718" s="31"/>
      <c r="BV718" s="31"/>
      <c r="BW718" s="31"/>
      <c r="BX718" s="31"/>
      <c r="BY718" s="31"/>
      <c r="BZ718" s="31"/>
      <c r="CA718" s="31"/>
      <c r="CB718" s="31"/>
      <c r="CC718" s="31"/>
      <c r="CD718" s="31"/>
      <c r="CE718" s="31"/>
      <c r="CF718" s="31"/>
      <c r="CG718" s="31"/>
      <c r="CH718" s="31"/>
      <c r="CI718" s="31"/>
      <c r="CJ718" s="31"/>
      <c r="CK718" s="31"/>
      <c r="CL718" s="31"/>
      <c r="CM718" s="31"/>
      <c r="CN718" s="31"/>
      <c r="CO718" s="31"/>
      <c r="CP718" s="31"/>
      <c r="CQ718" s="31"/>
      <c r="CR718" s="31"/>
      <c r="CS718" s="31"/>
      <c r="CT718" s="31"/>
      <c r="CU718" s="31"/>
      <c r="CV718" s="31"/>
    </row>
    <row r="719" spans="1:100" x14ac:dyDescent="0.3">
      <c r="A719" s="31"/>
      <c r="B719" s="31"/>
      <c r="C719" s="31"/>
      <c r="D719" s="31"/>
      <c r="E719" s="31"/>
      <c r="F719" s="31"/>
      <c r="AQ719" s="31"/>
      <c r="AR719" s="31"/>
      <c r="BH719" s="31"/>
      <c r="BI719" s="31"/>
      <c r="BJ719" s="31"/>
      <c r="BK719" s="31"/>
      <c r="BL719" s="31"/>
      <c r="BM719" s="31"/>
      <c r="BN719" s="31"/>
      <c r="BO719" s="31"/>
      <c r="BP719" s="31"/>
      <c r="BQ719" s="31"/>
      <c r="BR719" s="31"/>
      <c r="BS719" s="31"/>
      <c r="BT719" s="31"/>
      <c r="BU719" s="31"/>
      <c r="BV719" s="31"/>
      <c r="BW719" s="31"/>
      <c r="BX719" s="31"/>
      <c r="BY719" s="31"/>
      <c r="BZ719" s="31"/>
      <c r="CA719" s="31"/>
      <c r="CB719" s="31"/>
      <c r="CC719" s="31"/>
      <c r="CD719" s="31"/>
      <c r="CE719" s="31"/>
      <c r="CF719" s="31"/>
      <c r="CG719" s="31"/>
      <c r="CH719" s="31"/>
      <c r="CI719" s="31"/>
      <c r="CJ719" s="31"/>
      <c r="CK719" s="31"/>
      <c r="CL719" s="31"/>
      <c r="CM719" s="31"/>
      <c r="CN719" s="31"/>
      <c r="CO719" s="31"/>
      <c r="CP719" s="31"/>
      <c r="CQ719" s="31"/>
      <c r="CR719" s="31"/>
      <c r="CS719" s="31"/>
      <c r="CT719" s="31"/>
      <c r="CU719" s="31"/>
      <c r="CV719" s="31"/>
    </row>
    <row r="720" spans="1:100" x14ac:dyDescent="0.3">
      <c r="A720" s="31"/>
      <c r="B720" s="31"/>
      <c r="C720" s="31"/>
      <c r="D720" s="31"/>
      <c r="E720" s="31"/>
      <c r="F720" s="31"/>
      <c r="AQ720" s="31"/>
      <c r="AR720" s="31"/>
      <c r="BH720" s="31"/>
      <c r="BI720" s="31"/>
      <c r="BJ720" s="31"/>
      <c r="BK720" s="31"/>
      <c r="BL720" s="31"/>
      <c r="BM720" s="31"/>
      <c r="BN720" s="31"/>
      <c r="BO720" s="31"/>
      <c r="BP720" s="31"/>
      <c r="BQ720" s="31"/>
      <c r="BR720" s="31"/>
      <c r="BS720" s="31"/>
      <c r="BT720" s="31"/>
      <c r="BU720" s="31"/>
      <c r="BV720" s="31"/>
      <c r="BW720" s="31"/>
      <c r="BX720" s="31"/>
      <c r="BY720" s="31"/>
      <c r="BZ720" s="31"/>
      <c r="CA720" s="31"/>
      <c r="CB720" s="31"/>
      <c r="CC720" s="31"/>
      <c r="CD720" s="31"/>
      <c r="CE720" s="31"/>
      <c r="CF720" s="31"/>
      <c r="CG720" s="31"/>
      <c r="CH720" s="31"/>
      <c r="CI720" s="31"/>
      <c r="CJ720" s="31"/>
      <c r="CK720" s="31"/>
      <c r="CL720" s="31"/>
      <c r="CM720" s="31"/>
      <c r="CN720" s="31"/>
      <c r="CO720" s="31"/>
      <c r="CP720" s="31"/>
      <c r="CQ720" s="31"/>
      <c r="CR720" s="31"/>
      <c r="CS720" s="31"/>
      <c r="CT720" s="31"/>
      <c r="CU720" s="31"/>
      <c r="CV720" s="31"/>
    </row>
    <row r="721" spans="1:100" x14ac:dyDescent="0.3">
      <c r="A721" s="31"/>
      <c r="B721" s="31"/>
      <c r="C721" s="31"/>
      <c r="D721" s="31"/>
      <c r="E721" s="31"/>
      <c r="F721" s="31"/>
      <c r="AQ721" s="31"/>
      <c r="AR721" s="31"/>
      <c r="BH721" s="31"/>
      <c r="BI721" s="31"/>
      <c r="BJ721" s="31"/>
      <c r="BK721" s="31"/>
      <c r="BL721" s="31"/>
      <c r="BM721" s="31"/>
      <c r="BN721" s="31"/>
      <c r="BO721" s="31"/>
      <c r="BP721" s="31"/>
      <c r="BQ721" s="31"/>
      <c r="BR721" s="31"/>
      <c r="BS721" s="31"/>
      <c r="BT721" s="31"/>
      <c r="BU721" s="31"/>
      <c r="BV721" s="31"/>
      <c r="BW721" s="31"/>
      <c r="BX721" s="31"/>
      <c r="BY721" s="31"/>
      <c r="BZ721" s="31"/>
      <c r="CA721" s="31"/>
      <c r="CB721" s="31"/>
      <c r="CC721" s="31"/>
      <c r="CD721" s="31"/>
      <c r="CE721" s="31"/>
      <c r="CF721" s="31"/>
      <c r="CG721" s="31"/>
      <c r="CH721" s="31"/>
      <c r="CI721" s="31"/>
      <c r="CJ721" s="31"/>
      <c r="CK721" s="31"/>
      <c r="CL721" s="31"/>
      <c r="CM721" s="31"/>
      <c r="CN721" s="31"/>
      <c r="CO721" s="31"/>
      <c r="CP721" s="31"/>
      <c r="CQ721" s="31"/>
      <c r="CR721" s="31"/>
      <c r="CS721" s="31"/>
      <c r="CT721" s="31"/>
      <c r="CU721" s="31"/>
      <c r="CV721" s="31"/>
    </row>
    <row r="722" spans="1:100" x14ac:dyDescent="0.3">
      <c r="A722" s="31"/>
      <c r="B722" s="31"/>
      <c r="C722" s="31"/>
      <c r="D722" s="31"/>
      <c r="E722" s="31"/>
      <c r="F722" s="31"/>
      <c r="AQ722" s="31"/>
      <c r="AR722" s="31"/>
      <c r="BH722" s="31"/>
      <c r="BI722" s="31"/>
      <c r="BJ722" s="31"/>
      <c r="BK722" s="31"/>
      <c r="BL722" s="31"/>
      <c r="BM722" s="31"/>
      <c r="BN722" s="31"/>
      <c r="BO722" s="31"/>
      <c r="BP722" s="31"/>
      <c r="BQ722" s="31"/>
      <c r="BR722" s="31"/>
      <c r="BS722" s="31"/>
      <c r="BT722" s="31"/>
      <c r="BU722" s="31"/>
      <c r="BV722" s="31"/>
      <c r="BW722" s="31"/>
      <c r="BX722" s="31"/>
      <c r="BY722" s="31"/>
      <c r="BZ722" s="31"/>
      <c r="CA722" s="31"/>
      <c r="CB722" s="31"/>
      <c r="CC722" s="31"/>
      <c r="CD722" s="31"/>
      <c r="CE722" s="31"/>
      <c r="CF722" s="31"/>
      <c r="CG722" s="31"/>
      <c r="CH722" s="31"/>
      <c r="CI722" s="31"/>
      <c r="CJ722" s="31"/>
      <c r="CK722" s="31"/>
      <c r="CL722" s="31"/>
      <c r="CM722" s="31"/>
      <c r="CN722" s="31"/>
      <c r="CO722" s="31"/>
      <c r="CP722" s="31"/>
      <c r="CQ722" s="31"/>
      <c r="CR722" s="31"/>
      <c r="CS722" s="31"/>
      <c r="CT722" s="31"/>
      <c r="CU722" s="31"/>
      <c r="CV722" s="31"/>
    </row>
    <row r="723" spans="1:100" x14ac:dyDescent="0.3">
      <c r="A723" s="31"/>
      <c r="B723" s="31"/>
      <c r="C723" s="31"/>
      <c r="D723" s="31"/>
      <c r="E723" s="31"/>
      <c r="F723" s="31"/>
      <c r="AQ723" s="31"/>
      <c r="AR723" s="31"/>
      <c r="BH723" s="31"/>
      <c r="BI723" s="31"/>
      <c r="BJ723" s="31"/>
      <c r="BK723" s="31"/>
      <c r="BL723" s="31"/>
      <c r="BM723" s="31"/>
      <c r="BN723" s="31"/>
      <c r="BO723" s="31"/>
      <c r="BP723" s="31"/>
      <c r="BQ723" s="31"/>
      <c r="BR723" s="31"/>
      <c r="BS723" s="31"/>
      <c r="BT723" s="31"/>
      <c r="BU723" s="31"/>
      <c r="BV723" s="31"/>
      <c r="BW723" s="31"/>
      <c r="BX723" s="31"/>
      <c r="BY723" s="31"/>
      <c r="BZ723" s="31"/>
      <c r="CA723" s="31"/>
      <c r="CB723" s="31"/>
      <c r="CC723" s="31"/>
      <c r="CD723" s="31"/>
      <c r="CE723" s="31"/>
      <c r="CF723" s="31"/>
      <c r="CG723" s="31"/>
      <c r="CH723" s="31"/>
      <c r="CI723" s="31"/>
      <c r="CJ723" s="31"/>
      <c r="CK723" s="31"/>
      <c r="CL723" s="31"/>
      <c r="CM723" s="31"/>
      <c r="CN723" s="31"/>
      <c r="CO723" s="31"/>
      <c r="CP723" s="31"/>
      <c r="CQ723" s="31"/>
      <c r="CR723" s="31"/>
      <c r="CS723" s="31"/>
      <c r="CT723" s="31"/>
      <c r="CU723" s="31"/>
      <c r="CV723" s="31"/>
    </row>
    <row r="724" spans="1:100" x14ac:dyDescent="0.3">
      <c r="A724" s="31"/>
      <c r="B724" s="31"/>
      <c r="C724" s="31"/>
      <c r="D724" s="31"/>
      <c r="E724" s="31"/>
      <c r="F724" s="31"/>
      <c r="AQ724" s="31"/>
      <c r="AR724" s="31"/>
      <c r="BH724" s="31"/>
      <c r="BI724" s="31"/>
      <c r="BJ724" s="31"/>
      <c r="BK724" s="31"/>
      <c r="BL724" s="31"/>
      <c r="BM724" s="31"/>
      <c r="BN724" s="31"/>
      <c r="BO724" s="31"/>
      <c r="BP724" s="31"/>
      <c r="BQ724" s="31"/>
      <c r="BR724" s="31"/>
      <c r="BS724" s="31"/>
      <c r="BT724" s="31"/>
      <c r="BU724" s="31"/>
      <c r="BV724" s="31"/>
      <c r="BW724" s="31"/>
      <c r="BX724" s="31"/>
      <c r="BY724" s="31"/>
      <c r="BZ724" s="31"/>
      <c r="CA724" s="31"/>
      <c r="CB724" s="31"/>
      <c r="CC724" s="31"/>
      <c r="CD724" s="31"/>
      <c r="CE724" s="31"/>
      <c r="CF724" s="31"/>
      <c r="CG724" s="31"/>
      <c r="CH724" s="31"/>
      <c r="CI724" s="31"/>
      <c r="CJ724" s="31"/>
      <c r="CK724" s="31"/>
      <c r="CL724" s="31"/>
      <c r="CM724" s="31"/>
      <c r="CN724" s="31"/>
      <c r="CO724" s="31"/>
      <c r="CP724" s="31"/>
      <c r="CQ724" s="31"/>
      <c r="CR724" s="31"/>
      <c r="CS724" s="31"/>
      <c r="CT724" s="31"/>
      <c r="CU724" s="31"/>
      <c r="CV724" s="31"/>
    </row>
    <row r="725" spans="1:100" x14ac:dyDescent="0.3">
      <c r="A725" s="31"/>
      <c r="B725" s="31"/>
      <c r="C725" s="31"/>
      <c r="D725" s="31"/>
      <c r="E725" s="31"/>
      <c r="F725" s="31"/>
      <c r="AQ725" s="31"/>
      <c r="AR725" s="31"/>
      <c r="BH725" s="31"/>
      <c r="BI725" s="31"/>
      <c r="BJ725" s="31"/>
      <c r="BK725" s="31"/>
      <c r="BL725" s="31"/>
      <c r="BM725" s="31"/>
      <c r="BN725" s="31"/>
      <c r="BO725" s="31"/>
      <c r="BP725" s="31"/>
      <c r="BQ725" s="31"/>
      <c r="BR725" s="31"/>
      <c r="BS725" s="31"/>
      <c r="BT725" s="31"/>
      <c r="BU725" s="31"/>
      <c r="BV725" s="31"/>
      <c r="BW725" s="31"/>
      <c r="BX725" s="31"/>
      <c r="BY725" s="31"/>
      <c r="BZ725" s="31"/>
      <c r="CA725" s="31"/>
      <c r="CB725" s="31"/>
      <c r="CC725" s="31"/>
      <c r="CD725" s="31"/>
      <c r="CE725" s="31"/>
      <c r="CF725" s="31"/>
      <c r="CG725" s="31"/>
      <c r="CH725" s="31"/>
      <c r="CI725" s="31"/>
      <c r="CJ725" s="31"/>
      <c r="CK725" s="31"/>
      <c r="CL725" s="31"/>
      <c r="CM725" s="31"/>
      <c r="CN725" s="31"/>
      <c r="CO725" s="31"/>
      <c r="CP725" s="31"/>
      <c r="CQ725" s="31"/>
      <c r="CR725" s="31"/>
      <c r="CS725" s="31"/>
      <c r="CT725" s="31"/>
      <c r="CU725" s="31"/>
      <c r="CV725" s="31"/>
    </row>
    <row r="726" spans="1:100" x14ac:dyDescent="0.3">
      <c r="A726" s="31"/>
      <c r="B726" s="31"/>
      <c r="C726" s="31"/>
      <c r="D726" s="31"/>
      <c r="E726" s="31"/>
      <c r="F726" s="31"/>
      <c r="AQ726" s="31"/>
      <c r="AR726" s="31"/>
      <c r="BH726" s="31"/>
      <c r="BI726" s="31"/>
      <c r="BJ726" s="31"/>
      <c r="BK726" s="31"/>
      <c r="BL726" s="31"/>
      <c r="BM726" s="31"/>
      <c r="BN726" s="31"/>
      <c r="BO726" s="31"/>
      <c r="BP726" s="31"/>
      <c r="BQ726" s="31"/>
      <c r="BR726" s="31"/>
      <c r="BS726" s="31"/>
      <c r="BT726" s="31"/>
      <c r="BU726" s="31"/>
      <c r="BV726" s="31"/>
      <c r="BW726" s="31"/>
      <c r="BX726" s="31"/>
      <c r="BY726" s="31"/>
      <c r="BZ726" s="31"/>
      <c r="CA726" s="31"/>
      <c r="CB726" s="31"/>
      <c r="CC726" s="31"/>
      <c r="CD726" s="31"/>
      <c r="CE726" s="31"/>
      <c r="CF726" s="31"/>
      <c r="CG726" s="31"/>
      <c r="CH726" s="31"/>
      <c r="CI726" s="31"/>
      <c r="CJ726" s="31"/>
      <c r="CK726" s="31"/>
      <c r="CL726" s="31"/>
      <c r="CM726" s="31"/>
      <c r="CN726" s="31"/>
      <c r="CO726" s="31"/>
      <c r="CP726" s="31"/>
      <c r="CQ726" s="31"/>
      <c r="CR726" s="31"/>
      <c r="CS726" s="31"/>
      <c r="CT726" s="31"/>
      <c r="CU726" s="31"/>
      <c r="CV726" s="31"/>
    </row>
    <row r="727" spans="1:100" x14ac:dyDescent="0.3">
      <c r="A727" s="31"/>
      <c r="B727" s="31"/>
      <c r="C727" s="31"/>
      <c r="D727" s="31"/>
      <c r="E727" s="31"/>
      <c r="F727" s="31"/>
      <c r="AQ727" s="31"/>
      <c r="AR727" s="31"/>
      <c r="BH727" s="31"/>
      <c r="BI727" s="31"/>
      <c r="BJ727" s="31"/>
      <c r="BK727" s="31"/>
      <c r="BL727" s="31"/>
      <c r="BM727" s="31"/>
      <c r="BN727" s="31"/>
      <c r="BO727" s="31"/>
      <c r="BP727" s="31"/>
      <c r="BQ727" s="31"/>
      <c r="BR727" s="31"/>
      <c r="BS727" s="31"/>
      <c r="BT727" s="31"/>
      <c r="BU727" s="31"/>
      <c r="BV727" s="31"/>
      <c r="BW727" s="31"/>
      <c r="BX727" s="31"/>
      <c r="BY727" s="31"/>
      <c r="BZ727" s="31"/>
      <c r="CA727" s="31"/>
      <c r="CB727" s="31"/>
      <c r="CC727" s="31"/>
      <c r="CD727" s="31"/>
      <c r="CE727" s="31"/>
      <c r="CF727" s="31"/>
      <c r="CG727" s="31"/>
      <c r="CH727" s="31"/>
      <c r="CI727" s="31"/>
      <c r="CJ727" s="31"/>
      <c r="CK727" s="31"/>
      <c r="CL727" s="31"/>
      <c r="CM727" s="31"/>
      <c r="CN727" s="31"/>
      <c r="CO727" s="31"/>
      <c r="CP727" s="31"/>
      <c r="CQ727" s="31"/>
      <c r="CR727" s="31"/>
      <c r="CS727" s="31"/>
      <c r="CT727" s="31"/>
      <c r="CU727" s="31"/>
      <c r="CV727" s="31"/>
    </row>
    <row r="728" spans="1:100" x14ac:dyDescent="0.3">
      <c r="A728" s="31"/>
      <c r="B728" s="31"/>
      <c r="C728" s="31"/>
      <c r="D728" s="31"/>
      <c r="E728" s="31"/>
      <c r="F728" s="31"/>
      <c r="AQ728" s="31"/>
      <c r="AR728" s="31"/>
      <c r="BH728" s="31"/>
      <c r="BI728" s="31"/>
      <c r="BJ728" s="31"/>
      <c r="BK728" s="31"/>
      <c r="BL728" s="31"/>
      <c r="BM728" s="31"/>
      <c r="BN728" s="31"/>
      <c r="BO728" s="31"/>
      <c r="BP728" s="31"/>
      <c r="BQ728" s="31"/>
      <c r="BR728" s="31"/>
      <c r="BS728" s="31"/>
      <c r="BT728" s="31"/>
      <c r="BU728" s="31"/>
      <c r="BV728" s="31"/>
      <c r="BW728" s="31"/>
      <c r="BX728" s="31"/>
      <c r="BY728" s="31"/>
      <c r="BZ728" s="31"/>
      <c r="CA728" s="31"/>
      <c r="CB728" s="31"/>
      <c r="CC728" s="31"/>
      <c r="CD728" s="31"/>
      <c r="CE728" s="31"/>
      <c r="CF728" s="31"/>
      <c r="CG728" s="31"/>
      <c r="CH728" s="31"/>
      <c r="CI728" s="31"/>
      <c r="CJ728" s="31"/>
      <c r="CK728" s="31"/>
      <c r="CL728" s="31"/>
      <c r="CM728" s="31"/>
      <c r="CN728" s="31"/>
      <c r="CO728" s="31"/>
      <c r="CP728" s="31"/>
      <c r="CQ728" s="31"/>
      <c r="CR728" s="31"/>
      <c r="CS728" s="31"/>
      <c r="CT728" s="31"/>
      <c r="CU728" s="31"/>
      <c r="CV728" s="31"/>
    </row>
    <row r="729" spans="1:100" x14ac:dyDescent="0.3">
      <c r="A729" s="31"/>
      <c r="B729" s="31"/>
      <c r="C729" s="31"/>
      <c r="D729" s="31"/>
      <c r="E729" s="31"/>
      <c r="F729" s="31"/>
      <c r="AQ729" s="31"/>
      <c r="AR729" s="31"/>
      <c r="BH729" s="31"/>
      <c r="BI729" s="31"/>
      <c r="BJ729" s="31"/>
      <c r="BK729" s="31"/>
      <c r="BL729" s="31"/>
      <c r="BM729" s="31"/>
      <c r="BN729" s="31"/>
      <c r="BO729" s="31"/>
      <c r="BP729" s="31"/>
      <c r="BQ729" s="31"/>
      <c r="BR729" s="31"/>
      <c r="BS729" s="31"/>
      <c r="BT729" s="31"/>
      <c r="BU729" s="31"/>
      <c r="BV729" s="31"/>
      <c r="BW729" s="31"/>
      <c r="BX729" s="31"/>
      <c r="BY729" s="31"/>
      <c r="BZ729" s="31"/>
      <c r="CA729" s="31"/>
      <c r="CB729" s="31"/>
      <c r="CC729" s="31"/>
      <c r="CD729" s="31"/>
      <c r="CE729" s="31"/>
      <c r="CF729" s="31"/>
      <c r="CG729" s="31"/>
      <c r="CH729" s="31"/>
      <c r="CI729" s="31"/>
      <c r="CJ729" s="31"/>
      <c r="CK729" s="31"/>
      <c r="CL729" s="31"/>
      <c r="CM729" s="31"/>
      <c r="CN729" s="31"/>
      <c r="CO729" s="31"/>
      <c r="CP729" s="31"/>
      <c r="CQ729" s="31"/>
      <c r="CR729" s="31"/>
      <c r="CS729" s="31"/>
      <c r="CT729" s="31"/>
      <c r="CU729" s="31"/>
      <c r="CV729" s="31"/>
    </row>
    <row r="730" spans="1:100" x14ac:dyDescent="0.3">
      <c r="A730" s="31"/>
      <c r="B730" s="31"/>
      <c r="C730" s="31"/>
      <c r="D730" s="31"/>
      <c r="E730" s="31"/>
      <c r="F730" s="31"/>
      <c r="AQ730" s="31"/>
      <c r="AR730" s="31"/>
      <c r="BH730" s="31"/>
      <c r="BI730" s="31"/>
      <c r="BJ730" s="31"/>
      <c r="BK730" s="31"/>
      <c r="BL730" s="31"/>
      <c r="BM730" s="31"/>
      <c r="BN730" s="31"/>
      <c r="BO730" s="31"/>
      <c r="BP730" s="31"/>
      <c r="BQ730" s="31"/>
      <c r="BR730" s="31"/>
      <c r="BS730" s="31"/>
      <c r="BT730" s="31"/>
      <c r="BU730" s="31"/>
      <c r="BV730" s="31"/>
      <c r="BW730" s="31"/>
      <c r="BX730" s="31"/>
      <c r="BY730" s="31"/>
      <c r="BZ730" s="31"/>
      <c r="CA730" s="31"/>
      <c r="CB730" s="31"/>
      <c r="CC730" s="31"/>
      <c r="CD730" s="31"/>
      <c r="CE730" s="31"/>
      <c r="CF730" s="31"/>
      <c r="CG730" s="31"/>
      <c r="CH730" s="31"/>
      <c r="CI730" s="31"/>
      <c r="CJ730" s="31"/>
      <c r="CK730" s="31"/>
      <c r="CL730" s="31"/>
      <c r="CM730" s="31"/>
      <c r="CN730" s="31"/>
      <c r="CO730" s="31"/>
      <c r="CP730" s="31"/>
      <c r="CQ730" s="31"/>
      <c r="CR730" s="31"/>
      <c r="CS730" s="31"/>
      <c r="CT730" s="31"/>
      <c r="CU730" s="31"/>
      <c r="CV730" s="31"/>
    </row>
    <row r="731" spans="1:100" x14ac:dyDescent="0.3">
      <c r="A731" s="31"/>
      <c r="B731" s="31"/>
      <c r="C731" s="31"/>
      <c r="D731" s="31"/>
      <c r="E731" s="31"/>
      <c r="F731" s="31"/>
      <c r="AQ731" s="31"/>
      <c r="AR731" s="31"/>
      <c r="BH731" s="31"/>
      <c r="BI731" s="31"/>
      <c r="BJ731" s="31"/>
      <c r="BK731" s="31"/>
      <c r="BL731" s="31"/>
      <c r="BM731" s="31"/>
      <c r="BN731" s="31"/>
      <c r="BO731" s="31"/>
      <c r="BP731" s="31"/>
      <c r="BQ731" s="31"/>
      <c r="BR731" s="31"/>
      <c r="BS731" s="31"/>
      <c r="BT731" s="31"/>
      <c r="BU731" s="31"/>
      <c r="BV731" s="31"/>
      <c r="BW731" s="31"/>
      <c r="BX731" s="31"/>
      <c r="BY731" s="31"/>
      <c r="BZ731" s="31"/>
      <c r="CA731" s="31"/>
      <c r="CB731" s="31"/>
      <c r="CC731" s="31"/>
      <c r="CD731" s="31"/>
      <c r="CE731" s="31"/>
      <c r="CF731" s="31"/>
      <c r="CG731" s="31"/>
      <c r="CH731" s="31"/>
      <c r="CI731" s="31"/>
      <c r="CJ731" s="31"/>
      <c r="CK731" s="31"/>
      <c r="CL731" s="31"/>
      <c r="CM731" s="31"/>
      <c r="CN731" s="31"/>
      <c r="CO731" s="31"/>
      <c r="CP731" s="31"/>
      <c r="CQ731" s="31"/>
      <c r="CR731" s="31"/>
      <c r="CS731" s="31"/>
      <c r="CT731" s="31"/>
      <c r="CU731" s="31"/>
      <c r="CV731" s="31"/>
    </row>
    <row r="732" spans="1:100" x14ac:dyDescent="0.3">
      <c r="A732" s="31"/>
      <c r="B732" s="31"/>
      <c r="C732" s="31"/>
      <c r="D732" s="31"/>
      <c r="E732" s="31"/>
      <c r="F732" s="31"/>
      <c r="AQ732" s="31"/>
      <c r="AR732" s="31"/>
      <c r="BH732" s="31"/>
      <c r="BI732" s="31"/>
      <c r="BJ732" s="31"/>
      <c r="BK732" s="31"/>
      <c r="BL732" s="31"/>
      <c r="BM732" s="31"/>
      <c r="BN732" s="31"/>
      <c r="BO732" s="31"/>
      <c r="BP732" s="31"/>
      <c r="BQ732" s="31"/>
      <c r="BR732" s="31"/>
      <c r="BS732" s="31"/>
      <c r="BT732" s="31"/>
      <c r="BU732" s="31"/>
      <c r="BV732" s="31"/>
      <c r="BW732" s="31"/>
      <c r="BX732" s="31"/>
      <c r="BY732" s="31"/>
      <c r="BZ732" s="31"/>
      <c r="CA732" s="31"/>
      <c r="CB732" s="31"/>
      <c r="CC732" s="31"/>
      <c r="CD732" s="31"/>
      <c r="CE732" s="31"/>
      <c r="CF732" s="31"/>
      <c r="CG732" s="31"/>
      <c r="CH732" s="31"/>
      <c r="CI732" s="31"/>
      <c r="CJ732" s="31"/>
      <c r="CK732" s="31"/>
      <c r="CL732" s="31"/>
      <c r="CM732" s="31"/>
      <c r="CN732" s="31"/>
      <c r="CO732" s="31"/>
      <c r="CP732" s="31"/>
      <c r="CQ732" s="31"/>
      <c r="CR732" s="31"/>
      <c r="CS732" s="31"/>
      <c r="CT732" s="31"/>
      <c r="CU732" s="31"/>
      <c r="CV732" s="31"/>
    </row>
    <row r="733" spans="1:100" x14ac:dyDescent="0.3">
      <c r="A733" s="31"/>
      <c r="B733" s="31"/>
      <c r="C733" s="31"/>
      <c r="D733" s="31"/>
      <c r="E733" s="31"/>
      <c r="F733" s="31"/>
      <c r="AQ733" s="31"/>
      <c r="AR733" s="31"/>
      <c r="BH733" s="31"/>
      <c r="BI733" s="31"/>
      <c r="BJ733" s="31"/>
      <c r="BK733" s="31"/>
      <c r="BL733" s="31"/>
      <c r="BM733" s="31"/>
      <c r="BN733" s="31"/>
      <c r="BO733" s="31"/>
      <c r="BP733" s="31"/>
      <c r="BQ733" s="31"/>
      <c r="BR733" s="31"/>
      <c r="BS733" s="31"/>
      <c r="BT733" s="31"/>
      <c r="BU733" s="31"/>
      <c r="BV733" s="31"/>
      <c r="BW733" s="31"/>
      <c r="BX733" s="31"/>
      <c r="BY733" s="31"/>
      <c r="BZ733" s="31"/>
      <c r="CA733" s="31"/>
      <c r="CB733" s="31"/>
      <c r="CC733" s="31"/>
      <c r="CD733" s="31"/>
      <c r="CE733" s="31"/>
      <c r="CF733" s="31"/>
      <c r="CG733" s="31"/>
      <c r="CH733" s="31"/>
      <c r="CI733" s="31"/>
      <c r="CJ733" s="31"/>
      <c r="CK733" s="31"/>
      <c r="CL733" s="31"/>
      <c r="CM733" s="31"/>
      <c r="CN733" s="31"/>
      <c r="CO733" s="31"/>
      <c r="CP733" s="31"/>
      <c r="CQ733" s="31"/>
      <c r="CR733" s="31"/>
      <c r="CS733" s="31"/>
      <c r="CT733" s="31"/>
      <c r="CU733" s="31"/>
      <c r="CV733" s="31"/>
    </row>
    <row r="734" spans="1:100" x14ac:dyDescent="0.3">
      <c r="A734" s="31"/>
      <c r="B734" s="31"/>
      <c r="C734" s="31"/>
      <c r="D734" s="31"/>
      <c r="E734" s="31"/>
      <c r="F734" s="31"/>
      <c r="AQ734" s="31"/>
      <c r="AR734" s="31"/>
      <c r="BH734" s="31"/>
      <c r="BI734" s="31"/>
      <c r="BJ734" s="31"/>
      <c r="BK734" s="31"/>
      <c r="BL734" s="31"/>
      <c r="BM734" s="31"/>
      <c r="BN734" s="31"/>
      <c r="BO734" s="31"/>
      <c r="BP734" s="31"/>
      <c r="BQ734" s="31"/>
      <c r="BR734" s="31"/>
      <c r="BS734" s="31"/>
      <c r="BT734" s="31"/>
      <c r="BU734" s="31"/>
      <c r="BV734" s="31"/>
      <c r="BW734" s="31"/>
      <c r="BX734" s="31"/>
      <c r="BY734" s="31"/>
      <c r="BZ734" s="31"/>
      <c r="CA734" s="31"/>
      <c r="CB734" s="31"/>
      <c r="CC734" s="31"/>
      <c r="CD734" s="31"/>
      <c r="CE734" s="31"/>
      <c r="CF734" s="31"/>
      <c r="CG734" s="31"/>
      <c r="CH734" s="31"/>
      <c r="CI734" s="31"/>
      <c r="CJ734" s="31"/>
      <c r="CK734" s="31"/>
      <c r="CL734" s="31"/>
      <c r="CM734" s="31"/>
      <c r="CN734" s="31"/>
      <c r="CO734" s="31"/>
      <c r="CP734" s="31"/>
      <c r="CQ734" s="31"/>
      <c r="CR734" s="31"/>
      <c r="CS734" s="31"/>
      <c r="CT734" s="31"/>
      <c r="CU734" s="31"/>
      <c r="CV734" s="31"/>
    </row>
    <row r="735" spans="1:100" x14ac:dyDescent="0.3">
      <c r="A735" s="31"/>
      <c r="B735" s="31"/>
      <c r="C735" s="31"/>
      <c r="D735" s="31"/>
      <c r="E735" s="31"/>
      <c r="F735" s="31"/>
      <c r="AQ735" s="31"/>
      <c r="AR735" s="31"/>
      <c r="BH735" s="31"/>
      <c r="BI735" s="31"/>
      <c r="BJ735" s="31"/>
      <c r="BK735" s="31"/>
      <c r="BL735" s="31"/>
      <c r="BM735" s="31"/>
      <c r="BN735" s="31"/>
      <c r="BO735" s="31"/>
      <c r="BP735" s="31"/>
      <c r="BQ735" s="31"/>
      <c r="BR735" s="31"/>
      <c r="BS735" s="31"/>
      <c r="BT735" s="31"/>
      <c r="BU735" s="31"/>
      <c r="BV735" s="31"/>
      <c r="BW735" s="31"/>
      <c r="BX735" s="31"/>
      <c r="BY735" s="31"/>
      <c r="BZ735" s="31"/>
      <c r="CA735" s="31"/>
      <c r="CB735" s="31"/>
      <c r="CC735" s="31"/>
      <c r="CD735" s="31"/>
      <c r="CE735" s="31"/>
      <c r="CF735" s="31"/>
      <c r="CG735" s="31"/>
      <c r="CH735" s="31"/>
      <c r="CI735" s="31"/>
      <c r="CJ735" s="31"/>
      <c r="CK735" s="31"/>
      <c r="CL735" s="31"/>
      <c r="CM735" s="31"/>
      <c r="CN735" s="31"/>
      <c r="CO735" s="31"/>
      <c r="CP735" s="31"/>
      <c r="CQ735" s="31"/>
      <c r="CR735" s="31"/>
      <c r="CS735" s="31"/>
      <c r="CT735" s="31"/>
      <c r="CU735" s="31"/>
      <c r="CV735" s="31"/>
    </row>
    <row r="736" spans="1:100" x14ac:dyDescent="0.3">
      <c r="A736" s="31"/>
      <c r="B736" s="31"/>
      <c r="C736" s="31"/>
      <c r="D736" s="31"/>
      <c r="E736" s="31"/>
      <c r="F736" s="31"/>
      <c r="AQ736" s="31"/>
      <c r="AR736" s="31"/>
      <c r="BH736" s="31"/>
      <c r="BI736" s="31"/>
      <c r="BJ736" s="31"/>
      <c r="BK736" s="31"/>
      <c r="BL736" s="31"/>
      <c r="BM736" s="31"/>
      <c r="BN736" s="31"/>
      <c r="BO736" s="31"/>
      <c r="BP736" s="31"/>
      <c r="BQ736" s="31"/>
      <c r="BR736" s="31"/>
      <c r="BS736" s="31"/>
      <c r="BT736" s="31"/>
      <c r="BU736" s="31"/>
      <c r="BV736" s="31"/>
      <c r="BW736" s="31"/>
      <c r="BX736" s="31"/>
      <c r="BY736" s="31"/>
      <c r="BZ736" s="31"/>
      <c r="CA736" s="31"/>
      <c r="CB736" s="31"/>
      <c r="CC736" s="31"/>
      <c r="CD736" s="31"/>
      <c r="CE736" s="31"/>
      <c r="CF736" s="31"/>
      <c r="CG736" s="31"/>
      <c r="CH736" s="31"/>
      <c r="CI736" s="31"/>
      <c r="CJ736" s="31"/>
      <c r="CK736" s="31"/>
      <c r="CL736" s="31"/>
      <c r="CM736" s="31"/>
      <c r="CN736" s="31"/>
      <c r="CO736" s="31"/>
      <c r="CP736" s="31"/>
      <c r="CQ736" s="31"/>
      <c r="CR736" s="31"/>
      <c r="CS736" s="31"/>
      <c r="CT736" s="31"/>
      <c r="CU736" s="31"/>
      <c r="CV736" s="31"/>
    </row>
    <row r="737" spans="1:100" x14ac:dyDescent="0.3">
      <c r="A737" s="31"/>
      <c r="B737" s="31"/>
      <c r="C737" s="31"/>
      <c r="D737" s="31"/>
      <c r="E737" s="31"/>
      <c r="F737" s="31"/>
      <c r="AQ737" s="31"/>
      <c r="AR737" s="31"/>
      <c r="BH737" s="31"/>
      <c r="BI737" s="31"/>
      <c r="BJ737" s="31"/>
      <c r="BK737" s="31"/>
      <c r="BL737" s="31"/>
      <c r="BM737" s="31"/>
      <c r="BN737" s="31"/>
      <c r="BO737" s="31"/>
      <c r="BP737" s="31"/>
      <c r="BQ737" s="31"/>
      <c r="BR737" s="31"/>
      <c r="BS737" s="31"/>
      <c r="BT737" s="31"/>
      <c r="BU737" s="31"/>
      <c r="BV737" s="31"/>
      <c r="BW737" s="31"/>
      <c r="BX737" s="31"/>
      <c r="BY737" s="31"/>
      <c r="BZ737" s="31"/>
      <c r="CA737" s="31"/>
      <c r="CB737" s="31"/>
      <c r="CC737" s="31"/>
      <c r="CD737" s="31"/>
      <c r="CE737" s="31"/>
      <c r="CF737" s="31"/>
      <c r="CG737" s="31"/>
      <c r="CH737" s="31"/>
      <c r="CI737" s="31"/>
      <c r="CJ737" s="31"/>
      <c r="CK737" s="31"/>
      <c r="CL737" s="31"/>
      <c r="CM737" s="31"/>
      <c r="CN737" s="31"/>
      <c r="CO737" s="31"/>
      <c r="CP737" s="31"/>
      <c r="CQ737" s="31"/>
      <c r="CR737" s="31"/>
      <c r="CS737" s="31"/>
      <c r="CT737" s="31"/>
      <c r="CU737" s="31"/>
      <c r="CV737" s="31"/>
    </row>
    <row r="738" spans="1:100" x14ac:dyDescent="0.3">
      <c r="A738" s="31"/>
      <c r="B738" s="31"/>
      <c r="C738" s="31"/>
      <c r="D738" s="31"/>
      <c r="E738" s="31"/>
      <c r="F738" s="31"/>
      <c r="AQ738" s="31"/>
      <c r="AR738" s="31"/>
      <c r="BH738" s="31"/>
      <c r="BI738" s="31"/>
      <c r="BJ738" s="31"/>
      <c r="BK738" s="31"/>
      <c r="BL738" s="31"/>
      <c r="BM738" s="31"/>
      <c r="BN738" s="31"/>
      <c r="BO738" s="31"/>
      <c r="BP738" s="31"/>
      <c r="BQ738" s="31"/>
      <c r="BR738" s="31"/>
      <c r="BS738" s="31"/>
      <c r="BT738" s="31"/>
      <c r="BU738" s="31"/>
      <c r="BV738" s="31"/>
      <c r="BW738" s="31"/>
      <c r="BX738" s="31"/>
      <c r="BY738" s="31"/>
      <c r="BZ738" s="31"/>
      <c r="CA738" s="31"/>
      <c r="CB738" s="31"/>
      <c r="CC738" s="31"/>
      <c r="CD738" s="31"/>
      <c r="CE738" s="31"/>
      <c r="CF738" s="31"/>
      <c r="CG738" s="31"/>
      <c r="CH738" s="31"/>
      <c r="CI738" s="31"/>
      <c r="CJ738" s="31"/>
      <c r="CK738" s="31"/>
      <c r="CL738" s="31"/>
      <c r="CM738" s="31"/>
      <c r="CN738" s="31"/>
      <c r="CO738" s="31"/>
      <c r="CP738" s="31"/>
      <c r="CQ738" s="31"/>
      <c r="CR738" s="31"/>
      <c r="CS738" s="31"/>
      <c r="CT738" s="31"/>
      <c r="CU738" s="31"/>
      <c r="CV738" s="31"/>
    </row>
    <row r="739" spans="1:100" x14ac:dyDescent="0.3">
      <c r="A739" s="31"/>
      <c r="B739" s="31"/>
      <c r="C739" s="31"/>
      <c r="D739" s="31"/>
      <c r="E739" s="31"/>
      <c r="F739" s="31"/>
      <c r="AQ739" s="31"/>
      <c r="AR739" s="31"/>
      <c r="BH739" s="31"/>
      <c r="BI739" s="31"/>
      <c r="BJ739" s="31"/>
      <c r="BK739" s="31"/>
      <c r="BL739" s="31"/>
      <c r="BM739" s="31"/>
      <c r="BN739" s="31"/>
      <c r="BO739" s="31"/>
      <c r="BP739" s="31"/>
      <c r="BQ739" s="31"/>
      <c r="BR739" s="31"/>
      <c r="BS739" s="31"/>
      <c r="BT739" s="31"/>
      <c r="BU739" s="31"/>
      <c r="BV739" s="31"/>
      <c r="BW739" s="31"/>
      <c r="BX739" s="31"/>
      <c r="BY739" s="31"/>
      <c r="BZ739" s="31"/>
      <c r="CA739" s="31"/>
      <c r="CB739" s="31"/>
      <c r="CC739" s="31"/>
      <c r="CD739" s="31"/>
      <c r="CE739" s="31"/>
      <c r="CF739" s="31"/>
      <c r="CG739" s="31"/>
      <c r="CH739" s="31"/>
      <c r="CI739" s="31"/>
      <c r="CJ739" s="31"/>
      <c r="CK739" s="31"/>
      <c r="CL739" s="31"/>
      <c r="CM739" s="31"/>
      <c r="CN739" s="31"/>
      <c r="CO739" s="31"/>
      <c r="CP739" s="31"/>
      <c r="CQ739" s="31"/>
      <c r="CR739" s="31"/>
      <c r="CS739" s="31"/>
      <c r="CT739" s="31"/>
      <c r="CU739" s="31"/>
      <c r="CV739" s="31"/>
    </row>
    <row r="740" spans="1:100" x14ac:dyDescent="0.3">
      <c r="A740" s="31"/>
      <c r="B740" s="31"/>
      <c r="C740" s="31"/>
      <c r="D740" s="31"/>
      <c r="E740" s="31"/>
      <c r="F740" s="31"/>
      <c r="AQ740" s="31"/>
      <c r="AR740" s="31"/>
      <c r="BH740" s="31"/>
      <c r="BI740" s="31"/>
      <c r="BJ740" s="31"/>
      <c r="BK740" s="31"/>
      <c r="BL740" s="31"/>
      <c r="BM740" s="31"/>
      <c r="BN740" s="31"/>
      <c r="BO740" s="31"/>
      <c r="BP740" s="31"/>
      <c r="BQ740" s="31"/>
      <c r="BR740" s="31"/>
      <c r="BS740" s="31"/>
      <c r="BT740" s="31"/>
      <c r="BU740" s="31"/>
      <c r="BV740" s="31"/>
      <c r="BW740" s="31"/>
      <c r="BX740" s="31"/>
      <c r="BY740" s="31"/>
      <c r="BZ740" s="31"/>
      <c r="CA740" s="31"/>
      <c r="CB740" s="31"/>
      <c r="CC740" s="31"/>
      <c r="CD740" s="31"/>
      <c r="CE740" s="31"/>
      <c r="CF740" s="31"/>
      <c r="CG740" s="31"/>
      <c r="CH740" s="31"/>
      <c r="CI740" s="31"/>
      <c r="CJ740" s="31"/>
      <c r="CK740" s="31"/>
      <c r="CL740" s="31"/>
      <c r="CM740" s="31"/>
      <c r="CN740" s="31"/>
      <c r="CO740" s="31"/>
      <c r="CP740" s="31"/>
      <c r="CQ740" s="31"/>
      <c r="CR740" s="31"/>
      <c r="CS740" s="31"/>
      <c r="CT740" s="31"/>
      <c r="CU740" s="31"/>
      <c r="CV740" s="31"/>
    </row>
    <row r="741" spans="1:100" x14ac:dyDescent="0.3">
      <c r="A741" s="31"/>
      <c r="B741" s="31"/>
      <c r="C741" s="31"/>
      <c r="D741" s="31"/>
      <c r="E741" s="31"/>
      <c r="F741" s="31"/>
      <c r="AQ741" s="31"/>
      <c r="AR741" s="31"/>
      <c r="BH741" s="31"/>
      <c r="BI741" s="31"/>
      <c r="BJ741" s="31"/>
      <c r="BK741" s="31"/>
      <c r="BL741" s="31"/>
      <c r="BM741" s="31"/>
      <c r="BN741" s="31"/>
      <c r="BO741" s="31"/>
      <c r="BP741" s="31"/>
      <c r="BQ741" s="31"/>
      <c r="BR741" s="31"/>
      <c r="BS741" s="31"/>
      <c r="BT741" s="31"/>
      <c r="BU741" s="31"/>
      <c r="BV741" s="31"/>
      <c r="BW741" s="31"/>
      <c r="BX741" s="31"/>
      <c r="BY741" s="31"/>
      <c r="BZ741" s="31"/>
      <c r="CA741" s="31"/>
      <c r="CB741" s="31"/>
      <c r="CC741" s="31"/>
      <c r="CD741" s="31"/>
      <c r="CE741" s="31"/>
      <c r="CF741" s="31"/>
      <c r="CG741" s="31"/>
      <c r="CH741" s="31"/>
      <c r="CI741" s="31"/>
      <c r="CJ741" s="31"/>
      <c r="CK741" s="31"/>
      <c r="CL741" s="31"/>
      <c r="CM741" s="31"/>
      <c r="CN741" s="31"/>
      <c r="CO741" s="31"/>
      <c r="CP741" s="31"/>
      <c r="CQ741" s="31"/>
      <c r="CR741" s="31"/>
      <c r="CS741" s="31"/>
      <c r="CT741" s="31"/>
      <c r="CU741" s="31"/>
      <c r="CV741" s="31"/>
    </row>
    <row r="742" spans="1:100" x14ac:dyDescent="0.3">
      <c r="A742" s="31"/>
      <c r="B742" s="31"/>
      <c r="C742" s="31"/>
      <c r="D742" s="31"/>
      <c r="E742" s="31"/>
      <c r="F742" s="31"/>
      <c r="AQ742" s="31"/>
      <c r="AR742" s="31"/>
      <c r="BH742" s="31"/>
      <c r="BI742" s="31"/>
      <c r="BJ742" s="31"/>
      <c r="BK742" s="31"/>
      <c r="BL742" s="31"/>
      <c r="BM742" s="31"/>
      <c r="BN742" s="31"/>
      <c r="BO742" s="31"/>
      <c r="BP742" s="31"/>
      <c r="BQ742" s="31"/>
      <c r="BR742" s="31"/>
      <c r="BS742" s="31"/>
      <c r="BT742" s="31"/>
      <c r="BU742" s="31"/>
      <c r="BV742" s="31"/>
      <c r="BW742" s="31"/>
      <c r="BX742" s="31"/>
      <c r="BY742" s="31"/>
      <c r="BZ742" s="31"/>
      <c r="CA742" s="31"/>
      <c r="CB742" s="31"/>
      <c r="CC742" s="31"/>
      <c r="CD742" s="31"/>
      <c r="CE742" s="31"/>
      <c r="CF742" s="31"/>
      <c r="CG742" s="31"/>
      <c r="CH742" s="31"/>
      <c r="CI742" s="31"/>
      <c r="CJ742" s="31"/>
      <c r="CK742" s="31"/>
      <c r="CL742" s="31"/>
      <c r="CM742" s="31"/>
      <c r="CN742" s="31"/>
      <c r="CO742" s="31"/>
      <c r="CP742" s="31"/>
      <c r="CQ742" s="31"/>
      <c r="CR742" s="31"/>
      <c r="CS742" s="31"/>
      <c r="CT742" s="31"/>
      <c r="CU742" s="31"/>
      <c r="CV742" s="31"/>
    </row>
    <row r="743" spans="1:100" x14ac:dyDescent="0.3">
      <c r="A743" s="31"/>
      <c r="B743" s="31"/>
      <c r="C743" s="31"/>
      <c r="D743" s="31"/>
      <c r="E743" s="31"/>
      <c r="F743" s="31"/>
      <c r="AQ743" s="31"/>
      <c r="AR743" s="31"/>
      <c r="BH743" s="31"/>
      <c r="BI743" s="31"/>
      <c r="BJ743" s="31"/>
      <c r="BK743" s="31"/>
      <c r="BL743" s="31"/>
      <c r="BM743" s="31"/>
      <c r="BN743" s="31"/>
      <c r="BO743" s="31"/>
      <c r="BP743" s="31"/>
      <c r="BQ743" s="31"/>
      <c r="BR743" s="31"/>
      <c r="BS743" s="31"/>
      <c r="BT743" s="31"/>
      <c r="BU743" s="31"/>
      <c r="BV743" s="31"/>
      <c r="BW743" s="31"/>
      <c r="BX743" s="31"/>
      <c r="BY743" s="31"/>
      <c r="BZ743" s="31"/>
      <c r="CA743" s="31"/>
      <c r="CB743" s="31"/>
      <c r="CC743" s="31"/>
      <c r="CD743" s="31"/>
      <c r="CE743" s="31"/>
      <c r="CF743" s="31"/>
      <c r="CG743" s="31"/>
      <c r="CH743" s="31"/>
      <c r="CI743" s="31"/>
      <c r="CJ743" s="31"/>
      <c r="CK743" s="31"/>
      <c r="CL743" s="31"/>
      <c r="CM743" s="31"/>
      <c r="CN743" s="31"/>
      <c r="CO743" s="31"/>
      <c r="CP743" s="31"/>
      <c r="CQ743" s="31"/>
      <c r="CR743" s="31"/>
      <c r="CS743" s="31"/>
      <c r="CT743" s="31"/>
      <c r="CU743" s="31"/>
      <c r="CV743" s="31"/>
    </row>
    <row r="744" spans="1:100" x14ac:dyDescent="0.3">
      <c r="A744" s="31"/>
      <c r="B744" s="31"/>
      <c r="C744" s="31"/>
      <c r="D744" s="31"/>
      <c r="E744" s="31"/>
      <c r="F744" s="31"/>
      <c r="AQ744" s="31"/>
      <c r="AR744" s="31"/>
      <c r="BH744" s="31"/>
      <c r="BI744" s="31"/>
      <c r="BJ744" s="31"/>
      <c r="BK744" s="31"/>
      <c r="BL744" s="31"/>
      <c r="BM744" s="31"/>
      <c r="BN744" s="31"/>
      <c r="BO744" s="31"/>
      <c r="BP744" s="31"/>
      <c r="BQ744" s="31"/>
      <c r="BR744" s="31"/>
      <c r="BS744" s="31"/>
      <c r="BT744" s="31"/>
      <c r="BU744" s="31"/>
      <c r="BV744" s="31"/>
      <c r="BW744" s="31"/>
      <c r="BX744" s="31"/>
      <c r="BY744" s="31"/>
      <c r="BZ744" s="31"/>
      <c r="CA744" s="31"/>
      <c r="CB744" s="31"/>
      <c r="CC744" s="31"/>
      <c r="CD744" s="31"/>
      <c r="CE744" s="31"/>
      <c r="CF744" s="31"/>
      <c r="CG744" s="31"/>
      <c r="CH744" s="31"/>
      <c r="CI744" s="31"/>
      <c r="CJ744" s="31"/>
      <c r="CK744" s="31"/>
      <c r="CL744" s="31"/>
      <c r="CM744" s="31"/>
      <c r="CN744" s="31"/>
      <c r="CO744" s="31"/>
      <c r="CP744" s="31"/>
      <c r="CQ744" s="31"/>
      <c r="CR744" s="31"/>
      <c r="CS744" s="31"/>
      <c r="CT744" s="31"/>
      <c r="CU744" s="31"/>
      <c r="CV744" s="31"/>
    </row>
    <row r="745" spans="1:100" x14ac:dyDescent="0.3">
      <c r="A745" s="31"/>
      <c r="B745" s="31"/>
      <c r="C745" s="31"/>
      <c r="D745" s="31"/>
      <c r="E745" s="31"/>
      <c r="F745" s="31"/>
      <c r="AQ745" s="31"/>
      <c r="AR745" s="31"/>
      <c r="BH745" s="31"/>
      <c r="BI745" s="31"/>
      <c r="BJ745" s="31"/>
      <c r="BK745" s="31"/>
      <c r="BL745" s="31"/>
      <c r="BM745" s="31"/>
      <c r="BN745" s="31"/>
      <c r="BO745" s="31"/>
      <c r="BP745" s="31"/>
      <c r="BQ745" s="31"/>
      <c r="BR745" s="31"/>
      <c r="BS745" s="31"/>
      <c r="BT745" s="31"/>
      <c r="BU745" s="31"/>
      <c r="BV745" s="31"/>
      <c r="BW745" s="31"/>
      <c r="BX745" s="31"/>
      <c r="BY745" s="31"/>
      <c r="BZ745" s="31"/>
      <c r="CA745" s="31"/>
      <c r="CB745" s="31"/>
      <c r="CC745" s="31"/>
      <c r="CD745" s="31"/>
      <c r="CE745" s="31"/>
      <c r="CF745" s="31"/>
      <c r="CG745" s="31"/>
      <c r="CH745" s="31"/>
      <c r="CI745" s="31"/>
      <c r="CJ745" s="31"/>
      <c r="CK745" s="31"/>
      <c r="CL745" s="31"/>
      <c r="CM745" s="31"/>
      <c r="CN745" s="31"/>
      <c r="CO745" s="31"/>
      <c r="CP745" s="31"/>
      <c r="CQ745" s="31"/>
      <c r="CR745" s="31"/>
      <c r="CS745" s="31"/>
      <c r="CT745" s="31"/>
      <c r="CU745" s="31"/>
      <c r="CV745" s="31"/>
    </row>
    <row r="746" spans="1:100" x14ac:dyDescent="0.3">
      <c r="A746" s="31"/>
      <c r="B746" s="31"/>
      <c r="C746" s="31"/>
      <c r="D746" s="31"/>
      <c r="E746" s="31"/>
      <c r="F746" s="31"/>
      <c r="AQ746" s="31"/>
      <c r="AR746" s="31"/>
      <c r="BH746" s="31"/>
      <c r="BI746" s="31"/>
      <c r="BJ746" s="31"/>
      <c r="BK746" s="31"/>
      <c r="BL746" s="31"/>
      <c r="BM746" s="31"/>
      <c r="BN746" s="31"/>
      <c r="BO746" s="31"/>
      <c r="BP746" s="31"/>
      <c r="BQ746" s="31"/>
      <c r="BR746" s="31"/>
      <c r="BS746" s="31"/>
      <c r="BT746" s="31"/>
      <c r="BU746" s="31"/>
      <c r="BV746" s="31"/>
      <c r="BW746" s="31"/>
      <c r="BX746" s="31"/>
      <c r="BY746" s="31"/>
      <c r="BZ746" s="31"/>
      <c r="CA746" s="31"/>
      <c r="CB746" s="31"/>
      <c r="CC746" s="31"/>
      <c r="CD746" s="31"/>
      <c r="CE746" s="31"/>
      <c r="CF746" s="31"/>
      <c r="CG746" s="31"/>
      <c r="CH746" s="31"/>
      <c r="CI746" s="31"/>
      <c r="CJ746" s="31"/>
      <c r="CK746" s="31"/>
      <c r="CL746" s="31"/>
      <c r="CM746" s="31"/>
      <c r="CN746" s="31"/>
      <c r="CO746" s="31"/>
      <c r="CP746" s="31"/>
      <c r="CQ746" s="31"/>
      <c r="CR746" s="31"/>
      <c r="CS746" s="31"/>
      <c r="CT746" s="31"/>
      <c r="CU746" s="31"/>
      <c r="CV746" s="31"/>
    </row>
    <row r="747" spans="1:100" x14ac:dyDescent="0.3">
      <c r="A747" s="31"/>
      <c r="B747" s="31"/>
      <c r="C747" s="31"/>
      <c r="D747" s="31"/>
      <c r="E747" s="31"/>
      <c r="F747" s="31"/>
      <c r="AQ747" s="31"/>
      <c r="AR747" s="31"/>
      <c r="BH747" s="31"/>
      <c r="BI747" s="31"/>
      <c r="BJ747" s="31"/>
      <c r="BK747" s="31"/>
      <c r="BL747" s="31"/>
      <c r="BM747" s="31"/>
      <c r="BN747" s="31"/>
      <c r="BO747" s="31"/>
      <c r="BP747" s="31"/>
      <c r="BQ747" s="31"/>
      <c r="BR747" s="31"/>
      <c r="BS747" s="31"/>
      <c r="BT747" s="31"/>
      <c r="BU747" s="31"/>
      <c r="BV747" s="31"/>
      <c r="BW747" s="31"/>
      <c r="BX747" s="31"/>
      <c r="BY747" s="31"/>
      <c r="BZ747" s="31"/>
      <c r="CA747" s="31"/>
      <c r="CB747" s="31"/>
      <c r="CC747" s="31"/>
      <c r="CD747" s="31"/>
      <c r="CE747" s="31"/>
      <c r="CF747" s="31"/>
      <c r="CG747" s="31"/>
      <c r="CH747" s="31"/>
      <c r="CI747" s="31"/>
      <c r="CJ747" s="31"/>
      <c r="CK747" s="31"/>
      <c r="CL747" s="31"/>
      <c r="CM747" s="31"/>
      <c r="CN747" s="31"/>
      <c r="CO747" s="31"/>
      <c r="CP747" s="31"/>
      <c r="CQ747" s="31"/>
      <c r="CR747" s="31"/>
      <c r="CS747" s="31"/>
      <c r="CT747" s="31"/>
      <c r="CU747" s="31"/>
      <c r="CV747" s="31"/>
    </row>
    <row r="748" spans="1:100" x14ac:dyDescent="0.3">
      <c r="A748" s="31"/>
      <c r="B748" s="31"/>
      <c r="C748" s="31"/>
      <c r="D748" s="31"/>
      <c r="E748" s="31"/>
      <c r="F748" s="31"/>
      <c r="AQ748" s="31"/>
      <c r="AR748" s="31"/>
      <c r="BH748" s="31"/>
      <c r="BI748" s="31"/>
      <c r="BJ748" s="31"/>
      <c r="BK748" s="31"/>
      <c r="BL748" s="31"/>
      <c r="BM748" s="31"/>
      <c r="BN748" s="31"/>
      <c r="BO748" s="31"/>
      <c r="BP748" s="31"/>
      <c r="BQ748" s="31"/>
      <c r="BR748" s="31"/>
      <c r="BS748" s="31"/>
      <c r="BT748" s="31"/>
      <c r="BU748" s="31"/>
      <c r="BV748" s="31"/>
      <c r="BW748" s="31"/>
      <c r="BX748" s="31"/>
      <c r="BY748" s="31"/>
      <c r="BZ748" s="31"/>
      <c r="CA748" s="31"/>
      <c r="CB748" s="31"/>
      <c r="CC748" s="31"/>
      <c r="CD748" s="31"/>
      <c r="CE748" s="31"/>
      <c r="CF748" s="31"/>
      <c r="CG748" s="31"/>
      <c r="CH748" s="31"/>
      <c r="CI748" s="31"/>
      <c r="CJ748" s="31"/>
      <c r="CK748" s="31"/>
      <c r="CL748" s="31"/>
      <c r="CM748" s="31"/>
      <c r="CN748" s="31"/>
      <c r="CO748" s="31"/>
      <c r="CP748" s="31"/>
      <c r="CQ748" s="31"/>
      <c r="CR748" s="31"/>
      <c r="CS748" s="31"/>
      <c r="CT748" s="31"/>
      <c r="CU748" s="31"/>
      <c r="CV748" s="31"/>
    </row>
    <row r="749" spans="1:100" x14ac:dyDescent="0.3">
      <c r="A749" s="31"/>
      <c r="B749" s="31"/>
      <c r="C749" s="31"/>
      <c r="D749" s="31"/>
      <c r="E749" s="31"/>
      <c r="F749" s="31"/>
      <c r="AQ749" s="31"/>
      <c r="AR749" s="31"/>
      <c r="BH749" s="31"/>
      <c r="BI749" s="31"/>
      <c r="BJ749" s="31"/>
      <c r="BK749" s="31"/>
      <c r="BL749" s="31"/>
      <c r="BM749" s="31"/>
      <c r="BN749" s="31"/>
      <c r="BO749" s="31"/>
      <c r="BP749" s="31"/>
      <c r="BQ749" s="31"/>
      <c r="BR749" s="31"/>
      <c r="BS749" s="31"/>
      <c r="BT749" s="31"/>
      <c r="BU749" s="31"/>
      <c r="BV749" s="31"/>
      <c r="BW749" s="31"/>
      <c r="BX749" s="31"/>
      <c r="BY749" s="31"/>
      <c r="BZ749" s="31"/>
      <c r="CA749" s="31"/>
      <c r="CB749" s="31"/>
      <c r="CC749" s="31"/>
      <c r="CD749" s="31"/>
      <c r="CE749" s="31"/>
      <c r="CF749" s="31"/>
      <c r="CG749" s="31"/>
      <c r="CH749" s="31"/>
      <c r="CI749" s="31"/>
      <c r="CJ749" s="31"/>
      <c r="CK749" s="31"/>
      <c r="CL749" s="31"/>
      <c r="CM749" s="31"/>
      <c r="CN749" s="31"/>
      <c r="CO749" s="31"/>
      <c r="CP749" s="31"/>
      <c r="CQ749" s="31"/>
      <c r="CR749" s="31"/>
      <c r="CS749" s="31"/>
      <c r="CT749" s="31"/>
      <c r="CU749" s="31"/>
      <c r="CV749" s="31"/>
    </row>
    <row r="750" spans="1:100" x14ac:dyDescent="0.3">
      <c r="A750" s="31"/>
      <c r="B750" s="31"/>
      <c r="C750" s="31"/>
      <c r="D750" s="31"/>
      <c r="E750" s="31"/>
      <c r="F750" s="31"/>
      <c r="AQ750" s="31"/>
      <c r="AR750" s="31"/>
      <c r="BH750" s="31"/>
      <c r="BI750" s="31"/>
      <c r="BJ750" s="31"/>
      <c r="BK750" s="31"/>
      <c r="BL750" s="31"/>
      <c r="BM750" s="31"/>
      <c r="BN750" s="31"/>
      <c r="BO750" s="31"/>
      <c r="BP750" s="31"/>
      <c r="BQ750" s="31"/>
      <c r="BR750" s="31"/>
      <c r="BS750" s="31"/>
      <c r="BT750" s="31"/>
      <c r="BU750" s="31"/>
      <c r="BV750" s="31"/>
      <c r="BW750" s="31"/>
      <c r="BX750" s="31"/>
      <c r="BY750" s="31"/>
      <c r="BZ750" s="31"/>
      <c r="CA750" s="31"/>
      <c r="CB750" s="31"/>
      <c r="CC750" s="31"/>
      <c r="CD750" s="31"/>
      <c r="CE750" s="31"/>
      <c r="CF750" s="31"/>
      <c r="CG750" s="31"/>
      <c r="CH750" s="31"/>
      <c r="CI750" s="31"/>
      <c r="CJ750" s="31"/>
      <c r="CK750" s="31"/>
      <c r="CL750" s="31"/>
      <c r="CM750" s="31"/>
      <c r="CN750" s="31"/>
      <c r="CO750" s="31"/>
      <c r="CP750" s="31"/>
      <c r="CQ750" s="31"/>
      <c r="CR750" s="31"/>
      <c r="CS750" s="31"/>
      <c r="CT750" s="31"/>
      <c r="CU750" s="31"/>
      <c r="CV750" s="31"/>
    </row>
    <row r="751" spans="1:100" x14ac:dyDescent="0.3">
      <c r="A751" s="31"/>
      <c r="B751" s="31"/>
      <c r="C751" s="31"/>
      <c r="D751" s="31"/>
      <c r="E751" s="31"/>
      <c r="F751" s="31"/>
      <c r="AQ751" s="31"/>
      <c r="AR751" s="31"/>
      <c r="BH751" s="31"/>
      <c r="BI751" s="31"/>
      <c r="BJ751" s="31"/>
      <c r="BK751" s="31"/>
      <c r="BL751" s="31"/>
      <c r="BM751" s="31"/>
      <c r="BN751" s="31"/>
      <c r="BO751" s="31"/>
      <c r="BP751" s="31"/>
      <c r="BQ751" s="31"/>
      <c r="BR751" s="31"/>
      <c r="BS751" s="31"/>
      <c r="BT751" s="31"/>
      <c r="BU751" s="31"/>
      <c r="BV751" s="31"/>
      <c r="BW751" s="31"/>
      <c r="BX751" s="31"/>
      <c r="BY751" s="31"/>
      <c r="BZ751" s="31"/>
      <c r="CA751" s="31"/>
      <c r="CB751" s="31"/>
      <c r="CC751" s="31"/>
      <c r="CD751" s="31"/>
      <c r="CE751" s="31"/>
      <c r="CF751" s="31"/>
      <c r="CG751" s="31"/>
      <c r="CH751" s="31"/>
      <c r="CI751" s="31"/>
      <c r="CJ751" s="31"/>
      <c r="CK751" s="31"/>
      <c r="CL751" s="31"/>
      <c r="CM751" s="31"/>
      <c r="CN751" s="31"/>
      <c r="CO751" s="31"/>
      <c r="CP751" s="31"/>
      <c r="CQ751" s="31"/>
      <c r="CR751" s="31"/>
      <c r="CS751" s="31"/>
      <c r="CT751" s="31"/>
      <c r="CU751" s="31"/>
      <c r="CV751" s="31"/>
    </row>
    <row r="752" spans="1:100" x14ac:dyDescent="0.3">
      <c r="A752" s="31"/>
      <c r="B752" s="31"/>
      <c r="C752" s="31"/>
      <c r="D752" s="31"/>
      <c r="E752" s="31"/>
      <c r="F752" s="31"/>
      <c r="AQ752" s="31"/>
      <c r="AR752" s="31"/>
      <c r="BH752" s="31"/>
      <c r="BI752" s="31"/>
      <c r="BJ752" s="31"/>
      <c r="BK752" s="31"/>
      <c r="BL752" s="31"/>
      <c r="BM752" s="31"/>
      <c r="BN752" s="31"/>
      <c r="BO752" s="31"/>
      <c r="BP752" s="31"/>
      <c r="BQ752" s="31"/>
      <c r="BR752" s="31"/>
      <c r="BS752" s="31"/>
      <c r="BT752" s="31"/>
      <c r="BU752" s="31"/>
      <c r="BV752" s="31"/>
      <c r="BW752" s="31"/>
      <c r="BX752" s="31"/>
      <c r="BY752" s="31"/>
      <c r="BZ752" s="31"/>
      <c r="CA752" s="31"/>
      <c r="CB752" s="31"/>
      <c r="CC752" s="31"/>
      <c r="CD752" s="31"/>
      <c r="CE752" s="31"/>
      <c r="CF752" s="31"/>
      <c r="CG752" s="31"/>
      <c r="CH752" s="31"/>
      <c r="CI752" s="31"/>
      <c r="CJ752" s="31"/>
      <c r="CK752" s="31"/>
      <c r="CL752" s="31"/>
      <c r="CM752" s="31"/>
      <c r="CN752" s="31"/>
      <c r="CO752" s="31"/>
      <c r="CP752" s="31"/>
      <c r="CQ752" s="31"/>
      <c r="CR752" s="31"/>
      <c r="CS752" s="31"/>
      <c r="CT752" s="31"/>
      <c r="CU752" s="31"/>
      <c r="CV752" s="31"/>
    </row>
    <row r="753" spans="1:100" x14ac:dyDescent="0.3">
      <c r="A753" s="31"/>
      <c r="B753" s="31"/>
      <c r="C753" s="31"/>
      <c r="D753" s="31"/>
      <c r="E753" s="31"/>
      <c r="F753" s="31"/>
      <c r="AQ753" s="31"/>
      <c r="AR753" s="31"/>
      <c r="BH753" s="31"/>
      <c r="BI753" s="31"/>
      <c r="BJ753" s="31"/>
      <c r="BK753" s="31"/>
      <c r="BL753" s="31"/>
      <c r="BM753" s="31"/>
      <c r="BN753" s="31"/>
      <c r="BO753" s="31"/>
      <c r="BP753" s="31"/>
      <c r="BQ753" s="31"/>
      <c r="BR753" s="31"/>
      <c r="BS753" s="31"/>
      <c r="BT753" s="31"/>
      <c r="BU753" s="31"/>
      <c r="BV753" s="31"/>
      <c r="BW753" s="31"/>
      <c r="BX753" s="31"/>
      <c r="BY753" s="31"/>
      <c r="BZ753" s="31"/>
      <c r="CA753" s="31"/>
      <c r="CB753" s="31"/>
      <c r="CC753" s="31"/>
      <c r="CD753" s="31"/>
      <c r="CE753" s="31"/>
      <c r="CF753" s="31"/>
      <c r="CG753" s="31"/>
      <c r="CH753" s="31"/>
      <c r="CI753" s="31"/>
      <c r="CJ753" s="31"/>
      <c r="CK753" s="31"/>
      <c r="CL753" s="31"/>
      <c r="CM753" s="31"/>
      <c r="CN753" s="31"/>
      <c r="CO753" s="31"/>
      <c r="CP753" s="31"/>
      <c r="CQ753" s="31"/>
      <c r="CR753" s="31"/>
      <c r="CS753" s="31"/>
      <c r="CT753" s="31"/>
      <c r="CU753" s="31"/>
      <c r="CV753" s="31"/>
    </row>
    <row r="754" spans="1:100" x14ac:dyDescent="0.3">
      <c r="A754" s="31"/>
      <c r="B754" s="31"/>
      <c r="C754" s="31"/>
      <c r="D754" s="31"/>
      <c r="E754" s="31"/>
      <c r="F754" s="31"/>
      <c r="AQ754" s="31"/>
      <c r="AR754" s="31"/>
      <c r="BH754" s="31"/>
      <c r="BI754" s="31"/>
      <c r="BJ754" s="31"/>
      <c r="BK754" s="31"/>
      <c r="BL754" s="31"/>
      <c r="BM754" s="31"/>
      <c r="BN754" s="31"/>
      <c r="BO754" s="31"/>
      <c r="BP754" s="31"/>
      <c r="BQ754" s="31"/>
      <c r="BR754" s="31"/>
      <c r="BS754" s="31"/>
      <c r="BT754" s="31"/>
      <c r="BU754" s="31"/>
      <c r="BV754" s="31"/>
      <c r="BW754" s="31"/>
      <c r="BX754" s="31"/>
      <c r="BY754" s="31"/>
      <c r="BZ754" s="31"/>
      <c r="CA754" s="31"/>
      <c r="CB754" s="31"/>
      <c r="CC754" s="31"/>
      <c r="CD754" s="31"/>
      <c r="CE754" s="31"/>
      <c r="CF754" s="31"/>
      <c r="CG754" s="31"/>
      <c r="CH754" s="31"/>
      <c r="CI754" s="31"/>
      <c r="CJ754" s="31"/>
      <c r="CK754" s="31"/>
      <c r="CL754" s="31"/>
      <c r="CM754" s="31"/>
      <c r="CN754" s="31"/>
      <c r="CO754" s="31"/>
      <c r="CP754" s="31"/>
      <c r="CQ754" s="31"/>
      <c r="CR754" s="31"/>
      <c r="CS754" s="31"/>
      <c r="CT754" s="31"/>
      <c r="CU754" s="31"/>
      <c r="CV754" s="31"/>
    </row>
    <row r="755" spans="1:100" x14ac:dyDescent="0.3">
      <c r="A755" s="31"/>
      <c r="B755" s="31"/>
      <c r="C755" s="31"/>
      <c r="D755" s="31"/>
      <c r="E755" s="31"/>
      <c r="F755" s="31"/>
      <c r="AQ755" s="31"/>
      <c r="AR755" s="31"/>
      <c r="BH755" s="31"/>
      <c r="BI755" s="31"/>
      <c r="BJ755" s="31"/>
      <c r="BK755" s="31"/>
      <c r="BL755" s="31"/>
      <c r="BM755" s="31"/>
      <c r="BN755" s="31"/>
      <c r="BO755" s="31"/>
      <c r="BP755" s="31"/>
      <c r="BQ755" s="31"/>
      <c r="BR755" s="31"/>
      <c r="BS755" s="31"/>
      <c r="BT755" s="31"/>
      <c r="BU755" s="31"/>
      <c r="BV755" s="31"/>
      <c r="BW755" s="31"/>
      <c r="BX755" s="31"/>
      <c r="BY755" s="31"/>
      <c r="BZ755" s="31"/>
      <c r="CA755" s="31"/>
      <c r="CB755" s="31"/>
      <c r="CC755" s="31"/>
      <c r="CD755" s="31"/>
      <c r="CE755" s="31"/>
      <c r="CF755" s="31"/>
      <c r="CG755" s="31"/>
      <c r="CH755" s="31"/>
      <c r="CI755" s="31"/>
      <c r="CJ755" s="31"/>
      <c r="CK755" s="31"/>
      <c r="CL755" s="31"/>
      <c r="CM755" s="31"/>
      <c r="CN755" s="31"/>
      <c r="CO755" s="31"/>
      <c r="CP755" s="31"/>
      <c r="CQ755" s="31"/>
      <c r="CR755" s="31"/>
      <c r="CS755" s="31"/>
      <c r="CT755" s="31"/>
      <c r="CU755" s="31"/>
      <c r="CV755" s="31"/>
    </row>
    <row r="756" spans="1:100" x14ac:dyDescent="0.3">
      <c r="A756" s="31"/>
      <c r="B756" s="31"/>
      <c r="C756" s="31"/>
      <c r="D756" s="31"/>
      <c r="E756" s="31"/>
      <c r="F756" s="31"/>
      <c r="AQ756" s="31"/>
      <c r="AR756" s="31"/>
      <c r="BH756" s="31"/>
      <c r="BI756" s="31"/>
      <c r="BJ756" s="31"/>
      <c r="BK756" s="31"/>
      <c r="BL756" s="31"/>
      <c r="BM756" s="31"/>
      <c r="BN756" s="31"/>
      <c r="BO756" s="31"/>
      <c r="BP756" s="31"/>
      <c r="BQ756" s="31"/>
      <c r="BR756" s="31"/>
      <c r="BS756" s="31"/>
      <c r="BT756" s="31"/>
      <c r="BU756" s="31"/>
      <c r="BV756" s="31"/>
      <c r="BW756" s="31"/>
      <c r="BX756" s="31"/>
      <c r="BY756" s="31"/>
      <c r="BZ756" s="31"/>
      <c r="CA756" s="31"/>
      <c r="CB756" s="31"/>
      <c r="CC756" s="31"/>
      <c r="CD756" s="31"/>
      <c r="CE756" s="31"/>
      <c r="CF756" s="31"/>
      <c r="CG756" s="31"/>
      <c r="CH756" s="31"/>
      <c r="CI756" s="31"/>
      <c r="CJ756" s="31"/>
      <c r="CK756" s="31"/>
      <c r="CL756" s="31"/>
      <c r="CM756" s="31"/>
      <c r="CN756" s="31"/>
      <c r="CO756" s="31"/>
      <c r="CP756" s="31"/>
      <c r="CQ756" s="31"/>
      <c r="CR756" s="31"/>
      <c r="CS756" s="31"/>
      <c r="CT756" s="31"/>
      <c r="CU756" s="31"/>
      <c r="CV756" s="31"/>
    </row>
    <row r="757" spans="1:100" x14ac:dyDescent="0.3">
      <c r="A757" s="31"/>
      <c r="B757" s="31"/>
      <c r="C757" s="31"/>
      <c r="D757" s="31"/>
      <c r="E757" s="31"/>
      <c r="F757" s="31"/>
      <c r="AQ757" s="31"/>
      <c r="AR757" s="31"/>
      <c r="BH757" s="31"/>
      <c r="BI757" s="31"/>
      <c r="BJ757" s="31"/>
      <c r="BK757" s="31"/>
      <c r="BL757" s="31"/>
      <c r="BM757" s="31"/>
      <c r="BN757" s="31"/>
      <c r="BO757" s="31"/>
      <c r="BP757" s="31"/>
      <c r="BQ757" s="31"/>
      <c r="BR757" s="31"/>
      <c r="BS757" s="31"/>
      <c r="BT757" s="31"/>
      <c r="BU757" s="31"/>
      <c r="BV757" s="31"/>
      <c r="BW757" s="31"/>
      <c r="BX757" s="31"/>
      <c r="BY757" s="31"/>
      <c r="BZ757" s="31"/>
      <c r="CA757" s="31"/>
      <c r="CB757" s="31"/>
      <c r="CC757" s="31"/>
      <c r="CD757" s="31"/>
      <c r="CE757" s="31"/>
      <c r="CF757" s="31"/>
      <c r="CG757" s="31"/>
      <c r="CH757" s="31"/>
      <c r="CI757" s="31"/>
      <c r="CJ757" s="31"/>
      <c r="CK757" s="31"/>
      <c r="CL757" s="31"/>
      <c r="CM757" s="31"/>
      <c r="CN757" s="31"/>
      <c r="CO757" s="31"/>
      <c r="CP757" s="31"/>
      <c r="CQ757" s="31"/>
      <c r="CR757" s="31"/>
      <c r="CS757" s="31"/>
      <c r="CT757" s="31"/>
      <c r="CU757" s="31"/>
      <c r="CV757" s="31"/>
    </row>
    <row r="758" spans="1:100" x14ac:dyDescent="0.3">
      <c r="A758" s="31"/>
      <c r="B758" s="31"/>
      <c r="C758" s="31"/>
      <c r="D758" s="31"/>
      <c r="E758" s="31"/>
      <c r="F758" s="31"/>
      <c r="AQ758" s="31"/>
      <c r="AR758" s="31"/>
      <c r="BH758" s="31"/>
      <c r="BI758" s="31"/>
      <c r="BJ758" s="31"/>
      <c r="BK758" s="31"/>
      <c r="BL758" s="31"/>
      <c r="BM758" s="31"/>
      <c r="BN758" s="31"/>
      <c r="BO758" s="31"/>
      <c r="BP758" s="31"/>
      <c r="BQ758" s="31"/>
      <c r="BR758" s="31"/>
      <c r="BS758" s="31"/>
      <c r="BT758" s="31"/>
      <c r="BU758" s="31"/>
      <c r="BV758" s="31"/>
      <c r="BW758" s="31"/>
      <c r="BX758" s="31"/>
      <c r="BY758" s="31"/>
      <c r="BZ758" s="31"/>
      <c r="CA758" s="31"/>
      <c r="CB758" s="31"/>
      <c r="CC758" s="31"/>
      <c r="CD758" s="31"/>
      <c r="CE758" s="31"/>
      <c r="CF758" s="31"/>
      <c r="CG758" s="31"/>
      <c r="CH758" s="31"/>
      <c r="CI758" s="31"/>
      <c r="CJ758" s="31"/>
      <c r="CK758" s="31"/>
      <c r="CL758" s="31"/>
      <c r="CM758" s="31"/>
      <c r="CN758" s="31"/>
      <c r="CO758" s="31"/>
      <c r="CP758" s="31"/>
      <c r="CQ758" s="31"/>
      <c r="CR758" s="31"/>
      <c r="CS758" s="31"/>
      <c r="CT758" s="31"/>
      <c r="CU758" s="31"/>
      <c r="CV758" s="31"/>
    </row>
    <row r="759" spans="1:100" x14ac:dyDescent="0.3">
      <c r="A759" s="31"/>
      <c r="B759" s="31"/>
      <c r="C759" s="31"/>
      <c r="D759" s="31"/>
      <c r="E759" s="31"/>
      <c r="F759" s="31"/>
      <c r="AQ759" s="31"/>
      <c r="AR759" s="31"/>
      <c r="BH759" s="31"/>
      <c r="BI759" s="31"/>
      <c r="BJ759" s="31"/>
      <c r="BK759" s="31"/>
      <c r="BL759" s="31"/>
      <c r="BM759" s="31"/>
      <c r="BN759" s="31"/>
      <c r="BO759" s="31"/>
      <c r="BP759" s="31"/>
      <c r="BQ759" s="31"/>
      <c r="BR759" s="31"/>
      <c r="BS759" s="31"/>
      <c r="BT759" s="31"/>
      <c r="BU759" s="31"/>
      <c r="BV759" s="31"/>
      <c r="BW759" s="31"/>
      <c r="BX759" s="31"/>
      <c r="BY759" s="31"/>
      <c r="BZ759" s="31"/>
      <c r="CA759" s="31"/>
      <c r="CB759" s="31"/>
      <c r="CC759" s="31"/>
      <c r="CD759" s="31"/>
      <c r="CE759" s="31"/>
      <c r="CF759" s="31"/>
      <c r="CG759" s="31"/>
      <c r="CH759" s="31"/>
      <c r="CI759" s="31"/>
      <c r="CJ759" s="31"/>
      <c r="CK759" s="31"/>
      <c r="CL759" s="31"/>
      <c r="CM759" s="31"/>
      <c r="CN759" s="31"/>
      <c r="CO759" s="31"/>
      <c r="CP759" s="31"/>
      <c r="CQ759" s="31"/>
      <c r="CR759" s="31"/>
      <c r="CS759" s="31"/>
      <c r="CT759" s="31"/>
      <c r="CU759" s="31"/>
      <c r="CV759" s="31"/>
    </row>
    <row r="760" spans="1:100" x14ac:dyDescent="0.3">
      <c r="A760" s="31"/>
      <c r="B760" s="31"/>
      <c r="C760" s="31"/>
      <c r="D760" s="31"/>
      <c r="E760" s="31"/>
      <c r="F760" s="31"/>
      <c r="AQ760" s="31"/>
      <c r="AR760" s="31"/>
      <c r="BH760" s="31"/>
      <c r="BI760" s="31"/>
      <c r="BJ760" s="31"/>
      <c r="BK760" s="31"/>
      <c r="BL760" s="31"/>
      <c r="BM760" s="31"/>
      <c r="BN760" s="31"/>
      <c r="BO760" s="31"/>
      <c r="BP760" s="31"/>
      <c r="BQ760" s="31"/>
      <c r="BR760" s="31"/>
      <c r="BS760" s="31"/>
      <c r="BT760" s="31"/>
      <c r="BU760" s="31"/>
      <c r="BV760" s="31"/>
      <c r="BW760" s="31"/>
      <c r="BX760" s="31"/>
      <c r="BY760" s="31"/>
      <c r="BZ760" s="31"/>
      <c r="CA760" s="31"/>
      <c r="CB760" s="31"/>
      <c r="CC760" s="31"/>
      <c r="CD760" s="31"/>
      <c r="CE760" s="31"/>
      <c r="CF760" s="31"/>
      <c r="CG760" s="31"/>
      <c r="CH760" s="31"/>
      <c r="CI760" s="31"/>
      <c r="CJ760" s="31"/>
      <c r="CK760" s="31"/>
      <c r="CL760" s="31"/>
      <c r="CM760" s="31"/>
      <c r="CN760" s="31"/>
      <c r="CO760" s="31"/>
      <c r="CP760" s="31"/>
      <c r="CQ760" s="31"/>
      <c r="CR760" s="31"/>
      <c r="CS760" s="31"/>
      <c r="CT760" s="31"/>
      <c r="CU760" s="31"/>
      <c r="CV760" s="31"/>
    </row>
    <row r="761" spans="1:100" x14ac:dyDescent="0.3">
      <c r="A761" s="31"/>
      <c r="B761" s="31"/>
      <c r="C761" s="31"/>
      <c r="D761" s="31"/>
      <c r="E761" s="31"/>
      <c r="F761" s="31"/>
      <c r="AQ761" s="31"/>
      <c r="AR761" s="31"/>
      <c r="BH761" s="31"/>
      <c r="BI761" s="31"/>
      <c r="BJ761" s="31"/>
      <c r="BK761" s="31"/>
      <c r="BL761" s="31"/>
      <c r="BM761" s="31"/>
      <c r="BN761" s="31"/>
      <c r="BO761" s="31"/>
      <c r="BP761" s="31"/>
      <c r="BQ761" s="31"/>
      <c r="BR761" s="31"/>
      <c r="BS761" s="31"/>
      <c r="BT761" s="31"/>
      <c r="BU761" s="31"/>
      <c r="BV761" s="31"/>
      <c r="BW761" s="31"/>
      <c r="BX761" s="31"/>
      <c r="BY761" s="31"/>
      <c r="BZ761" s="31"/>
      <c r="CA761" s="31"/>
      <c r="CB761" s="31"/>
      <c r="CC761" s="31"/>
      <c r="CD761" s="31"/>
      <c r="CE761" s="31"/>
      <c r="CF761" s="31"/>
      <c r="CG761" s="31"/>
      <c r="CH761" s="31"/>
      <c r="CI761" s="31"/>
      <c r="CJ761" s="31"/>
      <c r="CK761" s="31"/>
      <c r="CL761" s="31"/>
      <c r="CM761" s="31"/>
      <c r="CN761" s="31"/>
      <c r="CO761" s="31"/>
      <c r="CP761" s="31"/>
      <c r="CQ761" s="31"/>
      <c r="CR761" s="31"/>
      <c r="CS761" s="31"/>
      <c r="CT761" s="31"/>
      <c r="CU761" s="31"/>
      <c r="CV761" s="31"/>
    </row>
    <row r="762" spans="1:100" x14ac:dyDescent="0.3">
      <c r="A762" s="31"/>
      <c r="B762" s="31"/>
      <c r="C762" s="31"/>
      <c r="D762" s="31"/>
      <c r="E762" s="31"/>
      <c r="F762" s="31"/>
      <c r="AQ762" s="31"/>
      <c r="AR762" s="31"/>
      <c r="BH762" s="31"/>
      <c r="BI762" s="31"/>
      <c r="BJ762" s="31"/>
      <c r="BK762" s="31"/>
      <c r="BL762" s="31"/>
      <c r="BM762" s="31"/>
      <c r="BN762" s="31"/>
      <c r="BO762" s="31"/>
      <c r="BP762" s="31"/>
      <c r="BQ762" s="31"/>
      <c r="BR762" s="31"/>
      <c r="BS762" s="31"/>
      <c r="BT762" s="31"/>
      <c r="BU762" s="31"/>
      <c r="BV762" s="31"/>
      <c r="BW762" s="31"/>
      <c r="BX762" s="31"/>
      <c r="BY762" s="31"/>
      <c r="BZ762" s="31"/>
      <c r="CA762" s="31"/>
      <c r="CB762" s="31"/>
      <c r="CC762" s="31"/>
      <c r="CD762" s="31"/>
      <c r="CE762" s="31"/>
      <c r="CF762" s="31"/>
      <c r="CG762" s="31"/>
      <c r="CH762" s="31"/>
      <c r="CI762" s="31"/>
      <c r="CJ762" s="31"/>
      <c r="CK762" s="31"/>
      <c r="CL762" s="31"/>
      <c r="CM762" s="31"/>
      <c r="CN762" s="31"/>
      <c r="CO762" s="31"/>
      <c r="CP762" s="31"/>
      <c r="CQ762" s="31"/>
      <c r="CR762" s="31"/>
      <c r="CS762" s="31"/>
      <c r="CT762" s="31"/>
      <c r="CU762" s="31"/>
      <c r="CV762" s="31"/>
    </row>
    <row r="763" spans="1:100" x14ac:dyDescent="0.3">
      <c r="A763" s="31"/>
      <c r="B763" s="31"/>
      <c r="C763" s="31"/>
      <c r="D763" s="31"/>
      <c r="E763" s="31"/>
      <c r="F763" s="31"/>
      <c r="AQ763" s="31"/>
      <c r="AR763" s="31"/>
      <c r="BH763" s="31"/>
      <c r="BI763" s="31"/>
      <c r="BJ763" s="31"/>
      <c r="BK763" s="31"/>
      <c r="BL763" s="31"/>
      <c r="BM763" s="31"/>
      <c r="BN763" s="31"/>
      <c r="BO763" s="31"/>
      <c r="BP763" s="31"/>
      <c r="BQ763" s="31"/>
      <c r="BR763" s="31"/>
      <c r="BS763" s="31"/>
      <c r="BT763" s="31"/>
      <c r="BU763" s="31"/>
      <c r="BV763" s="31"/>
      <c r="BW763" s="31"/>
      <c r="BX763" s="31"/>
      <c r="BY763" s="31"/>
      <c r="BZ763" s="31"/>
      <c r="CA763" s="31"/>
      <c r="CB763" s="31"/>
      <c r="CC763" s="31"/>
      <c r="CD763" s="31"/>
      <c r="CE763" s="31"/>
      <c r="CF763" s="31"/>
      <c r="CG763" s="31"/>
      <c r="CH763" s="31"/>
      <c r="CI763" s="31"/>
      <c r="CJ763" s="31"/>
      <c r="CK763" s="31"/>
      <c r="CL763" s="31"/>
      <c r="CM763" s="31"/>
      <c r="CN763" s="31"/>
      <c r="CO763" s="31"/>
      <c r="CP763" s="31"/>
      <c r="CQ763" s="31"/>
      <c r="CR763" s="31"/>
      <c r="CS763" s="31"/>
      <c r="CT763" s="31"/>
      <c r="CU763" s="31"/>
      <c r="CV763" s="31"/>
    </row>
    <row r="764" spans="1:100" x14ac:dyDescent="0.3">
      <c r="A764" s="31"/>
      <c r="B764" s="31"/>
      <c r="C764" s="31"/>
      <c r="D764" s="31"/>
      <c r="E764" s="31"/>
      <c r="F764" s="31"/>
      <c r="AQ764" s="31"/>
      <c r="AR764" s="31"/>
      <c r="BH764" s="31"/>
      <c r="BI764" s="31"/>
      <c r="BJ764" s="31"/>
      <c r="BK764" s="31"/>
      <c r="BL764" s="31"/>
      <c r="BM764" s="31"/>
      <c r="BN764" s="31"/>
      <c r="BO764" s="31"/>
      <c r="BP764" s="31"/>
      <c r="BQ764" s="31"/>
      <c r="BR764" s="31"/>
      <c r="BS764" s="31"/>
      <c r="BT764" s="31"/>
      <c r="BU764" s="31"/>
      <c r="BV764" s="31"/>
      <c r="BW764" s="31"/>
      <c r="BX764" s="31"/>
      <c r="BY764" s="31"/>
      <c r="BZ764" s="31"/>
      <c r="CA764" s="31"/>
      <c r="CB764" s="31"/>
      <c r="CC764" s="31"/>
      <c r="CD764" s="31"/>
      <c r="CE764" s="31"/>
      <c r="CF764" s="31"/>
      <c r="CG764" s="31"/>
      <c r="CH764" s="31"/>
      <c r="CI764" s="31"/>
      <c r="CJ764" s="31"/>
      <c r="CK764" s="31"/>
      <c r="CL764" s="31"/>
      <c r="CM764" s="31"/>
      <c r="CN764" s="31"/>
      <c r="CO764" s="31"/>
      <c r="CP764" s="31"/>
      <c r="CQ764" s="31"/>
      <c r="CR764" s="31"/>
      <c r="CS764" s="31"/>
      <c r="CT764" s="31"/>
      <c r="CU764" s="31"/>
      <c r="CV764" s="31"/>
    </row>
    <row r="765" spans="1:100" x14ac:dyDescent="0.3">
      <c r="A765" s="31"/>
      <c r="B765" s="31"/>
      <c r="C765" s="31"/>
      <c r="D765" s="31"/>
      <c r="E765" s="31"/>
      <c r="F765" s="31"/>
      <c r="AQ765" s="31"/>
      <c r="AR765" s="31"/>
      <c r="BH765" s="31"/>
      <c r="BI765" s="31"/>
      <c r="BJ765" s="31"/>
      <c r="BK765" s="31"/>
      <c r="BL765" s="31"/>
      <c r="BM765" s="31"/>
      <c r="BN765" s="31"/>
      <c r="BO765" s="31"/>
      <c r="BP765" s="31"/>
      <c r="BQ765" s="31"/>
      <c r="BR765" s="31"/>
      <c r="BS765" s="31"/>
      <c r="BT765" s="31"/>
      <c r="BU765" s="31"/>
      <c r="BV765" s="31"/>
      <c r="BW765" s="31"/>
      <c r="BX765" s="31"/>
      <c r="BY765" s="31"/>
      <c r="BZ765" s="31"/>
      <c r="CA765" s="31"/>
      <c r="CB765" s="31"/>
      <c r="CC765" s="31"/>
      <c r="CD765" s="31"/>
      <c r="CE765" s="31"/>
      <c r="CF765" s="31"/>
      <c r="CG765" s="31"/>
      <c r="CH765" s="31"/>
      <c r="CI765" s="31"/>
      <c r="CJ765" s="31"/>
      <c r="CK765" s="31"/>
      <c r="CL765" s="31"/>
      <c r="CM765" s="31"/>
      <c r="CN765" s="31"/>
      <c r="CO765" s="31"/>
      <c r="CP765" s="31"/>
      <c r="CQ765" s="31"/>
      <c r="CR765" s="31"/>
      <c r="CS765" s="31"/>
      <c r="CT765" s="31"/>
      <c r="CU765" s="31"/>
      <c r="CV765" s="31"/>
    </row>
    <row r="766" spans="1:100" x14ac:dyDescent="0.3">
      <c r="A766" s="31"/>
      <c r="B766" s="31"/>
      <c r="C766" s="31"/>
      <c r="D766" s="31"/>
      <c r="E766" s="31"/>
      <c r="F766" s="31"/>
      <c r="AQ766" s="31"/>
      <c r="AR766" s="31"/>
      <c r="BH766" s="31"/>
      <c r="BI766" s="31"/>
      <c r="BJ766" s="31"/>
      <c r="BK766" s="31"/>
      <c r="BL766" s="31"/>
      <c r="BM766" s="31"/>
      <c r="BN766" s="31"/>
      <c r="BO766" s="31"/>
      <c r="BP766" s="31"/>
      <c r="BQ766" s="31"/>
      <c r="BR766" s="31"/>
      <c r="BS766" s="31"/>
      <c r="BT766" s="31"/>
      <c r="BU766" s="31"/>
      <c r="BV766" s="31"/>
      <c r="BW766" s="31"/>
      <c r="BX766" s="31"/>
      <c r="BY766" s="31"/>
      <c r="BZ766" s="31"/>
      <c r="CA766" s="31"/>
      <c r="CB766" s="31"/>
      <c r="CC766" s="31"/>
      <c r="CD766" s="31"/>
      <c r="CE766" s="31"/>
      <c r="CF766" s="31"/>
      <c r="CG766" s="31"/>
      <c r="CH766" s="31"/>
      <c r="CI766" s="31"/>
      <c r="CJ766" s="31"/>
      <c r="CK766" s="31"/>
      <c r="CL766" s="31"/>
      <c r="CM766" s="31"/>
      <c r="CN766" s="31"/>
      <c r="CO766" s="31"/>
      <c r="CP766" s="31"/>
      <c r="CQ766" s="31"/>
      <c r="CR766" s="31"/>
      <c r="CS766" s="31"/>
      <c r="CT766" s="31"/>
      <c r="CU766" s="31"/>
      <c r="CV766" s="31"/>
    </row>
    <row r="767" spans="1:100" x14ac:dyDescent="0.3">
      <c r="A767" s="31"/>
      <c r="B767" s="31"/>
      <c r="C767" s="31"/>
      <c r="D767" s="31"/>
      <c r="E767" s="31"/>
      <c r="F767" s="31"/>
      <c r="AQ767" s="31"/>
      <c r="AR767" s="31"/>
      <c r="BH767" s="31"/>
      <c r="BI767" s="31"/>
      <c r="BJ767" s="31"/>
      <c r="BK767" s="31"/>
      <c r="BL767" s="31"/>
      <c r="BM767" s="31"/>
      <c r="BN767" s="31"/>
      <c r="BO767" s="31"/>
      <c r="BP767" s="31"/>
      <c r="BQ767" s="31"/>
      <c r="BR767" s="31"/>
      <c r="BS767" s="31"/>
      <c r="BT767" s="31"/>
      <c r="BU767" s="31"/>
      <c r="BV767" s="31"/>
      <c r="BW767" s="31"/>
      <c r="BX767" s="31"/>
      <c r="BY767" s="31"/>
      <c r="BZ767" s="31"/>
      <c r="CA767" s="31"/>
      <c r="CB767" s="31"/>
      <c r="CC767" s="31"/>
      <c r="CD767" s="31"/>
      <c r="CE767" s="31"/>
      <c r="CF767" s="31"/>
      <c r="CG767" s="31"/>
      <c r="CH767" s="31"/>
      <c r="CI767" s="31"/>
      <c r="CJ767" s="31"/>
      <c r="CK767" s="31"/>
      <c r="CL767" s="31"/>
      <c r="CM767" s="31"/>
      <c r="CN767" s="31"/>
      <c r="CO767" s="31"/>
      <c r="CP767" s="31"/>
      <c r="CQ767" s="31"/>
      <c r="CR767" s="31"/>
      <c r="CS767" s="31"/>
      <c r="CT767" s="31"/>
      <c r="CU767" s="31"/>
      <c r="CV767" s="31"/>
    </row>
    <row r="768" spans="1:100" x14ac:dyDescent="0.3">
      <c r="A768" s="31"/>
      <c r="B768" s="31"/>
      <c r="C768" s="31"/>
      <c r="D768" s="31"/>
      <c r="E768" s="31"/>
      <c r="F768" s="31"/>
      <c r="AQ768" s="31"/>
      <c r="AR768" s="31"/>
      <c r="BH768" s="31"/>
      <c r="BI768" s="31"/>
      <c r="BJ768" s="31"/>
      <c r="BK768" s="31"/>
      <c r="BL768" s="31"/>
      <c r="BM768" s="31"/>
      <c r="BN768" s="31"/>
      <c r="BO768" s="31"/>
      <c r="BP768" s="31"/>
      <c r="BQ768" s="31"/>
      <c r="BR768" s="31"/>
      <c r="BS768" s="31"/>
      <c r="BT768" s="31"/>
      <c r="BU768" s="31"/>
      <c r="BV768" s="31"/>
      <c r="BW768" s="31"/>
      <c r="BX768" s="31"/>
      <c r="BY768" s="31"/>
      <c r="BZ768" s="31"/>
      <c r="CA768" s="31"/>
      <c r="CB768" s="31"/>
      <c r="CC768" s="31"/>
      <c r="CD768" s="31"/>
      <c r="CE768" s="31"/>
      <c r="CF768" s="31"/>
      <c r="CG768" s="31"/>
      <c r="CH768" s="31"/>
      <c r="CI768" s="31"/>
      <c r="CJ768" s="31"/>
      <c r="CK768" s="31"/>
      <c r="CL768" s="31"/>
      <c r="CM768" s="31"/>
      <c r="CN768" s="31"/>
      <c r="CO768" s="31"/>
      <c r="CP768" s="31"/>
      <c r="CQ768" s="31"/>
      <c r="CR768" s="31"/>
      <c r="CS768" s="31"/>
      <c r="CT768" s="31"/>
      <c r="CU768" s="31"/>
      <c r="CV768" s="31"/>
    </row>
    <row r="769" spans="1:100" x14ac:dyDescent="0.3">
      <c r="A769" s="31"/>
      <c r="B769" s="31"/>
      <c r="C769" s="31"/>
      <c r="D769" s="31"/>
      <c r="E769" s="31"/>
      <c r="F769" s="31"/>
      <c r="AQ769" s="31"/>
      <c r="AR769" s="31"/>
      <c r="BH769" s="31"/>
      <c r="BI769" s="31"/>
      <c r="BJ769" s="31"/>
      <c r="BK769" s="31"/>
      <c r="BL769" s="31"/>
      <c r="BM769" s="31"/>
      <c r="BN769" s="31"/>
      <c r="BO769" s="31"/>
      <c r="BP769" s="31"/>
      <c r="BQ769" s="31"/>
      <c r="BR769" s="31"/>
      <c r="BS769" s="31"/>
      <c r="BT769" s="31"/>
      <c r="BU769" s="31"/>
      <c r="BV769" s="31"/>
      <c r="BW769" s="31"/>
      <c r="BX769" s="31"/>
      <c r="BY769" s="31"/>
      <c r="BZ769" s="31"/>
      <c r="CA769" s="31"/>
      <c r="CB769" s="31"/>
      <c r="CC769" s="31"/>
      <c r="CD769" s="31"/>
      <c r="CE769" s="31"/>
      <c r="CF769" s="31"/>
      <c r="CG769" s="31"/>
      <c r="CH769" s="31"/>
      <c r="CI769" s="31"/>
      <c r="CJ769" s="31"/>
      <c r="CK769" s="31"/>
      <c r="CL769" s="31"/>
      <c r="CM769" s="31"/>
      <c r="CN769" s="31"/>
      <c r="CO769" s="31"/>
      <c r="CP769" s="31"/>
      <c r="CQ769" s="31"/>
      <c r="CR769" s="31"/>
      <c r="CS769" s="31"/>
      <c r="CT769" s="31"/>
      <c r="CU769" s="31"/>
      <c r="CV769" s="31"/>
    </row>
    <row r="770" spans="1:100" x14ac:dyDescent="0.3">
      <c r="A770" s="31"/>
      <c r="B770" s="31"/>
      <c r="C770" s="31"/>
      <c r="D770" s="31"/>
      <c r="E770" s="31"/>
      <c r="F770" s="31"/>
      <c r="AQ770" s="31"/>
      <c r="AR770" s="31"/>
      <c r="BH770" s="31"/>
      <c r="BI770" s="31"/>
      <c r="BJ770" s="31"/>
      <c r="BK770" s="31"/>
      <c r="BL770" s="31"/>
      <c r="BM770" s="31"/>
      <c r="BN770" s="31"/>
      <c r="BO770" s="31"/>
      <c r="BP770" s="31"/>
      <c r="BQ770" s="31"/>
      <c r="BR770" s="31"/>
      <c r="BS770" s="31"/>
      <c r="BT770" s="31"/>
      <c r="BU770" s="31"/>
      <c r="BV770" s="31"/>
      <c r="BW770" s="31"/>
      <c r="BX770" s="31"/>
      <c r="BY770" s="31"/>
      <c r="BZ770" s="31"/>
      <c r="CA770" s="31"/>
      <c r="CB770" s="31"/>
      <c r="CC770" s="31"/>
      <c r="CD770" s="31"/>
      <c r="CE770" s="31"/>
      <c r="CF770" s="31"/>
      <c r="CG770" s="31"/>
      <c r="CH770" s="31"/>
      <c r="CI770" s="31"/>
      <c r="CJ770" s="31"/>
      <c r="CK770" s="31"/>
      <c r="CL770" s="31"/>
      <c r="CM770" s="31"/>
      <c r="CN770" s="31"/>
      <c r="CO770" s="31"/>
      <c r="CP770" s="31"/>
      <c r="CQ770" s="31"/>
      <c r="CR770" s="31"/>
      <c r="CS770" s="31"/>
      <c r="CT770" s="31"/>
      <c r="CU770" s="31"/>
      <c r="CV770" s="31"/>
    </row>
    <row r="771" spans="1:100" x14ac:dyDescent="0.3">
      <c r="A771" s="31"/>
      <c r="B771" s="31"/>
      <c r="C771" s="31"/>
      <c r="D771" s="31"/>
      <c r="E771" s="31"/>
      <c r="F771" s="31"/>
      <c r="AQ771" s="31"/>
      <c r="AR771" s="31"/>
      <c r="BH771" s="31"/>
      <c r="BI771" s="31"/>
      <c r="BJ771" s="31"/>
      <c r="BK771" s="31"/>
      <c r="BL771" s="31"/>
      <c r="BM771" s="31"/>
      <c r="BN771" s="31"/>
      <c r="BO771" s="31"/>
      <c r="BP771" s="31"/>
      <c r="BQ771" s="31"/>
      <c r="BR771" s="31"/>
      <c r="BS771" s="31"/>
      <c r="BT771" s="31"/>
      <c r="BU771" s="31"/>
      <c r="BV771" s="31"/>
      <c r="BW771" s="31"/>
      <c r="BX771" s="31"/>
      <c r="BY771" s="31"/>
      <c r="BZ771" s="31"/>
      <c r="CA771" s="31"/>
      <c r="CB771" s="31"/>
      <c r="CC771" s="31"/>
      <c r="CD771" s="31"/>
      <c r="CE771" s="31"/>
      <c r="CF771" s="31"/>
      <c r="CG771" s="31"/>
      <c r="CH771" s="31"/>
      <c r="CI771" s="31"/>
      <c r="CJ771" s="31"/>
      <c r="CK771" s="31"/>
      <c r="CL771" s="31"/>
      <c r="CM771" s="31"/>
      <c r="CN771" s="31"/>
      <c r="CO771" s="31"/>
      <c r="CP771" s="31"/>
      <c r="CQ771" s="31"/>
      <c r="CR771" s="31"/>
      <c r="CS771" s="31"/>
      <c r="CT771" s="31"/>
      <c r="CU771" s="31"/>
      <c r="CV771" s="31"/>
    </row>
    <row r="772" spans="1:100" x14ac:dyDescent="0.3">
      <c r="A772" s="31"/>
      <c r="B772" s="31"/>
      <c r="C772" s="31"/>
      <c r="D772" s="31"/>
      <c r="E772" s="31"/>
      <c r="F772" s="31"/>
      <c r="AQ772" s="31"/>
      <c r="AR772" s="31"/>
      <c r="BH772" s="31"/>
      <c r="BI772" s="31"/>
      <c r="BJ772" s="31"/>
      <c r="BK772" s="31"/>
      <c r="BL772" s="31"/>
      <c r="BM772" s="31"/>
      <c r="BN772" s="31"/>
      <c r="BO772" s="31"/>
      <c r="BP772" s="31"/>
      <c r="BQ772" s="31"/>
      <c r="BR772" s="31"/>
      <c r="BS772" s="31"/>
      <c r="BT772" s="31"/>
      <c r="BU772" s="31"/>
      <c r="BV772" s="31"/>
      <c r="BW772" s="31"/>
      <c r="BX772" s="31"/>
      <c r="BY772" s="31"/>
      <c r="BZ772" s="31"/>
      <c r="CA772" s="31"/>
      <c r="CB772" s="31"/>
      <c r="CC772" s="31"/>
      <c r="CD772" s="31"/>
      <c r="CE772" s="31"/>
      <c r="CF772" s="31"/>
      <c r="CG772" s="31"/>
      <c r="CH772" s="31"/>
      <c r="CI772" s="31"/>
      <c r="CJ772" s="31"/>
      <c r="CK772" s="31"/>
      <c r="CL772" s="31"/>
      <c r="CM772" s="31"/>
      <c r="CN772" s="31"/>
      <c r="CO772" s="31"/>
      <c r="CP772" s="31"/>
      <c r="CQ772" s="31"/>
      <c r="CR772" s="31"/>
      <c r="CS772" s="31"/>
      <c r="CT772" s="31"/>
      <c r="CU772" s="31"/>
      <c r="CV772" s="31"/>
    </row>
    <row r="773" spans="1:100" x14ac:dyDescent="0.3">
      <c r="A773" s="31"/>
      <c r="B773" s="31"/>
      <c r="C773" s="31"/>
      <c r="D773" s="31"/>
      <c r="E773" s="31"/>
      <c r="F773" s="31"/>
      <c r="AQ773" s="31"/>
      <c r="AR773" s="31"/>
      <c r="BH773" s="31"/>
      <c r="BI773" s="31"/>
      <c r="BJ773" s="31"/>
      <c r="BK773" s="31"/>
      <c r="BL773" s="31"/>
      <c r="BM773" s="31"/>
      <c r="BN773" s="31"/>
      <c r="BO773" s="31"/>
      <c r="BP773" s="31"/>
      <c r="BQ773" s="31"/>
      <c r="BR773" s="31"/>
      <c r="BS773" s="31"/>
      <c r="BT773" s="31"/>
      <c r="BU773" s="31"/>
      <c r="BV773" s="31"/>
      <c r="BW773" s="31"/>
      <c r="BX773" s="31"/>
      <c r="BY773" s="31"/>
      <c r="BZ773" s="31"/>
      <c r="CA773" s="31"/>
      <c r="CB773" s="31"/>
      <c r="CC773" s="31"/>
      <c r="CD773" s="31"/>
      <c r="CE773" s="31"/>
      <c r="CF773" s="31"/>
      <c r="CG773" s="31"/>
      <c r="CH773" s="31"/>
      <c r="CI773" s="31"/>
      <c r="CJ773" s="31"/>
      <c r="CK773" s="31"/>
      <c r="CL773" s="31"/>
      <c r="CM773" s="31"/>
      <c r="CN773" s="31"/>
      <c r="CO773" s="31"/>
      <c r="CP773" s="31"/>
      <c r="CQ773" s="31"/>
      <c r="CR773" s="31"/>
      <c r="CS773" s="31"/>
      <c r="CT773" s="31"/>
      <c r="CU773" s="31"/>
      <c r="CV773" s="31"/>
    </row>
    <row r="774" spans="1:100" x14ac:dyDescent="0.3">
      <c r="A774" s="31"/>
      <c r="B774" s="31"/>
      <c r="C774" s="31"/>
      <c r="D774" s="31"/>
      <c r="E774" s="31"/>
      <c r="F774" s="31"/>
      <c r="AQ774" s="31"/>
      <c r="AR774" s="31"/>
      <c r="BH774" s="31"/>
      <c r="BI774" s="31"/>
      <c r="BJ774" s="31"/>
      <c r="BK774" s="31"/>
      <c r="BL774" s="31"/>
      <c r="BM774" s="31"/>
      <c r="BN774" s="31"/>
      <c r="BO774" s="31"/>
      <c r="BP774" s="31"/>
      <c r="BQ774" s="31"/>
      <c r="BR774" s="31"/>
      <c r="BS774" s="31"/>
      <c r="BT774" s="31"/>
      <c r="BU774" s="31"/>
      <c r="BV774" s="31"/>
      <c r="BW774" s="31"/>
      <c r="BX774" s="31"/>
      <c r="BY774" s="31"/>
      <c r="BZ774" s="31"/>
      <c r="CA774" s="31"/>
      <c r="CB774" s="31"/>
      <c r="CC774" s="31"/>
      <c r="CD774" s="31"/>
      <c r="CE774" s="31"/>
      <c r="CF774" s="31"/>
      <c r="CG774" s="31"/>
      <c r="CH774" s="31"/>
      <c r="CI774" s="31"/>
      <c r="CJ774" s="31"/>
      <c r="CK774" s="31"/>
      <c r="CL774" s="31"/>
      <c r="CM774" s="31"/>
      <c r="CN774" s="31"/>
      <c r="CO774" s="31"/>
      <c r="CP774" s="31"/>
      <c r="CQ774" s="31"/>
      <c r="CR774" s="31"/>
      <c r="CS774" s="31"/>
      <c r="CT774" s="31"/>
      <c r="CU774" s="31"/>
      <c r="CV774" s="31"/>
    </row>
    <row r="775" spans="1:100" x14ac:dyDescent="0.3">
      <c r="A775" s="31"/>
      <c r="B775" s="31"/>
      <c r="C775" s="31"/>
      <c r="D775" s="31"/>
      <c r="E775" s="31"/>
      <c r="F775" s="31"/>
      <c r="AQ775" s="31"/>
      <c r="AR775" s="31"/>
      <c r="BH775" s="31"/>
      <c r="BI775" s="31"/>
      <c r="BJ775" s="31"/>
      <c r="BK775" s="31"/>
      <c r="BL775" s="31"/>
      <c r="BM775" s="31"/>
      <c r="BN775" s="31"/>
      <c r="BO775" s="31"/>
      <c r="BP775" s="31"/>
      <c r="BQ775" s="31"/>
      <c r="BR775" s="31"/>
      <c r="BS775" s="31"/>
      <c r="BT775" s="31"/>
      <c r="BU775" s="31"/>
      <c r="BV775" s="31"/>
      <c r="BW775" s="31"/>
      <c r="BX775" s="31"/>
      <c r="BY775" s="31"/>
      <c r="BZ775" s="31"/>
      <c r="CA775" s="31"/>
      <c r="CB775" s="31"/>
      <c r="CC775" s="31"/>
      <c r="CD775" s="31"/>
      <c r="CE775" s="31"/>
      <c r="CF775" s="31"/>
      <c r="CG775" s="31"/>
      <c r="CH775" s="31"/>
      <c r="CI775" s="31"/>
      <c r="CJ775" s="31"/>
      <c r="CK775" s="31"/>
      <c r="CL775" s="31"/>
      <c r="CM775" s="31"/>
      <c r="CN775" s="31"/>
      <c r="CO775" s="31"/>
      <c r="CP775" s="31"/>
      <c r="CQ775" s="31"/>
      <c r="CR775" s="31"/>
      <c r="CS775" s="31"/>
      <c r="CT775" s="31"/>
      <c r="CU775" s="31"/>
      <c r="CV775" s="31"/>
    </row>
    <row r="776" spans="1:100" x14ac:dyDescent="0.3">
      <c r="A776" s="31"/>
      <c r="B776" s="31"/>
      <c r="C776" s="31"/>
      <c r="D776" s="31"/>
      <c r="E776" s="31"/>
      <c r="F776" s="31"/>
      <c r="AQ776" s="31"/>
      <c r="AR776" s="31"/>
      <c r="BH776" s="31"/>
      <c r="BI776" s="31"/>
      <c r="BJ776" s="31"/>
      <c r="BK776" s="31"/>
      <c r="BL776" s="31"/>
      <c r="BM776" s="31"/>
      <c r="BN776" s="31"/>
      <c r="BO776" s="31"/>
      <c r="BP776" s="31"/>
      <c r="BQ776" s="31"/>
      <c r="BR776" s="31"/>
      <c r="BS776" s="31"/>
      <c r="BT776" s="31"/>
      <c r="BU776" s="31"/>
      <c r="BV776" s="31"/>
      <c r="BW776" s="31"/>
      <c r="BX776" s="31"/>
      <c r="BY776" s="31"/>
      <c r="BZ776" s="31"/>
      <c r="CA776" s="31"/>
      <c r="CB776" s="31"/>
      <c r="CC776" s="31"/>
      <c r="CD776" s="31"/>
      <c r="CE776" s="31"/>
      <c r="CF776" s="31"/>
      <c r="CG776" s="31"/>
      <c r="CH776" s="31"/>
      <c r="CI776" s="31"/>
      <c r="CJ776" s="31"/>
      <c r="CK776" s="31"/>
      <c r="CL776" s="31"/>
      <c r="CM776" s="31"/>
      <c r="CN776" s="31"/>
      <c r="CO776" s="31"/>
      <c r="CP776" s="31"/>
      <c r="CQ776" s="31"/>
      <c r="CR776" s="31"/>
      <c r="CS776" s="31"/>
      <c r="CT776" s="31"/>
      <c r="CU776" s="31"/>
      <c r="CV776" s="31"/>
    </row>
    <row r="777" spans="1:100" x14ac:dyDescent="0.3">
      <c r="A777" s="31"/>
      <c r="B777" s="31"/>
      <c r="C777" s="31"/>
      <c r="D777" s="31"/>
      <c r="E777" s="31"/>
      <c r="F777" s="31"/>
      <c r="AQ777" s="31"/>
      <c r="AR777" s="31"/>
      <c r="BH777" s="31"/>
      <c r="BI777" s="31"/>
      <c r="BJ777" s="31"/>
      <c r="BK777" s="31"/>
      <c r="BL777" s="31"/>
      <c r="BM777" s="31"/>
      <c r="BN777" s="31"/>
      <c r="BO777" s="31"/>
      <c r="BP777" s="31"/>
      <c r="BQ777" s="31"/>
      <c r="BR777" s="31"/>
      <c r="BS777" s="31"/>
      <c r="BT777" s="31"/>
      <c r="BU777" s="31"/>
      <c r="BV777" s="31"/>
      <c r="BW777" s="31"/>
      <c r="BX777" s="31"/>
      <c r="BY777" s="31"/>
      <c r="BZ777" s="31"/>
      <c r="CA777" s="31"/>
      <c r="CB777" s="31"/>
      <c r="CC777" s="31"/>
      <c r="CD777" s="31"/>
      <c r="CE777" s="31"/>
      <c r="CF777" s="31"/>
      <c r="CG777" s="31"/>
      <c r="CH777" s="31"/>
      <c r="CI777" s="31"/>
      <c r="CJ777" s="31"/>
      <c r="CK777" s="31"/>
      <c r="CL777" s="31"/>
      <c r="CM777" s="31"/>
      <c r="CN777" s="31"/>
      <c r="CO777" s="31"/>
      <c r="CP777" s="31"/>
      <c r="CQ777" s="31"/>
      <c r="CR777" s="31"/>
      <c r="CS777" s="31"/>
      <c r="CT777" s="31"/>
      <c r="CU777" s="31"/>
      <c r="CV777" s="31"/>
    </row>
    <row r="778" spans="1:100" x14ac:dyDescent="0.3">
      <c r="A778" s="31"/>
      <c r="B778" s="31"/>
      <c r="C778" s="31"/>
      <c r="D778" s="31"/>
      <c r="E778" s="31"/>
      <c r="F778" s="31"/>
      <c r="AQ778" s="31"/>
      <c r="AR778" s="31"/>
      <c r="BH778" s="31"/>
      <c r="BI778" s="31"/>
      <c r="BJ778" s="31"/>
      <c r="BK778" s="31"/>
      <c r="BL778" s="31"/>
      <c r="BM778" s="31"/>
      <c r="BN778" s="31"/>
      <c r="BO778" s="31"/>
      <c r="BP778" s="31"/>
      <c r="BQ778" s="31"/>
      <c r="BR778" s="31"/>
      <c r="BS778" s="31"/>
      <c r="BT778" s="31"/>
      <c r="BU778" s="31"/>
      <c r="BV778" s="31"/>
      <c r="BW778" s="31"/>
      <c r="BX778" s="31"/>
      <c r="BY778" s="31"/>
      <c r="BZ778" s="31"/>
      <c r="CA778" s="31"/>
      <c r="CB778" s="31"/>
      <c r="CC778" s="31"/>
      <c r="CD778" s="31"/>
      <c r="CE778" s="31"/>
      <c r="CF778" s="31"/>
      <c r="CG778" s="31"/>
      <c r="CH778" s="31"/>
      <c r="CI778" s="31"/>
      <c r="CJ778" s="31"/>
      <c r="CK778" s="31"/>
      <c r="CL778" s="31"/>
      <c r="CM778" s="31"/>
      <c r="CN778" s="31"/>
      <c r="CO778" s="31"/>
      <c r="CP778" s="31"/>
      <c r="CQ778" s="31"/>
      <c r="CR778" s="31"/>
      <c r="CS778" s="31"/>
      <c r="CT778" s="31"/>
      <c r="CU778" s="31"/>
      <c r="CV778" s="31"/>
    </row>
    <row r="779" spans="1:100" x14ac:dyDescent="0.3">
      <c r="A779" s="31"/>
      <c r="B779" s="31"/>
      <c r="C779" s="31"/>
      <c r="D779" s="31"/>
      <c r="E779" s="31"/>
      <c r="F779" s="31"/>
      <c r="AQ779" s="31"/>
      <c r="AR779" s="31"/>
      <c r="BH779" s="31"/>
      <c r="BI779" s="31"/>
      <c r="BJ779" s="31"/>
      <c r="BK779" s="31"/>
      <c r="BL779" s="31"/>
      <c r="BM779" s="31"/>
      <c r="BN779" s="31"/>
      <c r="BO779" s="31"/>
      <c r="BP779" s="31"/>
      <c r="BQ779" s="31"/>
      <c r="BR779" s="31"/>
      <c r="BS779" s="31"/>
      <c r="BT779" s="31"/>
      <c r="BU779" s="31"/>
      <c r="BV779" s="31"/>
      <c r="BW779" s="31"/>
      <c r="BX779" s="31"/>
      <c r="BY779" s="31"/>
      <c r="BZ779" s="31"/>
      <c r="CA779" s="31"/>
      <c r="CB779" s="31"/>
      <c r="CC779" s="31"/>
      <c r="CD779" s="31"/>
      <c r="CE779" s="31"/>
      <c r="CF779" s="31"/>
      <c r="CG779" s="31"/>
      <c r="CH779" s="31"/>
      <c r="CI779" s="31"/>
      <c r="CJ779" s="31"/>
      <c r="CK779" s="31"/>
      <c r="CL779" s="31"/>
      <c r="CM779" s="31"/>
      <c r="CN779" s="31"/>
      <c r="CO779" s="31"/>
      <c r="CP779" s="31"/>
      <c r="CQ779" s="31"/>
      <c r="CR779" s="31"/>
      <c r="CS779" s="31"/>
      <c r="CT779" s="31"/>
      <c r="CU779" s="31"/>
      <c r="CV779" s="31"/>
    </row>
    <row r="780" spans="1:100" x14ac:dyDescent="0.3">
      <c r="A780" s="31"/>
      <c r="B780" s="31"/>
      <c r="C780" s="31"/>
      <c r="D780" s="31"/>
      <c r="E780" s="31"/>
      <c r="F780" s="31"/>
      <c r="AQ780" s="31"/>
      <c r="AR780" s="31"/>
      <c r="BH780" s="31"/>
      <c r="BI780" s="31"/>
      <c r="BJ780" s="31"/>
      <c r="BK780" s="31"/>
      <c r="BL780" s="31"/>
      <c r="BM780" s="31"/>
      <c r="BN780" s="31"/>
      <c r="BO780" s="31"/>
      <c r="BP780" s="31"/>
      <c r="BQ780" s="31"/>
      <c r="BR780" s="31"/>
      <c r="BS780" s="31"/>
      <c r="BT780" s="31"/>
      <c r="BU780" s="31"/>
      <c r="BV780" s="31"/>
      <c r="BW780" s="31"/>
      <c r="BX780" s="31"/>
      <c r="BY780" s="31"/>
      <c r="BZ780" s="31"/>
      <c r="CA780" s="31"/>
      <c r="CB780" s="31"/>
      <c r="CC780" s="31"/>
      <c r="CD780" s="31"/>
      <c r="CE780" s="31"/>
      <c r="CF780" s="31"/>
      <c r="CG780" s="31"/>
      <c r="CH780" s="31"/>
      <c r="CI780" s="31"/>
      <c r="CJ780" s="31"/>
      <c r="CK780" s="31"/>
      <c r="CL780" s="31"/>
      <c r="CM780" s="31"/>
      <c r="CN780" s="31"/>
      <c r="CO780" s="31"/>
      <c r="CP780" s="31"/>
      <c r="CQ780" s="31"/>
      <c r="CR780" s="31"/>
      <c r="CS780" s="31"/>
      <c r="CT780" s="31"/>
      <c r="CU780" s="31"/>
      <c r="CV780" s="31"/>
    </row>
    <row r="781" spans="1:100" x14ac:dyDescent="0.3">
      <c r="A781" s="31"/>
      <c r="B781" s="31"/>
      <c r="C781" s="31"/>
      <c r="D781" s="31"/>
      <c r="E781" s="31"/>
      <c r="F781" s="31"/>
      <c r="AQ781" s="31"/>
      <c r="AR781" s="31"/>
      <c r="BH781" s="31"/>
      <c r="BI781" s="31"/>
      <c r="BJ781" s="31"/>
      <c r="BK781" s="31"/>
      <c r="BL781" s="31"/>
      <c r="BM781" s="31"/>
      <c r="BN781" s="31"/>
      <c r="BO781" s="31"/>
      <c r="BP781" s="31"/>
      <c r="BQ781" s="31"/>
      <c r="BR781" s="31"/>
      <c r="BS781" s="31"/>
      <c r="BT781" s="31"/>
      <c r="BU781" s="31"/>
      <c r="BV781" s="31"/>
      <c r="BW781" s="31"/>
      <c r="BX781" s="31"/>
      <c r="BY781" s="31"/>
      <c r="BZ781" s="31"/>
      <c r="CA781" s="31"/>
      <c r="CB781" s="31"/>
      <c r="CC781" s="31"/>
      <c r="CD781" s="31"/>
      <c r="CE781" s="31"/>
      <c r="CF781" s="31"/>
      <c r="CG781" s="31"/>
      <c r="CH781" s="31"/>
      <c r="CI781" s="31"/>
      <c r="CJ781" s="31"/>
      <c r="CK781" s="31"/>
      <c r="CL781" s="31"/>
      <c r="CM781" s="31"/>
      <c r="CN781" s="31"/>
      <c r="CO781" s="31"/>
      <c r="CP781" s="31"/>
      <c r="CQ781" s="31"/>
      <c r="CR781" s="31"/>
      <c r="CS781" s="31"/>
      <c r="CT781" s="31"/>
      <c r="CU781" s="31"/>
      <c r="CV781" s="31"/>
    </row>
    <row r="782" spans="1:100" x14ac:dyDescent="0.3">
      <c r="A782" s="31"/>
      <c r="B782" s="31"/>
      <c r="C782" s="31"/>
      <c r="D782" s="31"/>
      <c r="E782" s="31"/>
      <c r="F782" s="31"/>
      <c r="AQ782" s="31"/>
      <c r="AR782" s="31"/>
      <c r="BH782" s="31"/>
      <c r="BI782" s="31"/>
      <c r="BJ782" s="31"/>
      <c r="BK782" s="31"/>
      <c r="BL782" s="31"/>
      <c r="BM782" s="31"/>
      <c r="BN782" s="31"/>
      <c r="BO782" s="31"/>
      <c r="BP782" s="31"/>
      <c r="BQ782" s="31"/>
      <c r="BR782" s="31"/>
      <c r="BS782" s="31"/>
      <c r="BT782" s="31"/>
      <c r="BU782" s="31"/>
      <c r="BV782" s="31"/>
      <c r="BW782" s="31"/>
      <c r="BX782" s="31"/>
      <c r="BY782" s="31"/>
      <c r="BZ782" s="31"/>
      <c r="CA782" s="31"/>
      <c r="CB782" s="31"/>
      <c r="CC782" s="31"/>
      <c r="CD782" s="31"/>
      <c r="CE782" s="31"/>
      <c r="CF782" s="31"/>
      <c r="CG782" s="31"/>
      <c r="CH782" s="31"/>
      <c r="CI782" s="31"/>
      <c r="CJ782" s="31"/>
      <c r="CK782" s="31"/>
      <c r="CL782" s="31"/>
      <c r="CM782" s="31"/>
      <c r="CN782" s="31"/>
      <c r="CO782" s="31"/>
      <c r="CP782" s="31"/>
      <c r="CQ782" s="31"/>
      <c r="CR782" s="31"/>
      <c r="CS782" s="31"/>
      <c r="CT782" s="31"/>
      <c r="CU782" s="31"/>
      <c r="CV782" s="31"/>
    </row>
    <row r="783" spans="1:100" x14ac:dyDescent="0.3">
      <c r="A783" s="31"/>
      <c r="B783" s="31"/>
      <c r="C783" s="31"/>
      <c r="D783" s="31"/>
      <c r="E783" s="31"/>
      <c r="F783" s="31"/>
      <c r="AQ783" s="31"/>
      <c r="AR783" s="31"/>
      <c r="BH783" s="31"/>
      <c r="BI783" s="31"/>
      <c r="BJ783" s="31"/>
      <c r="BK783" s="31"/>
      <c r="BL783" s="31"/>
      <c r="BM783" s="31"/>
      <c r="BN783" s="31"/>
      <c r="BO783" s="31"/>
      <c r="BP783" s="31"/>
      <c r="BQ783" s="31"/>
      <c r="BR783" s="31"/>
      <c r="BS783" s="31"/>
      <c r="BT783" s="31"/>
      <c r="BU783" s="31"/>
      <c r="BV783" s="31"/>
      <c r="BW783" s="31"/>
      <c r="BX783" s="31"/>
      <c r="BY783" s="31"/>
      <c r="BZ783" s="31"/>
      <c r="CA783" s="31"/>
      <c r="CB783" s="31"/>
      <c r="CC783" s="31"/>
      <c r="CD783" s="31"/>
      <c r="CE783" s="31"/>
      <c r="CF783" s="31"/>
      <c r="CG783" s="31"/>
      <c r="CH783" s="31"/>
      <c r="CI783" s="31"/>
      <c r="CJ783" s="31"/>
      <c r="CK783" s="31"/>
      <c r="CL783" s="31"/>
      <c r="CM783" s="31"/>
      <c r="CN783" s="31"/>
      <c r="CO783" s="31"/>
      <c r="CP783" s="31"/>
      <c r="CQ783" s="31"/>
      <c r="CR783" s="31"/>
      <c r="CS783" s="31"/>
      <c r="CT783" s="31"/>
      <c r="CU783" s="31"/>
      <c r="CV783" s="31"/>
    </row>
    <row r="784" spans="1:100" x14ac:dyDescent="0.3">
      <c r="A784" s="31"/>
      <c r="B784" s="31"/>
      <c r="C784" s="31"/>
      <c r="D784" s="31"/>
      <c r="E784" s="31"/>
      <c r="F784" s="31"/>
      <c r="AQ784" s="31"/>
      <c r="AR784" s="31"/>
      <c r="BH784" s="31"/>
      <c r="BI784" s="31"/>
      <c r="BJ784" s="31"/>
      <c r="BK784" s="31"/>
      <c r="BL784" s="31"/>
      <c r="BM784" s="31"/>
      <c r="BN784" s="31"/>
      <c r="BO784" s="31"/>
      <c r="BP784" s="31"/>
      <c r="BQ784" s="31"/>
      <c r="BR784" s="31"/>
      <c r="BS784" s="31"/>
      <c r="BT784" s="31"/>
      <c r="BU784" s="31"/>
      <c r="BV784" s="31"/>
      <c r="BW784" s="31"/>
      <c r="BX784" s="31"/>
      <c r="BY784" s="31"/>
      <c r="BZ784" s="31"/>
      <c r="CA784" s="31"/>
      <c r="CB784" s="31"/>
      <c r="CC784" s="31"/>
      <c r="CD784" s="31"/>
      <c r="CE784" s="31"/>
      <c r="CF784" s="31"/>
      <c r="CG784" s="31"/>
      <c r="CH784" s="31"/>
      <c r="CI784" s="31"/>
      <c r="CJ784" s="31"/>
      <c r="CK784" s="31"/>
      <c r="CL784" s="31"/>
      <c r="CM784" s="31"/>
      <c r="CN784" s="31"/>
      <c r="CO784" s="31"/>
      <c r="CP784" s="31"/>
      <c r="CQ784" s="31"/>
      <c r="CR784" s="31"/>
      <c r="CS784" s="31"/>
      <c r="CT784" s="31"/>
      <c r="CU784" s="31"/>
      <c r="CV784" s="31"/>
    </row>
    <row r="785" spans="1:100" x14ac:dyDescent="0.3">
      <c r="A785" s="31"/>
      <c r="B785" s="31"/>
      <c r="C785" s="31"/>
      <c r="D785" s="31"/>
      <c r="E785" s="31"/>
      <c r="F785" s="31"/>
      <c r="AQ785" s="31"/>
      <c r="AR785" s="31"/>
      <c r="BH785" s="31"/>
      <c r="BI785" s="31"/>
      <c r="BJ785" s="31"/>
      <c r="BK785" s="31"/>
      <c r="BL785" s="31"/>
      <c r="BM785" s="31"/>
      <c r="BN785" s="31"/>
      <c r="BO785" s="31"/>
      <c r="BP785" s="31"/>
      <c r="BQ785" s="31"/>
      <c r="BR785" s="31"/>
      <c r="BS785" s="31"/>
      <c r="BT785" s="31"/>
      <c r="BU785" s="31"/>
      <c r="BV785" s="31"/>
      <c r="BW785" s="31"/>
      <c r="BX785" s="31"/>
      <c r="BY785" s="31"/>
      <c r="BZ785" s="31"/>
      <c r="CA785" s="31"/>
      <c r="CB785" s="31"/>
      <c r="CC785" s="31"/>
      <c r="CD785" s="31"/>
      <c r="CE785" s="31"/>
      <c r="CF785" s="31"/>
      <c r="CG785" s="31"/>
      <c r="CH785" s="31"/>
      <c r="CI785" s="31"/>
      <c r="CJ785" s="31"/>
      <c r="CK785" s="31"/>
      <c r="CL785" s="31"/>
      <c r="CM785" s="31"/>
      <c r="CN785" s="31"/>
      <c r="CO785" s="31"/>
      <c r="CP785" s="31"/>
      <c r="CQ785" s="31"/>
      <c r="CR785" s="31"/>
      <c r="CS785" s="31"/>
      <c r="CT785" s="31"/>
      <c r="CU785" s="31"/>
      <c r="CV785" s="31"/>
    </row>
    <row r="786" spans="1:100" x14ac:dyDescent="0.3">
      <c r="A786" s="31"/>
      <c r="B786" s="31"/>
      <c r="C786" s="31"/>
      <c r="D786" s="31"/>
      <c r="E786" s="31"/>
      <c r="F786" s="31"/>
      <c r="AQ786" s="31"/>
      <c r="AR786" s="31"/>
      <c r="BH786" s="31"/>
      <c r="BI786" s="31"/>
      <c r="BJ786" s="31"/>
      <c r="BK786" s="31"/>
      <c r="BL786" s="31"/>
      <c r="BM786" s="31"/>
      <c r="BN786" s="31"/>
      <c r="BO786" s="31"/>
      <c r="BP786" s="31"/>
      <c r="BQ786" s="31"/>
      <c r="BR786" s="31"/>
      <c r="BS786" s="31"/>
      <c r="BT786" s="31"/>
      <c r="BU786" s="31"/>
      <c r="BV786" s="31"/>
      <c r="BW786" s="31"/>
      <c r="BX786" s="31"/>
      <c r="BY786" s="31"/>
      <c r="BZ786" s="31"/>
      <c r="CA786" s="31"/>
      <c r="CB786" s="31"/>
      <c r="CC786" s="31"/>
      <c r="CD786" s="31"/>
      <c r="CE786" s="31"/>
      <c r="CF786" s="31"/>
      <c r="CG786" s="31"/>
      <c r="CH786" s="31"/>
      <c r="CI786" s="31"/>
      <c r="CJ786" s="31"/>
      <c r="CK786" s="31"/>
      <c r="CL786" s="31"/>
      <c r="CM786" s="31"/>
      <c r="CN786" s="31"/>
      <c r="CO786" s="31"/>
      <c r="CP786" s="31"/>
      <c r="CQ786" s="31"/>
      <c r="CR786" s="31"/>
      <c r="CS786" s="31"/>
      <c r="CT786" s="31"/>
      <c r="CU786" s="31"/>
      <c r="CV786" s="31"/>
    </row>
    <row r="787" spans="1:100" x14ac:dyDescent="0.3">
      <c r="A787" s="31"/>
      <c r="B787" s="31"/>
      <c r="C787" s="31"/>
      <c r="D787" s="31"/>
      <c r="E787" s="31"/>
      <c r="F787" s="31"/>
      <c r="AQ787" s="31"/>
      <c r="AR787" s="31"/>
      <c r="BH787" s="31"/>
      <c r="BI787" s="31"/>
      <c r="BJ787" s="31"/>
      <c r="BK787" s="31"/>
      <c r="BL787" s="31"/>
      <c r="BM787" s="31"/>
      <c r="BN787" s="31"/>
      <c r="BO787" s="31"/>
      <c r="BP787" s="31"/>
      <c r="BQ787" s="31"/>
      <c r="BR787" s="31"/>
      <c r="BS787" s="31"/>
      <c r="BT787" s="31"/>
      <c r="BU787" s="31"/>
      <c r="BV787" s="31"/>
      <c r="BW787" s="31"/>
      <c r="BX787" s="31"/>
      <c r="BY787" s="31"/>
      <c r="BZ787" s="31"/>
      <c r="CA787" s="31"/>
      <c r="CB787" s="31"/>
      <c r="CC787" s="31"/>
      <c r="CD787" s="31"/>
      <c r="CE787" s="31"/>
      <c r="CF787" s="31"/>
      <c r="CG787" s="31"/>
      <c r="CH787" s="31"/>
      <c r="CI787" s="31"/>
      <c r="CJ787" s="31"/>
      <c r="CK787" s="31"/>
      <c r="CL787" s="31"/>
      <c r="CM787" s="31"/>
      <c r="CN787" s="31"/>
      <c r="CO787" s="31"/>
      <c r="CP787" s="31"/>
      <c r="CQ787" s="31"/>
      <c r="CR787" s="31"/>
      <c r="CS787" s="31"/>
      <c r="CT787" s="31"/>
      <c r="CU787" s="31"/>
      <c r="CV787" s="31"/>
    </row>
    <row r="788" spans="1:100" x14ac:dyDescent="0.3">
      <c r="A788" s="31"/>
      <c r="B788" s="31"/>
      <c r="C788" s="31"/>
      <c r="D788" s="31"/>
      <c r="E788" s="31"/>
      <c r="F788" s="31"/>
      <c r="AQ788" s="31"/>
      <c r="AR788" s="31"/>
      <c r="BH788" s="31"/>
      <c r="BI788" s="31"/>
      <c r="BJ788" s="31"/>
      <c r="BK788" s="31"/>
      <c r="BL788" s="31"/>
      <c r="BM788" s="31"/>
      <c r="BN788" s="31"/>
      <c r="BO788" s="31"/>
      <c r="BP788" s="31"/>
      <c r="BQ788" s="31"/>
      <c r="BR788" s="31"/>
      <c r="BS788" s="31"/>
      <c r="BT788" s="31"/>
      <c r="BU788" s="31"/>
      <c r="BV788" s="31"/>
      <c r="BW788" s="31"/>
      <c r="BX788" s="31"/>
      <c r="BY788" s="31"/>
      <c r="BZ788" s="31"/>
      <c r="CA788" s="31"/>
      <c r="CB788" s="31"/>
      <c r="CC788" s="31"/>
      <c r="CD788" s="31"/>
      <c r="CE788" s="31"/>
      <c r="CF788" s="31"/>
      <c r="CG788" s="31"/>
      <c r="CH788" s="31"/>
      <c r="CI788" s="31"/>
      <c r="CJ788" s="31"/>
      <c r="CK788" s="31"/>
      <c r="CL788" s="31"/>
      <c r="CM788" s="31"/>
      <c r="CN788" s="31"/>
      <c r="CO788" s="31"/>
      <c r="CP788" s="31"/>
      <c r="CQ788" s="31"/>
      <c r="CR788" s="31"/>
      <c r="CS788" s="31"/>
      <c r="CT788" s="31"/>
      <c r="CU788" s="31"/>
      <c r="CV788" s="31"/>
    </row>
    <row r="789" spans="1:100" x14ac:dyDescent="0.3">
      <c r="A789" s="31"/>
      <c r="B789" s="31"/>
      <c r="C789" s="31"/>
      <c r="D789" s="31"/>
      <c r="E789" s="31"/>
      <c r="F789" s="31"/>
      <c r="AQ789" s="31"/>
      <c r="AR789" s="31"/>
      <c r="BH789" s="31"/>
      <c r="BI789" s="31"/>
      <c r="BJ789" s="31"/>
      <c r="BK789" s="31"/>
      <c r="BL789" s="31"/>
      <c r="BM789" s="31"/>
      <c r="BN789" s="31"/>
      <c r="BO789" s="31"/>
      <c r="BP789" s="31"/>
      <c r="BQ789" s="31"/>
      <c r="BR789" s="31"/>
      <c r="BS789" s="31"/>
      <c r="BT789" s="31"/>
      <c r="BU789" s="31"/>
      <c r="BV789" s="31"/>
      <c r="BW789" s="31"/>
      <c r="BX789" s="31"/>
      <c r="BY789" s="31"/>
      <c r="BZ789" s="31"/>
      <c r="CA789" s="31"/>
      <c r="CB789" s="31"/>
      <c r="CC789" s="31"/>
      <c r="CD789" s="31"/>
      <c r="CE789" s="31"/>
      <c r="CF789" s="31"/>
      <c r="CG789" s="31"/>
      <c r="CH789" s="31"/>
      <c r="CI789" s="31"/>
      <c r="CJ789" s="31"/>
      <c r="CK789" s="31"/>
      <c r="CL789" s="31"/>
      <c r="CM789" s="31"/>
      <c r="CN789" s="31"/>
      <c r="CO789" s="31"/>
      <c r="CP789" s="31"/>
      <c r="CQ789" s="31"/>
      <c r="CR789" s="31"/>
      <c r="CS789" s="31"/>
      <c r="CT789" s="31"/>
      <c r="CU789" s="31"/>
      <c r="CV789" s="31"/>
    </row>
    <row r="790" spans="1:100" x14ac:dyDescent="0.3">
      <c r="A790" s="31"/>
      <c r="B790" s="31"/>
      <c r="C790" s="31"/>
      <c r="D790" s="31"/>
      <c r="E790" s="31"/>
      <c r="F790" s="31"/>
      <c r="AQ790" s="31"/>
      <c r="AR790" s="31"/>
      <c r="BH790" s="31"/>
      <c r="BI790" s="31"/>
      <c r="BJ790" s="31"/>
      <c r="BK790" s="31"/>
      <c r="BL790" s="31"/>
      <c r="BM790" s="31"/>
      <c r="BN790" s="31"/>
      <c r="BO790" s="31"/>
      <c r="BP790" s="31"/>
      <c r="BQ790" s="31"/>
      <c r="BR790" s="31"/>
      <c r="BS790" s="31"/>
      <c r="BT790" s="31"/>
      <c r="BU790" s="31"/>
      <c r="BV790" s="31"/>
      <c r="BW790" s="31"/>
      <c r="BX790" s="31"/>
      <c r="BY790" s="31"/>
      <c r="BZ790" s="31"/>
      <c r="CA790" s="31"/>
      <c r="CB790" s="31"/>
      <c r="CC790" s="31"/>
      <c r="CD790" s="31"/>
      <c r="CE790" s="31"/>
      <c r="CF790" s="31"/>
      <c r="CG790" s="31"/>
      <c r="CH790" s="31"/>
      <c r="CI790" s="31"/>
      <c r="CJ790" s="31"/>
      <c r="CK790" s="31"/>
      <c r="CL790" s="31"/>
      <c r="CM790" s="31"/>
      <c r="CN790" s="31"/>
      <c r="CO790" s="31"/>
      <c r="CP790" s="31"/>
      <c r="CQ790" s="31"/>
      <c r="CR790" s="31"/>
      <c r="CS790" s="31"/>
      <c r="CT790" s="31"/>
      <c r="CU790" s="31"/>
      <c r="CV790" s="31"/>
    </row>
    <row r="791" spans="1:100" x14ac:dyDescent="0.3">
      <c r="A791" s="31"/>
      <c r="B791" s="31"/>
      <c r="C791" s="31"/>
      <c r="D791" s="31"/>
      <c r="E791" s="31"/>
      <c r="F791" s="31"/>
      <c r="AQ791" s="31"/>
      <c r="AR791" s="31"/>
      <c r="BH791" s="31"/>
      <c r="BI791" s="31"/>
      <c r="BJ791" s="31"/>
      <c r="BK791" s="31"/>
      <c r="BL791" s="31"/>
      <c r="BM791" s="31"/>
      <c r="BN791" s="31"/>
      <c r="BO791" s="31"/>
      <c r="BP791" s="31"/>
      <c r="BQ791" s="31"/>
      <c r="BR791" s="31"/>
      <c r="BS791" s="31"/>
      <c r="BT791" s="31"/>
      <c r="BU791" s="31"/>
      <c r="BV791" s="31"/>
      <c r="BW791" s="31"/>
      <c r="BX791" s="31"/>
      <c r="BY791" s="31"/>
      <c r="BZ791" s="31"/>
      <c r="CA791" s="31"/>
      <c r="CB791" s="31"/>
      <c r="CC791" s="31"/>
      <c r="CD791" s="31"/>
      <c r="CE791" s="31"/>
      <c r="CF791" s="31"/>
      <c r="CG791" s="31"/>
      <c r="CH791" s="31"/>
      <c r="CI791" s="31"/>
      <c r="CJ791" s="31"/>
      <c r="CK791" s="31"/>
      <c r="CL791" s="31"/>
      <c r="CM791" s="31"/>
      <c r="CN791" s="31"/>
      <c r="CO791" s="31"/>
      <c r="CP791" s="31"/>
      <c r="CQ791" s="31"/>
      <c r="CR791" s="31"/>
      <c r="CS791" s="31"/>
      <c r="CT791" s="31"/>
      <c r="CU791" s="31"/>
      <c r="CV791" s="31"/>
    </row>
    <row r="792" spans="1:100" x14ac:dyDescent="0.3">
      <c r="A792" s="31"/>
      <c r="B792" s="31"/>
      <c r="C792" s="31"/>
      <c r="D792" s="31"/>
      <c r="E792" s="31"/>
      <c r="F792" s="31"/>
      <c r="AQ792" s="31"/>
      <c r="AR792" s="31"/>
      <c r="BH792" s="31"/>
      <c r="BI792" s="31"/>
      <c r="BJ792" s="31"/>
      <c r="BK792" s="31"/>
      <c r="BL792" s="31"/>
      <c r="BM792" s="31"/>
      <c r="BN792" s="31"/>
      <c r="BO792" s="31"/>
      <c r="BP792" s="31"/>
      <c r="BQ792" s="31"/>
      <c r="BR792" s="31"/>
      <c r="BS792" s="31"/>
      <c r="BT792" s="31"/>
      <c r="BU792" s="31"/>
      <c r="BV792" s="31"/>
      <c r="BW792" s="31"/>
      <c r="BX792" s="31"/>
      <c r="BY792" s="31"/>
      <c r="BZ792" s="31"/>
      <c r="CA792" s="31"/>
      <c r="CB792" s="31"/>
      <c r="CC792" s="31"/>
      <c r="CD792" s="31"/>
      <c r="CE792" s="31"/>
      <c r="CF792" s="31"/>
      <c r="CG792" s="31"/>
      <c r="CH792" s="31"/>
      <c r="CI792" s="31"/>
      <c r="CJ792" s="31"/>
      <c r="CK792" s="31"/>
      <c r="CL792" s="31"/>
      <c r="CM792" s="31"/>
      <c r="CN792" s="31"/>
      <c r="CO792" s="31"/>
      <c r="CP792" s="31"/>
      <c r="CQ792" s="31"/>
      <c r="CR792" s="31"/>
      <c r="CS792" s="31"/>
      <c r="CT792" s="31"/>
      <c r="CU792" s="31"/>
      <c r="CV792" s="31"/>
    </row>
    <row r="793" spans="1:100" x14ac:dyDescent="0.3">
      <c r="A793" s="31"/>
      <c r="B793" s="31"/>
      <c r="C793" s="31"/>
      <c r="D793" s="31"/>
      <c r="E793" s="31"/>
      <c r="F793" s="31"/>
      <c r="AQ793" s="31"/>
      <c r="AR793" s="31"/>
      <c r="BH793" s="31"/>
      <c r="BI793" s="31"/>
      <c r="BJ793" s="31"/>
      <c r="BK793" s="31"/>
      <c r="BL793" s="31"/>
      <c r="BM793" s="31"/>
      <c r="BN793" s="31"/>
      <c r="BO793" s="31"/>
      <c r="BP793" s="31"/>
      <c r="BQ793" s="31"/>
      <c r="BR793" s="31"/>
      <c r="BS793" s="31"/>
      <c r="BT793" s="31"/>
      <c r="BU793" s="31"/>
      <c r="BV793" s="31"/>
      <c r="BW793" s="31"/>
      <c r="BX793" s="31"/>
      <c r="BY793" s="31"/>
      <c r="BZ793" s="31"/>
      <c r="CA793" s="31"/>
      <c r="CB793" s="31"/>
      <c r="CC793" s="31"/>
      <c r="CD793" s="31"/>
      <c r="CE793" s="31"/>
      <c r="CF793" s="31"/>
      <c r="CG793" s="31"/>
      <c r="CH793" s="31"/>
      <c r="CI793" s="31"/>
      <c r="CJ793" s="31"/>
      <c r="CK793" s="31"/>
      <c r="CL793" s="31"/>
      <c r="CM793" s="31"/>
      <c r="CN793" s="31"/>
      <c r="CO793" s="31"/>
      <c r="CP793" s="31"/>
      <c r="CQ793" s="31"/>
      <c r="CR793" s="31"/>
      <c r="CS793" s="31"/>
      <c r="CT793" s="31"/>
      <c r="CU793" s="31"/>
      <c r="CV793" s="31"/>
    </row>
    <row r="794" spans="1:100" x14ac:dyDescent="0.3">
      <c r="A794" s="31"/>
      <c r="B794" s="31"/>
      <c r="C794" s="31"/>
      <c r="D794" s="31"/>
      <c r="E794" s="31"/>
      <c r="F794" s="31"/>
      <c r="AQ794" s="31"/>
      <c r="AR794" s="31"/>
      <c r="BH794" s="31"/>
      <c r="BI794" s="31"/>
      <c r="BJ794" s="31"/>
      <c r="BK794" s="31"/>
      <c r="BL794" s="31"/>
      <c r="BM794" s="31"/>
      <c r="BN794" s="31"/>
      <c r="BO794" s="31"/>
      <c r="BP794" s="31"/>
      <c r="BQ794" s="31"/>
      <c r="BR794" s="31"/>
      <c r="BS794" s="31"/>
      <c r="BT794" s="31"/>
      <c r="BU794" s="31"/>
      <c r="BV794" s="31"/>
      <c r="BW794" s="31"/>
      <c r="BX794" s="31"/>
      <c r="BY794" s="31"/>
      <c r="BZ794" s="31"/>
      <c r="CA794" s="31"/>
      <c r="CB794" s="31"/>
      <c r="CC794" s="31"/>
      <c r="CD794" s="31"/>
      <c r="CE794" s="31"/>
      <c r="CF794" s="31"/>
      <c r="CG794" s="31"/>
      <c r="CH794" s="31"/>
      <c r="CI794" s="31"/>
      <c r="CJ794" s="31"/>
      <c r="CK794" s="31"/>
      <c r="CL794" s="31"/>
      <c r="CM794" s="31"/>
      <c r="CN794" s="31"/>
      <c r="CO794" s="31"/>
      <c r="CP794" s="31"/>
      <c r="CQ794" s="31"/>
      <c r="CR794" s="31"/>
      <c r="CS794" s="31"/>
      <c r="CT794" s="31"/>
      <c r="CU794" s="31"/>
      <c r="CV794" s="31"/>
    </row>
    <row r="795" spans="1:100" x14ac:dyDescent="0.3">
      <c r="A795" s="31"/>
      <c r="B795" s="31"/>
      <c r="C795" s="31"/>
      <c r="D795" s="31"/>
      <c r="E795" s="31"/>
      <c r="F795" s="31"/>
      <c r="AQ795" s="31"/>
      <c r="AR795" s="31"/>
      <c r="BH795" s="31"/>
      <c r="BI795" s="31"/>
      <c r="BJ795" s="31"/>
      <c r="BK795" s="31"/>
      <c r="BL795" s="31"/>
      <c r="BM795" s="31"/>
      <c r="BN795" s="31"/>
      <c r="BO795" s="31"/>
      <c r="BP795" s="31"/>
      <c r="BQ795" s="31"/>
      <c r="BR795" s="31"/>
      <c r="BS795" s="31"/>
      <c r="BT795" s="31"/>
      <c r="BU795" s="31"/>
      <c r="BV795" s="31"/>
      <c r="BW795" s="31"/>
      <c r="BX795" s="31"/>
      <c r="BY795" s="31"/>
      <c r="BZ795" s="31"/>
      <c r="CA795" s="31"/>
      <c r="CB795" s="31"/>
      <c r="CC795" s="31"/>
      <c r="CD795" s="31"/>
      <c r="CE795" s="31"/>
      <c r="CF795" s="31"/>
      <c r="CG795" s="31"/>
      <c r="CH795" s="31"/>
      <c r="CI795" s="31"/>
      <c r="CJ795" s="31"/>
      <c r="CK795" s="31"/>
      <c r="CL795" s="31"/>
      <c r="CM795" s="31"/>
      <c r="CN795" s="31"/>
      <c r="CO795" s="31"/>
      <c r="CP795" s="31"/>
      <c r="CQ795" s="31"/>
      <c r="CR795" s="31"/>
      <c r="CS795" s="31"/>
      <c r="CT795" s="31"/>
      <c r="CU795" s="31"/>
      <c r="CV795" s="31"/>
    </row>
    <row r="796" spans="1:100" x14ac:dyDescent="0.3">
      <c r="A796" s="31"/>
      <c r="B796" s="31"/>
      <c r="C796" s="31"/>
      <c r="D796" s="31"/>
      <c r="E796" s="31"/>
      <c r="F796" s="31"/>
      <c r="AQ796" s="31"/>
      <c r="AR796" s="31"/>
      <c r="BH796" s="31"/>
      <c r="BI796" s="31"/>
      <c r="BJ796" s="31"/>
      <c r="BK796" s="31"/>
      <c r="BL796" s="31"/>
      <c r="BM796" s="31"/>
      <c r="BN796" s="31"/>
      <c r="BO796" s="31"/>
      <c r="BP796" s="31"/>
      <c r="BQ796" s="31"/>
      <c r="BR796" s="31"/>
      <c r="BS796" s="31"/>
      <c r="BT796" s="31"/>
      <c r="BU796" s="31"/>
      <c r="BV796" s="31"/>
      <c r="BW796" s="31"/>
      <c r="BX796" s="31"/>
      <c r="BY796" s="31"/>
      <c r="BZ796" s="31"/>
      <c r="CA796" s="31"/>
      <c r="CB796" s="31"/>
      <c r="CC796" s="31"/>
      <c r="CD796" s="31"/>
      <c r="CE796" s="31"/>
      <c r="CF796" s="31"/>
      <c r="CG796" s="31"/>
      <c r="CH796" s="31"/>
      <c r="CI796" s="31"/>
      <c r="CJ796" s="31"/>
      <c r="CK796" s="31"/>
      <c r="CL796" s="31"/>
      <c r="CM796" s="31"/>
      <c r="CN796" s="31"/>
      <c r="CO796" s="31"/>
      <c r="CP796" s="31"/>
      <c r="CQ796" s="31"/>
      <c r="CR796" s="31"/>
      <c r="CS796" s="31"/>
      <c r="CT796" s="31"/>
      <c r="CU796" s="31"/>
      <c r="CV796" s="31"/>
    </row>
    <row r="797" spans="1:100" x14ac:dyDescent="0.3">
      <c r="A797" s="31"/>
      <c r="B797" s="31"/>
      <c r="C797" s="31"/>
      <c r="D797" s="31"/>
      <c r="E797" s="31"/>
      <c r="F797" s="31"/>
      <c r="AQ797" s="31"/>
      <c r="AR797" s="31"/>
    </row>
    <row r="798" spans="1:100" x14ac:dyDescent="0.3">
      <c r="A798" s="31"/>
      <c r="B798" s="31"/>
      <c r="C798" s="31"/>
      <c r="D798" s="31"/>
      <c r="E798" s="31"/>
      <c r="F798" s="31"/>
      <c r="AQ798" s="31"/>
      <c r="AR798" s="31"/>
    </row>
    <row r="799" spans="1:100" x14ac:dyDescent="0.3">
      <c r="A799" s="31"/>
      <c r="B799" s="31"/>
      <c r="C799" s="31"/>
      <c r="D799" s="31"/>
      <c r="E799" s="31"/>
      <c r="F799" s="31"/>
      <c r="AQ799" s="31"/>
      <c r="AR799" s="31"/>
    </row>
    <row r="800" spans="1:100" x14ac:dyDescent="0.3">
      <c r="A800" s="31"/>
      <c r="B800" s="31"/>
      <c r="C800" s="31"/>
      <c r="D800" s="31"/>
      <c r="E800" s="31"/>
      <c r="F800" s="31"/>
      <c r="AQ800" s="31"/>
      <c r="AR800" s="31"/>
    </row>
    <row r="801" spans="1:44" x14ac:dyDescent="0.3">
      <c r="A801" s="31"/>
      <c r="B801" s="31"/>
      <c r="C801" s="31"/>
      <c r="D801" s="31"/>
      <c r="E801" s="31"/>
      <c r="F801" s="31"/>
      <c r="AQ801" s="31"/>
      <c r="AR801" s="31"/>
    </row>
    <row r="802" spans="1:44" x14ac:dyDescent="0.3">
      <c r="A802" s="31"/>
      <c r="B802" s="31"/>
      <c r="C802" s="31"/>
      <c r="D802" s="31"/>
      <c r="E802" s="31"/>
      <c r="F802" s="31"/>
      <c r="AQ802" s="31"/>
      <c r="AR802" s="31"/>
    </row>
    <row r="803" spans="1:44" x14ac:dyDescent="0.3">
      <c r="A803" s="31"/>
      <c r="B803" s="31"/>
      <c r="C803" s="31"/>
      <c r="D803" s="31"/>
      <c r="E803" s="31"/>
      <c r="F803" s="31"/>
      <c r="AQ803" s="31"/>
      <c r="AR803" s="31"/>
    </row>
    <row r="804" spans="1:44" x14ac:dyDescent="0.3">
      <c r="A804" s="31"/>
      <c r="B804" s="31"/>
      <c r="C804" s="31"/>
      <c r="D804" s="31"/>
      <c r="E804" s="31"/>
      <c r="F804" s="31"/>
      <c r="AQ804" s="31"/>
      <c r="AR804" s="31"/>
    </row>
    <row r="805" spans="1:44" x14ac:dyDescent="0.3">
      <c r="A805" s="31"/>
      <c r="B805" s="31"/>
      <c r="C805" s="31"/>
      <c r="D805" s="31"/>
      <c r="E805" s="31"/>
      <c r="F805" s="31"/>
      <c r="AQ805" s="31"/>
      <c r="AR805" s="31"/>
    </row>
    <row r="806" spans="1:44" x14ac:dyDescent="0.3">
      <c r="A806" s="31"/>
      <c r="B806" s="31"/>
      <c r="C806" s="31"/>
      <c r="D806" s="31"/>
      <c r="E806" s="31"/>
      <c r="F806" s="31"/>
      <c r="AQ806" s="31"/>
      <c r="AR806" s="31"/>
    </row>
    <row r="807" spans="1:44" x14ac:dyDescent="0.3">
      <c r="A807" s="31"/>
      <c r="B807" s="31"/>
      <c r="C807" s="31"/>
      <c r="D807" s="31"/>
      <c r="E807" s="31"/>
      <c r="F807" s="31"/>
      <c r="AQ807" s="31"/>
      <c r="AR807" s="31"/>
    </row>
    <row r="808" spans="1:44" x14ac:dyDescent="0.3">
      <c r="A808" s="31"/>
      <c r="B808" s="31"/>
      <c r="C808" s="31"/>
      <c r="D808" s="31"/>
      <c r="E808" s="31"/>
      <c r="F808" s="31"/>
      <c r="AQ808" s="31"/>
      <c r="AR808" s="31"/>
    </row>
    <row r="809" spans="1:44" x14ac:dyDescent="0.3">
      <c r="A809" s="31"/>
      <c r="B809" s="31"/>
      <c r="C809" s="31"/>
      <c r="D809" s="31"/>
      <c r="E809" s="31"/>
      <c r="F809" s="31"/>
      <c r="AQ809" s="31"/>
      <c r="AR809" s="31"/>
    </row>
    <row r="810" spans="1:44" x14ac:dyDescent="0.3">
      <c r="A810" s="31"/>
      <c r="B810" s="31"/>
      <c r="C810" s="31"/>
      <c r="D810" s="31"/>
      <c r="E810" s="31"/>
      <c r="F810" s="31"/>
      <c r="AQ810" s="31"/>
      <c r="AR810" s="31"/>
    </row>
    <row r="811" spans="1:44" x14ac:dyDescent="0.3">
      <c r="A811" s="31"/>
      <c r="B811" s="31"/>
      <c r="C811" s="31"/>
      <c r="D811" s="31"/>
      <c r="E811" s="31"/>
      <c r="F811" s="31"/>
      <c r="AQ811" s="31"/>
      <c r="AR811" s="31"/>
    </row>
    <row r="812" spans="1:44" x14ac:dyDescent="0.3">
      <c r="A812" s="31"/>
      <c r="B812" s="31"/>
      <c r="C812" s="31"/>
      <c r="D812" s="31"/>
      <c r="E812" s="31"/>
      <c r="F812" s="31"/>
      <c r="AQ812" s="31"/>
      <c r="AR812" s="31"/>
    </row>
    <row r="813" spans="1:44" x14ac:dyDescent="0.3">
      <c r="A813" s="31"/>
      <c r="B813" s="31"/>
      <c r="C813" s="31"/>
      <c r="D813" s="31"/>
      <c r="E813" s="31"/>
      <c r="F813" s="31"/>
      <c r="AQ813" s="31"/>
      <c r="AR813" s="31"/>
    </row>
    <row r="814" spans="1:44" x14ac:dyDescent="0.3">
      <c r="A814" s="31"/>
      <c r="B814" s="31"/>
      <c r="C814" s="31"/>
      <c r="D814" s="31"/>
      <c r="E814" s="31"/>
      <c r="F814" s="31"/>
      <c r="AQ814" s="31"/>
      <c r="AR814" s="31"/>
    </row>
    <row r="815" spans="1:44" x14ac:dyDescent="0.3">
      <c r="A815" s="31"/>
      <c r="B815" s="31"/>
      <c r="C815" s="31"/>
      <c r="D815" s="31"/>
      <c r="E815" s="31"/>
      <c r="F815" s="31"/>
      <c r="AQ815" s="31"/>
      <c r="AR815" s="31"/>
    </row>
    <row r="816" spans="1:44" x14ac:dyDescent="0.3">
      <c r="A816" s="31"/>
      <c r="B816" s="31"/>
      <c r="C816" s="31"/>
      <c r="D816" s="31"/>
      <c r="E816" s="31"/>
      <c r="F816" s="31"/>
      <c r="AQ816" s="31"/>
      <c r="AR816" s="31"/>
    </row>
    <row r="817" spans="1:44" x14ac:dyDescent="0.3">
      <c r="A817" s="31"/>
      <c r="B817" s="31"/>
      <c r="C817" s="31"/>
      <c r="D817" s="31"/>
      <c r="E817" s="31"/>
      <c r="F817" s="31"/>
      <c r="AQ817" s="31"/>
      <c r="AR817" s="31"/>
    </row>
    <row r="818" spans="1:44" x14ac:dyDescent="0.3">
      <c r="A818" s="31"/>
      <c r="B818" s="31"/>
      <c r="C818" s="31"/>
      <c r="D818" s="31"/>
      <c r="E818" s="31"/>
      <c r="F818" s="31"/>
      <c r="AQ818" s="31"/>
      <c r="AR818" s="31"/>
    </row>
    <row r="819" spans="1:44" x14ac:dyDescent="0.3">
      <c r="A819" s="31"/>
      <c r="B819" s="31"/>
      <c r="C819" s="31"/>
      <c r="D819" s="31"/>
      <c r="E819" s="31"/>
      <c r="F819" s="31"/>
      <c r="AQ819" s="31"/>
      <c r="AR819" s="31"/>
    </row>
    <row r="820" spans="1:44" x14ac:dyDescent="0.3">
      <c r="A820" s="31"/>
      <c r="B820" s="31"/>
      <c r="C820" s="31"/>
      <c r="D820" s="31"/>
      <c r="E820" s="31"/>
      <c r="F820" s="31"/>
      <c r="AQ820" s="31"/>
      <c r="AR820" s="31"/>
    </row>
    <row r="821" spans="1:44" x14ac:dyDescent="0.3">
      <c r="A821" s="31"/>
      <c r="B821" s="31"/>
      <c r="C821" s="31"/>
      <c r="D821" s="31"/>
      <c r="E821" s="31"/>
      <c r="F821" s="31"/>
      <c r="AQ821" s="31"/>
      <c r="AR821" s="31"/>
    </row>
    <row r="822" spans="1:44" x14ac:dyDescent="0.3">
      <c r="A822" s="31"/>
      <c r="B822" s="31"/>
      <c r="C822" s="31"/>
      <c r="D822" s="31"/>
      <c r="E822" s="31"/>
      <c r="F822" s="31"/>
      <c r="AQ822" s="31"/>
      <c r="AR822" s="31"/>
    </row>
    <row r="823" spans="1:44" x14ac:dyDescent="0.3">
      <c r="A823" s="31"/>
      <c r="B823" s="31"/>
      <c r="C823" s="31"/>
      <c r="D823" s="31"/>
      <c r="E823" s="31"/>
      <c r="F823" s="31"/>
      <c r="AQ823" s="31"/>
      <c r="AR823" s="31"/>
    </row>
    <row r="824" spans="1:44" x14ac:dyDescent="0.3">
      <c r="A824" s="31"/>
      <c r="B824" s="31"/>
      <c r="C824" s="31"/>
      <c r="D824" s="31"/>
      <c r="E824" s="31"/>
      <c r="F824" s="31"/>
      <c r="AQ824" s="31"/>
      <c r="AR824" s="31"/>
    </row>
    <row r="825" spans="1:44" x14ac:dyDescent="0.3">
      <c r="A825" s="31"/>
      <c r="B825" s="31"/>
      <c r="C825" s="31"/>
      <c r="D825" s="31"/>
      <c r="E825" s="31"/>
      <c r="F825" s="31"/>
      <c r="AQ825" s="31"/>
      <c r="AR825" s="31"/>
    </row>
    <row r="826" spans="1:44" x14ac:dyDescent="0.3">
      <c r="A826" s="31"/>
      <c r="B826" s="31"/>
      <c r="C826" s="31"/>
      <c r="D826" s="31"/>
      <c r="E826" s="31"/>
      <c r="F826" s="31"/>
      <c r="AQ826" s="31"/>
      <c r="AR826" s="31"/>
    </row>
    <row r="827" spans="1:44" x14ac:dyDescent="0.3">
      <c r="A827" s="31"/>
      <c r="B827" s="31"/>
      <c r="C827" s="31"/>
      <c r="D827" s="31"/>
      <c r="E827" s="31"/>
      <c r="F827" s="31"/>
      <c r="AQ827" s="31"/>
      <c r="AR827" s="31"/>
    </row>
    <row r="828" spans="1:44" x14ac:dyDescent="0.3">
      <c r="A828" s="31"/>
      <c r="B828" s="31"/>
      <c r="C828" s="31"/>
      <c r="D828" s="31"/>
      <c r="E828" s="31"/>
      <c r="F828" s="31"/>
      <c r="AQ828" s="31"/>
      <c r="AR828" s="31"/>
    </row>
    <row r="829" spans="1:44" x14ac:dyDescent="0.3">
      <c r="A829" s="31"/>
      <c r="B829" s="31"/>
      <c r="C829" s="31"/>
      <c r="D829" s="31"/>
      <c r="E829" s="31"/>
      <c r="F829" s="31"/>
      <c r="AQ829" s="31"/>
      <c r="AR829" s="31"/>
    </row>
    <row r="830" spans="1:44" x14ac:dyDescent="0.3">
      <c r="A830" s="31"/>
      <c r="B830" s="31"/>
      <c r="C830" s="31"/>
      <c r="D830" s="31"/>
      <c r="E830" s="31"/>
      <c r="F830" s="31"/>
      <c r="AQ830" s="31"/>
      <c r="AR830" s="31"/>
    </row>
    <row r="831" spans="1:44" x14ac:dyDescent="0.3">
      <c r="A831" s="31"/>
      <c r="B831" s="31"/>
      <c r="C831" s="31"/>
      <c r="D831" s="31"/>
      <c r="E831" s="31"/>
      <c r="F831" s="31"/>
      <c r="AQ831" s="31"/>
      <c r="AR831" s="31"/>
    </row>
    <row r="832" spans="1:44" x14ac:dyDescent="0.3">
      <c r="A832" s="31"/>
      <c r="B832" s="31"/>
      <c r="C832" s="31"/>
      <c r="D832" s="31"/>
      <c r="E832" s="31"/>
      <c r="F832" s="31"/>
      <c r="AQ832" s="31"/>
      <c r="AR832" s="31"/>
    </row>
    <row r="833" spans="1:44" x14ac:dyDescent="0.3">
      <c r="A833" s="31"/>
      <c r="B833" s="31"/>
      <c r="C833" s="31"/>
      <c r="D833" s="31"/>
      <c r="E833" s="31"/>
      <c r="F833" s="31"/>
      <c r="AQ833" s="31"/>
      <c r="AR833" s="31"/>
    </row>
    <row r="834" spans="1:44" x14ac:dyDescent="0.3">
      <c r="A834" s="31"/>
      <c r="B834" s="31"/>
      <c r="C834" s="31"/>
      <c r="D834" s="31"/>
      <c r="E834" s="31"/>
      <c r="F834" s="31"/>
      <c r="AQ834" s="31"/>
      <c r="AR834" s="31"/>
    </row>
    <row r="835" spans="1:44" x14ac:dyDescent="0.3">
      <c r="A835" s="31"/>
      <c r="B835" s="31"/>
      <c r="C835" s="31"/>
      <c r="D835" s="31"/>
      <c r="E835" s="31"/>
      <c r="F835" s="31"/>
      <c r="AQ835" s="31"/>
      <c r="AR835" s="31"/>
    </row>
    <row r="836" spans="1:44" x14ac:dyDescent="0.3">
      <c r="A836" s="31"/>
      <c r="B836" s="31"/>
      <c r="C836" s="31"/>
      <c r="D836" s="31"/>
      <c r="E836" s="31"/>
      <c r="F836" s="31"/>
      <c r="AQ836" s="31"/>
      <c r="AR836" s="31"/>
    </row>
    <row r="837" spans="1:44" x14ac:dyDescent="0.3">
      <c r="A837" s="31"/>
      <c r="B837" s="31"/>
      <c r="C837" s="31"/>
      <c r="D837" s="31"/>
      <c r="E837" s="31"/>
      <c r="F837" s="31"/>
      <c r="AQ837" s="31"/>
      <c r="AR837" s="31"/>
    </row>
    <row r="838" spans="1:44" x14ac:dyDescent="0.3">
      <c r="A838" s="31"/>
      <c r="B838" s="31"/>
      <c r="C838" s="31"/>
      <c r="D838" s="31"/>
      <c r="E838" s="31"/>
      <c r="F838" s="31"/>
      <c r="AQ838" s="31"/>
      <c r="AR838" s="31"/>
    </row>
    <row r="839" spans="1:44" x14ac:dyDescent="0.3">
      <c r="A839" s="31"/>
      <c r="B839" s="31"/>
      <c r="C839" s="31"/>
      <c r="D839" s="31"/>
      <c r="E839" s="31"/>
      <c r="F839" s="31"/>
      <c r="AQ839" s="31"/>
      <c r="AR839" s="31"/>
    </row>
    <row r="840" spans="1:44" x14ac:dyDescent="0.3">
      <c r="A840" s="31"/>
      <c r="B840" s="31"/>
      <c r="C840" s="31"/>
      <c r="D840" s="31"/>
      <c r="E840" s="31"/>
      <c r="F840" s="31"/>
      <c r="AQ840" s="31"/>
      <c r="AR840" s="31"/>
    </row>
    <row r="841" spans="1:44" x14ac:dyDescent="0.3">
      <c r="A841" s="31"/>
      <c r="B841" s="31"/>
      <c r="C841" s="31"/>
      <c r="D841" s="31"/>
      <c r="E841" s="31"/>
      <c r="F841" s="31"/>
      <c r="AQ841" s="31"/>
      <c r="AR841" s="31"/>
    </row>
    <row r="842" spans="1:44" x14ac:dyDescent="0.3">
      <c r="A842" s="31"/>
      <c r="B842" s="31"/>
      <c r="C842" s="31"/>
      <c r="D842" s="31"/>
      <c r="E842" s="31"/>
      <c r="F842" s="31"/>
      <c r="AQ842" s="31"/>
      <c r="AR842" s="31"/>
    </row>
    <row r="843" spans="1:44" x14ac:dyDescent="0.3">
      <c r="A843" s="31"/>
      <c r="B843" s="31"/>
      <c r="C843" s="31"/>
      <c r="D843" s="31"/>
      <c r="E843" s="31"/>
      <c r="F843" s="31"/>
      <c r="AQ843" s="31"/>
      <c r="AR843" s="31"/>
    </row>
    <row r="844" spans="1:44" x14ac:dyDescent="0.3">
      <c r="A844" s="31"/>
      <c r="B844" s="31"/>
      <c r="C844" s="31"/>
      <c r="D844" s="31"/>
      <c r="E844" s="31"/>
      <c r="F844" s="31"/>
      <c r="AQ844" s="31"/>
      <c r="AR844" s="31"/>
    </row>
    <row r="845" spans="1:44" x14ac:dyDescent="0.3">
      <c r="A845" s="31"/>
      <c r="B845" s="31"/>
      <c r="C845" s="31"/>
      <c r="D845" s="31"/>
      <c r="E845" s="31"/>
      <c r="F845" s="31"/>
      <c r="AQ845" s="31"/>
      <c r="AR845" s="31"/>
    </row>
    <row r="846" spans="1:44" x14ac:dyDescent="0.3">
      <c r="A846" s="31"/>
      <c r="B846" s="31"/>
      <c r="C846" s="31"/>
      <c r="D846" s="31"/>
      <c r="E846" s="31"/>
      <c r="F846" s="31"/>
      <c r="AQ846" s="31"/>
      <c r="AR846" s="31"/>
    </row>
    <row r="847" spans="1:44" x14ac:dyDescent="0.3">
      <c r="A847" s="31"/>
      <c r="B847" s="31"/>
      <c r="C847" s="31"/>
      <c r="D847" s="31"/>
      <c r="E847" s="31"/>
      <c r="F847" s="31"/>
      <c r="AQ847" s="31"/>
      <c r="AR847" s="31"/>
    </row>
    <row r="848" spans="1:44" x14ac:dyDescent="0.3">
      <c r="A848" s="31"/>
      <c r="B848" s="31"/>
      <c r="C848" s="31"/>
      <c r="D848" s="31"/>
      <c r="E848" s="31"/>
      <c r="F848" s="31"/>
      <c r="AQ848" s="31"/>
      <c r="AR848" s="31"/>
    </row>
    <row r="849" spans="1:44" x14ac:dyDescent="0.3">
      <c r="A849" s="31"/>
      <c r="B849" s="31"/>
      <c r="C849" s="31"/>
      <c r="D849" s="31"/>
      <c r="E849" s="31"/>
      <c r="F849" s="31"/>
      <c r="AQ849" s="31"/>
      <c r="AR849" s="31"/>
    </row>
    <row r="850" spans="1:44" x14ac:dyDescent="0.3">
      <c r="A850" s="31"/>
      <c r="B850" s="31"/>
      <c r="C850" s="31"/>
      <c r="D850" s="31"/>
      <c r="E850" s="31"/>
      <c r="F850" s="31"/>
      <c r="AQ850" s="31"/>
      <c r="AR850" s="31"/>
    </row>
    <row r="851" spans="1:44" x14ac:dyDescent="0.3">
      <c r="A851" s="31"/>
      <c r="B851" s="31"/>
      <c r="C851" s="31"/>
      <c r="D851" s="31"/>
      <c r="E851" s="31"/>
      <c r="F851" s="31"/>
      <c r="AQ851" s="31"/>
      <c r="AR851" s="31"/>
    </row>
    <row r="852" spans="1:44" x14ac:dyDescent="0.3">
      <c r="A852" s="31"/>
      <c r="B852" s="31"/>
      <c r="C852" s="31"/>
      <c r="D852" s="31"/>
      <c r="E852" s="31"/>
      <c r="F852" s="31"/>
      <c r="AQ852" s="31"/>
      <c r="AR852" s="31"/>
    </row>
    <row r="853" spans="1:44" x14ac:dyDescent="0.3">
      <c r="A853" s="31"/>
      <c r="B853" s="31"/>
      <c r="C853" s="31"/>
      <c r="D853" s="31"/>
      <c r="E853" s="31"/>
      <c r="F853" s="31"/>
      <c r="AQ853" s="31"/>
      <c r="AR853" s="31"/>
    </row>
    <row r="854" spans="1:44" x14ac:dyDescent="0.3">
      <c r="A854" s="31"/>
      <c r="B854" s="31"/>
      <c r="C854" s="31"/>
      <c r="D854" s="31"/>
      <c r="E854" s="31"/>
      <c r="F854" s="31"/>
      <c r="AQ854" s="31"/>
      <c r="AR854" s="31"/>
    </row>
    <row r="855" spans="1:44" x14ac:dyDescent="0.3">
      <c r="A855" s="31"/>
      <c r="B855" s="31"/>
      <c r="C855" s="31"/>
      <c r="D855" s="31"/>
      <c r="E855" s="31"/>
      <c r="F855" s="31"/>
      <c r="AQ855" s="31"/>
      <c r="AR855" s="31"/>
    </row>
    <row r="856" spans="1:44" x14ac:dyDescent="0.3">
      <c r="A856" s="31"/>
      <c r="B856" s="31"/>
      <c r="C856" s="31"/>
      <c r="D856" s="31"/>
      <c r="E856" s="31"/>
      <c r="F856" s="31"/>
      <c r="AQ856" s="31"/>
      <c r="AR856" s="31"/>
    </row>
    <row r="857" spans="1:44" x14ac:dyDescent="0.3">
      <c r="A857" s="31"/>
      <c r="B857" s="31"/>
      <c r="C857" s="31"/>
      <c r="D857" s="31"/>
      <c r="E857" s="31"/>
      <c r="F857" s="31"/>
      <c r="AQ857" s="31"/>
      <c r="AR857" s="31"/>
    </row>
    <row r="858" spans="1:44" x14ac:dyDescent="0.3">
      <c r="A858" s="31"/>
      <c r="B858" s="31"/>
      <c r="C858" s="31"/>
      <c r="D858" s="31"/>
      <c r="E858" s="31"/>
      <c r="F858" s="31"/>
      <c r="AQ858" s="31"/>
      <c r="AR858" s="31"/>
    </row>
    <row r="859" spans="1:44" x14ac:dyDescent="0.3">
      <c r="A859" s="31"/>
      <c r="B859" s="31"/>
      <c r="C859" s="31"/>
      <c r="D859" s="31"/>
      <c r="E859" s="31"/>
      <c r="F859" s="31"/>
      <c r="AQ859" s="31"/>
      <c r="AR859" s="31"/>
    </row>
    <row r="860" spans="1:44" x14ac:dyDescent="0.3">
      <c r="A860" s="31"/>
      <c r="B860" s="31"/>
      <c r="C860" s="31"/>
      <c r="D860" s="31"/>
      <c r="E860" s="31"/>
      <c r="F860" s="31"/>
      <c r="AQ860" s="31"/>
      <c r="AR860" s="31"/>
    </row>
    <row r="861" spans="1:44" x14ac:dyDescent="0.3">
      <c r="A861" s="31"/>
      <c r="B861" s="31"/>
      <c r="C861" s="31"/>
      <c r="D861" s="31"/>
      <c r="E861" s="31"/>
      <c r="F861" s="31"/>
      <c r="AQ861" s="31"/>
      <c r="AR861" s="31"/>
    </row>
    <row r="862" spans="1:44" x14ac:dyDescent="0.3">
      <c r="A862" s="31"/>
      <c r="B862" s="31"/>
      <c r="C862" s="31"/>
      <c r="D862" s="31"/>
      <c r="E862" s="31"/>
      <c r="F862" s="31"/>
      <c r="AQ862" s="31"/>
      <c r="AR862" s="31"/>
    </row>
    <row r="863" spans="1:44" x14ac:dyDescent="0.3">
      <c r="A863" s="31"/>
      <c r="B863" s="31"/>
      <c r="C863" s="31"/>
      <c r="D863" s="31"/>
      <c r="E863" s="31"/>
      <c r="F863" s="31"/>
      <c r="AQ863" s="31"/>
      <c r="AR863" s="31"/>
    </row>
    <row r="864" spans="1:44" x14ac:dyDescent="0.3">
      <c r="A864" s="31"/>
      <c r="B864" s="31"/>
      <c r="C864" s="31"/>
      <c r="D864" s="31"/>
      <c r="E864" s="31"/>
      <c r="F864" s="31"/>
      <c r="AQ864" s="31"/>
      <c r="AR864" s="31"/>
    </row>
    <row r="865" spans="1:44" x14ac:dyDescent="0.3">
      <c r="A865" s="31"/>
      <c r="B865" s="31"/>
      <c r="C865" s="31"/>
      <c r="D865" s="31"/>
      <c r="E865" s="31"/>
      <c r="F865" s="31"/>
      <c r="AQ865" s="31"/>
      <c r="AR865" s="31"/>
    </row>
    <row r="866" spans="1:44" x14ac:dyDescent="0.3">
      <c r="A866" s="31"/>
      <c r="B866" s="31"/>
      <c r="C866" s="31"/>
      <c r="D866" s="31"/>
      <c r="E866" s="31"/>
      <c r="F866" s="31"/>
      <c r="AQ866" s="31"/>
      <c r="AR866" s="31"/>
    </row>
    <row r="867" spans="1:44" x14ac:dyDescent="0.3">
      <c r="A867" s="31"/>
      <c r="B867" s="31"/>
      <c r="C867" s="31"/>
      <c r="D867" s="31"/>
      <c r="E867" s="31"/>
      <c r="F867" s="31"/>
      <c r="AQ867" s="31"/>
      <c r="AR867" s="31"/>
    </row>
    <row r="868" spans="1:44" x14ac:dyDescent="0.3">
      <c r="A868" s="31"/>
      <c r="B868" s="31"/>
      <c r="C868" s="31"/>
      <c r="D868" s="31"/>
      <c r="E868" s="31"/>
      <c r="F868" s="31"/>
      <c r="AQ868" s="31"/>
      <c r="AR868" s="31"/>
    </row>
    <row r="869" spans="1:44" x14ac:dyDescent="0.3">
      <c r="A869" s="31"/>
      <c r="B869" s="31"/>
      <c r="C869" s="31"/>
      <c r="D869" s="31"/>
      <c r="E869" s="31"/>
      <c r="F869" s="31"/>
      <c r="AQ869" s="31"/>
      <c r="AR869" s="31"/>
    </row>
    <row r="870" spans="1:44" x14ac:dyDescent="0.3">
      <c r="A870" s="31"/>
      <c r="B870" s="31"/>
      <c r="C870" s="31"/>
      <c r="D870" s="31"/>
      <c r="E870" s="31"/>
      <c r="F870" s="31"/>
      <c r="AQ870" s="31"/>
      <c r="AR870" s="31"/>
    </row>
    <row r="871" spans="1:44" x14ac:dyDescent="0.3">
      <c r="A871" s="31"/>
      <c r="B871" s="31"/>
      <c r="C871" s="31"/>
      <c r="D871" s="31"/>
      <c r="E871" s="31"/>
      <c r="F871" s="31"/>
      <c r="AQ871" s="31"/>
      <c r="AR871" s="31"/>
    </row>
    <row r="872" spans="1:44" x14ac:dyDescent="0.3">
      <c r="A872" s="31"/>
      <c r="B872" s="31"/>
      <c r="C872" s="31"/>
      <c r="D872" s="31"/>
      <c r="E872" s="31"/>
      <c r="F872" s="31"/>
      <c r="AQ872" s="31"/>
      <c r="AR872" s="31"/>
    </row>
    <row r="873" spans="1:44" x14ac:dyDescent="0.3">
      <c r="A873" s="31"/>
      <c r="B873" s="31"/>
      <c r="C873" s="31"/>
      <c r="D873" s="31"/>
      <c r="E873" s="31"/>
      <c r="F873" s="31"/>
      <c r="AQ873" s="31"/>
      <c r="AR873" s="31"/>
    </row>
    <row r="874" spans="1:44" x14ac:dyDescent="0.3">
      <c r="A874" s="31"/>
      <c r="B874" s="31"/>
      <c r="C874" s="31"/>
      <c r="D874" s="31"/>
      <c r="E874" s="31"/>
      <c r="F874" s="31"/>
      <c r="AQ874" s="31"/>
      <c r="AR874" s="31"/>
    </row>
    <row r="875" spans="1:44" x14ac:dyDescent="0.3">
      <c r="A875" s="31"/>
      <c r="B875" s="31"/>
      <c r="C875" s="31"/>
      <c r="D875" s="31"/>
      <c r="E875" s="31"/>
      <c r="F875" s="31"/>
      <c r="AQ875" s="31"/>
      <c r="AR875" s="31"/>
    </row>
    <row r="876" spans="1:44" x14ac:dyDescent="0.3">
      <c r="A876" s="31"/>
      <c r="B876" s="31"/>
      <c r="C876" s="31"/>
      <c r="D876" s="31"/>
      <c r="E876" s="31"/>
      <c r="F876" s="31"/>
      <c r="AQ876" s="31"/>
      <c r="AR876" s="31"/>
    </row>
    <row r="877" spans="1:44" x14ac:dyDescent="0.3">
      <c r="A877" s="31"/>
      <c r="B877" s="31"/>
      <c r="C877" s="31"/>
      <c r="D877" s="31"/>
      <c r="E877" s="31"/>
      <c r="F877" s="31"/>
      <c r="AQ877" s="31"/>
      <c r="AR877" s="31"/>
    </row>
    <row r="878" spans="1:44" x14ac:dyDescent="0.3">
      <c r="A878" s="31"/>
      <c r="B878" s="31"/>
      <c r="C878" s="31"/>
      <c r="D878" s="31"/>
      <c r="E878" s="31"/>
      <c r="F878" s="31"/>
      <c r="AQ878" s="31"/>
      <c r="AR878" s="31"/>
    </row>
    <row r="879" spans="1:44" x14ac:dyDescent="0.3">
      <c r="A879" s="31"/>
      <c r="B879" s="31"/>
      <c r="C879" s="31"/>
      <c r="D879" s="31"/>
      <c r="E879" s="31"/>
      <c r="F879" s="31"/>
      <c r="AQ879" s="31"/>
      <c r="AR879" s="31"/>
    </row>
    <row r="880" spans="1:44" x14ac:dyDescent="0.3">
      <c r="A880" s="31"/>
      <c r="B880" s="31"/>
      <c r="C880" s="31"/>
      <c r="D880" s="31"/>
      <c r="E880" s="31"/>
      <c r="F880" s="31"/>
      <c r="AQ880" s="31"/>
      <c r="AR880" s="31"/>
    </row>
    <row r="881" spans="1:44" x14ac:dyDescent="0.3">
      <c r="A881" s="31"/>
      <c r="B881" s="31"/>
      <c r="C881" s="31"/>
      <c r="D881" s="31"/>
      <c r="E881" s="31"/>
      <c r="F881" s="31"/>
      <c r="AQ881" s="31"/>
      <c r="AR881" s="31"/>
    </row>
    <row r="882" spans="1:44" x14ac:dyDescent="0.3">
      <c r="A882" s="31"/>
      <c r="B882" s="31"/>
      <c r="C882" s="31"/>
      <c r="D882" s="31"/>
      <c r="E882" s="31"/>
      <c r="F882" s="31"/>
      <c r="AQ882" s="31"/>
      <c r="AR882" s="31"/>
    </row>
    <row r="883" spans="1:44" x14ac:dyDescent="0.3">
      <c r="A883" s="31"/>
      <c r="B883" s="31"/>
      <c r="C883" s="31"/>
      <c r="D883" s="31"/>
      <c r="E883" s="31"/>
      <c r="F883" s="31"/>
      <c r="AQ883" s="31"/>
      <c r="AR883" s="31"/>
    </row>
    <row r="884" spans="1:44" x14ac:dyDescent="0.3">
      <c r="A884" s="31"/>
      <c r="B884" s="31"/>
      <c r="C884" s="31"/>
      <c r="D884" s="31"/>
      <c r="E884" s="31"/>
      <c r="F884" s="31"/>
      <c r="AQ884" s="31"/>
      <c r="AR884" s="31"/>
    </row>
    <row r="885" spans="1:44" x14ac:dyDescent="0.3">
      <c r="A885" s="31"/>
      <c r="B885" s="31"/>
      <c r="C885" s="31"/>
      <c r="D885" s="31"/>
      <c r="E885" s="31"/>
      <c r="F885" s="31"/>
      <c r="AQ885" s="31"/>
      <c r="AR885" s="31"/>
    </row>
    <row r="886" spans="1:44" x14ac:dyDescent="0.3">
      <c r="A886" s="31"/>
      <c r="B886" s="31"/>
      <c r="C886" s="31"/>
      <c r="D886" s="31"/>
      <c r="E886" s="31"/>
      <c r="F886" s="31"/>
      <c r="AQ886" s="31"/>
      <c r="AR886" s="31"/>
    </row>
    <row r="887" spans="1:44" x14ac:dyDescent="0.3">
      <c r="A887" s="31"/>
      <c r="B887" s="31"/>
      <c r="C887" s="31"/>
      <c r="D887" s="31"/>
      <c r="E887" s="31"/>
      <c r="F887" s="31"/>
      <c r="AQ887" s="31"/>
      <c r="AR887" s="31"/>
    </row>
    <row r="888" spans="1:44" x14ac:dyDescent="0.3">
      <c r="A888" s="31"/>
      <c r="B888" s="31"/>
      <c r="C888" s="31"/>
      <c r="D888" s="31"/>
      <c r="E888" s="31"/>
      <c r="F888" s="31"/>
      <c r="AQ888" s="31"/>
      <c r="AR888" s="31"/>
    </row>
    <row r="889" spans="1:44" x14ac:dyDescent="0.3">
      <c r="A889" s="31"/>
      <c r="B889" s="31"/>
      <c r="C889" s="31"/>
      <c r="D889" s="31"/>
      <c r="E889" s="31"/>
      <c r="F889" s="31"/>
      <c r="AQ889" s="31"/>
      <c r="AR889" s="31"/>
    </row>
    <row r="890" spans="1:44" x14ac:dyDescent="0.3">
      <c r="A890" s="31"/>
      <c r="B890" s="31"/>
      <c r="C890" s="31"/>
      <c r="D890" s="31"/>
      <c r="E890" s="31"/>
      <c r="F890" s="31"/>
      <c r="AQ890" s="31"/>
      <c r="AR890" s="31"/>
    </row>
    <row r="891" spans="1:44" x14ac:dyDescent="0.3">
      <c r="A891" s="31"/>
      <c r="B891" s="31"/>
      <c r="C891" s="31"/>
      <c r="D891" s="31"/>
      <c r="E891" s="31"/>
      <c r="F891" s="31"/>
      <c r="AQ891" s="31"/>
      <c r="AR891" s="31"/>
    </row>
    <row r="892" spans="1:44" x14ac:dyDescent="0.3">
      <c r="A892" s="31"/>
      <c r="B892" s="31"/>
      <c r="C892" s="31"/>
      <c r="D892" s="31"/>
      <c r="E892" s="31"/>
      <c r="F892" s="31"/>
      <c r="AQ892" s="31"/>
      <c r="AR892" s="31"/>
    </row>
    <row r="893" spans="1:44" x14ac:dyDescent="0.3">
      <c r="A893" s="31"/>
      <c r="B893" s="31"/>
      <c r="C893" s="31"/>
      <c r="D893" s="31"/>
      <c r="E893" s="31"/>
      <c r="F893" s="31"/>
      <c r="AQ893" s="31"/>
      <c r="AR893" s="31"/>
    </row>
    <row r="894" spans="1:44" x14ac:dyDescent="0.3">
      <c r="A894" s="31"/>
      <c r="B894" s="31"/>
      <c r="C894" s="31"/>
      <c r="D894" s="31"/>
      <c r="E894" s="31"/>
      <c r="F894" s="31"/>
      <c r="AQ894" s="31"/>
      <c r="AR894" s="31"/>
    </row>
    <row r="895" spans="1:44" x14ac:dyDescent="0.3">
      <c r="A895" s="31"/>
      <c r="B895" s="31"/>
      <c r="C895" s="31"/>
      <c r="D895" s="31"/>
      <c r="E895" s="31"/>
      <c r="F895" s="31"/>
      <c r="AQ895" s="31"/>
      <c r="AR895" s="31"/>
    </row>
    <row r="896" spans="1:44" x14ac:dyDescent="0.3">
      <c r="A896" s="31"/>
      <c r="B896" s="31"/>
      <c r="C896" s="31"/>
      <c r="D896" s="31"/>
      <c r="E896" s="31"/>
      <c r="F896" s="31"/>
      <c r="AQ896" s="31"/>
      <c r="AR896" s="31"/>
    </row>
    <row r="897" spans="1:44" x14ac:dyDescent="0.3">
      <c r="A897" s="31"/>
      <c r="B897" s="31"/>
      <c r="C897" s="31"/>
      <c r="D897" s="31"/>
      <c r="E897" s="31"/>
      <c r="F897" s="31"/>
      <c r="AQ897" s="31"/>
      <c r="AR897" s="31"/>
    </row>
    <row r="898" spans="1:44" x14ac:dyDescent="0.3">
      <c r="A898" s="31"/>
      <c r="B898" s="31"/>
      <c r="C898" s="31"/>
      <c r="D898" s="31"/>
      <c r="E898" s="31"/>
      <c r="F898" s="31"/>
      <c r="AQ898" s="31"/>
      <c r="AR898" s="31"/>
    </row>
    <row r="899" spans="1:44" x14ac:dyDescent="0.3">
      <c r="A899" s="31"/>
      <c r="B899" s="31"/>
      <c r="C899" s="31"/>
      <c r="D899" s="31"/>
      <c r="E899" s="31"/>
      <c r="F899" s="31"/>
      <c r="AQ899" s="31"/>
      <c r="AR899" s="31"/>
    </row>
    <row r="900" spans="1:44" x14ac:dyDescent="0.3">
      <c r="A900" s="31"/>
      <c r="B900" s="31"/>
      <c r="C900" s="31"/>
      <c r="D900" s="31"/>
      <c r="E900" s="31"/>
      <c r="F900" s="31"/>
      <c r="AQ900" s="31"/>
      <c r="AR900" s="31"/>
    </row>
    <row r="901" spans="1:44" x14ac:dyDescent="0.3">
      <c r="A901" s="31"/>
      <c r="B901" s="31"/>
      <c r="C901" s="31"/>
      <c r="D901" s="31"/>
      <c r="E901" s="31"/>
      <c r="F901" s="31"/>
      <c r="AQ901" s="31"/>
      <c r="AR901" s="31"/>
    </row>
    <row r="902" spans="1:44" x14ac:dyDescent="0.3">
      <c r="A902" s="31"/>
      <c r="B902" s="31"/>
      <c r="C902" s="31"/>
      <c r="D902" s="31"/>
      <c r="E902" s="31"/>
      <c r="F902" s="31"/>
      <c r="AQ902" s="31"/>
      <c r="AR902" s="31"/>
    </row>
    <row r="903" spans="1:44" x14ac:dyDescent="0.3">
      <c r="A903" s="31"/>
      <c r="B903" s="31"/>
      <c r="C903" s="31"/>
      <c r="D903" s="31"/>
      <c r="E903" s="31"/>
      <c r="F903" s="31"/>
      <c r="AQ903" s="31"/>
      <c r="AR903" s="31"/>
    </row>
    <row r="904" spans="1:44" x14ac:dyDescent="0.3">
      <c r="A904" s="31"/>
      <c r="B904" s="31"/>
      <c r="C904" s="31"/>
      <c r="D904" s="31"/>
      <c r="E904" s="31"/>
      <c r="F904" s="31"/>
      <c r="AQ904" s="31"/>
      <c r="AR904" s="31"/>
    </row>
    <row r="905" spans="1:44" x14ac:dyDescent="0.3">
      <c r="A905" s="31"/>
      <c r="B905" s="31"/>
      <c r="C905" s="31"/>
      <c r="D905" s="31"/>
      <c r="E905" s="31"/>
      <c r="F905" s="31"/>
      <c r="AQ905" s="31"/>
      <c r="AR905" s="31"/>
    </row>
    <row r="906" spans="1:44" x14ac:dyDescent="0.3">
      <c r="A906" s="31"/>
      <c r="B906" s="31"/>
      <c r="C906" s="31"/>
      <c r="D906" s="31"/>
      <c r="E906" s="31"/>
      <c r="F906" s="31"/>
      <c r="AQ906" s="31"/>
      <c r="AR906" s="31"/>
    </row>
    <row r="907" spans="1:44" x14ac:dyDescent="0.3">
      <c r="A907" s="31"/>
      <c r="B907" s="31"/>
      <c r="C907" s="31"/>
      <c r="D907" s="31"/>
      <c r="E907" s="31"/>
      <c r="F907" s="31"/>
      <c r="AQ907" s="31"/>
      <c r="AR907" s="31"/>
    </row>
    <row r="908" spans="1:44" x14ac:dyDescent="0.3">
      <c r="A908" s="31"/>
      <c r="B908" s="31"/>
      <c r="C908" s="31"/>
      <c r="D908" s="31"/>
      <c r="E908" s="31"/>
      <c r="F908" s="31"/>
      <c r="AQ908" s="31"/>
      <c r="AR908" s="31"/>
    </row>
    <row r="909" spans="1:44" x14ac:dyDescent="0.3">
      <c r="A909" s="31"/>
      <c r="B909" s="31"/>
      <c r="C909" s="31"/>
      <c r="D909" s="31"/>
      <c r="E909" s="31"/>
      <c r="F909" s="31"/>
      <c r="AQ909" s="31"/>
      <c r="AR909" s="31"/>
    </row>
    <row r="910" spans="1:44" x14ac:dyDescent="0.3">
      <c r="A910" s="31"/>
      <c r="B910" s="31"/>
      <c r="C910" s="31"/>
      <c r="D910" s="31"/>
      <c r="E910" s="31"/>
      <c r="F910" s="31"/>
      <c r="AQ910" s="31"/>
      <c r="AR910" s="31"/>
    </row>
    <row r="911" spans="1:44" x14ac:dyDescent="0.3">
      <c r="A911" s="31"/>
      <c r="B911" s="31"/>
      <c r="C911" s="31"/>
      <c r="D911" s="31"/>
      <c r="E911" s="31"/>
      <c r="F911" s="31"/>
      <c r="AQ911" s="31"/>
      <c r="AR911" s="31"/>
    </row>
    <row r="912" spans="1:44" x14ac:dyDescent="0.3">
      <c r="A912" s="31"/>
      <c r="B912" s="31"/>
      <c r="C912" s="31"/>
      <c r="D912" s="31"/>
      <c r="E912" s="31"/>
      <c r="F912" s="31"/>
      <c r="AQ912" s="31"/>
      <c r="AR912" s="31"/>
    </row>
    <row r="913" spans="1:44" x14ac:dyDescent="0.3">
      <c r="A913" s="31"/>
      <c r="B913" s="31"/>
      <c r="C913" s="31"/>
      <c r="D913" s="31"/>
      <c r="E913" s="31"/>
      <c r="F913" s="31"/>
      <c r="AQ913" s="31"/>
      <c r="AR913" s="31"/>
    </row>
    <row r="914" spans="1:44" x14ac:dyDescent="0.3">
      <c r="A914" s="31"/>
      <c r="B914" s="31"/>
      <c r="C914" s="31"/>
      <c r="D914" s="31"/>
      <c r="E914" s="31"/>
      <c r="F914" s="31"/>
      <c r="AQ914" s="31"/>
      <c r="AR914" s="31"/>
    </row>
    <row r="915" spans="1:44" x14ac:dyDescent="0.3">
      <c r="A915" s="31"/>
      <c r="B915" s="31"/>
      <c r="C915" s="31"/>
      <c r="D915" s="31"/>
      <c r="E915" s="31"/>
      <c r="F915" s="31"/>
      <c r="AQ915" s="31"/>
      <c r="AR915" s="31"/>
    </row>
    <row r="916" spans="1:44" x14ac:dyDescent="0.3">
      <c r="A916" s="31"/>
      <c r="B916" s="31"/>
      <c r="C916" s="31"/>
      <c r="D916" s="31"/>
      <c r="E916" s="31"/>
      <c r="F916" s="31"/>
      <c r="AQ916" s="31"/>
      <c r="AR916" s="31"/>
    </row>
    <row r="917" spans="1:44" x14ac:dyDescent="0.3">
      <c r="A917" s="31"/>
      <c r="B917" s="31"/>
      <c r="C917" s="31"/>
      <c r="D917" s="31"/>
      <c r="E917" s="31"/>
      <c r="F917" s="31"/>
      <c r="AQ917" s="31"/>
      <c r="AR917" s="31"/>
    </row>
    <row r="918" spans="1:44" x14ac:dyDescent="0.3">
      <c r="A918" s="31"/>
      <c r="B918" s="31"/>
      <c r="C918" s="31"/>
      <c r="D918" s="31"/>
      <c r="E918" s="31"/>
      <c r="F918" s="31"/>
      <c r="AQ918" s="31"/>
      <c r="AR918" s="31"/>
    </row>
    <row r="919" spans="1:44" x14ac:dyDescent="0.3">
      <c r="A919" s="31"/>
      <c r="B919" s="31"/>
      <c r="C919" s="31"/>
      <c r="D919" s="31"/>
      <c r="E919" s="31"/>
      <c r="F919" s="31"/>
      <c r="AQ919" s="31"/>
      <c r="AR919" s="31"/>
    </row>
    <row r="920" spans="1:44" x14ac:dyDescent="0.3">
      <c r="A920" s="31"/>
      <c r="B920" s="31"/>
      <c r="C920" s="31"/>
      <c r="D920" s="31"/>
      <c r="E920" s="31"/>
      <c r="F920" s="31"/>
      <c r="AQ920" s="31"/>
      <c r="AR920" s="31"/>
    </row>
    <row r="921" spans="1:44" x14ac:dyDescent="0.3">
      <c r="A921" s="31"/>
      <c r="B921" s="31"/>
      <c r="C921" s="31"/>
      <c r="D921" s="31"/>
      <c r="E921" s="31"/>
      <c r="F921" s="31"/>
      <c r="AQ921" s="31"/>
      <c r="AR921" s="31"/>
    </row>
    <row r="922" spans="1:44" x14ac:dyDescent="0.3">
      <c r="A922" s="31"/>
      <c r="B922" s="31"/>
      <c r="C922" s="31"/>
      <c r="D922" s="31"/>
      <c r="E922" s="31"/>
      <c r="F922" s="31"/>
      <c r="AQ922" s="31"/>
      <c r="AR922" s="31"/>
    </row>
    <row r="923" spans="1:44" x14ac:dyDescent="0.3">
      <c r="A923" s="31"/>
      <c r="B923" s="31"/>
      <c r="C923" s="31"/>
      <c r="D923" s="31"/>
      <c r="E923" s="31"/>
      <c r="F923" s="31"/>
      <c r="AQ923" s="31"/>
      <c r="AR923" s="31"/>
    </row>
    <row r="924" spans="1:44" x14ac:dyDescent="0.3">
      <c r="A924" s="31"/>
      <c r="B924" s="31"/>
      <c r="C924" s="31"/>
      <c r="D924" s="31"/>
      <c r="E924" s="31"/>
      <c r="F924" s="31"/>
      <c r="AQ924" s="31"/>
      <c r="AR924" s="31"/>
    </row>
    <row r="925" spans="1:44" x14ac:dyDescent="0.3">
      <c r="A925" s="31"/>
      <c r="B925" s="31"/>
      <c r="C925" s="31"/>
      <c r="D925" s="31"/>
      <c r="E925" s="31"/>
      <c r="F925" s="31"/>
      <c r="AQ925" s="31"/>
      <c r="AR925" s="31"/>
    </row>
    <row r="926" spans="1:44" x14ac:dyDescent="0.3">
      <c r="A926" s="31"/>
      <c r="B926" s="31"/>
      <c r="C926" s="31"/>
      <c r="D926" s="31"/>
      <c r="E926" s="31"/>
      <c r="F926" s="31"/>
      <c r="AQ926" s="31"/>
      <c r="AR926" s="31"/>
    </row>
    <row r="927" spans="1:44" x14ac:dyDescent="0.3">
      <c r="A927" s="31"/>
      <c r="B927" s="31"/>
      <c r="C927" s="31"/>
      <c r="D927" s="31"/>
      <c r="E927" s="31"/>
      <c r="F927" s="31"/>
      <c r="AQ927" s="31"/>
      <c r="AR927" s="31"/>
    </row>
    <row r="928" spans="1:44" x14ac:dyDescent="0.3">
      <c r="A928" s="31"/>
      <c r="B928" s="31"/>
      <c r="C928" s="31"/>
      <c r="D928" s="31"/>
      <c r="E928" s="31"/>
      <c r="F928" s="31"/>
      <c r="AQ928" s="31"/>
      <c r="AR928" s="31"/>
    </row>
    <row r="929" spans="1:44" x14ac:dyDescent="0.3">
      <c r="A929" s="31"/>
      <c r="B929" s="31"/>
      <c r="C929" s="31"/>
      <c r="D929" s="31"/>
      <c r="E929" s="31"/>
      <c r="F929" s="31"/>
      <c r="AQ929" s="31"/>
      <c r="AR929" s="31"/>
    </row>
    <row r="930" spans="1:44" x14ac:dyDescent="0.3">
      <c r="A930" s="31"/>
      <c r="B930" s="31"/>
      <c r="C930" s="31"/>
      <c r="D930" s="31"/>
      <c r="E930" s="31"/>
      <c r="F930" s="31"/>
      <c r="AQ930" s="31"/>
      <c r="AR930" s="31"/>
    </row>
    <row r="931" spans="1:44" x14ac:dyDescent="0.3">
      <c r="A931" s="31"/>
      <c r="B931" s="31"/>
      <c r="C931" s="31"/>
      <c r="D931" s="31"/>
      <c r="E931" s="31"/>
      <c r="F931" s="31"/>
      <c r="AQ931" s="31"/>
      <c r="AR931" s="31"/>
    </row>
    <row r="932" spans="1:44" x14ac:dyDescent="0.3">
      <c r="A932" s="31"/>
      <c r="B932" s="31"/>
      <c r="C932" s="31"/>
      <c r="D932" s="31"/>
      <c r="E932" s="31"/>
      <c r="F932" s="31"/>
      <c r="AQ932" s="31"/>
      <c r="AR932" s="31"/>
    </row>
    <row r="933" spans="1:44" x14ac:dyDescent="0.3">
      <c r="A933" s="31"/>
      <c r="B933" s="31"/>
      <c r="C933" s="31"/>
      <c r="D933" s="31"/>
      <c r="E933" s="31"/>
      <c r="F933" s="31"/>
      <c r="AQ933" s="31"/>
      <c r="AR933" s="31"/>
    </row>
    <row r="934" spans="1:44" x14ac:dyDescent="0.3">
      <c r="A934" s="31"/>
      <c r="B934" s="31"/>
      <c r="C934" s="31"/>
      <c r="D934" s="31"/>
      <c r="E934" s="31"/>
      <c r="F934" s="31"/>
      <c r="AQ934" s="31"/>
      <c r="AR934" s="31"/>
    </row>
    <row r="935" spans="1:44" x14ac:dyDescent="0.3">
      <c r="A935" s="31"/>
      <c r="B935" s="31"/>
      <c r="C935" s="31"/>
      <c r="D935" s="31"/>
      <c r="E935" s="31"/>
      <c r="F935" s="31"/>
      <c r="AQ935" s="31"/>
      <c r="AR935" s="31"/>
    </row>
    <row r="936" spans="1:44" x14ac:dyDescent="0.3">
      <c r="A936" s="31"/>
      <c r="B936" s="31"/>
      <c r="C936" s="31"/>
      <c r="D936" s="31"/>
      <c r="E936" s="31"/>
      <c r="F936" s="31"/>
      <c r="AQ936" s="31"/>
      <c r="AR936" s="31"/>
    </row>
    <row r="937" spans="1:44" x14ac:dyDescent="0.3">
      <c r="A937" s="31"/>
      <c r="B937" s="31"/>
      <c r="C937" s="31"/>
      <c r="D937" s="31"/>
      <c r="E937" s="31"/>
      <c r="F937" s="31"/>
      <c r="AQ937" s="31"/>
      <c r="AR937" s="31"/>
    </row>
    <row r="938" spans="1:44" x14ac:dyDescent="0.3">
      <c r="A938" s="31"/>
      <c r="B938" s="31"/>
      <c r="C938" s="31"/>
      <c r="D938" s="31"/>
      <c r="E938" s="31"/>
      <c r="F938" s="31"/>
      <c r="AQ938" s="31"/>
      <c r="AR938" s="31"/>
    </row>
    <row r="939" spans="1:44" x14ac:dyDescent="0.3">
      <c r="A939" s="31"/>
      <c r="B939" s="31"/>
      <c r="C939" s="31"/>
      <c r="D939" s="31"/>
      <c r="E939" s="31"/>
      <c r="F939" s="31"/>
      <c r="AQ939" s="31"/>
      <c r="AR939" s="31"/>
    </row>
    <row r="940" spans="1:44" x14ac:dyDescent="0.3">
      <c r="A940" s="31"/>
      <c r="B940" s="31"/>
      <c r="C940" s="31"/>
      <c r="D940" s="31"/>
      <c r="E940" s="31"/>
      <c r="F940" s="31"/>
      <c r="AQ940" s="31"/>
      <c r="AR940" s="31"/>
    </row>
    <row r="941" spans="1:44" x14ac:dyDescent="0.3">
      <c r="A941" s="31"/>
      <c r="B941" s="31"/>
      <c r="C941" s="31"/>
      <c r="D941" s="31"/>
      <c r="E941" s="31"/>
      <c r="F941" s="31"/>
      <c r="AQ941" s="31"/>
      <c r="AR941" s="31"/>
    </row>
    <row r="942" spans="1:44" x14ac:dyDescent="0.3">
      <c r="A942" s="31"/>
      <c r="B942" s="31"/>
      <c r="C942" s="31"/>
      <c r="D942" s="31"/>
      <c r="E942" s="31"/>
      <c r="F942" s="31"/>
      <c r="AQ942" s="31"/>
      <c r="AR942" s="31"/>
    </row>
    <row r="943" spans="1:44" x14ac:dyDescent="0.3">
      <c r="A943" s="31"/>
      <c r="B943" s="31"/>
      <c r="C943" s="31"/>
      <c r="D943" s="31"/>
      <c r="E943" s="31"/>
      <c r="F943" s="31"/>
      <c r="AQ943" s="31"/>
      <c r="AR943" s="31"/>
    </row>
    <row r="944" spans="1:44" x14ac:dyDescent="0.3">
      <c r="A944" s="31"/>
      <c r="B944" s="31"/>
      <c r="C944" s="31"/>
      <c r="D944" s="31"/>
      <c r="E944" s="31"/>
      <c r="F944" s="31"/>
      <c r="AQ944" s="31"/>
      <c r="AR944" s="31"/>
    </row>
    <row r="945" spans="1:44" x14ac:dyDescent="0.3">
      <c r="A945" s="31"/>
      <c r="B945" s="31"/>
      <c r="C945" s="31"/>
      <c r="D945" s="31"/>
      <c r="E945" s="31"/>
      <c r="F945" s="31"/>
      <c r="AQ945" s="31"/>
      <c r="AR945" s="31"/>
    </row>
    <row r="946" spans="1:44" x14ac:dyDescent="0.3">
      <c r="A946" s="31"/>
      <c r="B946" s="31"/>
      <c r="C946" s="31"/>
      <c r="D946" s="31"/>
      <c r="E946" s="31"/>
      <c r="F946" s="31"/>
      <c r="AQ946" s="31"/>
      <c r="AR946" s="31"/>
    </row>
    <row r="947" spans="1:44" x14ac:dyDescent="0.3">
      <c r="A947" s="31"/>
      <c r="B947" s="31"/>
      <c r="C947" s="31"/>
      <c r="D947" s="31"/>
      <c r="E947" s="31"/>
      <c r="F947" s="31"/>
      <c r="AQ947" s="31"/>
      <c r="AR947" s="31"/>
    </row>
    <row r="948" spans="1:44" x14ac:dyDescent="0.3">
      <c r="A948" s="31"/>
      <c r="B948" s="31"/>
      <c r="C948" s="31"/>
      <c r="D948" s="31"/>
      <c r="E948" s="31"/>
      <c r="F948" s="31"/>
      <c r="AQ948" s="31"/>
      <c r="AR948" s="31"/>
    </row>
    <row r="949" spans="1:44" x14ac:dyDescent="0.3">
      <c r="A949" s="31"/>
      <c r="B949" s="31"/>
      <c r="C949" s="31"/>
      <c r="D949" s="31"/>
      <c r="E949" s="31"/>
      <c r="F949" s="31"/>
      <c r="AQ949" s="31"/>
      <c r="AR949" s="31"/>
    </row>
    <row r="950" spans="1:44" x14ac:dyDescent="0.3">
      <c r="A950" s="31"/>
      <c r="B950" s="31"/>
      <c r="C950" s="31"/>
      <c r="D950" s="31"/>
      <c r="E950" s="31"/>
      <c r="F950" s="31"/>
      <c r="AQ950" s="31"/>
      <c r="AR950" s="31"/>
    </row>
    <row r="951" spans="1:44" x14ac:dyDescent="0.3">
      <c r="A951" s="31"/>
      <c r="B951" s="31"/>
      <c r="C951" s="31"/>
      <c r="D951" s="31"/>
      <c r="E951" s="31"/>
      <c r="F951" s="31"/>
      <c r="AQ951" s="31"/>
      <c r="AR951" s="31"/>
    </row>
    <row r="952" spans="1:44" x14ac:dyDescent="0.3">
      <c r="A952" s="31"/>
      <c r="B952" s="31"/>
      <c r="C952" s="31"/>
      <c r="D952" s="31"/>
      <c r="E952" s="31"/>
      <c r="F952" s="31"/>
      <c r="AQ952" s="31"/>
      <c r="AR952" s="31"/>
    </row>
    <row r="953" spans="1:44" x14ac:dyDescent="0.3">
      <c r="A953" s="31"/>
      <c r="B953" s="31"/>
      <c r="C953" s="31"/>
      <c r="D953" s="31"/>
      <c r="E953" s="31"/>
      <c r="F953" s="31"/>
      <c r="AQ953" s="31"/>
      <c r="AR953" s="31"/>
    </row>
    <row r="954" spans="1:44" x14ac:dyDescent="0.3">
      <c r="A954" s="31"/>
      <c r="B954" s="31"/>
      <c r="C954" s="31"/>
      <c r="D954" s="31"/>
      <c r="E954" s="31"/>
      <c r="F954" s="31"/>
      <c r="AQ954" s="31"/>
      <c r="AR954" s="31"/>
    </row>
    <row r="955" spans="1:44" x14ac:dyDescent="0.3">
      <c r="A955" s="31"/>
      <c r="B955" s="31"/>
      <c r="C955" s="31"/>
      <c r="D955" s="31"/>
      <c r="E955" s="31"/>
      <c r="F955" s="31"/>
      <c r="AQ955" s="31"/>
      <c r="AR955" s="31"/>
    </row>
    <row r="956" spans="1:44" x14ac:dyDescent="0.3">
      <c r="A956" s="31"/>
      <c r="B956" s="31"/>
      <c r="C956" s="31"/>
      <c r="D956" s="31"/>
      <c r="E956" s="31"/>
      <c r="F956" s="31"/>
      <c r="AQ956" s="31"/>
      <c r="AR956" s="31"/>
    </row>
    <row r="957" spans="1:44" x14ac:dyDescent="0.3">
      <c r="A957" s="31"/>
      <c r="B957" s="31"/>
      <c r="C957" s="31"/>
      <c r="D957" s="31"/>
      <c r="E957" s="31"/>
      <c r="F957" s="31"/>
      <c r="AQ957" s="31"/>
      <c r="AR957" s="31"/>
    </row>
    <row r="958" spans="1:44" x14ac:dyDescent="0.3">
      <c r="A958" s="31"/>
      <c r="B958" s="31"/>
      <c r="C958" s="31"/>
      <c r="D958" s="31"/>
      <c r="E958" s="31"/>
      <c r="F958" s="31"/>
      <c r="AQ958" s="31"/>
      <c r="AR958" s="31"/>
    </row>
    <row r="959" spans="1:44" x14ac:dyDescent="0.3">
      <c r="A959" s="31"/>
      <c r="B959" s="31"/>
      <c r="C959" s="31"/>
      <c r="D959" s="31"/>
      <c r="E959" s="31"/>
      <c r="F959" s="31"/>
      <c r="AQ959" s="31"/>
      <c r="AR959" s="31"/>
    </row>
    <row r="960" spans="1:44" x14ac:dyDescent="0.3">
      <c r="A960" s="31"/>
      <c r="B960" s="31"/>
      <c r="C960" s="31"/>
      <c r="D960" s="31"/>
      <c r="E960" s="31"/>
      <c r="F960" s="31"/>
      <c r="AQ960" s="31"/>
      <c r="AR960" s="31"/>
    </row>
    <row r="961" spans="1:44" x14ac:dyDescent="0.3">
      <c r="A961" s="31"/>
      <c r="B961" s="31"/>
      <c r="C961" s="31"/>
      <c r="D961" s="31"/>
      <c r="E961" s="31"/>
      <c r="F961" s="31"/>
      <c r="AQ961" s="31"/>
      <c r="AR961" s="31"/>
    </row>
    <row r="962" spans="1:44" x14ac:dyDescent="0.3">
      <c r="A962" s="31"/>
      <c r="B962" s="31"/>
      <c r="C962" s="31"/>
      <c r="D962" s="31"/>
      <c r="E962" s="31"/>
      <c r="F962" s="31"/>
      <c r="AQ962" s="31"/>
      <c r="AR962" s="31"/>
    </row>
    <row r="963" spans="1:44" x14ac:dyDescent="0.3">
      <c r="A963" s="31"/>
      <c r="B963" s="31"/>
      <c r="C963" s="31"/>
      <c r="D963" s="31"/>
      <c r="E963" s="31"/>
      <c r="F963" s="31"/>
      <c r="AQ963" s="31"/>
      <c r="AR963" s="31"/>
    </row>
    <row r="964" spans="1:44" x14ac:dyDescent="0.3">
      <c r="A964" s="31"/>
      <c r="B964" s="31"/>
      <c r="C964" s="31"/>
      <c r="D964" s="31"/>
      <c r="E964" s="31"/>
      <c r="F964" s="31"/>
      <c r="AQ964" s="31"/>
      <c r="AR964" s="31"/>
    </row>
    <row r="965" spans="1:44" x14ac:dyDescent="0.3">
      <c r="A965" s="31"/>
      <c r="B965" s="31"/>
      <c r="C965" s="31"/>
      <c r="D965" s="31"/>
      <c r="E965" s="31"/>
      <c r="F965" s="31"/>
      <c r="AQ965" s="31"/>
      <c r="AR965" s="31"/>
    </row>
    <row r="966" spans="1:44" x14ac:dyDescent="0.3">
      <c r="A966" s="31"/>
      <c r="B966" s="31"/>
      <c r="C966" s="31"/>
      <c r="D966" s="31"/>
      <c r="E966" s="31"/>
      <c r="F966" s="31"/>
      <c r="AQ966" s="31"/>
      <c r="AR966" s="31"/>
    </row>
    <row r="967" spans="1:44" x14ac:dyDescent="0.3">
      <c r="A967" s="31"/>
      <c r="B967" s="31"/>
      <c r="C967" s="31"/>
      <c r="D967" s="31"/>
      <c r="E967" s="31"/>
      <c r="F967" s="31"/>
      <c r="AQ967" s="31"/>
      <c r="AR967" s="31"/>
    </row>
    <row r="968" spans="1:44" x14ac:dyDescent="0.3">
      <c r="A968" s="31"/>
      <c r="B968" s="31"/>
      <c r="C968" s="31"/>
      <c r="D968" s="31"/>
      <c r="E968" s="31"/>
      <c r="F968" s="31"/>
      <c r="AQ968" s="31"/>
      <c r="AR968" s="31"/>
    </row>
    <row r="969" spans="1:44" x14ac:dyDescent="0.3">
      <c r="A969" s="31"/>
      <c r="B969" s="31"/>
      <c r="C969" s="31"/>
      <c r="D969" s="31"/>
      <c r="E969" s="31"/>
      <c r="F969" s="31"/>
      <c r="AQ969" s="31"/>
      <c r="AR969" s="31"/>
    </row>
    <row r="970" spans="1:44" x14ac:dyDescent="0.3">
      <c r="A970" s="31"/>
      <c r="B970" s="31"/>
      <c r="C970" s="31"/>
      <c r="D970" s="31"/>
      <c r="E970" s="31"/>
      <c r="F970" s="31"/>
      <c r="AQ970" s="31"/>
      <c r="AR970" s="31"/>
    </row>
    <row r="971" spans="1:44" x14ac:dyDescent="0.3">
      <c r="A971" s="31"/>
      <c r="B971" s="31"/>
      <c r="C971" s="31"/>
      <c r="D971" s="31"/>
      <c r="E971" s="31"/>
      <c r="F971" s="31"/>
      <c r="AQ971" s="31"/>
      <c r="AR971" s="31"/>
    </row>
    <row r="972" spans="1:44" x14ac:dyDescent="0.3">
      <c r="A972" s="31"/>
      <c r="B972" s="31"/>
      <c r="C972" s="31"/>
      <c r="D972" s="31"/>
      <c r="E972" s="31"/>
      <c r="F972" s="31"/>
      <c r="AQ972" s="31"/>
      <c r="AR972" s="31"/>
    </row>
    <row r="973" spans="1:44" x14ac:dyDescent="0.3">
      <c r="A973" s="31"/>
      <c r="B973" s="31"/>
      <c r="C973" s="31"/>
      <c r="D973" s="31"/>
      <c r="E973" s="31"/>
      <c r="F973" s="31"/>
      <c r="AQ973" s="31"/>
      <c r="AR973" s="31"/>
    </row>
    <row r="974" spans="1:44" x14ac:dyDescent="0.3">
      <c r="A974" s="31"/>
      <c r="B974" s="31"/>
      <c r="C974" s="31"/>
      <c r="D974" s="31"/>
      <c r="E974" s="31"/>
      <c r="F974" s="31"/>
      <c r="AQ974" s="31"/>
      <c r="AR974" s="31"/>
    </row>
    <row r="975" spans="1:44" x14ac:dyDescent="0.3">
      <c r="A975" s="31"/>
      <c r="B975" s="31"/>
      <c r="C975" s="31"/>
      <c r="D975" s="31"/>
      <c r="E975" s="31"/>
      <c r="F975" s="31"/>
      <c r="AQ975" s="31"/>
      <c r="AR975" s="31"/>
    </row>
    <row r="976" spans="1:44" x14ac:dyDescent="0.3">
      <c r="A976" s="31"/>
      <c r="B976" s="31"/>
      <c r="C976" s="31"/>
      <c r="D976" s="31"/>
      <c r="E976" s="31"/>
      <c r="F976" s="31"/>
      <c r="AQ976" s="31"/>
      <c r="AR976" s="31"/>
    </row>
    <row r="977" spans="1:44" x14ac:dyDescent="0.3">
      <c r="A977" s="31"/>
      <c r="B977" s="31"/>
      <c r="C977" s="31"/>
      <c r="D977" s="31"/>
      <c r="E977" s="31"/>
      <c r="F977" s="31"/>
      <c r="AQ977" s="31"/>
      <c r="AR977" s="31"/>
    </row>
    <row r="978" spans="1:44" x14ac:dyDescent="0.3">
      <c r="A978" s="31"/>
      <c r="B978" s="31"/>
      <c r="C978" s="31"/>
      <c r="D978" s="31"/>
      <c r="E978" s="31"/>
      <c r="F978" s="31"/>
      <c r="AQ978" s="31"/>
      <c r="AR978" s="31"/>
    </row>
    <row r="979" spans="1:44" x14ac:dyDescent="0.3">
      <c r="A979" s="31"/>
      <c r="B979" s="31"/>
      <c r="C979" s="31"/>
      <c r="D979" s="31"/>
      <c r="E979" s="31"/>
      <c r="F979" s="31"/>
      <c r="AQ979" s="31"/>
      <c r="AR979" s="31"/>
    </row>
    <row r="980" spans="1:44" x14ac:dyDescent="0.3">
      <c r="A980" s="31"/>
      <c r="B980" s="31"/>
      <c r="C980" s="31"/>
      <c r="D980" s="31"/>
      <c r="E980" s="31"/>
      <c r="F980" s="31"/>
      <c r="AQ980" s="31"/>
      <c r="AR980" s="31"/>
    </row>
    <row r="981" spans="1:44" x14ac:dyDescent="0.3">
      <c r="A981" s="31"/>
      <c r="B981" s="31"/>
      <c r="C981" s="31"/>
      <c r="D981" s="31"/>
      <c r="E981" s="31"/>
      <c r="F981" s="31"/>
      <c r="AQ981" s="31"/>
      <c r="AR981" s="31"/>
    </row>
    <row r="982" spans="1:44" x14ac:dyDescent="0.3">
      <c r="A982" s="31"/>
      <c r="B982" s="31"/>
      <c r="C982" s="31"/>
      <c r="D982" s="31"/>
      <c r="E982" s="31"/>
      <c r="F982" s="31"/>
      <c r="AQ982" s="31"/>
      <c r="AR982" s="31"/>
    </row>
    <row r="983" spans="1:44" x14ac:dyDescent="0.3">
      <c r="A983" s="31"/>
      <c r="B983" s="31"/>
      <c r="C983" s="31"/>
      <c r="D983" s="31"/>
      <c r="E983" s="31"/>
      <c r="F983" s="31"/>
      <c r="AQ983" s="31"/>
      <c r="AR983" s="31"/>
    </row>
    <row r="984" spans="1:44" x14ac:dyDescent="0.3">
      <c r="A984" s="31"/>
      <c r="B984" s="31"/>
      <c r="C984" s="31"/>
      <c r="D984" s="31"/>
      <c r="E984" s="31"/>
      <c r="F984" s="31"/>
      <c r="AQ984" s="31"/>
      <c r="AR984" s="31"/>
    </row>
    <row r="985" spans="1:44" x14ac:dyDescent="0.3">
      <c r="A985" s="31"/>
      <c r="B985" s="31"/>
      <c r="C985" s="31"/>
      <c r="D985" s="31"/>
      <c r="E985" s="31"/>
      <c r="F985" s="31"/>
      <c r="AQ985" s="31"/>
      <c r="AR985" s="31"/>
    </row>
    <row r="986" spans="1:44" x14ac:dyDescent="0.3">
      <c r="A986" s="31"/>
      <c r="B986" s="31"/>
      <c r="C986" s="31"/>
      <c r="D986" s="31"/>
      <c r="E986" s="31"/>
      <c r="F986" s="31"/>
      <c r="AQ986" s="31"/>
      <c r="AR986" s="31"/>
    </row>
    <row r="987" spans="1:44" x14ac:dyDescent="0.3">
      <c r="A987" s="31"/>
      <c r="B987" s="31"/>
      <c r="C987" s="31"/>
      <c r="D987" s="31"/>
      <c r="E987" s="31"/>
      <c r="F987" s="31"/>
      <c r="AQ987" s="31"/>
      <c r="AR987" s="31"/>
    </row>
    <row r="988" spans="1:44" x14ac:dyDescent="0.3">
      <c r="A988" s="31"/>
      <c r="B988" s="31"/>
      <c r="C988" s="31"/>
      <c r="D988" s="31"/>
      <c r="E988" s="31"/>
      <c r="F988" s="31"/>
      <c r="AQ988" s="31"/>
      <c r="AR988" s="31"/>
    </row>
    <row r="989" spans="1:44" x14ac:dyDescent="0.3">
      <c r="A989" s="31"/>
      <c r="B989" s="31"/>
      <c r="C989" s="31"/>
      <c r="D989" s="31"/>
      <c r="E989" s="31"/>
      <c r="F989" s="31"/>
      <c r="AQ989" s="31"/>
      <c r="AR989" s="31"/>
    </row>
    <row r="990" spans="1:44" x14ac:dyDescent="0.3">
      <c r="A990" s="31"/>
      <c r="B990" s="31"/>
      <c r="C990" s="31"/>
      <c r="D990" s="31"/>
      <c r="E990" s="31"/>
      <c r="F990" s="31"/>
      <c r="AQ990" s="31"/>
      <c r="AR990" s="31"/>
    </row>
    <row r="991" spans="1:44" x14ac:dyDescent="0.3">
      <c r="A991" s="31"/>
      <c r="B991" s="31"/>
      <c r="C991" s="31"/>
      <c r="D991" s="31"/>
      <c r="E991" s="31"/>
      <c r="F991" s="31"/>
      <c r="AQ991" s="31"/>
      <c r="AR991" s="31"/>
    </row>
    <row r="992" spans="1:44" x14ac:dyDescent="0.3">
      <c r="A992" s="31"/>
      <c r="B992" s="31"/>
      <c r="C992" s="31"/>
      <c r="D992" s="31"/>
      <c r="E992" s="31"/>
      <c r="F992" s="31"/>
      <c r="AQ992" s="31"/>
      <c r="AR992" s="31"/>
    </row>
    <row r="993" spans="1:44" x14ac:dyDescent="0.3">
      <c r="A993" s="31"/>
      <c r="B993" s="31"/>
      <c r="C993" s="31"/>
      <c r="D993" s="31"/>
      <c r="E993" s="31"/>
      <c r="F993" s="31"/>
      <c r="AQ993" s="31"/>
      <c r="AR993" s="31"/>
    </row>
    <row r="994" spans="1:44" x14ac:dyDescent="0.3">
      <c r="A994" s="31"/>
      <c r="B994" s="31"/>
      <c r="C994" s="31"/>
      <c r="D994" s="31"/>
      <c r="E994" s="31"/>
      <c r="F994" s="31"/>
      <c r="AQ994" s="31"/>
      <c r="AR994" s="31"/>
    </row>
    <row r="995" spans="1:44" x14ac:dyDescent="0.3">
      <c r="A995" s="31"/>
      <c r="B995" s="31"/>
      <c r="C995" s="31"/>
      <c r="D995" s="31"/>
      <c r="E995" s="31"/>
      <c r="F995" s="31"/>
      <c r="AQ995" s="31"/>
      <c r="AR995" s="31"/>
    </row>
    <row r="996" spans="1:44" x14ac:dyDescent="0.3">
      <c r="A996" s="31"/>
      <c r="B996" s="31"/>
      <c r="C996" s="31"/>
      <c r="D996" s="31"/>
      <c r="E996" s="31"/>
      <c r="F996" s="31"/>
      <c r="AQ996" s="31"/>
      <c r="AR996" s="31"/>
    </row>
    <row r="997" spans="1:44" x14ac:dyDescent="0.3">
      <c r="A997" s="31"/>
      <c r="B997" s="31"/>
      <c r="C997" s="31"/>
      <c r="D997" s="31"/>
      <c r="E997" s="31"/>
      <c r="F997" s="31"/>
      <c r="AQ997" s="31"/>
      <c r="AR997" s="31"/>
    </row>
    <row r="998" spans="1:44" x14ac:dyDescent="0.3">
      <c r="A998" s="31"/>
      <c r="B998" s="31"/>
      <c r="C998" s="31"/>
      <c r="D998" s="31"/>
      <c r="E998" s="31"/>
      <c r="F998" s="31"/>
      <c r="AQ998" s="31"/>
      <c r="AR998" s="31"/>
    </row>
    <row r="999" spans="1:44" x14ac:dyDescent="0.3">
      <c r="A999" s="31"/>
      <c r="B999" s="31"/>
      <c r="C999" s="31"/>
      <c r="D999" s="31"/>
      <c r="E999" s="31"/>
      <c r="F999" s="31"/>
      <c r="AQ999" s="31"/>
      <c r="AR999" s="31"/>
    </row>
    <row r="1000" spans="1:44" x14ac:dyDescent="0.3">
      <c r="A1000" s="31"/>
      <c r="B1000" s="31"/>
      <c r="C1000" s="31"/>
      <c r="D1000" s="31"/>
      <c r="E1000" s="31"/>
      <c r="F1000" s="31"/>
      <c r="AQ1000" s="31"/>
      <c r="AR1000" s="31"/>
    </row>
    <row r="1001" spans="1:44" x14ac:dyDescent="0.3">
      <c r="A1001" s="31"/>
      <c r="B1001" s="31"/>
      <c r="C1001" s="31"/>
      <c r="D1001" s="31"/>
      <c r="E1001" s="31"/>
      <c r="F1001" s="31"/>
      <c r="AQ1001" s="31"/>
      <c r="AR1001" s="31"/>
    </row>
    <row r="1002" spans="1:44" x14ac:dyDescent="0.3">
      <c r="A1002" s="31"/>
      <c r="B1002" s="31"/>
      <c r="C1002" s="31"/>
      <c r="D1002" s="31"/>
      <c r="E1002" s="31"/>
      <c r="F1002" s="31"/>
      <c r="AQ1002" s="31"/>
      <c r="AR1002" s="31"/>
    </row>
    <row r="1003" spans="1:44" x14ac:dyDescent="0.3">
      <c r="A1003" s="31"/>
      <c r="B1003" s="31"/>
      <c r="C1003" s="31"/>
      <c r="D1003" s="31"/>
      <c r="E1003" s="31"/>
      <c r="F1003" s="31"/>
      <c r="AQ1003" s="31"/>
      <c r="AR1003" s="31"/>
    </row>
    <row r="1004" spans="1:44" x14ac:dyDescent="0.3">
      <c r="A1004" s="31"/>
      <c r="B1004" s="31"/>
      <c r="C1004" s="31"/>
      <c r="D1004" s="31"/>
      <c r="E1004" s="31"/>
      <c r="F1004" s="31"/>
      <c r="AQ1004" s="31"/>
      <c r="AR1004" s="31"/>
    </row>
    <row r="1005" spans="1:44" x14ac:dyDescent="0.3">
      <c r="A1005" s="31"/>
      <c r="B1005" s="31"/>
      <c r="C1005" s="31"/>
      <c r="D1005" s="31"/>
      <c r="E1005" s="31"/>
      <c r="F1005" s="31"/>
      <c r="AQ1005" s="31"/>
      <c r="AR1005" s="31"/>
    </row>
    <row r="1006" spans="1:44" x14ac:dyDescent="0.3">
      <c r="A1006" s="31"/>
      <c r="B1006" s="31"/>
      <c r="C1006" s="31"/>
      <c r="D1006" s="31"/>
      <c r="E1006" s="31"/>
      <c r="F1006" s="31"/>
      <c r="AQ1006" s="31"/>
      <c r="AR1006" s="31"/>
    </row>
    <row r="1007" spans="1:44" x14ac:dyDescent="0.3">
      <c r="A1007" s="31"/>
      <c r="B1007" s="31"/>
      <c r="C1007" s="31"/>
      <c r="D1007" s="31"/>
      <c r="E1007" s="31"/>
      <c r="F1007" s="31"/>
      <c r="AQ1007" s="31"/>
      <c r="AR1007" s="31"/>
    </row>
    <row r="1008" spans="1:44" x14ac:dyDescent="0.3">
      <c r="A1008" s="31"/>
      <c r="B1008" s="31"/>
      <c r="C1008" s="31"/>
      <c r="D1008" s="31"/>
      <c r="E1008" s="31"/>
      <c r="F1008" s="31"/>
      <c r="AQ1008" s="31"/>
      <c r="AR1008" s="31"/>
    </row>
    <row r="1009" spans="1:44" x14ac:dyDescent="0.3">
      <c r="A1009" s="31"/>
      <c r="B1009" s="31"/>
      <c r="C1009" s="31"/>
      <c r="D1009" s="31"/>
      <c r="E1009" s="31"/>
      <c r="F1009" s="31"/>
      <c r="AQ1009" s="31"/>
      <c r="AR1009" s="31"/>
    </row>
    <row r="1010" spans="1:44" x14ac:dyDescent="0.3">
      <c r="A1010" s="31"/>
      <c r="B1010" s="31"/>
      <c r="C1010" s="31"/>
      <c r="D1010" s="31"/>
      <c r="E1010" s="31"/>
      <c r="F1010" s="31"/>
      <c r="AQ1010" s="31"/>
      <c r="AR1010" s="31"/>
    </row>
    <row r="1011" spans="1:44" x14ac:dyDescent="0.3">
      <c r="A1011" s="31"/>
      <c r="B1011" s="31"/>
      <c r="C1011" s="31"/>
      <c r="D1011" s="31"/>
      <c r="E1011" s="31"/>
      <c r="F1011" s="31"/>
    </row>
    <row r="1012" spans="1:44" x14ac:dyDescent="0.3">
      <c r="A1012" s="31"/>
      <c r="B1012" s="31"/>
      <c r="C1012" s="31"/>
      <c r="D1012" s="31"/>
      <c r="E1012" s="31"/>
      <c r="F1012" s="31"/>
    </row>
    <row r="1013" spans="1:44" x14ac:dyDescent="0.3">
      <c r="A1013" s="31"/>
      <c r="B1013" s="31"/>
      <c r="C1013" s="31"/>
      <c r="D1013" s="31"/>
      <c r="E1013" s="31"/>
      <c r="F1013" s="31"/>
    </row>
    <row r="1014" spans="1:44" x14ac:dyDescent="0.3">
      <c r="A1014" s="31"/>
      <c r="B1014" s="31"/>
      <c r="C1014" s="31"/>
      <c r="D1014" s="31"/>
      <c r="E1014" s="31"/>
      <c r="F1014" s="31"/>
    </row>
    <row r="1015" spans="1:44" x14ac:dyDescent="0.3">
      <c r="A1015" s="31"/>
      <c r="B1015" s="31"/>
      <c r="C1015" s="31"/>
      <c r="D1015" s="31"/>
      <c r="E1015" s="31"/>
      <c r="F1015" s="31"/>
    </row>
    <row r="1016" spans="1:44" x14ac:dyDescent="0.3">
      <c r="A1016" s="31"/>
      <c r="B1016" s="31"/>
      <c r="C1016" s="31"/>
      <c r="D1016" s="31"/>
      <c r="E1016" s="31"/>
      <c r="F1016" s="31"/>
    </row>
    <row r="1017" spans="1:44" x14ac:dyDescent="0.3">
      <c r="A1017" s="31"/>
      <c r="B1017" s="31"/>
      <c r="C1017" s="31"/>
      <c r="D1017" s="31"/>
      <c r="E1017" s="31"/>
      <c r="F1017" s="31"/>
    </row>
    <row r="1018" spans="1:44" x14ac:dyDescent="0.3">
      <c r="A1018" s="31"/>
      <c r="B1018" s="31"/>
      <c r="C1018" s="31"/>
      <c r="D1018" s="31"/>
      <c r="E1018" s="31"/>
      <c r="F1018" s="31"/>
    </row>
    <row r="1019" spans="1:44" x14ac:dyDescent="0.3">
      <c r="A1019" s="31"/>
      <c r="B1019" s="31"/>
      <c r="C1019" s="31"/>
      <c r="D1019" s="31"/>
      <c r="E1019" s="31"/>
      <c r="F1019" s="31"/>
    </row>
    <row r="1020" spans="1:44" x14ac:dyDescent="0.3">
      <c r="A1020" s="31"/>
      <c r="B1020" s="31"/>
      <c r="C1020" s="31"/>
      <c r="D1020" s="31"/>
      <c r="E1020" s="31"/>
      <c r="F1020" s="31"/>
    </row>
    <row r="1021" spans="1:44" x14ac:dyDescent="0.3">
      <c r="A1021" s="31"/>
      <c r="B1021" s="31"/>
      <c r="C1021" s="31"/>
      <c r="D1021" s="31"/>
      <c r="E1021" s="31"/>
      <c r="F1021" s="31"/>
    </row>
    <row r="1022" spans="1:44" x14ac:dyDescent="0.3">
      <c r="A1022" s="31"/>
      <c r="B1022" s="31"/>
      <c r="C1022" s="31"/>
      <c r="D1022" s="31"/>
      <c r="E1022" s="31"/>
      <c r="F1022" s="31"/>
    </row>
    <row r="1023" spans="1:44" x14ac:dyDescent="0.3">
      <c r="A1023" s="31"/>
      <c r="B1023" s="31"/>
      <c r="C1023" s="31"/>
      <c r="D1023" s="31"/>
      <c r="E1023" s="31"/>
      <c r="F1023" s="31"/>
    </row>
    <row r="1024" spans="1:44" x14ac:dyDescent="0.3">
      <c r="A1024" s="31"/>
      <c r="B1024" s="31"/>
      <c r="C1024" s="31"/>
      <c r="D1024" s="31"/>
      <c r="E1024" s="31"/>
      <c r="F1024" s="31"/>
    </row>
    <row r="1025" spans="1:6" x14ac:dyDescent="0.3">
      <c r="A1025" s="31"/>
      <c r="B1025" s="31"/>
      <c r="C1025" s="31"/>
      <c r="D1025" s="31"/>
      <c r="E1025" s="31"/>
      <c r="F1025" s="31"/>
    </row>
    <row r="1026" spans="1:6" x14ac:dyDescent="0.3">
      <c r="A1026" s="31"/>
      <c r="B1026" s="31"/>
      <c r="C1026" s="31"/>
      <c r="D1026" s="31"/>
      <c r="E1026" s="31"/>
      <c r="F1026" s="31"/>
    </row>
    <row r="1027" spans="1:6" x14ac:dyDescent="0.3">
      <c r="A1027" s="31"/>
      <c r="B1027" s="31"/>
      <c r="C1027" s="31"/>
      <c r="D1027" s="31"/>
      <c r="E1027" s="31"/>
      <c r="F1027" s="31"/>
    </row>
    <row r="1028" spans="1:6" x14ac:dyDescent="0.3">
      <c r="A1028" s="31"/>
      <c r="B1028" s="31"/>
      <c r="C1028" s="31"/>
      <c r="D1028" s="31"/>
      <c r="E1028" s="31"/>
      <c r="F1028" s="31"/>
    </row>
    <row r="1029" spans="1:6" x14ac:dyDescent="0.3">
      <c r="A1029" s="31"/>
      <c r="B1029" s="31"/>
      <c r="C1029" s="31"/>
      <c r="D1029" s="31"/>
      <c r="E1029" s="31"/>
      <c r="F1029" s="31"/>
    </row>
    <row r="1030" spans="1:6" x14ac:dyDescent="0.3">
      <c r="A1030" s="31"/>
      <c r="B1030" s="31"/>
      <c r="C1030" s="31"/>
      <c r="D1030" s="31"/>
      <c r="E1030" s="31"/>
      <c r="F1030" s="31"/>
    </row>
    <row r="1031" spans="1:6" x14ac:dyDescent="0.3">
      <c r="A1031" s="31"/>
      <c r="B1031" s="31"/>
      <c r="C1031" s="31"/>
      <c r="D1031" s="31"/>
      <c r="E1031" s="31"/>
      <c r="F1031" s="31"/>
    </row>
    <row r="1032" spans="1:6" x14ac:dyDescent="0.3">
      <c r="A1032" s="31"/>
      <c r="B1032" s="31"/>
      <c r="C1032" s="31"/>
      <c r="D1032" s="31"/>
      <c r="E1032" s="31"/>
      <c r="F1032" s="31"/>
    </row>
    <row r="1033" spans="1:6" x14ac:dyDescent="0.3">
      <c r="A1033" s="31"/>
      <c r="B1033" s="31"/>
      <c r="C1033" s="31"/>
      <c r="D1033" s="31"/>
      <c r="E1033" s="31"/>
      <c r="F1033" s="31"/>
    </row>
    <row r="1034" spans="1:6" x14ac:dyDescent="0.3">
      <c r="A1034" s="31"/>
      <c r="B1034" s="31"/>
      <c r="C1034" s="31"/>
      <c r="D1034" s="31"/>
      <c r="E1034" s="31"/>
      <c r="F1034" s="31"/>
    </row>
    <row r="1035" spans="1:6" x14ac:dyDescent="0.3">
      <c r="A1035" s="31"/>
      <c r="B1035" s="31"/>
      <c r="C1035" s="31"/>
      <c r="D1035" s="31"/>
      <c r="E1035" s="31"/>
      <c r="F1035" s="31"/>
    </row>
    <row r="1036" spans="1:6" x14ac:dyDescent="0.3">
      <c r="A1036" s="31"/>
      <c r="B1036" s="31"/>
      <c r="C1036" s="31"/>
      <c r="D1036" s="31"/>
      <c r="E1036" s="31"/>
      <c r="F1036" s="31"/>
    </row>
    <row r="1037" spans="1:6" x14ac:dyDescent="0.3">
      <c r="A1037" s="31"/>
      <c r="B1037" s="31"/>
      <c r="C1037" s="31"/>
      <c r="D1037" s="31"/>
      <c r="E1037" s="31"/>
      <c r="F1037" s="31"/>
    </row>
    <row r="1038" spans="1:6" x14ac:dyDescent="0.3">
      <c r="A1038" s="31"/>
      <c r="B1038" s="31"/>
      <c r="C1038" s="31"/>
      <c r="D1038" s="31"/>
      <c r="E1038" s="31"/>
      <c r="F1038" s="31"/>
    </row>
    <row r="1039" spans="1:6" x14ac:dyDescent="0.3">
      <c r="A1039" s="31"/>
      <c r="B1039" s="31"/>
      <c r="C1039" s="31"/>
      <c r="D1039" s="31"/>
      <c r="E1039" s="31"/>
      <c r="F1039" s="31"/>
    </row>
    <row r="1040" spans="1:6" x14ac:dyDescent="0.3">
      <c r="A1040" s="31"/>
      <c r="B1040" s="31"/>
      <c r="C1040" s="31"/>
      <c r="D1040" s="31"/>
      <c r="E1040" s="31"/>
      <c r="F1040" s="31"/>
    </row>
    <row r="1041" spans="1:6" x14ac:dyDescent="0.3">
      <c r="A1041" s="31"/>
      <c r="B1041" s="31"/>
      <c r="C1041" s="31"/>
      <c r="D1041" s="31"/>
      <c r="E1041" s="31"/>
      <c r="F1041" s="31"/>
    </row>
    <row r="1042" spans="1:6" x14ac:dyDescent="0.3">
      <c r="A1042" s="31"/>
      <c r="B1042" s="31"/>
      <c r="C1042" s="31"/>
      <c r="D1042" s="31"/>
      <c r="E1042" s="31"/>
      <c r="F1042" s="31"/>
    </row>
    <row r="1043" spans="1:6" x14ac:dyDescent="0.3">
      <c r="A1043" s="31"/>
      <c r="B1043" s="31"/>
      <c r="C1043" s="31"/>
      <c r="D1043" s="31"/>
      <c r="E1043" s="31"/>
      <c r="F1043" s="31"/>
    </row>
    <row r="1044" spans="1:6" x14ac:dyDescent="0.3">
      <c r="A1044" s="31"/>
      <c r="B1044" s="31"/>
      <c r="C1044" s="31"/>
      <c r="D1044" s="31"/>
      <c r="E1044" s="31"/>
      <c r="F1044" s="31"/>
    </row>
    <row r="1045" spans="1:6" x14ac:dyDescent="0.3">
      <c r="A1045" s="31"/>
      <c r="B1045" s="31"/>
      <c r="C1045" s="31"/>
      <c r="D1045" s="31"/>
      <c r="E1045" s="31"/>
      <c r="F1045" s="31"/>
    </row>
    <row r="1046" spans="1:6" x14ac:dyDescent="0.3">
      <c r="A1046" s="31"/>
      <c r="B1046" s="31"/>
      <c r="C1046" s="31"/>
      <c r="D1046" s="31"/>
      <c r="E1046" s="31"/>
      <c r="F1046" s="31"/>
    </row>
    <row r="1047" spans="1:6" x14ac:dyDescent="0.3">
      <c r="A1047" s="31"/>
      <c r="B1047" s="31"/>
      <c r="C1047" s="31"/>
      <c r="D1047" s="31"/>
      <c r="E1047" s="31"/>
      <c r="F1047" s="31"/>
    </row>
    <row r="1048" spans="1:6" x14ac:dyDescent="0.3">
      <c r="A1048" s="31"/>
      <c r="B1048" s="31"/>
      <c r="C1048" s="31"/>
      <c r="D1048" s="31"/>
      <c r="E1048" s="31"/>
      <c r="F1048" s="31"/>
    </row>
    <row r="1049" spans="1:6" x14ac:dyDescent="0.3">
      <c r="A1049" s="31"/>
      <c r="B1049" s="31"/>
      <c r="C1049" s="31"/>
      <c r="D1049" s="31"/>
      <c r="E1049" s="31"/>
      <c r="F1049" s="31"/>
    </row>
    <row r="1050" spans="1:6" x14ac:dyDescent="0.3">
      <c r="A1050" s="31"/>
      <c r="B1050" s="31"/>
      <c r="C1050" s="31"/>
      <c r="D1050" s="31"/>
      <c r="E1050" s="31"/>
      <c r="F1050" s="31"/>
    </row>
    <row r="1051" spans="1:6" x14ac:dyDescent="0.3">
      <c r="A1051" s="31"/>
      <c r="B1051" s="31"/>
      <c r="C1051" s="31"/>
      <c r="D1051" s="31"/>
      <c r="E1051" s="31"/>
      <c r="F1051" s="31"/>
    </row>
    <row r="1052" spans="1:6" x14ac:dyDescent="0.3">
      <c r="A1052" s="31"/>
      <c r="B1052" s="31"/>
      <c r="C1052" s="31"/>
      <c r="D1052" s="31"/>
      <c r="E1052" s="31"/>
      <c r="F1052" s="31"/>
    </row>
    <row r="1053" spans="1:6" x14ac:dyDescent="0.3">
      <c r="A1053" s="31"/>
      <c r="B1053" s="31"/>
      <c r="C1053" s="31"/>
      <c r="D1053" s="31"/>
      <c r="E1053" s="31"/>
      <c r="F1053" s="31"/>
    </row>
    <row r="1054" spans="1:6" x14ac:dyDescent="0.3">
      <c r="A1054" s="31"/>
      <c r="B1054" s="31"/>
      <c r="C1054" s="31"/>
      <c r="D1054" s="31"/>
      <c r="E1054" s="31"/>
      <c r="F1054" s="31"/>
    </row>
    <row r="1055" spans="1:6" x14ac:dyDescent="0.3">
      <c r="A1055" s="31"/>
      <c r="B1055" s="31"/>
      <c r="C1055" s="31"/>
      <c r="D1055" s="31"/>
      <c r="E1055" s="31"/>
      <c r="F1055" s="31"/>
    </row>
    <row r="1056" spans="1:6" x14ac:dyDescent="0.3">
      <c r="A1056" s="31"/>
      <c r="B1056" s="31"/>
      <c r="C1056" s="31"/>
      <c r="D1056" s="31"/>
      <c r="E1056" s="31"/>
      <c r="F1056" s="31"/>
    </row>
    <row r="1057" spans="1:6" x14ac:dyDescent="0.3">
      <c r="A1057" s="31"/>
      <c r="B1057" s="31"/>
      <c r="C1057" s="31"/>
      <c r="D1057" s="31"/>
      <c r="E1057" s="31"/>
      <c r="F1057" s="31"/>
    </row>
    <row r="1058" spans="1:6" x14ac:dyDescent="0.3">
      <c r="A1058" s="31"/>
      <c r="B1058" s="31"/>
      <c r="C1058" s="31"/>
      <c r="D1058" s="31"/>
      <c r="E1058" s="31"/>
      <c r="F1058" s="31"/>
    </row>
    <row r="1059" spans="1:6" x14ac:dyDescent="0.3">
      <c r="A1059" s="31"/>
      <c r="B1059" s="31"/>
      <c r="C1059" s="31"/>
      <c r="D1059" s="31"/>
      <c r="E1059" s="31"/>
      <c r="F1059" s="31"/>
    </row>
    <row r="1060" spans="1:6" x14ac:dyDescent="0.3">
      <c r="A1060" s="31"/>
      <c r="B1060" s="31"/>
      <c r="C1060" s="31"/>
      <c r="D1060" s="31"/>
      <c r="E1060" s="31"/>
      <c r="F1060" s="31"/>
    </row>
    <row r="1061" spans="1:6" x14ac:dyDescent="0.3">
      <c r="A1061" s="31"/>
      <c r="B1061" s="31"/>
      <c r="C1061" s="31"/>
      <c r="D1061" s="31"/>
      <c r="E1061" s="31"/>
      <c r="F1061" s="31"/>
    </row>
    <row r="1062" spans="1:6" x14ac:dyDescent="0.3">
      <c r="A1062" s="31"/>
      <c r="B1062" s="31"/>
      <c r="C1062" s="31"/>
      <c r="D1062" s="31"/>
      <c r="E1062" s="31"/>
      <c r="F1062" s="31"/>
    </row>
    <row r="1063" spans="1:6" x14ac:dyDescent="0.3">
      <c r="A1063" s="31"/>
      <c r="B1063" s="31"/>
      <c r="C1063" s="31"/>
      <c r="D1063" s="31"/>
      <c r="E1063" s="31"/>
      <c r="F1063" s="31"/>
    </row>
    <row r="1064" spans="1:6" x14ac:dyDescent="0.3">
      <c r="A1064" s="31"/>
      <c r="B1064" s="31"/>
      <c r="C1064" s="31"/>
      <c r="D1064" s="31"/>
      <c r="E1064" s="31"/>
      <c r="F1064" s="31"/>
    </row>
    <row r="1065" spans="1:6" x14ac:dyDescent="0.3">
      <c r="A1065" s="31"/>
      <c r="B1065" s="31"/>
      <c r="C1065" s="31"/>
      <c r="D1065" s="31"/>
      <c r="E1065" s="31"/>
      <c r="F1065" s="31"/>
    </row>
    <row r="1066" spans="1:6" x14ac:dyDescent="0.3">
      <c r="A1066" s="31"/>
      <c r="B1066" s="31"/>
      <c r="C1066" s="31"/>
      <c r="D1066" s="31"/>
      <c r="E1066" s="31"/>
      <c r="F1066" s="31"/>
    </row>
    <row r="1067" spans="1:6" x14ac:dyDescent="0.3">
      <c r="A1067" s="31"/>
      <c r="B1067" s="31"/>
      <c r="C1067" s="31"/>
      <c r="D1067" s="31"/>
      <c r="E1067" s="31"/>
      <c r="F1067" s="31"/>
    </row>
    <row r="1068" spans="1:6" x14ac:dyDescent="0.3">
      <c r="A1068" s="31"/>
      <c r="B1068" s="31"/>
      <c r="C1068" s="31"/>
      <c r="D1068" s="31"/>
      <c r="E1068" s="31"/>
      <c r="F1068" s="31"/>
    </row>
    <row r="1069" spans="1:6" x14ac:dyDescent="0.3">
      <c r="A1069" s="31"/>
      <c r="B1069" s="31"/>
      <c r="C1069" s="31"/>
      <c r="D1069" s="31"/>
      <c r="E1069" s="31"/>
      <c r="F1069" s="31"/>
    </row>
    <row r="1070" spans="1:6" x14ac:dyDescent="0.3">
      <c r="A1070" s="31"/>
      <c r="B1070" s="31"/>
      <c r="C1070" s="31"/>
      <c r="D1070" s="31"/>
      <c r="E1070" s="31"/>
      <c r="F1070" s="31"/>
    </row>
    <row r="1071" spans="1:6" x14ac:dyDescent="0.3">
      <c r="A1071" s="31"/>
      <c r="B1071" s="31"/>
      <c r="C1071" s="31"/>
      <c r="D1071" s="31"/>
      <c r="E1071" s="31"/>
      <c r="F1071" s="31"/>
    </row>
    <row r="1072" spans="1:6" x14ac:dyDescent="0.3">
      <c r="A1072" s="31"/>
      <c r="B1072" s="31"/>
      <c r="C1072" s="31"/>
      <c r="D1072" s="31"/>
      <c r="E1072" s="31"/>
      <c r="F1072" s="31"/>
    </row>
    <row r="1073" spans="1:6" x14ac:dyDescent="0.3">
      <c r="A1073" s="31"/>
      <c r="B1073" s="31"/>
      <c r="C1073" s="31"/>
      <c r="D1073" s="31"/>
      <c r="E1073" s="31"/>
      <c r="F1073" s="31"/>
    </row>
    <row r="1074" spans="1:6" x14ac:dyDescent="0.3">
      <c r="A1074" s="31"/>
      <c r="B1074" s="31"/>
      <c r="C1074" s="31"/>
      <c r="D1074" s="31"/>
      <c r="E1074" s="31"/>
      <c r="F1074" s="31"/>
    </row>
    <row r="1075" spans="1:6" x14ac:dyDescent="0.3">
      <c r="A1075" s="31"/>
      <c r="B1075" s="31"/>
      <c r="C1075" s="31"/>
      <c r="D1075" s="31"/>
      <c r="E1075" s="31"/>
      <c r="F1075" s="31"/>
    </row>
    <row r="1076" spans="1:6" x14ac:dyDescent="0.3">
      <c r="A1076" s="31"/>
      <c r="B1076" s="31"/>
      <c r="C1076" s="31"/>
      <c r="D1076" s="31"/>
      <c r="E1076" s="31"/>
      <c r="F1076" s="31"/>
    </row>
    <row r="1077" spans="1:6" x14ac:dyDescent="0.3">
      <c r="A1077" s="31"/>
      <c r="B1077" s="31"/>
      <c r="C1077" s="31"/>
      <c r="D1077" s="31"/>
      <c r="E1077" s="31"/>
      <c r="F1077" s="31"/>
    </row>
    <row r="1078" spans="1:6" x14ac:dyDescent="0.3">
      <c r="A1078" s="31"/>
      <c r="B1078" s="31"/>
      <c r="C1078" s="31"/>
      <c r="D1078" s="31"/>
      <c r="E1078" s="31"/>
      <c r="F1078" s="31"/>
    </row>
    <row r="1079" spans="1:6" x14ac:dyDescent="0.3">
      <c r="A1079" s="31"/>
      <c r="B1079" s="31"/>
      <c r="C1079" s="31"/>
      <c r="D1079" s="31"/>
      <c r="E1079" s="31"/>
      <c r="F1079" s="31"/>
    </row>
    <row r="1080" spans="1:6" x14ac:dyDescent="0.3">
      <c r="A1080" s="31"/>
      <c r="B1080" s="31"/>
      <c r="C1080" s="31"/>
      <c r="D1080" s="31"/>
      <c r="E1080" s="31"/>
      <c r="F1080" s="31"/>
    </row>
    <row r="1081" spans="1:6" x14ac:dyDescent="0.3">
      <c r="A1081" s="31"/>
      <c r="B1081" s="31"/>
      <c r="C1081" s="31"/>
      <c r="D1081" s="31"/>
      <c r="E1081" s="31"/>
      <c r="F1081" s="31"/>
    </row>
    <row r="1082" spans="1:6" x14ac:dyDescent="0.3">
      <c r="A1082" s="31"/>
      <c r="B1082" s="31"/>
      <c r="C1082" s="31"/>
      <c r="D1082" s="31"/>
      <c r="E1082" s="31"/>
      <c r="F1082" s="31"/>
    </row>
    <row r="1083" spans="1:6" x14ac:dyDescent="0.3">
      <c r="A1083" s="31"/>
      <c r="B1083" s="31"/>
      <c r="C1083" s="31"/>
      <c r="D1083" s="31"/>
      <c r="E1083" s="31"/>
      <c r="F1083" s="31"/>
    </row>
    <row r="1084" spans="1:6" x14ac:dyDescent="0.3">
      <c r="A1084" s="31"/>
      <c r="B1084" s="31"/>
      <c r="C1084" s="31"/>
      <c r="D1084" s="31"/>
      <c r="E1084" s="31"/>
      <c r="F1084" s="31"/>
    </row>
    <row r="1085" spans="1:6" x14ac:dyDescent="0.3">
      <c r="A1085" s="31"/>
      <c r="B1085" s="31"/>
      <c r="C1085" s="31"/>
      <c r="D1085" s="31"/>
      <c r="E1085" s="31"/>
      <c r="F1085" s="31"/>
    </row>
    <row r="1086" spans="1:6" x14ac:dyDescent="0.3">
      <c r="A1086" s="31"/>
      <c r="B1086" s="31"/>
      <c r="C1086" s="31"/>
      <c r="D1086" s="31"/>
      <c r="E1086" s="31"/>
      <c r="F1086" s="31"/>
    </row>
    <row r="1087" spans="1:6" x14ac:dyDescent="0.3">
      <c r="A1087" s="31"/>
      <c r="B1087" s="31"/>
      <c r="C1087" s="31"/>
      <c r="D1087" s="31"/>
      <c r="E1087" s="31"/>
      <c r="F1087" s="31"/>
    </row>
    <row r="1088" spans="1:6" x14ac:dyDescent="0.3">
      <c r="A1088" s="31"/>
      <c r="B1088" s="31"/>
      <c r="C1088" s="31"/>
      <c r="D1088" s="31"/>
      <c r="E1088" s="31"/>
      <c r="F1088" s="31"/>
    </row>
    <row r="1089" spans="1:6" x14ac:dyDescent="0.3">
      <c r="A1089" s="31"/>
      <c r="B1089" s="31"/>
      <c r="C1089" s="31"/>
      <c r="D1089" s="31"/>
      <c r="E1089" s="31"/>
      <c r="F1089" s="31"/>
    </row>
    <row r="1090" spans="1:6" x14ac:dyDescent="0.3">
      <c r="A1090" s="31"/>
      <c r="B1090" s="31"/>
      <c r="C1090" s="31"/>
      <c r="D1090" s="31"/>
      <c r="E1090" s="31"/>
      <c r="F1090" s="31"/>
    </row>
    <row r="1091" spans="1:6" x14ac:dyDescent="0.3">
      <c r="A1091" s="31"/>
      <c r="B1091" s="31"/>
      <c r="C1091" s="31"/>
      <c r="D1091" s="31"/>
      <c r="E1091" s="31"/>
      <c r="F1091" s="31"/>
    </row>
    <row r="1092" spans="1:6" x14ac:dyDescent="0.3">
      <c r="A1092" s="31"/>
      <c r="B1092" s="31"/>
      <c r="C1092" s="31"/>
      <c r="D1092" s="31"/>
      <c r="E1092" s="31"/>
      <c r="F1092" s="31"/>
    </row>
    <row r="1093" spans="1:6" x14ac:dyDescent="0.3">
      <c r="A1093" s="31"/>
      <c r="B1093" s="31"/>
      <c r="C1093" s="31"/>
      <c r="D1093" s="31"/>
      <c r="E1093" s="31"/>
      <c r="F1093" s="31"/>
    </row>
    <row r="1094" spans="1:6" x14ac:dyDescent="0.3">
      <c r="A1094" s="31"/>
      <c r="B1094" s="31"/>
      <c r="C1094" s="31"/>
      <c r="D1094" s="31"/>
      <c r="E1094" s="31"/>
      <c r="F1094" s="31"/>
    </row>
    <row r="1095" spans="1:6" x14ac:dyDescent="0.3">
      <c r="A1095" s="31"/>
      <c r="B1095" s="31"/>
      <c r="C1095" s="31"/>
      <c r="D1095" s="31"/>
      <c r="E1095" s="31"/>
      <c r="F1095" s="31"/>
    </row>
    <row r="1096" spans="1:6" x14ac:dyDescent="0.3">
      <c r="A1096" s="31"/>
      <c r="B1096" s="31"/>
      <c r="C1096" s="31"/>
      <c r="D1096" s="31"/>
      <c r="E1096" s="31"/>
      <c r="F1096" s="31"/>
    </row>
    <row r="1097" spans="1:6" x14ac:dyDescent="0.3">
      <c r="A1097" s="31"/>
      <c r="B1097" s="31"/>
      <c r="C1097" s="31"/>
      <c r="D1097" s="31"/>
      <c r="E1097" s="31"/>
      <c r="F1097" s="31"/>
    </row>
    <row r="1098" spans="1:6" x14ac:dyDescent="0.3">
      <c r="A1098" s="31"/>
      <c r="B1098" s="31"/>
      <c r="C1098" s="31"/>
      <c r="D1098" s="31"/>
      <c r="E1098" s="31"/>
      <c r="F1098" s="31"/>
    </row>
    <row r="1099" spans="1:6" x14ac:dyDescent="0.3">
      <c r="A1099" s="31"/>
      <c r="B1099" s="31"/>
      <c r="C1099" s="31"/>
      <c r="D1099" s="31"/>
      <c r="E1099" s="31"/>
      <c r="F1099" s="31"/>
    </row>
    <row r="1100" spans="1:6" x14ac:dyDescent="0.3">
      <c r="A1100" s="31"/>
      <c r="B1100" s="31"/>
      <c r="C1100" s="31"/>
      <c r="D1100" s="31"/>
      <c r="E1100" s="31"/>
      <c r="F1100" s="31"/>
    </row>
    <row r="1101" spans="1:6" x14ac:dyDescent="0.3">
      <c r="A1101" s="31"/>
      <c r="B1101" s="31"/>
      <c r="C1101" s="31"/>
      <c r="D1101" s="31"/>
      <c r="E1101" s="31"/>
      <c r="F1101" s="31"/>
    </row>
    <row r="1102" spans="1:6" x14ac:dyDescent="0.3">
      <c r="A1102" s="31"/>
      <c r="B1102" s="31"/>
      <c r="C1102" s="31"/>
      <c r="D1102" s="31"/>
      <c r="E1102" s="31"/>
      <c r="F1102" s="31"/>
    </row>
    <row r="1103" spans="1:6" x14ac:dyDescent="0.3">
      <c r="A1103" s="31"/>
      <c r="B1103" s="31"/>
      <c r="C1103" s="31"/>
      <c r="D1103" s="31"/>
      <c r="E1103" s="31"/>
      <c r="F1103" s="31"/>
    </row>
    <row r="1104" spans="1:6" x14ac:dyDescent="0.3">
      <c r="A1104" s="31"/>
      <c r="B1104" s="31"/>
      <c r="C1104" s="31"/>
      <c r="D1104" s="31"/>
      <c r="E1104" s="31"/>
      <c r="F1104" s="31"/>
    </row>
    <row r="1105" spans="1:6" x14ac:dyDescent="0.3">
      <c r="A1105" s="31"/>
      <c r="B1105" s="31"/>
      <c r="C1105" s="31"/>
      <c r="D1105" s="31"/>
      <c r="E1105" s="31"/>
      <c r="F1105" s="31"/>
    </row>
    <row r="1106" spans="1:6" x14ac:dyDescent="0.3">
      <c r="A1106" s="31"/>
      <c r="B1106" s="31"/>
      <c r="C1106" s="31"/>
      <c r="D1106" s="31"/>
      <c r="E1106" s="31"/>
      <c r="F1106" s="31"/>
    </row>
    <row r="1107" spans="1:6" x14ac:dyDescent="0.3">
      <c r="A1107" s="31"/>
      <c r="B1107" s="31"/>
      <c r="C1107" s="31"/>
      <c r="D1107" s="31"/>
      <c r="E1107" s="31"/>
      <c r="F1107" s="31"/>
    </row>
    <row r="1108" spans="1:6" x14ac:dyDescent="0.3">
      <c r="A1108" s="31"/>
      <c r="B1108" s="31"/>
      <c r="C1108" s="31"/>
      <c r="D1108" s="31"/>
      <c r="E1108" s="31"/>
      <c r="F1108" s="31"/>
    </row>
    <row r="1109" spans="1:6" x14ac:dyDescent="0.3">
      <c r="A1109" s="31"/>
      <c r="B1109" s="31"/>
      <c r="C1109" s="31"/>
      <c r="D1109" s="31"/>
      <c r="E1109" s="31"/>
      <c r="F1109" s="31"/>
    </row>
    <row r="1110" spans="1:6" x14ac:dyDescent="0.3">
      <c r="A1110" s="31"/>
      <c r="B1110" s="31"/>
      <c r="C1110" s="31"/>
      <c r="D1110" s="31"/>
      <c r="E1110" s="31"/>
      <c r="F1110" s="31"/>
    </row>
    <row r="1111" spans="1:6" x14ac:dyDescent="0.3">
      <c r="A1111" s="31"/>
      <c r="B1111" s="31"/>
      <c r="C1111" s="31"/>
      <c r="D1111" s="31"/>
      <c r="E1111" s="31"/>
      <c r="F1111" s="31"/>
    </row>
    <row r="1112" spans="1:6" x14ac:dyDescent="0.3">
      <c r="A1112" s="31"/>
      <c r="B1112" s="31"/>
      <c r="C1112" s="31"/>
      <c r="D1112" s="31"/>
      <c r="E1112" s="31"/>
      <c r="F1112" s="31"/>
    </row>
    <row r="1113" spans="1:6" x14ac:dyDescent="0.3">
      <c r="A1113" s="31"/>
      <c r="B1113" s="31"/>
      <c r="C1113" s="31"/>
      <c r="D1113" s="31"/>
      <c r="E1113" s="31"/>
      <c r="F1113" s="31"/>
    </row>
    <row r="1114" spans="1:6" x14ac:dyDescent="0.3">
      <c r="A1114" s="31"/>
      <c r="B1114" s="31"/>
      <c r="C1114" s="31"/>
      <c r="D1114" s="31"/>
      <c r="E1114" s="31"/>
      <c r="F1114" s="31"/>
    </row>
    <row r="1115" spans="1:6" x14ac:dyDescent="0.3">
      <c r="A1115" s="31"/>
      <c r="B1115" s="31"/>
      <c r="C1115" s="31"/>
      <c r="D1115" s="31"/>
      <c r="E1115" s="31"/>
      <c r="F1115" s="31"/>
    </row>
    <row r="1116" spans="1:6" x14ac:dyDescent="0.3">
      <c r="A1116" s="31"/>
      <c r="B1116" s="31"/>
      <c r="C1116" s="31"/>
      <c r="D1116" s="31"/>
      <c r="E1116" s="31"/>
      <c r="F1116" s="31"/>
    </row>
    <row r="1117" spans="1:6" x14ac:dyDescent="0.3">
      <c r="A1117" s="31"/>
      <c r="B1117" s="31"/>
      <c r="C1117" s="31"/>
      <c r="D1117" s="31"/>
      <c r="E1117" s="31"/>
      <c r="F1117" s="31"/>
    </row>
    <row r="1118" spans="1:6" x14ac:dyDescent="0.3">
      <c r="A1118" s="31"/>
      <c r="B1118" s="31"/>
      <c r="C1118" s="31"/>
      <c r="D1118" s="31"/>
      <c r="E1118" s="31"/>
      <c r="F1118" s="31"/>
    </row>
    <row r="1119" spans="1:6" x14ac:dyDescent="0.3">
      <c r="A1119" s="31"/>
      <c r="B1119" s="31"/>
      <c r="C1119" s="31"/>
      <c r="D1119" s="31"/>
      <c r="E1119" s="31"/>
      <c r="F1119" s="31"/>
    </row>
    <row r="1120" spans="1:6" x14ac:dyDescent="0.3">
      <c r="A1120" s="31"/>
      <c r="B1120" s="31"/>
      <c r="C1120" s="31"/>
      <c r="D1120" s="31"/>
      <c r="E1120" s="31"/>
      <c r="F1120" s="31"/>
    </row>
    <row r="1121" spans="1:6" x14ac:dyDescent="0.3">
      <c r="A1121" s="31"/>
      <c r="B1121" s="31"/>
      <c r="C1121" s="31"/>
      <c r="D1121" s="31"/>
      <c r="E1121" s="31"/>
      <c r="F1121" s="31"/>
    </row>
    <row r="1122" spans="1:6" x14ac:dyDescent="0.3">
      <c r="A1122" s="31"/>
      <c r="B1122" s="31"/>
      <c r="C1122" s="31"/>
      <c r="D1122" s="31"/>
      <c r="E1122" s="31"/>
      <c r="F1122" s="31"/>
    </row>
    <row r="1123" spans="1:6" x14ac:dyDescent="0.3">
      <c r="A1123" s="31"/>
      <c r="B1123" s="31"/>
      <c r="C1123" s="31"/>
      <c r="D1123" s="31"/>
      <c r="E1123" s="31"/>
      <c r="F1123" s="31"/>
    </row>
    <row r="1124" spans="1:6" x14ac:dyDescent="0.3">
      <c r="A1124" s="31"/>
      <c r="B1124" s="31"/>
      <c r="C1124" s="31"/>
      <c r="D1124" s="31"/>
      <c r="E1124" s="31"/>
      <c r="F1124" s="31"/>
    </row>
    <row r="1125" spans="1:6" x14ac:dyDescent="0.3">
      <c r="A1125" s="31"/>
      <c r="B1125" s="31"/>
      <c r="C1125" s="31"/>
      <c r="D1125" s="31"/>
      <c r="E1125" s="31"/>
      <c r="F1125" s="31"/>
    </row>
    <row r="1126" spans="1:6" x14ac:dyDescent="0.3">
      <c r="A1126" s="31"/>
      <c r="B1126" s="31"/>
      <c r="C1126" s="31"/>
      <c r="D1126" s="31"/>
      <c r="E1126" s="31"/>
      <c r="F1126" s="31"/>
    </row>
    <row r="1127" spans="1:6" x14ac:dyDescent="0.3">
      <c r="A1127" s="31"/>
      <c r="B1127" s="31"/>
      <c r="C1127" s="31"/>
      <c r="D1127" s="31"/>
      <c r="E1127" s="31"/>
      <c r="F1127" s="31"/>
    </row>
    <row r="1128" spans="1:6" x14ac:dyDescent="0.3">
      <c r="A1128" s="31"/>
      <c r="B1128" s="31"/>
      <c r="C1128" s="31"/>
      <c r="D1128" s="31"/>
      <c r="E1128" s="31"/>
      <c r="F1128" s="31"/>
    </row>
    <row r="1129" spans="1:6" x14ac:dyDescent="0.3">
      <c r="A1129" s="31"/>
      <c r="B1129" s="31"/>
      <c r="C1129" s="31"/>
      <c r="D1129" s="31"/>
      <c r="E1129" s="31"/>
      <c r="F1129" s="31"/>
    </row>
    <row r="1130" spans="1:6" x14ac:dyDescent="0.3">
      <c r="A1130" s="31"/>
      <c r="B1130" s="31"/>
      <c r="C1130" s="31"/>
      <c r="D1130" s="31"/>
      <c r="E1130" s="31"/>
      <c r="F1130" s="31"/>
    </row>
    <row r="1131" spans="1:6" x14ac:dyDescent="0.3">
      <c r="A1131" s="31"/>
      <c r="B1131" s="31"/>
      <c r="C1131" s="31"/>
      <c r="D1131" s="31"/>
      <c r="E1131" s="31"/>
      <c r="F1131" s="31"/>
    </row>
    <row r="1132" spans="1:6" x14ac:dyDescent="0.3">
      <c r="A1132" s="31"/>
      <c r="B1132" s="31"/>
      <c r="C1132" s="31"/>
      <c r="D1132" s="31"/>
      <c r="E1132" s="31"/>
      <c r="F1132" s="31"/>
    </row>
    <row r="1133" spans="1:6" x14ac:dyDescent="0.3">
      <c r="A1133" s="31"/>
      <c r="B1133" s="31"/>
      <c r="C1133" s="31"/>
      <c r="D1133" s="31"/>
      <c r="E1133" s="31"/>
      <c r="F1133" s="31"/>
    </row>
    <row r="1134" spans="1:6" x14ac:dyDescent="0.3">
      <c r="A1134" s="31"/>
      <c r="B1134" s="31"/>
      <c r="C1134" s="31"/>
      <c r="D1134" s="31"/>
      <c r="E1134" s="31"/>
      <c r="F1134" s="31"/>
    </row>
    <row r="1135" spans="1:6" x14ac:dyDescent="0.3">
      <c r="A1135" s="31"/>
      <c r="B1135" s="31"/>
      <c r="C1135" s="31"/>
      <c r="D1135" s="31"/>
      <c r="E1135" s="31"/>
      <c r="F1135" s="31"/>
    </row>
    <row r="1136" spans="1:6" x14ac:dyDescent="0.3">
      <c r="A1136" s="31"/>
      <c r="B1136" s="31"/>
      <c r="C1136" s="31"/>
      <c r="D1136" s="31"/>
      <c r="E1136" s="31"/>
      <c r="F1136" s="31"/>
    </row>
    <row r="1137" spans="1:6" x14ac:dyDescent="0.3">
      <c r="A1137" s="31"/>
      <c r="B1137" s="31"/>
      <c r="C1137" s="31"/>
      <c r="D1137" s="31"/>
      <c r="E1137" s="31"/>
      <c r="F1137" s="31"/>
    </row>
    <row r="1138" spans="1:6" x14ac:dyDescent="0.3">
      <c r="A1138" s="31"/>
      <c r="B1138" s="31"/>
      <c r="C1138" s="31"/>
      <c r="D1138" s="31"/>
      <c r="E1138" s="31"/>
      <c r="F1138" s="31"/>
    </row>
    <row r="1139" spans="1:6" x14ac:dyDescent="0.3">
      <c r="A1139" s="31"/>
      <c r="B1139" s="31"/>
      <c r="C1139" s="31"/>
      <c r="D1139" s="31"/>
      <c r="E1139" s="31"/>
      <c r="F1139" s="31"/>
    </row>
    <row r="1140" spans="1:6" x14ac:dyDescent="0.3">
      <c r="A1140" s="31"/>
      <c r="B1140" s="31"/>
      <c r="C1140" s="31"/>
      <c r="D1140" s="31"/>
      <c r="E1140" s="31"/>
      <c r="F1140" s="31"/>
    </row>
    <row r="1141" spans="1:6" x14ac:dyDescent="0.3">
      <c r="A1141" s="31"/>
      <c r="B1141" s="31"/>
      <c r="C1141" s="31"/>
      <c r="D1141" s="31"/>
      <c r="E1141" s="31"/>
      <c r="F1141" s="31"/>
    </row>
    <row r="1142" spans="1:6" x14ac:dyDescent="0.3">
      <c r="A1142" s="31"/>
      <c r="B1142" s="31"/>
      <c r="C1142" s="31"/>
      <c r="D1142" s="31"/>
      <c r="E1142" s="31"/>
      <c r="F1142" s="31"/>
    </row>
    <row r="1143" spans="1:6" x14ac:dyDescent="0.3">
      <c r="A1143" s="31"/>
      <c r="B1143" s="31"/>
      <c r="C1143" s="31"/>
      <c r="D1143" s="31"/>
      <c r="E1143" s="31"/>
      <c r="F1143" s="31"/>
    </row>
    <row r="1144" spans="1:6" x14ac:dyDescent="0.3">
      <c r="A1144" s="31"/>
      <c r="B1144" s="31"/>
      <c r="C1144" s="31"/>
      <c r="D1144" s="31"/>
      <c r="E1144" s="31"/>
      <c r="F1144" s="31"/>
    </row>
    <row r="1145" spans="1:6" x14ac:dyDescent="0.3">
      <c r="A1145" s="31"/>
      <c r="B1145" s="31"/>
      <c r="C1145" s="31"/>
      <c r="D1145" s="31"/>
      <c r="E1145" s="31"/>
      <c r="F1145" s="31"/>
    </row>
    <row r="1146" spans="1:6" x14ac:dyDescent="0.3">
      <c r="A1146" s="31"/>
      <c r="B1146" s="31"/>
      <c r="C1146" s="31"/>
      <c r="D1146" s="31"/>
      <c r="E1146" s="31"/>
      <c r="F1146" s="31"/>
    </row>
    <row r="1147" spans="1:6" x14ac:dyDescent="0.3">
      <c r="A1147" s="31"/>
      <c r="B1147" s="31"/>
      <c r="C1147" s="31"/>
      <c r="D1147" s="31"/>
      <c r="E1147" s="31"/>
      <c r="F1147" s="31"/>
    </row>
    <row r="1148" spans="1:6" x14ac:dyDescent="0.3">
      <c r="A1148" s="31"/>
      <c r="B1148" s="31"/>
      <c r="C1148" s="31"/>
      <c r="D1148" s="31"/>
      <c r="E1148" s="31"/>
      <c r="F1148" s="31"/>
    </row>
    <row r="1149" spans="1:6" x14ac:dyDescent="0.3">
      <c r="A1149" s="31"/>
      <c r="B1149" s="31"/>
      <c r="C1149" s="31"/>
      <c r="D1149" s="31"/>
      <c r="E1149" s="31"/>
      <c r="F1149" s="31"/>
    </row>
    <row r="1150" spans="1:6" x14ac:dyDescent="0.3">
      <c r="A1150" s="31"/>
      <c r="B1150" s="31"/>
      <c r="C1150" s="31"/>
      <c r="D1150" s="31"/>
      <c r="E1150" s="31"/>
      <c r="F1150" s="31"/>
    </row>
    <row r="1151" spans="1:6" x14ac:dyDescent="0.3">
      <c r="A1151" s="31"/>
      <c r="B1151" s="31"/>
      <c r="C1151" s="31"/>
      <c r="D1151" s="31"/>
      <c r="E1151" s="31"/>
      <c r="F1151" s="31"/>
    </row>
    <row r="1152" spans="1:6" x14ac:dyDescent="0.3">
      <c r="A1152" s="31"/>
      <c r="B1152" s="31"/>
      <c r="C1152" s="31"/>
      <c r="D1152" s="31"/>
      <c r="E1152" s="31"/>
      <c r="F1152" s="31"/>
    </row>
    <row r="1153" spans="1:6" x14ac:dyDescent="0.3">
      <c r="A1153" s="31"/>
      <c r="B1153" s="31"/>
      <c r="C1153" s="31"/>
      <c r="D1153" s="31"/>
      <c r="E1153" s="31"/>
      <c r="F1153" s="31"/>
    </row>
    <row r="1154" spans="1:6" x14ac:dyDescent="0.3">
      <c r="A1154" s="31"/>
      <c r="B1154" s="31"/>
      <c r="C1154" s="31"/>
      <c r="D1154" s="31"/>
      <c r="E1154" s="31"/>
      <c r="F1154" s="31"/>
    </row>
    <row r="1155" spans="1:6" x14ac:dyDescent="0.3">
      <c r="A1155" s="31"/>
      <c r="B1155" s="31"/>
      <c r="C1155" s="31"/>
      <c r="D1155" s="31"/>
      <c r="E1155" s="31"/>
      <c r="F1155" s="31"/>
    </row>
    <row r="1156" spans="1:6" x14ac:dyDescent="0.3">
      <c r="A1156" s="31"/>
      <c r="B1156" s="31"/>
      <c r="C1156" s="31"/>
      <c r="D1156" s="31"/>
      <c r="E1156" s="31"/>
      <c r="F1156" s="31"/>
    </row>
    <row r="1157" spans="1:6" x14ac:dyDescent="0.3">
      <c r="A1157" s="31"/>
      <c r="B1157" s="31"/>
      <c r="C1157" s="31"/>
      <c r="D1157" s="31"/>
      <c r="E1157" s="31"/>
      <c r="F1157" s="31"/>
    </row>
    <row r="1158" spans="1:6" x14ac:dyDescent="0.3">
      <c r="A1158" s="31"/>
      <c r="B1158" s="31"/>
      <c r="C1158" s="31"/>
      <c r="D1158" s="31"/>
      <c r="E1158" s="31"/>
      <c r="F1158" s="31"/>
    </row>
    <row r="1159" spans="1:6" x14ac:dyDescent="0.3">
      <c r="A1159" s="31"/>
      <c r="B1159" s="31"/>
      <c r="C1159" s="31"/>
      <c r="D1159" s="31"/>
      <c r="E1159" s="31"/>
      <c r="F1159" s="31"/>
    </row>
    <row r="1160" spans="1:6" x14ac:dyDescent="0.3">
      <c r="A1160" s="31"/>
      <c r="B1160" s="31"/>
      <c r="C1160" s="31"/>
      <c r="D1160" s="31"/>
      <c r="E1160" s="31"/>
      <c r="F1160" s="31"/>
    </row>
    <row r="1161" spans="1:6" x14ac:dyDescent="0.3">
      <c r="A1161" s="31"/>
      <c r="B1161" s="31"/>
      <c r="C1161" s="31"/>
      <c r="D1161" s="31"/>
      <c r="E1161" s="31"/>
      <c r="F1161" s="31"/>
    </row>
    <row r="1162" spans="1:6" x14ac:dyDescent="0.3">
      <c r="A1162" s="31"/>
      <c r="B1162" s="31"/>
      <c r="C1162" s="31"/>
      <c r="D1162" s="31"/>
      <c r="E1162" s="31"/>
      <c r="F1162" s="31"/>
    </row>
    <row r="1163" spans="1:6" x14ac:dyDescent="0.3">
      <c r="A1163" s="31"/>
      <c r="B1163" s="31"/>
      <c r="C1163" s="31"/>
      <c r="D1163" s="31"/>
      <c r="E1163" s="31"/>
      <c r="F1163" s="31"/>
    </row>
    <row r="1164" spans="1:6" x14ac:dyDescent="0.3">
      <c r="A1164" s="31"/>
      <c r="B1164" s="31"/>
      <c r="C1164" s="31"/>
      <c r="D1164" s="31"/>
      <c r="E1164" s="31"/>
      <c r="F1164" s="31"/>
    </row>
    <row r="1165" spans="1:6" x14ac:dyDescent="0.3">
      <c r="A1165" s="31"/>
      <c r="B1165" s="31"/>
      <c r="C1165" s="31"/>
      <c r="D1165" s="31"/>
      <c r="E1165" s="31"/>
      <c r="F1165" s="31"/>
    </row>
    <row r="1166" spans="1:6" x14ac:dyDescent="0.3">
      <c r="A1166" s="31"/>
      <c r="B1166" s="31"/>
      <c r="C1166" s="31"/>
      <c r="D1166" s="31"/>
      <c r="E1166" s="31"/>
      <c r="F1166" s="31"/>
    </row>
    <row r="1167" spans="1:6" x14ac:dyDescent="0.3">
      <c r="A1167" s="31"/>
      <c r="B1167" s="31"/>
      <c r="C1167" s="31"/>
      <c r="D1167" s="31"/>
      <c r="E1167" s="31"/>
      <c r="F1167" s="31"/>
    </row>
    <row r="1168" spans="1:6" x14ac:dyDescent="0.3">
      <c r="A1168" s="31"/>
      <c r="B1168" s="31"/>
      <c r="C1168" s="31"/>
      <c r="D1168" s="31"/>
      <c r="E1168" s="31"/>
      <c r="F1168" s="31"/>
    </row>
    <row r="1169" spans="1:6" x14ac:dyDescent="0.3">
      <c r="A1169" s="31"/>
      <c r="B1169" s="31"/>
      <c r="C1169" s="31"/>
      <c r="D1169" s="31"/>
      <c r="E1169" s="31"/>
      <c r="F1169" s="31"/>
    </row>
    <row r="1170" spans="1:6" x14ac:dyDescent="0.3">
      <c r="A1170" s="31"/>
      <c r="B1170" s="31"/>
      <c r="C1170" s="31"/>
      <c r="D1170" s="31"/>
      <c r="E1170" s="31"/>
      <c r="F1170" s="31"/>
    </row>
    <row r="1171" spans="1:6" x14ac:dyDescent="0.3">
      <c r="A1171" s="31"/>
      <c r="B1171" s="31"/>
      <c r="C1171" s="31"/>
      <c r="D1171" s="31"/>
      <c r="E1171" s="31"/>
      <c r="F1171" s="31"/>
    </row>
    <row r="1172" spans="1:6" x14ac:dyDescent="0.3">
      <c r="A1172" s="31"/>
      <c r="B1172" s="31"/>
      <c r="C1172" s="31"/>
      <c r="D1172" s="31"/>
      <c r="E1172" s="31"/>
      <c r="F1172" s="31"/>
    </row>
    <row r="1173" spans="1:6" x14ac:dyDescent="0.3">
      <c r="A1173" s="31"/>
      <c r="B1173" s="31"/>
      <c r="C1173" s="31"/>
      <c r="D1173" s="31"/>
      <c r="E1173" s="31"/>
      <c r="F1173" s="31"/>
    </row>
    <row r="1174" spans="1:6" x14ac:dyDescent="0.3">
      <c r="A1174" s="31"/>
      <c r="B1174" s="31"/>
      <c r="C1174" s="31"/>
      <c r="D1174" s="31"/>
      <c r="E1174" s="31"/>
      <c r="F1174" s="31"/>
    </row>
    <row r="1175" spans="1:6" x14ac:dyDescent="0.3">
      <c r="A1175" s="31"/>
      <c r="B1175" s="31"/>
      <c r="C1175" s="31"/>
      <c r="D1175" s="31"/>
      <c r="E1175" s="31"/>
      <c r="F1175" s="31"/>
    </row>
    <row r="1176" spans="1:6" x14ac:dyDescent="0.3">
      <c r="A1176" s="31"/>
      <c r="B1176" s="31"/>
      <c r="C1176" s="31"/>
      <c r="D1176" s="31"/>
      <c r="E1176" s="31"/>
      <c r="F1176" s="31"/>
    </row>
    <row r="1177" spans="1:6" x14ac:dyDescent="0.3">
      <c r="A1177" s="31"/>
      <c r="B1177" s="31"/>
      <c r="C1177" s="31"/>
      <c r="D1177" s="31"/>
      <c r="E1177" s="31"/>
      <c r="F1177" s="31"/>
    </row>
    <row r="1178" spans="1:6" x14ac:dyDescent="0.3">
      <c r="A1178" s="31"/>
      <c r="B1178" s="31"/>
      <c r="C1178" s="31"/>
      <c r="D1178" s="31"/>
      <c r="E1178" s="31"/>
      <c r="F1178" s="31"/>
    </row>
    <row r="1179" spans="1:6" x14ac:dyDescent="0.3">
      <c r="A1179" s="31"/>
      <c r="B1179" s="31"/>
      <c r="C1179" s="31"/>
      <c r="D1179" s="31"/>
      <c r="E1179" s="31"/>
      <c r="F1179" s="31"/>
    </row>
    <row r="1180" spans="1:6" x14ac:dyDescent="0.3">
      <c r="A1180" s="31"/>
      <c r="B1180" s="31"/>
      <c r="C1180" s="31"/>
      <c r="D1180" s="31"/>
      <c r="E1180" s="31"/>
      <c r="F1180" s="31"/>
    </row>
    <row r="1181" spans="1:6" x14ac:dyDescent="0.3">
      <c r="A1181" s="31"/>
      <c r="B1181" s="31"/>
      <c r="C1181" s="31"/>
      <c r="D1181" s="31"/>
      <c r="E1181" s="31"/>
      <c r="F1181" s="31"/>
    </row>
    <row r="1182" spans="1:6" x14ac:dyDescent="0.3">
      <c r="A1182" s="31"/>
      <c r="B1182" s="31"/>
      <c r="C1182" s="31"/>
      <c r="D1182" s="31"/>
      <c r="E1182" s="31"/>
      <c r="F1182" s="31"/>
    </row>
    <row r="1183" spans="1:6" x14ac:dyDescent="0.3">
      <c r="A1183" s="31"/>
      <c r="B1183" s="31"/>
      <c r="C1183" s="31"/>
      <c r="D1183" s="31"/>
      <c r="E1183" s="31"/>
      <c r="F1183" s="31"/>
    </row>
    <row r="1184" spans="1:6" x14ac:dyDescent="0.3">
      <c r="A1184" s="31"/>
      <c r="B1184" s="31"/>
      <c r="C1184" s="31"/>
      <c r="D1184" s="31"/>
      <c r="E1184" s="31"/>
      <c r="F1184" s="31"/>
    </row>
    <row r="1185" spans="1:6" x14ac:dyDescent="0.3">
      <c r="A1185" s="31"/>
      <c r="B1185" s="31"/>
      <c r="C1185" s="31"/>
      <c r="D1185" s="31"/>
      <c r="E1185" s="31"/>
      <c r="F1185" s="31"/>
    </row>
    <row r="1186" spans="1:6" x14ac:dyDescent="0.3">
      <c r="A1186" s="31"/>
      <c r="B1186" s="31"/>
      <c r="C1186" s="31"/>
      <c r="D1186" s="31"/>
      <c r="E1186" s="31"/>
      <c r="F1186" s="31"/>
    </row>
    <row r="1187" spans="1:6" x14ac:dyDescent="0.3">
      <c r="A1187" s="31"/>
      <c r="B1187" s="31"/>
      <c r="C1187" s="31"/>
      <c r="D1187" s="31"/>
      <c r="E1187" s="31"/>
      <c r="F1187" s="31"/>
    </row>
    <row r="1188" spans="1:6" x14ac:dyDescent="0.3">
      <c r="A1188" s="31"/>
      <c r="B1188" s="31"/>
      <c r="C1188" s="31"/>
      <c r="D1188" s="31"/>
      <c r="E1188" s="31"/>
      <c r="F1188" s="31"/>
    </row>
    <row r="1189" spans="1:6" x14ac:dyDescent="0.3">
      <c r="A1189" s="31"/>
      <c r="B1189" s="31"/>
      <c r="C1189" s="31"/>
      <c r="D1189" s="31"/>
      <c r="E1189" s="31"/>
      <c r="F1189" s="31"/>
    </row>
    <row r="1190" spans="1:6" x14ac:dyDescent="0.3">
      <c r="A1190" s="31"/>
      <c r="B1190" s="31"/>
      <c r="C1190" s="31"/>
      <c r="D1190" s="31"/>
      <c r="E1190" s="31"/>
      <c r="F1190" s="31"/>
    </row>
    <row r="1191" spans="1:6" x14ac:dyDescent="0.3">
      <c r="A1191" s="31"/>
      <c r="B1191" s="31"/>
      <c r="C1191" s="31"/>
      <c r="D1191" s="31"/>
      <c r="E1191" s="31"/>
      <c r="F1191" s="31"/>
    </row>
    <row r="1192" spans="1:6" x14ac:dyDescent="0.3">
      <c r="A1192" s="31"/>
      <c r="B1192" s="31"/>
      <c r="C1192" s="31"/>
      <c r="D1192" s="31"/>
      <c r="E1192" s="31"/>
      <c r="F1192" s="31"/>
    </row>
    <row r="1193" spans="1:6" x14ac:dyDescent="0.3">
      <c r="A1193" s="31"/>
      <c r="B1193" s="31"/>
      <c r="C1193" s="31"/>
      <c r="D1193" s="31"/>
      <c r="E1193" s="31"/>
      <c r="F1193" s="31"/>
    </row>
    <row r="1194" spans="1:6" x14ac:dyDescent="0.3">
      <c r="A1194" s="31"/>
      <c r="B1194" s="31"/>
      <c r="C1194" s="31"/>
      <c r="D1194" s="31"/>
      <c r="E1194" s="31"/>
      <c r="F1194" s="31"/>
    </row>
    <row r="1195" spans="1:6" x14ac:dyDescent="0.3">
      <c r="A1195" s="31"/>
      <c r="B1195" s="31"/>
      <c r="C1195" s="31"/>
      <c r="D1195" s="31"/>
      <c r="E1195" s="31"/>
      <c r="F1195" s="31"/>
    </row>
    <row r="1196" spans="1:6" x14ac:dyDescent="0.3">
      <c r="A1196" s="31"/>
      <c r="B1196" s="31"/>
      <c r="C1196" s="31"/>
      <c r="D1196" s="31"/>
      <c r="E1196" s="31"/>
      <c r="F1196" s="31"/>
    </row>
    <row r="1197" spans="1:6" x14ac:dyDescent="0.3">
      <c r="A1197" s="31"/>
      <c r="B1197" s="31"/>
      <c r="C1197" s="31"/>
      <c r="D1197" s="31"/>
      <c r="E1197" s="31"/>
      <c r="F1197" s="31"/>
    </row>
    <row r="1198" spans="1:6" x14ac:dyDescent="0.3">
      <c r="A1198" s="31"/>
      <c r="B1198" s="31"/>
      <c r="C1198" s="31"/>
      <c r="D1198" s="31"/>
      <c r="E1198" s="31"/>
      <c r="F1198" s="31"/>
    </row>
    <row r="1199" spans="1:6" x14ac:dyDescent="0.3">
      <c r="A1199" s="31"/>
      <c r="B1199" s="31"/>
      <c r="C1199" s="31"/>
      <c r="D1199" s="31"/>
      <c r="E1199" s="31"/>
      <c r="F1199" s="31"/>
    </row>
    <row r="1200" spans="1:6" x14ac:dyDescent="0.3">
      <c r="A1200" s="31"/>
      <c r="B1200" s="31"/>
      <c r="C1200" s="31"/>
      <c r="D1200" s="31"/>
      <c r="E1200" s="31"/>
      <c r="F1200" s="31"/>
    </row>
    <row r="1201" spans="1:6" x14ac:dyDescent="0.3">
      <c r="A1201" s="31"/>
      <c r="B1201" s="31"/>
      <c r="C1201" s="31"/>
      <c r="D1201" s="31"/>
      <c r="E1201" s="31"/>
      <c r="F1201" s="31"/>
    </row>
    <row r="1202" spans="1:6" x14ac:dyDescent="0.3">
      <c r="A1202" s="31"/>
      <c r="B1202" s="31"/>
      <c r="C1202" s="31"/>
      <c r="D1202" s="31"/>
      <c r="E1202" s="31"/>
      <c r="F1202" s="31"/>
    </row>
    <row r="1203" spans="1:6" x14ac:dyDescent="0.3">
      <c r="A1203" s="31"/>
      <c r="B1203" s="31"/>
      <c r="C1203" s="31"/>
      <c r="D1203" s="31"/>
      <c r="E1203" s="31"/>
      <c r="F1203" s="31"/>
    </row>
    <row r="1204" spans="1:6" x14ac:dyDescent="0.3">
      <c r="A1204" s="31"/>
      <c r="B1204" s="31"/>
      <c r="C1204" s="31"/>
      <c r="D1204" s="31"/>
      <c r="E1204" s="31"/>
      <c r="F1204" s="31"/>
    </row>
    <row r="1205" spans="1:6" x14ac:dyDescent="0.3">
      <c r="A1205" s="31"/>
      <c r="B1205" s="31"/>
      <c r="C1205" s="31"/>
      <c r="D1205" s="31"/>
      <c r="E1205" s="31"/>
      <c r="F1205" s="31"/>
    </row>
    <row r="1206" spans="1:6" x14ac:dyDescent="0.3">
      <c r="A1206" s="31"/>
      <c r="B1206" s="31"/>
      <c r="C1206" s="31"/>
      <c r="D1206" s="31"/>
      <c r="E1206" s="31"/>
      <c r="F1206" s="31"/>
    </row>
    <row r="1207" spans="1:6" x14ac:dyDescent="0.3">
      <c r="A1207" s="31"/>
      <c r="B1207" s="31"/>
      <c r="C1207" s="31"/>
      <c r="D1207" s="31"/>
      <c r="E1207" s="31"/>
      <c r="F1207" s="31"/>
    </row>
    <row r="1208" spans="1:6" x14ac:dyDescent="0.3">
      <c r="A1208" s="31"/>
      <c r="B1208" s="31"/>
      <c r="C1208" s="31"/>
      <c r="D1208" s="31"/>
      <c r="E1208" s="31"/>
      <c r="F1208" s="31"/>
    </row>
    <row r="1209" spans="1:6" x14ac:dyDescent="0.3">
      <c r="A1209" s="31"/>
      <c r="B1209" s="31"/>
      <c r="C1209" s="31"/>
      <c r="D1209" s="31"/>
      <c r="E1209" s="31"/>
      <c r="F1209" s="31"/>
    </row>
    <row r="1210" spans="1:6" x14ac:dyDescent="0.3">
      <c r="A1210" s="31"/>
      <c r="B1210" s="31"/>
      <c r="C1210" s="31"/>
      <c r="D1210" s="31"/>
      <c r="E1210" s="31"/>
      <c r="F1210" s="31"/>
    </row>
    <row r="1211" spans="1:6" x14ac:dyDescent="0.3">
      <c r="A1211" s="31"/>
      <c r="B1211" s="31"/>
      <c r="C1211" s="31"/>
      <c r="D1211" s="31"/>
      <c r="E1211" s="31"/>
      <c r="F1211" s="31"/>
    </row>
    <row r="1212" spans="1:6" x14ac:dyDescent="0.3">
      <c r="A1212" s="31"/>
      <c r="B1212" s="31"/>
      <c r="C1212" s="31"/>
      <c r="D1212" s="31"/>
      <c r="E1212" s="31"/>
      <c r="F1212" s="31"/>
    </row>
    <row r="1213" spans="1:6" x14ac:dyDescent="0.3">
      <c r="A1213" s="31"/>
      <c r="B1213" s="31"/>
      <c r="C1213" s="31"/>
      <c r="D1213" s="31"/>
      <c r="E1213" s="31"/>
      <c r="F1213" s="31"/>
    </row>
    <row r="1214" spans="1:6" x14ac:dyDescent="0.3">
      <c r="A1214" s="31"/>
      <c r="B1214" s="31"/>
      <c r="C1214" s="31"/>
      <c r="D1214" s="31"/>
      <c r="E1214" s="31"/>
      <c r="F1214" s="31"/>
    </row>
    <row r="1215" spans="1:6" x14ac:dyDescent="0.3">
      <c r="A1215" s="31"/>
      <c r="B1215" s="31"/>
      <c r="C1215" s="31"/>
      <c r="D1215" s="31"/>
      <c r="E1215" s="31"/>
      <c r="F1215" s="31"/>
    </row>
    <row r="1216" spans="1:6" x14ac:dyDescent="0.3">
      <c r="A1216" s="31"/>
      <c r="B1216" s="31"/>
      <c r="C1216" s="31"/>
      <c r="D1216" s="31"/>
      <c r="E1216" s="31"/>
      <c r="F1216" s="31"/>
    </row>
    <row r="1217" spans="1:6" x14ac:dyDescent="0.3">
      <c r="A1217" s="31"/>
      <c r="B1217" s="31"/>
      <c r="C1217" s="31"/>
      <c r="D1217" s="31"/>
      <c r="E1217" s="31"/>
      <c r="F1217" s="31"/>
    </row>
    <row r="1218" spans="1:6" x14ac:dyDescent="0.3">
      <c r="A1218" s="31"/>
      <c r="B1218" s="31"/>
      <c r="C1218" s="31"/>
      <c r="D1218" s="31"/>
      <c r="E1218" s="31"/>
      <c r="F1218" s="31"/>
    </row>
    <row r="1219" spans="1:6" x14ac:dyDescent="0.3">
      <c r="A1219" s="31"/>
      <c r="B1219" s="31"/>
      <c r="C1219" s="31"/>
      <c r="D1219" s="31"/>
      <c r="E1219" s="31"/>
      <c r="F1219" s="31"/>
    </row>
    <row r="1220" spans="1:6" x14ac:dyDescent="0.3">
      <c r="A1220" s="31"/>
      <c r="B1220" s="31"/>
      <c r="C1220" s="31"/>
      <c r="D1220" s="31"/>
      <c r="E1220" s="31"/>
      <c r="F1220" s="31"/>
    </row>
    <row r="1221" spans="1:6" x14ac:dyDescent="0.3">
      <c r="A1221" s="31"/>
      <c r="B1221" s="31"/>
      <c r="C1221" s="31"/>
      <c r="D1221" s="31"/>
      <c r="E1221" s="31"/>
      <c r="F1221" s="31"/>
    </row>
    <row r="1222" spans="1:6" x14ac:dyDescent="0.3">
      <c r="A1222" s="31"/>
      <c r="B1222" s="31"/>
      <c r="C1222" s="31"/>
      <c r="D1222" s="31"/>
      <c r="E1222" s="31"/>
      <c r="F1222" s="31"/>
    </row>
    <row r="1223" spans="1:6" x14ac:dyDescent="0.3">
      <c r="A1223" s="31"/>
      <c r="B1223" s="31"/>
      <c r="C1223" s="31"/>
      <c r="D1223" s="31"/>
      <c r="E1223" s="31"/>
      <c r="F1223" s="31"/>
    </row>
    <row r="1224" spans="1:6" x14ac:dyDescent="0.3">
      <c r="A1224" s="31"/>
      <c r="B1224" s="31"/>
      <c r="C1224" s="31"/>
      <c r="D1224" s="31"/>
      <c r="E1224" s="31"/>
      <c r="F1224" s="31"/>
    </row>
    <row r="1225" spans="1:6" x14ac:dyDescent="0.3">
      <c r="A1225" s="31"/>
      <c r="B1225" s="31"/>
      <c r="C1225" s="31"/>
      <c r="D1225" s="31"/>
      <c r="E1225" s="31"/>
      <c r="F1225" s="31"/>
    </row>
    <row r="1226" spans="1:6" x14ac:dyDescent="0.3">
      <c r="A1226" s="31"/>
      <c r="B1226" s="31"/>
      <c r="C1226" s="31"/>
      <c r="D1226" s="31"/>
      <c r="E1226" s="31"/>
      <c r="F1226" s="31"/>
    </row>
    <row r="1227" spans="1:6" x14ac:dyDescent="0.3">
      <c r="A1227" s="31"/>
      <c r="B1227" s="31"/>
      <c r="C1227" s="31"/>
      <c r="D1227" s="31"/>
      <c r="E1227" s="31"/>
      <c r="F1227" s="31"/>
    </row>
    <row r="1228" spans="1:6" x14ac:dyDescent="0.3">
      <c r="A1228" s="31"/>
      <c r="B1228" s="31"/>
      <c r="C1228" s="31"/>
      <c r="D1228" s="31"/>
      <c r="E1228" s="31"/>
      <c r="F1228" s="31"/>
    </row>
    <row r="1229" spans="1:6" x14ac:dyDescent="0.3">
      <c r="A1229" s="31"/>
      <c r="B1229" s="31"/>
      <c r="C1229" s="31"/>
      <c r="D1229" s="31"/>
      <c r="E1229" s="31"/>
      <c r="F1229" s="31"/>
    </row>
    <row r="1230" spans="1:6" x14ac:dyDescent="0.3">
      <c r="A1230" s="31"/>
      <c r="B1230" s="31"/>
      <c r="C1230" s="31"/>
      <c r="D1230" s="31"/>
      <c r="E1230" s="31"/>
      <c r="F1230" s="31"/>
    </row>
    <row r="1231" spans="1:6" x14ac:dyDescent="0.3">
      <c r="A1231" s="31"/>
      <c r="B1231" s="31"/>
      <c r="C1231" s="31"/>
      <c r="D1231" s="31"/>
      <c r="E1231" s="31"/>
      <c r="F1231" s="31"/>
    </row>
    <row r="1232" spans="1:6" x14ac:dyDescent="0.3">
      <c r="A1232" s="31"/>
      <c r="B1232" s="31"/>
      <c r="C1232" s="31"/>
      <c r="D1232" s="31"/>
      <c r="E1232" s="31"/>
      <c r="F1232" s="31"/>
    </row>
    <row r="1233" spans="1:6" x14ac:dyDescent="0.3">
      <c r="A1233" s="31"/>
      <c r="B1233" s="31"/>
      <c r="C1233" s="31"/>
      <c r="D1233" s="31"/>
      <c r="E1233" s="31"/>
      <c r="F1233" s="31"/>
    </row>
    <row r="1234" spans="1:6" x14ac:dyDescent="0.3">
      <c r="A1234" s="31"/>
      <c r="B1234" s="31"/>
      <c r="C1234" s="31"/>
      <c r="D1234" s="31"/>
      <c r="E1234" s="31"/>
      <c r="F1234" s="31"/>
    </row>
    <row r="1235" spans="1:6" x14ac:dyDescent="0.3">
      <c r="A1235" s="31"/>
      <c r="B1235" s="31"/>
      <c r="C1235" s="31"/>
      <c r="D1235" s="31"/>
      <c r="E1235" s="31"/>
      <c r="F1235" s="31"/>
    </row>
    <row r="1236" spans="1:6" x14ac:dyDescent="0.3">
      <c r="A1236" s="31"/>
      <c r="B1236" s="31"/>
      <c r="C1236" s="31"/>
      <c r="D1236" s="31"/>
      <c r="E1236" s="31"/>
      <c r="F1236" s="31"/>
    </row>
    <row r="1237" spans="1:6" x14ac:dyDescent="0.3">
      <c r="A1237" s="31"/>
      <c r="B1237" s="31"/>
      <c r="C1237" s="31"/>
      <c r="D1237" s="31"/>
      <c r="E1237" s="31"/>
      <c r="F1237" s="31"/>
    </row>
    <row r="1238" spans="1:6" x14ac:dyDescent="0.3">
      <c r="A1238" s="31"/>
      <c r="B1238" s="31"/>
      <c r="C1238" s="31"/>
      <c r="D1238" s="31"/>
      <c r="E1238" s="31"/>
      <c r="F1238" s="31"/>
    </row>
    <row r="1239" spans="1:6" x14ac:dyDescent="0.3">
      <c r="A1239" s="31"/>
      <c r="B1239" s="31"/>
      <c r="C1239" s="31"/>
      <c r="D1239" s="31"/>
      <c r="E1239" s="31"/>
      <c r="F1239" s="31"/>
    </row>
    <row r="1240" spans="1:6" x14ac:dyDescent="0.3">
      <c r="A1240" s="31"/>
      <c r="B1240" s="31"/>
      <c r="C1240" s="31"/>
      <c r="D1240" s="31"/>
      <c r="E1240" s="31"/>
      <c r="F1240" s="31"/>
    </row>
    <row r="1241" spans="1:6" x14ac:dyDescent="0.3">
      <c r="A1241" s="31"/>
      <c r="B1241" s="31"/>
      <c r="C1241" s="31"/>
      <c r="D1241" s="31"/>
      <c r="E1241" s="31"/>
      <c r="F1241" s="31"/>
    </row>
    <row r="1242" spans="1:6" x14ac:dyDescent="0.3">
      <c r="A1242" s="31"/>
      <c r="B1242" s="31"/>
      <c r="C1242" s="31"/>
      <c r="D1242" s="31"/>
      <c r="E1242" s="31"/>
      <c r="F1242" s="31"/>
    </row>
    <row r="1243" spans="1:6" x14ac:dyDescent="0.3">
      <c r="A1243" s="31"/>
      <c r="B1243" s="31"/>
      <c r="C1243" s="31"/>
      <c r="D1243" s="31"/>
      <c r="E1243" s="31"/>
      <c r="F1243" s="31"/>
    </row>
    <row r="1244" spans="1:6" x14ac:dyDescent="0.3">
      <c r="A1244" s="31"/>
      <c r="B1244" s="31"/>
      <c r="C1244" s="31"/>
      <c r="D1244" s="31"/>
      <c r="E1244" s="31"/>
      <c r="F1244" s="31"/>
    </row>
    <row r="1245" spans="1:6" x14ac:dyDescent="0.3">
      <c r="A1245" s="31"/>
      <c r="B1245" s="31"/>
      <c r="C1245" s="31"/>
      <c r="D1245" s="31"/>
      <c r="E1245" s="31"/>
      <c r="F1245" s="31"/>
    </row>
    <row r="1246" spans="1:6" x14ac:dyDescent="0.3">
      <c r="A1246" s="31"/>
      <c r="B1246" s="31"/>
      <c r="C1246" s="31"/>
      <c r="D1246" s="31"/>
      <c r="E1246" s="31"/>
      <c r="F1246" s="31"/>
    </row>
    <row r="1247" spans="1:6" x14ac:dyDescent="0.3">
      <c r="A1247" s="31"/>
      <c r="B1247" s="31"/>
      <c r="C1247" s="31"/>
      <c r="D1247" s="31"/>
      <c r="E1247" s="31"/>
      <c r="F1247" s="31"/>
    </row>
    <row r="1248" spans="1:6" x14ac:dyDescent="0.3">
      <c r="A1248" s="31"/>
      <c r="B1248" s="31"/>
      <c r="C1248" s="31"/>
      <c r="D1248" s="31"/>
      <c r="E1248" s="31"/>
      <c r="F1248" s="31"/>
    </row>
    <row r="1249" spans="1:6" x14ac:dyDescent="0.3">
      <c r="A1249" s="31"/>
      <c r="B1249" s="31"/>
      <c r="C1249" s="31"/>
      <c r="D1249" s="31"/>
      <c r="E1249" s="31"/>
      <c r="F1249" s="31"/>
    </row>
    <row r="1250" spans="1:6" x14ac:dyDescent="0.3">
      <c r="A1250" s="31"/>
      <c r="B1250" s="31"/>
      <c r="C1250" s="31"/>
      <c r="D1250" s="31"/>
      <c r="E1250" s="31"/>
      <c r="F1250" s="31"/>
    </row>
    <row r="1251" spans="1:6" x14ac:dyDescent="0.3">
      <c r="A1251" s="31"/>
      <c r="B1251" s="31"/>
      <c r="C1251" s="31"/>
      <c r="D1251" s="31"/>
      <c r="E1251" s="31"/>
      <c r="F1251" s="31"/>
    </row>
    <row r="1252" spans="1:6" x14ac:dyDescent="0.3">
      <c r="A1252" s="31"/>
      <c r="B1252" s="31"/>
      <c r="C1252" s="31"/>
      <c r="D1252" s="31"/>
      <c r="E1252" s="31"/>
      <c r="F1252" s="31"/>
    </row>
    <row r="1253" spans="1:6" x14ac:dyDescent="0.3">
      <c r="A1253" s="31"/>
      <c r="B1253" s="31"/>
      <c r="C1253" s="31"/>
      <c r="D1253" s="31"/>
      <c r="E1253" s="31"/>
      <c r="F1253" s="31"/>
    </row>
    <row r="1254" spans="1:6" x14ac:dyDescent="0.3">
      <c r="A1254" s="31"/>
      <c r="B1254" s="31"/>
      <c r="C1254" s="31"/>
      <c r="D1254" s="31"/>
      <c r="E1254" s="31"/>
      <c r="F1254" s="31"/>
    </row>
    <row r="1255" spans="1:6" x14ac:dyDescent="0.3">
      <c r="A1255" s="31"/>
      <c r="B1255" s="31"/>
      <c r="C1255" s="31"/>
      <c r="D1255" s="31"/>
      <c r="E1255" s="31"/>
      <c r="F1255" s="31"/>
    </row>
    <row r="1256" spans="1:6" x14ac:dyDescent="0.3">
      <c r="A1256" s="31"/>
      <c r="B1256" s="31"/>
      <c r="C1256" s="31"/>
      <c r="D1256" s="31"/>
      <c r="E1256" s="31"/>
      <c r="F1256" s="31"/>
    </row>
    <row r="1257" spans="1:6" x14ac:dyDescent="0.3">
      <c r="A1257" s="31"/>
      <c r="B1257" s="31"/>
      <c r="C1257" s="31"/>
      <c r="D1257" s="31"/>
      <c r="E1257" s="31"/>
      <c r="F1257" s="31"/>
    </row>
    <row r="1258" spans="1:6" x14ac:dyDescent="0.3">
      <c r="A1258" s="31"/>
      <c r="B1258" s="31"/>
      <c r="C1258" s="31"/>
      <c r="D1258" s="31"/>
      <c r="E1258" s="31"/>
      <c r="F1258" s="31"/>
    </row>
    <row r="1259" spans="1:6" x14ac:dyDescent="0.3">
      <c r="A1259" s="31"/>
      <c r="B1259" s="31"/>
      <c r="C1259" s="31"/>
      <c r="D1259" s="31"/>
      <c r="E1259" s="31"/>
      <c r="F1259" s="31"/>
    </row>
    <row r="1260" spans="1:6" x14ac:dyDescent="0.3">
      <c r="A1260" s="31"/>
      <c r="B1260" s="31"/>
      <c r="C1260" s="31"/>
      <c r="D1260" s="31"/>
      <c r="E1260" s="31"/>
      <c r="F1260" s="31"/>
    </row>
    <row r="1261" spans="1:6" x14ac:dyDescent="0.3">
      <c r="A1261" s="31"/>
      <c r="B1261" s="31"/>
      <c r="C1261" s="31"/>
      <c r="D1261" s="31"/>
      <c r="E1261" s="31"/>
      <c r="F1261" s="31"/>
    </row>
    <row r="1262" spans="1:6" x14ac:dyDescent="0.3">
      <c r="A1262" s="31"/>
      <c r="B1262" s="31"/>
      <c r="C1262" s="31"/>
      <c r="D1262" s="31"/>
      <c r="E1262" s="31"/>
      <c r="F1262" s="31"/>
    </row>
    <row r="1263" spans="1:6" x14ac:dyDescent="0.3">
      <c r="A1263" s="31"/>
      <c r="B1263" s="31"/>
      <c r="C1263" s="31"/>
      <c r="D1263" s="31"/>
      <c r="E1263" s="31"/>
      <c r="F1263" s="31"/>
    </row>
    <row r="1264" spans="1:6" x14ac:dyDescent="0.3">
      <c r="A1264" s="31"/>
      <c r="B1264" s="31"/>
      <c r="C1264" s="31"/>
      <c r="D1264" s="31"/>
      <c r="E1264" s="31"/>
      <c r="F1264" s="31"/>
    </row>
    <row r="1265" spans="1:6" x14ac:dyDescent="0.3">
      <c r="A1265" s="31"/>
      <c r="B1265" s="31"/>
      <c r="C1265" s="31"/>
      <c r="D1265" s="31"/>
      <c r="E1265" s="31"/>
      <c r="F1265" s="31"/>
    </row>
    <row r="1266" spans="1:6" x14ac:dyDescent="0.3">
      <c r="A1266" s="31"/>
      <c r="B1266" s="31"/>
      <c r="C1266" s="31"/>
      <c r="D1266" s="31"/>
      <c r="E1266" s="31"/>
      <c r="F1266" s="31"/>
    </row>
    <row r="1267" spans="1:6" x14ac:dyDescent="0.3">
      <c r="A1267" s="31"/>
      <c r="B1267" s="31"/>
      <c r="C1267" s="31"/>
      <c r="D1267" s="31"/>
      <c r="E1267" s="31"/>
      <c r="F1267" s="31"/>
    </row>
    <row r="1268" spans="1:6" x14ac:dyDescent="0.3">
      <c r="A1268" s="31"/>
      <c r="B1268" s="31"/>
      <c r="C1268" s="31"/>
      <c r="D1268" s="31"/>
      <c r="E1268" s="31"/>
      <c r="F1268" s="31"/>
    </row>
    <row r="1269" spans="1:6" x14ac:dyDescent="0.3">
      <c r="A1269" s="31"/>
      <c r="B1269" s="31"/>
      <c r="C1269" s="31"/>
      <c r="D1269" s="31"/>
      <c r="E1269" s="31"/>
      <c r="F1269" s="31"/>
    </row>
    <row r="1270" spans="1:6" x14ac:dyDescent="0.3">
      <c r="A1270" s="31"/>
      <c r="B1270" s="31"/>
      <c r="C1270" s="31"/>
      <c r="D1270" s="31"/>
      <c r="E1270" s="31"/>
      <c r="F1270" s="31"/>
    </row>
    <row r="1271" spans="1:6" x14ac:dyDescent="0.3">
      <c r="A1271" s="31"/>
      <c r="B1271" s="31"/>
      <c r="C1271" s="31"/>
      <c r="D1271" s="31"/>
      <c r="E1271" s="31"/>
      <c r="F1271" s="31"/>
    </row>
    <row r="1272" spans="1:6" x14ac:dyDescent="0.3">
      <c r="A1272" s="31"/>
      <c r="B1272" s="31"/>
      <c r="C1272" s="31"/>
      <c r="D1272" s="31"/>
      <c r="E1272" s="31"/>
      <c r="F1272" s="31"/>
    </row>
    <row r="1273" spans="1:6" x14ac:dyDescent="0.3">
      <c r="A1273" s="31"/>
      <c r="B1273" s="31"/>
      <c r="C1273" s="31"/>
      <c r="D1273" s="31"/>
      <c r="E1273" s="31"/>
      <c r="F1273" s="31"/>
    </row>
    <row r="1274" spans="1:6" x14ac:dyDescent="0.3">
      <c r="A1274" s="31"/>
      <c r="B1274" s="31"/>
      <c r="C1274" s="31"/>
      <c r="D1274" s="31"/>
      <c r="E1274" s="31"/>
      <c r="F1274" s="31"/>
    </row>
    <row r="1275" spans="1:6" x14ac:dyDescent="0.3">
      <c r="A1275" s="31"/>
      <c r="B1275" s="31"/>
      <c r="C1275" s="31"/>
      <c r="D1275" s="31"/>
      <c r="E1275" s="31"/>
      <c r="F1275" s="31"/>
    </row>
    <row r="1276" spans="1:6" x14ac:dyDescent="0.3">
      <c r="A1276" s="31"/>
      <c r="B1276" s="31"/>
      <c r="C1276" s="31"/>
      <c r="D1276" s="31"/>
      <c r="E1276" s="31"/>
      <c r="F1276" s="31"/>
    </row>
    <row r="1277" spans="1:6" x14ac:dyDescent="0.3">
      <c r="A1277" s="31"/>
      <c r="B1277" s="31"/>
      <c r="C1277" s="31"/>
      <c r="D1277" s="31"/>
      <c r="E1277" s="31"/>
      <c r="F1277" s="31"/>
    </row>
    <row r="1278" spans="1:6" x14ac:dyDescent="0.3">
      <c r="A1278" s="31"/>
      <c r="B1278" s="31"/>
      <c r="C1278" s="31"/>
      <c r="D1278" s="31"/>
      <c r="E1278" s="31"/>
      <c r="F1278" s="31"/>
    </row>
    <row r="1279" spans="1:6" x14ac:dyDescent="0.3">
      <c r="A1279" s="31"/>
      <c r="B1279" s="31"/>
      <c r="C1279" s="31"/>
      <c r="D1279" s="31"/>
      <c r="E1279" s="31"/>
      <c r="F1279" s="31"/>
    </row>
    <row r="1280" spans="1:6" x14ac:dyDescent="0.3">
      <c r="A1280" s="31"/>
      <c r="B1280" s="31"/>
      <c r="C1280" s="31"/>
      <c r="D1280" s="31"/>
      <c r="E1280" s="31"/>
      <c r="F1280" s="31"/>
    </row>
    <row r="1281" spans="1:6" x14ac:dyDescent="0.3">
      <c r="A1281" s="31"/>
      <c r="B1281" s="31"/>
      <c r="C1281" s="31"/>
      <c r="D1281" s="31"/>
      <c r="E1281" s="31"/>
      <c r="F1281" s="31"/>
    </row>
    <row r="1282" spans="1:6" x14ac:dyDescent="0.3">
      <c r="A1282" s="31"/>
      <c r="B1282" s="31"/>
      <c r="C1282" s="31"/>
      <c r="D1282" s="31"/>
      <c r="E1282" s="31"/>
      <c r="F1282" s="31"/>
    </row>
    <row r="1283" spans="1:6" x14ac:dyDescent="0.3">
      <c r="A1283" s="31"/>
      <c r="B1283" s="31"/>
      <c r="C1283" s="31"/>
      <c r="D1283" s="31"/>
      <c r="E1283" s="31"/>
      <c r="F1283" s="31"/>
    </row>
    <row r="1284" spans="1:6" x14ac:dyDescent="0.3">
      <c r="A1284" s="31"/>
      <c r="B1284" s="31"/>
      <c r="C1284" s="31"/>
      <c r="D1284" s="31"/>
      <c r="E1284" s="31"/>
      <c r="F1284" s="31"/>
    </row>
    <row r="1285" spans="1:6" x14ac:dyDescent="0.3">
      <c r="A1285" s="31"/>
      <c r="B1285" s="31"/>
      <c r="C1285" s="31"/>
      <c r="D1285" s="31"/>
      <c r="E1285" s="31"/>
      <c r="F1285" s="31"/>
    </row>
    <row r="1286" spans="1:6" x14ac:dyDescent="0.3">
      <c r="A1286" s="31"/>
      <c r="B1286" s="31"/>
      <c r="C1286" s="31"/>
      <c r="D1286" s="31"/>
      <c r="E1286" s="31"/>
      <c r="F1286" s="31"/>
    </row>
    <row r="1287" spans="1:6" x14ac:dyDescent="0.3">
      <c r="A1287" s="31"/>
      <c r="B1287" s="31"/>
      <c r="C1287" s="31"/>
      <c r="D1287" s="31"/>
      <c r="E1287" s="31"/>
      <c r="F1287" s="31"/>
    </row>
    <row r="1288" spans="1:6" x14ac:dyDescent="0.3">
      <c r="A1288" s="31"/>
      <c r="B1288" s="31"/>
      <c r="C1288" s="31"/>
      <c r="D1288" s="31"/>
      <c r="E1288" s="31"/>
      <c r="F1288" s="31"/>
    </row>
    <row r="1289" spans="1:6" x14ac:dyDescent="0.3">
      <c r="A1289" s="31"/>
      <c r="B1289" s="31"/>
      <c r="C1289" s="31"/>
      <c r="D1289" s="31"/>
      <c r="E1289" s="31"/>
      <c r="F1289" s="31"/>
    </row>
    <row r="1290" spans="1:6" x14ac:dyDescent="0.3">
      <c r="A1290" s="31"/>
      <c r="B1290" s="31"/>
      <c r="C1290" s="31"/>
      <c r="D1290" s="31"/>
      <c r="E1290" s="31"/>
      <c r="F1290" s="31"/>
    </row>
    <row r="1291" spans="1:6" x14ac:dyDescent="0.3">
      <c r="A1291" s="31"/>
      <c r="B1291" s="31"/>
      <c r="C1291" s="31"/>
      <c r="D1291" s="31"/>
      <c r="E1291" s="31"/>
      <c r="F1291" s="31"/>
    </row>
    <row r="1292" spans="1:6" x14ac:dyDescent="0.3">
      <c r="A1292" s="31"/>
      <c r="B1292" s="31"/>
      <c r="C1292" s="31"/>
      <c r="D1292" s="31"/>
      <c r="E1292" s="31"/>
      <c r="F1292" s="31"/>
    </row>
    <row r="1293" spans="1:6" x14ac:dyDescent="0.3">
      <c r="A1293" s="31"/>
      <c r="B1293" s="31"/>
      <c r="C1293" s="31"/>
      <c r="D1293" s="31"/>
      <c r="E1293" s="31"/>
      <c r="F1293" s="31"/>
    </row>
    <row r="1294" spans="1:6" x14ac:dyDescent="0.3">
      <c r="A1294" s="31"/>
      <c r="B1294" s="31"/>
      <c r="C1294" s="31"/>
      <c r="D1294" s="31"/>
      <c r="E1294" s="31"/>
      <c r="F1294" s="31"/>
    </row>
    <row r="1295" spans="1:6" x14ac:dyDescent="0.3">
      <c r="A1295" s="31"/>
      <c r="B1295" s="31"/>
      <c r="C1295" s="31"/>
      <c r="D1295" s="31"/>
      <c r="E1295" s="31"/>
      <c r="F1295" s="31"/>
    </row>
    <row r="1296" spans="1:6" x14ac:dyDescent="0.3">
      <c r="A1296" s="31"/>
      <c r="B1296" s="31"/>
      <c r="C1296" s="31"/>
      <c r="D1296" s="31"/>
      <c r="E1296" s="31"/>
      <c r="F1296" s="31"/>
    </row>
    <row r="1297" spans="1:6" x14ac:dyDescent="0.3">
      <c r="A1297" s="31"/>
      <c r="B1297" s="31"/>
      <c r="C1297" s="31"/>
      <c r="D1297" s="31"/>
      <c r="E1297" s="31"/>
      <c r="F1297" s="31"/>
    </row>
    <row r="1298" spans="1:6" x14ac:dyDescent="0.3">
      <c r="A1298" s="31"/>
      <c r="B1298" s="31"/>
      <c r="C1298" s="31"/>
      <c r="D1298" s="31"/>
      <c r="E1298" s="31"/>
      <c r="F1298" s="31"/>
    </row>
    <row r="1299" spans="1:6" x14ac:dyDescent="0.3">
      <c r="A1299" s="31"/>
      <c r="B1299" s="31"/>
      <c r="C1299" s="31"/>
      <c r="D1299" s="31"/>
      <c r="E1299" s="31"/>
      <c r="F1299" s="31"/>
    </row>
    <row r="1300" spans="1:6" x14ac:dyDescent="0.3">
      <c r="A1300" s="31"/>
      <c r="B1300" s="31"/>
      <c r="C1300" s="31"/>
      <c r="D1300" s="31"/>
      <c r="E1300" s="31"/>
      <c r="F1300" s="31"/>
    </row>
    <row r="1301" spans="1:6" x14ac:dyDescent="0.3">
      <c r="A1301" s="31"/>
      <c r="B1301" s="31"/>
      <c r="C1301" s="31"/>
      <c r="D1301" s="31"/>
      <c r="E1301" s="31"/>
      <c r="F1301" s="31"/>
    </row>
    <row r="1302" spans="1:6" x14ac:dyDescent="0.3">
      <c r="A1302" s="31"/>
      <c r="B1302" s="31"/>
      <c r="C1302" s="31"/>
      <c r="D1302" s="31"/>
      <c r="E1302" s="31"/>
      <c r="F1302" s="31"/>
    </row>
    <row r="1303" spans="1:6" x14ac:dyDescent="0.3">
      <c r="A1303" s="31"/>
      <c r="B1303" s="31"/>
      <c r="C1303" s="31"/>
      <c r="D1303" s="31"/>
      <c r="E1303" s="31"/>
      <c r="F1303" s="31"/>
    </row>
    <row r="1304" spans="1:6" x14ac:dyDescent="0.3">
      <c r="A1304" s="31"/>
      <c r="B1304" s="31"/>
      <c r="C1304" s="31"/>
      <c r="D1304" s="31"/>
      <c r="E1304" s="31"/>
      <c r="F1304" s="31"/>
    </row>
    <row r="1305" spans="1:6" x14ac:dyDescent="0.3">
      <c r="A1305" s="31"/>
      <c r="B1305" s="31"/>
      <c r="C1305" s="31"/>
      <c r="D1305" s="31"/>
      <c r="E1305" s="31"/>
      <c r="F1305" s="31"/>
    </row>
    <row r="1306" spans="1:6" x14ac:dyDescent="0.3">
      <c r="A1306" s="31"/>
      <c r="B1306" s="31"/>
      <c r="C1306" s="31"/>
      <c r="D1306" s="31"/>
      <c r="E1306" s="31"/>
      <c r="F1306" s="31"/>
    </row>
    <row r="1307" spans="1:6" x14ac:dyDescent="0.3">
      <c r="A1307" s="31"/>
      <c r="B1307" s="31"/>
      <c r="C1307" s="31"/>
      <c r="D1307" s="31"/>
      <c r="E1307" s="31"/>
      <c r="F1307" s="31"/>
    </row>
    <row r="1308" spans="1:6" x14ac:dyDescent="0.3">
      <c r="A1308" s="31"/>
      <c r="B1308" s="31"/>
      <c r="C1308" s="31"/>
      <c r="D1308" s="31"/>
      <c r="E1308" s="31"/>
      <c r="F1308" s="31"/>
    </row>
    <row r="1309" spans="1:6" x14ac:dyDescent="0.3">
      <c r="A1309" s="31"/>
      <c r="B1309" s="31"/>
      <c r="C1309" s="31"/>
      <c r="D1309" s="31"/>
      <c r="E1309" s="31"/>
      <c r="F1309" s="31"/>
    </row>
    <row r="1310" spans="1:6" x14ac:dyDescent="0.3">
      <c r="A1310" s="31"/>
      <c r="B1310" s="31"/>
      <c r="C1310" s="31"/>
      <c r="D1310" s="31"/>
      <c r="E1310" s="31"/>
      <c r="F1310" s="31"/>
    </row>
    <row r="1311" spans="1:6" x14ac:dyDescent="0.3">
      <c r="A1311" s="31"/>
      <c r="B1311" s="31"/>
      <c r="C1311" s="31"/>
      <c r="D1311" s="31"/>
      <c r="E1311" s="31"/>
      <c r="F1311" s="31"/>
    </row>
    <row r="1312" spans="1:6" x14ac:dyDescent="0.3">
      <c r="A1312" s="31"/>
      <c r="B1312" s="31"/>
      <c r="C1312" s="31"/>
      <c r="D1312" s="31"/>
      <c r="E1312" s="31"/>
      <c r="F1312" s="31"/>
    </row>
    <row r="1313" spans="1:6" x14ac:dyDescent="0.3">
      <c r="A1313" s="31"/>
      <c r="B1313" s="31"/>
      <c r="C1313" s="31"/>
      <c r="D1313" s="31"/>
      <c r="E1313" s="31"/>
      <c r="F1313" s="31"/>
    </row>
    <row r="1314" spans="1:6" x14ac:dyDescent="0.3">
      <c r="A1314" s="31"/>
      <c r="B1314" s="31"/>
      <c r="C1314" s="31"/>
      <c r="D1314" s="31"/>
      <c r="E1314" s="31"/>
      <c r="F1314" s="31"/>
    </row>
    <row r="1315" spans="1:6" x14ac:dyDescent="0.3">
      <c r="A1315" s="31"/>
      <c r="B1315" s="31"/>
      <c r="C1315" s="31"/>
      <c r="D1315" s="31"/>
      <c r="E1315" s="31"/>
      <c r="F1315" s="31"/>
    </row>
    <row r="1316" spans="1:6" x14ac:dyDescent="0.3">
      <c r="A1316" s="31"/>
      <c r="B1316" s="31"/>
      <c r="C1316" s="31"/>
      <c r="D1316" s="31"/>
      <c r="E1316" s="31"/>
      <c r="F1316" s="31"/>
    </row>
    <row r="1317" spans="1:6" x14ac:dyDescent="0.3">
      <c r="A1317" s="31"/>
      <c r="B1317" s="31"/>
      <c r="C1317" s="31"/>
      <c r="D1317" s="31"/>
      <c r="E1317" s="31"/>
      <c r="F1317" s="31"/>
    </row>
    <row r="1318" spans="1:6" x14ac:dyDescent="0.3">
      <c r="A1318" s="31"/>
      <c r="B1318" s="31"/>
      <c r="C1318" s="31"/>
      <c r="D1318" s="31"/>
      <c r="E1318" s="31"/>
      <c r="F1318" s="31"/>
    </row>
    <row r="1319" spans="1:6" x14ac:dyDescent="0.3">
      <c r="A1319" s="31"/>
      <c r="B1319" s="31"/>
      <c r="C1319" s="31"/>
      <c r="D1319" s="31"/>
      <c r="E1319" s="31"/>
      <c r="F1319" s="31"/>
    </row>
    <row r="1320" spans="1:6" x14ac:dyDescent="0.3">
      <c r="A1320" s="31"/>
      <c r="B1320" s="31"/>
      <c r="C1320" s="31"/>
      <c r="D1320" s="31"/>
      <c r="E1320" s="31"/>
      <c r="F1320" s="31"/>
    </row>
    <row r="1321" spans="1:6" x14ac:dyDescent="0.3">
      <c r="A1321" s="31"/>
      <c r="B1321" s="31"/>
      <c r="C1321" s="31"/>
      <c r="D1321" s="31"/>
      <c r="E1321" s="31"/>
      <c r="F1321" s="31"/>
    </row>
    <row r="1322" spans="1:6" x14ac:dyDescent="0.3">
      <c r="A1322" s="31"/>
      <c r="B1322" s="31"/>
      <c r="C1322" s="31"/>
      <c r="D1322" s="31"/>
      <c r="E1322" s="31"/>
      <c r="F1322" s="31"/>
    </row>
    <row r="1323" spans="1:6" x14ac:dyDescent="0.3">
      <c r="A1323" s="31"/>
      <c r="B1323" s="31"/>
      <c r="C1323" s="31"/>
      <c r="D1323" s="31"/>
      <c r="E1323" s="31"/>
      <c r="F1323" s="31"/>
    </row>
    <row r="1324" spans="1:6" x14ac:dyDescent="0.3">
      <c r="A1324" s="31"/>
      <c r="B1324" s="31"/>
      <c r="C1324" s="31"/>
      <c r="D1324" s="31"/>
      <c r="E1324" s="31"/>
      <c r="F1324" s="31"/>
    </row>
    <row r="1325" spans="1:6" x14ac:dyDescent="0.3">
      <c r="A1325" s="31"/>
      <c r="B1325" s="31"/>
      <c r="C1325" s="31"/>
      <c r="D1325" s="31"/>
      <c r="E1325" s="31"/>
      <c r="F1325" s="31"/>
    </row>
    <row r="1326" spans="1:6" x14ac:dyDescent="0.3">
      <c r="A1326" s="31"/>
      <c r="B1326" s="31"/>
      <c r="C1326" s="31"/>
      <c r="D1326" s="31"/>
      <c r="E1326" s="31"/>
      <c r="F1326" s="31"/>
    </row>
    <row r="1327" spans="1:6" x14ac:dyDescent="0.3">
      <c r="A1327" s="31"/>
      <c r="B1327" s="31"/>
      <c r="C1327" s="31"/>
      <c r="D1327" s="31"/>
      <c r="E1327" s="31"/>
      <c r="F1327" s="31"/>
    </row>
    <row r="1328" spans="1:6" x14ac:dyDescent="0.3">
      <c r="A1328" s="31"/>
      <c r="B1328" s="31"/>
      <c r="C1328" s="31"/>
      <c r="D1328" s="31"/>
      <c r="E1328" s="31"/>
      <c r="F1328" s="31"/>
    </row>
    <row r="1329" spans="1:6" x14ac:dyDescent="0.3">
      <c r="A1329" s="31"/>
      <c r="B1329" s="31"/>
      <c r="C1329" s="31"/>
      <c r="D1329" s="31"/>
      <c r="E1329" s="31"/>
      <c r="F1329" s="31"/>
    </row>
    <row r="1330" spans="1:6" x14ac:dyDescent="0.3">
      <c r="A1330" s="31"/>
      <c r="B1330" s="31"/>
      <c r="C1330" s="31"/>
      <c r="D1330" s="31"/>
      <c r="E1330" s="31"/>
      <c r="F1330" s="31"/>
    </row>
    <row r="1331" spans="1:6" x14ac:dyDescent="0.3">
      <c r="A1331" s="31"/>
      <c r="B1331" s="31"/>
      <c r="C1331" s="31"/>
      <c r="D1331" s="31"/>
      <c r="E1331" s="31"/>
      <c r="F1331" s="31"/>
    </row>
    <row r="1332" spans="1:6" x14ac:dyDescent="0.3">
      <c r="A1332" s="31"/>
      <c r="B1332" s="31"/>
      <c r="C1332" s="31"/>
      <c r="D1332" s="31"/>
      <c r="E1332" s="31"/>
      <c r="F1332" s="31"/>
    </row>
    <row r="1333" spans="1:6" x14ac:dyDescent="0.3">
      <c r="A1333" s="31"/>
      <c r="B1333" s="31"/>
      <c r="C1333" s="31"/>
      <c r="D1333" s="31"/>
      <c r="E1333" s="31"/>
      <c r="F1333" s="31"/>
    </row>
    <row r="1334" spans="1:6" x14ac:dyDescent="0.3">
      <c r="A1334" s="31"/>
      <c r="B1334" s="31"/>
      <c r="C1334" s="31"/>
      <c r="D1334" s="31"/>
      <c r="E1334" s="31"/>
      <c r="F1334" s="31"/>
    </row>
    <row r="1335" spans="1:6" x14ac:dyDescent="0.3">
      <c r="A1335" s="31"/>
      <c r="B1335" s="31"/>
      <c r="C1335" s="31"/>
      <c r="D1335" s="31"/>
      <c r="E1335" s="31"/>
      <c r="F1335" s="31"/>
    </row>
    <row r="1336" spans="1:6" x14ac:dyDescent="0.3">
      <c r="A1336" s="31"/>
      <c r="B1336" s="31"/>
      <c r="C1336" s="31"/>
      <c r="D1336" s="31"/>
      <c r="E1336" s="31"/>
      <c r="F1336" s="31"/>
    </row>
    <row r="1337" spans="1:6" x14ac:dyDescent="0.3">
      <c r="A1337" s="31"/>
      <c r="B1337" s="31"/>
      <c r="C1337" s="31"/>
      <c r="D1337" s="31"/>
      <c r="E1337" s="31"/>
      <c r="F1337" s="31"/>
    </row>
    <row r="1338" spans="1:6" x14ac:dyDescent="0.3">
      <c r="A1338" s="31"/>
      <c r="B1338" s="31"/>
      <c r="C1338" s="31"/>
      <c r="D1338" s="31"/>
      <c r="E1338" s="31"/>
      <c r="F1338" s="31"/>
    </row>
    <row r="1339" spans="1:6" x14ac:dyDescent="0.3">
      <c r="A1339" s="31"/>
      <c r="B1339" s="31"/>
      <c r="C1339" s="31"/>
      <c r="D1339" s="31"/>
      <c r="E1339" s="31"/>
      <c r="F1339" s="31"/>
    </row>
    <row r="1340" spans="1:6" x14ac:dyDescent="0.3">
      <c r="A1340" s="31"/>
      <c r="B1340" s="31"/>
      <c r="C1340" s="31"/>
      <c r="D1340" s="31"/>
      <c r="E1340" s="31"/>
      <c r="F1340" s="31"/>
    </row>
    <row r="1341" spans="1:6" x14ac:dyDescent="0.3">
      <c r="A1341" s="31"/>
      <c r="B1341" s="31"/>
      <c r="C1341" s="31"/>
      <c r="D1341" s="31"/>
      <c r="E1341" s="31"/>
      <c r="F1341" s="31"/>
    </row>
    <row r="1342" spans="1:6" x14ac:dyDescent="0.3">
      <c r="A1342" s="31"/>
      <c r="B1342" s="31"/>
      <c r="C1342" s="31"/>
      <c r="D1342" s="31"/>
      <c r="E1342" s="31"/>
      <c r="F1342" s="31"/>
    </row>
    <row r="1343" spans="1:6" x14ac:dyDescent="0.3">
      <c r="A1343" s="31"/>
      <c r="B1343" s="31"/>
      <c r="C1343" s="31"/>
      <c r="D1343" s="31"/>
      <c r="E1343" s="31"/>
      <c r="F1343" s="31"/>
    </row>
    <row r="1344" spans="1:6" x14ac:dyDescent="0.3">
      <c r="A1344" s="31"/>
      <c r="B1344" s="31"/>
      <c r="C1344" s="31"/>
      <c r="D1344" s="31"/>
      <c r="E1344" s="31"/>
      <c r="F1344" s="31"/>
    </row>
    <row r="1345" spans="1:6" x14ac:dyDescent="0.3">
      <c r="A1345" s="31"/>
      <c r="B1345" s="31"/>
      <c r="C1345" s="31"/>
      <c r="D1345" s="31"/>
      <c r="E1345" s="31"/>
      <c r="F1345" s="31"/>
    </row>
    <row r="1346" spans="1:6" x14ac:dyDescent="0.3">
      <c r="A1346" s="31"/>
      <c r="B1346" s="31"/>
      <c r="C1346" s="31"/>
      <c r="D1346" s="31"/>
      <c r="E1346" s="31"/>
      <c r="F1346" s="31"/>
    </row>
    <row r="1347" spans="1:6" x14ac:dyDescent="0.3">
      <c r="A1347" s="31"/>
      <c r="B1347" s="31"/>
      <c r="C1347" s="31"/>
      <c r="D1347" s="31"/>
      <c r="E1347" s="31"/>
      <c r="F1347" s="31"/>
    </row>
    <row r="1348" spans="1:6" x14ac:dyDescent="0.3">
      <c r="A1348" s="31"/>
      <c r="B1348" s="31"/>
      <c r="C1348" s="31"/>
      <c r="D1348" s="31"/>
      <c r="E1348" s="31"/>
      <c r="F1348" s="31"/>
    </row>
    <row r="1349" spans="1:6" x14ac:dyDescent="0.3">
      <c r="A1349" s="31"/>
      <c r="B1349" s="31"/>
      <c r="C1349" s="31"/>
      <c r="D1349" s="31"/>
      <c r="E1349" s="31"/>
      <c r="F1349" s="31"/>
    </row>
    <row r="1350" spans="1:6" x14ac:dyDescent="0.3">
      <c r="A1350" s="31"/>
      <c r="B1350" s="31"/>
      <c r="C1350" s="31"/>
      <c r="D1350" s="31"/>
      <c r="E1350" s="31"/>
      <c r="F1350" s="31"/>
    </row>
    <row r="1351" spans="1:6" x14ac:dyDescent="0.3">
      <c r="A1351" s="31"/>
      <c r="B1351" s="31"/>
      <c r="C1351" s="31"/>
      <c r="D1351" s="31"/>
      <c r="E1351" s="31"/>
      <c r="F1351" s="31"/>
    </row>
    <row r="1352" spans="1:6" x14ac:dyDescent="0.3">
      <c r="A1352" s="31"/>
      <c r="B1352" s="31"/>
      <c r="C1352" s="31"/>
      <c r="D1352" s="31"/>
      <c r="E1352" s="31"/>
      <c r="F1352" s="31"/>
    </row>
    <row r="1353" spans="1:6" x14ac:dyDescent="0.3">
      <c r="A1353" s="31"/>
      <c r="B1353" s="31"/>
      <c r="C1353" s="31"/>
      <c r="D1353" s="31"/>
      <c r="E1353" s="31"/>
      <c r="F1353" s="31"/>
    </row>
    <row r="1354" spans="1:6" x14ac:dyDescent="0.3">
      <c r="A1354" s="31"/>
      <c r="B1354" s="31"/>
      <c r="C1354" s="31"/>
      <c r="D1354" s="31"/>
      <c r="E1354" s="31"/>
      <c r="F1354" s="31"/>
    </row>
    <row r="1355" spans="1:6" x14ac:dyDescent="0.3">
      <c r="A1355" s="31"/>
      <c r="B1355" s="31"/>
      <c r="C1355" s="31"/>
      <c r="D1355" s="31"/>
      <c r="E1355" s="31"/>
      <c r="F1355" s="31"/>
    </row>
    <row r="1356" spans="1:6" x14ac:dyDescent="0.3">
      <c r="A1356" s="31"/>
      <c r="B1356" s="31"/>
      <c r="C1356" s="31"/>
      <c r="D1356" s="31"/>
      <c r="E1356" s="31"/>
      <c r="F1356" s="31"/>
    </row>
    <row r="1357" spans="1:6" x14ac:dyDescent="0.3">
      <c r="A1357" s="31"/>
      <c r="B1357" s="31"/>
      <c r="C1357" s="31"/>
      <c r="D1357" s="31"/>
      <c r="E1357" s="31"/>
      <c r="F1357" s="31"/>
    </row>
    <row r="1358" spans="1:6" x14ac:dyDescent="0.3">
      <c r="A1358" s="31"/>
      <c r="B1358" s="31"/>
      <c r="C1358" s="31"/>
      <c r="D1358" s="31"/>
      <c r="E1358" s="31"/>
      <c r="F1358" s="31"/>
    </row>
    <row r="1359" spans="1:6" x14ac:dyDescent="0.3">
      <c r="A1359" s="31"/>
      <c r="B1359" s="31"/>
      <c r="C1359" s="31"/>
      <c r="D1359" s="31"/>
      <c r="E1359" s="31"/>
      <c r="F1359" s="31"/>
    </row>
    <row r="1360" spans="1:6" x14ac:dyDescent="0.3">
      <c r="A1360" s="31"/>
      <c r="B1360" s="31"/>
      <c r="C1360" s="31"/>
      <c r="D1360" s="31"/>
      <c r="E1360" s="31"/>
      <c r="F1360" s="31"/>
    </row>
    <row r="1361" spans="1:6" x14ac:dyDescent="0.3">
      <c r="A1361" s="31"/>
      <c r="B1361" s="31"/>
      <c r="C1361" s="31"/>
      <c r="D1361" s="31"/>
      <c r="E1361" s="31"/>
      <c r="F1361" s="31"/>
    </row>
    <row r="1362" spans="1:6" x14ac:dyDescent="0.3">
      <c r="A1362" s="31"/>
      <c r="B1362" s="31"/>
      <c r="C1362" s="31"/>
      <c r="D1362" s="31"/>
      <c r="E1362" s="31"/>
      <c r="F1362" s="31"/>
    </row>
    <row r="1363" spans="1:6" x14ac:dyDescent="0.3">
      <c r="A1363" s="31"/>
      <c r="B1363" s="31"/>
      <c r="C1363" s="31"/>
      <c r="D1363" s="31"/>
      <c r="E1363" s="31"/>
      <c r="F1363" s="31"/>
    </row>
    <row r="1364" spans="1:6" x14ac:dyDescent="0.3">
      <c r="A1364" s="31"/>
      <c r="B1364" s="31"/>
      <c r="C1364" s="31"/>
      <c r="D1364" s="31"/>
      <c r="E1364" s="31"/>
      <c r="F1364" s="31"/>
    </row>
    <row r="1365" spans="1:6" x14ac:dyDescent="0.3">
      <c r="A1365" s="31"/>
      <c r="B1365" s="31"/>
      <c r="C1365" s="31"/>
      <c r="D1365" s="31"/>
      <c r="E1365" s="31"/>
      <c r="F1365" s="31"/>
    </row>
    <row r="1366" spans="1:6" x14ac:dyDescent="0.3">
      <c r="A1366" s="31"/>
      <c r="B1366" s="31"/>
      <c r="C1366" s="31"/>
      <c r="D1366" s="31"/>
      <c r="E1366" s="31"/>
      <c r="F1366" s="31"/>
    </row>
    <row r="1367" spans="1:6" x14ac:dyDescent="0.3">
      <c r="A1367" s="31"/>
      <c r="B1367" s="31"/>
      <c r="C1367" s="31"/>
      <c r="D1367" s="31"/>
      <c r="E1367" s="31"/>
      <c r="F1367" s="31"/>
    </row>
    <row r="1368" spans="1:6" x14ac:dyDescent="0.3">
      <c r="A1368" s="31"/>
      <c r="B1368" s="31"/>
      <c r="C1368" s="31"/>
      <c r="D1368" s="31"/>
      <c r="E1368" s="31"/>
      <c r="F1368" s="31"/>
    </row>
    <row r="1369" spans="1:6" x14ac:dyDescent="0.3">
      <c r="A1369" s="31"/>
      <c r="B1369" s="31"/>
      <c r="C1369" s="31"/>
      <c r="D1369" s="31"/>
      <c r="E1369" s="31"/>
      <c r="F1369" s="31"/>
    </row>
    <row r="1370" spans="1:6" x14ac:dyDescent="0.3">
      <c r="A1370" s="31"/>
      <c r="B1370" s="31"/>
      <c r="C1370" s="31"/>
      <c r="D1370" s="31"/>
      <c r="E1370" s="31"/>
      <c r="F1370" s="31"/>
    </row>
    <row r="1371" spans="1:6" x14ac:dyDescent="0.3">
      <c r="A1371" s="31"/>
      <c r="B1371" s="31"/>
      <c r="C1371" s="31"/>
      <c r="D1371" s="31"/>
      <c r="E1371" s="31"/>
      <c r="F1371" s="31"/>
    </row>
    <row r="1372" spans="1:6" x14ac:dyDescent="0.3">
      <c r="A1372" s="31"/>
      <c r="B1372" s="31"/>
      <c r="C1372" s="31"/>
      <c r="D1372" s="31"/>
      <c r="E1372" s="31"/>
      <c r="F1372" s="31"/>
    </row>
    <row r="1373" spans="1:6" x14ac:dyDescent="0.3">
      <c r="A1373" s="31"/>
      <c r="B1373" s="31"/>
      <c r="C1373" s="31"/>
      <c r="D1373" s="31"/>
      <c r="E1373" s="31"/>
      <c r="F1373" s="31"/>
    </row>
    <row r="1374" spans="1:6" x14ac:dyDescent="0.3">
      <c r="A1374" s="31"/>
      <c r="B1374" s="31"/>
      <c r="C1374" s="31"/>
      <c r="D1374" s="31"/>
      <c r="E1374" s="31"/>
      <c r="F1374" s="31"/>
    </row>
    <row r="1375" spans="1:6" x14ac:dyDescent="0.3">
      <c r="A1375" s="31"/>
      <c r="B1375" s="31"/>
      <c r="C1375" s="31"/>
      <c r="D1375" s="31"/>
      <c r="E1375" s="31"/>
      <c r="F1375" s="31"/>
    </row>
    <row r="1376" spans="1:6" x14ac:dyDescent="0.3">
      <c r="A1376" s="31"/>
      <c r="B1376" s="31"/>
      <c r="C1376" s="31"/>
      <c r="D1376" s="31"/>
      <c r="E1376" s="31"/>
      <c r="F1376" s="31"/>
    </row>
    <row r="1377" spans="1:6" x14ac:dyDescent="0.3">
      <c r="A1377" s="31"/>
      <c r="B1377" s="31"/>
      <c r="C1377" s="31"/>
      <c r="D1377" s="31"/>
      <c r="E1377" s="31"/>
      <c r="F1377" s="31"/>
    </row>
    <row r="1378" spans="1:6" x14ac:dyDescent="0.3">
      <c r="A1378" s="31"/>
      <c r="B1378" s="31"/>
      <c r="C1378" s="31"/>
      <c r="D1378" s="31"/>
      <c r="E1378" s="31"/>
      <c r="F1378" s="31"/>
    </row>
    <row r="1379" spans="1:6" x14ac:dyDescent="0.3">
      <c r="A1379" s="31"/>
      <c r="B1379" s="31"/>
      <c r="C1379" s="31"/>
      <c r="D1379" s="31"/>
      <c r="E1379" s="31"/>
      <c r="F1379" s="31"/>
    </row>
    <row r="1380" spans="1:6" x14ac:dyDescent="0.3">
      <c r="A1380" s="31"/>
      <c r="B1380" s="31"/>
      <c r="C1380" s="31"/>
      <c r="D1380" s="31"/>
      <c r="E1380" s="31"/>
      <c r="F1380" s="31"/>
    </row>
    <row r="1381" spans="1:6" x14ac:dyDescent="0.3">
      <c r="A1381" s="31"/>
      <c r="B1381" s="31"/>
      <c r="C1381" s="31"/>
      <c r="D1381" s="31"/>
      <c r="E1381" s="31"/>
      <c r="F1381" s="31"/>
    </row>
    <row r="1382" spans="1:6" x14ac:dyDescent="0.3">
      <c r="A1382" s="31"/>
      <c r="B1382" s="31"/>
      <c r="C1382" s="31"/>
      <c r="D1382" s="31"/>
      <c r="E1382" s="31"/>
      <c r="F1382" s="31"/>
    </row>
    <row r="1383" spans="1:6" x14ac:dyDescent="0.3">
      <c r="A1383" s="31"/>
      <c r="B1383" s="31"/>
      <c r="C1383" s="31"/>
      <c r="D1383" s="31"/>
      <c r="E1383" s="31"/>
      <c r="F1383" s="31"/>
    </row>
    <row r="1384" spans="1:6" x14ac:dyDescent="0.3">
      <c r="A1384" s="31"/>
      <c r="B1384" s="31"/>
      <c r="C1384" s="31"/>
      <c r="D1384" s="31"/>
      <c r="E1384" s="31"/>
      <c r="F1384" s="31"/>
    </row>
    <row r="1385" spans="1:6" x14ac:dyDescent="0.3">
      <c r="A1385" s="31"/>
      <c r="B1385" s="31"/>
      <c r="C1385" s="31"/>
      <c r="D1385" s="31"/>
      <c r="E1385" s="31"/>
      <c r="F1385" s="31"/>
    </row>
    <row r="1386" spans="1:6" x14ac:dyDescent="0.3">
      <c r="A1386" s="31"/>
      <c r="B1386" s="31"/>
      <c r="C1386" s="31"/>
      <c r="D1386" s="31"/>
      <c r="E1386" s="31"/>
      <c r="F1386" s="31"/>
    </row>
    <row r="1387" spans="1:6" x14ac:dyDescent="0.3">
      <c r="A1387" s="31"/>
      <c r="B1387" s="31"/>
      <c r="C1387" s="31"/>
      <c r="D1387" s="31"/>
      <c r="E1387" s="31"/>
      <c r="F1387" s="31"/>
    </row>
    <row r="1388" spans="1:6" x14ac:dyDescent="0.3">
      <c r="A1388" s="31"/>
      <c r="B1388" s="31"/>
      <c r="C1388" s="31"/>
      <c r="D1388" s="31"/>
      <c r="E1388" s="31"/>
      <c r="F1388" s="31"/>
    </row>
    <row r="1389" spans="1:6" x14ac:dyDescent="0.3">
      <c r="A1389" s="31"/>
      <c r="B1389" s="31"/>
      <c r="C1389" s="31"/>
      <c r="D1389" s="31"/>
      <c r="E1389" s="31"/>
      <c r="F1389" s="31"/>
    </row>
    <row r="1390" spans="1:6" x14ac:dyDescent="0.3">
      <c r="A1390" s="31"/>
      <c r="B1390" s="31"/>
      <c r="C1390" s="31"/>
      <c r="D1390" s="31"/>
      <c r="E1390" s="31"/>
      <c r="F1390" s="31"/>
    </row>
    <row r="1391" spans="1:6" x14ac:dyDescent="0.3">
      <c r="A1391" s="31"/>
      <c r="B1391" s="31"/>
      <c r="C1391" s="31"/>
      <c r="D1391" s="31"/>
      <c r="E1391" s="31"/>
      <c r="F1391" s="31"/>
    </row>
    <row r="1392" spans="1:6" x14ac:dyDescent="0.3">
      <c r="A1392" s="31"/>
      <c r="B1392" s="31"/>
      <c r="C1392" s="31"/>
      <c r="D1392" s="31"/>
      <c r="E1392" s="31"/>
      <c r="F1392" s="31"/>
    </row>
    <row r="1393" spans="1:6" x14ac:dyDescent="0.3">
      <c r="A1393" s="31"/>
      <c r="B1393" s="31"/>
      <c r="C1393" s="31"/>
      <c r="D1393" s="31"/>
      <c r="E1393" s="31"/>
      <c r="F1393" s="31"/>
    </row>
    <row r="1394" spans="1:6" x14ac:dyDescent="0.3">
      <c r="A1394" s="31"/>
      <c r="B1394" s="31"/>
      <c r="C1394" s="31"/>
      <c r="D1394" s="31"/>
      <c r="E1394" s="31"/>
      <c r="F1394" s="31"/>
    </row>
    <row r="1395" spans="1:6" x14ac:dyDescent="0.3">
      <c r="A1395" s="31"/>
      <c r="B1395" s="31"/>
      <c r="C1395" s="31"/>
      <c r="D1395" s="31"/>
      <c r="E1395" s="31"/>
      <c r="F1395" s="31"/>
    </row>
    <row r="1396" spans="1:6" x14ac:dyDescent="0.3">
      <c r="A1396" s="31"/>
      <c r="B1396" s="31"/>
      <c r="C1396" s="31"/>
      <c r="D1396" s="31"/>
      <c r="E1396" s="31"/>
      <c r="F1396" s="31"/>
    </row>
    <row r="1397" spans="1:6" x14ac:dyDescent="0.3">
      <c r="A1397" s="31"/>
      <c r="B1397" s="31"/>
      <c r="C1397" s="31"/>
      <c r="D1397" s="31"/>
      <c r="E1397" s="31"/>
      <c r="F1397" s="31"/>
    </row>
    <row r="1398" spans="1:6" x14ac:dyDescent="0.3">
      <c r="A1398" s="31"/>
      <c r="B1398" s="31"/>
      <c r="C1398" s="31"/>
      <c r="D1398" s="31"/>
      <c r="E1398" s="31"/>
      <c r="F1398" s="31"/>
    </row>
    <row r="1399" spans="1:6" x14ac:dyDescent="0.3">
      <c r="A1399" s="31"/>
      <c r="B1399" s="31"/>
      <c r="C1399" s="31"/>
      <c r="D1399" s="31"/>
      <c r="E1399" s="31"/>
      <c r="F1399" s="31"/>
    </row>
    <row r="1400" spans="1:6" x14ac:dyDescent="0.3">
      <c r="A1400" s="31"/>
      <c r="B1400" s="31"/>
      <c r="C1400" s="31"/>
      <c r="D1400" s="31"/>
      <c r="E1400" s="31"/>
      <c r="F1400" s="31"/>
    </row>
    <row r="1401" spans="1:6" x14ac:dyDescent="0.3">
      <c r="A1401" s="31"/>
      <c r="B1401" s="31"/>
      <c r="C1401" s="31"/>
      <c r="D1401" s="31"/>
      <c r="E1401" s="31"/>
      <c r="F1401" s="31"/>
    </row>
    <row r="1402" spans="1:6" x14ac:dyDescent="0.3">
      <c r="A1402" s="31"/>
      <c r="B1402" s="31"/>
      <c r="C1402" s="31"/>
      <c r="D1402" s="31"/>
      <c r="E1402" s="31"/>
      <c r="F1402" s="31"/>
    </row>
    <row r="1403" spans="1:6" x14ac:dyDescent="0.3">
      <c r="A1403" s="31"/>
      <c r="B1403" s="31"/>
      <c r="C1403" s="31"/>
      <c r="D1403" s="31"/>
      <c r="E1403" s="31"/>
      <c r="F1403" s="31"/>
    </row>
    <row r="1404" spans="1:6" x14ac:dyDescent="0.3">
      <c r="A1404" s="31"/>
      <c r="B1404" s="31"/>
      <c r="C1404" s="31"/>
      <c r="D1404" s="31"/>
      <c r="E1404" s="31"/>
      <c r="F1404" s="31"/>
    </row>
    <row r="1405" spans="1:6" x14ac:dyDescent="0.3">
      <c r="A1405" s="31"/>
      <c r="B1405" s="31"/>
      <c r="C1405" s="31"/>
      <c r="D1405" s="31"/>
      <c r="E1405" s="31"/>
      <c r="F1405" s="31"/>
    </row>
    <row r="1406" spans="1:6" x14ac:dyDescent="0.3">
      <c r="A1406" s="31"/>
      <c r="B1406" s="31"/>
      <c r="C1406" s="31"/>
      <c r="D1406" s="31"/>
      <c r="E1406" s="31"/>
      <c r="F1406" s="31"/>
    </row>
    <row r="1407" spans="1:6" x14ac:dyDescent="0.3">
      <c r="A1407" s="31"/>
      <c r="B1407" s="31"/>
      <c r="C1407" s="31"/>
      <c r="D1407" s="31"/>
      <c r="E1407" s="31"/>
      <c r="F1407" s="31"/>
    </row>
    <row r="1408" spans="1:6" x14ac:dyDescent="0.3">
      <c r="A1408" s="31"/>
      <c r="B1408" s="31"/>
      <c r="C1408" s="31"/>
      <c r="D1408" s="31"/>
      <c r="E1408" s="31"/>
      <c r="F1408" s="31"/>
    </row>
    <row r="1409" spans="1:6" x14ac:dyDescent="0.3">
      <c r="A1409" s="31"/>
      <c r="B1409" s="31"/>
      <c r="C1409" s="31"/>
      <c r="D1409" s="31"/>
      <c r="E1409" s="31"/>
      <c r="F1409" s="31"/>
    </row>
    <row r="1410" spans="1:6" x14ac:dyDescent="0.3">
      <c r="A1410" s="31"/>
      <c r="B1410" s="31"/>
      <c r="C1410" s="31"/>
      <c r="D1410" s="31"/>
      <c r="E1410" s="31"/>
      <c r="F1410" s="31"/>
    </row>
    <row r="1411" spans="1:6" x14ac:dyDescent="0.3">
      <c r="A1411" s="31"/>
      <c r="B1411" s="31"/>
      <c r="C1411" s="31"/>
      <c r="D1411" s="31"/>
      <c r="E1411" s="31"/>
      <c r="F1411" s="31"/>
    </row>
    <row r="1412" spans="1:6" x14ac:dyDescent="0.3">
      <c r="A1412" s="31"/>
      <c r="B1412" s="31"/>
      <c r="C1412" s="31"/>
      <c r="D1412" s="31"/>
      <c r="E1412" s="31"/>
      <c r="F1412" s="31"/>
    </row>
    <row r="1413" spans="1:6" x14ac:dyDescent="0.3">
      <c r="A1413" s="31"/>
      <c r="B1413" s="31"/>
      <c r="C1413" s="31"/>
      <c r="D1413" s="31"/>
      <c r="E1413" s="31"/>
      <c r="F1413" s="31"/>
    </row>
    <row r="1414" spans="1:6" x14ac:dyDescent="0.3">
      <c r="A1414" s="31"/>
      <c r="B1414" s="31"/>
      <c r="C1414" s="31"/>
      <c r="D1414" s="31"/>
      <c r="E1414" s="31"/>
      <c r="F1414" s="31"/>
    </row>
    <row r="1415" spans="1:6" x14ac:dyDescent="0.3">
      <c r="A1415" s="31"/>
      <c r="B1415" s="31"/>
      <c r="C1415" s="31"/>
      <c r="D1415" s="31"/>
      <c r="E1415" s="31"/>
      <c r="F1415" s="31"/>
    </row>
    <row r="1416" spans="1:6" x14ac:dyDescent="0.3">
      <c r="A1416" s="31"/>
      <c r="B1416" s="31"/>
      <c r="C1416" s="31"/>
      <c r="D1416" s="31"/>
      <c r="E1416" s="31"/>
      <c r="F1416" s="31"/>
    </row>
    <row r="1417" spans="1:6" x14ac:dyDescent="0.3">
      <c r="A1417" s="31"/>
      <c r="B1417" s="31"/>
      <c r="C1417" s="31"/>
      <c r="D1417" s="31"/>
      <c r="E1417" s="31"/>
      <c r="F1417" s="31"/>
    </row>
    <row r="1418" spans="1:6" x14ac:dyDescent="0.3">
      <c r="A1418" s="31"/>
      <c r="B1418" s="31"/>
      <c r="C1418" s="31"/>
      <c r="D1418" s="31"/>
      <c r="E1418" s="31"/>
      <c r="F1418" s="31"/>
    </row>
    <row r="1419" spans="1:6" x14ac:dyDescent="0.3">
      <c r="A1419" s="31"/>
      <c r="B1419" s="31"/>
      <c r="C1419" s="31"/>
      <c r="D1419" s="31"/>
      <c r="E1419" s="31"/>
      <c r="F1419" s="31"/>
    </row>
    <row r="1420" spans="1:6" x14ac:dyDescent="0.3">
      <c r="A1420" s="31"/>
      <c r="B1420" s="31"/>
      <c r="C1420" s="31"/>
      <c r="D1420" s="31"/>
      <c r="E1420" s="31"/>
      <c r="F1420" s="31"/>
    </row>
    <row r="1421" spans="1:6" x14ac:dyDescent="0.3">
      <c r="A1421" s="31"/>
      <c r="B1421" s="31"/>
      <c r="C1421" s="31"/>
      <c r="D1421" s="31"/>
      <c r="E1421" s="31"/>
      <c r="F1421" s="31"/>
    </row>
    <row r="1422" spans="1:6" x14ac:dyDescent="0.3">
      <c r="A1422" s="31"/>
      <c r="B1422" s="31"/>
      <c r="C1422" s="31"/>
      <c r="D1422" s="31"/>
      <c r="E1422" s="31"/>
      <c r="F1422" s="31"/>
    </row>
    <row r="1423" spans="1:6" x14ac:dyDescent="0.3">
      <c r="A1423" s="31"/>
      <c r="B1423" s="31"/>
      <c r="C1423" s="31"/>
      <c r="D1423" s="31"/>
      <c r="E1423" s="31"/>
      <c r="F1423" s="31"/>
    </row>
    <row r="1424" spans="1:6" x14ac:dyDescent="0.3">
      <c r="A1424" s="31"/>
      <c r="B1424" s="31"/>
      <c r="C1424" s="31"/>
      <c r="D1424" s="31"/>
      <c r="E1424" s="31"/>
      <c r="F1424" s="31"/>
    </row>
    <row r="1425" spans="1:6" x14ac:dyDescent="0.3">
      <c r="A1425" s="31"/>
      <c r="B1425" s="31"/>
      <c r="C1425" s="31"/>
      <c r="D1425" s="31"/>
      <c r="E1425" s="31"/>
      <c r="F1425" s="31"/>
    </row>
    <row r="1426" spans="1:6" x14ac:dyDescent="0.3">
      <c r="A1426" s="31"/>
      <c r="B1426" s="31"/>
      <c r="C1426" s="31"/>
      <c r="D1426" s="31"/>
      <c r="E1426" s="31"/>
      <c r="F1426" s="31"/>
    </row>
    <row r="1427" spans="1:6" x14ac:dyDescent="0.3">
      <c r="A1427" s="31"/>
      <c r="B1427" s="31"/>
      <c r="C1427" s="31"/>
      <c r="D1427" s="31"/>
      <c r="E1427" s="31"/>
      <c r="F1427" s="31"/>
    </row>
    <row r="1428" spans="1:6" x14ac:dyDescent="0.3">
      <c r="A1428" s="31"/>
      <c r="B1428" s="31"/>
      <c r="C1428" s="31"/>
      <c r="D1428" s="31"/>
      <c r="E1428" s="31"/>
      <c r="F1428" s="31"/>
    </row>
    <row r="1429" spans="1:6" x14ac:dyDescent="0.3">
      <c r="A1429" s="31"/>
      <c r="B1429" s="31"/>
      <c r="C1429" s="31"/>
      <c r="D1429" s="31"/>
      <c r="E1429" s="31"/>
      <c r="F1429" s="31"/>
    </row>
    <row r="1430" spans="1:6" x14ac:dyDescent="0.3">
      <c r="A1430" s="31"/>
      <c r="B1430" s="31"/>
      <c r="C1430" s="31"/>
      <c r="D1430" s="31"/>
      <c r="E1430" s="31"/>
      <c r="F1430" s="31"/>
    </row>
    <row r="1431" spans="1:6" x14ac:dyDescent="0.3">
      <c r="A1431" s="31"/>
      <c r="B1431" s="31"/>
      <c r="C1431" s="31"/>
      <c r="D1431" s="31"/>
      <c r="E1431" s="31"/>
      <c r="F1431" s="31"/>
    </row>
    <row r="1432" spans="1:6" x14ac:dyDescent="0.3">
      <c r="A1432" s="31"/>
      <c r="B1432" s="31"/>
      <c r="C1432" s="31"/>
      <c r="D1432" s="31"/>
      <c r="E1432" s="31"/>
      <c r="F1432" s="31"/>
    </row>
    <row r="1433" spans="1:6" x14ac:dyDescent="0.3">
      <c r="A1433" s="31"/>
      <c r="B1433" s="31"/>
      <c r="C1433" s="31"/>
      <c r="D1433" s="31"/>
      <c r="E1433" s="31"/>
      <c r="F1433" s="31"/>
    </row>
    <row r="1434" spans="1:6" x14ac:dyDescent="0.3">
      <c r="A1434" s="31"/>
      <c r="B1434" s="31"/>
      <c r="C1434" s="31"/>
      <c r="D1434" s="31"/>
      <c r="E1434" s="31"/>
      <c r="F1434" s="31"/>
    </row>
    <row r="1435" spans="1:6" x14ac:dyDescent="0.3">
      <c r="A1435" s="31"/>
      <c r="B1435" s="31"/>
      <c r="C1435" s="31"/>
      <c r="D1435" s="31"/>
      <c r="E1435" s="31"/>
      <c r="F1435" s="31"/>
    </row>
    <row r="1436" spans="1:6" x14ac:dyDescent="0.3">
      <c r="A1436" s="31"/>
      <c r="B1436" s="31"/>
      <c r="C1436" s="31"/>
      <c r="D1436" s="31"/>
      <c r="E1436" s="31"/>
      <c r="F1436" s="31"/>
    </row>
    <row r="1437" spans="1:6" x14ac:dyDescent="0.3">
      <c r="A1437" s="31"/>
      <c r="B1437" s="31"/>
      <c r="C1437" s="31"/>
      <c r="D1437" s="31"/>
      <c r="E1437" s="31"/>
      <c r="F1437" s="31"/>
    </row>
    <row r="1438" spans="1:6" x14ac:dyDescent="0.3">
      <c r="A1438" s="31"/>
      <c r="B1438" s="31"/>
      <c r="C1438" s="31"/>
      <c r="D1438" s="31"/>
      <c r="E1438" s="31"/>
      <c r="F1438" s="31"/>
    </row>
    <row r="1439" spans="1:6" x14ac:dyDescent="0.3">
      <c r="A1439" s="31"/>
      <c r="B1439" s="31"/>
      <c r="C1439" s="31"/>
      <c r="D1439" s="31"/>
      <c r="E1439" s="31"/>
      <c r="F1439" s="31"/>
    </row>
    <row r="1440" spans="1:6" x14ac:dyDescent="0.3">
      <c r="A1440" s="31"/>
      <c r="B1440" s="31"/>
      <c r="C1440" s="31"/>
      <c r="D1440" s="31"/>
      <c r="E1440" s="31"/>
      <c r="F1440" s="31"/>
    </row>
    <row r="1441" spans="1:6" x14ac:dyDescent="0.3">
      <c r="A1441" s="31"/>
      <c r="B1441" s="31"/>
      <c r="C1441" s="31"/>
      <c r="D1441" s="31"/>
      <c r="E1441" s="31"/>
      <c r="F1441" s="31"/>
    </row>
    <row r="1442" spans="1:6" x14ac:dyDescent="0.3">
      <c r="A1442" s="31"/>
      <c r="B1442" s="31"/>
      <c r="C1442" s="31"/>
      <c r="D1442" s="31"/>
      <c r="E1442" s="31"/>
      <c r="F1442" s="31"/>
    </row>
    <row r="1443" spans="1:6" x14ac:dyDescent="0.3">
      <c r="A1443" s="31"/>
      <c r="B1443" s="31"/>
      <c r="C1443" s="31"/>
      <c r="D1443" s="31"/>
      <c r="E1443" s="31"/>
      <c r="F1443" s="31"/>
    </row>
    <row r="1444" spans="1:6" x14ac:dyDescent="0.3">
      <c r="A1444" s="31"/>
      <c r="B1444" s="31"/>
      <c r="C1444" s="31"/>
      <c r="D1444" s="31"/>
      <c r="E1444" s="31"/>
      <c r="F1444" s="31"/>
    </row>
    <row r="1445" spans="1:6" x14ac:dyDescent="0.3">
      <c r="A1445" s="31"/>
      <c r="B1445" s="31"/>
      <c r="C1445" s="31"/>
      <c r="D1445" s="31"/>
      <c r="E1445" s="31"/>
      <c r="F1445" s="31"/>
    </row>
    <row r="1446" spans="1:6" x14ac:dyDescent="0.3">
      <c r="A1446" s="31"/>
      <c r="B1446" s="31"/>
      <c r="C1446" s="31"/>
      <c r="D1446" s="31"/>
      <c r="E1446" s="31"/>
      <c r="F1446" s="31"/>
    </row>
    <row r="1447" spans="1:6" x14ac:dyDescent="0.3">
      <c r="A1447" s="31"/>
      <c r="B1447" s="31"/>
      <c r="C1447" s="31"/>
      <c r="D1447" s="31"/>
      <c r="E1447" s="31"/>
      <c r="F1447" s="31"/>
    </row>
    <row r="1448" spans="1:6" x14ac:dyDescent="0.3">
      <c r="A1448" s="31"/>
      <c r="B1448" s="31"/>
      <c r="C1448" s="31"/>
      <c r="D1448" s="31"/>
      <c r="E1448" s="31"/>
      <c r="F1448" s="31"/>
    </row>
    <row r="1449" spans="1:6" x14ac:dyDescent="0.3">
      <c r="A1449" s="31"/>
      <c r="B1449" s="31"/>
      <c r="C1449" s="31"/>
      <c r="D1449" s="31"/>
      <c r="E1449" s="31"/>
      <c r="F1449" s="31"/>
    </row>
    <row r="1450" spans="1:6" x14ac:dyDescent="0.3">
      <c r="A1450" s="31"/>
      <c r="B1450" s="31"/>
      <c r="C1450" s="31"/>
      <c r="D1450" s="31"/>
      <c r="E1450" s="31"/>
      <c r="F1450" s="31"/>
    </row>
    <row r="1451" spans="1:6" x14ac:dyDescent="0.3">
      <c r="A1451" s="31"/>
      <c r="B1451" s="31"/>
      <c r="C1451" s="31"/>
      <c r="D1451" s="31"/>
      <c r="E1451" s="31"/>
      <c r="F1451" s="31"/>
    </row>
    <row r="1452" spans="1:6" x14ac:dyDescent="0.3">
      <c r="A1452" s="31"/>
      <c r="B1452" s="31"/>
      <c r="C1452" s="31"/>
      <c r="D1452" s="31"/>
      <c r="E1452" s="31"/>
      <c r="F1452" s="31"/>
    </row>
    <row r="1453" spans="1:6" x14ac:dyDescent="0.3">
      <c r="A1453" s="31"/>
      <c r="B1453" s="31"/>
      <c r="C1453" s="31"/>
      <c r="D1453" s="31"/>
      <c r="E1453" s="31"/>
      <c r="F1453" s="31"/>
    </row>
    <row r="1454" spans="1:6" x14ac:dyDescent="0.3">
      <c r="A1454" s="31"/>
      <c r="B1454" s="31"/>
      <c r="C1454" s="31"/>
      <c r="D1454" s="31"/>
      <c r="E1454" s="31"/>
      <c r="F1454" s="31"/>
    </row>
    <row r="1455" spans="1:6" x14ac:dyDescent="0.3">
      <c r="A1455" s="31"/>
      <c r="B1455" s="31"/>
      <c r="C1455" s="31"/>
      <c r="D1455" s="31"/>
      <c r="E1455" s="31"/>
      <c r="F1455" s="31"/>
    </row>
    <row r="1456" spans="1:6" x14ac:dyDescent="0.3">
      <c r="A1456" s="31"/>
      <c r="B1456" s="31"/>
      <c r="C1456" s="31"/>
      <c r="D1456" s="31"/>
      <c r="E1456" s="31"/>
      <c r="F1456" s="31"/>
    </row>
    <row r="1457" spans="1:6" x14ac:dyDescent="0.3">
      <c r="A1457" s="31"/>
      <c r="B1457" s="31"/>
      <c r="C1457" s="31"/>
      <c r="D1457" s="31"/>
      <c r="E1457" s="31"/>
      <c r="F1457" s="31"/>
    </row>
    <row r="1458" spans="1:6" x14ac:dyDescent="0.3">
      <c r="A1458" s="31"/>
      <c r="B1458" s="31"/>
      <c r="C1458" s="31"/>
      <c r="D1458" s="31"/>
      <c r="E1458" s="31"/>
      <c r="F1458" s="31"/>
    </row>
    <row r="1459" spans="1:6" x14ac:dyDescent="0.3">
      <c r="A1459" s="31"/>
      <c r="B1459" s="31"/>
      <c r="C1459" s="31"/>
      <c r="D1459" s="31"/>
      <c r="E1459" s="31"/>
      <c r="F1459" s="31"/>
    </row>
    <row r="1460" spans="1:6" x14ac:dyDescent="0.3">
      <c r="A1460" s="31"/>
      <c r="B1460" s="31"/>
      <c r="C1460" s="31"/>
      <c r="D1460" s="31"/>
      <c r="E1460" s="31"/>
      <c r="F1460" s="31"/>
    </row>
    <row r="1461" spans="1:6" x14ac:dyDescent="0.3">
      <c r="A1461" s="31"/>
      <c r="B1461" s="31"/>
      <c r="C1461" s="31"/>
      <c r="D1461" s="31"/>
      <c r="E1461" s="31"/>
      <c r="F1461" s="31"/>
    </row>
    <row r="1462" spans="1:6" x14ac:dyDescent="0.3">
      <c r="A1462" s="31"/>
      <c r="B1462" s="31"/>
      <c r="C1462" s="31"/>
      <c r="D1462" s="31"/>
      <c r="E1462" s="31"/>
      <c r="F1462" s="31"/>
    </row>
    <row r="1463" spans="1:6" x14ac:dyDescent="0.3">
      <c r="A1463" s="31"/>
      <c r="B1463" s="31"/>
      <c r="C1463" s="31"/>
      <c r="D1463" s="31"/>
      <c r="E1463" s="31"/>
      <c r="F1463" s="31"/>
    </row>
    <row r="1464" spans="1:6" x14ac:dyDescent="0.3">
      <c r="A1464" s="31"/>
      <c r="B1464" s="31"/>
      <c r="C1464" s="31"/>
      <c r="D1464" s="31"/>
      <c r="E1464" s="31"/>
      <c r="F1464" s="31"/>
    </row>
    <row r="1465" spans="1:6" x14ac:dyDescent="0.3">
      <c r="A1465" s="31"/>
      <c r="B1465" s="31"/>
      <c r="C1465" s="31"/>
      <c r="D1465" s="31"/>
      <c r="E1465" s="31"/>
      <c r="F1465" s="31"/>
    </row>
    <row r="1466" spans="1:6" x14ac:dyDescent="0.3">
      <c r="A1466" s="31"/>
      <c r="B1466" s="31"/>
      <c r="C1466" s="31"/>
      <c r="D1466" s="31"/>
      <c r="E1466" s="31"/>
      <c r="F1466" s="31"/>
    </row>
    <row r="1467" spans="1:6" x14ac:dyDescent="0.3">
      <c r="A1467" s="31"/>
      <c r="B1467" s="31"/>
      <c r="C1467" s="31"/>
      <c r="D1467" s="31"/>
      <c r="E1467" s="31"/>
      <c r="F1467" s="31"/>
    </row>
    <row r="1468" spans="1:6" x14ac:dyDescent="0.3">
      <c r="A1468" s="31"/>
      <c r="B1468" s="31"/>
      <c r="C1468" s="31"/>
      <c r="D1468" s="31"/>
      <c r="E1468" s="31"/>
      <c r="F1468" s="31"/>
    </row>
    <row r="1469" spans="1:6" x14ac:dyDescent="0.3">
      <c r="A1469" s="31"/>
      <c r="B1469" s="31"/>
      <c r="C1469" s="31"/>
      <c r="D1469" s="31"/>
      <c r="E1469" s="31"/>
      <c r="F1469" s="31"/>
    </row>
    <row r="1470" spans="1:6" x14ac:dyDescent="0.3">
      <c r="A1470" s="31"/>
      <c r="B1470" s="31"/>
      <c r="C1470" s="31"/>
      <c r="D1470" s="31"/>
      <c r="E1470" s="31"/>
      <c r="F1470" s="31"/>
    </row>
    <row r="1471" spans="1:6" x14ac:dyDescent="0.3">
      <c r="A1471" s="31"/>
      <c r="B1471" s="31"/>
      <c r="C1471" s="31"/>
      <c r="D1471" s="31"/>
      <c r="E1471" s="31"/>
      <c r="F1471" s="31"/>
    </row>
    <row r="1472" spans="1:6" x14ac:dyDescent="0.3">
      <c r="A1472" s="31"/>
      <c r="B1472" s="31"/>
      <c r="C1472" s="31"/>
      <c r="D1472" s="31"/>
      <c r="E1472" s="31"/>
      <c r="F1472" s="31"/>
    </row>
    <row r="1473" spans="1:6" x14ac:dyDescent="0.3">
      <c r="A1473" s="31"/>
      <c r="B1473" s="31"/>
      <c r="C1473" s="31"/>
      <c r="D1473" s="31"/>
      <c r="E1473" s="31"/>
      <c r="F1473" s="31"/>
    </row>
    <row r="1474" spans="1:6" x14ac:dyDescent="0.3">
      <c r="A1474" s="31"/>
      <c r="B1474" s="31"/>
      <c r="C1474" s="31"/>
      <c r="D1474" s="31"/>
      <c r="E1474" s="31"/>
      <c r="F1474" s="31"/>
    </row>
    <row r="1475" spans="1:6" x14ac:dyDescent="0.3">
      <c r="A1475" s="31"/>
      <c r="B1475" s="31"/>
      <c r="C1475" s="31"/>
      <c r="D1475" s="31"/>
      <c r="E1475" s="31"/>
      <c r="F1475" s="31"/>
    </row>
    <row r="1476" spans="1:6" x14ac:dyDescent="0.3">
      <c r="A1476" s="31"/>
      <c r="B1476" s="31"/>
      <c r="C1476" s="31"/>
      <c r="D1476" s="31"/>
      <c r="E1476" s="31"/>
      <c r="F1476" s="31"/>
    </row>
    <row r="1477" spans="1:6" x14ac:dyDescent="0.3">
      <c r="A1477" s="31"/>
      <c r="B1477" s="31"/>
      <c r="C1477" s="31"/>
      <c r="D1477" s="31"/>
      <c r="E1477" s="31"/>
      <c r="F1477" s="31"/>
    </row>
    <row r="1478" spans="1:6" x14ac:dyDescent="0.3">
      <c r="A1478" s="31"/>
      <c r="B1478" s="31"/>
      <c r="C1478" s="31"/>
      <c r="D1478" s="31"/>
      <c r="E1478" s="31"/>
      <c r="F1478" s="31"/>
    </row>
    <row r="1479" spans="1:6" x14ac:dyDescent="0.3">
      <c r="A1479" s="31"/>
      <c r="B1479" s="31"/>
      <c r="C1479" s="31"/>
      <c r="D1479" s="31"/>
      <c r="E1479" s="31"/>
      <c r="F1479" s="31"/>
    </row>
    <row r="1480" spans="1:6" x14ac:dyDescent="0.3">
      <c r="A1480" s="31"/>
      <c r="B1480" s="31"/>
      <c r="C1480" s="31"/>
      <c r="D1480" s="31"/>
      <c r="E1480" s="31"/>
      <c r="F1480" s="31"/>
    </row>
    <row r="1481" spans="1:6" x14ac:dyDescent="0.3">
      <c r="A1481" s="31"/>
      <c r="B1481" s="31"/>
      <c r="C1481" s="31"/>
      <c r="D1481" s="31"/>
      <c r="E1481" s="31"/>
      <c r="F1481" s="31"/>
    </row>
    <row r="1482" spans="1:6" x14ac:dyDescent="0.3">
      <c r="A1482" s="31"/>
      <c r="B1482" s="31"/>
      <c r="C1482" s="31"/>
      <c r="D1482" s="31"/>
      <c r="E1482" s="31"/>
      <c r="F1482" s="31"/>
    </row>
    <row r="1483" spans="1:6" x14ac:dyDescent="0.3">
      <c r="A1483" s="31"/>
      <c r="B1483" s="31"/>
      <c r="C1483" s="31"/>
      <c r="D1483" s="31"/>
      <c r="E1483" s="31"/>
      <c r="F1483" s="31"/>
    </row>
    <row r="1484" spans="1:6" x14ac:dyDescent="0.3">
      <c r="A1484" s="31"/>
      <c r="B1484" s="31"/>
      <c r="C1484" s="31"/>
      <c r="D1484" s="31"/>
      <c r="E1484" s="31"/>
      <c r="F1484" s="31"/>
    </row>
    <row r="1485" spans="1:6" x14ac:dyDescent="0.3">
      <c r="A1485" s="31"/>
      <c r="B1485" s="31"/>
      <c r="C1485" s="31"/>
      <c r="D1485" s="31"/>
      <c r="E1485" s="31"/>
      <c r="F1485" s="31"/>
    </row>
    <row r="1486" spans="1:6" x14ac:dyDescent="0.3">
      <c r="A1486" s="31"/>
      <c r="B1486" s="31"/>
      <c r="C1486" s="31"/>
      <c r="D1486" s="31"/>
      <c r="E1486" s="31"/>
      <c r="F1486" s="31"/>
    </row>
    <row r="1487" spans="1:6" x14ac:dyDescent="0.3">
      <c r="A1487" s="31"/>
      <c r="B1487" s="31"/>
      <c r="C1487" s="31"/>
      <c r="D1487" s="31"/>
      <c r="E1487" s="31"/>
      <c r="F1487" s="31"/>
    </row>
    <row r="1488" spans="1:6" x14ac:dyDescent="0.3">
      <c r="A1488" s="31"/>
      <c r="B1488" s="31"/>
      <c r="C1488" s="31"/>
      <c r="D1488" s="31"/>
      <c r="E1488" s="31"/>
      <c r="F1488" s="31"/>
    </row>
    <row r="1489" spans="1:6" x14ac:dyDescent="0.3">
      <c r="A1489" s="31"/>
      <c r="B1489" s="31"/>
      <c r="C1489" s="31"/>
      <c r="D1489" s="31"/>
      <c r="E1489" s="31"/>
      <c r="F1489" s="31"/>
    </row>
    <row r="1490" spans="1:6" x14ac:dyDescent="0.3">
      <c r="A1490" s="31"/>
      <c r="B1490" s="31"/>
      <c r="C1490" s="31"/>
      <c r="D1490" s="31"/>
      <c r="E1490" s="31"/>
      <c r="F1490" s="31"/>
    </row>
    <row r="1491" spans="1:6" x14ac:dyDescent="0.3">
      <c r="A1491" s="31"/>
      <c r="B1491" s="31"/>
      <c r="C1491" s="31"/>
      <c r="D1491" s="31"/>
      <c r="E1491" s="31"/>
      <c r="F1491" s="31"/>
    </row>
    <row r="1492" spans="1:6" x14ac:dyDescent="0.3">
      <c r="A1492" s="31"/>
      <c r="B1492" s="31"/>
      <c r="C1492" s="31"/>
      <c r="D1492" s="31"/>
      <c r="E1492" s="31"/>
      <c r="F1492" s="31"/>
    </row>
    <row r="1493" spans="1:6" x14ac:dyDescent="0.3">
      <c r="A1493" s="31"/>
      <c r="B1493" s="31"/>
      <c r="C1493" s="31"/>
      <c r="D1493" s="31"/>
      <c r="E1493" s="31"/>
      <c r="F1493" s="31"/>
    </row>
    <row r="1494" spans="1:6" x14ac:dyDescent="0.3">
      <c r="A1494" s="31"/>
      <c r="B1494" s="31"/>
      <c r="C1494" s="31"/>
      <c r="D1494" s="31"/>
      <c r="E1494" s="31"/>
      <c r="F1494" s="31"/>
    </row>
    <row r="1495" spans="1:6" x14ac:dyDescent="0.3">
      <c r="A1495" s="31"/>
      <c r="B1495" s="31"/>
      <c r="C1495" s="31"/>
      <c r="D1495" s="31"/>
      <c r="E1495" s="31"/>
      <c r="F1495" s="31"/>
    </row>
    <row r="1496" spans="1:6" x14ac:dyDescent="0.3">
      <c r="A1496" s="31"/>
      <c r="B1496" s="31"/>
      <c r="C1496" s="31"/>
      <c r="D1496" s="31"/>
      <c r="E1496" s="31"/>
      <c r="F1496" s="31"/>
    </row>
    <row r="1497" spans="1:6" x14ac:dyDescent="0.3">
      <c r="A1497" s="31"/>
      <c r="B1497" s="31"/>
      <c r="C1497" s="31"/>
      <c r="D1497" s="31"/>
      <c r="E1497" s="31"/>
      <c r="F1497" s="31"/>
    </row>
    <row r="1498" spans="1:6" x14ac:dyDescent="0.3">
      <c r="A1498" s="31"/>
      <c r="B1498" s="31"/>
      <c r="C1498" s="31"/>
      <c r="D1498" s="31"/>
      <c r="E1498" s="31"/>
      <c r="F1498" s="31"/>
    </row>
    <row r="1499" spans="1:6" x14ac:dyDescent="0.3">
      <c r="A1499" s="31"/>
      <c r="B1499" s="31"/>
      <c r="C1499" s="31"/>
      <c r="D1499" s="31"/>
      <c r="E1499" s="31"/>
      <c r="F1499" s="31"/>
    </row>
    <row r="1500" spans="1:6" x14ac:dyDescent="0.3">
      <c r="A1500" s="31"/>
      <c r="B1500" s="31"/>
      <c r="C1500" s="31"/>
      <c r="D1500" s="31"/>
      <c r="E1500" s="31"/>
      <c r="F1500" s="31"/>
    </row>
    <row r="1501" spans="1:6" x14ac:dyDescent="0.3">
      <c r="A1501" s="31"/>
      <c r="B1501" s="31"/>
      <c r="C1501" s="31"/>
      <c r="D1501" s="31"/>
      <c r="E1501" s="31"/>
      <c r="F1501" s="31"/>
    </row>
    <row r="1502" spans="1:6" x14ac:dyDescent="0.3">
      <c r="A1502" s="31"/>
      <c r="B1502" s="31"/>
      <c r="C1502" s="31"/>
      <c r="D1502" s="31"/>
      <c r="E1502" s="31"/>
      <c r="F1502" s="31"/>
    </row>
    <row r="1503" spans="1:6" x14ac:dyDescent="0.3">
      <c r="A1503" s="31"/>
      <c r="B1503" s="31"/>
      <c r="C1503" s="31"/>
      <c r="D1503" s="31"/>
      <c r="E1503" s="31"/>
      <c r="F1503" s="31"/>
    </row>
    <row r="1504" spans="1:6" x14ac:dyDescent="0.3">
      <c r="A1504" s="31"/>
      <c r="B1504" s="31"/>
      <c r="C1504" s="31"/>
      <c r="D1504" s="31"/>
      <c r="E1504" s="31"/>
      <c r="F1504" s="31"/>
    </row>
    <row r="1505" spans="1:6" x14ac:dyDescent="0.3">
      <c r="A1505" s="31"/>
      <c r="B1505" s="31"/>
      <c r="C1505" s="31"/>
      <c r="D1505" s="31"/>
      <c r="E1505" s="31"/>
      <c r="F1505" s="31"/>
    </row>
    <row r="1506" spans="1:6" x14ac:dyDescent="0.3">
      <c r="A1506" s="31"/>
      <c r="B1506" s="31"/>
      <c r="C1506" s="31"/>
      <c r="D1506" s="31"/>
      <c r="E1506" s="31"/>
      <c r="F1506" s="31"/>
    </row>
    <row r="1507" spans="1:6" x14ac:dyDescent="0.3">
      <c r="A1507" s="31"/>
      <c r="B1507" s="31"/>
      <c r="C1507" s="31"/>
      <c r="D1507" s="31"/>
      <c r="E1507" s="31"/>
      <c r="F1507" s="31"/>
    </row>
    <row r="1508" spans="1:6" x14ac:dyDescent="0.3">
      <c r="A1508" s="31"/>
      <c r="B1508" s="31"/>
      <c r="C1508" s="31"/>
      <c r="D1508" s="31"/>
      <c r="E1508" s="31"/>
      <c r="F1508" s="31"/>
    </row>
    <row r="1509" spans="1:6" x14ac:dyDescent="0.3">
      <c r="A1509" s="31"/>
      <c r="B1509" s="31"/>
      <c r="C1509" s="31"/>
      <c r="D1509" s="31"/>
      <c r="E1509" s="31"/>
      <c r="F1509" s="31"/>
    </row>
    <row r="1510" spans="1:6" x14ac:dyDescent="0.3">
      <c r="A1510" s="31"/>
      <c r="B1510" s="31"/>
      <c r="C1510" s="31"/>
      <c r="D1510" s="31"/>
      <c r="E1510" s="31"/>
      <c r="F1510" s="31"/>
    </row>
    <row r="1511" spans="1:6" x14ac:dyDescent="0.3">
      <c r="A1511" s="31"/>
      <c r="B1511" s="31"/>
      <c r="C1511" s="31"/>
      <c r="D1511" s="31"/>
      <c r="E1511" s="31"/>
      <c r="F1511" s="31"/>
    </row>
    <row r="1512" spans="1:6" x14ac:dyDescent="0.3">
      <c r="A1512" s="31"/>
      <c r="B1512" s="31"/>
      <c r="C1512" s="31"/>
      <c r="D1512" s="31"/>
      <c r="E1512" s="31"/>
      <c r="F1512" s="31"/>
    </row>
    <row r="1513" spans="1:6" x14ac:dyDescent="0.3">
      <c r="A1513" s="31"/>
      <c r="B1513" s="31"/>
      <c r="C1513" s="31"/>
      <c r="D1513" s="31"/>
      <c r="E1513" s="31"/>
      <c r="F1513" s="31"/>
    </row>
    <row r="1514" spans="1:6" x14ac:dyDescent="0.3">
      <c r="A1514" s="31"/>
      <c r="B1514" s="31"/>
      <c r="C1514" s="31"/>
      <c r="D1514" s="31"/>
      <c r="E1514" s="31"/>
      <c r="F1514" s="31"/>
    </row>
    <row r="1515" spans="1:6" x14ac:dyDescent="0.3">
      <c r="A1515" s="31"/>
      <c r="B1515" s="31"/>
      <c r="C1515" s="31"/>
      <c r="D1515" s="31"/>
      <c r="E1515" s="31"/>
      <c r="F1515" s="31"/>
    </row>
    <row r="1516" spans="1:6" x14ac:dyDescent="0.3">
      <c r="A1516" s="31"/>
      <c r="B1516" s="31"/>
      <c r="C1516" s="31"/>
      <c r="D1516" s="31"/>
      <c r="E1516" s="31"/>
      <c r="F1516" s="31"/>
    </row>
    <row r="1517" spans="1:6" x14ac:dyDescent="0.3">
      <c r="A1517" s="31"/>
      <c r="B1517" s="31"/>
      <c r="C1517" s="31"/>
      <c r="D1517" s="31"/>
      <c r="E1517" s="31"/>
      <c r="F1517" s="31"/>
    </row>
    <row r="1518" spans="1:6" x14ac:dyDescent="0.3">
      <c r="A1518" s="31"/>
      <c r="B1518" s="31"/>
      <c r="C1518" s="31"/>
      <c r="D1518" s="31"/>
      <c r="E1518" s="31"/>
      <c r="F1518" s="31"/>
    </row>
    <row r="1519" spans="1:6" x14ac:dyDescent="0.3">
      <c r="A1519" s="31"/>
      <c r="B1519" s="31"/>
      <c r="C1519" s="31"/>
      <c r="D1519" s="31"/>
      <c r="E1519" s="31"/>
      <c r="F1519" s="31"/>
    </row>
    <row r="1520" spans="1:6" x14ac:dyDescent="0.3">
      <c r="A1520" s="31"/>
      <c r="B1520" s="31"/>
      <c r="C1520" s="31"/>
      <c r="D1520" s="31"/>
      <c r="E1520" s="31"/>
      <c r="F1520" s="31"/>
    </row>
    <row r="1521" spans="1:6" x14ac:dyDescent="0.3">
      <c r="A1521" s="31"/>
      <c r="B1521" s="31"/>
      <c r="C1521" s="31"/>
      <c r="D1521" s="31"/>
      <c r="E1521" s="31"/>
      <c r="F1521" s="31"/>
    </row>
    <row r="1522" spans="1:6" x14ac:dyDescent="0.3">
      <c r="A1522" s="31"/>
      <c r="B1522" s="31"/>
      <c r="C1522" s="31"/>
      <c r="D1522" s="31"/>
      <c r="E1522" s="31"/>
      <c r="F1522" s="31"/>
    </row>
    <row r="1523" spans="1:6" x14ac:dyDescent="0.3">
      <c r="A1523" s="31"/>
      <c r="B1523" s="31"/>
      <c r="C1523" s="31"/>
      <c r="D1523" s="31"/>
      <c r="E1523" s="31"/>
      <c r="F1523" s="31"/>
    </row>
    <row r="1524" spans="1:6" x14ac:dyDescent="0.3">
      <c r="A1524" s="31"/>
      <c r="B1524" s="31"/>
      <c r="C1524" s="31"/>
      <c r="D1524" s="31"/>
      <c r="E1524" s="31"/>
      <c r="F1524" s="31"/>
    </row>
    <row r="1525" spans="1:6" x14ac:dyDescent="0.3">
      <c r="A1525" s="31"/>
      <c r="B1525" s="31"/>
      <c r="C1525" s="31"/>
      <c r="D1525" s="31"/>
      <c r="E1525" s="31"/>
      <c r="F1525" s="31"/>
    </row>
    <row r="1526" spans="1:6" x14ac:dyDescent="0.3">
      <c r="A1526" s="31"/>
      <c r="B1526" s="31"/>
      <c r="C1526" s="31"/>
      <c r="D1526" s="31"/>
      <c r="E1526" s="31"/>
      <c r="F1526" s="31"/>
    </row>
    <row r="1527" spans="1:6" x14ac:dyDescent="0.3">
      <c r="A1527" s="31"/>
      <c r="B1527" s="31"/>
      <c r="C1527" s="31"/>
      <c r="D1527" s="31"/>
      <c r="E1527" s="31"/>
      <c r="F1527" s="31"/>
    </row>
    <row r="1528" spans="1:6" x14ac:dyDescent="0.3">
      <c r="A1528" s="31"/>
      <c r="B1528" s="31"/>
      <c r="C1528" s="31"/>
      <c r="D1528" s="31"/>
      <c r="E1528" s="31"/>
      <c r="F1528" s="31"/>
    </row>
    <row r="1529" spans="1:6" x14ac:dyDescent="0.3">
      <c r="A1529" s="31"/>
      <c r="B1529" s="31"/>
      <c r="C1529" s="31"/>
      <c r="D1529" s="31"/>
      <c r="E1529" s="31"/>
      <c r="F1529" s="31"/>
    </row>
    <row r="1530" spans="1:6" x14ac:dyDescent="0.3">
      <c r="A1530" s="31"/>
      <c r="B1530" s="31"/>
      <c r="C1530" s="31"/>
      <c r="D1530" s="31"/>
      <c r="E1530" s="31"/>
      <c r="F1530" s="31"/>
    </row>
    <row r="1531" spans="1:6" x14ac:dyDescent="0.3">
      <c r="A1531" s="31"/>
      <c r="B1531" s="31"/>
      <c r="C1531" s="31"/>
      <c r="D1531" s="31"/>
      <c r="E1531" s="31"/>
      <c r="F1531" s="31"/>
    </row>
    <row r="1532" spans="1:6" x14ac:dyDescent="0.3">
      <c r="A1532" s="31"/>
      <c r="B1532" s="31"/>
      <c r="C1532" s="31"/>
      <c r="D1532" s="31"/>
      <c r="E1532" s="31"/>
      <c r="F1532" s="31"/>
    </row>
    <row r="1533" spans="1:6" x14ac:dyDescent="0.3">
      <c r="A1533" s="31"/>
      <c r="B1533" s="31"/>
      <c r="C1533" s="31"/>
      <c r="D1533" s="31"/>
      <c r="E1533" s="31"/>
      <c r="F1533" s="31"/>
    </row>
    <row r="1534" spans="1:6" x14ac:dyDescent="0.3">
      <c r="A1534" s="31"/>
      <c r="B1534" s="31"/>
      <c r="C1534" s="31"/>
      <c r="D1534" s="31"/>
      <c r="E1534" s="31"/>
      <c r="F1534" s="31"/>
    </row>
    <row r="1535" spans="1:6" x14ac:dyDescent="0.3">
      <c r="A1535" s="31"/>
      <c r="B1535" s="31"/>
      <c r="C1535" s="31"/>
      <c r="D1535" s="31"/>
      <c r="E1535" s="31"/>
      <c r="F1535" s="31"/>
    </row>
    <row r="1536" spans="1:6" x14ac:dyDescent="0.3">
      <c r="A1536" s="31"/>
      <c r="B1536" s="31"/>
      <c r="C1536" s="31"/>
      <c r="D1536" s="31"/>
      <c r="E1536" s="31"/>
      <c r="F1536" s="31"/>
    </row>
    <row r="1537" spans="1:6" x14ac:dyDescent="0.3">
      <c r="A1537" s="31"/>
      <c r="B1537" s="31"/>
      <c r="C1537" s="31"/>
      <c r="D1537" s="31"/>
      <c r="E1537" s="31"/>
      <c r="F1537" s="31"/>
    </row>
    <row r="1538" spans="1:6" x14ac:dyDescent="0.3">
      <c r="A1538" s="31"/>
      <c r="B1538" s="31"/>
      <c r="C1538" s="31"/>
      <c r="D1538" s="31"/>
      <c r="E1538" s="31"/>
      <c r="F1538" s="31"/>
    </row>
    <row r="1539" spans="1:6" x14ac:dyDescent="0.3">
      <c r="A1539" s="31"/>
      <c r="B1539" s="31"/>
      <c r="C1539" s="31"/>
      <c r="D1539" s="31"/>
      <c r="E1539" s="31"/>
      <c r="F1539" s="31"/>
    </row>
    <row r="1540" spans="1:6" x14ac:dyDescent="0.3">
      <c r="A1540" s="31"/>
      <c r="B1540" s="31"/>
      <c r="C1540" s="31"/>
      <c r="D1540" s="31"/>
      <c r="E1540" s="31"/>
      <c r="F1540" s="31"/>
    </row>
    <row r="1541" spans="1:6" x14ac:dyDescent="0.3">
      <c r="A1541" s="31"/>
      <c r="B1541" s="31"/>
      <c r="C1541" s="31"/>
      <c r="D1541" s="31"/>
      <c r="E1541" s="31"/>
      <c r="F1541" s="31"/>
    </row>
    <row r="1542" spans="1:6" x14ac:dyDescent="0.3">
      <c r="A1542" s="31"/>
      <c r="B1542" s="31"/>
      <c r="C1542" s="31"/>
      <c r="D1542" s="31"/>
      <c r="E1542" s="31"/>
      <c r="F1542" s="31"/>
    </row>
    <row r="1543" spans="1:6" x14ac:dyDescent="0.3">
      <c r="A1543" s="31"/>
      <c r="B1543" s="31"/>
      <c r="C1543" s="31"/>
      <c r="D1543" s="31"/>
      <c r="E1543" s="31"/>
      <c r="F1543" s="31"/>
    </row>
    <row r="1544" spans="1:6" x14ac:dyDescent="0.3">
      <c r="A1544" s="31"/>
      <c r="B1544" s="31"/>
      <c r="C1544" s="31"/>
      <c r="D1544" s="31"/>
      <c r="E1544" s="31"/>
      <c r="F1544" s="31"/>
    </row>
    <row r="1545" spans="1:6" x14ac:dyDescent="0.3">
      <c r="A1545" s="31"/>
      <c r="B1545" s="31"/>
      <c r="C1545" s="31"/>
      <c r="D1545" s="31"/>
      <c r="E1545" s="31"/>
      <c r="F1545" s="31"/>
    </row>
    <row r="1546" spans="1:6" x14ac:dyDescent="0.3">
      <c r="A1546" s="31"/>
      <c r="B1546" s="31"/>
      <c r="C1546" s="31"/>
      <c r="D1546" s="31"/>
      <c r="E1546" s="31"/>
      <c r="F1546" s="31"/>
    </row>
    <row r="1547" spans="1:6" x14ac:dyDescent="0.3">
      <c r="A1547" s="31"/>
      <c r="B1547" s="31"/>
      <c r="C1547" s="31"/>
      <c r="D1547" s="31"/>
      <c r="E1547" s="31"/>
      <c r="F1547" s="31"/>
    </row>
    <row r="1548" spans="1:6" x14ac:dyDescent="0.3">
      <c r="A1548" s="31"/>
      <c r="B1548" s="31"/>
      <c r="C1548" s="31"/>
      <c r="D1548" s="31"/>
      <c r="E1548" s="31"/>
      <c r="F1548" s="31"/>
    </row>
    <row r="1549" spans="1:6" x14ac:dyDescent="0.3">
      <c r="A1549" s="31"/>
      <c r="B1549" s="31"/>
      <c r="C1549" s="31"/>
      <c r="D1549" s="31"/>
      <c r="E1549" s="31"/>
      <c r="F1549" s="31"/>
    </row>
    <row r="1550" spans="1:6" x14ac:dyDescent="0.3">
      <c r="A1550" s="31"/>
      <c r="B1550" s="31"/>
      <c r="C1550" s="31"/>
      <c r="D1550" s="31"/>
      <c r="E1550" s="31"/>
      <c r="F1550" s="31"/>
    </row>
    <row r="1551" spans="1:6" x14ac:dyDescent="0.3">
      <c r="A1551" s="31"/>
      <c r="B1551" s="31"/>
      <c r="C1551" s="31"/>
      <c r="D1551" s="31"/>
      <c r="E1551" s="31"/>
      <c r="F1551" s="31"/>
    </row>
    <row r="1552" spans="1:6" x14ac:dyDescent="0.3">
      <c r="A1552" s="31"/>
      <c r="B1552" s="31"/>
      <c r="C1552" s="31"/>
      <c r="D1552" s="31"/>
      <c r="E1552" s="31"/>
      <c r="F1552" s="31"/>
    </row>
    <row r="1553" spans="1:6" x14ac:dyDescent="0.3">
      <c r="A1553" s="31"/>
      <c r="B1553" s="31"/>
      <c r="C1553" s="31"/>
      <c r="D1553" s="31"/>
      <c r="E1553" s="31"/>
      <c r="F1553" s="31"/>
    </row>
    <row r="1554" spans="1:6" x14ac:dyDescent="0.3">
      <c r="A1554" s="31"/>
      <c r="B1554" s="31"/>
      <c r="C1554" s="31"/>
      <c r="D1554" s="31"/>
      <c r="E1554" s="31"/>
      <c r="F1554" s="31"/>
    </row>
    <row r="1555" spans="1:6" x14ac:dyDescent="0.3">
      <c r="A1555" s="31"/>
      <c r="B1555" s="31"/>
      <c r="C1555" s="31"/>
      <c r="D1555" s="31"/>
      <c r="E1555" s="31"/>
      <c r="F1555" s="31"/>
    </row>
    <row r="1556" spans="1:6" x14ac:dyDescent="0.3">
      <c r="A1556" s="31"/>
      <c r="B1556" s="31"/>
      <c r="C1556" s="31"/>
      <c r="D1556" s="31"/>
      <c r="E1556" s="31"/>
      <c r="F1556" s="31"/>
    </row>
    <row r="1557" spans="1:6" x14ac:dyDescent="0.3">
      <c r="A1557" s="31"/>
      <c r="B1557" s="31"/>
      <c r="C1557" s="31"/>
      <c r="D1557" s="31"/>
      <c r="E1557" s="31"/>
      <c r="F1557" s="31"/>
    </row>
    <row r="1558" spans="1:6" x14ac:dyDescent="0.3">
      <c r="A1558" s="31"/>
      <c r="B1558" s="31"/>
      <c r="C1558" s="31"/>
      <c r="D1558" s="31"/>
      <c r="E1558" s="31"/>
      <c r="F1558" s="31"/>
    </row>
    <row r="1559" spans="1:6" x14ac:dyDescent="0.3">
      <c r="A1559" s="31"/>
      <c r="B1559" s="31"/>
      <c r="C1559" s="31"/>
      <c r="D1559" s="31"/>
      <c r="E1559" s="31"/>
      <c r="F1559" s="31"/>
    </row>
    <row r="1560" spans="1:6" x14ac:dyDescent="0.3">
      <c r="A1560" s="31"/>
      <c r="B1560" s="31"/>
      <c r="C1560" s="31"/>
      <c r="D1560" s="31"/>
      <c r="E1560" s="31"/>
      <c r="F1560" s="31"/>
    </row>
    <row r="1561" spans="1:6" x14ac:dyDescent="0.3">
      <c r="A1561" s="31"/>
      <c r="B1561" s="31"/>
      <c r="C1561" s="31"/>
      <c r="D1561" s="31"/>
      <c r="E1561" s="31"/>
      <c r="F1561" s="31"/>
    </row>
    <row r="1562" spans="1:6" x14ac:dyDescent="0.3">
      <c r="A1562" s="31"/>
      <c r="B1562" s="31"/>
      <c r="C1562" s="31"/>
      <c r="D1562" s="31"/>
      <c r="E1562" s="31"/>
      <c r="F1562" s="31"/>
    </row>
    <row r="1563" spans="1:6" x14ac:dyDescent="0.3">
      <c r="A1563" s="31"/>
      <c r="B1563" s="31"/>
      <c r="C1563" s="31"/>
      <c r="D1563" s="31"/>
      <c r="E1563" s="31"/>
      <c r="F1563" s="31"/>
    </row>
    <row r="1564" spans="1:6" x14ac:dyDescent="0.3">
      <c r="A1564" s="31"/>
      <c r="B1564" s="31"/>
      <c r="C1564" s="31"/>
      <c r="D1564" s="31"/>
      <c r="E1564" s="31"/>
      <c r="F1564" s="31"/>
    </row>
    <row r="1565" spans="1:6" x14ac:dyDescent="0.3">
      <c r="A1565" s="31"/>
      <c r="B1565" s="31"/>
      <c r="C1565" s="31"/>
      <c r="D1565" s="31"/>
      <c r="E1565" s="31"/>
      <c r="F1565" s="31"/>
    </row>
    <row r="1566" spans="1:6" x14ac:dyDescent="0.3">
      <c r="A1566" s="31"/>
      <c r="B1566" s="31"/>
      <c r="C1566" s="31"/>
      <c r="D1566" s="31"/>
      <c r="E1566" s="31"/>
      <c r="F1566" s="31"/>
    </row>
    <row r="1567" spans="1:6" x14ac:dyDescent="0.3">
      <c r="A1567" s="31"/>
      <c r="B1567" s="31"/>
      <c r="C1567" s="31"/>
      <c r="D1567" s="31"/>
      <c r="E1567" s="31"/>
      <c r="F1567" s="31"/>
    </row>
    <row r="1568" spans="1:6" x14ac:dyDescent="0.3">
      <c r="A1568" s="31"/>
      <c r="B1568" s="31"/>
      <c r="C1568" s="31"/>
      <c r="D1568" s="31"/>
      <c r="E1568" s="31"/>
      <c r="F1568" s="31"/>
    </row>
    <row r="1569" spans="1:6" x14ac:dyDescent="0.3">
      <c r="A1569" s="31"/>
      <c r="B1569" s="31"/>
      <c r="C1569" s="31"/>
      <c r="D1569" s="31"/>
      <c r="E1569" s="31"/>
      <c r="F1569" s="31"/>
    </row>
    <row r="1570" spans="1:6" x14ac:dyDescent="0.3">
      <c r="A1570" s="31"/>
      <c r="B1570" s="31"/>
      <c r="C1570" s="31"/>
      <c r="D1570" s="31"/>
      <c r="E1570" s="31"/>
      <c r="F1570" s="31"/>
    </row>
    <row r="1571" spans="1:6" x14ac:dyDescent="0.3">
      <c r="A1571" s="31"/>
      <c r="B1571" s="31"/>
      <c r="C1571" s="31"/>
      <c r="D1571" s="31"/>
      <c r="E1571" s="31"/>
      <c r="F1571" s="31"/>
    </row>
    <row r="1572" spans="1:6" x14ac:dyDescent="0.3">
      <c r="A1572" s="31"/>
      <c r="B1572" s="31"/>
      <c r="C1572" s="31"/>
      <c r="D1572" s="31"/>
      <c r="E1572" s="31"/>
      <c r="F1572" s="31"/>
    </row>
    <row r="1573" spans="1:6" x14ac:dyDescent="0.3">
      <c r="A1573" s="31"/>
      <c r="B1573" s="31"/>
      <c r="C1573" s="31"/>
      <c r="D1573" s="31"/>
      <c r="E1573" s="31"/>
      <c r="F1573" s="31"/>
    </row>
    <row r="1574" spans="1:6" x14ac:dyDescent="0.3">
      <c r="A1574" s="31"/>
      <c r="B1574" s="31"/>
      <c r="C1574" s="31"/>
      <c r="D1574" s="31"/>
      <c r="E1574" s="31"/>
      <c r="F1574" s="31"/>
    </row>
    <row r="1575" spans="1:6" x14ac:dyDescent="0.3">
      <c r="A1575" s="31"/>
      <c r="B1575" s="31"/>
      <c r="C1575" s="31"/>
      <c r="D1575" s="31"/>
      <c r="E1575" s="31"/>
      <c r="F1575" s="31"/>
    </row>
    <row r="1576" spans="1:6" x14ac:dyDescent="0.3">
      <c r="A1576" s="31"/>
      <c r="B1576" s="31"/>
      <c r="C1576" s="31"/>
      <c r="D1576" s="31"/>
      <c r="E1576" s="31"/>
      <c r="F1576" s="31"/>
    </row>
    <row r="1577" spans="1:6" x14ac:dyDescent="0.3">
      <c r="A1577" s="31"/>
      <c r="B1577" s="31"/>
      <c r="C1577" s="31"/>
      <c r="D1577" s="31"/>
      <c r="E1577" s="31"/>
      <c r="F1577" s="31"/>
    </row>
    <row r="1578" spans="1:6" x14ac:dyDescent="0.3">
      <c r="A1578" s="31"/>
      <c r="B1578" s="31"/>
      <c r="C1578" s="31"/>
      <c r="D1578" s="31"/>
      <c r="E1578" s="31"/>
      <c r="F1578" s="31"/>
    </row>
    <row r="1579" spans="1:6" x14ac:dyDescent="0.3">
      <c r="A1579" s="31"/>
      <c r="B1579" s="31"/>
      <c r="C1579" s="31"/>
      <c r="D1579" s="31"/>
      <c r="E1579" s="31"/>
      <c r="F1579" s="31"/>
    </row>
    <row r="1580" spans="1:6" x14ac:dyDescent="0.3">
      <c r="A1580" s="31"/>
      <c r="B1580" s="31"/>
      <c r="C1580" s="31"/>
      <c r="D1580" s="31"/>
      <c r="E1580" s="31"/>
      <c r="F1580" s="31"/>
    </row>
    <row r="1581" spans="1:6" x14ac:dyDescent="0.3">
      <c r="A1581" s="31"/>
      <c r="B1581" s="31"/>
      <c r="C1581" s="31"/>
      <c r="D1581" s="31"/>
      <c r="E1581" s="31"/>
      <c r="F1581" s="31"/>
    </row>
    <row r="1582" spans="1:6" x14ac:dyDescent="0.3">
      <c r="A1582" s="31"/>
      <c r="B1582" s="31"/>
      <c r="C1582" s="31"/>
      <c r="D1582" s="31"/>
      <c r="E1582" s="31"/>
      <c r="F1582" s="31"/>
    </row>
    <row r="1583" spans="1:6" x14ac:dyDescent="0.3">
      <c r="A1583" s="31"/>
      <c r="B1583" s="31"/>
      <c r="C1583" s="31"/>
      <c r="D1583" s="31"/>
      <c r="E1583" s="31"/>
      <c r="F1583" s="31"/>
    </row>
    <row r="1584" spans="1:6" x14ac:dyDescent="0.3">
      <c r="A1584" s="31"/>
      <c r="B1584" s="31"/>
      <c r="C1584" s="31"/>
      <c r="D1584" s="31"/>
      <c r="E1584" s="31"/>
      <c r="F1584" s="31"/>
    </row>
    <row r="1585" spans="1:6" x14ac:dyDescent="0.3">
      <c r="A1585" s="31"/>
      <c r="B1585" s="31"/>
      <c r="C1585" s="31"/>
      <c r="D1585" s="31"/>
      <c r="E1585" s="31"/>
      <c r="F1585" s="31"/>
    </row>
    <row r="1586" spans="1:6" x14ac:dyDescent="0.3">
      <c r="A1586" s="31"/>
      <c r="B1586" s="31"/>
      <c r="C1586" s="31"/>
      <c r="D1586" s="31"/>
      <c r="E1586" s="31"/>
      <c r="F1586" s="31"/>
    </row>
    <row r="1587" spans="1:6" x14ac:dyDescent="0.3">
      <c r="A1587" s="31"/>
      <c r="B1587" s="31"/>
      <c r="C1587" s="31"/>
      <c r="D1587" s="31"/>
      <c r="E1587" s="31"/>
      <c r="F1587" s="31"/>
    </row>
    <row r="1588" spans="1:6" x14ac:dyDescent="0.3">
      <c r="A1588" s="31"/>
      <c r="B1588" s="31"/>
      <c r="C1588" s="31"/>
      <c r="D1588" s="31"/>
      <c r="E1588" s="31"/>
      <c r="F1588" s="31"/>
    </row>
    <row r="1589" spans="1:6" x14ac:dyDescent="0.3">
      <c r="A1589" s="31"/>
      <c r="B1589" s="31"/>
      <c r="C1589" s="31"/>
      <c r="D1589" s="31"/>
      <c r="E1589" s="31"/>
      <c r="F1589" s="31"/>
    </row>
    <row r="1590" spans="1:6" x14ac:dyDescent="0.3">
      <c r="A1590" s="31"/>
      <c r="B1590" s="31"/>
      <c r="C1590" s="31"/>
      <c r="D1590" s="31"/>
      <c r="E1590" s="31"/>
      <c r="F1590" s="31"/>
    </row>
    <row r="1591" spans="1:6" x14ac:dyDescent="0.3">
      <c r="A1591" s="31"/>
      <c r="B1591" s="31"/>
      <c r="C1591" s="31"/>
      <c r="D1591" s="31"/>
      <c r="E1591" s="31"/>
      <c r="F1591" s="31"/>
    </row>
    <row r="1592" spans="1:6" x14ac:dyDescent="0.3">
      <c r="A1592" s="31"/>
      <c r="B1592" s="31"/>
      <c r="C1592" s="31"/>
      <c r="D1592" s="31"/>
      <c r="E1592" s="31"/>
      <c r="F1592" s="31"/>
    </row>
    <row r="1593" spans="1:6" x14ac:dyDescent="0.3">
      <c r="A1593" s="31"/>
      <c r="B1593" s="31"/>
      <c r="C1593" s="31"/>
      <c r="D1593" s="31"/>
      <c r="E1593" s="31"/>
      <c r="F1593" s="31"/>
    </row>
    <row r="1594" spans="1:6" x14ac:dyDescent="0.3">
      <c r="A1594" s="31"/>
      <c r="B1594" s="31"/>
      <c r="C1594" s="31"/>
      <c r="D1594" s="31"/>
      <c r="E1594" s="31"/>
      <c r="F1594" s="31"/>
    </row>
    <row r="1595" spans="1:6" x14ac:dyDescent="0.3">
      <c r="A1595" s="31"/>
      <c r="B1595" s="31"/>
      <c r="C1595" s="31"/>
      <c r="D1595" s="31"/>
      <c r="E1595" s="31"/>
      <c r="F1595" s="31"/>
    </row>
    <row r="1596" spans="1:6" x14ac:dyDescent="0.3">
      <c r="A1596" s="31"/>
      <c r="B1596" s="31"/>
      <c r="C1596" s="31"/>
      <c r="D1596" s="31"/>
      <c r="E1596" s="31"/>
      <c r="F1596" s="31"/>
    </row>
    <row r="1597" spans="1:6" x14ac:dyDescent="0.3">
      <c r="A1597" s="31"/>
      <c r="B1597" s="31"/>
      <c r="C1597" s="31"/>
      <c r="D1597" s="31"/>
      <c r="E1597" s="31"/>
      <c r="F1597" s="31"/>
    </row>
    <row r="1598" spans="1:6" x14ac:dyDescent="0.3">
      <c r="A1598" s="31"/>
      <c r="B1598" s="31"/>
      <c r="C1598" s="31"/>
      <c r="D1598" s="31"/>
      <c r="E1598" s="31"/>
      <c r="F1598" s="31"/>
    </row>
    <row r="1599" spans="1:6" x14ac:dyDescent="0.3">
      <c r="A1599" s="31"/>
      <c r="B1599" s="31"/>
      <c r="C1599" s="31"/>
      <c r="D1599" s="31"/>
      <c r="E1599" s="31"/>
      <c r="F1599" s="31"/>
    </row>
    <row r="1600" spans="1:6" x14ac:dyDescent="0.3">
      <c r="A1600" s="31"/>
      <c r="B1600" s="31"/>
      <c r="C1600" s="31"/>
      <c r="D1600" s="31"/>
      <c r="E1600" s="31"/>
      <c r="F1600" s="31"/>
    </row>
    <row r="1601" spans="1:6" x14ac:dyDescent="0.3">
      <c r="A1601" s="31"/>
      <c r="B1601" s="31"/>
      <c r="C1601" s="31"/>
      <c r="D1601" s="31"/>
      <c r="E1601" s="31"/>
      <c r="F1601" s="31"/>
    </row>
    <row r="1602" spans="1:6" x14ac:dyDescent="0.3">
      <c r="A1602" s="31"/>
      <c r="B1602" s="31"/>
      <c r="C1602" s="31"/>
      <c r="D1602" s="31"/>
      <c r="E1602" s="31"/>
      <c r="F1602" s="31"/>
    </row>
    <row r="1603" spans="1:6" x14ac:dyDescent="0.3">
      <c r="A1603" s="31"/>
      <c r="B1603" s="31"/>
      <c r="C1603" s="31"/>
      <c r="D1603" s="31"/>
      <c r="E1603" s="31"/>
      <c r="F1603" s="31"/>
    </row>
    <row r="1604" spans="1:6" x14ac:dyDescent="0.3">
      <c r="A1604" s="31"/>
      <c r="B1604" s="31"/>
      <c r="C1604" s="31"/>
      <c r="D1604" s="31"/>
      <c r="E1604" s="31"/>
      <c r="F1604" s="31"/>
    </row>
    <row r="1605" spans="1:6" x14ac:dyDescent="0.3">
      <c r="A1605" s="31"/>
      <c r="B1605" s="31"/>
      <c r="C1605" s="31"/>
      <c r="D1605" s="31"/>
      <c r="E1605" s="31"/>
      <c r="F1605" s="31"/>
    </row>
    <row r="1606" spans="1:6" x14ac:dyDescent="0.3">
      <c r="A1606" s="31"/>
      <c r="B1606" s="31"/>
      <c r="C1606" s="31"/>
      <c r="D1606" s="31"/>
      <c r="E1606" s="31"/>
      <c r="F1606" s="31"/>
    </row>
    <row r="1607" spans="1:6" x14ac:dyDescent="0.3">
      <c r="A1607" s="31"/>
      <c r="B1607" s="31"/>
      <c r="C1607" s="31"/>
      <c r="D1607" s="31"/>
      <c r="E1607" s="31"/>
      <c r="F1607" s="31"/>
    </row>
    <row r="1608" spans="1:6" x14ac:dyDescent="0.3">
      <c r="A1608" s="31"/>
      <c r="B1608" s="31"/>
      <c r="C1608" s="31"/>
      <c r="D1608" s="31"/>
      <c r="E1608" s="31"/>
      <c r="F1608" s="31"/>
    </row>
    <row r="1609" spans="1:6" x14ac:dyDescent="0.3">
      <c r="A1609" s="31"/>
      <c r="B1609" s="31"/>
      <c r="C1609" s="31"/>
      <c r="D1609" s="31"/>
      <c r="E1609" s="31"/>
      <c r="F1609" s="31"/>
    </row>
    <row r="1610" spans="1:6" x14ac:dyDescent="0.3">
      <c r="A1610" s="31"/>
      <c r="B1610" s="31"/>
      <c r="C1610" s="31"/>
      <c r="D1610" s="31"/>
      <c r="E1610" s="31"/>
      <c r="F1610" s="31"/>
    </row>
    <row r="1611" spans="1:6" x14ac:dyDescent="0.3">
      <c r="A1611" s="31"/>
      <c r="B1611" s="31"/>
      <c r="C1611" s="31"/>
      <c r="D1611" s="31"/>
      <c r="E1611" s="31"/>
      <c r="F1611" s="31"/>
    </row>
    <row r="1612" spans="1:6" x14ac:dyDescent="0.3">
      <c r="A1612" s="31"/>
      <c r="B1612" s="31"/>
      <c r="C1612" s="31"/>
      <c r="D1612" s="31"/>
      <c r="E1612" s="31"/>
      <c r="F1612" s="31"/>
    </row>
    <row r="1613" spans="1:6" x14ac:dyDescent="0.3">
      <c r="A1613" s="31"/>
      <c r="B1613" s="31"/>
      <c r="C1613" s="31"/>
      <c r="D1613" s="31"/>
      <c r="E1613" s="31"/>
      <c r="F1613" s="31"/>
    </row>
    <row r="1614" spans="1:6" x14ac:dyDescent="0.3">
      <c r="A1614" s="31"/>
      <c r="B1614" s="31"/>
      <c r="C1614" s="31"/>
      <c r="D1614" s="31"/>
      <c r="E1614" s="31"/>
      <c r="F1614" s="31"/>
    </row>
    <row r="1615" spans="1:6" x14ac:dyDescent="0.3">
      <c r="A1615" s="31"/>
      <c r="B1615" s="31"/>
      <c r="C1615" s="31"/>
      <c r="D1615" s="31"/>
      <c r="E1615" s="31"/>
      <c r="F1615" s="31"/>
    </row>
    <row r="1616" spans="1:6" x14ac:dyDescent="0.3">
      <c r="A1616" s="31"/>
      <c r="B1616" s="31"/>
      <c r="C1616" s="31"/>
      <c r="D1616" s="31"/>
      <c r="E1616" s="31"/>
      <c r="F1616" s="31"/>
    </row>
    <row r="1617" spans="1:6" x14ac:dyDescent="0.3">
      <c r="A1617" s="31"/>
      <c r="B1617" s="31"/>
      <c r="C1617" s="31"/>
      <c r="D1617" s="31"/>
      <c r="E1617" s="31"/>
      <c r="F1617" s="31"/>
    </row>
    <row r="1618" spans="1:6" x14ac:dyDescent="0.3">
      <c r="A1618" s="31"/>
      <c r="B1618" s="31"/>
      <c r="C1618" s="31"/>
      <c r="D1618" s="31"/>
      <c r="E1618" s="31"/>
      <c r="F1618" s="31"/>
    </row>
    <row r="1619" spans="1:6" x14ac:dyDescent="0.3">
      <c r="A1619" s="31"/>
      <c r="B1619" s="31"/>
      <c r="C1619" s="31"/>
      <c r="D1619" s="31"/>
      <c r="E1619" s="31"/>
      <c r="F1619" s="31"/>
    </row>
    <row r="1620" spans="1:6" x14ac:dyDescent="0.3">
      <c r="A1620" s="31"/>
      <c r="B1620" s="31"/>
      <c r="C1620" s="31"/>
      <c r="D1620" s="31"/>
      <c r="E1620" s="31"/>
      <c r="F1620" s="31"/>
    </row>
    <row r="1621" spans="1:6" x14ac:dyDescent="0.3">
      <c r="A1621" s="31"/>
      <c r="B1621" s="31"/>
      <c r="C1621" s="31"/>
      <c r="D1621" s="31"/>
      <c r="E1621" s="31"/>
      <c r="F1621" s="31"/>
    </row>
    <row r="1622" spans="1:6" x14ac:dyDescent="0.3">
      <c r="A1622" s="31"/>
      <c r="B1622" s="31"/>
      <c r="C1622" s="31"/>
      <c r="D1622" s="31"/>
      <c r="E1622" s="31"/>
      <c r="F1622" s="31"/>
    </row>
    <row r="1623" spans="1:6" x14ac:dyDescent="0.3">
      <c r="A1623" s="31"/>
      <c r="B1623" s="31"/>
      <c r="C1623" s="31"/>
      <c r="D1623" s="31"/>
      <c r="E1623" s="31"/>
      <c r="F1623" s="31"/>
    </row>
    <row r="1624" spans="1:6" x14ac:dyDescent="0.3">
      <c r="A1624" s="31"/>
      <c r="B1624" s="31"/>
      <c r="C1624" s="31"/>
      <c r="D1624" s="31"/>
      <c r="E1624" s="31"/>
      <c r="F1624" s="31"/>
    </row>
    <row r="1625" spans="1:6" x14ac:dyDescent="0.3">
      <c r="A1625" s="31"/>
      <c r="B1625" s="31"/>
      <c r="C1625" s="31"/>
      <c r="D1625" s="31"/>
      <c r="E1625" s="31"/>
      <c r="F1625" s="31"/>
    </row>
    <row r="1626" spans="1:6" x14ac:dyDescent="0.3">
      <c r="A1626" s="31"/>
      <c r="B1626" s="31"/>
      <c r="C1626" s="31"/>
      <c r="D1626" s="31"/>
      <c r="E1626" s="31"/>
      <c r="F1626" s="31"/>
    </row>
    <row r="1627" spans="1:6" x14ac:dyDescent="0.3">
      <c r="A1627" s="31"/>
      <c r="B1627" s="31"/>
      <c r="C1627" s="31"/>
      <c r="D1627" s="31"/>
      <c r="E1627" s="31"/>
      <c r="F1627" s="31"/>
    </row>
    <row r="1628" spans="1:6" x14ac:dyDescent="0.3">
      <c r="A1628" s="31"/>
      <c r="B1628" s="31"/>
      <c r="C1628" s="31"/>
      <c r="D1628" s="31"/>
      <c r="E1628" s="31"/>
      <c r="F1628" s="31"/>
    </row>
    <row r="1629" spans="1:6" x14ac:dyDescent="0.3">
      <c r="A1629" s="31"/>
      <c r="B1629" s="31"/>
      <c r="C1629" s="31"/>
      <c r="D1629" s="31"/>
      <c r="E1629" s="31"/>
      <c r="F1629" s="31"/>
    </row>
    <row r="1630" spans="1:6" x14ac:dyDescent="0.3">
      <c r="A1630" s="31"/>
      <c r="B1630" s="31"/>
      <c r="C1630" s="31"/>
      <c r="D1630" s="31"/>
      <c r="E1630" s="31"/>
      <c r="F1630" s="31"/>
    </row>
    <row r="1631" spans="1:6" x14ac:dyDescent="0.3">
      <c r="A1631" s="31"/>
      <c r="B1631" s="31"/>
      <c r="C1631" s="31"/>
      <c r="D1631" s="31"/>
      <c r="E1631" s="31"/>
      <c r="F1631" s="31"/>
    </row>
    <row r="1632" spans="1:6" x14ac:dyDescent="0.3">
      <c r="A1632" s="31"/>
      <c r="B1632" s="31"/>
      <c r="C1632" s="31"/>
      <c r="D1632" s="31"/>
      <c r="E1632" s="31"/>
      <c r="F1632" s="31"/>
    </row>
    <row r="1633" spans="1:6" x14ac:dyDescent="0.3">
      <c r="A1633" s="31"/>
      <c r="B1633" s="31"/>
      <c r="C1633" s="31"/>
      <c r="D1633" s="31"/>
      <c r="E1633" s="31"/>
      <c r="F1633" s="31"/>
    </row>
    <row r="1634" spans="1:6" x14ac:dyDescent="0.3">
      <c r="A1634" s="31"/>
      <c r="B1634" s="31"/>
      <c r="C1634" s="31"/>
      <c r="D1634" s="31"/>
      <c r="E1634" s="31"/>
      <c r="F1634" s="31"/>
    </row>
    <row r="1635" spans="1:6" x14ac:dyDescent="0.3">
      <c r="A1635" s="31"/>
      <c r="B1635" s="31"/>
      <c r="C1635" s="31"/>
      <c r="D1635" s="31"/>
      <c r="E1635" s="31"/>
      <c r="F1635" s="31"/>
    </row>
    <row r="1636" spans="1:6" x14ac:dyDescent="0.3">
      <c r="A1636" s="31"/>
      <c r="B1636" s="31"/>
      <c r="C1636" s="31"/>
      <c r="D1636" s="31"/>
      <c r="E1636" s="31"/>
      <c r="F1636" s="31"/>
    </row>
    <row r="1637" spans="1:6" x14ac:dyDescent="0.3">
      <c r="A1637" s="31"/>
      <c r="B1637" s="31"/>
      <c r="C1637" s="31"/>
      <c r="D1637" s="31"/>
      <c r="E1637" s="31"/>
      <c r="F1637" s="31"/>
    </row>
    <row r="1638" spans="1:6" x14ac:dyDescent="0.3">
      <c r="A1638" s="31"/>
      <c r="B1638" s="31"/>
      <c r="C1638" s="31"/>
      <c r="D1638" s="31"/>
      <c r="E1638" s="31"/>
      <c r="F1638" s="31"/>
    </row>
    <row r="1639" spans="1:6" x14ac:dyDescent="0.3">
      <c r="A1639" s="31"/>
      <c r="B1639" s="31"/>
      <c r="C1639" s="31"/>
      <c r="D1639" s="31"/>
      <c r="E1639" s="31"/>
      <c r="F1639" s="31"/>
    </row>
    <row r="1640" spans="1:6" x14ac:dyDescent="0.3">
      <c r="A1640" s="31"/>
      <c r="B1640" s="31"/>
      <c r="C1640" s="31"/>
      <c r="D1640" s="31"/>
      <c r="E1640" s="31"/>
      <c r="F1640" s="31"/>
    </row>
    <row r="1641" spans="1:6" x14ac:dyDescent="0.3">
      <c r="A1641" s="31"/>
      <c r="B1641" s="31"/>
      <c r="C1641" s="31"/>
      <c r="D1641" s="31"/>
      <c r="E1641" s="31"/>
      <c r="F1641" s="31"/>
    </row>
    <row r="1642" spans="1:6" x14ac:dyDescent="0.3">
      <c r="A1642" s="31"/>
      <c r="B1642" s="31"/>
      <c r="C1642" s="31"/>
      <c r="D1642" s="31"/>
      <c r="E1642" s="31"/>
      <c r="F1642" s="31"/>
    </row>
    <row r="1643" spans="1:6" x14ac:dyDescent="0.3">
      <c r="A1643" s="31"/>
      <c r="B1643" s="31"/>
      <c r="C1643" s="31"/>
      <c r="D1643" s="31"/>
      <c r="E1643" s="31"/>
      <c r="F1643" s="31"/>
    </row>
    <row r="1644" spans="1:6" x14ac:dyDescent="0.3">
      <c r="A1644" s="31"/>
      <c r="B1644" s="31"/>
      <c r="C1644" s="31"/>
      <c r="D1644" s="31"/>
      <c r="E1644" s="31"/>
      <c r="F1644" s="31"/>
    </row>
    <row r="1645" spans="1:6" x14ac:dyDescent="0.3">
      <c r="A1645" s="31"/>
      <c r="B1645" s="31"/>
      <c r="C1645" s="31"/>
      <c r="D1645" s="31"/>
      <c r="E1645" s="31"/>
      <c r="F1645" s="31"/>
    </row>
    <row r="1646" spans="1:6" x14ac:dyDescent="0.3">
      <c r="A1646" s="31"/>
      <c r="B1646" s="31"/>
      <c r="C1646" s="31"/>
      <c r="D1646" s="31"/>
      <c r="E1646" s="31"/>
      <c r="F1646" s="31"/>
    </row>
    <row r="1647" spans="1:6" x14ac:dyDescent="0.3">
      <c r="A1647" s="31"/>
      <c r="B1647" s="31"/>
      <c r="C1647" s="31"/>
      <c r="D1647" s="31"/>
      <c r="E1647" s="31"/>
      <c r="F1647" s="31"/>
    </row>
    <row r="1648" spans="1:6" x14ac:dyDescent="0.3">
      <c r="A1648" s="31"/>
      <c r="B1648" s="31"/>
      <c r="C1648" s="31"/>
      <c r="D1648" s="31"/>
      <c r="E1648" s="31"/>
      <c r="F1648" s="31"/>
    </row>
    <row r="1649" spans="1:6" x14ac:dyDescent="0.3">
      <c r="A1649" s="31"/>
      <c r="B1649" s="31"/>
      <c r="C1649" s="31"/>
      <c r="D1649" s="31"/>
      <c r="E1649" s="31"/>
      <c r="F1649" s="31"/>
    </row>
    <row r="1650" spans="1:6" x14ac:dyDescent="0.3">
      <c r="A1650" s="31"/>
      <c r="B1650" s="31"/>
      <c r="C1650" s="31"/>
      <c r="D1650" s="31"/>
      <c r="E1650" s="31"/>
      <c r="F1650" s="31"/>
    </row>
    <row r="1651" spans="1:6" x14ac:dyDescent="0.3">
      <c r="A1651" s="31"/>
      <c r="B1651" s="31"/>
      <c r="C1651" s="31"/>
      <c r="D1651" s="31"/>
      <c r="E1651" s="31"/>
      <c r="F1651" s="31"/>
    </row>
    <row r="1652" spans="1:6" x14ac:dyDescent="0.3">
      <c r="A1652" s="31"/>
      <c r="B1652" s="31"/>
      <c r="C1652" s="31"/>
      <c r="D1652" s="31"/>
      <c r="E1652" s="31"/>
      <c r="F1652" s="31"/>
    </row>
    <row r="1653" spans="1:6" x14ac:dyDescent="0.3">
      <c r="A1653" s="31"/>
      <c r="B1653" s="31"/>
      <c r="C1653" s="31"/>
      <c r="D1653" s="31"/>
      <c r="E1653" s="31"/>
      <c r="F1653" s="31"/>
    </row>
    <row r="1654" spans="1:6" x14ac:dyDescent="0.3">
      <c r="A1654" s="31"/>
      <c r="B1654" s="31"/>
      <c r="C1654" s="31"/>
      <c r="D1654" s="31"/>
      <c r="E1654" s="31"/>
      <c r="F1654" s="31"/>
    </row>
    <row r="1655" spans="1:6" x14ac:dyDescent="0.3">
      <c r="A1655" s="31"/>
      <c r="B1655" s="31"/>
      <c r="C1655" s="31"/>
      <c r="D1655" s="31"/>
      <c r="E1655" s="31"/>
      <c r="F1655" s="31"/>
    </row>
    <row r="1656" spans="1:6" x14ac:dyDescent="0.3">
      <c r="A1656" s="31"/>
      <c r="B1656" s="31"/>
      <c r="C1656" s="31"/>
      <c r="D1656" s="31"/>
      <c r="E1656" s="31"/>
      <c r="F1656" s="31"/>
    </row>
    <row r="1657" spans="1:6" x14ac:dyDescent="0.3">
      <c r="A1657" s="31"/>
      <c r="B1657" s="31"/>
      <c r="C1657" s="31"/>
      <c r="D1657" s="31"/>
      <c r="E1657" s="31"/>
      <c r="F1657" s="31"/>
    </row>
    <row r="1658" spans="1:6" x14ac:dyDescent="0.3">
      <c r="A1658" s="31"/>
      <c r="B1658" s="31"/>
      <c r="C1658" s="31"/>
      <c r="D1658" s="31"/>
      <c r="E1658" s="31"/>
      <c r="F1658" s="31"/>
    </row>
    <row r="1659" spans="1:6" x14ac:dyDescent="0.3">
      <c r="A1659" s="31"/>
      <c r="B1659" s="31"/>
      <c r="C1659" s="31"/>
      <c r="D1659" s="31"/>
      <c r="E1659" s="31"/>
      <c r="F1659" s="31"/>
    </row>
    <row r="1660" spans="1:6" x14ac:dyDescent="0.3">
      <c r="A1660" s="31"/>
      <c r="B1660" s="31"/>
      <c r="C1660" s="31"/>
      <c r="D1660" s="31"/>
      <c r="E1660" s="31"/>
      <c r="F1660" s="31"/>
    </row>
    <row r="1661" spans="1:6" x14ac:dyDescent="0.3">
      <c r="A1661" s="31"/>
      <c r="B1661" s="31"/>
      <c r="C1661" s="31"/>
      <c r="D1661" s="31"/>
      <c r="E1661" s="31"/>
      <c r="F1661" s="31"/>
    </row>
    <row r="1662" spans="1:6" x14ac:dyDescent="0.3">
      <c r="A1662" s="31"/>
      <c r="B1662" s="31"/>
      <c r="C1662" s="31"/>
      <c r="D1662" s="31"/>
      <c r="E1662" s="31"/>
      <c r="F1662" s="31"/>
    </row>
    <row r="1663" spans="1:6" x14ac:dyDescent="0.3">
      <c r="A1663" s="31"/>
      <c r="B1663" s="31"/>
      <c r="C1663" s="31"/>
      <c r="D1663" s="31"/>
      <c r="E1663" s="31"/>
      <c r="F1663" s="31"/>
    </row>
    <row r="1664" spans="1:6" x14ac:dyDescent="0.3">
      <c r="A1664" s="31"/>
      <c r="B1664" s="31"/>
      <c r="C1664" s="31"/>
      <c r="D1664" s="31"/>
      <c r="E1664" s="31"/>
      <c r="F1664" s="31"/>
    </row>
    <row r="1665" spans="1:6" x14ac:dyDescent="0.3">
      <c r="A1665" s="31"/>
      <c r="B1665" s="31"/>
      <c r="C1665" s="31"/>
      <c r="D1665" s="31"/>
      <c r="E1665" s="31"/>
      <c r="F1665" s="31"/>
    </row>
    <row r="1666" spans="1:6" x14ac:dyDescent="0.3">
      <c r="A1666" s="31"/>
      <c r="B1666" s="31"/>
      <c r="C1666" s="31"/>
      <c r="D1666" s="31"/>
      <c r="E1666" s="31"/>
      <c r="F1666" s="31"/>
    </row>
    <row r="1667" spans="1:6" x14ac:dyDescent="0.3">
      <c r="A1667" s="31"/>
      <c r="B1667" s="31"/>
      <c r="C1667" s="31"/>
      <c r="D1667" s="31"/>
      <c r="E1667" s="31"/>
      <c r="F1667" s="31"/>
    </row>
    <row r="1668" spans="1:6" x14ac:dyDescent="0.3">
      <c r="A1668" s="31"/>
      <c r="B1668" s="31"/>
      <c r="C1668" s="31"/>
      <c r="D1668" s="31"/>
      <c r="E1668" s="31"/>
      <c r="F1668" s="31"/>
    </row>
    <row r="1669" spans="1:6" x14ac:dyDescent="0.3">
      <c r="A1669" s="31"/>
      <c r="B1669" s="31"/>
      <c r="C1669" s="31"/>
      <c r="D1669" s="31"/>
      <c r="E1669" s="31"/>
      <c r="F1669" s="31"/>
    </row>
    <row r="1670" spans="1:6" x14ac:dyDescent="0.3">
      <c r="A1670" s="31"/>
      <c r="B1670" s="31"/>
      <c r="C1670" s="31"/>
      <c r="D1670" s="31"/>
      <c r="E1670" s="31"/>
      <c r="F1670" s="31"/>
    </row>
    <row r="1671" spans="1:6" x14ac:dyDescent="0.3">
      <c r="A1671" s="31"/>
      <c r="B1671" s="31"/>
      <c r="C1671" s="31"/>
      <c r="D1671" s="31"/>
      <c r="E1671" s="31"/>
      <c r="F1671" s="31"/>
    </row>
    <row r="1672" spans="1:6" x14ac:dyDescent="0.3">
      <c r="A1672" s="31"/>
      <c r="B1672" s="31"/>
      <c r="C1672" s="31"/>
      <c r="D1672" s="31"/>
      <c r="E1672" s="31"/>
      <c r="F1672" s="31"/>
    </row>
    <row r="1673" spans="1:6" x14ac:dyDescent="0.3">
      <c r="A1673" s="31"/>
      <c r="B1673" s="31"/>
      <c r="C1673" s="31"/>
      <c r="D1673" s="31"/>
      <c r="E1673" s="31"/>
      <c r="F1673" s="31"/>
    </row>
    <row r="1674" spans="1:6" x14ac:dyDescent="0.3">
      <c r="A1674" s="31"/>
      <c r="B1674" s="31"/>
      <c r="C1674" s="31"/>
      <c r="D1674" s="31"/>
      <c r="E1674" s="31"/>
      <c r="F1674" s="31"/>
    </row>
    <row r="1675" spans="1:6" x14ac:dyDescent="0.3">
      <c r="A1675" s="31"/>
      <c r="B1675" s="31"/>
      <c r="C1675" s="31"/>
      <c r="D1675" s="31"/>
      <c r="E1675" s="31"/>
      <c r="F1675" s="31"/>
    </row>
    <row r="1676" spans="1:6" x14ac:dyDescent="0.3">
      <c r="A1676" s="31"/>
      <c r="B1676" s="31"/>
      <c r="C1676" s="31"/>
      <c r="D1676" s="31"/>
      <c r="E1676" s="31"/>
      <c r="F1676" s="31"/>
    </row>
    <row r="1677" spans="1:6" x14ac:dyDescent="0.3">
      <c r="A1677" s="31"/>
      <c r="B1677" s="31"/>
      <c r="C1677" s="31"/>
      <c r="D1677" s="31"/>
      <c r="E1677" s="31"/>
      <c r="F1677" s="31"/>
    </row>
    <row r="1678" spans="1:6" x14ac:dyDescent="0.3">
      <c r="A1678" s="31"/>
      <c r="B1678" s="31"/>
      <c r="C1678" s="31"/>
      <c r="D1678" s="31"/>
      <c r="E1678" s="31"/>
      <c r="F1678" s="31"/>
    </row>
    <row r="1679" spans="1:6" x14ac:dyDescent="0.3">
      <c r="A1679" s="31"/>
      <c r="B1679" s="31"/>
      <c r="C1679" s="31"/>
      <c r="D1679" s="31"/>
      <c r="E1679" s="31"/>
      <c r="F1679" s="31"/>
    </row>
    <row r="1680" spans="1:6" x14ac:dyDescent="0.3">
      <c r="A1680" s="31"/>
      <c r="B1680" s="31"/>
      <c r="C1680" s="31"/>
      <c r="D1680" s="31"/>
      <c r="E1680" s="31"/>
      <c r="F1680" s="31"/>
    </row>
    <row r="1681" spans="1:6" x14ac:dyDescent="0.3">
      <c r="A1681" s="31"/>
      <c r="B1681" s="31"/>
      <c r="C1681" s="31"/>
      <c r="D1681" s="31"/>
      <c r="E1681" s="31"/>
      <c r="F1681" s="31"/>
    </row>
    <row r="1682" spans="1:6" x14ac:dyDescent="0.3">
      <c r="A1682" s="31"/>
      <c r="B1682" s="31"/>
      <c r="C1682" s="31"/>
      <c r="D1682" s="31"/>
      <c r="E1682" s="31"/>
      <c r="F1682" s="31"/>
    </row>
    <row r="1683" spans="1:6" x14ac:dyDescent="0.3">
      <c r="A1683" s="31"/>
      <c r="B1683" s="31"/>
      <c r="C1683" s="31"/>
      <c r="D1683" s="31"/>
      <c r="E1683" s="31"/>
      <c r="F1683" s="31"/>
    </row>
    <row r="1684" spans="1:6" x14ac:dyDescent="0.3">
      <c r="A1684" s="31"/>
      <c r="B1684" s="31"/>
      <c r="C1684" s="31"/>
      <c r="D1684" s="31"/>
      <c r="E1684" s="31"/>
      <c r="F1684" s="31"/>
    </row>
    <row r="1685" spans="1:6" x14ac:dyDescent="0.3">
      <c r="A1685" s="31"/>
      <c r="B1685" s="31"/>
      <c r="C1685" s="31"/>
      <c r="D1685" s="31"/>
      <c r="E1685" s="31"/>
      <c r="F1685" s="31"/>
    </row>
    <row r="1686" spans="1:6" x14ac:dyDescent="0.3">
      <c r="A1686" s="31"/>
      <c r="B1686" s="31"/>
      <c r="C1686" s="31"/>
      <c r="D1686" s="31"/>
      <c r="E1686" s="31"/>
      <c r="F1686" s="31"/>
    </row>
    <row r="1687" spans="1:6" x14ac:dyDescent="0.3">
      <c r="A1687" s="31"/>
      <c r="B1687" s="31"/>
      <c r="C1687" s="31"/>
      <c r="D1687" s="31"/>
      <c r="E1687" s="31"/>
      <c r="F1687" s="31"/>
    </row>
    <row r="1688" spans="1:6" x14ac:dyDescent="0.3">
      <c r="A1688" s="31"/>
      <c r="B1688" s="31"/>
      <c r="C1688" s="31"/>
      <c r="D1688" s="31"/>
      <c r="E1688" s="31"/>
      <c r="F1688" s="31"/>
    </row>
    <row r="1689" spans="1:6" x14ac:dyDescent="0.3">
      <c r="A1689" s="31"/>
      <c r="B1689" s="31"/>
      <c r="C1689" s="31"/>
      <c r="D1689" s="31"/>
      <c r="E1689" s="31"/>
      <c r="F1689" s="31"/>
    </row>
    <row r="1690" spans="1:6" x14ac:dyDescent="0.3">
      <c r="A1690" s="31"/>
      <c r="B1690" s="31"/>
      <c r="C1690" s="31"/>
      <c r="D1690" s="31"/>
      <c r="E1690" s="31"/>
      <c r="F1690" s="31"/>
    </row>
    <row r="1691" spans="1:6" x14ac:dyDescent="0.3">
      <c r="A1691" s="31"/>
      <c r="B1691" s="31"/>
      <c r="C1691" s="31"/>
      <c r="D1691" s="31"/>
      <c r="E1691" s="31"/>
      <c r="F1691" s="31"/>
    </row>
    <row r="1692" spans="1:6" x14ac:dyDescent="0.3">
      <c r="A1692" s="31"/>
      <c r="B1692" s="31"/>
      <c r="C1692" s="31"/>
      <c r="D1692" s="31"/>
      <c r="E1692" s="31"/>
      <c r="F1692" s="31"/>
    </row>
    <row r="1693" spans="1:6" x14ac:dyDescent="0.3">
      <c r="A1693" s="31"/>
      <c r="B1693" s="31"/>
      <c r="C1693" s="31"/>
      <c r="D1693" s="31"/>
      <c r="E1693" s="31"/>
      <c r="F1693" s="31"/>
    </row>
    <row r="1694" spans="1:6" x14ac:dyDescent="0.3">
      <c r="A1694" s="31"/>
      <c r="B1694" s="31"/>
      <c r="C1694" s="31"/>
      <c r="D1694" s="31"/>
      <c r="E1694" s="31"/>
      <c r="F1694" s="31"/>
    </row>
    <row r="1695" spans="1:6" x14ac:dyDescent="0.3">
      <c r="A1695" s="31"/>
      <c r="B1695" s="31"/>
      <c r="C1695" s="31"/>
      <c r="D1695" s="31"/>
      <c r="E1695" s="31"/>
      <c r="F1695" s="31"/>
    </row>
    <row r="1696" spans="1:6" x14ac:dyDescent="0.3">
      <c r="A1696" s="31"/>
      <c r="B1696" s="31"/>
      <c r="C1696" s="31"/>
      <c r="D1696" s="31"/>
      <c r="E1696" s="31"/>
      <c r="F1696" s="31"/>
    </row>
    <row r="1697" spans="1:6" x14ac:dyDescent="0.3">
      <c r="A1697" s="31"/>
      <c r="B1697" s="31"/>
      <c r="C1697" s="31"/>
      <c r="D1697" s="31"/>
      <c r="E1697" s="31"/>
      <c r="F1697" s="31"/>
    </row>
    <row r="1698" spans="1:6" x14ac:dyDescent="0.3">
      <c r="A1698" s="31"/>
      <c r="B1698" s="31"/>
      <c r="C1698" s="31"/>
      <c r="D1698" s="31"/>
      <c r="E1698" s="31"/>
      <c r="F1698" s="31"/>
    </row>
    <row r="1699" spans="1:6" x14ac:dyDescent="0.3">
      <c r="A1699" s="31"/>
      <c r="B1699" s="31"/>
      <c r="C1699" s="31"/>
      <c r="D1699" s="31"/>
      <c r="E1699" s="31"/>
      <c r="F1699" s="31"/>
    </row>
    <row r="1700" spans="1:6" x14ac:dyDescent="0.3">
      <c r="A1700" s="31"/>
      <c r="B1700" s="31"/>
      <c r="C1700" s="31"/>
      <c r="D1700" s="31"/>
      <c r="E1700" s="31"/>
      <c r="F1700" s="31"/>
    </row>
    <row r="1701" spans="1:6" x14ac:dyDescent="0.3">
      <c r="A1701" s="31"/>
      <c r="B1701" s="31"/>
      <c r="C1701" s="31"/>
      <c r="D1701" s="31"/>
      <c r="E1701" s="31"/>
      <c r="F1701" s="31"/>
    </row>
    <row r="1702" spans="1:6" x14ac:dyDescent="0.3">
      <c r="A1702" s="31"/>
      <c r="B1702" s="31"/>
      <c r="C1702" s="31"/>
      <c r="D1702" s="31"/>
      <c r="E1702" s="31"/>
      <c r="F1702" s="31"/>
    </row>
    <row r="1703" spans="1:6" x14ac:dyDescent="0.3">
      <c r="A1703" s="31"/>
      <c r="B1703" s="31"/>
      <c r="C1703" s="31"/>
      <c r="D1703" s="31"/>
      <c r="E1703" s="31"/>
      <c r="F1703" s="31"/>
    </row>
    <row r="1704" spans="1:6" x14ac:dyDescent="0.3">
      <c r="A1704" s="31"/>
      <c r="B1704" s="31"/>
      <c r="C1704" s="31"/>
      <c r="D1704" s="31"/>
      <c r="E1704" s="31"/>
      <c r="F1704" s="31"/>
    </row>
    <row r="1705" spans="1:6" x14ac:dyDescent="0.3">
      <c r="A1705" s="31"/>
      <c r="B1705" s="31"/>
      <c r="C1705" s="31"/>
      <c r="D1705" s="31"/>
      <c r="E1705" s="31"/>
      <c r="F1705" s="31"/>
    </row>
    <row r="1706" spans="1:6" x14ac:dyDescent="0.3">
      <c r="A1706" s="31"/>
      <c r="B1706" s="31"/>
      <c r="C1706" s="31"/>
      <c r="D1706" s="31"/>
      <c r="E1706" s="31"/>
      <c r="F1706" s="31"/>
    </row>
    <row r="1707" spans="1:6" x14ac:dyDescent="0.3">
      <c r="A1707" s="31"/>
      <c r="B1707" s="31"/>
      <c r="C1707" s="31"/>
      <c r="D1707" s="31"/>
      <c r="E1707" s="31"/>
      <c r="F1707" s="31"/>
    </row>
    <row r="1708" spans="1:6" x14ac:dyDescent="0.3">
      <c r="A1708" s="31"/>
      <c r="B1708" s="31"/>
      <c r="C1708" s="31"/>
      <c r="D1708" s="31"/>
      <c r="E1708" s="31"/>
      <c r="F1708" s="31"/>
    </row>
    <row r="1709" spans="1:6" x14ac:dyDescent="0.3">
      <c r="A1709" s="31"/>
      <c r="B1709" s="31"/>
      <c r="C1709" s="31"/>
      <c r="D1709" s="31"/>
      <c r="E1709" s="31"/>
      <c r="F1709" s="31"/>
    </row>
    <row r="1710" spans="1:6" x14ac:dyDescent="0.3">
      <c r="A1710" s="31"/>
      <c r="B1710" s="31"/>
      <c r="C1710" s="31"/>
      <c r="D1710" s="31"/>
      <c r="E1710" s="31"/>
      <c r="F1710" s="31"/>
    </row>
    <row r="1711" spans="1:6" x14ac:dyDescent="0.3">
      <c r="A1711" s="31"/>
      <c r="B1711" s="31"/>
      <c r="C1711" s="31"/>
      <c r="D1711" s="31"/>
      <c r="E1711" s="31"/>
      <c r="F1711" s="31"/>
    </row>
    <row r="1712" spans="1:6" x14ac:dyDescent="0.3">
      <c r="A1712" s="31"/>
      <c r="B1712" s="31"/>
      <c r="C1712" s="31"/>
      <c r="D1712" s="31"/>
      <c r="E1712" s="31"/>
      <c r="F1712" s="31"/>
    </row>
    <row r="1713" spans="1:6" x14ac:dyDescent="0.3">
      <c r="A1713" s="31"/>
      <c r="B1713" s="31"/>
      <c r="C1713" s="31"/>
      <c r="D1713" s="31"/>
      <c r="E1713" s="31"/>
      <c r="F1713" s="31"/>
    </row>
    <row r="1714" spans="1:6" x14ac:dyDescent="0.3">
      <c r="A1714" s="31"/>
      <c r="B1714" s="31"/>
      <c r="C1714" s="31"/>
      <c r="D1714" s="31"/>
      <c r="E1714" s="31"/>
      <c r="F1714" s="31"/>
    </row>
    <row r="1715" spans="1:6" x14ac:dyDescent="0.3">
      <c r="A1715" s="31"/>
      <c r="B1715" s="31"/>
      <c r="C1715" s="31"/>
      <c r="D1715" s="31"/>
      <c r="E1715" s="31"/>
      <c r="F1715" s="31"/>
    </row>
    <row r="1716" spans="1:6" x14ac:dyDescent="0.3">
      <c r="A1716" s="31"/>
      <c r="B1716" s="31"/>
      <c r="C1716" s="31"/>
      <c r="D1716" s="31"/>
      <c r="E1716" s="31"/>
      <c r="F1716" s="31"/>
    </row>
    <row r="1717" spans="1:6" x14ac:dyDescent="0.3">
      <c r="A1717" s="31"/>
      <c r="B1717" s="31"/>
      <c r="C1717" s="31"/>
      <c r="D1717" s="31"/>
      <c r="E1717" s="31"/>
      <c r="F1717" s="31"/>
    </row>
    <row r="1718" spans="1:6" x14ac:dyDescent="0.3">
      <c r="A1718" s="31"/>
      <c r="B1718" s="31"/>
      <c r="C1718" s="31"/>
      <c r="D1718" s="31"/>
      <c r="E1718" s="31"/>
      <c r="F1718" s="31"/>
    </row>
    <row r="1719" spans="1:6" x14ac:dyDescent="0.3">
      <c r="A1719" s="31"/>
      <c r="B1719" s="31"/>
      <c r="C1719" s="31"/>
      <c r="D1719" s="31"/>
      <c r="E1719" s="31"/>
      <c r="F1719" s="31"/>
    </row>
    <row r="1720" spans="1:6" x14ac:dyDescent="0.3">
      <c r="A1720" s="31"/>
      <c r="B1720" s="31"/>
      <c r="C1720" s="31"/>
      <c r="D1720" s="31"/>
      <c r="E1720" s="31"/>
      <c r="F1720" s="31"/>
    </row>
    <row r="1721" spans="1:6" x14ac:dyDescent="0.3">
      <c r="A1721" s="31"/>
      <c r="B1721" s="31"/>
      <c r="C1721" s="31"/>
      <c r="D1721" s="31"/>
      <c r="E1721" s="31"/>
      <c r="F1721" s="31"/>
    </row>
    <row r="1722" spans="1:6" x14ac:dyDescent="0.3">
      <c r="A1722" s="31"/>
      <c r="B1722" s="31"/>
      <c r="C1722" s="31"/>
      <c r="D1722" s="31"/>
      <c r="E1722" s="31"/>
      <c r="F1722" s="31"/>
    </row>
    <row r="1723" spans="1:6" x14ac:dyDescent="0.3">
      <c r="A1723" s="31"/>
      <c r="B1723" s="31"/>
      <c r="C1723" s="31"/>
      <c r="D1723" s="31"/>
      <c r="E1723" s="31"/>
      <c r="F1723" s="31"/>
    </row>
    <row r="1724" spans="1:6" x14ac:dyDescent="0.3">
      <c r="A1724" s="31"/>
      <c r="B1724" s="31"/>
      <c r="C1724" s="31"/>
      <c r="D1724" s="31"/>
      <c r="E1724" s="31"/>
      <c r="F1724" s="31"/>
    </row>
    <row r="1725" spans="1:6" x14ac:dyDescent="0.3">
      <c r="A1725" s="31"/>
      <c r="B1725" s="31"/>
      <c r="C1725" s="31"/>
      <c r="D1725" s="31"/>
      <c r="E1725" s="31"/>
      <c r="F1725" s="31"/>
    </row>
    <row r="1726" spans="1:6" x14ac:dyDescent="0.3">
      <c r="A1726" s="31"/>
      <c r="B1726" s="31"/>
      <c r="C1726" s="31"/>
      <c r="D1726" s="31"/>
      <c r="E1726" s="31"/>
      <c r="F1726" s="31"/>
    </row>
    <row r="1727" spans="1:6" x14ac:dyDescent="0.3">
      <c r="A1727" s="31"/>
      <c r="B1727" s="31"/>
      <c r="C1727" s="31"/>
      <c r="D1727" s="31"/>
      <c r="E1727" s="31"/>
      <c r="F1727" s="31"/>
    </row>
    <row r="1728" spans="1:6" x14ac:dyDescent="0.3">
      <c r="A1728" s="31"/>
      <c r="B1728" s="31"/>
      <c r="C1728" s="31"/>
      <c r="D1728" s="31"/>
      <c r="E1728" s="31"/>
      <c r="F1728" s="31"/>
    </row>
    <row r="1729" spans="1:6" x14ac:dyDescent="0.3">
      <c r="A1729" s="31"/>
      <c r="B1729" s="31"/>
      <c r="C1729" s="31"/>
      <c r="D1729" s="31"/>
      <c r="E1729" s="31"/>
      <c r="F1729" s="31"/>
    </row>
    <row r="1730" spans="1:6" x14ac:dyDescent="0.3">
      <c r="A1730" s="31"/>
      <c r="B1730" s="31"/>
      <c r="C1730" s="31"/>
      <c r="D1730" s="31"/>
      <c r="E1730" s="31"/>
      <c r="F1730" s="31"/>
    </row>
    <row r="1731" spans="1:6" x14ac:dyDescent="0.3">
      <c r="A1731" s="31"/>
      <c r="B1731" s="31"/>
      <c r="C1731" s="31"/>
      <c r="D1731" s="31"/>
      <c r="E1731" s="31"/>
      <c r="F1731" s="31"/>
    </row>
    <row r="1732" spans="1:6" x14ac:dyDescent="0.3">
      <c r="A1732" s="31"/>
      <c r="B1732" s="31"/>
      <c r="C1732" s="31"/>
      <c r="D1732" s="31"/>
      <c r="E1732" s="31"/>
      <c r="F1732" s="31"/>
    </row>
    <row r="1733" spans="1:6" x14ac:dyDescent="0.3">
      <c r="A1733" s="31"/>
      <c r="B1733" s="31"/>
      <c r="C1733" s="31"/>
      <c r="D1733" s="31"/>
      <c r="E1733" s="31"/>
      <c r="F1733" s="31"/>
    </row>
    <row r="1734" spans="1:6" x14ac:dyDescent="0.3">
      <c r="A1734" s="31"/>
      <c r="B1734" s="31"/>
      <c r="C1734" s="31"/>
      <c r="D1734" s="31"/>
      <c r="E1734" s="31"/>
      <c r="F1734" s="31"/>
    </row>
    <row r="1735" spans="1:6" x14ac:dyDescent="0.3">
      <c r="A1735" s="31"/>
      <c r="B1735" s="31"/>
      <c r="C1735" s="31"/>
      <c r="D1735" s="31"/>
      <c r="E1735" s="31"/>
      <c r="F1735" s="31"/>
    </row>
    <row r="1736" spans="1:6" x14ac:dyDescent="0.3">
      <c r="A1736" s="31"/>
      <c r="B1736" s="31"/>
      <c r="C1736" s="31"/>
      <c r="D1736" s="31"/>
      <c r="E1736" s="31"/>
      <c r="F1736" s="31"/>
    </row>
    <row r="1737" spans="1:6" x14ac:dyDescent="0.3">
      <c r="A1737" s="31"/>
      <c r="B1737" s="31"/>
      <c r="C1737" s="31"/>
      <c r="D1737" s="31"/>
      <c r="E1737" s="31"/>
      <c r="F1737" s="31"/>
    </row>
    <row r="1738" spans="1:6" x14ac:dyDescent="0.3">
      <c r="A1738" s="31"/>
      <c r="B1738" s="31"/>
      <c r="C1738" s="31"/>
      <c r="D1738" s="31"/>
      <c r="E1738" s="31"/>
      <c r="F1738" s="31"/>
    </row>
    <row r="1739" spans="1:6" x14ac:dyDescent="0.3">
      <c r="A1739" s="31"/>
      <c r="B1739" s="31"/>
      <c r="C1739" s="31"/>
      <c r="D1739" s="31"/>
      <c r="E1739" s="31"/>
      <c r="F1739" s="31"/>
    </row>
    <row r="1740" spans="1:6" x14ac:dyDescent="0.3">
      <c r="A1740" s="31"/>
      <c r="B1740" s="31"/>
      <c r="C1740" s="31"/>
      <c r="D1740" s="31"/>
      <c r="E1740" s="31"/>
      <c r="F1740" s="31"/>
    </row>
    <row r="1741" spans="1:6" x14ac:dyDescent="0.3">
      <c r="A1741" s="31"/>
      <c r="B1741" s="31"/>
      <c r="C1741" s="31"/>
      <c r="D1741" s="31"/>
      <c r="E1741" s="31"/>
      <c r="F1741" s="31"/>
    </row>
    <row r="1742" spans="1:6" x14ac:dyDescent="0.3">
      <c r="A1742" s="31"/>
      <c r="B1742" s="31"/>
      <c r="C1742" s="31"/>
      <c r="D1742" s="31"/>
      <c r="E1742" s="31"/>
      <c r="F1742" s="31"/>
    </row>
    <row r="1743" spans="1:6" x14ac:dyDescent="0.3">
      <c r="A1743" s="31"/>
      <c r="B1743" s="31"/>
      <c r="C1743" s="31"/>
      <c r="D1743" s="31"/>
      <c r="E1743" s="31"/>
      <c r="F1743" s="31"/>
    </row>
    <row r="1744" spans="1:6" x14ac:dyDescent="0.3">
      <c r="A1744" s="31"/>
      <c r="B1744" s="31"/>
      <c r="C1744" s="31"/>
      <c r="D1744" s="31"/>
      <c r="E1744" s="31"/>
      <c r="F1744" s="31"/>
    </row>
    <row r="1745" spans="1:6" x14ac:dyDescent="0.3">
      <c r="A1745" s="31"/>
      <c r="B1745" s="31"/>
      <c r="C1745" s="31"/>
      <c r="D1745" s="31"/>
      <c r="E1745" s="31"/>
      <c r="F1745" s="31"/>
    </row>
    <row r="1746" spans="1:6" x14ac:dyDescent="0.3">
      <c r="A1746" s="31"/>
      <c r="B1746" s="31"/>
      <c r="C1746" s="31"/>
      <c r="D1746" s="31"/>
      <c r="E1746" s="31"/>
      <c r="F1746" s="31"/>
    </row>
    <row r="1747" spans="1:6" x14ac:dyDescent="0.3">
      <c r="A1747" s="31"/>
      <c r="B1747" s="31"/>
      <c r="C1747" s="31"/>
      <c r="D1747" s="31"/>
      <c r="E1747" s="31"/>
      <c r="F1747" s="31"/>
    </row>
    <row r="1748" spans="1:6" x14ac:dyDescent="0.3">
      <c r="A1748" s="31"/>
      <c r="B1748" s="31"/>
      <c r="C1748" s="31"/>
      <c r="D1748" s="31"/>
      <c r="E1748" s="31"/>
      <c r="F1748" s="31"/>
    </row>
    <row r="1749" spans="1:6" x14ac:dyDescent="0.3">
      <c r="A1749" s="31"/>
      <c r="B1749" s="31"/>
      <c r="C1749" s="31"/>
      <c r="D1749" s="31"/>
      <c r="E1749" s="31"/>
      <c r="F1749" s="31"/>
    </row>
    <row r="1750" spans="1:6" x14ac:dyDescent="0.3">
      <c r="A1750" s="31"/>
      <c r="B1750" s="31"/>
      <c r="C1750" s="31"/>
      <c r="D1750" s="31"/>
      <c r="E1750" s="31"/>
      <c r="F1750" s="31"/>
    </row>
    <row r="1751" spans="1:6" x14ac:dyDescent="0.3">
      <c r="A1751" s="31"/>
      <c r="B1751" s="31"/>
      <c r="C1751" s="31"/>
      <c r="D1751" s="31"/>
      <c r="E1751" s="31"/>
      <c r="F1751" s="31"/>
    </row>
    <row r="1752" spans="1:6" x14ac:dyDescent="0.3">
      <c r="A1752" s="31"/>
      <c r="B1752" s="31"/>
      <c r="C1752" s="31"/>
      <c r="D1752" s="31"/>
      <c r="E1752" s="31"/>
      <c r="F1752" s="31"/>
    </row>
    <row r="1753" spans="1:6" x14ac:dyDescent="0.3">
      <c r="A1753" s="31"/>
      <c r="B1753" s="31"/>
      <c r="C1753" s="31"/>
      <c r="D1753" s="31"/>
      <c r="E1753" s="31"/>
      <c r="F1753" s="31"/>
    </row>
    <row r="1754" spans="1:6" x14ac:dyDescent="0.3">
      <c r="A1754" s="31"/>
      <c r="B1754" s="31"/>
      <c r="C1754" s="31"/>
      <c r="D1754" s="31"/>
      <c r="E1754" s="31"/>
      <c r="F1754" s="31"/>
    </row>
    <row r="1755" spans="1:6" x14ac:dyDescent="0.3">
      <c r="A1755" s="31"/>
      <c r="B1755" s="31"/>
      <c r="C1755" s="31"/>
      <c r="D1755" s="31"/>
      <c r="E1755" s="31"/>
      <c r="F1755" s="31"/>
    </row>
    <row r="1756" spans="1:6" x14ac:dyDescent="0.3">
      <c r="A1756" s="31"/>
      <c r="B1756" s="31"/>
      <c r="C1756" s="31"/>
      <c r="D1756" s="31"/>
      <c r="E1756" s="31"/>
      <c r="F1756" s="31"/>
    </row>
    <row r="1757" spans="1:6" x14ac:dyDescent="0.3">
      <c r="A1757" s="31"/>
      <c r="B1757" s="31"/>
      <c r="C1757" s="31"/>
      <c r="D1757" s="31"/>
      <c r="E1757" s="31"/>
      <c r="F1757" s="31"/>
    </row>
    <row r="1758" spans="1:6" x14ac:dyDescent="0.3">
      <c r="A1758" s="31"/>
      <c r="B1758" s="31"/>
      <c r="C1758" s="31"/>
      <c r="D1758" s="31"/>
      <c r="E1758" s="31"/>
      <c r="F1758" s="31"/>
    </row>
    <row r="1759" spans="1:6" x14ac:dyDescent="0.3">
      <c r="A1759" s="31"/>
      <c r="B1759" s="31"/>
      <c r="C1759" s="31"/>
      <c r="D1759" s="31"/>
      <c r="E1759" s="31"/>
      <c r="F1759" s="31"/>
    </row>
    <row r="1760" spans="1:6" x14ac:dyDescent="0.3">
      <c r="A1760" s="31"/>
      <c r="B1760" s="31"/>
      <c r="C1760" s="31"/>
      <c r="D1760" s="31"/>
      <c r="E1760" s="31"/>
      <c r="F1760" s="31"/>
    </row>
    <row r="1761" spans="1:6" x14ac:dyDescent="0.3">
      <c r="A1761" s="31"/>
      <c r="B1761" s="31"/>
      <c r="C1761" s="31"/>
      <c r="D1761" s="31"/>
      <c r="E1761" s="31"/>
      <c r="F1761" s="31"/>
    </row>
    <row r="1762" spans="1:6" x14ac:dyDescent="0.3">
      <c r="A1762" s="31"/>
      <c r="B1762" s="31"/>
      <c r="C1762" s="31"/>
      <c r="D1762" s="31"/>
      <c r="E1762" s="31"/>
      <c r="F1762" s="31"/>
    </row>
    <row r="1763" spans="1:6" x14ac:dyDescent="0.3">
      <c r="A1763" s="31"/>
      <c r="B1763" s="31"/>
      <c r="C1763" s="31"/>
      <c r="D1763" s="31"/>
      <c r="E1763" s="31"/>
      <c r="F1763" s="31"/>
    </row>
    <row r="1764" spans="1:6" x14ac:dyDescent="0.3">
      <c r="A1764" s="31"/>
      <c r="B1764" s="31"/>
      <c r="C1764" s="31"/>
      <c r="D1764" s="31"/>
      <c r="E1764" s="31"/>
      <c r="F1764" s="31"/>
    </row>
    <row r="1765" spans="1:6" x14ac:dyDescent="0.3">
      <c r="A1765" s="31"/>
      <c r="B1765" s="31"/>
      <c r="C1765" s="31"/>
      <c r="D1765" s="31"/>
      <c r="E1765" s="31"/>
      <c r="F1765" s="31"/>
    </row>
    <row r="1766" spans="1:6" x14ac:dyDescent="0.3">
      <c r="A1766" s="31"/>
      <c r="B1766" s="31"/>
      <c r="C1766" s="31"/>
      <c r="D1766" s="31"/>
      <c r="E1766" s="31"/>
      <c r="F1766" s="31"/>
    </row>
    <row r="1767" spans="1:6" x14ac:dyDescent="0.3">
      <c r="A1767" s="31"/>
      <c r="B1767" s="31"/>
      <c r="C1767" s="31"/>
      <c r="D1767" s="31"/>
      <c r="E1767" s="31"/>
      <c r="F1767" s="31"/>
    </row>
    <row r="1768" spans="1:6" x14ac:dyDescent="0.3">
      <c r="A1768" s="31"/>
      <c r="B1768" s="31"/>
      <c r="C1768" s="31"/>
      <c r="D1768" s="31"/>
      <c r="E1768" s="31"/>
      <c r="F1768" s="31"/>
    </row>
    <row r="1769" spans="1:6" x14ac:dyDescent="0.3">
      <c r="A1769" s="31"/>
      <c r="B1769" s="31"/>
      <c r="C1769" s="31"/>
      <c r="D1769" s="31"/>
      <c r="E1769" s="31"/>
      <c r="F1769" s="31"/>
    </row>
    <row r="1770" spans="1:6" x14ac:dyDescent="0.3">
      <c r="A1770" s="31"/>
      <c r="B1770" s="31"/>
      <c r="C1770" s="31"/>
      <c r="D1770" s="31"/>
      <c r="E1770" s="31"/>
      <c r="F1770" s="31"/>
    </row>
    <row r="1771" spans="1:6" x14ac:dyDescent="0.3">
      <c r="A1771" s="31"/>
      <c r="B1771" s="31"/>
      <c r="C1771" s="31"/>
      <c r="D1771" s="31"/>
      <c r="E1771" s="31"/>
      <c r="F1771" s="31"/>
    </row>
    <row r="1772" spans="1:6" x14ac:dyDescent="0.3">
      <c r="A1772" s="31"/>
      <c r="B1772" s="31"/>
      <c r="C1772" s="31"/>
      <c r="D1772" s="31"/>
      <c r="E1772" s="31"/>
      <c r="F1772" s="31"/>
    </row>
    <row r="1773" spans="1:6" x14ac:dyDescent="0.3">
      <c r="A1773" s="31"/>
      <c r="B1773" s="31"/>
      <c r="C1773" s="31"/>
      <c r="D1773" s="31"/>
      <c r="E1773" s="31"/>
      <c r="F1773" s="31"/>
    </row>
    <row r="1774" spans="1:6" x14ac:dyDescent="0.3">
      <c r="A1774" s="31"/>
      <c r="B1774" s="31"/>
      <c r="C1774" s="31"/>
      <c r="D1774" s="31"/>
      <c r="E1774" s="31"/>
      <c r="F1774" s="31"/>
    </row>
    <row r="1775" spans="1:6" x14ac:dyDescent="0.3">
      <c r="A1775" s="31"/>
      <c r="B1775" s="31"/>
      <c r="C1775" s="31"/>
      <c r="D1775" s="31"/>
      <c r="E1775" s="31"/>
      <c r="F1775" s="31"/>
    </row>
    <row r="1776" spans="1:6" x14ac:dyDescent="0.3">
      <c r="A1776" s="31"/>
      <c r="B1776" s="31"/>
      <c r="C1776" s="31"/>
      <c r="D1776" s="31"/>
      <c r="E1776" s="31"/>
      <c r="F1776" s="31"/>
    </row>
    <row r="1777" spans="1:6" x14ac:dyDescent="0.3">
      <c r="A1777" s="31"/>
      <c r="B1777" s="31"/>
      <c r="C1777" s="31"/>
      <c r="D1777" s="31"/>
      <c r="E1777" s="31"/>
      <c r="F1777" s="31"/>
    </row>
    <row r="1778" spans="1:6" x14ac:dyDescent="0.3">
      <c r="A1778" s="31"/>
      <c r="B1778" s="31"/>
      <c r="C1778" s="31"/>
      <c r="D1778" s="31"/>
      <c r="E1778" s="31"/>
      <c r="F1778" s="31"/>
    </row>
    <row r="1779" spans="1:6" x14ac:dyDescent="0.3">
      <c r="A1779" s="31"/>
      <c r="B1779" s="31"/>
      <c r="C1779" s="31"/>
      <c r="D1779" s="31"/>
      <c r="E1779" s="31"/>
      <c r="F1779" s="31"/>
    </row>
    <row r="1780" spans="1:6" x14ac:dyDescent="0.3">
      <c r="A1780" s="31"/>
      <c r="B1780" s="31"/>
      <c r="C1780" s="31"/>
      <c r="D1780" s="31"/>
      <c r="E1780" s="31"/>
      <c r="F1780" s="31"/>
    </row>
    <row r="1781" spans="1:6" x14ac:dyDescent="0.3">
      <c r="A1781" s="31"/>
      <c r="B1781" s="31"/>
      <c r="C1781" s="31"/>
      <c r="D1781" s="31"/>
      <c r="E1781" s="31"/>
      <c r="F1781" s="31"/>
    </row>
    <row r="1782" spans="1:6" x14ac:dyDescent="0.3">
      <c r="A1782" s="31"/>
      <c r="B1782" s="31"/>
      <c r="C1782" s="31"/>
      <c r="D1782" s="31"/>
      <c r="E1782" s="31"/>
      <c r="F1782" s="31"/>
    </row>
    <row r="1783" spans="1:6" x14ac:dyDescent="0.3">
      <c r="A1783" s="31"/>
      <c r="B1783" s="31"/>
      <c r="C1783" s="31"/>
      <c r="D1783" s="31"/>
      <c r="E1783" s="31"/>
      <c r="F1783" s="31"/>
    </row>
    <row r="1784" spans="1:6" x14ac:dyDescent="0.3">
      <c r="A1784" s="31"/>
      <c r="B1784" s="31"/>
      <c r="C1784" s="31"/>
      <c r="D1784" s="31"/>
      <c r="E1784" s="31"/>
      <c r="F1784" s="31"/>
    </row>
    <row r="1785" spans="1:6" x14ac:dyDescent="0.3">
      <c r="A1785" s="31"/>
      <c r="B1785" s="31"/>
      <c r="C1785" s="31"/>
      <c r="D1785" s="31"/>
      <c r="E1785" s="31"/>
      <c r="F1785" s="31"/>
    </row>
    <row r="1786" spans="1:6" x14ac:dyDescent="0.3">
      <c r="A1786" s="31"/>
      <c r="B1786" s="31"/>
      <c r="C1786" s="31"/>
      <c r="D1786" s="31"/>
      <c r="E1786" s="31"/>
      <c r="F1786" s="31"/>
    </row>
    <row r="1787" spans="1:6" x14ac:dyDescent="0.3">
      <c r="A1787" s="31"/>
      <c r="B1787" s="31"/>
      <c r="C1787" s="31"/>
      <c r="D1787" s="31"/>
      <c r="E1787" s="31"/>
      <c r="F1787" s="31"/>
    </row>
    <row r="1788" spans="1:6" x14ac:dyDescent="0.3">
      <c r="A1788" s="31"/>
      <c r="B1788" s="31"/>
      <c r="C1788" s="31"/>
      <c r="D1788" s="31"/>
      <c r="E1788" s="31"/>
      <c r="F1788" s="31"/>
    </row>
    <row r="1789" spans="1:6" x14ac:dyDescent="0.3">
      <c r="A1789" s="31"/>
      <c r="B1789" s="31"/>
      <c r="C1789" s="31"/>
      <c r="D1789" s="31"/>
      <c r="E1789" s="31"/>
      <c r="F1789" s="31"/>
    </row>
    <row r="1790" spans="1:6" x14ac:dyDescent="0.3">
      <c r="A1790" s="31"/>
      <c r="B1790" s="31"/>
      <c r="C1790" s="31"/>
      <c r="D1790" s="31"/>
      <c r="E1790" s="31"/>
      <c r="F1790" s="31"/>
    </row>
    <row r="1791" spans="1:6" x14ac:dyDescent="0.3">
      <c r="A1791" s="31"/>
      <c r="B1791" s="31"/>
      <c r="C1791" s="31"/>
      <c r="D1791" s="31"/>
      <c r="E1791" s="31"/>
      <c r="F1791" s="31"/>
    </row>
    <row r="1792" spans="1:6" x14ac:dyDescent="0.3">
      <c r="A1792" s="31"/>
      <c r="B1792" s="31"/>
      <c r="C1792" s="31"/>
      <c r="D1792" s="31"/>
      <c r="E1792" s="31"/>
      <c r="F1792" s="31"/>
    </row>
    <row r="1793" spans="1:6" x14ac:dyDescent="0.3">
      <c r="A1793" s="31"/>
      <c r="B1793" s="31"/>
      <c r="C1793" s="31"/>
      <c r="D1793" s="31"/>
      <c r="E1793" s="31"/>
      <c r="F1793" s="31"/>
    </row>
    <row r="1794" spans="1:6" x14ac:dyDescent="0.3">
      <c r="A1794" s="31"/>
      <c r="B1794" s="31"/>
      <c r="C1794" s="31"/>
      <c r="D1794" s="31"/>
      <c r="E1794" s="31"/>
      <c r="F1794" s="31"/>
    </row>
    <row r="1795" spans="1:6" x14ac:dyDescent="0.3">
      <c r="A1795" s="31"/>
      <c r="B1795" s="31"/>
      <c r="C1795" s="31"/>
      <c r="D1795" s="31"/>
      <c r="E1795" s="31"/>
      <c r="F1795" s="31"/>
    </row>
    <row r="1796" spans="1:6" x14ac:dyDescent="0.3">
      <c r="A1796" s="31"/>
      <c r="B1796" s="31"/>
      <c r="C1796" s="31"/>
      <c r="D1796" s="31"/>
      <c r="E1796" s="31"/>
      <c r="F1796" s="31"/>
    </row>
    <row r="1797" spans="1:6" x14ac:dyDescent="0.3">
      <c r="A1797" s="31"/>
      <c r="B1797" s="31"/>
      <c r="C1797" s="31"/>
      <c r="D1797" s="31"/>
      <c r="E1797" s="31"/>
      <c r="F1797" s="31"/>
    </row>
    <row r="1798" spans="1:6" x14ac:dyDescent="0.3">
      <c r="A1798" s="31"/>
      <c r="B1798" s="31"/>
      <c r="C1798" s="31"/>
      <c r="D1798" s="31"/>
      <c r="E1798" s="31"/>
      <c r="F1798" s="31"/>
    </row>
    <row r="1799" spans="1:6" x14ac:dyDescent="0.3">
      <c r="A1799" s="31"/>
      <c r="B1799" s="31"/>
      <c r="C1799" s="31"/>
      <c r="D1799" s="31"/>
      <c r="E1799" s="31"/>
      <c r="F1799" s="31"/>
    </row>
    <row r="1800" spans="1:6" x14ac:dyDescent="0.3">
      <c r="A1800" s="31"/>
      <c r="B1800" s="31"/>
      <c r="C1800" s="31"/>
      <c r="D1800" s="31"/>
      <c r="E1800" s="31"/>
      <c r="F1800" s="31"/>
    </row>
    <row r="1801" spans="1:6" x14ac:dyDescent="0.3">
      <c r="A1801" s="31"/>
      <c r="B1801" s="31"/>
      <c r="C1801" s="31"/>
      <c r="D1801" s="31"/>
      <c r="E1801" s="31"/>
      <c r="F1801" s="31"/>
    </row>
    <row r="1802" spans="1:6" x14ac:dyDescent="0.3">
      <c r="A1802" s="31"/>
      <c r="B1802" s="31"/>
      <c r="C1802" s="31"/>
      <c r="D1802" s="31"/>
      <c r="E1802" s="31"/>
      <c r="F1802" s="31"/>
    </row>
    <row r="1803" spans="1:6" x14ac:dyDescent="0.3">
      <c r="A1803" s="31"/>
      <c r="B1803" s="31"/>
      <c r="C1803" s="31"/>
      <c r="D1803" s="31"/>
      <c r="E1803" s="31"/>
      <c r="F1803" s="31"/>
    </row>
    <row r="1804" spans="1:6" x14ac:dyDescent="0.3">
      <c r="A1804" s="31"/>
      <c r="B1804" s="31"/>
      <c r="C1804" s="31"/>
      <c r="D1804" s="31"/>
      <c r="E1804" s="31"/>
      <c r="F1804" s="31"/>
    </row>
    <row r="1805" spans="1:6" x14ac:dyDescent="0.3">
      <c r="A1805" s="31"/>
      <c r="B1805" s="31"/>
      <c r="C1805" s="31"/>
      <c r="D1805" s="31"/>
      <c r="E1805" s="31"/>
      <c r="F1805" s="31"/>
    </row>
    <row r="1806" spans="1:6" x14ac:dyDescent="0.3">
      <c r="A1806" s="31"/>
      <c r="B1806" s="31"/>
      <c r="C1806" s="31"/>
      <c r="D1806" s="31"/>
      <c r="E1806" s="31"/>
      <c r="F1806" s="31"/>
    </row>
    <row r="1807" spans="1:6" x14ac:dyDescent="0.3">
      <c r="A1807" s="31"/>
      <c r="B1807" s="31"/>
      <c r="C1807" s="31"/>
      <c r="D1807" s="31"/>
      <c r="E1807" s="31"/>
      <c r="F1807" s="31"/>
    </row>
    <row r="1808" spans="1:6" x14ac:dyDescent="0.3">
      <c r="A1808" s="31"/>
      <c r="B1808" s="31"/>
      <c r="C1808" s="31"/>
      <c r="D1808" s="31"/>
      <c r="E1808" s="31"/>
      <c r="F1808" s="31"/>
    </row>
    <row r="1809" spans="1:6" x14ac:dyDescent="0.3">
      <c r="A1809" s="31"/>
      <c r="B1809" s="31"/>
      <c r="C1809" s="31"/>
      <c r="D1809" s="31"/>
      <c r="E1809" s="31"/>
      <c r="F1809" s="31"/>
    </row>
    <row r="1810" spans="1:6" x14ac:dyDescent="0.3">
      <c r="A1810" s="31"/>
      <c r="B1810" s="31"/>
      <c r="C1810" s="31"/>
      <c r="D1810" s="31"/>
      <c r="E1810" s="31"/>
      <c r="F1810" s="31"/>
    </row>
    <row r="1811" spans="1:6" x14ac:dyDescent="0.3">
      <c r="A1811" s="31"/>
      <c r="B1811" s="31"/>
      <c r="C1811" s="31"/>
      <c r="D1811" s="31"/>
      <c r="E1811" s="31"/>
      <c r="F1811" s="31"/>
    </row>
    <row r="1812" spans="1:6" x14ac:dyDescent="0.3">
      <c r="A1812" s="31"/>
      <c r="B1812" s="31"/>
      <c r="C1812" s="31"/>
      <c r="D1812" s="31"/>
      <c r="E1812" s="31"/>
      <c r="F1812" s="31"/>
    </row>
    <row r="1813" spans="1:6" x14ac:dyDescent="0.3">
      <c r="A1813" s="31"/>
      <c r="B1813" s="31"/>
      <c r="C1813" s="31"/>
      <c r="D1813" s="31"/>
      <c r="E1813" s="31"/>
      <c r="F1813" s="31"/>
    </row>
    <row r="1814" spans="1:6" x14ac:dyDescent="0.3">
      <c r="A1814" s="31"/>
      <c r="B1814" s="31"/>
      <c r="C1814" s="31"/>
      <c r="D1814" s="31"/>
      <c r="E1814" s="31"/>
      <c r="F1814" s="31"/>
    </row>
    <row r="1815" spans="1:6" x14ac:dyDescent="0.3">
      <c r="A1815" s="31"/>
      <c r="B1815" s="31"/>
      <c r="C1815" s="31"/>
      <c r="D1815" s="31"/>
      <c r="E1815" s="31"/>
      <c r="F1815" s="31"/>
    </row>
    <row r="1816" spans="1:6" x14ac:dyDescent="0.3">
      <c r="A1816" s="31"/>
      <c r="B1816" s="31"/>
      <c r="C1816" s="31"/>
      <c r="D1816" s="31"/>
      <c r="E1816" s="31"/>
      <c r="F1816" s="31"/>
    </row>
    <row r="1817" spans="1:6" x14ac:dyDescent="0.3">
      <c r="A1817" s="31"/>
      <c r="B1817" s="31"/>
      <c r="C1817" s="31"/>
      <c r="D1817" s="31"/>
      <c r="E1817" s="31"/>
      <c r="F1817" s="31"/>
    </row>
    <row r="1818" spans="1:6" x14ac:dyDescent="0.3">
      <c r="A1818" s="31"/>
      <c r="B1818" s="31"/>
      <c r="C1818" s="31"/>
      <c r="D1818" s="31"/>
      <c r="E1818" s="31"/>
      <c r="F1818" s="31"/>
    </row>
    <row r="1819" spans="1:6" x14ac:dyDescent="0.3">
      <c r="A1819" s="31"/>
      <c r="B1819" s="31"/>
      <c r="C1819" s="31"/>
      <c r="D1819" s="31"/>
      <c r="E1819" s="31"/>
      <c r="F1819" s="31"/>
    </row>
    <row r="1820" spans="1:6" x14ac:dyDescent="0.3">
      <c r="A1820" s="31"/>
      <c r="B1820" s="31"/>
      <c r="C1820" s="31"/>
      <c r="D1820" s="31"/>
      <c r="E1820" s="31"/>
      <c r="F1820" s="31"/>
    </row>
    <row r="1821" spans="1:6" x14ac:dyDescent="0.3">
      <c r="A1821" s="31"/>
      <c r="B1821" s="31"/>
      <c r="C1821" s="31"/>
      <c r="D1821" s="31"/>
      <c r="E1821" s="31"/>
      <c r="F1821" s="31"/>
    </row>
    <row r="1822" spans="1:6" x14ac:dyDescent="0.3">
      <c r="A1822" s="31"/>
      <c r="B1822" s="31"/>
      <c r="C1822" s="31"/>
      <c r="D1822" s="31"/>
      <c r="E1822" s="31"/>
      <c r="F1822" s="31"/>
    </row>
    <row r="1823" spans="1:6" x14ac:dyDescent="0.3">
      <c r="A1823" s="31"/>
      <c r="B1823" s="31"/>
      <c r="C1823" s="31"/>
      <c r="D1823" s="31"/>
      <c r="E1823" s="31"/>
      <c r="F1823" s="31"/>
    </row>
    <row r="1824" spans="1:6" x14ac:dyDescent="0.3">
      <c r="A1824" s="31"/>
      <c r="B1824" s="31"/>
      <c r="C1824" s="31"/>
      <c r="D1824" s="31"/>
      <c r="E1824" s="31"/>
      <c r="F1824" s="31"/>
    </row>
    <row r="1825" spans="1:6" x14ac:dyDescent="0.3">
      <c r="A1825" s="31"/>
      <c r="B1825" s="31"/>
      <c r="C1825" s="31"/>
      <c r="D1825" s="31"/>
      <c r="E1825" s="31"/>
      <c r="F1825" s="31"/>
    </row>
    <row r="1826" spans="1:6" x14ac:dyDescent="0.3">
      <c r="A1826" s="31"/>
      <c r="B1826" s="31"/>
      <c r="C1826" s="31"/>
      <c r="D1826" s="31"/>
      <c r="E1826" s="31"/>
      <c r="F1826" s="31"/>
    </row>
    <row r="1827" spans="1:6" x14ac:dyDescent="0.3">
      <c r="A1827" s="31"/>
      <c r="B1827" s="31"/>
      <c r="C1827" s="31"/>
      <c r="D1827" s="31"/>
      <c r="E1827" s="31"/>
      <c r="F1827" s="31"/>
    </row>
    <row r="1828" spans="1:6" x14ac:dyDescent="0.3">
      <c r="A1828" s="31"/>
      <c r="B1828" s="31"/>
      <c r="C1828" s="31"/>
      <c r="D1828" s="31"/>
      <c r="E1828" s="31"/>
      <c r="F1828" s="31"/>
    </row>
    <row r="1829" spans="1:6" x14ac:dyDescent="0.3">
      <c r="A1829" s="31"/>
      <c r="B1829" s="31"/>
      <c r="C1829" s="31"/>
      <c r="D1829" s="31"/>
      <c r="E1829" s="31"/>
      <c r="F1829" s="31"/>
    </row>
    <row r="1830" spans="1:6" x14ac:dyDescent="0.3">
      <c r="A1830" s="31"/>
      <c r="B1830" s="31"/>
      <c r="C1830" s="31"/>
      <c r="D1830" s="31"/>
      <c r="E1830" s="31"/>
      <c r="F1830" s="31"/>
    </row>
    <row r="1831" spans="1:6" x14ac:dyDescent="0.3">
      <c r="A1831" s="31"/>
      <c r="B1831" s="31"/>
      <c r="C1831" s="31"/>
      <c r="D1831" s="31"/>
      <c r="E1831" s="31"/>
      <c r="F1831" s="31"/>
    </row>
    <row r="1832" spans="1:6" x14ac:dyDescent="0.3">
      <c r="A1832" s="31"/>
      <c r="B1832" s="31"/>
      <c r="C1832" s="31"/>
      <c r="D1832" s="31"/>
      <c r="E1832" s="31"/>
      <c r="F1832" s="31"/>
    </row>
    <row r="1833" spans="1:6" x14ac:dyDescent="0.3">
      <c r="A1833" s="31"/>
      <c r="B1833" s="31"/>
      <c r="C1833" s="31"/>
      <c r="D1833" s="31"/>
      <c r="E1833" s="31"/>
      <c r="F1833" s="31"/>
    </row>
    <row r="1834" spans="1:6" x14ac:dyDescent="0.3">
      <c r="A1834" s="31"/>
      <c r="B1834" s="31"/>
      <c r="C1834" s="31"/>
      <c r="D1834" s="31"/>
      <c r="E1834" s="31"/>
      <c r="F1834" s="31"/>
    </row>
    <row r="1835" spans="1:6" x14ac:dyDescent="0.3">
      <c r="A1835" s="31"/>
      <c r="B1835" s="31"/>
      <c r="C1835" s="31"/>
      <c r="D1835" s="31"/>
      <c r="E1835" s="31"/>
      <c r="F1835" s="31"/>
    </row>
    <row r="1836" spans="1:6" x14ac:dyDescent="0.3">
      <c r="A1836" s="31"/>
      <c r="B1836" s="31"/>
      <c r="C1836" s="31"/>
      <c r="D1836" s="31"/>
      <c r="E1836" s="31"/>
      <c r="F1836" s="31"/>
    </row>
    <row r="1837" spans="1:6" x14ac:dyDescent="0.3">
      <c r="A1837" s="31"/>
      <c r="B1837" s="31"/>
      <c r="C1837" s="31"/>
      <c r="D1837" s="31"/>
      <c r="E1837" s="31"/>
      <c r="F1837" s="31"/>
    </row>
    <row r="1838" spans="1:6" x14ac:dyDescent="0.3">
      <c r="A1838" s="31"/>
      <c r="B1838" s="31"/>
      <c r="C1838" s="31"/>
      <c r="D1838" s="31"/>
      <c r="E1838" s="31"/>
      <c r="F1838" s="31"/>
    </row>
    <row r="1839" spans="1:6" x14ac:dyDescent="0.3">
      <c r="A1839" s="31"/>
      <c r="B1839" s="31"/>
      <c r="C1839" s="31"/>
      <c r="D1839" s="31"/>
      <c r="E1839" s="31"/>
      <c r="F1839" s="31"/>
    </row>
    <row r="1840" spans="1:6" x14ac:dyDescent="0.3">
      <c r="A1840" s="31"/>
      <c r="B1840" s="31"/>
      <c r="C1840" s="31"/>
      <c r="D1840" s="31"/>
      <c r="E1840" s="31"/>
      <c r="F1840" s="31"/>
    </row>
    <row r="1841" spans="1:6" x14ac:dyDescent="0.3">
      <c r="A1841" s="31"/>
      <c r="B1841" s="31"/>
      <c r="C1841" s="31"/>
      <c r="D1841" s="31"/>
      <c r="E1841" s="31"/>
      <c r="F1841" s="31"/>
    </row>
    <row r="1842" spans="1:6" x14ac:dyDescent="0.3">
      <c r="A1842" s="31"/>
      <c r="B1842" s="31"/>
      <c r="C1842" s="31"/>
      <c r="D1842" s="31"/>
      <c r="E1842" s="31"/>
      <c r="F1842" s="31"/>
    </row>
    <row r="1843" spans="1:6" x14ac:dyDescent="0.3">
      <c r="A1843" s="31"/>
      <c r="B1843" s="31"/>
      <c r="C1843" s="31"/>
      <c r="D1843" s="31"/>
      <c r="E1843" s="31"/>
      <c r="F1843" s="31"/>
    </row>
    <row r="1844" spans="1:6" x14ac:dyDescent="0.3">
      <c r="A1844" s="31"/>
      <c r="B1844" s="31"/>
      <c r="C1844" s="31"/>
      <c r="D1844" s="31"/>
      <c r="E1844" s="31"/>
      <c r="F1844" s="31"/>
    </row>
    <row r="1845" spans="1:6" x14ac:dyDescent="0.3">
      <c r="A1845" s="31"/>
      <c r="B1845" s="31"/>
      <c r="C1845" s="31"/>
      <c r="D1845" s="31"/>
      <c r="E1845" s="31"/>
      <c r="F1845" s="31"/>
    </row>
    <row r="1846" spans="1:6" x14ac:dyDescent="0.3">
      <c r="A1846" s="31"/>
      <c r="B1846" s="31"/>
      <c r="C1846" s="31"/>
      <c r="D1846" s="31"/>
      <c r="E1846" s="31"/>
      <c r="F1846" s="31"/>
    </row>
    <row r="1847" spans="1:6" x14ac:dyDescent="0.3">
      <c r="A1847" s="31"/>
      <c r="B1847" s="31"/>
      <c r="C1847" s="31"/>
      <c r="D1847" s="31"/>
      <c r="E1847" s="31"/>
      <c r="F1847" s="31"/>
    </row>
    <row r="1848" spans="1:6" x14ac:dyDescent="0.3">
      <c r="A1848" s="31"/>
      <c r="B1848" s="31"/>
      <c r="C1848" s="31"/>
      <c r="D1848" s="31"/>
      <c r="E1848" s="31"/>
      <c r="F1848" s="31"/>
    </row>
    <row r="1849" spans="1:6" x14ac:dyDescent="0.3">
      <c r="A1849" s="31"/>
      <c r="B1849" s="31"/>
      <c r="C1849" s="31"/>
      <c r="D1849" s="31"/>
      <c r="E1849" s="31"/>
      <c r="F1849" s="31"/>
    </row>
    <row r="1850" spans="1:6" x14ac:dyDescent="0.3">
      <c r="A1850" s="31"/>
      <c r="B1850" s="31"/>
      <c r="C1850" s="31"/>
      <c r="D1850" s="31"/>
      <c r="E1850" s="31"/>
      <c r="F1850" s="31"/>
    </row>
    <row r="1851" spans="1:6" x14ac:dyDescent="0.3">
      <c r="A1851" s="31"/>
      <c r="B1851" s="31"/>
      <c r="C1851" s="31"/>
      <c r="D1851" s="31"/>
      <c r="E1851" s="31"/>
      <c r="F1851" s="31"/>
    </row>
    <row r="1852" spans="1:6" x14ac:dyDescent="0.3">
      <c r="A1852" s="31"/>
      <c r="B1852" s="31"/>
      <c r="C1852" s="31"/>
      <c r="D1852" s="31"/>
      <c r="E1852" s="31"/>
      <c r="F1852" s="31"/>
    </row>
    <row r="1853" spans="1:6" x14ac:dyDescent="0.3">
      <c r="A1853" s="31"/>
      <c r="B1853" s="31"/>
      <c r="C1853" s="31"/>
      <c r="D1853" s="31"/>
      <c r="E1853" s="31"/>
      <c r="F1853" s="31"/>
    </row>
    <row r="1854" spans="1:6" x14ac:dyDescent="0.3">
      <c r="A1854" s="31"/>
      <c r="B1854" s="31"/>
      <c r="C1854" s="31"/>
      <c r="D1854" s="31"/>
      <c r="E1854" s="31"/>
      <c r="F1854" s="31"/>
    </row>
    <row r="1855" spans="1:6" x14ac:dyDescent="0.3">
      <c r="A1855" s="31"/>
      <c r="B1855" s="31"/>
      <c r="C1855" s="31"/>
      <c r="D1855" s="31"/>
      <c r="E1855" s="31"/>
      <c r="F1855" s="31"/>
    </row>
    <row r="1856" spans="1:6" x14ac:dyDescent="0.3">
      <c r="A1856" s="31"/>
      <c r="B1856" s="31"/>
      <c r="C1856" s="31"/>
      <c r="D1856" s="31"/>
      <c r="E1856" s="31"/>
      <c r="F1856" s="31"/>
    </row>
    <row r="1857" spans="1:6" x14ac:dyDescent="0.3">
      <c r="A1857" s="31"/>
      <c r="B1857" s="31"/>
      <c r="C1857" s="31"/>
      <c r="D1857" s="31"/>
      <c r="E1857" s="31"/>
      <c r="F1857" s="31"/>
    </row>
    <row r="1858" spans="1:6" x14ac:dyDescent="0.3">
      <c r="A1858" s="31"/>
      <c r="B1858" s="31"/>
      <c r="C1858" s="31"/>
      <c r="D1858" s="31"/>
      <c r="E1858" s="31"/>
      <c r="F1858" s="31"/>
    </row>
    <row r="1859" spans="1:6" x14ac:dyDescent="0.3">
      <c r="A1859" s="31"/>
      <c r="B1859" s="31"/>
      <c r="C1859" s="31"/>
      <c r="D1859" s="31"/>
      <c r="E1859" s="31"/>
      <c r="F1859" s="31"/>
    </row>
    <row r="1860" spans="1:6" x14ac:dyDescent="0.3">
      <c r="A1860" s="31"/>
      <c r="B1860" s="31"/>
      <c r="C1860" s="31"/>
      <c r="D1860" s="31"/>
      <c r="E1860" s="31"/>
      <c r="F1860" s="31"/>
    </row>
    <row r="1861" spans="1:6" x14ac:dyDescent="0.3">
      <c r="A1861" s="31"/>
      <c r="B1861" s="31"/>
      <c r="C1861" s="31"/>
      <c r="D1861" s="31"/>
      <c r="E1861" s="31"/>
      <c r="F1861" s="31"/>
    </row>
    <row r="1862" spans="1:6" x14ac:dyDescent="0.3">
      <c r="A1862" s="31"/>
      <c r="B1862" s="31"/>
      <c r="C1862" s="31"/>
      <c r="D1862" s="31"/>
      <c r="E1862" s="31"/>
      <c r="F1862" s="31"/>
    </row>
    <row r="1863" spans="1:6" x14ac:dyDescent="0.3">
      <c r="A1863" s="31"/>
      <c r="B1863" s="31"/>
      <c r="C1863" s="31"/>
      <c r="D1863" s="31"/>
      <c r="E1863" s="31"/>
      <c r="F1863" s="31"/>
    </row>
    <row r="1864" spans="1:6" x14ac:dyDescent="0.3">
      <c r="A1864" s="31"/>
      <c r="B1864" s="31"/>
      <c r="C1864" s="31"/>
      <c r="D1864" s="31"/>
      <c r="E1864" s="31"/>
      <c r="F1864" s="31"/>
    </row>
    <row r="1865" spans="1:6" x14ac:dyDescent="0.3">
      <c r="A1865" s="31"/>
      <c r="B1865" s="31"/>
      <c r="C1865" s="31"/>
      <c r="D1865" s="31"/>
      <c r="E1865" s="31"/>
      <c r="F1865" s="31"/>
    </row>
    <row r="1866" spans="1:6" x14ac:dyDescent="0.3">
      <c r="A1866" s="31"/>
      <c r="B1866" s="31"/>
      <c r="C1866" s="31"/>
      <c r="D1866" s="31"/>
      <c r="E1866" s="31"/>
      <c r="F1866" s="31"/>
    </row>
    <row r="1867" spans="1:6" x14ac:dyDescent="0.3">
      <c r="A1867" s="31"/>
      <c r="B1867" s="31"/>
      <c r="C1867" s="31"/>
      <c r="D1867" s="31"/>
      <c r="E1867" s="31"/>
      <c r="F1867" s="31"/>
    </row>
    <row r="1868" spans="1:6" x14ac:dyDescent="0.3">
      <c r="A1868" s="31"/>
      <c r="B1868" s="31"/>
      <c r="C1868" s="31"/>
      <c r="D1868" s="31"/>
      <c r="E1868" s="31"/>
      <c r="F1868" s="31"/>
    </row>
    <row r="1869" spans="1:6" x14ac:dyDescent="0.3">
      <c r="A1869" s="31"/>
      <c r="B1869" s="31"/>
      <c r="C1869" s="31"/>
      <c r="D1869" s="31"/>
      <c r="E1869" s="31"/>
      <c r="F1869" s="31"/>
    </row>
    <row r="1870" spans="1:6" x14ac:dyDescent="0.3">
      <c r="A1870" s="31"/>
      <c r="B1870" s="31"/>
      <c r="C1870" s="31"/>
      <c r="D1870" s="31"/>
      <c r="E1870" s="31"/>
      <c r="F1870" s="31"/>
    </row>
    <row r="1871" spans="1:6" x14ac:dyDescent="0.3">
      <c r="A1871" s="31"/>
      <c r="B1871" s="31"/>
      <c r="C1871" s="31"/>
      <c r="D1871" s="31"/>
      <c r="E1871" s="31"/>
      <c r="F1871" s="31"/>
    </row>
    <row r="1872" spans="1:6" x14ac:dyDescent="0.3">
      <c r="A1872" s="31"/>
      <c r="B1872" s="31"/>
      <c r="C1872" s="31"/>
      <c r="D1872" s="31"/>
      <c r="E1872" s="31"/>
      <c r="F1872" s="31"/>
    </row>
    <row r="1873" spans="1:6" x14ac:dyDescent="0.3">
      <c r="A1873" s="31"/>
      <c r="B1873" s="31"/>
      <c r="C1873" s="31"/>
      <c r="D1873" s="31"/>
      <c r="E1873" s="31"/>
      <c r="F1873" s="31"/>
    </row>
    <row r="1874" spans="1:6" x14ac:dyDescent="0.3">
      <c r="A1874" s="31"/>
      <c r="B1874" s="31"/>
      <c r="C1874" s="31"/>
      <c r="D1874" s="31"/>
      <c r="E1874" s="31"/>
      <c r="F1874" s="31"/>
    </row>
    <row r="1875" spans="1:6" x14ac:dyDescent="0.3">
      <c r="A1875" s="31"/>
      <c r="B1875" s="31"/>
      <c r="C1875" s="31"/>
      <c r="D1875" s="31"/>
      <c r="E1875" s="31"/>
      <c r="F1875" s="31"/>
    </row>
    <row r="1876" spans="1:6" x14ac:dyDescent="0.3">
      <c r="A1876" s="31"/>
      <c r="B1876" s="31"/>
      <c r="C1876" s="31"/>
      <c r="D1876" s="31"/>
      <c r="E1876" s="31"/>
      <c r="F1876" s="31"/>
    </row>
    <row r="1877" spans="1:6" x14ac:dyDescent="0.3">
      <c r="A1877" s="31"/>
      <c r="B1877" s="31"/>
      <c r="C1877" s="31"/>
      <c r="D1877" s="31"/>
      <c r="E1877" s="31"/>
      <c r="F1877" s="31"/>
    </row>
    <row r="1878" spans="1:6" x14ac:dyDescent="0.3">
      <c r="A1878" s="31"/>
      <c r="B1878" s="31"/>
      <c r="C1878" s="31"/>
      <c r="D1878" s="31"/>
      <c r="E1878" s="31"/>
      <c r="F1878" s="31"/>
    </row>
    <row r="1879" spans="1:6" x14ac:dyDescent="0.3">
      <c r="A1879" s="31"/>
      <c r="B1879" s="31"/>
      <c r="C1879" s="31"/>
      <c r="D1879" s="31"/>
      <c r="E1879" s="31"/>
      <c r="F1879" s="31"/>
    </row>
    <row r="1880" spans="1:6" x14ac:dyDescent="0.3">
      <c r="A1880" s="31"/>
      <c r="B1880" s="31"/>
      <c r="C1880" s="31"/>
      <c r="D1880" s="31"/>
      <c r="E1880" s="31"/>
      <c r="F1880" s="31"/>
    </row>
    <row r="1881" spans="1:6" x14ac:dyDescent="0.3">
      <c r="A1881" s="31"/>
      <c r="B1881" s="31"/>
      <c r="C1881" s="31"/>
      <c r="D1881" s="31"/>
      <c r="E1881" s="31"/>
      <c r="F1881" s="31"/>
    </row>
    <row r="1882" spans="1:6" x14ac:dyDescent="0.3">
      <c r="A1882" s="31"/>
      <c r="B1882" s="31"/>
      <c r="C1882" s="31"/>
      <c r="D1882" s="31"/>
      <c r="E1882" s="31"/>
      <c r="F1882" s="31"/>
    </row>
    <row r="1883" spans="1:6" x14ac:dyDescent="0.3">
      <c r="A1883" s="31"/>
      <c r="B1883" s="31"/>
      <c r="C1883" s="31"/>
      <c r="D1883" s="31"/>
      <c r="E1883" s="31"/>
      <c r="F1883" s="31"/>
    </row>
    <row r="1884" spans="1:6" x14ac:dyDescent="0.3">
      <c r="A1884" s="31"/>
      <c r="B1884" s="31"/>
      <c r="C1884" s="31"/>
      <c r="D1884" s="31"/>
      <c r="E1884" s="31"/>
      <c r="F1884" s="31"/>
    </row>
    <row r="1885" spans="1:6" x14ac:dyDescent="0.3">
      <c r="A1885" s="31"/>
      <c r="B1885" s="31"/>
      <c r="C1885" s="31"/>
      <c r="D1885" s="31"/>
      <c r="E1885" s="31"/>
      <c r="F1885" s="31"/>
    </row>
    <row r="1886" spans="1:6" x14ac:dyDescent="0.3">
      <c r="A1886" s="31"/>
      <c r="B1886" s="31"/>
      <c r="C1886" s="31"/>
      <c r="D1886" s="31"/>
      <c r="E1886" s="31"/>
      <c r="F1886" s="31"/>
    </row>
    <row r="1887" spans="1:6" x14ac:dyDescent="0.3">
      <c r="A1887" s="31"/>
      <c r="B1887" s="31"/>
      <c r="C1887" s="31"/>
      <c r="D1887" s="31"/>
      <c r="E1887" s="31"/>
      <c r="F1887" s="31"/>
    </row>
    <row r="1888" spans="1:6" x14ac:dyDescent="0.3">
      <c r="A1888" s="31"/>
      <c r="B1888" s="31"/>
      <c r="C1888" s="31"/>
      <c r="D1888" s="31"/>
      <c r="E1888" s="31"/>
      <c r="F1888" s="31"/>
    </row>
    <row r="1889" spans="1:6" x14ac:dyDescent="0.3">
      <c r="A1889" s="31"/>
      <c r="B1889" s="31"/>
      <c r="C1889" s="31"/>
      <c r="D1889" s="31"/>
      <c r="E1889" s="31"/>
      <c r="F1889" s="31"/>
    </row>
    <row r="1890" spans="1:6" x14ac:dyDescent="0.3">
      <c r="A1890" s="31"/>
      <c r="B1890" s="31"/>
      <c r="C1890" s="31"/>
      <c r="D1890" s="31"/>
      <c r="E1890" s="31"/>
      <c r="F1890" s="31"/>
    </row>
    <row r="1891" spans="1:6" x14ac:dyDescent="0.3">
      <c r="A1891" s="31"/>
      <c r="B1891" s="31"/>
      <c r="C1891" s="31"/>
      <c r="D1891" s="31"/>
      <c r="E1891" s="31"/>
      <c r="F1891" s="31"/>
    </row>
    <row r="1892" spans="1:6" x14ac:dyDescent="0.3">
      <c r="A1892" s="31"/>
      <c r="B1892" s="31"/>
      <c r="C1892" s="31"/>
      <c r="D1892" s="31"/>
      <c r="E1892" s="31"/>
      <c r="F1892" s="31"/>
    </row>
    <row r="1893" spans="1:6" x14ac:dyDescent="0.3">
      <c r="A1893" s="31"/>
      <c r="B1893" s="31"/>
      <c r="C1893" s="31"/>
      <c r="D1893" s="31"/>
      <c r="E1893" s="31"/>
      <c r="F1893" s="31"/>
    </row>
    <row r="1894" spans="1:6" x14ac:dyDescent="0.3">
      <c r="A1894" s="31"/>
      <c r="B1894" s="31"/>
      <c r="C1894" s="31"/>
      <c r="D1894" s="31"/>
      <c r="E1894" s="31"/>
      <c r="F1894" s="31"/>
    </row>
    <row r="1895" spans="1:6" x14ac:dyDescent="0.3">
      <c r="A1895" s="31"/>
      <c r="B1895" s="31"/>
      <c r="C1895" s="31"/>
      <c r="D1895" s="31"/>
      <c r="E1895" s="31"/>
      <c r="F1895" s="31"/>
    </row>
    <row r="1896" spans="1:6" x14ac:dyDescent="0.3">
      <c r="A1896" s="31"/>
      <c r="B1896" s="31"/>
      <c r="C1896" s="31"/>
      <c r="D1896" s="31"/>
      <c r="E1896" s="31"/>
      <c r="F1896" s="31"/>
    </row>
    <row r="1897" spans="1:6" x14ac:dyDescent="0.3">
      <c r="A1897" s="31"/>
      <c r="B1897" s="31"/>
      <c r="C1897" s="31"/>
      <c r="D1897" s="31"/>
      <c r="E1897" s="31"/>
      <c r="F1897" s="31"/>
    </row>
    <row r="1898" spans="1:6" x14ac:dyDescent="0.3">
      <c r="A1898" s="31"/>
      <c r="B1898" s="31"/>
      <c r="C1898" s="31"/>
      <c r="D1898" s="31"/>
      <c r="E1898" s="31"/>
      <c r="F1898" s="31"/>
    </row>
    <row r="1899" spans="1:6" x14ac:dyDescent="0.3">
      <c r="A1899" s="31"/>
      <c r="B1899" s="31"/>
      <c r="C1899" s="31"/>
      <c r="D1899" s="31"/>
      <c r="E1899" s="31"/>
      <c r="F1899" s="31"/>
    </row>
    <row r="1900" spans="1:6" x14ac:dyDescent="0.3">
      <c r="A1900" s="31"/>
      <c r="B1900" s="31"/>
      <c r="C1900" s="31"/>
      <c r="D1900" s="31"/>
      <c r="E1900" s="31"/>
      <c r="F1900" s="31"/>
    </row>
    <row r="1901" spans="1:6" x14ac:dyDescent="0.3">
      <c r="A1901" s="31"/>
      <c r="B1901" s="31"/>
      <c r="C1901" s="31"/>
      <c r="D1901" s="31"/>
      <c r="E1901" s="31"/>
      <c r="F1901" s="31"/>
    </row>
    <row r="1902" spans="1:6" x14ac:dyDescent="0.3">
      <c r="A1902" s="31"/>
      <c r="B1902" s="31"/>
      <c r="C1902" s="31"/>
      <c r="D1902" s="31"/>
      <c r="E1902" s="31"/>
      <c r="F1902" s="31"/>
    </row>
    <row r="1903" spans="1:6" x14ac:dyDescent="0.3">
      <c r="A1903" s="31"/>
      <c r="B1903" s="31"/>
      <c r="C1903" s="31"/>
      <c r="D1903" s="31"/>
      <c r="E1903" s="31"/>
      <c r="F1903" s="31"/>
    </row>
    <row r="1904" spans="1:6" x14ac:dyDescent="0.3">
      <c r="A1904" s="31"/>
      <c r="B1904" s="31"/>
      <c r="C1904" s="31"/>
      <c r="D1904" s="31"/>
      <c r="E1904" s="31"/>
      <c r="F1904" s="31"/>
    </row>
    <row r="1905" spans="1:6" x14ac:dyDescent="0.3">
      <c r="A1905" s="31"/>
      <c r="B1905" s="31"/>
      <c r="C1905" s="31"/>
      <c r="D1905" s="31"/>
      <c r="E1905" s="31"/>
      <c r="F1905" s="31"/>
    </row>
    <row r="1906" spans="1:6" x14ac:dyDescent="0.3">
      <c r="A1906" s="31"/>
      <c r="B1906" s="31"/>
      <c r="C1906" s="31"/>
      <c r="D1906" s="31"/>
      <c r="E1906" s="31"/>
      <c r="F1906" s="31"/>
    </row>
    <row r="1907" spans="1:6" x14ac:dyDescent="0.3">
      <c r="A1907" s="31"/>
      <c r="B1907" s="31"/>
      <c r="C1907" s="31"/>
      <c r="D1907" s="31"/>
      <c r="E1907" s="31"/>
      <c r="F1907" s="31"/>
    </row>
    <row r="1908" spans="1:6" x14ac:dyDescent="0.3">
      <c r="A1908" s="31"/>
      <c r="B1908" s="31"/>
      <c r="C1908" s="31"/>
      <c r="D1908" s="31"/>
      <c r="E1908" s="31"/>
      <c r="F1908" s="31"/>
    </row>
    <row r="1909" spans="1:6" x14ac:dyDescent="0.3">
      <c r="A1909" s="31"/>
      <c r="B1909" s="31"/>
      <c r="C1909" s="31"/>
      <c r="D1909" s="31"/>
      <c r="E1909" s="31"/>
      <c r="F1909" s="31"/>
    </row>
    <row r="1910" spans="1:6" x14ac:dyDescent="0.3">
      <c r="A1910" s="31"/>
      <c r="B1910" s="31"/>
      <c r="C1910" s="31"/>
      <c r="D1910" s="31"/>
      <c r="E1910" s="31"/>
      <c r="F1910" s="31"/>
    </row>
    <row r="1911" spans="1:6" x14ac:dyDescent="0.3">
      <c r="A1911" s="31"/>
      <c r="B1911" s="31"/>
      <c r="C1911" s="31"/>
      <c r="D1911" s="31"/>
      <c r="E1911" s="31"/>
      <c r="F1911" s="31"/>
    </row>
    <row r="1912" spans="1:6" x14ac:dyDescent="0.3">
      <c r="A1912" s="31"/>
      <c r="B1912" s="31"/>
      <c r="C1912" s="31"/>
      <c r="D1912" s="31"/>
      <c r="E1912" s="31"/>
      <c r="F1912" s="31"/>
    </row>
    <row r="1913" spans="1:6" x14ac:dyDescent="0.3">
      <c r="A1913" s="31"/>
      <c r="B1913" s="31"/>
      <c r="C1913" s="31"/>
      <c r="D1913" s="31"/>
      <c r="E1913" s="31"/>
      <c r="F1913" s="31"/>
    </row>
    <row r="1914" spans="1:6" x14ac:dyDescent="0.3">
      <c r="A1914" s="31"/>
      <c r="B1914" s="31"/>
      <c r="C1914" s="31"/>
      <c r="D1914" s="31"/>
      <c r="E1914" s="31"/>
      <c r="F1914" s="31"/>
    </row>
    <row r="1915" spans="1:6" x14ac:dyDescent="0.3">
      <c r="A1915" s="31"/>
      <c r="B1915" s="31"/>
      <c r="C1915" s="31"/>
      <c r="D1915" s="31"/>
      <c r="E1915" s="31"/>
      <c r="F1915" s="31"/>
    </row>
    <row r="1916" spans="1:6" x14ac:dyDescent="0.3">
      <c r="A1916" s="31"/>
      <c r="B1916" s="31"/>
      <c r="C1916" s="31"/>
      <c r="D1916" s="31"/>
      <c r="E1916" s="31"/>
      <c r="F1916" s="31"/>
    </row>
    <row r="1917" spans="1:6" x14ac:dyDescent="0.3">
      <c r="A1917" s="31"/>
      <c r="B1917" s="31"/>
      <c r="C1917" s="31"/>
      <c r="D1917" s="31"/>
      <c r="E1917" s="31"/>
      <c r="F1917" s="31"/>
    </row>
    <row r="1918" spans="1:6" x14ac:dyDescent="0.3">
      <c r="A1918" s="31"/>
      <c r="B1918" s="31"/>
      <c r="C1918" s="31"/>
      <c r="D1918" s="31"/>
      <c r="E1918" s="31"/>
      <c r="F1918" s="31"/>
    </row>
    <row r="1919" spans="1:6" x14ac:dyDescent="0.3">
      <c r="A1919" s="31"/>
      <c r="B1919" s="31"/>
      <c r="C1919" s="31"/>
      <c r="D1919" s="31"/>
      <c r="E1919" s="31"/>
      <c r="F1919" s="31"/>
    </row>
    <row r="1920" spans="1:6" x14ac:dyDescent="0.3">
      <c r="A1920" s="31"/>
      <c r="B1920" s="31"/>
      <c r="C1920" s="31"/>
      <c r="D1920" s="31"/>
      <c r="E1920" s="31"/>
      <c r="F1920" s="31"/>
    </row>
    <row r="1921" spans="1:6" x14ac:dyDescent="0.3">
      <c r="A1921" s="31"/>
      <c r="B1921" s="31"/>
      <c r="C1921" s="31"/>
      <c r="D1921" s="31"/>
      <c r="E1921" s="31"/>
      <c r="F1921" s="31"/>
    </row>
    <row r="1922" spans="1:6" x14ac:dyDescent="0.3">
      <c r="A1922" s="31"/>
      <c r="B1922" s="31"/>
      <c r="C1922" s="31"/>
      <c r="D1922" s="31"/>
      <c r="E1922" s="31"/>
      <c r="F1922" s="31"/>
    </row>
    <row r="1923" spans="1:6" x14ac:dyDescent="0.3">
      <c r="A1923" s="31"/>
      <c r="B1923" s="31"/>
      <c r="C1923" s="31"/>
      <c r="D1923" s="31"/>
      <c r="E1923" s="31"/>
      <c r="F1923" s="31"/>
    </row>
    <row r="1924" spans="1:6" x14ac:dyDescent="0.3">
      <c r="A1924" s="31"/>
      <c r="B1924" s="31"/>
      <c r="C1924" s="31"/>
      <c r="D1924" s="31"/>
      <c r="E1924" s="31"/>
      <c r="F1924" s="31"/>
    </row>
    <row r="1925" spans="1:6" x14ac:dyDescent="0.3">
      <c r="A1925" s="31"/>
      <c r="B1925" s="31"/>
      <c r="C1925" s="31"/>
      <c r="D1925" s="31"/>
      <c r="E1925" s="31"/>
      <c r="F1925" s="31"/>
    </row>
    <row r="1926" spans="1:6" x14ac:dyDescent="0.3">
      <c r="A1926" s="31"/>
      <c r="B1926" s="31"/>
      <c r="C1926" s="31"/>
      <c r="D1926" s="31"/>
      <c r="E1926" s="31"/>
      <c r="F1926" s="31"/>
    </row>
    <row r="1927" spans="1:6" x14ac:dyDescent="0.3">
      <c r="A1927" s="31"/>
      <c r="B1927" s="31"/>
      <c r="C1927" s="31"/>
      <c r="D1927" s="31"/>
      <c r="E1927" s="31"/>
      <c r="F1927" s="31"/>
    </row>
    <row r="1928" spans="1:6" x14ac:dyDescent="0.3">
      <c r="A1928" s="31"/>
      <c r="B1928" s="31"/>
      <c r="C1928" s="31"/>
      <c r="D1928" s="31"/>
      <c r="E1928" s="31"/>
      <c r="F1928" s="31"/>
    </row>
    <row r="1929" spans="1:6" x14ac:dyDescent="0.3">
      <c r="A1929" s="31"/>
      <c r="B1929" s="31"/>
      <c r="C1929" s="31"/>
      <c r="D1929" s="31"/>
      <c r="E1929" s="31"/>
      <c r="F1929" s="31"/>
    </row>
    <row r="1930" spans="1:6" x14ac:dyDescent="0.3">
      <c r="A1930" s="31"/>
      <c r="B1930" s="31"/>
      <c r="C1930" s="31"/>
      <c r="D1930" s="31"/>
      <c r="E1930" s="31"/>
      <c r="F1930" s="31"/>
    </row>
    <row r="1931" spans="1:6" x14ac:dyDescent="0.3">
      <c r="A1931" s="31"/>
      <c r="B1931" s="31"/>
      <c r="C1931" s="31"/>
      <c r="D1931" s="31"/>
      <c r="E1931" s="31"/>
      <c r="F1931" s="31"/>
    </row>
    <row r="1932" spans="1:6" x14ac:dyDescent="0.3">
      <c r="A1932" s="31"/>
      <c r="B1932" s="31"/>
      <c r="C1932" s="31"/>
      <c r="D1932" s="31"/>
      <c r="E1932" s="31"/>
      <c r="F1932" s="31"/>
    </row>
    <row r="1933" spans="1:6" x14ac:dyDescent="0.3">
      <c r="A1933" s="31"/>
      <c r="B1933" s="31"/>
      <c r="C1933" s="31"/>
      <c r="D1933" s="31"/>
      <c r="E1933" s="31"/>
      <c r="F1933" s="31"/>
    </row>
    <row r="1934" spans="1:6" x14ac:dyDescent="0.3">
      <c r="A1934" s="31"/>
      <c r="B1934" s="31"/>
      <c r="C1934" s="31"/>
      <c r="D1934" s="31"/>
      <c r="E1934" s="31"/>
      <c r="F1934" s="31"/>
    </row>
    <row r="1935" spans="1:6" x14ac:dyDescent="0.3">
      <c r="A1935" s="31"/>
      <c r="B1935" s="31"/>
      <c r="C1935" s="31"/>
      <c r="D1935" s="31"/>
      <c r="E1935" s="31"/>
      <c r="F1935" s="31"/>
    </row>
    <row r="1936" spans="1:6" x14ac:dyDescent="0.3">
      <c r="A1936" s="31"/>
      <c r="B1936" s="31"/>
      <c r="C1936" s="31"/>
      <c r="D1936" s="31"/>
      <c r="E1936" s="31"/>
      <c r="F1936" s="31"/>
    </row>
    <row r="1937" spans="1:6" x14ac:dyDescent="0.3">
      <c r="A1937" s="31"/>
      <c r="B1937" s="31"/>
      <c r="C1937" s="31"/>
      <c r="D1937" s="31"/>
      <c r="E1937" s="31"/>
      <c r="F1937" s="31"/>
    </row>
    <row r="1938" spans="1:6" x14ac:dyDescent="0.3">
      <c r="A1938" s="31"/>
      <c r="B1938" s="31"/>
      <c r="C1938" s="31"/>
      <c r="D1938" s="31"/>
      <c r="E1938" s="31"/>
      <c r="F1938" s="31"/>
    </row>
    <row r="1939" spans="1:6" x14ac:dyDescent="0.3">
      <c r="A1939" s="31"/>
      <c r="B1939" s="31"/>
      <c r="C1939" s="31"/>
      <c r="D1939" s="31"/>
      <c r="E1939" s="31"/>
      <c r="F1939" s="31"/>
    </row>
    <row r="1940" spans="1:6" x14ac:dyDescent="0.3">
      <c r="A1940" s="31"/>
      <c r="B1940" s="31"/>
      <c r="C1940" s="31"/>
      <c r="D1940" s="31"/>
      <c r="E1940" s="31"/>
      <c r="F1940" s="31"/>
    </row>
    <row r="1941" spans="1:6" x14ac:dyDescent="0.3">
      <c r="A1941" s="31"/>
      <c r="B1941" s="31"/>
      <c r="C1941" s="31"/>
      <c r="D1941" s="31"/>
      <c r="E1941" s="31"/>
      <c r="F1941" s="31"/>
    </row>
    <row r="1942" spans="1:6" x14ac:dyDescent="0.3">
      <c r="A1942" s="31"/>
      <c r="B1942" s="31"/>
      <c r="C1942" s="31"/>
      <c r="D1942" s="31"/>
      <c r="E1942" s="31"/>
      <c r="F1942" s="31"/>
    </row>
    <row r="1943" spans="1:6" x14ac:dyDescent="0.3">
      <c r="A1943" s="31"/>
      <c r="B1943" s="31"/>
      <c r="C1943" s="31"/>
      <c r="D1943" s="31"/>
      <c r="E1943" s="31"/>
      <c r="F1943" s="31"/>
    </row>
    <row r="1944" spans="1:6" x14ac:dyDescent="0.3">
      <c r="A1944" s="31"/>
      <c r="B1944" s="31"/>
      <c r="C1944" s="31"/>
      <c r="D1944" s="31"/>
      <c r="E1944" s="31"/>
      <c r="F1944" s="31"/>
    </row>
    <row r="1945" spans="1:6" x14ac:dyDescent="0.3">
      <c r="A1945" s="31"/>
      <c r="B1945" s="31"/>
      <c r="C1945" s="31"/>
      <c r="D1945" s="31"/>
      <c r="E1945" s="31"/>
      <c r="F1945" s="31"/>
    </row>
    <row r="1946" spans="1:6" x14ac:dyDescent="0.3">
      <c r="A1946" s="31"/>
      <c r="B1946" s="31"/>
      <c r="C1946" s="31"/>
      <c r="D1946" s="31"/>
      <c r="E1946" s="31"/>
      <c r="F1946" s="31"/>
    </row>
    <row r="1947" spans="1:6" x14ac:dyDescent="0.3">
      <c r="A1947" s="31"/>
      <c r="B1947" s="31"/>
      <c r="C1947" s="31"/>
      <c r="D1947" s="31"/>
      <c r="E1947" s="31"/>
      <c r="F1947" s="31"/>
    </row>
    <row r="1948" spans="1:6" x14ac:dyDescent="0.3">
      <c r="A1948" s="31"/>
      <c r="B1948" s="31"/>
      <c r="C1948" s="31"/>
      <c r="D1948" s="31"/>
      <c r="E1948" s="31"/>
      <c r="F1948" s="31"/>
    </row>
    <row r="1949" spans="1:6" x14ac:dyDescent="0.3">
      <c r="A1949" s="31"/>
      <c r="B1949" s="31"/>
      <c r="C1949" s="31"/>
      <c r="D1949" s="31"/>
      <c r="E1949" s="31"/>
      <c r="F1949" s="31"/>
    </row>
    <row r="1950" spans="1:6" x14ac:dyDescent="0.3">
      <c r="A1950" s="31"/>
      <c r="B1950" s="31"/>
      <c r="C1950" s="31"/>
      <c r="D1950" s="31"/>
      <c r="E1950" s="31"/>
      <c r="F1950" s="31"/>
    </row>
    <row r="1951" spans="1:6" x14ac:dyDescent="0.3">
      <c r="A1951" s="31"/>
      <c r="B1951" s="31"/>
      <c r="C1951" s="31"/>
      <c r="D1951" s="31"/>
      <c r="E1951" s="31"/>
      <c r="F1951" s="31"/>
    </row>
    <row r="1952" spans="1:6" x14ac:dyDescent="0.3">
      <c r="A1952" s="31"/>
      <c r="B1952" s="31"/>
      <c r="C1952" s="31"/>
      <c r="D1952" s="31"/>
      <c r="E1952" s="31"/>
      <c r="F1952" s="31"/>
    </row>
    <row r="1953" spans="1:6" x14ac:dyDescent="0.3">
      <c r="A1953" s="31"/>
      <c r="B1953" s="31"/>
      <c r="C1953" s="31"/>
      <c r="D1953" s="31"/>
      <c r="E1953" s="31"/>
      <c r="F1953" s="31"/>
    </row>
    <row r="1954" spans="1:6" x14ac:dyDescent="0.3">
      <c r="A1954" s="31"/>
      <c r="B1954" s="31"/>
      <c r="C1954" s="31"/>
      <c r="D1954" s="31"/>
      <c r="E1954" s="31"/>
      <c r="F1954" s="31"/>
    </row>
    <row r="1955" spans="1:6" x14ac:dyDescent="0.3">
      <c r="A1955" s="31"/>
      <c r="B1955" s="31"/>
      <c r="C1955" s="31"/>
      <c r="D1955" s="31"/>
      <c r="E1955" s="31"/>
      <c r="F1955" s="31"/>
    </row>
    <row r="1956" spans="1:6" x14ac:dyDescent="0.3">
      <c r="A1956" s="31"/>
      <c r="B1956" s="31"/>
      <c r="C1956" s="31"/>
      <c r="D1956" s="31"/>
      <c r="E1956" s="31"/>
      <c r="F1956" s="31"/>
    </row>
    <row r="1957" spans="1:6" x14ac:dyDescent="0.3">
      <c r="A1957" s="31"/>
      <c r="B1957" s="31"/>
      <c r="C1957" s="31"/>
      <c r="D1957" s="31"/>
      <c r="E1957" s="31"/>
      <c r="F1957" s="31"/>
    </row>
    <row r="1958" spans="1:6" x14ac:dyDescent="0.3">
      <c r="A1958" s="31"/>
      <c r="B1958" s="31"/>
      <c r="C1958" s="31"/>
      <c r="D1958" s="31"/>
      <c r="E1958" s="31"/>
      <c r="F1958" s="31"/>
    </row>
    <row r="1959" spans="1:6" x14ac:dyDescent="0.3">
      <c r="A1959" s="31"/>
      <c r="B1959" s="31"/>
      <c r="C1959" s="31"/>
      <c r="D1959" s="31"/>
      <c r="E1959" s="31"/>
      <c r="F1959" s="31"/>
    </row>
    <row r="1960" spans="1:6" x14ac:dyDescent="0.3">
      <c r="A1960" s="31"/>
      <c r="B1960" s="31"/>
      <c r="C1960" s="31"/>
      <c r="D1960" s="31"/>
      <c r="E1960" s="31"/>
      <c r="F1960" s="31"/>
    </row>
    <row r="1961" spans="1:6" x14ac:dyDescent="0.3">
      <c r="A1961" s="31"/>
      <c r="B1961" s="31"/>
      <c r="C1961" s="31"/>
      <c r="D1961" s="31"/>
      <c r="E1961" s="31"/>
      <c r="F1961" s="31"/>
    </row>
    <row r="1962" spans="1:6" x14ac:dyDescent="0.3">
      <c r="A1962" s="31"/>
      <c r="B1962" s="31"/>
      <c r="C1962" s="31"/>
      <c r="D1962" s="31"/>
      <c r="E1962" s="31"/>
      <c r="F1962" s="31"/>
    </row>
    <row r="1963" spans="1:6" x14ac:dyDescent="0.3">
      <c r="A1963" s="31"/>
      <c r="B1963" s="31"/>
      <c r="C1963" s="31"/>
      <c r="D1963" s="31"/>
      <c r="E1963" s="31"/>
      <c r="F1963" s="31"/>
    </row>
    <row r="1964" spans="1:6" x14ac:dyDescent="0.3">
      <c r="A1964" s="31"/>
      <c r="B1964" s="31"/>
      <c r="C1964" s="31"/>
      <c r="D1964" s="31"/>
      <c r="E1964" s="31"/>
      <c r="F1964" s="31"/>
    </row>
    <row r="1965" spans="1:6" x14ac:dyDescent="0.3">
      <c r="A1965" s="31"/>
      <c r="B1965" s="31"/>
      <c r="C1965" s="31"/>
      <c r="D1965" s="31"/>
      <c r="E1965" s="31"/>
      <c r="F1965" s="31"/>
    </row>
    <row r="1966" spans="1:6" x14ac:dyDescent="0.3">
      <c r="A1966" s="31"/>
      <c r="B1966" s="31"/>
      <c r="C1966" s="31"/>
      <c r="D1966" s="31"/>
      <c r="E1966" s="31"/>
      <c r="F1966" s="31"/>
    </row>
    <row r="1967" spans="1:6" x14ac:dyDescent="0.3">
      <c r="A1967" s="31"/>
      <c r="B1967" s="31"/>
      <c r="C1967" s="31"/>
      <c r="D1967" s="31"/>
      <c r="E1967" s="31"/>
      <c r="F1967" s="31"/>
    </row>
    <row r="1968" spans="1:6" x14ac:dyDescent="0.3">
      <c r="A1968" s="31"/>
      <c r="B1968" s="31"/>
      <c r="C1968" s="31"/>
      <c r="D1968" s="31"/>
      <c r="E1968" s="31"/>
      <c r="F1968" s="31"/>
    </row>
    <row r="1969" spans="1:6" x14ac:dyDescent="0.3">
      <c r="A1969" s="31"/>
      <c r="B1969" s="31"/>
      <c r="C1969" s="31"/>
      <c r="D1969" s="31"/>
      <c r="E1969" s="31"/>
      <c r="F1969" s="31"/>
    </row>
    <row r="1970" spans="1:6" x14ac:dyDescent="0.3">
      <c r="A1970" s="31"/>
      <c r="B1970" s="31"/>
      <c r="C1970" s="31"/>
      <c r="D1970" s="31"/>
      <c r="E1970" s="31"/>
      <c r="F1970" s="31"/>
    </row>
    <row r="1971" spans="1:6" x14ac:dyDescent="0.3">
      <c r="A1971" s="31"/>
      <c r="B1971" s="31"/>
      <c r="C1971" s="31"/>
      <c r="D1971" s="31"/>
      <c r="E1971" s="31"/>
      <c r="F1971" s="31"/>
    </row>
    <row r="1972" spans="1:6" x14ac:dyDescent="0.3">
      <c r="A1972" s="31"/>
      <c r="B1972" s="31"/>
      <c r="C1972" s="31"/>
      <c r="D1972" s="31"/>
      <c r="E1972" s="31"/>
      <c r="F1972" s="31"/>
    </row>
    <row r="1973" spans="1:6" x14ac:dyDescent="0.3">
      <c r="A1973" s="31"/>
      <c r="B1973" s="31"/>
      <c r="C1973" s="31"/>
      <c r="D1973" s="31"/>
      <c r="E1973" s="31"/>
      <c r="F1973" s="31"/>
    </row>
    <row r="1974" spans="1:6" x14ac:dyDescent="0.3">
      <c r="A1974" s="31"/>
      <c r="B1974" s="31"/>
      <c r="C1974" s="31"/>
      <c r="D1974" s="31"/>
      <c r="E1974" s="31"/>
      <c r="F1974" s="31"/>
    </row>
    <row r="1975" spans="1:6" x14ac:dyDescent="0.3">
      <c r="A1975" s="31"/>
      <c r="B1975" s="31"/>
      <c r="C1975" s="31"/>
      <c r="D1975" s="31"/>
      <c r="E1975" s="31"/>
      <c r="F1975" s="31"/>
    </row>
    <row r="1976" spans="1:6" x14ac:dyDescent="0.3">
      <c r="A1976" s="31"/>
      <c r="B1976" s="31"/>
      <c r="C1976" s="31"/>
      <c r="D1976" s="31"/>
      <c r="E1976" s="31"/>
      <c r="F1976" s="31"/>
    </row>
    <row r="1977" spans="1:6" x14ac:dyDescent="0.3">
      <c r="A1977" s="31"/>
      <c r="B1977" s="31"/>
      <c r="C1977" s="31"/>
      <c r="D1977" s="31"/>
      <c r="E1977" s="31"/>
      <c r="F1977" s="31"/>
    </row>
    <row r="1978" spans="1:6" x14ac:dyDescent="0.3">
      <c r="A1978" s="31"/>
      <c r="B1978" s="31"/>
      <c r="C1978" s="31"/>
      <c r="D1978" s="31"/>
      <c r="E1978" s="31"/>
      <c r="F1978" s="31"/>
    </row>
    <row r="1979" spans="1:6" x14ac:dyDescent="0.3">
      <c r="A1979" s="31"/>
      <c r="B1979" s="31"/>
      <c r="C1979" s="31"/>
      <c r="D1979" s="31"/>
      <c r="E1979" s="31"/>
      <c r="F1979" s="31"/>
    </row>
    <row r="1980" spans="1:6" x14ac:dyDescent="0.3">
      <c r="A1980" s="31"/>
      <c r="B1980" s="31"/>
      <c r="C1980" s="31"/>
      <c r="D1980" s="31"/>
      <c r="E1980" s="31"/>
      <c r="F1980" s="31"/>
    </row>
    <row r="1981" spans="1:6" x14ac:dyDescent="0.3">
      <c r="A1981" s="31"/>
      <c r="B1981" s="31"/>
      <c r="C1981" s="31"/>
      <c r="D1981" s="31"/>
      <c r="E1981" s="31"/>
      <c r="F1981" s="31"/>
    </row>
    <row r="1982" spans="1:6" x14ac:dyDescent="0.3">
      <c r="A1982" s="31"/>
      <c r="B1982" s="31"/>
      <c r="C1982" s="31"/>
      <c r="D1982" s="31"/>
      <c r="E1982" s="31"/>
      <c r="F1982" s="31"/>
    </row>
    <row r="1983" spans="1:6" x14ac:dyDescent="0.3">
      <c r="A1983" s="31"/>
      <c r="B1983" s="31"/>
      <c r="C1983" s="31"/>
      <c r="D1983" s="31"/>
      <c r="E1983" s="31"/>
      <c r="F1983" s="31"/>
    </row>
    <row r="1984" spans="1:6" x14ac:dyDescent="0.3">
      <c r="A1984" s="31"/>
      <c r="B1984" s="31"/>
      <c r="C1984" s="31"/>
      <c r="D1984" s="31"/>
      <c r="E1984" s="31"/>
      <c r="F1984" s="31"/>
    </row>
    <row r="1985" spans="1:6" x14ac:dyDescent="0.3">
      <c r="A1985" s="31"/>
      <c r="B1985" s="31"/>
      <c r="C1985" s="31"/>
      <c r="D1985" s="31"/>
      <c r="E1985" s="31"/>
      <c r="F1985" s="31"/>
    </row>
    <row r="1986" spans="1:6" x14ac:dyDescent="0.3">
      <c r="A1986" s="31"/>
      <c r="B1986" s="31"/>
      <c r="C1986" s="31"/>
      <c r="D1986" s="31"/>
      <c r="E1986" s="31"/>
      <c r="F1986" s="31"/>
    </row>
    <row r="1987" spans="1:6" x14ac:dyDescent="0.3">
      <c r="A1987" s="31"/>
      <c r="B1987" s="31"/>
      <c r="C1987" s="31"/>
      <c r="D1987" s="31"/>
      <c r="E1987" s="31"/>
      <c r="F1987" s="31"/>
    </row>
    <row r="1988" spans="1:6" x14ac:dyDescent="0.3">
      <c r="A1988" s="31"/>
      <c r="B1988" s="31"/>
      <c r="C1988" s="31"/>
      <c r="D1988" s="31"/>
      <c r="E1988" s="31"/>
      <c r="F1988" s="31"/>
    </row>
    <row r="1989" spans="1:6" x14ac:dyDescent="0.3">
      <c r="D1989" s="31"/>
      <c r="E1989" s="31"/>
      <c r="F1989" s="31"/>
    </row>
    <row r="1990" spans="1:6" x14ac:dyDescent="0.3">
      <c r="D1990" s="31"/>
      <c r="E1990" s="31"/>
      <c r="F1990" s="31"/>
    </row>
    <row r="1991" spans="1:6" x14ac:dyDescent="0.3">
      <c r="D1991" s="31"/>
      <c r="E1991" s="31"/>
      <c r="F1991" s="31"/>
    </row>
    <row r="1992" spans="1:6" x14ac:dyDescent="0.3">
      <c r="D1992" s="31"/>
      <c r="E1992" s="31"/>
      <c r="F1992" s="31"/>
    </row>
    <row r="1993" spans="1:6" x14ac:dyDescent="0.3">
      <c r="D1993" s="31"/>
      <c r="E1993" s="31"/>
      <c r="F1993" s="31"/>
    </row>
    <row r="1994" spans="1:6" x14ac:dyDescent="0.3">
      <c r="D1994" s="31"/>
      <c r="E1994" s="31"/>
      <c r="F1994" s="31"/>
    </row>
    <row r="1995" spans="1:6" x14ac:dyDescent="0.3">
      <c r="D1995" s="31"/>
      <c r="E1995" s="31"/>
      <c r="F1995" s="31"/>
    </row>
    <row r="1996" spans="1:6" x14ac:dyDescent="0.3">
      <c r="D1996" s="31"/>
      <c r="E1996" s="31"/>
      <c r="F1996" s="31"/>
    </row>
    <row r="1997" spans="1:6" x14ac:dyDescent="0.3">
      <c r="D1997" s="31"/>
      <c r="E1997" s="31"/>
      <c r="F1997" s="31"/>
    </row>
    <row r="1998" spans="1:6" x14ac:dyDescent="0.3">
      <c r="D1998" s="31"/>
      <c r="E1998" s="31"/>
      <c r="F1998" s="31"/>
    </row>
    <row r="1999" spans="1:6" x14ac:dyDescent="0.3">
      <c r="D1999" s="31"/>
      <c r="E1999" s="31"/>
      <c r="F1999" s="31"/>
    </row>
    <row r="2000" spans="1:6" x14ac:dyDescent="0.3">
      <c r="D2000" s="31"/>
      <c r="E2000" s="31"/>
      <c r="F2000" s="31"/>
    </row>
    <row r="2001" spans="4:6" x14ac:dyDescent="0.3">
      <c r="D2001" s="31"/>
      <c r="E2001" s="31"/>
      <c r="F2001" s="31"/>
    </row>
    <row r="2002" spans="4:6" x14ac:dyDescent="0.3">
      <c r="D2002" s="31"/>
      <c r="E2002" s="31"/>
      <c r="F2002" s="31"/>
    </row>
    <row r="2003" spans="4:6" x14ac:dyDescent="0.3">
      <c r="D2003" s="31"/>
      <c r="E2003" s="31"/>
      <c r="F2003" s="31"/>
    </row>
    <row r="2004" spans="4:6" x14ac:dyDescent="0.3">
      <c r="D2004" s="31"/>
      <c r="E2004" s="31"/>
      <c r="F2004" s="31"/>
    </row>
    <row r="2005" spans="4:6" x14ac:dyDescent="0.3">
      <c r="D2005" s="31"/>
      <c r="E2005" s="31"/>
      <c r="F2005" s="31"/>
    </row>
    <row r="2006" spans="4:6" x14ac:dyDescent="0.3">
      <c r="D2006" s="31"/>
      <c r="E2006" s="31"/>
      <c r="F2006" s="31"/>
    </row>
    <row r="2007" spans="4:6" x14ac:dyDescent="0.3">
      <c r="D2007" s="31"/>
      <c r="E2007" s="31"/>
      <c r="F2007" s="31"/>
    </row>
    <row r="2008" spans="4:6" x14ac:dyDescent="0.3">
      <c r="D2008" s="31"/>
      <c r="E2008" s="31"/>
      <c r="F2008" s="31"/>
    </row>
    <row r="2009" spans="4:6" x14ac:dyDescent="0.3">
      <c r="D2009" s="31"/>
      <c r="E2009" s="31"/>
      <c r="F2009" s="31"/>
    </row>
  </sheetData>
  <mergeCells count="1">
    <mergeCell ref="H7:J7"/>
  </mergeCells>
  <conditionalFormatting sqref="L9:AP28">
    <cfRule type="containsText" dxfId="31" priority="1" operator="containsText" text="L">
      <formula>NOT(ISERROR(SEARCH("L",L9)))</formula>
    </cfRule>
    <cfRule type="containsText" dxfId="30" priority="2" operator="containsText" text="A">
      <formula>NOT(ISERROR(SEARCH("A",L9)))</formula>
    </cfRule>
    <cfRule type="containsText" dxfId="29" priority="3" operator="containsText" text="P">
      <formula>NOT(ISERROR(SEARCH("P",L9)))</formula>
    </cfRule>
    <cfRule type="containsText" dxfId="28" priority="4" operator="containsText" text="WO">
      <formula>NOT(ISERROR(SEARCH("WO",L9)))</formula>
    </cfRule>
  </conditionalFormatting>
  <dataValidations count="1">
    <dataValidation type="list" allowBlank="1" showInputMessage="1" showErrorMessage="1" sqref="AD9:AI28 P9:U28 W9:AB28 L9:N28 AK9:AP28" xr:uid="{DB31272E-5EFF-4611-9A22-F57C1C3DFE60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D108738-0A86-4105-95F7-CC985B478E60}">
          <x14:formula1>
            <xm:f>Rough!$A$1:$A$12</xm:f>
          </x14:formula1>
          <xm:sqref>I5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4E7726E3-43F0-4C1E-A433-E5D9BAD7DAFF}">
          <x14:colorSeries theme="7" tint="0.39997558519241921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May!AW8:AZ8</xm:f>
              <xm:sqref>BG8</xm:sqref>
            </x14:sparkline>
            <x14:sparkline>
              <xm:f>May!AW9:AZ9</xm:f>
              <xm:sqref>BG9</xm:sqref>
            </x14:sparkline>
            <x14:sparkline>
              <xm:f>May!AW10:AZ10</xm:f>
              <xm:sqref>BG10</xm:sqref>
            </x14:sparkline>
            <x14:sparkline>
              <xm:f>May!AW11:AZ11</xm:f>
              <xm:sqref>BG11</xm:sqref>
            </x14:sparkline>
            <x14:sparkline>
              <xm:f>May!AW12:AZ12</xm:f>
              <xm:sqref>BG12</xm:sqref>
            </x14:sparkline>
            <x14:sparkline>
              <xm:f>May!AW13:AZ13</xm:f>
              <xm:sqref>BG13</xm:sqref>
            </x14:sparkline>
            <x14:sparkline>
              <xm:f>May!AW14:AZ14</xm:f>
              <xm:sqref>BG14</xm:sqref>
            </x14:sparkline>
            <x14:sparkline>
              <xm:f>May!AW15:AZ15</xm:f>
              <xm:sqref>BG15</xm:sqref>
            </x14:sparkline>
            <x14:sparkline>
              <xm:f>May!AW16:AZ16</xm:f>
              <xm:sqref>BG16</xm:sqref>
            </x14:sparkline>
            <x14:sparkline>
              <xm:f>May!AW17:AZ17</xm:f>
              <xm:sqref>BG17</xm:sqref>
            </x14:sparkline>
            <x14:sparkline>
              <xm:f>May!AW18:AZ18</xm:f>
              <xm:sqref>BG18</xm:sqref>
            </x14:sparkline>
            <x14:sparkline>
              <xm:f>May!AW19:AZ19</xm:f>
              <xm:sqref>BG19</xm:sqref>
            </x14:sparkline>
            <x14:sparkline>
              <xm:f>May!AW20:AZ20</xm:f>
              <xm:sqref>BG20</xm:sqref>
            </x14:sparkline>
            <x14:sparkline>
              <xm:f>May!AW21:AZ21</xm:f>
              <xm:sqref>BG21</xm:sqref>
            </x14:sparkline>
            <x14:sparkline>
              <xm:f>May!AW22:AZ22</xm:f>
              <xm:sqref>BG22</xm:sqref>
            </x14:sparkline>
            <x14:sparkline>
              <xm:f>May!AW23:AZ23</xm:f>
              <xm:sqref>BG23</xm:sqref>
            </x14:sparkline>
            <x14:sparkline>
              <xm:f>May!AW24:AZ24</xm:f>
              <xm:sqref>BG24</xm:sqref>
            </x14:sparkline>
            <x14:sparkline>
              <xm:f>May!AW25:AZ25</xm:f>
              <xm:sqref>BG25</xm:sqref>
            </x14:sparkline>
            <x14:sparkline>
              <xm:f>May!AW26:AZ26</xm:f>
              <xm:sqref>BG26</xm:sqref>
            </x14:sparkline>
            <x14:sparkline>
              <xm:f>May!AW27:AZ27</xm:f>
              <xm:sqref>BG27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AE855-E7BF-4174-917F-900A5025E716}">
  <dimension ref="A1:CZ2009"/>
  <sheetViews>
    <sheetView zoomScale="68" workbookViewId="0">
      <selection activeCell="AU13" sqref="AU13"/>
    </sheetView>
  </sheetViews>
  <sheetFormatPr defaultRowHeight="14.4" x14ac:dyDescent="0.3"/>
  <cols>
    <col min="8" max="8" width="9" bestFit="1" customWidth="1"/>
    <col min="9" max="9" width="11.44140625" bestFit="1" customWidth="1"/>
    <col min="10" max="10" width="14.88671875" customWidth="1"/>
    <col min="11" max="11" width="9" bestFit="1" customWidth="1"/>
    <col min="12" max="12" width="5.33203125" bestFit="1" customWidth="1"/>
    <col min="13" max="13" width="9" bestFit="1" customWidth="1"/>
    <col min="14" max="14" width="3.6640625" bestFit="1" customWidth="1"/>
    <col min="15" max="15" width="4" bestFit="1" customWidth="1"/>
    <col min="16" max="16" width="4.44140625" bestFit="1" customWidth="1"/>
    <col min="17" max="17" width="5.33203125" bestFit="1" customWidth="1"/>
    <col min="18" max="18" width="4.33203125" bestFit="1" customWidth="1"/>
    <col min="19" max="19" width="5.33203125" bestFit="1" customWidth="1"/>
    <col min="20" max="20" width="4.44140625" bestFit="1" customWidth="1"/>
    <col min="21" max="21" width="3.6640625" bestFit="1" customWidth="1"/>
    <col min="22" max="22" width="4" bestFit="1" customWidth="1"/>
    <col min="23" max="23" width="4.44140625" bestFit="1" customWidth="1"/>
    <col min="24" max="24" width="5.33203125" bestFit="1" customWidth="1"/>
    <col min="25" max="25" width="4.33203125" bestFit="1" customWidth="1"/>
    <col min="26" max="26" width="5.33203125" bestFit="1" customWidth="1"/>
    <col min="27" max="27" width="4.44140625" bestFit="1" customWidth="1"/>
    <col min="28" max="28" width="3.6640625" bestFit="1" customWidth="1"/>
    <col min="29" max="29" width="4" bestFit="1" customWidth="1"/>
    <col min="30" max="30" width="4.44140625" bestFit="1" customWidth="1"/>
    <col min="31" max="31" width="5.33203125" bestFit="1" customWidth="1"/>
    <col min="32" max="32" width="4.33203125" bestFit="1" customWidth="1"/>
    <col min="33" max="33" width="5.33203125" bestFit="1" customWidth="1"/>
    <col min="34" max="34" width="4.44140625" bestFit="1" customWidth="1"/>
    <col min="35" max="35" width="3.5546875" bestFit="1" customWidth="1"/>
    <col min="36" max="36" width="3.88671875" bestFit="1" customWidth="1"/>
    <col min="37" max="37" width="4.33203125" bestFit="1" customWidth="1"/>
    <col min="38" max="38" width="5.21875" bestFit="1" customWidth="1"/>
    <col min="39" max="39" width="4.21875" bestFit="1" customWidth="1"/>
    <col min="40" max="40" width="5.21875" bestFit="1" customWidth="1"/>
    <col min="41" max="41" width="4.33203125" bestFit="1" customWidth="1"/>
    <col min="42" max="42" width="3.5546875" bestFit="1" customWidth="1"/>
    <col min="45" max="45" width="7.21875" customWidth="1"/>
    <col min="46" max="47" width="13.33203125" customWidth="1"/>
    <col min="48" max="48" width="16.44140625" customWidth="1"/>
    <col min="49" max="49" width="7.44140625" style="1" bestFit="1" customWidth="1"/>
    <col min="50" max="50" width="6.88671875" style="1" bestFit="1" customWidth="1"/>
    <col min="51" max="51" width="5.88671875" style="1" bestFit="1" customWidth="1"/>
    <col min="52" max="52" width="8.21875" style="1" bestFit="1" customWidth="1"/>
    <col min="53" max="53" width="5.109375" style="1" bestFit="1" customWidth="1"/>
    <col min="54" max="54" width="9.33203125" style="1" bestFit="1" customWidth="1"/>
    <col min="55" max="55" width="11.5546875" bestFit="1" customWidth="1"/>
    <col min="56" max="56" width="13" bestFit="1" customWidth="1"/>
    <col min="57" max="57" width="11.6640625" customWidth="1"/>
    <col min="58" max="58" width="12.44140625" customWidth="1"/>
    <col min="59" max="59" width="15.21875" customWidth="1"/>
  </cols>
  <sheetData>
    <row r="1" spans="4:104" x14ac:dyDescent="0.3">
      <c r="AR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</row>
    <row r="2" spans="4:104" x14ac:dyDescent="0.3">
      <c r="AR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1"/>
      <c r="CR2" s="31"/>
      <c r="CS2" s="31"/>
      <c r="CT2" s="31"/>
      <c r="CU2" s="31"/>
      <c r="CV2" s="31"/>
      <c r="CW2" s="31"/>
      <c r="CX2" s="31"/>
      <c r="CY2" s="31"/>
    </row>
    <row r="3" spans="4:104" x14ac:dyDescent="0.3"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</row>
    <row r="4" spans="4:104" x14ac:dyDescent="0.3"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2"/>
      <c r="AX4" s="32"/>
      <c r="AY4" s="32"/>
      <c r="AZ4" s="32"/>
      <c r="BA4" s="32"/>
      <c r="BB4" s="32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</row>
    <row r="5" spans="4:104" x14ac:dyDescent="0.3">
      <c r="D5" s="31"/>
      <c r="E5" s="31"/>
      <c r="F5" s="31"/>
      <c r="G5" s="31"/>
      <c r="H5" s="38" t="s">
        <v>26</v>
      </c>
      <c r="I5" s="39">
        <v>45809</v>
      </c>
      <c r="J5" s="40">
        <f>DATEDIF($I$5,$M$5,"D")+1</f>
        <v>30</v>
      </c>
      <c r="K5" s="41" t="str">
        <f>TEXT(I5,"MMMM")</f>
        <v>June</v>
      </c>
      <c r="L5" s="38" t="s">
        <v>27</v>
      </c>
      <c r="M5" s="42">
        <f>EOMONTH(I5,0)</f>
        <v>45838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2"/>
      <c r="AX5" s="32"/>
      <c r="AY5" s="32"/>
      <c r="AZ5" s="32"/>
      <c r="BA5" s="32"/>
      <c r="BB5" s="32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</row>
    <row r="6" spans="4:104" ht="15" thickBot="1" x14ac:dyDescent="0.35">
      <c r="D6" s="31"/>
      <c r="E6" s="31"/>
      <c r="F6" s="31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5"/>
      <c r="AS6" s="35"/>
      <c r="AT6" s="35"/>
      <c r="AU6" s="35"/>
      <c r="AV6" s="35"/>
      <c r="AW6" s="36"/>
      <c r="AX6" s="36"/>
      <c r="AY6" s="36"/>
      <c r="AZ6" s="36"/>
      <c r="BA6" s="36"/>
      <c r="BB6" s="36"/>
      <c r="BC6" s="35"/>
      <c r="BD6" s="35"/>
      <c r="BE6" s="35"/>
      <c r="BF6" s="35"/>
      <c r="BG6" s="35"/>
      <c r="BH6" s="35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</row>
    <row r="7" spans="4:104" ht="15" thickBot="1" x14ac:dyDescent="0.35">
      <c r="D7" s="31"/>
      <c r="E7" s="31"/>
      <c r="F7" s="31"/>
      <c r="G7" s="33"/>
      <c r="H7" s="43" t="s">
        <v>29</v>
      </c>
      <c r="I7" s="44"/>
      <c r="J7" s="45"/>
      <c r="K7" s="10" t="s">
        <v>28</v>
      </c>
      <c r="L7" s="13" t="str">
        <f>TEXT(L8,"DDD")</f>
        <v>Sun</v>
      </c>
      <c r="M7" s="13" t="str">
        <f t="shared" ref="M7:AP7" si="0">TEXT(M8,"DDD")</f>
        <v>Mon</v>
      </c>
      <c r="N7" s="13" t="str">
        <f t="shared" si="0"/>
        <v>Tue</v>
      </c>
      <c r="O7" s="13" t="str">
        <f t="shared" si="0"/>
        <v>Wed</v>
      </c>
      <c r="P7" s="13" t="str">
        <f t="shared" si="0"/>
        <v>Thu</v>
      </c>
      <c r="Q7" s="13" t="str">
        <f t="shared" si="0"/>
        <v>Fri</v>
      </c>
      <c r="R7" s="13" t="str">
        <f t="shared" si="0"/>
        <v>Sat</v>
      </c>
      <c r="S7" s="13" t="str">
        <f t="shared" si="0"/>
        <v>Sun</v>
      </c>
      <c r="T7" s="13" t="str">
        <f t="shared" si="0"/>
        <v>Mon</v>
      </c>
      <c r="U7" s="13" t="str">
        <f t="shared" si="0"/>
        <v>Tue</v>
      </c>
      <c r="V7" s="13" t="str">
        <f t="shared" si="0"/>
        <v>Wed</v>
      </c>
      <c r="W7" s="13" t="str">
        <f t="shared" si="0"/>
        <v>Thu</v>
      </c>
      <c r="X7" s="13" t="str">
        <f t="shared" si="0"/>
        <v>Fri</v>
      </c>
      <c r="Y7" s="13" t="str">
        <f t="shared" si="0"/>
        <v>Sat</v>
      </c>
      <c r="Z7" s="13" t="str">
        <f t="shared" si="0"/>
        <v>Sun</v>
      </c>
      <c r="AA7" s="13" t="str">
        <f t="shared" si="0"/>
        <v>Mon</v>
      </c>
      <c r="AB7" s="13" t="str">
        <f t="shared" si="0"/>
        <v>Tue</v>
      </c>
      <c r="AC7" s="13" t="str">
        <f t="shared" si="0"/>
        <v>Wed</v>
      </c>
      <c r="AD7" s="13" t="str">
        <f t="shared" si="0"/>
        <v>Thu</v>
      </c>
      <c r="AE7" s="13" t="str">
        <f t="shared" si="0"/>
        <v>Fri</v>
      </c>
      <c r="AF7" s="13" t="str">
        <f t="shared" si="0"/>
        <v>Sat</v>
      </c>
      <c r="AG7" s="13" t="str">
        <f t="shared" si="0"/>
        <v>Sun</v>
      </c>
      <c r="AH7" s="13" t="str">
        <f t="shared" si="0"/>
        <v>Mon</v>
      </c>
      <c r="AI7" s="13" t="str">
        <f t="shared" si="0"/>
        <v>Tue</v>
      </c>
      <c r="AJ7" s="13" t="str">
        <f t="shared" si="0"/>
        <v>Wed</v>
      </c>
      <c r="AK7" s="13" t="str">
        <f t="shared" si="0"/>
        <v>Thu</v>
      </c>
      <c r="AL7" s="13" t="str">
        <f t="shared" si="0"/>
        <v>Fri</v>
      </c>
      <c r="AM7" s="13" t="str">
        <f t="shared" si="0"/>
        <v>Sat</v>
      </c>
      <c r="AN7" s="13" t="str">
        <f t="shared" si="0"/>
        <v>Sun</v>
      </c>
      <c r="AO7" s="13" t="str">
        <f t="shared" si="0"/>
        <v>Mon</v>
      </c>
      <c r="AP7" s="14" t="str">
        <f t="shared" si="0"/>
        <v/>
      </c>
      <c r="AQ7" s="33"/>
      <c r="AR7" s="35"/>
      <c r="AS7" s="22" t="s">
        <v>0</v>
      </c>
      <c r="AT7" s="23" t="s">
        <v>23</v>
      </c>
      <c r="AU7" s="23" t="s">
        <v>43</v>
      </c>
      <c r="AV7" s="23" t="s">
        <v>24</v>
      </c>
      <c r="AW7" s="22" t="s">
        <v>30</v>
      </c>
      <c r="AX7" s="23" t="s">
        <v>31</v>
      </c>
      <c r="AY7" s="23" t="s">
        <v>32</v>
      </c>
      <c r="AZ7" s="23" t="s">
        <v>33</v>
      </c>
      <c r="BA7" s="23" t="s">
        <v>28</v>
      </c>
      <c r="BB7" s="23" t="s">
        <v>34</v>
      </c>
      <c r="BC7" s="23" t="s">
        <v>35</v>
      </c>
      <c r="BD7" s="23" t="s">
        <v>36</v>
      </c>
      <c r="BE7" s="23" t="s">
        <v>37</v>
      </c>
      <c r="BF7" s="23" t="s">
        <v>38</v>
      </c>
      <c r="BG7" s="24" t="s">
        <v>42</v>
      </c>
      <c r="BH7" s="35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</row>
    <row r="8" spans="4:104" x14ac:dyDescent="0.3">
      <c r="D8" s="31"/>
      <c r="E8" s="31"/>
      <c r="F8" s="31"/>
      <c r="G8" s="33"/>
      <c r="H8" s="11" t="s">
        <v>0</v>
      </c>
      <c r="I8" s="9" t="s">
        <v>23</v>
      </c>
      <c r="J8" s="12" t="s">
        <v>24</v>
      </c>
      <c r="K8" s="20" t="s">
        <v>25</v>
      </c>
      <c r="L8" s="37">
        <f>I5</f>
        <v>45809</v>
      </c>
      <c r="M8" s="37">
        <f>IF(L8&lt;$M$5,L8+1,"")</f>
        <v>45810</v>
      </c>
      <c r="N8" s="37">
        <f t="shared" ref="N8:AQ8" si="1">IF(M8&lt;$M$5,M8+1,"")</f>
        <v>45811</v>
      </c>
      <c r="O8" s="37">
        <f t="shared" si="1"/>
        <v>45812</v>
      </c>
      <c r="P8" s="37">
        <f t="shared" si="1"/>
        <v>45813</v>
      </c>
      <c r="Q8" s="37">
        <f t="shared" si="1"/>
        <v>45814</v>
      </c>
      <c r="R8" s="37">
        <f t="shared" si="1"/>
        <v>45815</v>
      </c>
      <c r="S8" s="37">
        <f t="shared" si="1"/>
        <v>45816</v>
      </c>
      <c r="T8" s="37">
        <f t="shared" si="1"/>
        <v>45817</v>
      </c>
      <c r="U8" s="37">
        <f t="shared" si="1"/>
        <v>45818</v>
      </c>
      <c r="V8" s="37">
        <f t="shared" si="1"/>
        <v>45819</v>
      </c>
      <c r="W8" s="37">
        <f t="shared" si="1"/>
        <v>45820</v>
      </c>
      <c r="X8" s="37">
        <f t="shared" si="1"/>
        <v>45821</v>
      </c>
      <c r="Y8" s="37">
        <f t="shared" si="1"/>
        <v>45822</v>
      </c>
      <c r="Z8" s="37">
        <f t="shared" si="1"/>
        <v>45823</v>
      </c>
      <c r="AA8" s="37">
        <f t="shared" si="1"/>
        <v>45824</v>
      </c>
      <c r="AB8" s="37">
        <f t="shared" si="1"/>
        <v>45825</v>
      </c>
      <c r="AC8" s="37">
        <f t="shared" si="1"/>
        <v>45826</v>
      </c>
      <c r="AD8" s="37">
        <f t="shared" si="1"/>
        <v>45827</v>
      </c>
      <c r="AE8" s="37">
        <f t="shared" si="1"/>
        <v>45828</v>
      </c>
      <c r="AF8" s="37">
        <f t="shared" si="1"/>
        <v>45829</v>
      </c>
      <c r="AG8" s="37">
        <f t="shared" si="1"/>
        <v>45830</v>
      </c>
      <c r="AH8" s="37">
        <f t="shared" si="1"/>
        <v>45831</v>
      </c>
      <c r="AI8" s="37">
        <f t="shared" si="1"/>
        <v>45832</v>
      </c>
      <c r="AJ8" s="37">
        <f t="shared" si="1"/>
        <v>45833</v>
      </c>
      <c r="AK8" s="37">
        <f t="shared" si="1"/>
        <v>45834</v>
      </c>
      <c r="AL8" s="37">
        <f t="shared" si="1"/>
        <v>45835</v>
      </c>
      <c r="AM8" s="37">
        <f t="shared" si="1"/>
        <v>45836</v>
      </c>
      <c r="AN8" s="37">
        <f t="shared" si="1"/>
        <v>45837</v>
      </c>
      <c r="AO8" s="37">
        <f t="shared" si="1"/>
        <v>45838</v>
      </c>
      <c r="AP8" s="21" t="str">
        <f t="shared" si="1"/>
        <v/>
      </c>
      <c r="AQ8" s="34" t="str">
        <f t="shared" si="1"/>
        <v/>
      </c>
      <c r="AR8" s="35"/>
      <c r="AS8" s="4">
        <v>1</v>
      </c>
      <c r="AT8" s="4">
        <v>1001</v>
      </c>
      <c r="AU8" s="4" t="str">
        <f t="shared" ref="AU8:AU27" si="2">$K$5</f>
        <v>June</v>
      </c>
      <c r="AV8" s="4" t="s">
        <v>3</v>
      </c>
      <c r="AW8" s="15">
        <f t="shared" ref="AW8:AW27" si="3">COUNTIF($L9:$AP9,"P")</f>
        <v>22</v>
      </c>
      <c r="AX8" s="1">
        <f t="shared" ref="AX8:AX27" si="4">COUNTIF($L9:$AP9,"A")</f>
        <v>1</v>
      </c>
      <c r="AY8" s="1">
        <f t="shared" ref="AY8:AY27" si="5">COUNTIF($L9:$AP9,"L")</f>
        <v>2</v>
      </c>
      <c r="AZ8" s="1">
        <f t="shared" ref="AZ8:AZ27" si="6">$K$9</f>
        <v>5</v>
      </c>
      <c r="BA8" s="25">
        <f t="shared" ref="BA8:BA27" si="7">$J$5</f>
        <v>30</v>
      </c>
      <c r="BB8" s="25">
        <f>Junreport[[#This Row],[Days]]-Junreport[[#This Row],[Absent]]</f>
        <v>29</v>
      </c>
      <c r="BC8" s="26">
        <v>10000</v>
      </c>
      <c r="BD8" s="26">
        <f>Junreport[[#This Row],[Salary]]/Junreport[[#This Row],[Days]]</f>
        <v>333.33333333333331</v>
      </c>
      <c r="BE8" s="26">
        <f>Junreport[[#This Row],[Per Day Salary]]*Junreport[[#This Row],[Absent]]</f>
        <v>333.33333333333331</v>
      </c>
      <c r="BF8" s="26">
        <f>Junreport[[#This Row],[Salary]]-Junreport[[#This Row],[Deduction]]</f>
        <v>9666.6666666666661</v>
      </c>
      <c r="BG8" s="27"/>
      <c r="BH8" s="35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</row>
    <row r="9" spans="4:104" x14ac:dyDescent="0.3">
      <c r="D9" s="31"/>
      <c r="E9" s="31"/>
      <c r="F9" s="31"/>
      <c r="G9" s="33"/>
      <c r="H9" s="3">
        <v>1</v>
      </c>
      <c r="I9" s="4">
        <v>1001</v>
      </c>
      <c r="J9" s="5" t="s">
        <v>3</v>
      </c>
      <c r="K9" s="15">
        <f>COUNTIF($L$7:$AP$7,"Sun")</f>
        <v>5</v>
      </c>
      <c r="L9" s="1" t="str">
        <f>IF(L$7 = "Sun","WO","")</f>
        <v>WO</v>
      </c>
      <c r="M9" s="1" t="s">
        <v>39</v>
      </c>
      <c r="N9" s="1" t="s">
        <v>39</v>
      </c>
      <c r="O9" s="1" t="s">
        <v>39</v>
      </c>
      <c r="P9" s="1" t="s">
        <v>39</v>
      </c>
      <c r="Q9" s="1" t="s">
        <v>39</v>
      </c>
      <c r="R9" s="1" t="s">
        <v>39</v>
      </c>
      <c r="S9" s="1" t="str">
        <f t="shared" ref="S9:AG9" si="8">IF(S$7 = "Sun","WO","")</f>
        <v>WO</v>
      </c>
      <c r="T9" s="1" t="s">
        <v>39</v>
      </c>
      <c r="U9" s="1" t="s">
        <v>40</v>
      </c>
      <c r="V9" s="1" t="s">
        <v>39</v>
      </c>
      <c r="W9" s="1" t="s">
        <v>39</v>
      </c>
      <c r="X9" s="1" t="s">
        <v>39</v>
      </c>
      <c r="Y9" s="1" t="s">
        <v>39</v>
      </c>
      <c r="Z9" s="1" t="str">
        <f t="shared" si="8"/>
        <v>WO</v>
      </c>
      <c r="AA9" s="1" t="s">
        <v>39</v>
      </c>
      <c r="AB9" s="1" t="s">
        <v>39</v>
      </c>
      <c r="AC9" s="1" t="s">
        <v>39</v>
      </c>
      <c r="AD9" s="1" t="s">
        <v>40</v>
      </c>
      <c r="AE9" s="1" t="s">
        <v>39</v>
      </c>
      <c r="AF9" s="1" t="s">
        <v>39</v>
      </c>
      <c r="AG9" s="1" t="str">
        <f t="shared" si="8"/>
        <v>WO</v>
      </c>
      <c r="AH9" s="1" t="s">
        <v>39</v>
      </c>
      <c r="AI9" s="1" t="s">
        <v>39</v>
      </c>
      <c r="AJ9" s="1" t="s">
        <v>39</v>
      </c>
      <c r="AK9" s="1" t="s">
        <v>41</v>
      </c>
      <c r="AL9" s="1" t="s">
        <v>39</v>
      </c>
      <c r="AM9" s="1" t="s">
        <v>39</v>
      </c>
      <c r="AN9" s="1" t="str">
        <f t="shared" ref="S9:AN17" si="9">IF(AN$7 = "Sun","WO","")</f>
        <v>WO</v>
      </c>
      <c r="AO9" s="1" t="s">
        <v>39</v>
      </c>
      <c r="AP9" s="16"/>
      <c r="AQ9" s="33"/>
      <c r="AR9" s="35"/>
      <c r="AS9" s="4">
        <v>2</v>
      </c>
      <c r="AT9" s="4">
        <v>1002</v>
      </c>
      <c r="AU9" s="4" t="str">
        <f t="shared" si="2"/>
        <v>June</v>
      </c>
      <c r="AV9" s="4" t="s">
        <v>4</v>
      </c>
      <c r="AW9" s="15">
        <f t="shared" si="3"/>
        <v>23</v>
      </c>
      <c r="AX9" s="1">
        <f t="shared" si="4"/>
        <v>0</v>
      </c>
      <c r="AY9" s="1">
        <f t="shared" si="5"/>
        <v>2</v>
      </c>
      <c r="AZ9" s="1">
        <f t="shared" si="6"/>
        <v>5</v>
      </c>
      <c r="BA9" s="25">
        <f t="shared" si="7"/>
        <v>30</v>
      </c>
      <c r="BB9" s="25">
        <f>Junreport[[#This Row],[Days]]-Junreport[[#This Row],[Absent]]</f>
        <v>30</v>
      </c>
      <c r="BC9" s="26">
        <v>20000</v>
      </c>
      <c r="BD9" s="26">
        <f>Junreport[[#This Row],[Salary]]/Junreport[[#This Row],[Days]]</f>
        <v>666.66666666666663</v>
      </c>
      <c r="BE9" s="26">
        <f>Junreport[[#This Row],[Per Day Salary]]*Junreport[[#This Row],[Absent]]</f>
        <v>0</v>
      </c>
      <c r="BF9" s="26">
        <f>Junreport[[#This Row],[Salary]]-Junreport[[#This Row],[Deduction]]</f>
        <v>20000</v>
      </c>
      <c r="BG9" s="27"/>
      <c r="BH9" s="35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</row>
    <row r="10" spans="4:104" x14ac:dyDescent="0.3">
      <c r="D10" s="31"/>
      <c r="E10" s="31"/>
      <c r="F10" s="31"/>
      <c r="G10" s="33"/>
      <c r="H10" s="3">
        <v>2</v>
      </c>
      <c r="I10" s="4">
        <v>1002</v>
      </c>
      <c r="J10" s="5" t="s">
        <v>4</v>
      </c>
      <c r="K10" s="15">
        <f t="shared" ref="K10:K28" si="10">COUNTIF($L$7:$AP$7,"Sun")</f>
        <v>5</v>
      </c>
      <c r="L10" s="1" t="str">
        <f t="shared" ref="L10:Z28" si="11">IF(L$7 = "Sun","WO","")</f>
        <v>WO</v>
      </c>
      <c r="M10" s="1" t="s">
        <v>39</v>
      </c>
      <c r="N10" s="1" t="s">
        <v>39</v>
      </c>
      <c r="O10" s="1" t="s">
        <v>39</v>
      </c>
      <c r="P10" s="1" t="s">
        <v>39</v>
      </c>
      <c r="Q10" s="1" t="s">
        <v>39</v>
      </c>
      <c r="R10" s="1" t="s">
        <v>39</v>
      </c>
      <c r="S10" s="1" t="str">
        <f>IF(S$7 = "Sun","WO","")</f>
        <v>WO</v>
      </c>
      <c r="T10" s="1" t="s">
        <v>39</v>
      </c>
      <c r="U10" s="1" t="s">
        <v>40</v>
      </c>
      <c r="V10" s="1" t="s">
        <v>39</v>
      </c>
      <c r="W10" s="1" t="s">
        <v>39</v>
      </c>
      <c r="X10" s="1" t="s">
        <v>39</v>
      </c>
      <c r="Y10" s="1" t="s">
        <v>39</v>
      </c>
      <c r="Z10" s="1" t="str">
        <f t="shared" si="9"/>
        <v>WO</v>
      </c>
      <c r="AA10" s="1" t="s">
        <v>39</v>
      </c>
      <c r="AB10" s="1" t="s">
        <v>39</v>
      </c>
      <c r="AC10" s="1" t="s">
        <v>39</v>
      </c>
      <c r="AD10" s="1" t="s">
        <v>40</v>
      </c>
      <c r="AE10" s="1" t="s">
        <v>39</v>
      </c>
      <c r="AF10" s="1" t="s">
        <v>39</v>
      </c>
      <c r="AG10" s="1" t="str">
        <f t="shared" si="9"/>
        <v>WO</v>
      </c>
      <c r="AH10" s="1" t="s">
        <v>39</v>
      </c>
      <c r="AI10" s="1" t="s">
        <v>39</v>
      </c>
      <c r="AJ10" s="1" t="s">
        <v>39</v>
      </c>
      <c r="AK10" s="1" t="s">
        <v>39</v>
      </c>
      <c r="AL10" s="1" t="s">
        <v>39</v>
      </c>
      <c r="AM10" s="1" t="s">
        <v>39</v>
      </c>
      <c r="AN10" s="1" t="str">
        <f t="shared" si="9"/>
        <v>WO</v>
      </c>
      <c r="AO10" s="1" t="s">
        <v>39</v>
      </c>
      <c r="AP10" s="16"/>
      <c r="AQ10" s="33"/>
      <c r="AR10" s="35"/>
      <c r="AS10" s="4">
        <v>3</v>
      </c>
      <c r="AT10" s="4">
        <v>1003</v>
      </c>
      <c r="AU10" s="4" t="str">
        <f t="shared" si="2"/>
        <v>June</v>
      </c>
      <c r="AV10" s="4" t="s">
        <v>5</v>
      </c>
      <c r="AW10" s="15">
        <f t="shared" si="3"/>
        <v>23</v>
      </c>
      <c r="AX10" s="1">
        <f t="shared" si="4"/>
        <v>0</v>
      </c>
      <c r="AY10" s="1">
        <f t="shared" si="5"/>
        <v>2</v>
      </c>
      <c r="AZ10" s="1">
        <f t="shared" si="6"/>
        <v>5</v>
      </c>
      <c r="BA10" s="25">
        <f t="shared" si="7"/>
        <v>30</v>
      </c>
      <c r="BB10" s="25">
        <f>Junreport[[#This Row],[Days]]-Junreport[[#This Row],[Absent]]</f>
        <v>30</v>
      </c>
      <c r="BC10" s="26">
        <v>25000</v>
      </c>
      <c r="BD10" s="26">
        <f>Junreport[[#This Row],[Salary]]/Junreport[[#This Row],[Days]]</f>
        <v>833.33333333333337</v>
      </c>
      <c r="BE10" s="26">
        <f>Junreport[[#This Row],[Per Day Salary]]*Junreport[[#This Row],[Absent]]</f>
        <v>0</v>
      </c>
      <c r="BF10" s="26">
        <f>Junreport[[#This Row],[Salary]]-Junreport[[#This Row],[Deduction]]</f>
        <v>25000</v>
      </c>
      <c r="BG10" s="27"/>
      <c r="BH10" s="35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</row>
    <row r="11" spans="4:104" x14ac:dyDescent="0.3">
      <c r="D11" s="31"/>
      <c r="E11" s="31"/>
      <c r="F11" s="31"/>
      <c r="G11" s="33"/>
      <c r="H11" s="3">
        <v>3</v>
      </c>
      <c r="I11" s="4">
        <v>1003</v>
      </c>
      <c r="J11" s="5" t="s">
        <v>5</v>
      </c>
      <c r="K11" s="15">
        <f t="shared" si="10"/>
        <v>5</v>
      </c>
      <c r="L11" s="1" t="str">
        <f t="shared" si="11"/>
        <v>WO</v>
      </c>
      <c r="M11" s="1" t="s">
        <v>39</v>
      </c>
      <c r="N11" s="1" t="s">
        <v>39</v>
      </c>
      <c r="O11" s="1" t="s">
        <v>39</v>
      </c>
      <c r="P11" s="1" t="s">
        <v>39</v>
      </c>
      <c r="Q11" s="1" t="s">
        <v>39</v>
      </c>
      <c r="R11" s="1" t="s">
        <v>39</v>
      </c>
      <c r="S11" s="1" t="str">
        <f t="shared" si="9"/>
        <v>WO</v>
      </c>
      <c r="T11" s="1" t="s">
        <v>39</v>
      </c>
      <c r="U11" s="1" t="s">
        <v>40</v>
      </c>
      <c r="V11" s="1" t="s">
        <v>39</v>
      </c>
      <c r="W11" s="1" t="s">
        <v>39</v>
      </c>
      <c r="X11" s="1" t="s">
        <v>39</v>
      </c>
      <c r="Y11" s="1" t="s">
        <v>39</v>
      </c>
      <c r="Z11" s="1" t="str">
        <f t="shared" si="9"/>
        <v>WO</v>
      </c>
      <c r="AA11" s="1" t="s">
        <v>39</v>
      </c>
      <c r="AB11" s="1" t="s">
        <v>39</v>
      </c>
      <c r="AC11" s="1" t="s">
        <v>39</v>
      </c>
      <c r="AD11" s="1" t="s">
        <v>40</v>
      </c>
      <c r="AE11" s="1" t="s">
        <v>39</v>
      </c>
      <c r="AF11" s="1" t="s">
        <v>39</v>
      </c>
      <c r="AG11" s="1" t="str">
        <f t="shared" si="9"/>
        <v>WO</v>
      </c>
      <c r="AH11" s="1" t="s">
        <v>39</v>
      </c>
      <c r="AI11" s="1" t="s">
        <v>39</v>
      </c>
      <c r="AJ11" s="1" t="s">
        <v>39</v>
      </c>
      <c r="AK11" s="1" t="s">
        <v>39</v>
      </c>
      <c r="AL11" s="1" t="s">
        <v>39</v>
      </c>
      <c r="AM11" s="1" t="s">
        <v>39</v>
      </c>
      <c r="AN11" s="1" t="str">
        <f t="shared" si="9"/>
        <v>WO</v>
      </c>
      <c r="AO11" s="1" t="s">
        <v>39</v>
      </c>
      <c r="AP11" s="16"/>
      <c r="AQ11" s="33"/>
      <c r="AR11" s="35"/>
      <c r="AS11" s="4">
        <v>4</v>
      </c>
      <c r="AT11" s="4">
        <v>1004</v>
      </c>
      <c r="AU11" s="4" t="str">
        <f t="shared" si="2"/>
        <v>June</v>
      </c>
      <c r="AV11" s="4" t="s">
        <v>6</v>
      </c>
      <c r="AW11" s="15">
        <f t="shared" si="3"/>
        <v>22</v>
      </c>
      <c r="AX11" s="1">
        <f t="shared" si="4"/>
        <v>1</v>
      </c>
      <c r="AY11" s="1">
        <f t="shared" si="5"/>
        <v>2</v>
      </c>
      <c r="AZ11" s="1">
        <f t="shared" si="6"/>
        <v>5</v>
      </c>
      <c r="BA11" s="25">
        <f t="shared" si="7"/>
        <v>30</v>
      </c>
      <c r="BB11" s="25">
        <f>Junreport[[#This Row],[Days]]-Junreport[[#This Row],[Absent]]</f>
        <v>29</v>
      </c>
      <c r="BC11" s="26">
        <v>30000</v>
      </c>
      <c r="BD11" s="26">
        <f>Junreport[[#This Row],[Salary]]/Junreport[[#This Row],[Days]]</f>
        <v>1000</v>
      </c>
      <c r="BE11" s="26">
        <f>Junreport[[#This Row],[Per Day Salary]]*Junreport[[#This Row],[Absent]]</f>
        <v>1000</v>
      </c>
      <c r="BF11" s="26">
        <f>Junreport[[#This Row],[Salary]]-Junreport[[#This Row],[Deduction]]</f>
        <v>29000</v>
      </c>
      <c r="BG11" s="27"/>
      <c r="BH11" s="35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</row>
    <row r="12" spans="4:104" x14ac:dyDescent="0.3">
      <c r="D12" s="31"/>
      <c r="E12" s="31"/>
      <c r="F12" s="31"/>
      <c r="G12" s="33"/>
      <c r="H12" s="3">
        <v>4</v>
      </c>
      <c r="I12" s="4">
        <v>1004</v>
      </c>
      <c r="J12" s="5" t="s">
        <v>6</v>
      </c>
      <c r="K12" s="15">
        <f t="shared" si="10"/>
        <v>5</v>
      </c>
      <c r="L12" s="1" t="str">
        <f t="shared" si="11"/>
        <v>WO</v>
      </c>
      <c r="M12" s="1" t="s">
        <v>39</v>
      </c>
      <c r="N12" s="1" t="s">
        <v>39</v>
      </c>
      <c r="O12" s="1" t="s">
        <v>41</v>
      </c>
      <c r="P12" s="1" t="s">
        <v>39</v>
      </c>
      <c r="Q12" s="1" t="s">
        <v>39</v>
      </c>
      <c r="R12" s="1" t="s">
        <v>39</v>
      </c>
      <c r="S12" s="1" t="str">
        <f t="shared" si="9"/>
        <v>WO</v>
      </c>
      <c r="T12" s="1" t="s">
        <v>39</v>
      </c>
      <c r="U12" s="1" t="s">
        <v>40</v>
      </c>
      <c r="V12" s="1" t="s">
        <v>39</v>
      </c>
      <c r="W12" s="1" t="s">
        <v>39</v>
      </c>
      <c r="X12" s="1" t="s">
        <v>39</v>
      </c>
      <c r="Y12" s="1" t="s">
        <v>39</v>
      </c>
      <c r="Z12" s="1" t="str">
        <f t="shared" si="9"/>
        <v>WO</v>
      </c>
      <c r="AA12" s="1" t="s">
        <v>39</v>
      </c>
      <c r="AB12" s="1" t="s">
        <v>39</v>
      </c>
      <c r="AC12" s="1" t="s">
        <v>39</v>
      </c>
      <c r="AD12" s="1" t="s">
        <v>40</v>
      </c>
      <c r="AE12" s="1" t="s">
        <v>39</v>
      </c>
      <c r="AF12" s="1" t="s">
        <v>39</v>
      </c>
      <c r="AG12" s="1" t="str">
        <f t="shared" si="9"/>
        <v>WO</v>
      </c>
      <c r="AH12" s="1" t="s">
        <v>39</v>
      </c>
      <c r="AI12" s="1" t="s">
        <v>39</v>
      </c>
      <c r="AJ12" s="1" t="s">
        <v>39</v>
      </c>
      <c r="AK12" s="1" t="s">
        <v>39</v>
      </c>
      <c r="AL12" s="1" t="s">
        <v>39</v>
      </c>
      <c r="AM12" s="1" t="s">
        <v>39</v>
      </c>
      <c r="AN12" s="1" t="str">
        <f t="shared" si="9"/>
        <v>WO</v>
      </c>
      <c r="AO12" s="1" t="s">
        <v>39</v>
      </c>
      <c r="AP12" s="16"/>
      <c r="AQ12" s="33"/>
      <c r="AR12" s="35"/>
      <c r="AS12" s="4">
        <v>5</v>
      </c>
      <c r="AT12" s="4">
        <v>1005</v>
      </c>
      <c r="AU12" s="4" t="str">
        <f t="shared" si="2"/>
        <v>June</v>
      </c>
      <c r="AV12" s="4" t="s">
        <v>7</v>
      </c>
      <c r="AW12" s="15">
        <f t="shared" si="3"/>
        <v>23</v>
      </c>
      <c r="AX12" s="1">
        <f t="shared" si="4"/>
        <v>0</v>
      </c>
      <c r="AY12" s="1">
        <f t="shared" si="5"/>
        <v>2</v>
      </c>
      <c r="AZ12" s="1">
        <f t="shared" si="6"/>
        <v>5</v>
      </c>
      <c r="BA12" s="25">
        <f t="shared" si="7"/>
        <v>30</v>
      </c>
      <c r="BB12" s="25">
        <f>Junreport[[#This Row],[Days]]-Junreport[[#This Row],[Absent]]</f>
        <v>30</v>
      </c>
      <c r="BC12" s="26">
        <v>45000</v>
      </c>
      <c r="BD12" s="26">
        <f>Junreport[[#This Row],[Salary]]/Junreport[[#This Row],[Days]]</f>
        <v>1500</v>
      </c>
      <c r="BE12" s="26">
        <f>Junreport[[#This Row],[Per Day Salary]]*Junreport[[#This Row],[Absent]]</f>
        <v>0</v>
      </c>
      <c r="BF12" s="26">
        <f>Junreport[[#This Row],[Salary]]-Junreport[[#This Row],[Deduction]]</f>
        <v>45000</v>
      </c>
      <c r="BG12" s="27"/>
      <c r="BH12" s="35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</row>
    <row r="13" spans="4:104" x14ac:dyDescent="0.3">
      <c r="D13" s="31"/>
      <c r="E13" s="31"/>
      <c r="F13" s="31"/>
      <c r="G13" s="33"/>
      <c r="H13" s="3">
        <v>5</v>
      </c>
      <c r="I13" s="4">
        <v>1005</v>
      </c>
      <c r="J13" s="5" t="s">
        <v>7</v>
      </c>
      <c r="K13" s="15">
        <f t="shared" si="10"/>
        <v>5</v>
      </c>
      <c r="L13" s="1" t="str">
        <f t="shared" si="11"/>
        <v>WO</v>
      </c>
      <c r="M13" s="1" t="s">
        <v>39</v>
      </c>
      <c r="N13" s="1" t="s">
        <v>39</v>
      </c>
      <c r="O13" s="1" t="s">
        <v>39</v>
      </c>
      <c r="P13" s="1" t="s">
        <v>39</v>
      </c>
      <c r="Q13" s="1" t="s">
        <v>39</v>
      </c>
      <c r="R13" s="1" t="s">
        <v>39</v>
      </c>
      <c r="S13" s="1" t="str">
        <f t="shared" si="9"/>
        <v>WO</v>
      </c>
      <c r="T13" s="1" t="s">
        <v>39</v>
      </c>
      <c r="U13" s="1" t="s">
        <v>40</v>
      </c>
      <c r="V13" s="1" t="s">
        <v>39</v>
      </c>
      <c r="W13" s="1" t="s">
        <v>39</v>
      </c>
      <c r="X13" s="1" t="s">
        <v>39</v>
      </c>
      <c r="Y13" s="1" t="s">
        <v>39</v>
      </c>
      <c r="Z13" s="1" t="str">
        <f t="shared" si="9"/>
        <v>WO</v>
      </c>
      <c r="AA13" s="1" t="s">
        <v>39</v>
      </c>
      <c r="AB13" s="1" t="s">
        <v>39</v>
      </c>
      <c r="AC13" s="1" t="s">
        <v>39</v>
      </c>
      <c r="AD13" s="1" t="s">
        <v>40</v>
      </c>
      <c r="AE13" s="1" t="s">
        <v>39</v>
      </c>
      <c r="AF13" s="1" t="s">
        <v>39</v>
      </c>
      <c r="AG13" s="1" t="str">
        <f t="shared" si="9"/>
        <v>WO</v>
      </c>
      <c r="AH13" s="1" t="s">
        <v>39</v>
      </c>
      <c r="AI13" s="1" t="s">
        <v>39</v>
      </c>
      <c r="AJ13" s="1" t="s">
        <v>39</v>
      </c>
      <c r="AK13" s="1" t="s">
        <v>39</v>
      </c>
      <c r="AL13" s="1" t="s">
        <v>39</v>
      </c>
      <c r="AM13" s="1" t="s">
        <v>39</v>
      </c>
      <c r="AN13" s="1" t="str">
        <f t="shared" si="9"/>
        <v>WO</v>
      </c>
      <c r="AO13" s="1" t="s">
        <v>39</v>
      </c>
      <c r="AP13" s="16"/>
      <c r="AQ13" s="33"/>
      <c r="AR13" s="35"/>
      <c r="AS13" s="4">
        <v>6</v>
      </c>
      <c r="AT13" s="4">
        <v>1006</v>
      </c>
      <c r="AU13" s="4" t="str">
        <f t="shared" si="2"/>
        <v>June</v>
      </c>
      <c r="AV13" s="4" t="s">
        <v>8</v>
      </c>
      <c r="AW13" s="15">
        <f t="shared" si="3"/>
        <v>23</v>
      </c>
      <c r="AX13" s="1">
        <f t="shared" si="4"/>
        <v>0</v>
      </c>
      <c r="AY13" s="1">
        <f t="shared" si="5"/>
        <v>2</v>
      </c>
      <c r="AZ13" s="1">
        <f t="shared" si="6"/>
        <v>5</v>
      </c>
      <c r="BA13" s="25">
        <f t="shared" si="7"/>
        <v>30</v>
      </c>
      <c r="BB13" s="25">
        <f>Junreport[[#This Row],[Days]]-Junreport[[#This Row],[Absent]]</f>
        <v>30</v>
      </c>
      <c r="BC13" s="26">
        <v>15000</v>
      </c>
      <c r="BD13" s="26">
        <f>Junreport[[#This Row],[Salary]]/Junreport[[#This Row],[Days]]</f>
        <v>500</v>
      </c>
      <c r="BE13" s="26">
        <f>Junreport[[#This Row],[Per Day Salary]]*Junreport[[#This Row],[Absent]]</f>
        <v>0</v>
      </c>
      <c r="BF13" s="26">
        <f>Junreport[[#This Row],[Salary]]-Junreport[[#This Row],[Deduction]]</f>
        <v>15000</v>
      </c>
      <c r="BG13" s="27"/>
      <c r="BH13" s="35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</row>
    <row r="14" spans="4:104" x14ac:dyDescent="0.3">
      <c r="D14" s="31"/>
      <c r="E14" s="31"/>
      <c r="F14" s="31"/>
      <c r="G14" s="33"/>
      <c r="H14" s="3">
        <v>6</v>
      </c>
      <c r="I14" s="4">
        <v>1006</v>
      </c>
      <c r="J14" s="5" t="s">
        <v>8</v>
      </c>
      <c r="K14" s="15">
        <f t="shared" si="10"/>
        <v>5</v>
      </c>
      <c r="L14" s="1" t="str">
        <f t="shared" si="11"/>
        <v>WO</v>
      </c>
      <c r="M14" s="1" t="s">
        <v>39</v>
      </c>
      <c r="N14" s="1" t="s">
        <v>39</v>
      </c>
      <c r="O14" s="1" t="s">
        <v>39</v>
      </c>
      <c r="P14" s="1" t="s">
        <v>39</v>
      </c>
      <c r="Q14" s="1" t="s">
        <v>39</v>
      </c>
      <c r="R14" s="1" t="s">
        <v>39</v>
      </c>
      <c r="S14" s="1" t="str">
        <f t="shared" si="9"/>
        <v>WO</v>
      </c>
      <c r="T14" s="1" t="s">
        <v>39</v>
      </c>
      <c r="U14" s="1" t="s">
        <v>40</v>
      </c>
      <c r="V14" s="1" t="s">
        <v>39</v>
      </c>
      <c r="W14" s="1" t="s">
        <v>39</v>
      </c>
      <c r="X14" s="1" t="s">
        <v>39</v>
      </c>
      <c r="Y14" s="1" t="s">
        <v>39</v>
      </c>
      <c r="Z14" s="1" t="str">
        <f t="shared" si="9"/>
        <v>WO</v>
      </c>
      <c r="AA14" s="1" t="s">
        <v>39</v>
      </c>
      <c r="AB14" s="1" t="s">
        <v>39</v>
      </c>
      <c r="AC14" s="1" t="s">
        <v>39</v>
      </c>
      <c r="AD14" s="1" t="s">
        <v>40</v>
      </c>
      <c r="AE14" s="1" t="s">
        <v>39</v>
      </c>
      <c r="AF14" s="1" t="s">
        <v>39</v>
      </c>
      <c r="AG14" s="1" t="str">
        <f t="shared" si="9"/>
        <v>WO</v>
      </c>
      <c r="AH14" s="1" t="s">
        <v>39</v>
      </c>
      <c r="AI14" s="1" t="s">
        <v>39</v>
      </c>
      <c r="AJ14" s="1" t="s">
        <v>39</v>
      </c>
      <c r="AK14" s="1" t="s">
        <v>39</v>
      </c>
      <c r="AL14" s="1" t="s">
        <v>39</v>
      </c>
      <c r="AM14" s="1" t="s">
        <v>39</v>
      </c>
      <c r="AN14" s="1" t="str">
        <f t="shared" si="9"/>
        <v>WO</v>
      </c>
      <c r="AO14" s="1" t="s">
        <v>39</v>
      </c>
      <c r="AP14" s="16"/>
      <c r="AQ14" s="33"/>
      <c r="AR14" s="35"/>
      <c r="AS14" s="4">
        <v>7</v>
      </c>
      <c r="AT14" s="4">
        <v>1007</v>
      </c>
      <c r="AU14" s="4" t="str">
        <f t="shared" si="2"/>
        <v>June</v>
      </c>
      <c r="AV14" s="4" t="s">
        <v>9</v>
      </c>
      <c r="AW14" s="15">
        <f t="shared" si="3"/>
        <v>23</v>
      </c>
      <c r="AX14" s="1">
        <f t="shared" si="4"/>
        <v>0</v>
      </c>
      <c r="AY14" s="1">
        <f t="shared" si="5"/>
        <v>2</v>
      </c>
      <c r="AZ14" s="1">
        <f t="shared" si="6"/>
        <v>5</v>
      </c>
      <c r="BA14" s="25">
        <f t="shared" si="7"/>
        <v>30</v>
      </c>
      <c r="BB14" s="25">
        <f>Junreport[[#This Row],[Days]]-Junreport[[#This Row],[Absent]]</f>
        <v>30</v>
      </c>
      <c r="BC14" s="26">
        <v>62000</v>
      </c>
      <c r="BD14" s="26">
        <f>Junreport[[#This Row],[Salary]]/Junreport[[#This Row],[Days]]</f>
        <v>2066.6666666666665</v>
      </c>
      <c r="BE14" s="26">
        <f>Junreport[[#This Row],[Per Day Salary]]*Junreport[[#This Row],[Absent]]</f>
        <v>0</v>
      </c>
      <c r="BF14" s="26">
        <f>Junreport[[#This Row],[Salary]]-Junreport[[#This Row],[Deduction]]</f>
        <v>62000</v>
      </c>
      <c r="BG14" s="27"/>
      <c r="BH14" s="35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</row>
    <row r="15" spans="4:104" x14ac:dyDescent="0.3">
      <c r="D15" s="31"/>
      <c r="E15" s="31"/>
      <c r="F15" s="31"/>
      <c r="G15" s="33"/>
      <c r="H15" s="3">
        <v>7</v>
      </c>
      <c r="I15" s="4">
        <v>1007</v>
      </c>
      <c r="J15" s="5" t="s">
        <v>9</v>
      </c>
      <c r="K15" s="15">
        <f t="shared" si="10"/>
        <v>5</v>
      </c>
      <c r="L15" s="1" t="str">
        <f t="shared" si="11"/>
        <v>WO</v>
      </c>
      <c r="M15" s="1" t="s">
        <v>39</v>
      </c>
      <c r="N15" s="1" t="s">
        <v>39</v>
      </c>
      <c r="O15" s="1" t="s">
        <v>39</v>
      </c>
      <c r="P15" s="1" t="s">
        <v>39</v>
      </c>
      <c r="Q15" s="1" t="s">
        <v>39</v>
      </c>
      <c r="R15" s="1" t="s">
        <v>39</v>
      </c>
      <c r="S15" s="1" t="str">
        <f t="shared" si="9"/>
        <v>WO</v>
      </c>
      <c r="T15" s="1" t="s">
        <v>39</v>
      </c>
      <c r="U15" s="1" t="s">
        <v>40</v>
      </c>
      <c r="V15" s="1" t="s">
        <v>39</v>
      </c>
      <c r="W15" s="1" t="s">
        <v>39</v>
      </c>
      <c r="X15" s="1" t="s">
        <v>39</v>
      </c>
      <c r="Y15" s="1" t="s">
        <v>39</v>
      </c>
      <c r="Z15" s="1" t="str">
        <f t="shared" si="9"/>
        <v>WO</v>
      </c>
      <c r="AA15" s="1" t="s">
        <v>39</v>
      </c>
      <c r="AB15" s="1" t="s">
        <v>39</v>
      </c>
      <c r="AC15" s="1" t="s">
        <v>39</v>
      </c>
      <c r="AD15" s="1" t="s">
        <v>40</v>
      </c>
      <c r="AE15" s="1" t="s">
        <v>39</v>
      </c>
      <c r="AF15" s="1" t="s">
        <v>39</v>
      </c>
      <c r="AG15" s="1" t="str">
        <f t="shared" si="9"/>
        <v>WO</v>
      </c>
      <c r="AH15" s="1" t="s">
        <v>39</v>
      </c>
      <c r="AI15" s="1" t="s">
        <v>39</v>
      </c>
      <c r="AJ15" s="1" t="s">
        <v>39</v>
      </c>
      <c r="AK15" s="1" t="s">
        <v>39</v>
      </c>
      <c r="AL15" s="1" t="s">
        <v>39</v>
      </c>
      <c r="AM15" s="1" t="s">
        <v>39</v>
      </c>
      <c r="AN15" s="1" t="str">
        <f t="shared" si="9"/>
        <v>WO</v>
      </c>
      <c r="AO15" s="1" t="s">
        <v>39</v>
      </c>
      <c r="AP15" s="16"/>
      <c r="AQ15" s="33"/>
      <c r="AR15" s="35"/>
      <c r="AS15" s="4">
        <v>8</v>
      </c>
      <c r="AT15" s="4">
        <v>1008</v>
      </c>
      <c r="AU15" s="4" t="str">
        <f t="shared" si="2"/>
        <v>June</v>
      </c>
      <c r="AV15" s="4" t="s">
        <v>10</v>
      </c>
      <c r="AW15" s="15">
        <f t="shared" si="3"/>
        <v>23</v>
      </c>
      <c r="AX15" s="1">
        <f t="shared" si="4"/>
        <v>0</v>
      </c>
      <c r="AY15" s="1">
        <f t="shared" si="5"/>
        <v>2</v>
      </c>
      <c r="AZ15" s="1">
        <f t="shared" si="6"/>
        <v>5</v>
      </c>
      <c r="BA15" s="25">
        <f t="shared" si="7"/>
        <v>30</v>
      </c>
      <c r="BB15" s="25">
        <f>Junreport[[#This Row],[Days]]-Junreport[[#This Row],[Absent]]</f>
        <v>30</v>
      </c>
      <c r="BC15" s="26">
        <v>50000</v>
      </c>
      <c r="BD15" s="26">
        <f>Junreport[[#This Row],[Salary]]/Junreport[[#This Row],[Days]]</f>
        <v>1666.6666666666667</v>
      </c>
      <c r="BE15" s="26">
        <f>Junreport[[#This Row],[Per Day Salary]]*Junreport[[#This Row],[Absent]]</f>
        <v>0</v>
      </c>
      <c r="BF15" s="26">
        <f>Junreport[[#This Row],[Salary]]-Junreport[[#This Row],[Deduction]]</f>
        <v>50000</v>
      </c>
      <c r="BG15" s="27"/>
      <c r="BH15" s="35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</row>
    <row r="16" spans="4:104" x14ac:dyDescent="0.3">
      <c r="D16" s="31"/>
      <c r="E16" s="31"/>
      <c r="F16" s="31"/>
      <c r="G16" s="33"/>
      <c r="H16" s="3">
        <v>8</v>
      </c>
      <c r="I16" s="4">
        <v>1008</v>
      </c>
      <c r="J16" s="5" t="s">
        <v>10</v>
      </c>
      <c r="K16" s="15">
        <f t="shared" si="10"/>
        <v>5</v>
      </c>
      <c r="L16" s="1" t="str">
        <f t="shared" si="11"/>
        <v>WO</v>
      </c>
      <c r="M16" s="1" t="s">
        <v>39</v>
      </c>
      <c r="N16" s="1" t="s">
        <v>39</v>
      </c>
      <c r="O16" s="1" t="s">
        <v>39</v>
      </c>
      <c r="P16" s="1" t="s">
        <v>39</v>
      </c>
      <c r="Q16" s="1" t="s">
        <v>39</v>
      </c>
      <c r="R16" s="1" t="s">
        <v>39</v>
      </c>
      <c r="S16" s="1" t="str">
        <f t="shared" si="9"/>
        <v>WO</v>
      </c>
      <c r="T16" s="1" t="s">
        <v>39</v>
      </c>
      <c r="U16" s="1" t="s">
        <v>40</v>
      </c>
      <c r="V16" s="1" t="s">
        <v>39</v>
      </c>
      <c r="W16" s="1" t="s">
        <v>39</v>
      </c>
      <c r="X16" s="1" t="s">
        <v>39</v>
      </c>
      <c r="Y16" s="1" t="s">
        <v>39</v>
      </c>
      <c r="Z16" s="1" t="str">
        <f t="shared" si="9"/>
        <v>WO</v>
      </c>
      <c r="AA16" s="1" t="s">
        <v>39</v>
      </c>
      <c r="AB16" s="1" t="s">
        <v>39</v>
      </c>
      <c r="AC16" s="1" t="s">
        <v>39</v>
      </c>
      <c r="AD16" s="1" t="s">
        <v>40</v>
      </c>
      <c r="AE16" s="1" t="s">
        <v>39</v>
      </c>
      <c r="AF16" s="1" t="s">
        <v>39</v>
      </c>
      <c r="AG16" s="1" t="str">
        <f t="shared" si="9"/>
        <v>WO</v>
      </c>
      <c r="AH16" s="1" t="s">
        <v>39</v>
      </c>
      <c r="AI16" s="1" t="s">
        <v>39</v>
      </c>
      <c r="AJ16" s="1" t="s">
        <v>39</v>
      </c>
      <c r="AK16" s="1" t="s">
        <v>39</v>
      </c>
      <c r="AL16" s="1" t="s">
        <v>39</v>
      </c>
      <c r="AM16" s="1" t="s">
        <v>39</v>
      </c>
      <c r="AN16" s="1" t="str">
        <f t="shared" si="9"/>
        <v>WO</v>
      </c>
      <c r="AO16" s="1" t="s">
        <v>39</v>
      </c>
      <c r="AP16" s="16"/>
      <c r="AQ16" s="33"/>
      <c r="AR16" s="35"/>
      <c r="AS16" s="4">
        <v>9</v>
      </c>
      <c r="AT16" s="4">
        <v>1009</v>
      </c>
      <c r="AU16" s="4" t="str">
        <f t="shared" si="2"/>
        <v>June</v>
      </c>
      <c r="AV16" s="4" t="s">
        <v>11</v>
      </c>
      <c r="AW16" s="15">
        <f t="shared" si="3"/>
        <v>23</v>
      </c>
      <c r="AX16" s="1">
        <f t="shared" si="4"/>
        <v>0</v>
      </c>
      <c r="AY16" s="1">
        <f t="shared" si="5"/>
        <v>2</v>
      </c>
      <c r="AZ16" s="1">
        <f t="shared" si="6"/>
        <v>5</v>
      </c>
      <c r="BA16" s="25">
        <f t="shared" si="7"/>
        <v>30</v>
      </c>
      <c r="BB16" s="25">
        <f>Junreport[[#This Row],[Days]]-Junreport[[#This Row],[Absent]]</f>
        <v>30</v>
      </c>
      <c r="BC16" s="26">
        <v>25000</v>
      </c>
      <c r="BD16" s="26">
        <f>Junreport[[#This Row],[Salary]]/Junreport[[#This Row],[Days]]</f>
        <v>833.33333333333337</v>
      </c>
      <c r="BE16" s="26">
        <f>Junreport[[#This Row],[Per Day Salary]]*Junreport[[#This Row],[Absent]]</f>
        <v>0</v>
      </c>
      <c r="BF16" s="26">
        <f>Junreport[[#This Row],[Salary]]-Junreport[[#This Row],[Deduction]]</f>
        <v>25000</v>
      </c>
      <c r="BG16" s="27"/>
      <c r="BH16" s="35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</row>
    <row r="17" spans="4:100" x14ac:dyDescent="0.3">
      <c r="D17" s="31"/>
      <c r="E17" s="31"/>
      <c r="F17" s="31"/>
      <c r="G17" s="33"/>
      <c r="H17" s="3">
        <v>9</v>
      </c>
      <c r="I17" s="4">
        <v>1009</v>
      </c>
      <c r="J17" s="5" t="s">
        <v>11</v>
      </c>
      <c r="K17" s="15">
        <f t="shared" si="10"/>
        <v>5</v>
      </c>
      <c r="L17" s="1" t="str">
        <f t="shared" si="11"/>
        <v>WO</v>
      </c>
      <c r="M17" s="1" t="s">
        <v>39</v>
      </c>
      <c r="N17" s="1" t="s">
        <v>39</v>
      </c>
      <c r="O17" s="1" t="s">
        <v>39</v>
      </c>
      <c r="P17" s="1" t="s">
        <v>39</v>
      </c>
      <c r="Q17" s="1" t="s">
        <v>39</v>
      </c>
      <c r="R17" s="1" t="s">
        <v>39</v>
      </c>
      <c r="S17" s="1" t="str">
        <f t="shared" si="9"/>
        <v>WO</v>
      </c>
      <c r="T17" s="1" t="s">
        <v>39</v>
      </c>
      <c r="U17" s="1" t="s">
        <v>40</v>
      </c>
      <c r="V17" s="1" t="s">
        <v>39</v>
      </c>
      <c r="W17" s="1" t="s">
        <v>39</v>
      </c>
      <c r="X17" s="1" t="s">
        <v>39</v>
      </c>
      <c r="Y17" s="1" t="s">
        <v>39</v>
      </c>
      <c r="Z17" s="1" t="str">
        <f t="shared" si="9"/>
        <v>WO</v>
      </c>
      <c r="AA17" s="1" t="s">
        <v>39</v>
      </c>
      <c r="AB17" s="1" t="s">
        <v>39</v>
      </c>
      <c r="AC17" s="1" t="s">
        <v>39</v>
      </c>
      <c r="AD17" s="1" t="s">
        <v>40</v>
      </c>
      <c r="AE17" s="1" t="s">
        <v>39</v>
      </c>
      <c r="AF17" s="1" t="s">
        <v>39</v>
      </c>
      <c r="AG17" s="1" t="str">
        <f t="shared" ref="AG17:AN17" si="12">IF(AG$7 = "Sun","WO","")</f>
        <v>WO</v>
      </c>
      <c r="AH17" s="1" t="s">
        <v>39</v>
      </c>
      <c r="AI17" s="1" t="s">
        <v>39</v>
      </c>
      <c r="AJ17" s="1" t="s">
        <v>39</v>
      </c>
      <c r="AK17" s="1" t="s">
        <v>39</v>
      </c>
      <c r="AL17" s="1" t="s">
        <v>39</v>
      </c>
      <c r="AM17" s="1" t="s">
        <v>39</v>
      </c>
      <c r="AN17" s="1" t="str">
        <f t="shared" si="12"/>
        <v>WO</v>
      </c>
      <c r="AO17" s="1" t="s">
        <v>39</v>
      </c>
      <c r="AP17" s="16"/>
      <c r="AQ17" s="33"/>
      <c r="AR17" s="35"/>
      <c r="AS17" s="4">
        <v>10</v>
      </c>
      <c r="AT17" s="4">
        <v>1010</v>
      </c>
      <c r="AU17" s="4" t="str">
        <f t="shared" si="2"/>
        <v>June</v>
      </c>
      <c r="AV17" s="4" t="s">
        <v>12</v>
      </c>
      <c r="AW17" s="15">
        <f t="shared" si="3"/>
        <v>23</v>
      </c>
      <c r="AX17" s="1">
        <f t="shared" si="4"/>
        <v>0</v>
      </c>
      <c r="AY17" s="1">
        <f t="shared" si="5"/>
        <v>2</v>
      </c>
      <c r="AZ17" s="1">
        <f t="shared" si="6"/>
        <v>5</v>
      </c>
      <c r="BA17" s="25">
        <f t="shared" si="7"/>
        <v>30</v>
      </c>
      <c r="BB17" s="25">
        <f>Junreport[[#This Row],[Days]]-Junreport[[#This Row],[Absent]]</f>
        <v>30</v>
      </c>
      <c r="BC17" s="26">
        <v>45000</v>
      </c>
      <c r="BD17" s="26">
        <f>Junreport[[#This Row],[Salary]]/Junreport[[#This Row],[Days]]</f>
        <v>1500</v>
      </c>
      <c r="BE17" s="26">
        <f>Junreport[[#This Row],[Per Day Salary]]*Junreport[[#This Row],[Absent]]</f>
        <v>0</v>
      </c>
      <c r="BF17" s="26">
        <f>Junreport[[#This Row],[Salary]]-Junreport[[#This Row],[Deduction]]</f>
        <v>45000</v>
      </c>
      <c r="BG17" s="27"/>
      <c r="BH17" s="35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</row>
    <row r="18" spans="4:100" x14ac:dyDescent="0.3">
      <c r="D18" s="31"/>
      <c r="E18" s="31"/>
      <c r="F18" s="31"/>
      <c r="G18" s="33"/>
      <c r="H18" s="3">
        <v>10</v>
      </c>
      <c r="I18" s="4">
        <v>1010</v>
      </c>
      <c r="J18" s="5" t="s">
        <v>12</v>
      </c>
      <c r="K18" s="15">
        <f t="shared" si="10"/>
        <v>5</v>
      </c>
      <c r="L18" s="1" t="str">
        <f t="shared" si="11"/>
        <v>WO</v>
      </c>
      <c r="M18" s="1" t="s">
        <v>39</v>
      </c>
      <c r="N18" s="1" t="s">
        <v>39</v>
      </c>
      <c r="O18" s="1" t="s">
        <v>39</v>
      </c>
      <c r="P18" s="1" t="s">
        <v>39</v>
      </c>
      <c r="Q18" s="1" t="s">
        <v>39</v>
      </c>
      <c r="R18" s="1" t="s">
        <v>39</v>
      </c>
      <c r="S18" s="1" t="str">
        <f t="shared" si="11"/>
        <v>WO</v>
      </c>
      <c r="T18" s="1" t="s">
        <v>39</v>
      </c>
      <c r="U18" s="1" t="s">
        <v>40</v>
      </c>
      <c r="V18" s="1" t="s">
        <v>39</v>
      </c>
      <c r="W18" s="1" t="s">
        <v>39</v>
      </c>
      <c r="X18" s="1" t="s">
        <v>39</v>
      </c>
      <c r="Y18" s="1" t="s">
        <v>39</v>
      </c>
      <c r="Z18" s="1" t="str">
        <f t="shared" si="11"/>
        <v>WO</v>
      </c>
      <c r="AA18" s="1" t="s">
        <v>39</v>
      </c>
      <c r="AB18" s="1" t="s">
        <v>39</v>
      </c>
      <c r="AC18" s="1" t="s">
        <v>39</v>
      </c>
      <c r="AD18" s="1" t="s">
        <v>40</v>
      </c>
      <c r="AE18" s="1" t="s">
        <v>39</v>
      </c>
      <c r="AF18" s="1" t="s">
        <v>39</v>
      </c>
      <c r="AG18" s="1" t="str">
        <f t="shared" ref="AG18:AN28" si="13">IF(AG$7 = "Sun","WO","")</f>
        <v>WO</v>
      </c>
      <c r="AH18" s="1" t="s">
        <v>39</v>
      </c>
      <c r="AI18" s="1" t="s">
        <v>39</v>
      </c>
      <c r="AJ18" s="1" t="s">
        <v>39</v>
      </c>
      <c r="AK18" s="1" t="s">
        <v>39</v>
      </c>
      <c r="AL18" s="1" t="s">
        <v>39</v>
      </c>
      <c r="AM18" s="1" t="s">
        <v>39</v>
      </c>
      <c r="AN18" s="1" t="str">
        <f t="shared" si="13"/>
        <v>WO</v>
      </c>
      <c r="AO18" s="1" t="s">
        <v>39</v>
      </c>
      <c r="AP18" s="16"/>
      <c r="AQ18" s="33"/>
      <c r="AR18" s="35"/>
      <c r="AS18" s="4">
        <v>11</v>
      </c>
      <c r="AT18" s="4">
        <v>1011</v>
      </c>
      <c r="AU18" s="4" t="str">
        <f t="shared" si="2"/>
        <v>June</v>
      </c>
      <c r="AV18" s="4" t="s">
        <v>13</v>
      </c>
      <c r="AW18" s="15">
        <f t="shared" si="3"/>
        <v>23</v>
      </c>
      <c r="AX18" s="1">
        <f t="shared" si="4"/>
        <v>0</v>
      </c>
      <c r="AY18" s="1">
        <f t="shared" si="5"/>
        <v>2</v>
      </c>
      <c r="AZ18" s="1">
        <f t="shared" si="6"/>
        <v>5</v>
      </c>
      <c r="BA18" s="25">
        <f t="shared" si="7"/>
        <v>30</v>
      </c>
      <c r="BB18" s="25">
        <f>Junreport[[#This Row],[Days]]-Junreport[[#This Row],[Absent]]</f>
        <v>30</v>
      </c>
      <c r="BC18" s="26">
        <v>48000</v>
      </c>
      <c r="BD18" s="26">
        <f>Junreport[[#This Row],[Salary]]/Junreport[[#This Row],[Days]]</f>
        <v>1600</v>
      </c>
      <c r="BE18" s="26">
        <f>Junreport[[#This Row],[Per Day Salary]]*Junreport[[#This Row],[Absent]]</f>
        <v>0</v>
      </c>
      <c r="BF18" s="26">
        <f>Junreport[[#This Row],[Salary]]-Junreport[[#This Row],[Deduction]]</f>
        <v>48000</v>
      </c>
      <c r="BG18" s="27"/>
      <c r="BH18" s="35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</row>
    <row r="19" spans="4:100" x14ac:dyDescent="0.3">
      <c r="D19" s="31"/>
      <c r="E19" s="31"/>
      <c r="F19" s="31"/>
      <c r="G19" s="33"/>
      <c r="H19" s="3">
        <v>11</v>
      </c>
      <c r="I19" s="4">
        <v>1011</v>
      </c>
      <c r="J19" s="5" t="s">
        <v>13</v>
      </c>
      <c r="K19" s="15">
        <f t="shared" si="10"/>
        <v>5</v>
      </c>
      <c r="L19" s="1" t="str">
        <f t="shared" si="11"/>
        <v>WO</v>
      </c>
      <c r="M19" s="1" t="s">
        <v>39</v>
      </c>
      <c r="N19" s="1" t="s">
        <v>39</v>
      </c>
      <c r="O19" s="1" t="s">
        <v>39</v>
      </c>
      <c r="P19" s="1" t="s">
        <v>39</v>
      </c>
      <c r="Q19" s="1" t="s">
        <v>39</v>
      </c>
      <c r="R19" s="1" t="s">
        <v>39</v>
      </c>
      <c r="S19" s="1" t="str">
        <f t="shared" si="11"/>
        <v>WO</v>
      </c>
      <c r="T19" s="1" t="s">
        <v>39</v>
      </c>
      <c r="U19" s="1" t="s">
        <v>40</v>
      </c>
      <c r="V19" s="1" t="s">
        <v>39</v>
      </c>
      <c r="W19" s="1" t="s">
        <v>39</v>
      </c>
      <c r="X19" s="1" t="s">
        <v>39</v>
      </c>
      <c r="Y19" s="1" t="s">
        <v>39</v>
      </c>
      <c r="Z19" s="1" t="str">
        <f t="shared" si="11"/>
        <v>WO</v>
      </c>
      <c r="AA19" s="1" t="s">
        <v>39</v>
      </c>
      <c r="AB19" s="1" t="s">
        <v>39</v>
      </c>
      <c r="AC19" s="1" t="s">
        <v>39</v>
      </c>
      <c r="AD19" s="1" t="s">
        <v>40</v>
      </c>
      <c r="AE19" s="1" t="s">
        <v>39</v>
      </c>
      <c r="AF19" s="1" t="s">
        <v>39</v>
      </c>
      <c r="AG19" s="1" t="str">
        <f t="shared" si="13"/>
        <v>WO</v>
      </c>
      <c r="AH19" s="1" t="s">
        <v>39</v>
      </c>
      <c r="AI19" s="1" t="s">
        <v>39</v>
      </c>
      <c r="AJ19" s="1" t="s">
        <v>39</v>
      </c>
      <c r="AK19" s="1" t="s">
        <v>39</v>
      </c>
      <c r="AL19" s="1" t="s">
        <v>39</v>
      </c>
      <c r="AM19" s="1" t="s">
        <v>39</v>
      </c>
      <c r="AN19" s="1" t="str">
        <f t="shared" si="13"/>
        <v>WO</v>
      </c>
      <c r="AO19" s="1" t="s">
        <v>39</v>
      </c>
      <c r="AP19" s="16"/>
      <c r="AQ19" s="33"/>
      <c r="AR19" s="35"/>
      <c r="AS19" s="4">
        <v>12</v>
      </c>
      <c r="AT19" s="4">
        <v>1012</v>
      </c>
      <c r="AU19" s="4" t="str">
        <f t="shared" si="2"/>
        <v>June</v>
      </c>
      <c r="AV19" s="4" t="s">
        <v>14</v>
      </c>
      <c r="AW19" s="15">
        <f t="shared" si="3"/>
        <v>23</v>
      </c>
      <c r="AX19" s="1">
        <f t="shared" si="4"/>
        <v>0</v>
      </c>
      <c r="AY19" s="1">
        <f t="shared" si="5"/>
        <v>2</v>
      </c>
      <c r="AZ19" s="1">
        <f t="shared" si="6"/>
        <v>5</v>
      </c>
      <c r="BA19" s="25">
        <f t="shared" si="7"/>
        <v>30</v>
      </c>
      <c r="BB19" s="25">
        <f>Junreport[[#This Row],[Days]]-Junreport[[#This Row],[Absent]]</f>
        <v>30</v>
      </c>
      <c r="BC19" s="26">
        <v>52000</v>
      </c>
      <c r="BD19" s="26">
        <f>Junreport[[#This Row],[Salary]]/Junreport[[#This Row],[Days]]</f>
        <v>1733.3333333333333</v>
      </c>
      <c r="BE19" s="26">
        <f>Junreport[[#This Row],[Per Day Salary]]*Junreport[[#This Row],[Absent]]</f>
        <v>0</v>
      </c>
      <c r="BF19" s="26">
        <f>Junreport[[#This Row],[Salary]]-Junreport[[#This Row],[Deduction]]</f>
        <v>52000</v>
      </c>
      <c r="BG19" s="27"/>
      <c r="BH19" s="35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1"/>
      <c r="CV19" s="31"/>
    </row>
    <row r="20" spans="4:100" x14ac:dyDescent="0.3">
      <c r="D20" s="31"/>
      <c r="E20" s="31"/>
      <c r="F20" s="31"/>
      <c r="G20" s="33"/>
      <c r="H20" s="3">
        <v>12</v>
      </c>
      <c r="I20" s="4">
        <v>1012</v>
      </c>
      <c r="J20" s="5" t="s">
        <v>14</v>
      </c>
      <c r="K20" s="15">
        <f t="shared" si="10"/>
        <v>5</v>
      </c>
      <c r="L20" s="1" t="str">
        <f t="shared" si="11"/>
        <v>WO</v>
      </c>
      <c r="M20" s="1" t="s">
        <v>39</v>
      </c>
      <c r="N20" s="1" t="s">
        <v>39</v>
      </c>
      <c r="O20" s="1" t="s">
        <v>39</v>
      </c>
      <c r="P20" s="1" t="s">
        <v>39</v>
      </c>
      <c r="Q20" s="1" t="s">
        <v>39</v>
      </c>
      <c r="R20" s="1" t="s">
        <v>39</v>
      </c>
      <c r="S20" s="1" t="str">
        <f t="shared" si="11"/>
        <v>WO</v>
      </c>
      <c r="T20" s="1" t="s">
        <v>39</v>
      </c>
      <c r="U20" s="1" t="s">
        <v>40</v>
      </c>
      <c r="V20" s="1" t="s">
        <v>39</v>
      </c>
      <c r="W20" s="1" t="s">
        <v>39</v>
      </c>
      <c r="X20" s="1" t="s">
        <v>39</v>
      </c>
      <c r="Y20" s="1" t="s">
        <v>39</v>
      </c>
      <c r="Z20" s="1" t="str">
        <f t="shared" si="11"/>
        <v>WO</v>
      </c>
      <c r="AA20" s="1" t="s">
        <v>39</v>
      </c>
      <c r="AB20" s="1" t="s">
        <v>39</v>
      </c>
      <c r="AC20" s="1" t="s">
        <v>39</v>
      </c>
      <c r="AD20" s="1" t="s">
        <v>40</v>
      </c>
      <c r="AE20" s="1" t="s">
        <v>39</v>
      </c>
      <c r="AF20" s="1" t="s">
        <v>39</v>
      </c>
      <c r="AG20" s="1" t="str">
        <f t="shared" si="13"/>
        <v>WO</v>
      </c>
      <c r="AH20" s="1" t="s">
        <v>39</v>
      </c>
      <c r="AI20" s="1" t="s">
        <v>39</v>
      </c>
      <c r="AJ20" s="1" t="s">
        <v>39</v>
      </c>
      <c r="AK20" s="1" t="s">
        <v>39</v>
      </c>
      <c r="AL20" s="1" t="s">
        <v>39</v>
      </c>
      <c r="AM20" s="1" t="s">
        <v>39</v>
      </c>
      <c r="AN20" s="1" t="str">
        <f t="shared" si="13"/>
        <v>WO</v>
      </c>
      <c r="AO20" s="1" t="s">
        <v>39</v>
      </c>
      <c r="AP20" s="16"/>
      <c r="AQ20" s="33"/>
      <c r="AR20" s="35"/>
      <c r="AS20" s="4">
        <v>13</v>
      </c>
      <c r="AT20" s="4">
        <v>1013</v>
      </c>
      <c r="AU20" s="4" t="str">
        <f t="shared" si="2"/>
        <v>June</v>
      </c>
      <c r="AV20" s="4" t="s">
        <v>15</v>
      </c>
      <c r="AW20" s="15">
        <f t="shared" si="3"/>
        <v>22</v>
      </c>
      <c r="AX20" s="1">
        <f t="shared" si="4"/>
        <v>1</v>
      </c>
      <c r="AY20" s="1">
        <f t="shared" si="5"/>
        <v>2</v>
      </c>
      <c r="AZ20" s="1">
        <f t="shared" si="6"/>
        <v>5</v>
      </c>
      <c r="BA20" s="25">
        <f t="shared" si="7"/>
        <v>30</v>
      </c>
      <c r="BB20" s="25">
        <f>Junreport[[#This Row],[Days]]-Junreport[[#This Row],[Absent]]</f>
        <v>29</v>
      </c>
      <c r="BC20" s="26">
        <v>42000</v>
      </c>
      <c r="BD20" s="26">
        <f>Junreport[[#This Row],[Salary]]/Junreport[[#This Row],[Days]]</f>
        <v>1400</v>
      </c>
      <c r="BE20" s="26">
        <f>Junreport[[#This Row],[Per Day Salary]]*Junreport[[#This Row],[Absent]]</f>
        <v>1400</v>
      </c>
      <c r="BF20" s="26">
        <f>Junreport[[#This Row],[Salary]]-Junreport[[#This Row],[Deduction]]</f>
        <v>40600</v>
      </c>
      <c r="BG20" s="27"/>
      <c r="BH20" s="35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</row>
    <row r="21" spans="4:100" x14ac:dyDescent="0.3">
      <c r="D21" s="31"/>
      <c r="E21" s="31"/>
      <c r="F21" s="31"/>
      <c r="G21" s="33"/>
      <c r="H21" s="3">
        <v>13</v>
      </c>
      <c r="I21" s="4">
        <v>1013</v>
      </c>
      <c r="J21" s="5" t="s">
        <v>15</v>
      </c>
      <c r="K21" s="15">
        <f t="shared" si="10"/>
        <v>5</v>
      </c>
      <c r="L21" s="1" t="str">
        <f t="shared" si="11"/>
        <v>WO</v>
      </c>
      <c r="M21" s="1" t="s">
        <v>39</v>
      </c>
      <c r="N21" s="1" t="s">
        <v>39</v>
      </c>
      <c r="O21" s="1" t="s">
        <v>39</v>
      </c>
      <c r="P21" s="1" t="s">
        <v>39</v>
      </c>
      <c r="Q21" s="1" t="s">
        <v>39</v>
      </c>
      <c r="R21" s="1" t="s">
        <v>39</v>
      </c>
      <c r="S21" s="1" t="str">
        <f t="shared" si="11"/>
        <v>WO</v>
      </c>
      <c r="T21" s="1" t="s">
        <v>39</v>
      </c>
      <c r="U21" s="1" t="s">
        <v>40</v>
      </c>
      <c r="V21" s="1" t="s">
        <v>39</v>
      </c>
      <c r="W21" s="1" t="s">
        <v>39</v>
      </c>
      <c r="X21" s="1" t="s">
        <v>39</v>
      </c>
      <c r="Y21" s="1" t="s">
        <v>39</v>
      </c>
      <c r="Z21" s="1" t="str">
        <f t="shared" si="11"/>
        <v>WO</v>
      </c>
      <c r="AA21" s="1" t="s">
        <v>39</v>
      </c>
      <c r="AB21" s="1" t="s">
        <v>39</v>
      </c>
      <c r="AC21" s="1" t="s">
        <v>39</v>
      </c>
      <c r="AD21" s="1" t="s">
        <v>40</v>
      </c>
      <c r="AE21" s="1" t="s">
        <v>39</v>
      </c>
      <c r="AF21" s="1" t="s">
        <v>39</v>
      </c>
      <c r="AG21" s="1" t="str">
        <f t="shared" si="13"/>
        <v>WO</v>
      </c>
      <c r="AH21" s="1" t="s">
        <v>39</v>
      </c>
      <c r="AI21" s="1" t="s">
        <v>39</v>
      </c>
      <c r="AJ21" s="1" t="s">
        <v>39</v>
      </c>
      <c r="AK21" s="1" t="s">
        <v>39</v>
      </c>
      <c r="AL21" s="1" t="s">
        <v>39</v>
      </c>
      <c r="AM21" s="1" t="s">
        <v>39</v>
      </c>
      <c r="AN21" s="1" t="str">
        <f t="shared" si="13"/>
        <v>WO</v>
      </c>
      <c r="AO21" s="1" t="s">
        <v>41</v>
      </c>
      <c r="AP21" s="16"/>
      <c r="AQ21" s="33"/>
      <c r="AR21" s="35"/>
      <c r="AS21" s="4">
        <v>14</v>
      </c>
      <c r="AT21" s="4">
        <v>1014</v>
      </c>
      <c r="AU21" s="4" t="str">
        <f t="shared" si="2"/>
        <v>June</v>
      </c>
      <c r="AV21" s="4" t="s">
        <v>16</v>
      </c>
      <c r="AW21" s="15">
        <f t="shared" si="3"/>
        <v>23</v>
      </c>
      <c r="AX21" s="1">
        <f t="shared" si="4"/>
        <v>0</v>
      </c>
      <c r="AY21" s="1">
        <f t="shared" si="5"/>
        <v>2</v>
      </c>
      <c r="AZ21" s="1">
        <f t="shared" si="6"/>
        <v>5</v>
      </c>
      <c r="BA21" s="25">
        <f t="shared" si="7"/>
        <v>30</v>
      </c>
      <c r="BB21" s="25">
        <f>Junreport[[#This Row],[Days]]-Junreport[[#This Row],[Absent]]</f>
        <v>30</v>
      </c>
      <c r="BC21" s="26">
        <v>15000</v>
      </c>
      <c r="BD21" s="26">
        <f>Junreport[[#This Row],[Salary]]/Junreport[[#This Row],[Days]]</f>
        <v>500</v>
      </c>
      <c r="BE21" s="26">
        <f>Junreport[[#This Row],[Per Day Salary]]*Junreport[[#This Row],[Absent]]</f>
        <v>0</v>
      </c>
      <c r="BF21" s="26">
        <f>Junreport[[#This Row],[Salary]]-Junreport[[#This Row],[Deduction]]</f>
        <v>15000</v>
      </c>
      <c r="BG21" s="27"/>
      <c r="BH21" s="35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</row>
    <row r="22" spans="4:100" x14ac:dyDescent="0.3">
      <c r="D22" s="31"/>
      <c r="E22" s="31"/>
      <c r="F22" s="31"/>
      <c r="G22" s="33"/>
      <c r="H22" s="3">
        <v>14</v>
      </c>
      <c r="I22" s="4">
        <v>1014</v>
      </c>
      <c r="J22" s="5" t="s">
        <v>16</v>
      </c>
      <c r="K22" s="15">
        <f t="shared" si="10"/>
        <v>5</v>
      </c>
      <c r="L22" s="1" t="str">
        <f t="shared" si="11"/>
        <v>WO</v>
      </c>
      <c r="M22" s="1" t="s">
        <v>39</v>
      </c>
      <c r="N22" s="1" t="s">
        <v>39</v>
      </c>
      <c r="O22" s="1" t="s">
        <v>39</v>
      </c>
      <c r="P22" s="1" t="s">
        <v>39</v>
      </c>
      <c r="Q22" s="1" t="s">
        <v>39</v>
      </c>
      <c r="R22" s="1" t="s">
        <v>39</v>
      </c>
      <c r="S22" s="1" t="str">
        <f t="shared" si="11"/>
        <v>WO</v>
      </c>
      <c r="T22" s="1" t="s">
        <v>39</v>
      </c>
      <c r="U22" s="1" t="s">
        <v>40</v>
      </c>
      <c r="V22" s="1" t="s">
        <v>39</v>
      </c>
      <c r="W22" s="1" t="s">
        <v>39</v>
      </c>
      <c r="X22" s="1" t="s">
        <v>39</v>
      </c>
      <c r="Y22" s="1" t="s">
        <v>39</v>
      </c>
      <c r="Z22" s="1" t="str">
        <f t="shared" si="11"/>
        <v>WO</v>
      </c>
      <c r="AA22" s="1" t="s">
        <v>39</v>
      </c>
      <c r="AB22" s="1" t="s">
        <v>39</v>
      </c>
      <c r="AC22" s="1" t="s">
        <v>39</v>
      </c>
      <c r="AD22" s="1" t="s">
        <v>40</v>
      </c>
      <c r="AE22" s="1" t="s">
        <v>39</v>
      </c>
      <c r="AF22" s="1" t="s">
        <v>39</v>
      </c>
      <c r="AG22" s="1" t="str">
        <f t="shared" si="13"/>
        <v>WO</v>
      </c>
      <c r="AH22" s="1" t="s">
        <v>39</v>
      </c>
      <c r="AI22" s="1" t="s">
        <v>39</v>
      </c>
      <c r="AJ22" s="1" t="s">
        <v>39</v>
      </c>
      <c r="AK22" s="1" t="s">
        <v>39</v>
      </c>
      <c r="AL22" s="1" t="s">
        <v>39</v>
      </c>
      <c r="AM22" s="1" t="s">
        <v>39</v>
      </c>
      <c r="AN22" s="1" t="str">
        <f t="shared" si="13"/>
        <v>WO</v>
      </c>
      <c r="AO22" s="1" t="s">
        <v>39</v>
      </c>
      <c r="AP22" s="16"/>
      <c r="AQ22" s="33"/>
      <c r="AR22" s="35"/>
      <c r="AS22" s="4">
        <v>15</v>
      </c>
      <c r="AT22" s="4">
        <v>1015</v>
      </c>
      <c r="AU22" s="4" t="str">
        <f t="shared" si="2"/>
        <v>June</v>
      </c>
      <c r="AV22" s="4" t="s">
        <v>17</v>
      </c>
      <c r="AW22" s="15">
        <f t="shared" si="3"/>
        <v>22</v>
      </c>
      <c r="AX22" s="1">
        <f t="shared" si="4"/>
        <v>1</v>
      </c>
      <c r="AY22" s="1">
        <f t="shared" si="5"/>
        <v>2</v>
      </c>
      <c r="AZ22" s="1">
        <f t="shared" si="6"/>
        <v>5</v>
      </c>
      <c r="BA22" s="25">
        <f t="shared" si="7"/>
        <v>30</v>
      </c>
      <c r="BB22" s="25">
        <f>Junreport[[#This Row],[Days]]-Junreport[[#This Row],[Absent]]</f>
        <v>29</v>
      </c>
      <c r="BC22" s="26">
        <v>46000</v>
      </c>
      <c r="BD22" s="26">
        <f>Junreport[[#This Row],[Salary]]/Junreport[[#This Row],[Days]]</f>
        <v>1533.3333333333333</v>
      </c>
      <c r="BE22" s="26">
        <f>Junreport[[#This Row],[Per Day Salary]]*Junreport[[#This Row],[Absent]]</f>
        <v>1533.3333333333333</v>
      </c>
      <c r="BF22" s="26">
        <f>Junreport[[#This Row],[Salary]]-Junreport[[#This Row],[Deduction]]</f>
        <v>44466.666666666664</v>
      </c>
      <c r="BG22" s="27"/>
      <c r="BH22" s="35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</row>
    <row r="23" spans="4:100" x14ac:dyDescent="0.3">
      <c r="D23" s="31"/>
      <c r="E23" s="31"/>
      <c r="F23" s="31"/>
      <c r="G23" s="33"/>
      <c r="H23" s="3">
        <v>15</v>
      </c>
      <c r="I23" s="4">
        <v>1015</v>
      </c>
      <c r="J23" s="5" t="s">
        <v>17</v>
      </c>
      <c r="K23" s="15">
        <f t="shared" si="10"/>
        <v>5</v>
      </c>
      <c r="L23" s="1" t="str">
        <f t="shared" si="11"/>
        <v>WO</v>
      </c>
      <c r="M23" s="1" t="s">
        <v>39</v>
      </c>
      <c r="N23" s="1" t="s">
        <v>39</v>
      </c>
      <c r="O23" s="1" t="s">
        <v>39</v>
      </c>
      <c r="P23" s="1" t="s">
        <v>39</v>
      </c>
      <c r="Q23" s="1" t="s">
        <v>39</v>
      </c>
      <c r="R23" s="1" t="s">
        <v>39</v>
      </c>
      <c r="S23" s="1" t="str">
        <f t="shared" si="11"/>
        <v>WO</v>
      </c>
      <c r="T23" s="1" t="s">
        <v>39</v>
      </c>
      <c r="U23" s="1" t="s">
        <v>40</v>
      </c>
      <c r="V23" s="1" t="s">
        <v>39</v>
      </c>
      <c r="W23" s="1" t="s">
        <v>39</v>
      </c>
      <c r="X23" s="1" t="s">
        <v>39</v>
      </c>
      <c r="Y23" s="1" t="s">
        <v>39</v>
      </c>
      <c r="Z23" s="1" t="str">
        <f t="shared" si="11"/>
        <v>WO</v>
      </c>
      <c r="AA23" s="1" t="s">
        <v>41</v>
      </c>
      <c r="AB23" s="1" t="s">
        <v>39</v>
      </c>
      <c r="AC23" s="1" t="s">
        <v>39</v>
      </c>
      <c r="AD23" s="1" t="s">
        <v>40</v>
      </c>
      <c r="AE23" s="1" t="s">
        <v>39</v>
      </c>
      <c r="AF23" s="1" t="s">
        <v>39</v>
      </c>
      <c r="AG23" s="1" t="str">
        <f t="shared" si="13"/>
        <v>WO</v>
      </c>
      <c r="AH23" s="1" t="s">
        <v>39</v>
      </c>
      <c r="AI23" s="1" t="s">
        <v>39</v>
      </c>
      <c r="AJ23" s="1" t="s">
        <v>39</v>
      </c>
      <c r="AK23" s="1" t="s">
        <v>39</v>
      </c>
      <c r="AL23" s="1" t="s">
        <v>39</v>
      </c>
      <c r="AM23" s="1" t="s">
        <v>39</v>
      </c>
      <c r="AN23" s="1" t="str">
        <f t="shared" si="13"/>
        <v>WO</v>
      </c>
      <c r="AO23" s="1" t="s">
        <v>39</v>
      </c>
      <c r="AP23" s="16"/>
      <c r="AQ23" s="33"/>
      <c r="AR23" s="35"/>
      <c r="AS23" s="4">
        <v>16</v>
      </c>
      <c r="AT23" s="4">
        <v>1016</v>
      </c>
      <c r="AU23" s="4" t="str">
        <f t="shared" si="2"/>
        <v>June</v>
      </c>
      <c r="AV23" s="4" t="s">
        <v>18</v>
      </c>
      <c r="AW23" s="15">
        <f t="shared" si="3"/>
        <v>22</v>
      </c>
      <c r="AX23" s="1">
        <f t="shared" si="4"/>
        <v>1</v>
      </c>
      <c r="AY23" s="1">
        <f t="shared" si="5"/>
        <v>2</v>
      </c>
      <c r="AZ23" s="1">
        <f t="shared" si="6"/>
        <v>5</v>
      </c>
      <c r="BA23" s="25">
        <f t="shared" si="7"/>
        <v>30</v>
      </c>
      <c r="BB23" s="25">
        <f>Junreport[[#This Row],[Days]]-Junreport[[#This Row],[Absent]]</f>
        <v>29</v>
      </c>
      <c r="BC23" s="26">
        <v>52000</v>
      </c>
      <c r="BD23" s="26">
        <f>Junreport[[#This Row],[Salary]]/Junreport[[#This Row],[Days]]</f>
        <v>1733.3333333333333</v>
      </c>
      <c r="BE23" s="26">
        <f>Junreport[[#This Row],[Per Day Salary]]*Junreport[[#This Row],[Absent]]</f>
        <v>1733.3333333333333</v>
      </c>
      <c r="BF23" s="26">
        <f>Junreport[[#This Row],[Salary]]-Junreport[[#This Row],[Deduction]]</f>
        <v>50266.666666666664</v>
      </c>
      <c r="BG23" s="27"/>
      <c r="BH23" s="35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</row>
    <row r="24" spans="4:100" x14ac:dyDescent="0.3">
      <c r="D24" s="31"/>
      <c r="E24" s="31"/>
      <c r="F24" s="31"/>
      <c r="G24" s="33"/>
      <c r="H24" s="3">
        <v>16</v>
      </c>
      <c r="I24" s="4">
        <v>1016</v>
      </c>
      <c r="J24" s="5" t="s">
        <v>18</v>
      </c>
      <c r="K24" s="15">
        <f t="shared" si="10"/>
        <v>5</v>
      </c>
      <c r="L24" s="1" t="str">
        <f t="shared" si="11"/>
        <v>WO</v>
      </c>
      <c r="M24" s="1" t="s">
        <v>41</v>
      </c>
      <c r="N24" s="1" t="s">
        <v>39</v>
      </c>
      <c r="O24" s="1" t="s">
        <v>39</v>
      </c>
      <c r="P24" s="1" t="s">
        <v>39</v>
      </c>
      <c r="Q24" s="1" t="s">
        <v>39</v>
      </c>
      <c r="R24" s="1" t="s">
        <v>39</v>
      </c>
      <c r="S24" s="1" t="str">
        <f t="shared" si="11"/>
        <v>WO</v>
      </c>
      <c r="T24" s="1" t="s">
        <v>39</v>
      </c>
      <c r="U24" s="1" t="s">
        <v>40</v>
      </c>
      <c r="V24" s="1" t="s">
        <v>39</v>
      </c>
      <c r="W24" s="1" t="s">
        <v>39</v>
      </c>
      <c r="X24" s="1" t="s">
        <v>39</v>
      </c>
      <c r="Y24" s="1" t="s">
        <v>39</v>
      </c>
      <c r="Z24" s="1" t="str">
        <f t="shared" si="11"/>
        <v>WO</v>
      </c>
      <c r="AA24" s="1" t="s">
        <v>39</v>
      </c>
      <c r="AB24" s="1" t="s">
        <v>39</v>
      </c>
      <c r="AC24" s="1" t="s">
        <v>39</v>
      </c>
      <c r="AD24" s="1" t="s">
        <v>40</v>
      </c>
      <c r="AE24" s="1" t="s">
        <v>39</v>
      </c>
      <c r="AF24" s="1" t="s">
        <v>39</v>
      </c>
      <c r="AG24" s="1" t="str">
        <f t="shared" si="13"/>
        <v>WO</v>
      </c>
      <c r="AH24" s="1" t="s">
        <v>39</v>
      </c>
      <c r="AI24" s="1" t="s">
        <v>39</v>
      </c>
      <c r="AJ24" s="1" t="s">
        <v>39</v>
      </c>
      <c r="AK24" s="1" t="s">
        <v>39</v>
      </c>
      <c r="AL24" s="1" t="s">
        <v>39</v>
      </c>
      <c r="AM24" s="1" t="s">
        <v>39</v>
      </c>
      <c r="AN24" s="1" t="str">
        <f t="shared" si="13"/>
        <v>WO</v>
      </c>
      <c r="AO24" s="1" t="s">
        <v>39</v>
      </c>
      <c r="AP24" s="16"/>
      <c r="AQ24" s="33"/>
      <c r="AR24" s="35"/>
      <c r="AS24" s="4">
        <v>17</v>
      </c>
      <c r="AT24" s="4">
        <v>1017</v>
      </c>
      <c r="AU24" s="4" t="str">
        <f t="shared" si="2"/>
        <v>June</v>
      </c>
      <c r="AV24" s="4" t="s">
        <v>19</v>
      </c>
      <c r="AW24" s="15">
        <f t="shared" si="3"/>
        <v>23</v>
      </c>
      <c r="AX24" s="1">
        <f t="shared" si="4"/>
        <v>0</v>
      </c>
      <c r="AY24" s="1">
        <f t="shared" si="5"/>
        <v>2</v>
      </c>
      <c r="AZ24" s="1">
        <f t="shared" si="6"/>
        <v>5</v>
      </c>
      <c r="BA24" s="25">
        <f t="shared" si="7"/>
        <v>30</v>
      </c>
      <c r="BB24" s="25">
        <f>Junreport[[#This Row],[Days]]-Junreport[[#This Row],[Absent]]</f>
        <v>30</v>
      </c>
      <c r="BC24" s="26">
        <v>42000</v>
      </c>
      <c r="BD24" s="26">
        <f>Junreport[[#This Row],[Salary]]/Junreport[[#This Row],[Days]]</f>
        <v>1400</v>
      </c>
      <c r="BE24" s="26">
        <f>Junreport[[#This Row],[Per Day Salary]]*Junreport[[#This Row],[Absent]]</f>
        <v>0</v>
      </c>
      <c r="BF24" s="26">
        <f>Junreport[[#This Row],[Salary]]-Junreport[[#This Row],[Deduction]]</f>
        <v>42000</v>
      </c>
      <c r="BG24" s="27"/>
      <c r="BH24" s="35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  <c r="CC24" s="31"/>
      <c r="CD24" s="31"/>
      <c r="CE24" s="31"/>
      <c r="CF24" s="31"/>
      <c r="CG24" s="31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</row>
    <row r="25" spans="4:100" x14ac:dyDescent="0.3">
      <c r="D25" s="31"/>
      <c r="E25" s="31"/>
      <c r="F25" s="31"/>
      <c r="G25" s="33"/>
      <c r="H25" s="3">
        <v>17</v>
      </c>
      <c r="I25" s="4">
        <v>1017</v>
      </c>
      <c r="J25" s="5" t="s">
        <v>19</v>
      </c>
      <c r="K25" s="15">
        <f t="shared" si="10"/>
        <v>5</v>
      </c>
      <c r="L25" s="1" t="str">
        <f t="shared" si="11"/>
        <v>WO</v>
      </c>
      <c r="M25" s="1" t="s">
        <v>39</v>
      </c>
      <c r="N25" s="1" t="s">
        <v>39</v>
      </c>
      <c r="O25" s="1" t="s">
        <v>39</v>
      </c>
      <c r="P25" s="1" t="s">
        <v>39</v>
      </c>
      <c r="Q25" s="1" t="s">
        <v>39</v>
      </c>
      <c r="R25" s="1" t="s">
        <v>39</v>
      </c>
      <c r="S25" s="1" t="str">
        <f t="shared" si="11"/>
        <v>WO</v>
      </c>
      <c r="T25" s="1" t="s">
        <v>39</v>
      </c>
      <c r="U25" s="1" t="s">
        <v>40</v>
      </c>
      <c r="V25" s="1" t="s">
        <v>39</v>
      </c>
      <c r="W25" s="1" t="s">
        <v>39</v>
      </c>
      <c r="X25" s="1" t="s">
        <v>39</v>
      </c>
      <c r="Y25" s="1" t="s">
        <v>39</v>
      </c>
      <c r="Z25" s="1" t="str">
        <f t="shared" si="11"/>
        <v>WO</v>
      </c>
      <c r="AA25" s="1" t="s">
        <v>39</v>
      </c>
      <c r="AB25" s="1" t="s">
        <v>39</v>
      </c>
      <c r="AC25" s="1" t="s">
        <v>39</v>
      </c>
      <c r="AD25" s="1" t="s">
        <v>40</v>
      </c>
      <c r="AE25" s="1" t="s">
        <v>39</v>
      </c>
      <c r="AF25" s="1" t="s">
        <v>39</v>
      </c>
      <c r="AG25" s="1" t="str">
        <f t="shared" si="13"/>
        <v>WO</v>
      </c>
      <c r="AH25" s="1" t="s">
        <v>39</v>
      </c>
      <c r="AI25" s="1" t="s">
        <v>39</v>
      </c>
      <c r="AJ25" s="1" t="s">
        <v>39</v>
      </c>
      <c r="AK25" s="1" t="s">
        <v>39</v>
      </c>
      <c r="AL25" s="1" t="s">
        <v>39</v>
      </c>
      <c r="AM25" s="1" t="s">
        <v>39</v>
      </c>
      <c r="AN25" s="1" t="str">
        <f t="shared" si="13"/>
        <v>WO</v>
      </c>
      <c r="AO25" s="1" t="s">
        <v>39</v>
      </c>
      <c r="AP25" s="16"/>
      <c r="AQ25" s="33"/>
      <c r="AR25" s="35"/>
      <c r="AS25" s="4">
        <v>18</v>
      </c>
      <c r="AT25" s="4">
        <v>1018</v>
      </c>
      <c r="AU25" s="4" t="str">
        <f t="shared" si="2"/>
        <v>June</v>
      </c>
      <c r="AV25" s="4" t="s">
        <v>20</v>
      </c>
      <c r="AW25" s="15">
        <f t="shared" si="3"/>
        <v>22</v>
      </c>
      <c r="AX25" s="1">
        <f t="shared" si="4"/>
        <v>1</v>
      </c>
      <c r="AY25" s="1">
        <f t="shared" si="5"/>
        <v>2</v>
      </c>
      <c r="AZ25" s="1">
        <f t="shared" si="6"/>
        <v>5</v>
      </c>
      <c r="BA25" s="25">
        <f t="shared" si="7"/>
        <v>30</v>
      </c>
      <c r="BB25" s="25">
        <f>Junreport[[#This Row],[Days]]-Junreport[[#This Row],[Absent]]</f>
        <v>29</v>
      </c>
      <c r="BC25" s="26">
        <v>62000</v>
      </c>
      <c r="BD25" s="26">
        <f>Junreport[[#This Row],[Salary]]/Junreport[[#This Row],[Days]]</f>
        <v>2066.6666666666665</v>
      </c>
      <c r="BE25" s="26">
        <f>Junreport[[#This Row],[Per Day Salary]]*Junreport[[#This Row],[Absent]]</f>
        <v>2066.6666666666665</v>
      </c>
      <c r="BF25" s="26">
        <f>Junreport[[#This Row],[Salary]]-Junreport[[#This Row],[Deduction]]</f>
        <v>59933.333333333336</v>
      </c>
      <c r="BG25" s="27"/>
      <c r="BH25" s="35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</row>
    <row r="26" spans="4:100" x14ac:dyDescent="0.3">
      <c r="D26" s="31"/>
      <c r="E26" s="31"/>
      <c r="F26" s="31"/>
      <c r="G26" s="33"/>
      <c r="H26" s="3">
        <v>18</v>
      </c>
      <c r="I26" s="4">
        <v>1018</v>
      </c>
      <c r="J26" s="5" t="s">
        <v>20</v>
      </c>
      <c r="K26" s="15">
        <f t="shared" si="10"/>
        <v>5</v>
      </c>
      <c r="L26" s="1" t="str">
        <f t="shared" si="11"/>
        <v>WO</v>
      </c>
      <c r="M26" s="1" t="s">
        <v>39</v>
      </c>
      <c r="N26" s="1" t="s">
        <v>39</v>
      </c>
      <c r="O26" s="1" t="s">
        <v>39</v>
      </c>
      <c r="P26" s="1" t="s">
        <v>39</v>
      </c>
      <c r="Q26" s="1" t="s">
        <v>41</v>
      </c>
      <c r="R26" s="1" t="s">
        <v>39</v>
      </c>
      <c r="S26" s="1" t="str">
        <f t="shared" si="11"/>
        <v>WO</v>
      </c>
      <c r="T26" s="1" t="s">
        <v>39</v>
      </c>
      <c r="U26" s="1" t="s">
        <v>40</v>
      </c>
      <c r="V26" s="1" t="s">
        <v>39</v>
      </c>
      <c r="W26" s="1" t="s">
        <v>39</v>
      </c>
      <c r="X26" s="1" t="s">
        <v>39</v>
      </c>
      <c r="Y26" s="1" t="s">
        <v>39</v>
      </c>
      <c r="Z26" s="1" t="str">
        <f t="shared" si="11"/>
        <v>WO</v>
      </c>
      <c r="AA26" s="1" t="s">
        <v>39</v>
      </c>
      <c r="AB26" s="1" t="s">
        <v>39</v>
      </c>
      <c r="AC26" s="1" t="s">
        <v>39</v>
      </c>
      <c r="AD26" s="1" t="s">
        <v>40</v>
      </c>
      <c r="AE26" s="1" t="s">
        <v>39</v>
      </c>
      <c r="AF26" s="1" t="s">
        <v>39</v>
      </c>
      <c r="AG26" s="1" t="str">
        <f t="shared" si="13"/>
        <v>WO</v>
      </c>
      <c r="AH26" s="1" t="s">
        <v>39</v>
      </c>
      <c r="AI26" s="1" t="s">
        <v>39</v>
      </c>
      <c r="AJ26" s="1" t="s">
        <v>39</v>
      </c>
      <c r="AK26" s="1" t="s">
        <v>39</v>
      </c>
      <c r="AL26" s="1" t="s">
        <v>39</v>
      </c>
      <c r="AM26" s="1" t="s">
        <v>39</v>
      </c>
      <c r="AN26" s="1" t="str">
        <f t="shared" si="13"/>
        <v>WO</v>
      </c>
      <c r="AO26" s="1" t="s">
        <v>39</v>
      </c>
      <c r="AP26" s="16"/>
      <c r="AQ26" s="33"/>
      <c r="AR26" s="35"/>
      <c r="AS26" s="4">
        <v>19</v>
      </c>
      <c r="AT26" s="4">
        <v>1019</v>
      </c>
      <c r="AU26" s="4" t="str">
        <f t="shared" si="2"/>
        <v>June</v>
      </c>
      <c r="AV26" s="4" t="s">
        <v>21</v>
      </c>
      <c r="AW26" s="15">
        <f t="shared" si="3"/>
        <v>23</v>
      </c>
      <c r="AX26" s="1">
        <f t="shared" si="4"/>
        <v>0</v>
      </c>
      <c r="AY26" s="1">
        <f t="shared" si="5"/>
        <v>2</v>
      </c>
      <c r="AZ26" s="1">
        <f t="shared" si="6"/>
        <v>5</v>
      </c>
      <c r="BA26" s="25">
        <f t="shared" si="7"/>
        <v>30</v>
      </c>
      <c r="BB26" s="25">
        <f>Junreport[[#This Row],[Days]]-Junreport[[#This Row],[Absent]]</f>
        <v>30</v>
      </c>
      <c r="BC26" s="26">
        <v>41000</v>
      </c>
      <c r="BD26" s="26">
        <f>Junreport[[#This Row],[Salary]]/Junreport[[#This Row],[Days]]</f>
        <v>1366.6666666666667</v>
      </c>
      <c r="BE26" s="26">
        <f>Junreport[[#This Row],[Per Day Salary]]*Junreport[[#This Row],[Absent]]</f>
        <v>0</v>
      </c>
      <c r="BF26" s="26">
        <f>Junreport[[#This Row],[Salary]]-Junreport[[#This Row],[Deduction]]</f>
        <v>41000</v>
      </c>
      <c r="BG26" s="27"/>
      <c r="BH26" s="35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</row>
    <row r="27" spans="4:100" ht="15" thickBot="1" x14ac:dyDescent="0.35">
      <c r="D27" s="31"/>
      <c r="E27" s="31"/>
      <c r="F27" s="31"/>
      <c r="G27" s="33"/>
      <c r="H27" s="3">
        <v>19</v>
      </c>
      <c r="I27" s="4">
        <v>1019</v>
      </c>
      <c r="J27" s="5" t="s">
        <v>21</v>
      </c>
      <c r="K27" s="15">
        <f t="shared" si="10"/>
        <v>5</v>
      </c>
      <c r="L27" s="1" t="str">
        <f t="shared" si="11"/>
        <v>WO</v>
      </c>
      <c r="M27" s="1" t="s">
        <v>39</v>
      </c>
      <c r="N27" s="1" t="s">
        <v>39</v>
      </c>
      <c r="O27" s="1" t="s">
        <v>39</v>
      </c>
      <c r="P27" s="1" t="s">
        <v>39</v>
      </c>
      <c r="Q27" s="1" t="s">
        <v>39</v>
      </c>
      <c r="R27" s="1" t="s">
        <v>39</v>
      </c>
      <c r="S27" s="1" t="str">
        <f t="shared" si="11"/>
        <v>WO</v>
      </c>
      <c r="T27" s="1" t="s">
        <v>39</v>
      </c>
      <c r="U27" s="1" t="s">
        <v>40</v>
      </c>
      <c r="V27" s="1" t="s">
        <v>39</v>
      </c>
      <c r="W27" s="1" t="s">
        <v>39</v>
      </c>
      <c r="X27" s="1" t="s">
        <v>39</v>
      </c>
      <c r="Y27" s="1" t="s">
        <v>39</v>
      </c>
      <c r="Z27" s="1" t="str">
        <f t="shared" si="11"/>
        <v>WO</v>
      </c>
      <c r="AA27" s="1" t="s">
        <v>39</v>
      </c>
      <c r="AB27" s="1" t="s">
        <v>39</v>
      </c>
      <c r="AC27" s="1" t="s">
        <v>39</v>
      </c>
      <c r="AD27" s="1" t="s">
        <v>40</v>
      </c>
      <c r="AE27" s="1" t="s">
        <v>39</v>
      </c>
      <c r="AF27" s="1" t="s">
        <v>39</v>
      </c>
      <c r="AG27" s="1" t="str">
        <f t="shared" si="13"/>
        <v>WO</v>
      </c>
      <c r="AH27" s="1" t="s">
        <v>39</v>
      </c>
      <c r="AI27" s="1" t="s">
        <v>39</v>
      </c>
      <c r="AJ27" s="1" t="s">
        <v>39</v>
      </c>
      <c r="AK27" s="1" t="s">
        <v>39</v>
      </c>
      <c r="AL27" s="1" t="s">
        <v>39</v>
      </c>
      <c r="AM27" s="1" t="s">
        <v>39</v>
      </c>
      <c r="AN27" s="1" t="str">
        <f t="shared" si="13"/>
        <v>WO</v>
      </c>
      <c r="AO27" s="1" t="s">
        <v>39</v>
      </c>
      <c r="AP27" s="16"/>
      <c r="AQ27" s="33"/>
      <c r="AR27" s="35"/>
      <c r="AS27" s="7">
        <v>20</v>
      </c>
      <c r="AT27" s="7">
        <v>1020</v>
      </c>
      <c r="AU27" s="7" t="str">
        <f t="shared" si="2"/>
        <v>June</v>
      </c>
      <c r="AV27" s="7" t="s">
        <v>22</v>
      </c>
      <c r="AW27" s="17">
        <f t="shared" si="3"/>
        <v>23</v>
      </c>
      <c r="AX27" s="18">
        <f t="shared" si="4"/>
        <v>0</v>
      </c>
      <c r="AY27" s="18">
        <f t="shared" si="5"/>
        <v>2</v>
      </c>
      <c r="AZ27" s="18">
        <f t="shared" si="6"/>
        <v>5</v>
      </c>
      <c r="BA27" s="28">
        <f t="shared" si="7"/>
        <v>30</v>
      </c>
      <c r="BB27" s="28">
        <f>Junreport[[#This Row],[Days]]-Junreport[[#This Row],[Absent]]</f>
        <v>30</v>
      </c>
      <c r="BC27" s="29">
        <v>30000</v>
      </c>
      <c r="BD27" s="29">
        <f>Junreport[[#This Row],[Salary]]/Junreport[[#This Row],[Days]]</f>
        <v>1000</v>
      </c>
      <c r="BE27" s="29">
        <f>Junreport[[#This Row],[Per Day Salary]]*Junreport[[#This Row],[Absent]]</f>
        <v>0</v>
      </c>
      <c r="BF27" s="29">
        <f>Junreport[[#This Row],[Salary]]-Junreport[[#This Row],[Deduction]]</f>
        <v>30000</v>
      </c>
      <c r="BG27" s="30"/>
      <c r="BH27" s="35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</row>
    <row r="28" spans="4:100" ht="15" thickBot="1" x14ac:dyDescent="0.35">
      <c r="D28" s="31"/>
      <c r="E28" s="31"/>
      <c r="F28" s="31"/>
      <c r="G28" s="33"/>
      <c r="H28" s="6">
        <v>20</v>
      </c>
      <c r="I28" s="7">
        <v>1020</v>
      </c>
      <c r="J28" s="8" t="s">
        <v>22</v>
      </c>
      <c r="K28" s="17">
        <f t="shared" si="10"/>
        <v>5</v>
      </c>
      <c r="L28" s="18" t="str">
        <f t="shared" si="11"/>
        <v>WO</v>
      </c>
      <c r="M28" s="18" t="s">
        <v>39</v>
      </c>
      <c r="N28" s="18" t="s">
        <v>39</v>
      </c>
      <c r="O28" s="18" t="s">
        <v>39</v>
      </c>
      <c r="P28" s="18" t="s">
        <v>39</v>
      </c>
      <c r="Q28" s="18" t="s">
        <v>39</v>
      </c>
      <c r="R28" s="18" t="s">
        <v>39</v>
      </c>
      <c r="S28" s="18" t="str">
        <f t="shared" si="11"/>
        <v>WO</v>
      </c>
      <c r="T28" s="18" t="s">
        <v>39</v>
      </c>
      <c r="U28" s="18" t="s">
        <v>40</v>
      </c>
      <c r="V28" s="18" t="s">
        <v>39</v>
      </c>
      <c r="W28" s="18" t="s">
        <v>39</v>
      </c>
      <c r="X28" s="18" t="s">
        <v>39</v>
      </c>
      <c r="Y28" s="18" t="s">
        <v>39</v>
      </c>
      <c r="Z28" s="18" t="str">
        <f t="shared" si="11"/>
        <v>WO</v>
      </c>
      <c r="AA28" s="18" t="s">
        <v>39</v>
      </c>
      <c r="AB28" s="18" t="s">
        <v>39</v>
      </c>
      <c r="AC28" s="18" t="s">
        <v>39</v>
      </c>
      <c r="AD28" s="18" t="s">
        <v>40</v>
      </c>
      <c r="AE28" s="18" t="s">
        <v>39</v>
      </c>
      <c r="AF28" s="18" t="s">
        <v>39</v>
      </c>
      <c r="AG28" s="18" t="str">
        <f t="shared" si="13"/>
        <v>WO</v>
      </c>
      <c r="AH28" s="18" t="s">
        <v>39</v>
      </c>
      <c r="AI28" s="18" t="s">
        <v>39</v>
      </c>
      <c r="AJ28" s="18" t="s">
        <v>39</v>
      </c>
      <c r="AK28" s="18" t="s">
        <v>39</v>
      </c>
      <c r="AL28" s="18" t="s">
        <v>39</v>
      </c>
      <c r="AM28" s="18" t="s">
        <v>39</v>
      </c>
      <c r="AN28" s="18" t="str">
        <f t="shared" si="13"/>
        <v>WO</v>
      </c>
      <c r="AO28" s="18" t="s">
        <v>39</v>
      </c>
      <c r="AP28" s="19"/>
      <c r="AQ28" s="33"/>
      <c r="AR28" s="35"/>
      <c r="AS28" s="35"/>
      <c r="AT28" s="35"/>
      <c r="AU28" s="35"/>
      <c r="AV28" s="35"/>
      <c r="AW28" s="36"/>
      <c r="AX28" s="36"/>
      <c r="AY28" s="36"/>
      <c r="AZ28" s="36"/>
      <c r="BA28" s="36"/>
      <c r="BB28" s="36"/>
      <c r="BC28" s="35"/>
      <c r="BD28" s="35"/>
      <c r="BE28" s="35"/>
      <c r="BF28" s="35"/>
      <c r="BG28" s="35"/>
      <c r="BH28" s="35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1"/>
      <c r="CC28" s="31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</row>
    <row r="29" spans="4:100" x14ac:dyDescent="0.3">
      <c r="D29" s="31"/>
      <c r="E29" s="31"/>
      <c r="F29" s="31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5"/>
      <c r="AS29" s="35"/>
      <c r="AT29" s="35"/>
      <c r="AU29" s="35"/>
      <c r="AV29" s="35"/>
      <c r="AW29" s="36"/>
      <c r="AX29" s="36"/>
      <c r="AY29" s="36"/>
      <c r="AZ29" s="36"/>
      <c r="BA29" s="36"/>
      <c r="BB29" s="36"/>
      <c r="BC29" s="35"/>
      <c r="BD29" s="35"/>
      <c r="BE29" s="35"/>
      <c r="BF29" s="35"/>
      <c r="BG29" s="35"/>
      <c r="BH29" s="35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</row>
    <row r="30" spans="4:100" x14ac:dyDescent="0.3">
      <c r="D30" s="31"/>
      <c r="E30" s="31"/>
      <c r="F30" s="31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5"/>
      <c r="AS30" s="35"/>
      <c r="AT30" s="35"/>
      <c r="AU30" s="35"/>
      <c r="AV30" s="35"/>
      <c r="AW30" s="36"/>
      <c r="AX30" s="36"/>
      <c r="AY30" s="36"/>
      <c r="AZ30" s="36"/>
      <c r="BA30" s="36"/>
      <c r="BB30" s="36"/>
      <c r="BC30" s="35"/>
      <c r="BD30" s="35"/>
      <c r="BE30" s="35"/>
      <c r="BF30" s="35"/>
      <c r="BG30" s="35"/>
      <c r="BH30" s="35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/>
      <c r="CC30" s="31"/>
      <c r="CD30" s="31"/>
      <c r="CE30" s="31"/>
      <c r="CF30" s="31"/>
      <c r="CG30" s="31"/>
      <c r="CH30" s="31"/>
      <c r="CI30" s="31"/>
      <c r="CJ30" s="31"/>
      <c r="CK30" s="31"/>
      <c r="CL30" s="31"/>
      <c r="CM30" s="31"/>
      <c r="CN30" s="31"/>
      <c r="CO30" s="31"/>
      <c r="CP30" s="31"/>
      <c r="CQ30" s="31"/>
      <c r="CR30" s="31"/>
      <c r="CS30" s="31"/>
      <c r="CT30" s="31"/>
      <c r="CU30" s="31"/>
      <c r="CV30" s="31"/>
    </row>
    <row r="31" spans="4:100" x14ac:dyDescent="0.3"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2"/>
      <c r="AX31" s="32"/>
      <c r="AY31" s="32"/>
      <c r="AZ31" s="32"/>
      <c r="BA31" s="32"/>
      <c r="BB31" s="32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31"/>
      <c r="BZ31" s="31"/>
      <c r="CA31" s="31"/>
      <c r="CB31" s="31"/>
      <c r="CC31" s="31"/>
      <c r="CD31" s="31"/>
      <c r="CE31" s="31"/>
      <c r="CF31" s="31"/>
      <c r="CG31" s="31"/>
      <c r="CH31" s="31"/>
      <c r="CI31" s="31"/>
      <c r="CJ31" s="31"/>
      <c r="CK31" s="31"/>
      <c r="CL31" s="31"/>
      <c r="CM31" s="31"/>
      <c r="CN31" s="31"/>
      <c r="CO31" s="31"/>
      <c r="CP31" s="31"/>
      <c r="CQ31" s="31"/>
      <c r="CR31" s="31"/>
      <c r="CS31" s="31"/>
      <c r="CT31" s="31"/>
      <c r="CU31" s="31"/>
      <c r="CV31" s="31"/>
    </row>
    <row r="32" spans="4:100" x14ac:dyDescent="0.3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2"/>
      <c r="AX32" s="32"/>
      <c r="AY32" s="32"/>
      <c r="AZ32" s="32"/>
      <c r="BA32" s="32"/>
      <c r="BB32" s="32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/>
    </row>
    <row r="33" spans="1:100" x14ac:dyDescent="0.3"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2"/>
      <c r="AX33" s="32"/>
      <c r="AY33" s="32"/>
      <c r="AZ33" s="32"/>
      <c r="BA33" s="32"/>
      <c r="BB33" s="32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31"/>
    </row>
    <row r="34" spans="1:100" x14ac:dyDescent="0.3"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2"/>
      <c r="AX34" s="32"/>
      <c r="AY34" s="32"/>
      <c r="AZ34" s="32"/>
      <c r="BA34" s="32"/>
      <c r="BB34" s="32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</row>
    <row r="35" spans="1:100" x14ac:dyDescent="0.3"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2"/>
      <c r="AX35" s="32"/>
      <c r="AY35" s="32"/>
      <c r="AZ35" s="32"/>
      <c r="BA35" s="32"/>
      <c r="BB35" s="32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</row>
    <row r="36" spans="1:100" x14ac:dyDescent="0.3"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2"/>
      <c r="AX36" s="32"/>
      <c r="AY36" s="32"/>
      <c r="AZ36" s="32"/>
      <c r="BA36" s="32"/>
      <c r="BB36" s="32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</row>
    <row r="37" spans="1:100" x14ac:dyDescent="0.3"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2"/>
      <c r="AX37" s="32"/>
      <c r="AY37" s="32"/>
      <c r="AZ37" s="32"/>
      <c r="BA37" s="32"/>
      <c r="BB37" s="32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</row>
    <row r="38" spans="1:100" x14ac:dyDescent="0.3"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2"/>
      <c r="AX38" s="32"/>
      <c r="AY38" s="32"/>
      <c r="AZ38" s="32"/>
      <c r="BA38" s="32"/>
      <c r="BB38" s="32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31"/>
      <c r="CS38" s="31"/>
      <c r="CT38" s="31"/>
      <c r="CU38" s="31"/>
      <c r="CV38" s="31"/>
    </row>
    <row r="39" spans="1:100" x14ac:dyDescent="0.3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2"/>
      <c r="AX39" s="32"/>
      <c r="AY39" s="32"/>
      <c r="AZ39" s="32"/>
      <c r="BA39" s="32"/>
      <c r="BB39" s="32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  <c r="CN39" s="31"/>
      <c r="CO39" s="31"/>
      <c r="CP39" s="31"/>
      <c r="CQ39" s="31"/>
      <c r="CR39" s="31"/>
      <c r="CS39" s="31"/>
      <c r="CT39" s="31"/>
      <c r="CU39" s="31"/>
      <c r="CV39" s="31"/>
    </row>
    <row r="40" spans="1:100" x14ac:dyDescent="0.3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2"/>
      <c r="AX40" s="32"/>
      <c r="AY40" s="32"/>
      <c r="AZ40" s="32"/>
      <c r="BA40" s="32"/>
      <c r="BB40" s="32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/>
      <c r="CC40" s="31"/>
      <c r="CD40" s="31"/>
      <c r="CE40" s="31"/>
      <c r="CF40" s="31"/>
      <c r="CG40" s="31"/>
      <c r="CH40" s="31"/>
      <c r="CI40" s="31"/>
      <c r="CJ40" s="31"/>
      <c r="CK40" s="31"/>
      <c r="CL40" s="31"/>
      <c r="CM40" s="31"/>
      <c r="CN40" s="31"/>
      <c r="CO40" s="31"/>
      <c r="CP40" s="31"/>
      <c r="CQ40" s="31"/>
      <c r="CR40" s="31"/>
      <c r="CS40" s="31"/>
      <c r="CT40" s="31"/>
      <c r="CU40" s="31"/>
      <c r="CV40" s="31"/>
    </row>
    <row r="41" spans="1:100" x14ac:dyDescent="0.3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2"/>
      <c r="AX41" s="32"/>
      <c r="AY41" s="32"/>
      <c r="AZ41" s="32"/>
      <c r="BA41" s="32"/>
      <c r="BB41" s="32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</row>
    <row r="42" spans="1:100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2"/>
      <c r="AX42" s="32"/>
      <c r="AY42" s="32"/>
      <c r="AZ42" s="32"/>
      <c r="BA42" s="32"/>
      <c r="BB42" s="32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</row>
    <row r="43" spans="1:100" x14ac:dyDescent="0.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2"/>
      <c r="AX43" s="32"/>
      <c r="AY43" s="32"/>
      <c r="AZ43" s="32"/>
      <c r="BA43" s="32"/>
      <c r="BB43" s="32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/>
      <c r="CF43" s="31"/>
      <c r="CG43" s="31"/>
      <c r="CH43" s="31"/>
      <c r="CI43" s="31"/>
      <c r="CJ43" s="31"/>
      <c r="CK43" s="31"/>
      <c r="CL43" s="31"/>
      <c r="CM43" s="31"/>
      <c r="CN43" s="31"/>
      <c r="CO43" s="31"/>
      <c r="CP43" s="31"/>
      <c r="CQ43" s="31"/>
      <c r="CR43" s="31"/>
      <c r="CS43" s="31"/>
      <c r="CT43" s="31"/>
      <c r="CU43" s="31"/>
      <c r="CV43" s="31"/>
    </row>
    <row r="44" spans="1:100" x14ac:dyDescent="0.3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2"/>
      <c r="AX44" s="32"/>
      <c r="AY44" s="32"/>
      <c r="AZ44" s="32"/>
      <c r="BA44" s="32"/>
      <c r="BB44" s="32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  <c r="CF44" s="31"/>
      <c r="CG44" s="31"/>
      <c r="CH44" s="31"/>
      <c r="CI44" s="31"/>
      <c r="CJ44" s="31"/>
      <c r="CK44" s="31"/>
      <c r="CL44" s="31"/>
      <c r="CM44" s="31"/>
      <c r="CN44" s="31"/>
      <c r="CO44" s="31"/>
      <c r="CP44" s="31"/>
      <c r="CQ44" s="31"/>
      <c r="CR44" s="31"/>
      <c r="CS44" s="31"/>
      <c r="CT44" s="31"/>
      <c r="CU44" s="31"/>
      <c r="CV44" s="31"/>
    </row>
    <row r="45" spans="1:100" x14ac:dyDescent="0.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2"/>
      <c r="AX45" s="32"/>
      <c r="AY45" s="32"/>
      <c r="AZ45" s="32"/>
      <c r="BA45" s="32"/>
      <c r="BB45" s="32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</row>
    <row r="46" spans="1:100" x14ac:dyDescent="0.3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2"/>
      <c r="AX46" s="32"/>
      <c r="AY46" s="32"/>
      <c r="AZ46" s="32"/>
      <c r="BA46" s="32"/>
      <c r="BB46" s="32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/>
      <c r="CI46" s="31"/>
      <c r="CJ46" s="31"/>
      <c r="CK46" s="31"/>
      <c r="CL46" s="31"/>
      <c r="CM46" s="31"/>
      <c r="CN46" s="31"/>
      <c r="CO46" s="31"/>
      <c r="CP46" s="31"/>
      <c r="CQ46" s="31"/>
      <c r="CR46" s="31"/>
      <c r="CS46" s="31"/>
      <c r="CT46" s="31"/>
      <c r="CU46" s="31"/>
      <c r="CV46" s="31"/>
    </row>
    <row r="47" spans="1:100" x14ac:dyDescent="0.3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2"/>
      <c r="AX47" s="32"/>
      <c r="AY47" s="32"/>
      <c r="AZ47" s="32"/>
      <c r="BA47" s="32"/>
      <c r="BB47" s="32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31"/>
      <c r="CH47" s="31"/>
      <c r="CI47" s="31"/>
      <c r="CJ47" s="31"/>
      <c r="CK47" s="31"/>
      <c r="CL47" s="31"/>
      <c r="CM47" s="31"/>
      <c r="CN47" s="31"/>
      <c r="CO47" s="31"/>
      <c r="CP47" s="31"/>
      <c r="CQ47" s="31"/>
      <c r="CR47" s="31"/>
      <c r="CS47" s="31"/>
      <c r="CT47" s="31"/>
      <c r="CU47" s="31"/>
      <c r="CV47" s="31"/>
    </row>
    <row r="48" spans="1:100" x14ac:dyDescent="0.3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2"/>
      <c r="AX48" s="32"/>
      <c r="AY48" s="32"/>
      <c r="AZ48" s="32"/>
      <c r="BA48" s="32"/>
      <c r="BB48" s="32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/>
      <c r="CK48" s="31"/>
      <c r="CL48" s="31"/>
      <c r="CM48" s="31"/>
      <c r="CN48" s="31"/>
      <c r="CO48" s="31"/>
      <c r="CP48" s="31"/>
      <c r="CQ48" s="31"/>
      <c r="CR48" s="31"/>
      <c r="CS48" s="31"/>
      <c r="CT48" s="31"/>
      <c r="CU48" s="31"/>
      <c r="CV48" s="31"/>
    </row>
    <row r="49" spans="1:100" x14ac:dyDescent="0.3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2"/>
      <c r="AX49" s="32"/>
      <c r="AY49" s="32"/>
      <c r="AZ49" s="32"/>
      <c r="BA49" s="32"/>
      <c r="BB49" s="32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31"/>
      <c r="BU49" s="31"/>
      <c r="BV49" s="31"/>
      <c r="BW49" s="31"/>
      <c r="BX49" s="31"/>
      <c r="BY49" s="31"/>
      <c r="BZ49" s="31"/>
      <c r="CA49" s="31"/>
      <c r="CB49" s="31"/>
      <c r="CC49" s="31"/>
      <c r="CD49" s="31"/>
      <c r="CE49" s="31"/>
      <c r="CF49" s="31"/>
      <c r="CG49" s="31"/>
      <c r="CH49" s="31"/>
      <c r="CI49" s="31"/>
      <c r="CJ49" s="31"/>
      <c r="CK49" s="31"/>
      <c r="CL49" s="31"/>
      <c r="CM49" s="31"/>
      <c r="CN49" s="31"/>
      <c r="CO49" s="31"/>
      <c r="CP49" s="31"/>
      <c r="CQ49" s="31"/>
      <c r="CR49" s="31"/>
      <c r="CS49" s="31"/>
      <c r="CT49" s="31"/>
      <c r="CU49" s="31"/>
      <c r="CV49" s="31"/>
    </row>
    <row r="50" spans="1:100" x14ac:dyDescent="0.3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2"/>
      <c r="AX50" s="32"/>
      <c r="AY50" s="32"/>
      <c r="AZ50" s="32"/>
      <c r="BA50" s="32"/>
      <c r="BB50" s="32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/>
      <c r="CM50" s="31"/>
      <c r="CN50" s="31"/>
      <c r="CO50" s="31"/>
      <c r="CP50" s="31"/>
      <c r="CQ50" s="31"/>
      <c r="CR50" s="31"/>
      <c r="CS50" s="31"/>
      <c r="CT50" s="31"/>
      <c r="CU50" s="31"/>
      <c r="CV50" s="31"/>
    </row>
    <row r="51" spans="1:100" x14ac:dyDescent="0.3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2"/>
      <c r="AX51" s="32"/>
      <c r="AY51" s="32"/>
      <c r="AZ51" s="32"/>
      <c r="BA51" s="32"/>
      <c r="BB51" s="32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BV51" s="31"/>
      <c r="BW51" s="31"/>
      <c r="BX51" s="31"/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31"/>
      <c r="CM51" s="31"/>
      <c r="CN51" s="31"/>
      <c r="CO51" s="31"/>
      <c r="CP51" s="31"/>
      <c r="CQ51" s="31"/>
      <c r="CR51" s="31"/>
      <c r="CS51" s="31"/>
      <c r="CT51" s="31"/>
      <c r="CU51" s="31"/>
      <c r="CV51" s="31"/>
    </row>
    <row r="52" spans="1:100" x14ac:dyDescent="0.3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2"/>
      <c r="AX52" s="32"/>
      <c r="AY52" s="32"/>
      <c r="AZ52" s="32"/>
      <c r="BA52" s="32"/>
      <c r="BB52" s="32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  <c r="CJ52" s="31"/>
      <c r="CK52" s="31"/>
      <c r="CL52" s="31"/>
      <c r="CM52" s="31"/>
      <c r="CN52" s="31"/>
      <c r="CO52" s="31"/>
      <c r="CP52" s="31"/>
      <c r="CQ52" s="31"/>
      <c r="CR52" s="31"/>
      <c r="CS52" s="31"/>
      <c r="CT52" s="31"/>
      <c r="CU52" s="31"/>
      <c r="CV52" s="31"/>
    </row>
    <row r="53" spans="1:100" x14ac:dyDescent="0.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2"/>
      <c r="AX53" s="32"/>
      <c r="AY53" s="32"/>
      <c r="AZ53" s="32"/>
      <c r="BA53" s="32"/>
      <c r="BB53" s="32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31"/>
      <c r="BV53" s="31"/>
      <c r="BW53" s="31"/>
      <c r="BX53" s="31"/>
      <c r="BY53" s="31"/>
      <c r="BZ53" s="31"/>
      <c r="CA53" s="31"/>
      <c r="CB53" s="31"/>
      <c r="CC53" s="31"/>
      <c r="CD53" s="31"/>
      <c r="CE53" s="31"/>
      <c r="CF53" s="31"/>
      <c r="CG53" s="31"/>
      <c r="CH53" s="31"/>
      <c r="CI53" s="31"/>
      <c r="CJ53" s="31"/>
      <c r="CK53" s="31"/>
      <c r="CL53" s="31"/>
      <c r="CM53" s="31"/>
      <c r="CN53" s="31"/>
      <c r="CO53" s="31"/>
      <c r="CP53" s="31"/>
      <c r="CQ53" s="31"/>
      <c r="CR53" s="31"/>
      <c r="CS53" s="31"/>
      <c r="CT53" s="31"/>
      <c r="CU53" s="31"/>
      <c r="CV53" s="31"/>
    </row>
    <row r="54" spans="1:100" x14ac:dyDescent="0.3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2"/>
      <c r="AX54" s="32"/>
      <c r="AY54" s="32"/>
      <c r="AZ54" s="32"/>
      <c r="BA54" s="32"/>
      <c r="BB54" s="32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  <c r="CL54" s="31"/>
      <c r="CM54" s="31"/>
      <c r="CN54" s="31"/>
      <c r="CO54" s="31"/>
      <c r="CP54" s="31"/>
      <c r="CQ54" s="31"/>
      <c r="CR54" s="31"/>
      <c r="CS54" s="31"/>
      <c r="CT54" s="31"/>
      <c r="CU54" s="31"/>
      <c r="CV54" s="31"/>
    </row>
    <row r="55" spans="1:100" x14ac:dyDescent="0.3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2"/>
      <c r="AX55" s="32"/>
      <c r="AY55" s="32"/>
      <c r="AZ55" s="32"/>
      <c r="BA55" s="32"/>
      <c r="BB55" s="32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  <c r="BU55" s="31"/>
      <c r="BV55" s="31"/>
      <c r="BW55" s="31"/>
      <c r="BX55" s="31"/>
      <c r="BY55" s="31"/>
      <c r="BZ55" s="31"/>
      <c r="CA55" s="31"/>
      <c r="CB55" s="31"/>
      <c r="CC55" s="31"/>
      <c r="CD55" s="31"/>
      <c r="CE55" s="31"/>
      <c r="CF55" s="31"/>
      <c r="CG55" s="31"/>
      <c r="CH55" s="31"/>
      <c r="CI55" s="31"/>
      <c r="CJ55" s="31"/>
      <c r="CK55" s="31"/>
      <c r="CL55" s="31"/>
      <c r="CM55" s="31"/>
      <c r="CN55" s="31"/>
      <c r="CO55" s="31"/>
      <c r="CP55" s="31"/>
      <c r="CQ55" s="31"/>
      <c r="CR55" s="31"/>
      <c r="CS55" s="31"/>
      <c r="CT55" s="31"/>
      <c r="CU55" s="31"/>
      <c r="CV55" s="31"/>
    </row>
    <row r="56" spans="1:100" x14ac:dyDescent="0.3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2"/>
      <c r="AX56" s="32"/>
      <c r="AY56" s="32"/>
      <c r="AZ56" s="32"/>
      <c r="BA56" s="32"/>
      <c r="BB56" s="32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  <c r="BS56" s="31"/>
      <c r="BT56" s="31"/>
      <c r="BU56" s="31"/>
      <c r="BV56" s="31"/>
      <c r="BW56" s="31"/>
      <c r="BX56" s="31"/>
      <c r="BY56" s="31"/>
      <c r="BZ56" s="31"/>
      <c r="CA56" s="31"/>
      <c r="CB56" s="31"/>
      <c r="CC56" s="31"/>
      <c r="CD56" s="31"/>
      <c r="CE56" s="31"/>
      <c r="CF56" s="31"/>
      <c r="CG56" s="31"/>
      <c r="CH56" s="31"/>
      <c r="CI56" s="31"/>
      <c r="CJ56" s="31"/>
      <c r="CK56" s="31"/>
      <c r="CL56" s="31"/>
      <c r="CM56" s="31"/>
      <c r="CN56" s="31"/>
      <c r="CO56" s="31"/>
      <c r="CP56" s="31"/>
      <c r="CQ56" s="31"/>
      <c r="CR56" s="31"/>
      <c r="CS56" s="31"/>
      <c r="CT56" s="31"/>
      <c r="CU56" s="31"/>
      <c r="CV56" s="31"/>
    </row>
    <row r="57" spans="1:100" x14ac:dyDescent="0.3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2"/>
      <c r="AX57" s="32"/>
      <c r="AY57" s="32"/>
      <c r="AZ57" s="32"/>
      <c r="BA57" s="32"/>
      <c r="BB57" s="32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31"/>
    </row>
    <row r="58" spans="1:100" x14ac:dyDescent="0.3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2"/>
      <c r="AX58" s="32"/>
      <c r="AY58" s="32"/>
      <c r="AZ58" s="32"/>
      <c r="BA58" s="32"/>
      <c r="BB58" s="32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  <c r="BR58" s="31"/>
      <c r="BS58" s="31"/>
      <c r="BT58" s="31"/>
      <c r="BU58" s="31"/>
      <c r="BV58" s="31"/>
      <c r="BW58" s="31"/>
      <c r="BX58" s="31"/>
      <c r="BY58" s="31"/>
      <c r="BZ58" s="31"/>
      <c r="CA58" s="31"/>
      <c r="CB58" s="31"/>
      <c r="CC58" s="31"/>
      <c r="CD58" s="31"/>
      <c r="CE58" s="31"/>
      <c r="CF58" s="31"/>
      <c r="CG58" s="31"/>
      <c r="CH58" s="31"/>
      <c r="CI58" s="31"/>
      <c r="CJ58" s="31"/>
      <c r="CK58" s="31"/>
      <c r="CL58" s="31"/>
      <c r="CM58" s="31"/>
      <c r="CN58" s="31"/>
      <c r="CO58" s="31"/>
      <c r="CP58" s="31"/>
      <c r="CQ58" s="31"/>
      <c r="CR58" s="31"/>
      <c r="CS58" s="31"/>
      <c r="CT58" s="31"/>
      <c r="CU58" s="31"/>
      <c r="CV58" s="31"/>
    </row>
    <row r="59" spans="1:100" x14ac:dyDescent="0.3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2"/>
      <c r="AX59" s="32"/>
      <c r="AY59" s="32"/>
      <c r="AZ59" s="32"/>
      <c r="BA59" s="32"/>
      <c r="BB59" s="32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  <c r="BR59" s="31"/>
      <c r="BS59" s="31"/>
      <c r="BT59" s="31"/>
      <c r="BU59" s="31"/>
      <c r="BV59" s="31"/>
      <c r="BW59" s="31"/>
      <c r="BX59" s="31"/>
      <c r="BY59" s="31"/>
      <c r="BZ59" s="31"/>
      <c r="CA59" s="31"/>
      <c r="CB59" s="31"/>
      <c r="CC59" s="31"/>
      <c r="CD59" s="31"/>
      <c r="CE59" s="31"/>
      <c r="CF59" s="31"/>
      <c r="CG59" s="31"/>
      <c r="CH59" s="31"/>
      <c r="CI59" s="31"/>
      <c r="CJ59" s="31"/>
      <c r="CK59" s="31"/>
      <c r="CL59" s="31"/>
      <c r="CM59" s="31"/>
      <c r="CN59" s="31"/>
      <c r="CO59" s="31"/>
      <c r="CP59" s="31"/>
      <c r="CQ59" s="31"/>
      <c r="CR59" s="31"/>
      <c r="CS59" s="31"/>
      <c r="CT59" s="31"/>
      <c r="CU59" s="31"/>
      <c r="CV59" s="31"/>
    </row>
    <row r="60" spans="1:100" x14ac:dyDescent="0.3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2"/>
      <c r="AX60" s="32"/>
      <c r="AY60" s="32"/>
      <c r="AZ60" s="32"/>
      <c r="BA60" s="32"/>
      <c r="BB60" s="32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</row>
    <row r="61" spans="1:100" x14ac:dyDescent="0.3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2"/>
      <c r="AX61" s="32"/>
      <c r="AY61" s="32"/>
      <c r="AZ61" s="32"/>
      <c r="BA61" s="32"/>
      <c r="BB61" s="32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31"/>
    </row>
    <row r="62" spans="1:100" x14ac:dyDescent="0.3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2"/>
      <c r="AX62" s="32"/>
      <c r="AY62" s="32"/>
      <c r="AZ62" s="32"/>
      <c r="BA62" s="32"/>
      <c r="BB62" s="32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  <c r="BQ62" s="31"/>
      <c r="BR62" s="31"/>
      <c r="BS62" s="31"/>
      <c r="BT62" s="31"/>
      <c r="BU62" s="31"/>
      <c r="BV62" s="31"/>
      <c r="BW62" s="31"/>
      <c r="BX62" s="31"/>
      <c r="BY62" s="31"/>
      <c r="BZ62" s="31"/>
      <c r="CA62" s="31"/>
      <c r="CB62" s="31"/>
      <c r="CC62" s="31"/>
      <c r="CD62" s="31"/>
      <c r="CE62" s="31"/>
      <c r="CF62" s="31"/>
      <c r="CG62" s="31"/>
      <c r="CH62" s="31"/>
      <c r="CI62" s="31"/>
      <c r="CJ62" s="31"/>
      <c r="CK62" s="31"/>
      <c r="CL62" s="31"/>
      <c r="CM62" s="31"/>
      <c r="CN62" s="31"/>
      <c r="CO62" s="31"/>
      <c r="CP62" s="31"/>
      <c r="CQ62" s="31"/>
      <c r="CR62" s="31"/>
      <c r="CS62" s="31"/>
      <c r="CT62" s="31"/>
      <c r="CU62" s="31"/>
      <c r="CV62" s="31"/>
    </row>
    <row r="63" spans="1:100" x14ac:dyDescent="0.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2"/>
      <c r="AX63" s="32"/>
      <c r="AY63" s="32"/>
      <c r="AZ63" s="32"/>
      <c r="BA63" s="32"/>
      <c r="BB63" s="32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  <c r="BR63" s="31"/>
      <c r="BS63" s="31"/>
      <c r="BT63" s="31"/>
      <c r="BU63" s="31"/>
      <c r="BV63" s="31"/>
      <c r="BW63" s="31"/>
      <c r="BX63" s="31"/>
      <c r="BY63" s="31"/>
      <c r="BZ63" s="31"/>
      <c r="CA63" s="31"/>
      <c r="CB63" s="31"/>
      <c r="CC63" s="31"/>
      <c r="CD63" s="31"/>
      <c r="CE63" s="31"/>
      <c r="CF63" s="31"/>
      <c r="CG63" s="31"/>
      <c r="CH63" s="31"/>
      <c r="CI63" s="31"/>
      <c r="CJ63" s="31"/>
      <c r="CK63" s="31"/>
      <c r="CL63" s="31"/>
      <c r="CM63" s="31"/>
      <c r="CN63" s="31"/>
      <c r="CO63" s="31"/>
      <c r="CP63" s="31"/>
      <c r="CQ63" s="31"/>
      <c r="CR63" s="31"/>
      <c r="CS63" s="31"/>
      <c r="CT63" s="31"/>
      <c r="CU63" s="31"/>
      <c r="CV63" s="31"/>
    </row>
    <row r="64" spans="1:100" x14ac:dyDescent="0.3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2"/>
      <c r="AX64" s="32"/>
      <c r="AY64" s="32"/>
      <c r="AZ64" s="32"/>
      <c r="BA64" s="32"/>
      <c r="BB64" s="32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  <c r="BQ64" s="31"/>
      <c r="BR64" s="31"/>
      <c r="BS64" s="31"/>
      <c r="BT64" s="31"/>
      <c r="BU64" s="31"/>
      <c r="BV64" s="31"/>
      <c r="BW64" s="31"/>
      <c r="BX64" s="31"/>
      <c r="BY64" s="31"/>
      <c r="BZ64" s="31"/>
      <c r="CA64" s="31"/>
      <c r="CB64" s="31"/>
      <c r="CC64" s="31"/>
      <c r="CD64" s="31"/>
      <c r="CE64" s="31"/>
      <c r="CF64" s="31"/>
      <c r="CG64" s="31"/>
      <c r="CH64" s="31"/>
      <c r="CI64" s="31"/>
      <c r="CJ64" s="31"/>
      <c r="CK64" s="31"/>
      <c r="CL64" s="31"/>
      <c r="CM64" s="31"/>
      <c r="CN64" s="31"/>
      <c r="CO64" s="31"/>
      <c r="CP64" s="31"/>
      <c r="CQ64" s="31"/>
      <c r="CR64" s="31"/>
      <c r="CS64" s="31"/>
      <c r="CT64" s="31"/>
      <c r="CU64" s="31"/>
      <c r="CV64" s="31"/>
    </row>
    <row r="65" spans="1:100" x14ac:dyDescent="0.3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2"/>
      <c r="AX65" s="32"/>
      <c r="AY65" s="32"/>
      <c r="AZ65" s="32"/>
      <c r="BA65" s="32"/>
      <c r="BB65" s="32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  <c r="BR65" s="31"/>
      <c r="BS65" s="31"/>
      <c r="BT65" s="31"/>
      <c r="BU65" s="31"/>
      <c r="BV65" s="31"/>
      <c r="BW65" s="31"/>
      <c r="BX65" s="31"/>
      <c r="BY65" s="31"/>
      <c r="BZ65" s="31"/>
      <c r="CA65" s="31"/>
      <c r="CB65" s="31"/>
      <c r="CC65" s="31"/>
      <c r="CD65" s="31"/>
      <c r="CE65" s="31"/>
      <c r="CF65" s="31"/>
      <c r="CG65" s="31"/>
      <c r="CH65" s="31"/>
      <c r="CI65" s="31"/>
      <c r="CJ65" s="31"/>
      <c r="CK65" s="31"/>
      <c r="CL65" s="31"/>
      <c r="CM65" s="31"/>
      <c r="CN65" s="31"/>
      <c r="CO65" s="31"/>
      <c r="CP65" s="31"/>
      <c r="CQ65" s="31"/>
      <c r="CR65" s="31"/>
      <c r="CS65" s="31"/>
      <c r="CT65" s="31"/>
      <c r="CU65" s="31"/>
      <c r="CV65" s="31"/>
    </row>
    <row r="66" spans="1:100" x14ac:dyDescent="0.3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2"/>
      <c r="AX66" s="32"/>
      <c r="AY66" s="32"/>
      <c r="AZ66" s="32"/>
      <c r="BA66" s="32"/>
      <c r="BB66" s="32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  <c r="BR66" s="31"/>
      <c r="BS66" s="31"/>
      <c r="BT66" s="31"/>
      <c r="BU66" s="31"/>
      <c r="BV66" s="31"/>
      <c r="BW66" s="31"/>
      <c r="BX66" s="31"/>
      <c r="BY66" s="31"/>
      <c r="BZ66" s="31"/>
      <c r="CA66" s="31"/>
      <c r="CB66" s="31"/>
      <c r="CC66" s="31"/>
      <c r="CD66" s="31"/>
      <c r="CE66" s="31"/>
      <c r="CF66" s="31"/>
      <c r="CG66" s="31"/>
      <c r="CH66" s="31"/>
      <c r="CI66" s="31"/>
      <c r="CJ66" s="31"/>
      <c r="CK66" s="31"/>
      <c r="CL66" s="31"/>
      <c r="CM66" s="31"/>
      <c r="CN66" s="31"/>
      <c r="CO66" s="31"/>
      <c r="CP66" s="31"/>
      <c r="CQ66" s="31"/>
      <c r="CR66" s="31"/>
      <c r="CS66" s="31"/>
      <c r="CT66" s="31"/>
      <c r="CU66" s="31"/>
      <c r="CV66" s="31"/>
    </row>
    <row r="67" spans="1:100" x14ac:dyDescent="0.3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2"/>
      <c r="AX67" s="32"/>
      <c r="AY67" s="32"/>
      <c r="AZ67" s="32"/>
      <c r="BA67" s="32"/>
      <c r="BB67" s="32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  <c r="BS67" s="31"/>
      <c r="BT67" s="31"/>
      <c r="BU67" s="31"/>
      <c r="BV67" s="31"/>
      <c r="BW67" s="31"/>
      <c r="BX67" s="31"/>
      <c r="BY67" s="31"/>
      <c r="BZ67" s="31"/>
      <c r="CA67" s="31"/>
      <c r="CB67" s="31"/>
      <c r="CC67" s="31"/>
      <c r="CD67" s="31"/>
      <c r="CE67" s="31"/>
      <c r="CF67" s="31"/>
      <c r="CG67" s="31"/>
      <c r="CH67" s="31"/>
      <c r="CI67" s="31"/>
      <c r="CJ67" s="31"/>
      <c r="CK67" s="31"/>
      <c r="CL67" s="31"/>
      <c r="CM67" s="31"/>
      <c r="CN67" s="31"/>
      <c r="CO67" s="31"/>
      <c r="CP67" s="31"/>
      <c r="CQ67" s="31"/>
      <c r="CR67" s="31"/>
      <c r="CS67" s="31"/>
      <c r="CT67" s="31"/>
      <c r="CU67" s="31"/>
      <c r="CV67" s="31"/>
    </row>
    <row r="68" spans="1:100" x14ac:dyDescent="0.3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2"/>
      <c r="AX68" s="32"/>
      <c r="AY68" s="32"/>
      <c r="AZ68" s="32"/>
      <c r="BA68" s="32"/>
      <c r="BB68" s="32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31"/>
      <c r="CJ68" s="31"/>
      <c r="CK68" s="31"/>
      <c r="CL68" s="31"/>
      <c r="CM68" s="31"/>
      <c r="CN68" s="31"/>
      <c r="CO68" s="31"/>
      <c r="CP68" s="31"/>
      <c r="CQ68" s="31"/>
      <c r="CR68" s="31"/>
      <c r="CS68" s="31"/>
      <c r="CT68" s="31"/>
      <c r="CU68" s="31"/>
      <c r="CV68" s="31"/>
    </row>
    <row r="69" spans="1:100" x14ac:dyDescent="0.3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2"/>
      <c r="AX69" s="32"/>
      <c r="AY69" s="32"/>
      <c r="AZ69" s="32"/>
      <c r="BA69" s="32"/>
      <c r="BB69" s="32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31"/>
      <c r="CM69" s="31"/>
      <c r="CN69" s="31"/>
      <c r="CO69" s="31"/>
      <c r="CP69" s="31"/>
      <c r="CQ69" s="31"/>
      <c r="CR69" s="31"/>
      <c r="CS69" s="31"/>
      <c r="CT69" s="31"/>
      <c r="CU69" s="31"/>
      <c r="CV69" s="31"/>
    </row>
    <row r="70" spans="1:100" x14ac:dyDescent="0.3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2"/>
      <c r="AX70" s="32"/>
      <c r="AY70" s="32"/>
      <c r="AZ70" s="32"/>
      <c r="BA70" s="32"/>
      <c r="BB70" s="32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  <c r="BR70" s="31"/>
      <c r="BS70" s="31"/>
      <c r="BT70" s="31"/>
      <c r="BU70" s="31"/>
      <c r="BV70" s="31"/>
      <c r="BW70" s="31"/>
      <c r="BX70" s="31"/>
      <c r="BY70" s="31"/>
      <c r="BZ70" s="31"/>
      <c r="CA70" s="31"/>
      <c r="CB70" s="31"/>
      <c r="CC70" s="31"/>
      <c r="CD70" s="31"/>
      <c r="CE70" s="31"/>
      <c r="CF70" s="31"/>
      <c r="CG70" s="31"/>
      <c r="CH70" s="31"/>
      <c r="CI70" s="31"/>
      <c r="CJ70" s="31"/>
      <c r="CK70" s="31"/>
      <c r="CL70" s="31"/>
      <c r="CM70" s="31"/>
      <c r="CN70" s="31"/>
      <c r="CO70" s="31"/>
      <c r="CP70" s="31"/>
      <c r="CQ70" s="31"/>
      <c r="CR70" s="31"/>
      <c r="CS70" s="31"/>
      <c r="CT70" s="31"/>
      <c r="CU70" s="31"/>
      <c r="CV70" s="31"/>
    </row>
    <row r="71" spans="1:100" x14ac:dyDescent="0.3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2"/>
      <c r="AX71" s="32"/>
      <c r="AY71" s="32"/>
      <c r="AZ71" s="32"/>
      <c r="BA71" s="32"/>
      <c r="BB71" s="32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  <c r="BS71" s="31"/>
      <c r="BT71" s="31"/>
      <c r="BU71" s="31"/>
      <c r="BV71" s="31"/>
      <c r="BW71" s="31"/>
      <c r="BX71" s="31"/>
      <c r="BY71" s="31"/>
      <c r="BZ71" s="31"/>
      <c r="CA71" s="31"/>
      <c r="CB71" s="31"/>
      <c r="CC71" s="31"/>
      <c r="CD71" s="31"/>
      <c r="CE71" s="31"/>
      <c r="CF71" s="31"/>
      <c r="CG71" s="31"/>
      <c r="CH71" s="31"/>
      <c r="CI71" s="31"/>
      <c r="CJ71" s="31"/>
      <c r="CK71" s="31"/>
      <c r="CL71" s="31"/>
      <c r="CM71" s="31"/>
      <c r="CN71" s="31"/>
      <c r="CO71" s="31"/>
      <c r="CP71" s="31"/>
      <c r="CQ71" s="31"/>
      <c r="CR71" s="31"/>
      <c r="CS71" s="31"/>
      <c r="CT71" s="31"/>
      <c r="CU71" s="31"/>
      <c r="CV71" s="31"/>
    </row>
    <row r="72" spans="1:100" x14ac:dyDescent="0.3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2"/>
      <c r="AX72" s="32"/>
      <c r="AY72" s="32"/>
      <c r="AZ72" s="32"/>
      <c r="BA72" s="32"/>
      <c r="BB72" s="32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  <c r="BS72" s="31"/>
      <c r="BT72" s="31"/>
      <c r="BU72" s="31"/>
      <c r="BV72" s="31"/>
      <c r="BW72" s="31"/>
      <c r="BX72" s="31"/>
      <c r="BY72" s="31"/>
      <c r="BZ72" s="31"/>
      <c r="CA72" s="31"/>
      <c r="CB72" s="31"/>
      <c r="CC72" s="31"/>
      <c r="CD72" s="31"/>
      <c r="CE72" s="31"/>
      <c r="CF72" s="31"/>
      <c r="CG72" s="31"/>
      <c r="CH72" s="31"/>
      <c r="CI72" s="31"/>
      <c r="CJ72" s="31"/>
      <c r="CK72" s="31"/>
      <c r="CL72" s="31"/>
      <c r="CM72" s="31"/>
      <c r="CN72" s="31"/>
      <c r="CO72" s="31"/>
      <c r="CP72" s="31"/>
      <c r="CQ72" s="31"/>
      <c r="CR72" s="31"/>
      <c r="CS72" s="31"/>
      <c r="CT72" s="31"/>
      <c r="CU72" s="31"/>
      <c r="CV72" s="31"/>
    </row>
    <row r="73" spans="1:100" x14ac:dyDescent="0.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2"/>
      <c r="AX73" s="32"/>
      <c r="AY73" s="32"/>
      <c r="AZ73" s="32"/>
      <c r="BA73" s="32"/>
      <c r="BB73" s="32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1"/>
      <c r="BP73" s="31"/>
      <c r="BQ73" s="31"/>
      <c r="BR73" s="31"/>
      <c r="BS73" s="31"/>
      <c r="BT73" s="31"/>
      <c r="BU73" s="31"/>
      <c r="BV73" s="31"/>
      <c r="BW73" s="31"/>
      <c r="BX73" s="31"/>
      <c r="BY73" s="31"/>
      <c r="BZ73" s="31"/>
      <c r="CA73" s="31"/>
      <c r="CB73" s="31"/>
      <c r="CC73" s="31"/>
      <c r="CD73" s="31"/>
      <c r="CE73" s="31"/>
      <c r="CF73" s="31"/>
      <c r="CG73" s="31"/>
      <c r="CH73" s="31"/>
      <c r="CI73" s="31"/>
      <c r="CJ73" s="31"/>
      <c r="CK73" s="31"/>
      <c r="CL73" s="31"/>
      <c r="CM73" s="31"/>
      <c r="CN73" s="31"/>
      <c r="CO73" s="31"/>
      <c r="CP73" s="31"/>
      <c r="CQ73" s="31"/>
      <c r="CR73" s="31"/>
      <c r="CS73" s="31"/>
      <c r="CT73" s="31"/>
      <c r="CU73" s="31"/>
      <c r="CV73" s="31"/>
    </row>
    <row r="74" spans="1:100" x14ac:dyDescent="0.3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2"/>
      <c r="AX74" s="32"/>
      <c r="AY74" s="32"/>
      <c r="AZ74" s="32"/>
      <c r="BA74" s="32"/>
      <c r="BB74" s="32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1"/>
      <c r="BP74" s="31"/>
      <c r="BQ74" s="31"/>
      <c r="BR74" s="31"/>
      <c r="BS74" s="31"/>
      <c r="BT74" s="31"/>
      <c r="BU74" s="31"/>
      <c r="BV74" s="31"/>
      <c r="BW74" s="31"/>
      <c r="BX74" s="31"/>
      <c r="BY74" s="31"/>
      <c r="BZ74" s="31"/>
      <c r="CA74" s="31"/>
      <c r="CB74" s="31"/>
      <c r="CC74" s="31"/>
      <c r="CD74" s="31"/>
      <c r="CE74" s="31"/>
      <c r="CF74" s="31"/>
      <c r="CG74" s="31"/>
      <c r="CH74" s="31"/>
      <c r="CI74" s="31"/>
      <c r="CJ74" s="31"/>
      <c r="CK74" s="31"/>
      <c r="CL74" s="31"/>
      <c r="CM74" s="31"/>
      <c r="CN74" s="31"/>
      <c r="CO74" s="31"/>
      <c r="CP74" s="31"/>
      <c r="CQ74" s="31"/>
      <c r="CR74" s="31"/>
      <c r="CS74" s="31"/>
      <c r="CT74" s="31"/>
      <c r="CU74" s="31"/>
      <c r="CV74" s="31"/>
    </row>
    <row r="75" spans="1:100" x14ac:dyDescent="0.3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2"/>
      <c r="AX75" s="32"/>
      <c r="AY75" s="32"/>
      <c r="AZ75" s="32"/>
      <c r="BA75" s="32"/>
      <c r="BB75" s="32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1"/>
      <c r="BP75" s="31"/>
      <c r="BQ75" s="31"/>
      <c r="BR75" s="31"/>
      <c r="BS75" s="31"/>
      <c r="BT75" s="31"/>
      <c r="BU75" s="31"/>
      <c r="BV75" s="31"/>
      <c r="BW75" s="31"/>
      <c r="BX75" s="31"/>
      <c r="BY75" s="31"/>
      <c r="BZ75" s="31"/>
      <c r="CA75" s="31"/>
      <c r="CB75" s="31"/>
      <c r="CC75" s="31"/>
      <c r="CD75" s="31"/>
      <c r="CE75" s="31"/>
      <c r="CF75" s="31"/>
      <c r="CG75" s="31"/>
      <c r="CH75" s="31"/>
      <c r="CI75" s="31"/>
      <c r="CJ75" s="31"/>
      <c r="CK75" s="31"/>
      <c r="CL75" s="31"/>
      <c r="CM75" s="31"/>
      <c r="CN75" s="31"/>
      <c r="CO75" s="31"/>
      <c r="CP75" s="31"/>
      <c r="CQ75" s="31"/>
      <c r="CR75" s="31"/>
      <c r="CS75" s="31"/>
      <c r="CT75" s="31"/>
      <c r="CU75" s="31"/>
      <c r="CV75" s="31"/>
    </row>
    <row r="76" spans="1:100" x14ac:dyDescent="0.3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2"/>
      <c r="AX76" s="32"/>
      <c r="AY76" s="32"/>
      <c r="AZ76" s="32"/>
      <c r="BA76" s="32"/>
      <c r="BB76" s="32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1"/>
      <c r="BP76" s="31"/>
      <c r="BQ76" s="31"/>
      <c r="BR76" s="31"/>
      <c r="BS76" s="31"/>
      <c r="BT76" s="31"/>
      <c r="BU76" s="31"/>
      <c r="BV76" s="31"/>
      <c r="BW76" s="31"/>
      <c r="BX76" s="31"/>
      <c r="BY76" s="31"/>
      <c r="BZ76" s="31"/>
      <c r="CA76" s="31"/>
      <c r="CB76" s="31"/>
      <c r="CC76" s="31"/>
      <c r="CD76" s="31"/>
      <c r="CE76" s="31"/>
      <c r="CF76" s="31"/>
      <c r="CG76" s="31"/>
      <c r="CH76" s="31"/>
      <c r="CI76" s="31"/>
      <c r="CJ76" s="31"/>
      <c r="CK76" s="31"/>
      <c r="CL76" s="31"/>
      <c r="CM76" s="31"/>
      <c r="CN76" s="31"/>
      <c r="CO76" s="31"/>
      <c r="CP76" s="31"/>
      <c r="CQ76" s="31"/>
      <c r="CR76" s="31"/>
      <c r="CS76" s="31"/>
      <c r="CT76" s="31"/>
      <c r="CU76" s="31"/>
      <c r="CV76" s="31"/>
    </row>
    <row r="77" spans="1:100" x14ac:dyDescent="0.3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2"/>
      <c r="AX77" s="32"/>
      <c r="AY77" s="32"/>
      <c r="AZ77" s="32"/>
      <c r="BA77" s="32"/>
      <c r="BB77" s="32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1"/>
      <c r="BP77" s="31"/>
      <c r="BQ77" s="31"/>
      <c r="BR77" s="31"/>
      <c r="BS77" s="31"/>
      <c r="BT77" s="31"/>
      <c r="BU77" s="31"/>
      <c r="BV77" s="31"/>
      <c r="BW77" s="31"/>
      <c r="BX77" s="31"/>
      <c r="BY77" s="31"/>
      <c r="BZ77" s="31"/>
      <c r="CA77" s="31"/>
      <c r="CB77" s="31"/>
      <c r="CC77" s="31"/>
      <c r="CD77" s="31"/>
      <c r="CE77" s="31"/>
      <c r="CF77" s="31"/>
      <c r="CG77" s="31"/>
      <c r="CH77" s="31"/>
      <c r="CI77" s="31"/>
      <c r="CJ77" s="31"/>
      <c r="CK77" s="31"/>
      <c r="CL77" s="31"/>
      <c r="CM77" s="31"/>
      <c r="CN77" s="31"/>
      <c r="CO77" s="31"/>
      <c r="CP77" s="31"/>
      <c r="CQ77" s="31"/>
      <c r="CR77" s="31"/>
      <c r="CS77" s="31"/>
      <c r="CT77" s="31"/>
      <c r="CU77" s="31"/>
      <c r="CV77" s="31"/>
    </row>
    <row r="78" spans="1:100" x14ac:dyDescent="0.3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2"/>
      <c r="AX78" s="32"/>
      <c r="AY78" s="32"/>
      <c r="AZ78" s="32"/>
      <c r="BA78" s="32"/>
      <c r="BB78" s="32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1"/>
      <c r="BQ78" s="31"/>
      <c r="BR78" s="31"/>
      <c r="BS78" s="31"/>
      <c r="BT78" s="31"/>
      <c r="BU78" s="31"/>
      <c r="BV78" s="31"/>
      <c r="BW78" s="31"/>
      <c r="BX78" s="31"/>
      <c r="BY78" s="31"/>
      <c r="BZ78" s="31"/>
      <c r="CA78" s="31"/>
      <c r="CB78" s="31"/>
      <c r="CC78" s="31"/>
      <c r="CD78" s="31"/>
      <c r="CE78" s="31"/>
      <c r="CF78" s="31"/>
      <c r="CG78" s="31"/>
      <c r="CH78" s="31"/>
      <c r="CI78" s="31"/>
      <c r="CJ78" s="31"/>
      <c r="CK78" s="31"/>
      <c r="CL78" s="31"/>
      <c r="CM78" s="31"/>
      <c r="CN78" s="31"/>
      <c r="CO78" s="31"/>
      <c r="CP78" s="31"/>
      <c r="CQ78" s="31"/>
      <c r="CR78" s="31"/>
      <c r="CS78" s="31"/>
      <c r="CT78" s="31"/>
      <c r="CU78" s="31"/>
      <c r="CV78" s="31"/>
    </row>
    <row r="79" spans="1:100" x14ac:dyDescent="0.3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2"/>
      <c r="AX79" s="32"/>
      <c r="AY79" s="32"/>
      <c r="AZ79" s="32"/>
      <c r="BA79" s="32"/>
      <c r="BB79" s="32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  <c r="BR79" s="31"/>
      <c r="BS79" s="31"/>
      <c r="BT79" s="31"/>
      <c r="BU79" s="31"/>
      <c r="BV79" s="31"/>
      <c r="BW79" s="31"/>
      <c r="BX79" s="31"/>
      <c r="BY79" s="31"/>
      <c r="BZ79" s="31"/>
      <c r="CA79" s="31"/>
      <c r="CB79" s="31"/>
      <c r="CC79" s="31"/>
      <c r="CD79" s="31"/>
      <c r="CE79" s="31"/>
      <c r="CF79" s="31"/>
      <c r="CG79" s="31"/>
      <c r="CH79" s="31"/>
      <c r="CI79" s="31"/>
      <c r="CJ79" s="31"/>
      <c r="CK79" s="31"/>
      <c r="CL79" s="31"/>
      <c r="CM79" s="31"/>
      <c r="CN79" s="31"/>
      <c r="CO79" s="31"/>
      <c r="CP79" s="31"/>
      <c r="CQ79" s="31"/>
      <c r="CR79" s="31"/>
      <c r="CS79" s="31"/>
      <c r="CT79" s="31"/>
      <c r="CU79" s="31"/>
      <c r="CV79" s="31"/>
    </row>
    <row r="80" spans="1:100" x14ac:dyDescent="0.3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2"/>
      <c r="AX80" s="32"/>
      <c r="AY80" s="32"/>
      <c r="AZ80" s="32"/>
      <c r="BA80" s="32"/>
      <c r="BB80" s="32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  <c r="BS80" s="31"/>
      <c r="BT80" s="31"/>
      <c r="BU80" s="31"/>
      <c r="BV80" s="31"/>
      <c r="BW80" s="31"/>
      <c r="BX80" s="31"/>
      <c r="BY80" s="31"/>
      <c r="BZ80" s="31"/>
      <c r="CA80" s="31"/>
      <c r="CB80" s="31"/>
      <c r="CC80" s="31"/>
      <c r="CD80" s="31"/>
      <c r="CE80" s="31"/>
      <c r="CF80" s="31"/>
      <c r="CG80" s="31"/>
      <c r="CH80" s="31"/>
      <c r="CI80" s="31"/>
      <c r="CJ80" s="31"/>
      <c r="CK80" s="31"/>
      <c r="CL80" s="31"/>
      <c r="CM80" s="31"/>
      <c r="CN80" s="31"/>
      <c r="CO80" s="31"/>
      <c r="CP80" s="31"/>
      <c r="CQ80" s="31"/>
      <c r="CR80" s="31"/>
      <c r="CS80" s="31"/>
      <c r="CT80" s="31"/>
      <c r="CU80" s="31"/>
      <c r="CV80" s="31"/>
    </row>
    <row r="81" spans="1:100" x14ac:dyDescent="0.3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2"/>
      <c r="AX81" s="32"/>
      <c r="AY81" s="32"/>
      <c r="AZ81" s="32"/>
      <c r="BA81" s="32"/>
      <c r="BB81" s="32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BV81" s="31"/>
      <c r="BW81" s="31"/>
      <c r="BX81" s="31"/>
      <c r="BY81" s="31"/>
      <c r="BZ81" s="31"/>
      <c r="CA81" s="31"/>
      <c r="CB81" s="31"/>
      <c r="CC81" s="31"/>
      <c r="CD81" s="31"/>
      <c r="CE81" s="31"/>
      <c r="CF81" s="31"/>
      <c r="CG81" s="31"/>
      <c r="CH81" s="31"/>
      <c r="CI81" s="31"/>
      <c r="CJ81" s="31"/>
      <c r="CK81" s="31"/>
      <c r="CL81" s="31"/>
      <c r="CM81" s="31"/>
      <c r="CN81" s="31"/>
      <c r="CO81" s="31"/>
      <c r="CP81" s="31"/>
      <c r="CQ81" s="31"/>
      <c r="CR81" s="31"/>
      <c r="CS81" s="31"/>
      <c r="CT81" s="31"/>
      <c r="CU81" s="31"/>
      <c r="CV81" s="31"/>
    </row>
    <row r="82" spans="1:100" x14ac:dyDescent="0.3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2"/>
      <c r="AX82" s="32"/>
      <c r="AY82" s="32"/>
      <c r="AZ82" s="32"/>
      <c r="BA82" s="32"/>
      <c r="BB82" s="32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1"/>
      <c r="BP82" s="31"/>
      <c r="BQ82" s="31"/>
      <c r="BR82" s="31"/>
      <c r="BS82" s="31"/>
      <c r="BT82" s="31"/>
      <c r="BU82" s="31"/>
      <c r="BV82" s="31"/>
      <c r="BW82" s="31"/>
      <c r="BX82" s="31"/>
      <c r="BY82" s="31"/>
      <c r="BZ82" s="31"/>
      <c r="CA82" s="31"/>
      <c r="CB82" s="31"/>
      <c r="CC82" s="31"/>
      <c r="CD82" s="31"/>
      <c r="CE82" s="31"/>
      <c r="CF82" s="31"/>
      <c r="CG82" s="31"/>
      <c r="CH82" s="31"/>
      <c r="CI82" s="31"/>
      <c r="CJ82" s="31"/>
      <c r="CK82" s="31"/>
      <c r="CL82" s="31"/>
      <c r="CM82" s="31"/>
      <c r="CN82" s="31"/>
      <c r="CO82" s="31"/>
      <c r="CP82" s="31"/>
      <c r="CQ82" s="31"/>
      <c r="CR82" s="31"/>
      <c r="CS82" s="31"/>
      <c r="CT82" s="31"/>
      <c r="CU82" s="31"/>
      <c r="CV82" s="31"/>
    </row>
    <row r="83" spans="1:100" x14ac:dyDescent="0.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2"/>
      <c r="AX83" s="32"/>
      <c r="AY83" s="32"/>
      <c r="AZ83" s="32"/>
      <c r="BA83" s="32"/>
      <c r="BB83" s="32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1"/>
      <c r="BP83" s="31"/>
      <c r="BQ83" s="31"/>
      <c r="BR83" s="31"/>
      <c r="BS83" s="31"/>
      <c r="BT83" s="31"/>
      <c r="BU83" s="31"/>
      <c r="BV83" s="31"/>
      <c r="BW83" s="31"/>
      <c r="BX83" s="31"/>
      <c r="BY83" s="31"/>
      <c r="BZ83" s="31"/>
      <c r="CA83" s="31"/>
      <c r="CB83" s="31"/>
      <c r="CC83" s="31"/>
      <c r="CD83" s="31"/>
      <c r="CE83" s="31"/>
      <c r="CF83" s="31"/>
      <c r="CG83" s="31"/>
      <c r="CH83" s="31"/>
      <c r="CI83" s="31"/>
      <c r="CJ83" s="31"/>
      <c r="CK83" s="31"/>
      <c r="CL83" s="31"/>
      <c r="CM83" s="31"/>
      <c r="CN83" s="31"/>
      <c r="CO83" s="31"/>
      <c r="CP83" s="31"/>
      <c r="CQ83" s="31"/>
      <c r="CR83" s="31"/>
      <c r="CS83" s="31"/>
      <c r="CT83" s="31"/>
      <c r="CU83" s="31"/>
      <c r="CV83" s="31"/>
    </row>
    <row r="84" spans="1:100" x14ac:dyDescent="0.3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2"/>
      <c r="AX84" s="32"/>
      <c r="AY84" s="32"/>
      <c r="AZ84" s="32"/>
      <c r="BA84" s="32"/>
      <c r="BB84" s="32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1"/>
      <c r="BP84" s="31"/>
      <c r="BQ84" s="31"/>
      <c r="BR84" s="31"/>
      <c r="BS84" s="31"/>
      <c r="BT84" s="31"/>
      <c r="BU84" s="31"/>
      <c r="BV84" s="31"/>
      <c r="BW84" s="31"/>
      <c r="BX84" s="31"/>
      <c r="BY84" s="31"/>
      <c r="BZ84" s="31"/>
      <c r="CA84" s="31"/>
      <c r="CB84" s="31"/>
      <c r="CC84" s="31"/>
      <c r="CD84" s="31"/>
      <c r="CE84" s="31"/>
      <c r="CF84" s="31"/>
      <c r="CG84" s="31"/>
      <c r="CH84" s="31"/>
      <c r="CI84" s="31"/>
      <c r="CJ84" s="31"/>
      <c r="CK84" s="31"/>
      <c r="CL84" s="31"/>
      <c r="CM84" s="31"/>
      <c r="CN84" s="31"/>
      <c r="CO84" s="31"/>
      <c r="CP84" s="31"/>
      <c r="CQ84" s="31"/>
      <c r="CR84" s="31"/>
      <c r="CS84" s="31"/>
      <c r="CT84" s="31"/>
      <c r="CU84" s="31"/>
      <c r="CV84" s="31"/>
    </row>
    <row r="85" spans="1:100" x14ac:dyDescent="0.3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2"/>
      <c r="AX85" s="32"/>
      <c r="AY85" s="32"/>
      <c r="AZ85" s="32"/>
      <c r="BA85" s="32"/>
      <c r="BB85" s="32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1"/>
      <c r="BP85" s="31"/>
      <c r="BQ85" s="31"/>
      <c r="BR85" s="31"/>
      <c r="BS85" s="31"/>
      <c r="BT85" s="31"/>
      <c r="BU85" s="31"/>
      <c r="BV85" s="31"/>
      <c r="BW85" s="31"/>
      <c r="BX85" s="31"/>
      <c r="BY85" s="31"/>
      <c r="BZ85" s="31"/>
      <c r="CA85" s="31"/>
      <c r="CB85" s="31"/>
      <c r="CC85" s="31"/>
      <c r="CD85" s="31"/>
      <c r="CE85" s="31"/>
      <c r="CF85" s="31"/>
      <c r="CG85" s="31"/>
      <c r="CH85" s="31"/>
      <c r="CI85" s="31"/>
      <c r="CJ85" s="31"/>
      <c r="CK85" s="31"/>
      <c r="CL85" s="31"/>
      <c r="CM85" s="31"/>
      <c r="CN85" s="31"/>
      <c r="CO85" s="31"/>
      <c r="CP85" s="31"/>
      <c r="CQ85" s="31"/>
      <c r="CR85" s="31"/>
      <c r="CS85" s="31"/>
      <c r="CT85" s="31"/>
      <c r="CU85" s="31"/>
      <c r="CV85" s="31"/>
    </row>
    <row r="86" spans="1:100" x14ac:dyDescent="0.3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2"/>
      <c r="AX86" s="32"/>
      <c r="AY86" s="32"/>
      <c r="AZ86" s="32"/>
      <c r="BA86" s="32"/>
      <c r="BB86" s="32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1"/>
      <c r="BP86" s="31"/>
      <c r="BQ86" s="31"/>
      <c r="BR86" s="31"/>
      <c r="BS86" s="31"/>
      <c r="BT86" s="31"/>
      <c r="BU86" s="31"/>
      <c r="BV86" s="31"/>
      <c r="BW86" s="31"/>
      <c r="BX86" s="31"/>
      <c r="BY86" s="31"/>
      <c r="BZ86" s="31"/>
      <c r="CA86" s="31"/>
      <c r="CB86" s="31"/>
      <c r="CC86" s="31"/>
      <c r="CD86" s="31"/>
      <c r="CE86" s="31"/>
      <c r="CF86" s="31"/>
      <c r="CG86" s="31"/>
      <c r="CH86" s="31"/>
      <c r="CI86" s="31"/>
      <c r="CJ86" s="31"/>
      <c r="CK86" s="31"/>
      <c r="CL86" s="31"/>
      <c r="CM86" s="31"/>
      <c r="CN86" s="31"/>
      <c r="CO86" s="31"/>
      <c r="CP86" s="31"/>
      <c r="CQ86" s="31"/>
      <c r="CR86" s="31"/>
      <c r="CS86" s="31"/>
      <c r="CT86" s="31"/>
      <c r="CU86" s="31"/>
      <c r="CV86" s="31"/>
    </row>
    <row r="87" spans="1:100" x14ac:dyDescent="0.3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2"/>
      <c r="AX87" s="32"/>
      <c r="AY87" s="32"/>
      <c r="AZ87" s="32"/>
      <c r="BA87" s="32"/>
      <c r="BB87" s="32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1"/>
      <c r="BP87" s="31"/>
      <c r="BQ87" s="31"/>
      <c r="BR87" s="31"/>
      <c r="BS87" s="31"/>
      <c r="BT87" s="31"/>
      <c r="BU87" s="31"/>
      <c r="BV87" s="31"/>
      <c r="BW87" s="31"/>
      <c r="BX87" s="31"/>
      <c r="BY87" s="31"/>
      <c r="BZ87" s="31"/>
      <c r="CA87" s="31"/>
      <c r="CB87" s="31"/>
      <c r="CC87" s="31"/>
      <c r="CD87" s="31"/>
      <c r="CE87" s="31"/>
      <c r="CF87" s="31"/>
      <c r="CG87" s="31"/>
      <c r="CH87" s="31"/>
      <c r="CI87" s="31"/>
      <c r="CJ87" s="31"/>
      <c r="CK87" s="31"/>
      <c r="CL87" s="31"/>
      <c r="CM87" s="31"/>
      <c r="CN87" s="31"/>
      <c r="CO87" s="31"/>
      <c r="CP87" s="31"/>
      <c r="CQ87" s="31"/>
      <c r="CR87" s="31"/>
      <c r="CS87" s="31"/>
      <c r="CT87" s="31"/>
      <c r="CU87" s="31"/>
      <c r="CV87" s="31"/>
    </row>
    <row r="88" spans="1:100" x14ac:dyDescent="0.3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2"/>
      <c r="AX88" s="32"/>
      <c r="AY88" s="32"/>
      <c r="AZ88" s="32"/>
      <c r="BA88" s="32"/>
      <c r="BB88" s="32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1"/>
      <c r="BP88" s="31"/>
      <c r="BQ88" s="31"/>
      <c r="BR88" s="31"/>
      <c r="BS88" s="31"/>
      <c r="BT88" s="31"/>
      <c r="BU88" s="31"/>
      <c r="BV88" s="31"/>
      <c r="BW88" s="31"/>
      <c r="BX88" s="31"/>
      <c r="BY88" s="31"/>
      <c r="BZ88" s="31"/>
      <c r="CA88" s="31"/>
      <c r="CB88" s="31"/>
      <c r="CC88" s="31"/>
      <c r="CD88" s="31"/>
      <c r="CE88" s="31"/>
      <c r="CF88" s="31"/>
      <c r="CG88" s="31"/>
      <c r="CH88" s="31"/>
      <c r="CI88" s="31"/>
      <c r="CJ88" s="31"/>
      <c r="CK88" s="31"/>
      <c r="CL88" s="31"/>
      <c r="CM88" s="31"/>
      <c r="CN88" s="31"/>
      <c r="CO88" s="31"/>
      <c r="CP88" s="31"/>
      <c r="CQ88" s="31"/>
      <c r="CR88" s="31"/>
      <c r="CS88" s="31"/>
      <c r="CT88" s="31"/>
      <c r="CU88" s="31"/>
      <c r="CV88" s="31"/>
    </row>
    <row r="89" spans="1:100" x14ac:dyDescent="0.3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2"/>
      <c r="AX89" s="32"/>
      <c r="AY89" s="32"/>
      <c r="AZ89" s="32"/>
      <c r="BA89" s="32"/>
      <c r="BB89" s="32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1"/>
      <c r="BP89" s="31"/>
      <c r="BQ89" s="31"/>
      <c r="BR89" s="31"/>
      <c r="BS89" s="31"/>
      <c r="BT89" s="31"/>
      <c r="BU89" s="31"/>
      <c r="BV89" s="31"/>
      <c r="BW89" s="31"/>
      <c r="BX89" s="31"/>
      <c r="BY89" s="31"/>
      <c r="BZ89" s="31"/>
      <c r="CA89" s="31"/>
      <c r="CB89" s="31"/>
      <c r="CC89" s="31"/>
      <c r="CD89" s="31"/>
      <c r="CE89" s="31"/>
      <c r="CF89" s="31"/>
      <c r="CG89" s="31"/>
      <c r="CH89" s="31"/>
      <c r="CI89" s="31"/>
      <c r="CJ89" s="31"/>
      <c r="CK89" s="31"/>
      <c r="CL89" s="31"/>
      <c r="CM89" s="31"/>
      <c r="CN89" s="31"/>
      <c r="CO89" s="31"/>
      <c r="CP89" s="31"/>
      <c r="CQ89" s="31"/>
      <c r="CR89" s="31"/>
      <c r="CS89" s="31"/>
      <c r="CT89" s="31"/>
      <c r="CU89" s="31"/>
      <c r="CV89" s="31"/>
    </row>
    <row r="90" spans="1:100" x14ac:dyDescent="0.3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2"/>
      <c r="AX90" s="32"/>
      <c r="AY90" s="32"/>
      <c r="AZ90" s="32"/>
      <c r="BA90" s="32"/>
      <c r="BB90" s="32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1"/>
      <c r="BP90" s="31"/>
      <c r="BQ90" s="31"/>
      <c r="BR90" s="31"/>
      <c r="BS90" s="31"/>
      <c r="BT90" s="31"/>
      <c r="BU90" s="31"/>
      <c r="BV90" s="31"/>
      <c r="BW90" s="31"/>
      <c r="BX90" s="31"/>
      <c r="BY90" s="31"/>
      <c r="BZ90" s="31"/>
      <c r="CA90" s="31"/>
      <c r="CB90" s="31"/>
      <c r="CC90" s="31"/>
      <c r="CD90" s="31"/>
      <c r="CE90" s="31"/>
      <c r="CF90" s="31"/>
      <c r="CG90" s="31"/>
      <c r="CH90" s="31"/>
      <c r="CI90" s="31"/>
      <c r="CJ90" s="31"/>
      <c r="CK90" s="31"/>
      <c r="CL90" s="31"/>
      <c r="CM90" s="31"/>
      <c r="CN90" s="31"/>
      <c r="CO90" s="31"/>
      <c r="CP90" s="31"/>
      <c r="CQ90" s="31"/>
      <c r="CR90" s="31"/>
      <c r="CS90" s="31"/>
      <c r="CT90" s="31"/>
      <c r="CU90" s="31"/>
      <c r="CV90" s="31"/>
    </row>
    <row r="91" spans="1:100" x14ac:dyDescent="0.3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2"/>
      <c r="AX91" s="32"/>
      <c r="AY91" s="32"/>
      <c r="AZ91" s="32"/>
      <c r="BA91" s="32"/>
      <c r="BB91" s="32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1"/>
      <c r="BP91" s="31"/>
      <c r="BQ91" s="31"/>
      <c r="BR91" s="31"/>
      <c r="BS91" s="31"/>
      <c r="BT91" s="31"/>
      <c r="BU91" s="31"/>
      <c r="BV91" s="31"/>
      <c r="BW91" s="31"/>
      <c r="BX91" s="31"/>
      <c r="BY91" s="31"/>
      <c r="BZ91" s="31"/>
      <c r="CA91" s="31"/>
      <c r="CB91" s="31"/>
      <c r="CC91" s="31"/>
      <c r="CD91" s="31"/>
      <c r="CE91" s="31"/>
      <c r="CF91" s="31"/>
      <c r="CG91" s="31"/>
      <c r="CH91" s="31"/>
      <c r="CI91" s="31"/>
      <c r="CJ91" s="31"/>
      <c r="CK91" s="31"/>
      <c r="CL91" s="31"/>
      <c r="CM91" s="31"/>
      <c r="CN91" s="31"/>
      <c r="CO91" s="31"/>
      <c r="CP91" s="31"/>
      <c r="CQ91" s="31"/>
      <c r="CR91" s="31"/>
      <c r="CS91" s="31"/>
      <c r="CT91" s="31"/>
      <c r="CU91" s="31"/>
      <c r="CV91" s="31"/>
    </row>
    <row r="92" spans="1:100" x14ac:dyDescent="0.3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2"/>
      <c r="AX92" s="32"/>
      <c r="AY92" s="32"/>
      <c r="AZ92" s="32"/>
      <c r="BA92" s="32"/>
      <c r="BB92" s="32"/>
      <c r="BC92" s="31"/>
      <c r="BD92" s="31"/>
      <c r="BE92" s="31"/>
      <c r="BF92" s="31"/>
      <c r="BG92" s="31"/>
      <c r="BH92" s="31"/>
      <c r="BI92" s="31"/>
      <c r="BJ92" s="31"/>
      <c r="BK92" s="31"/>
      <c r="BL92" s="31"/>
      <c r="BM92" s="31"/>
      <c r="BN92" s="31"/>
      <c r="BO92" s="31"/>
      <c r="BP92" s="31"/>
      <c r="BQ92" s="31"/>
      <c r="BR92" s="31"/>
      <c r="BS92" s="31"/>
      <c r="BT92" s="31"/>
      <c r="BU92" s="31"/>
      <c r="BV92" s="31"/>
      <c r="BW92" s="31"/>
      <c r="BX92" s="31"/>
      <c r="BY92" s="31"/>
      <c r="BZ92" s="31"/>
      <c r="CA92" s="31"/>
      <c r="CB92" s="31"/>
      <c r="CC92" s="31"/>
      <c r="CD92" s="31"/>
      <c r="CE92" s="31"/>
      <c r="CF92" s="31"/>
      <c r="CG92" s="31"/>
      <c r="CH92" s="31"/>
      <c r="CI92" s="31"/>
      <c r="CJ92" s="31"/>
      <c r="CK92" s="31"/>
      <c r="CL92" s="31"/>
      <c r="CM92" s="31"/>
      <c r="CN92" s="31"/>
      <c r="CO92" s="31"/>
      <c r="CP92" s="31"/>
      <c r="CQ92" s="31"/>
      <c r="CR92" s="31"/>
      <c r="CS92" s="31"/>
      <c r="CT92" s="31"/>
      <c r="CU92" s="31"/>
      <c r="CV92" s="31"/>
    </row>
    <row r="93" spans="1:100" x14ac:dyDescent="0.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2"/>
      <c r="AX93" s="32"/>
      <c r="AY93" s="32"/>
      <c r="AZ93" s="32"/>
      <c r="BA93" s="32"/>
      <c r="BB93" s="32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  <c r="BS93" s="31"/>
      <c r="BT93" s="31"/>
      <c r="BU93" s="31"/>
      <c r="BV93" s="31"/>
      <c r="BW93" s="31"/>
      <c r="BX93" s="31"/>
      <c r="BY93" s="31"/>
      <c r="BZ93" s="31"/>
      <c r="CA93" s="31"/>
      <c r="CB93" s="31"/>
      <c r="CC93" s="31"/>
      <c r="CD93" s="31"/>
      <c r="CE93" s="31"/>
      <c r="CF93" s="31"/>
      <c r="CG93" s="31"/>
      <c r="CH93" s="31"/>
      <c r="CI93" s="31"/>
      <c r="CJ93" s="31"/>
      <c r="CK93" s="31"/>
      <c r="CL93" s="31"/>
      <c r="CM93" s="31"/>
      <c r="CN93" s="31"/>
      <c r="CO93" s="31"/>
      <c r="CP93" s="31"/>
      <c r="CQ93" s="31"/>
      <c r="CR93" s="31"/>
      <c r="CS93" s="31"/>
      <c r="CT93" s="31"/>
      <c r="CU93" s="31"/>
      <c r="CV93" s="31"/>
    </row>
    <row r="94" spans="1:100" x14ac:dyDescent="0.3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2"/>
      <c r="AX94" s="32"/>
      <c r="AY94" s="32"/>
      <c r="AZ94" s="32"/>
      <c r="BA94" s="32"/>
      <c r="BB94" s="32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1"/>
      <c r="BP94" s="31"/>
      <c r="BQ94" s="31"/>
      <c r="BR94" s="31"/>
      <c r="BS94" s="31"/>
      <c r="BT94" s="31"/>
      <c r="BU94" s="31"/>
      <c r="BV94" s="31"/>
      <c r="BW94" s="31"/>
      <c r="BX94" s="31"/>
      <c r="BY94" s="31"/>
      <c r="BZ94" s="31"/>
      <c r="CA94" s="31"/>
      <c r="CB94" s="31"/>
      <c r="CC94" s="31"/>
      <c r="CD94" s="31"/>
      <c r="CE94" s="31"/>
      <c r="CF94" s="31"/>
      <c r="CG94" s="31"/>
      <c r="CH94" s="31"/>
      <c r="CI94" s="31"/>
      <c r="CJ94" s="31"/>
      <c r="CK94" s="31"/>
      <c r="CL94" s="31"/>
      <c r="CM94" s="31"/>
      <c r="CN94" s="31"/>
      <c r="CO94" s="31"/>
      <c r="CP94" s="31"/>
      <c r="CQ94" s="31"/>
      <c r="CR94" s="31"/>
      <c r="CS94" s="31"/>
      <c r="CT94" s="31"/>
      <c r="CU94" s="31"/>
      <c r="CV94" s="31"/>
    </row>
    <row r="95" spans="1:100" x14ac:dyDescent="0.3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2"/>
      <c r="AX95" s="32"/>
      <c r="AY95" s="32"/>
      <c r="AZ95" s="32"/>
      <c r="BA95" s="32"/>
      <c r="BB95" s="32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1"/>
      <c r="BP95" s="31"/>
      <c r="BQ95" s="31"/>
      <c r="BR95" s="31"/>
      <c r="BS95" s="31"/>
      <c r="BT95" s="31"/>
      <c r="BU95" s="31"/>
      <c r="BV95" s="31"/>
      <c r="BW95" s="31"/>
      <c r="BX95" s="31"/>
      <c r="BY95" s="31"/>
      <c r="BZ95" s="31"/>
      <c r="CA95" s="31"/>
      <c r="CB95" s="31"/>
      <c r="CC95" s="31"/>
      <c r="CD95" s="31"/>
      <c r="CE95" s="31"/>
      <c r="CF95" s="31"/>
      <c r="CG95" s="31"/>
      <c r="CH95" s="31"/>
      <c r="CI95" s="31"/>
      <c r="CJ95" s="31"/>
      <c r="CK95" s="31"/>
      <c r="CL95" s="31"/>
      <c r="CM95" s="31"/>
      <c r="CN95" s="31"/>
      <c r="CO95" s="31"/>
      <c r="CP95" s="31"/>
      <c r="CQ95" s="31"/>
      <c r="CR95" s="31"/>
      <c r="CS95" s="31"/>
      <c r="CT95" s="31"/>
      <c r="CU95" s="31"/>
      <c r="CV95" s="31"/>
    </row>
    <row r="96" spans="1:100" x14ac:dyDescent="0.3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2"/>
      <c r="AX96" s="32"/>
      <c r="AY96" s="32"/>
      <c r="AZ96" s="32"/>
      <c r="BA96" s="32"/>
      <c r="BB96" s="32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1"/>
      <c r="BP96" s="31"/>
      <c r="BQ96" s="31"/>
      <c r="BR96" s="31"/>
      <c r="BS96" s="31"/>
      <c r="BT96" s="31"/>
      <c r="BU96" s="31"/>
      <c r="BV96" s="31"/>
      <c r="BW96" s="31"/>
      <c r="BX96" s="31"/>
      <c r="BY96" s="31"/>
      <c r="BZ96" s="31"/>
      <c r="CA96" s="31"/>
      <c r="CB96" s="31"/>
      <c r="CC96" s="31"/>
      <c r="CD96" s="31"/>
      <c r="CE96" s="31"/>
      <c r="CF96" s="31"/>
      <c r="CG96" s="31"/>
      <c r="CH96" s="31"/>
      <c r="CI96" s="31"/>
      <c r="CJ96" s="31"/>
      <c r="CK96" s="31"/>
      <c r="CL96" s="31"/>
      <c r="CM96" s="31"/>
      <c r="CN96" s="31"/>
      <c r="CO96" s="31"/>
      <c r="CP96" s="31"/>
      <c r="CQ96" s="31"/>
      <c r="CR96" s="31"/>
      <c r="CS96" s="31"/>
      <c r="CT96" s="31"/>
      <c r="CU96" s="31"/>
      <c r="CV96" s="31"/>
    </row>
    <row r="97" spans="1:100" x14ac:dyDescent="0.3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2"/>
      <c r="AX97" s="32"/>
      <c r="AY97" s="32"/>
      <c r="AZ97" s="32"/>
      <c r="BA97" s="32"/>
      <c r="BB97" s="32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1"/>
      <c r="BP97" s="31"/>
      <c r="BQ97" s="31"/>
      <c r="BR97" s="31"/>
      <c r="BS97" s="31"/>
      <c r="BT97" s="31"/>
      <c r="BU97" s="31"/>
      <c r="BV97" s="31"/>
      <c r="BW97" s="31"/>
      <c r="BX97" s="31"/>
      <c r="BY97" s="31"/>
      <c r="BZ97" s="31"/>
      <c r="CA97" s="31"/>
      <c r="CB97" s="31"/>
      <c r="CC97" s="31"/>
      <c r="CD97" s="31"/>
      <c r="CE97" s="31"/>
      <c r="CF97" s="31"/>
      <c r="CG97" s="31"/>
      <c r="CH97" s="31"/>
      <c r="CI97" s="31"/>
      <c r="CJ97" s="31"/>
      <c r="CK97" s="31"/>
      <c r="CL97" s="31"/>
      <c r="CM97" s="31"/>
      <c r="CN97" s="31"/>
      <c r="CO97" s="31"/>
      <c r="CP97" s="31"/>
      <c r="CQ97" s="31"/>
      <c r="CR97" s="31"/>
      <c r="CS97" s="31"/>
      <c r="CT97" s="31"/>
      <c r="CU97" s="31"/>
      <c r="CV97" s="31"/>
    </row>
    <row r="98" spans="1:100" x14ac:dyDescent="0.3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2"/>
      <c r="AX98" s="32"/>
      <c r="AY98" s="32"/>
      <c r="AZ98" s="32"/>
      <c r="BA98" s="32"/>
      <c r="BB98" s="32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1"/>
      <c r="BP98" s="31"/>
      <c r="BQ98" s="31"/>
      <c r="BR98" s="31"/>
      <c r="BS98" s="31"/>
      <c r="BT98" s="31"/>
      <c r="BU98" s="31"/>
      <c r="BV98" s="31"/>
      <c r="BW98" s="31"/>
      <c r="BX98" s="31"/>
      <c r="BY98" s="31"/>
      <c r="BZ98" s="31"/>
      <c r="CA98" s="31"/>
      <c r="CB98" s="31"/>
      <c r="CC98" s="31"/>
      <c r="CD98" s="31"/>
      <c r="CE98" s="31"/>
      <c r="CF98" s="31"/>
      <c r="CG98" s="31"/>
      <c r="CH98" s="31"/>
      <c r="CI98" s="31"/>
      <c r="CJ98" s="31"/>
      <c r="CK98" s="31"/>
      <c r="CL98" s="31"/>
      <c r="CM98" s="31"/>
      <c r="CN98" s="31"/>
      <c r="CO98" s="31"/>
      <c r="CP98" s="31"/>
      <c r="CQ98" s="31"/>
      <c r="CR98" s="31"/>
      <c r="CS98" s="31"/>
      <c r="CT98" s="31"/>
      <c r="CU98" s="31"/>
      <c r="CV98" s="31"/>
    </row>
    <row r="99" spans="1:100" x14ac:dyDescent="0.3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2"/>
      <c r="AX99" s="32"/>
      <c r="AY99" s="32"/>
      <c r="AZ99" s="32"/>
      <c r="BA99" s="32"/>
      <c r="BB99" s="32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1"/>
      <c r="BP99" s="31"/>
      <c r="BQ99" s="31"/>
      <c r="BR99" s="31"/>
      <c r="BS99" s="31"/>
      <c r="BT99" s="31"/>
      <c r="BU99" s="31"/>
      <c r="BV99" s="31"/>
      <c r="BW99" s="31"/>
      <c r="BX99" s="31"/>
      <c r="BY99" s="31"/>
      <c r="BZ99" s="31"/>
      <c r="CA99" s="31"/>
      <c r="CB99" s="31"/>
      <c r="CC99" s="31"/>
      <c r="CD99" s="31"/>
      <c r="CE99" s="31"/>
      <c r="CF99" s="31"/>
      <c r="CG99" s="31"/>
      <c r="CH99" s="31"/>
      <c r="CI99" s="31"/>
      <c r="CJ99" s="31"/>
      <c r="CK99" s="31"/>
      <c r="CL99" s="31"/>
      <c r="CM99" s="31"/>
      <c r="CN99" s="31"/>
      <c r="CO99" s="31"/>
      <c r="CP99" s="31"/>
      <c r="CQ99" s="31"/>
      <c r="CR99" s="31"/>
      <c r="CS99" s="31"/>
      <c r="CT99" s="31"/>
      <c r="CU99" s="31"/>
      <c r="CV99" s="31"/>
    </row>
    <row r="100" spans="1:100" x14ac:dyDescent="0.3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2"/>
      <c r="AX100" s="32"/>
      <c r="AY100" s="32"/>
      <c r="AZ100" s="32"/>
      <c r="BA100" s="32"/>
      <c r="BB100" s="32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  <c r="BS100" s="31"/>
      <c r="BT100" s="31"/>
      <c r="BU100" s="31"/>
      <c r="BV100" s="31"/>
      <c r="BW100" s="31"/>
      <c r="BX100" s="31"/>
      <c r="BY100" s="31"/>
      <c r="BZ100" s="31"/>
      <c r="CA100" s="31"/>
      <c r="CB100" s="31"/>
      <c r="CC100" s="31"/>
      <c r="CD100" s="31"/>
      <c r="CE100" s="31"/>
      <c r="CF100" s="31"/>
      <c r="CG100" s="31"/>
      <c r="CH100" s="31"/>
      <c r="CI100" s="31"/>
      <c r="CJ100" s="31"/>
      <c r="CK100" s="31"/>
      <c r="CL100" s="31"/>
      <c r="CM100" s="31"/>
      <c r="CN100" s="31"/>
      <c r="CO100" s="31"/>
      <c r="CP100" s="31"/>
      <c r="CQ100" s="31"/>
      <c r="CR100" s="31"/>
      <c r="CS100" s="31"/>
      <c r="CT100" s="31"/>
      <c r="CU100" s="31"/>
      <c r="CV100" s="31"/>
    </row>
    <row r="101" spans="1:100" x14ac:dyDescent="0.3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2"/>
      <c r="AX101" s="32"/>
      <c r="AY101" s="32"/>
      <c r="AZ101" s="32"/>
      <c r="BA101" s="32"/>
      <c r="BB101" s="32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  <c r="BS101" s="31"/>
      <c r="BT101" s="31"/>
      <c r="BU101" s="31"/>
      <c r="BV101" s="31"/>
      <c r="BW101" s="31"/>
      <c r="BX101" s="31"/>
      <c r="BY101" s="31"/>
      <c r="BZ101" s="31"/>
      <c r="CA101" s="31"/>
      <c r="CB101" s="31"/>
      <c r="CC101" s="31"/>
      <c r="CD101" s="31"/>
      <c r="CE101" s="31"/>
      <c r="CF101" s="31"/>
      <c r="CG101" s="31"/>
      <c r="CH101" s="31"/>
      <c r="CI101" s="31"/>
      <c r="CJ101" s="31"/>
      <c r="CK101" s="31"/>
      <c r="CL101" s="31"/>
      <c r="CM101" s="31"/>
      <c r="CN101" s="31"/>
      <c r="CO101" s="31"/>
      <c r="CP101" s="31"/>
      <c r="CQ101" s="31"/>
      <c r="CR101" s="31"/>
      <c r="CS101" s="31"/>
      <c r="CT101" s="31"/>
      <c r="CU101" s="31"/>
      <c r="CV101" s="31"/>
    </row>
    <row r="102" spans="1:100" x14ac:dyDescent="0.3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2"/>
      <c r="AX102" s="32"/>
      <c r="AY102" s="32"/>
      <c r="AZ102" s="32"/>
      <c r="BA102" s="32"/>
      <c r="BB102" s="32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  <c r="BS102" s="31"/>
      <c r="BT102" s="31"/>
      <c r="BU102" s="31"/>
      <c r="BV102" s="31"/>
      <c r="BW102" s="31"/>
      <c r="BX102" s="31"/>
      <c r="BY102" s="31"/>
      <c r="BZ102" s="31"/>
      <c r="CA102" s="31"/>
      <c r="CB102" s="31"/>
      <c r="CC102" s="31"/>
      <c r="CD102" s="31"/>
      <c r="CE102" s="31"/>
      <c r="CF102" s="31"/>
      <c r="CG102" s="31"/>
      <c r="CH102" s="31"/>
      <c r="CI102" s="31"/>
      <c r="CJ102" s="31"/>
      <c r="CK102" s="31"/>
      <c r="CL102" s="31"/>
      <c r="CM102" s="31"/>
      <c r="CN102" s="31"/>
      <c r="CO102" s="31"/>
      <c r="CP102" s="31"/>
      <c r="CQ102" s="31"/>
      <c r="CR102" s="31"/>
      <c r="CS102" s="31"/>
      <c r="CT102" s="31"/>
      <c r="CU102" s="31"/>
      <c r="CV102" s="31"/>
    </row>
    <row r="103" spans="1:100" x14ac:dyDescent="0.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2"/>
      <c r="AX103" s="32"/>
      <c r="AY103" s="32"/>
      <c r="AZ103" s="32"/>
      <c r="BA103" s="32"/>
      <c r="BB103" s="32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  <c r="BS103" s="31"/>
      <c r="BT103" s="31"/>
      <c r="BU103" s="31"/>
      <c r="BV103" s="31"/>
      <c r="BW103" s="31"/>
      <c r="BX103" s="31"/>
      <c r="BY103" s="31"/>
      <c r="BZ103" s="31"/>
      <c r="CA103" s="31"/>
      <c r="CB103" s="31"/>
      <c r="CC103" s="31"/>
      <c r="CD103" s="31"/>
      <c r="CE103" s="31"/>
      <c r="CF103" s="31"/>
      <c r="CG103" s="31"/>
      <c r="CH103" s="31"/>
      <c r="CI103" s="31"/>
      <c r="CJ103" s="31"/>
      <c r="CK103" s="31"/>
      <c r="CL103" s="31"/>
      <c r="CM103" s="31"/>
      <c r="CN103" s="31"/>
      <c r="CO103" s="31"/>
      <c r="CP103" s="31"/>
      <c r="CQ103" s="31"/>
      <c r="CR103" s="31"/>
      <c r="CS103" s="31"/>
      <c r="CT103" s="31"/>
      <c r="CU103" s="31"/>
      <c r="CV103" s="31"/>
    </row>
    <row r="104" spans="1:100" x14ac:dyDescent="0.3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2"/>
      <c r="AX104" s="32"/>
      <c r="AY104" s="32"/>
      <c r="AZ104" s="32"/>
      <c r="BA104" s="32"/>
      <c r="BB104" s="32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  <c r="BS104" s="31"/>
      <c r="BT104" s="31"/>
      <c r="BU104" s="31"/>
      <c r="BV104" s="31"/>
      <c r="BW104" s="31"/>
      <c r="BX104" s="31"/>
      <c r="BY104" s="31"/>
      <c r="BZ104" s="31"/>
      <c r="CA104" s="31"/>
      <c r="CB104" s="31"/>
      <c r="CC104" s="31"/>
      <c r="CD104" s="31"/>
      <c r="CE104" s="31"/>
      <c r="CF104" s="31"/>
      <c r="CG104" s="31"/>
      <c r="CH104" s="31"/>
      <c r="CI104" s="31"/>
      <c r="CJ104" s="31"/>
      <c r="CK104" s="31"/>
      <c r="CL104" s="31"/>
      <c r="CM104" s="31"/>
      <c r="CN104" s="31"/>
      <c r="CO104" s="31"/>
      <c r="CP104" s="31"/>
      <c r="CQ104" s="31"/>
      <c r="CR104" s="31"/>
      <c r="CS104" s="31"/>
      <c r="CT104" s="31"/>
      <c r="CU104" s="31"/>
      <c r="CV104" s="31"/>
    </row>
    <row r="105" spans="1:100" x14ac:dyDescent="0.3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2"/>
      <c r="AX105" s="32"/>
      <c r="AY105" s="32"/>
      <c r="AZ105" s="32"/>
      <c r="BA105" s="32"/>
      <c r="BB105" s="32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  <c r="BS105" s="31"/>
      <c r="BT105" s="31"/>
      <c r="BU105" s="31"/>
      <c r="BV105" s="31"/>
      <c r="BW105" s="31"/>
      <c r="BX105" s="31"/>
      <c r="BY105" s="31"/>
      <c r="BZ105" s="31"/>
      <c r="CA105" s="31"/>
      <c r="CB105" s="31"/>
      <c r="CC105" s="31"/>
      <c r="CD105" s="31"/>
      <c r="CE105" s="31"/>
      <c r="CF105" s="31"/>
      <c r="CG105" s="31"/>
      <c r="CH105" s="31"/>
      <c r="CI105" s="31"/>
      <c r="CJ105" s="31"/>
      <c r="CK105" s="31"/>
      <c r="CL105" s="31"/>
      <c r="CM105" s="31"/>
      <c r="CN105" s="31"/>
      <c r="CO105" s="31"/>
      <c r="CP105" s="31"/>
      <c r="CQ105" s="31"/>
      <c r="CR105" s="31"/>
      <c r="CS105" s="31"/>
      <c r="CT105" s="31"/>
      <c r="CU105" s="31"/>
      <c r="CV105" s="31"/>
    </row>
    <row r="106" spans="1:100" x14ac:dyDescent="0.3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2"/>
      <c r="AX106" s="32"/>
      <c r="AY106" s="32"/>
      <c r="AZ106" s="32"/>
      <c r="BA106" s="32"/>
      <c r="BB106" s="32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  <c r="BS106" s="31"/>
      <c r="BT106" s="31"/>
      <c r="BU106" s="31"/>
      <c r="BV106" s="31"/>
      <c r="BW106" s="31"/>
      <c r="BX106" s="31"/>
      <c r="BY106" s="31"/>
      <c r="BZ106" s="31"/>
      <c r="CA106" s="31"/>
      <c r="CB106" s="31"/>
      <c r="CC106" s="31"/>
      <c r="CD106" s="31"/>
      <c r="CE106" s="31"/>
      <c r="CF106" s="31"/>
      <c r="CG106" s="31"/>
      <c r="CH106" s="31"/>
      <c r="CI106" s="31"/>
      <c r="CJ106" s="31"/>
      <c r="CK106" s="31"/>
      <c r="CL106" s="31"/>
      <c r="CM106" s="31"/>
      <c r="CN106" s="31"/>
      <c r="CO106" s="31"/>
      <c r="CP106" s="31"/>
      <c r="CQ106" s="31"/>
      <c r="CR106" s="31"/>
      <c r="CS106" s="31"/>
      <c r="CT106" s="31"/>
      <c r="CU106" s="31"/>
      <c r="CV106" s="31"/>
    </row>
    <row r="107" spans="1:100" x14ac:dyDescent="0.3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2"/>
      <c r="AX107" s="32"/>
      <c r="AY107" s="32"/>
      <c r="AZ107" s="32"/>
      <c r="BA107" s="32"/>
      <c r="BB107" s="32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  <c r="BS107" s="31"/>
      <c r="BT107" s="31"/>
      <c r="BU107" s="31"/>
      <c r="BV107" s="31"/>
      <c r="BW107" s="31"/>
      <c r="BX107" s="31"/>
      <c r="BY107" s="31"/>
      <c r="BZ107" s="31"/>
      <c r="CA107" s="31"/>
      <c r="CB107" s="31"/>
      <c r="CC107" s="31"/>
      <c r="CD107" s="31"/>
      <c r="CE107" s="31"/>
      <c r="CF107" s="31"/>
      <c r="CG107" s="31"/>
      <c r="CH107" s="31"/>
      <c r="CI107" s="31"/>
      <c r="CJ107" s="31"/>
      <c r="CK107" s="31"/>
      <c r="CL107" s="31"/>
      <c r="CM107" s="31"/>
      <c r="CN107" s="31"/>
      <c r="CO107" s="31"/>
      <c r="CP107" s="31"/>
      <c r="CQ107" s="31"/>
      <c r="CR107" s="31"/>
      <c r="CS107" s="31"/>
      <c r="CT107" s="31"/>
      <c r="CU107" s="31"/>
      <c r="CV107" s="31"/>
    </row>
    <row r="108" spans="1:100" x14ac:dyDescent="0.3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2"/>
      <c r="AX108" s="32"/>
      <c r="AY108" s="32"/>
      <c r="AZ108" s="32"/>
      <c r="BA108" s="32"/>
      <c r="BB108" s="32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  <c r="BS108" s="31"/>
      <c r="BT108" s="31"/>
      <c r="BU108" s="31"/>
      <c r="BV108" s="31"/>
      <c r="BW108" s="31"/>
      <c r="BX108" s="31"/>
      <c r="BY108" s="31"/>
      <c r="BZ108" s="31"/>
      <c r="CA108" s="31"/>
      <c r="CB108" s="31"/>
      <c r="CC108" s="31"/>
      <c r="CD108" s="31"/>
      <c r="CE108" s="31"/>
      <c r="CF108" s="31"/>
      <c r="CG108" s="31"/>
      <c r="CH108" s="31"/>
      <c r="CI108" s="31"/>
      <c r="CJ108" s="31"/>
      <c r="CK108" s="31"/>
      <c r="CL108" s="31"/>
      <c r="CM108" s="31"/>
      <c r="CN108" s="31"/>
      <c r="CO108" s="31"/>
      <c r="CP108" s="31"/>
      <c r="CQ108" s="31"/>
      <c r="CR108" s="31"/>
      <c r="CS108" s="31"/>
      <c r="CT108" s="31"/>
      <c r="CU108" s="31"/>
      <c r="CV108" s="31"/>
    </row>
    <row r="109" spans="1:100" x14ac:dyDescent="0.3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2"/>
      <c r="AX109" s="32"/>
      <c r="AY109" s="32"/>
      <c r="AZ109" s="32"/>
      <c r="BA109" s="32"/>
      <c r="BB109" s="32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  <c r="BU109" s="31"/>
      <c r="BV109" s="31"/>
      <c r="BW109" s="31"/>
      <c r="BX109" s="31"/>
      <c r="BY109" s="31"/>
      <c r="BZ109" s="31"/>
      <c r="CA109" s="31"/>
      <c r="CB109" s="31"/>
      <c r="CC109" s="31"/>
      <c r="CD109" s="31"/>
      <c r="CE109" s="31"/>
      <c r="CF109" s="31"/>
      <c r="CG109" s="31"/>
      <c r="CH109" s="31"/>
      <c r="CI109" s="31"/>
      <c r="CJ109" s="31"/>
      <c r="CK109" s="31"/>
      <c r="CL109" s="31"/>
      <c r="CM109" s="31"/>
      <c r="CN109" s="31"/>
      <c r="CO109" s="31"/>
      <c r="CP109" s="31"/>
      <c r="CQ109" s="31"/>
      <c r="CR109" s="31"/>
      <c r="CS109" s="31"/>
      <c r="CT109" s="31"/>
      <c r="CU109" s="31"/>
      <c r="CV109" s="31"/>
    </row>
    <row r="110" spans="1:100" x14ac:dyDescent="0.3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2"/>
      <c r="AX110" s="32"/>
      <c r="AY110" s="32"/>
      <c r="AZ110" s="32"/>
      <c r="BA110" s="32"/>
      <c r="BB110" s="32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  <c r="BS110" s="31"/>
      <c r="BT110" s="31"/>
      <c r="BU110" s="31"/>
      <c r="BV110" s="31"/>
      <c r="BW110" s="31"/>
      <c r="BX110" s="31"/>
      <c r="BY110" s="31"/>
      <c r="BZ110" s="31"/>
      <c r="CA110" s="31"/>
      <c r="CB110" s="31"/>
      <c r="CC110" s="31"/>
      <c r="CD110" s="31"/>
      <c r="CE110" s="31"/>
      <c r="CF110" s="31"/>
      <c r="CG110" s="31"/>
      <c r="CH110" s="31"/>
      <c r="CI110" s="31"/>
      <c r="CJ110" s="31"/>
      <c r="CK110" s="31"/>
      <c r="CL110" s="31"/>
      <c r="CM110" s="31"/>
      <c r="CN110" s="31"/>
      <c r="CO110" s="31"/>
      <c r="CP110" s="31"/>
      <c r="CQ110" s="31"/>
      <c r="CR110" s="31"/>
      <c r="CS110" s="31"/>
      <c r="CT110" s="31"/>
      <c r="CU110" s="31"/>
      <c r="CV110" s="31"/>
    </row>
    <row r="111" spans="1:100" x14ac:dyDescent="0.3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2"/>
      <c r="AX111" s="32"/>
      <c r="AY111" s="32"/>
      <c r="AZ111" s="32"/>
      <c r="BA111" s="32"/>
      <c r="BB111" s="32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  <c r="BS111" s="31"/>
      <c r="BT111" s="31"/>
      <c r="BU111" s="31"/>
      <c r="BV111" s="31"/>
      <c r="BW111" s="31"/>
      <c r="BX111" s="31"/>
      <c r="BY111" s="31"/>
      <c r="BZ111" s="31"/>
      <c r="CA111" s="31"/>
      <c r="CB111" s="31"/>
      <c r="CC111" s="31"/>
      <c r="CD111" s="31"/>
      <c r="CE111" s="31"/>
      <c r="CF111" s="31"/>
      <c r="CG111" s="31"/>
      <c r="CH111" s="31"/>
      <c r="CI111" s="31"/>
      <c r="CJ111" s="31"/>
      <c r="CK111" s="31"/>
      <c r="CL111" s="31"/>
      <c r="CM111" s="31"/>
      <c r="CN111" s="31"/>
      <c r="CO111" s="31"/>
      <c r="CP111" s="31"/>
      <c r="CQ111" s="31"/>
      <c r="CR111" s="31"/>
      <c r="CS111" s="31"/>
      <c r="CT111" s="31"/>
      <c r="CU111" s="31"/>
      <c r="CV111" s="31"/>
    </row>
    <row r="112" spans="1:100" x14ac:dyDescent="0.3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2"/>
      <c r="AX112" s="32"/>
      <c r="AY112" s="32"/>
      <c r="AZ112" s="32"/>
      <c r="BA112" s="32"/>
      <c r="BB112" s="32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  <c r="BS112" s="31"/>
      <c r="BT112" s="31"/>
      <c r="BU112" s="31"/>
      <c r="BV112" s="31"/>
      <c r="BW112" s="31"/>
      <c r="BX112" s="31"/>
      <c r="BY112" s="31"/>
      <c r="BZ112" s="31"/>
      <c r="CA112" s="31"/>
      <c r="CB112" s="31"/>
      <c r="CC112" s="31"/>
      <c r="CD112" s="31"/>
      <c r="CE112" s="31"/>
      <c r="CF112" s="31"/>
      <c r="CG112" s="31"/>
      <c r="CH112" s="31"/>
      <c r="CI112" s="31"/>
      <c r="CJ112" s="31"/>
      <c r="CK112" s="31"/>
      <c r="CL112" s="31"/>
      <c r="CM112" s="31"/>
      <c r="CN112" s="31"/>
      <c r="CO112" s="31"/>
      <c r="CP112" s="31"/>
      <c r="CQ112" s="31"/>
      <c r="CR112" s="31"/>
      <c r="CS112" s="31"/>
      <c r="CT112" s="31"/>
      <c r="CU112" s="31"/>
      <c r="CV112" s="31"/>
    </row>
    <row r="113" spans="1:100" x14ac:dyDescent="0.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2"/>
      <c r="AX113" s="32"/>
      <c r="AY113" s="32"/>
      <c r="AZ113" s="32"/>
      <c r="BA113" s="32"/>
      <c r="BB113" s="32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  <c r="BS113" s="31"/>
      <c r="BT113" s="31"/>
      <c r="BU113" s="31"/>
      <c r="BV113" s="31"/>
      <c r="BW113" s="31"/>
      <c r="BX113" s="31"/>
      <c r="BY113" s="31"/>
      <c r="BZ113" s="31"/>
      <c r="CA113" s="31"/>
      <c r="CB113" s="31"/>
      <c r="CC113" s="31"/>
      <c r="CD113" s="31"/>
      <c r="CE113" s="31"/>
      <c r="CF113" s="31"/>
      <c r="CG113" s="31"/>
      <c r="CH113" s="31"/>
      <c r="CI113" s="31"/>
      <c r="CJ113" s="31"/>
      <c r="CK113" s="31"/>
      <c r="CL113" s="31"/>
      <c r="CM113" s="31"/>
      <c r="CN113" s="31"/>
      <c r="CO113" s="31"/>
      <c r="CP113" s="31"/>
      <c r="CQ113" s="31"/>
      <c r="CR113" s="31"/>
      <c r="CS113" s="31"/>
      <c r="CT113" s="31"/>
      <c r="CU113" s="31"/>
      <c r="CV113" s="31"/>
    </row>
    <row r="114" spans="1:100" x14ac:dyDescent="0.3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2"/>
      <c r="AX114" s="32"/>
      <c r="AY114" s="32"/>
      <c r="AZ114" s="32"/>
      <c r="BA114" s="32"/>
      <c r="BB114" s="32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  <c r="BS114" s="31"/>
      <c r="BT114" s="31"/>
      <c r="BU114" s="31"/>
      <c r="BV114" s="31"/>
      <c r="BW114" s="31"/>
      <c r="BX114" s="31"/>
      <c r="BY114" s="31"/>
      <c r="BZ114" s="31"/>
      <c r="CA114" s="31"/>
      <c r="CB114" s="31"/>
      <c r="CC114" s="31"/>
      <c r="CD114" s="31"/>
      <c r="CE114" s="31"/>
      <c r="CF114" s="31"/>
      <c r="CG114" s="31"/>
      <c r="CH114" s="31"/>
      <c r="CI114" s="31"/>
      <c r="CJ114" s="31"/>
      <c r="CK114" s="31"/>
      <c r="CL114" s="31"/>
      <c r="CM114" s="31"/>
      <c r="CN114" s="31"/>
      <c r="CO114" s="31"/>
      <c r="CP114" s="31"/>
      <c r="CQ114" s="31"/>
      <c r="CR114" s="31"/>
      <c r="CS114" s="31"/>
      <c r="CT114" s="31"/>
      <c r="CU114" s="31"/>
      <c r="CV114" s="31"/>
    </row>
    <row r="115" spans="1:100" x14ac:dyDescent="0.3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2"/>
      <c r="AX115" s="32"/>
      <c r="AY115" s="32"/>
      <c r="AZ115" s="32"/>
      <c r="BA115" s="32"/>
      <c r="BB115" s="32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  <c r="BS115" s="31"/>
      <c r="BT115" s="31"/>
      <c r="BU115" s="31"/>
      <c r="BV115" s="31"/>
      <c r="BW115" s="31"/>
      <c r="BX115" s="31"/>
      <c r="BY115" s="31"/>
      <c r="BZ115" s="31"/>
      <c r="CA115" s="31"/>
      <c r="CB115" s="31"/>
      <c r="CC115" s="31"/>
      <c r="CD115" s="31"/>
      <c r="CE115" s="31"/>
      <c r="CF115" s="31"/>
      <c r="CG115" s="31"/>
      <c r="CH115" s="31"/>
      <c r="CI115" s="31"/>
      <c r="CJ115" s="31"/>
      <c r="CK115" s="31"/>
      <c r="CL115" s="31"/>
      <c r="CM115" s="31"/>
      <c r="CN115" s="31"/>
      <c r="CO115" s="31"/>
      <c r="CP115" s="31"/>
      <c r="CQ115" s="31"/>
      <c r="CR115" s="31"/>
      <c r="CS115" s="31"/>
      <c r="CT115" s="31"/>
      <c r="CU115" s="31"/>
      <c r="CV115" s="31"/>
    </row>
    <row r="116" spans="1:100" x14ac:dyDescent="0.3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2"/>
      <c r="AX116" s="32"/>
      <c r="AY116" s="32"/>
      <c r="AZ116" s="32"/>
      <c r="BA116" s="32"/>
      <c r="BB116" s="32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  <c r="BS116" s="31"/>
      <c r="BT116" s="31"/>
      <c r="BU116" s="31"/>
      <c r="BV116" s="31"/>
      <c r="BW116" s="31"/>
      <c r="BX116" s="31"/>
      <c r="BY116" s="31"/>
      <c r="BZ116" s="31"/>
      <c r="CA116" s="31"/>
      <c r="CB116" s="31"/>
      <c r="CC116" s="31"/>
      <c r="CD116" s="31"/>
      <c r="CE116" s="31"/>
      <c r="CF116" s="31"/>
      <c r="CG116" s="31"/>
      <c r="CH116" s="31"/>
      <c r="CI116" s="31"/>
      <c r="CJ116" s="31"/>
      <c r="CK116" s="31"/>
      <c r="CL116" s="31"/>
      <c r="CM116" s="31"/>
      <c r="CN116" s="31"/>
      <c r="CO116" s="31"/>
      <c r="CP116" s="31"/>
      <c r="CQ116" s="31"/>
      <c r="CR116" s="31"/>
      <c r="CS116" s="31"/>
      <c r="CT116" s="31"/>
      <c r="CU116" s="31"/>
      <c r="CV116" s="31"/>
    </row>
    <row r="117" spans="1:100" x14ac:dyDescent="0.3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2"/>
      <c r="AX117" s="32"/>
      <c r="AY117" s="32"/>
      <c r="AZ117" s="32"/>
      <c r="BA117" s="32"/>
      <c r="BB117" s="32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  <c r="BS117" s="31"/>
      <c r="BT117" s="31"/>
      <c r="BU117" s="31"/>
      <c r="BV117" s="31"/>
      <c r="BW117" s="31"/>
      <c r="BX117" s="31"/>
      <c r="BY117" s="31"/>
      <c r="BZ117" s="31"/>
      <c r="CA117" s="31"/>
      <c r="CB117" s="31"/>
      <c r="CC117" s="31"/>
      <c r="CD117" s="31"/>
      <c r="CE117" s="31"/>
      <c r="CF117" s="31"/>
      <c r="CG117" s="31"/>
      <c r="CH117" s="31"/>
      <c r="CI117" s="31"/>
      <c r="CJ117" s="31"/>
      <c r="CK117" s="31"/>
      <c r="CL117" s="31"/>
      <c r="CM117" s="31"/>
      <c r="CN117" s="31"/>
      <c r="CO117" s="31"/>
      <c r="CP117" s="31"/>
      <c r="CQ117" s="31"/>
      <c r="CR117" s="31"/>
      <c r="CS117" s="31"/>
      <c r="CT117" s="31"/>
      <c r="CU117" s="31"/>
      <c r="CV117" s="31"/>
    </row>
    <row r="118" spans="1:100" x14ac:dyDescent="0.3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2"/>
      <c r="AX118" s="32"/>
      <c r="AY118" s="32"/>
      <c r="AZ118" s="32"/>
      <c r="BA118" s="32"/>
      <c r="BB118" s="32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  <c r="BS118" s="31"/>
      <c r="BT118" s="31"/>
      <c r="BU118" s="31"/>
      <c r="BV118" s="31"/>
      <c r="BW118" s="31"/>
      <c r="BX118" s="31"/>
      <c r="BY118" s="31"/>
      <c r="BZ118" s="31"/>
      <c r="CA118" s="31"/>
      <c r="CB118" s="31"/>
      <c r="CC118" s="31"/>
      <c r="CD118" s="31"/>
      <c r="CE118" s="31"/>
      <c r="CF118" s="31"/>
      <c r="CG118" s="31"/>
      <c r="CH118" s="31"/>
      <c r="CI118" s="31"/>
      <c r="CJ118" s="31"/>
      <c r="CK118" s="31"/>
      <c r="CL118" s="31"/>
      <c r="CM118" s="31"/>
      <c r="CN118" s="31"/>
      <c r="CO118" s="31"/>
      <c r="CP118" s="31"/>
      <c r="CQ118" s="31"/>
      <c r="CR118" s="31"/>
      <c r="CS118" s="31"/>
      <c r="CT118" s="31"/>
      <c r="CU118" s="31"/>
      <c r="CV118" s="31"/>
    </row>
    <row r="119" spans="1:100" x14ac:dyDescent="0.3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2"/>
      <c r="AX119" s="32"/>
      <c r="AY119" s="32"/>
      <c r="AZ119" s="32"/>
      <c r="BA119" s="32"/>
      <c r="BB119" s="32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  <c r="BS119" s="31"/>
      <c r="BT119" s="31"/>
      <c r="BU119" s="31"/>
      <c r="BV119" s="31"/>
      <c r="BW119" s="31"/>
      <c r="BX119" s="31"/>
      <c r="BY119" s="31"/>
      <c r="BZ119" s="31"/>
      <c r="CA119" s="31"/>
      <c r="CB119" s="31"/>
      <c r="CC119" s="31"/>
      <c r="CD119" s="31"/>
      <c r="CE119" s="31"/>
      <c r="CF119" s="31"/>
      <c r="CG119" s="31"/>
      <c r="CH119" s="31"/>
      <c r="CI119" s="31"/>
      <c r="CJ119" s="31"/>
      <c r="CK119" s="31"/>
      <c r="CL119" s="31"/>
      <c r="CM119" s="31"/>
      <c r="CN119" s="31"/>
      <c r="CO119" s="31"/>
      <c r="CP119" s="31"/>
      <c r="CQ119" s="31"/>
      <c r="CR119" s="31"/>
      <c r="CS119" s="31"/>
      <c r="CT119" s="31"/>
      <c r="CU119" s="31"/>
      <c r="CV119" s="31"/>
    </row>
    <row r="120" spans="1:100" x14ac:dyDescent="0.3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2"/>
      <c r="AX120" s="32"/>
      <c r="AY120" s="32"/>
      <c r="AZ120" s="32"/>
      <c r="BA120" s="32"/>
      <c r="BB120" s="32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  <c r="BS120" s="31"/>
      <c r="BT120" s="31"/>
      <c r="BU120" s="31"/>
      <c r="BV120" s="31"/>
      <c r="BW120" s="31"/>
      <c r="BX120" s="31"/>
      <c r="BY120" s="31"/>
      <c r="BZ120" s="31"/>
      <c r="CA120" s="31"/>
      <c r="CB120" s="31"/>
      <c r="CC120" s="31"/>
      <c r="CD120" s="31"/>
      <c r="CE120" s="31"/>
      <c r="CF120" s="31"/>
      <c r="CG120" s="31"/>
      <c r="CH120" s="31"/>
      <c r="CI120" s="31"/>
      <c r="CJ120" s="31"/>
      <c r="CK120" s="31"/>
      <c r="CL120" s="31"/>
      <c r="CM120" s="31"/>
      <c r="CN120" s="31"/>
      <c r="CO120" s="31"/>
      <c r="CP120" s="31"/>
      <c r="CQ120" s="31"/>
      <c r="CR120" s="31"/>
      <c r="CS120" s="31"/>
      <c r="CT120" s="31"/>
      <c r="CU120" s="31"/>
      <c r="CV120" s="31"/>
    </row>
    <row r="121" spans="1:100" x14ac:dyDescent="0.3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2"/>
      <c r="AX121" s="32"/>
      <c r="AY121" s="32"/>
      <c r="AZ121" s="32"/>
      <c r="BA121" s="32"/>
      <c r="BB121" s="32"/>
      <c r="BC121" s="31"/>
      <c r="BD121" s="31"/>
      <c r="BE121" s="31"/>
      <c r="BF121" s="31"/>
      <c r="BG121" s="31"/>
      <c r="BH121" s="31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  <c r="BS121" s="31"/>
      <c r="BT121" s="31"/>
      <c r="BU121" s="31"/>
      <c r="BV121" s="31"/>
      <c r="BW121" s="31"/>
      <c r="BX121" s="31"/>
      <c r="BY121" s="31"/>
      <c r="BZ121" s="31"/>
      <c r="CA121" s="31"/>
      <c r="CB121" s="31"/>
      <c r="CC121" s="31"/>
      <c r="CD121" s="31"/>
      <c r="CE121" s="31"/>
      <c r="CF121" s="31"/>
      <c r="CG121" s="31"/>
      <c r="CH121" s="31"/>
      <c r="CI121" s="31"/>
      <c r="CJ121" s="31"/>
      <c r="CK121" s="31"/>
      <c r="CL121" s="31"/>
      <c r="CM121" s="31"/>
      <c r="CN121" s="31"/>
      <c r="CO121" s="31"/>
      <c r="CP121" s="31"/>
      <c r="CQ121" s="31"/>
      <c r="CR121" s="31"/>
      <c r="CS121" s="31"/>
      <c r="CT121" s="31"/>
      <c r="CU121" s="31"/>
      <c r="CV121" s="31"/>
    </row>
    <row r="122" spans="1:100" x14ac:dyDescent="0.3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2"/>
      <c r="AX122" s="32"/>
      <c r="AY122" s="32"/>
      <c r="AZ122" s="32"/>
      <c r="BA122" s="32"/>
      <c r="BB122" s="32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  <c r="BS122" s="31"/>
      <c r="BT122" s="31"/>
      <c r="BU122" s="31"/>
      <c r="BV122" s="31"/>
      <c r="BW122" s="31"/>
      <c r="BX122" s="31"/>
      <c r="BY122" s="31"/>
      <c r="BZ122" s="31"/>
      <c r="CA122" s="31"/>
      <c r="CB122" s="31"/>
      <c r="CC122" s="31"/>
      <c r="CD122" s="31"/>
      <c r="CE122" s="31"/>
      <c r="CF122" s="31"/>
      <c r="CG122" s="31"/>
      <c r="CH122" s="31"/>
      <c r="CI122" s="31"/>
      <c r="CJ122" s="31"/>
      <c r="CK122" s="31"/>
      <c r="CL122" s="31"/>
      <c r="CM122" s="31"/>
      <c r="CN122" s="31"/>
      <c r="CO122" s="31"/>
      <c r="CP122" s="31"/>
      <c r="CQ122" s="31"/>
      <c r="CR122" s="31"/>
      <c r="CS122" s="31"/>
      <c r="CT122" s="31"/>
      <c r="CU122" s="31"/>
      <c r="CV122" s="31"/>
    </row>
    <row r="123" spans="1:100" x14ac:dyDescent="0.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2"/>
      <c r="AX123" s="32"/>
      <c r="AY123" s="32"/>
      <c r="AZ123" s="32"/>
      <c r="BA123" s="32"/>
      <c r="BB123" s="32"/>
      <c r="BC123" s="31"/>
      <c r="BD123" s="31"/>
      <c r="BE123" s="31"/>
      <c r="BF123" s="31"/>
      <c r="BG123" s="31"/>
      <c r="BH123" s="31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  <c r="BS123" s="31"/>
      <c r="BT123" s="31"/>
      <c r="BU123" s="31"/>
      <c r="BV123" s="31"/>
      <c r="BW123" s="31"/>
      <c r="BX123" s="31"/>
      <c r="BY123" s="31"/>
      <c r="BZ123" s="31"/>
      <c r="CA123" s="31"/>
      <c r="CB123" s="31"/>
      <c r="CC123" s="31"/>
      <c r="CD123" s="31"/>
      <c r="CE123" s="31"/>
      <c r="CF123" s="31"/>
      <c r="CG123" s="31"/>
      <c r="CH123" s="31"/>
      <c r="CI123" s="31"/>
      <c r="CJ123" s="31"/>
      <c r="CK123" s="31"/>
      <c r="CL123" s="31"/>
      <c r="CM123" s="31"/>
      <c r="CN123" s="31"/>
      <c r="CO123" s="31"/>
      <c r="CP123" s="31"/>
      <c r="CQ123" s="31"/>
      <c r="CR123" s="31"/>
      <c r="CS123" s="31"/>
      <c r="CT123" s="31"/>
      <c r="CU123" s="31"/>
      <c r="CV123" s="31"/>
    </row>
    <row r="124" spans="1:100" x14ac:dyDescent="0.3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2"/>
      <c r="AX124" s="32"/>
      <c r="AY124" s="32"/>
      <c r="AZ124" s="32"/>
      <c r="BA124" s="32"/>
      <c r="BB124" s="32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  <c r="BS124" s="31"/>
      <c r="BT124" s="31"/>
      <c r="BU124" s="31"/>
      <c r="BV124" s="31"/>
      <c r="BW124" s="31"/>
      <c r="BX124" s="31"/>
      <c r="BY124" s="31"/>
      <c r="BZ124" s="31"/>
      <c r="CA124" s="31"/>
      <c r="CB124" s="31"/>
      <c r="CC124" s="31"/>
      <c r="CD124" s="31"/>
      <c r="CE124" s="31"/>
      <c r="CF124" s="31"/>
      <c r="CG124" s="31"/>
      <c r="CH124" s="31"/>
      <c r="CI124" s="31"/>
      <c r="CJ124" s="31"/>
      <c r="CK124" s="31"/>
      <c r="CL124" s="31"/>
      <c r="CM124" s="31"/>
      <c r="CN124" s="31"/>
      <c r="CO124" s="31"/>
      <c r="CP124" s="31"/>
      <c r="CQ124" s="31"/>
      <c r="CR124" s="31"/>
      <c r="CS124" s="31"/>
      <c r="CT124" s="31"/>
      <c r="CU124" s="31"/>
      <c r="CV124" s="31"/>
    </row>
    <row r="125" spans="1:100" x14ac:dyDescent="0.3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2"/>
      <c r="AX125" s="32"/>
      <c r="AY125" s="32"/>
      <c r="AZ125" s="32"/>
      <c r="BA125" s="32"/>
      <c r="BB125" s="32"/>
      <c r="BC125" s="31"/>
      <c r="BD125" s="31"/>
      <c r="BE125" s="31"/>
      <c r="BF125" s="31"/>
      <c r="BG125" s="31"/>
      <c r="BH125" s="31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  <c r="BS125" s="31"/>
      <c r="BT125" s="31"/>
      <c r="BU125" s="31"/>
      <c r="BV125" s="31"/>
      <c r="BW125" s="31"/>
      <c r="BX125" s="31"/>
      <c r="BY125" s="31"/>
      <c r="BZ125" s="31"/>
      <c r="CA125" s="31"/>
      <c r="CB125" s="31"/>
      <c r="CC125" s="31"/>
      <c r="CD125" s="31"/>
      <c r="CE125" s="31"/>
      <c r="CF125" s="31"/>
      <c r="CG125" s="31"/>
      <c r="CH125" s="31"/>
      <c r="CI125" s="31"/>
      <c r="CJ125" s="31"/>
      <c r="CK125" s="31"/>
      <c r="CL125" s="31"/>
      <c r="CM125" s="31"/>
      <c r="CN125" s="31"/>
      <c r="CO125" s="31"/>
      <c r="CP125" s="31"/>
      <c r="CQ125" s="31"/>
      <c r="CR125" s="31"/>
      <c r="CS125" s="31"/>
      <c r="CT125" s="31"/>
      <c r="CU125" s="31"/>
      <c r="CV125" s="31"/>
    </row>
    <row r="126" spans="1:100" x14ac:dyDescent="0.3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2"/>
      <c r="AX126" s="32"/>
      <c r="AY126" s="32"/>
      <c r="AZ126" s="32"/>
      <c r="BA126" s="32"/>
      <c r="BB126" s="32"/>
      <c r="BC126" s="31"/>
      <c r="BD126" s="31"/>
      <c r="BE126" s="31"/>
      <c r="BF126" s="31"/>
      <c r="BG126" s="31"/>
      <c r="BH126" s="31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  <c r="BS126" s="31"/>
      <c r="BT126" s="31"/>
      <c r="BU126" s="31"/>
      <c r="BV126" s="31"/>
      <c r="BW126" s="31"/>
      <c r="BX126" s="31"/>
      <c r="BY126" s="31"/>
      <c r="BZ126" s="31"/>
      <c r="CA126" s="31"/>
      <c r="CB126" s="31"/>
      <c r="CC126" s="31"/>
      <c r="CD126" s="31"/>
      <c r="CE126" s="31"/>
      <c r="CF126" s="31"/>
      <c r="CG126" s="31"/>
      <c r="CH126" s="31"/>
      <c r="CI126" s="31"/>
      <c r="CJ126" s="31"/>
      <c r="CK126" s="31"/>
      <c r="CL126" s="31"/>
      <c r="CM126" s="31"/>
      <c r="CN126" s="31"/>
      <c r="CO126" s="31"/>
      <c r="CP126" s="31"/>
      <c r="CQ126" s="31"/>
      <c r="CR126" s="31"/>
      <c r="CS126" s="31"/>
      <c r="CT126" s="31"/>
      <c r="CU126" s="31"/>
      <c r="CV126" s="31"/>
    </row>
    <row r="127" spans="1:100" x14ac:dyDescent="0.3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2"/>
      <c r="AX127" s="32"/>
      <c r="AY127" s="32"/>
      <c r="AZ127" s="32"/>
      <c r="BA127" s="32"/>
      <c r="BB127" s="32"/>
      <c r="BC127" s="31"/>
      <c r="BD127" s="31"/>
      <c r="BE127" s="31"/>
      <c r="BF127" s="31"/>
      <c r="BG127" s="31"/>
      <c r="BH127" s="31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  <c r="BS127" s="31"/>
      <c r="BT127" s="31"/>
      <c r="BU127" s="31"/>
      <c r="BV127" s="31"/>
      <c r="BW127" s="31"/>
      <c r="BX127" s="31"/>
      <c r="BY127" s="31"/>
      <c r="BZ127" s="31"/>
      <c r="CA127" s="31"/>
      <c r="CB127" s="31"/>
      <c r="CC127" s="31"/>
      <c r="CD127" s="31"/>
      <c r="CE127" s="31"/>
      <c r="CF127" s="31"/>
      <c r="CG127" s="31"/>
      <c r="CH127" s="31"/>
      <c r="CI127" s="31"/>
      <c r="CJ127" s="31"/>
      <c r="CK127" s="31"/>
      <c r="CL127" s="31"/>
      <c r="CM127" s="31"/>
      <c r="CN127" s="31"/>
      <c r="CO127" s="31"/>
      <c r="CP127" s="31"/>
      <c r="CQ127" s="31"/>
      <c r="CR127" s="31"/>
      <c r="CS127" s="31"/>
      <c r="CT127" s="31"/>
      <c r="CU127" s="31"/>
      <c r="CV127" s="31"/>
    </row>
    <row r="128" spans="1:100" x14ac:dyDescent="0.3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2"/>
      <c r="AX128" s="32"/>
      <c r="AY128" s="32"/>
      <c r="AZ128" s="32"/>
      <c r="BA128" s="32"/>
      <c r="BB128" s="32"/>
      <c r="BC128" s="31"/>
      <c r="BD128" s="31"/>
      <c r="BE128" s="31"/>
      <c r="BF128" s="31"/>
      <c r="BG128" s="31"/>
      <c r="BH128" s="31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  <c r="BS128" s="31"/>
      <c r="BT128" s="31"/>
      <c r="BU128" s="31"/>
      <c r="BV128" s="31"/>
      <c r="BW128" s="31"/>
      <c r="BX128" s="31"/>
      <c r="BY128" s="31"/>
      <c r="BZ128" s="31"/>
      <c r="CA128" s="31"/>
      <c r="CB128" s="31"/>
      <c r="CC128" s="31"/>
      <c r="CD128" s="31"/>
      <c r="CE128" s="31"/>
      <c r="CF128" s="31"/>
      <c r="CG128" s="31"/>
      <c r="CH128" s="31"/>
      <c r="CI128" s="31"/>
      <c r="CJ128" s="31"/>
      <c r="CK128" s="31"/>
      <c r="CL128" s="31"/>
      <c r="CM128" s="31"/>
      <c r="CN128" s="31"/>
      <c r="CO128" s="31"/>
      <c r="CP128" s="31"/>
      <c r="CQ128" s="31"/>
      <c r="CR128" s="31"/>
      <c r="CS128" s="31"/>
      <c r="CT128" s="31"/>
      <c r="CU128" s="31"/>
      <c r="CV128" s="31"/>
    </row>
    <row r="129" spans="1:100" x14ac:dyDescent="0.3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2"/>
      <c r="AX129" s="32"/>
      <c r="AY129" s="32"/>
      <c r="AZ129" s="32"/>
      <c r="BA129" s="32"/>
      <c r="BB129" s="32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  <c r="BS129" s="31"/>
      <c r="BT129" s="31"/>
      <c r="BU129" s="31"/>
      <c r="BV129" s="31"/>
      <c r="BW129" s="31"/>
      <c r="BX129" s="31"/>
      <c r="BY129" s="31"/>
      <c r="BZ129" s="31"/>
      <c r="CA129" s="31"/>
      <c r="CB129" s="31"/>
      <c r="CC129" s="31"/>
      <c r="CD129" s="31"/>
      <c r="CE129" s="31"/>
      <c r="CF129" s="31"/>
      <c r="CG129" s="31"/>
      <c r="CH129" s="31"/>
      <c r="CI129" s="31"/>
      <c r="CJ129" s="31"/>
      <c r="CK129" s="31"/>
      <c r="CL129" s="31"/>
      <c r="CM129" s="31"/>
      <c r="CN129" s="31"/>
      <c r="CO129" s="31"/>
      <c r="CP129" s="31"/>
      <c r="CQ129" s="31"/>
      <c r="CR129" s="31"/>
      <c r="CS129" s="31"/>
      <c r="CT129" s="31"/>
      <c r="CU129" s="31"/>
      <c r="CV129" s="31"/>
    </row>
    <row r="130" spans="1:100" x14ac:dyDescent="0.3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2"/>
      <c r="AX130" s="32"/>
      <c r="AY130" s="32"/>
      <c r="AZ130" s="32"/>
      <c r="BA130" s="32"/>
      <c r="BB130" s="32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  <c r="BS130" s="31"/>
      <c r="BT130" s="31"/>
      <c r="BU130" s="31"/>
      <c r="BV130" s="31"/>
      <c r="BW130" s="31"/>
      <c r="BX130" s="31"/>
      <c r="BY130" s="31"/>
      <c r="BZ130" s="31"/>
      <c r="CA130" s="31"/>
      <c r="CB130" s="31"/>
      <c r="CC130" s="31"/>
      <c r="CD130" s="31"/>
      <c r="CE130" s="31"/>
      <c r="CF130" s="31"/>
      <c r="CG130" s="31"/>
      <c r="CH130" s="31"/>
      <c r="CI130" s="31"/>
      <c r="CJ130" s="31"/>
      <c r="CK130" s="31"/>
      <c r="CL130" s="31"/>
      <c r="CM130" s="31"/>
      <c r="CN130" s="31"/>
      <c r="CO130" s="31"/>
      <c r="CP130" s="31"/>
      <c r="CQ130" s="31"/>
      <c r="CR130" s="31"/>
      <c r="CS130" s="31"/>
      <c r="CT130" s="31"/>
      <c r="CU130" s="31"/>
      <c r="CV130" s="31"/>
    </row>
    <row r="131" spans="1:100" x14ac:dyDescent="0.3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2"/>
      <c r="AX131" s="32"/>
      <c r="AY131" s="32"/>
      <c r="AZ131" s="32"/>
      <c r="BA131" s="32"/>
      <c r="BB131" s="32"/>
      <c r="BC131" s="31"/>
      <c r="BD131" s="31"/>
      <c r="BE131" s="31"/>
      <c r="BF131" s="31"/>
      <c r="BG131" s="31"/>
      <c r="BH131" s="31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  <c r="BS131" s="31"/>
      <c r="BT131" s="31"/>
      <c r="BU131" s="31"/>
      <c r="BV131" s="31"/>
      <c r="BW131" s="31"/>
      <c r="BX131" s="31"/>
      <c r="BY131" s="31"/>
      <c r="BZ131" s="31"/>
      <c r="CA131" s="31"/>
      <c r="CB131" s="31"/>
      <c r="CC131" s="31"/>
      <c r="CD131" s="31"/>
      <c r="CE131" s="31"/>
      <c r="CF131" s="31"/>
      <c r="CG131" s="31"/>
      <c r="CH131" s="31"/>
      <c r="CI131" s="31"/>
      <c r="CJ131" s="31"/>
      <c r="CK131" s="31"/>
      <c r="CL131" s="31"/>
      <c r="CM131" s="31"/>
      <c r="CN131" s="31"/>
      <c r="CO131" s="31"/>
      <c r="CP131" s="31"/>
      <c r="CQ131" s="31"/>
      <c r="CR131" s="31"/>
      <c r="CS131" s="31"/>
      <c r="CT131" s="31"/>
      <c r="CU131" s="31"/>
      <c r="CV131" s="31"/>
    </row>
    <row r="132" spans="1:100" x14ac:dyDescent="0.3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2"/>
      <c r="AX132" s="32"/>
      <c r="AY132" s="32"/>
      <c r="AZ132" s="32"/>
      <c r="BA132" s="32"/>
      <c r="BB132" s="32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  <c r="BS132" s="31"/>
      <c r="BT132" s="31"/>
      <c r="BU132" s="31"/>
      <c r="BV132" s="31"/>
      <c r="BW132" s="31"/>
      <c r="BX132" s="31"/>
      <c r="BY132" s="31"/>
      <c r="BZ132" s="31"/>
      <c r="CA132" s="31"/>
      <c r="CB132" s="31"/>
      <c r="CC132" s="31"/>
      <c r="CD132" s="31"/>
      <c r="CE132" s="31"/>
      <c r="CF132" s="31"/>
      <c r="CG132" s="31"/>
      <c r="CH132" s="31"/>
      <c r="CI132" s="31"/>
      <c r="CJ132" s="31"/>
      <c r="CK132" s="31"/>
      <c r="CL132" s="31"/>
      <c r="CM132" s="31"/>
      <c r="CN132" s="31"/>
      <c r="CO132" s="31"/>
      <c r="CP132" s="31"/>
      <c r="CQ132" s="31"/>
      <c r="CR132" s="31"/>
      <c r="CS132" s="31"/>
      <c r="CT132" s="31"/>
      <c r="CU132" s="31"/>
      <c r="CV132" s="31"/>
    </row>
    <row r="133" spans="1:100" x14ac:dyDescent="0.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2"/>
      <c r="AX133" s="32"/>
      <c r="AY133" s="32"/>
      <c r="AZ133" s="32"/>
      <c r="BA133" s="32"/>
      <c r="BB133" s="32"/>
      <c r="BC133" s="31"/>
      <c r="BD133" s="31"/>
      <c r="BE133" s="31"/>
      <c r="BF133" s="31"/>
      <c r="BG133" s="31"/>
      <c r="BH133" s="31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  <c r="BS133" s="31"/>
      <c r="BT133" s="31"/>
      <c r="BU133" s="31"/>
      <c r="BV133" s="31"/>
      <c r="BW133" s="31"/>
      <c r="BX133" s="31"/>
      <c r="BY133" s="31"/>
      <c r="BZ133" s="31"/>
      <c r="CA133" s="31"/>
      <c r="CB133" s="31"/>
      <c r="CC133" s="31"/>
      <c r="CD133" s="31"/>
      <c r="CE133" s="31"/>
      <c r="CF133" s="31"/>
      <c r="CG133" s="31"/>
      <c r="CH133" s="31"/>
      <c r="CI133" s="31"/>
      <c r="CJ133" s="31"/>
      <c r="CK133" s="31"/>
      <c r="CL133" s="31"/>
      <c r="CM133" s="31"/>
      <c r="CN133" s="31"/>
      <c r="CO133" s="31"/>
      <c r="CP133" s="31"/>
      <c r="CQ133" s="31"/>
      <c r="CR133" s="31"/>
      <c r="CS133" s="31"/>
      <c r="CT133" s="31"/>
      <c r="CU133" s="31"/>
      <c r="CV133" s="31"/>
    </row>
    <row r="134" spans="1:100" x14ac:dyDescent="0.3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2"/>
      <c r="AX134" s="32"/>
      <c r="AY134" s="32"/>
      <c r="AZ134" s="32"/>
      <c r="BA134" s="32"/>
      <c r="BB134" s="32"/>
      <c r="BC134" s="31"/>
      <c r="BD134" s="31"/>
      <c r="BE134" s="31"/>
      <c r="BF134" s="31"/>
      <c r="BG134" s="31"/>
      <c r="BH134" s="31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  <c r="BS134" s="31"/>
      <c r="BT134" s="31"/>
      <c r="BU134" s="31"/>
      <c r="BV134" s="31"/>
      <c r="BW134" s="31"/>
      <c r="BX134" s="31"/>
      <c r="BY134" s="31"/>
      <c r="BZ134" s="31"/>
      <c r="CA134" s="31"/>
      <c r="CB134" s="31"/>
      <c r="CC134" s="31"/>
      <c r="CD134" s="31"/>
      <c r="CE134" s="31"/>
      <c r="CF134" s="31"/>
      <c r="CG134" s="31"/>
      <c r="CH134" s="31"/>
      <c r="CI134" s="31"/>
      <c r="CJ134" s="31"/>
      <c r="CK134" s="31"/>
      <c r="CL134" s="31"/>
      <c r="CM134" s="31"/>
      <c r="CN134" s="31"/>
      <c r="CO134" s="31"/>
      <c r="CP134" s="31"/>
      <c r="CQ134" s="31"/>
      <c r="CR134" s="31"/>
      <c r="CS134" s="31"/>
      <c r="CT134" s="31"/>
      <c r="CU134" s="31"/>
      <c r="CV134" s="31"/>
    </row>
    <row r="135" spans="1:100" x14ac:dyDescent="0.3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2"/>
      <c r="AX135" s="32"/>
      <c r="AY135" s="32"/>
      <c r="AZ135" s="32"/>
      <c r="BA135" s="32"/>
      <c r="BB135" s="32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  <c r="BS135" s="31"/>
      <c r="BT135" s="31"/>
      <c r="BU135" s="31"/>
      <c r="BV135" s="31"/>
      <c r="BW135" s="31"/>
      <c r="BX135" s="31"/>
      <c r="BY135" s="31"/>
      <c r="BZ135" s="31"/>
      <c r="CA135" s="31"/>
      <c r="CB135" s="31"/>
      <c r="CC135" s="31"/>
      <c r="CD135" s="31"/>
      <c r="CE135" s="31"/>
      <c r="CF135" s="31"/>
      <c r="CG135" s="31"/>
      <c r="CH135" s="31"/>
      <c r="CI135" s="31"/>
      <c r="CJ135" s="31"/>
      <c r="CK135" s="31"/>
      <c r="CL135" s="31"/>
      <c r="CM135" s="31"/>
      <c r="CN135" s="31"/>
      <c r="CO135" s="31"/>
      <c r="CP135" s="31"/>
      <c r="CQ135" s="31"/>
      <c r="CR135" s="31"/>
      <c r="CS135" s="31"/>
      <c r="CT135" s="31"/>
      <c r="CU135" s="31"/>
      <c r="CV135" s="31"/>
    </row>
    <row r="136" spans="1:100" x14ac:dyDescent="0.3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2"/>
      <c r="AX136" s="32"/>
      <c r="AY136" s="32"/>
      <c r="AZ136" s="32"/>
      <c r="BA136" s="32"/>
      <c r="BB136" s="32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  <c r="BS136" s="31"/>
      <c r="BT136" s="31"/>
      <c r="BU136" s="31"/>
      <c r="BV136" s="31"/>
      <c r="BW136" s="31"/>
      <c r="BX136" s="31"/>
      <c r="BY136" s="31"/>
      <c r="BZ136" s="31"/>
      <c r="CA136" s="31"/>
      <c r="CB136" s="31"/>
      <c r="CC136" s="31"/>
      <c r="CD136" s="31"/>
      <c r="CE136" s="31"/>
      <c r="CF136" s="31"/>
      <c r="CG136" s="31"/>
      <c r="CH136" s="31"/>
      <c r="CI136" s="31"/>
      <c r="CJ136" s="31"/>
      <c r="CK136" s="31"/>
      <c r="CL136" s="31"/>
      <c r="CM136" s="31"/>
      <c r="CN136" s="31"/>
      <c r="CO136" s="31"/>
      <c r="CP136" s="31"/>
      <c r="CQ136" s="31"/>
      <c r="CR136" s="31"/>
      <c r="CS136" s="31"/>
      <c r="CT136" s="31"/>
      <c r="CU136" s="31"/>
      <c r="CV136" s="31"/>
    </row>
    <row r="137" spans="1:100" x14ac:dyDescent="0.3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2"/>
      <c r="AX137" s="32"/>
      <c r="AY137" s="32"/>
      <c r="AZ137" s="32"/>
      <c r="BA137" s="32"/>
      <c r="BB137" s="32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  <c r="BS137" s="31"/>
      <c r="BT137" s="31"/>
      <c r="BU137" s="31"/>
      <c r="BV137" s="31"/>
      <c r="BW137" s="31"/>
      <c r="BX137" s="31"/>
      <c r="BY137" s="31"/>
      <c r="BZ137" s="31"/>
      <c r="CA137" s="31"/>
      <c r="CB137" s="31"/>
      <c r="CC137" s="31"/>
      <c r="CD137" s="31"/>
      <c r="CE137" s="31"/>
      <c r="CF137" s="31"/>
      <c r="CG137" s="31"/>
      <c r="CH137" s="31"/>
      <c r="CI137" s="31"/>
      <c r="CJ137" s="31"/>
      <c r="CK137" s="31"/>
      <c r="CL137" s="31"/>
      <c r="CM137" s="31"/>
      <c r="CN137" s="31"/>
      <c r="CO137" s="31"/>
      <c r="CP137" s="31"/>
      <c r="CQ137" s="31"/>
      <c r="CR137" s="31"/>
      <c r="CS137" s="31"/>
      <c r="CT137" s="31"/>
      <c r="CU137" s="31"/>
      <c r="CV137" s="31"/>
    </row>
    <row r="138" spans="1:100" x14ac:dyDescent="0.3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2"/>
      <c r="AX138" s="32"/>
      <c r="AY138" s="32"/>
      <c r="AZ138" s="32"/>
      <c r="BA138" s="32"/>
      <c r="BB138" s="32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  <c r="BS138" s="31"/>
      <c r="BT138" s="31"/>
      <c r="BU138" s="31"/>
      <c r="BV138" s="31"/>
      <c r="BW138" s="31"/>
      <c r="BX138" s="31"/>
      <c r="BY138" s="31"/>
      <c r="BZ138" s="31"/>
      <c r="CA138" s="31"/>
      <c r="CB138" s="31"/>
      <c r="CC138" s="31"/>
      <c r="CD138" s="31"/>
      <c r="CE138" s="31"/>
      <c r="CF138" s="31"/>
      <c r="CG138" s="31"/>
      <c r="CH138" s="31"/>
      <c r="CI138" s="31"/>
      <c r="CJ138" s="31"/>
      <c r="CK138" s="31"/>
      <c r="CL138" s="31"/>
      <c r="CM138" s="31"/>
      <c r="CN138" s="31"/>
      <c r="CO138" s="31"/>
      <c r="CP138" s="31"/>
      <c r="CQ138" s="31"/>
      <c r="CR138" s="31"/>
      <c r="CS138" s="31"/>
      <c r="CT138" s="31"/>
      <c r="CU138" s="31"/>
      <c r="CV138" s="31"/>
    </row>
    <row r="139" spans="1:100" x14ac:dyDescent="0.3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2"/>
      <c r="AX139" s="32"/>
      <c r="AY139" s="32"/>
      <c r="AZ139" s="32"/>
      <c r="BA139" s="32"/>
      <c r="BB139" s="32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  <c r="BS139" s="31"/>
      <c r="BT139" s="31"/>
      <c r="BU139" s="31"/>
      <c r="BV139" s="31"/>
      <c r="BW139" s="31"/>
      <c r="BX139" s="31"/>
      <c r="BY139" s="31"/>
      <c r="BZ139" s="31"/>
      <c r="CA139" s="31"/>
      <c r="CB139" s="31"/>
      <c r="CC139" s="31"/>
      <c r="CD139" s="31"/>
      <c r="CE139" s="31"/>
      <c r="CF139" s="31"/>
      <c r="CG139" s="31"/>
      <c r="CH139" s="31"/>
      <c r="CI139" s="31"/>
      <c r="CJ139" s="31"/>
      <c r="CK139" s="31"/>
      <c r="CL139" s="31"/>
      <c r="CM139" s="31"/>
      <c r="CN139" s="31"/>
      <c r="CO139" s="31"/>
      <c r="CP139" s="31"/>
      <c r="CQ139" s="31"/>
      <c r="CR139" s="31"/>
      <c r="CS139" s="31"/>
      <c r="CT139" s="31"/>
      <c r="CU139" s="31"/>
      <c r="CV139" s="31"/>
    </row>
    <row r="140" spans="1:100" x14ac:dyDescent="0.3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2"/>
      <c r="AX140" s="32"/>
      <c r="AY140" s="32"/>
      <c r="AZ140" s="32"/>
      <c r="BA140" s="32"/>
      <c r="BB140" s="32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  <c r="BS140" s="31"/>
      <c r="BT140" s="31"/>
      <c r="BU140" s="31"/>
      <c r="BV140" s="31"/>
      <c r="BW140" s="31"/>
      <c r="BX140" s="31"/>
      <c r="BY140" s="31"/>
      <c r="BZ140" s="31"/>
      <c r="CA140" s="31"/>
      <c r="CB140" s="31"/>
      <c r="CC140" s="31"/>
      <c r="CD140" s="31"/>
      <c r="CE140" s="31"/>
      <c r="CF140" s="31"/>
      <c r="CG140" s="31"/>
      <c r="CH140" s="31"/>
      <c r="CI140" s="31"/>
      <c r="CJ140" s="31"/>
      <c r="CK140" s="31"/>
      <c r="CL140" s="31"/>
      <c r="CM140" s="31"/>
      <c r="CN140" s="31"/>
      <c r="CO140" s="31"/>
      <c r="CP140" s="31"/>
      <c r="CQ140" s="31"/>
      <c r="CR140" s="31"/>
      <c r="CS140" s="31"/>
      <c r="CT140" s="31"/>
      <c r="CU140" s="31"/>
      <c r="CV140" s="31"/>
    </row>
    <row r="141" spans="1:100" x14ac:dyDescent="0.3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2"/>
      <c r="AX141" s="32"/>
      <c r="AY141" s="32"/>
      <c r="AZ141" s="32"/>
      <c r="BA141" s="32"/>
      <c r="BB141" s="32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  <c r="BS141" s="31"/>
      <c r="BT141" s="31"/>
      <c r="BU141" s="31"/>
      <c r="BV141" s="31"/>
      <c r="BW141" s="31"/>
      <c r="BX141" s="31"/>
      <c r="BY141" s="31"/>
      <c r="BZ141" s="31"/>
      <c r="CA141" s="31"/>
      <c r="CB141" s="31"/>
      <c r="CC141" s="31"/>
      <c r="CD141" s="31"/>
      <c r="CE141" s="31"/>
      <c r="CF141" s="31"/>
      <c r="CG141" s="31"/>
      <c r="CH141" s="31"/>
      <c r="CI141" s="31"/>
      <c r="CJ141" s="31"/>
      <c r="CK141" s="31"/>
      <c r="CL141" s="31"/>
      <c r="CM141" s="31"/>
      <c r="CN141" s="31"/>
      <c r="CO141" s="31"/>
      <c r="CP141" s="31"/>
      <c r="CQ141" s="31"/>
      <c r="CR141" s="31"/>
      <c r="CS141" s="31"/>
      <c r="CT141" s="31"/>
      <c r="CU141" s="31"/>
      <c r="CV141" s="31"/>
    </row>
    <row r="142" spans="1:100" x14ac:dyDescent="0.3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2"/>
      <c r="AX142" s="32"/>
      <c r="AY142" s="32"/>
      <c r="AZ142" s="32"/>
      <c r="BA142" s="32"/>
      <c r="BB142" s="32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  <c r="BS142" s="31"/>
      <c r="BT142" s="31"/>
      <c r="BU142" s="31"/>
      <c r="BV142" s="31"/>
      <c r="BW142" s="31"/>
      <c r="BX142" s="31"/>
      <c r="BY142" s="31"/>
      <c r="BZ142" s="31"/>
      <c r="CA142" s="31"/>
      <c r="CB142" s="31"/>
      <c r="CC142" s="31"/>
      <c r="CD142" s="31"/>
      <c r="CE142" s="31"/>
      <c r="CF142" s="31"/>
      <c r="CG142" s="31"/>
      <c r="CH142" s="31"/>
      <c r="CI142" s="31"/>
      <c r="CJ142" s="31"/>
      <c r="CK142" s="31"/>
      <c r="CL142" s="31"/>
      <c r="CM142" s="31"/>
      <c r="CN142" s="31"/>
      <c r="CO142" s="31"/>
      <c r="CP142" s="31"/>
      <c r="CQ142" s="31"/>
      <c r="CR142" s="31"/>
      <c r="CS142" s="31"/>
      <c r="CT142" s="31"/>
      <c r="CU142" s="31"/>
      <c r="CV142" s="31"/>
    </row>
    <row r="143" spans="1:100" x14ac:dyDescent="0.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2"/>
      <c r="AX143" s="32"/>
      <c r="AY143" s="32"/>
      <c r="AZ143" s="32"/>
      <c r="BA143" s="32"/>
      <c r="BB143" s="32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  <c r="BS143" s="31"/>
      <c r="BT143" s="31"/>
      <c r="BU143" s="31"/>
      <c r="BV143" s="31"/>
      <c r="BW143" s="31"/>
      <c r="BX143" s="31"/>
      <c r="BY143" s="31"/>
      <c r="BZ143" s="31"/>
      <c r="CA143" s="31"/>
      <c r="CB143" s="31"/>
      <c r="CC143" s="31"/>
      <c r="CD143" s="31"/>
      <c r="CE143" s="31"/>
      <c r="CF143" s="31"/>
      <c r="CG143" s="31"/>
      <c r="CH143" s="31"/>
      <c r="CI143" s="31"/>
      <c r="CJ143" s="31"/>
      <c r="CK143" s="31"/>
      <c r="CL143" s="31"/>
      <c r="CM143" s="31"/>
      <c r="CN143" s="31"/>
      <c r="CO143" s="31"/>
      <c r="CP143" s="31"/>
      <c r="CQ143" s="31"/>
      <c r="CR143" s="31"/>
      <c r="CS143" s="31"/>
      <c r="CT143" s="31"/>
      <c r="CU143" s="31"/>
      <c r="CV143" s="31"/>
    </row>
    <row r="144" spans="1:100" x14ac:dyDescent="0.3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2"/>
      <c r="AX144" s="32"/>
      <c r="AY144" s="32"/>
      <c r="AZ144" s="32"/>
      <c r="BA144" s="32"/>
      <c r="BB144" s="32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  <c r="BS144" s="31"/>
      <c r="BT144" s="31"/>
      <c r="BU144" s="31"/>
      <c r="BV144" s="31"/>
      <c r="BW144" s="31"/>
      <c r="BX144" s="31"/>
      <c r="BY144" s="31"/>
      <c r="BZ144" s="31"/>
      <c r="CA144" s="31"/>
      <c r="CB144" s="31"/>
      <c r="CC144" s="31"/>
      <c r="CD144" s="31"/>
      <c r="CE144" s="31"/>
      <c r="CF144" s="31"/>
      <c r="CG144" s="31"/>
      <c r="CH144" s="31"/>
      <c r="CI144" s="31"/>
      <c r="CJ144" s="31"/>
      <c r="CK144" s="31"/>
      <c r="CL144" s="31"/>
      <c r="CM144" s="31"/>
      <c r="CN144" s="31"/>
      <c r="CO144" s="31"/>
      <c r="CP144" s="31"/>
      <c r="CQ144" s="31"/>
      <c r="CR144" s="31"/>
      <c r="CS144" s="31"/>
      <c r="CT144" s="31"/>
      <c r="CU144" s="31"/>
      <c r="CV144" s="31"/>
    </row>
    <row r="145" spans="1:100" x14ac:dyDescent="0.3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2"/>
      <c r="AX145" s="32"/>
      <c r="AY145" s="32"/>
      <c r="AZ145" s="32"/>
      <c r="BA145" s="32"/>
      <c r="BB145" s="32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  <c r="BS145" s="31"/>
      <c r="BT145" s="31"/>
      <c r="BU145" s="31"/>
      <c r="BV145" s="31"/>
      <c r="BW145" s="31"/>
      <c r="BX145" s="31"/>
      <c r="BY145" s="31"/>
      <c r="BZ145" s="31"/>
      <c r="CA145" s="31"/>
      <c r="CB145" s="31"/>
      <c r="CC145" s="31"/>
      <c r="CD145" s="31"/>
      <c r="CE145" s="31"/>
      <c r="CF145" s="31"/>
      <c r="CG145" s="31"/>
      <c r="CH145" s="31"/>
      <c r="CI145" s="31"/>
      <c r="CJ145" s="31"/>
      <c r="CK145" s="31"/>
      <c r="CL145" s="31"/>
      <c r="CM145" s="31"/>
      <c r="CN145" s="31"/>
      <c r="CO145" s="31"/>
      <c r="CP145" s="31"/>
      <c r="CQ145" s="31"/>
      <c r="CR145" s="31"/>
      <c r="CS145" s="31"/>
      <c r="CT145" s="31"/>
      <c r="CU145" s="31"/>
      <c r="CV145" s="31"/>
    </row>
    <row r="146" spans="1:100" x14ac:dyDescent="0.3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2"/>
      <c r="AX146" s="32"/>
      <c r="AY146" s="32"/>
      <c r="AZ146" s="32"/>
      <c r="BA146" s="32"/>
      <c r="BB146" s="32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  <c r="BS146" s="31"/>
      <c r="BT146" s="31"/>
      <c r="BU146" s="31"/>
      <c r="BV146" s="31"/>
      <c r="BW146" s="31"/>
      <c r="BX146" s="31"/>
      <c r="BY146" s="31"/>
      <c r="BZ146" s="31"/>
      <c r="CA146" s="31"/>
      <c r="CB146" s="31"/>
      <c r="CC146" s="31"/>
      <c r="CD146" s="31"/>
      <c r="CE146" s="31"/>
      <c r="CF146" s="31"/>
      <c r="CG146" s="31"/>
      <c r="CH146" s="31"/>
      <c r="CI146" s="31"/>
      <c r="CJ146" s="31"/>
      <c r="CK146" s="31"/>
      <c r="CL146" s="31"/>
      <c r="CM146" s="31"/>
      <c r="CN146" s="31"/>
      <c r="CO146" s="31"/>
      <c r="CP146" s="31"/>
      <c r="CQ146" s="31"/>
      <c r="CR146" s="31"/>
      <c r="CS146" s="31"/>
      <c r="CT146" s="31"/>
      <c r="CU146" s="31"/>
      <c r="CV146" s="31"/>
    </row>
    <row r="147" spans="1:100" x14ac:dyDescent="0.3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2"/>
      <c r="AX147" s="32"/>
      <c r="AY147" s="32"/>
      <c r="AZ147" s="32"/>
      <c r="BA147" s="32"/>
      <c r="BB147" s="32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  <c r="BS147" s="31"/>
      <c r="BT147" s="31"/>
      <c r="BU147" s="31"/>
      <c r="BV147" s="31"/>
      <c r="BW147" s="31"/>
      <c r="BX147" s="31"/>
      <c r="BY147" s="31"/>
      <c r="BZ147" s="31"/>
      <c r="CA147" s="31"/>
      <c r="CB147" s="31"/>
      <c r="CC147" s="31"/>
      <c r="CD147" s="31"/>
      <c r="CE147" s="31"/>
      <c r="CF147" s="31"/>
      <c r="CG147" s="31"/>
      <c r="CH147" s="31"/>
      <c r="CI147" s="31"/>
      <c r="CJ147" s="31"/>
      <c r="CK147" s="31"/>
      <c r="CL147" s="31"/>
      <c r="CM147" s="31"/>
      <c r="CN147" s="31"/>
      <c r="CO147" s="31"/>
      <c r="CP147" s="31"/>
      <c r="CQ147" s="31"/>
      <c r="CR147" s="31"/>
      <c r="CS147" s="31"/>
      <c r="CT147" s="31"/>
      <c r="CU147" s="31"/>
      <c r="CV147" s="31"/>
    </row>
    <row r="148" spans="1:100" x14ac:dyDescent="0.3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2"/>
      <c r="AX148" s="32"/>
      <c r="AY148" s="32"/>
      <c r="AZ148" s="32"/>
      <c r="BA148" s="32"/>
      <c r="BB148" s="32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  <c r="BS148" s="31"/>
      <c r="BT148" s="31"/>
      <c r="BU148" s="31"/>
      <c r="BV148" s="31"/>
      <c r="BW148" s="31"/>
      <c r="BX148" s="31"/>
      <c r="BY148" s="31"/>
      <c r="BZ148" s="31"/>
      <c r="CA148" s="31"/>
      <c r="CB148" s="31"/>
      <c r="CC148" s="31"/>
      <c r="CD148" s="31"/>
      <c r="CE148" s="31"/>
      <c r="CF148" s="31"/>
      <c r="CG148" s="31"/>
      <c r="CH148" s="31"/>
      <c r="CI148" s="31"/>
      <c r="CJ148" s="31"/>
      <c r="CK148" s="31"/>
      <c r="CL148" s="31"/>
      <c r="CM148" s="31"/>
      <c r="CN148" s="31"/>
      <c r="CO148" s="31"/>
      <c r="CP148" s="31"/>
      <c r="CQ148" s="31"/>
      <c r="CR148" s="31"/>
      <c r="CS148" s="31"/>
      <c r="CT148" s="31"/>
      <c r="CU148" s="31"/>
      <c r="CV148" s="31"/>
    </row>
    <row r="149" spans="1:100" x14ac:dyDescent="0.3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2"/>
      <c r="AX149" s="32"/>
      <c r="AY149" s="32"/>
      <c r="AZ149" s="32"/>
      <c r="BA149" s="32"/>
      <c r="BB149" s="32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  <c r="BS149" s="31"/>
      <c r="BT149" s="31"/>
      <c r="BU149" s="31"/>
      <c r="BV149" s="31"/>
      <c r="BW149" s="31"/>
      <c r="BX149" s="31"/>
      <c r="BY149" s="31"/>
      <c r="BZ149" s="31"/>
      <c r="CA149" s="31"/>
      <c r="CB149" s="31"/>
      <c r="CC149" s="31"/>
      <c r="CD149" s="31"/>
      <c r="CE149" s="31"/>
      <c r="CF149" s="31"/>
      <c r="CG149" s="31"/>
      <c r="CH149" s="31"/>
      <c r="CI149" s="31"/>
      <c r="CJ149" s="31"/>
      <c r="CK149" s="31"/>
      <c r="CL149" s="31"/>
      <c r="CM149" s="31"/>
      <c r="CN149" s="31"/>
      <c r="CO149" s="31"/>
      <c r="CP149" s="31"/>
      <c r="CQ149" s="31"/>
      <c r="CR149" s="31"/>
      <c r="CS149" s="31"/>
      <c r="CT149" s="31"/>
      <c r="CU149" s="31"/>
      <c r="CV149" s="31"/>
    </row>
    <row r="150" spans="1:100" x14ac:dyDescent="0.3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2"/>
      <c r="AX150" s="32"/>
      <c r="AY150" s="32"/>
      <c r="AZ150" s="32"/>
      <c r="BA150" s="32"/>
      <c r="BB150" s="32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  <c r="BS150" s="31"/>
      <c r="BT150" s="31"/>
      <c r="BU150" s="31"/>
      <c r="BV150" s="31"/>
      <c r="BW150" s="31"/>
      <c r="BX150" s="31"/>
      <c r="BY150" s="31"/>
      <c r="BZ150" s="31"/>
      <c r="CA150" s="31"/>
      <c r="CB150" s="31"/>
      <c r="CC150" s="31"/>
      <c r="CD150" s="31"/>
      <c r="CE150" s="31"/>
      <c r="CF150" s="31"/>
      <c r="CG150" s="31"/>
      <c r="CH150" s="31"/>
      <c r="CI150" s="31"/>
      <c r="CJ150" s="31"/>
      <c r="CK150" s="31"/>
      <c r="CL150" s="31"/>
      <c r="CM150" s="31"/>
      <c r="CN150" s="31"/>
      <c r="CO150" s="31"/>
      <c r="CP150" s="31"/>
      <c r="CQ150" s="31"/>
      <c r="CR150" s="31"/>
      <c r="CS150" s="31"/>
      <c r="CT150" s="31"/>
      <c r="CU150" s="31"/>
      <c r="CV150" s="31"/>
    </row>
    <row r="151" spans="1:100" x14ac:dyDescent="0.3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2"/>
      <c r="AX151" s="32"/>
      <c r="AY151" s="32"/>
      <c r="AZ151" s="32"/>
      <c r="BA151" s="32"/>
      <c r="BB151" s="32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  <c r="BS151" s="31"/>
      <c r="BT151" s="31"/>
      <c r="BU151" s="31"/>
      <c r="BV151" s="31"/>
      <c r="BW151" s="31"/>
      <c r="BX151" s="31"/>
      <c r="BY151" s="31"/>
      <c r="BZ151" s="31"/>
      <c r="CA151" s="31"/>
      <c r="CB151" s="31"/>
      <c r="CC151" s="31"/>
      <c r="CD151" s="31"/>
      <c r="CE151" s="31"/>
      <c r="CF151" s="31"/>
      <c r="CG151" s="31"/>
      <c r="CH151" s="31"/>
      <c r="CI151" s="31"/>
      <c r="CJ151" s="31"/>
      <c r="CK151" s="31"/>
      <c r="CL151" s="31"/>
      <c r="CM151" s="31"/>
      <c r="CN151" s="31"/>
      <c r="CO151" s="31"/>
      <c r="CP151" s="31"/>
      <c r="CQ151" s="31"/>
      <c r="CR151" s="31"/>
      <c r="CS151" s="31"/>
      <c r="CT151" s="31"/>
      <c r="CU151" s="31"/>
      <c r="CV151" s="31"/>
    </row>
    <row r="152" spans="1:100" x14ac:dyDescent="0.3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2"/>
      <c r="AX152" s="32"/>
      <c r="AY152" s="32"/>
      <c r="AZ152" s="32"/>
      <c r="BA152" s="32"/>
      <c r="BB152" s="32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  <c r="BS152" s="31"/>
      <c r="BT152" s="31"/>
      <c r="BU152" s="31"/>
      <c r="BV152" s="31"/>
      <c r="BW152" s="31"/>
      <c r="BX152" s="31"/>
      <c r="BY152" s="31"/>
      <c r="BZ152" s="31"/>
      <c r="CA152" s="31"/>
      <c r="CB152" s="31"/>
      <c r="CC152" s="31"/>
      <c r="CD152" s="31"/>
      <c r="CE152" s="31"/>
      <c r="CF152" s="31"/>
      <c r="CG152" s="31"/>
      <c r="CH152" s="31"/>
      <c r="CI152" s="31"/>
      <c r="CJ152" s="31"/>
      <c r="CK152" s="31"/>
      <c r="CL152" s="31"/>
      <c r="CM152" s="31"/>
      <c r="CN152" s="31"/>
      <c r="CO152" s="31"/>
      <c r="CP152" s="31"/>
      <c r="CQ152" s="31"/>
      <c r="CR152" s="31"/>
      <c r="CS152" s="31"/>
      <c r="CT152" s="31"/>
      <c r="CU152" s="31"/>
      <c r="CV152" s="31"/>
    </row>
    <row r="153" spans="1:100" x14ac:dyDescent="0.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2"/>
      <c r="AX153" s="32"/>
      <c r="AY153" s="32"/>
      <c r="AZ153" s="32"/>
      <c r="BA153" s="32"/>
      <c r="BB153" s="32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  <c r="BS153" s="31"/>
      <c r="BT153" s="31"/>
      <c r="BU153" s="31"/>
      <c r="BV153" s="31"/>
      <c r="BW153" s="31"/>
      <c r="BX153" s="31"/>
      <c r="BY153" s="31"/>
      <c r="BZ153" s="31"/>
      <c r="CA153" s="31"/>
      <c r="CB153" s="31"/>
      <c r="CC153" s="31"/>
      <c r="CD153" s="31"/>
      <c r="CE153" s="31"/>
      <c r="CF153" s="31"/>
      <c r="CG153" s="31"/>
      <c r="CH153" s="31"/>
      <c r="CI153" s="31"/>
      <c r="CJ153" s="31"/>
      <c r="CK153" s="31"/>
      <c r="CL153" s="31"/>
      <c r="CM153" s="31"/>
      <c r="CN153" s="31"/>
      <c r="CO153" s="31"/>
      <c r="CP153" s="31"/>
      <c r="CQ153" s="31"/>
      <c r="CR153" s="31"/>
      <c r="CS153" s="31"/>
      <c r="CT153" s="31"/>
      <c r="CU153" s="31"/>
      <c r="CV153" s="31"/>
    </row>
    <row r="154" spans="1:100" x14ac:dyDescent="0.3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2"/>
      <c r="AX154" s="32"/>
      <c r="AY154" s="32"/>
      <c r="AZ154" s="32"/>
      <c r="BA154" s="32"/>
      <c r="BB154" s="32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  <c r="BS154" s="31"/>
      <c r="BT154" s="31"/>
      <c r="BU154" s="31"/>
      <c r="BV154" s="31"/>
      <c r="BW154" s="31"/>
      <c r="BX154" s="31"/>
      <c r="BY154" s="31"/>
      <c r="BZ154" s="31"/>
      <c r="CA154" s="31"/>
      <c r="CB154" s="31"/>
      <c r="CC154" s="31"/>
      <c r="CD154" s="31"/>
      <c r="CE154" s="31"/>
      <c r="CF154" s="31"/>
      <c r="CG154" s="31"/>
      <c r="CH154" s="31"/>
      <c r="CI154" s="31"/>
      <c r="CJ154" s="31"/>
      <c r="CK154" s="31"/>
      <c r="CL154" s="31"/>
      <c r="CM154" s="31"/>
      <c r="CN154" s="31"/>
      <c r="CO154" s="31"/>
      <c r="CP154" s="31"/>
      <c r="CQ154" s="31"/>
      <c r="CR154" s="31"/>
      <c r="CS154" s="31"/>
      <c r="CT154" s="31"/>
      <c r="CU154" s="31"/>
      <c r="CV154" s="31"/>
    </row>
    <row r="155" spans="1:100" x14ac:dyDescent="0.3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2"/>
      <c r="AX155" s="32"/>
      <c r="AY155" s="32"/>
      <c r="AZ155" s="32"/>
      <c r="BA155" s="32"/>
      <c r="BB155" s="32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  <c r="BS155" s="31"/>
      <c r="BT155" s="31"/>
      <c r="BU155" s="31"/>
      <c r="BV155" s="31"/>
      <c r="BW155" s="31"/>
      <c r="BX155" s="31"/>
      <c r="BY155" s="31"/>
      <c r="BZ155" s="31"/>
      <c r="CA155" s="31"/>
      <c r="CB155" s="31"/>
      <c r="CC155" s="31"/>
      <c r="CD155" s="31"/>
      <c r="CE155" s="31"/>
      <c r="CF155" s="31"/>
      <c r="CG155" s="31"/>
      <c r="CH155" s="31"/>
      <c r="CI155" s="31"/>
      <c r="CJ155" s="31"/>
      <c r="CK155" s="31"/>
      <c r="CL155" s="31"/>
      <c r="CM155" s="31"/>
      <c r="CN155" s="31"/>
      <c r="CO155" s="31"/>
      <c r="CP155" s="31"/>
      <c r="CQ155" s="31"/>
      <c r="CR155" s="31"/>
      <c r="CS155" s="31"/>
      <c r="CT155" s="31"/>
      <c r="CU155" s="31"/>
      <c r="CV155" s="31"/>
    </row>
    <row r="156" spans="1:100" x14ac:dyDescent="0.3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2"/>
      <c r="AX156" s="32"/>
      <c r="AY156" s="32"/>
      <c r="AZ156" s="32"/>
      <c r="BA156" s="32"/>
      <c r="BB156" s="32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  <c r="BS156" s="31"/>
      <c r="BT156" s="31"/>
      <c r="BU156" s="31"/>
      <c r="BV156" s="31"/>
      <c r="BW156" s="31"/>
      <c r="BX156" s="31"/>
      <c r="BY156" s="31"/>
      <c r="BZ156" s="31"/>
      <c r="CA156" s="31"/>
      <c r="CB156" s="31"/>
      <c r="CC156" s="31"/>
      <c r="CD156" s="31"/>
      <c r="CE156" s="31"/>
      <c r="CF156" s="31"/>
      <c r="CG156" s="31"/>
      <c r="CH156" s="31"/>
      <c r="CI156" s="31"/>
      <c r="CJ156" s="31"/>
      <c r="CK156" s="31"/>
      <c r="CL156" s="31"/>
      <c r="CM156" s="31"/>
      <c r="CN156" s="31"/>
      <c r="CO156" s="31"/>
      <c r="CP156" s="31"/>
      <c r="CQ156" s="31"/>
      <c r="CR156" s="31"/>
      <c r="CS156" s="31"/>
      <c r="CT156" s="31"/>
      <c r="CU156" s="31"/>
      <c r="CV156" s="31"/>
    </row>
    <row r="157" spans="1:100" x14ac:dyDescent="0.3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2"/>
      <c r="AX157" s="32"/>
      <c r="AY157" s="32"/>
      <c r="AZ157" s="32"/>
      <c r="BA157" s="32"/>
      <c r="BB157" s="32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  <c r="BS157" s="31"/>
      <c r="BT157" s="31"/>
      <c r="BU157" s="31"/>
      <c r="BV157" s="31"/>
      <c r="BW157" s="31"/>
      <c r="BX157" s="31"/>
      <c r="BY157" s="31"/>
      <c r="BZ157" s="31"/>
      <c r="CA157" s="31"/>
      <c r="CB157" s="31"/>
      <c r="CC157" s="31"/>
      <c r="CD157" s="31"/>
      <c r="CE157" s="31"/>
      <c r="CF157" s="31"/>
      <c r="CG157" s="31"/>
      <c r="CH157" s="31"/>
      <c r="CI157" s="31"/>
      <c r="CJ157" s="31"/>
      <c r="CK157" s="31"/>
      <c r="CL157" s="31"/>
      <c r="CM157" s="31"/>
      <c r="CN157" s="31"/>
      <c r="CO157" s="31"/>
      <c r="CP157" s="31"/>
      <c r="CQ157" s="31"/>
      <c r="CR157" s="31"/>
      <c r="CS157" s="31"/>
      <c r="CT157" s="31"/>
      <c r="CU157" s="31"/>
      <c r="CV157" s="31"/>
    </row>
    <row r="158" spans="1:100" x14ac:dyDescent="0.3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2"/>
      <c r="AX158" s="32"/>
      <c r="AY158" s="32"/>
      <c r="AZ158" s="32"/>
      <c r="BA158" s="32"/>
      <c r="BB158" s="32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  <c r="BS158" s="31"/>
      <c r="BT158" s="31"/>
      <c r="BU158" s="31"/>
      <c r="BV158" s="31"/>
      <c r="BW158" s="31"/>
      <c r="BX158" s="31"/>
      <c r="BY158" s="31"/>
      <c r="BZ158" s="31"/>
      <c r="CA158" s="31"/>
      <c r="CB158" s="31"/>
      <c r="CC158" s="31"/>
      <c r="CD158" s="31"/>
      <c r="CE158" s="31"/>
      <c r="CF158" s="31"/>
      <c r="CG158" s="31"/>
      <c r="CH158" s="31"/>
      <c r="CI158" s="31"/>
      <c r="CJ158" s="31"/>
      <c r="CK158" s="31"/>
      <c r="CL158" s="31"/>
      <c r="CM158" s="31"/>
      <c r="CN158" s="31"/>
      <c r="CO158" s="31"/>
      <c r="CP158" s="31"/>
      <c r="CQ158" s="31"/>
      <c r="CR158" s="31"/>
      <c r="CS158" s="31"/>
      <c r="CT158" s="31"/>
      <c r="CU158" s="31"/>
      <c r="CV158" s="31"/>
    </row>
    <row r="159" spans="1:100" x14ac:dyDescent="0.3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2"/>
      <c r="AX159" s="32"/>
      <c r="AY159" s="32"/>
      <c r="AZ159" s="32"/>
      <c r="BA159" s="32"/>
      <c r="BB159" s="32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  <c r="BS159" s="31"/>
      <c r="BT159" s="31"/>
      <c r="BU159" s="31"/>
      <c r="BV159" s="31"/>
      <c r="BW159" s="31"/>
      <c r="BX159" s="31"/>
      <c r="BY159" s="31"/>
      <c r="BZ159" s="31"/>
      <c r="CA159" s="31"/>
      <c r="CB159" s="31"/>
      <c r="CC159" s="31"/>
      <c r="CD159" s="31"/>
      <c r="CE159" s="31"/>
      <c r="CF159" s="31"/>
      <c r="CG159" s="31"/>
      <c r="CH159" s="31"/>
      <c r="CI159" s="31"/>
      <c r="CJ159" s="31"/>
      <c r="CK159" s="31"/>
      <c r="CL159" s="31"/>
      <c r="CM159" s="31"/>
      <c r="CN159" s="31"/>
      <c r="CO159" s="31"/>
      <c r="CP159" s="31"/>
      <c r="CQ159" s="31"/>
      <c r="CR159" s="31"/>
      <c r="CS159" s="31"/>
      <c r="CT159" s="31"/>
      <c r="CU159" s="31"/>
      <c r="CV159" s="31"/>
    </row>
    <row r="160" spans="1:100" x14ac:dyDescent="0.3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2"/>
      <c r="AX160" s="32"/>
      <c r="AY160" s="32"/>
      <c r="AZ160" s="32"/>
      <c r="BA160" s="32"/>
      <c r="BB160" s="32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  <c r="BS160" s="31"/>
      <c r="BT160" s="31"/>
      <c r="BU160" s="31"/>
      <c r="BV160" s="31"/>
      <c r="BW160" s="31"/>
      <c r="BX160" s="31"/>
      <c r="BY160" s="31"/>
      <c r="BZ160" s="31"/>
      <c r="CA160" s="31"/>
      <c r="CB160" s="31"/>
      <c r="CC160" s="31"/>
      <c r="CD160" s="31"/>
      <c r="CE160" s="31"/>
      <c r="CF160" s="31"/>
      <c r="CG160" s="31"/>
      <c r="CH160" s="31"/>
      <c r="CI160" s="31"/>
      <c r="CJ160" s="31"/>
      <c r="CK160" s="31"/>
      <c r="CL160" s="31"/>
      <c r="CM160" s="31"/>
      <c r="CN160" s="31"/>
      <c r="CO160" s="31"/>
      <c r="CP160" s="31"/>
      <c r="CQ160" s="31"/>
      <c r="CR160" s="31"/>
      <c r="CS160" s="31"/>
      <c r="CT160" s="31"/>
      <c r="CU160" s="31"/>
      <c r="CV160" s="31"/>
    </row>
    <row r="161" spans="1:100" x14ac:dyDescent="0.3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2"/>
      <c r="AX161" s="32"/>
      <c r="AY161" s="32"/>
      <c r="AZ161" s="32"/>
      <c r="BA161" s="32"/>
      <c r="BB161" s="32"/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  <c r="BS161" s="31"/>
      <c r="BT161" s="31"/>
      <c r="BU161" s="31"/>
      <c r="BV161" s="31"/>
      <c r="BW161" s="31"/>
      <c r="BX161" s="31"/>
      <c r="BY161" s="31"/>
      <c r="BZ161" s="31"/>
      <c r="CA161" s="31"/>
      <c r="CB161" s="31"/>
      <c r="CC161" s="31"/>
      <c r="CD161" s="31"/>
      <c r="CE161" s="31"/>
      <c r="CF161" s="31"/>
      <c r="CG161" s="31"/>
      <c r="CH161" s="31"/>
      <c r="CI161" s="31"/>
      <c r="CJ161" s="31"/>
      <c r="CK161" s="31"/>
      <c r="CL161" s="31"/>
      <c r="CM161" s="31"/>
      <c r="CN161" s="31"/>
      <c r="CO161" s="31"/>
      <c r="CP161" s="31"/>
      <c r="CQ161" s="31"/>
      <c r="CR161" s="31"/>
      <c r="CS161" s="31"/>
      <c r="CT161" s="31"/>
      <c r="CU161" s="31"/>
      <c r="CV161" s="31"/>
    </row>
    <row r="162" spans="1:100" x14ac:dyDescent="0.3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2"/>
      <c r="AX162" s="32"/>
      <c r="AY162" s="32"/>
      <c r="AZ162" s="32"/>
      <c r="BA162" s="32"/>
      <c r="BB162" s="32"/>
      <c r="BC162" s="31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  <c r="BS162" s="31"/>
      <c r="BT162" s="31"/>
      <c r="BU162" s="31"/>
      <c r="BV162" s="31"/>
      <c r="BW162" s="31"/>
      <c r="BX162" s="31"/>
      <c r="BY162" s="31"/>
      <c r="BZ162" s="31"/>
      <c r="CA162" s="31"/>
      <c r="CB162" s="31"/>
      <c r="CC162" s="31"/>
      <c r="CD162" s="31"/>
      <c r="CE162" s="31"/>
      <c r="CF162" s="31"/>
      <c r="CG162" s="31"/>
      <c r="CH162" s="31"/>
      <c r="CI162" s="31"/>
      <c r="CJ162" s="31"/>
      <c r="CK162" s="31"/>
      <c r="CL162" s="31"/>
      <c r="CM162" s="31"/>
      <c r="CN162" s="31"/>
      <c r="CO162" s="31"/>
      <c r="CP162" s="31"/>
      <c r="CQ162" s="31"/>
      <c r="CR162" s="31"/>
      <c r="CS162" s="31"/>
      <c r="CT162" s="31"/>
      <c r="CU162" s="31"/>
      <c r="CV162" s="31"/>
    </row>
    <row r="163" spans="1:100" x14ac:dyDescent="0.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2"/>
      <c r="AX163" s="32"/>
      <c r="AY163" s="32"/>
      <c r="AZ163" s="32"/>
      <c r="BA163" s="32"/>
      <c r="BB163" s="32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  <c r="BS163" s="31"/>
      <c r="BT163" s="31"/>
      <c r="BU163" s="31"/>
      <c r="BV163" s="31"/>
      <c r="BW163" s="31"/>
      <c r="BX163" s="31"/>
      <c r="BY163" s="31"/>
      <c r="BZ163" s="31"/>
      <c r="CA163" s="31"/>
      <c r="CB163" s="31"/>
      <c r="CC163" s="31"/>
      <c r="CD163" s="31"/>
      <c r="CE163" s="31"/>
      <c r="CF163" s="31"/>
      <c r="CG163" s="31"/>
      <c r="CH163" s="31"/>
      <c r="CI163" s="31"/>
      <c r="CJ163" s="31"/>
      <c r="CK163" s="31"/>
      <c r="CL163" s="31"/>
      <c r="CM163" s="31"/>
      <c r="CN163" s="31"/>
      <c r="CO163" s="31"/>
      <c r="CP163" s="31"/>
      <c r="CQ163" s="31"/>
      <c r="CR163" s="31"/>
      <c r="CS163" s="31"/>
      <c r="CT163" s="31"/>
      <c r="CU163" s="31"/>
      <c r="CV163" s="31"/>
    </row>
    <row r="164" spans="1:100" x14ac:dyDescent="0.3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2"/>
      <c r="AX164" s="32"/>
      <c r="AY164" s="32"/>
      <c r="AZ164" s="32"/>
      <c r="BA164" s="32"/>
      <c r="BB164" s="32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  <c r="BS164" s="31"/>
      <c r="BT164" s="31"/>
      <c r="BU164" s="31"/>
      <c r="BV164" s="31"/>
      <c r="BW164" s="31"/>
      <c r="BX164" s="31"/>
      <c r="BY164" s="31"/>
      <c r="BZ164" s="31"/>
      <c r="CA164" s="31"/>
      <c r="CB164" s="31"/>
      <c r="CC164" s="31"/>
      <c r="CD164" s="31"/>
      <c r="CE164" s="31"/>
      <c r="CF164" s="31"/>
      <c r="CG164" s="31"/>
      <c r="CH164" s="31"/>
      <c r="CI164" s="31"/>
      <c r="CJ164" s="31"/>
      <c r="CK164" s="31"/>
      <c r="CL164" s="31"/>
      <c r="CM164" s="31"/>
      <c r="CN164" s="31"/>
      <c r="CO164" s="31"/>
      <c r="CP164" s="31"/>
      <c r="CQ164" s="31"/>
      <c r="CR164" s="31"/>
      <c r="CS164" s="31"/>
      <c r="CT164" s="31"/>
      <c r="CU164" s="31"/>
      <c r="CV164" s="31"/>
    </row>
    <row r="165" spans="1:100" x14ac:dyDescent="0.3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2"/>
      <c r="AX165" s="32"/>
      <c r="AY165" s="32"/>
      <c r="AZ165" s="32"/>
      <c r="BA165" s="32"/>
      <c r="BB165" s="32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  <c r="BS165" s="31"/>
      <c r="BT165" s="31"/>
      <c r="BU165" s="31"/>
      <c r="BV165" s="31"/>
      <c r="BW165" s="31"/>
      <c r="BX165" s="31"/>
      <c r="BY165" s="31"/>
      <c r="BZ165" s="31"/>
      <c r="CA165" s="31"/>
      <c r="CB165" s="31"/>
      <c r="CC165" s="31"/>
      <c r="CD165" s="31"/>
      <c r="CE165" s="31"/>
      <c r="CF165" s="31"/>
      <c r="CG165" s="31"/>
      <c r="CH165" s="31"/>
      <c r="CI165" s="31"/>
      <c r="CJ165" s="31"/>
      <c r="CK165" s="31"/>
      <c r="CL165" s="31"/>
      <c r="CM165" s="31"/>
      <c r="CN165" s="31"/>
      <c r="CO165" s="31"/>
      <c r="CP165" s="31"/>
      <c r="CQ165" s="31"/>
      <c r="CR165" s="31"/>
      <c r="CS165" s="31"/>
      <c r="CT165" s="31"/>
      <c r="CU165" s="31"/>
      <c r="CV165" s="31"/>
    </row>
    <row r="166" spans="1:100" x14ac:dyDescent="0.3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2"/>
      <c r="AX166" s="32"/>
      <c r="AY166" s="32"/>
      <c r="AZ166" s="32"/>
      <c r="BA166" s="32"/>
      <c r="BB166" s="32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  <c r="BS166" s="31"/>
      <c r="BT166" s="31"/>
      <c r="BU166" s="31"/>
      <c r="BV166" s="31"/>
      <c r="BW166" s="31"/>
      <c r="BX166" s="31"/>
      <c r="BY166" s="31"/>
      <c r="BZ166" s="31"/>
      <c r="CA166" s="31"/>
      <c r="CB166" s="31"/>
      <c r="CC166" s="31"/>
      <c r="CD166" s="31"/>
      <c r="CE166" s="31"/>
      <c r="CF166" s="31"/>
      <c r="CG166" s="31"/>
      <c r="CH166" s="31"/>
      <c r="CI166" s="31"/>
      <c r="CJ166" s="31"/>
      <c r="CK166" s="31"/>
      <c r="CL166" s="31"/>
      <c r="CM166" s="31"/>
      <c r="CN166" s="31"/>
      <c r="CO166" s="31"/>
      <c r="CP166" s="31"/>
      <c r="CQ166" s="31"/>
      <c r="CR166" s="31"/>
      <c r="CS166" s="31"/>
      <c r="CT166" s="31"/>
      <c r="CU166" s="31"/>
      <c r="CV166" s="31"/>
    </row>
    <row r="167" spans="1:100" x14ac:dyDescent="0.3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2"/>
      <c r="AX167" s="32"/>
      <c r="AY167" s="32"/>
      <c r="AZ167" s="32"/>
      <c r="BA167" s="32"/>
      <c r="BB167" s="32"/>
      <c r="BC167" s="31"/>
      <c r="BD167" s="31"/>
      <c r="BE167" s="31"/>
      <c r="BF167" s="31"/>
      <c r="BG167" s="31"/>
      <c r="BH167" s="31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  <c r="BS167" s="31"/>
      <c r="BT167" s="31"/>
      <c r="BU167" s="31"/>
      <c r="BV167" s="31"/>
      <c r="BW167" s="31"/>
      <c r="BX167" s="31"/>
      <c r="BY167" s="31"/>
      <c r="BZ167" s="31"/>
      <c r="CA167" s="31"/>
      <c r="CB167" s="31"/>
      <c r="CC167" s="31"/>
      <c r="CD167" s="31"/>
      <c r="CE167" s="31"/>
      <c r="CF167" s="31"/>
      <c r="CG167" s="31"/>
      <c r="CH167" s="31"/>
      <c r="CI167" s="31"/>
      <c r="CJ167" s="31"/>
      <c r="CK167" s="31"/>
      <c r="CL167" s="31"/>
      <c r="CM167" s="31"/>
      <c r="CN167" s="31"/>
      <c r="CO167" s="31"/>
      <c r="CP167" s="31"/>
      <c r="CQ167" s="31"/>
      <c r="CR167" s="31"/>
      <c r="CS167" s="31"/>
      <c r="CT167" s="31"/>
      <c r="CU167" s="31"/>
      <c r="CV167" s="31"/>
    </row>
    <row r="168" spans="1:100" x14ac:dyDescent="0.3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2"/>
      <c r="AX168" s="32"/>
      <c r="AY168" s="32"/>
      <c r="AZ168" s="32"/>
      <c r="BA168" s="32"/>
      <c r="BB168" s="32"/>
      <c r="BC168" s="31"/>
      <c r="BD168" s="31"/>
      <c r="BE168" s="31"/>
      <c r="BF168" s="31"/>
      <c r="BG168" s="31"/>
      <c r="BH168" s="31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  <c r="BS168" s="31"/>
      <c r="BT168" s="31"/>
      <c r="BU168" s="31"/>
      <c r="BV168" s="31"/>
      <c r="BW168" s="31"/>
      <c r="BX168" s="31"/>
      <c r="BY168" s="31"/>
      <c r="BZ168" s="31"/>
      <c r="CA168" s="31"/>
      <c r="CB168" s="31"/>
      <c r="CC168" s="31"/>
      <c r="CD168" s="31"/>
      <c r="CE168" s="31"/>
      <c r="CF168" s="31"/>
      <c r="CG168" s="31"/>
      <c r="CH168" s="31"/>
      <c r="CI168" s="31"/>
      <c r="CJ168" s="31"/>
      <c r="CK168" s="31"/>
      <c r="CL168" s="31"/>
      <c r="CM168" s="31"/>
      <c r="CN168" s="31"/>
      <c r="CO168" s="31"/>
      <c r="CP168" s="31"/>
      <c r="CQ168" s="31"/>
      <c r="CR168" s="31"/>
      <c r="CS168" s="31"/>
      <c r="CT168" s="31"/>
      <c r="CU168" s="31"/>
      <c r="CV168" s="31"/>
    </row>
    <row r="169" spans="1:100" x14ac:dyDescent="0.3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2"/>
      <c r="AX169" s="32"/>
      <c r="AY169" s="32"/>
      <c r="AZ169" s="32"/>
      <c r="BA169" s="32"/>
      <c r="BB169" s="32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  <c r="BS169" s="31"/>
      <c r="BT169" s="31"/>
      <c r="BU169" s="31"/>
      <c r="BV169" s="31"/>
      <c r="BW169" s="31"/>
      <c r="BX169" s="31"/>
      <c r="BY169" s="31"/>
      <c r="BZ169" s="31"/>
      <c r="CA169" s="31"/>
      <c r="CB169" s="31"/>
      <c r="CC169" s="31"/>
      <c r="CD169" s="31"/>
      <c r="CE169" s="31"/>
      <c r="CF169" s="31"/>
      <c r="CG169" s="31"/>
      <c r="CH169" s="31"/>
      <c r="CI169" s="31"/>
      <c r="CJ169" s="31"/>
      <c r="CK169" s="31"/>
      <c r="CL169" s="31"/>
      <c r="CM169" s="31"/>
      <c r="CN169" s="31"/>
      <c r="CO169" s="31"/>
      <c r="CP169" s="31"/>
      <c r="CQ169" s="31"/>
      <c r="CR169" s="31"/>
      <c r="CS169" s="31"/>
      <c r="CT169" s="31"/>
      <c r="CU169" s="31"/>
      <c r="CV169" s="31"/>
    </row>
    <row r="170" spans="1:100" x14ac:dyDescent="0.3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2"/>
      <c r="AX170" s="32"/>
      <c r="AY170" s="32"/>
      <c r="AZ170" s="32"/>
      <c r="BA170" s="32"/>
      <c r="BB170" s="32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  <c r="BS170" s="31"/>
      <c r="BT170" s="31"/>
      <c r="BU170" s="31"/>
      <c r="BV170" s="31"/>
      <c r="BW170" s="31"/>
      <c r="BX170" s="31"/>
      <c r="BY170" s="31"/>
      <c r="BZ170" s="31"/>
      <c r="CA170" s="31"/>
      <c r="CB170" s="31"/>
      <c r="CC170" s="31"/>
      <c r="CD170" s="31"/>
      <c r="CE170" s="31"/>
      <c r="CF170" s="31"/>
      <c r="CG170" s="31"/>
      <c r="CH170" s="31"/>
      <c r="CI170" s="31"/>
      <c r="CJ170" s="31"/>
      <c r="CK170" s="31"/>
      <c r="CL170" s="31"/>
      <c r="CM170" s="31"/>
      <c r="CN170" s="31"/>
      <c r="CO170" s="31"/>
      <c r="CP170" s="31"/>
      <c r="CQ170" s="31"/>
      <c r="CR170" s="31"/>
      <c r="CS170" s="31"/>
      <c r="CT170" s="31"/>
      <c r="CU170" s="31"/>
      <c r="CV170" s="31"/>
    </row>
    <row r="171" spans="1:100" x14ac:dyDescent="0.3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2"/>
      <c r="AX171" s="32"/>
      <c r="AY171" s="32"/>
      <c r="AZ171" s="32"/>
      <c r="BA171" s="32"/>
      <c r="BB171" s="32"/>
      <c r="BC171" s="31"/>
      <c r="BD171" s="31"/>
      <c r="BE171" s="31"/>
      <c r="BF171" s="31"/>
      <c r="BG171" s="31"/>
      <c r="BH171" s="31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  <c r="BS171" s="31"/>
      <c r="BT171" s="31"/>
      <c r="BU171" s="31"/>
      <c r="BV171" s="31"/>
      <c r="BW171" s="31"/>
      <c r="BX171" s="31"/>
      <c r="BY171" s="31"/>
      <c r="BZ171" s="31"/>
      <c r="CA171" s="31"/>
      <c r="CB171" s="31"/>
      <c r="CC171" s="31"/>
      <c r="CD171" s="31"/>
      <c r="CE171" s="31"/>
      <c r="CF171" s="31"/>
      <c r="CG171" s="31"/>
      <c r="CH171" s="31"/>
      <c r="CI171" s="31"/>
      <c r="CJ171" s="31"/>
      <c r="CK171" s="31"/>
      <c r="CL171" s="31"/>
      <c r="CM171" s="31"/>
      <c r="CN171" s="31"/>
      <c r="CO171" s="31"/>
      <c r="CP171" s="31"/>
      <c r="CQ171" s="31"/>
      <c r="CR171" s="31"/>
      <c r="CS171" s="31"/>
      <c r="CT171" s="31"/>
      <c r="CU171" s="31"/>
      <c r="CV171" s="31"/>
    </row>
    <row r="172" spans="1:100" x14ac:dyDescent="0.3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2"/>
      <c r="AX172" s="32"/>
      <c r="AY172" s="32"/>
      <c r="AZ172" s="32"/>
      <c r="BA172" s="32"/>
      <c r="BB172" s="32"/>
      <c r="BC172" s="31"/>
      <c r="BD172" s="31"/>
      <c r="BE172" s="31"/>
      <c r="BF172" s="31"/>
      <c r="BG172" s="31"/>
      <c r="BH172" s="31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  <c r="BS172" s="31"/>
      <c r="BT172" s="31"/>
      <c r="BU172" s="31"/>
      <c r="BV172" s="31"/>
      <c r="BW172" s="31"/>
      <c r="BX172" s="31"/>
      <c r="BY172" s="31"/>
      <c r="BZ172" s="31"/>
      <c r="CA172" s="31"/>
      <c r="CB172" s="31"/>
      <c r="CC172" s="31"/>
      <c r="CD172" s="31"/>
      <c r="CE172" s="31"/>
      <c r="CF172" s="31"/>
      <c r="CG172" s="31"/>
      <c r="CH172" s="31"/>
      <c r="CI172" s="31"/>
      <c r="CJ172" s="31"/>
      <c r="CK172" s="31"/>
      <c r="CL172" s="31"/>
      <c r="CM172" s="31"/>
      <c r="CN172" s="31"/>
      <c r="CO172" s="31"/>
      <c r="CP172" s="31"/>
      <c r="CQ172" s="31"/>
      <c r="CR172" s="31"/>
      <c r="CS172" s="31"/>
      <c r="CT172" s="31"/>
      <c r="CU172" s="31"/>
      <c r="CV172" s="31"/>
    </row>
    <row r="173" spans="1:100" x14ac:dyDescent="0.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2"/>
      <c r="AX173" s="32"/>
      <c r="AY173" s="32"/>
      <c r="AZ173" s="32"/>
      <c r="BA173" s="32"/>
      <c r="BB173" s="32"/>
      <c r="BC173" s="31"/>
      <c r="BD173" s="31"/>
      <c r="BE173" s="31"/>
      <c r="BF173" s="31"/>
      <c r="BG173" s="31"/>
      <c r="BH173" s="31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  <c r="BS173" s="31"/>
      <c r="BT173" s="31"/>
      <c r="BU173" s="31"/>
      <c r="BV173" s="31"/>
      <c r="BW173" s="31"/>
      <c r="BX173" s="31"/>
      <c r="BY173" s="31"/>
      <c r="BZ173" s="31"/>
      <c r="CA173" s="31"/>
      <c r="CB173" s="31"/>
      <c r="CC173" s="31"/>
      <c r="CD173" s="31"/>
      <c r="CE173" s="31"/>
      <c r="CF173" s="31"/>
      <c r="CG173" s="31"/>
      <c r="CH173" s="31"/>
      <c r="CI173" s="31"/>
      <c r="CJ173" s="31"/>
      <c r="CK173" s="31"/>
      <c r="CL173" s="31"/>
      <c r="CM173" s="31"/>
      <c r="CN173" s="31"/>
      <c r="CO173" s="31"/>
      <c r="CP173" s="31"/>
      <c r="CQ173" s="31"/>
      <c r="CR173" s="31"/>
      <c r="CS173" s="31"/>
      <c r="CT173" s="31"/>
      <c r="CU173" s="31"/>
      <c r="CV173" s="31"/>
    </row>
    <row r="174" spans="1:100" x14ac:dyDescent="0.3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2"/>
      <c r="AX174" s="32"/>
      <c r="AY174" s="32"/>
      <c r="AZ174" s="32"/>
      <c r="BA174" s="32"/>
      <c r="BB174" s="32"/>
      <c r="BC174" s="31"/>
      <c r="BD174" s="31"/>
      <c r="BE174" s="31"/>
      <c r="BF174" s="31"/>
      <c r="BG174" s="31"/>
      <c r="BH174" s="31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  <c r="BS174" s="31"/>
      <c r="BT174" s="31"/>
      <c r="BU174" s="31"/>
      <c r="BV174" s="31"/>
      <c r="BW174" s="31"/>
      <c r="BX174" s="31"/>
      <c r="BY174" s="31"/>
      <c r="BZ174" s="31"/>
      <c r="CA174" s="31"/>
      <c r="CB174" s="31"/>
      <c r="CC174" s="31"/>
      <c r="CD174" s="31"/>
      <c r="CE174" s="31"/>
      <c r="CF174" s="31"/>
      <c r="CG174" s="31"/>
      <c r="CH174" s="31"/>
      <c r="CI174" s="31"/>
      <c r="CJ174" s="31"/>
      <c r="CK174" s="31"/>
      <c r="CL174" s="31"/>
      <c r="CM174" s="31"/>
      <c r="CN174" s="31"/>
      <c r="CO174" s="31"/>
      <c r="CP174" s="31"/>
      <c r="CQ174" s="31"/>
      <c r="CR174" s="31"/>
      <c r="CS174" s="31"/>
      <c r="CT174" s="31"/>
      <c r="CU174" s="31"/>
      <c r="CV174" s="31"/>
    </row>
    <row r="175" spans="1:100" x14ac:dyDescent="0.3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2"/>
      <c r="AX175" s="32"/>
      <c r="AY175" s="32"/>
      <c r="AZ175" s="32"/>
      <c r="BA175" s="32"/>
      <c r="BB175" s="32"/>
      <c r="BC175" s="31"/>
      <c r="BD175" s="31"/>
      <c r="BE175" s="31"/>
      <c r="BF175" s="31"/>
      <c r="BG175" s="31"/>
      <c r="BH175" s="31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  <c r="BS175" s="31"/>
      <c r="BT175" s="31"/>
      <c r="BU175" s="31"/>
      <c r="BV175" s="31"/>
      <c r="BW175" s="31"/>
      <c r="BX175" s="31"/>
      <c r="BY175" s="31"/>
      <c r="BZ175" s="31"/>
      <c r="CA175" s="31"/>
      <c r="CB175" s="31"/>
      <c r="CC175" s="31"/>
      <c r="CD175" s="31"/>
      <c r="CE175" s="31"/>
      <c r="CF175" s="31"/>
      <c r="CG175" s="31"/>
      <c r="CH175" s="31"/>
      <c r="CI175" s="31"/>
      <c r="CJ175" s="31"/>
      <c r="CK175" s="31"/>
      <c r="CL175" s="31"/>
      <c r="CM175" s="31"/>
      <c r="CN175" s="31"/>
      <c r="CO175" s="31"/>
      <c r="CP175" s="31"/>
      <c r="CQ175" s="31"/>
      <c r="CR175" s="31"/>
      <c r="CS175" s="31"/>
      <c r="CT175" s="31"/>
      <c r="CU175" s="31"/>
      <c r="CV175" s="31"/>
    </row>
    <row r="176" spans="1:100" x14ac:dyDescent="0.3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2"/>
      <c r="AX176" s="32"/>
      <c r="AY176" s="32"/>
      <c r="AZ176" s="32"/>
      <c r="BA176" s="32"/>
      <c r="BB176" s="32"/>
      <c r="BC176" s="31"/>
      <c r="BD176" s="31"/>
      <c r="BE176" s="31"/>
      <c r="BF176" s="31"/>
      <c r="BG176" s="31"/>
      <c r="BH176" s="31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  <c r="BS176" s="31"/>
      <c r="BT176" s="31"/>
      <c r="BU176" s="31"/>
      <c r="BV176" s="31"/>
      <c r="BW176" s="31"/>
      <c r="BX176" s="31"/>
      <c r="BY176" s="31"/>
      <c r="BZ176" s="31"/>
      <c r="CA176" s="31"/>
      <c r="CB176" s="31"/>
      <c r="CC176" s="31"/>
      <c r="CD176" s="31"/>
      <c r="CE176" s="31"/>
      <c r="CF176" s="31"/>
      <c r="CG176" s="31"/>
      <c r="CH176" s="31"/>
      <c r="CI176" s="31"/>
      <c r="CJ176" s="31"/>
      <c r="CK176" s="31"/>
      <c r="CL176" s="31"/>
      <c r="CM176" s="31"/>
      <c r="CN176" s="31"/>
      <c r="CO176" s="31"/>
      <c r="CP176" s="31"/>
      <c r="CQ176" s="31"/>
      <c r="CR176" s="31"/>
      <c r="CS176" s="31"/>
      <c r="CT176" s="31"/>
      <c r="CU176" s="31"/>
      <c r="CV176" s="31"/>
    </row>
    <row r="177" spans="1:100" x14ac:dyDescent="0.3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2"/>
      <c r="AX177" s="32"/>
      <c r="AY177" s="32"/>
      <c r="AZ177" s="32"/>
      <c r="BA177" s="32"/>
      <c r="BB177" s="32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  <c r="BS177" s="31"/>
      <c r="BT177" s="31"/>
      <c r="BU177" s="31"/>
      <c r="BV177" s="31"/>
      <c r="BW177" s="31"/>
      <c r="BX177" s="31"/>
      <c r="BY177" s="31"/>
      <c r="BZ177" s="31"/>
      <c r="CA177" s="31"/>
      <c r="CB177" s="31"/>
      <c r="CC177" s="31"/>
      <c r="CD177" s="31"/>
      <c r="CE177" s="31"/>
      <c r="CF177" s="31"/>
      <c r="CG177" s="31"/>
      <c r="CH177" s="31"/>
      <c r="CI177" s="31"/>
      <c r="CJ177" s="31"/>
      <c r="CK177" s="31"/>
      <c r="CL177" s="31"/>
      <c r="CM177" s="31"/>
      <c r="CN177" s="31"/>
      <c r="CO177" s="31"/>
      <c r="CP177" s="31"/>
      <c r="CQ177" s="31"/>
      <c r="CR177" s="31"/>
      <c r="CS177" s="31"/>
      <c r="CT177" s="31"/>
      <c r="CU177" s="31"/>
      <c r="CV177" s="31"/>
    </row>
    <row r="178" spans="1:100" x14ac:dyDescent="0.3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2"/>
      <c r="AX178" s="32"/>
      <c r="AY178" s="32"/>
      <c r="AZ178" s="32"/>
      <c r="BA178" s="32"/>
      <c r="BB178" s="32"/>
      <c r="BC178" s="31"/>
      <c r="BD178" s="31"/>
      <c r="BE178" s="31"/>
      <c r="BF178" s="31"/>
      <c r="BG178" s="31"/>
      <c r="BH178" s="31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  <c r="BS178" s="31"/>
      <c r="BT178" s="31"/>
      <c r="BU178" s="31"/>
      <c r="BV178" s="31"/>
      <c r="BW178" s="31"/>
      <c r="BX178" s="31"/>
      <c r="BY178" s="31"/>
      <c r="BZ178" s="31"/>
      <c r="CA178" s="31"/>
      <c r="CB178" s="31"/>
      <c r="CC178" s="31"/>
      <c r="CD178" s="31"/>
      <c r="CE178" s="31"/>
      <c r="CF178" s="31"/>
      <c r="CG178" s="31"/>
      <c r="CH178" s="31"/>
      <c r="CI178" s="31"/>
      <c r="CJ178" s="31"/>
      <c r="CK178" s="31"/>
      <c r="CL178" s="31"/>
      <c r="CM178" s="31"/>
      <c r="CN178" s="31"/>
      <c r="CO178" s="31"/>
      <c r="CP178" s="31"/>
      <c r="CQ178" s="31"/>
      <c r="CR178" s="31"/>
      <c r="CS178" s="31"/>
      <c r="CT178" s="31"/>
      <c r="CU178" s="31"/>
      <c r="CV178" s="31"/>
    </row>
    <row r="179" spans="1:100" x14ac:dyDescent="0.3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2"/>
      <c r="AX179" s="32"/>
      <c r="AY179" s="32"/>
      <c r="AZ179" s="32"/>
      <c r="BA179" s="32"/>
      <c r="BB179" s="32"/>
      <c r="BC179" s="31"/>
      <c r="BD179" s="31"/>
      <c r="BE179" s="31"/>
      <c r="BF179" s="31"/>
      <c r="BG179" s="31"/>
      <c r="BH179" s="31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  <c r="BS179" s="31"/>
      <c r="BT179" s="31"/>
      <c r="BU179" s="31"/>
      <c r="BV179" s="31"/>
      <c r="BW179" s="31"/>
      <c r="BX179" s="31"/>
      <c r="BY179" s="31"/>
      <c r="BZ179" s="31"/>
      <c r="CA179" s="31"/>
      <c r="CB179" s="31"/>
      <c r="CC179" s="31"/>
      <c r="CD179" s="31"/>
      <c r="CE179" s="31"/>
      <c r="CF179" s="31"/>
      <c r="CG179" s="31"/>
      <c r="CH179" s="31"/>
      <c r="CI179" s="31"/>
      <c r="CJ179" s="31"/>
      <c r="CK179" s="31"/>
      <c r="CL179" s="31"/>
      <c r="CM179" s="31"/>
      <c r="CN179" s="31"/>
      <c r="CO179" s="31"/>
      <c r="CP179" s="31"/>
      <c r="CQ179" s="31"/>
      <c r="CR179" s="31"/>
      <c r="CS179" s="31"/>
      <c r="CT179" s="31"/>
      <c r="CU179" s="31"/>
      <c r="CV179" s="31"/>
    </row>
    <row r="180" spans="1:100" x14ac:dyDescent="0.3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2"/>
      <c r="AX180" s="32"/>
      <c r="AY180" s="32"/>
      <c r="AZ180" s="32"/>
      <c r="BA180" s="32"/>
      <c r="BB180" s="32"/>
      <c r="BC180" s="31"/>
      <c r="BD180" s="31"/>
      <c r="BE180" s="31"/>
      <c r="BF180" s="31"/>
      <c r="BG180" s="31"/>
      <c r="BH180" s="31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  <c r="BS180" s="31"/>
      <c r="BT180" s="31"/>
      <c r="BU180" s="31"/>
      <c r="BV180" s="31"/>
      <c r="BW180" s="31"/>
      <c r="BX180" s="31"/>
      <c r="BY180" s="31"/>
      <c r="BZ180" s="31"/>
      <c r="CA180" s="31"/>
      <c r="CB180" s="31"/>
      <c r="CC180" s="31"/>
      <c r="CD180" s="31"/>
      <c r="CE180" s="31"/>
      <c r="CF180" s="31"/>
      <c r="CG180" s="31"/>
      <c r="CH180" s="31"/>
      <c r="CI180" s="31"/>
      <c r="CJ180" s="31"/>
      <c r="CK180" s="31"/>
      <c r="CL180" s="31"/>
      <c r="CM180" s="31"/>
      <c r="CN180" s="31"/>
      <c r="CO180" s="31"/>
      <c r="CP180" s="31"/>
      <c r="CQ180" s="31"/>
      <c r="CR180" s="31"/>
      <c r="CS180" s="31"/>
      <c r="CT180" s="31"/>
      <c r="CU180" s="31"/>
      <c r="CV180" s="31"/>
    </row>
    <row r="181" spans="1:100" x14ac:dyDescent="0.3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2"/>
      <c r="AX181" s="32"/>
      <c r="AY181" s="32"/>
      <c r="AZ181" s="32"/>
      <c r="BA181" s="32"/>
      <c r="BB181" s="32"/>
      <c r="BC181" s="31"/>
      <c r="BD181" s="31"/>
      <c r="BE181" s="31"/>
      <c r="BF181" s="31"/>
      <c r="BG181" s="31"/>
      <c r="BH181" s="31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  <c r="BS181" s="31"/>
      <c r="BT181" s="31"/>
      <c r="BU181" s="31"/>
      <c r="BV181" s="31"/>
      <c r="BW181" s="31"/>
      <c r="BX181" s="31"/>
      <c r="BY181" s="31"/>
      <c r="BZ181" s="31"/>
      <c r="CA181" s="31"/>
      <c r="CB181" s="31"/>
      <c r="CC181" s="31"/>
      <c r="CD181" s="31"/>
      <c r="CE181" s="31"/>
      <c r="CF181" s="31"/>
      <c r="CG181" s="31"/>
      <c r="CH181" s="31"/>
      <c r="CI181" s="31"/>
      <c r="CJ181" s="31"/>
      <c r="CK181" s="31"/>
      <c r="CL181" s="31"/>
      <c r="CM181" s="31"/>
      <c r="CN181" s="31"/>
      <c r="CO181" s="31"/>
      <c r="CP181" s="31"/>
      <c r="CQ181" s="31"/>
      <c r="CR181" s="31"/>
      <c r="CS181" s="31"/>
      <c r="CT181" s="31"/>
      <c r="CU181" s="31"/>
      <c r="CV181" s="31"/>
    </row>
    <row r="182" spans="1:100" x14ac:dyDescent="0.3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2"/>
      <c r="AX182" s="32"/>
      <c r="AY182" s="32"/>
      <c r="AZ182" s="32"/>
      <c r="BA182" s="32"/>
      <c r="BB182" s="32"/>
      <c r="BC182" s="31"/>
      <c r="BD182" s="31"/>
      <c r="BE182" s="31"/>
      <c r="BF182" s="31"/>
      <c r="BG182" s="31"/>
      <c r="BH182" s="31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  <c r="BS182" s="31"/>
      <c r="BT182" s="31"/>
      <c r="BU182" s="31"/>
      <c r="BV182" s="31"/>
      <c r="BW182" s="31"/>
      <c r="BX182" s="31"/>
      <c r="BY182" s="31"/>
      <c r="BZ182" s="31"/>
      <c r="CA182" s="31"/>
      <c r="CB182" s="31"/>
      <c r="CC182" s="31"/>
      <c r="CD182" s="31"/>
      <c r="CE182" s="31"/>
      <c r="CF182" s="31"/>
      <c r="CG182" s="31"/>
      <c r="CH182" s="31"/>
      <c r="CI182" s="31"/>
      <c r="CJ182" s="31"/>
      <c r="CK182" s="31"/>
      <c r="CL182" s="31"/>
      <c r="CM182" s="31"/>
      <c r="CN182" s="31"/>
      <c r="CO182" s="31"/>
      <c r="CP182" s="31"/>
      <c r="CQ182" s="31"/>
      <c r="CR182" s="31"/>
      <c r="CS182" s="31"/>
      <c r="CT182" s="31"/>
      <c r="CU182" s="31"/>
      <c r="CV182" s="31"/>
    </row>
    <row r="183" spans="1:100" x14ac:dyDescent="0.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2"/>
      <c r="AX183" s="32"/>
      <c r="AY183" s="32"/>
      <c r="AZ183" s="32"/>
      <c r="BA183" s="32"/>
      <c r="BB183" s="32"/>
      <c r="BC183" s="31"/>
      <c r="BD183" s="31"/>
      <c r="BE183" s="31"/>
      <c r="BF183" s="31"/>
      <c r="BG183" s="31"/>
      <c r="BH183" s="31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  <c r="BS183" s="31"/>
      <c r="BT183" s="31"/>
      <c r="BU183" s="31"/>
      <c r="BV183" s="31"/>
      <c r="BW183" s="31"/>
      <c r="BX183" s="31"/>
      <c r="BY183" s="31"/>
      <c r="BZ183" s="31"/>
      <c r="CA183" s="31"/>
      <c r="CB183" s="31"/>
      <c r="CC183" s="31"/>
      <c r="CD183" s="31"/>
      <c r="CE183" s="31"/>
      <c r="CF183" s="31"/>
      <c r="CG183" s="31"/>
      <c r="CH183" s="31"/>
      <c r="CI183" s="31"/>
      <c r="CJ183" s="31"/>
      <c r="CK183" s="31"/>
      <c r="CL183" s="31"/>
      <c r="CM183" s="31"/>
      <c r="CN183" s="31"/>
      <c r="CO183" s="31"/>
      <c r="CP183" s="31"/>
      <c r="CQ183" s="31"/>
      <c r="CR183" s="31"/>
      <c r="CS183" s="31"/>
      <c r="CT183" s="31"/>
      <c r="CU183" s="31"/>
      <c r="CV183" s="31"/>
    </row>
    <row r="184" spans="1:100" x14ac:dyDescent="0.3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2"/>
      <c r="AX184" s="32"/>
      <c r="AY184" s="32"/>
      <c r="AZ184" s="32"/>
      <c r="BA184" s="32"/>
      <c r="BB184" s="32"/>
      <c r="BC184" s="31"/>
      <c r="BD184" s="31"/>
      <c r="BE184" s="31"/>
      <c r="BF184" s="31"/>
      <c r="BG184" s="31"/>
      <c r="BH184" s="31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  <c r="BS184" s="31"/>
      <c r="BT184" s="31"/>
      <c r="BU184" s="31"/>
      <c r="BV184" s="31"/>
      <c r="BW184" s="31"/>
      <c r="BX184" s="31"/>
      <c r="BY184" s="31"/>
      <c r="BZ184" s="31"/>
      <c r="CA184" s="31"/>
      <c r="CB184" s="31"/>
      <c r="CC184" s="31"/>
      <c r="CD184" s="31"/>
      <c r="CE184" s="31"/>
      <c r="CF184" s="31"/>
      <c r="CG184" s="31"/>
      <c r="CH184" s="31"/>
      <c r="CI184" s="31"/>
      <c r="CJ184" s="31"/>
      <c r="CK184" s="31"/>
      <c r="CL184" s="31"/>
      <c r="CM184" s="31"/>
      <c r="CN184" s="31"/>
      <c r="CO184" s="31"/>
      <c r="CP184" s="31"/>
      <c r="CQ184" s="31"/>
      <c r="CR184" s="31"/>
      <c r="CS184" s="31"/>
      <c r="CT184" s="31"/>
      <c r="CU184" s="31"/>
      <c r="CV184" s="31"/>
    </row>
    <row r="185" spans="1:100" x14ac:dyDescent="0.3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2"/>
      <c r="AX185" s="32"/>
      <c r="AY185" s="32"/>
      <c r="AZ185" s="32"/>
      <c r="BA185" s="32"/>
      <c r="BB185" s="32"/>
      <c r="BC185" s="31"/>
      <c r="BD185" s="31"/>
      <c r="BE185" s="31"/>
      <c r="BF185" s="31"/>
      <c r="BG185" s="31"/>
      <c r="BH185" s="31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  <c r="BS185" s="31"/>
      <c r="BT185" s="31"/>
      <c r="BU185" s="31"/>
      <c r="BV185" s="31"/>
      <c r="BW185" s="31"/>
      <c r="BX185" s="31"/>
      <c r="BY185" s="31"/>
      <c r="BZ185" s="31"/>
      <c r="CA185" s="31"/>
      <c r="CB185" s="31"/>
      <c r="CC185" s="31"/>
      <c r="CD185" s="31"/>
      <c r="CE185" s="31"/>
      <c r="CF185" s="31"/>
      <c r="CG185" s="31"/>
      <c r="CH185" s="31"/>
      <c r="CI185" s="31"/>
      <c r="CJ185" s="31"/>
      <c r="CK185" s="31"/>
      <c r="CL185" s="31"/>
      <c r="CM185" s="31"/>
      <c r="CN185" s="31"/>
      <c r="CO185" s="31"/>
      <c r="CP185" s="31"/>
      <c r="CQ185" s="31"/>
      <c r="CR185" s="31"/>
      <c r="CS185" s="31"/>
      <c r="CT185" s="31"/>
      <c r="CU185" s="31"/>
      <c r="CV185" s="31"/>
    </row>
    <row r="186" spans="1:100" x14ac:dyDescent="0.3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2"/>
      <c r="AX186" s="32"/>
      <c r="AY186" s="32"/>
      <c r="AZ186" s="32"/>
      <c r="BA186" s="32"/>
      <c r="BB186" s="32"/>
      <c r="BC186" s="31"/>
      <c r="BD186" s="31"/>
      <c r="BE186" s="31"/>
      <c r="BF186" s="31"/>
      <c r="BG186" s="31"/>
      <c r="BH186" s="31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  <c r="BS186" s="31"/>
      <c r="BT186" s="31"/>
      <c r="BU186" s="31"/>
      <c r="BV186" s="31"/>
      <c r="BW186" s="31"/>
      <c r="BX186" s="31"/>
      <c r="BY186" s="31"/>
      <c r="BZ186" s="31"/>
      <c r="CA186" s="31"/>
      <c r="CB186" s="31"/>
      <c r="CC186" s="31"/>
      <c r="CD186" s="31"/>
      <c r="CE186" s="31"/>
      <c r="CF186" s="31"/>
      <c r="CG186" s="31"/>
      <c r="CH186" s="31"/>
      <c r="CI186" s="31"/>
      <c r="CJ186" s="31"/>
      <c r="CK186" s="31"/>
      <c r="CL186" s="31"/>
      <c r="CM186" s="31"/>
      <c r="CN186" s="31"/>
      <c r="CO186" s="31"/>
      <c r="CP186" s="31"/>
      <c r="CQ186" s="31"/>
      <c r="CR186" s="31"/>
      <c r="CS186" s="31"/>
      <c r="CT186" s="31"/>
      <c r="CU186" s="31"/>
      <c r="CV186" s="31"/>
    </row>
    <row r="187" spans="1:100" x14ac:dyDescent="0.3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2"/>
      <c r="AX187" s="32"/>
      <c r="AY187" s="32"/>
      <c r="AZ187" s="32"/>
      <c r="BA187" s="32"/>
      <c r="BB187" s="32"/>
      <c r="BC187" s="31"/>
      <c r="BD187" s="31"/>
      <c r="BE187" s="31"/>
      <c r="BF187" s="31"/>
      <c r="BG187" s="31"/>
      <c r="BH187" s="31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  <c r="BS187" s="31"/>
      <c r="BT187" s="31"/>
      <c r="BU187" s="31"/>
      <c r="BV187" s="31"/>
      <c r="BW187" s="31"/>
      <c r="BX187" s="31"/>
      <c r="BY187" s="31"/>
      <c r="BZ187" s="31"/>
      <c r="CA187" s="31"/>
      <c r="CB187" s="31"/>
      <c r="CC187" s="31"/>
      <c r="CD187" s="31"/>
      <c r="CE187" s="31"/>
      <c r="CF187" s="31"/>
      <c r="CG187" s="31"/>
      <c r="CH187" s="31"/>
      <c r="CI187" s="31"/>
      <c r="CJ187" s="31"/>
      <c r="CK187" s="31"/>
      <c r="CL187" s="31"/>
      <c r="CM187" s="31"/>
      <c r="CN187" s="31"/>
      <c r="CO187" s="31"/>
      <c r="CP187" s="31"/>
      <c r="CQ187" s="31"/>
      <c r="CR187" s="31"/>
      <c r="CS187" s="31"/>
      <c r="CT187" s="31"/>
      <c r="CU187" s="31"/>
      <c r="CV187" s="31"/>
    </row>
    <row r="188" spans="1:100" x14ac:dyDescent="0.3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2"/>
      <c r="AX188" s="32"/>
      <c r="AY188" s="32"/>
      <c r="AZ188" s="32"/>
      <c r="BA188" s="32"/>
      <c r="BB188" s="32"/>
      <c r="BC188" s="31"/>
      <c r="BD188" s="31"/>
      <c r="BE188" s="31"/>
      <c r="BF188" s="31"/>
      <c r="BG188" s="31"/>
      <c r="BH188" s="31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  <c r="BS188" s="31"/>
      <c r="BT188" s="31"/>
      <c r="BU188" s="31"/>
      <c r="BV188" s="31"/>
      <c r="BW188" s="31"/>
      <c r="BX188" s="31"/>
      <c r="BY188" s="31"/>
      <c r="BZ188" s="31"/>
      <c r="CA188" s="31"/>
      <c r="CB188" s="31"/>
      <c r="CC188" s="31"/>
      <c r="CD188" s="31"/>
      <c r="CE188" s="31"/>
      <c r="CF188" s="31"/>
      <c r="CG188" s="31"/>
      <c r="CH188" s="31"/>
      <c r="CI188" s="31"/>
      <c r="CJ188" s="31"/>
      <c r="CK188" s="31"/>
      <c r="CL188" s="31"/>
      <c r="CM188" s="31"/>
      <c r="CN188" s="31"/>
      <c r="CO188" s="31"/>
      <c r="CP188" s="31"/>
      <c r="CQ188" s="31"/>
      <c r="CR188" s="31"/>
      <c r="CS188" s="31"/>
      <c r="CT188" s="31"/>
      <c r="CU188" s="31"/>
      <c r="CV188" s="31"/>
    </row>
    <row r="189" spans="1:100" x14ac:dyDescent="0.3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2"/>
      <c r="AX189" s="32"/>
      <c r="AY189" s="32"/>
      <c r="AZ189" s="32"/>
      <c r="BA189" s="32"/>
      <c r="BB189" s="32"/>
      <c r="BC189" s="31"/>
      <c r="BD189" s="31"/>
      <c r="BE189" s="31"/>
      <c r="BF189" s="31"/>
      <c r="BG189" s="31"/>
      <c r="BH189" s="31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  <c r="BS189" s="31"/>
      <c r="BT189" s="31"/>
      <c r="BU189" s="31"/>
      <c r="BV189" s="31"/>
      <c r="BW189" s="31"/>
      <c r="BX189" s="31"/>
      <c r="BY189" s="31"/>
      <c r="BZ189" s="31"/>
      <c r="CA189" s="31"/>
      <c r="CB189" s="31"/>
      <c r="CC189" s="31"/>
      <c r="CD189" s="31"/>
      <c r="CE189" s="31"/>
      <c r="CF189" s="31"/>
      <c r="CG189" s="31"/>
      <c r="CH189" s="31"/>
      <c r="CI189" s="31"/>
      <c r="CJ189" s="31"/>
      <c r="CK189" s="31"/>
      <c r="CL189" s="31"/>
      <c r="CM189" s="31"/>
      <c r="CN189" s="31"/>
      <c r="CO189" s="31"/>
      <c r="CP189" s="31"/>
      <c r="CQ189" s="31"/>
      <c r="CR189" s="31"/>
      <c r="CS189" s="31"/>
      <c r="CT189" s="31"/>
      <c r="CU189" s="31"/>
      <c r="CV189" s="31"/>
    </row>
    <row r="190" spans="1:100" x14ac:dyDescent="0.3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2"/>
      <c r="AX190" s="32"/>
      <c r="AY190" s="32"/>
      <c r="AZ190" s="32"/>
      <c r="BA190" s="32"/>
      <c r="BB190" s="32"/>
      <c r="BC190" s="31"/>
      <c r="BD190" s="31"/>
      <c r="BE190" s="31"/>
      <c r="BF190" s="31"/>
      <c r="BG190" s="31"/>
      <c r="BH190" s="31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  <c r="BS190" s="31"/>
      <c r="BT190" s="31"/>
      <c r="BU190" s="31"/>
      <c r="BV190" s="31"/>
      <c r="BW190" s="31"/>
      <c r="BX190" s="31"/>
      <c r="BY190" s="31"/>
      <c r="BZ190" s="31"/>
      <c r="CA190" s="31"/>
      <c r="CB190" s="31"/>
      <c r="CC190" s="31"/>
      <c r="CD190" s="31"/>
      <c r="CE190" s="31"/>
      <c r="CF190" s="31"/>
      <c r="CG190" s="31"/>
      <c r="CH190" s="31"/>
      <c r="CI190" s="31"/>
      <c r="CJ190" s="31"/>
      <c r="CK190" s="31"/>
      <c r="CL190" s="31"/>
      <c r="CM190" s="31"/>
      <c r="CN190" s="31"/>
      <c r="CO190" s="31"/>
      <c r="CP190" s="31"/>
      <c r="CQ190" s="31"/>
      <c r="CR190" s="31"/>
      <c r="CS190" s="31"/>
      <c r="CT190" s="31"/>
      <c r="CU190" s="31"/>
      <c r="CV190" s="31"/>
    </row>
    <row r="191" spans="1:100" x14ac:dyDescent="0.3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2"/>
      <c r="AX191" s="32"/>
      <c r="AY191" s="32"/>
      <c r="AZ191" s="32"/>
      <c r="BA191" s="32"/>
      <c r="BB191" s="32"/>
      <c r="BC191" s="31"/>
      <c r="BD191" s="31"/>
      <c r="BE191" s="31"/>
      <c r="BF191" s="31"/>
      <c r="BG191" s="31"/>
      <c r="BH191" s="31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  <c r="BS191" s="31"/>
      <c r="BT191" s="31"/>
      <c r="BU191" s="31"/>
      <c r="BV191" s="31"/>
      <c r="BW191" s="31"/>
      <c r="BX191" s="31"/>
      <c r="BY191" s="31"/>
      <c r="BZ191" s="31"/>
      <c r="CA191" s="31"/>
      <c r="CB191" s="31"/>
      <c r="CC191" s="31"/>
      <c r="CD191" s="31"/>
      <c r="CE191" s="31"/>
      <c r="CF191" s="31"/>
      <c r="CG191" s="31"/>
      <c r="CH191" s="31"/>
      <c r="CI191" s="31"/>
      <c r="CJ191" s="31"/>
      <c r="CK191" s="31"/>
      <c r="CL191" s="31"/>
      <c r="CM191" s="31"/>
      <c r="CN191" s="31"/>
      <c r="CO191" s="31"/>
      <c r="CP191" s="31"/>
      <c r="CQ191" s="31"/>
      <c r="CR191" s="31"/>
      <c r="CS191" s="31"/>
      <c r="CT191" s="31"/>
      <c r="CU191" s="31"/>
      <c r="CV191" s="31"/>
    </row>
    <row r="192" spans="1:100" x14ac:dyDescent="0.3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2"/>
      <c r="AX192" s="32"/>
      <c r="AY192" s="32"/>
      <c r="AZ192" s="32"/>
      <c r="BA192" s="32"/>
      <c r="BB192" s="32"/>
      <c r="BC192" s="31"/>
      <c r="BD192" s="31"/>
      <c r="BE192" s="31"/>
      <c r="BF192" s="31"/>
      <c r="BG192" s="31"/>
      <c r="BH192" s="31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  <c r="BS192" s="31"/>
      <c r="BT192" s="31"/>
      <c r="BU192" s="31"/>
      <c r="BV192" s="31"/>
      <c r="BW192" s="31"/>
      <c r="BX192" s="31"/>
      <c r="BY192" s="31"/>
      <c r="BZ192" s="31"/>
      <c r="CA192" s="31"/>
      <c r="CB192" s="31"/>
      <c r="CC192" s="31"/>
      <c r="CD192" s="31"/>
      <c r="CE192" s="31"/>
      <c r="CF192" s="31"/>
      <c r="CG192" s="31"/>
      <c r="CH192" s="31"/>
      <c r="CI192" s="31"/>
      <c r="CJ192" s="31"/>
      <c r="CK192" s="31"/>
      <c r="CL192" s="31"/>
      <c r="CM192" s="31"/>
      <c r="CN192" s="31"/>
      <c r="CO192" s="31"/>
      <c r="CP192" s="31"/>
      <c r="CQ192" s="31"/>
      <c r="CR192" s="31"/>
      <c r="CS192" s="31"/>
      <c r="CT192" s="31"/>
      <c r="CU192" s="31"/>
      <c r="CV192" s="31"/>
    </row>
    <row r="193" spans="1:100" x14ac:dyDescent="0.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2"/>
      <c r="AX193" s="32"/>
      <c r="AY193" s="32"/>
      <c r="AZ193" s="32"/>
      <c r="BA193" s="32"/>
      <c r="BB193" s="32"/>
      <c r="BC193" s="31"/>
      <c r="BD193" s="31"/>
      <c r="BE193" s="31"/>
      <c r="BF193" s="31"/>
      <c r="BG193" s="31"/>
      <c r="BH193" s="31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  <c r="BS193" s="31"/>
      <c r="BT193" s="31"/>
      <c r="BU193" s="31"/>
      <c r="BV193" s="31"/>
      <c r="BW193" s="31"/>
      <c r="BX193" s="31"/>
      <c r="BY193" s="31"/>
      <c r="BZ193" s="31"/>
      <c r="CA193" s="31"/>
      <c r="CB193" s="31"/>
      <c r="CC193" s="31"/>
      <c r="CD193" s="31"/>
      <c r="CE193" s="31"/>
      <c r="CF193" s="31"/>
      <c r="CG193" s="31"/>
      <c r="CH193" s="31"/>
      <c r="CI193" s="31"/>
      <c r="CJ193" s="31"/>
      <c r="CK193" s="31"/>
      <c r="CL193" s="31"/>
      <c r="CM193" s="31"/>
      <c r="CN193" s="31"/>
      <c r="CO193" s="31"/>
      <c r="CP193" s="31"/>
      <c r="CQ193" s="31"/>
      <c r="CR193" s="31"/>
      <c r="CS193" s="31"/>
      <c r="CT193" s="31"/>
      <c r="CU193" s="31"/>
      <c r="CV193" s="31"/>
    </row>
    <row r="194" spans="1:100" x14ac:dyDescent="0.3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2"/>
      <c r="AX194" s="32"/>
      <c r="AY194" s="32"/>
      <c r="AZ194" s="32"/>
      <c r="BA194" s="32"/>
      <c r="BB194" s="32"/>
      <c r="BC194" s="31"/>
      <c r="BD194" s="31"/>
      <c r="BE194" s="31"/>
      <c r="BF194" s="31"/>
      <c r="BG194" s="31"/>
      <c r="BH194" s="31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  <c r="BS194" s="31"/>
      <c r="BT194" s="31"/>
      <c r="BU194" s="31"/>
      <c r="BV194" s="31"/>
      <c r="BW194" s="31"/>
      <c r="BX194" s="31"/>
      <c r="BY194" s="31"/>
      <c r="BZ194" s="31"/>
      <c r="CA194" s="31"/>
      <c r="CB194" s="31"/>
      <c r="CC194" s="31"/>
      <c r="CD194" s="31"/>
      <c r="CE194" s="31"/>
      <c r="CF194" s="31"/>
      <c r="CG194" s="31"/>
      <c r="CH194" s="31"/>
      <c r="CI194" s="31"/>
      <c r="CJ194" s="31"/>
      <c r="CK194" s="31"/>
      <c r="CL194" s="31"/>
      <c r="CM194" s="31"/>
      <c r="CN194" s="31"/>
      <c r="CO194" s="31"/>
      <c r="CP194" s="31"/>
      <c r="CQ194" s="31"/>
      <c r="CR194" s="31"/>
      <c r="CS194" s="31"/>
      <c r="CT194" s="31"/>
      <c r="CU194" s="31"/>
      <c r="CV194" s="31"/>
    </row>
    <row r="195" spans="1:100" x14ac:dyDescent="0.3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2"/>
      <c r="AX195" s="32"/>
      <c r="AY195" s="32"/>
      <c r="AZ195" s="32"/>
      <c r="BA195" s="32"/>
      <c r="BB195" s="32"/>
      <c r="BC195" s="31"/>
      <c r="BD195" s="31"/>
      <c r="BE195" s="31"/>
      <c r="BF195" s="31"/>
      <c r="BG195" s="31"/>
      <c r="BH195" s="31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  <c r="BS195" s="31"/>
      <c r="BT195" s="31"/>
      <c r="BU195" s="31"/>
      <c r="BV195" s="31"/>
      <c r="BW195" s="31"/>
      <c r="BX195" s="31"/>
      <c r="BY195" s="31"/>
      <c r="BZ195" s="31"/>
      <c r="CA195" s="31"/>
      <c r="CB195" s="31"/>
      <c r="CC195" s="31"/>
      <c r="CD195" s="31"/>
      <c r="CE195" s="31"/>
      <c r="CF195" s="31"/>
      <c r="CG195" s="31"/>
      <c r="CH195" s="31"/>
      <c r="CI195" s="31"/>
      <c r="CJ195" s="31"/>
      <c r="CK195" s="31"/>
      <c r="CL195" s="31"/>
      <c r="CM195" s="31"/>
      <c r="CN195" s="31"/>
      <c r="CO195" s="31"/>
      <c r="CP195" s="31"/>
      <c r="CQ195" s="31"/>
      <c r="CR195" s="31"/>
      <c r="CS195" s="31"/>
      <c r="CT195" s="31"/>
      <c r="CU195" s="31"/>
      <c r="CV195" s="31"/>
    </row>
    <row r="196" spans="1:100" x14ac:dyDescent="0.3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2"/>
      <c r="AX196" s="32"/>
      <c r="AY196" s="32"/>
      <c r="AZ196" s="32"/>
      <c r="BA196" s="32"/>
      <c r="BB196" s="32"/>
      <c r="BC196" s="31"/>
      <c r="BD196" s="31"/>
      <c r="BE196" s="31"/>
      <c r="BF196" s="31"/>
      <c r="BG196" s="31"/>
      <c r="BH196" s="31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  <c r="BS196" s="31"/>
      <c r="BT196" s="31"/>
      <c r="BU196" s="31"/>
      <c r="BV196" s="31"/>
      <c r="BW196" s="31"/>
      <c r="BX196" s="31"/>
      <c r="BY196" s="31"/>
      <c r="BZ196" s="31"/>
      <c r="CA196" s="31"/>
      <c r="CB196" s="31"/>
      <c r="CC196" s="31"/>
      <c r="CD196" s="31"/>
      <c r="CE196" s="31"/>
      <c r="CF196" s="31"/>
      <c r="CG196" s="31"/>
      <c r="CH196" s="31"/>
      <c r="CI196" s="31"/>
      <c r="CJ196" s="31"/>
      <c r="CK196" s="31"/>
      <c r="CL196" s="31"/>
      <c r="CM196" s="31"/>
      <c r="CN196" s="31"/>
      <c r="CO196" s="31"/>
      <c r="CP196" s="31"/>
      <c r="CQ196" s="31"/>
      <c r="CR196" s="31"/>
      <c r="CS196" s="31"/>
      <c r="CT196" s="31"/>
      <c r="CU196" s="31"/>
      <c r="CV196" s="31"/>
    </row>
    <row r="197" spans="1:100" x14ac:dyDescent="0.3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2"/>
      <c r="AX197" s="32"/>
      <c r="AY197" s="32"/>
      <c r="AZ197" s="32"/>
      <c r="BA197" s="32"/>
      <c r="BB197" s="32"/>
      <c r="BC197" s="31"/>
      <c r="BD197" s="31"/>
      <c r="BE197" s="31"/>
      <c r="BF197" s="31"/>
      <c r="BG197" s="31"/>
      <c r="BH197" s="31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  <c r="BS197" s="31"/>
      <c r="BT197" s="31"/>
      <c r="BU197" s="31"/>
      <c r="BV197" s="31"/>
      <c r="BW197" s="31"/>
      <c r="BX197" s="31"/>
      <c r="BY197" s="31"/>
      <c r="BZ197" s="31"/>
      <c r="CA197" s="31"/>
      <c r="CB197" s="31"/>
      <c r="CC197" s="31"/>
      <c r="CD197" s="31"/>
      <c r="CE197" s="31"/>
      <c r="CF197" s="31"/>
      <c r="CG197" s="31"/>
      <c r="CH197" s="31"/>
      <c r="CI197" s="31"/>
      <c r="CJ197" s="31"/>
      <c r="CK197" s="31"/>
      <c r="CL197" s="31"/>
      <c r="CM197" s="31"/>
      <c r="CN197" s="31"/>
      <c r="CO197" s="31"/>
      <c r="CP197" s="31"/>
      <c r="CQ197" s="31"/>
      <c r="CR197" s="31"/>
      <c r="CS197" s="31"/>
      <c r="CT197" s="31"/>
      <c r="CU197" s="31"/>
      <c r="CV197" s="31"/>
    </row>
    <row r="198" spans="1:100" x14ac:dyDescent="0.3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2"/>
      <c r="AX198" s="32"/>
      <c r="AY198" s="32"/>
      <c r="AZ198" s="32"/>
      <c r="BA198" s="32"/>
      <c r="BB198" s="32"/>
      <c r="BC198" s="31"/>
      <c r="BD198" s="31"/>
      <c r="BE198" s="31"/>
      <c r="BF198" s="31"/>
      <c r="BG198" s="31"/>
      <c r="BH198" s="31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  <c r="BS198" s="31"/>
      <c r="BT198" s="31"/>
      <c r="BU198" s="31"/>
      <c r="BV198" s="31"/>
      <c r="BW198" s="31"/>
      <c r="BX198" s="31"/>
      <c r="BY198" s="31"/>
      <c r="BZ198" s="31"/>
      <c r="CA198" s="31"/>
      <c r="CB198" s="31"/>
      <c r="CC198" s="31"/>
      <c r="CD198" s="31"/>
      <c r="CE198" s="31"/>
      <c r="CF198" s="31"/>
      <c r="CG198" s="31"/>
      <c r="CH198" s="31"/>
      <c r="CI198" s="31"/>
      <c r="CJ198" s="31"/>
      <c r="CK198" s="31"/>
      <c r="CL198" s="31"/>
      <c r="CM198" s="31"/>
      <c r="CN198" s="31"/>
      <c r="CO198" s="31"/>
      <c r="CP198" s="31"/>
      <c r="CQ198" s="31"/>
      <c r="CR198" s="31"/>
      <c r="CS198" s="31"/>
      <c r="CT198" s="31"/>
      <c r="CU198" s="31"/>
      <c r="CV198" s="31"/>
    </row>
    <row r="199" spans="1:100" x14ac:dyDescent="0.3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2"/>
      <c r="AX199" s="32"/>
      <c r="AY199" s="32"/>
      <c r="AZ199" s="32"/>
      <c r="BA199" s="32"/>
      <c r="BB199" s="32"/>
      <c r="BC199" s="31"/>
      <c r="BD199" s="31"/>
      <c r="BE199" s="31"/>
      <c r="BF199" s="31"/>
      <c r="BG199" s="31"/>
      <c r="BH199" s="31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  <c r="BS199" s="31"/>
      <c r="BT199" s="31"/>
      <c r="BU199" s="31"/>
      <c r="BV199" s="31"/>
      <c r="BW199" s="31"/>
      <c r="BX199" s="31"/>
      <c r="BY199" s="31"/>
      <c r="BZ199" s="31"/>
      <c r="CA199" s="31"/>
      <c r="CB199" s="31"/>
      <c r="CC199" s="31"/>
      <c r="CD199" s="31"/>
      <c r="CE199" s="31"/>
      <c r="CF199" s="31"/>
      <c r="CG199" s="31"/>
      <c r="CH199" s="31"/>
      <c r="CI199" s="31"/>
      <c r="CJ199" s="31"/>
      <c r="CK199" s="31"/>
      <c r="CL199" s="31"/>
      <c r="CM199" s="31"/>
      <c r="CN199" s="31"/>
      <c r="CO199" s="31"/>
      <c r="CP199" s="31"/>
      <c r="CQ199" s="31"/>
      <c r="CR199" s="31"/>
      <c r="CS199" s="31"/>
      <c r="CT199" s="31"/>
      <c r="CU199" s="31"/>
      <c r="CV199" s="31"/>
    </row>
    <row r="200" spans="1:100" x14ac:dyDescent="0.3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2"/>
      <c r="AX200" s="32"/>
      <c r="AY200" s="32"/>
      <c r="AZ200" s="32"/>
      <c r="BA200" s="32"/>
      <c r="BB200" s="32"/>
      <c r="BC200" s="31"/>
      <c r="BD200" s="31"/>
      <c r="BE200" s="31"/>
      <c r="BF200" s="31"/>
      <c r="BG200" s="31"/>
      <c r="BH200" s="31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  <c r="BS200" s="31"/>
      <c r="BT200" s="31"/>
      <c r="BU200" s="31"/>
      <c r="BV200" s="31"/>
      <c r="BW200" s="31"/>
      <c r="BX200" s="31"/>
      <c r="BY200" s="31"/>
      <c r="BZ200" s="31"/>
      <c r="CA200" s="31"/>
      <c r="CB200" s="31"/>
      <c r="CC200" s="31"/>
      <c r="CD200" s="31"/>
      <c r="CE200" s="31"/>
      <c r="CF200" s="31"/>
      <c r="CG200" s="31"/>
      <c r="CH200" s="31"/>
      <c r="CI200" s="31"/>
      <c r="CJ200" s="31"/>
      <c r="CK200" s="31"/>
      <c r="CL200" s="31"/>
      <c r="CM200" s="31"/>
      <c r="CN200" s="31"/>
      <c r="CO200" s="31"/>
      <c r="CP200" s="31"/>
      <c r="CQ200" s="31"/>
      <c r="CR200" s="31"/>
      <c r="CS200" s="31"/>
      <c r="CT200" s="31"/>
      <c r="CU200" s="31"/>
      <c r="CV200" s="31"/>
    </row>
    <row r="201" spans="1:100" x14ac:dyDescent="0.3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2"/>
      <c r="AX201" s="32"/>
      <c r="AY201" s="32"/>
      <c r="AZ201" s="32"/>
      <c r="BA201" s="32"/>
      <c r="BB201" s="32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  <c r="BS201" s="31"/>
      <c r="BT201" s="31"/>
      <c r="BU201" s="31"/>
      <c r="BV201" s="31"/>
      <c r="BW201" s="31"/>
      <c r="BX201" s="31"/>
      <c r="BY201" s="31"/>
      <c r="BZ201" s="31"/>
      <c r="CA201" s="31"/>
      <c r="CB201" s="31"/>
      <c r="CC201" s="31"/>
      <c r="CD201" s="31"/>
      <c r="CE201" s="31"/>
      <c r="CF201" s="31"/>
      <c r="CG201" s="31"/>
      <c r="CH201" s="31"/>
      <c r="CI201" s="31"/>
      <c r="CJ201" s="31"/>
      <c r="CK201" s="31"/>
      <c r="CL201" s="31"/>
      <c r="CM201" s="31"/>
      <c r="CN201" s="31"/>
      <c r="CO201" s="31"/>
      <c r="CP201" s="31"/>
      <c r="CQ201" s="31"/>
      <c r="CR201" s="31"/>
      <c r="CS201" s="31"/>
      <c r="CT201" s="31"/>
      <c r="CU201" s="31"/>
      <c r="CV201" s="31"/>
    </row>
    <row r="202" spans="1:100" x14ac:dyDescent="0.3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2"/>
      <c r="AX202" s="32"/>
      <c r="AY202" s="32"/>
      <c r="AZ202" s="32"/>
      <c r="BA202" s="32"/>
      <c r="BB202" s="32"/>
      <c r="BC202" s="31"/>
      <c r="BD202" s="31"/>
      <c r="BE202" s="31"/>
      <c r="BF202" s="31"/>
      <c r="BG202" s="31"/>
      <c r="BH202" s="31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  <c r="BS202" s="31"/>
      <c r="BT202" s="31"/>
      <c r="BU202" s="31"/>
      <c r="BV202" s="31"/>
      <c r="BW202" s="31"/>
      <c r="BX202" s="31"/>
      <c r="BY202" s="31"/>
      <c r="BZ202" s="31"/>
      <c r="CA202" s="31"/>
      <c r="CB202" s="31"/>
      <c r="CC202" s="31"/>
      <c r="CD202" s="31"/>
      <c r="CE202" s="31"/>
      <c r="CF202" s="31"/>
      <c r="CG202" s="31"/>
      <c r="CH202" s="31"/>
      <c r="CI202" s="31"/>
      <c r="CJ202" s="31"/>
      <c r="CK202" s="31"/>
      <c r="CL202" s="31"/>
      <c r="CM202" s="31"/>
      <c r="CN202" s="31"/>
      <c r="CO202" s="31"/>
      <c r="CP202" s="31"/>
      <c r="CQ202" s="31"/>
      <c r="CR202" s="31"/>
      <c r="CS202" s="31"/>
      <c r="CT202" s="31"/>
      <c r="CU202" s="31"/>
      <c r="CV202" s="31"/>
    </row>
    <row r="203" spans="1:100" x14ac:dyDescent="0.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2"/>
      <c r="AX203" s="32"/>
      <c r="AY203" s="32"/>
      <c r="AZ203" s="32"/>
      <c r="BA203" s="32"/>
      <c r="BB203" s="32"/>
      <c r="BC203" s="31"/>
      <c r="BD203" s="31"/>
      <c r="BE203" s="31"/>
      <c r="BF203" s="31"/>
      <c r="BG203" s="31"/>
      <c r="BH203" s="31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  <c r="BS203" s="31"/>
      <c r="BT203" s="31"/>
      <c r="BU203" s="31"/>
      <c r="BV203" s="31"/>
      <c r="BW203" s="31"/>
      <c r="BX203" s="31"/>
      <c r="BY203" s="31"/>
      <c r="BZ203" s="31"/>
      <c r="CA203" s="31"/>
      <c r="CB203" s="31"/>
      <c r="CC203" s="31"/>
      <c r="CD203" s="31"/>
      <c r="CE203" s="31"/>
      <c r="CF203" s="31"/>
      <c r="CG203" s="31"/>
      <c r="CH203" s="31"/>
      <c r="CI203" s="31"/>
      <c r="CJ203" s="31"/>
      <c r="CK203" s="31"/>
      <c r="CL203" s="31"/>
      <c r="CM203" s="31"/>
      <c r="CN203" s="31"/>
      <c r="CO203" s="31"/>
      <c r="CP203" s="31"/>
      <c r="CQ203" s="31"/>
      <c r="CR203" s="31"/>
      <c r="CS203" s="31"/>
      <c r="CT203" s="31"/>
      <c r="CU203" s="31"/>
      <c r="CV203" s="31"/>
    </row>
    <row r="204" spans="1:100" x14ac:dyDescent="0.3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2"/>
      <c r="AX204" s="32"/>
      <c r="AY204" s="32"/>
      <c r="AZ204" s="32"/>
      <c r="BA204" s="32"/>
      <c r="BB204" s="32"/>
      <c r="BC204" s="31"/>
      <c r="BD204" s="31"/>
      <c r="BE204" s="31"/>
      <c r="BF204" s="31"/>
      <c r="BG204" s="31"/>
      <c r="BH204" s="31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  <c r="BS204" s="31"/>
      <c r="BT204" s="31"/>
      <c r="BU204" s="31"/>
      <c r="BV204" s="31"/>
      <c r="BW204" s="31"/>
      <c r="BX204" s="31"/>
      <c r="BY204" s="31"/>
      <c r="BZ204" s="31"/>
      <c r="CA204" s="31"/>
      <c r="CB204" s="31"/>
      <c r="CC204" s="31"/>
      <c r="CD204" s="31"/>
      <c r="CE204" s="31"/>
      <c r="CF204" s="31"/>
      <c r="CG204" s="31"/>
      <c r="CH204" s="31"/>
      <c r="CI204" s="31"/>
      <c r="CJ204" s="31"/>
      <c r="CK204" s="31"/>
      <c r="CL204" s="31"/>
      <c r="CM204" s="31"/>
      <c r="CN204" s="31"/>
      <c r="CO204" s="31"/>
      <c r="CP204" s="31"/>
      <c r="CQ204" s="31"/>
      <c r="CR204" s="31"/>
      <c r="CS204" s="31"/>
      <c r="CT204" s="31"/>
      <c r="CU204" s="31"/>
      <c r="CV204" s="31"/>
    </row>
    <row r="205" spans="1:100" x14ac:dyDescent="0.3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2"/>
      <c r="AX205" s="32"/>
      <c r="AY205" s="32"/>
      <c r="AZ205" s="32"/>
      <c r="BA205" s="32"/>
      <c r="BB205" s="32"/>
      <c r="BC205" s="31"/>
      <c r="BD205" s="31"/>
      <c r="BE205" s="31"/>
      <c r="BF205" s="31"/>
      <c r="BG205" s="31"/>
      <c r="BH205" s="31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  <c r="BS205" s="31"/>
      <c r="BT205" s="31"/>
      <c r="BU205" s="31"/>
      <c r="BV205" s="31"/>
      <c r="BW205" s="31"/>
      <c r="BX205" s="31"/>
      <c r="BY205" s="31"/>
      <c r="BZ205" s="31"/>
      <c r="CA205" s="31"/>
      <c r="CB205" s="31"/>
      <c r="CC205" s="31"/>
      <c r="CD205" s="31"/>
      <c r="CE205" s="31"/>
      <c r="CF205" s="31"/>
      <c r="CG205" s="31"/>
      <c r="CH205" s="31"/>
      <c r="CI205" s="31"/>
      <c r="CJ205" s="31"/>
      <c r="CK205" s="31"/>
      <c r="CL205" s="31"/>
      <c r="CM205" s="31"/>
      <c r="CN205" s="31"/>
      <c r="CO205" s="31"/>
      <c r="CP205" s="31"/>
      <c r="CQ205" s="31"/>
      <c r="CR205" s="31"/>
      <c r="CS205" s="31"/>
      <c r="CT205" s="31"/>
      <c r="CU205" s="31"/>
      <c r="CV205" s="31"/>
    </row>
    <row r="206" spans="1:100" x14ac:dyDescent="0.3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2"/>
      <c r="AX206" s="32"/>
      <c r="AY206" s="32"/>
      <c r="AZ206" s="32"/>
      <c r="BA206" s="32"/>
      <c r="BB206" s="32"/>
      <c r="BC206" s="31"/>
      <c r="BD206" s="31"/>
      <c r="BE206" s="31"/>
      <c r="BF206" s="31"/>
      <c r="BG206" s="31"/>
      <c r="BH206" s="31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  <c r="BS206" s="31"/>
      <c r="BT206" s="31"/>
      <c r="BU206" s="31"/>
      <c r="BV206" s="31"/>
      <c r="BW206" s="31"/>
      <c r="BX206" s="31"/>
      <c r="BY206" s="31"/>
      <c r="BZ206" s="31"/>
      <c r="CA206" s="31"/>
      <c r="CB206" s="31"/>
      <c r="CC206" s="31"/>
      <c r="CD206" s="31"/>
      <c r="CE206" s="31"/>
      <c r="CF206" s="31"/>
      <c r="CG206" s="31"/>
      <c r="CH206" s="31"/>
      <c r="CI206" s="31"/>
      <c r="CJ206" s="31"/>
      <c r="CK206" s="31"/>
      <c r="CL206" s="31"/>
      <c r="CM206" s="31"/>
      <c r="CN206" s="31"/>
      <c r="CO206" s="31"/>
      <c r="CP206" s="31"/>
      <c r="CQ206" s="31"/>
      <c r="CR206" s="31"/>
      <c r="CS206" s="31"/>
      <c r="CT206" s="31"/>
      <c r="CU206" s="31"/>
      <c r="CV206" s="31"/>
    </row>
    <row r="207" spans="1:100" x14ac:dyDescent="0.3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2"/>
      <c r="AX207" s="32"/>
      <c r="AY207" s="32"/>
      <c r="AZ207" s="32"/>
      <c r="BA207" s="32"/>
      <c r="BB207" s="32"/>
      <c r="BC207" s="31"/>
      <c r="BD207" s="31"/>
      <c r="BE207" s="31"/>
      <c r="BF207" s="31"/>
      <c r="BG207" s="31"/>
      <c r="BH207" s="31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  <c r="BS207" s="31"/>
      <c r="BT207" s="31"/>
      <c r="BU207" s="31"/>
      <c r="BV207" s="31"/>
      <c r="BW207" s="31"/>
      <c r="BX207" s="31"/>
      <c r="BY207" s="31"/>
      <c r="BZ207" s="31"/>
      <c r="CA207" s="31"/>
      <c r="CB207" s="31"/>
      <c r="CC207" s="31"/>
      <c r="CD207" s="31"/>
      <c r="CE207" s="31"/>
      <c r="CF207" s="31"/>
      <c r="CG207" s="31"/>
      <c r="CH207" s="31"/>
      <c r="CI207" s="31"/>
      <c r="CJ207" s="31"/>
      <c r="CK207" s="31"/>
      <c r="CL207" s="31"/>
      <c r="CM207" s="31"/>
      <c r="CN207" s="31"/>
      <c r="CO207" s="31"/>
      <c r="CP207" s="31"/>
      <c r="CQ207" s="31"/>
      <c r="CR207" s="31"/>
      <c r="CS207" s="31"/>
      <c r="CT207" s="31"/>
      <c r="CU207" s="31"/>
      <c r="CV207" s="31"/>
    </row>
    <row r="208" spans="1:100" x14ac:dyDescent="0.3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2"/>
      <c r="AX208" s="32"/>
      <c r="AY208" s="32"/>
      <c r="AZ208" s="32"/>
      <c r="BA208" s="32"/>
      <c r="BB208" s="32"/>
      <c r="BC208" s="31"/>
      <c r="BD208" s="31"/>
      <c r="BE208" s="31"/>
      <c r="BF208" s="31"/>
      <c r="BG208" s="31"/>
      <c r="BH208" s="31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  <c r="BS208" s="31"/>
      <c r="BT208" s="31"/>
      <c r="BU208" s="31"/>
      <c r="BV208" s="31"/>
      <c r="BW208" s="31"/>
      <c r="BX208" s="31"/>
      <c r="BY208" s="31"/>
      <c r="BZ208" s="31"/>
      <c r="CA208" s="31"/>
      <c r="CB208" s="31"/>
      <c r="CC208" s="31"/>
      <c r="CD208" s="31"/>
      <c r="CE208" s="31"/>
      <c r="CF208" s="31"/>
      <c r="CG208" s="31"/>
      <c r="CH208" s="31"/>
      <c r="CI208" s="31"/>
      <c r="CJ208" s="31"/>
      <c r="CK208" s="31"/>
      <c r="CL208" s="31"/>
      <c r="CM208" s="31"/>
      <c r="CN208" s="31"/>
      <c r="CO208" s="31"/>
      <c r="CP208" s="31"/>
      <c r="CQ208" s="31"/>
      <c r="CR208" s="31"/>
      <c r="CS208" s="31"/>
      <c r="CT208" s="31"/>
      <c r="CU208" s="31"/>
      <c r="CV208" s="31"/>
    </row>
    <row r="209" spans="1:100" x14ac:dyDescent="0.3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2"/>
      <c r="AX209" s="32"/>
      <c r="AY209" s="32"/>
      <c r="AZ209" s="32"/>
      <c r="BA209" s="32"/>
      <c r="BB209" s="32"/>
      <c r="BC209" s="31"/>
      <c r="BD209" s="31"/>
      <c r="BE209" s="31"/>
      <c r="BF209" s="31"/>
      <c r="BG209" s="31"/>
      <c r="BH209" s="31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  <c r="BS209" s="31"/>
      <c r="BT209" s="31"/>
      <c r="BU209" s="31"/>
      <c r="BV209" s="31"/>
      <c r="BW209" s="31"/>
      <c r="BX209" s="31"/>
      <c r="BY209" s="31"/>
      <c r="BZ209" s="31"/>
      <c r="CA209" s="31"/>
      <c r="CB209" s="31"/>
      <c r="CC209" s="31"/>
      <c r="CD209" s="31"/>
      <c r="CE209" s="31"/>
      <c r="CF209" s="31"/>
      <c r="CG209" s="31"/>
      <c r="CH209" s="31"/>
      <c r="CI209" s="31"/>
      <c r="CJ209" s="31"/>
      <c r="CK209" s="31"/>
      <c r="CL209" s="31"/>
      <c r="CM209" s="31"/>
      <c r="CN209" s="31"/>
      <c r="CO209" s="31"/>
      <c r="CP209" s="31"/>
      <c r="CQ209" s="31"/>
      <c r="CR209" s="31"/>
      <c r="CS209" s="31"/>
      <c r="CT209" s="31"/>
      <c r="CU209" s="31"/>
      <c r="CV209" s="31"/>
    </row>
    <row r="210" spans="1:100" x14ac:dyDescent="0.3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2"/>
      <c r="AX210" s="32"/>
      <c r="AY210" s="32"/>
      <c r="AZ210" s="32"/>
      <c r="BA210" s="32"/>
      <c r="BB210" s="32"/>
      <c r="BC210" s="31"/>
      <c r="BD210" s="31"/>
      <c r="BE210" s="31"/>
      <c r="BF210" s="31"/>
      <c r="BG210" s="31"/>
      <c r="BH210" s="31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  <c r="BS210" s="31"/>
      <c r="BT210" s="31"/>
      <c r="BU210" s="31"/>
      <c r="BV210" s="31"/>
      <c r="BW210" s="31"/>
      <c r="BX210" s="31"/>
      <c r="BY210" s="31"/>
      <c r="BZ210" s="31"/>
      <c r="CA210" s="31"/>
      <c r="CB210" s="31"/>
      <c r="CC210" s="31"/>
      <c r="CD210" s="31"/>
      <c r="CE210" s="31"/>
      <c r="CF210" s="31"/>
      <c r="CG210" s="31"/>
      <c r="CH210" s="31"/>
      <c r="CI210" s="31"/>
      <c r="CJ210" s="31"/>
      <c r="CK210" s="31"/>
      <c r="CL210" s="31"/>
      <c r="CM210" s="31"/>
      <c r="CN210" s="31"/>
      <c r="CO210" s="31"/>
      <c r="CP210" s="31"/>
      <c r="CQ210" s="31"/>
      <c r="CR210" s="31"/>
      <c r="CS210" s="31"/>
      <c r="CT210" s="31"/>
      <c r="CU210" s="31"/>
      <c r="CV210" s="31"/>
    </row>
    <row r="211" spans="1:100" x14ac:dyDescent="0.3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2"/>
      <c r="AX211" s="32"/>
      <c r="AY211" s="32"/>
      <c r="AZ211" s="32"/>
      <c r="BA211" s="32"/>
      <c r="BB211" s="32"/>
      <c r="BC211" s="31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  <c r="BS211" s="31"/>
      <c r="BT211" s="31"/>
      <c r="BU211" s="31"/>
      <c r="BV211" s="31"/>
      <c r="BW211" s="31"/>
      <c r="BX211" s="31"/>
      <c r="BY211" s="31"/>
      <c r="BZ211" s="31"/>
      <c r="CA211" s="31"/>
      <c r="CB211" s="31"/>
      <c r="CC211" s="31"/>
      <c r="CD211" s="31"/>
      <c r="CE211" s="31"/>
      <c r="CF211" s="31"/>
      <c r="CG211" s="31"/>
      <c r="CH211" s="31"/>
      <c r="CI211" s="31"/>
      <c r="CJ211" s="31"/>
      <c r="CK211" s="31"/>
      <c r="CL211" s="31"/>
      <c r="CM211" s="31"/>
      <c r="CN211" s="31"/>
      <c r="CO211" s="31"/>
      <c r="CP211" s="31"/>
      <c r="CQ211" s="31"/>
      <c r="CR211" s="31"/>
      <c r="CS211" s="31"/>
      <c r="CT211" s="31"/>
      <c r="CU211" s="31"/>
      <c r="CV211" s="31"/>
    </row>
    <row r="212" spans="1:100" x14ac:dyDescent="0.3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2"/>
      <c r="AX212" s="32"/>
      <c r="AY212" s="32"/>
      <c r="AZ212" s="32"/>
      <c r="BA212" s="32"/>
      <c r="BB212" s="32"/>
      <c r="BC212" s="31"/>
      <c r="BD212" s="31"/>
      <c r="BE212" s="31"/>
      <c r="BF212" s="31"/>
      <c r="BG212" s="31"/>
      <c r="BH212" s="31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  <c r="BS212" s="31"/>
      <c r="BT212" s="31"/>
      <c r="BU212" s="31"/>
      <c r="BV212" s="31"/>
      <c r="BW212" s="31"/>
      <c r="BX212" s="31"/>
      <c r="BY212" s="31"/>
      <c r="BZ212" s="31"/>
      <c r="CA212" s="31"/>
      <c r="CB212" s="31"/>
      <c r="CC212" s="31"/>
      <c r="CD212" s="31"/>
      <c r="CE212" s="31"/>
      <c r="CF212" s="31"/>
      <c r="CG212" s="31"/>
      <c r="CH212" s="31"/>
      <c r="CI212" s="31"/>
      <c r="CJ212" s="31"/>
      <c r="CK212" s="31"/>
      <c r="CL212" s="31"/>
      <c r="CM212" s="31"/>
      <c r="CN212" s="31"/>
      <c r="CO212" s="31"/>
      <c r="CP212" s="31"/>
      <c r="CQ212" s="31"/>
      <c r="CR212" s="31"/>
      <c r="CS212" s="31"/>
      <c r="CT212" s="31"/>
      <c r="CU212" s="31"/>
      <c r="CV212" s="31"/>
    </row>
    <row r="213" spans="1:100" x14ac:dyDescent="0.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2"/>
      <c r="AX213" s="32"/>
      <c r="AY213" s="32"/>
      <c r="AZ213" s="32"/>
      <c r="BA213" s="32"/>
      <c r="BB213" s="32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  <c r="BS213" s="31"/>
      <c r="BT213" s="31"/>
      <c r="BU213" s="31"/>
      <c r="BV213" s="31"/>
      <c r="BW213" s="31"/>
      <c r="BX213" s="31"/>
      <c r="BY213" s="31"/>
      <c r="BZ213" s="31"/>
      <c r="CA213" s="31"/>
      <c r="CB213" s="31"/>
      <c r="CC213" s="31"/>
      <c r="CD213" s="31"/>
      <c r="CE213" s="31"/>
      <c r="CF213" s="31"/>
      <c r="CG213" s="31"/>
      <c r="CH213" s="31"/>
      <c r="CI213" s="31"/>
      <c r="CJ213" s="31"/>
      <c r="CK213" s="31"/>
      <c r="CL213" s="31"/>
      <c r="CM213" s="31"/>
      <c r="CN213" s="31"/>
      <c r="CO213" s="31"/>
      <c r="CP213" s="31"/>
      <c r="CQ213" s="31"/>
      <c r="CR213" s="31"/>
      <c r="CS213" s="31"/>
      <c r="CT213" s="31"/>
      <c r="CU213" s="31"/>
      <c r="CV213" s="31"/>
    </row>
    <row r="214" spans="1:100" x14ac:dyDescent="0.3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2"/>
      <c r="AX214" s="32"/>
      <c r="AY214" s="32"/>
      <c r="AZ214" s="32"/>
      <c r="BA214" s="32"/>
      <c r="BB214" s="32"/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  <c r="BS214" s="31"/>
      <c r="BT214" s="31"/>
      <c r="BU214" s="31"/>
      <c r="BV214" s="31"/>
      <c r="BW214" s="31"/>
      <c r="BX214" s="31"/>
      <c r="BY214" s="31"/>
      <c r="BZ214" s="31"/>
      <c r="CA214" s="31"/>
      <c r="CB214" s="31"/>
      <c r="CC214" s="31"/>
      <c r="CD214" s="31"/>
      <c r="CE214" s="31"/>
      <c r="CF214" s="31"/>
      <c r="CG214" s="31"/>
      <c r="CH214" s="31"/>
      <c r="CI214" s="31"/>
      <c r="CJ214" s="31"/>
      <c r="CK214" s="31"/>
      <c r="CL214" s="31"/>
      <c r="CM214" s="31"/>
      <c r="CN214" s="31"/>
      <c r="CO214" s="31"/>
      <c r="CP214" s="31"/>
      <c r="CQ214" s="31"/>
      <c r="CR214" s="31"/>
      <c r="CS214" s="31"/>
      <c r="CT214" s="31"/>
      <c r="CU214" s="31"/>
      <c r="CV214" s="31"/>
    </row>
    <row r="215" spans="1:100" x14ac:dyDescent="0.3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2"/>
      <c r="AX215" s="32"/>
      <c r="AY215" s="32"/>
      <c r="AZ215" s="32"/>
      <c r="BA215" s="32"/>
      <c r="BB215" s="32"/>
      <c r="BC215" s="31"/>
      <c r="BD215" s="31"/>
      <c r="BE215" s="31"/>
      <c r="BF215" s="31"/>
      <c r="BG215" s="31"/>
      <c r="BH215" s="31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  <c r="BS215" s="31"/>
      <c r="BT215" s="31"/>
      <c r="BU215" s="31"/>
      <c r="BV215" s="31"/>
      <c r="BW215" s="31"/>
      <c r="BX215" s="31"/>
      <c r="BY215" s="31"/>
      <c r="BZ215" s="31"/>
      <c r="CA215" s="31"/>
      <c r="CB215" s="31"/>
      <c r="CC215" s="31"/>
      <c r="CD215" s="31"/>
      <c r="CE215" s="31"/>
      <c r="CF215" s="31"/>
      <c r="CG215" s="31"/>
      <c r="CH215" s="31"/>
      <c r="CI215" s="31"/>
      <c r="CJ215" s="31"/>
      <c r="CK215" s="31"/>
      <c r="CL215" s="31"/>
      <c r="CM215" s="31"/>
      <c r="CN215" s="31"/>
      <c r="CO215" s="31"/>
      <c r="CP215" s="31"/>
      <c r="CQ215" s="31"/>
      <c r="CR215" s="31"/>
      <c r="CS215" s="31"/>
      <c r="CT215" s="31"/>
      <c r="CU215" s="31"/>
      <c r="CV215" s="31"/>
    </row>
    <row r="216" spans="1:100" x14ac:dyDescent="0.3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2"/>
      <c r="AX216" s="32"/>
      <c r="AY216" s="32"/>
      <c r="AZ216" s="32"/>
      <c r="BA216" s="32"/>
      <c r="BB216" s="32"/>
      <c r="BC216" s="31"/>
      <c r="BD216" s="31"/>
      <c r="BE216" s="31"/>
      <c r="BF216" s="31"/>
      <c r="BG216" s="31"/>
      <c r="BH216" s="31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  <c r="BS216" s="31"/>
      <c r="BT216" s="31"/>
      <c r="BU216" s="31"/>
      <c r="BV216" s="31"/>
      <c r="BW216" s="31"/>
      <c r="BX216" s="31"/>
      <c r="BY216" s="31"/>
      <c r="BZ216" s="31"/>
      <c r="CA216" s="31"/>
      <c r="CB216" s="31"/>
      <c r="CC216" s="31"/>
      <c r="CD216" s="31"/>
      <c r="CE216" s="31"/>
      <c r="CF216" s="31"/>
      <c r="CG216" s="31"/>
      <c r="CH216" s="31"/>
      <c r="CI216" s="31"/>
      <c r="CJ216" s="31"/>
      <c r="CK216" s="31"/>
      <c r="CL216" s="31"/>
      <c r="CM216" s="31"/>
      <c r="CN216" s="31"/>
      <c r="CO216" s="31"/>
      <c r="CP216" s="31"/>
      <c r="CQ216" s="31"/>
      <c r="CR216" s="31"/>
      <c r="CS216" s="31"/>
      <c r="CT216" s="31"/>
      <c r="CU216" s="31"/>
      <c r="CV216" s="31"/>
    </row>
    <row r="217" spans="1:100" x14ac:dyDescent="0.3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2"/>
      <c r="AX217" s="32"/>
      <c r="AY217" s="32"/>
      <c r="AZ217" s="32"/>
      <c r="BA217" s="32"/>
      <c r="BB217" s="32"/>
      <c r="BC217" s="31"/>
      <c r="BD217" s="31"/>
      <c r="BE217" s="31"/>
      <c r="BF217" s="31"/>
      <c r="BG217" s="31"/>
      <c r="BH217" s="31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  <c r="BS217" s="31"/>
      <c r="BT217" s="31"/>
      <c r="BU217" s="31"/>
      <c r="BV217" s="31"/>
      <c r="BW217" s="31"/>
      <c r="BX217" s="31"/>
      <c r="BY217" s="31"/>
      <c r="BZ217" s="31"/>
      <c r="CA217" s="31"/>
      <c r="CB217" s="31"/>
      <c r="CC217" s="31"/>
      <c r="CD217" s="31"/>
      <c r="CE217" s="31"/>
      <c r="CF217" s="31"/>
      <c r="CG217" s="31"/>
      <c r="CH217" s="31"/>
      <c r="CI217" s="31"/>
      <c r="CJ217" s="31"/>
      <c r="CK217" s="31"/>
      <c r="CL217" s="31"/>
      <c r="CM217" s="31"/>
      <c r="CN217" s="31"/>
      <c r="CO217" s="31"/>
      <c r="CP217" s="31"/>
      <c r="CQ217" s="31"/>
      <c r="CR217" s="31"/>
      <c r="CS217" s="31"/>
      <c r="CT217" s="31"/>
      <c r="CU217" s="31"/>
      <c r="CV217" s="31"/>
    </row>
    <row r="218" spans="1:100" x14ac:dyDescent="0.3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2"/>
      <c r="AX218" s="32"/>
      <c r="AY218" s="32"/>
      <c r="AZ218" s="32"/>
      <c r="BA218" s="32"/>
      <c r="BB218" s="32"/>
      <c r="BC218" s="31"/>
      <c r="BD218" s="31"/>
      <c r="BE218" s="31"/>
      <c r="BF218" s="31"/>
      <c r="BG218" s="31"/>
      <c r="BH218" s="31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  <c r="BS218" s="31"/>
      <c r="BT218" s="31"/>
      <c r="BU218" s="31"/>
      <c r="BV218" s="31"/>
      <c r="BW218" s="31"/>
      <c r="BX218" s="31"/>
      <c r="BY218" s="31"/>
      <c r="BZ218" s="31"/>
      <c r="CA218" s="31"/>
      <c r="CB218" s="31"/>
      <c r="CC218" s="31"/>
      <c r="CD218" s="31"/>
      <c r="CE218" s="31"/>
      <c r="CF218" s="31"/>
      <c r="CG218" s="31"/>
      <c r="CH218" s="31"/>
      <c r="CI218" s="31"/>
      <c r="CJ218" s="31"/>
      <c r="CK218" s="31"/>
      <c r="CL218" s="31"/>
      <c r="CM218" s="31"/>
      <c r="CN218" s="31"/>
      <c r="CO218" s="31"/>
      <c r="CP218" s="31"/>
      <c r="CQ218" s="31"/>
      <c r="CR218" s="31"/>
      <c r="CS218" s="31"/>
      <c r="CT218" s="31"/>
      <c r="CU218" s="31"/>
      <c r="CV218" s="31"/>
    </row>
    <row r="219" spans="1:100" x14ac:dyDescent="0.3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2"/>
      <c r="AX219" s="32"/>
      <c r="AY219" s="32"/>
      <c r="AZ219" s="32"/>
      <c r="BA219" s="32"/>
      <c r="BB219" s="32"/>
      <c r="BC219" s="31"/>
      <c r="BD219" s="31"/>
      <c r="BE219" s="31"/>
      <c r="BF219" s="31"/>
      <c r="BG219" s="31"/>
      <c r="BH219" s="31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  <c r="BS219" s="31"/>
      <c r="BT219" s="31"/>
      <c r="BU219" s="31"/>
      <c r="BV219" s="31"/>
      <c r="BW219" s="31"/>
      <c r="BX219" s="31"/>
      <c r="BY219" s="31"/>
      <c r="BZ219" s="31"/>
      <c r="CA219" s="31"/>
      <c r="CB219" s="31"/>
      <c r="CC219" s="31"/>
      <c r="CD219" s="31"/>
      <c r="CE219" s="31"/>
      <c r="CF219" s="31"/>
      <c r="CG219" s="31"/>
      <c r="CH219" s="31"/>
      <c r="CI219" s="31"/>
      <c r="CJ219" s="31"/>
      <c r="CK219" s="31"/>
      <c r="CL219" s="31"/>
      <c r="CM219" s="31"/>
      <c r="CN219" s="31"/>
      <c r="CO219" s="31"/>
      <c r="CP219" s="31"/>
      <c r="CQ219" s="31"/>
      <c r="CR219" s="31"/>
      <c r="CS219" s="31"/>
      <c r="CT219" s="31"/>
      <c r="CU219" s="31"/>
      <c r="CV219" s="31"/>
    </row>
    <row r="220" spans="1:100" x14ac:dyDescent="0.3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2"/>
      <c r="AX220" s="32"/>
      <c r="AY220" s="32"/>
      <c r="AZ220" s="32"/>
      <c r="BA220" s="32"/>
      <c r="BB220" s="32"/>
      <c r="BC220" s="31"/>
      <c r="BD220" s="31"/>
      <c r="BE220" s="31"/>
      <c r="BF220" s="31"/>
      <c r="BG220" s="31"/>
      <c r="BH220" s="31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  <c r="BS220" s="31"/>
      <c r="BT220" s="31"/>
      <c r="BU220" s="31"/>
      <c r="BV220" s="31"/>
      <c r="BW220" s="31"/>
      <c r="BX220" s="31"/>
      <c r="BY220" s="31"/>
      <c r="BZ220" s="31"/>
      <c r="CA220" s="31"/>
      <c r="CB220" s="31"/>
      <c r="CC220" s="31"/>
      <c r="CD220" s="31"/>
      <c r="CE220" s="31"/>
      <c r="CF220" s="31"/>
      <c r="CG220" s="31"/>
      <c r="CH220" s="31"/>
      <c r="CI220" s="31"/>
      <c r="CJ220" s="31"/>
      <c r="CK220" s="31"/>
      <c r="CL220" s="31"/>
      <c r="CM220" s="31"/>
      <c r="CN220" s="31"/>
      <c r="CO220" s="31"/>
      <c r="CP220" s="31"/>
      <c r="CQ220" s="31"/>
      <c r="CR220" s="31"/>
      <c r="CS220" s="31"/>
      <c r="CT220" s="31"/>
      <c r="CU220" s="31"/>
      <c r="CV220" s="31"/>
    </row>
    <row r="221" spans="1:100" x14ac:dyDescent="0.3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2"/>
      <c r="AX221" s="32"/>
      <c r="AY221" s="32"/>
      <c r="AZ221" s="32"/>
      <c r="BA221" s="32"/>
      <c r="BB221" s="32"/>
      <c r="BC221" s="31"/>
      <c r="BD221" s="31"/>
      <c r="BE221" s="31"/>
      <c r="BF221" s="31"/>
      <c r="BG221" s="31"/>
      <c r="BH221" s="31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  <c r="BS221" s="31"/>
      <c r="BT221" s="31"/>
      <c r="BU221" s="31"/>
      <c r="BV221" s="31"/>
      <c r="BW221" s="31"/>
      <c r="BX221" s="31"/>
      <c r="BY221" s="31"/>
      <c r="BZ221" s="31"/>
      <c r="CA221" s="31"/>
      <c r="CB221" s="31"/>
      <c r="CC221" s="31"/>
      <c r="CD221" s="31"/>
      <c r="CE221" s="31"/>
      <c r="CF221" s="31"/>
      <c r="CG221" s="31"/>
      <c r="CH221" s="31"/>
      <c r="CI221" s="31"/>
      <c r="CJ221" s="31"/>
      <c r="CK221" s="31"/>
      <c r="CL221" s="31"/>
      <c r="CM221" s="31"/>
      <c r="CN221" s="31"/>
      <c r="CO221" s="31"/>
      <c r="CP221" s="31"/>
      <c r="CQ221" s="31"/>
      <c r="CR221" s="31"/>
      <c r="CS221" s="31"/>
      <c r="CT221" s="31"/>
      <c r="CU221" s="31"/>
      <c r="CV221" s="31"/>
    </row>
    <row r="222" spans="1:100" x14ac:dyDescent="0.3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2"/>
      <c r="AX222" s="32"/>
      <c r="AY222" s="32"/>
      <c r="AZ222" s="32"/>
      <c r="BA222" s="32"/>
      <c r="BB222" s="32"/>
      <c r="BC222" s="31"/>
      <c r="BD222" s="31"/>
      <c r="BE222" s="31"/>
      <c r="BF222" s="31"/>
      <c r="BG222" s="31"/>
      <c r="BH222" s="31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  <c r="BS222" s="31"/>
      <c r="BT222" s="31"/>
      <c r="BU222" s="31"/>
      <c r="BV222" s="31"/>
      <c r="BW222" s="31"/>
      <c r="BX222" s="31"/>
      <c r="BY222" s="31"/>
      <c r="BZ222" s="31"/>
      <c r="CA222" s="31"/>
      <c r="CB222" s="31"/>
      <c r="CC222" s="31"/>
      <c r="CD222" s="31"/>
      <c r="CE222" s="31"/>
      <c r="CF222" s="31"/>
      <c r="CG222" s="31"/>
      <c r="CH222" s="31"/>
      <c r="CI222" s="31"/>
      <c r="CJ222" s="31"/>
      <c r="CK222" s="31"/>
      <c r="CL222" s="31"/>
      <c r="CM222" s="31"/>
      <c r="CN222" s="31"/>
      <c r="CO222" s="31"/>
      <c r="CP222" s="31"/>
      <c r="CQ222" s="31"/>
      <c r="CR222" s="31"/>
      <c r="CS222" s="31"/>
      <c r="CT222" s="31"/>
      <c r="CU222" s="31"/>
      <c r="CV222" s="31"/>
    </row>
    <row r="223" spans="1:100" x14ac:dyDescent="0.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2"/>
      <c r="AX223" s="32"/>
      <c r="AY223" s="32"/>
      <c r="AZ223" s="32"/>
      <c r="BA223" s="32"/>
      <c r="BB223" s="32"/>
      <c r="BC223" s="31"/>
      <c r="BD223" s="31"/>
      <c r="BE223" s="31"/>
      <c r="BF223" s="31"/>
      <c r="BG223" s="31"/>
      <c r="BH223" s="31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  <c r="BS223" s="31"/>
      <c r="BT223" s="31"/>
      <c r="BU223" s="31"/>
      <c r="BV223" s="31"/>
      <c r="BW223" s="31"/>
      <c r="BX223" s="31"/>
      <c r="BY223" s="31"/>
      <c r="BZ223" s="31"/>
      <c r="CA223" s="31"/>
      <c r="CB223" s="31"/>
      <c r="CC223" s="31"/>
      <c r="CD223" s="31"/>
      <c r="CE223" s="31"/>
      <c r="CF223" s="31"/>
      <c r="CG223" s="31"/>
      <c r="CH223" s="31"/>
      <c r="CI223" s="31"/>
      <c r="CJ223" s="31"/>
      <c r="CK223" s="31"/>
      <c r="CL223" s="31"/>
      <c r="CM223" s="31"/>
      <c r="CN223" s="31"/>
      <c r="CO223" s="31"/>
      <c r="CP223" s="31"/>
      <c r="CQ223" s="31"/>
      <c r="CR223" s="31"/>
      <c r="CS223" s="31"/>
      <c r="CT223" s="31"/>
      <c r="CU223" s="31"/>
      <c r="CV223" s="31"/>
    </row>
    <row r="224" spans="1:100" x14ac:dyDescent="0.3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2"/>
      <c r="AX224" s="32"/>
      <c r="AY224" s="32"/>
      <c r="AZ224" s="32"/>
      <c r="BA224" s="32"/>
      <c r="BB224" s="32"/>
      <c r="BC224" s="31"/>
      <c r="BD224" s="31"/>
      <c r="BE224" s="31"/>
      <c r="BF224" s="31"/>
      <c r="BG224" s="31"/>
      <c r="BH224" s="31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  <c r="BS224" s="31"/>
      <c r="BT224" s="31"/>
      <c r="BU224" s="31"/>
      <c r="BV224" s="31"/>
      <c r="BW224" s="31"/>
      <c r="BX224" s="31"/>
      <c r="BY224" s="31"/>
      <c r="BZ224" s="31"/>
      <c r="CA224" s="31"/>
      <c r="CB224" s="31"/>
      <c r="CC224" s="31"/>
      <c r="CD224" s="31"/>
      <c r="CE224" s="31"/>
      <c r="CF224" s="31"/>
      <c r="CG224" s="31"/>
      <c r="CH224" s="31"/>
      <c r="CI224" s="31"/>
      <c r="CJ224" s="31"/>
      <c r="CK224" s="31"/>
      <c r="CL224" s="31"/>
      <c r="CM224" s="31"/>
      <c r="CN224" s="31"/>
      <c r="CO224" s="31"/>
      <c r="CP224" s="31"/>
      <c r="CQ224" s="31"/>
      <c r="CR224" s="31"/>
      <c r="CS224" s="31"/>
      <c r="CT224" s="31"/>
      <c r="CU224" s="31"/>
      <c r="CV224" s="31"/>
    </row>
    <row r="225" spans="1:100" x14ac:dyDescent="0.3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2"/>
      <c r="AX225" s="32"/>
      <c r="AY225" s="32"/>
      <c r="AZ225" s="32"/>
      <c r="BA225" s="32"/>
      <c r="BB225" s="32"/>
      <c r="BC225" s="31"/>
      <c r="BD225" s="31"/>
      <c r="BE225" s="31"/>
      <c r="BF225" s="31"/>
      <c r="BG225" s="31"/>
      <c r="BH225" s="31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  <c r="BS225" s="31"/>
      <c r="BT225" s="31"/>
      <c r="BU225" s="31"/>
      <c r="BV225" s="31"/>
      <c r="BW225" s="31"/>
      <c r="BX225" s="31"/>
      <c r="BY225" s="31"/>
      <c r="BZ225" s="31"/>
      <c r="CA225" s="31"/>
      <c r="CB225" s="31"/>
      <c r="CC225" s="31"/>
      <c r="CD225" s="31"/>
      <c r="CE225" s="31"/>
      <c r="CF225" s="31"/>
      <c r="CG225" s="31"/>
      <c r="CH225" s="31"/>
      <c r="CI225" s="31"/>
      <c r="CJ225" s="31"/>
      <c r="CK225" s="31"/>
      <c r="CL225" s="31"/>
      <c r="CM225" s="31"/>
      <c r="CN225" s="31"/>
      <c r="CO225" s="31"/>
      <c r="CP225" s="31"/>
      <c r="CQ225" s="31"/>
      <c r="CR225" s="31"/>
      <c r="CS225" s="31"/>
      <c r="CT225" s="31"/>
      <c r="CU225" s="31"/>
      <c r="CV225" s="31"/>
    </row>
    <row r="226" spans="1:100" x14ac:dyDescent="0.3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2"/>
      <c r="AX226" s="32"/>
      <c r="AY226" s="32"/>
      <c r="AZ226" s="32"/>
      <c r="BA226" s="32"/>
      <c r="BB226" s="32"/>
      <c r="BC226" s="31"/>
      <c r="BD226" s="31"/>
      <c r="BE226" s="31"/>
      <c r="BF226" s="31"/>
      <c r="BG226" s="31"/>
      <c r="BH226" s="31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  <c r="BS226" s="31"/>
      <c r="BT226" s="31"/>
      <c r="BU226" s="31"/>
      <c r="BV226" s="31"/>
      <c r="BW226" s="31"/>
      <c r="BX226" s="31"/>
      <c r="BY226" s="31"/>
      <c r="BZ226" s="31"/>
      <c r="CA226" s="31"/>
      <c r="CB226" s="31"/>
      <c r="CC226" s="31"/>
      <c r="CD226" s="31"/>
      <c r="CE226" s="31"/>
      <c r="CF226" s="31"/>
      <c r="CG226" s="31"/>
      <c r="CH226" s="31"/>
      <c r="CI226" s="31"/>
      <c r="CJ226" s="31"/>
      <c r="CK226" s="31"/>
      <c r="CL226" s="31"/>
      <c r="CM226" s="31"/>
      <c r="CN226" s="31"/>
      <c r="CO226" s="31"/>
      <c r="CP226" s="31"/>
      <c r="CQ226" s="31"/>
      <c r="CR226" s="31"/>
      <c r="CS226" s="31"/>
      <c r="CT226" s="31"/>
      <c r="CU226" s="31"/>
      <c r="CV226" s="31"/>
    </row>
    <row r="227" spans="1:100" x14ac:dyDescent="0.3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2"/>
      <c r="AX227" s="32"/>
      <c r="AY227" s="32"/>
      <c r="AZ227" s="32"/>
      <c r="BA227" s="32"/>
      <c r="BB227" s="32"/>
      <c r="BC227" s="31"/>
      <c r="BD227" s="31"/>
      <c r="BE227" s="31"/>
      <c r="BF227" s="31"/>
      <c r="BG227" s="31"/>
      <c r="BH227" s="31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  <c r="BS227" s="31"/>
      <c r="BT227" s="31"/>
      <c r="BU227" s="31"/>
      <c r="BV227" s="31"/>
      <c r="BW227" s="31"/>
      <c r="BX227" s="31"/>
      <c r="BY227" s="31"/>
      <c r="BZ227" s="31"/>
      <c r="CA227" s="31"/>
      <c r="CB227" s="31"/>
      <c r="CC227" s="31"/>
      <c r="CD227" s="31"/>
      <c r="CE227" s="31"/>
      <c r="CF227" s="31"/>
      <c r="CG227" s="31"/>
      <c r="CH227" s="31"/>
      <c r="CI227" s="31"/>
      <c r="CJ227" s="31"/>
      <c r="CK227" s="31"/>
      <c r="CL227" s="31"/>
      <c r="CM227" s="31"/>
      <c r="CN227" s="31"/>
      <c r="CO227" s="31"/>
      <c r="CP227" s="31"/>
      <c r="CQ227" s="31"/>
      <c r="CR227" s="31"/>
      <c r="CS227" s="31"/>
      <c r="CT227" s="31"/>
      <c r="CU227" s="31"/>
      <c r="CV227" s="31"/>
    </row>
    <row r="228" spans="1:100" x14ac:dyDescent="0.3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2"/>
      <c r="AX228" s="32"/>
      <c r="AY228" s="32"/>
      <c r="AZ228" s="32"/>
      <c r="BA228" s="32"/>
      <c r="BB228" s="32"/>
      <c r="BC228" s="31"/>
      <c r="BD228" s="31"/>
      <c r="BE228" s="31"/>
      <c r="BF228" s="31"/>
      <c r="BG228" s="31"/>
      <c r="BH228" s="31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  <c r="BS228" s="31"/>
      <c r="BT228" s="31"/>
      <c r="BU228" s="31"/>
      <c r="BV228" s="31"/>
      <c r="BW228" s="31"/>
      <c r="BX228" s="31"/>
      <c r="BY228" s="31"/>
      <c r="BZ228" s="31"/>
      <c r="CA228" s="31"/>
      <c r="CB228" s="31"/>
      <c r="CC228" s="31"/>
      <c r="CD228" s="31"/>
      <c r="CE228" s="31"/>
      <c r="CF228" s="31"/>
      <c r="CG228" s="31"/>
      <c r="CH228" s="31"/>
      <c r="CI228" s="31"/>
      <c r="CJ228" s="31"/>
      <c r="CK228" s="31"/>
      <c r="CL228" s="31"/>
      <c r="CM228" s="31"/>
      <c r="CN228" s="31"/>
      <c r="CO228" s="31"/>
      <c r="CP228" s="31"/>
      <c r="CQ228" s="31"/>
      <c r="CR228" s="31"/>
      <c r="CS228" s="31"/>
      <c r="CT228" s="31"/>
      <c r="CU228" s="31"/>
      <c r="CV228" s="31"/>
    </row>
    <row r="229" spans="1:100" x14ac:dyDescent="0.3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2"/>
      <c r="AX229" s="32"/>
      <c r="AY229" s="32"/>
      <c r="AZ229" s="32"/>
      <c r="BA229" s="32"/>
      <c r="BB229" s="32"/>
      <c r="BC229" s="31"/>
      <c r="BD229" s="31"/>
      <c r="BE229" s="31"/>
      <c r="BF229" s="31"/>
      <c r="BG229" s="31"/>
      <c r="BH229" s="31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  <c r="BS229" s="31"/>
      <c r="BT229" s="31"/>
      <c r="BU229" s="31"/>
      <c r="BV229" s="31"/>
      <c r="BW229" s="31"/>
      <c r="BX229" s="31"/>
      <c r="BY229" s="31"/>
      <c r="BZ229" s="31"/>
      <c r="CA229" s="31"/>
      <c r="CB229" s="31"/>
      <c r="CC229" s="31"/>
      <c r="CD229" s="31"/>
      <c r="CE229" s="31"/>
      <c r="CF229" s="31"/>
      <c r="CG229" s="31"/>
      <c r="CH229" s="31"/>
      <c r="CI229" s="31"/>
      <c r="CJ229" s="31"/>
      <c r="CK229" s="31"/>
      <c r="CL229" s="31"/>
      <c r="CM229" s="31"/>
      <c r="CN229" s="31"/>
      <c r="CO229" s="31"/>
      <c r="CP229" s="31"/>
      <c r="CQ229" s="31"/>
      <c r="CR229" s="31"/>
      <c r="CS229" s="31"/>
      <c r="CT229" s="31"/>
      <c r="CU229" s="31"/>
      <c r="CV229" s="31"/>
    </row>
    <row r="230" spans="1:100" x14ac:dyDescent="0.3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2"/>
      <c r="AX230" s="32"/>
      <c r="AY230" s="32"/>
      <c r="AZ230" s="32"/>
      <c r="BA230" s="32"/>
      <c r="BB230" s="32"/>
      <c r="BC230" s="31"/>
      <c r="BD230" s="31"/>
      <c r="BE230" s="31"/>
      <c r="BF230" s="31"/>
      <c r="BG230" s="31"/>
      <c r="BH230" s="31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  <c r="BS230" s="31"/>
      <c r="BT230" s="31"/>
      <c r="BU230" s="31"/>
      <c r="BV230" s="31"/>
      <c r="BW230" s="31"/>
      <c r="BX230" s="31"/>
      <c r="BY230" s="31"/>
      <c r="BZ230" s="31"/>
      <c r="CA230" s="31"/>
      <c r="CB230" s="31"/>
      <c r="CC230" s="31"/>
      <c r="CD230" s="31"/>
      <c r="CE230" s="31"/>
      <c r="CF230" s="31"/>
      <c r="CG230" s="31"/>
      <c r="CH230" s="31"/>
      <c r="CI230" s="31"/>
      <c r="CJ230" s="31"/>
      <c r="CK230" s="31"/>
      <c r="CL230" s="31"/>
      <c r="CM230" s="31"/>
      <c r="CN230" s="31"/>
      <c r="CO230" s="31"/>
      <c r="CP230" s="31"/>
      <c r="CQ230" s="31"/>
      <c r="CR230" s="31"/>
      <c r="CS230" s="31"/>
      <c r="CT230" s="31"/>
      <c r="CU230" s="31"/>
      <c r="CV230" s="31"/>
    </row>
    <row r="231" spans="1:100" x14ac:dyDescent="0.3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2"/>
      <c r="AX231" s="32"/>
      <c r="AY231" s="32"/>
      <c r="AZ231" s="32"/>
      <c r="BA231" s="32"/>
      <c r="BB231" s="32"/>
      <c r="BC231" s="31"/>
      <c r="BD231" s="31"/>
      <c r="BE231" s="31"/>
      <c r="BF231" s="31"/>
      <c r="BG231" s="31"/>
      <c r="BH231" s="31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  <c r="BS231" s="31"/>
      <c r="BT231" s="31"/>
      <c r="BU231" s="31"/>
      <c r="BV231" s="31"/>
      <c r="BW231" s="31"/>
      <c r="BX231" s="31"/>
      <c r="BY231" s="31"/>
      <c r="BZ231" s="31"/>
      <c r="CA231" s="31"/>
      <c r="CB231" s="31"/>
      <c r="CC231" s="31"/>
      <c r="CD231" s="31"/>
      <c r="CE231" s="31"/>
      <c r="CF231" s="31"/>
      <c r="CG231" s="31"/>
      <c r="CH231" s="31"/>
      <c r="CI231" s="31"/>
      <c r="CJ231" s="31"/>
      <c r="CK231" s="31"/>
      <c r="CL231" s="31"/>
      <c r="CM231" s="31"/>
      <c r="CN231" s="31"/>
      <c r="CO231" s="31"/>
      <c r="CP231" s="31"/>
      <c r="CQ231" s="31"/>
      <c r="CR231" s="31"/>
      <c r="CS231" s="31"/>
      <c r="CT231" s="31"/>
      <c r="CU231" s="31"/>
      <c r="CV231" s="31"/>
    </row>
    <row r="232" spans="1:100" x14ac:dyDescent="0.3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2"/>
      <c r="AX232" s="32"/>
      <c r="AY232" s="32"/>
      <c r="AZ232" s="32"/>
      <c r="BA232" s="32"/>
      <c r="BB232" s="32"/>
      <c r="BC232" s="31"/>
      <c r="BD232" s="31"/>
      <c r="BE232" s="31"/>
      <c r="BF232" s="31"/>
      <c r="BG232" s="31"/>
      <c r="BH232" s="31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  <c r="BS232" s="31"/>
      <c r="BT232" s="31"/>
      <c r="BU232" s="31"/>
      <c r="BV232" s="31"/>
      <c r="BW232" s="31"/>
      <c r="BX232" s="31"/>
      <c r="BY232" s="31"/>
      <c r="BZ232" s="31"/>
      <c r="CA232" s="31"/>
      <c r="CB232" s="31"/>
      <c r="CC232" s="31"/>
      <c r="CD232" s="31"/>
      <c r="CE232" s="31"/>
      <c r="CF232" s="31"/>
      <c r="CG232" s="31"/>
      <c r="CH232" s="31"/>
      <c r="CI232" s="31"/>
      <c r="CJ232" s="31"/>
      <c r="CK232" s="31"/>
      <c r="CL232" s="31"/>
      <c r="CM232" s="31"/>
      <c r="CN232" s="31"/>
      <c r="CO232" s="31"/>
      <c r="CP232" s="31"/>
      <c r="CQ232" s="31"/>
      <c r="CR232" s="31"/>
      <c r="CS232" s="31"/>
      <c r="CT232" s="31"/>
      <c r="CU232" s="31"/>
      <c r="CV232" s="31"/>
    </row>
    <row r="233" spans="1:100" x14ac:dyDescent="0.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2"/>
      <c r="AX233" s="32"/>
      <c r="AY233" s="32"/>
      <c r="AZ233" s="32"/>
      <c r="BA233" s="32"/>
      <c r="BB233" s="32"/>
      <c r="BC233" s="31"/>
      <c r="BD233" s="31"/>
      <c r="BE233" s="31"/>
      <c r="BF233" s="31"/>
      <c r="BG233" s="31"/>
      <c r="BH233" s="31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  <c r="BS233" s="31"/>
      <c r="BT233" s="31"/>
      <c r="BU233" s="31"/>
      <c r="BV233" s="31"/>
      <c r="BW233" s="31"/>
      <c r="BX233" s="31"/>
      <c r="BY233" s="31"/>
      <c r="BZ233" s="31"/>
      <c r="CA233" s="31"/>
      <c r="CB233" s="31"/>
      <c r="CC233" s="31"/>
      <c r="CD233" s="31"/>
      <c r="CE233" s="31"/>
      <c r="CF233" s="31"/>
      <c r="CG233" s="31"/>
      <c r="CH233" s="31"/>
      <c r="CI233" s="31"/>
      <c r="CJ233" s="31"/>
      <c r="CK233" s="31"/>
      <c r="CL233" s="31"/>
      <c r="CM233" s="31"/>
      <c r="CN233" s="31"/>
      <c r="CO233" s="31"/>
      <c r="CP233" s="31"/>
      <c r="CQ233" s="31"/>
      <c r="CR233" s="31"/>
      <c r="CS233" s="31"/>
      <c r="CT233" s="31"/>
      <c r="CU233" s="31"/>
      <c r="CV233" s="31"/>
    </row>
    <row r="234" spans="1:100" x14ac:dyDescent="0.3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2"/>
      <c r="AX234" s="32"/>
      <c r="AY234" s="32"/>
      <c r="AZ234" s="32"/>
      <c r="BA234" s="32"/>
      <c r="BB234" s="32"/>
      <c r="BC234" s="31"/>
      <c r="BD234" s="31"/>
      <c r="BE234" s="31"/>
      <c r="BF234" s="31"/>
      <c r="BG234" s="31"/>
      <c r="BH234" s="31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  <c r="BS234" s="31"/>
      <c r="BT234" s="31"/>
      <c r="BU234" s="31"/>
      <c r="BV234" s="31"/>
      <c r="BW234" s="31"/>
      <c r="BX234" s="31"/>
      <c r="BY234" s="31"/>
      <c r="BZ234" s="31"/>
      <c r="CA234" s="31"/>
      <c r="CB234" s="31"/>
      <c r="CC234" s="31"/>
      <c r="CD234" s="31"/>
      <c r="CE234" s="31"/>
      <c r="CF234" s="31"/>
      <c r="CG234" s="31"/>
      <c r="CH234" s="31"/>
      <c r="CI234" s="31"/>
      <c r="CJ234" s="31"/>
      <c r="CK234" s="31"/>
      <c r="CL234" s="31"/>
      <c r="CM234" s="31"/>
      <c r="CN234" s="31"/>
      <c r="CO234" s="31"/>
      <c r="CP234" s="31"/>
      <c r="CQ234" s="31"/>
      <c r="CR234" s="31"/>
      <c r="CS234" s="31"/>
      <c r="CT234" s="31"/>
      <c r="CU234" s="31"/>
      <c r="CV234" s="31"/>
    </row>
    <row r="235" spans="1:100" x14ac:dyDescent="0.3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2"/>
      <c r="AX235" s="32"/>
      <c r="AY235" s="32"/>
      <c r="AZ235" s="32"/>
      <c r="BA235" s="32"/>
      <c r="BB235" s="32"/>
      <c r="BC235" s="31"/>
      <c r="BD235" s="31"/>
      <c r="BE235" s="31"/>
      <c r="BF235" s="31"/>
      <c r="BG235" s="31"/>
      <c r="BH235" s="31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  <c r="BS235" s="31"/>
      <c r="BT235" s="31"/>
      <c r="BU235" s="31"/>
      <c r="BV235" s="31"/>
      <c r="BW235" s="31"/>
      <c r="BX235" s="31"/>
      <c r="BY235" s="31"/>
      <c r="BZ235" s="31"/>
      <c r="CA235" s="31"/>
      <c r="CB235" s="31"/>
      <c r="CC235" s="31"/>
      <c r="CD235" s="31"/>
      <c r="CE235" s="31"/>
      <c r="CF235" s="31"/>
      <c r="CG235" s="31"/>
      <c r="CH235" s="31"/>
      <c r="CI235" s="31"/>
      <c r="CJ235" s="31"/>
      <c r="CK235" s="31"/>
      <c r="CL235" s="31"/>
      <c r="CM235" s="31"/>
      <c r="CN235" s="31"/>
      <c r="CO235" s="31"/>
      <c r="CP235" s="31"/>
      <c r="CQ235" s="31"/>
      <c r="CR235" s="31"/>
      <c r="CS235" s="31"/>
      <c r="CT235" s="31"/>
      <c r="CU235" s="31"/>
      <c r="CV235" s="31"/>
    </row>
    <row r="236" spans="1:100" x14ac:dyDescent="0.3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2"/>
      <c r="AX236" s="32"/>
      <c r="AY236" s="32"/>
      <c r="AZ236" s="32"/>
      <c r="BA236" s="32"/>
      <c r="BB236" s="32"/>
      <c r="BC236" s="31"/>
      <c r="BD236" s="31"/>
      <c r="BE236" s="31"/>
      <c r="BF236" s="31"/>
      <c r="BG236" s="31"/>
      <c r="BH236" s="31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  <c r="BS236" s="31"/>
      <c r="BT236" s="31"/>
      <c r="BU236" s="31"/>
      <c r="BV236" s="31"/>
      <c r="BW236" s="31"/>
      <c r="BX236" s="31"/>
      <c r="BY236" s="31"/>
      <c r="BZ236" s="31"/>
      <c r="CA236" s="31"/>
      <c r="CB236" s="31"/>
      <c r="CC236" s="31"/>
      <c r="CD236" s="31"/>
      <c r="CE236" s="31"/>
      <c r="CF236" s="31"/>
      <c r="CG236" s="31"/>
      <c r="CH236" s="31"/>
      <c r="CI236" s="31"/>
      <c r="CJ236" s="31"/>
      <c r="CK236" s="31"/>
      <c r="CL236" s="31"/>
      <c r="CM236" s="31"/>
      <c r="CN236" s="31"/>
      <c r="CO236" s="31"/>
      <c r="CP236" s="31"/>
      <c r="CQ236" s="31"/>
      <c r="CR236" s="31"/>
      <c r="CS236" s="31"/>
      <c r="CT236" s="31"/>
      <c r="CU236" s="31"/>
      <c r="CV236" s="31"/>
    </row>
    <row r="237" spans="1:100" x14ac:dyDescent="0.3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2"/>
      <c r="AX237" s="32"/>
      <c r="AY237" s="32"/>
      <c r="AZ237" s="32"/>
      <c r="BA237" s="32"/>
      <c r="BB237" s="32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  <c r="BS237" s="31"/>
      <c r="BT237" s="31"/>
      <c r="BU237" s="31"/>
      <c r="BV237" s="31"/>
      <c r="BW237" s="31"/>
      <c r="BX237" s="31"/>
      <c r="BY237" s="31"/>
      <c r="BZ237" s="31"/>
      <c r="CA237" s="31"/>
      <c r="CB237" s="31"/>
      <c r="CC237" s="31"/>
      <c r="CD237" s="31"/>
      <c r="CE237" s="31"/>
      <c r="CF237" s="31"/>
      <c r="CG237" s="31"/>
      <c r="CH237" s="31"/>
      <c r="CI237" s="31"/>
      <c r="CJ237" s="31"/>
      <c r="CK237" s="31"/>
      <c r="CL237" s="31"/>
      <c r="CM237" s="31"/>
      <c r="CN237" s="31"/>
      <c r="CO237" s="31"/>
      <c r="CP237" s="31"/>
      <c r="CQ237" s="31"/>
      <c r="CR237" s="31"/>
      <c r="CS237" s="31"/>
      <c r="CT237" s="31"/>
      <c r="CU237" s="31"/>
      <c r="CV237" s="31"/>
    </row>
    <row r="238" spans="1:100" x14ac:dyDescent="0.3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2"/>
      <c r="AX238" s="32"/>
      <c r="AY238" s="32"/>
      <c r="AZ238" s="32"/>
      <c r="BA238" s="32"/>
      <c r="BB238" s="32"/>
      <c r="BC238" s="31"/>
      <c r="BD238" s="31"/>
      <c r="BE238" s="31"/>
      <c r="BF238" s="31"/>
      <c r="BG238" s="31"/>
      <c r="BH238" s="31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  <c r="BS238" s="31"/>
      <c r="BT238" s="31"/>
      <c r="BU238" s="31"/>
      <c r="BV238" s="31"/>
      <c r="BW238" s="31"/>
      <c r="BX238" s="31"/>
      <c r="BY238" s="31"/>
      <c r="BZ238" s="31"/>
      <c r="CA238" s="31"/>
      <c r="CB238" s="31"/>
      <c r="CC238" s="31"/>
      <c r="CD238" s="31"/>
      <c r="CE238" s="31"/>
      <c r="CF238" s="31"/>
      <c r="CG238" s="31"/>
      <c r="CH238" s="31"/>
      <c r="CI238" s="31"/>
      <c r="CJ238" s="31"/>
      <c r="CK238" s="31"/>
      <c r="CL238" s="31"/>
      <c r="CM238" s="31"/>
      <c r="CN238" s="31"/>
      <c r="CO238" s="31"/>
      <c r="CP238" s="31"/>
      <c r="CQ238" s="31"/>
      <c r="CR238" s="31"/>
      <c r="CS238" s="31"/>
      <c r="CT238" s="31"/>
      <c r="CU238" s="31"/>
      <c r="CV238" s="31"/>
    </row>
    <row r="239" spans="1:100" x14ac:dyDescent="0.3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2"/>
      <c r="AX239" s="32"/>
      <c r="AY239" s="32"/>
      <c r="AZ239" s="32"/>
      <c r="BA239" s="32"/>
      <c r="BB239" s="32"/>
      <c r="BC239" s="31"/>
      <c r="BD239" s="31"/>
      <c r="BE239" s="31"/>
      <c r="BF239" s="31"/>
      <c r="BG239" s="31"/>
      <c r="BH239" s="31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  <c r="BS239" s="31"/>
      <c r="BT239" s="31"/>
      <c r="BU239" s="31"/>
      <c r="BV239" s="31"/>
      <c r="BW239" s="31"/>
      <c r="BX239" s="31"/>
      <c r="BY239" s="31"/>
      <c r="BZ239" s="31"/>
      <c r="CA239" s="31"/>
      <c r="CB239" s="31"/>
      <c r="CC239" s="31"/>
      <c r="CD239" s="31"/>
      <c r="CE239" s="31"/>
      <c r="CF239" s="31"/>
      <c r="CG239" s="31"/>
      <c r="CH239" s="31"/>
      <c r="CI239" s="31"/>
      <c r="CJ239" s="31"/>
      <c r="CK239" s="31"/>
      <c r="CL239" s="31"/>
      <c r="CM239" s="31"/>
      <c r="CN239" s="31"/>
      <c r="CO239" s="31"/>
      <c r="CP239" s="31"/>
      <c r="CQ239" s="31"/>
      <c r="CR239" s="31"/>
      <c r="CS239" s="31"/>
      <c r="CT239" s="31"/>
      <c r="CU239" s="31"/>
      <c r="CV239" s="31"/>
    </row>
    <row r="240" spans="1:100" x14ac:dyDescent="0.3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2"/>
      <c r="AX240" s="32"/>
      <c r="AY240" s="32"/>
      <c r="AZ240" s="32"/>
      <c r="BA240" s="32"/>
      <c r="BB240" s="32"/>
      <c r="BC240" s="31"/>
      <c r="BD240" s="31"/>
      <c r="BE240" s="31"/>
      <c r="BF240" s="31"/>
      <c r="BG240" s="31"/>
      <c r="BH240" s="31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  <c r="BS240" s="31"/>
      <c r="BT240" s="31"/>
      <c r="BU240" s="31"/>
      <c r="BV240" s="31"/>
      <c r="BW240" s="31"/>
      <c r="BX240" s="31"/>
      <c r="BY240" s="31"/>
      <c r="BZ240" s="31"/>
      <c r="CA240" s="31"/>
      <c r="CB240" s="31"/>
      <c r="CC240" s="31"/>
      <c r="CD240" s="31"/>
      <c r="CE240" s="31"/>
      <c r="CF240" s="31"/>
      <c r="CG240" s="31"/>
      <c r="CH240" s="31"/>
      <c r="CI240" s="31"/>
      <c r="CJ240" s="31"/>
      <c r="CK240" s="31"/>
      <c r="CL240" s="31"/>
      <c r="CM240" s="31"/>
      <c r="CN240" s="31"/>
      <c r="CO240" s="31"/>
      <c r="CP240" s="31"/>
      <c r="CQ240" s="31"/>
      <c r="CR240" s="31"/>
      <c r="CS240" s="31"/>
      <c r="CT240" s="31"/>
      <c r="CU240" s="31"/>
      <c r="CV240" s="31"/>
    </row>
    <row r="241" spans="1:100" x14ac:dyDescent="0.3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2"/>
      <c r="AX241" s="32"/>
      <c r="AY241" s="32"/>
      <c r="AZ241" s="32"/>
      <c r="BA241" s="32"/>
      <c r="BB241" s="32"/>
      <c r="BC241" s="31"/>
      <c r="BD241" s="31"/>
      <c r="BE241" s="31"/>
      <c r="BF241" s="31"/>
      <c r="BG241" s="31"/>
      <c r="BH241" s="31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  <c r="BS241" s="31"/>
      <c r="BT241" s="31"/>
      <c r="BU241" s="31"/>
      <c r="BV241" s="31"/>
      <c r="BW241" s="31"/>
      <c r="BX241" s="31"/>
      <c r="BY241" s="31"/>
      <c r="BZ241" s="31"/>
      <c r="CA241" s="31"/>
      <c r="CB241" s="31"/>
      <c r="CC241" s="31"/>
      <c r="CD241" s="31"/>
      <c r="CE241" s="31"/>
      <c r="CF241" s="31"/>
      <c r="CG241" s="31"/>
      <c r="CH241" s="31"/>
      <c r="CI241" s="31"/>
      <c r="CJ241" s="31"/>
      <c r="CK241" s="31"/>
      <c r="CL241" s="31"/>
      <c r="CM241" s="31"/>
      <c r="CN241" s="31"/>
      <c r="CO241" s="31"/>
      <c r="CP241" s="31"/>
      <c r="CQ241" s="31"/>
      <c r="CR241" s="31"/>
      <c r="CS241" s="31"/>
      <c r="CT241" s="31"/>
      <c r="CU241" s="31"/>
      <c r="CV241" s="31"/>
    </row>
    <row r="242" spans="1:100" x14ac:dyDescent="0.3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2"/>
      <c r="AX242" s="32"/>
      <c r="AY242" s="32"/>
      <c r="AZ242" s="32"/>
      <c r="BA242" s="32"/>
      <c r="BB242" s="32"/>
      <c r="BC242" s="31"/>
      <c r="BD242" s="31"/>
      <c r="BE242" s="31"/>
      <c r="BF242" s="31"/>
      <c r="BG242" s="31"/>
      <c r="BH242" s="31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  <c r="BS242" s="31"/>
      <c r="BT242" s="31"/>
      <c r="BU242" s="31"/>
      <c r="BV242" s="31"/>
      <c r="BW242" s="31"/>
      <c r="BX242" s="31"/>
      <c r="BY242" s="31"/>
      <c r="BZ242" s="31"/>
      <c r="CA242" s="31"/>
      <c r="CB242" s="31"/>
      <c r="CC242" s="31"/>
      <c r="CD242" s="31"/>
      <c r="CE242" s="31"/>
      <c r="CF242" s="31"/>
      <c r="CG242" s="31"/>
      <c r="CH242" s="31"/>
      <c r="CI242" s="31"/>
      <c r="CJ242" s="31"/>
      <c r="CK242" s="31"/>
      <c r="CL242" s="31"/>
      <c r="CM242" s="31"/>
      <c r="CN242" s="31"/>
      <c r="CO242" s="31"/>
      <c r="CP242" s="31"/>
      <c r="CQ242" s="31"/>
      <c r="CR242" s="31"/>
      <c r="CS242" s="31"/>
      <c r="CT242" s="31"/>
      <c r="CU242" s="31"/>
      <c r="CV242" s="31"/>
    </row>
    <row r="243" spans="1:100" x14ac:dyDescent="0.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2"/>
      <c r="AX243" s="32"/>
      <c r="AY243" s="32"/>
      <c r="AZ243" s="32"/>
      <c r="BA243" s="32"/>
      <c r="BB243" s="32"/>
      <c r="BC243" s="31"/>
      <c r="BD243" s="31"/>
      <c r="BE243" s="31"/>
      <c r="BF243" s="31"/>
      <c r="BG243" s="31"/>
      <c r="BH243" s="31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  <c r="BS243" s="31"/>
      <c r="BT243" s="31"/>
      <c r="BU243" s="31"/>
      <c r="BV243" s="31"/>
      <c r="BW243" s="31"/>
      <c r="BX243" s="31"/>
      <c r="BY243" s="31"/>
      <c r="BZ243" s="31"/>
      <c r="CA243" s="31"/>
      <c r="CB243" s="31"/>
      <c r="CC243" s="31"/>
      <c r="CD243" s="31"/>
      <c r="CE243" s="31"/>
      <c r="CF243" s="31"/>
      <c r="CG243" s="31"/>
      <c r="CH243" s="31"/>
      <c r="CI243" s="31"/>
      <c r="CJ243" s="31"/>
      <c r="CK243" s="31"/>
      <c r="CL243" s="31"/>
      <c r="CM243" s="31"/>
      <c r="CN243" s="31"/>
      <c r="CO243" s="31"/>
      <c r="CP243" s="31"/>
      <c r="CQ243" s="31"/>
      <c r="CR243" s="31"/>
      <c r="CS243" s="31"/>
      <c r="CT243" s="31"/>
      <c r="CU243" s="31"/>
      <c r="CV243" s="31"/>
    </row>
    <row r="244" spans="1:100" x14ac:dyDescent="0.3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2"/>
      <c r="AX244" s="32"/>
      <c r="AY244" s="32"/>
      <c r="AZ244" s="32"/>
      <c r="BA244" s="32"/>
      <c r="BB244" s="32"/>
      <c r="BC244" s="31"/>
      <c r="BD244" s="31"/>
      <c r="BE244" s="31"/>
      <c r="BF244" s="31"/>
      <c r="BG244" s="31"/>
      <c r="BH244" s="31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  <c r="BS244" s="31"/>
      <c r="BT244" s="31"/>
      <c r="BU244" s="31"/>
      <c r="BV244" s="31"/>
      <c r="BW244" s="31"/>
      <c r="BX244" s="31"/>
      <c r="BY244" s="31"/>
      <c r="BZ244" s="31"/>
      <c r="CA244" s="31"/>
      <c r="CB244" s="31"/>
      <c r="CC244" s="31"/>
      <c r="CD244" s="31"/>
      <c r="CE244" s="31"/>
      <c r="CF244" s="31"/>
      <c r="CG244" s="31"/>
      <c r="CH244" s="31"/>
      <c r="CI244" s="31"/>
      <c r="CJ244" s="31"/>
      <c r="CK244" s="31"/>
      <c r="CL244" s="31"/>
      <c r="CM244" s="31"/>
      <c r="CN244" s="31"/>
      <c r="CO244" s="31"/>
      <c r="CP244" s="31"/>
      <c r="CQ244" s="31"/>
      <c r="CR244" s="31"/>
      <c r="CS244" s="31"/>
      <c r="CT244" s="31"/>
      <c r="CU244" s="31"/>
      <c r="CV244" s="31"/>
    </row>
    <row r="245" spans="1:100" x14ac:dyDescent="0.3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2"/>
      <c r="AX245" s="32"/>
      <c r="AY245" s="32"/>
      <c r="AZ245" s="32"/>
      <c r="BA245" s="32"/>
      <c r="BB245" s="32"/>
      <c r="BC245" s="31"/>
      <c r="BD245" s="31"/>
      <c r="BE245" s="31"/>
      <c r="BF245" s="31"/>
      <c r="BG245" s="31"/>
      <c r="BH245" s="31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  <c r="BS245" s="31"/>
      <c r="BT245" s="31"/>
      <c r="BU245" s="31"/>
      <c r="BV245" s="31"/>
      <c r="BW245" s="31"/>
      <c r="BX245" s="31"/>
      <c r="BY245" s="31"/>
      <c r="BZ245" s="31"/>
      <c r="CA245" s="31"/>
      <c r="CB245" s="31"/>
      <c r="CC245" s="31"/>
      <c r="CD245" s="31"/>
      <c r="CE245" s="31"/>
      <c r="CF245" s="31"/>
      <c r="CG245" s="31"/>
      <c r="CH245" s="31"/>
      <c r="CI245" s="31"/>
      <c r="CJ245" s="31"/>
      <c r="CK245" s="31"/>
      <c r="CL245" s="31"/>
      <c r="CM245" s="31"/>
      <c r="CN245" s="31"/>
      <c r="CO245" s="31"/>
      <c r="CP245" s="31"/>
      <c r="CQ245" s="31"/>
      <c r="CR245" s="31"/>
      <c r="CS245" s="31"/>
      <c r="CT245" s="31"/>
      <c r="CU245" s="31"/>
      <c r="CV245" s="31"/>
    </row>
    <row r="246" spans="1:100" x14ac:dyDescent="0.3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2"/>
      <c r="AX246" s="32"/>
      <c r="AY246" s="32"/>
      <c r="AZ246" s="32"/>
      <c r="BA246" s="32"/>
      <c r="BB246" s="32"/>
      <c r="BC246" s="31"/>
      <c r="BD246" s="31"/>
      <c r="BE246" s="31"/>
      <c r="BF246" s="31"/>
      <c r="BG246" s="31"/>
      <c r="BH246" s="31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  <c r="BS246" s="31"/>
      <c r="BT246" s="31"/>
      <c r="BU246" s="31"/>
      <c r="BV246" s="31"/>
      <c r="BW246" s="31"/>
      <c r="BX246" s="31"/>
      <c r="BY246" s="31"/>
      <c r="BZ246" s="31"/>
      <c r="CA246" s="31"/>
      <c r="CB246" s="31"/>
      <c r="CC246" s="31"/>
      <c r="CD246" s="31"/>
      <c r="CE246" s="31"/>
      <c r="CF246" s="31"/>
      <c r="CG246" s="31"/>
      <c r="CH246" s="31"/>
      <c r="CI246" s="31"/>
      <c r="CJ246" s="31"/>
      <c r="CK246" s="31"/>
      <c r="CL246" s="31"/>
      <c r="CM246" s="31"/>
      <c r="CN246" s="31"/>
      <c r="CO246" s="31"/>
      <c r="CP246" s="31"/>
      <c r="CQ246" s="31"/>
      <c r="CR246" s="31"/>
      <c r="CS246" s="31"/>
      <c r="CT246" s="31"/>
      <c r="CU246" s="31"/>
      <c r="CV246" s="31"/>
    </row>
    <row r="247" spans="1:100" x14ac:dyDescent="0.3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2"/>
      <c r="AX247" s="32"/>
      <c r="AY247" s="32"/>
      <c r="AZ247" s="32"/>
      <c r="BA247" s="32"/>
      <c r="BB247" s="32"/>
      <c r="BC247" s="31"/>
      <c r="BD247" s="31"/>
      <c r="BE247" s="31"/>
      <c r="BF247" s="31"/>
      <c r="BG247" s="31"/>
      <c r="BH247" s="31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  <c r="BS247" s="31"/>
      <c r="BT247" s="31"/>
      <c r="BU247" s="31"/>
      <c r="BV247" s="31"/>
      <c r="BW247" s="31"/>
      <c r="BX247" s="31"/>
      <c r="BY247" s="31"/>
      <c r="BZ247" s="31"/>
      <c r="CA247" s="31"/>
      <c r="CB247" s="31"/>
      <c r="CC247" s="31"/>
      <c r="CD247" s="31"/>
      <c r="CE247" s="31"/>
      <c r="CF247" s="31"/>
      <c r="CG247" s="31"/>
      <c r="CH247" s="31"/>
      <c r="CI247" s="31"/>
      <c r="CJ247" s="31"/>
      <c r="CK247" s="31"/>
      <c r="CL247" s="31"/>
      <c r="CM247" s="31"/>
      <c r="CN247" s="31"/>
      <c r="CO247" s="31"/>
      <c r="CP247" s="31"/>
      <c r="CQ247" s="31"/>
      <c r="CR247" s="31"/>
      <c r="CS247" s="31"/>
      <c r="CT247" s="31"/>
      <c r="CU247" s="31"/>
      <c r="CV247" s="31"/>
    </row>
    <row r="248" spans="1:100" x14ac:dyDescent="0.3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2"/>
      <c r="AX248" s="32"/>
      <c r="AY248" s="32"/>
      <c r="AZ248" s="32"/>
      <c r="BA248" s="32"/>
      <c r="BB248" s="32"/>
      <c r="BC248" s="31"/>
      <c r="BD248" s="31"/>
      <c r="BE248" s="31"/>
      <c r="BF248" s="31"/>
      <c r="BG248" s="31"/>
      <c r="BH248" s="31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  <c r="BS248" s="31"/>
      <c r="BT248" s="31"/>
      <c r="BU248" s="31"/>
      <c r="BV248" s="31"/>
      <c r="BW248" s="31"/>
      <c r="BX248" s="31"/>
      <c r="BY248" s="31"/>
      <c r="BZ248" s="31"/>
      <c r="CA248" s="31"/>
      <c r="CB248" s="31"/>
      <c r="CC248" s="31"/>
      <c r="CD248" s="31"/>
      <c r="CE248" s="31"/>
      <c r="CF248" s="31"/>
      <c r="CG248" s="31"/>
      <c r="CH248" s="31"/>
      <c r="CI248" s="31"/>
      <c r="CJ248" s="31"/>
      <c r="CK248" s="31"/>
      <c r="CL248" s="31"/>
      <c r="CM248" s="31"/>
      <c r="CN248" s="31"/>
      <c r="CO248" s="31"/>
      <c r="CP248" s="31"/>
      <c r="CQ248" s="31"/>
      <c r="CR248" s="31"/>
      <c r="CS248" s="31"/>
      <c r="CT248" s="31"/>
      <c r="CU248" s="31"/>
      <c r="CV248" s="31"/>
    </row>
    <row r="249" spans="1:100" x14ac:dyDescent="0.3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2"/>
      <c r="AX249" s="32"/>
      <c r="AY249" s="32"/>
      <c r="AZ249" s="32"/>
      <c r="BA249" s="32"/>
      <c r="BB249" s="32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  <c r="BS249" s="31"/>
      <c r="BT249" s="31"/>
      <c r="BU249" s="31"/>
      <c r="BV249" s="31"/>
      <c r="BW249" s="31"/>
      <c r="BX249" s="31"/>
      <c r="BY249" s="31"/>
      <c r="BZ249" s="31"/>
      <c r="CA249" s="31"/>
      <c r="CB249" s="31"/>
      <c r="CC249" s="31"/>
      <c r="CD249" s="31"/>
      <c r="CE249" s="31"/>
      <c r="CF249" s="31"/>
      <c r="CG249" s="31"/>
      <c r="CH249" s="31"/>
      <c r="CI249" s="31"/>
      <c r="CJ249" s="31"/>
      <c r="CK249" s="31"/>
      <c r="CL249" s="31"/>
      <c r="CM249" s="31"/>
      <c r="CN249" s="31"/>
      <c r="CO249" s="31"/>
      <c r="CP249" s="31"/>
      <c r="CQ249" s="31"/>
      <c r="CR249" s="31"/>
      <c r="CS249" s="31"/>
      <c r="CT249" s="31"/>
      <c r="CU249" s="31"/>
      <c r="CV249" s="31"/>
    </row>
    <row r="250" spans="1:100" x14ac:dyDescent="0.3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2"/>
      <c r="AX250" s="32"/>
      <c r="AY250" s="32"/>
      <c r="AZ250" s="32"/>
      <c r="BA250" s="32"/>
      <c r="BB250" s="32"/>
      <c r="BC250" s="31"/>
      <c r="BD250" s="31"/>
      <c r="BE250" s="31"/>
      <c r="BF250" s="31"/>
      <c r="BG250" s="31"/>
      <c r="BH250" s="31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  <c r="BS250" s="31"/>
      <c r="BT250" s="31"/>
      <c r="BU250" s="31"/>
      <c r="BV250" s="31"/>
      <c r="BW250" s="31"/>
      <c r="BX250" s="31"/>
      <c r="BY250" s="31"/>
      <c r="BZ250" s="31"/>
      <c r="CA250" s="31"/>
      <c r="CB250" s="31"/>
      <c r="CC250" s="31"/>
      <c r="CD250" s="31"/>
      <c r="CE250" s="31"/>
      <c r="CF250" s="31"/>
      <c r="CG250" s="31"/>
      <c r="CH250" s="31"/>
      <c r="CI250" s="31"/>
      <c r="CJ250" s="31"/>
      <c r="CK250" s="31"/>
      <c r="CL250" s="31"/>
      <c r="CM250" s="31"/>
      <c r="CN250" s="31"/>
      <c r="CO250" s="31"/>
      <c r="CP250" s="31"/>
      <c r="CQ250" s="31"/>
      <c r="CR250" s="31"/>
      <c r="CS250" s="31"/>
      <c r="CT250" s="31"/>
      <c r="CU250" s="31"/>
      <c r="CV250" s="31"/>
    </row>
    <row r="251" spans="1:100" x14ac:dyDescent="0.3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2"/>
      <c r="AX251" s="32"/>
      <c r="AY251" s="32"/>
      <c r="AZ251" s="32"/>
      <c r="BA251" s="32"/>
      <c r="BB251" s="32"/>
      <c r="BC251" s="31"/>
      <c r="BD251" s="31"/>
      <c r="BE251" s="31"/>
      <c r="BF251" s="31"/>
      <c r="BG251" s="31"/>
      <c r="BH251" s="31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  <c r="BS251" s="31"/>
      <c r="BT251" s="31"/>
      <c r="BU251" s="31"/>
      <c r="BV251" s="31"/>
      <c r="BW251" s="31"/>
      <c r="BX251" s="31"/>
      <c r="BY251" s="31"/>
      <c r="BZ251" s="31"/>
      <c r="CA251" s="31"/>
      <c r="CB251" s="31"/>
      <c r="CC251" s="31"/>
      <c r="CD251" s="31"/>
      <c r="CE251" s="31"/>
      <c r="CF251" s="31"/>
      <c r="CG251" s="31"/>
      <c r="CH251" s="31"/>
      <c r="CI251" s="31"/>
      <c r="CJ251" s="31"/>
      <c r="CK251" s="31"/>
      <c r="CL251" s="31"/>
      <c r="CM251" s="31"/>
      <c r="CN251" s="31"/>
      <c r="CO251" s="31"/>
      <c r="CP251" s="31"/>
      <c r="CQ251" s="31"/>
      <c r="CR251" s="31"/>
      <c r="CS251" s="31"/>
      <c r="CT251" s="31"/>
      <c r="CU251" s="31"/>
      <c r="CV251" s="31"/>
    </row>
    <row r="252" spans="1:100" x14ac:dyDescent="0.3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2"/>
      <c r="AX252" s="32"/>
      <c r="AY252" s="32"/>
      <c r="AZ252" s="32"/>
      <c r="BA252" s="32"/>
      <c r="BB252" s="32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  <c r="BS252" s="31"/>
      <c r="BT252" s="31"/>
      <c r="BU252" s="31"/>
      <c r="BV252" s="31"/>
      <c r="BW252" s="31"/>
      <c r="BX252" s="31"/>
      <c r="BY252" s="31"/>
      <c r="BZ252" s="31"/>
      <c r="CA252" s="31"/>
      <c r="CB252" s="31"/>
      <c r="CC252" s="31"/>
      <c r="CD252" s="31"/>
      <c r="CE252" s="31"/>
      <c r="CF252" s="31"/>
      <c r="CG252" s="31"/>
      <c r="CH252" s="31"/>
      <c r="CI252" s="31"/>
      <c r="CJ252" s="31"/>
      <c r="CK252" s="31"/>
      <c r="CL252" s="31"/>
      <c r="CM252" s="31"/>
      <c r="CN252" s="31"/>
      <c r="CO252" s="31"/>
      <c r="CP252" s="31"/>
      <c r="CQ252" s="31"/>
      <c r="CR252" s="31"/>
      <c r="CS252" s="31"/>
      <c r="CT252" s="31"/>
      <c r="CU252" s="31"/>
      <c r="CV252" s="31"/>
    </row>
    <row r="253" spans="1:100" x14ac:dyDescent="0.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2"/>
      <c r="AX253" s="32"/>
      <c r="AY253" s="32"/>
      <c r="AZ253" s="32"/>
      <c r="BA253" s="32"/>
      <c r="BB253" s="32"/>
      <c r="BC253" s="31"/>
      <c r="BD253" s="31"/>
      <c r="BE253" s="31"/>
      <c r="BF253" s="31"/>
      <c r="BG253" s="31"/>
      <c r="BH253" s="31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  <c r="BS253" s="31"/>
      <c r="BT253" s="31"/>
      <c r="BU253" s="31"/>
      <c r="BV253" s="31"/>
      <c r="BW253" s="31"/>
      <c r="BX253" s="31"/>
      <c r="BY253" s="31"/>
      <c r="BZ253" s="31"/>
      <c r="CA253" s="31"/>
      <c r="CB253" s="31"/>
      <c r="CC253" s="31"/>
      <c r="CD253" s="31"/>
      <c r="CE253" s="31"/>
      <c r="CF253" s="31"/>
      <c r="CG253" s="31"/>
      <c r="CH253" s="31"/>
      <c r="CI253" s="31"/>
      <c r="CJ253" s="31"/>
      <c r="CK253" s="31"/>
      <c r="CL253" s="31"/>
      <c r="CM253" s="31"/>
      <c r="CN253" s="31"/>
      <c r="CO253" s="31"/>
      <c r="CP253" s="31"/>
      <c r="CQ253" s="31"/>
      <c r="CR253" s="31"/>
      <c r="CS253" s="31"/>
      <c r="CT253" s="31"/>
      <c r="CU253" s="31"/>
      <c r="CV253" s="31"/>
    </row>
    <row r="254" spans="1:100" x14ac:dyDescent="0.3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2"/>
      <c r="AX254" s="32"/>
      <c r="AY254" s="32"/>
      <c r="AZ254" s="32"/>
      <c r="BA254" s="32"/>
      <c r="BB254" s="32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  <c r="BS254" s="31"/>
      <c r="BT254" s="31"/>
      <c r="BU254" s="31"/>
      <c r="BV254" s="31"/>
      <c r="BW254" s="31"/>
      <c r="BX254" s="31"/>
      <c r="BY254" s="31"/>
      <c r="BZ254" s="31"/>
      <c r="CA254" s="31"/>
      <c r="CB254" s="31"/>
      <c r="CC254" s="31"/>
      <c r="CD254" s="31"/>
      <c r="CE254" s="31"/>
      <c r="CF254" s="31"/>
      <c r="CG254" s="31"/>
      <c r="CH254" s="31"/>
      <c r="CI254" s="31"/>
      <c r="CJ254" s="31"/>
      <c r="CK254" s="31"/>
      <c r="CL254" s="31"/>
      <c r="CM254" s="31"/>
      <c r="CN254" s="31"/>
      <c r="CO254" s="31"/>
      <c r="CP254" s="31"/>
      <c r="CQ254" s="31"/>
      <c r="CR254" s="31"/>
      <c r="CS254" s="31"/>
      <c r="CT254" s="31"/>
      <c r="CU254" s="31"/>
      <c r="CV254" s="31"/>
    </row>
    <row r="255" spans="1:100" x14ac:dyDescent="0.3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2"/>
      <c r="AX255" s="32"/>
      <c r="AY255" s="32"/>
      <c r="AZ255" s="32"/>
      <c r="BA255" s="32"/>
      <c r="BB255" s="32"/>
      <c r="BC255" s="31"/>
      <c r="BD255" s="31"/>
      <c r="BE255" s="31"/>
      <c r="BF255" s="31"/>
      <c r="BG255" s="31"/>
      <c r="BH255" s="31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  <c r="BS255" s="31"/>
      <c r="BT255" s="31"/>
      <c r="BU255" s="31"/>
      <c r="BV255" s="31"/>
      <c r="BW255" s="31"/>
      <c r="BX255" s="31"/>
      <c r="BY255" s="31"/>
      <c r="BZ255" s="31"/>
      <c r="CA255" s="31"/>
      <c r="CB255" s="31"/>
      <c r="CC255" s="31"/>
      <c r="CD255" s="31"/>
      <c r="CE255" s="31"/>
      <c r="CF255" s="31"/>
      <c r="CG255" s="31"/>
      <c r="CH255" s="31"/>
      <c r="CI255" s="31"/>
      <c r="CJ255" s="31"/>
      <c r="CK255" s="31"/>
      <c r="CL255" s="31"/>
      <c r="CM255" s="31"/>
      <c r="CN255" s="31"/>
      <c r="CO255" s="31"/>
      <c r="CP255" s="31"/>
      <c r="CQ255" s="31"/>
      <c r="CR255" s="31"/>
      <c r="CS255" s="31"/>
      <c r="CT255" s="31"/>
      <c r="CU255" s="31"/>
      <c r="CV255" s="31"/>
    </row>
    <row r="256" spans="1:100" x14ac:dyDescent="0.3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2"/>
      <c r="AX256" s="32"/>
      <c r="AY256" s="32"/>
      <c r="AZ256" s="32"/>
      <c r="BA256" s="32"/>
      <c r="BB256" s="32"/>
      <c r="BC256" s="31"/>
      <c r="BD256" s="31"/>
      <c r="BE256" s="31"/>
      <c r="BF256" s="31"/>
      <c r="BG256" s="31"/>
      <c r="BH256" s="31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  <c r="BS256" s="31"/>
      <c r="BT256" s="31"/>
      <c r="BU256" s="31"/>
      <c r="BV256" s="31"/>
      <c r="BW256" s="31"/>
      <c r="BX256" s="31"/>
      <c r="BY256" s="31"/>
      <c r="BZ256" s="31"/>
      <c r="CA256" s="31"/>
      <c r="CB256" s="31"/>
      <c r="CC256" s="31"/>
      <c r="CD256" s="31"/>
      <c r="CE256" s="31"/>
      <c r="CF256" s="31"/>
      <c r="CG256" s="31"/>
      <c r="CH256" s="31"/>
      <c r="CI256" s="31"/>
      <c r="CJ256" s="31"/>
      <c r="CK256" s="31"/>
      <c r="CL256" s="31"/>
      <c r="CM256" s="31"/>
      <c r="CN256" s="31"/>
      <c r="CO256" s="31"/>
      <c r="CP256" s="31"/>
      <c r="CQ256" s="31"/>
      <c r="CR256" s="31"/>
      <c r="CS256" s="31"/>
      <c r="CT256" s="31"/>
      <c r="CU256" s="31"/>
      <c r="CV256" s="31"/>
    </row>
    <row r="257" spans="1:100" x14ac:dyDescent="0.3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2"/>
      <c r="AX257" s="32"/>
      <c r="AY257" s="32"/>
      <c r="AZ257" s="32"/>
      <c r="BA257" s="32"/>
      <c r="BB257" s="32"/>
      <c r="BC257" s="31"/>
      <c r="BD257" s="31"/>
      <c r="BE257" s="31"/>
      <c r="BF257" s="31"/>
      <c r="BG257" s="31"/>
      <c r="BH257" s="31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  <c r="BS257" s="31"/>
      <c r="BT257" s="31"/>
      <c r="BU257" s="31"/>
      <c r="BV257" s="31"/>
      <c r="BW257" s="31"/>
      <c r="BX257" s="31"/>
      <c r="BY257" s="31"/>
      <c r="BZ257" s="31"/>
      <c r="CA257" s="31"/>
      <c r="CB257" s="31"/>
      <c r="CC257" s="31"/>
      <c r="CD257" s="31"/>
      <c r="CE257" s="31"/>
      <c r="CF257" s="31"/>
      <c r="CG257" s="31"/>
      <c r="CH257" s="31"/>
      <c r="CI257" s="31"/>
      <c r="CJ257" s="31"/>
      <c r="CK257" s="31"/>
      <c r="CL257" s="31"/>
      <c r="CM257" s="31"/>
      <c r="CN257" s="31"/>
      <c r="CO257" s="31"/>
      <c r="CP257" s="31"/>
      <c r="CQ257" s="31"/>
      <c r="CR257" s="31"/>
      <c r="CS257" s="31"/>
      <c r="CT257" s="31"/>
      <c r="CU257" s="31"/>
      <c r="CV257" s="31"/>
    </row>
    <row r="258" spans="1:100" x14ac:dyDescent="0.3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2"/>
      <c r="AX258" s="32"/>
      <c r="AY258" s="32"/>
      <c r="AZ258" s="32"/>
      <c r="BA258" s="32"/>
      <c r="BB258" s="32"/>
      <c r="BC258" s="31"/>
      <c r="BD258" s="31"/>
      <c r="BE258" s="31"/>
      <c r="BF258" s="31"/>
      <c r="BG258" s="31"/>
      <c r="BH258" s="31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  <c r="BS258" s="31"/>
      <c r="BT258" s="31"/>
      <c r="BU258" s="31"/>
      <c r="BV258" s="31"/>
      <c r="BW258" s="31"/>
      <c r="BX258" s="31"/>
      <c r="BY258" s="31"/>
      <c r="BZ258" s="31"/>
      <c r="CA258" s="31"/>
      <c r="CB258" s="31"/>
      <c r="CC258" s="31"/>
      <c r="CD258" s="31"/>
      <c r="CE258" s="31"/>
      <c r="CF258" s="31"/>
      <c r="CG258" s="31"/>
      <c r="CH258" s="31"/>
      <c r="CI258" s="31"/>
      <c r="CJ258" s="31"/>
      <c r="CK258" s="31"/>
      <c r="CL258" s="31"/>
      <c r="CM258" s="31"/>
      <c r="CN258" s="31"/>
      <c r="CO258" s="31"/>
      <c r="CP258" s="31"/>
      <c r="CQ258" s="31"/>
      <c r="CR258" s="31"/>
      <c r="CS258" s="31"/>
      <c r="CT258" s="31"/>
      <c r="CU258" s="31"/>
      <c r="CV258" s="31"/>
    </row>
    <row r="259" spans="1:100" x14ac:dyDescent="0.3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2"/>
      <c r="AX259" s="32"/>
      <c r="AY259" s="32"/>
      <c r="AZ259" s="32"/>
      <c r="BA259" s="32"/>
      <c r="BB259" s="32"/>
      <c r="BC259" s="31"/>
      <c r="BD259" s="31"/>
      <c r="BE259" s="31"/>
      <c r="BF259" s="31"/>
      <c r="BG259" s="31"/>
      <c r="BH259" s="31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  <c r="BS259" s="31"/>
      <c r="BT259" s="31"/>
      <c r="BU259" s="31"/>
      <c r="BV259" s="31"/>
      <c r="BW259" s="31"/>
      <c r="BX259" s="31"/>
      <c r="BY259" s="31"/>
      <c r="BZ259" s="31"/>
      <c r="CA259" s="31"/>
      <c r="CB259" s="31"/>
      <c r="CC259" s="31"/>
      <c r="CD259" s="31"/>
      <c r="CE259" s="31"/>
      <c r="CF259" s="31"/>
      <c r="CG259" s="31"/>
      <c r="CH259" s="31"/>
      <c r="CI259" s="31"/>
      <c r="CJ259" s="31"/>
      <c r="CK259" s="31"/>
      <c r="CL259" s="31"/>
      <c r="CM259" s="31"/>
      <c r="CN259" s="31"/>
      <c r="CO259" s="31"/>
      <c r="CP259" s="31"/>
      <c r="CQ259" s="31"/>
      <c r="CR259" s="31"/>
      <c r="CS259" s="31"/>
      <c r="CT259" s="31"/>
      <c r="CU259" s="31"/>
      <c r="CV259" s="31"/>
    </row>
    <row r="260" spans="1:100" x14ac:dyDescent="0.3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2"/>
      <c r="AX260" s="32"/>
      <c r="AY260" s="32"/>
      <c r="AZ260" s="32"/>
      <c r="BA260" s="32"/>
      <c r="BB260" s="32"/>
      <c r="BC260" s="31"/>
      <c r="BD260" s="31"/>
      <c r="BE260" s="31"/>
      <c r="BF260" s="31"/>
      <c r="BG260" s="31"/>
      <c r="BH260" s="31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  <c r="BS260" s="31"/>
      <c r="BT260" s="31"/>
      <c r="BU260" s="31"/>
      <c r="BV260" s="31"/>
      <c r="BW260" s="31"/>
      <c r="BX260" s="31"/>
      <c r="BY260" s="31"/>
      <c r="BZ260" s="31"/>
      <c r="CA260" s="31"/>
      <c r="CB260" s="31"/>
      <c r="CC260" s="31"/>
      <c r="CD260" s="31"/>
      <c r="CE260" s="31"/>
      <c r="CF260" s="31"/>
      <c r="CG260" s="31"/>
      <c r="CH260" s="31"/>
      <c r="CI260" s="31"/>
      <c r="CJ260" s="31"/>
      <c r="CK260" s="31"/>
      <c r="CL260" s="31"/>
      <c r="CM260" s="31"/>
      <c r="CN260" s="31"/>
      <c r="CO260" s="31"/>
      <c r="CP260" s="31"/>
      <c r="CQ260" s="31"/>
      <c r="CR260" s="31"/>
      <c r="CS260" s="31"/>
      <c r="CT260" s="31"/>
      <c r="CU260" s="31"/>
      <c r="CV260" s="31"/>
    </row>
    <row r="261" spans="1:100" x14ac:dyDescent="0.3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2"/>
      <c r="AX261" s="32"/>
      <c r="AY261" s="32"/>
      <c r="AZ261" s="32"/>
      <c r="BA261" s="32"/>
      <c r="BB261" s="32"/>
      <c r="BC261" s="31"/>
      <c r="BD261" s="31"/>
      <c r="BE261" s="31"/>
      <c r="BF261" s="31"/>
      <c r="BG261" s="31"/>
      <c r="BH261" s="31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  <c r="BS261" s="31"/>
      <c r="BT261" s="31"/>
      <c r="BU261" s="31"/>
      <c r="BV261" s="31"/>
      <c r="BW261" s="31"/>
      <c r="BX261" s="31"/>
      <c r="BY261" s="31"/>
      <c r="BZ261" s="31"/>
      <c r="CA261" s="31"/>
      <c r="CB261" s="31"/>
      <c r="CC261" s="31"/>
      <c r="CD261" s="31"/>
      <c r="CE261" s="31"/>
      <c r="CF261" s="31"/>
      <c r="CG261" s="31"/>
      <c r="CH261" s="31"/>
      <c r="CI261" s="31"/>
      <c r="CJ261" s="31"/>
      <c r="CK261" s="31"/>
      <c r="CL261" s="31"/>
      <c r="CM261" s="31"/>
      <c r="CN261" s="31"/>
      <c r="CO261" s="31"/>
      <c r="CP261" s="31"/>
      <c r="CQ261" s="31"/>
      <c r="CR261" s="31"/>
      <c r="CS261" s="31"/>
      <c r="CT261" s="31"/>
      <c r="CU261" s="31"/>
      <c r="CV261" s="31"/>
    </row>
    <row r="262" spans="1:100" x14ac:dyDescent="0.3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2"/>
      <c r="AX262" s="32"/>
      <c r="AY262" s="32"/>
      <c r="AZ262" s="32"/>
      <c r="BA262" s="32"/>
      <c r="BB262" s="32"/>
      <c r="BC262" s="31"/>
      <c r="BD262" s="31"/>
      <c r="BE262" s="31"/>
      <c r="BF262" s="31"/>
      <c r="BG262" s="31"/>
      <c r="BH262" s="31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  <c r="BS262" s="31"/>
      <c r="BT262" s="31"/>
      <c r="BU262" s="31"/>
      <c r="BV262" s="31"/>
      <c r="BW262" s="31"/>
      <c r="BX262" s="31"/>
      <c r="BY262" s="31"/>
      <c r="BZ262" s="31"/>
      <c r="CA262" s="31"/>
      <c r="CB262" s="31"/>
      <c r="CC262" s="31"/>
      <c r="CD262" s="31"/>
      <c r="CE262" s="31"/>
      <c r="CF262" s="31"/>
      <c r="CG262" s="31"/>
      <c r="CH262" s="31"/>
      <c r="CI262" s="31"/>
      <c r="CJ262" s="31"/>
      <c r="CK262" s="31"/>
      <c r="CL262" s="31"/>
      <c r="CM262" s="31"/>
      <c r="CN262" s="31"/>
      <c r="CO262" s="31"/>
      <c r="CP262" s="31"/>
      <c r="CQ262" s="31"/>
      <c r="CR262" s="31"/>
      <c r="CS262" s="31"/>
      <c r="CT262" s="31"/>
      <c r="CU262" s="31"/>
      <c r="CV262" s="31"/>
    </row>
    <row r="263" spans="1:100" x14ac:dyDescent="0.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2"/>
      <c r="AX263" s="32"/>
      <c r="AY263" s="32"/>
      <c r="AZ263" s="32"/>
      <c r="BA263" s="32"/>
      <c r="BB263" s="32"/>
      <c r="BC263" s="31"/>
      <c r="BD263" s="31"/>
      <c r="BE263" s="31"/>
      <c r="BF263" s="31"/>
      <c r="BG263" s="31"/>
      <c r="BH263" s="31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  <c r="BS263" s="31"/>
      <c r="BT263" s="31"/>
      <c r="BU263" s="31"/>
      <c r="BV263" s="31"/>
      <c r="BW263" s="31"/>
      <c r="BX263" s="31"/>
      <c r="BY263" s="31"/>
      <c r="BZ263" s="31"/>
      <c r="CA263" s="31"/>
      <c r="CB263" s="31"/>
      <c r="CC263" s="31"/>
      <c r="CD263" s="31"/>
      <c r="CE263" s="31"/>
      <c r="CF263" s="31"/>
      <c r="CG263" s="31"/>
      <c r="CH263" s="31"/>
      <c r="CI263" s="31"/>
      <c r="CJ263" s="31"/>
      <c r="CK263" s="31"/>
      <c r="CL263" s="31"/>
      <c r="CM263" s="31"/>
      <c r="CN263" s="31"/>
      <c r="CO263" s="31"/>
      <c r="CP263" s="31"/>
      <c r="CQ263" s="31"/>
      <c r="CR263" s="31"/>
      <c r="CS263" s="31"/>
      <c r="CT263" s="31"/>
      <c r="CU263" s="31"/>
      <c r="CV263" s="31"/>
    </row>
    <row r="264" spans="1:100" x14ac:dyDescent="0.3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2"/>
      <c r="AX264" s="32"/>
      <c r="AY264" s="32"/>
      <c r="AZ264" s="32"/>
      <c r="BA264" s="32"/>
      <c r="BB264" s="32"/>
      <c r="BC264" s="31"/>
      <c r="BD264" s="31"/>
      <c r="BE264" s="31"/>
      <c r="BF264" s="31"/>
      <c r="BG264" s="31"/>
      <c r="BH264" s="31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  <c r="BS264" s="31"/>
      <c r="BT264" s="31"/>
      <c r="BU264" s="31"/>
      <c r="BV264" s="31"/>
      <c r="BW264" s="31"/>
      <c r="BX264" s="31"/>
      <c r="BY264" s="31"/>
      <c r="BZ264" s="31"/>
      <c r="CA264" s="31"/>
      <c r="CB264" s="31"/>
      <c r="CC264" s="31"/>
      <c r="CD264" s="31"/>
      <c r="CE264" s="31"/>
      <c r="CF264" s="31"/>
      <c r="CG264" s="31"/>
      <c r="CH264" s="31"/>
      <c r="CI264" s="31"/>
      <c r="CJ264" s="31"/>
      <c r="CK264" s="31"/>
      <c r="CL264" s="31"/>
      <c r="CM264" s="31"/>
      <c r="CN264" s="31"/>
      <c r="CO264" s="31"/>
      <c r="CP264" s="31"/>
      <c r="CQ264" s="31"/>
      <c r="CR264" s="31"/>
      <c r="CS264" s="31"/>
      <c r="CT264" s="31"/>
      <c r="CU264" s="31"/>
      <c r="CV264" s="31"/>
    </row>
    <row r="265" spans="1:100" x14ac:dyDescent="0.3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2"/>
      <c r="AX265" s="32"/>
      <c r="AY265" s="32"/>
      <c r="AZ265" s="32"/>
      <c r="BA265" s="32"/>
      <c r="BB265" s="32"/>
      <c r="BC265" s="31"/>
      <c r="BD265" s="31"/>
      <c r="BE265" s="31"/>
      <c r="BF265" s="31"/>
      <c r="BG265" s="31"/>
      <c r="BH265" s="31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  <c r="BS265" s="31"/>
      <c r="BT265" s="31"/>
      <c r="BU265" s="31"/>
      <c r="BV265" s="31"/>
      <c r="BW265" s="31"/>
      <c r="BX265" s="31"/>
      <c r="BY265" s="31"/>
      <c r="BZ265" s="31"/>
      <c r="CA265" s="31"/>
      <c r="CB265" s="31"/>
      <c r="CC265" s="31"/>
      <c r="CD265" s="31"/>
      <c r="CE265" s="31"/>
      <c r="CF265" s="31"/>
      <c r="CG265" s="31"/>
      <c r="CH265" s="31"/>
      <c r="CI265" s="31"/>
      <c r="CJ265" s="31"/>
      <c r="CK265" s="31"/>
      <c r="CL265" s="31"/>
      <c r="CM265" s="31"/>
      <c r="CN265" s="31"/>
      <c r="CO265" s="31"/>
      <c r="CP265" s="31"/>
      <c r="CQ265" s="31"/>
      <c r="CR265" s="31"/>
      <c r="CS265" s="31"/>
      <c r="CT265" s="31"/>
      <c r="CU265" s="31"/>
      <c r="CV265" s="31"/>
    </row>
    <row r="266" spans="1:100" x14ac:dyDescent="0.3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2"/>
      <c r="AX266" s="32"/>
      <c r="AY266" s="32"/>
      <c r="AZ266" s="32"/>
      <c r="BA266" s="32"/>
      <c r="BB266" s="32"/>
      <c r="BC266" s="31"/>
      <c r="BD266" s="31"/>
      <c r="BE266" s="31"/>
      <c r="BF266" s="31"/>
      <c r="BG266" s="31"/>
      <c r="BH266" s="31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  <c r="BS266" s="31"/>
      <c r="BT266" s="31"/>
      <c r="BU266" s="31"/>
      <c r="BV266" s="31"/>
      <c r="BW266" s="31"/>
      <c r="BX266" s="31"/>
      <c r="BY266" s="31"/>
      <c r="BZ266" s="31"/>
      <c r="CA266" s="31"/>
      <c r="CB266" s="31"/>
      <c r="CC266" s="31"/>
      <c r="CD266" s="31"/>
      <c r="CE266" s="31"/>
      <c r="CF266" s="31"/>
      <c r="CG266" s="31"/>
      <c r="CH266" s="31"/>
      <c r="CI266" s="31"/>
      <c r="CJ266" s="31"/>
      <c r="CK266" s="31"/>
      <c r="CL266" s="31"/>
      <c r="CM266" s="31"/>
      <c r="CN266" s="31"/>
      <c r="CO266" s="31"/>
      <c r="CP266" s="31"/>
      <c r="CQ266" s="31"/>
      <c r="CR266" s="31"/>
      <c r="CS266" s="31"/>
      <c r="CT266" s="31"/>
      <c r="CU266" s="31"/>
      <c r="CV266" s="31"/>
    </row>
    <row r="267" spans="1:100" x14ac:dyDescent="0.3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2"/>
      <c r="AX267" s="32"/>
      <c r="AY267" s="32"/>
      <c r="AZ267" s="32"/>
      <c r="BA267" s="32"/>
      <c r="BB267" s="32"/>
      <c r="BC267" s="31"/>
      <c r="BD267" s="31"/>
      <c r="BE267" s="31"/>
      <c r="BF267" s="31"/>
      <c r="BG267" s="31"/>
      <c r="BH267" s="31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  <c r="BS267" s="31"/>
      <c r="BT267" s="31"/>
      <c r="BU267" s="31"/>
      <c r="BV267" s="31"/>
      <c r="BW267" s="31"/>
      <c r="BX267" s="31"/>
      <c r="BY267" s="31"/>
      <c r="BZ267" s="31"/>
      <c r="CA267" s="31"/>
      <c r="CB267" s="31"/>
      <c r="CC267" s="31"/>
      <c r="CD267" s="31"/>
      <c r="CE267" s="31"/>
      <c r="CF267" s="31"/>
      <c r="CG267" s="31"/>
      <c r="CH267" s="31"/>
      <c r="CI267" s="31"/>
      <c r="CJ267" s="31"/>
      <c r="CK267" s="31"/>
      <c r="CL267" s="31"/>
      <c r="CM267" s="31"/>
      <c r="CN267" s="31"/>
      <c r="CO267" s="31"/>
      <c r="CP267" s="31"/>
      <c r="CQ267" s="31"/>
      <c r="CR267" s="31"/>
      <c r="CS267" s="31"/>
      <c r="CT267" s="31"/>
      <c r="CU267" s="31"/>
      <c r="CV267" s="31"/>
    </row>
    <row r="268" spans="1:100" x14ac:dyDescent="0.3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2"/>
      <c r="AX268" s="32"/>
      <c r="AY268" s="32"/>
      <c r="AZ268" s="32"/>
      <c r="BA268" s="32"/>
      <c r="BB268" s="32"/>
      <c r="BC268" s="31"/>
      <c r="BD268" s="31"/>
      <c r="BE268" s="31"/>
      <c r="BF268" s="31"/>
      <c r="BG268" s="31"/>
      <c r="BH268" s="31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  <c r="BS268" s="31"/>
      <c r="BT268" s="31"/>
      <c r="BU268" s="31"/>
      <c r="BV268" s="31"/>
      <c r="BW268" s="31"/>
      <c r="BX268" s="31"/>
      <c r="BY268" s="31"/>
      <c r="BZ268" s="31"/>
      <c r="CA268" s="31"/>
      <c r="CB268" s="31"/>
      <c r="CC268" s="31"/>
      <c r="CD268" s="31"/>
      <c r="CE268" s="31"/>
      <c r="CF268" s="31"/>
      <c r="CG268" s="31"/>
      <c r="CH268" s="31"/>
      <c r="CI268" s="31"/>
      <c r="CJ268" s="31"/>
      <c r="CK268" s="31"/>
      <c r="CL268" s="31"/>
      <c r="CM268" s="31"/>
      <c r="CN268" s="31"/>
      <c r="CO268" s="31"/>
      <c r="CP268" s="31"/>
      <c r="CQ268" s="31"/>
      <c r="CR268" s="31"/>
      <c r="CS268" s="31"/>
      <c r="CT268" s="31"/>
      <c r="CU268" s="31"/>
      <c r="CV268" s="31"/>
    </row>
    <row r="269" spans="1:100" x14ac:dyDescent="0.3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2"/>
      <c r="AX269" s="32"/>
      <c r="AY269" s="32"/>
      <c r="AZ269" s="32"/>
      <c r="BA269" s="32"/>
      <c r="BB269" s="32"/>
      <c r="BC269" s="31"/>
      <c r="BD269" s="31"/>
      <c r="BE269" s="31"/>
      <c r="BF269" s="31"/>
      <c r="BG269" s="31"/>
      <c r="BH269" s="31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  <c r="BS269" s="31"/>
      <c r="BT269" s="31"/>
      <c r="BU269" s="31"/>
      <c r="BV269" s="31"/>
      <c r="BW269" s="31"/>
      <c r="BX269" s="31"/>
      <c r="BY269" s="31"/>
      <c r="BZ269" s="31"/>
      <c r="CA269" s="31"/>
      <c r="CB269" s="31"/>
      <c r="CC269" s="31"/>
      <c r="CD269" s="31"/>
      <c r="CE269" s="31"/>
      <c r="CF269" s="31"/>
      <c r="CG269" s="31"/>
      <c r="CH269" s="31"/>
      <c r="CI269" s="31"/>
      <c r="CJ269" s="31"/>
      <c r="CK269" s="31"/>
      <c r="CL269" s="31"/>
      <c r="CM269" s="31"/>
      <c r="CN269" s="31"/>
      <c r="CO269" s="31"/>
      <c r="CP269" s="31"/>
      <c r="CQ269" s="31"/>
      <c r="CR269" s="31"/>
      <c r="CS269" s="31"/>
      <c r="CT269" s="31"/>
      <c r="CU269" s="31"/>
      <c r="CV269" s="31"/>
    </row>
    <row r="270" spans="1:100" x14ac:dyDescent="0.3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2"/>
      <c r="AX270" s="32"/>
      <c r="AY270" s="32"/>
      <c r="AZ270" s="32"/>
      <c r="BA270" s="32"/>
      <c r="BB270" s="32"/>
      <c r="BC270" s="31"/>
      <c r="BD270" s="31"/>
      <c r="BE270" s="31"/>
      <c r="BF270" s="31"/>
      <c r="BG270" s="31"/>
      <c r="BH270" s="31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  <c r="BS270" s="31"/>
      <c r="BT270" s="31"/>
      <c r="BU270" s="31"/>
      <c r="BV270" s="31"/>
      <c r="BW270" s="31"/>
      <c r="BX270" s="31"/>
      <c r="BY270" s="31"/>
      <c r="BZ270" s="31"/>
      <c r="CA270" s="31"/>
      <c r="CB270" s="31"/>
      <c r="CC270" s="31"/>
      <c r="CD270" s="31"/>
      <c r="CE270" s="31"/>
      <c r="CF270" s="31"/>
      <c r="CG270" s="31"/>
      <c r="CH270" s="31"/>
      <c r="CI270" s="31"/>
      <c r="CJ270" s="31"/>
      <c r="CK270" s="31"/>
      <c r="CL270" s="31"/>
      <c r="CM270" s="31"/>
      <c r="CN270" s="31"/>
      <c r="CO270" s="31"/>
      <c r="CP270" s="31"/>
      <c r="CQ270" s="31"/>
      <c r="CR270" s="31"/>
      <c r="CS270" s="31"/>
      <c r="CT270" s="31"/>
      <c r="CU270" s="31"/>
      <c r="CV270" s="31"/>
    </row>
    <row r="271" spans="1:100" x14ac:dyDescent="0.3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2"/>
      <c r="AX271" s="32"/>
      <c r="AY271" s="32"/>
      <c r="AZ271" s="32"/>
      <c r="BA271" s="32"/>
      <c r="BB271" s="32"/>
      <c r="BC271" s="31"/>
      <c r="BD271" s="31"/>
      <c r="BE271" s="31"/>
      <c r="BF271" s="31"/>
      <c r="BG271" s="31"/>
      <c r="BH271" s="31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  <c r="BS271" s="31"/>
      <c r="BT271" s="31"/>
      <c r="BU271" s="31"/>
      <c r="BV271" s="31"/>
      <c r="BW271" s="31"/>
      <c r="BX271" s="31"/>
      <c r="BY271" s="31"/>
      <c r="BZ271" s="31"/>
      <c r="CA271" s="31"/>
      <c r="CB271" s="31"/>
      <c r="CC271" s="31"/>
      <c r="CD271" s="31"/>
      <c r="CE271" s="31"/>
      <c r="CF271" s="31"/>
      <c r="CG271" s="31"/>
      <c r="CH271" s="31"/>
      <c r="CI271" s="31"/>
      <c r="CJ271" s="31"/>
      <c r="CK271" s="31"/>
      <c r="CL271" s="31"/>
      <c r="CM271" s="31"/>
      <c r="CN271" s="31"/>
      <c r="CO271" s="31"/>
      <c r="CP271" s="31"/>
      <c r="CQ271" s="31"/>
      <c r="CR271" s="31"/>
      <c r="CS271" s="31"/>
      <c r="CT271" s="31"/>
      <c r="CU271" s="31"/>
      <c r="CV271" s="31"/>
    </row>
    <row r="272" spans="1:100" x14ac:dyDescent="0.3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2"/>
      <c r="AX272" s="32"/>
      <c r="AY272" s="32"/>
      <c r="AZ272" s="32"/>
      <c r="BA272" s="32"/>
      <c r="BB272" s="32"/>
      <c r="BC272" s="31"/>
      <c r="BD272" s="31"/>
      <c r="BE272" s="31"/>
      <c r="BF272" s="31"/>
      <c r="BG272" s="31"/>
      <c r="BH272" s="31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  <c r="BS272" s="31"/>
      <c r="BT272" s="31"/>
      <c r="BU272" s="31"/>
      <c r="BV272" s="31"/>
      <c r="BW272" s="31"/>
      <c r="BX272" s="31"/>
      <c r="BY272" s="31"/>
      <c r="BZ272" s="31"/>
      <c r="CA272" s="31"/>
      <c r="CB272" s="31"/>
      <c r="CC272" s="31"/>
      <c r="CD272" s="31"/>
      <c r="CE272" s="31"/>
      <c r="CF272" s="31"/>
      <c r="CG272" s="31"/>
      <c r="CH272" s="31"/>
      <c r="CI272" s="31"/>
      <c r="CJ272" s="31"/>
      <c r="CK272" s="31"/>
      <c r="CL272" s="31"/>
      <c r="CM272" s="31"/>
      <c r="CN272" s="31"/>
      <c r="CO272" s="31"/>
      <c r="CP272" s="31"/>
      <c r="CQ272" s="31"/>
      <c r="CR272" s="31"/>
      <c r="CS272" s="31"/>
      <c r="CT272" s="31"/>
      <c r="CU272" s="31"/>
      <c r="CV272" s="31"/>
    </row>
    <row r="273" spans="1:100" x14ac:dyDescent="0.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2"/>
      <c r="AX273" s="32"/>
      <c r="AY273" s="32"/>
      <c r="AZ273" s="32"/>
      <c r="BA273" s="32"/>
      <c r="BB273" s="32"/>
      <c r="BC273" s="31"/>
      <c r="BD273" s="31"/>
      <c r="BE273" s="31"/>
      <c r="BF273" s="31"/>
      <c r="BG273" s="31"/>
      <c r="BH273" s="31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  <c r="BS273" s="31"/>
      <c r="BT273" s="31"/>
      <c r="BU273" s="31"/>
      <c r="BV273" s="31"/>
      <c r="BW273" s="31"/>
      <c r="BX273" s="31"/>
      <c r="BY273" s="31"/>
      <c r="BZ273" s="31"/>
      <c r="CA273" s="31"/>
      <c r="CB273" s="31"/>
      <c r="CC273" s="31"/>
      <c r="CD273" s="31"/>
      <c r="CE273" s="31"/>
      <c r="CF273" s="31"/>
      <c r="CG273" s="31"/>
      <c r="CH273" s="31"/>
      <c r="CI273" s="31"/>
      <c r="CJ273" s="31"/>
      <c r="CK273" s="31"/>
      <c r="CL273" s="31"/>
      <c r="CM273" s="31"/>
      <c r="CN273" s="31"/>
      <c r="CO273" s="31"/>
      <c r="CP273" s="31"/>
      <c r="CQ273" s="31"/>
      <c r="CR273" s="31"/>
      <c r="CS273" s="31"/>
      <c r="CT273" s="31"/>
      <c r="CU273" s="31"/>
      <c r="CV273" s="31"/>
    </row>
    <row r="274" spans="1:100" x14ac:dyDescent="0.3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2"/>
      <c r="AX274" s="32"/>
      <c r="AY274" s="32"/>
      <c r="AZ274" s="32"/>
      <c r="BA274" s="32"/>
      <c r="BB274" s="32"/>
      <c r="BC274" s="31"/>
      <c r="BD274" s="31"/>
      <c r="BE274" s="31"/>
      <c r="BF274" s="31"/>
      <c r="BG274" s="31"/>
      <c r="BH274" s="31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  <c r="BS274" s="31"/>
      <c r="BT274" s="31"/>
      <c r="BU274" s="31"/>
      <c r="BV274" s="31"/>
      <c r="BW274" s="31"/>
      <c r="BX274" s="31"/>
      <c r="BY274" s="31"/>
      <c r="BZ274" s="31"/>
      <c r="CA274" s="31"/>
      <c r="CB274" s="31"/>
      <c r="CC274" s="31"/>
      <c r="CD274" s="31"/>
      <c r="CE274" s="31"/>
      <c r="CF274" s="31"/>
      <c r="CG274" s="31"/>
      <c r="CH274" s="31"/>
      <c r="CI274" s="31"/>
      <c r="CJ274" s="31"/>
      <c r="CK274" s="31"/>
      <c r="CL274" s="31"/>
      <c r="CM274" s="31"/>
      <c r="CN274" s="31"/>
      <c r="CO274" s="31"/>
      <c r="CP274" s="31"/>
      <c r="CQ274" s="31"/>
      <c r="CR274" s="31"/>
      <c r="CS274" s="31"/>
      <c r="CT274" s="31"/>
      <c r="CU274" s="31"/>
      <c r="CV274" s="31"/>
    </row>
    <row r="275" spans="1:100" x14ac:dyDescent="0.3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2"/>
      <c r="AX275" s="32"/>
      <c r="AY275" s="32"/>
      <c r="AZ275" s="32"/>
      <c r="BA275" s="32"/>
      <c r="BB275" s="32"/>
      <c r="BC275" s="31"/>
      <c r="BD275" s="31"/>
      <c r="BE275" s="31"/>
      <c r="BF275" s="31"/>
      <c r="BG275" s="31"/>
      <c r="BH275" s="31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  <c r="BS275" s="31"/>
      <c r="BT275" s="31"/>
      <c r="BU275" s="31"/>
      <c r="BV275" s="31"/>
      <c r="BW275" s="31"/>
      <c r="BX275" s="31"/>
      <c r="BY275" s="31"/>
      <c r="BZ275" s="31"/>
      <c r="CA275" s="31"/>
      <c r="CB275" s="31"/>
      <c r="CC275" s="31"/>
      <c r="CD275" s="31"/>
      <c r="CE275" s="31"/>
      <c r="CF275" s="31"/>
      <c r="CG275" s="31"/>
      <c r="CH275" s="31"/>
      <c r="CI275" s="31"/>
      <c r="CJ275" s="31"/>
      <c r="CK275" s="31"/>
      <c r="CL275" s="31"/>
      <c r="CM275" s="31"/>
      <c r="CN275" s="31"/>
      <c r="CO275" s="31"/>
      <c r="CP275" s="31"/>
      <c r="CQ275" s="31"/>
      <c r="CR275" s="31"/>
      <c r="CS275" s="31"/>
      <c r="CT275" s="31"/>
      <c r="CU275" s="31"/>
      <c r="CV275" s="31"/>
    </row>
    <row r="276" spans="1:100" x14ac:dyDescent="0.3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2"/>
      <c r="AX276" s="32"/>
      <c r="AY276" s="32"/>
      <c r="AZ276" s="32"/>
      <c r="BA276" s="32"/>
      <c r="BB276" s="32"/>
      <c r="BC276" s="31"/>
      <c r="BD276" s="31"/>
      <c r="BE276" s="31"/>
      <c r="BF276" s="31"/>
      <c r="BG276" s="31"/>
      <c r="BH276" s="31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  <c r="BS276" s="31"/>
      <c r="BT276" s="31"/>
      <c r="BU276" s="31"/>
      <c r="BV276" s="31"/>
      <c r="BW276" s="31"/>
      <c r="BX276" s="31"/>
      <c r="BY276" s="31"/>
      <c r="BZ276" s="31"/>
      <c r="CA276" s="31"/>
      <c r="CB276" s="31"/>
      <c r="CC276" s="31"/>
      <c r="CD276" s="31"/>
      <c r="CE276" s="31"/>
      <c r="CF276" s="31"/>
      <c r="CG276" s="31"/>
      <c r="CH276" s="31"/>
      <c r="CI276" s="31"/>
      <c r="CJ276" s="31"/>
      <c r="CK276" s="31"/>
      <c r="CL276" s="31"/>
      <c r="CM276" s="31"/>
      <c r="CN276" s="31"/>
      <c r="CO276" s="31"/>
      <c r="CP276" s="31"/>
      <c r="CQ276" s="31"/>
      <c r="CR276" s="31"/>
      <c r="CS276" s="31"/>
      <c r="CT276" s="31"/>
      <c r="CU276" s="31"/>
      <c r="CV276" s="31"/>
    </row>
    <row r="277" spans="1:100" x14ac:dyDescent="0.3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2"/>
      <c r="AX277" s="32"/>
      <c r="AY277" s="32"/>
      <c r="AZ277" s="32"/>
      <c r="BA277" s="32"/>
      <c r="BB277" s="32"/>
      <c r="BC277" s="31"/>
      <c r="BD277" s="31"/>
      <c r="BE277" s="31"/>
      <c r="BF277" s="31"/>
      <c r="BG277" s="31"/>
      <c r="BH277" s="31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  <c r="BS277" s="31"/>
      <c r="BT277" s="31"/>
      <c r="BU277" s="31"/>
      <c r="BV277" s="31"/>
      <c r="BW277" s="31"/>
      <c r="BX277" s="31"/>
      <c r="BY277" s="31"/>
      <c r="BZ277" s="31"/>
      <c r="CA277" s="31"/>
      <c r="CB277" s="31"/>
      <c r="CC277" s="31"/>
      <c r="CD277" s="31"/>
      <c r="CE277" s="31"/>
      <c r="CF277" s="31"/>
      <c r="CG277" s="31"/>
      <c r="CH277" s="31"/>
      <c r="CI277" s="31"/>
      <c r="CJ277" s="31"/>
      <c r="CK277" s="31"/>
      <c r="CL277" s="31"/>
      <c r="CM277" s="31"/>
      <c r="CN277" s="31"/>
      <c r="CO277" s="31"/>
      <c r="CP277" s="31"/>
      <c r="CQ277" s="31"/>
      <c r="CR277" s="31"/>
      <c r="CS277" s="31"/>
      <c r="CT277" s="31"/>
      <c r="CU277" s="31"/>
      <c r="CV277" s="31"/>
    </row>
    <row r="278" spans="1:100" x14ac:dyDescent="0.3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2"/>
      <c r="AX278" s="32"/>
      <c r="AY278" s="32"/>
      <c r="AZ278" s="32"/>
      <c r="BA278" s="32"/>
      <c r="BB278" s="32"/>
      <c r="BC278" s="31"/>
      <c r="BD278" s="31"/>
      <c r="BE278" s="31"/>
      <c r="BF278" s="31"/>
      <c r="BG278" s="31"/>
      <c r="BH278" s="31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  <c r="BS278" s="31"/>
      <c r="BT278" s="31"/>
      <c r="BU278" s="31"/>
      <c r="BV278" s="31"/>
      <c r="BW278" s="31"/>
      <c r="BX278" s="31"/>
      <c r="BY278" s="31"/>
      <c r="BZ278" s="31"/>
      <c r="CA278" s="31"/>
      <c r="CB278" s="31"/>
      <c r="CC278" s="31"/>
      <c r="CD278" s="31"/>
      <c r="CE278" s="31"/>
      <c r="CF278" s="31"/>
      <c r="CG278" s="31"/>
      <c r="CH278" s="31"/>
      <c r="CI278" s="31"/>
      <c r="CJ278" s="31"/>
      <c r="CK278" s="31"/>
      <c r="CL278" s="31"/>
      <c r="CM278" s="31"/>
      <c r="CN278" s="31"/>
      <c r="CO278" s="31"/>
      <c r="CP278" s="31"/>
      <c r="CQ278" s="31"/>
      <c r="CR278" s="31"/>
      <c r="CS278" s="31"/>
      <c r="CT278" s="31"/>
      <c r="CU278" s="31"/>
      <c r="CV278" s="31"/>
    </row>
    <row r="279" spans="1:100" x14ac:dyDescent="0.3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2"/>
      <c r="AX279" s="32"/>
      <c r="AY279" s="32"/>
      <c r="AZ279" s="32"/>
      <c r="BA279" s="32"/>
      <c r="BB279" s="32"/>
      <c r="BC279" s="31"/>
      <c r="BD279" s="31"/>
      <c r="BE279" s="31"/>
      <c r="BF279" s="31"/>
      <c r="BG279" s="31"/>
      <c r="BH279" s="31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  <c r="BS279" s="31"/>
      <c r="BT279" s="31"/>
      <c r="BU279" s="31"/>
      <c r="BV279" s="31"/>
      <c r="BW279" s="31"/>
      <c r="BX279" s="31"/>
      <c r="BY279" s="31"/>
      <c r="BZ279" s="31"/>
      <c r="CA279" s="31"/>
      <c r="CB279" s="31"/>
      <c r="CC279" s="31"/>
      <c r="CD279" s="31"/>
      <c r="CE279" s="31"/>
      <c r="CF279" s="31"/>
      <c r="CG279" s="31"/>
      <c r="CH279" s="31"/>
      <c r="CI279" s="31"/>
      <c r="CJ279" s="31"/>
      <c r="CK279" s="31"/>
      <c r="CL279" s="31"/>
      <c r="CM279" s="31"/>
      <c r="CN279" s="31"/>
      <c r="CO279" s="31"/>
      <c r="CP279" s="31"/>
      <c r="CQ279" s="31"/>
      <c r="CR279" s="31"/>
      <c r="CS279" s="31"/>
      <c r="CT279" s="31"/>
      <c r="CU279" s="31"/>
      <c r="CV279" s="31"/>
    </row>
    <row r="280" spans="1:100" x14ac:dyDescent="0.3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2"/>
      <c r="AX280" s="32"/>
      <c r="AY280" s="32"/>
      <c r="AZ280" s="32"/>
      <c r="BA280" s="32"/>
      <c r="BB280" s="32"/>
      <c r="BC280" s="31"/>
      <c r="BD280" s="31"/>
      <c r="BE280" s="31"/>
      <c r="BF280" s="31"/>
      <c r="BG280" s="31"/>
      <c r="BH280" s="31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  <c r="BS280" s="31"/>
      <c r="BT280" s="31"/>
      <c r="BU280" s="31"/>
      <c r="BV280" s="31"/>
      <c r="BW280" s="31"/>
      <c r="BX280" s="31"/>
      <c r="BY280" s="31"/>
      <c r="BZ280" s="31"/>
      <c r="CA280" s="31"/>
      <c r="CB280" s="31"/>
      <c r="CC280" s="31"/>
      <c r="CD280" s="31"/>
      <c r="CE280" s="31"/>
      <c r="CF280" s="31"/>
      <c r="CG280" s="31"/>
      <c r="CH280" s="31"/>
      <c r="CI280" s="31"/>
      <c r="CJ280" s="31"/>
      <c r="CK280" s="31"/>
      <c r="CL280" s="31"/>
      <c r="CM280" s="31"/>
      <c r="CN280" s="31"/>
      <c r="CO280" s="31"/>
      <c r="CP280" s="31"/>
      <c r="CQ280" s="31"/>
      <c r="CR280" s="31"/>
      <c r="CS280" s="31"/>
      <c r="CT280" s="31"/>
      <c r="CU280" s="31"/>
      <c r="CV280" s="31"/>
    </row>
    <row r="281" spans="1:100" x14ac:dyDescent="0.3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2"/>
      <c r="AX281" s="32"/>
      <c r="AY281" s="32"/>
      <c r="AZ281" s="32"/>
      <c r="BA281" s="32"/>
      <c r="BB281" s="32"/>
      <c r="BC281" s="31"/>
      <c r="BD281" s="31"/>
      <c r="BE281" s="31"/>
      <c r="BF281" s="31"/>
      <c r="BG281" s="31"/>
      <c r="BH281" s="31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  <c r="BS281" s="31"/>
      <c r="BT281" s="31"/>
      <c r="BU281" s="31"/>
      <c r="BV281" s="31"/>
      <c r="BW281" s="31"/>
      <c r="BX281" s="31"/>
      <c r="BY281" s="31"/>
      <c r="BZ281" s="31"/>
      <c r="CA281" s="31"/>
      <c r="CB281" s="31"/>
      <c r="CC281" s="31"/>
      <c r="CD281" s="31"/>
      <c r="CE281" s="31"/>
      <c r="CF281" s="31"/>
      <c r="CG281" s="31"/>
      <c r="CH281" s="31"/>
      <c r="CI281" s="31"/>
      <c r="CJ281" s="31"/>
      <c r="CK281" s="31"/>
      <c r="CL281" s="31"/>
      <c r="CM281" s="31"/>
      <c r="CN281" s="31"/>
      <c r="CO281" s="31"/>
      <c r="CP281" s="31"/>
      <c r="CQ281" s="31"/>
      <c r="CR281" s="31"/>
      <c r="CS281" s="31"/>
      <c r="CT281" s="31"/>
      <c r="CU281" s="31"/>
      <c r="CV281" s="31"/>
    </row>
    <row r="282" spans="1:100" x14ac:dyDescent="0.3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2"/>
      <c r="AX282" s="32"/>
      <c r="AY282" s="32"/>
      <c r="AZ282" s="32"/>
      <c r="BA282" s="32"/>
      <c r="BB282" s="32"/>
      <c r="BC282" s="31"/>
      <c r="BD282" s="31"/>
      <c r="BE282" s="31"/>
      <c r="BF282" s="31"/>
      <c r="BG282" s="31"/>
      <c r="BH282" s="31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  <c r="BS282" s="31"/>
      <c r="BT282" s="31"/>
      <c r="BU282" s="31"/>
      <c r="BV282" s="31"/>
      <c r="BW282" s="31"/>
      <c r="BX282" s="31"/>
      <c r="BY282" s="31"/>
      <c r="BZ282" s="31"/>
      <c r="CA282" s="31"/>
      <c r="CB282" s="31"/>
      <c r="CC282" s="31"/>
      <c r="CD282" s="31"/>
      <c r="CE282" s="31"/>
      <c r="CF282" s="31"/>
      <c r="CG282" s="31"/>
      <c r="CH282" s="31"/>
      <c r="CI282" s="31"/>
      <c r="CJ282" s="31"/>
      <c r="CK282" s="31"/>
      <c r="CL282" s="31"/>
      <c r="CM282" s="31"/>
      <c r="CN282" s="31"/>
      <c r="CO282" s="31"/>
      <c r="CP282" s="31"/>
      <c r="CQ282" s="31"/>
      <c r="CR282" s="31"/>
      <c r="CS282" s="31"/>
      <c r="CT282" s="31"/>
      <c r="CU282" s="31"/>
      <c r="CV282" s="31"/>
    </row>
    <row r="283" spans="1:100" x14ac:dyDescent="0.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2"/>
      <c r="AX283" s="32"/>
      <c r="AY283" s="32"/>
      <c r="AZ283" s="32"/>
      <c r="BA283" s="32"/>
      <c r="BB283" s="32"/>
      <c r="BC283" s="31"/>
      <c r="BD283" s="31"/>
      <c r="BE283" s="31"/>
      <c r="BF283" s="31"/>
      <c r="BG283" s="31"/>
      <c r="BH283" s="31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  <c r="BS283" s="31"/>
      <c r="BT283" s="31"/>
      <c r="BU283" s="31"/>
      <c r="BV283" s="31"/>
      <c r="BW283" s="31"/>
      <c r="BX283" s="31"/>
      <c r="BY283" s="31"/>
      <c r="BZ283" s="31"/>
      <c r="CA283" s="31"/>
      <c r="CB283" s="31"/>
      <c r="CC283" s="31"/>
      <c r="CD283" s="31"/>
      <c r="CE283" s="31"/>
      <c r="CF283" s="31"/>
      <c r="CG283" s="31"/>
      <c r="CH283" s="31"/>
      <c r="CI283" s="31"/>
      <c r="CJ283" s="31"/>
      <c r="CK283" s="31"/>
      <c r="CL283" s="31"/>
      <c r="CM283" s="31"/>
      <c r="CN283" s="31"/>
      <c r="CO283" s="31"/>
      <c r="CP283" s="31"/>
      <c r="CQ283" s="31"/>
      <c r="CR283" s="31"/>
      <c r="CS283" s="31"/>
      <c r="CT283" s="31"/>
      <c r="CU283" s="31"/>
      <c r="CV283" s="31"/>
    </row>
    <row r="284" spans="1:100" x14ac:dyDescent="0.3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2"/>
      <c r="AX284" s="32"/>
      <c r="AY284" s="32"/>
      <c r="AZ284" s="32"/>
      <c r="BA284" s="32"/>
      <c r="BB284" s="32"/>
      <c r="BC284" s="31"/>
      <c r="BD284" s="31"/>
      <c r="BE284" s="31"/>
      <c r="BF284" s="31"/>
      <c r="BG284" s="31"/>
      <c r="BH284" s="31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  <c r="BS284" s="31"/>
      <c r="BT284" s="31"/>
      <c r="BU284" s="31"/>
      <c r="BV284" s="31"/>
      <c r="BW284" s="31"/>
      <c r="BX284" s="31"/>
      <c r="BY284" s="31"/>
      <c r="BZ284" s="31"/>
      <c r="CA284" s="31"/>
      <c r="CB284" s="31"/>
      <c r="CC284" s="31"/>
      <c r="CD284" s="31"/>
      <c r="CE284" s="31"/>
      <c r="CF284" s="31"/>
      <c r="CG284" s="31"/>
      <c r="CH284" s="31"/>
      <c r="CI284" s="31"/>
      <c r="CJ284" s="31"/>
      <c r="CK284" s="31"/>
      <c r="CL284" s="31"/>
      <c r="CM284" s="31"/>
      <c r="CN284" s="31"/>
      <c r="CO284" s="31"/>
      <c r="CP284" s="31"/>
      <c r="CQ284" s="31"/>
      <c r="CR284" s="31"/>
      <c r="CS284" s="31"/>
      <c r="CT284" s="31"/>
      <c r="CU284" s="31"/>
      <c r="CV284" s="31"/>
    </row>
    <row r="285" spans="1:100" x14ac:dyDescent="0.3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2"/>
      <c r="AX285" s="32"/>
      <c r="AY285" s="32"/>
      <c r="AZ285" s="32"/>
      <c r="BA285" s="32"/>
      <c r="BB285" s="32"/>
      <c r="BC285" s="31"/>
      <c r="BD285" s="31"/>
      <c r="BE285" s="31"/>
      <c r="BF285" s="31"/>
      <c r="BG285" s="31"/>
      <c r="BH285" s="31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  <c r="BS285" s="31"/>
      <c r="BT285" s="31"/>
      <c r="BU285" s="31"/>
      <c r="BV285" s="31"/>
      <c r="BW285" s="31"/>
      <c r="BX285" s="31"/>
      <c r="BY285" s="31"/>
      <c r="BZ285" s="31"/>
      <c r="CA285" s="31"/>
      <c r="CB285" s="31"/>
      <c r="CC285" s="31"/>
      <c r="CD285" s="31"/>
      <c r="CE285" s="31"/>
      <c r="CF285" s="31"/>
      <c r="CG285" s="31"/>
      <c r="CH285" s="31"/>
      <c r="CI285" s="31"/>
      <c r="CJ285" s="31"/>
      <c r="CK285" s="31"/>
      <c r="CL285" s="31"/>
      <c r="CM285" s="31"/>
      <c r="CN285" s="31"/>
      <c r="CO285" s="31"/>
      <c r="CP285" s="31"/>
      <c r="CQ285" s="31"/>
      <c r="CR285" s="31"/>
      <c r="CS285" s="31"/>
      <c r="CT285" s="31"/>
      <c r="CU285" s="31"/>
      <c r="CV285" s="31"/>
    </row>
    <row r="286" spans="1:100" x14ac:dyDescent="0.3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2"/>
      <c r="AX286" s="32"/>
      <c r="AY286" s="32"/>
      <c r="AZ286" s="32"/>
      <c r="BA286" s="32"/>
      <c r="BB286" s="32"/>
      <c r="BC286" s="31"/>
      <c r="BD286" s="31"/>
      <c r="BE286" s="31"/>
      <c r="BF286" s="31"/>
      <c r="BG286" s="31"/>
      <c r="BH286" s="31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  <c r="BS286" s="31"/>
      <c r="BT286" s="31"/>
      <c r="BU286" s="31"/>
      <c r="BV286" s="31"/>
      <c r="BW286" s="31"/>
      <c r="BX286" s="31"/>
      <c r="BY286" s="31"/>
      <c r="BZ286" s="31"/>
      <c r="CA286" s="31"/>
      <c r="CB286" s="31"/>
      <c r="CC286" s="31"/>
      <c r="CD286" s="31"/>
      <c r="CE286" s="31"/>
      <c r="CF286" s="31"/>
      <c r="CG286" s="31"/>
      <c r="CH286" s="31"/>
      <c r="CI286" s="31"/>
      <c r="CJ286" s="31"/>
      <c r="CK286" s="31"/>
      <c r="CL286" s="31"/>
      <c r="CM286" s="31"/>
      <c r="CN286" s="31"/>
      <c r="CO286" s="31"/>
      <c r="CP286" s="31"/>
      <c r="CQ286" s="31"/>
      <c r="CR286" s="31"/>
      <c r="CS286" s="31"/>
      <c r="CT286" s="31"/>
      <c r="CU286" s="31"/>
      <c r="CV286" s="31"/>
    </row>
    <row r="287" spans="1:100" x14ac:dyDescent="0.3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2"/>
      <c r="AX287" s="32"/>
      <c r="AY287" s="32"/>
      <c r="AZ287" s="32"/>
      <c r="BA287" s="32"/>
      <c r="BB287" s="32"/>
      <c r="BC287" s="31"/>
      <c r="BD287" s="31"/>
      <c r="BE287" s="31"/>
      <c r="BF287" s="31"/>
      <c r="BG287" s="31"/>
      <c r="BH287" s="31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  <c r="BS287" s="31"/>
      <c r="BT287" s="31"/>
      <c r="BU287" s="31"/>
      <c r="BV287" s="31"/>
      <c r="BW287" s="31"/>
      <c r="BX287" s="31"/>
      <c r="BY287" s="31"/>
      <c r="BZ287" s="31"/>
      <c r="CA287" s="31"/>
      <c r="CB287" s="31"/>
      <c r="CC287" s="31"/>
      <c r="CD287" s="31"/>
      <c r="CE287" s="31"/>
      <c r="CF287" s="31"/>
      <c r="CG287" s="31"/>
      <c r="CH287" s="31"/>
      <c r="CI287" s="31"/>
      <c r="CJ287" s="31"/>
      <c r="CK287" s="31"/>
      <c r="CL287" s="31"/>
      <c r="CM287" s="31"/>
      <c r="CN287" s="31"/>
      <c r="CO287" s="31"/>
      <c r="CP287" s="31"/>
      <c r="CQ287" s="31"/>
      <c r="CR287" s="31"/>
      <c r="CS287" s="31"/>
      <c r="CT287" s="31"/>
      <c r="CU287" s="31"/>
      <c r="CV287" s="31"/>
    </row>
    <row r="288" spans="1:100" x14ac:dyDescent="0.3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2"/>
      <c r="AX288" s="32"/>
      <c r="AY288" s="32"/>
      <c r="AZ288" s="32"/>
      <c r="BA288" s="32"/>
      <c r="BB288" s="32"/>
      <c r="BC288" s="31"/>
      <c r="BD288" s="31"/>
      <c r="BE288" s="31"/>
      <c r="BF288" s="31"/>
      <c r="BG288" s="31"/>
      <c r="BH288" s="31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  <c r="BS288" s="31"/>
      <c r="BT288" s="31"/>
      <c r="BU288" s="31"/>
      <c r="BV288" s="31"/>
      <c r="BW288" s="31"/>
      <c r="BX288" s="31"/>
      <c r="BY288" s="31"/>
      <c r="BZ288" s="31"/>
      <c r="CA288" s="31"/>
      <c r="CB288" s="31"/>
      <c r="CC288" s="31"/>
      <c r="CD288" s="31"/>
      <c r="CE288" s="31"/>
      <c r="CF288" s="31"/>
      <c r="CG288" s="31"/>
      <c r="CH288" s="31"/>
      <c r="CI288" s="31"/>
      <c r="CJ288" s="31"/>
      <c r="CK288" s="31"/>
      <c r="CL288" s="31"/>
      <c r="CM288" s="31"/>
      <c r="CN288" s="31"/>
      <c r="CO288" s="31"/>
      <c r="CP288" s="31"/>
      <c r="CQ288" s="31"/>
      <c r="CR288" s="31"/>
      <c r="CS288" s="31"/>
      <c r="CT288" s="31"/>
      <c r="CU288" s="31"/>
      <c r="CV288" s="31"/>
    </row>
    <row r="289" spans="1:100" x14ac:dyDescent="0.3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2"/>
      <c r="AX289" s="32"/>
      <c r="AY289" s="32"/>
      <c r="AZ289" s="32"/>
      <c r="BA289" s="32"/>
      <c r="BB289" s="32"/>
      <c r="BC289" s="31"/>
      <c r="BD289" s="31"/>
      <c r="BE289" s="31"/>
      <c r="BF289" s="31"/>
      <c r="BG289" s="31"/>
      <c r="BH289" s="31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  <c r="BS289" s="31"/>
      <c r="BT289" s="31"/>
      <c r="BU289" s="31"/>
      <c r="BV289" s="31"/>
      <c r="BW289" s="31"/>
      <c r="BX289" s="31"/>
      <c r="BY289" s="31"/>
      <c r="BZ289" s="31"/>
      <c r="CA289" s="31"/>
      <c r="CB289" s="31"/>
      <c r="CC289" s="31"/>
      <c r="CD289" s="31"/>
      <c r="CE289" s="31"/>
      <c r="CF289" s="31"/>
      <c r="CG289" s="31"/>
      <c r="CH289" s="31"/>
      <c r="CI289" s="31"/>
      <c r="CJ289" s="31"/>
      <c r="CK289" s="31"/>
      <c r="CL289" s="31"/>
      <c r="CM289" s="31"/>
      <c r="CN289" s="31"/>
      <c r="CO289" s="31"/>
      <c r="CP289" s="31"/>
      <c r="CQ289" s="31"/>
      <c r="CR289" s="31"/>
      <c r="CS289" s="31"/>
      <c r="CT289" s="31"/>
      <c r="CU289" s="31"/>
      <c r="CV289" s="31"/>
    </row>
    <row r="290" spans="1:100" x14ac:dyDescent="0.3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2"/>
      <c r="AX290" s="32"/>
      <c r="AY290" s="32"/>
      <c r="AZ290" s="32"/>
      <c r="BA290" s="32"/>
      <c r="BB290" s="32"/>
      <c r="BC290" s="31"/>
      <c r="BD290" s="31"/>
      <c r="BE290" s="31"/>
      <c r="BF290" s="31"/>
      <c r="BG290" s="31"/>
      <c r="BH290" s="31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  <c r="BS290" s="31"/>
      <c r="BT290" s="31"/>
      <c r="BU290" s="31"/>
      <c r="BV290" s="31"/>
      <c r="BW290" s="31"/>
      <c r="BX290" s="31"/>
      <c r="BY290" s="31"/>
      <c r="BZ290" s="31"/>
      <c r="CA290" s="31"/>
      <c r="CB290" s="31"/>
      <c r="CC290" s="31"/>
      <c r="CD290" s="31"/>
      <c r="CE290" s="31"/>
      <c r="CF290" s="31"/>
      <c r="CG290" s="31"/>
      <c r="CH290" s="31"/>
      <c r="CI290" s="31"/>
      <c r="CJ290" s="31"/>
      <c r="CK290" s="31"/>
      <c r="CL290" s="31"/>
      <c r="CM290" s="31"/>
      <c r="CN290" s="31"/>
      <c r="CO290" s="31"/>
      <c r="CP290" s="31"/>
      <c r="CQ290" s="31"/>
      <c r="CR290" s="31"/>
      <c r="CS290" s="31"/>
      <c r="CT290" s="31"/>
      <c r="CU290" s="31"/>
      <c r="CV290" s="31"/>
    </row>
    <row r="291" spans="1:100" x14ac:dyDescent="0.3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2"/>
      <c r="AX291" s="32"/>
      <c r="AY291" s="32"/>
      <c r="AZ291" s="32"/>
      <c r="BA291" s="32"/>
      <c r="BB291" s="32"/>
      <c r="BC291" s="31"/>
      <c r="BD291" s="31"/>
      <c r="BE291" s="31"/>
      <c r="BF291" s="31"/>
      <c r="BG291" s="31"/>
      <c r="BH291" s="31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  <c r="BS291" s="31"/>
      <c r="BT291" s="31"/>
      <c r="BU291" s="31"/>
      <c r="BV291" s="31"/>
      <c r="BW291" s="31"/>
      <c r="BX291" s="31"/>
      <c r="BY291" s="31"/>
      <c r="BZ291" s="31"/>
      <c r="CA291" s="31"/>
      <c r="CB291" s="31"/>
      <c r="CC291" s="31"/>
      <c r="CD291" s="31"/>
      <c r="CE291" s="31"/>
      <c r="CF291" s="31"/>
      <c r="CG291" s="31"/>
      <c r="CH291" s="31"/>
      <c r="CI291" s="31"/>
      <c r="CJ291" s="31"/>
      <c r="CK291" s="31"/>
      <c r="CL291" s="31"/>
      <c r="CM291" s="31"/>
      <c r="CN291" s="31"/>
      <c r="CO291" s="31"/>
      <c r="CP291" s="31"/>
      <c r="CQ291" s="31"/>
      <c r="CR291" s="31"/>
      <c r="CS291" s="31"/>
      <c r="CT291" s="31"/>
      <c r="CU291" s="31"/>
      <c r="CV291" s="31"/>
    </row>
    <row r="292" spans="1:100" x14ac:dyDescent="0.3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2"/>
      <c r="AX292" s="32"/>
      <c r="AY292" s="32"/>
      <c r="AZ292" s="32"/>
      <c r="BA292" s="32"/>
      <c r="BB292" s="32"/>
      <c r="BC292" s="31"/>
      <c r="BD292" s="31"/>
      <c r="BE292" s="31"/>
      <c r="BF292" s="31"/>
      <c r="BG292" s="31"/>
      <c r="BH292" s="31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  <c r="BS292" s="31"/>
      <c r="BT292" s="31"/>
      <c r="BU292" s="31"/>
      <c r="BV292" s="31"/>
      <c r="BW292" s="31"/>
      <c r="BX292" s="31"/>
      <c r="BY292" s="31"/>
      <c r="BZ292" s="31"/>
      <c r="CA292" s="31"/>
      <c r="CB292" s="31"/>
      <c r="CC292" s="31"/>
      <c r="CD292" s="31"/>
      <c r="CE292" s="31"/>
      <c r="CF292" s="31"/>
      <c r="CG292" s="31"/>
      <c r="CH292" s="31"/>
      <c r="CI292" s="31"/>
      <c r="CJ292" s="31"/>
      <c r="CK292" s="31"/>
      <c r="CL292" s="31"/>
      <c r="CM292" s="31"/>
      <c r="CN292" s="31"/>
      <c r="CO292" s="31"/>
      <c r="CP292" s="31"/>
      <c r="CQ292" s="31"/>
      <c r="CR292" s="31"/>
      <c r="CS292" s="31"/>
      <c r="CT292" s="31"/>
      <c r="CU292" s="31"/>
      <c r="CV292" s="31"/>
    </row>
    <row r="293" spans="1:100" x14ac:dyDescent="0.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2"/>
      <c r="AX293" s="32"/>
      <c r="AY293" s="32"/>
      <c r="AZ293" s="32"/>
      <c r="BA293" s="32"/>
      <c r="BB293" s="32"/>
      <c r="BC293" s="31"/>
      <c r="BD293" s="31"/>
      <c r="BE293" s="31"/>
      <c r="BF293" s="31"/>
      <c r="BG293" s="31"/>
      <c r="BH293" s="31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  <c r="BS293" s="31"/>
      <c r="BT293" s="31"/>
      <c r="BU293" s="31"/>
      <c r="BV293" s="31"/>
      <c r="BW293" s="31"/>
      <c r="BX293" s="31"/>
      <c r="BY293" s="31"/>
      <c r="BZ293" s="31"/>
      <c r="CA293" s="31"/>
      <c r="CB293" s="31"/>
      <c r="CC293" s="31"/>
      <c r="CD293" s="31"/>
      <c r="CE293" s="31"/>
      <c r="CF293" s="31"/>
      <c r="CG293" s="31"/>
      <c r="CH293" s="31"/>
      <c r="CI293" s="31"/>
      <c r="CJ293" s="31"/>
      <c r="CK293" s="31"/>
      <c r="CL293" s="31"/>
      <c r="CM293" s="31"/>
      <c r="CN293" s="31"/>
      <c r="CO293" s="31"/>
      <c r="CP293" s="31"/>
      <c r="CQ293" s="31"/>
      <c r="CR293" s="31"/>
      <c r="CS293" s="31"/>
      <c r="CT293" s="31"/>
      <c r="CU293" s="31"/>
      <c r="CV293" s="31"/>
    </row>
    <row r="294" spans="1:100" x14ac:dyDescent="0.3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2"/>
      <c r="AX294" s="32"/>
      <c r="AY294" s="32"/>
      <c r="AZ294" s="32"/>
      <c r="BA294" s="32"/>
      <c r="BB294" s="32"/>
      <c r="BC294" s="31"/>
      <c r="BD294" s="31"/>
      <c r="BE294" s="31"/>
      <c r="BF294" s="31"/>
      <c r="BG294" s="31"/>
      <c r="BH294" s="31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  <c r="BS294" s="31"/>
      <c r="BT294" s="31"/>
      <c r="BU294" s="31"/>
      <c r="BV294" s="31"/>
      <c r="BW294" s="31"/>
      <c r="BX294" s="31"/>
      <c r="BY294" s="31"/>
      <c r="BZ294" s="31"/>
      <c r="CA294" s="31"/>
      <c r="CB294" s="31"/>
      <c r="CC294" s="31"/>
      <c r="CD294" s="31"/>
      <c r="CE294" s="31"/>
      <c r="CF294" s="31"/>
      <c r="CG294" s="31"/>
      <c r="CH294" s="31"/>
      <c r="CI294" s="31"/>
      <c r="CJ294" s="31"/>
      <c r="CK294" s="31"/>
      <c r="CL294" s="31"/>
      <c r="CM294" s="31"/>
      <c r="CN294" s="31"/>
      <c r="CO294" s="31"/>
      <c r="CP294" s="31"/>
      <c r="CQ294" s="31"/>
      <c r="CR294" s="31"/>
      <c r="CS294" s="31"/>
      <c r="CT294" s="31"/>
      <c r="CU294" s="31"/>
      <c r="CV294" s="31"/>
    </row>
    <row r="295" spans="1:100" x14ac:dyDescent="0.3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2"/>
      <c r="AX295" s="32"/>
      <c r="AY295" s="32"/>
      <c r="AZ295" s="32"/>
      <c r="BA295" s="32"/>
      <c r="BB295" s="32"/>
      <c r="BC295" s="31"/>
      <c r="BD295" s="31"/>
      <c r="BE295" s="31"/>
      <c r="BF295" s="31"/>
      <c r="BG295" s="31"/>
      <c r="BH295" s="31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  <c r="BS295" s="31"/>
      <c r="BT295" s="31"/>
      <c r="BU295" s="31"/>
      <c r="BV295" s="31"/>
      <c r="BW295" s="31"/>
      <c r="BX295" s="31"/>
      <c r="BY295" s="31"/>
      <c r="BZ295" s="31"/>
      <c r="CA295" s="31"/>
      <c r="CB295" s="31"/>
      <c r="CC295" s="31"/>
      <c r="CD295" s="31"/>
      <c r="CE295" s="31"/>
      <c r="CF295" s="31"/>
      <c r="CG295" s="31"/>
      <c r="CH295" s="31"/>
      <c r="CI295" s="31"/>
      <c r="CJ295" s="31"/>
      <c r="CK295" s="31"/>
      <c r="CL295" s="31"/>
      <c r="CM295" s="31"/>
      <c r="CN295" s="31"/>
      <c r="CO295" s="31"/>
      <c r="CP295" s="31"/>
      <c r="CQ295" s="31"/>
      <c r="CR295" s="31"/>
      <c r="CS295" s="31"/>
      <c r="CT295" s="31"/>
      <c r="CU295" s="31"/>
      <c r="CV295" s="31"/>
    </row>
    <row r="296" spans="1:100" x14ac:dyDescent="0.3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2"/>
      <c r="AX296" s="32"/>
      <c r="AY296" s="32"/>
      <c r="AZ296" s="32"/>
      <c r="BA296" s="32"/>
      <c r="BB296" s="32"/>
      <c r="BC296" s="31"/>
      <c r="BD296" s="31"/>
      <c r="BE296" s="31"/>
      <c r="BF296" s="31"/>
      <c r="BG296" s="31"/>
      <c r="BH296" s="31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  <c r="BS296" s="31"/>
      <c r="BT296" s="31"/>
      <c r="BU296" s="31"/>
      <c r="BV296" s="31"/>
      <c r="BW296" s="31"/>
      <c r="BX296" s="31"/>
      <c r="BY296" s="31"/>
      <c r="BZ296" s="31"/>
      <c r="CA296" s="31"/>
      <c r="CB296" s="31"/>
      <c r="CC296" s="31"/>
      <c r="CD296" s="31"/>
      <c r="CE296" s="31"/>
      <c r="CF296" s="31"/>
      <c r="CG296" s="31"/>
      <c r="CH296" s="31"/>
      <c r="CI296" s="31"/>
      <c r="CJ296" s="31"/>
      <c r="CK296" s="31"/>
      <c r="CL296" s="31"/>
      <c r="CM296" s="31"/>
      <c r="CN296" s="31"/>
      <c r="CO296" s="31"/>
      <c r="CP296" s="31"/>
      <c r="CQ296" s="31"/>
      <c r="CR296" s="31"/>
      <c r="CS296" s="31"/>
      <c r="CT296" s="31"/>
      <c r="CU296" s="31"/>
      <c r="CV296" s="31"/>
    </row>
    <row r="297" spans="1:100" x14ac:dyDescent="0.3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2"/>
      <c r="AX297" s="32"/>
      <c r="AY297" s="32"/>
      <c r="AZ297" s="32"/>
      <c r="BA297" s="32"/>
      <c r="BB297" s="32"/>
      <c r="BC297" s="31"/>
      <c r="BD297" s="31"/>
      <c r="BE297" s="31"/>
      <c r="BF297" s="31"/>
      <c r="BG297" s="31"/>
      <c r="BH297" s="31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  <c r="BS297" s="31"/>
      <c r="BT297" s="31"/>
      <c r="BU297" s="31"/>
      <c r="BV297" s="31"/>
      <c r="BW297" s="31"/>
      <c r="BX297" s="31"/>
      <c r="BY297" s="31"/>
      <c r="BZ297" s="31"/>
      <c r="CA297" s="31"/>
      <c r="CB297" s="31"/>
      <c r="CC297" s="31"/>
      <c r="CD297" s="31"/>
      <c r="CE297" s="31"/>
      <c r="CF297" s="31"/>
      <c r="CG297" s="31"/>
      <c r="CH297" s="31"/>
      <c r="CI297" s="31"/>
      <c r="CJ297" s="31"/>
      <c r="CK297" s="31"/>
      <c r="CL297" s="31"/>
      <c r="CM297" s="31"/>
      <c r="CN297" s="31"/>
      <c r="CO297" s="31"/>
      <c r="CP297" s="31"/>
      <c r="CQ297" s="31"/>
      <c r="CR297" s="31"/>
      <c r="CS297" s="31"/>
      <c r="CT297" s="31"/>
      <c r="CU297" s="31"/>
      <c r="CV297" s="31"/>
    </row>
    <row r="298" spans="1:100" x14ac:dyDescent="0.3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2"/>
      <c r="AX298" s="32"/>
      <c r="AY298" s="32"/>
      <c r="AZ298" s="32"/>
      <c r="BA298" s="32"/>
      <c r="BB298" s="32"/>
      <c r="BC298" s="31"/>
      <c r="BD298" s="31"/>
      <c r="BE298" s="31"/>
      <c r="BF298" s="31"/>
      <c r="BG298" s="31"/>
      <c r="BH298" s="31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  <c r="BS298" s="31"/>
      <c r="BT298" s="31"/>
      <c r="BU298" s="31"/>
      <c r="BV298" s="31"/>
      <c r="BW298" s="31"/>
      <c r="BX298" s="31"/>
      <c r="BY298" s="31"/>
      <c r="BZ298" s="31"/>
      <c r="CA298" s="31"/>
      <c r="CB298" s="31"/>
      <c r="CC298" s="31"/>
      <c r="CD298" s="31"/>
      <c r="CE298" s="31"/>
      <c r="CF298" s="31"/>
      <c r="CG298" s="31"/>
      <c r="CH298" s="31"/>
      <c r="CI298" s="31"/>
      <c r="CJ298" s="31"/>
      <c r="CK298" s="31"/>
      <c r="CL298" s="31"/>
      <c r="CM298" s="31"/>
      <c r="CN298" s="31"/>
      <c r="CO298" s="31"/>
      <c r="CP298" s="31"/>
      <c r="CQ298" s="31"/>
      <c r="CR298" s="31"/>
      <c r="CS298" s="31"/>
      <c r="CT298" s="31"/>
      <c r="CU298" s="31"/>
      <c r="CV298" s="31"/>
    </row>
    <row r="299" spans="1:100" x14ac:dyDescent="0.3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2"/>
      <c r="AX299" s="32"/>
      <c r="AY299" s="32"/>
      <c r="AZ299" s="32"/>
      <c r="BA299" s="32"/>
      <c r="BB299" s="32"/>
      <c r="BC299" s="31"/>
      <c r="BD299" s="31"/>
      <c r="BE299" s="31"/>
      <c r="BF299" s="31"/>
      <c r="BG299" s="31"/>
      <c r="BH299" s="31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  <c r="BS299" s="31"/>
      <c r="BT299" s="31"/>
      <c r="BU299" s="31"/>
      <c r="BV299" s="31"/>
      <c r="BW299" s="31"/>
      <c r="BX299" s="31"/>
      <c r="BY299" s="31"/>
      <c r="BZ299" s="31"/>
      <c r="CA299" s="31"/>
      <c r="CB299" s="31"/>
      <c r="CC299" s="31"/>
      <c r="CD299" s="31"/>
      <c r="CE299" s="31"/>
      <c r="CF299" s="31"/>
      <c r="CG299" s="31"/>
      <c r="CH299" s="31"/>
      <c r="CI299" s="31"/>
      <c r="CJ299" s="31"/>
      <c r="CK299" s="31"/>
      <c r="CL299" s="31"/>
      <c r="CM299" s="31"/>
      <c r="CN299" s="31"/>
      <c r="CO299" s="31"/>
      <c r="CP299" s="31"/>
      <c r="CQ299" s="31"/>
      <c r="CR299" s="31"/>
      <c r="CS299" s="31"/>
      <c r="CT299" s="31"/>
      <c r="CU299" s="31"/>
      <c r="CV299" s="31"/>
    </row>
    <row r="300" spans="1:100" x14ac:dyDescent="0.3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2"/>
      <c r="AX300" s="32"/>
      <c r="AY300" s="32"/>
      <c r="AZ300" s="32"/>
      <c r="BA300" s="32"/>
      <c r="BB300" s="32"/>
      <c r="BC300" s="31"/>
      <c r="BD300" s="31"/>
      <c r="BE300" s="31"/>
      <c r="BF300" s="31"/>
      <c r="BG300" s="31"/>
      <c r="BH300" s="31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  <c r="BS300" s="31"/>
      <c r="BT300" s="31"/>
      <c r="BU300" s="31"/>
      <c r="BV300" s="31"/>
      <c r="BW300" s="31"/>
      <c r="BX300" s="31"/>
      <c r="BY300" s="31"/>
      <c r="BZ300" s="31"/>
      <c r="CA300" s="31"/>
      <c r="CB300" s="31"/>
      <c r="CC300" s="31"/>
      <c r="CD300" s="31"/>
      <c r="CE300" s="31"/>
      <c r="CF300" s="31"/>
      <c r="CG300" s="31"/>
      <c r="CH300" s="31"/>
      <c r="CI300" s="31"/>
      <c r="CJ300" s="31"/>
      <c r="CK300" s="31"/>
      <c r="CL300" s="31"/>
      <c r="CM300" s="31"/>
      <c r="CN300" s="31"/>
      <c r="CO300" s="31"/>
      <c r="CP300" s="31"/>
      <c r="CQ300" s="31"/>
      <c r="CR300" s="31"/>
      <c r="CS300" s="31"/>
      <c r="CT300" s="31"/>
      <c r="CU300" s="31"/>
      <c r="CV300" s="31"/>
    </row>
    <row r="301" spans="1:100" x14ac:dyDescent="0.3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2"/>
      <c r="AX301" s="32"/>
      <c r="AY301" s="32"/>
      <c r="AZ301" s="32"/>
      <c r="BA301" s="32"/>
      <c r="BB301" s="32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  <c r="BS301" s="31"/>
      <c r="BT301" s="31"/>
      <c r="BU301" s="31"/>
      <c r="BV301" s="31"/>
      <c r="BW301" s="31"/>
      <c r="BX301" s="31"/>
      <c r="BY301" s="31"/>
      <c r="BZ301" s="31"/>
      <c r="CA301" s="31"/>
      <c r="CB301" s="31"/>
      <c r="CC301" s="31"/>
      <c r="CD301" s="31"/>
      <c r="CE301" s="31"/>
      <c r="CF301" s="31"/>
      <c r="CG301" s="31"/>
      <c r="CH301" s="31"/>
      <c r="CI301" s="31"/>
      <c r="CJ301" s="31"/>
      <c r="CK301" s="31"/>
      <c r="CL301" s="31"/>
      <c r="CM301" s="31"/>
      <c r="CN301" s="31"/>
      <c r="CO301" s="31"/>
      <c r="CP301" s="31"/>
      <c r="CQ301" s="31"/>
      <c r="CR301" s="31"/>
      <c r="CS301" s="31"/>
      <c r="CT301" s="31"/>
      <c r="CU301" s="31"/>
      <c r="CV301" s="31"/>
    </row>
    <row r="302" spans="1:100" x14ac:dyDescent="0.3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2"/>
      <c r="AX302" s="32"/>
      <c r="AY302" s="32"/>
      <c r="AZ302" s="32"/>
      <c r="BA302" s="32"/>
      <c r="BB302" s="32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  <c r="BS302" s="31"/>
      <c r="BT302" s="31"/>
      <c r="BU302" s="31"/>
      <c r="BV302" s="31"/>
      <c r="BW302" s="31"/>
      <c r="BX302" s="31"/>
      <c r="BY302" s="31"/>
      <c r="BZ302" s="31"/>
      <c r="CA302" s="31"/>
      <c r="CB302" s="31"/>
      <c r="CC302" s="31"/>
      <c r="CD302" s="31"/>
      <c r="CE302" s="31"/>
      <c r="CF302" s="31"/>
      <c r="CG302" s="31"/>
      <c r="CH302" s="31"/>
      <c r="CI302" s="31"/>
      <c r="CJ302" s="31"/>
      <c r="CK302" s="31"/>
      <c r="CL302" s="31"/>
      <c r="CM302" s="31"/>
      <c r="CN302" s="31"/>
      <c r="CO302" s="31"/>
      <c r="CP302" s="31"/>
      <c r="CQ302" s="31"/>
      <c r="CR302" s="31"/>
      <c r="CS302" s="31"/>
      <c r="CT302" s="31"/>
      <c r="CU302" s="31"/>
      <c r="CV302" s="31"/>
    </row>
    <row r="303" spans="1:100" x14ac:dyDescent="0.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2"/>
      <c r="AX303" s="32"/>
      <c r="AY303" s="32"/>
      <c r="AZ303" s="32"/>
      <c r="BA303" s="32"/>
      <c r="BB303" s="32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  <c r="BS303" s="31"/>
      <c r="BT303" s="31"/>
      <c r="BU303" s="31"/>
      <c r="BV303" s="31"/>
      <c r="BW303" s="31"/>
      <c r="BX303" s="31"/>
      <c r="BY303" s="31"/>
      <c r="BZ303" s="31"/>
      <c r="CA303" s="31"/>
      <c r="CB303" s="31"/>
      <c r="CC303" s="31"/>
      <c r="CD303" s="31"/>
      <c r="CE303" s="31"/>
      <c r="CF303" s="31"/>
      <c r="CG303" s="31"/>
      <c r="CH303" s="31"/>
      <c r="CI303" s="31"/>
      <c r="CJ303" s="31"/>
      <c r="CK303" s="31"/>
      <c r="CL303" s="31"/>
      <c r="CM303" s="31"/>
      <c r="CN303" s="31"/>
      <c r="CO303" s="31"/>
      <c r="CP303" s="31"/>
      <c r="CQ303" s="31"/>
      <c r="CR303" s="31"/>
      <c r="CS303" s="31"/>
      <c r="CT303" s="31"/>
      <c r="CU303" s="31"/>
      <c r="CV303" s="31"/>
    </row>
    <row r="304" spans="1:100" x14ac:dyDescent="0.3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2"/>
      <c r="AX304" s="32"/>
      <c r="AY304" s="32"/>
      <c r="AZ304" s="32"/>
      <c r="BA304" s="32"/>
      <c r="BB304" s="32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  <c r="BS304" s="31"/>
      <c r="BT304" s="31"/>
      <c r="BU304" s="31"/>
      <c r="BV304" s="31"/>
      <c r="BW304" s="31"/>
      <c r="BX304" s="31"/>
      <c r="BY304" s="31"/>
      <c r="BZ304" s="31"/>
      <c r="CA304" s="31"/>
      <c r="CB304" s="31"/>
      <c r="CC304" s="31"/>
      <c r="CD304" s="31"/>
      <c r="CE304" s="31"/>
      <c r="CF304" s="31"/>
      <c r="CG304" s="31"/>
      <c r="CH304" s="31"/>
      <c r="CI304" s="31"/>
      <c r="CJ304" s="31"/>
      <c r="CK304" s="31"/>
      <c r="CL304" s="31"/>
      <c r="CM304" s="31"/>
      <c r="CN304" s="31"/>
      <c r="CO304" s="31"/>
      <c r="CP304" s="31"/>
      <c r="CQ304" s="31"/>
      <c r="CR304" s="31"/>
      <c r="CS304" s="31"/>
      <c r="CT304" s="31"/>
      <c r="CU304" s="31"/>
      <c r="CV304" s="31"/>
    </row>
    <row r="305" spans="1:100" x14ac:dyDescent="0.3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2"/>
      <c r="AX305" s="32"/>
      <c r="AY305" s="32"/>
      <c r="AZ305" s="32"/>
      <c r="BA305" s="32"/>
      <c r="BB305" s="32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  <c r="BS305" s="31"/>
      <c r="BT305" s="31"/>
      <c r="BU305" s="31"/>
      <c r="BV305" s="31"/>
      <c r="BW305" s="31"/>
      <c r="BX305" s="31"/>
      <c r="BY305" s="31"/>
      <c r="BZ305" s="31"/>
      <c r="CA305" s="31"/>
      <c r="CB305" s="31"/>
      <c r="CC305" s="31"/>
      <c r="CD305" s="31"/>
      <c r="CE305" s="31"/>
      <c r="CF305" s="31"/>
      <c r="CG305" s="31"/>
      <c r="CH305" s="31"/>
      <c r="CI305" s="31"/>
      <c r="CJ305" s="31"/>
      <c r="CK305" s="31"/>
      <c r="CL305" s="31"/>
      <c r="CM305" s="31"/>
      <c r="CN305" s="31"/>
      <c r="CO305" s="31"/>
      <c r="CP305" s="31"/>
      <c r="CQ305" s="31"/>
      <c r="CR305" s="31"/>
      <c r="CS305" s="31"/>
      <c r="CT305" s="31"/>
      <c r="CU305" s="31"/>
      <c r="CV305" s="31"/>
    </row>
    <row r="306" spans="1:100" x14ac:dyDescent="0.3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2"/>
      <c r="AX306" s="32"/>
      <c r="AY306" s="32"/>
      <c r="AZ306" s="32"/>
      <c r="BA306" s="32"/>
      <c r="BB306" s="32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  <c r="BS306" s="31"/>
      <c r="BT306" s="31"/>
      <c r="BU306" s="31"/>
      <c r="BV306" s="31"/>
      <c r="BW306" s="31"/>
      <c r="BX306" s="31"/>
      <c r="BY306" s="31"/>
      <c r="BZ306" s="31"/>
      <c r="CA306" s="31"/>
      <c r="CB306" s="31"/>
      <c r="CC306" s="31"/>
      <c r="CD306" s="31"/>
      <c r="CE306" s="31"/>
      <c r="CF306" s="31"/>
      <c r="CG306" s="31"/>
      <c r="CH306" s="31"/>
      <c r="CI306" s="31"/>
      <c r="CJ306" s="31"/>
      <c r="CK306" s="31"/>
      <c r="CL306" s="31"/>
      <c r="CM306" s="31"/>
      <c r="CN306" s="31"/>
      <c r="CO306" s="31"/>
      <c r="CP306" s="31"/>
      <c r="CQ306" s="31"/>
      <c r="CR306" s="31"/>
      <c r="CS306" s="31"/>
      <c r="CT306" s="31"/>
      <c r="CU306" s="31"/>
      <c r="CV306" s="31"/>
    </row>
    <row r="307" spans="1:100" x14ac:dyDescent="0.3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2"/>
      <c r="AX307" s="32"/>
      <c r="AY307" s="32"/>
      <c r="AZ307" s="32"/>
      <c r="BA307" s="32"/>
      <c r="BB307" s="32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  <c r="BS307" s="31"/>
      <c r="BT307" s="31"/>
      <c r="BU307" s="31"/>
      <c r="BV307" s="31"/>
      <c r="BW307" s="31"/>
      <c r="BX307" s="31"/>
      <c r="BY307" s="31"/>
      <c r="BZ307" s="31"/>
      <c r="CA307" s="31"/>
      <c r="CB307" s="31"/>
      <c r="CC307" s="31"/>
      <c r="CD307" s="31"/>
      <c r="CE307" s="31"/>
      <c r="CF307" s="31"/>
      <c r="CG307" s="31"/>
      <c r="CH307" s="31"/>
      <c r="CI307" s="31"/>
      <c r="CJ307" s="31"/>
      <c r="CK307" s="31"/>
      <c r="CL307" s="31"/>
      <c r="CM307" s="31"/>
      <c r="CN307" s="31"/>
      <c r="CO307" s="31"/>
      <c r="CP307" s="31"/>
      <c r="CQ307" s="31"/>
      <c r="CR307" s="31"/>
      <c r="CS307" s="31"/>
      <c r="CT307" s="31"/>
      <c r="CU307" s="31"/>
      <c r="CV307" s="31"/>
    </row>
    <row r="308" spans="1:100" x14ac:dyDescent="0.3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2"/>
      <c r="AX308" s="32"/>
      <c r="AY308" s="32"/>
      <c r="AZ308" s="32"/>
      <c r="BA308" s="32"/>
      <c r="BB308" s="32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  <c r="BS308" s="31"/>
      <c r="BT308" s="31"/>
      <c r="BU308" s="31"/>
      <c r="BV308" s="31"/>
      <c r="BW308" s="31"/>
      <c r="BX308" s="31"/>
      <c r="BY308" s="31"/>
      <c r="BZ308" s="31"/>
      <c r="CA308" s="31"/>
      <c r="CB308" s="31"/>
      <c r="CC308" s="31"/>
      <c r="CD308" s="31"/>
      <c r="CE308" s="31"/>
      <c r="CF308" s="31"/>
      <c r="CG308" s="31"/>
      <c r="CH308" s="31"/>
      <c r="CI308" s="31"/>
      <c r="CJ308" s="31"/>
      <c r="CK308" s="31"/>
      <c r="CL308" s="31"/>
      <c r="CM308" s="31"/>
      <c r="CN308" s="31"/>
      <c r="CO308" s="31"/>
      <c r="CP308" s="31"/>
      <c r="CQ308" s="31"/>
      <c r="CR308" s="31"/>
      <c r="CS308" s="31"/>
      <c r="CT308" s="31"/>
      <c r="CU308" s="31"/>
      <c r="CV308" s="31"/>
    </row>
    <row r="309" spans="1:100" x14ac:dyDescent="0.3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2"/>
      <c r="AX309" s="32"/>
      <c r="AY309" s="32"/>
      <c r="AZ309" s="32"/>
      <c r="BA309" s="32"/>
      <c r="BB309" s="32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  <c r="BS309" s="31"/>
      <c r="BT309" s="31"/>
      <c r="BU309" s="31"/>
      <c r="BV309" s="31"/>
      <c r="BW309" s="31"/>
      <c r="BX309" s="31"/>
      <c r="BY309" s="31"/>
      <c r="BZ309" s="31"/>
      <c r="CA309" s="31"/>
      <c r="CB309" s="31"/>
      <c r="CC309" s="31"/>
      <c r="CD309" s="31"/>
      <c r="CE309" s="31"/>
      <c r="CF309" s="31"/>
      <c r="CG309" s="31"/>
      <c r="CH309" s="31"/>
      <c r="CI309" s="31"/>
      <c r="CJ309" s="31"/>
      <c r="CK309" s="31"/>
      <c r="CL309" s="31"/>
      <c r="CM309" s="31"/>
      <c r="CN309" s="31"/>
      <c r="CO309" s="31"/>
      <c r="CP309" s="31"/>
      <c r="CQ309" s="31"/>
      <c r="CR309" s="31"/>
      <c r="CS309" s="31"/>
      <c r="CT309" s="31"/>
      <c r="CU309" s="31"/>
      <c r="CV309" s="31"/>
    </row>
    <row r="310" spans="1:100" x14ac:dyDescent="0.3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2"/>
      <c r="AX310" s="32"/>
      <c r="AY310" s="32"/>
      <c r="AZ310" s="32"/>
      <c r="BA310" s="32"/>
      <c r="BB310" s="32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  <c r="BS310" s="31"/>
      <c r="BT310" s="31"/>
      <c r="BU310" s="31"/>
      <c r="BV310" s="31"/>
      <c r="BW310" s="31"/>
      <c r="BX310" s="31"/>
      <c r="BY310" s="31"/>
      <c r="BZ310" s="31"/>
      <c r="CA310" s="31"/>
      <c r="CB310" s="31"/>
      <c r="CC310" s="31"/>
      <c r="CD310" s="31"/>
      <c r="CE310" s="31"/>
      <c r="CF310" s="31"/>
      <c r="CG310" s="31"/>
      <c r="CH310" s="31"/>
      <c r="CI310" s="31"/>
      <c r="CJ310" s="31"/>
      <c r="CK310" s="31"/>
      <c r="CL310" s="31"/>
      <c r="CM310" s="31"/>
      <c r="CN310" s="31"/>
      <c r="CO310" s="31"/>
      <c r="CP310" s="31"/>
      <c r="CQ310" s="31"/>
      <c r="CR310" s="31"/>
      <c r="CS310" s="31"/>
      <c r="CT310" s="31"/>
      <c r="CU310" s="31"/>
      <c r="CV310" s="31"/>
    </row>
    <row r="311" spans="1:100" x14ac:dyDescent="0.3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2"/>
      <c r="AX311" s="32"/>
      <c r="AY311" s="32"/>
      <c r="AZ311" s="32"/>
      <c r="BA311" s="32"/>
      <c r="BB311" s="32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  <c r="BS311" s="31"/>
      <c r="BT311" s="31"/>
      <c r="BU311" s="31"/>
      <c r="BV311" s="31"/>
      <c r="BW311" s="31"/>
      <c r="BX311" s="31"/>
      <c r="BY311" s="31"/>
      <c r="BZ311" s="31"/>
      <c r="CA311" s="31"/>
      <c r="CB311" s="31"/>
      <c r="CC311" s="31"/>
      <c r="CD311" s="31"/>
      <c r="CE311" s="31"/>
      <c r="CF311" s="31"/>
      <c r="CG311" s="31"/>
      <c r="CH311" s="31"/>
      <c r="CI311" s="31"/>
      <c r="CJ311" s="31"/>
      <c r="CK311" s="31"/>
      <c r="CL311" s="31"/>
      <c r="CM311" s="31"/>
      <c r="CN311" s="31"/>
      <c r="CO311" s="31"/>
      <c r="CP311" s="31"/>
      <c r="CQ311" s="31"/>
      <c r="CR311" s="31"/>
      <c r="CS311" s="31"/>
      <c r="CT311" s="31"/>
      <c r="CU311" s="31"/>
      <c r="CV311" s="31"/>
    </row>
    <row r="312" spans="1:100" x14ac:dyDescent="0.3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2"/>
      <c r="AX312" s="32"/>
      <c r="AY312" s="32"/>
      <c r="AZ312" s="32"/>
      <c r="BA312" s="32"/>
      <c r="BB312" s="32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  <c r="BS312" s="31"/>
      <c r="BT312" s="31"/>
      <c r="BU312" s="31"/>
      <c r="BV312" s="31"/>
      <c r="BW312" s="31"/>
      <c r="BX312" s="31"/>
      <c r="BY312" s="31"/>
      <c r="BZ312" s="31"/>
      <c r="CA312" s="31"/>
      <c r="CB312" s="31"/>
      <c r="CC312" s="31"/>
      <c r="CD312" s="31"/>
      <c r="CE312" s="31"/>
      <c r="CF312" s="31"/>
      <c r="CG312" s="31"/>
      <c r="CH312" s="31"/>
      <c r="CI312" s="31"/>
      <c r="CJ312" s="31"/>
      <c r="CK312" s="31"/>
      <c r="CL312" s="31"/>
      <c r="CM312" s="31"/>
      <c r="CN312" s="31"/>
      <c r="CO312" s="31"/>
      <c r="CP312" s="31"/>
      <c r="CQ312" s="31"/>
      <c r="CR312" s="31"/>
      <c r="CS312" s="31"/>
      <c r="CT312" s="31"/>
      <c r="CU312" s="31"/>
      <c r="CV312" s="31"/>
    </row>
    <row r="313" spans="1:100" x14ac:dyDescent="0.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2"/>
      <c r="AX313" s="32"/>
      <c r="AY313" s="32"/>
      <c r="AZ313" s="32"/>
      <c r="BA313" s="32"/>
      <c r="BB313" s="32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  <c r="BS313" s="31"/>
      <c r="BT313" s="31"/>
      <c r="BU313" s="31"/>
      <c r="BV313" s="31"/>
      <c r="BW313" s="31"/>
      <c r="BX313" s="31"/>
      <c r="BY313" s="31"/>
      <c r="BZ313" s="31"/>
      <c r="CA313" s="31"/>
      <c r="CB313" s="31"/>
      <c r="CC313" s="31"/>
      <c r="CD313" s="31"/>
      <c r="CE313" s="31"/>
      <c r="CF313" s="31"/>
      <c r="CG313" s="31"/>
      <c r="CH313" s="31"/>
      <c r="CI313" s="31"/>
      <c r="CJ313" s="31"/>
      <c r="CK313" s="31"/>
      <c r="CL313" s="31"/>
      <c r="CM313" s="31"/>
      <c r="CN313" s="31"/>
      <c r="CO313" s="31"/>
      <c r="CP313" s="31"/>
      <c r="CQ313" s="31"/>
      <c r="CR313" s="31"/>
      <c r="CS313" s="31"/>
      <c r="CT313" s="31"/>
      <c r="CU313" s="31"/>
      <c r="CV313" s="31"/>
    </row>
    <row r="314" spans="1:100" x14ac:dyDescent="0.3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2"/>
      <c r="AX314" s="32"/>
      <c r="AY314" s="32"/>
      <c r="AZ314" s="32"/>
      <c r="BA314" s="32"/>
      <c r="BB314" s="32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  <c r="BS314" s="31"/>
      <c r="BT314" s="31"/>
      <c r="BU314" s="31"/>
      <c r="BV314" s="31"/>
      <c r="BW314" s="31"/>
      <c r="BX314" s="31"/>
      <c r="BY314" s="31"/>
      <c r="BZ314" s="31"/>
      <c r="CA314" s="31"/>
      <c r="CB314" s="31"/>
      <c r="CC314" s="31"/>
      <c r="CD314" s="31"/>
      <c r="CE314" s="31"/>
      <c r="CF314" s="31"/>
      <c r="CG314" s="31"/>
      <c r="CH314" s="31"/>
      <c r="CI314" s="31"/>
      <c r="CJ314" s="31"/>
      <c r="CK314" s="31"/>
      <c r="CL314" s="31"/>
      <c r="CM314" s="31"/>
      <c r="CN314" s="31"/>
      <c r="CO314" s="31"/>
      <c r="CP314" s="31"/>
      <c r="CQ314" s="31"/>
      <c r="CR314" s="31"/>
      <c r="CS314" s="31"/>
      <c r="CT314" s="31"/>
      <c r="CU314" s="31"/>
      <c r="CV314" s="31"/>
    </row>
    <row r="315" spans="1:100" x14ac:dyDescent="0.3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2"/>
      <c r="AX315" s="32"/>
      <c r="AY315" s="32"/>
      <c r="AZ315" s="32"/>
      <c r="BA315" s="32"/>
      <c r="BB315" s="32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  <c r="BS315" s="31"/>
      <c r="BT315" s="31"/>
      <c r="BU315" s="31"/>
      <c r="BV315" s="31"/>
      <c r="BW315" s="31"/>
      <c r="BX315" s="31"/>
      <c r="BY315" s="31"/>
      <c r="BZ315" s="31"/>
      <c r="CA315" s="31"/>
      <c r="CB315" s="31"/>
      <c r="CC315" s="31"/>
      <c r="CD315" s="31"/>
      <c r="CE315" s="31"/>
      <c r="CF315" s="31"/>
      <c r="CG315" s="31"/>
      <c r="CH315" s="31"/>
      <c r="CI315" s="31"/>
      <c r="CJ315" s="31"/>
      <c r="CK315" s="31"/>
      <c r="CL315" s="31"/>
      <c r="CM315" s="31"/>
      <c r="CN315" s="31"/>
      <c r="CO315" s="31"/>
      <c r="CP315" s="31"/>
      <c r="CQ315" s="31"/>
      <c r="CR315" s="31"/>
      <c r="CS315" s="31"/>
      <c r="CT315" s="31"/>
      <c r="CU315" s="31"/>
      <c r="CV315" s="31"/>
    </row>
    <row r="316" spans="1:100" x14ac:dyDescent="0.3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2"/>
      <c r="AX316" s="32"/>
      <c r="AY316" s="32"/>
      <c r="AZ316" s="32"/>
      <c r="BA316" s="32"/>
      <c r="BB316" s="32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  <c r="BS316" s="31"/>
      <c r="BT316" s="31"/>
      <c r="BU316" s="31"/>
      <c r="BV316" s="31"/>
      <c r="BW316" s="31"/>
      <c r="BX316" s="31"/>
      <c r="BY316" s="31"/>
      <c r="BZ316" s="31"/>
      <c r="CA316" s="31"/>
      <c r="CB316" s="31"/>
      <c r="CC316" s="31"/>
      <c r="CD316" s="31"/>
      <c r="CE316" s="31"/>
      <c r="CF316" s="31"/>
      <c r="CG316" s="31"/>
      <c r="CH316" s="31"/>
      <c r="CI316" s="31"/>
      <c r="CJ316" s="31"/>
      <c r="CK316" s="31"/>
      <c r="CL316" s="31"/>
      <c r="CM316" s="31"/>
      <c r="CN316" s="31"/>
      <c r="CO316" s="31"/>
      <c r="CP316" s="31"/>
      <c r="CQ316" s="31"/>
      <c r="CR316" s="31"/>
      <c r="CS316" s="31"/>
      <c r="CT316" s="31"/>
      <c r="CU316" s="31"/>
      <c r="CV316" s="31"/>
    </row>
    <row r="317" spans="1:100" x14ac:dyDescent="0.3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2"/>
      <c r="AX317" s="32"/>
      <c r="AY317" s="32"/>
      <c r="AZ317" s="32"/>
      <c r="BA317" s="32"/>
      <c r="BB317" s="32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  <c r="BS317" s="31"/>
      <c r="BT317" s="31"/>
      <c r="BU317" s="31"/>
      <c r="BV317" s="31"/>
      <c r="BW317" s="31"/>
      <c r="BX317" s="31"/>
      <c r="BY317" s="31"/>
      <c r="BZ317" s="31"/>
      <c r="CA317" s="31"/>
      <c r="CB317" s="31"/>
      <c r="CC317" s="31"/>
      <c r="CD317" s="31"/>
      <c r="CE317" s="31"/>
      <c r="CF317" s="31"/>
      <c r="CG317" s="31"/>
      <c r="CH317" s="31"/>
      <c r="CI317" s="31"/>
      <c r="CJ317" s="31"/>
      <c r="CK317" s="31"/>
      <c r="CL317" s="31"/>
      <c r="CM317" s="31"/>
      <c r="CN317" s="31"/>
      <c r="CO317" s="31"/>
      <c r="CP317" s="31"/>
      <c r="CQ317" s="31"/>
      <c r="CR317" s="31"/>
      <c r="CS317" s="31"/>
      <c r="CT317" s="31"/>
      <c r="CU317" s="31"/>
      <c r="CV317" s="31"/>
    </row>
    <row r="318" spans="1:100" x14ac:dyDescent="0.3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2"/>
      <c r="AX318" s="32"/>
      <c r="AY318" s="32"/>
      <c r="AZ318" s="32"/>
      <c r="BA318" s="32"/>
      <c r="BB318" s="32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  <c r="BS318" s="31"/>
      <c r="BT318" s="31"/>
      <c r="BU318" s="31"/>
      <c r="BV318" s="31"/>
      <c r="BW318" s="31"/>
      <c r="BX318" s="31"/>
      <c r="BY318" s="31"/>
      <c r="BZ318" s="31"/>
      <c r="CA318" s="31"/>
      <c r="CB318" s="31"/>
      <c r="CC318" s="31"/>
      <c r="CD318" s="31"/>
      <c r="CE318" s="31"/>
      <c r="CF318" s="31"/>
      <c r="CG318" s="31"/>
      <c r="CH318" s="31"/>
      <c r="CI318" s="31"/>
      <c r="CJ318" s="31"/>
      <c r="CK318" s="31"/>
      <c r="CL318" s="31"/>
      <c r="CM318" s="31"/>
      <c r="CN318" s="31"/>
      <c r="CO318" s="31"/>
      <c r="CP318" s="31"/>
      <c r="CQ318" s="31"/>
      <c r="CR318" s="31"/>
      <c r="CS318" s="31"/>
      <c r="CT318" s="31"/>
      <c r="CU318" s="31"/>
      <c r="CV318" s="31"/>
    </row>
    <row r="319" spans="1:100" x14ac:dyDescent="0.3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2"/>
      <c r="AX319" s="32"/>
      <c r="AY319" s="32"/>
      <c r="AZ319" s="32"/>
      <c r="BA319" s="32"/>
      <c r="BB319" s="32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  <c r="BS319" s="31"/>
      <c r="BT319" s="31"/>
      <c r="BU319" s="31"/>
      <c r="BV319" s="31"/>
      <c r="BW319" s="31"/>
      <c r="BX319" s="31"/>
      <c r="BY319" s="31"/>
      <c r="BZ319" s="31"/>
      <c r="CA319" s="31"/>
      <c r="CB319" s="31"/>
      <c r="CC319" s="31"/>
      <c r="CD319" s="31"/>
      <c r="CE319" s="31"/>
      <c r="CF319" s="31"/>
      <c r="CG319" s="31"/>
      <c r="CH319" s="31"/>
      <c r="CI319" s="31"/>
      <c r="CJ319" s="31"/>
      <c r="CK319" s="31"/>
      <c r="CL319" s="31"/>
      <c r="CM319" s="31"/>
      <c r="CN319" s="31"/>
      <c r="CO319" s="31"/>
      <c r="CP319" s="31"/>
      <c r="CQ319" s="31"/>
      <c r="CR319" s="31"/>
      <c r="CS319" s="31"/>
      <c r="CT319" s="31"/>
      <c r="CU319" s="31"/>
      <c r="CV319" s="31"/>
    </row>
    <row r="320" spans="1:100" x14ac:dyDescent="0.3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2"/>
      <c r="AX320" s="32"/>
      <c r="AY320" s="32"/>
      <c r="AZ320" s="32"/>
      <c r="BA320" s="32"/>
      <c r="BB320" s="32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  <c r="BS320" s="31"/>
      <c r="BT320" s="31"/>
      <c r="BU320" s="31"/>
      <c r="BV320" s="31"/>
      <c r="BW320" s="31"/>
      <c r="BX320" s="31"/>
      <c r="BY320" s="31"/>
      <c r="BZ320" s="31"/>
      <c r="CA320" s="31"/>
      <c r="CB320" s="31"/>
      <c r="CC320" s="31"/>
      <c r="CD320" s="31"/>
      <c r="CE320" s="31"/>
      <c r="CF320" s="31"/>
      <c r="CG320" s="31"/>
      <c r="CH320" s="31"/>
      <c r="CI320" s="31"/>
      <c r="CJ320" s="31"/>
      <c r="CK320" s="31"/>
      <c r="CL320" s="31"/>
      <c r="CM320" s="31"/>
      <c r="CN320" s="31"/>
      <c r="CO320" s="31"/>
      <c r="CP320" s="31"/>
      <c r="CQ320" s="31"/>
      <c r="CR320" s="31"/>
      <c r="CS320" s="31"/>
      <c r="CT320" s="31"/>
      <c r="CU320" s="31"/>
      <c r="CV320" s="31"/>
    </row>
    <row r="321" spans="1:100" x14ac:dyDescent="0.3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2"/>
      <c r="AX321" s="32"/>
      <c r="AY321" s="32"/>
      <c r="AZ321" s="32"/>
      <c r="BA321" s="32"/>
      <c r="BB321" s="32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  <c r="BS321" s="31"/>
      <c r="BT321" s="31"/>
      <c r="BU321" s="31"/>
      <c r="BV321" s="31"/>
      <c r="BW321" s="31"/>
      <c r="BX321" s="31"/>
      <c r="BY321" s="31"/>
      <c r="BZ321" s="31"/>
      <c r="CA321" s="31"/>
      <c r="CB321" s="31"/>
      <c r="CC321" s="31"/>
      <c r="CD321" s="31"/>
      <c r="CE321" s="31"/>
      <c r="CF321" s="31"/>
      <c r="CG321" s="31"/>
      <c r="CH321" s="31"/>
      <c r="CI321" s="31"/>
      <c r="CJ321" s="31"/>
      <c r="CK321" s="31"/>
      <c r="CL321" s="31"/>
      <c r="CM321" s="31"/>
      <c r="CN321" s="31"/>
      <c r="CO321" s="31"/>
      <c r="CP321" s="31"/>
      <c r="CQ321" s="31"/>
      <c r="CR321" s="31"/>
      <c r="CS321" s="31"/>
      <c r="CT321" s="31"/>
      <c r="CU321" s="31"/>
      <c r="CV321" s="31"/>
    </row>
    <row r="322" spans="1:100" x14ac:dyDescent="0.3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2"/>
      <c r="AX322" s="32"/>
      <c r="AY322" s="32"/>
      <c r="AZ322" s="32"/>
      <c r="BA322" s="32"/>
      <c r="BB322" s="32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  <c r="BS322" s="31"/>
      <c r="BT322" s="31"/>
      <c r="BU322" s="31"/>
      <c r="BV322" s="31"/>
      <c r="BW322" s="31"/>
      <c r="BX322" s="31"/>
      <c r="BY322" s="31"/>
      <c r="BZ322" s="31"/>
      <c r="CA322" s="31"/>
      <c r="CB322" s="31"/>
      <c r="CC322" s="31"/>
      <c r="CD322" s="31"/>
      <c r="CE322" s="31"/>
      <c r="CF322" s="31"/>
      <c r="CG322" s="31"/>
      <c r="CH322" s="31"/>
      <c r="CI322" s="31"/>
      <c r="CJ322" s="31"/>
      <c r="CK322" s="31"/>
      <c r="CL322" s="31"/>
      <c r="CM322" s="31"/>
      <c r="CN322" s="31"/>
      <c r="CO322" s="31"/>
      <c r="CP322" s="31"/>
      <c r="CQ322" s="31"/>
      <c r="CR322" s="31"/>
      <c r="CS322" s="31"/>
      <c r="CT322" s="31"/>
      <c r="CU322" s="31"/>
      <c r="CV322" s="31"/>
    </row>
    <row r="323" spans="1:100" x14ac:dyDescent="0.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2"/>
      <c r="AX323" s="32"/>
      <c r="AY323" s="32"/>
      <c r="AZ323" s="32"/>
      <c r="BA323" s="32"/>
      <c r="BB323" s="32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  <c r="BS323" s="31"/>
      <c r="BT323" s="31"/>
      <c r="BU323" s="31"/>
      <c r="BV323" s="31"/>
      <c r="BW323" s="31"/>
      <c r="BX323" s="31"/>
      <c r="BY323" s="31"/>
      <c r="BZ323" s="31"/>
      <c r="CA323" s="31"/>
      <c r="CB323" s="31"/>
      <c r="CC323" s="31"/>
      <c r="CD323" s="31"/>
      <c r="CE323" s="31"/>
      <c r="CF323" s="31"/>
      <c r="CG323" s="31"/>
      <c r="CH323" s="31"/>
      <c r="CI323" s="31"/>
      <c r="CJ323" s="31"/>
      <c r="CK323" s="31"/>
      <c r="CL323" s="31"/>
      <c r="CM323" s="31"/>
      <c r="CN323" s="31"/>
      <c r="CO323" s="31"/>
      <c r="CP323" s="31"/>
      <c r="CQ323" s="31"/>
      <c r="CR323" s="31"/>
      <c r="CS323" s="31"/>
      <c r="CT323" s="31"/>
      <c r="CU323" s="31"/>
      <c r="CV323" s="31"/>
    </row>
    <row r="324" spans="1:100" x14ac:dyDescent="0.3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2"/>
      <c r="AX324" s="32"/>
      <c r="AY324" s="32"/>
      <c r="AZ324" s="32"/>
      <c r="BA324" s="32"/>
      <c r="BB324" s="32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  <c r="BS324" s="31"/>
      <c r="BT324" s="31"/>
      <c r="BU324" s="31"/>
      <c r="BV324" s="31"/>
      <c r="BW324" s="31"/>
      <c r="BX324" s="31"/>
      <c r="BY324" s="31"/>
      <c r="BZ324" s="31"/>
      <c r="CA324" s="31"/>
      <c r="CB324" s="31"/>
      <c r="CC324" s="31"/>
      <c r="CD324" s="31"/>
      <c r="CE324" s="31"/>
      <c r="CF324" s="31"/>
      <c r="CG324" s="31"/>
      <c r="CH324" s="31"/>
      <c r="CI324" s="31"/>
      <c r="CJ324" s="31"/>
      <c r="CK324" s="31"/>
      <c r="CL324" s="31"/>
      <c r="CM324" s="31"/>
      <c r="CN324" s="31"/>
      <c r="CO324" s="31"/>
      <c r="CP324" s="31"/>
      <c r="CQ324" s="31"/>
      <c r="CR324" s="31"/>
      <c r="CS324" s="31"/>
      <c r="CT324" s="31"/>
      <c r="CU324" s="31"/>
      <c r="CV324" s="31"/>
    </row>
    <row r="325" spans="1:100" x14ac:dyDescent="0.3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2"/>
      <c r="AX325" s="32"/>
      <c r="AY325" s="32"/>
      <c r="AZ325" s="32"/>
      <c r="BA325" s="32"/>
      <c r="BB325" s="32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  <c r="BS325" s="31"/>
      <c r="BT325" s="31"/>
      <c r="BU325" s="31"/>
      <c r="BV325" s="31"/>
      <c r="BW325" s="31"/>
      <c r="BX325" s="31"/>
      <c r="BY325" s="31"/>
      <c r="BZ325" s="31"/>
      <c r="CA325" s="31"/>
      <c r="CB325" s="31"/>
      <c r="CC325" s="31"/>
      <c r="CD325" s="31"/>
      <c r="CE325" s="31"/>
      <c r="CF325" s="31"/>
      <c r="CG325" s="31"/>
      <c r="CH325" s="31"/>
      <c r="CI325" s="31"/>
      <c r="CJ325" s="31"/>
      <c r="CK325" s="31"/>
      <c r="CL325" s="31"/>
      <c r="CM325" s="31"/>
      <c r="CN325" s="31"/>
      <c r="CO325" s="31"/>
      <c r="CP325" s="31"/>
      <c r="CQ325" s="31"/>
      <c r="CR325" s="31"/>
      <c r="CS325" s="31"/>
      <c r="CT325" s="31"/>
      <c r="CU325" s="31"/>
      <c r="CV325" s="31"/>
    </row>
    <row r="326" spans="1:100" x14ac:dyDescent="0.3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2"/>
      <c r="AX326" s="32"/>
      <c r="AY326" s="32"/>
      <c r="AZ326" s="32"/>
      <c r="BA326" s="32"/>
      <c r="BB326" s="32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  <c r="BS326" s="31"/>
      <c r="BT326" s="31"/>
      <c r="BU326" s="31"/>
      <c r="BV326" s="31"/>
      <c r="BW326" s="31"/>
      <c r="BX326" s="31"/>
      <c r="BY326" s="31"/>
      <c r="BZ326" s="31"/>
      <c r="CA326" s="31"/>
      <c r="CB326" s="31"/>
      <c r="CC326" s="31"/>
      <c r="CD326" s="31"/>
      <c r="CE326" s="31"/>
      <c r="CF326" s="31"/>
      <c r="CG326" s="31"/>
      <c r="CH326" s="31"/>
      <c r="CI326" s="31"/>
      <c r="CJ326" s="31"/>
      <c r="CK326" s="31"/>
      <c r="CL326" s="31"/>
      <c r="CM326" s="31"/>
      <c r="CN326" s="31"/>
      <c r="CO326" s="31"/>
      <c r="CP326" s="31"/>
      <c r="CQ326" s="31"/>
      <c r="CR326" s="31"/>
      <c r="CS326" s="31"/>
      <c r="CT326" s="31"/>
      <c r="CU326" s="31"/>
      <c r="CV326" s="31"/>
    </row>
    <row r="327" spans="1:100" x14ac:dyDescent="0.3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2"/>
      <c r="AX327" s="32"/>
      <c r="AY327" s="32"/>
      <c r="AZ327" s="32"/>
      <c r="BA327" s="32"/>
      <c r="BB327" s="32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  <c r="BS327" s="31"/>
      <c r="BT327" s="31"/>
      <c r="BU327" s="31"/>
      <c r="BV327" s="31"/>
      <c r="BW327" s="31"/>
      <c r="BX327" s="31"/>
      <c r="BY327" s="31"/>
      <c r="BZ327" s="31"/>
      <c r="CA327" s="31"/>
      <c r="CB327" s="31"/>
      <c r="CC327" s="31"/>
      <c r="CD327" s="31"/>
      <c r="CE327" s="31"/>
      <c r="CF327" s="31"/>
      <c r="CG327" s="31"/>
      <c r="CH327" s="31"/>
      <c r="CI327" s="31"/>
      <c r="CJ327" s="31"/>
      <c r="CK327" s="31"/>
      <c r="CL327" s="31"/>
      <c r="CM327" s="31"/>
      <c r="CN327" s="31"/>
      <c r="CO327" s="31"/>
      <c r="CP327" s="31"/>
      <c r="CQ327" s="31"/>
      <c r="CR327" s="31"/>
      <c r="CS327" s="31"/>
      <c r="CT327" s="31"/>
      <c r="CU327" s="31"/>
      <c r="CV327" s="31"/>
    </row>
    <row r="328" spans="1:100" x14ac:dyDescent="0.3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2"/>
      <c r="AX328" s="32"/>
      <c r="AY328" s="32"/>
      <c r="AZ328" s="32"/>
      <c r="BA328" s="32"/>
      <c r="BB328" s="32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  <c r="BS328" s="31"/>
      <c r="BT328" s="31"/>
      <c r="BU328" s="31"/>
      <c r="BV328" s="31"/>
      <c r="BW328" s="31"/>
      <c r="BX328" s="31"/>
      <c r="BY328" s="31"/>
      <c r="BZ328" s="31"/>
      <c r="CA328" s="31"/>
      <c r="CB328" s="31"/>
      <c r="CC328" s="31"/>
      <c r="CD328" s="31"/>
      <c r="CE328" s="31"/>
      <c r="CF328" s="31"/>
      <c r="CG328" s="31"/>
      <c r="CH328" s="31"/>
      <c r="CI328" s="31"/>
      <c r="CJ328" s="31"/>
      <c r="CK328" s="31"/>
      <c r="CL328" s="31"/>
      <c r="CM328" s="31"/>
      <c r="CN328" s="31"/>
      <c r="CO328" s="31"/>
      <c r="CP328" s="31"/>
      <c r="CQ328" s="31"/>
      <c r="CR328" s="31"/>
      <c r="CS328" s="31"/>
      <c r="CT328" s="31"/>
      <c r="CU328" s="31"/>
      <c r="CV328" s="31"/>
    </row>
    <row r="329" spans="1:100" x14ac:dyDescent="0.3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2"/>
      <c r="AX329" s="32"/>
      <c r="AY329" s="32"/>
      <c r="AZ329" s="32"/>
      <c r="BA329" s="32"/>
      <c r="BB329" s="32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  <c r="BS329" s="31"/>
      <c r="BT329" s="31"/>
      <c r="BU329" s="31"/>
      <c r="BV329" s="31"/>
      <c r="BW329" s="31"/>
      <c r="BX329" s="31"/>
      <c r="BY329" s="31"/>
      <c r="BZ329" s="31"/>
      <c r="CA329" s="31"/>
      <c r="CB329" s="31"/>
      <c r="CC329" s="31"/>
      <c r="CD329" s="31"/>
      <c r="CE329" s="31"/>
      <c r="CF329" s="31"/>
      <c r="CG329" s="31"/>
      <c r="CH329" s="31"/>
      <c r="CI329" s="31"/>
      <c r="CJ329" s="31"/>
      <c r="CK329" s="31"/>
      <c r="CL329" s="31"/>
      <c r="CM329" s="31"/>
      <c r="CN329" s="31"/>
      <c r="CO329" s="31"/>
      <c r="CP329" s="31"/>
      <c r="CQ329" s="31"/>
      <c r="CR329" s="31"/>
      <c r="CS329" s="31"/>
      <c r="CT329" s="31"/>
      <c r="CU329" s="31"/>
      <c r="CV329" s="31"/>
    </row>
    <row r="330" spans="1:100" x14ac:dyDescent="0.3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2"/>
      <c r="AX330" s="32"/>
      <c r="AY330" s="32"/>
      <c r="AZ330" s="32"/>
      <c r="BA330" s="32"/>
      <c r="BB330" s="32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  <c r="BS330" s="31"/>
      <c r="BT330" s="31"/>
      <c r="BU330" s="31"/>
      <c r="BV330" s="31"/>
      <c r="BW330" s="31"/>
      <c r="BX330" s="31"/>
      <c r="BY330" s="31"/>
      <c r="BZ330" s="31"/>
      <c r="CA330" s="31"/>
      <c r="CB330" s="31"/>
      <c r="CC330" s="31"/>
      <c r="CD330" s="31"/>
      <c r="CE330" s="31"/>
      <c r="CF330" s="31"/>
      <c r="CG330" s="31"/>
      <c r="CH330" s="31"/>
      <c r="CI330" s="31"/>
      <c r="CJ330" s="31"/>
      <c r="CK330" s="31"/>
      <c r="CL330" s="31"/>
      <c r="CM330" s="31"/>
      <c r="CN330" s="31"/>
      <c r="CO330" s="31"/>
      <c r="CP330" s="31"/>
      <c r="CQ330" s="31"/>
      <c r="CR330" s="31"/>
      <c r="CS330" s="31"/>
      <c r="CT330" s="31"/>
      <c r="CU330" s="31"/>
      <c r="CV330" s="31"/>
    </row>
    <row r="331" spans="1:100" x14ac:dyDescent="0.3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2"/>
      <c r="AX331" s="32"/>
      <c r="AY331" s="32"/>
      <c r="AZ331" s="32"/>
      <c r="BA331" s="32"/>
      <c r="BB331" s="32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  <c r="BS331" s="31"/>
      <c r="BT331" s="31"/>
      <c r="BU331" s="31"/>
      <c r="BV331" s="31"/>
      <c r="BW331" s="31"/>
      <c r="BX331" s="31"/>
      <c r="BY331" s="31"/>
      <c r="BZ331" s="31"/>
      <c r="CA331" s="31"/>
      <c r="CB331" s="31"/>
      <c r="CC331" s="31"/>
      <c r="CD331" s="31"/>
      <c r="CE331" s="31"/>
      <c r="CF331" s="31"/>
      <c r="CG331" s="31"/>
      <c r="CH331" s="31"/>
      <c r="CI331" s="31"/>
      <c r="CJ331" s="31"/>
      <c r="CK331" s="31"/>
      <c r="CL331" s="31"/>
      <c r="CM331" s="31"/>
      <c r="CN331" s="31"/>
      <c r="CO331" s="31"/>
      <c r="CP331" s="31"/>
      <c r="CQ331" s="31"/>
      <c r="CR331" s="31"/>
      <c r="CS331" s="31"/>
      <c r="CT331" s="31"/>
      <c r="CU331" s="31"/>
      <c r="CV331" s="31"/>
    </row>
    <row r="332" spans="1:100" x14ac:dyDescent="0.3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2"/>
      <c r="AX332" s="32"/>
      <c r="AY332" s="32"/>
      <c r="AZ332" s="32"/>
      <c r="BA332" s="32"/>
      <c r="BB332" s="32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  <c r="BS332" s="31"/>
      <c r="BT332" s="31"/>
      <c r="BU332" s="31"/>
      <c r="BV332" s="31"/>
      <c r="BW332" s="31"/>
      <c r="BX332" s="31"/>
      <c r="BY332" s="31"/>
      <c r="BZ332" s="31"/>
      <c r="CA332" s="31"/>
      <c r="CB332" s="31"/>
      <c r="CC332" s="31"/>
      <c r="CD332" s="31"/>
      <c r="CE332" s="31"/>
      <c r="CF332" s="31"/>
      <c r="CG332" s="31"/>
      <c r="CH332" s="31"/>
      <c r="CI332" s="31"/>
      <c r="CJ332" s="31"/>
      <c r="CK332" s="31"/>
      <c r="CL332" s="31"/>
      <c r="CM332" s="31"/>
      <c r="CN332" s="31"/>
      <c r="CO332" s="31"/>
      <c r="CP332" s="31"/>
      <c r="CQ332" s="31"/>
      <c r="CR332" s="31"/>
      <c r="CS332" s="31"/>
      <c r="CT332" s="31"/>
      <c r="CU332" s="31"/>
      <c r="CV332" s="31"/>
    </row>
    <row r="333" spans="1:100" x14ac:dyDescent="0.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2"/>
      <c r="AX333" s="32"/>
      <c r="AY333" s="32"/>
      <c r="AZ333" s="32"/>
      <c r="BA333" s="32"/>
      <c r="BB333" s="32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  <c r="BS333" s="31"/>
      <c r="BT333" s="31"/>
      <c r="BU333" s="31"/>
      <c r="BV333" s="31"/>
      <c r="BW333" s="31"/>
      <c r="BX333" s="31"/>
      <c r="BY333" s="31"/>
      <c r="BZ333" s="31"/>
      <c r="CA333" s="31"/>
      <c r="CB333" s="31"/>
      <c r="CC333" s="31"/>
      <c r="CD333" s="31"/>
      <c r="CE333" s="31"/>
      <c r="CF333" s="31"/>
      <c r="CG333" s="31"/>
      <c r="CH333" s="31"/>
      <c r="CI333" s="31"/>
      <c r="CJ333" s="31"/>
      <c r="CK333" s="31"/>
      <c r="CL333" s="31"/>
      <c r="CM333" s="31"/>
      <c r="CN333" s="31"/>
      <c r="CO333" s="31"/>
      <c r="CP333" s="31"/>
      <c r="CQ333" s="31"/>
      <c r="CR333" s="31"/>
      <c r="CS333" s="31"/>
      <c r="CT333" s="31"/>
      <c r="CU333" s="31"/>
      <c r="CV333" s="31"/>
    </row>
    <row r="334" spans="1:100" x14ac:dyDescent="0.3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2"/>
      <c r="AX334" s="32"/>
      <c r="AY334" s="32"/>
      <c r="AZ334" s="32"/>
      <c r="BA334" s="32"/>
      <c r="BB334" s="32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  <c r="BS334" s="31"/>
      <c r="BT334" s="31"/>
      <c r="BU334" s="31"/>
      <c r="BV334" s="31"/>
      <c r="BW334" s="31"/>
      <c r="BX334" s="31"/>
      <c r="BY334" s="31"/>
      <c r="BZ334" s="31"/>
      <c r="CA334" s="31"/>
      <c r="CB334" s="31"/>
      <c r="CC334" s="31"/>
      <c r="CD334" s="31"/>
      <c r="CE334" s="31"/>
      <c r="CF334" s="31"/>
      <c r="CG334" s="31"/>
      <c r="CH334" s="31"/>
      <c r="CI334" s="31"/>
      <c r="CJ334" s="31"/>
      <c r="CK334" s="31"/>
      <c r="CL334" s="31"/>
      <c r="CM334" s="31"/>
      <c r="CN334" s="31"/>
      <c r="CO334" s="31"/>
      <c r="CP334" s="31"/>
      <c r="CQ334" s="31"/>
      <c r="CR334" s="31"/>
      <c r="CS334" s="31"/>
      <c r="CT334" s="31"/>
      <c r="CU334" s="31"/>
      <c r="CV334" s="31"/>
    </row>
    <row r="335" spans="1:100" x14ac:dyDescent="0.3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2"/>
      <c r="AX335" s="32"/>
      <c r="AY335" s="32"/>
      <c r="AZ335" s="32"/>
      <c r="BA335" s="32"/>
      <c r="BB335" s="32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  <c r="BS335" s="31"/>
      <c r="BT335" s="31"/>
      <c r="BU335" s="31"/>
      <c r="BV335" s="31"/>
      <c r="BW335" s="31"/>
      <c r="BX335" s="31"/>
      <c r="BY335" s="31"/>
      <c r="BZ335" s="31"/>
      <c r="CA335" s="31"/>
      <c r="CB335" s="31"/>
      <c r="CC335" s="31"/>
      <c r="CD335" s="31"/>
      <c r="CE335" s="31"/>
      <c r="CF335" s="31"/>
      <c r="CG335" s="31"/>
      <c r="CH335" s="31"/>
      <c r="CI335" s="31"/>
      <c r="CJ335" s="31"/>
      <c r="CK335" s="31"/>
      <c r="CL335" s="31"/>
      <c r="CM335" s="31"/>
      <c r="CN335" s="31"/>
      <c r="CO335" s="31"/>
      <c r="CP335" s="31"/>
      <c r="CQ335" s="31"/>
      <c r="CR335" s="31"/>
      <c r="CS335" s="31"/>
      <c r="CT335" s="31"/>
      <c r="CU335" s="31"/>
      <c r="CV335" s="31"/>
    </row>
    <row r="336" spans="1:100" x14ac:dyDescent="0.3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2"/>
      <c r="AX336" s="32"/>
      <c r="AY336" s="32"/>
      <c r="AZ336" s="32"/>
      <c r="BA336" s="32"/>
      <c r="BB336" s="32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  <c r="BS336" s="31"/>
      <c r="BT336" s="31"/>
      <c r="BU336" s="31"/>
      <c r="BV336" s="31"/>
      <c r="BW336" s="31"/>
      <c r="BX336" s="31"/>
      <c r="BY336" s="31"/>
      <c r="BZ336" s="31"/>
      <c r="CA336" s="31"/>
      <c r="CB336" s="31"/>
      <c r="CC336" s="31"/>
      <c r="CD336" s="31"/>
      <c r="CE336" s="31"/>
      <c r="CF336" s="31"/>
      <c r="CG336" s="31"/>
      <c r="CH336" s="31"/>
      <c r="CI336" s="31"/>
      <c r="CJ336" s="31"/>
      <c r="CK336" s="31"/>
      <c r="CL336" s="31"/>
      <c r="CM336" s="31"/>
      <c r="CN336" s="31"/>
      <c r="CO336" s="31"/>
      <c r="CP336" s="31"/>
      <c r="CQ336" s="31"/>
      <c r="CR336" s="31"/>
      <c r="CS336" s="31"/>
      <c r="CT336" s="31"/>
      <c r="CU336" s="31"/>
      <c r="CV336" s="31"/>
    </row>
    <row r="337" spans="1:100" x14ac:dyDescent="0.3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2"/>
      <c r="AX337" s="32"/>
      <c r="AY337" s="32"/>
      <c r="AZ337" s="32"/>
      <c r="BA337" s="32"/>
      <c r="BB337" s="32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  <c r="BS337" s="31"/>
      <c r="BT337" s="31"/>
      <c r="BU337" s="31"/>
      <c r="BV337" s="31"/>
      <c r="BW337" s="31"/>
      <c r="BX337" s="31"/>
      <c r="BY337" s="31"/>
      <c r="BZ337" s="31"/>
      <c r="CA337" s="31"/>
      <c r="CB337" s="31"/>
      <c r="CC337" s="31"/>
      <c r="CD337" s="31"/>
      <c r="CE337" s="31"/>
      <c r="CF337" s="31"/>
      <c r="CG337" s="31"/>
      <c r="CH337" s="31"/>
      <c r="CI337" s="31"/>
      <c r="CJ337" s="31"/>
      <c r="CK337" s="31"/>
      <c r="CL337" s="31"/>
      <c r="CM337" s="31"/>
      <c r="CN337" s="31"/>
      <c r="CO337" s="31"/>
      <c r="CP337" s="31"/>
      <c r="CQ337" s="31"/>
      <c r="CR337" s="31"/>
      <c r="CS337" s="31"/>
      <c r="CT337" s="31"/>
      <c r="CU337" s="31"/>
      <c r="CV337" s="31"/>
    </row>
    <row r="338" spans="1:100" x14ac:dyDescent="0.3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2"/>
      <c r="AX338" s="32"/>
      <c r="AY338" s="32"/>
      <c r="AZ338" s="32"/>
      <c r="BA338" s="32"/>
      <c r="BB338" s="32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  <c r="BS338" s="31"/>
      <c r="BT338" s="31"/>
      <c r="BU338" s="31"/>
      <c r="BV338" s="31"/>
      <c r="BW338" s="31"/>
      <c r="BX338" s="31"/>
      <c r="BY338" s="31"/>
      <c r="BZ338" s="31"/>
      <c r="CA338" s="31"/>
      <c r="CB338" s="31"/>
      <c r="CC338" s="31"/>
      <c r="CD338" s="31"/>
      <c r="CE338" s="31"/>
      <c r="CF338" s="31"/>
      <c r="CG338" s="31"/>
      <c r="CH338" s="31"/>
      <c r="CI338" s="31"/>
      <c r="CJ338" s="31"/>
      <c r="CK338" s="31"/>
      <c r="CL338" s="31"/>
      <c r="CM338" s="31"/>
      <c r="CN338" s="31"/>
      <c r="CO338" s="31"/>
      <c r="CP338" s="31"/>
      <c r="CQ338" s="31"/>
      <c r="CR338" s="31"/>
      <c r="CS338" s="31"/>
      <c r="CT338" s="31"/>
      <c r="CU338" s="31"/>
      <c r="CV338" s="31"/>
    </row>
    <row r="339" spans="1:100" x14ac:dyDescent="0.3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2"/>
      <c r="AX339" s="32"/>
      <c r="AY339" s="32"/>
      <c r="AZ339" s="32"/>
      <c r="BA339" s="32"/>
      <c r="BB339" s="32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  <c r="BS339" s="31"/>
      <c r="BT339" s="31"/>
      <c r="BU339" s="31"/>
      <c r="BV339" s="31"/>
      <c r="BW339" s="31"/>
      <c r="BX339" s="31"/>
      <c r="BY339" s="31"/>
      <c r="BZ339" s="31"/>
      <c r="CA339" s="31"/>
      <c r="CB339" s="31"/>
      <c r="CC339" s="31"/>
      <c r="CD339" s="31"/>
      <c r="CE339" s="31"/>
      <c r="CF339" s="31"/>
      <c r="CG339" s="31"/>
      <c r="CH339" s="31"/>
      <c r="CI339" s="31"/>
      <c r="CJ339" s="31"/>
      <c r="CK339" s="31"/>
      <c r="CL339" s="31"/>
      <c r="CM339" s="31"/>
      <c r="CN339" s="31"/>
      <c r="CO339" s="31"/>
      <c r="CP339" s="31"/>
      <c r="CQ339" s="31"/>
      <c r="CR339" s="31"/>
      <c r="CS339" s="31"/>
      <c r="CT339" s="31"/>
      <c r="CU339" s="31"/>
      <c r="CV339" s="31"/>
    </row>
    <row r="340" spans="1:100" x14ac:dyDescent="0.3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2"/>
      <c r="AX340" s="32"/>
      <c r="AY340" s="32"/>
      <c r="AZ340" s="32"/>
      <c r="BA340" s="32"/>
      <c r="BB340" s="32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  <c r="BS340" s="31"/>
      <c r="BT340" s="31"/>
      <c r="BU340" s="31"/>
      <c r="BV340" s="31"/>
      <c r="BW340" s="31"/>
      <c r="BX340" s="31"/>
      <c r="BY340" s="31"/>
      <c r="BZ340" s="31"/>
      <c r="CA340" s="31"/>
      <c r="CB340" s="31"/>
      <c r="CC340" s="31"/>
      <c r="CD340" s="31"/>
      <c r="CE340" s="31"/>
      <c r="CF340" s="31"/>
      <c r="CG340" s="31"/>
      <c r="CH340" s="31"/>
      <c r="CI340" s="31"/>
      <c r="CJ340" s="31"/>
      <c r="CK340" s="31"/>
      <c r="CL340" s="31"/>
      <c r="CM340" s="31"/>
      <c r="CN340" s="31"/>
      <c r="CO340" s="31"/>
      <c r="CP340" s="31"/>
      <c r="CQ340" s="31"/>
      <c r="CR340" s="31"/>
      <c r="CS340" s="31"/>
      <c r="CT340" s="31"/>
      <c r="CU340" s="31"/>
      <c r="CV340" s="31"/>
    </row>
    <row r="341" spans="1:100" x14ac:dyDescent="0.3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2"/>
      <c r="AX341" s="32"/>
      <c r="AY341" s="32"/>
      <c r="AZ341" s="32"/>
      <c r="BA341" s="32"/>
      <c r="BB341" s="32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  <c r="BS341" s="31"/>
      <c r="BT341" s="31"/>
      <c r="BU341" s="31"/>
      <c r="BV341" s="31"/>
      <c r="BW341" s="31"/>
      <c r="BX341" s="31"/>
      <c r="BY341" s="31"/>
      <c r="BZ341" s="31"/>
      <c r="CA341" s="31"/>
      <c r="CB341" s="31"/>
      <c r="CC341" s="31"/>
      <c r="CD341" s="31"/>
      <c r="CE341" s="31"/>
      <c r="CF341" s="31"/>
      <c r="CG341" s="31"/>
      <c r="CH341" s="31"/>
      <c r="CI341" s="31"/>
      <c r="CJ341" s="31"/>
      <c r="CK341" s="31"/>
      <c r="CL341" s="31"/>
      <c r="CM341" s="31"/>
      <c r="CN341" s="31"/>
      <c r="CO341" s="31"/>
      <c r="CP341" s="31"/>
      <c r="CQ341" s="31"/>
      <c r="CR341" s="31"/>
      <c r="CS341" s="31"/>
      <c r="CT341" s="31"/>
      <c r="CU341" s="31"/>
      <c r="CV341" s="31"/>
    </row>
    <row r="342" spans="1:100" x14ac:dyDescent="0.3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2"/>
      <c r="AX342" s="32"/>
      <c r="AY342" s="32"/>
      <c r="AZ342" s="32"/>
      <c r="BA342" s="32"/>
      <c r="BB342" s="32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  <c r="BS342" s="31"/>
      <c r="BT342" s="31"/>
      <c r="BU342" s="31"/>
      <c r="BV342" s="31"/>
      <c r="BW342" s="31"/>
      <c r="BX342" s="31"/>
      <c r="BY342" s="31"/>
      <c r="BZ342" s="31"/>
      <c r="CA342" s="31"/>
      <c r="CB342" s="31"/>
      <c r="CC342" s="31"/>
      <c r="CD342" s="31"/>
      <c r="CE342" s="31"/>
      <c r="CF342" s="31"/>
      <c r="CG342" s="31"/>
      <c r="CH342" s="31"/>
      <c r="CI342" s="31"/>
      <c r="CJ342" s="31"/>
      <c r="CK342" s="31"/>
      <c r="CL342" s="31"/>
      <c r="CM342" s="31"/>
      <c r="CN342" s="31"/>
      <c r="CO342" s="31"/>
      <c r="CP342" s="31"/>
      <c r="CQ342" s="31"/>
      <c r="CR342" s="31"/>
      <c r="CS342" s="31"/>
      <c r="CT342" s="31"/>
      <c r="CU342" s="31"/>
      <c r="CV342" s="31"/>
    </row>
    <row r="343" spans="1:100" x14ac:dyDescent="0.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2"/>
      <c r="AX343" s="32"/>
      <c r="AY343" s="32"/>
      <c r="AZ343" s="32"/>
      <c r="BA343" s="32"/>
      <c r="BB343" s="32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  <c r="BS343" s="31"/>
      <c r="BT343" s="31"/>
      <c r="BU343" s="31"/>
      <c r="BV343" s="31"/>
      <c r="BW343" s="31"/>
      <c r="BX343" s="31"/>
      <c r="BY343" s="31"/>
      <c r="BZ343" s="31"/>
      <c r="CA343" s="31"/>
      <c r="CB343" s="31"/>
      <c r="CC343" s="31"/>
      <c r="CD343" s="31"/>
      <c r="CE343" s="31"/>
      <c r="CF343" s="31"/>
      <c r="CG343" s="31"/>
      <c r="CH343" s="31"/>
      <c r="CI343" s="31"/>
      <c r="CJ343" s="31"/>
      <c r="CK343" s="31"/>
      <c r="CL343" s="31"/>
      <c r="CM343" s="31"/>
      <c r="CN343" s="31"/>
      <c r="CO343" s="31"/>
      <c r="CP343" s="31"/>
      <c r="CQ343" s="31"/>
      <c r="CR343" s="31"/>
      <c r="CS343" s="31"/>
      <c r="CT343" s="31"/>
      <c r="CU343" s="31"/>
      <c r="CV343" s="31"/>
    </row>
    <row r="344" spans="1:100" x14ac:dyDescent="0.3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2"/>
      <c r="AX344" s="32"/>
      <c r="AY344" s="32"/>
      <c r="AZ344" s="32"/>
      <c r="BA344" s="32"/>
      <c r="BB344" s="32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  <c r="BS344" s="31"/>
      <c r="BT344" s="31"/>
      <c r="BU344" s="31"/>
      <c r="BV344" s="31"/>
      <c r="BW344" s="31"/>
      <c r="BX344" s="31"/>
      <c r="BY344" s="31"/>
      <c r="BZ344" s="31"/>
      <c r="CA344" s="31"/>
      <c r="CB344" s="31"/>
      <c r="CC344" s="31"/>
      <c r="CD344" s="31"/>
      <c r="CE344" s="31"/>
      <c r="CF344" s="31"/>
      <c r="CG344" s="31"/>
      <c r="CH344" s="31"/>
      <c r="CI344" s="31"/>
      <c r="CJ344" s="31"/>
      <c r="CK344" s="31"/>
      <c r="CL344" s="31"/>
      <c r="CM344" s="31"/>
      <c r="CN344" s="31"/>
      <c r="CO344" s="31"/>
      <c r="CP344" s="31"/>
      <c r="CQ344" s="31"/>
      <c r="CR344" s="31"/>
      <c r="CS344" s="31"/>
      <c r="CT344" s="31"/>
      <c r="CU344" s="31"/>
      <c r="CV344" s="31"/>
    </row>
    <row r="345" spans="1:100" x14ac:dyDescent="0.3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2"/>
      <c r="AX345" s="32"/>
      <c r="AY345" s="32"/>
      <c r="AZ345" s="32"/>
      <c r="BA345" s="32"/>
      <c r="BB345" s="32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  <c r="BS345" s="31"/>
      <c r="BT345" s="31"/>
      <c r="BU345" s="31"/>
      <c r="BV345" s="31"/>
      <c r="BW345" s="31"/>
      <c r="BX345" s="31"/>
      <c r="BY345" s="31"/>
      <c r="BZ345" s="31"/>
      <c r="CA345" s="31"/>
      <c r="CB345" s="31"/>
      <c r="CC345" s="31"/>
      <c r="CD345" s="31"/>
      <c r="CE345" s="31"/>
      <c r="CF345" s="31"/>
      <c r="CG345" s="31"/>
      <c r="CH345" s="31"/>
      <c r="CI345" s="31"/>
      <c r="CJ345" s="31"/>
      <c r="CK345" s="31"/>
      <c r="CL345" s="31"/>
      <c r="CM345" s="31"/>
      <c r="CN345" s="31"/>
      <c r="CO345" s="31"/>
      <c r="CP345" s="31"/>
      <c r="CQ345" s="31"/>
      <c r="CR345" s="31"/>
      <c r="CS345" s="31"/>
      <c r="CT345" s="31"/>
      <c r="CU345" s="31"/>
      <c r="CV345" s="31"/>
    </row>
    <row r="346" spans="1:100" x14ac:dyDescent="0.3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2"/>
      <c r="AX346" s="32"/>
      <c r="AY346" s="32"/>
      <c r="AZ346" s="32"/>
      <c r="BA346" s="32"/>
      <c r="BB346" s="32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  <c r="BS346" s="31"/>
      <c r="BT346" s="31"/>
      <c r="BU346" s="31"/>
      <c r="BV346" s="31"/>
      <c r="BW346" s="31"/>
      <c r="BX346" s="31"/>
      <c r="BY346" s="31"/>
      <c r="BZ346" s="31"/>
      <c r="CA346" s="31"/>
      <c r="CB346" s="31"/>
      <c r="CC346" s="31"/>
      <c r="CD346" s="31"/>
      <c r="CE346" s="31"/>
      <c r="CF346" s="31"/>
      <c r="CG346" s="31"/>
      <c r="CH346" s="31"/>
      <c r="CI346" s="31"/>
      <c r="CJ346" s="31"/>
      <c r="CK346" s="31"/>
      <c r="CL346" s="31"/>
      <c r="CM346" s="31"/>
      <c r="CN346" s="31"/>
      <c r="CO346" s="31"/>
      <c r="CP346" s="31"/>
      <c r="CQ346" s="31"/>
      <c r="CR346" s="31"/>
      <c r="CS346" s="31"/>
      <c r="CT346" s="31"/>
      <c r="CU346" s="31"/>
      <c r="CV346" s="31"/>
    </row>
    <row r="347" spans="1:100" x14ac:dyDescent="0.3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2"/>
      <c r="AX347" s="32"/>
      <c r="AY347" s="32"/>
      <c r="AZ347" s="32"/>
      <c r="BA347" s="32"/>
      <c r="BB347" s="32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  <c r="BS347" s="31"/>
      <c r="BT347" s="31"/>
      <c r="BU347" s="31"/>
      <c r="BV347" s="31"/>
      <c r="BW347" s="31"/>
      <c r="BX347" s="31"/>
      <c r="BY347" s="31"/>
      <c r="BZ347" s="31"/>
      <c r="CA347" s="31"/>
      <c r="CB347" s="31"/>
      <c r="CC347" s="31"/>
      <c r="CD347" s="31"/>
      <c r="CE347" s="31"/>
      <c r="CF347" s="31"/>
      <c r="CG347" s="31"/>
      <c r="CH347" s="31"/>
      <c r="CI347" s="31"/>
      <c r="CJ347" s="31"/>
      <c r="CK347" s="31"/>
      <c r="CL347" s="31"/>
      <c r="CM347" s="31"/>
      <c r="CN347" s="31"/>
      <c r="CO347" s="31"/>
      <c r="CP347" s="31"/>
      <c r="CQ347" s="31"/>
      <c r="CR347" s="31"/>
      <c r="CS347" s="31"/>
      <c r="CT347" s="31"/>
      <c r="CU347" s="31"/>
      <c r="CV347" s="31"/>
    </row>
    <row r="348" spans="1:100" x14ac:dyDescent="0.3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2"/>
      <c r="AX348" s="32"/>
      <c r="AY348" s="32"/>
      <c r="AZ348" s="32"/>
      <c r="BA348" s="32"/>
      <c r="BB348" s="32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  <c r="BS348" s="31"/>
      <c r="BT348" s="31"/>
      <c r="BU348" s="31"/>
      <c r="BV348" s="31"/>
      <c r="BW348" s="31"/>
      <c r="BX348" s="31"/>
      <c r="BY348" s="31"/>
      <c r="BZ348" s="31"/>
      <c r="CA348" s="31"/>
      <c r="CB348" s="31"/>
      <c r="CC348" s="31"/>
      <c r="CD348" s="31"/>
      <c r="CE348" s="31"/>
      <c r="CF348" s="31"/>
      <c r="CG348" s="31"/>
      <c r="CH348" s="31"/>
      <c r="CI348" s="31"/>
      <c r="CJ348" s="31"/>
      <c r="CK348" s="31"/>
      <c r="CL348" s="31"/>
      <c r="CM348" s="31"/>
      <c r="CN348" s="31"/>
      <c r="CO348" s="31"/>
      <c r="CP348" s="31"/>
      <c r="CQ348" s="31"/>
      <c r="CR348" s="31"/>
      <c r="CS348" s="31"/>
      <c r="CT348" s="31"/>
      <c r="CU348" s="31"/>
      <c r="CV348" s="31"/>
    </row>
    <row r="349" spans="1:100" x14ac:dyDescent="0.3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2"/>
      <c r="AX349" s="32"/>
      <c r="AY349" s="32"/>
      <c r="AZ349" s="32"/>
      <c r="BA349" s="32"/>
      <c r="BB349" s="32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  <c r="BS349" s="31"/>
      <c r="BT349" s="31"/>
      <c r="BU349" s="31"/>
      <c r="BV349" s="31"/>
      <c r="BW349" s="31"/>
      <c r="BX349" s="31"/>
      <c r="BY349" s="31"/>
      <c r="BZ349" s="31"/>
      <c r="CA349" s="31"/>
      <c r="CB349" s="31"/>
      <c r="CC349" s="31"/>
      <c r="CD349" s="31"/>
      <c r="CE349" s="31"/>
      <c r="CF349" s="31"/>
      <c r="CG349" s="31"/>
      <c r="CH349" s="31"/>
      <c r="CI349" s="31"/>
      <c r="CJ349" s="31"/>
      <c r="CK349" s="31"/>
      <c r="CL349" s="31"/>
      <c r="CM349" s="31"/>
      <c r="CN349" s="31"/>
      <c r="CO349" s="31"/>
      <c r="CP349" s="31"/>
      <c r="CQ349" s="31"/>
      <c r="CR349" s="31"/>
      <c r="CS349" s="31"/>
      <c r="CT349" s="31"/>
      <c r="CU349" s="31"/>
      <c r="CV349" s="31"/>
    </row>
    <row r="350" spans="1:100" x14ac:dyDescent="0.3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2"/>
      <c r="AX350" s="32"/>
      <c r="AY350" s="32"/>
      <c r="AZ350" s="32"/>
      <c r="BA350" s="32"/>
      <c r="BB350" s="32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  <c r="BS350" s="31"/>
      <c r="BT350" s="31"/>
      <c r="BU350" s="31"/>
      <c r="BV350" s="31"/>
      <c r="BW350" s="31"/>
      <c r="BX350" s="31"/>
      <c r="BY350" s="31"/>
      <c r="BZ350" s="31"/>
      <c r="CA350" s="31"/>
      <c r="CB350" s="31"/>
      <c r="CC350" s="31"/>
      <c r="CD350" s="31"/>
      <c r="CE350" s="31"/>
      <c r="CF350" s="31"/>
      <c r="CG350" s="31"/>
      <c r="CH350" s="31"/>
      <c r="CI350" s="31"/>
      <c r="CJ350" s="31"/>
      <c r="CK350" s="31"/>
      <c r="CL350" s="31"/>
      <c r="CM350" s="31"/>
      <c r="CN350" s="31"/>
      <c r="CO350" s="31"/>
      <c r="CP350" s="31"/>
      <c r="CQ350" s="31"/>
      <c r="CR350" s="31"/>
      <c r="CS350" s="31"/>
      <c r="CT350" s="31"/>
      <c r="CU350" s="31"/>
      <c r="CV350" s="31"/>
    </row>
    <row r="351" spans="1:100" x14ac:dyDescent="0.3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2"/>
      <c r="AX351" s="32"/>
      <c r="AY351" s="32"/>
      <c r="AZ351" s="32"/>
      <c r="BA351" s="32"/>
      <c r="BB351" s="32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  <c r="BS351" s="31"/>
      <c r="BT351" s="31"/>
      <c r="BU351" s="31"/>
      <c r="BV351" s="31"/>
      <c r="BW351" s="31"/>
      <c r="BX351" s="31"/>
      <c r="BY351" s="31"/>
      <c r="BZ351" s="31"/>
      <c r="CA351" s="31"/>
      <c r="CB351" s="31"/>
      <c r="CC351" s="31"/>
      <c r="CD351" s="31"/>
      <c r="CE351" s="31"/>
      <c r="CF351" s="31"/>
      <c r="CG351" s="31"/>
      <c r="CH351" s="31"/>
      <c r="CI351" s="31"/>
      <c r="CJ351" s="31"/>
      <c r="CK351" s="31"/>
      <c r="CL351" s="31"/>
      <c r="CM351" s="31"/>
      <c r="CN351" s="31"/>
      <c r="CO351" s="31"/>
      <c r="CP351" s="31"/>
      <c r="CQ351" s="31"/>
      <c r="CR351" s="31"/>
      <c r="CS351" s="31"/>
      <c r="CT351" s="31"/>
      <c r="CU351" s="31"/>
      <c r="CV351" s="31"/>
    </row>
    <row r="352" spans="1:100" x14ac:dyDescent="0.3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2"/>
      <c r="AX352" s="32"/>
      <c r="AY352" s="32"/>
      <c r="AZ352" s="32"/>
      <c r="BA352" s="32"/>
      <c r="BB352" s="32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  <c r="BS352" s="31"/>
      <c r="BT352" s="31"/>
      <c r="BU352" s="31"/>
      <c r="BV352" s="31"/>
      <c r="BW352" s="31"/>
      <c r="BX352" s="31"/>
      <c r="BY352" s="31"/>
      <c r="BZ352" s="31"/>
      <c r="CA352" s="31"/>
      <c r="CB352" s="31"/>
      <c r="CC352" s="31"/>
      <c r="CD352" s="31"/>
      <c r="CE352" s="31"/>
      <c r="CF352" s="31"/>
      <c r="CG352" s="31"/>
      <c r="CH352" s="31"/>
      <c r="CI352" s="31"/>
      <c r="CJ352" s="31"/>
      <c r="CK352" s="31"/>
      <c r="CL352" s="31"/>
      <c r="CM352" s="31"/>
      <c r="CN352" s="31"/>
      <c r="CO352" s="31"/>
      <c r="CP352" s="31"/>
      <c r="CQ352" s="31"/>
      <c r="CR352" s="31"/>
      <c r="CS352" s="31"/>
      <c r="CT352" s="31"/>
      <c r="CU352" s="31"/>
      <c r="CV352" s="31"/>
    </row>
    <row r="353" spans="1:100" x14ac:dyDescent="0.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2"/>
      <c r="AX353" s="32"/>
      <c r="AY353" s="32"/>
      <c r="AZ353" s="32"/>
      <c r="BA353" s="32"/>
      <c r="BB353" s="32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  <c r="BS353" s="31"/>
      <c r="BT353" s="31"/>
      <c r="BU353" s="31"/>
      <c r="BV353" s="31"/>
      <c r="BW353" s="31"/>
      <c r="BX353" s="31"/>
      <c r="BY353" s="31"/>
      <c r="BZ353" s="31"/>
      <c r="CA353" s="31"/>
      <c r="CB353" s="31"/>
      <c r="CC353" s="31"/>
      <c r="CD353" s="31"/>
      <c r="CE353" s="31"/>
      <c r="CF353" s="31"/>
      <c r="CG353" s="31"/>
      <c r="CH353" s="31"/>
      <c r="CI353" s="31"/>
      <c r="CJ353" s="31"/>
      <c r="CK353" s="31"/>
      <c r="CL353" s="31"/>
      <c r="CM353" s="31"/>
      <c r="CN353" s="31"/>
      <c r="CO353" s="31"/>
      <c r="CP353" s="31"/>
      <c r="CQ353" s="31"/>
      <c r="CR353" s="31"/>
      <c r="CS353" s="31"/>
      <c r="CT353" s="31"/>
      <c r="CU353" s="31"/>
      <c r="CV353" s="31"/>
    </row>
    <row r="354" spans="1:100" x14ac:dyDescent="0.3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2"/>
      <c r="AX354" s="32"/>
      <c r="AY354" s="32"/>
      <c r="AZ354" s="32"/>
      <c r="BA354" s="32"/>
      <c r="BB354" s="32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  <c r="BS354" s="31"/>
      <c r="BT354" s="31"/>
      <c r="BU354" s="31"/>
      <c r="BV354" s="31"/>
      <c r="BW354" s="31"/>
      <c r="BX354" s="31"/>
      <c r="BY354" s="31"/>
      <c r="BZ354" s="31"/>
      <c r="CA354" s="31"/>
      <c r="CB354" s="31"/>
      <c r="CC354" s="31"/>
      <c r="CD354" s="31"/>
      <c r="CE354" s="31"/>
      <c r="CF354" s="31"/>
      <c r="CG354" s="31"/>
      <c r="CH354" s="31"/>
      <c r="CI354" s="31"/>
      <c r="CJ354" s="31"/>
      <c r="CK354" s="31"/>
      <c r="CL354" s="31"/>
      <c r="CM354" s="31"/>
      <c r="CN354" s="31"/>
      <c r="CO354" s="31"/>
      <c r="CP354" s="31"/>
      <c r="CQ354" s="31"/>
      <c r="CR354" s="31"/>
      <c r="CS354" s="31"/>
      <c r="CT354" s="31"/>
      <c r="CU354" s="31"/>
      <c r="CV354" s="31"/>
    </row>
    <row r="355" spans="1:100" x14ac:dyDescent="0.3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2"/>
      <c r="AX355" s="32"/>
      <c r="AY355" s="32"/>
      <c r="AZ355" s="32"/>
      <c r="BA355" s="32"/>
      <c r="BB355" s="32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  <c r="BS355" s="31"/>
      <c r="BT355" s="31"/>
      <c r="BU355" s="31"/>
      <c r="BV355" s="31"/>
      <c r="BW355" s="31"/>
      <c r="BX355" s="31"/>
      <c r="BY355" s="31"/>
      <c r="BZ355" s="31"/>
      <c r="CA355" s="31"/>
      <c r="CB355" s="31"/>
      <c r="CC355" s="31"/>
      <c r="CD355" s="31"/>
      <c r="CE355" s="31"/>
      <c r="CF355" s="31"/>
      <c r="CG355" s="31"/>
      <c r="CH355" s="31"/>
      <c r="CI355" s="31"/>
      <c r="CJ355" s="31"/>
      <c r="CK355" s="31"/>
      <c r="CL355" s="31"/>
      <c r="CM355" s="31"/>
      <c r="CN355" s="31"/>
      <c r="CO355" s="31"/>
      <c r="CP355" s="31"/>
      <c r="CQ355" s="31"/>
      <c r="CR355" s="31"/>
      <c r="CS355" s="31"/>
      <c r="CT355" s="31"/>
      <c r="CU355" s="31"/>
      <c r="CV355" s="31"/>
    </row>
    <row r="356" spans="1:100" x14ac:dyDescent="0.3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2"/>
      <c r="AX356" s="32"/>
      <c r="AY356" s="32"/>
      <c r="AZ356" s="32"/>
      <c r="BA356" s="32"/>
      <c r="BB356" s="32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  <c r="BS356" s="31"/>
      <c r="BT356" s="31"/>
      <c r="BU356" s="31"/>
      <c r="BV356" s="31"/>
      <c r="BW356" s="31"/>
      <c r="BX356" s="31"/>
      <c r="BY356" s="31"/>
      <c r="BZ356" s="31"/>
      <c r="CA356" s="31"/>
      <c r="CB356" s="31"/>
      <c r="CC356" s="31"/>
      <c r="CD356" s="31"/>
      <c r="CE356" s="31"/>
      <c r="CF356" s="31"/>
      <c r="CG356" s="31"/>
      <c r="CH356" s="31"/>
      <c r="CI356" s="31"/>
      <c r="CJ356" s="31"/>
      <c r="CK356" s="31"/>
      <c r="CL356" s="31"/>
      <c r="CM356" s="31"/>
      <c r="CN356" s="31"/>
      <c r="CO356" s="31"/>
      <c r="CP356" s="31"/>
      <c r="CQ356" s="31"/>
      <c r="CR356" s="31"/>
      <c r="CS356" s="31"/>
      <c r="CT356" s="31"/>
      <c r="CU356" s="31"/>
      <c r="CV356" s="31"/>
    </row>
    <row r="357" spans="1:100" x14ac:dyDescent="0.3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2"/>
      <c r="AX357" s="32"/>
      <c r="AY357" s="32"/>
      <c r="AZ357" s="32"/>
      <c r="BA357" s="32"/>
      <c r="BB357" s="32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  <c r="BS357" s="31"/>
      <c r="BT357" s="31"/>
      <c r="BU357" s="31"/>
      <c r="BV357" s="31"/>
      <c r="BW357" s="31"/>
      <c r="BX357" s="31"/>
      <c r="BY357" s="31"/>
      <c r="BZ357" s="31"/>
      <c r="CA357" s="31"/>
      <c r="CB357" s="31"/>
      <c r="CC357" s="31"/>
      <c r="CD357" s="31"/>
      <c r="CE357" s="31"/>
      <c r="CF357" s="31"/>
      <c r="CG357" s="31"/>
      <c r="CH357" s="31"/>
      <c r="CI357" s="31"/>
      <c r="CJ357" s="31"/>
      <c r="CK357" s="31"/>
      <c r="CL357" s="31"/>
      <c r="CM357" s="31"/>
      <c r="CN357" s="31"/>
      <c r="CO357" s="31"/>
      <c r="CP357" s="31"/>
      <c r="CQ357" s="31"/>
      <c r="CR357" s="31"/>
      <c r="CS357" s="31"/>
      <c r="CT357" s="31"/>
      <c r="CU357" s="31"/>
      <c r="CV357" s="31"/>
    </row>
    <row r="358" spans="1:100" x14ac:dyDescent="0.3">
      <c r="A358" s="31"/>
      <c r="B358" s="31"/>
      <c r="C358" s="31"/>
      <c r="D358" s="31"/>
      <c r="E358" s="31"/>
      <c r="F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2"/>
      <c r="AX358" s="32"/>
      <c r="AY358" s="32"/>
      <c r="AZ358" s="32"/>
      <c r="BA358" s="32"/>
      <c r="BB358" s="32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  <c r="BS358" s="31"/>
      <c r="BT358" s="31"/>
      <c r="BU358" s="31"/>
      <c r="BV358" s="31"/>
      <c r="BW358" s="31"/>
      <c r="BX358" s="31"/>
      <c r="BY358" s="31"/>
      <c r="BZ358" s="31"/>
      <c r="CA358" s="31"/>
      <c r="CB358" s="31"/>
      <c r="CC358" s="31"/>
      <c r="CD358" s="31"/>
      <c r="CE358" s="31"/>
      <c r="CF358" s="31"/>
      <c r="CG358" s="31"/>
      <c r="CH358" s="31"/>
      <c r="CI358" s="31"/>
      <c r="CJ358" s="31"/>
      <c r="CK358" s="31"/>
      <c r="CL358" s="31"/>
      <c r="CM358" s="31"/>
      <c r="CN358" s="31"/>
      <c r="CO358" s="31"/>
      <c r="CP358" s="31"/>
      <c r="CQ358" s="31"/>
      <c r="CR358" s="31"/>
      <c r="CS358" s="31"/>
      <c r="CT358" s="31"/>
      <c r="CU358" s="31"/>
      <c r="CV358" s="31"/>
    </row>
    <row r="359" spans="1:100" x14ac:dyDescent="0.3">
      <c r="A359" s="31"/>
      <c r="B359" s="31"/>
      <c r="C359" s="31"/>
      <c r="D359" s="31"/>
      <c r="E359" s="31"/>
      <c r="F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2"/>
      <c r="AX359" s="32"/>
      <c r="AY359" s="32"/>
      <c r="AZ359" s="32"/>
      <c r="BA359" s="32"/>
      <c r="BB359" s="32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  <c r="BS359" s="31"/>
      <c r="BT359" s="31"/>
      <c r="BU359" s="31"/>
      <c r="BV359" s="31"/>
      <c r="BW359" s="31"/>
      <c r="BX359" s="31"/>
      <c r="BY359" s="31"/>
      <c r="BZ359" s="31"/>
      <c r="CA359" s="31"/>
      <c r="CB359" s="31"/>
      <c r="CC359" s="31"/>
      <c r="CD359" s="31"/>
      <c r="CE359" s="31"/>
      <c r="CF359" s="31"/>
      <c r="CG359" s="31"/>
      <c r="CH359" s="31"/>
      <c r="CI359" s="31"/>
      <c r="CJ359" s="31"/>
      <c r="CK359" s="31"/>
      <c r="CL359" s="31"/>
      <c r="CM359" s="31"/>
      <c r="CN359" s="31"/>
      <c r="CO359" s="31"/>
      <c r="CP359" s="31"/>
      <c r="CQ359" s="31"/>
      <c r="CR359" s="31"/>
      <c r="CS359" s="31"/>
      <c r="CT359" s="31"/>
      <c r="CU359" s="31"/>
      <c r="CV359" s="31"/>
    </row>
    <row r="360" spans="1:100" x14ac:dyDescent="0.3">
      <c r="A360" s="31"/>
      <c r="B360" s="31"/>
      <c r="C360" s="31"/>
      <c r="D360" s="31"/>
      <c r="E360" s="31"/>
      <c r="F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2"/>
      <c r="AX360" s="32"/>
      <c r="AY360" s="32"/>
      <c r="AZ360" s="32"/>
      <c r="BA360" s="32"/>
      <c r="BB360" s="32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  <c r="BS360" s="31"/>
      <c r="BT360" s="31"/>
      <c r="BU360" s="31"/>
      <c r="BV360" s="31"/>
      <c r="BW360" s="31"/>
      <c r="BX360" s="31"/>
      <c r="BY360" s="31"/>
      <c r="BZ360" s="31"/>
      <c r="CA360" s="31"/>
      <c r="CB360" s="31"/>
      <c r="CC360" s="31"/>
      <c r="CD360" s="31"/>
      <c r="CE360" s="31"/>
      <c r="CF360" s="31"/>
      <c r="CG360" s="31"/>
      <c r="CH360" s="31"/>
      <c r="CI360" s="31"/>
      <c r="CJ360" s="31"/>
      <c r="CK360" s="31"/>
      <c r="CL360" s="31"/>
      <c r="CM360" s="31"/>
      <c r="CN360" s="31"/>
      <c r="CO360" s="31"/>
      <c r="CP360" s="31"/>
      <c r="CQ360" s="31"/>
      <c r="CR360" s="31"/>
      <c r="CS360" s="31"/>
      <c r="CT360" s="31"/>
      <c r="CU360" s="31"/>
      <c r="CV360" s="31"/>
    </row>
    <row r="361" spans="1:100" x14ac:dyDescent="0.3">
      <c r="A361" s="31"/>
      <c r="B361" s="31"/>
      <c r="C361" s="31"/>
      <c r="D361" s="31"/>
      <c r="E361" s="31"/>
      <c r="F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2"/>
      <c r="AX361" s="32"/>
      <c r="AY361" s="32"/>
      <c r="AZ361" s="32"/>
      <c r="BA361" s="32"/>
      <c r="BB361" s="32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  <c r="BS361" s="31"/>
      <c r="BT361" s="31"/>
      <c r="BU361" s="31"/>
      <c r="BV361" s="31"/>
      <c r="BW361" s="31"/>
      <c r="BX361" s="31"/>
      <c r="BY361" s="31"/>
      <c r="BZ361" s="31"/>
      <c r="CA361" s="31"/>
      <c r="CB361" s="31"/>
      <c r="CC361" s="31"/>
      <c r="CD361" s="31"/>
      <c r="CE361" s="31"/>
      <c r="CF361" s="31"/>
      <c r="CG361" s="31"/>
      <c r="CH361" s="31"/>
      <c r="CI361" s="31"/>
      <c r="CJ361" s="31"/>
      <c r="CK361" s="31"/>
      <c r="CL361" s="31"/>
      <c r="CM361" s="31"/>
      <c r="CN361" s="31"/>
      <c r="CO361" s="31"/>
      <c r="CP361" s="31"/>
      <c r="CQ361" s="31"/>
      <c r="CR361" s="31"/>
      <c r="CS361" s="31"/>
      <c r="CT361" s="31"/>
      <c r="CU361" s="31"/>
      <c r="CV361" s="31"/>
    </row>
    <row r="362" spans="1:100" x14ac:dyDescent="0.3">
      <c r="A362" s="31"/>
      <c r="B362" s="31"/>
      <c r="C362" s="31"/>
      <c r="D362" s="31"/>
      <c r="E362" s="31"/>
      <c r="F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2"/>
      <c r="AX362" s="32"/>
      <c r="AY362" s="32"/>
      <c r="AZ362" s="32"/>
      <c r="BA362" s="32"/>
      <c r="BB362" s="32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  <c r="BS362" s="31"/>
      <c r="BT362" s="31"/>
      <c r="BU362" s="31"/>
      <c r="BV362" s="31"/>
      <c r="BW362" s="31"/>
      <c r="BX362" s="31"/>
      <c r="BY362" s="31"/>
      <c r="BZ362" s="31"/>
      <c r="CA362" s="31"/>
      <c r="CB362" s="31"/>
      <c r="CC362" s="31"/>
      <c r="CD362" s="31"/>
      <c r="CE362" s="31"/>
      <c r="CF362" s="31"/>
      <c r="CG362" s="31"/>
      <c r="CH362" s="31"/>
      <c r="CI362" s="31"/>
      <c r="CJ362" s="31"/>
      <c r="CK362" s="31"/>
      <c r="CL362" s="31"/>
      <c r="CM362" s="31"/>
      <c r="CN362" s="31"/>
      <c r="CO362" s="31"/>
      <c r="CP362" s="31"/>
      <c r="CQ362" s="31"/>
      <c r="CR362" s="31"/>
      <c r="CS362" s="31"/>
      <c r="CT362" s="31"/>
      <c r="CU362" s="31"/>
      <c r="CV362" s="31"/>
    </row>
    <row r="363" spans="1:100" x14ac:dyDescent="0.3">
      <c r="A363" s="31"/>
      <c r="B363" s="31"/>
      <c r="C363" s="31"/>
      <c r="D363" s="31"/>
      <c r="E363" s="31"/>
      <c r="F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2"/>
      <c r="AX363" s="32"/>
      <c r="AY363" s="32"/>
      <c r="AZ363" s="32"/>
      <c r="BA363" s="32"/>
      <c r="BB363" s="32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  <c r="BS363" s="31"/>
      <c r="BT363" s="31"/>
      <c r="BU363" s="31"/>
      <c r="BV363" s="31"/>
      <c r="BW363" s="31"/>
      <c r="BX363" s="31"/>
      <c r="BY363" s="31"/>
      <c r="BZ363" s="31"/>
      <c r="CA363" s="31"/>
      <c r="CB363" s="31"/>
      <c r="CC363" s="31"/>
      <c r="CD363" s="31"/>
      <c r="CE363" s="31"/>
      <c r="CF363" s="31"/>
      <c r="CG363" s="31"/>
      <c r="CH363" s="31"/>
      <c r="CI363" s="31"/>
      <c r="CJ363" s="31"/>
      <c r="CK363" s="31"/>
      <c r="CL363" s="31"/>
      <c r="CM363" s="31"/>
      <c r="CN363" s="31"/>
      <c r="CO363" s="31"/>
      <c r="CP363" s="31"/>
      <c r="CQ363" s="31"/>
      <c r="CR363" s="31"/>
      <c r="CS363" s="31"/>
      <c r="CT363" s="31"/>
      <c r="CU363" s="31"/>
      <c r="CV363" s="31"/>
    </row>
    <row r="364" spans="1:100" x14ac:dyDescent="0.3">
      <c r="A364" s="31"/>
      <c r="B364" s="31"/>
      <c r="C364" s="31"/>
      <c r="D364" s="31"/>
      <c r="E364" s="31"/>
      <c r="F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2"/>
      <c r="AX364" s="32"/>
      <c r="AY364" s="32"/>
      <c r="AZ364" s="32"/>
      <c r="BA364" s="32"/>
      <c r="BB364" s="32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  <c r="BS364" s="31"/>
      <c r="BT364" s="31"/>
      <c r="BU364" s="31"/>
      <c r="BV364" s="31"/>
      <c r="BW364" s="31"/>
      <c r="BX364" s="31"/>
      <c r="BY364" s="31"/>
      <c r="BZ364" s="31"/>
      <c r="CA364" s="31"/>
      <c r="CB364" s="31"/>
      <c r="CC364" s="31"/>
      <c r="CD364" s="31"/>
      <c r="CE364" s="31"/>
      <c r="CF364" s="31"/>
      <c r="CG364" s="31"/>
      <c r="CH364" s="31"/>
      <c r="CI364" s="31"/>
      <c r="CJ364" s="31"/>
      <c r="CK364" s="31"/>
      <c r="CL364" s="31"/>
      <c r="CM364" s="31"/>
      <c r="CN364" s="31"/>
      <c r="CO364" s="31"/>
      <c r="CP364" s="31"/>
      <c r="CQ364" s="31"/>
      <c r="CR364" s="31"/>
      <c r="CS364" s="31"/>
      <c r="CT364" s="31"/>
      <c r="CU364" s="31"/>
      <c r="CV364" s="31"/>
    </row>
    <row r="365" spans="1:100" x14ac:dyDescent="0.3">
      <c r="A365" s="31"/>
      <c r="B365" s="31"/>
      <c r="C365" s="31"/>
      <c r="D365" s="31"/>
      <c r="E365" s="31"/>
      <c r="F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2"/>
      <c r="AX365" s="32"/>
      <c r="AY365" s="32"/>
      <c r="AZ365" s="32"/>
      <c r="BA365" s="32"/>
      <c r="BB365" s="32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  <c r="BS365" s="31"/>
      <c r="BT365" s="31"/>
      <c r="BU365" s="31"/>
      <c r="BV365" s="31"/>
      <c r="BW365" s="31"/>
      <c r="BX365" s="31"/>
      <c r="BY365" s="31"/>
      <c r="BZ365" s="31"/>
      <c r="CA365" s="31"/>
      <c r="CB365" s="31"/>
      <c r="CC365" s="31"/>
      <c r="CD365" s="31"/>
      <c r="CE365" s="31"/>
      <c r="CF365" s="31"/>
      <c r="CG365" s="31"/>
      <c r="CH365" s="31"/>
      <c r="CI365" s="31"/>
      <c r="CJ365" s="31"/>
      <c r="CK365" s="31"/>
      <c r="CL365" s="31"/>
      <c r="CM365" s="31"/>
      <c r="CN365" s="31"/>
      <c r="CO365" s="31"/>
      <c r="CP365" s="31"/>
      <c r="CQ365" s="31"/>
      <c r="CR365" s="31"/>
      <c r="CS365" s="31"/>
      <c r="CT365" s="31"/>
      <c r="CU365" s="31"/>
      <c r="CV365" s="31"/>
    </row>
    <row r="366" spans="1:100" x14ac:dyDescent="0.3">
      <c r="A366" s="31"/>
      <c r="B366" s="31"/>
      <c r="C366" s="31"/>
      <c r="D366" s="31"/>
      <c r="E366" s="31"/>
      <c r="F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2"/>
      <c r="AX366" s="32"/>
      <c r="AY366" s="32"/>
      <c r="AZ366" s="32"/>
      <c r="BA366" s="32"/>
      <c r="BB366" s="32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  <c r="BS366" s="31"/>
      <c r="BT366" s="31"/>
      <c r="BU366" s="31"/>
      <c r="BV366" s="31"/>
      <c r="BW366" s="31"/>
      <c r="BX366" s="31"/>
      <c r="BY366" s="31"/>
      <c r="BZ366" s="31"/>
      <c r="CA366" s="31"/>
      <c r="CB366" s="31"/>
      <c r="CC366" s="31"/>
      <c r="CD366" s="31"/>
      <c r="CE366" s="31"/>
      <c r="CF366" s="31"/>
      <c r="CG366" s="31"/>
      <c r="CH366" s="31"/>
      <c r="CI366" s="31"/>
      <c r="CJ366" s="31"/>
      <c r="CK366" s="31"/>
      <c r="CL366" s="31"/>
      <c r="CM366" s="31"/>
      <c r="CN366" s="31"/>
      <c r="CO366" s="31"/>
      <c r="CP366" s="31"/>
      <c r="CQ366" s="31"/>
      <c r="CR366" s="31"/>
      <c r="CS366" s="31"/>
      <c r="CT366" s="31"/>
      <c r="CU366" s="31"/>
      <c r="CV366" s="31"/>
    </row>
    <row r="367" spans="1:100" x14ac:dyDescent="0.3">
      <c r="A367" s="31"/>
      <c r="B367" s="31"/>
      <c r="C367" s="31"/>
      <c r="D367" s="31"/>
      <c r="E367" s="31"/>
      <c r="F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2"/>
      <c r="AX367" s="32"/>
      <c r="AY367" s="32"/>
      <c r="AZ367" s="32"/>
      <c r="BA367" s="32"/>
      <c r="BB367" s="32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  <c r="BS367" s="31"/>
      <c r="BT367" s="31"/>
      <c r="BU367" s="31"/>
      <c r="BV367" s="31"/>
      <c r="BW367" s="31"/>
      <c r="BX367" s="31"/>
      <c r="BY367" s="31"/>
      <c r="BZ367" s="31"/>
      <c r="CA367" s="31"/>
      <c r="CB367" s="31"/>
      <c r="CC367" s="31"/>
      <c r="CD367" s="31"/>
      <c r="CE367" s="31"/>
      <c r="CF367" s="31"/>
      <c r="CG367" s="31"/>
      <c r="CH367" s="31"/>
      <c r="CI367" s="31"/>
      <c r="CJ367" s="31"/>
      <c r="CK367" s="31"/>
      <c r="CL367" s="31"/>
      <c r="CM367" s="31"/>
      <c r="CN367" s="31"/>
      <c r="CO367" s="31"/>
      <c r="CP367" s="31"/>
      <c r="CQ367" s="31"/>
      <c r="CR367" s="31"/>
      <c r="CS367" s="31"/>
      <c r="CT367" s="31"/>
      <c r="CU367" s="31"/>
      <c r="CV367" s="31"/>
    </row>
    <row r="368" spans="1:100" x14ac:dyDescent="0.3">
      <c r="A368" s="31"/>
      <c r="B368" s="31"/>
      <c r="C368" s="31"/>
      <c r="D368" s="31"/>
      <c r="E368" s="31"/>
      <c r="F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2"/>
      <c r="AX368" s="32"/>
      <c r="AY368" s="32"/>
      <c r="AZ368" s="32"/>
      <c r="BA368" s="32"/>
      <c r="BB368" s="32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  <c r="BS368" s="31"/>
      <c r="BT368" s="31"/>
      <c r="BU368" s="31"/>
      <c r="BV368" s="31"/>
      <c r="BW368" s="31"/>
      <c r="BX368" s="31"/>
      <c r="BY368" s="31"/>
      <c r="BZ368" s="31"/>
      <c r="CA368" s="31"/>
      <c r="CB368" s="31"/>
      <c r="CC368" s="31"/>
      <c r="CD368" s="31"/>
      <c r="CE368" s="31"/>
      <c r="CF368" s="31"/>
      <c r="CG368" s="31"/>
      <c r="CH368" s="31"/>
      <c r="CI368" s="31"/>
      <c r="CJ368" s="31"/>
      <c r="CK368" s="31"/>
      <c r="CL368" s="31"/>
      <c r="CM368" s="31"/>
      <c r="CN368" s="31"/>
      <c r="CO368" s="31"/>
      <c r="CP368" s="31"/>
      <c r="CQ368" s="31"/>
      <c r="CR368" s="31"/>
      <c r="CS368" s="31"/>
      <c r="CT368" s="31"/>
      <c r="CU368" s="31"/>
      <c r="CV368" s="31"/>
    </row>
    <row r="369" spans="1:100" x14ac:dyDescent="0.3">
      <c r="A369" s="31"/>
      <c r="B369" s="31"/>
      <c r="C369" s="31"/>
      <c r="D369" s="31"/>
      <c r="E369" s="31"/>
      <c r="F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2"/>
      <c r="AX369" s="32"/>
      <c r="AY369" s="32"/>
      <c r="AZ369" s="32"/>
      <c r="BA369" s="32"/>
      <c r="BB369" s="32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  <c r="BS369" s="31"/>
      <c r="BT369" s="31"/>
      <c r="BU369" s="31"/>
      <c r="BV369" s="31"/>
      <c r="BW369" s="31"/>
      <c r="BX369" s="31"/>
      <c r="BY369" s="31"/>
      <c r="BZ369" s="31"/>
      <c r="CA369" s="31"/>
      <c r="CB369" s="31"/>
      <c r="CC369" s="31"/>
      <c r="CD369" s="31"/>
      <c r="CE369" s="31"/>
      <c r="CF369" s="31"/>
      <c r="CG369" s="31"/>
      <c r="CH369" s="31"/>
      <c r="CI369" s="31"/>
      <c r="CJ369" s="31"/>
      <c r="CK369" s="31"/>
      <c r="CL369" s="31"/>
      <c r="CM369" s="31"/>
      <c r="CN369" s="31"/>
      <c r="CO369" s="31"/>
      <c r="CP369" s="31"/>
      <c r="CQ369" s="31"/>
      <c r="CR369" s="31"/>
      <c r="CS369" s="31"/>
      <c r="CT369" s="31"/>
      <c r="CU369" s="31"/>
      <c r="CV369" s="31"/>
    </row>
    <row r="370" spans="1:100" x14ac:dyDescent="0.3">
      <c r="A370" s="31"/>
      <c r="B370" s="31"/>
      <c r="C370" s="31"/>
      <c r="D370" s="31"/>
      <c r="E370" s="31"/>
      <c r="F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2"/>
      <c r="AX370" s="32"/>
      <c r="AY370" s="32"/>
      <c r="AZ370" s="32"/>
      <c r="BA370" s="32"/>
      <c r="BB370" s="32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  <c r="BS370" s="31"/>
      <c r="BT370" s="31"/>
      <c r="BU370" s="31"/>
      <c r="BV370" s="31"/>
      <c r="BW370" s="31"/>
      <c r="BX370" s="31"/>
      <c r="BY370" s="31"/>
      <c r="BZ370" s="31"/>
      <c r="CA370" s="31"/>
      <c r="CB370" s="31"/>
      <c r="CC370" s="31"/>
      <c r="CD370" s="31"/>
      <c r="CE370" s="31"/>
      <c r="CF370" s="31"/>
      <c r="CG370" s="31"/>
      <c r="CH370" s="31"/>
      <c r="CI370" s="31"/>
      <c r="CJ370" s="31"/>
      <c r="CK370" s="31"/>
      <c r="CL370" s="31"/>
      <c r="CM370" s="31"/>
      <c r="CN370" s="31"/>
      <c r="CO370" s="31"/>
      <c r="CP370" s="31"/>
      <c r="CQ370" s="31"/>
      <c r="CR370" s="31"/>
      <c r="CS370" s="31"/>
      <c r="CT370" s="31"/>
      <c r="CU370" s="31"/>
      <c r="CV370" s="31"/>
    </row>
    <row r="371" spans="1:100" x14ac:dyDescent="0.3">
      <c r="A371" s="31"/>
      <c r="B371" s="31"/>
      <c r="C371" s="31"/>
      <c r="D371" s="31"/>
      <c r="E371" s="31"/>
      <c r="F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2"/>
      <c r="AX371" s="32"/>
      <c r="AY371" s="32"/>
      <c r="AZ371" s="32"/>
      <c r="BA371" s="32"/>
      <c r="BB371" s="32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  <c r="BS371" s="31"/>
      <c r="BT371" s="31"/>
      <c r="BU371" s="31"/>
      <c r="BV371" s="31"/>
      <c r="BW371" s="31"/>
      <c r="BX371" s="31"/>
      <c r="BY371" s="31"/>
      <c r="BZ371" s="31"/>
      <c r="CA371" s="31"/>
      <c r="CB371" s="31"/>
      <c r="CC371" s="31"/>
      <c r="CD371" s="31"/>
      <c r="CE371" s="31"/>
      <c r="CF371" s="31"/>
      <c r="CG371" s="31"/>
      <c r="CH371" s="31"/>
      <c r="CI371" s="31"/>
      <c r="CJ371" s="31"/>
      <c r="CK371" s="31"/>
      <c r="CL371" s="31"/>
      <c r="CM371" s="31"/>
      <c r="CN371" s="31"/>
      <c r="CO371" s="31"/>
      <c r="CP371" s="31"/>
      <c r="CQ371" s="31"/>
      <c r="CR371" s="31"/>
      <c r="CS371" s="31"/>
      <c r="CT371" s="31"/>
      <c r="CU371" s="31"/>
      <c r="CV371" s="31"/>
    </row>
    <row r="372" spans="1:100" x14ac:dyDescent="0.3">
      <c r="A372" s="31"/>
      <c r="B372" s="31"/>
      <c r="C372" s="31"/>
      <c r="D372" s="31"/>
      <c r="E372" s="31"/>
      <c r="F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2"/>
      <c r="AX372" s="32"/>
      <c r="AY372" s="32"/>
      <c r="AZ372" s="32"/>
      <c r="BA372" s="32"/>
      <c r="BB372" s="32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  <c r="BS372" s="31"/>
      <c r="BT372" s="31"/>
      <c r="BU372" s="31"/>
      <c r="BV372" s="31"/>
      <c r="BW372" s="31"/>
      <c r="BX372" s="31"/>
      <c r="BY372" s="31"/>
      <c r="BZ372" s="31"/>
      <c r="CA372" s="31"/>
      <c r="CB372" s="31"/>
      <c r="CC372" s="31"/>
      <c r="CD372" s="31"/>
      <c r="CE372" s="31"/>
      <c r="CF372" s="31"/>
      <c r="CG372" s="31"/>
      <c r="CH372" s="31"/>
      <c r="CI372" s="31"/>
      <c r="CJ372" s="31"/>
      <c r="CK372" s="31"/>
      <c r="CL372" s="31"/>
      <c r="CM372" s="31"/>
      <c r="CN372" s="31"/>
      <c r="CO372" s="31"/>
      <c r="CP372" s="31"/>
      <c r="CQ372" s="31"/>
      <c r="CR372" s="31"/>
      <c r="CS372" s="31"/>
      <c r="CT372" s="31"/>
      <c r="CU372" s="31"/>
      <c r="CV372" s="31"/>
    </row>
    <row r="373" spans="1:100" x14ac:dyDescent="0.3">
      <c r="A373" s="31"/>
      <c r="B373" s="31"/>
      <c r="C373" s="31"/>
      <c r="D373" s="31"/>
      <c r="E373" s="31"/>
      <c r="F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2"/>
      <c r="AX373" s="32"/>
      <c r="AY373" s="32"/>
      <c r="AZ373" s="32"/>
      <c r="BA373" s="32"/>
      <c r="BB373" s="32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  <c r="BS373" s="31"/>
      <c r="BT373" s="31"/>
      <c r="BU373" s="31"/>
      <c r="BV373" s="31"/>
      <c r="BW373" s="31"/>
      <c r="BX373" s="31"/>
      <c r="BY373" s="31"/>
      <c r="BZ373" s="31"/>
      <c r="CA373" s="31"/>
      <c r="CB373" s="31"/>
      <c r="CC373" s="31"/>
      <c r="CD373" s="31"/>
      <c r="CE373" s="31"/>
      <c r="CF373" s="31"/>
      <c r="CG373" s="31"/>
      <c r="CH373" s="31"/>
      <c r="CI373" s="31"/>
      <c r="CJ373" s="31"/>
      <c r="CK373" s="31"/>
      <c r="CL373" s="31"/>
      <c r="CM373" s="31"/>
      <c r="CN373" s="31"/>
      <c r="CO373" s="31"/>
      <c r="CP373" s="31"/>
      <c r="CQ373" s="31"/>
      <c r="CR373" s="31"/>
      <c r="CS373" s="31"/>
      <c r="CT373" s="31"/>
      <c r="CU373" s="31"/>
      <c r="CV373" s="31"/>
    </row>
    <row r="374" spans="1:100" x14ac:dyDescent="0.3">
      <c r="A374" s="31"/>
      <c r="B374" s="31"/>
      <c r="C374" s="31"/>
      <c r="D374" s="31"/>
      <c r="E374" s="31"/>
      <c r="F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2"/>
      <c r="AX374" s="32"/>
      <c r="AY374" s="32"/>
      <c r="AZ374" s="32"/>
      <c r="BA374" s="32"/>
      <c r="BB374" s="32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  <c r="BS374" s="31"/>
      <c r="BT374" s="31"/>
      <c r="BU374" s="31"/>
      <c r="BV374" s="31"/>
      <c r="BW374" s="31"/>
      <c r="BX374" s="31"/>
      <c r="BY374" s="31"/>
      <c r="BZ374" s="31"/>
      <c r="CA374" s="31"/>
      <c r="CB374" s="31"/>
      <c r="CC374" s="31"/>
      <c r="CD374" s="31"/>
      <c r="CE374" s="31"/>
      <c r="CF374" s="31"/>
      <c r="CG374" s="31"/>
      <c r="CH374" s="31"/>
      <c r="CI374" s="31"/>
      <c r="CJ374" s="31"/>
      <c r="CK374" s="31"/>
      <c r="CL374" s="31"/>
      <c r="CM374" s="31"/>
      <c r="CN374" s="31"/>
      <c r="CO374" s="31"/>
      <c r="CP374" s="31"/>
      <c r="CQ374" s="31"/>
      <c r="CR374" s="31"/>
      <c r="CS374" s="31"/>
      <c r="CT374" s="31"/>
      <c r="CU374" s="31"/>
      <c r="CV374" s="31"/>
    </row>
    <row r="375" spans="1:100" x14ac:dyDescent="0.3">
      <c r="A375" s="31"/>
      <c r="B375" s="31"/>
      <c r="C375" s="31"/>
      <c r="D375" s="31"/>
      <c r="E375" s="31"/>
      <c r="F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2"/>
      <c r="AX375" s="32"/>
      <c r="AY375" s="32"/>
      <c r="AZ375" s="32"/>
      <c r="BA375" s="32"/>
      <c r="BB375" s="32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  <c r="BS375" s="31"/>
      <c r="BT375" s="31"/>
      <c r="BU375" s="31"/>
      <c r="BV375" s="31"/>
      <c r="BW375" s="31"/>
      <c r="BX375" s="31"/>
      <c r="BY375" s="31"/>
      <c r="BZ375" s="31"/>
      <c r="CA375" s="31"/>
      <c r="CB375" s="31"/>
      <c r="CC375" s="31"/>
      <c r="CD375" s="31"/>
      <c r="CE375" s="31"/>
      <c r="CF375" s="31"/>
      <c r="CG375" s="31"/>
      <c r="CH375" s="31"/>
      <c r="CI375" s="31"/>
      <c r="CJ375" s="31"/>
      <c r="CK375" s="31"/>
      <c r="CL375" s="31"/>
      <c r="CM375" s="31"/>
      <c r="CN375" s="31"/>
      <c r="CO375" s="31"/>
      <c r="CP375" s="31"/>
      <c r="CQ375" s="31"/>
      <c r="CR375" s="31"/>
      <c r="CS375" s="31"/>
      <c r="CT375" s="31"/>
      <c r="CU375" s="31"/>
      <c r="CV375" s="31"/>
    </row>
    <row r="376" spans="1:100" x14ac:dyDescent="0.3">
      <c r="A376" s="31"/>
      <c r="B376" s="31"/>
      <c r="C376" s="31"/>
      <c r="D376" s="31"/>
      <c r="E376" s="31"/>
      <c r="F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2"/>
      <c r="AX376" s="32"/>
      <c r="AY376" s="32"/>
      <c r="AZ376" s="32"/>
      <c r="BA376" s="32"/>
      <c r="BB376" s="32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  <c r="BS376" s="31"/>
      <c r="BT376" s="31"/>
      <c r="BU376" s="31"/>
      <c r="BV376" s="31"/>
      <c r="BW376" s="31"/>
      <c r="BX376" s="31"/>
      <c r="BY376" s="31"/>
      <c r="BZ376" s="31"/>
      <c r="CA376" s="31"/>
      <c r="CB376" s="31"/>
      <c r="CC376" s="31"/>
      <c r="CD376" s="31"/>
      <c r="CE376" s="31"/>
      <c r="CF376" s="31"/>
      <c r="CG376" s="31"/>
      <c r="CH376" s="31"/>
      <c r="CI376" s="31"/>
      <c r="CJ376" s="31"/>
      <c r="CK376" s="31"/>
      <c r="CL376" s="31"/>
      <c r="CM376" s="31"/>
      <c r="CN376" s="31"/>
      <c r="CO376" s="31"/>
      <c r="CP376" s="31"/>
      <c r="CQ376" s="31"/>
      <c r="CR376" s="31"/>
      <c r="CS376" s="31"/>
      <c r="CT376" s="31"/>
      <c r="CU376" s="31"/>
      <c r="CV376" s="31"/>
    </row>
    <row r="377" spans="1:100" x14ac:dyDescent="0.3">
      <c r="A377" s="31"/>
      <c r="B377" s="31"/>
      <c r="C377" s="31"/>
      <c r="D377" s="31"/>
      <c r="E377" s="31"/>
      <c r="F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2"/>
      <c r="AX377" s="32"/>
      <c r="AY377" s="32"/>
      <c r="AZ377" s="32"/>
      <c r="BA377" s="32"/>
      <c r="BB377" s="32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  <c r="BS377" s="31"/>
      <c r="BT377" s="31"/>
      <c r="BU377" s="31"/>
      <c r="BV377" s="31"/>
      <c r="BW377" s="31"/>
      <c r="BX377" s="31"/>
      <c r="BY377" s="31"/>
      <c r="BZ377" s="31"/>
      <c r="CA377" s="31"/>
      <c r="CB377" s="31"/>
      <c r="CC377" s="31"/>
      <c r="CD377" s="31"/>
      <c r="CE377" s="31"/>
      <c r="CF377" s="31"/>
      <c r="CG377" s="31"/>
      <c r="CH377" s="31"/>
      <c r="CI377" s="31"/>
      <c r="CJ377" s="31"/>
      <c r="CK377" s="31"/>
      <c r="CL377" s="31"/>
      <c r="CM377" s="31"/>
      <c r="CN377" s="31"/>
      <c r="CO377" s="31"/>
      <c r="CP377" s="31"/>
      <c r="CQ377" s="31"/>
      <c r="CR377" s="31"/>
      <c r="CS377" s="31"/>
      <c r="CT377" s="31"/>
      <c r="CU377" s="31"/>
      <c r="CV377" s="31"/>
    </row>
    <row r="378" spans="1:100" x14ac:dyDescent="0.3">
      <c r="A378" s="31"/>
      <c r="B378" s="31"/>
      <c r="C378" s="31"/>
      <c r="D378" s="31"/>
      <c r="E378" s="31"/>
      <c r="F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2"/>
      <c r="AX378" s="32"/>
      <c r="AY378" s="32"/>
      <c r="AZ378" s="32"/>
      <c r="BA378" s="32"/>
      <c r="BB378" s="32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  <c r="BS378" s="31"/>
      <c r="BT378" s="31"/>
      <c r="BU378" s="31"/>
      <c r="BV378" s="31"/>
      <c r="BW378" s="31"/>
      <c r="BX378" s="31"/>
      <c r="BY378" s="31"/>
      <c r="BZ378" s="31"/>
      <c r="CA378" s="31"/>
      <c r="CB378" s="31"/>
      <c r="CC378" s="31"/>
      <c r="CD378" s="31"/>
      <c r="CE378" s="31"/>
      <c r="CF378" s="31"/>
      <c r="CG378" s="31"/>
      <c r="CH378" s="31"/>
      <c r="CI378" s="31"/>
      <c r="CJ378" s="31"/>
      <c r="CK378" s="31"/>
      <c r="CL378" s="31"/>
      <c r="CM378" s="31"/>
      <c r="CN378" s="31"/>
      <c r="CO378" s="31"/>
      <c r="CP378" s="31"/>
      <c r="CQ378" s="31"/>
      <c r="CR378" s="31"/>
      <c r="CS378" s="31"/>
      <c r="CT378" s="31"/>
      <c r="CU378" s="31"/>
      <c r="CV378" s="31"/>
    </row>
    <row r="379" spans="1:100" x14ac:dyDescent="0.3">
      <c r="A379" s="31"/>
      <c r="B379" s="31"/>
      <c r="C379" s="31"/>
      <c r="D379" s="31"/>
      <c r="E379" s="31"/>
      <c r="F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2"/>
      <c r="AX379" s="32"/>
      <c r="AY379" s="32"/>
      <c r="AZ379" s="32"/>
      <c r="BA379" s="32"/>
      <c r="BB379" s="32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  <c r="BS379" s="31"/>
      <c r="BT379" s="31"/>
      <c r="BU379" s="31"/>
      <c r="BV379" s="31"/>
      <c r="BW379" s="31"/>
      <c r="BX379" s="31"/>
      <c r="BY379" s="31"/>
      <c r="BZ379" s="31"/>
      <c r="CA379" s="31"/>
      <c r="CB379" s="31"/>
      <c r="CC379" s="31"/>
      <c r="CD379" s="31"/>
      <c r="CE379" s="31"/>
      <c r="CF379" s="31"/>
      <c r="CG379" s="31"/>
      <c r="CH379" s="31"/>
      <c r="CI379" s="31"/>
      <c r="CJ379" s="31"/>
      <c r="CK379" s="31"/>
      <c r="CL379" s="31"/>
      <c r="CM379" s="31"/>
      <c r="CN379" s="31"/>
      <c r="CO379" s="31"/>
      <c r="CP379" s="31"/>
      <c r="CQ379" s="31"/>
      <c r="CR379" s="31"/>
      <c r="CS379" s="31"/>
      <c r="CT379" s="31"/>
      <c r="CU379" s="31"/>
      <c r="CV379" s="31"/>
    </row>
    <row r="380" spans="1:100" x14ac:dyDescent="0.3">
      <c r="A380" s="31"/>
      <c r="B380" s="31"/>
      <c r="C380" s="31"/>
      <c r="D380" s="31"/>
      <c r="E380" s="31"/>
      <c r="F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2"/>
      <c r="AX380" s="32"/>
      <c r="AY380" s="32"/>
      <c r="AZ380" s="32"/>
      <c r="BA380" s="32"/>
      <c r="BB380" s="32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  <c r="BS380" s="31"/>
      <c r="BT380" s="31"/>
      <c r="BU380" s="31"/>
      <c r="BV380" s="31"/>
      <c r="BW380" s="31"/>
      <c r="BX380" s="31"/>
      <c r="BY380" s="31"/>
      <c r="BZ380" s="31"/>
      <c r="CA380" s="31"/>
      <c r="CB380" s="31"/>
      <c r="CC380" s="31"/>
      <c r="CD380" s="31"/>
      <c r="CE380" s="31"/>
      <c r="CF380" s="31"/>
      <c r="CG380" s="31"/>
      <c r="CH380" s="31"/>
      <c r="CI380" s="31"/>
      <c r="CJ380" s="31"/>
      <c r="CK380" s="31"/>
      <c r="CL380" s="31"/>
      <c r="CM380" s="31"/>
      <c r="CN380" s="31"/>
      <c r="CO380" s="31"/>
      <c r="CP380" s="31"/>
      <c r="CQ380" s="31"/>
      <c r="CR380" s="31"/>
      <c r="CS380" s="31"/>
      <c r="CT380" s="31"/>
      <c r="CU380" s="31"/>
      <c r="CV380" s="31"/>
    </row>
    <row r="381" spans="1:100" x14ac:dyDescent="0.3">
      <c r="A381" s="31"/>
      <c r="B381" s="31"/>
      <c r="C381" s="31"/>
      <c r="D381" s="31"/>
      <c r="E381" s="31"/>
      <c r="F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2"/>
      <c r="AX381" s="32"/>
      <c r="AY381" s="32"/>
      <c r="AZ381" s="32"/>
      <c r="BA381" s="32"/>
      <c r="BB381" s="32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  <c r="BS381" s="31"/>
      <c r="BT381" s="31"/>
      <c r="BU381" s="31"/>
      <c r="BV381" s="31"/>
      <c r="BW381" s="31"/>
      <c r="BX381" s="31"/>
      <c r="BY381" s="31"/>
      <c r="BZ381" s="31"/>
      <c r="CA381" s="31"/>
      <c r="CB381" s="31"/>
      <c r="CC381" s="31"/>
      <c r="CD381" s="31"/>
      <c r="CE381" s="31"/>
      <c r="CF381" s="31"/>
      <c r="CG381" s="31"/>
      <c r="CH381" s="31"/>
      <c r="CI381" s="31"/>
      <c r="CJ381" s="31"/>
      <c r="CK381" s="31"/>
      <c r="CL381" s="31"/>
      <c r="CM381" s="31"/>
      <c r="CN381" s="31"/>
      <c r="CO381" s="31"/>
      <c r="CP381" s="31"/>
      <c r="CQ381" s="31"/>
      <c r="CR381" s="31"/>
      <c r="CS381" s="31"/>
      <c r="CT381" s="31"/>
      <c r="CU381" s="31"/>
      <c r="CV381" s="31"/>
    </row>
    <row r="382" spans="1:100" x14ac:dyDescent="0.3">
      <c r="A382" s="31"/>
      <c r="B382" s="31"/>
      <c r="C382" s="31"/>
      <c r="D382" s="31"/>
      <c r="E382" s="31"/>
      <c r="F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2"/>
      <c r="AX382" s="32"/>
      <c r="AY382" s="32"/>
      <c r="AZ382" s="32"/>
      <c r="BA382" s="32"/>
      <c r="BB382" s="32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  <c r="BS382" s="31"/>
      <c r="BT382" s="31"/>
      <c r="BU382" s="31"/>
      <c r="BV382" s="31"/>
      <c r="BW382" s="31"/>
      <c r="BX382" s="31"/>
      <c r="BY382" s="31"/>
      <c r="BZ382" s="31"/>
      <c r="CA382" s="31"/>
      <c r="CB382" s="31"/>
      <c r="CC382" s="31"/>
      <c r="CD382" s="31"/>
      <c r="CE382" s="31"/>
      <c r="CF382" s="31"/>
      <c r="CG382" s="31"/>
      <c r="CH382" s="31"/>
      <c r="CI382" s="31"/>
      <c r="CJ382" s="31"/>
      <c r="CK382" s="31"/>
      <c r="CL382" s="31"/>
      <c r="CM382" s="31"/>
      <c r="CN382" s="31"/>
      <c r="CO382" s="31"/>
      <c r="CP382" s="31"/>
      <c r="CQ382" s="31"/>
      <c r="CR382" s="31"/>
      <c r="CS382" s="31"/>
      <c r="CT382" s="31"/>
      <c r="CU382" s="31"/>
      <c r="CV382" s="31"/>
    </row>
    <row r="383" spans="1:100" x14ac:dyDescent="0.3">
      <c r="A383" s="31"/>
      <c r="B383" s="31"/>
      <c r="C383" s="31"/>
      <c r="D383" s="31"/>
      <c r="E383" s="31"/>
      <c r="F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2"/>
      <c r="AX383" s="32"/>
      <c r="AY383" s="32"/>
      <c r="AZ383" s="32"/>
      <c r="BA383" s="32"/>
      <c r="BB383" s="32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  <c r="BS383" s="31"/>
      <c r="BT383" s="31"/>
      <c r="BU383" s="31"/>
      <c r="BV383" s="31"/>
      <c r="BW383" s="31"/>
      <c r="BX383" s="31"/>
      <c r="BY383" s="31"/>
      <c r="BZ383" s="31"/>
      <c r="CA383" s="31"/>
      <c r="CB383" s="31"/>
      <c r="CC383" s="31"/>
      <c r="CD383" s="31"/>
      <c r="CE383" s="31"/>
      <c r="CF383" s="31"/>
      <c r="CG383" s="31"/>
      <c r="CH383" s="31"/>
      <c r="CI383" s="31"/>
      <c r="CJ383" s="31"/>
      <c r="CK383" s="31"/>
      <c r="CL383" s="31"/>
      <c r="CM383" s="31"/>
      <c r="CN383" s="31"/>
      <c r="CO383" s="31"/>
      <c r="CP383" s="31"/>
      <c r="CQ383" s="31"/>
      <c r="CR383" s="31"/>
      <c r="CS383" s="31"/>
      <c r="CT383" s="31"/>
      <c r="CU383" s="31"/>
      <c r="CV383" s="31"/>
    </row>
    <row r="384" spans="1:100" x14ac:dyDescent="0.3">
      <c r="A384" s="31"/>
      <c r="B384" s="31"/>
      <c r="C384" s="31"/>
      <c r="D384" s="31"/>
      <c r="E384" s="31"/>
      <c r="F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2"/>
      <c r="AX384" s="32"/>
      <c r="AY384" s="32"/>
      <c r="AZ384" s="32"/>
      <c r="BA384" s="32"/>
      <c r="BB384" s="32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  <c r="BS384" s="31"/>
      <c r="BT384" s="31"/>
      <c r="BU384" s="31"/>
      <c r="BV384" s="31"/>
      <c r="BW384" s="31"/>
      <c r="BX384" s="31"/>
      <c r="BY384" s="31"/>
      <c r="BZ384" s="31"/>
      <c r="CA384" s="31"/>
      <c r="CB384" s="31"/>
      <c r="CC384" s="31"/>
      <c r="CD384" s="31"/>
      <c r="CE384" s="31"/>
      <c r="CF384" s="31"/>
      <c r="CG384" s="31"/>
      <c r="CH384" s="31"/>
      <c r="CI384" s="31"/>
      <c r="CJ384" s="31"/>
      <c r="CK384" s="31"/>
      <c r="CL384" s="31"/>
      <c r="CM384" s="31"/>
      <c r="CN384" s="31"/>
      <c r="CO384" s="31"/>
      <c r="CP384" s="31"/>
      <c r="CQ384" s="31"/>
      <c r="CR384" s="31"/>
      <c r="CS384" s="31"/>
      <c r="CT384" s="31"/>
      <c r="CU384" s="31"/>
      <c r="CV384" s="31"/>
    </row>
    <row r="385" spans="1:100" x14ac:dyDescent="0.3">
      <c r="A385" s="31"/>
      <c r="B385" s="31"/>
      <c r="C385" s="31"/>
      <c r="D385" s="31"/>
      <c r="E385" s="31"/>
      <c r="F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2"/>
      <c r="AX385" s="32"/>
      <c r="AY385" s="32"/>
      <c r="AZ385" s="32"/>
      <c r="BA385" s="32"/>
      <c r="BB385" s="32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  <c r="BS385" s="31"/>
      <c r="BT385" s="31"/>
      <c r="BU385" s="31"/>
      <c r="BV385" s="31"/>
      <c r="BW385" s="31"/>
      <c r="BX385" s="31"/>
      <c r="BY385" s="31"/>
      <c r="BZ385" s="31"/>
      <c r="CA385" s="31"/>
      <c r="CB385" s="31"/>
      <c r="CC385" s="31"/>
      <c r="CD385" s="31"/>
      <c r="CE385" s="31"/>
      <c r="CF385" s="31"/>
      <c r="CG385" s="31"/>
      <c r="CH385" s="31"/>
      <c r="CI385" s="31"/>
      <c r="CJ385" s="31"/>
      <c r="CK385" s="31"/>
      <c r="CL385" s="31"/>
      <c r="CM385" s="31"/>
      <c r="CN385" s="31"/>
      <c r="CO385" s="31"/>
      <c r="CP385" s="31"/>
      <c r="CQ385" s="31"/>
      <c r="CR385" s="31"/>
      <c r="CS385" s="31"/>
      <c r="CT385" s="31"/>
      <c r="CU385" s="31"/>
      <c r="CV385" s="31"/>
    </row>
    <row r="386" spans="1:100" x14ac:dyDescent="0.3">
      <c r="A386" s="31"/>
      <c r="B386" s="31"/>
      <c r="C386" s="31"/>
      <c r="D386" s="31"/>
      <c r="E386" s="31"/>
      <c r="F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2"/>
      <c r="AX386" s="32"/>
      <c r="AY386" s="32"/>
      <c r="AZ386" s="32"/>
      <c r="BA386" s="32"/>
      <c r="BB386" s="32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  <c r="BS386" s="31"/>
      <c r="BT386" s="31"/>
      <c r="BU386" s="31"/>
      <c r="BV386" s="31"/>
      <c r="BW386" s="31"/>
      <c r="BX386" s="31"/>
      <c r="BY386" s="31"/>
      <c r="BZ386" s="31"/>
      <c r="CA386" s="31"/>
      <c r="CB386" s="31"/>
      <c r="CC386" s="31"/>
      <c r="CD386" s="31"/>
      <c r="CE386" s="31"/>
      <c r="CF386" s="31"/>
      <c r="CG386" s="31"/>
      <c r="CH386" s="31"/>
      <c r="CI386" s="31"/>
      <c r="CJ386" s="31"/>
      <c r="CK386" s="31"/>
      <c r="CL386" s="31"/>
      <c r="CM386" s="31"/>
      <c r="CN386" s="31"/>
      <c r="CO386" s="31"/>
      <c r="CP386" s="31"/>
      <c r="CQ386" s="31"/>
      <c r="CR386" s="31"/>
      <c r="CS386" s="31"/>
      <c r="CT386" s="31"/>
      <c r="CU386" s="31"/>
      <c r="CV386" s="31"/>
    </row>
    <row r="387" spans="1:100" x14ac:dyDescent="0.3">
      <c r="A387" s="31"/>
      <c r="B387" s="31"/>
      <c r="C387" s="31"/>
      <c r="D387" s="31"/>
      <c r="E387" s="31"/>
      <c r="F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2"/>
      <c r="AX387" s="32"/>
      <c r="AY387" s="32"/>
      <c r="AZ387" s="32"/>
      <c r="BA387" s="32"/>
      <c r="BB387" s="32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  <c r="BS387" s="31"/>
      <c r="BT387" s="31"/>
      <c r="BU387" s="31"/>
      <c r="BV387" s="31"/>
      <c r="BW387" s="31"/>
      <c r="BX387" s="31"/>
      <c r="BY387" s="31"/>
      <c r="BZ387" s="31"/>
      <c r="CA387" s="31"/>
      <c r="CB387" s="31"/>
      <c r="CC387" s="31"/>
      <c r="CD387" s="31"/>
      <c r="CE387" s="31"/>
      <c r="CF387" s="31"/>
      <c r="CG387" s="31"/>
      <c r="CH387" s="31"/>
      <c r="CI387" s="31"/>
      <c r="CJ387" s="31"/>
      <c r="CK387" s="31"/>
      <c r="CL387" s="31"/>
      <c r="CM387" s="31"/>
      <c r="CN387" s="31"/>
      <c r="CO387" s="31"/>
      <c r="CP387" s="31"/>
      <c r="CQ387" s="31"/>
      <c r="CR387" s="31"/>
      <c r="CS387" s="31"/>
      <c r="CT387" s="31"/>
      <c r="CU387" s="31"/>
      <c r="CV387" s="31"/>
    </row>
    <row r="388" spans="1:100" x14ac:dyDescent="0.3">
      <c r="A388" s="31"/>
      <c r="B388" s="31"/>
      <c r="C388" s="31"/>
      <c r="D388" s="31"/>
      <c r="E388" s="31"/>
      <c r="F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2"/>
      <c r="AX388" s="32"/>
      <c r="AY388" s="32"/>
      <c r="AZ388" s="32"/>
      <c r="BA388" s="32"/>
      <c r="BB388" s="32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  <c r="BS388" s="31"/>
      <c r="BT388" s="31"/>
      <c r="BU388" s="31"/>
      <c r="BV388" s="31"/>
      <c r="BW388" s="31"/>
      <c r="BX388" s="31"/>
      <c r="BY388" s="31"/>
      <c r="BZ388" s="31"/>
      <c r="CA388" s="31"/>
      <c r="CB388" s="31"/>
      <c r="CC388" s="31"/>
      <c r="CD388" s="31"/>
      <c r="CE388" s="31"/>
      <c r="CF388" s="31"/>
      <c r="CG388" s="31"/>
      <c r="CH388" s="31"/>
      <c r="CI388" s="31"/>
      <c r="CJ388" s="31"/>
      <c r="CK388" s="31"/>
      <c r="CL388" s="31"/>
      <c r="CM388" s="31"/>
      <c r="CN388" s="31"/>
      <c r="CO388" s="31"/>
      <c r="CP388" s="31"/>
      <c r="CQ388" s="31"/>
      <c r="CR388" s="31"/>
      <c r="CS388" s="31"/>
      <c r="CT388" s="31"/>
      <c r="CU388" s="31"/>
      <c r="CV388" s="31"/>
    </row>
    <row r="389" spans="1:100" x14ac:dyDescent="0.3">
      <c r="A389" s="31"/>
      <c r="B389" s="31"/>
      <c r="C389" s="31"/>
      <c r="D389" s="31"/>
      <c r="E389" s="31"/>
      <c r="F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2"/>
      <c r="AX389" s="32"/>
      <c r="AY389" s="32"/>
      <c r="AZ389" s="32"/>
      <c r="BA389" s="32"/>
      <c r="BB389" s="32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  <c r="BS389" s="31"/>
      <c r="BT389" s="31"/>
      <c r="BU389" s="31"/>
      <c r="BV389" s="31"/>
      <c r="BW389" s="31"/>
      <c r="BX389" s="31"/>
      <c r="BY389" s="31"/>
      <c r="BZ389" s="31"/>
      <c r="CA389" s="31"/>
      <c r="CB389" s="31"/>
      <c r="CC389" s="31"/>
      <c r="CD389" s="31"/>
      <c r="CE389" s="31"/>
      <c r="CF389" s="31"/>
      <c r="CG389" s="31"/>
      <c r="CH389" s="31"/>
      <c r="CI389" s="31"/>
      <c r="CJ389" s="31"/>
      <c r="CK389" s="31"/>
      <c r="CL389" s="31"/>
      <c r="CM389" s="31"/>
      <c r="CN389" s="31"/>
      <c r="CO389" s="31"/>
      <c r="CP389" s="31"/>
      <c r="CQ389" s="31"/>
      <c r="CR389" s="31"/>
      <c r="CS389" s="31"/>
      <c r="CT389" s="31"/>
      <c r="CU389" s="31"/>
      <c r="CV389" s="31"/>
    </row>
    <row r="390" spans="1:100" x14ac:dyDescent="0.3">
      <c r="A390" s="31"/>
      <c r="B390" s="31"/>
      <c r="C390" s="31"/>
      <c r="D390" s="31"/>
      <c r="E390" s="31"/>
      <c r="F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2"/>
      <c r="AX390" s="32"/>
      <c r="AY390" s="32"/>
      <c r="AZ390" s="32"/>
      <c r="BA390" s="32"/>
      <c r="BB390" s="32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  <c r="BS390" s="31"/>
      <c r="BT390" s="31"/>
      <c r="BU390" s="31"/>
      <c r="BV390" s="31"/>
      <c r="BW390" s="31"/>
      <c r="BX390" s="31"/>
      <c r="BY390" s="31"/>
      <c r="BZ390" s="31"/>
      <c r="CA390" s="31"/>
      <c r="CB390" s="31"/>
      <c r="CC390" s="31"/>
      <c r="CD390" s="31"/>
      <c r="CE390" s="31"/>
      <c r="CF390" s="31"/>
      <c r="CG390" s="31"/>
      <c r="CH390" s="31"/>
      <c r="CI390" s="31"/>
      <c r="CJ390" s="31"/>
      <c r="CK390" s="31"/>
      <c r="CL390" s="31"/>
      <c r="CM390" s="31"/>
      <c r="CN390" s="31"/>
      <c r="CO390" s="31"/>
      <c r="CP390" s="31"/>
      <c r="CQ390" s="31"/>
      <c r="CR390" s="31"/>
      <c r="CS390" s="31"/>
      <c r="CT390" s="31"/>
      <c r="CU390" s="31"/>
      <c r="CV390" s="31"/>
    </row>
    <row r="391" spans="1:100" x14ac:dyDescent="0.3">
      <c r="A391" s="31"/>
      <c r="B391" s="31"/>
      <c r="C391" s="31"/>
      <c r="D391" s="31"/>
      <c r="E391" s="31"/>
      <c r="F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2"/>
      <c r="AX391" s="32"/>
      <c r="AY391" s="32"/>
      <c r="AZ391" s="32"/>
      <c r="BA391" s="32"/>
      <c r="BB391" s="32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  <c r="BS391" s="31"/>
      <c r="BT391" s="31"/>
      <c r="BU391" s="31"/>
      <c r="BV391" s="31"/>
      <c r="BW391" s="31"/>
      <c r="BX391" s="31"/>
      <c r="BY391" s="31"/>
      <c r="BZ391" s="31"/>
      <c r="CA391" s="31"/>
      <c r="CB391" s="31"/>
      <c r="CC391" s="31"/>
      <c r="CD391" s="31"/>
      <c r="CE391" s="31"/>
      <c r="CF391" s="31"/>
      <c r="CG391" s="31"/>
      <c r="CH391" s="31"/>
      <c r="CI391" s="31"/>
      <c r="CJ391" s="31"/>
      <c r="CK391" s="31"/>
      <c r="CL391" s="31"/>
      <c r="CM391" s="31"/>
      <c r="CN391" s="31"/>
      <c r="CO391" s="31"/>
      <c r="CP391" s="31"/>
      <c r="CQ391" s="31"/>
      <c r="CR391" s="31"/>
      <c r="CS391" s="31"/>
      <c r="CT391" s="31"/>
      <c r="CU391" s="31"/>
      <c r="CV391" s="31"/>
    </row>
    <row r="392" spans="1:100" x14ac:dyDescent="0.3">
      <c r="A392" s="31"/>
      <c r="B392" s="31"/>
      <c r="C392" s="31"/>
      <c r="D392" s="31"/>
      <c r="E392" s="31"/>
      <c r="F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2"/>
      <c r="AX392" s="32"/>
      <c r="AY392" s="32"/>
      <c r="AZ392" s="32"/>
      <c r="BA392" s="32"/>
      <c r="BB392" s="32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  <c r="BS392" s="31"/>
      <c r="BT392" s="31"/>
      <c r="BU392" s="31"/>
      <c r="BV392" s="31"/>
      <c r="BW392" s="31"/>
      <c r="BX392" s="31"/>
      <c r="BY392" s="31"/>
      <c r="BZ392" s="31"/>
      <c r="CA392" s="31"/>
      <c r="CB392" s="31"/>
      <c r="CC392" s="31"/>
      <c r="CD392" s="31"/>
      <c r="CE392" s="31"/>
      <c r="CF392" s="31"/>
      <c r="CG392" s="31"/>
      <c r="CH392" s="31"/>
      <c r="CI392" s="31"/>
      <c r="CJ392" s="31"/>
      <c r="CK392" s="31"/>
      <c r="CL392" s="31"/>
      <c r="CM392" s="31"/>
      <c r="CN392" s="31"/>
      <c r="CO392" s="31"/>
      <c r="CP392" s="31"/>
      <c r="CQ392" s="31"/>
      <c r="CR392" s="31"/>
      <c r="CS392" s="31"/>
      <c r="CT392" s="31"/>
      <c r="CU392" s="31"/>
      <c r="CV392" s="31"/>
    </row>
    <row r="393" spans="1:100" x14ac:dyDescent="0.3">
      <c r="A393" s="31"/>
      <c r="B393" s="31"/>
      <c r="C393" s="31"/>
      <c r="D393" s="31"/>
      <c r="E393" s="31"/>
      <c r="F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2"/>
      <c r="AX393" s="32"/>
      <c r="AY393" s="32"/>
      <c r="AZ393" s="32"/>
      <c r="BA393" s="32"/>
      <c r="BB393" s="32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  <c r="BS393" s="31"/>
      <c r="BT393" s="31"/>
      <c r="BU393" s="31"/>
      <c r="BV393" s="31"/>
      <c r="BW393" s="31"/>
      <c r="BX393" s="31"/>
      <c r="BY393" s="31"/>
      <c r="BZ393" s="31"/>
      <c r="CA393" s="31"/>
      <c r="CB393" s="31"/>
      <c r="CC393" s="31"/>
      <c r="CD393" s="31"/>
      <c r="CE393" s="31"/>
      <c r="CF393" s="31"/>
      <c r="CG393" s="31"/>
      <c r="CH393" s="31"/>
      <c r="CI393" s="31"/>
      <c r="CJ393" s="31"/>
      <c r="CK393" s="31"/>
      <c r="CL393" s="31"/>
      <c r="CM393" s="31"/>
      <c r="CN393" s="31"/>
      <c r="CO393" s="31"/>
      <c r="CP393" s="31"/>
      <c r="CQ393" s="31"/>
      <c r="CR393" s="31"/>
      <c r="CS393" s="31"/>
      <c r="CT393" s="31"/>
      <c r="CU393" s="31"/>
      <c r="CV393" s="31"/>
    </row>
    <row r="394" spans="1:100" x14ac:dyDescent="0.3">
      <c r="A394" s="31"/>
      <c r="B394" s="31"/>
      <c r="C394" s="31"/>
      <c r="D394" s="31"/>
      <c r="E394" s="31"/>
      <c r="F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2"/>
      <c r="AX394" s="32"/>
      <c r="AY394" s="32"/>
      <c r="AZ394" s="32"/>
      <c r="BA394" s="32"/>
      <c r="BB394" s="32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  <c r="BS394" s="31"/>
      <c r="BT394" s="31"/>
      <c r="BU394" s="31"/>
      <c r="BV394" s="31"/>
      <c r="BW394" s="31"/>
      <c r="BX394" s="31"/>
      <c r="BY394" s="31"/>
      <c r="BZ394" s="31"/>
      <c r="CA394" s="31"/>
      <c r="CB394" s="31"/>
      <c r="CC394" s="31"/>
      <c r="CD394" s="31"/>
      <c r="CE394" s="31"/>
      <c r="CF394" s="31"/>
      <c r="CG394" s="31"/>
      <c r="CH394" s="31"/>
      <c r="CI394" s="31"/>
      <c r="CJ394" s="31"/>
      <c r="CK394" s="31"/>
      <c r="CL394" s="31"/>
      <c r="CM394" s="31"/>
      <c r="CN394" s="31"/>
      <c r="CO394" s="31"/>
      <c r="CP394" s="31"/>
      <c r="CQ394" s="31"/>
      <c r="CR394" s="31"/>
      <c r="CS394" s="31"/>
      <c r="CT394" s="31"/>
      <c r="CU394" s="31"/>
      <c r="CV394" s="31"/>
    </row>
    <row r="395" spans="1:100" x14ac:dyDescent="0.3">
      <c r="A395" s="31"/>
      <c r="B395" s="31"/>
      <c r="C395" s="31"/>
      <c r="D395" s="31"/>
      <c r="E395" s="31"/>
      <c r="F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2"/>
      <c r="AX395" s="32"/>
      <c r="AY395" s="32"/>
      <c r="AZ395" s="32"/>
      <c r="BA395" s="32"/>
      <c r="BB395" s="32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  <c r="BS395" s="31"/>
      <c r="BT395" s="31"/>
      <c r="BU395" s="31"/>
      <c r="BV395" s="31"/>
      <c r="BW395" s="31"/>
      <c r="BX395" s="31"/>
      <c r="BY395" s="31"/>
      <c r="BZ395" s="31"/>
      <c r="CA395" s="31"/>
      <c r="CB395" s="31"/>
      <c r="CC395" s="31"/>
      <c r="CD395" s="31"/>
      <c r="CE395" s="31"/>
      <c r="CF395" s="31"/>
      <c r="CG395" s="31"/>
      <c r="CH395" s="31"/>
      <c r="CI395" s="31"/>
      <c r="CJ395" s="31"/>
      <c r="CK395" s="31"/>
      <c r="CL395" s="31"/>
      <c r="CM395" s="31"/>
      <c r="CN395" s="31"/>
      <c r="CO395" s="31"/>
      <c r="CP395" s="31"/>
      <c r="CQ395" s="31"/>
      <c r="CR395" s="31"/>
      <c r="CS395" s="31"/>
      <c r="CT395" s="31"/>
      <c r="CU395" s="31"/>
      <c r="CV395" s="31"/>
    </row>
    <row r="396" spans="1:100" x14ac:dyDescent="0.3">
      <c r="A396" s="31"/>
      <c r="B396" s="31"/>
      <c r="C396" s="31"/>
      <c r="D396" s="31"/>
      <c r="E396" s="31"/>
      <c r="F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2"/>
      <c r="AX396" s="32"/>
      <c r="AY396" s="32"/>
      <c r="AZ396" s="32"/>
      <c r="BA396" s="32"/>
      <c r="BB396" s="32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  <c r="BS396" s="31"/>
      <c r="BT396" s="31"/>
      <c r="BU396" s="31"/>
      <c r="BV396" s="31"/>
      <c r="BW396" s="31"/>
      <c r="BX396" s="31"/>
      <c r="BY396" s="31"/>
      <c r="BZ396" s="31"/>
      <c r="CA396" s="31"/>
      <c r="CB396" s="31"/>
      <c r="CC396" s="31"/>
      <c r="CD396" s="31"/>
      <c r="CE396" s="31"/>
      <c r="CF396" s="31"/>
      <c r="CG396" s="31"/>
      <c r="CH396" s="31"/>
      <c r="CI396" s="31"/>
      <c r="CJ396" s="31"/>
      <c r="CK396" s="31"/>
      <c r="CL396" s="31"/>
      <c r="CM396" s="31"/>
      <c r="CN396" s="31"/>
      <c r="CO396" s="31"/>
      <c r="CP396" s="31"/>
      <c r="CQ396" s="31"/>
      <c r="CR396" s="31"/>
      <c r="CS396" s="31"/>
      <c r="CT396" s="31"/>
      <c r="CU396" s="31"/>
      <c r="CV396" s="31"/>
    </row>
    <row r="397" spans="1:100" x14ac:dyDescent="0.3">
      <c r="A397" s="31"/>
      <c r="B397" s="31"/>
      <c r="C397" s="31"/>
      <c r="D397" s="31"/>
      <c r="E397" s="31"/>
      <c r="F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2"/>
      <c r="AX397" s="32"/>
      <c r="AY397" s="32"/>
      <c r="AZ397" s="32"/>
      <c r="BA397" s="32"/>
      <c r="BB397" s="32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  <c r="BS397" s="31"/>
      <c r="BT397" s="31"/>
      <c r="BU397" s="31"/>
      <c r="BV397" s="31"/>
      <c r="BW397" s="31"/>
      <c r="BX397" s="31"/>
      <c r="BY397" s="31"/>
      <c r="BZ397" s="31"/>
      <c r="CA397" s="31"/>
      <c r="CB397" s="31"/>
      <c r="CC397" s="31"/>
      <c r="CD397" s="31"/>
      <c r="CE397" s="31"/>
      <c r="CF397" s="31"/>
      <c r="CG397" s="31"/>
      <c r="CH397" s="31"/>
      <c r="CI397" s="31"/>
      <c r="CJ397" s="31"/>
      <c r="CK397" s="31"/>
      <c r="CL397" s="31"/>
      <c r="CM397" s="31"/>
      <c r="CN397" s="31"/>
      <c r="CO397" s="31"/>
      <c r="CP397" s="31"/>
      <c r="CQ397" s="31"/>
      <c r="CR397" s="31"/>
      <c r="CS397" s="31"/>
      <c r="CT397" s="31"/>
      <c r="CU397" s="31"/>
      <c r="CV397" s="31"/>
    </row>
    <row r="398" spans="1:100" x14ac:dyDescent="0.3">
      <c r="A398" s="31"/>
      <c r="B398" s="31"/>
      <c r="C398" s="31"/>
      <c r="D398" s="31"/>
      <c r="E398" s="31"/>
      <c r="F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2"/>
      <c r="AX398" s="32"/>
      <c r="AY398" s="32"/>
      <c r="AZ398" s="32"/>
      <c r="BA398" s="32"/>
      <c r="BB398" s="32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  <c r="BS398" s="31"/>
      <c r="BT398" s="31"/>
      <c r="BU398" s="31"/>
      <c r="BV398" s="31"/>
      <c r="BW398" s="31"/>
      <c r="BX398" s="31"/>
      <c r="BY398" s="31"/>
      <c r="BZ398" s="31"/>
      <c r="CA398" s="31"/>
      <c r="CB398" s="31"/>
      <c r="CC398" s="31"/>
      <c r="CD398" s="31"/>
      <c r="CE398" s="31"/>
      <c r="CF398" s="31"/>
      <c r="CG398" s="31"/>
      <c r="CH398" s="31"/>
      <c r="CI398" s="31"/>
      <c r="CJ398" s="31"/>
      <c r="CK398" s="31"/>
      <c r="CL398" s="31"/>
      <c r="CM398" s="31"/>
      <c r="CN398" s="31"/>
      <c r="CO398" s="31"/>
      <c r="CP398" s="31"/>
      <c r="CQ398" s="31"/>
      <c r="CR398" s="31"/>
      <c r="CS398" s="31"/>
      <c r="CT398" s="31"/>
      <c r="CU398" s="31"/>
      <c r="CV398" s="31"/>
    </row>
    <row r="399" spans="1:100" x14ac:dyDescent="0.3">
      <c r="A399" s="31"/>
      <c r="B399" s="31"/>
      <c r="C399" s="31"/>
      <c r="D399" s="31"/>
      <c r="E399" s="31"/>
      <c r="F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2"/>
      <c r="AX399" s="32"/>
      <c r="AY399" s="32"/>
      <c r="AZ399" s="32"/>
      <c r="BA399" s="32"/>
      <c r="BB399" s="32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  <c r="BS399" s="31"/>
      <c r="BT399" s="31"/>
      <c r="BU399" s="31"/>
      <c r="BV399" s="31"/>
      <c r="BW399" s="31"/>
      <c r="BX399" s="31"/>
      <c r="BY399" s="31"/>
      <c r="BZ399" s="31"/>
      <c r="CA399" s="31"/>
      <c r="CB399" s="31"/>
      <c r="CC399" s="31"/>
      <c r="CD399" s="31"/>
      <c r="CE399" s="31"/>
      <c r="CF399" s="31"/>
      <c r="CG399" s="31"/>
      <c r="CH399" s="31"/>
      <c r="CI399" s="31"/>
      <c r="CJ399" s="31"/>
      <c r="CK399" s="31"/>
      <c r="CL399" s="31"/>
      <c r="CM399" s="31"/>
      <c r="CN399" s="31"/>
      <c r="CO399" s="31"/>
      <c r="CP399" s="31"/>
      <c r="CQ399" s="31"/>
      <c r="CR399" s="31"/>
      <c r="CS399" s="31"/>
      <c r="CT399" s="31"/>
      <c r="CU399" s="31"/>
      <c r="CV399" s="31"/>
    </row>
    <row r="400" spans="1:100" x14ac:dyDescent="0.3">
      <c r="A400" s="31"/>
      <c r="B400" s="31"/>
      <c r="C400" s="31"/>
      <c r="D400" s="31"/>
      <c r="E400" s="31"/>
      <c r="F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2"/>
      <c r="AX400" s="32"/>
      <c r="AY400" s="32"/>
      <c r="AZ400" s="32"/>
      <c r="BA400" s="32"/>
      <c r="BB400" s="32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  <c r="BS400" s="31"/>
      <c r="BT400" s="31"/>
      <c r="BU400" s="31"/>
      <c r="BV400" s="31"/>
      <c r="BW400" s="31"/>
      <c r="BX400" s="31"/>
      <c r="BY400" s="31"/>
      <c r="BZ400" s="31"/>
      <c r="CA400" s="31"/>
      <c r="CB400" s="31"/>
      <c r="CC400" s="31"/>
      <c r="CD400" s="31"/>
      <c r="CE400" s="31"/>
      <c r="CF400" s="31"/>
      <c r="CG400" s="31"/>
      <c r="CH400" s="31"/>
      <c r="CI400" s="31"/>
      <c r="CJ400" s="31"/>
      <c r="CK400" s="31"/>
      <c r="CL400" s="31"/>
      <c r="CM400" s="31"/>
      <c r="CN400" s="31"/>
      <c r="CO400" s="31"/>
      <c r="CP400" s="31"/>
      <c r="CQ400" s="31"/>
      <c r="CR400" s="31"/>
      <c r="CS400" s="31"/>
      <c r="CT400" s="31"/>
      <c r="CU400" s="31"/>
      <c r="CV400" s="31"/>
    </row>
    <row r="401" spans="1:100" x14ac:dyDescent="0.3">
      <c r="A401" s="31"/>
      <c r="B401" s="31"/>
      <c r="C401" s="31"/>
      <c r="D401" s="31"/>
      <c r="E401" s="31"/>
      <c r="F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2"/>
      <c r="AX401" s="32"/>
      <c r="AY401" s="32"/>
      <c r="AZ401" s="32"/>
      <c r="BA401" s="32"/>
      <c r="BB401" s="32"/>
      <c r="BC401" s="31"/>
      <c r="BD401" s="31"/>
      <c r="BE401" s="31"/>
      <c r="BF401" s="31"/>
      <c r="BG401" s="31"/>
      <c r="BH401" s="31"/>
      <c r="BI401" s="31"/>
      <c r="BJ401" s="31"/>
      <c r="BK401" s="31"/>
      <c r="BL401" s="31"/>
      <c r="BM401" s="31"/>
      <c r="BN401" s="31"/>
      <c r="BO401" s="31"/>
      <c r="BP401" s="31"/>
      <c r="BQ401" s="31"/>
      <c r="BR401" s="31"/>
      <c r="BS401" s="31"/>
      <c r="BT401" s="31"/>
      <c r="BU401" s="31"/>
      <c r="BV401" s="31"/>
      <c r="BW401" s="31"/>
      <c r="BX401" s="31"/>
      <c r="BY401" s="31"/>
      <c r="BZ401" s="31"/>
      <c r="CA401" s="31"/>
      <c r="CB401" s="31"/>
      <c r="CC401" s="31"/>
      <c r="CD401" s="31"/>
      <c r="CE401" s="31"/>
      <c r="CF401" s="31"/>
      <c r="CG401" s="31"/>
      <c r="CH401" s="31"/>
      <c r="CI401" s="31"/>
      <c r="CJ401" s="31"/>
      <c r="CK401" s="31"/>
      <c r="CL401" s="31"/>
      <c r="CM401" s="31"/>
      <c r="CN401" s="31"/>
      <c r="CO401" s="31"/>
      <c r="CP401" s="31"/>
      <c r="CQ401" s="31"/>
      <c r="CR401" s="31"/>
      <c r="CS401" s="31"/>
      <c r="CT401" s="31"/>
      <c r="CU401" s="31"/>
      <c r="CV401" s="31"/>
    </row>
    <row r="402" spans="1:100" x14ac:dyDescent="0.3">
      <c r="A402" s="31"/>
      <c r="B402" s="31"/>
      <c r="C402" s="31"/>
      <c r="D402" s="31"/>
      <c r="E402" s="31"/>
      <c r="F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2"/>
      <c r="AX402" s="32"/>
      <c r="AY402" s="32"/>
      <c r="AZ402" s="32"/>
      <c r="BA402" s="32"/>
      <c r="BB402" s="32"/>
      <c r="BC402" s="31"/>
      <c r="BD402" s="31"/>
      <c r="BE402" s="31"/>
      <c r="BF402" s="31"/>
      <c r="BG402" s="31"/>
      <c r="BH402" s="31"/>
      <c r="BI402" s="31"/>
      <c r="BJ402" s="31"/>
      <c r="BK402" s="31"/>
      <c r="BL402" s="31"/>
      <c r="BM402" s="31"/>
      <c r="BN402" s="31"/>
      <c r="BO402" s="31"/>
      <c r="BP402" s="31"/>
      <c r="BQ402" s="31"/>
      <c r="BR402" s="31"/>
      <c r="BS402" s="31"/>
      <c r="BT402" s="31"/>
      <c r="BU402" s="31"/>
      <c r="BV402" s="31"/>
      <c r="BW402" s="31"/>
      <c r="BX402" s="31"/>
      <c r="BY402" s="31"/>
      <c r="BZ402" s="31"/>
      <c r="CA402" s="31"/>
      <c r="CB402" s="31"/>
      <c r="CC402" s="31"/>
      <c r="CD402" s="31"/>
      <c r="CE402" s="31"/>
      <c r="CF402" s="31"/>
      <c r="CG402" s="31"/>
      <c r="CH402" s="31"/>
      <c r="CI402" s="31"/>
      <c r="CJ402" s="31"/>
      <c r="CK402" s="31"/>
      <c r="CL402" s="31"/>
      <c r="CM402" s="31"/>
      <c r="CN402" s="31"/>
      <c r="CO402" s="31"/>
      <c r="CP402" s="31"/>
      <c r="CQ402" s="31"/>
      <c r="CR402" s="31"/>
      <c r="CS402" s="31"/>
      <c r="CT402" s="31"/>
      <c r="CU402" s="31"/>
      <c r="CV402" s="31"/>
    </row>
    <row r="403" spans="1:100" x14ac:dyDescent="0.3">
      <c r="A403" s="31"/>
      <c r="B403" s="31"/>
      <c r="C403" s="31"/>
      <c r="D403" s="31"/>
      <c r="E403" s="31"/>
      <c r="F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2"/>
      <c r="AX403" s="32"/>
      <c r="AY403" s="32"/>
      <c r="AZ403" s="32"/>
      <c r="BA403" s="32"/>
      <c r="BB403" s="32"/>
      <c r="BC403" s="31"/>
      <c r="BD403" s="31"/>
      <c r="BE403" s="31"/>
      <c r="BF403" s="31"/>
      <c r="BG403" s="31"/>
      <c r="BH403" s="31"/>
      <c r="BI403" s="31"/>
      <c r="BJ403" s="31"/>
      <c r="BK403" s="31"/>
      <c r="BL403" s="31"/>
      <c r="BM403" s="31"/>
      <c r="BN403" s="31"/>
      <c r="BO403" s="31"/>
      <c r="BP403" s="31"/>
      <c r="BQ403" s="31"/>
      <c r="BR403" s="31"/>
      <c r="BS403" s="31"/>
      <c r="BT403" s="31"/>
      <c r="BU403" s="31"/>
      <c r="BV403" s="31"/>
      <c r="BW403" s="31"/>
      <c r="BX403" s="31"/>
      <c r="BY403" s="31"/>
      <c r="BZ403" s="31"/>
      <c r="CA403" s="31"/>
      <c r="CB403" s="31"/>
      <c r="CC403" s="31"/>
      <c r="CD403" s="31"/>
      <c r="CE403" s="31"/>
      <c r="CF403" s="31"/>
      <c r="CG403" s="31"/>
      <c r="CH403" s="31"/>
      <c r="CI403" s="31"/>
      <c r="CJ403" s="31"/>
      <c r="CK403" s="31"/>
      <c r="CL403" s="31"/>
      <c r="CM403" s="31"/>
      <c r="CN403" s="31"/>
      <c r="CO403" s="31"/>
      <c r="CP403" s="31"/>
      <c r="CQ403" s="31"/>
      <c r="CR403" s="31"/>
      <c r="CS403" s="31"/>
      <c r="CT403" s="31"/>
      <c r="CU403" s="31"/>
      <c r="CV403" s="31"/>
    </row>
    <row r="404" spans="1:100" x14ac:dyDescent="0.3">
      <c r="A404" s="31"/>
      <c r="B404" s="31"/>
      <c r="C404" s="31"/>
      <c r="D404" s="31"/>
      <c r="E404" s="31"/>
      <c r="F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2"/>
      <c r="AX404" s="32"/>
      <c r="AY404" s="32"/>
      <c r="AZ404" s="32"/>
      <c r="BA404" s="32"/>
      <c r="BB404" s="32"/>
      <c r="BC404" s="31"/>
      <c r="BD404" s="31"/>
      <c r="BE404" s="31"/>
      <c r="BF404" s="31"/>
      <c r="BG404" s="31"/>
      <c r="BH404" s="31"/>
      <c r="BI404" s="31"/>
      <c r="BJ404" s="31"/>
      <c r="BK404" s="31"/>
      <c r="BL404" s="31"/>
      <c r="BM404" s="31"/>
      <c r="BN404" s="31"/>
      <c r="BO404" s="31"/>
      <c r="BP404" s="31"/>
      <c r="BQ404" s="31"/>
      <c r="BR404" s="31"/>
      <c r="BS404" s="31"/>
      <c r="BT404" s="31"/>
      <c r="BU404" s="31"/>
      <c r="BV404" s="31"/>
      <c r="BW404" s="31"/>
      <c r="BX404" s="31"/>
      <c r="BY404" s="31"/>
      <c r="BZ404" s="31"/>
      <c r="CA404" s="31"/>
      <c r="CB404" s="31"/>
      <c r="CC404" s="31"/>
      <c r="CD404" s="31"/>
      <c r="CE404" s="31"/>
      <c r="CF404" s="31"/>
      <c r="CG404" s="31"/>
      <c r="CH404" s="31"/>
      <c r="CI404" s="31"/>
      <c r="CJ404" s="31"/>
      <c r="CK404" s="31"/>
      <c r="CL404" s="31"/>
      <c r="CM404" s="31"/>
      <c r="CN404" s="31"/>
      <c r="CO404" s="31"/>
      <c r="CP404" s="31"/>
      <c r="CQ404" s="31"/>
      <c r="CR404" s="31"/>
      <c r="CS404" s="31"/>
      <c r="CT404" s="31"/>
      <c r="CU404" s="31"/>
      <c r="CV404" s="31"/>
    </row>
    <row r="405" spans="1:100" x14ac:dyDescent="0.3">
      <c r="A405" s="31"/>
      <c r="B405" s="31"/>
      <c r="C405" s="31"/>
      <c r="D405" s="31"/>
      <c r="E405" s="31"/>
      <c r="F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2"/>
      <c r="AX405" s="32"/>
      <c r="AY405" s="32"/>
      <c r="AZ405" s="32"/>
      <c r="BA405" s="32"/>
      <c r="BB405" s="32"/>
      <c r="BC405" s="31"/>
      <c r="BD405" s="31"/>
      <c r="BE405" s="31"/>
      <c r="BF405" s="31"/>
      <c r="BG405" s="31"/>
      <c r="BH405" s="31"/>
      <c r="BI405" s="31"/>
      <c r="BJ405" s="31"/>
      <c r="BK405" s="31"/>
      <c r="BL405" s="31"/>
      <c r="BM405" s="31"/>
      <c r="BN405" s="31"/>
      <c r="BO405" s="31"/>
      <c r="BP405" s="31"/>
      <c r="BQ405" s="31"/>
      <c r="BR405" s="31"/>
      <c r="BS405" s="31"/>
      <c r="BT405" s="31"/>
      <c r="BU405" s="31"/>
      <c r="BV405" s="31"/>
      <c r="BW405" s="31"/>
      <c r="BX405" s="31"/>
      <c r="BY405" s="31"/>
      <c r="BZ405" s="31"/>
      <c r="CA405" s="31"/>
      <c r="CB405" s="31"/>
      <c r="CC405" s="31"/>
      <c r="CD405" s="31"/>
      <c r="CE405" s="31"/>
      <c r="CF405" s="31"/>
      <c r="CG405" s="31"/>
      <c r="CH405" s="31"/>
      <c r="CI405" s="31"/>
      <c r="CJ405" s="31"/>
      <c r="CK405" s="31"/>
      <c r="CL405" s="31"/>
      <c r="CM405" s="31"/>
      <c r="CN405" s="31"/>
      <c r="CO405" s="31"/>
      <c r="CP405" s="31"/>
      <c r="CQ405" s="31"/>
      <c r="CR405" s="31"/>
      <c r="CS405" s="31"/>
      <c r="CT405" s="31"/>
      <c r="CU405" s="31"/>
      <c r="CV405" s="31"/>
    </row>
    <row r="406" spans="1:100" x14ac:dyDescent="0.3">
      <c r="A406" s="31"/>
      <c r="B406" s="31"/>
      <c r="C406" s="31"/>
      <c r="D406" s="31"/>
      <c r="E406" s="31"/>
      <c r="F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2"/>
      <c r="AX406" s="32"/>
      <c r="AY406" s="32"/>
      <c r="AZ406" s="32"/>
      <c r="BA406" s="32"/>
      <c r="BB406" s="32"/>
      <c r="BC406" s="31"/>
      <c r="BD406" s="31"/>
      <c r="BE406" s="31"/>
      <c r="BF406" s="31"/>
      <c r="BG406" s="31"/>
      <c r="BH406" s="31"/>
      <c r="BI406" s="31"/>
      <c r="BJ406" s="31"/>
      <c r="BK406" s="31"/>
      <c r="BL406" s="31"/>
      <c r="BM406" s="31"/>
      <c r="BN406" s="31"/>
      <c r="BO406" s="31"/>
      <c r="BP406" s="31"/>
      <c r="BQ406" s="31"/>
      <c r="BR406" s="31"/>
      <c r="BS406" s="31"/>
      <c r="BT406" s="31"/>
      <c r="BU406" s="31"/>
      <c r="BV406" s="31"/>
      <c r="BW406" s="31"/>
      <c r="BX406" s="31"/>
      <c r="BY406" s="31"/>
      <c r="BZ406" s="31"/>
      <c r="CA406" s="31"/>
      <c r="CB406" s="31"/>
      <c r="CC406" s="31"/>
      <c r="CD406" s="31"/>
      <c r="CE406" s="31"/>
      <c r="CF406" s="31"/>
      <c r="CG406" s="31"/>
      <c r="CH406" s="31"/>
      <c r="CI406" s="31"/>
      <c r="CJ406" s="31"/>
      <c r="CK406" s="31"/>
      <c r="CL406" s="31"/>
      <c r="CM406" s="31"/>
      <c r="CN406" s="31"/>
      <c r="CO406" s="31"/>
      <c r="CP406" s="31"/>
      <c r="CQ406" s="31"/>
      <c r="CR406" s="31"/>
      <c r="CS406" s="31"/>
      <c r="CT406" s="31"/>
      <c r="CU406" s="31"/>
      <c r="CV406" s="31"/>
    </row>
    <row r="407" spans="1:100" x14ac:dyDescent="0.3">
      <c r="A407" s="31"/>
      <c r="B407" s="31"/>
      <c r="C407" s="31"/>
      <c r="D407" s="31"/>
      <c r="E407" s="31"/>
      <c r="F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2"/>
      <c r="AX407" s="32"/>
      <c r="AY407" s="32"/>
      <c r="AZ407" s="32"/>
      <c r="BA407" s="32"/>
      <c r="BB407" s="32"/>
      <c r="BC407" s="31"/>
      <c r="BD407" s="31"/>
      <c r="BE407" s="31"/>
      <c r="BF407" s="31"/>
      <c r="BG407" s="31"/>
      <c r="BH407" s="31"/>
      <c r="BI407" s="31"/>
      <c r="BJ407" s="31"/>
      <c r="BK407" s="31"/>
      <c r="BL407" s="31"/>
      <c r="BM407" s="31"/>
      <c r="BN407" s="31"/>
      <c r="BO407" s="31"/>
      <c r="BP407" s="31"/>
      <c r="BQ407" s="31"/>
      <c r="BR407" s="31"/>
      <c r="BS407" s="31"/>
      <c r="BT407" s="31"/>
      <c r="BU407" s="31"/>
      <c r="BV407" s="31"/>
      <c r="BW407" s="31"/>
      <c r="BX407" s="31"/>
      <c r="BY407" s="31"/>
      <c r="BZ407" s="31"/>
      <c r="CA407" s="31"/>
      <c r="CB407" s="31"/>
      <c r="CC407" s="31"/>
      <c r="CD407" s="31"/>
      <c r="CE407" s="31"/>
      <c r="CF407" s="31"/>
      <c r="CG407" s="31"/>
      <c r="CH407" s="31"/>
      <c r="CI407" s="31"/>
      <c r="CJ407" s="31"/>
      <c r="CK407" s="31"/>
      <c r="CL407" s="31"/>
      <c r="CM407" s="31"/>
      <c r="CN407" s="31"/>
      <c r="CO407" s="31"/>
      <c r="CP407" s="31"/>
      <c r="CQ407" s="31"/>
      <c r="CR407" s="31"/>
      <c r="CS407" s="31"/>
      <c r="CT407" s="31"/>
      <c r="CU407" s="31"/>
      <c r="CV407" s="31"/>
    </row>
    <row r="408" spans="1:100" x14ac:dyDescent="0.3">
      <c r="A408" s="31"/>
      <c r="B408" s="31"/>
      <c r="C408" s="31"/>
      <c r="D408" s="31"/>
      <c r="E408" s="31"/>
      <c r="F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2"/>
      <c r="AX408" s="32"/>
      <c r="AY408" s="32"/>
      <c r="AZ408" s="32"/>
      <c r="BA408" s="32"/>
      <c r="BB408" s="32"/>
      <c r="BC408" s="31"/>
      <c r="BD408" s="31"/>
      <c r="BE408" s="31"/>
      <c r="BF408" s="31"/>
      <c r="BG408" s="31"/>
      <c r="BH408" s="31"/>
      <c r="BI408" s="31"/>
      <c r="BJ408" s="31"/>
      <c r="BK408" s="31"/>
      <c r="BL408" s="31"/>
      <c r="BM408" s="31"/>
      <c r="BN408" s="31"/>
      <c r="BO408" s="31"/>
      <c r="BP408" s="31"/>
      <c r="BQ408" s="31"/>
      <c r="BR408" s="31"/>
      <c r="BS408" s="31"/>
      <c r="BT408" s="31"/>
      <c r="BU408" s="31"/>
      <c r="BV408" s="31"/>
      <c r="BW408" s="31"/>
      <c r="BX408" s="31"/>
      <c r="BY408" s="31"/>
      <c r="BZ408" s="31"/>
      <c r="CA408" s="31"/>
      <c r="CB408" s="31"/>
      <c r="CC408" s="31"/>
      <c r="CD408" s="31"/>
      <c r="CE408" s="31"/>
      <c r="CF408" s="31"/>
      <c r="CG408" s="31"/>
      <c r="CH408" s="31"/>
      <c r="CI408" s="31"/>
      <c r="CJ408" s="31"/>
      <c r="CK408" s="31"/>
      <c r="CL408" s="31"/>
      <c r="CM408" s="31"/>
      <c r="CN408" s="31"/>
      <c r="CO408" s="31"/>
      <c r="CP408" s="31"/>
      <c r="CQ408" s="31"/>
      <c r="CR408" s="31"/>
      <c r="CS408" s="31"/>
      <c r="CT408" s="31"/>
      <c r="CU408" s="31"/>
      <c r="CV408" s="31"/>
    </row>
    <row r="409" spans="1:100" x14ac:dyDescent="0.3">
      <c r="A409" s="31"/>
      <c r="B409" s="31"/>
      <c r="C409" s="31"/>
      <c r="D409" s="31"/>
      <c r="E409" s="31"/>
      <c r="F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2"/>
      <c r="AX409" s="32"/>
      <c r="AY409" s="32"/>
      <c r="AZ409" s="32"/>
      <c r="BA409" s="32"/>
      <c r="BB409" s="32"/>
      <c r="BC409" s="31"/>
      <c r="BD409" s="31"/>
      <c r="BE409" s="31"/>
      <c r="BF409" s="31"/>
      <c r="BG409" s="31"/>
      <c r="BH409" s="31"/>
      <c r="BI409" s="31"/>
      <c r="BJ409" s="31"/>
      <c r="BK409" s="31"/>
      <c r="BL409" s="31"/>
      <c r="BM409" s="31"/>
      <c r="BN409" s="31"/>
      <c r="BO409" s="31"/>
      <c r="BP409" s="31"/>
      <c r="BQ409" s="31"/>
      <c r="BR409" s="31"/>
      <c r="BS409" s="31"/>
      <c r="BT409" s="31"/>
      <c r="BU409" s="31"/>
      <c r="BV409" s="31"/>
      <c r="BW409" s="31"/>
      <c r="BX409" s="31"/>
      <c r="BY409" s="31"/>
      <c r="BZ409" s="31"/>
      <c r="CA409" s="31"/>
      <c r="CB409" s="31"/>
      <c r="CC409" s="31"/>
      <c r="CD409" s="31"/>
      <c r="CE409" s="31"/>
      <c r="CF409" s="31"/>
      <c r="CG409" s="31"/>
      <c r="CH409" s="31"/>
      <c r="CI409" s="31"/>
      <c r="CJ409" s="31"/>
      <c r="CK409" s="31"/>
      <c r="CL409" s="31"/>
      <c r="CM409" s="31"/>
      <c r="CN409" s="31"/>
      <c r="CO409" s="31"/>
      <c r="CP409" s="31"/>
      <c r="CQ409" s="31"/>
      <c r="CR409" s="31"/>
      <c r="CS409" s="31"/>
      <c r="CT409" s="31"/>
      <c r="CU409" s="31"/>
      <c r="CV409" s="31"/>
    </row>
    <row r="410" spans="1:100" x14ac:dyDescent="0.3">
      <c r="A410" s="31"/>
      <c r="B410" s="31"/>
      <c r="C410" s="31"/>
      <c r="D410" s="31"/>
      <c r="E410" s="31"/>
      <c r="F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2"/>
      <c r="AX410" s="32"/>
      <c r="AY410" s="32"/>
      <c r="AZ410" s="32"/>
      <c r="BA410" s="32"/>
      <c r="BB410" s="32"/>
      <c r="BC410" s="31"/>
      <c r="BD410" s="31"/>
      <c r="BE410" s="31"/>
      <c r="BF410" s="31"/>
      <c r="BG410" s="31"/>
      <c r="BH410" s="31"/>
      <c r="BI410" s="31"/>
      <c r="BJ410" s="31"/>
      <c r="BK410" s="31"/>
      <c r="BL410" s="31"/>
      <c r="BM410" s="31"/>
      <c r="BN410" s="31"/>
      <c r="BO410" s="31"/>
      <c r="BP410" s="31"/>
      <c r="BQ410" s="31"/>
      <c r="BR410" s="31"/>
      <c r="BS410" s="31"/>
      <c r="BT410" s="31"/>
      <c r="BU410" s="31"/>
      <c r="BV410" s="31"/>
      <c r="BW410" s="31"/>
      <c r="BX410" s="31"/>
      <c r="BY410" s="31"/>
      <c r="BZ410" s="31"/>
      <c r="CA410" s="31"/>
      <c r="CB410" s="31"/>
      <c r="CC410" s="31"/>
      <c r="CD410" s="31"/>
      <c r="CE410" s="31"/>
      <c r="CF410" s="31"/>
      <c r="CG410" s="31"/>
      <c r="CH410" s="31"/>
      <c r="CI410" s="31"/>
      <c r="CJ410" s="31"/>
      <c r="CK410" s="31"/>
      <c r="CL410" s="31"/>
      <c r="CM410" s="31"/>
      <c r="CN410" s="31"/>
      <c r="CO410" s="31"/>
      <c r="CP410" s="31"/>
      <c r="CQ410" s="31"/>
      <c r="CR410" s="31"/>
      <c r="CS410" s="31"/>
      <c r="CT410" s="31"/>
      <c r="CU410" s="31"/>
      <c r="CV410" s="31"/>
    </row>
    <row r="411" spans="1:100" x14ac:dyDescent="0.3">
      <c r="A411" s="31"/>
      <c r="B411" s="31"/>
      <c r="C411" s="31"/>
      <c r="D411" s="31"/>
      <c r="E411" s="31"/>
      <c r="F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2"/>
      <c r="AX411" s="32"/>
      <c r="AY411" s="32"/>
      <c r="AZ411" s="32"/>
      <c r="BA411" s="32"/>
      <c r="BB411" s="32"/>
      <c r="BC411" s="31"/>
      <c r="BD411" s="31"/>
      <c r="BE411" s="31"/>
      <c r="BF411" s="31"/>
      <c r="BG411" s="31"/>
      <c r="BH411" s="31"/>
      <c r="BI411" s="31"/>
      <c r="BJ411" s="31"/>
      <c r="BK411" s="31"/>
      <c r="BL411" s="31"/>
      <c r="BM411" s="31"/>
      <c r="BN411" s="31"/>
      <c r="BO411" s="31"/>
      <c r="BP411" s="31"/>
      <c r="BQ411" s="31"/>
      <c r="BR411" s="31"/>
      <c r="BS411" s="31"/>
      <c r="BT411" s="31"/>
      <c r="BU411" s="31"/>
      <c r="BV411" s="31"/>
      <c r="BW411" s="31"/>
      <c r="BX411" s="31"/>
      <c r="BY411" s="31"/>
      <c r="BZ411" s="31"/>
      <c r="CA411" s="31"/>
      <c r="CB411" s="31"/>
      <c r="CC411" s="31"/>
      <c r="CD411" s="31"/>
      <c r="CE411" s="31"/>
      <c r="CF411" s="31"/>
      <c r="CG411" s="31"/>
      <c r="CH411" s="31"/>
      <c r="CI411" s="31"/>
      <c r="CJ411" s="31"/>
      <c r="CK411" s="31"/>
      <c r="CL411" s="31"/>
      <c r="CM411" s="31"/>
      <c r="CN411" s="31"/>
      <c r="CO411" s="31"/>
      <c r="CP411" s="31"/>
      <c r="CQ411" s="31"/>
      <c r="CR411" s="31"/>
      <c r="CS411" s="31"/>
      <c r="CT411" s="31"/>
      <c r="CU411" s="31"/>
      <c r="CV411" s="31"/>
    </row>
    <row r="412" spans="1:100" x14ac:dyDescent="0.3">
      <c r="A412" s="31"/>
      <c r="B412" s="31"/>
      <c r="C412" s="31"/>
      <c r="D412" s="31"/>
      <c r="E412" s="31"/>
      <c r="F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2"/>
      <c r="AX412" s="32"/>
      <c r="AY412" s="32"/>
      <c r="AZ412" s="32"/>
      <c r="BA412" s="32"/>
      <c r="BB412" s="32"/>
      <c r="BC412" s="31"/>
      <c r="BD412" s="31"/>
      <c r="BE412" s="31"/>
      <c r="BF412" s="31"/>
      <c r="BG412" s="31"/>
      <c r="BH412" s="31"/>
      <c r="BI412" s="31"/>
      <c r="BJ412" s="31"/>
      <c r="BK412" s="31"/>
      <c r="BL412" s="31"/>
      <c r="BM412" s="31"/>
      <c r="BN412" s="31"/>
      <c r="BO412" s="31"/>
      <c r="BP412" s="31"/>
      <c r="BQ412" s="31"/>
      <c r="BR412" s="31"/>
      <c r="BS412" s="31"/>
      <c r="BT412" s="31"/>
      <c r="BU412" s="31"/>
      <c r="BV412" s="31"/>
      <c r="BW412" s="31"/>
      <c r="BX412" s="31"/>
      <c r="BY412" s="31"/>
      <c r="BZ412" s="31"/>
      <c r="CA412" s="31"/>
      <c r="CB412" s="31"/>
      <c r="CC412" s="31"/>
      <c r="CD412" s="31"/>
      <c r="CE412" s="31"/>
      <c r="CF412" s="31"/>
      <c r="CG412" s="31"/>
      <c r="CH412" s="31"/>
      <c r="CI412" s="31"/>
      <c r="CJ412" s="31"/>
      <c r="CK412" s="31"/>
      <c r="CL412" s="31"/>
      <c r="CM412" s="31"/>
      <c r="CN412" s="31"/>
      <c r="CO412" s="31"/>
      <c r="CP412" s="31"/>
      <c r="CQ412" s="31"/>
      <c r="CR412" s="31"/>
      <c r="CS412" s="31"/>
      <c r="CT412" s="31"/>
      <c r="CU412" s="31"/>
      <c r="CV412" s="31"/>
    </row>
    <row r="413" spans="1:100" x14ac:dyDescent="0.3">
      <c r="A413" s="31"/>
      <c r="B413" s="31"/>
      <c r="C413" s="31"/>
      <c r="D413" s="31"/>
      <c r="E413" s="31"/>
      <c r="F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2"/>
      <c r="AX413" s="32"/>
      <c r="AY413" s="32"/>
      <c r="AZ413" s="32"/>
      <c r="BA413" s="32"/>
      <c r="BB413" s="32"/>
      <c r="BC413" s="31"/>
      <c r="BD413" s="31"/>
      <c r="BE413" s="31"/>
      <c r="BF413" s="31"/>
      <c r="BG413" s="31"/>
      <c r="BH413" s="31"/>
      <c r="BI413" s="31"/>
      <c r="BJ413" s="31"/>
      <c r="BK413" s="31"/>
      <c r="BL413" s="31"/>
      <c r="BM413" s="31"/>
      <c r="BN413" s="31"/>
      <c r="BO413" s="31"/>
      <c r="BP413" s="31"/>
      <c r="BQ413" s="31"/>
      <c r="BR413" s="31"/>
      <c r="BS413" s="31"/>
      <c r="BT413" s="31"/>
      <c r="BU413" s="31"/>
      <c r="BV413" s="31"/>
      <c r="BW413" s="31"/>
      <c r="BX413" s="31"/>
      <c r="BY413" s="31"/>
      <c r="BZ413" s="31"/>
      <c r="CA413" s="31"/>
      <c r="CB413" s="31"/>
      <c r="CC413" s="31"/>
      <c r="CD413" s="31"/>
      <c r="CE413" s="31"/>
      <c r="CF413" s="31"/>
      <c r="CG413" s="31"/>
      <c r="CH413" s="31"/>
      <c r="CI413" s="31"/>
      <c r="CJ413" s="31"/>
      <c r="CK413" s="31"/>
      <c r="CL413" s="31"/>
      <c r="CM413" s="31"/>
      <c r="CN413" s="31"/>
      <c r="CO413" s="31"/>
      <c r="CP413" s="31"/>
      <c r="CQ413" s="31"/>
      <c r="CR413" s="31"/>
      <c r="CS413" s="31"/>
      <c r="CT413" s="31"/>
      <c r="CU413" s="31"/>
      <c r="CV413" s="31"/>
    </row>
    <row r="414" spans="1:100" x14ac:dyDescent="0.3">
      <c r="A414" s="31"/>
      <c r="B414" s="31"/>
      <c r="C414" s="31"/>
      <c r="D414" s="31"/>
      <c r="E414" s="31"/>
      <c r="F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2"/>
      <c r="AX414" s="32"/>
      <c r="AY414" s="32"/>
      <c r="AZ414" s="32"/>
      <c r="BA414" s="32"/>
      <c r="BB414" s="32"/>
      <c r="BC414" s="31"/>
      <c r="BD414" s="31"/>
      <c r="BE414" s="31"/>
      <c r="BF414" s="31"/>
      <c r="BG414" s="31"/>
      <c r="BH414" s="31"/>
      <c r="BI414" s="31"/>
      <c r="BJ414" s="31"/>
      <c r="BK414" s="31"/>
      <c r="BL414" s="31"/>
      <c r="BM414" s="31"/>
      <c r="BN414" s="31"/>
      <c r="BO414" s="31"/>
      <c r="BP414" s="31"/>
      <c r="BQ414" s="31"/>
      <c r="BR414" s="31"/>
      <c r="BS414" s="31"/>
      <c r="BT414" s="31"/>
      <c r="BU414" s="31"/>
      <c r="BV414" s="31"/>
      <c r="BW414" s="31"/>
      <c r="BX414" s="31"/>
      <c r="BY414" s="31"/>
      <c r="BZ414" s="31"/>
      <c r="CA414" s="31"/>
      <c r="CB414" s="31"/>
      <c r="CC414" s="31"/>
      <c r="CD414" s="31"/>
      <c r="CE414" s="31"/>
      <c r="CF414" s="31"/>
      <c r="CG414" s="31"/>
      <c r="CH414" s="31"/>
      <c r="CI414" s="31"/>
      <c r="CJ414" s="31"/>
      <c r="CK414" s="31"/>
      <c r="CL414" s="31"/>
      <c r="CM414" s="31"/>
      <c r="CN414" s="31"/>
      <c r="CO414" s="31"/>
      <c r="CP414" s="31"/>
      <c r="CQ414" s="31"/>
      <c r="CR414" s="31"/>
      <c r="CS414" s="31"/>
      <c r="CT414" s="31"/>
      <c r="CU414" s="31"/>
      <c r="CV414" s="31"/>
    </row>
    <row r="415" spans="1:100" x14ac:dyDescent="0.3">
      <c r="A415" s="31"/>
      <c r="B415" s="31"/>
      <c r="C415" s="31"/>
      <c r="D415" s="31"/>
      <c r="E415" s="31"/>
      <c r="F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2"/>
      <c r="AX415" s="32"/>
      <c r="AY415" s="32"/>
      <c r="AZ415" s="32"/>
      <c r="BA415" s="32"/>
      <c r="BB415" s="32"/>
      <c r="BC415" s="31"/>
      <c r="BD415" s="31"/>
      <c r="BE415" s="31"/>
      <c r="BF415" s="31"/>
      <c r="BG415" s="31"/>
      <c r="BH415" s="31"/>
      <c r="BI415" s="31"/>
      <c r="BJ415" s="31"/>
      <c r="BK415" s="31"/>
      <c r="BL415" s="31"/>
      <c r="BM415" s="31"/>
      <c r="BN415" s="31"/>
      <c r="BO415" s="31"/>
      <c r="BP415" s="31"/>
      <c r="BQ415" s="31"/>
      <c r="BR415" s="31"/>
      <c r="BS415" s="31"/>
      <c r="BT415" s="31"/>
      <c r="BU415" s="31"/>
      <c r="BV415" s="31"/>
      <c r="BW415" s="31"/>
      <c r="BX415" s="31"/>
      <c r="BY415" s="31"/>
      <c r="BZ415" s="31"/>
      <c r="CA415" s="31"/>
      <c r="CB415" s="31"/>
      <c r="CC415" s="31"/>
      <c r="CD415" s="31"/>
      <c r="CE415" s="31"/>
      <c r="CF415" s="31"/>
      <c r="CG415" s="31"/>
      <c r="CH415" s="31"/>
      <c r="CI415" s="31"/>
      <c r="CJ415" s="31"/>
      <c r="CK415" s="31"/>
      <c r="CL415" s="31"/>
      <c r="CM415" s="31"/>
      <c r="CN415" s="31"/>
      <c r="CO415" s="31"/>
      <c r="CP415" s="31"/>
      <c r="CQ415" s="31"/>
      <c r="CR415" s="31"/>
      <c r="CS415" s="31"/>
      <c r="CT415" s="31"/>
      <c r="CU415" s="31"/>
      <c r="CV415" s="31"/>
    </row>
    <row r="416" spans="1:100" x14ac:dyDescent="0.3">
      <c r="A416" s="31"/>
      <c r="B416" s="31"/>
      <c r="C416" s="31"/>
      <c r="D416" s="31"/>
      <c r="E416" s="31"/>
      <c r="F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2"/>
      <c r="AX416" s="32"/>
      <c r="AY416" s="32"/>
      <c r="AZ416" s="32"/>
      <c r="BA416" s="32"/>
      <c r="BB416" s="32"/>
      <c r="BC416" s="31"/>
      <c r="BD416" s="31"/>
      <c r="BE416" s="31"/>
      <c r="BF416" s="31"/>
      <c r="BG416" s="31"/>
      <c r="BH416" s="31"/>
      <c r="BI416" s="31"/>
      <c r="BJ416" s="31"/>
      <c r="BK416" s="31"/>
      <c r="BL416" s="31"/>
      <c r="BM416" s="31"/>
      <c r="BN416" s="31"/>
      <c r="BO416" s="31"/>
      <c r="BP416" s="31"/>
      <c r="BQ416" s="31"/>
      <c r="BR416" s="31"/>
      <c r="BS416" s="31"/>
      <c r="BT416" s="31"/>
      <c r="BU416" s="31"/>
      <c r="BV416" s="31"/>
      <c r="BW416" s="31"/>
      <c r="BX416" s="31"/>
      <c r="BY416" s="31"/>
      <c r="BZ416" s="31"/>
      <c r="CA416" s="31"/>
      <c r="CB416" s="31"/>
      <c r="CC416" s="31"/>
      <c r="CD416" s="31"/>
      <c r="CE416" s="31"/>
      <c r="CF416" s="31"/>
      <c r="CG416" s="31"/>
      <c r="CH416" s="31"/>
      <c r="CI416" s="31"/>
      <c r="CJ416" s="31"/>
      <c r="CK416" s="31"/>
      <c r="CL416" s="31"/>
      <c r="CM416" s="31"/>
      <c r="CN416" s="31"/>
      <c r="CO416" s="31"/>
      <c r="CP416" s="31"/>
      <c r="CQ416" s="31"/>
      <c r="CR416" s="31"/>
      <c r="CS416" s="31"/>
      <c r="CT416" s="31"/>
      <c r="CU416" s="31"/>
      <c r="CV416" s="31"/>
    </row>
    <row r="417" spans="1:100" x14ac:dyDescent="0.3">
      <c r="A417" s="31"/>
      <c r="B417" s="31"/>
      <c r="C417" s="31"/>
      <c r="D417" s="31"/>
      <c r="E417" s="31"/>
      <c r="F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2"/>
      <c r="AX417" s="32"/>
      <c r="AY417" s="32"/>
      <c r="AZ417" s="32"/>
      <c r="BA417" s="32"/>
      <c r="BB417" s="32"/>
      <c r="BC417" s="31"/>
      <c r="BD417" s="31"/>
      <c r="BE417" s="31"/>
      <c r="BF417" s="31"/>
      <c r="BG417" s="31"/>
      <c r="BH417" s="31"/>
      <c r="BI417" s="31"/>
      <c r="BJ417" s="31"/>
      <c r="BK417" s="31"/>
      <c r="BL417" s="31"/>
      <c r="BM417" s="31"/>
      <c r="BN417" s="31"/>
      <c r="BO417" s="31"/>
      <c r="BP417" s="31"/>
      <c r="BQ417" s="31"/>
      <c r="BR417" s="31"/>
      <c r="BS417" s="31"/>
      <c r="BT417" s="31"/>
      <c r="BU417" s="31"/>
      <c r="BV417" s="31"/>
      <c r="BW417" s="31"/>
      <c r="BX417" s="31"/>
      <c r="BY417" s="31"/>
      <c r="BZ417" s="31"/>
      <c r="CA417" s="31"/>
      <c r="CB417" s="31"/>
      <c r="CC417" s="31"/>
      <c r="CD417" s="31"/>
      <c r="CE417" s="31"/>
      <c r="CF417" s="31"/>
      <c r="CG417" s="31"/>
      <c r="CH417" s="31"/>
      <c r="CI417" s="31"/>
      <c r="CJ417" s="31"/>
      <c r="CK417" s="31"/>
      <c r="CL417" s="31"/>
      <c r="CM417" s="31"/>
      <c r="CN417" s="31"/>
      <c r="CO417" s="31"/>
      <c r="CP417" s="31"/>
      <c r="CQ417" s="31"/>
      <c r="CR417" s="31"/>
      <c r="CS417" s="31"/>
      <c r="CT417" s="31"/>
      <c r="CU417" s="31"/>
      <c r="CV417" s="31"/>
    </row>
    <row r="418" spans="1:100" x14ac:dyDescent="0.3">
      <c r="A418" s="31"/>
      <c r="B418" s="31"/>
      <c r="C418" s="31"/>
      <c r="D418" s="31"/>
      <c r="E418" s="31"/>
      <c r="F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2"/>
      <c r="AX418" s="32"/>
      <c r="AY418" s="32"/>
      <c r="AZ418" s="32"/>
      <c r="BA418" s="32"/>
      <c r="BB418" s="32"/>
      <c r="BC418" s="31"/>
      <c r="BD418" s="31"/>
      <c r="BE418" s="31"/>
      <c r="BF418" s="31"/>
      <c r="BG418" s="31"/>
      <c r="BH418" s="31"/>
      <c r="BI418" s="31"/>
      <c r="BJ418" s="31"/>
      <c r="BK418" s="31"/>
      <c r="BL418" s="31"/>
      <c r="BM418" s="31"/>
      <c r="BN418" s="31"/>
      <c r="BO418" s="31"/>
      <c r="BP418" s="31"/>
      <c r="BQ418" s="31"/>
      <c r="BR418" s="31"/>
      <c r="BS418" s="31"/>
      <c r="BT418" s="31"/>
      <c r="BU418" s="31"/>
      <c r="BV418" s="31"/>
      <c r="BW418" s="31"/>
      <c r="BX418" s="31"/>
      <c r="BY418" s="31"/>
      <c r="BZ418" s="31"/>
      <c r="CA418" s="31"/>
      <c r="CB418" s="31"/>
      <c r="CC418" s="31"/>
      <c r="CD418" s="31"/>
      <c r="CE418" s="31"/>
      <c r="CF418" s="31"/>
      <c r="CG418" s="31"/>
      <c r="CH418" s="31"/>
      <c r="CI418" s="31"/>
      <c r="CJ418" s="31"/>
      <c r="CK418" s="31"/>
      <c r="CL418" s="31"/>
      <c r="CM418" s="31"/>
      <c r="CN418" s="31"/>
      <c r="CO418" s="31"/>
      <c r="CP418" s="31"/>
      <c r="CQ418" s="31"/>
      <c r="CR418" s="31"/>
      <c r="CS418" s="31"/>
      <c r="CT418" s="31"/>
      <c r="CU418" s="31"/>
      <c r="CV418" s="31"/>
    </row>
    <row r="419" spans="1:100" x14ac:dyDescent="0.3">
      <c r="A419" s="31"/>
      <c r="B419" s="31"/>
      <c r="C419" s="31"/>
      <c r="D419" s="31"/>
      <c r="E419" s="31"/>
      <c r="F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2"/>
      <c r="AX419" s="32"/>
      <c r="AY419" s="32"/>
      <c r="AZ419" s="32"/>
      <c r="BA419" s="32"/>
      <c r="BB419" s="32"/>
      <c r="BC419" s="31"/>
      <c r="BD419" s="31"/>
      <c r="BE419" s="31"/>
      <c r="BF419" s="31"/>
      <c r="BG419" s="31"/>
      <c r="BH419" s="31"/>
      <c r="BI419" s="31"/>
      <c r="BJ419" s="31"/>
      <c r="BK419" s="31"/>
      <c r="BL419" s="31"/>
      <c r="BM419" s="31"/>
      <c r="BN419" s="31"/>
      <c r="BO419" s="31"/>
      <c r="BP419" s="31"/>
      <c r="BQ419" s="31"/>
      <c r="BR419" s="31"/>
      <c r="BS419" s="31"/>
      <c r="BT419" s="31"/>
      <c r="BU419" s="31"/>
      <c r="BV419" s="31"/>
      <c r="BW419" s="31"/>
      <c r="BX419" s="31"/>
      <c r="BY419" s="31"/>
      <c r="BZ419" s="31"/>
      <c r="CA419" s="31"/>
      <c r="CB419" s="31"/>
      <c r="CC419" s="31"/>
      <c r="CD419" s="31"/>
      <c r="CE419" s="31"/>
      <c r="CF419" s="31"/>
      <c r="CG419" s="31"/>
      <c r="CH419" s="31"/>
      <c r="CI419" s="31"/>
      <c r="CJ419" s="31"/>
      <c r="CK419" s="31"/>
      <c r="CL419" s="31"/>
      <c r="CM419" s="31"/>
      <c r="CN419" s="31"/>
      <c r="CO419" s="31"/>
      <c r="CP419" s="31"/>
      <c r="CQ419" s="31"/>
      <c r="CR419" s="31"/>
      <c r="CS419" s="31"/>
      <c r="CT419" s="31"/>
      <c r="CU419" s="31"/>
      <c r="CV419" s="31"/>
    </row>
    <row r="420" spans="1:100" x14ac:dyDescent="0.3">
      <c r="A420" s="31"/>
      <c r="B420" s="31"/>
      <c r="C420" s="31"/>
      <c r="D420" s="31"/>
      <c r="E420" s="31"/>
      <c r="F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2"/>
      <c r="AX420" s="32"/>
      <c r="AY420" s="32"/>
      <c r="AZ420" s="32"/>
      <c r="BA420" s="32"/>
      <c r="BB420" s="32"/>
      <c r="BC420" s="31"/>
      <c r="BD420" s="31"/>
      <c r="BE420" s="31"/>
      <c r="BF420" s="31"/>
      <c r="BG420" s="31"/>
      <c r="BH420" s="31"/>
      <c r="BI420" s="31"/>
      <c r="BJ420" s="31"/>
      <c r="BK420" s="31"/>
      <c r="BL420" s="31"/>
      <c r="BM420" s="31"/>
      <c r="BN420" s="31"/>
      <c r="BO420" s="31"/>
      <c r="BP420" s="31"/>
      <c r="BQ420" s="31"/>
      <c r="BR420" s="31"/>
      <c r="BS420" s="31"/>
      <c r="BT420" s="31"/>
      <c r="BU420" s="31"/>
      <c r="BV420" s="31"/>
      <c r="BW420" s="31"/>
      <c r="BX420" s="31"/>
      <c r="BY420" s="31"/>
      <c r="BZ420" s="31"/>
      <c r="CA420" s="31"/>
      <c r="CB420" s="31"/>
      <c r="CC420" s="31"/>
      <c r="CD420" s="31"/>
      <c r="CE420" s="31"/>
      <c r="CF420" s="31"/>
      <c r="CG420" s="31"/>
      <c r="CH420" s="31"/>
      <c r="CI420" s="31"/>
      <c r="CJ420" s="31"/>
      <c r="CK420" s="31"/>
      <c r="CL420" s="31"/>
      <c r="CM420" s="31"/>
      <c r="CN420" s="31"/>
      <c r="CO420" s="31"/>
      <c r="CP420" s="31"/>
      <c r="CQ420" s="31"/>
      <c r="CR420" s="31"/>
      <c r="CS420" s="31"/>
      <c r="CT420" s="31"/>
      <c r="CU420" s="31"/>
      <c r="CV420" s="31"/>
    </row>
    <row r="421" spans="1:100" x14ac:dyDescent="0.3">
      <c r="A421" s="31"/>
      <c r="B421" s="31"/>
      <c r="C421" s="31"/>
      <c r="D421" s="31"/>
      <c r="E421" s="31"/>
      <c r="F421" s="31"/>
      <c r="AQ421" s="31"/>
      <c r="AR421" s="31"/>
      <c r="AS421" s="31"/>
      <c r="AT421" s="31"/>
      <c r="AU421" s="31"/>
      <c r="AV421" s="31"/>
      <c r="AW421" s="32"/>
      <c r="AX421" s="32"/>
      <c r="AY421" s="32"/>
      <c r="AZ421" s="32"/>
      <c r="BA421" s="32"/>
      <c r="BB421" s="32"/>
      <c r="BC421" s="31"/>
      <c r="BD421" s="31"/>
      <c r="BE421" s="31"/>
      <c r="BF421" s="31"/>
      <c r="BG421" s="31"/>
      <c r="BH421" s="31"/>
      <c r="BI421" s="31"/>
      <c r="BJ421" s="31"/>
      <c r="BK421" s="31"/>
      <c r="BL421" s="31"/>
      <c r="BM421" s="31"/>
      <c r="BN421" s="31"/>
      <c r="BO421" s="31"/>
      <c r="BP421" s="31"/>
      <c r="BQ421" s="31"/>
      <c r="BR421" s="31"/>
      <c r="BS421" s="31"/>
      <c r="BT421" s="31"/>
      <c r="BU421" s="31"/>
      <c r="BV421" s="31"/>
      <c r="BW421" s="31"/>
      <c r="BX421" s="31"/>
      <c r="BY421" s="31"/>
      <c r="BZ421" s="31"/>
      <c r="CA421" s="31"/>
      <c r="CB421" s="31"/>
      <c r="CC421" s="31"/>
      <c r="CD421" s="31"/>
      <c r="CE421" s="31"/>
      <c r="CF421" s="31"/>
      <c r="CG421" s="31"/>
      <c r="CH421" s="31"/>
      <c r="CI421" s="31"/>
      <c r="CJ421" s="31"/>
      <c r="CK421" s="31"/>
      <c r="CL421" s="31"/>
      <c r="CM421" s="31"/>
      <c r="CN421" s="31"/>
      <c r="CO421" s="31"/>
      <c r="CP421" s="31"/>
      <c r="CQ421" s="31"/>
      <c r="CR421" s="31"/>
      <c r="CS421" s="31"/>
      <c r="CT421" s="31"/>
      <c r="CU421" s="31"/>
      <c r="CV421" s="31"/>
    </row>
    <row r="422" spans="1:100" x14ac:dyDescent="0.3">
      <c r="A422" s="31"/>
      <c r="B422" s="31"/>
      <c r="C422" s="31"/>
      <c r="D422" s="31"/>
      <c r="E422" s="31"/>
      <c r="F422" s="31"/>
      <c r="AQ422" s="31"/>
      <c r="AR422" s="31"/>
      <c r="AS422" s="31"/>
      <c r="AT422" s="31"/>
      <c r="AU422" s="31"/>
      <c r="AV422" s="31"/>
      <c r="AW422" s="32"/>
      <c r="AX422" s="32"/>
      <c r="AY422" s="32"/>
      <c r="AZ422" s="32"/>
      <c r="BA422" s="32"/>
      <c r="BB422" s="32"/>
      <c r="BC422" s="31"/>
      <c r="BD422" s="31"/>
      <c r="BE422" s="31"/>
      <c r="BF422" s="31"/>
      <c r="BG422" s="31"/>
      <c r="BH422" s="31"/>
      <c r="BI422" s="31"/>
      <c r="BJ422" s="31"/>
      <c r="BK422" s="31"/>
      <c r="BL422" s="31"/>
      <c r="BM422" s="31"/>
      <c r="BN422" s="31"/>
      <c r="BO422" s="31"/>
      <c r="BP422" s="31"/>
      <c r="BQ422" s="31"/>
      <c r="BR422" s="31"/>
      <c r="BS422" s="31"/>
      <c r="BT422" s="31"/>
      <c r="BU422" s="31"/>
      <c r="BV422" s="31"/>
      <c r="BW422" s="31"/>
      <c r="BX422" s="31"/>
      <c r="BY422" s="31"/>
      <c r="BZ422" s="31"/>
      <c r="CA422" s="31"/>
      <c r="CB422" s="31"/>
      <c r="CC422" s="31"/>
      <c r="CD422" s="31"/>
      <c r="CE422" s="31"/>
      <c r="CF422" s="31"/>
      <c r="CG422" s="31"/>
      <c r="CH422" s="31"/>
      <c r="CI422" s="31"/>
      <c r="CJ422" s="31"/>
      <c r="CK422" s="31"/>
      <c r="CL422" s="31"/>
      <c r="CM422" s="31"/>
      <c r="CN422" s="31"/>
      <c r="CO422" s="31"/>
      <c r="CP422" s="31"/>
      <c r="CQ422" s="31"/>
      <c r="CR422" s="31"/>
      <c r="CS422" s="31"/>
      <c r="CT422" s="31"/>
      <c r="CU422" s="31"/>
      <c r="CV422" s="31"/>
    </row>
    <row r="423" spans="1:100" x14ac:dyDescent="0.3">
      <c r="A423" s="31"/>
      <c r="B423" s="31"/>
      <c r="C423" s="31"/>
      <c r="D423" s="31"/>
      <c r="E423" s="31"/>
      <c r="F423" s="31"/>
      <c r="AQ423" s="31"/>
      <c r="AR423" s="31"/>
      <c r="AS423" s="31"/>
      <c r="AT423" s="31"/>
      <c r="AU423" s="31"/>
      <c r="AV423" s="31"/>
      <c r="AW423" s="32"/>
      <c r="AX423" s="32"/>
      <c r="AY423" s="32"/>
      <c r="AZ423" s="32"/>
      <c r="BA423" s="32"/>
      <c r="BB423" s="32"/>
      <c r="BC423" s="31"/>
      <c r="BD423" s="31"/>
      <c r="BE423" s="31"/>
      <c r="BF423" s="31"/>
      <c r="BG423" s="31"/>
      <c r="BH423" s="31"/>
      <c r="BI423" s="31"/>
      <c r="BJ423" s="31"/>
      <c r="BK423" s="31"/>
      <c r="BL423" s="31"/>
      <c r="BM423" s="31"/>
      <c r="BN423" s="31"/>
      <c r="BO423" s="31"/>
      <c r="BP423" s="31"/>
      <c r="BQ423" s="31"/>
      <c r="BR423" s="31"/>
      <c r="BS423" s="31"/>
      <c r="BT423" s="31"/>
      <c r="BU423" s="31"/>
      <c r="BV423" s="31"/>
      <c r="BW423" s="31"/>
      <c r="BX423" s="31"/>
      <c r="BY423" s="31"/>
      <c r="BZ423" s="31"/>
      <c r="CA423" s="31"/>
      <c r="CB423" s="31"/>
      <c r="CC423" s="31"/>
      <c r="CD423" s="31"/>
      <c r="CE423" s="31"/>
      <c r="CF423" s="31"/>
      <c r="CG423" s="31"/>
      <c r="CH423" s="31"/>
      <c r="CI423" s="31"/>
      <c r="CJ423" s="31"/>
      <c r="CK423" s="31"/>
      <c r="CL423" s="31"/>
      <c r="CM423" s="31"/>
      <c r="CN423" s="31"/>
      <c r="CO423" s="31"/>
      <c r="CP423" s="31"/>
      <c r="CQ423" s="31"/>
      <c r="CR423" s="31"/>
      <c r="CS423" s="31"/>
      <c r="CT423" s="31"/>
      <c r="CU423" s="31"/>
      <c r="CV423" s="31"/>
    </row>
    <row r="424" spans="1:100" x14ac:dyDescent="0.3">
      <c r="A424" s="31"/>
      <c r="B424" s="31"/>
      <c r="C424" s="31"/>
      <c r="D424" s="31"/>
      <c r="E424" s="31"/>
      <c r="F424" s="31"/>
      <c r="AQ424" s="31"/>
      <c r="AR424" s="31"/>
      <c r="AS424" s="31"/>
      <c r="AT424" s="31"/>
      <c r="AU424" s="31"/>
      <c r="AV424" s="31"/>
      <c r="AW424" s="32"/>
      <c r="AX424" s="32"/>
      <c r="AY424" s="32"/>
      <c r="AZ424" s="32"/>
      <c r="BA424" s="32"/>
      <c r="BB424" s="32"/>
      <c r="BC424" s="31"/>
      <c r="BD424" s="31"/>
      <c r="BE424" s="31"/>
      <c r="BF424" s="31"/>
      <c r="BG424" s="31"/>
      <c r="BH424" s="31"/>
      <c r="BI424" s="31"/>
      <c r="BJ424" s="31"/>
      <c r="BK424" s="31"/>
      <c r="BL424" s="31"/>
      <c r="BM424" s="31"/>
      <c r="BN424" s="31"/>
      <c r="BO424" s="31"/>
      <c r="BP424" s="31"/>
      <c r="BQ424" s="31"/>
      <c r="BR424" s="31"/>
      <c r="BS424" s="31"/>
      <c r="BT424" s="31"/>
      <c r="BU424" s="31"/>
      <c r="BV424" s="31"/>
      <c r="BW424" s="31"/>
      <c r="BX424" s="31"/>
      <c r="BY424" s="31"/>
      <c r="BZ424" s="31"/>
      <c r="CA424" s="31"/>
      <c r="CB424" s="31"/>
      <c r="CC424" s="31"/>
      <c r="CD424" s="31"/>
      <c r="CE424" s="31"/>
      <c r="CF424" s="31"/>
      <c r="CG424" s="31"/>
      <c r="CH424" s="31"/>
      <c r="CI424" s="31"/>
      <c r="CJ424" s="31"/>
      <c r="CK424" s="31"/>
      <c r="CL424" s="31"/>
      <c r="CM424" s="31"/>
      <c r="CN424" s="31"/>
      <c r="CO424" s="31"/>
      <c r="CP424" s="31"/>
      <c r="CQ424" s="31"/>
      <c r="CR424" s="31"/>
      <c r="CS424" s="31"/>
      <c r="CT424" s="31"/>
      <c r="CU424" s="31"/>
      <c r="CV424" s="31"/>
    </row>
    <row r="425" spans="1:100" x14ac:dyDescent="0.3">
      <c r="A425" s="31"/>
      <c r="B425" s="31"/>
      <c r="C425" s="31"/>
      <c r="D425" s="31"/>
      <c r="E425" s="31"/>
      <c r="F425" s="31"/>
      <c r="AQ425" s="31"/>
      <c r="AR425" s="31"/>
      <c r="AS425" s="31"/>
      <c r="AT425" s="31"/>
      <c r="AU425" s="31"/>
      <c r="AV425" s="31"/>
      <c r="AW425" s="32"/>
      <c r="AX425" s="32"/>
      <c r="AY425" s="32"/>
      <c r="AZ425" s="32"/>
      <c r="BA425" s="32"/>
      <c r="BB425" s="32"/>
      <c r="BC425" s="31"/>
      <c r="BD425" s="31"/>
      <c r="BE425" s="31"/>
      <c r="BF425" s="31"/>
      <c r="BG425" s="31"/>
      <c r="BH425" s="31"/>
      <c r="BI425" s="31"/>
      <c r="BJ425" s="31"/>
      <c r="BK425" s="31"/>
      <c r="BL425" s="31"/>
      <c r="BM425" s="31"/>
      <c r="BN425" s="31"/>
      <c r="BO425" s="31"/>
      <c r="BP425" s="31"/>
      <c r="BQ425" s="31"/>
      <c r="BR425" s="31"/>
      <c r="BS425" s="31"/>
      <c r="BT425" s="31"/>
      <c r="BU425" s="31"/>
      <c r="BV425" s="31"/>
      <c r="BW425" s="31"/>
      <c r="BX425" s="31"/>
      <c r="BY425" s="31"/>
      <c r="BZ425" s="31"/>
      <c r="CA425" s="31"/>
      <c r="CB425" s="31"/>
      <c r="CC425" s="31"/>
      <c r="CD425" s="31"/>
      <c r="CE425" s="31"/>
      <c r="CF425" s="31"/>
      <c r="CG425" s="31"/>
      <c r="CH425" s="31"/>
      <c r="CI425" s="31"/>
      <c r="CJ425" s="31"/>
      <c r="CK425" s="31"/>
      <c r="CL425" s="31"/>
      <c r="CM425" s="31"/>
      <c r="CN425" s="31"/>
      <c r="CO425" s="31"/>
      <c r="CP425" s="31"/>
      <c r="CQ425" s="31"/>
      <c r="CR425" s="31"/>
      <c r="CS425" s="31"/>
      <c r="CT425" s="31"/>
      <c r="CU425" s="31"/>
      <c r="CV425" s="31"/>
    </row>
    <row r="426" spans="1:100" x14ac:dyDescent="0.3">
      <c r="A426" s="31"/>
      <c r="B426" s="31"/>
      <c r="C426" s="31"/>
      <c r="D426" s="31"/>
      <c r="E426" s="31"/>
      <c r="F426" s="31"/>
      <c r="AQ426" s="31"/>
      <c r="AR426" s="31"/>
      <c r="AS426" s="31"/>
      <c r="AT426" s="31"/>
      <c r="AU426" s="31"/>
      <c r="AV426" s="31"/>
      <c r="AW426" s="32"/>
      <c r="AX426" s="32"/>
      <c r="AY426" s="32"/>
      <c r="AZ426" s="32"/>
      <c r="BA426" s="32"/>
      <c r="BB426" s="32"/>
      <c r="BC426" s="31"/>
      <c r="BD426" s="31"/>
      <c r="BE426" s="31"/>
      <c r="BF426" s="31"/>
      <c r="BG426" s="31"/>
      <c r="BH426" s="31"/>
      <c r="BI426" s="31"/>
      <c r="BJ426" s="31"/>
      <c r="BK426" s="31"/>
      <c r="BL426" s="31"/>
      <c r="BM426" s="31"/>
      <c r="BN426" s="31"/>
      <c r="BO426" s="31"/>
      <c r="BP426" s="31"/>
      <c r="BQ426" s="31"/>
      <c r="BR426" s="31"/>
      <c r="BS426" s="31"/>
      <c r="BT426" s="31"/>
      <c r="BU426" s="31"/>
      <c r="BV426" s="31"/>
      <c r="BW426" s="31"/>
      <c r="BX426" s="31"/>
      <c r="BY426" s="31"/>
      <c r="BZ426" s="31"/>
      <c r="CA426" s="31"/>
      <c r="CB426" s="31"/>
      <c r="CC426" s="31"/>
      <c r="CD426" s="31"/>
      <c r="CE426" s="31"/>
      <c r="CF426" s="31"/>
      <c r="CG426" s="31"/>
      <c r="CH426" s="31"/>
      <c r="CI426" s="31"/>
      <c r="CJ426" s="31"/>
      <c r="CK426" s="31"/>
      <c r="CL426" s="31"/>
      <c r="CM426" s="31"/>
      <c r="CN426" s="31"/>
      <c r="CO426" s="31"/>
      <c r="CP426" s="31"/>
      <c r="CQ426" s="31"/>
      <c r="CR426" s="31"/>
      <c r="CS426" s="31"/>
      <c r="CT426" s="31"/>
      <c r="CU426" s="31"/>
      <c r="CV426" s="31"/>
    </row>
    <row r="427" spans="1:100" x14ac:dyDescent="0.3">
      <c r="A427" s="31"/>
      <c r="B427" s="31"/>
      <c r="C427" s="31"/>
      <c r="D427" s="31"/>
      <c r="E427" s="31"/>
      <c r="F427" s="31"/>
      <c r="AQ427" s="31"/>
      <c r="AR427" s="31"/>
      <c r="AS427" s="31"/>
      <c r="AT427" s="31"/>
      <c r="AU427" s="31"/>
      <c r="AV427" s="31"/>
      <c r="AW427" s="32"/>
      <c r="AX427" s="32"/>
      <c r="AY427" s="32"/>
      <c r="AZ427" s="32"/>
      <c r="BA427" s="32"/>
      <c r="BB427" s="32"/>
      <c r="BC427" s="31"/>
      <c r="BD427" s="31"/>
      <c r="BE427" s="31"/>
      <c r="BF427" s="31"/>
      <c r="BG427" s="31"/>
      <c r="BH427" s="31"/>
      <c r="BI427" s="31"/>
      <c r="BJ427" s="31"/>
      <c r="BK427" s="31"/>
      <c r="BL427" s="31"/>
      <c r="BM427" s="31"/>
      <c r="BN427" s="31"/>
      <c r="BO427" s="31"/>
      <c r="BP427" s="31"/>
      <c r="BQ427" s="31"/>
      <c r="BR427" s="31"/>
      <c r="BS427" s="31"/>
      <c r="BT427" s="31"/>
      <c r="BU427" s="31"/>
      <c r="BV427" s="31"/>
      <c r="BW427" s="31"/>
      <c r="BX427" s="31"/>
      <c r="BY427" s="31"/>
      <c r="BZ427" s="31"/>
      <c r="CA427" s="31"/>
      <c r="CB427" s="31"/>
      <c r="CC427" s="31"/>
      <c r="CD427" s="31"/>
      <c r="CE427" s="31"/>
      <c r="CF427" s="31"/>
      <c r="CG427" s="31"/>
      <c r="CH427" s="31"/>
      <c r="CI427" s="31"/>
      <c r="CJ427" s="31"/>
      <c r="CK427" s="31"/>
      <c r="CL427" s="31"/>
      <c r="CM427" s="31"/>
      <c r="CN427" s="31"/>
      <c r="CO427" s="31"/>
      <c r="CP427" s="31"/>
      <c r="CQ427" s="31"/>
      <c r="CR427" s="31"/>
      <c r="CS427" s="31"/>
      <c r="CT427" s="31"/>
      <c r="CU427" s="31"/>
      <c r="CV427" s="31"/>
    </row>
    <row r="428" spans="1:100" x14ac:dyDescent="0.3">
      <c r="A428" s="31"/>
      <c r="B428" s="31"/>
      <c r="C428" s="31"/>
      <c r="D428" s="31"/>
      <c r="E428" s="31"/>
      <c r="F428" s="31"/>
      <c r="AQ428" s="31"/>
      <c r="AR428" s="31"/>
      <c r="AS428" s="31"/>
      <c r="AT428" s="31"/>
      <c r="AU428" s="31"/>
      <c r="AV428" s="31"/>
      <c r="AW428" s="32"/>
      <c r="AX428" s="32"/>
      <c r="AY428" s="32"/>
      <c r="AZ428" s="32"/>
      <c r="BA428" s="32"/>
      <c r="BB428" s="32"/>
      <c r="BC428" s="31"/>
      <c r="BD428" s="31"/>
      <c r="BE428" s="31"/>
      <c r="BF428" s="31"/>
      <c r="BG428" s="31"/>
      <c r="BH428" s="31"/>
      <c r="BI428" s="31"/>
      <c r="BJ428" s="31"/>
      <c r="BK428" s="31"/>
      <c r="BL428" s="31"/>
      <c r="BM428" s="31"/>
      <c r="BN428" s="31"/>
      <c r="BO428" s="31"/>
      <c r="BP428" s="31"/>
      <c r="BQ428" s="31"/>
      <c r="BR428" s="31"/>
      <c r="BS428" s="31"/>
      <c r="BT428" s="31"/>
      <c r="BU428" s="31"/>
      <c r="BV428" s="31"/>
      <c r="BW428" s="31"/>
      <c r="BX428" s="31"/>
      <c r="BY428" s="31"/>
      <c r="BZ428" s="31"/>
      <c r="CA428" s="31"/>
      <c r="CB428" s="31"/>
      <c r="CC428" s="31"/>
      <c r="CD428" s="31"/>
      <c r="CE428" s="31"/>
      <c r="CF428" s="31"/>
      <c r="CG428" s="31"/>
      <c r="CH428" s="31"/>
      <c r="CI428" s="31"/>
      <c r="CJ428" s="31"/>
      <c r="CK428" s="31"/>
      <c r="CL428" s="31"/>
      <c r="CM428" s="31"/>
      <c r="CN428" s="31"/>
      <c r="CO428" s="31"/>
      <c r="CP428" s="31"/>
      <c r="CQ428" s="31"/>
      <c r="CR428" s="31"/>
      <c r="CS428" s="31"/>
      <c r="CT428" s="31"/>
      <c r="CU428" s="31"/>
      <c r="CV428" s="31"/>
    </row>
    <row r="429" spans="1:100" x14ac:dyDescent="0.3">
      <c r="A429" s="31"/>
      <c r="B429" s="31"/>
      <c r="C429" s="31"/>
      <c r="D429" s="31"/>
      <c r="E429" s="31"/>
      <c r="F429" s="31"/>
      <c r="AQ429" s="31"/>
      <c r="AR429" s="31"/>
      <c r="AS429" s="31"/>
      <c r="AT429" s="31"/>
      <c r="AU429" s="31"/>
      <c r="AV429" s="31"/>
      <c r="AW429" s="32"/>
      <c r="AX429" s="32"/>
      <c r="AY429" s="32"/>
      <c r="AZ429" s="32"/>
      <c r="BA429" s="32"/>
      <c r="BB429" s="32"/>
      <c r="BC429" s="31"/>
      <c r="BD429" s="31"/>
      <c r="BE429" s="31"/>
      <c r="BF429" s="31"/>
      <c r="BG429" s="31"/>
      <c r="BH429" s="31"/>
      <c r="BI429" s="31"/>
      <c r="BJ429" s="31"/>
      <c r="BK429" s="31"/>
      <c r="BL429" s="31"/>
      <c r="BM429" s="31"/>
      <c r="BN429" s="31"/>
      <c r="BO429" s="31"/>
      <c r="BP429" s="31"/>
      <c r="BQ429" s="31"/>
      <c r="BR429" s="31"/>
      <c r="BS429" s="31"/>
      <c r="BT429" s="31"/>
      <c r="BU429" s="31"/>
      <c r="BV429" s="31"/>
      <c r="BW429" s="31"/>
      <c r="BX429" s="31"/>
      <c r="BY429" s="31"/>
      <c r="BZ429" s="31"/>
      <c r="CA429" s="31"/>
      <c r="CB429" s="31"/>
      <c r="CC429" s="31"/>
      <c r="CD429" s="31"/>
      <c r="CE429" s="31"/>
      <c r="CF429" s="31"/>
      <c r="CG429" s="31"/>
      <c r="CH429" s="31"/>
      <c r="CI429" s="31"/>
      <c r="CJ429" s="31"/>
      <c r="CK429" s="31"/>
      <c r="CL429" s="31"/>
      <c r="CM429" s="31"/>
      <c r="CN429" s="31"/>
      <c r="CO429" s="31"/>
      <c r="CP429" s="31"/>
      <c r="CQ429" s="31"/>
      <c r="CR429" s="31"/>
      <c r="CS429" s="31"/>
      <c r="CT429" s="31"/>
      <c r="CU429" s="31"/>
      <c r="CV429" s="31"/>
    </row>
    <row r="430" spans="1:100" x14ac:dyDescent="0.3">
      <c r="A430" s="31"/>
      <c r="B430" s="31"/>
      <c r="C430" s="31"/>
      <c r="D430" s="31"/>
      <c r="E430" s="31"/>
      <c r="F430" s="31"/>
      <c r="AQ430" s="31"/>
      <c r="AR430" s="31"/>
      <c r="AS430" s="31"/>
      <c r="AT430" s="31"/>
      <c r="AU430" s="31"/>
      <c r="AV430" s="31"/>
      <c r="AW430" s="32"/>
      <c r="AX430" s="32"/>
      <c r="AY430" s="32"/>
      <c r="AZ430" s="32"/>
      <c r="BA430" s="32"/>
      <c r="BB430" s="32"/>
      <c r="BC430" s="31"/>
      <c r="BD430" s="31"/>
      <c r="BE430" s="31"/>
      <c r="BF430" s="31"/>
      <c r="BG430" s="31"/>
      <c r="BH430" s="31"/>
      <c r="BI430" s="31"/>
      <c r="BJ430" s="31"/>
      <c r="BK430" s="31"/>
      <c r="BL430" s="31"/>
      <c r="BM430" s="31"/>
      <c r="BN430" s="31"/>
      <c r="BO430" s="31"/>
      <c r="BP430" s="31"/>
      <c r="BQ430" s="31"/>
      <c r="BR430" s="31"/>
      <c r="BS430" s="31"/>
      <c r="BT430" s="31"/>
      <c r="BU430" s="31"/>
      <c r="BV430" s="31"/>
      <c r="BW430" s="31"/>
      <c r="BX430" s="31"/>
      <c r="BY430" s="31"/>
      <c r="BZ430" s="31"/>
      <c r="CA430" s="31"/>
      <c r="CB430" s="31"/>
      <c r="CC430" s="31"/>
      <c r="CD430" s="31"/>
      <c r="CE430" s="31"/>
      <c r="CF430" s="31"/>
      <c r="CG430" s="31"/>
      <c r="CH430" s="31"/>
      <c r="CI430" s="31"/>
      <c r="CJ430" s="31"/>
      <c r="CK430" s="31"/>
      <c r="CL430" s="31"/>
      <c r="CM430" s="31"/>
      <c r="CN430" s="31"/>
      <c r="CO430" s="31"/>
      <c r="CP430" s="31"/>
      <c r="CQ430" s="31"/>
      <c r="CR430" s="31"/>
      <c r="CS430" s="31"/>
      <c r="CT430" s="31"/>
      <c r="CU430" s="31"/>
      <c r="CV430" s="31"/>
    </row>
    <row r="431" spans="1:100" x14ac:dyDescent="0.3">
      <c r="A431" s="31"/>
      <c r="B431" s="31"/>
      <c r="C431" s="31"/>
      <c r="D431" s="31"/>
      <c r="E431" s="31"/>
      <c r="F431" s="31"/>
      <c r="AQ431" s="31"/>
      <c r="AR431" s="31"/>
      <c r="AS431" s="31"/>
      <c r="AT431" s="31"/>
      <c r="AU431" s="31"/>
      <c r="AV431" s="31"/>
      <c r="AW431" s="32"/>
      <c r="AX431" s="32"/>
      <c r="AY431" s="32"/>
      <c r="AZ431" s="32"/>
      <c r="BA431" s="32"/>
      <c r="BB431" s="32"/>
      <c r="BC431" s="31"/>
      <c r="BD431" s="31"/>
      <c r="BE431" s="31"/>
      <c r="BF431" s="31"/>
      <c r="BG431" s="31"/>
      <c r="BH431" s="31"/>
      <c r="BI431" s="31"/>
      <c r="BJ431" s="31"/>
      <c r="BK431" s="31"/>
      <c r="BL431" s="31"/>
      <c r="BM431" s="31"/>
      <c r="BN431" s="31"/>
      <c r="BO431" s="31"/>
      <c r="BP431" s="31"/>
      <c r="BQ431" s="31"/>
      <c r="BR431" s="31"/>
      <c r="BS431" s="31"/>
      <c r="BT431" s="31"/>
      <c r="BU431" s="31"/>
      <c r="BV431" s="31"/>
      <c r="BW431" s="31"/>
      <c r="BX431" s="31"/>
      <c r="BY431" s="31"/>
      <c r="BZ431" s="31"/>
      <c r="CA431" s="31"/>
      <c r="CB431" s="31"/>
      <c r="CC431" s="31"/>
      <c r="CD431" s="31"/>
      <c r="CE431" s="31"/>
      <c r="CF431" s="31"/>
      <c r="CG431" s="31"/>
      <c r="CH431" s="31"/>
      <c r="CI431" s="31"/>
      <c r="CJ431" s="31"/>
      <c r="CK431" s="31"/>
      <c r="CL431" s="31"/>
      <c r="CM431" s="31"/>
      <c r="CN431" s="31"/>
      <c r="CO431" s="31"/>
      <c r="CP431" s="31"/>
      <c r="CQ431" s="31"/>
      <c r="CR431" s="31"/>
      <c r="CS431" s="31"/>
      <c r="CT431" s="31"/>
      <c r="CU431" s="31"/>
      <c r="CV431" s="31"/>
    </row>
    <row r="432" spans="1:100" x14ac:dyDescent="0.3">
      <c r="A432" s="31"/>
      <c r="B432" s="31"/>
      <c r="C432" s="31"/>
      <c r="D432" s="31"/>
      <c r="E432" s="31"/>
      <c r="F432" s="31"/>
      <c r="AQ432" s="31"/>
      <c r="AR432" s="31"/>
      <c r="AS432" s="31"/>
      <c r="AT432" s="31"/>
      <c r="AU432" s="31"/>
      <c r="AV432" s="31"/>
      <c r="AW432" s="32"/>
      <c r="AX432" s="32"/>
      <c r="AY432" s="32"/>
      <c r="AZ432" s="32"/>
      <c r="BA432" s="32"/>
      <c r="BB432" s="32"/>
      <c r="BC432" s="31"/>
      <c r="BD432" s="31"/>
      <c r="BE432" s="31"/>
      <c r="BF432" s="31"/>
      <c r="BG432" s="31"/>
      <c r="BH432" s="31"/>
      <c r="BI432" s="31"/>
      <c r="BJ432" s="31"/>
      <c r="BK432" s="31"/>
      <c r="BL432" s="31"/>
      <c r="BM432" s="31"/>
      <c r="BN432" s="31"/>
      <c r="BO432" s="31"/>
      <c r="BP432" s="31"/>
      <c r="BQ432" s="31"/>
      <c r="BR432" s="31"/>
      <c r="BS432" s="31"/>
      <c r="BT432" s="31"/>
      <c r="BU432" s="31"/>
      <c r="BV432" s="31"/>
      <c r="BW432" s="31"/>
      <c r="BX432" s="31"/>
      <c r="BY432" s="31"/>
      <c r="BZ432" s="31"/>
      <c r="CA432" s="31"/>
      <c r="CB432" s="31"/>
      <c r="CC432" s="31"/>
      <c r="CD432" s="31"/>
      <c r="CE432" s="31"/>
      <c r="CF432" s="31"/>
      <c r="CG432" s="31"/>
      <c r="CH432" s="31"/>
      <c r="CI432" s="31"/>
      <c r="CJ432" s="31"/>
      <c r="CK432" s="31"/>
      <c r="CL432" s="31"/>
      <c r="CM432" s="31"/>
      <c r="CN432" s="31"/>
      <c r="CO432" s="31"/>
      <c r="CP432" s="31"/>
      <c r="CQ432" s="31"/>
      <c r="CR432" s="31"/>
      <c r="CS432" s="31"/>
      <c r="CT432" s="31"/>
      <c r="CU432" s="31"/>
      <c r="CV432" s="31"/>
    </row>
    <row r="433" spans="1:100" x14ac:dyDescent="0.3">
      <c r="A433" s="31"/>
      <c r="B433" s="31"/>
      <c r="C433" s="31"/>
      <c r="D433" s="31"/>
      <c r="E433" s="31"/>
      <c r="F433" s="31"/>
      <c r="AQ433" s="31"/>
      <c r="AR433" s="31"/>
      <c r="AS433" s="31"/>
      <c r="AT433" s="31"/>
      <c r="AU433" s="31"/>
      <c r="AV433" s="31"/>
      <c r="AW433" s="32"/>
      <c r="AX433" s="32"/>
      <c r="AY433" s="32"/>
      <c r="AZ433" s="32"/>
      <c r="BA433" s="32"/>
      <c r="BB433" s="32"/>
      <c r="BC433" s="31"/>
      <c r="BD433" s="31"/>
      <c r="BE433" s="31"/>
      <c r="BF433" s="31"/>
      <c r="BG433" s="31"/>
      <c r="BH433" s="31"/>
      <c r="BI433" s="31"/>
      <c r="BJ433" s="31"/>
      <c r="BK433" s="31"/>
      <c r="BL433" s="31"/>
      <c r="BM433" s="31"/>
      <c r="BN433" s="31"/>
      <c r="BO433" s="31"/>
      <c r="BP433" s="31"/>
      <c r="BQ433" s="31"/>
      <c r="BR433" s="31"/>
      <c r="BS433" s="31"/>
      <c r="BT433" s="31"/>
      <c r="BU433" s="31"/>
      <c r="BV433" s="31"/>
      <c r="BW433" s="31"/>
      <c r="BX433" s="31"/>
      <c r="BY433" s="31"/>
      <c r="BZ433" s="31"/>
      <c r="CA433" s="31"/>
      <c r="CB433" s="31"/>
      <c r="CC433" s="31"/>
      <c r="CD433" s="31"/>
      <c r="CE433" s="31"/>
      <c r="CF433" s="31"/>
      <c r="CG433" s="31"/>
      <c r="CH433" s="31"/>
      <c r="CI433" s="31"/>
      <c r="CJ433" s="31"/>
      <c r="CK433" s="31"/>
      <c r="CL433" s="31"/>
      <c r="CM433" s="31"/>
      <c r="CN433" s="31"/>
      <c r="CO433" s="31"/>
      <c r="CP433" s="31"/>
      <c r="CQ433" s="31"/>
      <c r="CR433" s="31"/>
      <c r="CS433" s="31"/>
      <c r="CT433" s="31"/>
      <c r="CU433" s="31"/>
      <c r="CV433" s="31"/>
    </row>
    <row r="434" spans="1:100" x14ac:dyDescent="0.3">
      <c r="A434" s="31"/>
      <c r="B434" s="31"/>
      <c r="C434" s="31"/>
      <c r="D434" s="31"/>
      <c r="E434" s="31"/>
      <c r="F434" s="31"/>
      <c r="AQ434" s="31"/>
      <c r="AR434" s="31"/>
      <c r="AS434" s="31"/>
      <c r="AT434" s="31"/>
      <c r="AU434" s="31"/>
      <c r="AV434" s="31"/>
      <c r="AW434" s="32"/>
      <c r="AX434" s="32"/>
      <c r="AY434" s="32"/>
      <c r="AZ434" s="32"/>
      <c r="BA434" s="32"/>
      <c r="BB434" s="32"/>
      <c r="BC434" s="31"/>
      <c r="BD434" s="31"/>
      <c r="BE434" s="31"/>
      <c r="BF434" s="31"/>
      <c r="BG434" s="31"/>
      <c r="BH434" s="31"/>
      <c r="BI434" s="31"/>
      <c r="BJ434" s="31"/>
      <c r="BK434" s="31"/>
      <c r="BL434" s="31"/>
      <c r="BM434" s="31"/>
      <c r="BN434" s="31"/>
      <c r="BO434" s="31"/>
      <c r="BP434" s="31"/>
      <c r="BQ434" s="31"/>
      <c r="BR434" s="31"/>
      <c r="BS434" s="31"/>
      <c r="BT434" s="31"/>
      <c r="BU434" s="31"/>
      <c r="BV434" s="31"/>
      <c r="BW434" s="31"/>
      <c r="BX434" s="31"/>
      <c r="BY434" s="31"/>
      <c r="BZ434" s="31"/>
      <c r="CA434" s="31"/>
      <c r="CB434" s="31"/>
      <c r="CC434" s="31"/>
      <c r="CD434" s="31"/>
      <c r="CE434" s="31"/>
      <c r="CF434" s="31"/>
      <c r="CG434" s="31"/>
      <c r="CH434" s="31"/>
      <c r="CI434" s="31"/>
      <c r="CJ434" s="31"/>
      <c r="CK434" s="31"/>
      <c r="CL434" s="31"/>
      <c r="CM434" s="31"/>
      <c r="CN434" s="31"/>
      <c r="CO434" s="31"/>
      <c r="CP434" s="31"/>
      <c r="CQ434" s="31"/>
      <c r="CR434" s="31"/>
      <c r="CS434" s="31"/>
      <c r="CT434" s="31"/>
      <c r="CU434" s="31"/>
      <c r="CV434" s="31"/>
    </row>
    <row r="435" spans="1:100" x14ac:dyDescent="0.3">
      <c r="A435" s="31"/>
      <c r="B435" s="31"/>
      <c r="C435" s="31"/>
      <c r="D435" s="31"/>
      <c r="E435" s="31"/>
      <c r="F435" s="31"/>
      <c r="AQ435" s="31"/>
      <c r="AR435" s="31"/>
      <c r="AS435" s="31"/>
      <c r="AT435" s="31"/>
      <c r="AU435" s="31"/>
      <c r="AV435" s="31"/>
      <c r="AW435" s="32"/>
      <c r="AX435" s="32"/>
      <c r="AY435" s="32"/>
      <c r="AZ435" s="32"/>
      <c r="BA435" s="32"/>
      <c r="BB435" s="32"/>
      <c r="BC435" s="31"/>
      <c r="BD435" s="31"/>
      <c r="BE435" s="31"/>
      <c r="BF435" s="31"/>
      <c r="BG435" s="31"/>
      <c r="BH435" s="31"/>
      <c r="BI435" s="31"/>
      <c r="BJ435" s="31"/>
      <c r="BK435" s="31"/>
      <c r="BL435" s="31"/>
      <c r="BM435" s="31"/>
      <c r="BN435" s="31"/>
      <c r="BO435" s="31"/>
      <c r="BP435" s="31"/>
      <c r="BQ435" s="31"/>
      <c r="BR435" s="31"/>
      <c r="BS435" s="31"/>
      <c r="BT435" s="31"/>
      <c r="BU435" s="31"/>
      <c r="BV435" s="31"/>
      <c r="BW435" s="31"/>
      <c r="BX435" s="31"/>
      <c r="BY435" s="31"/>
      <c r="BZ435" s="31"/>
      <c r="CA435" s="31"/>
      <c r="CB435" s="31"/>
      <c r="CC435" s="31"/>
      <c r="CD435" s="31"/>
      <c r="CE435" s="31"/>
      <c r="CF435" s="31"/>
      <c r="CG435" s="31"/>
      <c r="CH435" s="31"/>
      <c r="CI435" s="31"/>
      <c r="CJ435" s="31"/>
      <c r="CK435" s="31"/>
      <c r="CL435" s="31"/>
      <c r="CM435" s="31"/>
      <c r="CN435" s="31"/>
      <c r="CO435" s="31"/>
      <c r="CP435" s="31"/>
      <c r="CQ435" s="31"/>
      <c r="CR435" s="31"/>
      <c r="CS435" s="31"/>
      <c r="CT435" s="31"/>
      <c r="CU435" s="31"/>
      <c r="CV435" s="31"/>
    </row>
    <row r="436" spans="1:100" x14ac:dyDescent="0.3">
      <c r="A436" s="31"/>
      <c r="B436" s="31"/>
      <c r="C436" s="31"/>
      <c r="D436" s="31"/>
      <c r="E436" s="31"/>
      <c r="F436" s="31"/>
      <c r="AQ436" s="31"/>
      <c r="AR436" s="31"/>
      <c r="AS436" s="31"/>
      <c r="AT436" s="31"/>
      <c r="AU436" s="31"/>
      <c r="AV436" s="31"/>
      <c r="AW436" s="32"/>
      <c r="AX436" s="32"/>
      <c r="AY436" s="32"/>
      <c r="AZ436" s="32"/>
      <c r="BA436" s="32"/>
      <c r="BB436" s="32"/>
      <c r="BC436" s="31"/>
      <c r="BD436" s="31"/>
      <c r="BE436" s="31"/>
      <c r="BF436" s="31"/>
      <c r="BG436" s="31"/>
      <c r="BH436" s="31"/>
      <c r="BI436" s="31"/>
      <c r="BJ436" s="31"/>
      <c r="BK436" s="31"/>
      <c r="BL436" s="31"/>
      <c r="BM436" s="31"/>
      <c r="BN436" s="31"/>
      <c r="BO436" s="31"/>
      <c r="BP436" s="31"/>
      <c r="BQ436" s="31"/>
      <c r="BR436" s="31"/>
      <c r="BS436" s="31"/>
      <c r="BT436" s="31"/>
      <c r="BU436" s="31"/>
      <c r="BV436" s="31"/>
      <c r="BW436" s="31"/>
      <c r="BX436" s="31"/>
      <c r="BY436" s="31"/>
      <c r="BZ436" s="31"/>
      <c r="CA436" s="31"/>
      <c r="CB436" s="31"/>
      <c r="CC436" s="31"/>
      <c r="CD436" s="31"/>
      <c r="CE436" s="31"/>
      <c r="CF436" s="31"/>
      <c r="CG436" s="31"/>
      <c r="CH436" s="31"/>
      <c r="CI436" s="31"/>
      <c r="CJ436" s="31"/>
      <c r="CK436" s="31"/>
      <c r="CL436" s="31"/>
      <c r="CM436" s="31"/>
      <c r="CN436" s="31"/>
      <c r="CO436" s="31"/>
      <c r="CP436" s="31"/>
      <c r="CQ436" s="31"/>
      <c r="CR436" s="31"/>
      <c r="CS436" s="31"/>
      <c r="CT436" s="31"/>
      <c r="CU436" s="31"/>
      <c r="CV436" s="31"/>
    </row>
    <row r="437" spans="1:100" x14ac:dyDescent="0.3">
      <c r="A437" s="31"/>
      <c r="B437" s="31"/>
      <c r="C437" s="31"/>
      <c r="D437" s="31"/>
      <c r="E437" s="31"/>
      <c r="F437" s="31"/>
      <c r="AQ437" s="31"/>
      <c r="AR437" s="31"/>
      <c r="AS437" s="31"/>
      <c r="AT437" s="31"/>
      <c r="AU437" s="31"/>
      <c r="AV437" s="31"/>
      <c r="AW437" s="32"/>
      <c r="AX437" s="32"/>
      <c r="AY437" s="32"/>
      <c r="AZ437" s="32"/>
      <c r="BA437" s="32"/>
      <c r="BB437" s="32"/>
      <c r="BC437" s="31"/>
      <c r="BD437" s="31"/>
      <c r="BE437" s="31"/>
      <c r="BF437" s="31"/>
      <c r="BG437" s="31"/>
      <c r="BH437" s="31"/>
      <c r="BI437" s="31"/>
      <c r="BJ437" s="31"/>
      <c r="BK437" s="31"/>
      <c r="BL437" s="31"/>
      <c r="BM437" s="31"/>
      <c r="BN437" s="31"/>
      <c r="BO437" s="31"/>
      <c r="BP437" s="31"/>
      <c r="BQ437" s="31"/>
      <c r="BR437" s="31"/>
      <c r="BS437" s="31"/>
      <c r="BT437" s="31"/>
      <c r="BU437" s="31"/>
      <c r="BV437" s="31"/>
      <c r="BW437" s="31"/>
      <c r="BX437" s="31"/>
      <c r="BY437" s="31"/>
      <c r="BZ437" s="31"/>
      <c r="CA437" s="31"/>
      <c r="CB437" s="31"/>
      <c r="CC437" s="31"/>
      <c r="CD437" s="31"/>
      <c r="CE437" s="31"/>
      <c r="CF437" s="31"/>
      <c r="CG437" s="31"/>
      <c r="CH437" s="31"/>
      <c r="CI437" s="31"/>
      <c r="CJ437" s="31"/>
      <c r="CK437" s="31"/>
      <c r="CL437" s="31"/>
      <c r="CM437" s="31"/>
      <c r="CN437" s="31"/>
      <c r="CO437" s="31"/>
      <c r="CP437" s="31"/>
      <c r="CQ437" s="31"/>
      <c r="CR437" s="31"/>
      <c r="CS437" s="31"/>
      <c r="CT437" s="31"/>
      <c r="CU437" s="31"/>
      <c r="CV437" s="31"/>
    </row>
    <row r="438" spans="1:100" x14ac:dyDescent="0.3">
      <c r="A438" s="31"/>
      <c r="B438" s="31"/>
      <c r="C438" s="31"/>
      <c r="D438" s="31"/>
      <c r="E438" s="31"/>
      <c r="F438" s="31"/>
      <c r="AQ438" s="31"/>
      <c r="AR438" s="31"/>
      <c r="AS438" s="31"/>
      <c r="AT438" s="31"/>
      <c r="AU438" s="31"/>
      <c r="AV438" s="31"/>
      <c r="AW438" s="32"/>
      <c r="AX438" s="32"/>
      <c r="AY438" s="32"/>
      <c r="AZ438" s="32"/>
      <c r="BA438" s="32"/>
      <c r="BB438" s="32"/>
      <c r="BC438" s="31"/>
      <c r="BD438" s="31"/>
      <c r="BE438" s="31"/>
      <c r="BF438" s="31"/>
      <c r="BG438" s="31"/>
      <c r="BH438" s="31"/>
      <c r="BI438" s="31"/>
      <c r="BJ438" s="31"/>
      <c r="BK438" s="31"/>
      <c r="BL438" s="31"/>
      <c r="BM438" s="31"/>
      <c r="BN438" s="31"/>
      <c r="BO438" s="31"/>
      <c r="BP438" s="31"/>
      <c r="BQ438" s="31"/>
      <c r="BR438" s="31"/>
      <c r="BS438" s="31"/>
      <c r="BT438" s="31"/>
      <c r="BU438" s="31"/>
      <c r="BV438" s="31"/>
      <c r="BW438" s="31"/>
      <c r="BX438" s="31"/>
      <c r="BY438" s="31"/>
      <c r="BZ438" s="31"/>
      <c r="CA438" s="31"/>
      <c r="CB438" s="31"/>
      <c r="CC438" s="31"/>
      <c r="CD438" s="31"/>
      <c r="CE438" s="31"/>
      <c r="CF438" s="31"/>
      <c r="CG438" s="31"/>
      <c r="CH438" s="31"/>
      <c r="CI438" s="31"/>
      <c r="CJ438" s="31"/>
      <c r="CK438" s="31"/>
      <c r="CL438" s="31"/>
      <c r="CM438" s="31"/>
      <c r="CN438" s="31"/>
      <c r="CO438" s="31"/>
      <c r="CP438" s="31"/>
      <c r="CQ438" s="31"/>
      <c r="CR438" s="31"/>
      <c r="CS438" s="31"/>
      <c r="CT438" s="31"/>
      <c r="CU438" s="31"/>
      <c r="CV438" s="31"/>
    </row>
    <row r="439" spans="1:100" x14ac:dyDescent="0.3">
      <c r="A439" s="31"/>
      <c r="B439" s="31"/>
      <c r="C439" s="31"/>
      <c r="D439" s="31"/>
      <c r="E439" s="31"/>
      <c r="F439" s="31"/>
      <c r="AQ439" s="31"/>
      <c r="AR439" s="31"/>
      <c r="AS439" s="31"/>
      <c r="AT439" s="31"/>
      <c r="AU439" s="31"/>
      <c r="AV439" s="31"/>
      <c r="AW439" s="32"/>
      <c r="AX439" s="32"/>
      <c r="AY439" s="32"/>
      <c r="AZ439" s="32"/>
      <c r="BA439" s="32"/>
      <c r="BB439" s="32"/>
      <c r="BC439" s="31"/>
      <c r="BD439" s="31"/>
      <c r="BE439" s="31"/>
      <c r="BF439" s="31"/>
      <c r="BG439" s="31"/>
      <c r="BH439" s="31"/>
      <c r="BI439" s="31"/>
      <c r="BJ439" s="31"/>
      <c r="BK439" s="31"/>
      <c r="BL439" s="31"/>
      <c r="BM439" s="31"/>
      <c r="BN439" s="31"/>
      <c r="BO439" s="31"/>
      <c r="BP439" s="31"/>
      <c r="BQ439" s="31"/>
      <c r="BR439" s="31"/>
      <c r="BS439" s="31"/>
      <c r="BT439" s="31"/>
      <c r="BU439" s="31"/>
      <c r="BV439" s="31"/>
      <c r="BW439" s="31"/>
      <c r="BX439" s="31"/>
      <c r="BY439" s="31"/>
      <c r="BZ439" s="31"/>
      <c r="CA439" s="31"/>
      <c r="CB439" s="31"/>
      <c r="CC439" s="31"/>
      <c r="CD439" s="31"/>
      <c r="CE439" s="31"/>
      <c r="CF439" s="31"/>
      <c r="CG439" s="31"/>
      <c r="CH439" s="31"/>
      <c r="CI439" s="31"/>
      <c r="CJ439" s="31"/>
      <c r="CK439" s="31"/>
      <c r="CL439" s="31"/>
      <c r="CM439" s="31"/>
      <c r="CN439" s="31"/>
      <c r="CO439" s="31"/>
      <c r="CP439" s="31"/>
      <c r="CQ439" s="31"/>
      <c r="CR439" s="31"/>
      <c r="CS439" s="31"/>
      <c r="CT439" s="31"/>
      <c r="CU439" s="31"/>
      <c r="CV439" s="31"/>
    </row>
    <row r="440" spans="1:100" x14ac:dyDescent="0.3">
      <c r="A440" s="31"/>
      <c r="B440" s="31"/>
      <c r="C440" s="31"/>
      <c r="D440" s="31"/>
      <c r="E440" s="31"/>
      <c r="F440" s="31"/>
      <c r="AQ440" s="31"/>
      <c r="AR440" s="31"/>
      <c r="AS440" s="31"/>
      <c r="AT440" s="31"/>
      <c r="AU440" s="31"/>
      <c r="AV440" s="31"/>
      <c r="AW440" s="32"/>
      <c r="AX440" s="32"/>
      <c r="AY440" s="32"/>
      <c r="AZ440" s="32"/>
      <c r="BA440" s="32"/>
      <c r="BB440" s="32"/>
      <c r="BC440" s="31"/>
      <c r="BD440" s="31"/>
      <c r="BE440" s="31"/>
      <c r="BF440" s="31"/>
      <c r="BG440" s="31"/>
      <c r="BH440" s="31"/>
      <c r="BI440" s="31"/>
      <c r="BJ440" s="31"/>
      <c r="BK440" s="31"/>
      <c r="BL440" s="31"/>
      <c r="BM440" s="31"/>
      <c r="BN440" s="31"/>
      <c r="BO440" s="31"/>
      <c r="BP440" s="31"/>
      <c r="BQ440" s="31"/>
      <c r="BR440" s="31"/>
      <c r="BS440" s="31"/>
      <c r="BT440" s="31"/>
      <c r="BU440" s="31"/>
      <c r="BV440" s="31"/>
      <c r="BW440" s="31"/>
      <c r="BX440" s="31"/>
      <c r="BY440" s="31"/>
      <c r="BZ440" s="31"/>
      <c r="CA440" s="31"/>
      <c r="CB440" s="31"/>
      <c r="CC440" s="31"/>
      <c r="CD440" s="31"/>
      <c r="CE440" s="31"/>
      <c r="CF440" s="31"/>
      <c r="CG440" s="31"/>
      <c r="CH440" s="31"/>
      <c r="CI440" s="31"/>
      <c r="CJ440" s="31"/>
      <c r="CK440" s="31"/>
      <c r="CL440" s="31"/>
      <c r="CM440" s="31"/>
      <c r="CN440" s="31"/>
      <c r="CO440" s="31"/>
      <c r="CP440" s="31"/>
      <c r="CQ440" s="31"/>
      <c r="CR440" s="31"/>
      <c r="CS440" s="31"/>
      <c r="CT440" s="31"/>
      <c r="CU440" s="31"/>
      <c r="CV440" s="31"/>
    </row>
    <row r="441" spans="1:100" x14ac:dyDescent="0.3">
      <c r="A441" s="31"/>
      <c r="B441" s="31"/>
      <c r="C441" s="31"/>
      <c r="D441" s="31"/>
      <c r="E441" s="31"/>
      <c r="F441" s="31"/>
      <c r="AQ441" s="31"/>
      <c r="AR441" s="31"/>
      <c r="AS441" s="31"/>
      <c r="AT441" s="31"/>
      <c r="AU441" s="31"/>
      <c r="AV441" s="31"/>
      <c r="AW441" s="32"/>
      <c r="AX441" s="32"/>
      <c r="AY441" s="32"/>
      <c r="AZ441" s="32"/>
      <c r="BA441" s="32"/>
      <c r="BB441" s="32"/>
      <c r="BC441" s="31"/>
      <c r="BD441" s="31"/>
      <c r="BE441" s="31"/>
      <c r="BF441" s="31"/>
      <c r="BG441" s="31"/>
      <c r="BH441" s="31"/>
      <c r="BI441" s="31"/>
      <c r="BJ441" s="31"/>
      <c r="BK441" s="31"/>
      <c r="BL441" s="31"/>
      <c r="BM441" s="31"/>
      <c r="BN441" s="31"/>
      <c r="BO441" s="31"/>
      <c r="BP441" s="31"/>
      <c r="BQ441" s="31"/>
      <c r="BR441" s="31"/>
      <c r="BS441" s="31"/>
      <c r="BT441" s="31"/>
      <c r="BU441" s="31"/>
      <c r="BV441" s="31"/>
      <c r="BW441" s="31"/>
      <c r="BX441" s="31"/>
      <c r="BY441" s="31"/>
      <c r="BZ441" s="31"/>
      <c r="CA441" s="31"/>
      <c r="CB441" s="31"/>
      <c r="CC441" s="31"/>
      <c r="CD441" s="31"/>
      <c r="CE441" s="31"/>
      <c r="CF441" s="31"/>
      <c r="CG441" s="31"/>
      <c r="CH441" s="31"/>
      <c r="CI441" s="31"/>
      <c r="CJ441" s="31"/>
      <c r="CK441" s="31"/>
      <c r="CL441" s="31"/>
      <c r="CM441" s="31"/>
      <c r="CN441" s="31"/>
      <c r="CO441" s="31"/>
      <c r="CP441" s="31"/>
      <c r="CQ441" s="31"/>
      <c r="CR441" s="31"/>
      <c r="CS441" s="31"/>
      <c r="CT441" s="31"/>
      <c r="CU441" s="31"/>
      <c r="CV441" s="31"/>
    </row>
    <row r="442" spans="1:100" x14ac:dyDescent="0.3">
      <c r="A442" s="31"/>
      <c r="B442" s="31"/>
      <c r="C442" s="31"/>
      <c r="D442" s="31"/>
      <c r="E442" s="31"/>
      <c r="F442" s="31"/>
      <c r="AQ442" s="31"/>
      <c r="AR442" s="31"/>
      <c r="AS442" s="31"/>
      <c r="AT442" s="31"/>
      <c r="AU442" s="31"/>
      <c r="AV442" s="31"/>
      <c r="AW442" s="32"/>
      <c r="AX442" s="32"/>
      <c r="AY442" s="32"/>
      <c r="AZ442" s="32"/>
      <c r="BA442" s="32"/>
      <c r="BB442" s="32"/>
      <c r="BC442" s="31"/>
      <c r="BD442" s="31"/>
      <c r="BE442" s="31"/>
      <c r="BF442" s="31"/>
      <c r="BG442" s="31"/>
      <c r="BH442" s="31"/>
      <c r="BI442" s="31"/>
      <c r="BJ442" s="31"/>
      <c r="BK442" s="31"/>
      <c r="BL442" s="31"/>
      <c r="BM442" s="31"/>
      <c r="BN442" s="31"/>
      <c r="BO442" s="31"/>
      <c r="BP442" s="31"/>
      <c r="BQ442" s="31"/>
      <c r="BR442" s="31"/>
      <c r="BS442" s="31"/>
      <c r="BT442" s="31"/>
      <c r="BU442" s="31"/>
      <c r="BV442" s="31"/>
      <c r="BW442" s="31"/>
      <c r="BX442" s="31"/>
      <c r="BY442" s="31"/>
      <c r="BZ442" s="31"/>
      <c r="CA442" s="31"/>
      <c r="CB442" s="31"/>
      <c r="CC442" s="31"/>
      <c r="CD442" s="31"/>
      <c r="CE442" s="31"/>
      <c r="CF442" s="31"/>
      <c r="CG442" s="31"/>
      <c r="CH442" s="31"/>
      <c r="CI442" s="31"/>
      <c r="CJ442" s="31"/>
      <c r="CK442" s="31"/>
      <c r="CL442" s="31"/>
      <c r="CM442" s="31"/>
      <c r="CN442" s="31"/>
      <c r="CO442" s="31"/>
      <c r="CP442" s="31"/>
      <c r="CQ442" s="31"/>
      <c r="CR442" s="31"/>
      <c r="CS442" s="31"/>
      <c r="CT442" s="31"/>
      <c r="CU442" s="31"/>
      <c r="CV442" s="31"/>
    </row>
    <row r="443" spans="1:100" x14ac:dyDescent="0.3">
      <c r="A443" s="31"/>
      <c r="B443" s="31"/>
      <c r="C443" s="31"/>
      <c r="D443" s="31"/>
      <c r="E443" s="31"/>
      <c r="F443" s="31"/>
      <c r="AQ443" s="31"/>
      <c r="AR443" s="31"/>
      <c r="AS443" s="31"/>
      <c r="AT443" s="31"/>
      <c r="AU443" s="31"/>
      <c r="AV443" s="31"/>
      <c r="AW443" s="32"/>
      <c r="AX443" s="32"/>
      <c r="AY443" s="32"/>
      <c r="AZ443" s="32"/>
      <c r="BA443" s="32"/>
      <c r="BB443" s="32"/>
      <c r="BC443" s="31"/>
      <c r="BD443" s="31"/>
      <c r="BE443" s="31"/>
      <c r="BF443" s="31"/>
      <c r="BG443" s="31"/>
      <c r="BH443" s="31"/>
      <c r="BI443" s="31"/>
      <c r="BJ443" s="31"/>
      <c r="BK443" s="31"/>
      <c r="BL443" s="31"/>
      <c r="BM443" s="31"/>
      <c r="BN443" s="31"/>
      <c r="BO443" s="31"/>
      <c r="BP443" s="31"/>
      <c r="BQ443" s="31"/>
      <c r="BR443" s="31"/>
      <c r="BS443" s="31"/>
      <c r="BT443" s="31"/>
      <c r="BU443" s="31"/>
      <c r="BV443" s="31"/>
      <c r="BW443" s="31"/>
      <c r="BX443" s="31"/>
      <c r="BY443" s="31"/>
      <c r="BZ443" s="31"/>
      <c r="CA443" s="31"/>
      <c r="CB443" s="31"/>
      <c r="CC443" s="31"/>
      <c r="CD443" s="31"/>
      <c r="CE443" s="31"/>
      <c r="CF443" s="31"/>
      <c r="CG443" s="31"/>
      <c r="CH443" s="31"/>
      <c r="CI443" s="31"/>
      <c r="CJ443" s="31"/>
      <c r="CK443" s="31"/>
      <c r="CL443" s="31"/>
      <c r="CM443" s="31"/>
      <c r="CN443" s="31"/>
      <c r="CO443" s="31"/>
      <c r="CP443" s="31"/>
      <c r="CQ443" s="31"/>
      <c r="CR443" s="31"/>
      <c r="CS443" s="31"/>
      <c r="CT443" s="31"/>
      <c r="CU443" s="31"/>
      <c r="CV443" s="31"/>
    </row>
    <row r="444" spans="1:100" x14ac:dyDescent="0.3">
      <c r="A444" s="31"/>
      <c r="B444" s="31"/>
      <c r="C444" s="31"/>
      <c r="D444" s="31"/>
      <c r="E444" s="31"/>
      <c r="F444" s="31"/>
      <c r="AQ444" s="31"/>
      <c r="AR444" s="31"/>
      <c r="AS444" s="31"/>
      <c r="AT444" s="31"/>
      <c r="AU444" s="31"/>
      <c r="AV444" s="31"/>
      <c r="AW444" s="32"/>
      <c r="AX444" s="32"/>
      <c r="AY444" s="32"/>
      <c r="AZ444" s="32"/>
      <c r="BA444" s="32"/>
      <c r="BB444" s="32"/>
      <c r="BC444" s="31"/>
      <c r="BD444" s="31"/>
      <c r="BE444" s="31"/>
      <c r="BF444" s="31"/>
      <c r="BG444" s="31"/>
      <c r="BH444" s="31"/>
      <c r="BI444" s="31"/>
      <c r="BJ444" s="31"/>
      <c r="BK444" s="31"/>
      <c r="BL444" s="31"/>
      <c r="BM444" s="31"/>
      <c r="BN444" s="31"/>
      <c r="BO444" s="31"/>
      <c r="BP444" s="31"/>
      <c r="BQ444" s="31"/>
      <c r="BR444" s="31"/>
      <c r="BS444" s="31"/>
      <c r="BT444" s="31"/>
      <c r="BU444" s="31"/>
      <c r="BV444" s="31"/>
      <c r="BW444" s="31"/>
      <c r="BX444" s="31"/>
      <c r="BY444" s="31"/>
      <c r="BZ444" s="31"/>
      <c r="CA444" s="31"/>
      <c r="CB444" s="31"/>
      <c r="CC444" s="31"/>
      <c r="CD444" s="31"/>
      <c r="CE444" s="31"/>
      <c r="CF444" s="31"/>
      <c r="CG444" s="31"/>
      <c r="CH444" s="31"/>
      <c r="CI444" s="31"/>
      <c r="CJ444" s="31"/>
      <c r="CK444" s="31"/>
      <c r="CL444" s="31"/>
      <c r="CM444" s="31"/>
      <c r="CN444" s="31"/>
      <c r="CO444" s="31"/>
      <c r="CP444" s="31"/>
      <c r="CQ444" s="31"/>
      <c r="CR444" s="31"/>
      <c r="CS444" s="31"/>
      <c r="CT444" s="31"/>
      <c r="CU444" s="31"/>
      <c r="CV444" s="31"/>
    </row>
    <row r="445" spans="1:100" x14ac:dyDescent="0.3">
      <c r="A445" s="31"/>
      <c r="B445" s="31"/>
      <c r="C445" s="31"/>
      <c r="D445" s="31"/>
      <c r="E445" s="31"/>
      <c r="F445" s="31"/>
      <c r="AQ445" s="31"/>
      <c r="AR445" s="31"/>
      <c r="AS445" s="31"/>
      <c r="AT445" s="31"/>
      <c r="AU445" s="31"/>
      <c r="AV445" s="31"/>
      <c r="AW445" s="32"/>
      <c r="AX445" s="32"/>
      <c r="AY445" s="32"/>
      <c r="AZ445" s="32"/>
      <c r="BA445" s="32"/>
      <c r="BB445" s="32"/>
      <c r="BC445" s="31"/>
      <c r="BD445" s="31"/>
      <c r="BE445" s="31"/>
      <c r="BF445" s="31"/>
      <c r="BG445" s="31"/>
      <c r="BH445" s="31"/>
      <c r="BI445" s="31"/>
      <c r="BJ445" s="31"/>
      <c r="BK445" s="31"/>
      <c r="BL445" s="31"/>
      <c r="BM445" s="31"/>
      <c r="BN445" s="31"/>
      <c r="BO445" s="31"/>
      <c r="BP445" s="31"/>
      <c r="BQ445" s="31"/>
      <c r="BR445" s="31"/>
      <c r="BS445" s="31"/>
      <c r="BT445" s="31"/>
      <c r="BU445" s="31"/>
      <c r="BV445" s="31"/>
      <c r="BW445" s="31"/>
      <c r="BX445" s="31"/>
      <c r="BY445" s="31"/>
      <c r="BZ445" s="31"/>
      <c r="CA445" s="31"/>
      <c r="CB445" s="31"/>
      <c r="CC445" s="31"/>
      <c r="CD445" s="31"/>
      <c r="CE445" s="31"/>
      <c r="CF445" s="31"/>
      <c r="CG445" s="31"/>
      <c r="CH445" s="31"/>
      <c r="CI445" s="31"/>
      <c r="CJ445" s="31"/>
      <c r="CK445" s="31"/>
      <c r="CL445" s="31"/>
      <c r="CM445" s="31"/>
      <c r="CN445" s="31"/>
      <c r="CO445" s="31"/>
      <c r="CP445" s="31"/>
      <c r="CQ445" s="31"/>
      <c r="CR445" s="31"/>
      <c r="CS445" s="31"/>
      <c r="CT445" s="31"/>
      <c r="CU445" s="31"/>
      <c r="CV445" s="31"/>
    </row>
    <row r="446" spans="1:100" x14ac:dyDescent="0.3">
      <c r="A446" s="31"/>
      <c r="B446" s="31"/>
      <c r="C446" s="31"/>
      <c r="D446" s="31"/>
      <c r="E446" s="31"/>
      <c r="F446" s="31"/>
      <c r="AQ446" s="31"/>
      <c r="AR446" s="31"/>
      <c r="AS446" s="31"/>
      <c r="AT446" s="31"/>
      <c r="AU446" s="31"/>
      <c r="AV446" s="31"/>
      <c r="AW446" s="32"/>
      <c r="AX446" s="32"/>
      <c r="AY446" s="32"/>
      <c r="AZ446" s="32"/>
      <c r="BA446" s="32"/>
      <c r="BB446" s="32"/>
      <c r="BC446" s="31"/>
      <c r="BD446" s="31"/>
      <c r="BE446" s="31"/>
      <c r="BF446" s="31"/>
      <c r="BG446" s="31"/>
      <c r="BH446" s="31"/>
      <c r="BI446" s="31"/>
      <c r="BJ446" s="31"/>
      <c r="BK446" s="31"/>
      <c r="BL446" s="31"/>
      <c r="BM446" s="31"/>
      <c r="BN446" s="31"/>
      <c r="BO446" s="31"/>
      <c r="BP446" s="31"/>
      <c r="BQ446" s="31"/>
      <c r="BR446" s="31"/>
      <c r="BS446" s="31"/>
      <c r="BT446" s="31"/>
      <c r="BU446" s="31"/>
      <c r="BV446" s="31"/>
      <c r="BW446" s="31"/>
      <c r="BX446" s="31"/>
      <c r="BY446" s="31"/>
      <c r="BZ446" s="31"/>
      <c r="CA446" s="31"/>
      <c r="CB446" s="31"/>
      <c r="CC446" s="31"/>
      <c r="CD446" s="31"/>
      <c r="CE446" s="31"/>
      <c r="CF446" s="31"/>
      <c r="CG446" s="31"/>
      <c r="CH446" s="31"/>
      <c r="CI446" s="31"/>
      <c r="CJ446" s="31"/>
      <c r="CK446" s="31"/>
      <c r="CL446" s="31"/>
      <c r="CM446" s="31"/>
      <c r="CN446" s="31"/>
      <c r="CO446" s="31"/>
      <c r="CP446" s="31"/>
      <c r="CQ446" s="31"/>
      <c r="CR446" s="31"/>
      <c r="CS446" s="31"/>
      <c r="CT446" s="31"/>
      <c r="CU446" s="31"/>
      <c r="CV446" s="31"/>
    </row>
    <row r="447" spans="1:100" x14ac:dyDescent="0.3">
      <c r="A447" s="31"/>
      <c r="B447" s="31"/>
      <c r="C447" s="31"/>
      <c r="D447" s="31"/>
      <c r="E447" s="31"/>
      <c r="F447" s="31"/>
      <c r="AQ447" s="31"/>
      <c r="AR447" s="31"/>
      <c r="AS447" s="31"/>
      <c r="AT447" s="31"/>
      <c r="AU447" s="31"/>
      <c r="AV447" s="31"/>
      <c r="AW447" s="32"/>
      <c r="AX447" s="32"/>
      <c r="AY447" s="32"/>
      <c r="AZ447" s="32"/>
      <c r="BA447" s="32"/>
      <c r="BB447" s="32"/>
      <c r="BC447" s="31"/>
      <c r="BD447" s="31"/>
      <c r="BE447" s="31"/>
      <c r="BF447" s="31"/>
      <c r="BG447" s="31"/>
      <c r="BH447" s="31"/>
      <c r="BI447" s="31"/>
      <c r="BJ447" s="31"/>
      <c r="BK447" s="31"/>
      <c r="BL447" s="31"/>
      <c r="BM447" s="31"/>
      <c r="BN447" s="31"/>
      <c r="BO447" s="31"/>
      <c r="BP447" s="31"/>
      <c r="BQ447" s="31"/>
      <c r="BR447" s="31"/>
      <c r="BS447" s="31"/>
      <c r="BT447" s="31"/>
      <c r="BU447" s="31"/>
      <c r="BV447" s="31"/>
      <c r="BW447" s="31"/>
      <c r="BX447" s="31"/>
      <c r="BY447" s="31"/>
      <c r="BZ447" s="31"/>
      <c r="CA447" s="31"/>
      <c r="CB447" s="31"/>
      <c r="CC447" s="31"/>
      <c r="CD447" s="31"/>
      <c r="CE447" s="31"/>
      <c r="CF447" s="31"/>
      <c r="CG447" s="31"/>
      <c r="CH447" s="31"/>
      <c r="CI447" s="31"/>
      <c r="CJ447" s="31"/>
      <c r="CK447" s="31"/>
      <c r="CL447" s="31"/>
      <c r="CM447" s="31"/>
      <c r="CN447" s="31"/>
      <c r="CO447" s="31"/>
      <c r="CP447" s="31"/>
      <c r="CQ447" s="31"/>
      <c r="CR447" s="31"/>
      <c r="CS447" s="31"/>
      <c r="CT447" s="31"/>
      <c r="CU447" s="31"/>
      <c r="CV447" s="31"/>
    </row>
    <row r="448" spans="1:100" x14ac:dyDescent="0.3">
      <c r="A448" s="31"/>
      <c r="B448" s="31"/>
      <c r="C448" s="31"/>
      <c r="D448" s="31"/>
      <c r="E448" s="31"/>
      <c r="F448" s="31"/>
      <c r="AQ448" s="31"/>
      <c r="AR448" s="31"/>
      <c r="AS448" s="31"/>
      <c r="AT448" s="31"/>
      <c r="AU448" s="31"/>
      <c r="AV448" s="31"/>
      <c r="AW448" s="32"/>
      <c r="AX448" s="32"/>
      <c r="AY448" s="32"/>
      <c r="AZ448" s="32"/>
      <c r="BA448" s="32"/>
      <c r="BB448" s="32"/>
      <c r="BC448" s="31"/>
      <c r="BD448" s="31"/>
      <c r="BE448" s="31"/>
      <c r="BF448" s="31"/>
      <c r="BG448" s="31"/>
      <c r="BH448" s="31"/>
      <c r="BI448" s="31"/>
      <c r="BJ448" s="31"/>
      <c r="BK448" s="31"/>
      <c r="BL448" s="31"/>
      <c r="BM448" s="31"/>
      <c r="BN448" s="31"/>
      <c r="BO448" s="31"/>
      <c r="BP448" s="31"/>
      <c r="BQ448" s="31"/>
      <c r="BR448" s="31"/>
      <c r="BS448" s="31"/>
      <c r="BT448" s="31"/>
      <c r="BU448" s="31"/>
      <c r="BV448" s="31"/>
      <c r="BW448" s="31"/>
      <c r="BX448" s="31"/>
      <c r="BY448" s="31"/>
      <c r="BZ448" s="31"/>
      <c r="CA448" s="31"/>
      <c r="CB448" s="31"/>
      <c r="CC448" s="31"/>
      <c r="CD448" s="31"/>
      <c r="CE448" s="31"/>
      <c r="CF448" s="31"/>
      <c r="CG448" s="31"/>
      <c r="CH448" s="31"/>
      <c r="CI448" s="31"/>
      <c r="CJ448" s="31"/>
      <c r="CK448" s="31"/>
      <c r="CL448" s="31"/>
      <c r="CM448" s="31"/>
      <c r="CN448" s="31"/>
      <c r="CO448" s="31"/>
      <c r="CP448" s="31"/>
      <c r="CQ448" s="31"/>
      <c r="CR448" s="31"/>
      <c r="CS448" s="31"/>
      <c r="CT448" s="31"/>
      <c r="CU448" s="31"/>
      <c r="CV448" s="31"/>
    </row>
    <row r="449" spans="1:100" x14ac:dyDescent="0.3">
      <c r="A449" s="31"/>
      <c r="B449" s="31"/>
      <c r="C449" s="31"/>
      <c r="D449" s="31"/>
      <c r="E449" s="31"/>
      <c r="F449" s="31"/>
      <c r="AQ449" s="31"/>
      <c r="AR449" s="31"/>
      <c r="AS449" s="31"/>
      <c r="AT449" s="31"/>
      <c r="AU449" s="31"/>
      <c r="AV449" s="31"/>
      <c r="AW449" s="32"/>
      <c r="AX449" s="32"/>
      <c r="AY449" s="32"/>
      <c r="AZ449" s="32"/>
      <c r="BA449" s="32"/>
      <c r="BB449" s="32"/>
      <c r="BC449" s="31"/>
      <c r="BD449" s="31"/>
      <c r="BE449" s="31"/>
      <c r="BF449" s="31"/>
      <c r="BG449" s="31"/>
      <c r="BH449" s="31"/>
      <c r="BI449" s="31"/>
      <c r="BJ449" s="31"/>
      <c r="BK449" s="31"/>
      <c r="BL449" s="31"/>
      <c r="BM449" s="31"/>
      <c r="BN449" s="31"/>
      <c r="BO449" s="31"/>
      <c r="BP449" s="31"/>
      <c r="BQ449" s="31"/>
      <c r="BR449" s="31"/>
      <c r="BS449" s="31"/>
      <c r="BT449" s="31"/>
      <c r="BU449" s="31"/>
      <c r="BV449" s="31"/>
      <c r="BW449" s="31"/>
      <c r="BX449" s="31"/>
      <c r="BY449" s="31"/>
      <c r="BZ449" s="31"/>
      <c r="CA449" s="31"/>
      <c r="CB449" s="31"/>
      <c r="CC449" s="31"/>
      <c r="CD449" s="31"/>
      <c r="CE449" s="31"/>
      <c r="CF449" s="31"/>
      <c r="CG449" s="31"/>
      <c r="CH449" s="31"/>
      <c r="CI449" s="31"/>
      <c r="CJ449" s="31"/>
      <c r="CK449" s="31"/>
      <c r="CL449" s="31"/>
      <c r="CM449" s="31"/>
      <c r="CN449" s="31"/>
      <c r="CO449" s="31"/>
      <c r="CP449" s="31"/>
      <c r="CQ449" s="31"/>
      <c r="CR449" s="31"/>
      <c r="CS449" s="31"/>
      <c r="CT449" s="31"/>
      <c r="CU449" s="31"/>
      <c r="CV449" s="31"/>
    </row>
    <row r="450" spans="1:100" x14ac:dyDescent="0.3">
      <c r="A450" s="31"/>
      <c r="B450" s="31"/>
      <c r="C450" s="31"/>
      <c r="D450" s="31"/>
      <c r="E450" s="31"/>
      <c r="F450" s="31"/>
      <c r="AQ450" s="31"/>
      <c r="AR450" s="31"/>
      <c r="AS450" s="31"/>
      <c r="AT450" s="31"/>
      <c r="AU450" s="31"/>
      <c r="AV450" s="31"/>
      <c r="AW450" s="32"/>
      <c r="AX450" s="32"/>
      <c r="AY450" s="32"/>
      <c r="AZ450" s="32"/>
      <c r="BA450" s="32"/>
      <c r="BB450" s="32"/>
      <c r="BC450" s="31"/>
      <c r="BD450" s="31"/>
      <c r="BE450" s="31"/>
      <c r="BF450" s="31"/>
      <c r="BG450" s="31"/>
      <c r="BH450" s="31"/>
      <c r="BI450" s="31"/>
      <c r="BJ450" s="31"/>
      <c r="BK450" s="31"/>
      <c r="BL450" s="31"/>
      <c r="BM450" s="31"/>
      <c r="BN450" s="31"/>
      <c r="BO450" s="31"/>
      <c r="BP450" s="31"/>
      <c r="BQ450" s="31"/>
      <c r="BR450" s="31"/>
      <c r="BS450" s="31"/>
      <c r="BT450" s="31"/>
      <c r="BU450" s="31"/>
      <c r="BV450" s="31"/>
      <c r="BW450" s="31"/>
      <c r="BX450" s="31"/>
      <c r="BY450" s="31"/>
      <c r="BZ450" s="31"/>
      <c r="CA450" s="31"/>
      <c r="CB450" s="31"/>
      <c r="CC450" s="31"/>
      <c r="CD450" s="31"/>
      <c r="CE450" s="31"/>
      <c r="CF450" s="31"/>
      <c r="CG450" s="31"/>
      <c r="CH450" s="31"/>
      <c r="CI450" s="31"/>
      <c r="CJ450" s="31"/>
      <c r="CK450" s="31"/>
      <c r="CL450" s="31"/>
      <c r="CM450" s="31"/>
      <c r="CN450" s="31"/>
      <c r="CO450" s="31"/>
      <c r="CP450" s="31"/>
      <c r="CQ450" s="31"/>
      <c r="CR450" s="31"/>
      <c r="CS450" s="31"/>
      <c r="CT450" s="31"/>
      <c r="CU450" s="31"/>
      <c r="CV450" s="31"/>
    </row>
    <row r="451" spans="1:100" x14ac:dyDescent="0.3">
      <c r="A451" s="31"/>
      <c r="B451" s="31"/>
      <c r="C451" s="31"/>
      <c r="D451" s="31"/>
      <c r="E451" s="31"/>
      <c r="F451" s="31"/>
      <c r="AQ451" s="31"/>
      <c r="AR451" s="31"/>
      <c r="AS451" s="31"/>
      <c r="AT451" s="31"/>
      <c r="AU451" s="31"/>
      <c r="AV451" s="31"/>
      <c r="AW451" s="32"/>
      <c r="AX451" s="32"/>
      <c r="AY451" s="32"/>
      <c r="AZ451" s="32"/>
      <c r="BA451" s="32"/>
      <c r="BB451" s="32"/>
      <c r="BC451" s="31"/>
      <c r="BD451" s="31"/>
      <c r="BE451" s="31"/>
      <c r="BF451" s="31"/>
      <c r="BG451" s="31"/>
      <c r="BH451" s="31"/>
      <c r="BI451" s="31"/>
      <c r="BJ451" s="31"/>
      <c r="BK451" s="31"/>
      <c r="BL451" s="31"/>
      <c r="BM451" s="31"/>
      <c r="BN451" s="31"/>
      <c r="BO451" s="31"/>
      <c r="BP451" s="31"/>
      <c r="BQ451" s="31"/>
      <c r="BR451" s="31"/>
      <c r="BS451" s="31"/>
      <c r="BT451" s="31"/>
      <c r="BU451" s="31"/>
      <c r="BV451" s="31"/>
      <c r="BW451" s="31"/>
      <c r="BX451" s="31"/>
      <c r="BY451" s="31"/>
      <c r="BZ451" s="31"/>
      <c r="CA451" s="31"/>
      <c r="CB451" s="31"/>
      <c r="CC451" s="31"/>
      <c r="CD451" s="31"/>
      <c r="CE451" s="31"/>
      <c r="CF451" s="31"/>
      <c r="CG451" s="31"/>
      <c r="CH451" s="31"/>
      <c r="CI451" s="31"/>
      <c r="CJ451" s="31"/>
      <c r="CK451" s="31"/>
      <c r="CL451" s="31"/>
      <c r="CM451" s="31"/>
      <c r="CN451" s="31"/>
      <c r="CO451" s="31"/>
      <c r="CP451" s="31"/>
      <c r="CQ451" s="31"/>
      <c r="CR451" s="31"/>
      <c r="CS451" s="31"/>
      <c r="CT451" s="31"/>
      <c r="CU451" s="31"/>
      <c r="CV451" s="31"/>
    </row>
    <row r="452" spans="1:100" x14ac:dyDescent="0.3">
      <c r="A452" s="31"/>
      <c r="B452" s="31"/>
      <c r="C452" s="31"/>
      <c r="D452" s="31"/>
      <c r="E452" s="31"/>
      <c r="F452" s="31"/>
      <c r="AQ452" s="31"/>
      <c r="AR452" s="31"/>
      <c r="AS452" s="31"/>
      <c r="AT452" s="31"/>
      <c r="AU452" s="31"/>
      <c r="AV452" s="31"/>
      <c r="AW452" s="32"/>
      <c r="AX452" s="32"/>
      <c r="AY452" s="32"/>
      <c r="AZ452" s="32"/>
      <c r="BA452" s="32"/>
      <c r="BB452" s="32"/>
      <c r="BC452" s="31"/>
      <c r="BD452" s="31"/>
      <c r="BE452" s="31"/>
      <c r="BF452" s="31"/>
      <c r="BG452" s="31"/>
      <c r="BH452" s="31"/>
      <c r="BI452" s="31"/>
      <c r="BJ452" s="31"/>
      <c r="BK452" s="31"/>
      <c r="BL452" s="31"/>
      <c r="BM452" s="31"/>
      <c r="BN452" s="31"/>
      <c r="BO452" s="31"/>
      <c r="BP452" s="31"/>
      <c r="BQ452" s="31"/>
      <c r="BR452" s="31"/>
      <c r="BS452" s="31"/>
      <c r="BT452" s="31"/>
      <c r="BU452" s="31"/>
      <c r="BV452" s="31"/>
      <c r="BW452" s="31"/>
      <c r="BX452" s="31"/>
      <c r="BY452" s="31"/>
      <c r="BZ452" s="31"/>
      <c r="CA452" s="31"/>
      <c r="CB452" s="31"/>
      <c r="CC452" s="31"/>
      <c r="CD452" s="31"/>
      <c r="CE452" s="31"/>
      <c r="CF452" s="31"/>
      <c r="CG452" s="31"/>
      <c r="CH452" s="31"/>
      <c r="CI452" s="31"/>
      <c r="CJ452" s="31"/>
      <c r="CK452" s="31"/>
      <c r="CL452" s="31"/>
      <c r="CM452" s="31"/>
      <c r="CN452" s="31"/>
      <c r="CO452" s="31"/>
      <c r="CP452" s="31"/>
      <c r="CQ452" s="31"/>
      <c r="CR452" s="31"/>
      <c r="CS452" s="31"/>
      <c r="CT452" s="31"/>
      <c r="CU452" s="31"/>
      <c r="CV452" s="31"/>
    </row>
    <row r="453" spans="1:100" x14ac:dyDescent="0.3">
      <c r="A453" s="31"/>
      <c r="B453" s="31"/>
      <c r="C453" s="31"/>
      <c r="D453" s="31"/>
      <c r="E453" s="31"/>
      <c r="F453" s="31"/>
      <c r="AQ453" s="31"/>
      <c r="AR453" s="31"/>
      <c r="AS453" s="31"/>
      <c r="AT453" s="31"/>
      <c r="AU453" s="31"/>
      <c r="AV453" s="31"/>
      <c r="AW453" s="32"/>
      <c r="AX453" s="32"/>
      <c r="AY453" s="32"/>
      <c r="AZ453" s="32"/>
      <c r="BA453" s="32"/>
      <c r="BB453" s="32"/>
      <c r="BC453" s="31"/>
      <c r="BD453" s="31"/>
      <c r="BE453" s="31"/>
      <c r="BF453" s="31"/>
      <c r="BG453" s="31"/>
      <c r="BH453" s="31"/>
      <c r="BI453" s="31"/>
      <c r="BJ453" s="31"/>
      <c r="BK453" s="31"/>
      <c r="BL453" s="31"/>
      <c r="BM453" s="31"/>
      <c r="BN453" s="31"/>
      <c r="BO453" s="31"/>
      <c r="BP453" s="31"/>
      <c r="BQ453" s="31"/>
      <c r="BR453" s="31"/>
      <c r="BS453" s="31"/>
      <c r="BT453" s="31"/>
      <c r="BU453" s="31"/>
      <c r="BV453" s="31"/>
      <c r="BW453" s="31"/>
      <c r="BX453" s="31"/>
      <c r="BY453" s="31"/>
      <c r="BZ453" s="31"/>
      <c r="CA453" s="31"/>
      <c r="CB453" s="31"/>
      <c r="CC453" s="31"/>
      <c r="CD453" s="31"/>
      <c r="CE453" s="31"/>
      <c r="CF453" s="31"/>
      <c r="CG453" s="31"/>
      <c r="CH453" s="31"/>
      <c r="CI453" s="31"/>
      <c r="CJ453" s="31"/>
      <c r="CK453" s="31"/>
      <c r="CL453" s="31"/>
      <c r="CM453" s="31"/>
      <c r="CN453" s="31"/>
      <c r="CO453" s="31"/>
      <c r="CP453" s="31"/>
      <c r="CQ453" s="31"/>
      <c r="CR453" s="31"/>
      <c r="CS453" s="31"/>
      <c r="CT453" s="31"/>
      <c r="CU453" s="31"/>
      <c r="CV453" s="31"/>
    </row>
    <row r="454" spans="1:100" x14ac:dyDescent="0.3">
      <c r="A454" s="31"/>
      <c r="B454" s="31"/>
      <c r="C454" s="31"/>
      <c r="D454" s="31"/>
      <c r="E454" s="31"/>
      <c r="F454" s="31"/>
      <c r="AQ454" s="31"/>
      <c r="AR454" s="31"/>
      <c r="AS454" s="31"/>
      <c r="AT454" s="31"/>
      <c r="AU454" s="31"/>
      <c r="AV454" s="31"/>
      <c r="AW454" s="32"/>
      <c r="AX454" s="32"/>
      <c r="AY454" s="32"/>
      <c r="AZ454" s="32"/>
      <c r="BA454" s="32"/>
      <c r="BB454" s="32"/>
      <c r="BC454" s="31"/>
      <c r="BD454" s="31"/>
      <c r="BE454" s="31"/>
      <c r="BF454" s="31"/>
      <c r="BG454" s="31"/>
      <c r="BH454" s="31"/>
      <c r="BI454" s="31"/>
      <c r="BJ454" s="31"/>
      <c r="BK454" s="31"/>
      <c r="BL454" s="31"/>
      <c r="BM454" s="31"/>
      <c r="BN454" s="31"/>
      <c r="BO454" s="31"/>
      <c r="BP454" s="31"/>
      <c r="BQ454" s="31"/>
      <c r="BR454" s="31"/>
      <c r="BS454" s="31"/>
      <c r="BT454" s="31"/>
      <c r="BU454" s="31"/>
      <c r="BV454" s="31"/>
      <c r="BW454" s="31"/>
      <c r="BX454" s="31"/>
      <c r="BY454" s="31"/>
      <c r="BZ454" s="31"/>
      <c r="CA454" s="31"/>
      <c r="CB454" s="31"/>
      <c r="CC454" s="31"/>
      <c r="CD454" s="31"/>
      <c r="CE454" s="31"/>
      <c r="CF454" s="31"/>
      <c r="CG454" s="31"/>
      <c r="CH454" s="31"/>
      <c r="CI454" s="31"/>
      <c r="CJ454" s="31"/>
      <c r="CK454" s="31"/>
      <c r="CL454" s="31"/>
      <c r="CM454" s="31"/>
      <c r="CN454" s="31"/>
      <c r="CO454" s="31"/>
      <c r="CP454" s="31"/>
      <c r="CQ454" s="31"/>
      <c r="CR454" s="31"/>
      <c r="CS454" s="31"/>
      <c r="CT454" s="31"/>
      <c r="CU454" s="31"/>
      <c r="CV454" s="31"/>
    </row>
    <row r="455" spans="1:100" x14ac:dyDescent="0.3">
      <c r="A455" s="31"/>
      <c r="B455" s="31"/>
      <c r="C455" s="31"/>
      <c r="D455" s="31"/>
      <c r="E455" s="31"/>
      <c r="F455" s="31"/>
      <c r="AQ455" s="31"/>
      <c r="AR455" s="31"/>
      <c r="AS455" s="31"/>
      <c r="AT455" s="31"/>
      <c r="AU455" s="31"/>
      <c r="AV455" s="31"/>
      <c r="AW455" s="32"/>
      <c r="AX455" s="32"/>
      <c r="AY455" s="32"/>
      <c r="AZ455" s="32"/>
      <c r="BA455" s="32"/>
      <c r="BB455" s="32"/>
      <c r="BC455" s="31"/>
      <c r="BD455" s="31"/>
      <c r="BE455" s="31"/>
      <c r="BF455" s="31"/>
      <c r="BG455" s="31"/>
      <c r="BH455" s="31"/>
      <c r="BI455" s="31"/>
      <c r="BJ455" s="31"/>
      <c r="BK455" s="31"/>
      <c r="BL455" s="31"/>
      <c r="BM455" s="31"/>
      <c r="BN455" s="31"/>
      <c r="BO455" s="31"/>
      <c r="BP455" s="31"/>
      <c r="BQ455" s="31"/>
      <c r="BR455" s="31"/>
      <c r="BS455" s="31"/>
      <c r="BT455" s="31"/>
      <c r="BU455" s="31"/>
      <c r="BV455" s="31"/>
      <c r="BW455" s="31"/>
      <c r="BX455" s="31"/>
      <c r="BY455" s="31"/>
      <c r="BZ455" s="31"/>
      <c r="CA455" s="31"/>
      <c r="CB455" s="31"/>
      <c r="CC455" s="31"/>
      <c r="CD455" s="31"/>
      <c r="CE455" s="31"/>
      <c r="CF455" s="31"/>
      <c r="CG455" s="31"/>
      <c r="CH455" s="31"/>
      <c r="CI455" s="31"/>
      <c r="CJ455" s="31"/>
      <c r="CK455" s="31"/>
      <c r="CL455" s="31"/>
      <c r="CM455" s="31"/>
      <c r="CN455" s="31"/>
      <c r="CO455" s="31"/>
      <c r="CP455" s="31"/>
      <c r="CQ455" s="31"/>
      <c r="CR455" s="31"/>
      <c r="CS455" s="31"/>
      <c r="CT455" s="31"/>
      <c r="CU455" s="31"/>
      <c r="CV455" s="31"/>
    </row>
    <row r="456" spans="1:100" x14ac:dyDescent="0.3">
      <c r="A456" s="31"/>
      <c r="B456" s="31"/>
      <c r="C456" s="31"/>
      <c r="D456" s="31"/>
      <c r="E456" s="31"/>
      <c r="F456" s="31"/>
      <c r="AQ456" s="31"/>
      <c r="AR456" s="31"/>
      <c r="AS456" s="31"/>
      <c r="AT456" s="31"/>
      <c r="AU456" s="31"/>
      <c r="AV456" s="31"/>
      <c r="AW456" s="32"/>
      <c r="AX456" s="32"/>
      <c r="AY456" s="32"/>
      <c r="AZ456" s="32"/>
      <c r="BA456" s="32"/>
      <c r="BB456" s="32"/>
      <c r="BC456" s="31"/>
      <c r="BD456" s="31"/>
      <c r="BE456" s="31"/>
      <c r="BF456" s="31"/>
      <c r="BG456" s="31"/>
      <c r="BH456" s="31"/>
      <c r="BI456" s="31"/>
      <c r="BJ456" s="31"/>
      <c r="BK456" s="31"/>
      <c r="BL456" s="31"/>
      <c r="BM456" s="31"/>
      <c r="BN456" s="31"/>
      <c r="BO456" s="31"/>
      <c r="BP456" s="31"/>
      <c r="BQ456" s="31"/>
      <c r="BR456" s="31"/>
      <c r="BS456" s="31"/>
      <c r="BT456" s="31"/>
      <c r="BU456" s="31"/>
      <c r="BV456" s="31"/>
      <c r="BW456" s="31"/>
      <c r="BX456" s="31"/>
      <c r="BY456" s="31"/>
      <c r="BZ456" s="31"/>
      <c r="CA456" s="31"/>
      <c r="CB456" s="31"/>
      <c r="CC456" s="31"/>
      <c r="CD456" s="31"/>
      <c r="CE456" s="31"/>
      <c r="CF456" s="31"/>
      <c r="CG456" s="31"/>
      <c r="CH456" s="31"/>
      <c r="CI456" s="31"/>
      <c r="CJ456" s="31"/>
      <c r="CK456" s="31"/>
      <c r="CL456" s="31"/>
      <c r="CM456" s="31"/>
      <c r="CN456" s="31"/>
      <c r="CO456" s="31"/>
      <c r="CP456" s="31"/>
      <c r="CQ456" s="31"/>
      <c r="CR456" s="31"/>
      <c r="CS456" s="31"/>
      <c r="CT456" s="31"/>
      <c r="CU456" s="31"/>
      <c r="CV456" s="31"/>
    </row>
    <row r="457" spans="1:100" x14ac:dyDescent="0.3">
      <c r="A457" s="31"/>
      <c r="B457" s="31"/>
      <c r="C457" s="31"/>
      <c r="D457" s="31"/>
      <c r="E457" s="31"/>
      <c r="F457" s="31"/>
      <c r="AQ457" s="31"/>
      <c r="AR457" s="31"/>
      <c r="AS457" s="31"/>
      <c r="AT457" s="31"/>
      <c r="AU457" s="31"/>
      <c r="AV457" s="31"/>
      <c r="AW457" s="32"/>
      <c r="AX457" s="32"/>
      <c r="AY457" s="32"/>
      <c r="AZ457" s="32"/>
      <c r="BA457" s="32"/>
      <c r="BB457" s="32"/>
      <c r="BC457" s="31"/>
      <c r="BD457" s="31"/>
      <c r="BE457" s="31"/>
      <c r="BF457" s="31"/>
      <c r="BG457" s="31"/>
      <c r="BH457" s="31"/>
      <c r="BI457" s="31"/>
      <c r="BJ457" s="31"/>
      <c r="BK457" s="31"/>
      <c r="BL457" s="31"/>
      <c r="BM457" s="31"/>
      <c r="BN457" s="31"/>
      <c r="BO457" s="31"/>
      <c r="BP457" s="31"/>
      <c r="BQ457" s="31"/>
      <c r="BR457" s="31"/>
      <c r="BS457" s="31"/>
      <c r="BT457" s="31"/>
      <c r="BU457" s="31"/>
      <c r="BV457" s="31"/>
      <c r="BW457" s="31"/>
      <c r="BX457" s="31"/>
      <c r="BY457" s="31"/>
      <c r="BZ457" s="31"/>
      <c r="CA457" s="31"/>
      <c r="CB457" s="31"/>
      <c r="CC457" s="31"/>
      <c r="CD457" s="31"/>
      <c r="CE457" s="31"/>
      <c r="CF457" s="31"/>
      <c r="CG457" s="31"/>
      <c r="CH457" s="31"/>
      <c r="CI457" s="31"/>
      <c r="CJ457" s="31"/>
      <c r="CK457" s="31"/>
      <c r="CL457" s="31"/>
      <c r="CM457" s="31"/>
      <c r="CN457" s="31"/>
      <c r="CO457" s="31"/>
      <c r="CP457" s="31"/>
      <c r="CQ457" s="31"/>
      <c r="CR457" s="31"/>
      <c r="CS457" s="31"/>
      <c r="CT457" s="31"/>
      <c r="CU457" s="31"/>
      <c r="CV457" s="31"/>
    </row>
    <row r="458" spans="1:100" x14ac:dyDescent="0.3">
      <c r="A458" s="31"/>
      <c r="B458" s="31"/>
      <c r="C458" s="31"/>
      <c r="D458" s="31"/>
      <c r="E458" s="31"/>
      <c r="F458" s="31"/>
      <c r="AQ458" s="31"/>
      <c r="AR458" s="31"/>
      <c r="AS458" s="31"/>
      <c r="AT458" s="31"/>
      <c r="AU458" s="31"/>
      <c r="AV458" s="31"/>
      <c r="AW458" s="32"/>
      <c r="AX458" s="32"/>
      <c r="AY458" s="32"/>
      <c r="AZ458" s="32"/>
      <c r="BA458" s="32"/>
      <c r="BB458" s="32"/>
      <c r="BC458" s="31"/>
      <c r="BD458" s="31"/>
      <c r="BE458" s="31"/>
      <c r="BF458" s="31"/>
      <c r="BG458" s="31"/>
      <c r="BH458" s="31"/>
      <c r="BI458" s="31"/>
      <c r="BJ458" s="31"/>
      <c r="BK458" s="31"/>
      <c r="BL458" s="31"/>
      <c r="BM458" s="31"/>
      <c r="BN458" s="31"/>
      <c r="BO458" s="31"/>
      <c r="BP458" s="31"/>
      <c r="BQ458" s="31"/>
      <c r="BR458" s="31"/>
      <c r="BS458" s="31"/>
      <c r="BT458" s="31"/>
      <c r="BU458" s="31"/>
      <c r="BV458" s="31"/>
      <c r="BW458" s="31"/>
      <c r="BX458" s="31"/>
      <c r="BY458" s="31"/>
      <c r="BZ458" s="31"/>
      <c r="CA458" s="31"/>
      <c r="CB458" s="31"/>
      <c r="CC458" s="31"/>
      <c r="CD458" s="31"/>
      <c r="CE458" s="31"/>
      <c r="CF458" s="31"/>
      <c r="CG458" s="31"/>
      <c r="CH458" s="31"/>
      <c r="CI458" s="31"/>
      <c r="CJ458" s="31"/>
      <c r="CK458" s="31"/>
      <c r="CL458" s="31"/>
      <c r="CM458" s="31"/>
      <c r="CN458" s="31"/>
      <c r="CO458" s="31"/>
      <c r="CP458" s="31"/>
      <c r="CQ458" s="31"/>
      <c r="CR458" s="31"/>
      <c r="CS458" s="31"/>
      <c r="CT458" s="31"/>
      <c r="CU458" s="31"/>
      <c r="CV458" s="31"/>
    </row>
    <row r="459" spans="1:100" x14ac:dyDescent="0.3">
      <c r="A459" s="31"/>
      <c r="B459" s="31"/>
      <c r="C459" s="31"/>
      <c r="D459" s="31"/>
      <c r="E459" s="31"/>
      <c r="F459" s="31"/>
      <c r="AQ459" s="31"/>
      <c r="AR459" s="31"/>
      <c r="AS459" s="31"/>
      <c r="AT459" s="31"/>
      <c r="AU459" s="31"/>
      <c r="AV459" s="31"/>
      <c r="AW459" s="32"/>
      <c r="AX459" s="32"/>
      <c r="AY459" s="32"/>
      <c r="AZ459" s="32"/>
      <c r="BA459" s="32"/>
      <c r="BB459" s="32"/>
      <c r="BC459" s="31"/>
      <c r="BD459" s="31"/>
      <c r="BE459" s="31"/>
      <c r="BF459" s="31"/>
      <c r="BG459" s="31"/>
      <c r="BH459" s="31"/>
      <c r="BI459" s="31"/>
      <c r="BJ459" s="31"/>
      <c r="BK459" s="31"/>
      <c r="BL459" s="31"/>
      <c r="BM459" s="31"/>
      <c r="BN459" s="31"/>
      <c r="BO459" s="31"/>
      <c r="BP459" s="31"/>
      <c r="BQ459" s="31"/>
      <c r="BR459" s="31"/>
      <c r="BS459" s="31"/>
      <c r="BT459" s="31"/>
      <c r="BU459" s="31"/>
      <c r="BV459" s="31"/>
      <c r="BW459" s="31"/>
      <c r="BX459" s="31"/>
      <c r="BY459" s="31"/>
      <c r="BZ459" s="31"/>
      <c r="CA459" s="31"/>
      <c r="CB459" s="31"/>
      <c r="CC459" s="31"/>
      <c r="CD459" s="31"/>
      <c r="CE459" s="31"/>
      <c r="CF459" s="31"/>
      <c r="CG459" s="31"/>
      <c r="CH459" s="31"/>
      <c r="CI459" s="31"/>
      <c r="CJ459" s="31"/>
      <c r="CK459" s="31"/>
      <c r="CL459" s="31"/>
      <c r="CM459" s="31"/>
      <c r="CN459" s="31"/>
      <c r="CO459" s="31"/>
      <c r="CP459" s="31"/>
      <c r="CQ459" s="31"/>
      <c r="CR459" s="31"/>
      <c r="CS459" s="31"/>
      <c r="CT459" s="31"/>
      <c r="CU459" s="31"/>
      <c r="CV459" s="31"/>
    </row>
    <row r="460" spans="1:100" x14ac:dyDescent="0.3">
      <c r="A460" s="31"/>
      <c r="B460" s="31"/>
      <c r="C460" s="31"/>
      <c r="D460" s="31"/>
      <c r="E460" s="31"/>
      <c r="F460" s="31"/>
      <c r="AQ460" s="31"/>
      <c r="AR460" s="31"/>
      <c r="AS460" s="31"/>
      <c r="AT460" s="31"/>
      <c r="AU460" s="31"/>
      <c r="AV460" s="31"/>
      <c r="AW460" s="32"/>
      <c r="AX460" s="32"/>
      <c r="AY460" s="32"/>
      <c r="AZ460" s="32"/>
      <c r="BA460" s="32"/>
      <c r="BB460" s="32"/>
      <c r="BC460" s="31"/>
      <c r="BD460" s="31"/>
      <c r="BE460" s="31"/>
      <c r="BF460" s="31"/>
      <c r="BG460" s="31"/>
      <c r="BH460" s="31"/>
      <c r="BI460" s="31"/>
      <c r="BJ460" s="31"/>
      <c r="BK460" s="31"/>
      <c r="BL460" s="31"/>
      <c r="BM460" s="31"/>
      <c r="BN460" s="31"/>
      <c r="BO460" s="31"/>
      <c r="BP460" s="31"/>
      <c r="BQ460" s="31"/>
      <c r="BR460" s="31"/>
      <c r="BS460" s="31"/>
      <c r="BT460" s="31"/>
      <c r="BU460" s="31"/>
      <c r="BV460" s="31"/>
      <c r="BW460" s="31"/>
      <c r="BX460" s="31"/>
      <c r="BY460" s="31"/>
      <c r="BZ460" s="31"/>
      <c r="CA460" s="31"/>
      <c r="CB460" s="31"/>
      <c r="CC460" s="31"/>
      <c r="CD460" s="31"/>
      <c r="CE460" s="31"/>
      <c r="CF460" s="31"/>
      <c r="CG460" s="31"/>
      <c r="CH460" s="31"/>
      <c r="CI460" s="31"/>
      <c r="CJ460" s="31"/>
      <c r="CK460" s="31"/>
      <c r="CL460" s="31"/>
      <c r="CM460" s="31"/>
      <c r="CN460" s="31"/>
      <c r="CO460" s="31"/>
      <c r="CP460" s="31"/>
      <c r="CQ460" s="31"/>
      <c r="CR460" s="31"/>
      <c r="CS460" s="31"/>
      <c r="CT460" s="31"/>
      <c r="CU460" s="31"/>
      <c r="CV460" s="31"/>
    </row>
    <row r="461" spans="1:100" x14ac:dyDescent="0.3">
      <c r="A461" s="31"/>
      <c r="B461" s="31"/>
      <c r="C461" s="31"/>
      <c r="D461" s="31"/>
      <c r="E461" s="31"/>
      <c r="F461" s="31"/>
      <c r="AQ461" s="31"/>
      <c r="AR461" s="31"/>
      <c r="AS461" s="31"/>
      <c r="AT461" s="31"/>
      <c r="AU461" s="31"/>
      <c r="AV461" s="31"/>
      <c r="AW461" s="32"/>
      <c r="AX461" s="32"/>
      <c r="AY461" s="32"/>
      <c r="AZ461" s="32"/>
      <c r="BA461" s="32"/>
      <c r="BB461" s="32"/>
      <c r="BC461" s="31"/>
      <c r="BD461" s="31"/>
      <c r="BE461" s="31"/>
      <c r="BF461" s="31"/>
      <c r="BG461" s="31"/>
      <c r="BH461" s="31"/>
      <c r="BI461" s="31"/>
      <c r="BJ461" s="31"/>
      <c r="BK461" s="31"/>
      <c r="BL461" s="31"/>
      <c r="BM461" s="31"/>
      <c r="BN461" s="31"/>
      <c r="BO461" s="31"/>
      <c r="BP461" s="31"/>
      <c r="BQ461" s="31"/>
      <c r="BR461" s="31"/>
      <c r="BS461" s="31"/>
      <c r="BT461" s="31"/>
      <c r="BU461" s="31"/>
      <c r="BV461" s="31"/>
      <c r="BW461" s="31"/>
      <c r="BX461" s="31"/>
      <c r="BY461" s="31"/>
      <c r="BZ461" s="31"/>
      <c r="CA461" s="31"/>
      <c r="CB461" s="31"/>
      <c r="CC461" s="31"/>
      <c r="CD461" s="31"/>
      <c r="CE461" s="31"/>
      <c r="CF461" s="31"/>
      <c r="CG461" s="31"/>
      <c r="CH461" s="31"/>
      <c r="CI461" s="31"/>
      <c r="CJ461" s="31"/>
      <c r="CK461" s="31"/>
      <c r="CL461" s="31"/>
      <c r="CM461" s="31"/>
      <c r="CN461" s="31"/>
      <c r="CO461" s="31"/>
      <c r="CP461" s="31"/>
      <c r="CQ461" s="31"/>
      <c r="CR461" s="31"/>
      <c r="CS461" s="31"/>
      <c r="CT461" s="31"/>
      <c r="CU461" s="31"/>
      <c r="CV461" s="31"/>
    </row>
    <row r="462" spans="1:100" x14ac:dyDescent="0.3">
      <c r="A462" s="31"/>
      <c r="B462" s="31"/>
      <c r="C462" s="31"/>
      <c r="D462" s="31"/>
      <c r="E462" s="31"/>
      <c r="F462" s="31"/>
      <c r="AQ462" s="31"/>
      <c r="AR462" s="31"/>
      <c r="AS462" s="31"/>
      <c r="AT462" s="31"/>
      <c r="AU462" s="31"/>
      <c r="AV462" s="31"/>
      <c r="AW462" s="32"/>
      <c r="AX462" s="32"/>
      <c r="AY462" s="32"/>
      <c r="AZ462" s="32"/>
      <c r="BA462" s="32"/>
      <c r="BB462" s="32"/>
      <c r="BC462" s="31"/>
      <c r="BD462" s="31"/>
      <c r="BE462" s="31"/>
      <c r="BF462" s="31"/>
      <c r="BG462" s="31"/>
      <c r="BH462" s="31"/>
      <c r="BI462" s="31"/>
      <c r="BJ462" s="31"/>
      <c r="BK462" s="31"/>
      <c r="BL462" s="31"/>
      <c r="BM462" s="31"/>
      <c r="BN462" s="31"/>
      <c r="BO462" s="31"/>
      <c r="BP462" s="31"/>
      <c r="BQ462" s="31"/>
      <c r="BR462" s="31"/>
      <c r="BS462" s="31"/>
      <c r="BT462" s="31"/>
      <c r="BU462" s="31"/>
      <c r="BV462" s="31"/>
      <c r="BW462" s="31"/>
      <c r="BX462" s="31"/>
      <c r="BY462" s="31"/>
      <c r="BZ462" s="31"/>
      <c r="CA462" s="31"/>
      <c r="CB462" s="31"/>
      <c r="CC462" s="31"/>
      <c r="CD462" s="31"/>
      <c r="CE462" s="31"/>
      <c r="CF462" s="31"/>
      <c r="CG462" s="31"/>
      <c r="CH462" s="31"/>
      <c r="CI462" s="31"/>
      <c r="CJ462" s="31"/>
      <c r="CK462" s="31"/>
      <c r="CL462" s="31"/>
      <c r="CM462" s="31"/>
      <c r="CN462" s="31"/>
      <c r="CO462" s="31"/>
      <c r="CP462" s="31"/>
      <c r="CQ462" s="31"/>
      <c r="CR462" s="31"/>
      <c r="CS462" s="31"/>
      <c r="CT462" s="31"/>
      <c r="CU462" s="31"/>
      <c r="CV462" s="31"/>
    </row>
    <row r="463" spans="1:100" x14ac:dyDescent="0.3">
      <c r="A463" s="31"/>
      <c r="B463" s="31"/>
      <c r="C463" s="31"/>
      <c r="D463" s="31"/>
      <c r="E463" s="31"/>
      <c r="F463" s="31"/>
      <c r="AQ463" s="31"/>
      <c r="AR463" s="31"/>
      <c r="AS463" s="31"/>
      <c r="AT463" s="31"/>
      <c r="AU463" s="31"/>
      <c r="AV463" s="31"/>
      <c r="AW463" s="32"/>
      <c r="AX463" s="32"/>
      <c r="AY463" s="32"/>
      <c r="AZ463" s="32"/>
      <c r="BA463" s="32"/>
      <c r="BB463" s="32"/>
      <c r="BC463" s="31"/>
      <c r="BD463" s="31"/>
      <c r="BE463" s="31"/>
      <c r="BF463" s="31"/>
      <c r="BG463" s="31"/>
      <c r="BH463" s="31"/>
      <c r="BI463" s="31"/>
      <c r="BJ463" s="31"/>
      <c r="BK463" s="31"/>
      <c r="BL463" s="31"/>
      <c r="BM463" s="31"/>
      <c r="BN463" s="31"/>
      <c r="BO463" s="31"/>
      <c r="BP463" s="31"/>
      <c r="BQ463" s="31"/>
      <c r="BR463" s="31"/>
      <c r="BS463" s="31"/>
      <c r="BT463" s="31"/>
      <c r="BU463" s="31"/>
      <c r="BV463" s="31"/>
      <c r="BW463" s="31"/>
      <c r="BX463" s="31"/>
      <c r="BY463" s="31"/>
      <c r="BZ463" s="31"/>
      <c r="CA463" s="31"/>
      <c r="CB463" s="31"/>
      <c r="CC463" s="31"/>
      <c r="CD463" s="31"/>
      <c r="CE463" s="31"/>
      <c r="CF463" s="31"/>
      <c r="CG463" s="31"/>
      <c r="CH463" s="31"/>
      <c r="CI463" s="31"/>
      <c r="CJ463" s="31"/>
      <c r="CK463" s="31"/>
      <c r="CL463" s="31"/>
      <c r="CM463" s="31"/>
      <c r="CN463" s="31"/>
      <c r="CO463" s="31"/>
      <c r="CP463" s="31"/>
      <c r="CQ463" s="31"/>
      <c r="CR463" s="31"/>
      <c r="CS463" s="31"/>
      <c r="CT463" s="31"/>
      <c r="CU463" s="31"/>
      <c r="CV463" s="31"/>
    </row>
    <row r="464" spans="1:100" x14ac:dyDescent="0.3">
      <c r="A464" s="31"/>
      <c r="B464" s="31"/>
      <c r="C464" s="31"/>
      <c r="D464" s="31"/>
      <c r="E464" s="31"/>
      <c r="F464" s="31"/>
      <c r="AQ464" s="31"/>
      <c r="AR464" s="31"/>
      <c r="AS464" s="31"/>
      <c r="AT464" s="31"/>
      <c r="AU464" s="31"/>
      <c r="AV464" s="31"/>
      <c r="AW464" s="32"/>
      <c r="AX464" s="32"/>
      <c r="AY464" s="32"/>
      <c r="AZ464" s="32"/>
      <c r="BA464" s="32"/>
      <c r="BB464" s="32"/>
      <c r="BC464" s="31"/>
      <c r="BD464" s="31"/>
      <c r="BE464" s="31"/>
      <c r="BF464" s="31"/>
      <c r="BG464" s="31"/>
      <c r="BH464" s="31"/>
      <c r="BI464" s="31"/>
      <c r="BJ464" s="31"/>
      <c r="BK464" s="31"/>
      <c r="BL464" s="31"/>
      <c r="BM464" s="31"/>
      <c r="BN464" s="31"/>
      <c r="BO464" s="31"/>
      <c r="BP464" s="31"/>
      <c r="BQ464" s="31"/>
      <c r="BR464" s="31"/>
      <c r="BS464" s="31"/>
      <c r="BT464" s="31"/>
      <c r="BU464" s="31"/>
      <c r="BV464" s="31"/>
      <c r="BW464" s="31"/>
      <c r="BX464" s="31"/>
      <c r="BY464" s="31"/>
      <c r="BZ464" s="31"/>
      <c r="CA464" s="31"/>
      <c r="CB464" s="31"/>
      <c r="CC464" s="31"/>
      <c r="CD464" s="31"/>
      <c r="CE464" s="31"/>
      <c r="CF464" s="31"/>
      <c r="CG464" s="31"/>
      <c r="CH464" s="31"/>
      <c r="CI464" s="31"/>
      <c r="CJ464" s="31"/>
      <c r="CK464" s="31"/>
      <c r="CL464" s="31"/>
      <c r="CM464" s="31"/>
      <c r="CN464" s="31"/>
      <c r="CO464" s="31"/>
      <c r="CP464" s="31"/>
      <c r="CQ464" s="31"/>
      <c r="CR464" s="31"/>
      <c r="CS464" s="31"/>
      <c r="CT464" s="31"/>
      <c r="CU464" s="31"/>
      <c r="CV464" s="31"/>
    </row>
    <row r="465" spans="1:100" x14ac:dyDescent="0.3">
      <c r="A465" s="31"/>
      <c r="B465" s="31"/>
      <c r="C465" s="31"/>
      <c r="D465" s="31"/>
      <c r="E465" s="31"/>
      <c r="F465" s="31"/>
      <c r="AQ465" s="31"/>
      <c r="AR465" s="31"/>
      <c r="AS465" s="31"/>
      <c r="AT465" s="31"/>
      <c r="AU465" s="31"/>
      <c r="AV465" s="31"/>
      <c r="AW465" s="32"/>
      <c r="AX465" s="32"/>
      <c r="AY465" s="32"/>
      <c r="AZ465" s="32"/>
      <c r="BA465" s="32"/>
      <c r="BB465" s="32"/>
      <c r="BC465" s="31"/>
      <c r="BD465" s="31"/>
      <c r="BE465" s="31"/>
      <c r="BF465" s="31"/>
      <c r="BG465" s="31"/>
      <c r="BH465" s="31"/>
      <c r="BI465" s="31"/>
      <c r="BJ465" s="31"/>
      <c r="BK465" s="31"/>
      <c r="BL465" s="31"/>
      <c r="BM465" s="31"/>
      <c r="BN465" s="31"/>
      <c r="BO465" s="31"/>
      <c r="BP465" s="31"/>
      <c r="BQ465" s="31"/>
      <c r="BR465" s="31"/>
      <c r="BS465" s="31"/>
      <c r="BT465" s="31"/>
      <c r="BU465" s="31"/>
      <c r="BV465" s="31"/>
      <c r="BW465" s="31"/>
      <c r="BX465" s="31"/>
      <c r="BY465" s="31"/>
      <c r="BZ465" s="31"/>
      <c r="CA465" s="31"/>
      <c r="CB465" s="31"/>
      <c r="CC465" s="31"/>
      <c r="CD465" s="31"/>
      <c r="CE465" s="31"/>
      <c r="CF465" s="31"/>
      <c r="CG465" s="31"/>
      <c r="CH465" s="31"/>
      <c r="CI465" s="31"/>
      <c r="CJ465" s="31"/>
      <c r="CK465" s="31"/>
      <c r="CL465" s="31"/>
      <c r="CM465" s="31"/>
      <c r="CN465" s="31"/>
      <c r="CO465" s="31"/>
      <c r="CP465" s="31"/>
      <c r="CQ465" s="31"/>
      <c r="CR465" s="31"/>
      <c r="CS465" s="31"/>
      <c r="CT465" s="31"/>
      <c r="CU465" s="31"/>
      <c r="CV465" s="31"/>
    </row>
    <row r="466" spans="1:100" x14ac:dyDescent="0.3">
      <c r="A466" s="31"/>
      <c r="B466" s="31"/>
      <c r="C466" s="31"/>
      <c r="D466" s="31"/>
      <c r="E466" s="31"/>
      <c r="F466" s="31"/>
      <c r="AQ466" s="31"/>
      <c r="AR466" s="31"/>
      <c r="AS466" s="31"/>
      <c r="AT466" s="31"/>
      <c r="AU466" s="31"/>
      <c r="AV466" s="31"/>
      <c r="AW466" s="32"/>
      <c r="AX466" s="32"/>
      <c r="AY466" s="32"/>
      <c r="AZ466" s="32"/>
      <c r="BA466" s="32"/>
      <c r="BB466" s="32"/>
      <c r="BC466" s="31"/>
      <c r="BD466" s="31"/>
      <c r="BE466" s="31"/>
      <c r="BF466" s="31"/>
      <c r="BG466" s="31"/>
      <c r="BH466" s="31"/>
      <c r="BI466" s="31"/>
      <c r="BJ466" s="31"/>
      <c r="BK466" s="31"/>
      <c r="BL466" s="31"/>
      <c r="BM466" s="31"/>
      <c r="BN466" s="31"/>
      <c r="BO466" s="31"/>
      <c r="BP466" s="31"/>
      <c r="BQ466" s="31"/>
      <c r="BR466" s="31"/>
      <c r="BS466" s="31"/>
      <c r="BT466" s="31"/>
      <c r="BU466" s="31"/>
      <c r="BV466" s="31"/>
      <c r="BW466" s="31"/>
      <c r="BX466" s="31"/>
      <c r="BY466" s="31"/>
      <c r="BZ466" s="31"/>
      <c r="CA466" s="31"/>
      <c r="CB466" s="31"/>
      <c r="CC466" s="31"/>
      <c r="CD466" s="31"/>
      <c r="CE466" s="31"/>
      <c r="CF466" s="31"/>
      <c r="CG466" s="31"/>
      <c r="CH466" s="31"/>
      <c r="CI466" s="31"/>
      <c r="CJ466" s="31"/>
      <c r="CK466" s="31"/>
      <c r="CL466" s="31"/>
      <c r="CM466" s="31"/>
      <c r="CN466" s="31"/>
      <c r="CO466" s="31"/>
      <c r="CP466" s="31"/>
      <c r="CQ466" s="31"/>
      <c r="CR466" s="31"/>
      <c r="CS466" s="31"/>
      <c r="CT466" s="31"/>
      <c r="CU466" s="31"/>
      <c r="CV466" s="31"/>
    </row>
    <row r="467" spans="1:100" x14ac:dyDescent="0.3">
      <c r="A467" s="31"/>
      <c r="B467" s="31"/>
      <c r="C467" s="31"/>
      <c r="D467" s="31"/>
      <c r="E467" s="31"/>
      <c r="F467" s="31"/>
      <c r="AQ467" s="31"/>
      <c r="AR467" s="31"/>
      <c r="AS467" s="31"/>
      <c r="AT467" s="31"/>
      <c r="AU467" s="31"/>
      <c r="AV467" s="31"/>
      <c r="AW467" s="32"/>
      <c r="AX467" s="32"/>
      <c r="AY467" s="32"/>
      <c r="AZ467" s="32"/>
      <c r="BA467" s="32"/>
      <c r="BB467" s="32"/>
      <c r="BC467" s="31"/>
      <c r="BD467" s="31"/>
      <c r="BE467" s="31"/>
      <c r="BF467" s="31"/>
      <c r="BG467" s="31"/>
      <c r="BH467" s="31"/>
      <c r="BI467" s="31"/>
      <c r="BJ467" s="31"/>
      <c r="BK467" s="31"/>
      <c r="BL467" s="31"/>
      <c r="BM467" s="31"/>
      <c r="BN467" s="31"/>
      <c r="BO467" s="31"/>
      <c r="BP467" s="31"/>
      <c r="BQ467" s="31"/>
      <c r="BR467" s="31"/>
      <c r="BS467" s="31"/>
      <c r="BT467" s="31"/>
      <c r="BU467" s="31"/>
      <c r="BV467" s="31"/>
      <c r="BW467" s="31"/>
      <c r="BX467" s="31"/>
      <c r="BY467" s="31"/>
      <c r="BZ467" s="31"/>
      <c r="CA467" s="31"/>
      <c r="CB467" s="31"/>
      <c r="CC467" s="31"/>
      <c r="CD467" s="31"/>
      <c r="CE467" s="31"/>
      <c r="CF467" s="31"/>
      <c r="CG467" s="31"/>
      <c r="CH467" s="31"/>
      <c r="CI467" s="31"/>
      <c r="CJ467" s="31"/>
      <c r="CK467" s="31"/>
      <c r="CL467" s="31"/>
      <c r="CM467" s="31"/>
      <c r="CN467" s="31"/>
      <c r="CO467" s="31"/>
      <c r="CP467" s="31"/>
      <c r="CQ467" s="31"/>
      <c r="CR467" s="31"/>
      <c r="CS467" s="31"/>
      <c r="CT467" s="31"/>
      <c r="CU467" s="31"/>
      <c r="CV467" s="31"/>
    </row>
    <row r="468" spans="1:100" x14ac:dyDescent="0.3">
      <c r="A468" s="31"/>
      <c r="B468" s="31"/>
      <c r="C468" s="31"/>
      <c r="D468" s="31"/>
      <c r="E468" s="31"/>
      <c r="F468" s="31"/>
      <c r="AQ468" s="31"/>
      <c r="AR468" s="31"/>
      <c r="AS468" s="31"/>
      <c r="AT468" s="31"/>
      <c r="AU468" s="31"/>
      <c r="AV468" s="31"/>
      <c r="AW468" s="32"/>
      <c r="AX468" s="32"/>
      <c r="AY468" s="32"/>
      <c r="AZ468" s="32"/>
      <c r="BA468" s="32"/>
      <c r="BB468" s="32"/>
      <c r="BC468" s="31"/>
      <c r="BD468" s="31"/>
      <c r="BE468" s="31"/>
      <c r="BF468" s="31"/>
      <c r="BG468" s="31"/>
      <c r="BH468" s="31"/>
      <c r="BI468" s="31"/>
      <c r="BJ468" s="31"/>
      <c r="BK468" s="31"/>
      <c r="BL468" s="31"/>
      <c r="BM468" s="31"/>
      <c r="BN468" s="31"/>
      <c r="BO468" s="31"/>
      <c r="BP468" s="31"/>
      <c r="BQ468" s="31"/>
      <c r="BR468" s="31"/>
      <c r="BS468" s="31"/>
      <c r="BT468" s="31"/>
      <c r="BU468" s="31"/>
      <c r="BV468" s="31"/>
      <c r="BW468" s="31"/>
      <c r="BX468" s="31"/>
      <c r="BY468" s="31"/>
      <c r="BZ468" s="31"/>
      <c r="CA468" s="31"/>
      <c r="CB468" s="31"/>
      <c r="CC468" s="31"/>
      <c r="CD468" s="31"/>
      <c r="CE468" s="31"/>
      <c r="CF468" s="31"/>
      <c r="CG468" s="31"/>
      <c r="CH468" s="31"/>
      <c r="CI468" s="31"/>
      <c r="CJ468" s="31"/>
      <c r="CK468" s="31"/>
      <c r="CL468" s="31"/>
      <c r="CM468" s="31"/>
      <c r="CN468" s="31"/>
      <c r="CO468" s="31"/>
      <c r="CP468" s="31"/>
      <c r="CQ468" s="31"/>
      <c r="CR468" s="31"/>
      <c r="CS468" s="31"/>
      <c r="CT468" s="31"/>
      <c r="CU468" s="31"/>
      <c r="CV468" s="31"/>
    </row>
    <row r="469" spans="1:100" x14ac:dyDescent="0.3">
      <c r="A469" s="31"/>
      <c r="B469" s="31"/>
      <c r="C469" s="31"/>
      <c r="D469" s="31"/>
      <c r="E469" s="31"/>
      <c r="F469" s="31"/>
      <c r="AQ469" s="31"/>
      <c r="AR469" s="31"/>
      <c r="AS469" s="31"/>
      <c r="AT469" s="31"/>
      <c r="AU469" s="31"/>
      <c r="AV469" s="31"/>
      <c r="AW469" s="32"/>
      <c r="AX469" s="32"/>
      <c r="AY469" s="32"/>
      <c r="AZ469" s="32"/>
      <c r="BA469" s="32"/>
      <c r="BB469" s="32"/>
      <c r="BC469" s="31"/>
      <c r="BD469" s="31"/>
      <c r="BE469" s="31"/>
      <c r="BF469" s="31"/>
      <c r="BG469" s="31"/>
      <c r="BH469" s="31"/>
      <c r="BI469" s="31"/>
      <c r="BJ469" s="31"/>
      <c r="BK469" s="31"/>
      <c r="BL469" s="31"/>
      <c r="BM469" s="31"/>
      <c r="BN469" s="31"/>
      <c r="BO469" s="31"/>
      <c r="BP469" s="31"/>
      <c r="BQ469" s="31"/>
      <c r="BR469" s="31"/>
      <c r="BS469" s="31"/>
      <c r="BT469" s="31"/>
      <c r="BU469" s="31"/>
      <c r="BV469" s="31"/>
      <c r="BW469" s="31"/>
      <c r="BX469" s="31"/>
      <c r="BY469" s="31"/>
      <c r="BZ469" s="31"/>
      <c r="CA469" s="31"/>
      <c r="CB469" s="31"/>
      <c r="CC469" s="31"/>
      <c r="CD469" s="31"/>
      <c r="CE469" s="31"/>
      <c r="CF469" s="31"/>
      <c r="CG469" s="31"/>
      <c r="CH469" s="31"/>
      <c r="CI469" s="31"/>
      <c r="CJ469" s="31"/>
      <c r="CK469" s="31"/>
      <c r="CL469" s="31"/>
      <c r="CM469" s="31"/>
      <c r="CN469" s="31"/>
      <c r="CO469" s="31"/>
      <c r="CP469" s="31"/>
      <c r="CQ469" s="31"/>
      <c r="CR469" s="31"/>
      <c r="CS469" s="31"/>
      <c r="CT469" s="31"/>
      <c r="CU469" s="31"/>
      <c r="CV469" s="31"/>
    </row>
    <row r="470" spans="1:100" x14ac:dyDescent="0.3">
      <c r="A470" s="31"/>
      <c r="B470" s="31"/>
      <c r="C470" s="31"/>
      <c r="D470" s="31"/>
      <c r="E470" s="31"/>
      <c r="F470" s="31"/>
      <c r="AQ470" s="31"/>
      <c r="AR470" s="31"/>
      <c r="AS470" s="31"/>
      <c r="AT470" s="31"/>
      <c r="AU470" s="31"/>
      <c r="AV470" s="31"/>
      <c r="AW470" s="32"/>
      <c r="AX470" s="32"/>
      <c r="AY470" s="32"/>
      <c r="AZ470" s="32"/>
      <c r="BA470" s="32"/>
      <c r="BB470" s="32"/>
      <c r="BC470" s="31"/>
      <c r="BD470" s="31"/>
      <c r="BE470" s="31"/>
      <c r="BF470" s="31"/>
      <c r="BG470" s="31"/>
      <c r="BH470" s="31"/>
      <c r="BI470" s="31"/>
      <c r="BJ470" s="31"/>
      <c r="BK470" s="31"/>
      <c r="BL470" s="31"/>
      <c r="BM470" s="31"/>
      <c r="BN470" s="31"/>
      <c r="BO470" s="31"/>
      <c r="BP470" s="31"/>
      <c r="BQ470" s="31"/>
      <c r="BR470" s="31"/>
      <c r="BS470" s="31"/>
      <c r="BT470" s="31"/>
      <c r="BU470" s="31"/>
      <c r="BV470" s="31"/>
      <c r="BW470" s="31"/>
      <c r="BX470" s="31"/>
      <c r="BY470" s="31"/>
      <c r="BZ470" s="31"/>
      <c r="CA470" s="31"/>
      <c r="CB470" s="31"/>
      <c r="CC470" s="31"/>
      <c r="CD470" s="31"/>
      <c r="CE470" s="31"/>
      <c r="CF470" s="31"/>
      <c r="CG470" s="31"/>
      <c r="CH470" s="31"/>
      <c r="CI470" s="31"/>
      <c r="CJ470" s="31"/>
      <c r="CK470" s="31"/>
      <c r="CL470" s="31"/>
      <c r="CM470" s="31"/>
      <c r="CN470" s="31"/>
      <c r="CO470" s="31"/>
      <c r="CP470" s="31"/>
      <c r="CQ470" s="31"/>
      <c r="CR470" s="31"/>
      <c r="CS470" s="31"/>
      <c r="CT470" s="31"/>
      <c r="CU470" s="31"/>
      <c r="CV470" s="31"/>
    </row>
    <row r="471" spans="1:100" x14ac:dyDescent="0.3">
      <c r="A471" s="31"/>
      <c r="B471" s="31"/>
      <c r="C471" s="31"/>
      <c r="D471" s="31"/>
      <c r="E471" s="31"/>
      <c r="F471" s="31"/>
      <c r="AQ471" s="31"/>
      <c r="AR471" s="31"/>
      <c r="AS471" s="31"/>
      <c r="AT471" s="31"/>
      <c r="AU471" s="31"/>
      <c r="AV471" s="31"/>
      <c r="AW471" s="32"/>
      <c r="AX471" s="32"/>
      <c r="AY471" s="32"/>
      <c r="AZ471" s="32"/>
      <c r="BA471" s="32"/>
      <c r="BB471" s="32"/>
      <c r="BC471" s="31"/>
      <c r="BD471" s="31"/>
      <c r="BE471" s="31"/>
      <c r="BF471" s="31"/>
      <c r="BG471" s="31"/>
      <c r="BH471" s="31"/>
      <c r="BI471" s="31"/>
      <c r="BJ471" s="31"/>
      <c r="BK471" s="31"/>
      <c r="BL471" s="31"/>
      <c r="BM471" s="31"/>
      <c r="BN471" s="31"/>
      <c r="BO471" s="31"/>
      <c r="BP471" s="31"/>
      <c r="BQ471" s="31"/>
      <c r="BR471" s="31"/>
      <c r="BS471" s="31"/>
      <c r="BT471" s="31"/>
      <c r="BU471" s="31"/>
      <c r="BV471" s="31"/>
      <c r="BW471" s="31"/>
      <c r="BX471" s="31"/>
      <c r="BY471" s="31"/>
      <c r="BZ471" s="31"/>
      <c r="CA471" s="31"/>
      <c r="CB471" s="31"/>
      <c r="CC471" s="31"/>
      <c r="CD471" s="31"/>
      <c r="CE471" s="31"/>
      <c r="CF471" s="31"/>
      <c r="CG471" s="31"/>
      <c r="CH471" s="31"/>
      <c r="CI471" s="31"/>
      <c r="CJ471" s="31"/>
      <c r="CK471" s="31"/>
      <c r="CL471" s="31"/>
      <c r="CM471" s="31"/>
      <c r="CN471" s="31"/>
      <c r="CO471" s="31"/>
      <c r="CP471" s="31"/>
      <c r="CQ471" s="31"/>
      <c r="CR471" s="31"/>
      <c r="CS471" s="31"/>
      <c r="CT471" s="31"/>
      <c r="CU471" s="31"/>
      <c r="CV471" s="31"/>
    </row>
    <row r="472" spans="1:100" x14ac:dyDescent="0.3">
      <c r="A472" s="31"/>
      <c r="B472" s="31"/>
      <c r="C472" s="31"/>
      <c r="D472" s="31"/>
      <c r="E472" s="31"/>
      <c r="F472" s="31"/>
      <c r="AQ472" s="31"/>
      <c r="AR472" s="31"/>
      <c r="AS472" s="31"/>
      <c r="AT472" s="31"/>
      <c r="AU472" s="31"/>
      <c r="AV472" s="31"/>
      <c r="AW472" s="32"/>
      <c r="AX472" s="32"/>
      <c r="AY472" s="32"/>
      <c r="AZ472" s="32"/>
      <c r="BA472" s="32"/>
      <c r="BB472" s="32"/>
      <c r="BC472" s="31"/>
      <c r="BD472" s="31"/>
      <c r="BE472" s="31"/>
      <c r="BF472" s="31"/>
      <c r="BG472" s="31"/>
      <c r="BH472" s="31"/>
      <c r="BI472" s="31"/>
      <c r="BJ472" s="31"/>
      <c r="BK472" s="31"/>
      <c r="BL472" s="31"/>
      <c r="BM472" s="31"/>
      <c r="BN472" s="31"/>
      <c r="BO472" s="31"/>
      <c r="BP472" s="31"/>
      <c r="BQ472" s="31"/>
      <c r="BR472" s="31"/>
      <c r="BS472" s="31"/>
      <c r="BT472" s="31"/>
      <c r="BU472" s="31"/>
      <c r="BV472" s="31"/>
      <c r="BW472" s="31"/>
      <c r="BX472" s="31"/>
      <c r="BY472" s="31"/>
      <c r="BZ472" s="31"/>
      <c r="CA472" s="31"/>
      <c r="CB472" s="31"/>
      <c r="CC472" s="31"/>
      <c r="CD472" s="31"/>
      <c r="CE472" s="31"/>
      <c r="CF472" s="31"/>
      <c r="CG472" s="31"/>
      <c r="CH472" s="31"/>
      <c r="CI472" s="31"/>
      <c r="CJ472" s="31"/>
      <c r="CK472" s="31"/>
      <c r="CL472" s="31"/>
      <c r="CM472" s="31"/>
      <c r="CN472" s="31"/>
      <c r="CO472" s="31"/>
      <c r="CP472" s="31"/>
      <c r="CQ472" s="31"/>
      <c r="CR472" s="31"/>
      <c r="CS472" s="31"/>
      <c r="CT472" s="31"/>
      <c r="CU472" s="31"/>
      <c r="CV472" s="31"/>
    </row>
    <row r="473" spans="1:100" x14ac:dyDescent="0.3">
      <c r="A473" s="31"/>
      <c r="B473" s="31"/>
      <c r="C473" s="31"/>
      <c r="D473" s="31"/>
      <c r="E473" s="31"/>
      <c r="F473" s="31"/>
      <c r="AQ473" s="31"/>
      <c r="AR473" s="31"/>
      <c r="AS473" s="31"/>
      <c r="AT473" s="31"/>
      <c r="AU473" s="31"/>
      <c r="AV473" s="31"/>
      <c r="AW473" s="32"/>
      <c r="AX473" s="32"/>
      <c r="AY473" s="32"/>
      <c r="AZ473" s="32"/>
      <c r="BA473" s="32"/>
      <c r="BB473" s="32"/>
      <c r="BC473" s="31"/>
      <c r="BD473" s="31"/>
      <c r="BE473" s="31"/>
      <c r="BF473" s="31"/>
      <c r="BG473" s="31"/>
      <c r="BH473" s="31"/>
      <c r="BI473" s="31"/>
      <c r="BJ473" s="31"/>
      <c r="BK473" s="31"/>
      <c r="BL473" s="31"/>
      <c r="BM473" s="31"/>
      <c r="BN473" s="31"/>
      <c r="BO473" s="31"/>
      <c r="BP473" s="31"/>
      <c r="BQ473" s="31"/>
      <c r="BR473" s="31"/>
      <c r="BS473" s="31"/>
      <c r="BT473" s="31"/>
      <c r="BU473" s="31"/>
      <c r="BV473" s="31"/>
      <c r="BW473" s="31"/>
      <c r="BX473" s="31"/>
      <c r="BY473" s="31"/>
      <c r="BZ473" s="31"/>
      <c r="CA473" s="31"/>
      <c r="CB473" s="31"/>
      <c r="CC473" s="31"/>
      <c r="CD473" s="31"/>
      <c r="CE473" s="31"/>
      <c r="CF473" s="31"/>
      <c r="CG473" s="31"/>
      <c r="CH473" s="31"/>
      <c r="CI473" s="31"/>
      <c r="CJ473" s="31"/>
      <c r="CK473" s="31"/>
      <c r="CL473" s="31"/>
      <c r="CM473" s="31"/>
      <c r="CN473" s="31"/>
      <c r="CO473" s="31"/>
      <c r="CP473" s="31"/>
      <c r="CQ473" s="31"/>
      <c r="CR473" s="31"/>
      <c r="CS473" s="31"/>
      <c r="CT473" s="31"/>
      <c r="CU473" s="31"/>
      <c r="CV473" s="31"/>
    </row>
    <row r="474" spans="1:100" x14ac:dyDescent="0.3">
      <c r="A474" s="31"/>
      <c r="B474" s="31"/>
      <c r="C474" s="31"/>
      <c r="D474" s="31"/>
      <c r="E474" s="31"/>
      <c r="F474" s="31"/>
      <c r="AQ474" s="31"/>
      <c r="AR474" s="31"/>
      <c r="AS474" s="31"/>
      <c r="AT474" s="31"/>
      <c r="AU474" s="31"/>
      <c r="AV474" s="31"/>
      <c r="AW474" s="32"/>
      <c r="AX474" s="32"/>
      <c r="AY474" s="32"/>
      <c r="AZ474" s="32"/>
      <c r="BA474" s="32"/>
      <c r="BB474" s="32"/>
      <c r="BC474" s="31"/>
      <c r="BD474" s="31"/>
      <c r="BE474" s="31"/>
      <c r="BF474" s="31"/>
      <c r="BG474" s="31"/>
      <c r="BH474" s="31"/>
      <c r="BI474" s="31"/>
      <c r="BJ474" s="31"/>
      <c r="BK474" s="31"/>
      <c r="BL474" s="31"/>
      <c r="BM474" s="31"/>
      <c r="BN474" s="31"/>
      <c r="BO474" s="31"/>
      <c r="BP474" s="31"/>
      <c r="BQ474" s="31"/>
      <c r="BR474" s="31"/>
      <c r="BS474" s="31"/>
      <c r="BT474" s="31"/>
      <c r="BU474" s="31"/>
      <c r="BV474" s="31"/>
      <c r="BW474" s="31"/>
      <c r="BX474" s="31"/>
      <c r="BY474" s="31"/>
      <c r="BZ474" s="31"/>
      <c r="CA474" s="31"/>
      <c r="CB474" s="31"/>
      <c r="CC474" s="31"/>
      <c r="CD474" s="31"/>
      <c r="CE474" s="31"/>
      <c r="CF474" s="31"/>
      <c r="CG474" s="31"/>
      <c r="CH474" s="31"/>
      <c r="CI474" s="31"/>
      <c r="CJ474" s="31"/>
      <c r="CK474" s="31"/>
      <c r="CL474" s="31"/>
      <c r="CM474" s="31"/>
      <c r="CN474" s="31"/>
      <c r="CO474" s="31"/>
      <c r="CP474" s="31"/>
      <c r="CQ474" s="31"/>
      <c r="CR474" s="31"/>
      <c r="CS474" s="31"/>
      <c r="CT474" s="31"/>
      <c r="CU474" s="31"/>
      <c r="CV474" s="31"/>
    </row>
    <row r="475" spans="1:100" x14ac:dyDescent="0.3">
      <c r="A475" s="31"/>
      <c r="B475" s="31"/>
      <c r="C475" s="31"/>
      <c r="D475" s="31"/>
      <c r="E475" s="31"/>
      <c r="F475" s="31"/>
      <c r="AQ475" s="31"/>
      <c r="AR475" s="31"/>
      <c r="AS475" s="31"/>
      <c r="AT475" s="31"/>
      <c r="AU475" s="31"/>
      <c r="AV475" s="31"/>
      <c r="AW475" s="32"/>
      <c r="AX475" s="32"/>
      <c r="AY475" s="32"/>
      <c r="AZ475" s="32"/>
      <c r="BA475" s="32"/>
      <c r="BB475" s="32"/>
      <c r="BC475" s="31"/>
      <c r="BD475" s="31"/>
      <c r="BE475" s="31"/>
      <c r="BF475" s="31"/>
      <c r="BG475" s="31"/>
      <c r="BH475" s="31"/>
      <c r="BI475" s="31"/>
      <c r="BJ475" s="31"/>
      <c r="BK475" s="31"/>
      <c r="BL475" s="31"/>
      <c r="BM475" s="31"/>
      <c r="BN475" s="31"/>
      <c r="BO475" s="31"/>
      <c r="BP475" s="31"/>
      <c r="BQ475" s="31"/>
      <c r="BR475" s="31"/>
      <c r="BS475" s="31"/>
      <c r="BT475" s="31"/>
      <c r="BU475" s="31"/>
      <c r="BV475" s="31"/>
      <c r="BW475" s="31"/>
      <c r="BX475" s="31"/>
      <c r="BY475" s="31"/>
      <c r="BZ475" s="31"/>
      <c r="CA475" s="31"/>
      <c r="CB475" s="31"/>
      <c r="CC475" s="31"/>
      <c r="CD475" s="31"/>
      <c r="CE475" s="31"/>
      <c r="CF475" s="31"/>
      <c r="CG475" s="31"/>
      <c r="CH475" s="31"/>
      <c r="CI475" s="31"/>
      <c r="CJ475" s="31"/>
      <c r="CK475" s="31"/>
      <c r="CL475" s="31"/>
      <c r="CM475" s="31"/>
      <c r="CN475" s="31"/>
      <c r="CO475" s="31"/>
      <c r="CP475" s="31"/>
      <c r="CQ475" s="31"/>
      <c r="CR475" s="31"/>
      <c r="CS475" s="31"/>
      <c r="CT475" s="31"/>
      <c r="CU475" s="31"/>
      <c r="CV475" s="31"/>
    </row>
    <row r="476" spans="1:100" x14ac:dyDescent="0.3">
      <c r="A476" s="31"/>
      <c r="B476" s="31"/>
      <c r="C476" s="31"/>
      <c r="D476" s="31"/>
      <c r="E476" s="31"/>
      <c r="F476" s="31"/>
      <c r="AQ476" s="31"/>
      <c r="AR476" s="31"/>
      <c r="AS476" s="31"/>
      <c r="AT476" s="31"/>
      <c r="AU476" s="31"/>
      <c r="AV476" s="31"/>
      <c r="AW476" s="32"/>
      <c r="AX476" s="32"/>
      <c r="AY476" s="32"/>
      <c r="AZ476" s="32"/>
      <c r="BA476" s="32"/>
      <c r="BB476" s="32"/>
      <c r="BC476" s="31"/>
      <c r="BD476" s="31"/>
      <c r="BE476" s="31"/>
      <c r="BF476" s="31"/>
      <c r="BG476" s="31"/>
      <c r="BH476" s="31"/>
      <c r="BI476" s="31"/>
      <c r="BJ476" s="31"/>
      <c r="BK476" s="31"/>
      <c r="BL476" s="31"/>
      <c r="BM476" s="31"/>
      <c r="BN476" s="31"/>
      <c r="BO476" s="31"/>
      <c r="BP476" s="31"/>
      <c r="BQ476" s="31"/>
      <c r="BR476" s="31"/>
      <c r="BS476" s="31"/>
      <c r="BT476" s="31"/>
      <c r="BU476" s="31"/>
      <c r="BV476" s="31"/>
      <c r="BW476" s="31"/>
      <c r="BX476" s="31"/>
      <c r="BY476" s="31"/>
      <c r="BZ476" s="31"/>
      <c r="CA476" s="31"/>
      <c r="CB476" s="31"/>
      <c r="CC476" s="31"/>
      <c r="CD476" s="31"/>
      <c r="CE476" s="31"/>
      <c r="CF476" s="31"/>
      <c r="CG476" s="31"/>
      <c r="CH476" s="31"/>
      <c r="CI476" s="31"/>
      <c r="CJ476" s="31"/>
      <c r="CK476" s="31"/>
      <c r="CL476" s="31"/>
      <c r="CM476" s="31"/>
      <c r="CN476" s="31"/>
      <c r="CO476" s="31"/>
      <c r="CP476" s="31"/>
      <c r="CQ476" s="31"/>
      <c r="CR476" s="31"/>
      <c r="CS476" s="31"/>
      <c r="CT476" s="31"/>
      <c r="CU476" s="31"/>
      <c r="CV476" s="31"/>
    </row>
    <row r="477" spans="1:100" x14ac:dyDescent="0.3">
      <c r="A477" s="31"/>
      <c r="B477" s="31"/>
      <c r="C477" s="31"/>
      <c r="D477" s="31"/>
      <c r="E477" s="31"/>
      <c r="F477" s="31"/>
      <c r="AQ477" s="31"/>
      <c r="AR477" s="31"/>
      <c r="AS477" s="31"/>
      <c r="AT477" s="31"/>
      <c r="AU477" s="31"/>
      <c r="AV477" s="31"/>
      <c r="AW477" s="32"/>
      <c r="AX477" s="32"/>
      <c r="AY477" s="32"/>
      <c r="AZ477" s="32"/>
      <c r="BA477" s="32"/>
      <c r="BB477" s="32"/>
      <c r="BC477" s="31"/>
      <c r="BD477" s="31"/>
      <c r="BE477" s="31"/>
      <c r="BF477" s="31"/>
      <c r="BG477" s="31"/>
      <c r="BH477" s="31"/>
      <c r="BI477" s="31"/>
      <c r="BJ477" s="31"/>
      <c r="BK477" s="31"/>
      <c r="BL477" s="31"/>
      <c r="BM477" s="31"/>
      <c r="BN477" s="31"/>
      <c r="BO477" s="31"/>
      <c r="BP477" s="31"/>
      <c r="BQ477" s="31"/>
      <c r="BR477" s="31"/>
      <c r="BS477" s="31"/>
      <c r="BT477" s="31"/>
      <c r="BU477" s="31"/>
      <c r="BV477" s="31"/>
      <c r="BW477" s="31"/>
      <c r="BX477" s="31"/>
      <c r="BY477" s="31"/>
      <c r="BZ477" s="31"/>
      <c r="CA477" s="31"/>
      <c r="CB477" s="31"/>
      <c r="CC477" s="31"/>
      <c r="CD477" s="31"/>
      <c r="CE477" s="31"/>
      <c r="CF477" s="31"/>
      <c r="CG477" s="31"/>
      <c r="CH477" s="31"/>
      <c r="CI477" s="31"/>
      <c r="CJ477" s="31"/>
      <c r="CK477" s="31"/>
      <c r="CL477" s="31"/>
      <c r="CM477" s="31"/>
      <c r="CN477" s="31"/>
      <c r="CO477" s="31"/>
      <c r="CP477" s="31"/>
      <c r="CQ477" s="31"/>
      <c r="CR477" s="31"/>
      <c r="CS477" s="31"/>
      <c r="CT477" s="31"/>
      <c r="CU477" s="31"/>
      <c r="CV477" s="31"/>
    </row>
    <row r="478" spans="1:100" x14ac:dyDescent="0.3">
      <c r="A478" s="31"/>
      <c r="B478" s="31"/>
      <c r="C478" s="31"/>
      <c r="D478" s="31"/>
      <c r="E478" s="31"/>
      <c r="F478" s="31"/>
      <c r="AQ478" s="31"/>
      <c r="AR478" s="31"/>
      <c r="AS478" s="31"/>
      <c r="AT478" s="31"/>
      <c r="AU478" s="31"/>
      <c r="AV478" s="31"/>
      <c r="AW478" s="32"/>
      <c r="AX478" s="32"/>
      <c r="AY478" s="32"/>
      <c r="AZ478" s="32"/>
      <c r="BA478" s="32"/>
      <c r="BB478" s="32"/>
      <c r="BC478" s="31"/>
      <c r="BD478" s="31"/>
      <c r="BE478" s="31"/>
      <c r="BF478" s="31"/>
      <c r="BG478" s="31"/>
      <c r="BH478" s="31"/>
      <c r="BI478" s="31"/>
      <c r="BJ478" s="31"/>
      <c r="BK478" s="31"/>
      <c r="BL478" s="31"/>
      <c r="BM478" s="31"/>
      <c r="BN478" s="31"/>
      <c r="BO478" s="31"/>
      <c r="BP478" s="31"/>
      <c r="BQ478" s="31"/>
      <c r="BR478" s="31"/>
      <c r="BS478" s="31"/>
      <c r="BT478" s="31"/>
      <c r="BU478" s="31"/>
      <c r="BV478" s="31"/>
      <c r="BW478" s="31"/>
      <c r="BX478" s="31"/>
      <c r="BY478" s="31"/>
      <c r="BZ478" s="31"/>
      <c r="CA478" s="31"/>
      <c r="CB478" s="31"/>
      <c r="CC478" s="31"/>
      <c r="CD478" s="31"/>
      <c r="CE478" s="31"/>
      <c r="CF478" s="31"/>
      <c r="CG478" s="31"/>
      <c r="CH478" s="31"/>
      <c r="CI478" s="31"/>
      <c r="CJ478" s="31"/>
      <c r="CK478" s="31"/>
      <c r="CL478" s="31"/>
      <c r="CM478" s="31"/>
      <c r="CN478" s="31"/>
      <c r="CO478" s="31"/>
      <c r="CP478" s="31"/>
      <c r="CQ478" s="31"/>
      <c r="CR478" s="31"/>
      <c r="CS478" s="31"/>
      <c r="CT478" s="31"/>
      <c r="CU478" s="31"/>
      <c r="CV478" s="31"/>
    </row>
    <row r="479" spans="1:100" x14ac:dyDescent="0.3">
      <c r="A479" s="31"/>
      <c r="B479" s="31"/>
      <c r="C479" s="31"/>
      <c r="D479" s="31"/>
      <c r="E479" s="31"/>
      <c r="F479" s="31"/>
      <c r="AQ479" s="31"/>
      <c r="AR479" s="31"/>
      <c r="AS479" s="31"/>
      <c r="AT479" s="31"/>
      <c r="AU479" s="31"/>
      <c r="AV479" s="31"/>
      <c r="AW479" s="32"/>
      <c r="AX479" s="32"/>
      <c r="AY479" s="32"/>
      <c r="AZ479" s="32"/>
      <c r="BA479" s="32"/>
      <c r="BB479" s="32"/>
      <c r="BC479" s="31"/>
      <c r="BD479" s="31"/>
      <c r="BE479" s="31"/>
      <c r="BF479" s="31"/>
      <c r="BG479" s="31"/>
      <c r="BH479" s="31"/>
      <c r="BI479" s="31"/>
      <c r="BJ479" s="31"/>
      <c r="BK479" s="31"/>
      <c r="BL479" s="31"/>
      <c r="BM479" s="31"/>
      <c r="BN479" s="31"/>
      <c r="BO479" s="31"/>
      <c r="BP479" s="31"/>
      <c r="BQ479" s="31"/>
      <c r="BR479" s="31"/>
      <c r="BS479" s="31"/>
      <c r="BT479" s="31"/>
      <c r="BU479" s="31"/>
      <c r="BV479" s="31"/>
      <c r="BW479" s="31"/>
      <c r="BX479" s="31"/>
      <c r="BY479" s="31"/>
      <c r="BZ479" s="31"/>
      <c r="CA479" s="31"/>
      <c r="CB479" s="31"/>
      <c r="CC479" s="31"/>
      <c r="CD479" s="31"/>
      <c r="CE479" s="31"/>
      <c r="CF479" s="31"/>
      <c r="CG479" s="31"/>
      <c r="CH479" s="31"/>
      <c r="CI479" s="31"/>
      <c r="CJ479" s="31"/>
      <c r="CK479" s="31"/>
      <c r="CL479" s="31"/>
      <c r="CM479" s="31"/>
      <c r="CN479" s="31"/>
      <c r="CO479" s="31"/>
      <c r="CP479" s="31"/>
      <c r="CQ479" s="31"/>
      <c r="CR479" s="31"/>
      <c r="CS479" s="31"/>
      <c r="CT479" s="31"/>
      <c r="CU479" s="31"/>
      <c r="CV479" s="31"/>
    </row>
    <row r="480" spans="1:100" x14ac:dyDescent="0.3">
      <c r="A480" s="31"/>
      <c r="B480" s="31"/>
      <c r="C480" s="31"/>
      <c r="D480" s="31"/>
      <c r="E480" s="31"/>
      <c r="F480" s="31"/>
      <c r="AQ480" s="31"/>
      <c r="AR480" s="31"/>
      <c r="AS480" s="31"/>
      <c r="AT480" s="31"/>
      <c r="AU480" s="31"/>
      <c r="AV480" s="31"/>
      <c r="AW480" s="32"/>
      <c r="AX480" s="32"/>
      <c r="AY480" s="32"/>
      <c r="AZ480" s="32"/>
      <c r="BA480" s="32"/>
      <c r="BB480" s="32"/>
      <c r="BC480" s="31"/>
      <c r="BD480" s="31"/>
      <c r="BE480" s="31"/>
      <c r="BF480" s="31"/>
      <c r="BG480" s="31"/>
      <c r="BH480" s="31"/>
      <c r="BI480" s="31"/>
      <c r="BJ480" s="31"/>
      <c r="BK480" s="31"/>
      <c r="BL480" s="31"/>
      <c r="BM480" s="31"/>
      <c r="BN480" s="31"/>
      <c r="BO480" s="31"/>
      <c r="BP480" s="31"/>
      <c r="BQ480" s="31"/>
      <c r="BR480" s="31"/>
      <c r="BS480" s="31"/>
      <c r="BT480" s="31"/>
      <c r="BU480" s="31"/>
      <c r="BV480" s="31"/>
      <c r="BW480" s="31"/>
      <c r="BX480" s="31"/>
      <c r="BY480" s="31"/>
      <c r="BZ480" s="31"/>
      <c r="CA480" s="31"/>
      <c r="CB480" s="31"/>
      <c r="CC480" s="31"/>
      <c r="CD480" s="31"/>
      <c r="CE480" s="31"/>
      <c r="CF480" s="31"/>
      <c r="CG480" s="31"/>
      <c r="CH480" s="31"/>
      <c r="CI480" s="31"/>
      <c r="CJ480" s="31"/>
      <c r="CK480" s="31"/>
      <c r="CL480" s="31"/>
      <c r="CM480" s="31"/>
      <c r="CN480" s="31"/>
      <c r="CO480" s="31"/>
      <c r="CP480" s="31"/>
      <c r="CQ480" s="31"/>
      <c r="CR480" s="31"/>
      <c r="CS480" s="31"/>
      <c r="CT480" s="31"/>
      <c r="CU480" s="31"/>
      <c r="CV480" s="31"/>
    </row>
    <row r="481" spans="1:100" x14ac:dyDescent="0.3">
      <c r="A481" s="31"/>
      <c r="B481" s="31"/>
      <c r="C481" s="31"/>
      <c r="D481" s="31"/>
      <c r="E481" s="31"/>
      <c r="F481" s="31"/>
      <c r="AQ481" s="31"/>
      <c r="AR481" s="31"/>
      <c r="AS481" s="31"/>
      <c r="AT481" s="31"/>
      <c r="AU481" s="31"/>
      <c r="AV481" s="31"/>
      <c r="AW481" s="32"/>
      <c r="AX481" s="32"/>
      <c r="AY481" s="32"/>
      <c r="AZ481" s="32"/>
      <c r="BA481" s="32"/>
      <c r="BB481" s="32"/>
      <c r="BC481" s="31"/>
      <c r="BD481" s="31"/>
      <c r="BE481" s="31"/>
      <c r="BF481" s="31"/>
      <c r="BG481" s="31"/>
      <c r="BH481" s="31"/>
      <c r="BI481" s="31"/>
      <c r="BJ481" s="31"/>
      <c r="BK481" s="31"/>
      <c r="BL481" s="31"/>
      <c r="BM481" s="31"/>
      <c r="BN481" s="31"/>
      <c r="BO481" s="31"/>
      <c r="BP481" s="31"/>
      <c r="BQ481" s="31"/>
      <c r="BR481" s="31"/>
      <c r="BS481" s="31"/>
      <c r="BT481" s="31"/>
      <c r="BU481" s="31"/>
      <c r="BV481" s="31"/>
      <c r="BW481" s="31"/>
      <c r="BX481" s="31"/>
      <c r="BY481" s="31"/>
      <c r="BZ481" s="31"/>
      <c r="CA481" s="31"/>
      <c r="CB481" s="31"/>
      <c r="CC481" s="31"/>
      <c r="CD481" s="31"/>
      <c r="CE481" s="31"/>
      <c r="CF481" s="31"/>
      <c r="CG481" s="31"/>
      <c r="CH481" s="31"/>
      <c r="CI481" s="31"/>
      <c r="CJ481" s="31"/>
      <c r="CK481" s="31"/>
      <c r="CL481" s="31"/>
      <c r="CM481" s="31"/>
      <c r="CN481" s="31"/>
      <c r="CO481" s="31"/>
      <c r="CP481" s="31"/>
      <c r="CQ481" s="31"/>
      <c r="CR481" s="31"/>
      <c r="CS481" s="31"/>
      <c r="CT481" s="31"/>
      <c r="CU481" s="31"/>
      <c r="CV481" s="31"/>
    </row>
    <row r="482" spans="1:100" x14ac:dyDescent="0.3">
      <c r="A482" s="31"/>
      <c r="B482" s="31"/>
      <c r="C482" s="31"/>
      <c r="D482" s="31"/>
      <c r="E482" s="31"/>
      <c r="F482" s="31"/>
      <c r="AQ482" s="31"/>
      <c r="AR482" s="31"/>
      <c r="AS482" s="31"/>
      <c r="AT482" s="31"/>
      <c r="AU482" s="31"/>
      <c r="AV482" s="31"/>
      <c r="AW482" s="32"/>
      <c r="AX482" s="32"/>
      <c r="AY482" s="32"/>
      <c r="AZ482" s="32"/>
      <c r="BA482" s="32"/>
      <c r="BB482" s="32"/>
      <c r="BC482" s="31"/>
      <c r="BD482" s="31"/>
      <c r="BE482" s="31"/>
      <c r="BF482" s="31"/>
      <c r="BG482" s="31"/>
      <c r="BH482" s="31"/>
      <c r="BI482" s="31"/>
      <c r="BJ482" s="31"/>
      <c r="BK482" s="31"/>
      <c r="BL482" s="31"/>
      <c r="BM482" s="31"/>
      <c r="BN482" s="31"/>
      <c r="BO482" s="31"/>
      <c r="BP482" s="31"/>
      <c r="BQ482" s="31"/>
      <c r="BR482" s="31"/>
      <c r="BS482" s="31"/>
      <c r="BT482" s="31"/>
      <c r="BU482" s="31"/>
      <c r="BV482" s="31"/>
      <c r="BW482" s="31"/>
      <c r="BX482" s="31"/>
      <c r="BY482" s="31"/>
      <c r="BZ482" s="31"/>
      <c r="CA482" s="31"/>
      <c r="CB482" s="31"/>
      <c r="CC482" s="31"/>
      <c r="CD482" s="31"/>
      <c r="CE482" s="31"/>
      <c r="CF482" s="31"/>
      <c r="CG482" s="31"/>
      <c r="CH482" s="31"/>
      <c r="CI482" s="31"/>
      <c r="CJ482" s="31"/>
      <c r="CK482" s="31"/>
      <c r="CL482" s="31"/>
      <c r="CM482" s="31"/>
      <c r="CN482" s="31"/>
      <c r="CO482" s="31"/>
      <c r="CP482" s="31"/>
      <c r="CQ482" s="31"/>
      <c r="CR482" s="31"/>
      <c r="CS482" s="31"/>
      <c r="CT482" s="31"/>
      <c r="CU482" s="31"/>
      <c r="CV482" s="31"/>
    </row>
    <row r="483" spans="1:100" x14ac:dyDescent="0.3">
      <c r="A483" s="31"/>
      <c r="B483" s="31"/>
      <c r="C483" s="31"/>
      <c r="D483" s="31"/>
      <c r="E483" s="31"/>
      <c r="F483" s="31"/>
      <c r="AQ483" s="31"/>
      <c r="AR483" s="31"/>
      <c r="AS483" s="31"/>
      <c r="AT483" s="31"/>
      <c r="AU483" s="31"/>
      <c r="AV483" s="31"/>
      <c r="AW483" s="32"/>
      <c r="AX483" s="32"/>
      <c r="AY483" s="32"/>
      <c r="AZ483" s="32"/>
      <c r="BA483" s="32"/>
      <c r="BB483" s="32"/>
      <c r="BC483" s="31"/>
      <c r="BD483" s="31"/>
      <c r="BE483" s="31"/>
      <c r="BF483" s="31"/>
      <c r="BG483" s="31"/>
      <c r="BH483" s="31"/>
      <c r="BI483" s="31"/>
      <c r="BJ483" s="31"/>
      <c r="BK483" s="31"/>
      <c r="BL483" s="31"/>
      <c r="BM483" s="31"/>
      <c r="BN483" s="31"/>
      <c r="BO483" s="31"/>
      <c r="BP483" s="31"/>
      <c r="BQ483" s="31"/>
      <c r="BR483" s="31"/>
      <c r="BS483" s="31"/>
      <c r="BT483" s="31"/>
      <c r="BU483" s="31"/>
      <c r="BV483" s="31"/>
      <c r="BW483" s="31"/>
      <c r="BX483" s="31"/>
      <c r="BY483" s="31"/>
      <c r="BZ483" s="31"/>
      <c r="CA483" s="31"/>
      <c r="CB483" s="31"/>
      <c r="CC483" s="31"/>
      <c r="CD483" s="31"/>
      <c r="CE483" s="31"/>
      <c r="CF483" s="31"/>
      <c r="CG483" s="31"/>
      <c r="CH483" s="31"/>
      <c r="CI483" s="31"/>
      <c r="CJ483" s="31"/>
      <c r="CK483" s="31"/>
      <c r="CL483" s="31"/>
      <c r="CM483" s="31"/>
      <c r="CN483" s="31"/>
      <c r="CO483" s="31"/>
      <c r="CP483" s="31"/>
      <c r="CQ483" s="31"/>
      <c r="CR483" s="31"/>
      <c r="CS483" s="31"/>
      <c r="CT483" s="31"/>
      <c r="CU483" s="31"/>
      <c r="CV483" s="31"/>
    </row>
    <row r="484" spans="1:100" x14ac:dyDescent="0.3">
      <c r="A484" s="31"/>
      <c r="B484" s="31"/>
      <c r="C484" s="31"/>
      <c r="D484" s="31"/>
      <c r="E484" s="31"/>
      <c r="F484" s="31"/>
      <c r="AQ484" s="31"/>
      <c r="AR484" s="31"/>
      <c r="AS484" s="31"/>
      <c r="AT484" s="31"/>
      <c r="AU484" s="31"/>
      <c r="AV484" s="31"/>
      <c r="AW484" s="32"/>
      <c r="AX484" s="32"/>
      <c r="AY484" s="32"/>
      <c r="AZ484" s="32"/>
      <c r="BA484" s="32"/>
      <c r="BB484" s="32"/>
      <c r="BC484" s="31"/>
      <c r="BD484" s="31"/>
      <c r="BE484" s="31"/>
      <c r="BF484" s="31"/>
      <c r="BG484" s="31"/>
      <c r="BH484" s="31"/>
      <c r="BI484" s="31"/>
      <c r="BJ484" s="31"/>
      <c r="BK484" s="31"/>
      <c r="BL484" s="31"/>
      <c r="BM484" s="31"/>
      <c r="BN484" s="31"/>
      <c r="BO484" s="31"/>
      <c r="BP484" s="31"/>
      <c r="BQ484" s="31"/>
      <c r="BR484" s="31"/>
      <c r="BS484" s="31"/>
      <c r="BT484" s="31"/>
      <c r="BU484" s="31"/>
      <c r="BV484" s="31"/>
      <c r="BW484" s="31"/>
      <c r="BX484" s="31"/>
      <c r="BY484" s="31"/>
      <c r="BZ484" s="31"/>
      <c r="CA484" s="31"/>
      <c r="CB484" s="31"/>
      <c r="CC484" s="31"/>
      <c r="CD484" s="31"/>
      <c r="CE484" s="31"/>
      <c r="CF484" s="31"/>
      <c r="CG484" s="31"/>
      <c r="CH484" s="31"/>
      <c r="CI484" s="31"/>
      <c r="CJ484" s="31"/>
      <c r="CK484" s="31"/>
      <c r="CL484" s="31"/>
      <c r="CM484" s="31"/>
      <c r="CN484" s="31"/>
      <c r="CO484" s="31"/>
      <c r="CP484" s="31"/>
      <c r="CQ484" s="31"/>
      <c r="CR484" s="31"/>
      <c r="CS484" s="31"/>
      <c r="CT484" s="31"/>
      <c r="CU484" s="31"/>
      <c r="CV484" s="31"/>
    </row>
    <row r="485" spans="1:100" x14ac:dyDescent="0.3">
      <c r="A485" s="31"/>
      <c r="B485" s="31"/>
      <c r="C485" s="31"/>
      <c r="D485" s="31"/>
      <c r="E485" s="31"/>
      <c r="F485" s="31"/>
      <c r="AQ485" s="31"/>
      <c r="AR485" s="31"/>
      <c r="AS485" s="31"/>
      <c r="AT485" s="31"/>
      <c r="AU485" s="31"/>
      <c r="AV485" s="31"/>
      <c r="AW485" s="32"/>
      <c r="AX485" s="32"/>
      <c r="AY485" s="32"/>
      <c r="AZ485" s="32"/>
      <c r="BA485" s="32"/>
      <c r="BB485" s="32"/>
      <c r="BC485" s="31"/>
      <c r="BD485" s="31"/>
      <c r="BE485" s="31"/>
      <c r="BF485" s="31"/>
      <c r="BG485" s="31"/>
      <c r="BH485" s="31"/>
      <c r="BI485" s="31"/>
      <c r="BJ485" s="31"/>
      <c r="BK485" s="31"/>
      <c r="BL485" s="31"/>
      <c r="BM485" s="31"/>
      <c r="BN485" s="31"/>
      <c r="BO485" s="31"/>
      <c r="BP485" s="31"/>
      <c r="BQ485" s="31"/>
      <c r="BR485" s="31"/>
      <c r="BS485" s="31"/>
      <c r="BT485" s="31"/>
      <c r="BU485" s="31"/>
      <c r="BV485" s="31"/>
      <c r="BW485" s="31"/>
      <c r="BX485" s="31"/>
      <c r="BY485" s="31"/>
      <c r="BZ485" s="31"/>
      <c r="CA485" s="31"/>
      <c r="CB485" s="31"/>
      <c r="CC485" s="31"/>
      <c r="CD485" s="31"/>
      <c r="CE485" s="31"/>
      <c r="CF485" s="31"/>
      <c r="CG485" s="31"/>
      <c r="CH485" s="31"/>
      <c r="CI485" s="31"/>
      <c r="CJ485" s="31"/>
      <c r="CK485" s="31"/>
      <c r="CL485" s="31"/>
      <c r="CM485" s="31"/>
      <c r="CN485" s="31"/>
      <c r="CO485" s="31"/>
      <c r="CP485" s="31"/>
      <c r="CQ485" s="31"/>
      <c r="CR485" s="31"/>
      <c r="CS485" s="31"/>
      <c r="CT485" s="31"/>
      <c r="CU485" s="31"/>
      <c r="CV485" s="31"/>
    </row>
    <row r="486" spans="1:100" x14ac:dyDescent="0.3">
      <c r="A486" s="31"/>
      <c r="B486" s="31"/>
      <c r="C486" s="31"/>
      <c r="D486" s="31"/>
      <c r="E486" s="31"/>
      <c r="F486" s="31"/>
      <c r="AQ486" s="31"/>
      <c r="AR486" s="31"/>
      <c r="AS486" s="31"/>
      <c r="AT486" s="31"/>
      <c r="AU486" s="31"/>
      <c r="AV486" s="31"/>
      <c r="AW486" s="32"/>
      <c r="AX486" s="32"/>
      <c r="AY486" s="32"/>
      <c r="AZ486" s="32"/>
      <c r="BA486" s="32"/>
      <c r="BB486" s="32"/>
      <c r="BC486" s="31"/>
      <c r="BD486" s="31"/>
      <c r="BE486" s="31"/>
      <c r="BF486" s="31"/>
      <c r="BG486" s="31"/>
      <c r="BH486" s="31"/>
      <c r="BI486" s="31"/>
      <c r="BJ486" s="31"/>
      <c r="BK486" s="31"/>
      <c r="BL486" s="31"/>
      <c r="BM486" s="31"/>
      <c r="BN486" s="31"/>
      <c r="BO486" s="31"/>
      <c r="BP486" s="31"/>
      <c r="BQ486" s="31"/>
      <c r="BR486" s="31"/>
      <c r="BS486" s="31"/>
      <c r="BT486" s="31"/>
      <c r="BU486" s="31"/>
      <c r="BV486" s="31"/>
      <c r="BW486" s="31"/>
      <c r="BX486" s="31"/>
      <c r="BY486" s="31"/>
      <c r="BZ486" s="31"/>
      <c r="CA486" s="31"/>
      <c r="CB486" s="31"/>
      <c r="CC486" s="31"/>
      <c r="CD486" s="31"/>
      <c r="CE486" s="31"/>
      <c r="CF486" s="31"/>
      <c r="CG486" s="31"/>
      <c r="CH486" s="31"/>
      <c r="CI486" s="31"/>
      <c r="CJ486" s="31"/>
      <c r="CK486" s="31"/>
      <c r="CL486" s="31"/>
      <c r="CM486" s="31"/>
      <c r="CN486" s="31"/>
      <c r="CO486" s="31"/>
      <c r="CP486" s="31"/>
      <c r="CQ486" s="31"/>
      <c r="CR486" s="31"/>
      <c r="CS486" s="31"/>
      <c r="CT486" s="31"/>
      <c r="CU486" s="31"/>
      <c r="CV486" s="31"/>
    </row>
    <row r="487" spans="1:100" x14ac:dyDescent="0.3">
      <c r="A487" s="31"/>
      <c r="B487" s="31"/>
      <c r="C487" s="31"/>
      <c r="D487" s="31"/>
      <c r="E487" s="31"/>
      <c r="F487" s="31"/>
      <c r="AQ487" s="31"/>
      <c r="AR487" s="31"/>
      <c r="AS487" s="31"/>
      <c r="AT487" s="31"/>
      <c r="AU487" s="31"/>
      <c r="AV487" s="31"/>
      <c r="AW487" s="32"/>
      <c r="AX487" s="32"/>
      <c r="AY487" s="32"/>
      <c r="AZ487" s="32"/>
      <c r="BA487" s="32"/>
      <c r="BB487" s="32"/>
      <c r="BC487" s="31"/>
      <c r="BD487" s="31"/>
      <c r="BE487" s="31"/>
      <c r="BF487" s="31"/>
      <c r="BG487" s="31"/>
      <c r="BH487" s="31"/>
      <c r="BI487" s="31"/>
      <c r="BJ487" s="31"/>
      <c r="BK487" s="31"/>
      <c r="BL487" s="31"/>
      <c r="BM487" s="31"/>
      <c r="BN487" s="31"/>
      <c r="BO487" s="31"/>
      <c r="BP487" s="31"/>
      <c r="BQ487" s="31"/>
      <c r="BR487" s="31"/>
      <c r="BS487" s="31"/>
      <c r="BT487" s="31"/>
      <c r="BU487" s="31"/>
      <c r="BV487" s="31"/>
      <c r="BW487" s="31"/>
      <c r="BX487" s="31"/>
      <c r="BY487" s="31"/>
      <c r="BZ487" s="31"/>
      <c r="CA487" s="31"/>
      <c r="CB487" s="31"/>
      <c r="CC487" s="31"/>
      <c r="CD487" s="31"/>
      <c r="CE487" s="31"/>
      <c r="CF487" s="31"/>
      <c r="CG487" s="31"/>
      <c r="CH487" s="31"/>
      <c r="CI487" s="31"/>
      <c r="CJ487" s="31"/>
      <c r="CK487" s="31"/>
      <c r="CL487" s="31"/>
      <c r="CM487" s="31"/>
      <c r="CN487" s="31"/>
      <c r="CO487" s="31"/>
      <c r="CP487" s="31"/>
      <c r="CQ487" s="31"/>
      <c r="CR487" s="31"/>
      <c r="CS487" s="31"/>
      <c r="CT487" s="31"/>
      <c r="CU487" s="31"/>
      <c r="CV487" s="31"/>
    </row>
    <row r="488" spans="1:100" x14ac:dyDescent="0.3">
      <c r="A488" s="31"/>
      <c r="B488" s="31"/>
      <c r="C488" s="31"/>
      <c r="D488" s="31"/>
      <c r="E488" s="31"/>
      <c r="F488" s="31"/>
      <c r="AQ488" s="31"/>
      <c r="AR488" s="31"/>
      <c r="AS488" s="31"/>
      <c r="AT488" s="31"/>
      <c r="AU488" s="31"/>
      <c r="AV488" s="31"/>
      <c r="AW488" s="32"/>
      <c r="AX488" s="32"/>
      <c r="AY488" s="32"/>
      <c r="AZ488" s="32"/>
      <c r="BA488" s="32"/>
      <c r="BB488" s="32"/>
      <c r="BC488" s="31"/>
      <c r="BD488" s="31"/>
      <c r="BE488" s="31"/>
      <c r="BF488" s="31"/>
      <c r="BG488" s="31"/>
      <c r="BH488" s="31"/>
      <c r="BI488" s="31"/>
      <c r="BJ488" s="31"/>
      <c r="BK488" s="31"/>
      <c r="BL488" s="31"/>
      <c r="BM488" s="31"/>
      <c r="BN488" s="31"/>
      <c r="BO488" s="31"/>
      <c r="BP488" s="31"/>
      <c r="BQ488" s="31"/>
      <c r="BR488" s="31"/>
      <c r="BS488" s="31"/>
      <c r="BT488" s="31"/>
      <c r="BU488" s="31"/>
      <c r="BV488" s="31"/>
      <c r="BW488" s="31"/>
      <c r="BX488" s="31"/>
      <c r="BY488" s="31"/>
      <c r="BZ488" s="31"/>
      <c r="CA488" s="31"/>
      <c r="CB488" s="31"/>
      <c r="CC488" s="31"/>
      <c r="CD488" s="31"/>
      <c r="CE488" s="31"/>
      <c r="CF488" s="31"/>
      <c r="CG488" s="31"/>
      <c r="CH488" s="31"/>
      <c r="CI488" s="31"/>
      <c r="CJ488" s="31"/>
      <c r="CK488" s="31"/>
      <c r="CL488" s="31"/>
      <c r="CM488" s="31"/>
      <c r="CN488" s="31"/>
      <c r="CO488" s="31"/>
      <c r="CP488" s="31"/>
      <c r="CQ488" s="31"/>
      <c r="CR488" s="31"/>
      <c r="CS488" s="31"/>
      <c r="CT488" s="31"/>
      <c r="CU488" s="31"/>
      <c r="CV488" s="31"/>
    </row>
    <row r="489" spans="1:100" x14ac:dyDescent="0.3">
      <c r="A489" s="31"/>
      <c r="B489" s="31"/>
      <c r="C489" s="31"/>
      <c r="D489" s="31"/>
      <c r="E489" s="31"/>
      <c r="F489" s="31"/>
      <c r="AQ489" s="31"/>
      <c r="AR489" s="31"/>
      <c r="AS489" s="31"/>
      <c r="AT489" s="31"/>
      <c r="AU489" s="31"/>
      <c r="AV489" s="31"/>
      <c r="AW489" s="32"/>
      <c r="AX489" s="32"/>
      <c r="AY489" s="32"/>
      <c r="AZ489" s="32"/>
      <c r="BA489" s="32"/>
      <c r="BB489" s="32"/>
      <c r="BC489" s="31"/>
      <c r="BD489" s="31"/>
      <c r="BE489" s="31"/>
      <c r="BF489" s="31"/>
      <c r="BG489" s="31"/>
      <c r="BH489" s="31"/>
      <c r="BI489" s="31"/>
      <c r="BJ489" s="31"/>
      <c r="BK489" s="31"/>
      <c r="BL489" s="31"/>
      <c r="BM489" s="31"/>
      <c r="BN489" s="31"/>
      <c r="BO489" s="31"/>
      <c r="BP489" s="31"/>
      <c r="BQ489" s="31"/>
      <c r="BR489" s="31"/>
      <c r="BS489" s="31"/>
      <c r="BT489" s="31"/>
      <c r="BU489" s="31"/>
      <c r="BV489" s="31"/>
      <c r="BW489" s="31"/>
      <c r="BX489" s="31"/>
      <c r="BY489" s="31"/>
      <c r="BZ489" s="31"/>
      <c r="CA489" s="31"/>
      <c r="CB489" s="31"/>
      <c r="CC489" s="31"/>
      <c r="CD489" s="31"/>
      <c r="CE489" s="31"/>
      <c r="CF489" s="31"/>
      <c r="CG489" s="31"/>
      <c r="CH489" s="31"/>
      <c r="CI489" s="31"/>
      <c r="CJ489" s="31"/>
      <c r="CK489" s="31"/>
      <c r="CL489" s="31"/>
      <c r="CM489" s="31"/>
      <c r="CN489" s="31"/>
      <c r="CO489" s="31"/>
      <c r="CP489" s="31"/>
      <c r="CQ489" s="31"/>
      <c r="CR489" s="31"/>
      <c r="CS489" s="31"/>
      <c r="CT489" s="31"/>
      <c r="CU489" s="31"/>
      <c r="CV489" s="31"/>
    </row>
    <row r="490" spans="1:100" x14ac:dyDescent="0.3">
      <c r="A490" s="31"/>
      <c r="B490" s="31"/>
      <c r="C490" s="31"/>
      <c r="D490" s="31"/>
      <c r="E490" s="31"/>
      <c r="F490" s="31"/>
      <c r="AQ490" s="31"/>
      <c r="AR490" s="31"/>
      <c r="AS490" s="31"/>
      <c r="AT490" s="31"/>
      <c r="AU490" s="31"/>
      <c r="AV490" s="31"/>
      <c r="AW490" s="32"/>
      <c r="AX490" s="32"/>
      <c r="AY490" s="32"/>
      <c r="AZ490" s="32"/>
      <c r="BA490" s="32"/>
      <c r="BB490" s="32"/>
      <c r="BC490" s="31"/>
      <c r="BD490" s="31"/>
      <c r="BE490" s="31"/>
      <c r="BF490" s="31"/>
      <c r="BG490" s="31"/>
      <c r="BH490" s="31"/>
      <c r="BI490" s="31"/>
      <c r="BJ490" s="31"/>
      <c r="BK490" s="31"/>
      <c r="BL490" s="31"/>
      <c r="BM490" s="31"/>
      <c r="BN490" s="31"/>
      <c r="BO490" s="31"/>
      <c r="BP490" s="31"/>
      <c r="BQ490" s="31"/>
      <c r="BR490" s="31"/>
      <c r="BS490" s="31"/>
      <c r="BT490" s="31"/>
      <c r="BU490" s="31"/>
      <c r="BV490" s="31"/>
      <c r="BW490" s="31"/>
      <c r="BX490" s="31"/>
      <c r="BY490" s="31"/>
      <c r="BZ490" s="31"/>
      <c r="CA490" s="31"/>
      <c r="CB490" s="31"/>
      <c r="CC490" s="31"/>
      <c r="CD490" s="31"/>
      <c r="CE490" s="31"/>
      <c r="CF490" s="31"/>
      <c r="CG490" s="31"/>
      <c r="CH490" s="31"/>
      <c r="CI490" s="31"/>
      <c r="CJ490" s="31"/>
      <c r="CK490" s="31"/>
      <c r="CL490" s="31"/>
      <c r="CM490" s="31"/>
      <c r="CN490" s="31"/>
      <c r="CO490" s="31"/>
      <c r="CP490" s="31"/>
      <c r="CQ490" s="31"/>
      <c r="CR490" s="31"/>
      <c r="CS490" s="31"/>
      <c r="CT490" s="31"/>
      <c r="CU490" s="31"/>
      <c r="CV490" s="31"/>
    </row>
    <row r="491" spans="1:100" x14ac:dyDescent="0.3">
      <c r="A491" s="31"/>
      <c r="B491" s="31"/>
      <c r="C491" s="31"/>
      <c r="D491" s="31"/>
      <c r="E491" s="31"/>
      <c r="F491" s="31"/>
      <c r="AQ491" s="31"/>
      <c r="AR491" s="31"/>
      <c r="AS491" s="31"/>
      <c r="AT491" s="31"/>
      <c r="AU491" s="31"/>
      <c r="AV491" s="31"/>
      <c r="AW491" s="32"/>
      <c r="AX491" s="32"/>
      <c r="AY491" s="32"/>
      <c r="AZ491" s="32"/>
      <c r="BA491" s="32"/>
      <c r="BB491" s="32"/>
      <c r="BC491" s="31"/>
      <c r="BD491" s="31"/>
      <c r="BE491" s="31"/>
      <c r="BF491" s="31"/>
      <c r="BG491" s="31"/>
      <c r="BH491" s="31"/>
      <c r="BI491" s="31"/>
      <c r="BJ491" s="31"/>
      <c r="BK491" s="31"/>
      <c r="BL491" s="31"/>
      <c r="BM491" s="31"/>
      <c r="BN491" s="31"/>
      <c r="BO491" s="31"/>
      <c r="BP491" s="31"/>
      <c r="BQ491" s="31"/>
      <c r="BR491" s="31"/>
      <c r="BS491" s="31"/>
      <c r="BT491" s="31"/>
      <c r="BU491" s="31"/>
      <c r="BV491" s="31"/>
      <c r="BW491" s="31"/>
      <c r="BX491" s="31"/>
      <c r="BY491" s="31"/>
      <c r="BZ491" s="31"/>
      <c r="CA491" s="31"/>
      <c r="CB491" s="31"/>
      <c r="CC491" s="31"/>
      <c r="CD491" s="31"/>
      <c r="CE491" s="31"/>
      <c r="CF491" s="31"/>
      <c r="CG491" s="31"/>
      <c r="CH491" s="31"/>
      <c r="CI491" s="31"/>
      <c r="CJ491" s="31"/>
      <c r="CK491" s="31"/>
      <c r="CL491" s="31"/>
      <c r="CM491" s="31"/>
      <c r="CN491" s="31"/>
      <c r="CO491" s="31"/>
      <c r="CP491" s="31"/>
      <c r="CQ491" s="31"/>
      <c r="CR491" s="31"/>
      <c r="CS491" s="31"/>
      <c r="CT491" s="31"/>
      <c r="CU491" s="31"/>
      <c r="CV491" s="31"/>
    </row>
    <row r="492" spans="1:100" x14ac:dyDescent="0.3">
      <c r="A492" s="31"/>
      <c r="B492" s="31"/>
      <c r="C492" s="31"/>
      <c r="D492" s="31"/>
      <c r="E492" s="31"/>
      <c r="F492" s="31"/>
      <c r="AQ492" s="31"/>
      <c r="AR492" s="31"/>
      <c r="AS492" s="31"/>
      <c r="AT492" s="31"/>
      <c r="AU492" s="31"/>
      <c r="AV492" s="31"/>
      <c r="AW492" s="32"/>
      <c r="AX492" s="32"/>
      <c r="AY492" s="32"/>
      <c r="AZ492" s="32"/>
      <c r="BA492" s="32"/>
      <c r="BB492" s="32"/>
      <c r="BC492" s="31"/>
      <c r="BD492" s="31"/>
      <c r="BE492" s="31"/>
      <c r="BF492" s="31"/>
      <c r="BG492" s="31"/>
      <c r="BH492" s="31"/>
      <c r="BI492" s="31"/>
      <c r="BJ492" s="31"/>
      <c r="BK492" s="31"/>
      <c r="BL492" s="31"/>
      <c r="BM492" s="31"/>
      <c r="BN492" s="31"/>
      <c r="BO492" s="31"/>
      <c r="BP492" s="31"/>
      <c r="BQ492" s="31"/>
      <c r="BR492" s="31"/>
      <c r="BS492" s="31"/>
      <c r="BT492" s="31"/>
      <c r="BU492" s="31"/>
      <c r="BV492" s="31"/>
      <c r="BW492" s="31"/>
      <c r="BX492" s="31"/>
      <c r="BY492" s="31"/>
      <c r="BZ492" s="31"/>
      <c r="CA492" s="31"/>
      <c r="CB492" s="31"/>
      <c r="CC492" s="31"/>
      <c r="CD492" s="31"/>
      <c r="CE492" s="31"/>
      <c r="CF492" s="31"/>
      <c r="CG492" s="31"/>
      <c r="CH492" s="31"/>
      <c r="CI492" s="31"/>
      <c r="CJ492" s="31"/>
      <c r="CK492" s="31"/>
      <c r="CL492" s="31"/>
      <c r="CM492" s="31"/>
      <c r="CN492" s="31"/>
      <c r="CO492" s="31"/>
      <c r="CP492" s="31"/>
      <c r="CQ492" s="31"/>
      <c r="CR492" s="31"/>
      <c r="CS492" s="31"/>
      <c r="CT492" s="31"/>
      <c r="CU492" s="31"/>
      <c r="CV492" s="31"/>
    </row>
    <row r="493" spans="1:100" x14ac:dyDescent="0.3">
      <c r="A493" s="31"/>
      <c r="B493" s="31"/>
      <c r="C493" s="31"/>
      <c r="D493" s="31"/>
      <c r="E493" s="31"/>
      <c r="F493" s="31"/>
      <c r="AQ493" s="31"/>
      <c r="AR493" s="31"/>
      <c r="AS493" s="31"/>
      <c r="AT493" s="31"/>
      <c r="AU493" s="31"/>
      <c r="AV493" s="31"/>
      <c r="AW493" s="32"/>
      <c r="AX493" s="32"/>
      <c r="AY493" s="32"/>
      <c r="AZ493" s="32"/>
      <c r="BA493" s="32"/>
      <c r="BB493" s="32"/>
      <c r="BC493" s="31"/>
      <c r="BD493" s="31"/>
      <c r="BE493" s="31"/>
      <c r="BF493" s="31"/>
      <c r="BG493" s="31"/>
      <c r="BH493" s="31"/>
      <c r="BI493" s="31"/>
      <c r="BJ493" s="31"/>
      <c r="BK493" s="31"/>
      <c r="BL493" s="31"/>
      <c r="BM493" s="31"/>
      <c r="BN493" s="31"/>
      <c r="BO493" s="31"/>
      <c r="BP493" s="31"/>
      <c r="BQ493" s="31"/>
      <c r="BR493" s="31"/>
      <c r="BS493" s="31"/>
      <c r="BT493" s="31"/>
      <c r="BU493" s="31"/>
      <c r="BV493" s="31"/>
      <c r="BW493" s="31"/>
      <c r="BX493" s="31"/>
      <c r="BY493" s="31"/>
      <c r="BZ493" s="31"/>
      <c r="CA493" s="31"/>
      <c r="CB493" s="31"/>
      <c r="CC493" s="31"/>
      <c r="CD493" s="31"/>
      <c r="CE493" s="31"/>
      <c r="CF493" s="31"/>
      <c r="CG493" s="31"/>
      <c r="CH493" s="31"/>
      <c r="CI493" s="31"/>
      <c r="CJ493" s="31"/>
      <c r="CK493" s="31"/>
      <c r="CL493" s="31"/>
      <c r="CM493" s="31"/>
      <c r="CN493" s="31"/>
      <c r="CO493" s="31"/>
      <c r="CP493" s="31"/>
      <c r="CQ493" s="31"/>
      <c r="CR493" s="31"/>
      <c r="CS493" s="31"/>
      <c r="CT493" s="31"/>
      <c r="CU493" s="31"/>
      <c r="CV493" s="31"/>
    </row>
    <row r="494" spans="1:100" x14ac:dyDescent="0.3">
      <c r="A494" s="31"/>
      <c r="B494" s="31"/>
      <c r="C494" s="31"/>
      <c r="D494" s="31"/>
      <c r="E494" s="31"/>
      <c r="F494" s="31"/>
      <c r="AQ494" s="31"/>
      <c r="AR494" s="31"/>
      <c r="AS494" s="31"/>
      <c r="AT494" s="31"/>
      <c r="AU494" s="31"/>
      <c r="AV494" s="31"/>
      <c r="AW494" s="32"/>
      <c r="AX494" s="32"/>
      <c r="AY494" s="32"/>
      <c r="AZ494" s="32"/>
      <c r="BA494" s="32"/>
      <c r="BB494" s="32"/>
      <c r="BC494" s="31"/>
      <c r="BD494" s="31"/>
      <c r="BE494" s="31"/>
      <c r="BF494" s="31"/>
      <c r="BG494" s="31"/>
      <c r="BH494" s="31"/>
      <c r="BI494" s="31"/>
      <c r="BJ494" s="31"/>
      <c r="BK494" s="31"/>
      <c r="BL494" s="31"/>
      <c r="BM494" s="31"/>
      <c r="BN494" s="31"/>
      <c r="BO494" s="31"/>
      <c r="BP494" s="31"/>
      <c r="BQ494" s="31"/>
      <c r="BR494" s="31"/>
      <c r="BS494" s="31"/>
      <c r="BT494" s="31"/>
      <c r="BU494" s="31"/>
      <c r="BV494" s="31"/>
      <c r="BW494" s="31"/>
      <c r="BX494" s="31"/>
      <c r="BY494" s="31"/>
      <c r="BZ494" s="31"/>
      <c r="CA494" s="31"/>
      <c r="CB494" s="31"/>
      <c r="CC494" s="31"/>
      <c r="CD494" s="31"/>
      <c r="CE494" s="31"/>
      <c r="CF494" s="31"/>
      <c r="CG494" s="31"/>
      <c r="CH494" s="31"/>
      <c r="CI494" s="31"/>
      <c r="CJ494" s="31"/>
      <c r="CK494" s="31"/>
      <c r="CL494" s="31"/>
      <c r="CM494" s="31"/>
      <c r="CN494" s="31"/>
      <c r="CO494" s="31"/>
      <c r="CP494" s="31"/>
      <c r="CQ494" s="31"/>
      <c r="CR494" s="31"/>
      <c r="CS494" s="31"/>
      <c r="CT494" s="31"/>
      <c r="CU494" s="31"/>
      <c r="CV494" s="31"/>
    </row>
    <row r="495" spans="1:100" x14ac:dyDescent="0.3">
      <c r="A495" s="31"/>
      <c r="B495" s="31"/>
      <c r="C495" s="31"/>
      <c r="D495" s="31"/>
      <c r="E495" s="31"/>
      <c r="F495" s="31"/>
      <c r="AQ495" s="31"/>
      <c r="AR495" s="31"/>
      <c r="AS495" s="31"/>
      <c r="AT495" s="31"/>
      <c r="AU495" s="31"/>
      <c r="AV495" s="31"/>
      <c r="AW495" s="32"/>
      <c r="AX495" s="32"/>
      <c r="AY495" s="32"/>
      <c r="AZ495" s="32"/>
      <c r="BA495" s="32"/>
      <c r="BB495" s="32"/>
      <c r="BC495" s="31"/>
      <c r="BD495" s="31"/>
      <c r="BE495" s="31"/>
      <c r="BF495" s="31"/>
      <c r="BG495" s="31"/>
      <c r="BH495" s="31"/>
      <c r="BI495" s="31"/>
      <c r="BJ495" s="31"/>
      <c r="BK495" s="31"/>
      <c r="BL495" s="31"/>
      <c r="BM495" s="31"/>
      <c r="BN495" s="31"/>
      <c r="BO495" s="31"/>
      <c r="BP495" s="31"/>
      <c r="BQ495" s="31"/>
      <c r="BR495" s="31"/>
      <c r="BS495" s="31"/>
      <c r="BT495" s="31"/>
      <c r="BU495" s="31"/>
      <c r="BV495" s="31"/>
      <c r="BW495" s="31"/>
      <c r="BX495" s="31"/>
      <c r="BY495" s="31"/>
      <c r="BZ495" s="31"/>
      <c r="CA495" s="31"/>
      <c r="CB495" s="31"/>
      <c r="CC495" s="31"/>
      <c r="CD495" s="31"/>
      <c r="CE495" s="31"/>
      <c r="CF495" s="31"/>
      <c r="CG495" s="31"/>
      <c r="CH495" s="31"/>
      <c r="CI495" s="31"/>
      <c r="CJ495" s="31"/>
      <c r="CK495" s="31"/>
      <c r="CL495" s="31"/>
      <c r="CM495" s="31"/>
      <c r="CN495" s="31"/>
      <c r="CO495" s="31"/>
      <c r="CP495" s="31"/>
      <c r="CQ495" s="31"/>
      <c r="CR495" s="31"/>
      <c r="CS495" s="31"/>
      <c r="CT495" s="31"/>
      <c r="CU495" s="31"/>
      <c r="CV495" s="31"/>
    </row>
    <row r="496" spans="1:100" x14ac:dyDescent="0.3">
      <c r="A496" s="31"/>
      <c r="B496" s="31"/>
      <c r="C496" s="31"/>
      <c r="D496" s="31"/>
      <c r="E496" s="31"/>
      <c r="F496" s="31"/>
      <c r="AQ496" s="31"/>
      <c r="AR496" s="31"/>
      <c r="AS496" s="31"/>
      <c r="AT496" s="31"/>
      <c r="AU496" s="31"/>
      <c r="AV496" s="31"/>
      <c r="AW496" s="32"/>
      <c r="AX496" s="32"/>
      <c r="AY496" s="32"/>
      <c r="AZ496" s="32"/>
      <c r="BA496" s="32"/>
      <c r="BB496" s="32"/>
      <c r="BC496" s="31"/>
      <c r="BD496" s="31"/>
      <c r="BE496" s="31"/>
      <c r="BF496" s="31"/>
      <c r="BG496" s="31"/>
      <c r="BH496" s="31"/>
      <c r="BI496" s="31"/>
      <c r="BJ496" s="31"/>
      <c r="BK496" s="31"/>
      <c r="BL496" s="31"/>
      <c r="BM496" s="31"/>
      <c r="BN496" s="31"/>
      <c r="BO496" s="31"/>
      <c r="BP496" s="31"/>
      <c r="BQ496" s="31"/>
      <c r="BR496" s="31"/>
      <c r="BS496" s="31"/>
      <c r="BT496" s="31"/>
      <c r="BU496" s="31"/>
      <c r="BV496" s="31"/>
      <c r="BW496" s="31"/>
      <c r="BX496" s="31"/>
      <c r="BY496" s="31"/>
      <c r="BZ496" s="31"/>
      <c r="CA496" s="31"/>
      <c r="CB496" s="31"/>
      <c r="CC496" s="31"/>
      <c r="CD496" s="31"/>
      <c r="CE496" s="31"/>
      <c r="CF496" s="31"/>
      <c r="CG496" s="31"/>
      <c r="CH496" s="31"/>
      <c r="CI496" s="31"/>
      <c r="CJ496" s="31"/>
      <c r="CK496" s="31"/>
      <c r="CL496" s="31"/>
      <c r="CM496" s="31"/>
      <c r="CN496" s="31"/>
      <c r="CO496" s="31"/>
      <c r="CP496" s="31"/>
      <c r="CQ496" s="31"/>
      <c r="CR496" s="31"/>
      <c r="CS496" s="31"/>
      <c r="CT496" s="31"/>
      <c r="CU496" s="31"/>
      <c r="CV496" s="31"/>
    </row>
    <row r="497" spans="1:100" x14ac:dyDescent="0.3">
      <c r="A497" s="31"/>
      <c r="B497" s="31"/>
      <c r="C497" s="31"/>
      <c r="D497" s="31"/>
      <c r="E497" s="31"/>
      <c r="F497" s="31"/>
      <c r="AQ497" s="31"/>
      <c r="AR497" s="31"/>
      <c r="AS497" s="31"/>
      <c r="AT497" s="31"/>
      <c r="AU497" s="31"/>
      <c r="AV497" s="31"/>
      <c r="AW497" s="32"/>
      <c r="AX497" s="32"/>
      <c r="AY497" s="32"/>
      <c r="AZ497" s="32"/>
      <c r="BA497" s="32"/>
      <c r="BB497" s="32"/>
      <c r="BC497" s="31"/>
      <c r="BD497" s="31"/>
      <c r="BE497" s="31"/>
      <c r="BF497" s="31"/>
      <c r="BG497" s="31"/>
      <c r="BH497" s="31"/>
      <c r="BI497" s="31"/>
      <c r="BJ497" s="31"/>
      <c r="BK497" s="31"/>
      <c r="BL497" s="31"/>
      <c r="BM497" s="31"/>
      <c r="BN497" s="31"/>
      <c r="BO497" s="31"/>
      <c r="BP497" s="31"/>
      <c r="BQ497" s="31"/>
      <c r="BR497" s="31"/>
      <c r="BS497" s="31"/>
      <c r="BT497" s="31"/>
      <c r="BU497" s="31"/>
      <c r="BV497" s="31"/>
      <c r="BW497" s="31"/>
      <c r="BX497" s="31"/>
      <c r="BY497" s="31"/>
      <c r="BZ497" s="31"/>
      <c r="CA497" s="31"/>
      <c r="CB497" s="31"/>
      <c r="CC497" s="31"/>
      <c r="CD497" s="31"/>
      <c r="CE497" s="31"/>
      <c r="CF497" s="31"/>
      <c r="CG497" s="31"/>
      <c r="CH497" s="31"/>
      <c r="CI497" s="31"/>
      <c r="CJ497" s="31"/>
      <c r="CK497" s="31"/>
      <c r="CL497" s="31"/>
      <c r="CM497" s="31"/>
      <c r="CN497" s="31"/>
      <c r="CO497" s="31"/>
      <c r="CP497" s="31"/>
      <c r="CQ497" s="31"/>
      <c r="CR497" s="31"/>
      <c r="CS497" s="31"/>
      <c r="CT497" s="31"/>
      <c r="CU497" s="31"/>
      <c r="CV497" s="31"/>
    </row>
    <row r="498" spans="1:100" x14ac:dyDescent="0.3">
      <c r="A498" s="31"/>
      <c r="B498" s="31"/>
      <c r="C498" s="31"/>
      <c r="D498" s="31"/>
      <c r="E498" s="31"/>
      <c r="F498" s="31"/>
      <c r="AQ498" s="31"/>
      <c r="AR498" s="31"/>
      <c r="AS498" s="31"/>
      <c r="AT498" s="31"/>
      <c r="AU498" s="31"/>
      <c r="AV498" s="31"/>
      <c r="AW498" s="32"/>
      <c r="AX498" s="32"/>
      <c r="AY498" s="32"/>
      <c r="AZ498" s="32"/>
      <c r="BA498" s="32"/>
      <c r="BB498" s="32"/>
      <c r="BC498" s="31"/>
      <c r="BD498" s="31"/>
      <c r="BE498" s="31"/>
      <c r="BF498" s="31"/>
      <c r="BG498" s="31"/>
      <c r="BH498" s="31"/>
      <c r="BI498" s="31"/>
      <c r="BJ498" s="31"/>
      <c r="BK498" s="31"/>
      <c r="BL498" s="31"/>
      <c r="BM498" s="31"/>
      <c r="BN498" s="31"/>
      <c r="BO498" s="31"/>
      <c r="BP498" s="31"/>
      <c r="BQ498" s="31"/>
      <c r="BR498" s="31"/>
      <c r="BS498" s="31"/>
      <c r="BT498" s="31"/>
      <c r="BU498" s="31"/>
      <c r="BV498" s="31"/>
      <c r="BW498" s="31"/>
      <c r="BX498" s="31"/>
      <c r="BY498" s="31"/>
      <c r="BZ498" s="31"/>
      <c r="CA498" s="31"/>
      <c r="CB498" s="31"/>
      <c r="CC498" s="31"/>
      <c r="CD498" s="31"/>
      <c r="CE498" s="31"/>
      <c r="CF498" s="31"/>
      <c r="CG498" s="31"/>
      <c r="CH498" s="31"/>
      <c r="CI498" s="31"/>
      <c r="CJ498" s="31"/>
      <c r="CK498" s="31"/>
      <c r="CL498" s="31"/>
      <c r="CM498" s="31"/>
      <c r="CN498" s="31"/>
      <c r="CO498" s="31"/>
      <c r="CP498" s="31"/>
      <c r="CQ498" s="31"/>
      <c r="CR498" s="31"/>
      <c r="CS498" s="31"/>
      <c r="CT498" s="31"/>
      <c r="CU498" s="31"/>
      <c r="CV498" s="31"/>
    </row>
    <row r="499" spans="1:100" x14ac:dyDescent="0.3">
      <c r="A499" s="31"/>
      <c r="B499" s="31"/>
      <c r="C499" s="31"/>
      <c r="D499" s="31"/>
      <c r="E499" s="31"/>
      <c r="F499" s="31"/>
      <c r="AQ499" s="31"/>
      <c r="AR499" s="31"/>
      <c r="AS499" s="31"/>
      <c r="AT499" s="31"/>
      <c r="AU499" s="31"/>
      <c r="AV499" s="31"/>
      <c r="AW499" s="32"/>
      <c r="AX499" s="32"/>
      <c r="AY499" s="32"/>
      <c r="AZ499" s="32"/>
      <c r="BA499" s="32"/>
      <c r="BB499" s="32"/>
      <c r="BC499" s="31"/>
      <c r="BD499" s="31"/>
      <c r="BE499" s="31"/>
      <c r="BF499" s="31"/>
      <c r="BG499" s="31"/>
      <c r="BH499" s="31"/>
      <c r="BI499" s="31"/>
      <c r="BJ499" s="31"/>
      <c r="BK499" s="31"/>
      <c r="BL499" s="31"/>
      <c r="BM499" s="31"/>
      <c r="BN499" s="31"/>
      <c r="BO499" s="31"/>
      <c r="BP499" s="31"/>
      <c r="BQ499" s="31"/>
      <c r="BR499" s="31"/>
      <c r="BS499" s="31"/>
      <c r="BT499" s="31"/>
      <c r="BU499" s="31"/>
      <c r="BV499" s="31"/>
      <c r="BW499" s="31"/>
      <c r="BX499" s="31"/>
      <c r="BY499" s="31"/>
      <c r="BZ499" s="31"/>
      <c r="CA499" s="31"/>
      <c r="CB499" s="31"/>
      <c r="CC499" s="31"/>
      <c r="CD499" s="31"/>
      <c r="CE499" s="31"/>
      <c r="CF499" s="31"/>
      <c r="CG499" s="31"/>
      <c r="CH499" s="31"/>
      <c r="CI499" s="31"/>
      <c r="CJ499" s="31"/>
      <c r="CK499" s="31"/>
      <c r="CL499" s="31"/>
      <c r="CM499" s="31"/>
      <c r="CN499" s="31"/>
      <c r="CO499" s="31"/>
      <c r="CP499" s="31"/>
      <c r="CQ499" s="31"/>
      <c r="CR499" s="31"/>
      <c r="CS499" s="31"/>
      <c r="CT499" s="31"/>
      <c r="CU499" s="31"/>
      <c r="CV499" s="31"/>
    </row>
    <row r="500" spans="1:100" x14ac:dyDescent="0.3">
      <c r="A500" s="31"/>
      <c r="B500" s="31"/>
      <c r="C500" s="31"/>
      <c r="D500" s="31"/>
      <c r="E500" s="31"/>
      <c r="F500" s="31"/>
      <c r="AQ500" s="31"/>
      <c r="AR500" s="31"/>
      <c r="AS500" s="31"/>
      <c r="AT500" s="31"/>
      <c r="AU500" s="31"/>
      <c r="AV500" s="31"/>
      <c r="AW500" s="32"/>
      <c r="AX500" s="32"/>
      <c r="AY500" s="32"/>
      <c r="AZ500" s="32"/>
      <c r="BA500" s="32"/>
      <c r="BB500" s="32"/>
      <c r="BC500" s="31"/>
      <c r="BD500" s="31"/>
      <c r="BE500" s="31"/>
      <c r="BF500" s="31"/>
      <c r="BG500" s="31"/>
      <c r="BH500" s="31"/>
      <c r="BI500" s="31"/>
      <c r="BJ500" s="31"/>
      <c r="BK500" s="31"/>
      <c r="BL500" s="31"/>
      <c r="BM500" s="31"/>
      <c r="BN500" s="31"/>
      <c r="BO500" s="31"/>
      <c r="BP500" s="31"/>
      <c r="BQ500" s="31"/>
      <c r="BR500" s="31"/>
      <c r="BS500" s="31"/>
      <c r="BT500" s="31"/>
      <c r="BU500" s="31"/>
      <c r="BV500" s="31"/>
      <c r="BW500" s="31"/>
      <c r="BX500" s="31"/>
      <c r="BY500" s="31"/>
      <c r="BZ500" s="31"/>
      <c r="CA500" s="31"/>
      <c r="CB500" s="31"/>
      <c r="CC500" s="31"/>
      <c r="CD500" s="31"/>
      <c r="CE500" s="31"/>
      <c r="CF500" s="31"/>
      <c r="CG500" s="31"/>
      <c r="CH500" s="31"/>
      <c r="CI500" s="31"/>
      <c r="CJ500" s="31"/>
      <c r="CK500" s="31"/>
      <c r="CL500" s="31"/>
      <c r="CM500" s="31"/>
      <c r="CN500" s="31"/>
      <c r="CO500" s="31"/>
      <c r="CP500" s="31"/>
      <c r="CQ500" s="31"/>
      <c r="CR500" s="31"/>
      <c r="CS500" s="31"/>
      <c r="CT500" s="31"/>
      <c r="CU500" s="31"/>
      <c r="CV500" s="31"/>
    </row>
    <row r="501" spans="1:100" x14ac:dyDescent="0.3">
      <c r="A501" s="31"/>
      <c r="B501" s="31"/>
      <c r="C501" s="31"/>
      <c r="D501" s="31"/>
      <c r="E501" s="31"/>
      <c r="F501" s="31"/>
      <c r="AQ501" s="31"/>
      <c r="AR501" s="31"/>
      <c r="AS501" s="31"/>
      <c r="AT501" s="31"/>
      <c r="AU501" s="31"/>
      <c r="AV501" s="31"/>
      <c r="AW501" s="32"/>
      <c r="AX501" s="32"/>
      <c r="AY501" s="32"/>
      <c r="AZ501" s="32"/>
      <c r="BA501" s="32"/>
      <c r="BB501" s="32"/>
      <c r="BC501" s="31"/>
      <c r="BD501" s="31"/>
      <c r="BE501" s="31"/>
      <c r="BF501" s="31"/>
      <c r="BG501" s="31"/>
      <c r="BH501" s="31"/>
      <c r="BI501" s="31"/>
      <c r="BJ501" s="31"/>
      <c r="BK501" s="31"/>
      <c r="BL501" s="31"/>
      <c r="BM501" s="31"/>
      <c r="BN501" s="31"/>
      <c r="BO501" s="31"/>
      <c r="BP501" s="31"/>
      <c r="BQ501" s="31"/>
      <c r="BR501" s="31"/>
      <c r="BS501" s="31"/>
      <c r="BT501" s="31"/>
      <c r="BU501" s="31"/>
      <c r="BV501" s="31"/>
      <c r="BW501" s="31"/>
      <c r="BX501" s="31"/>
      <c r="BY501" s="31"/>
      <c r="BZ501" s="31"/>
      <c r="CA501" s="31"/>
      <c r="CB501" s="31"/>
      <c r="CC501" s="31"/>
      <c r="CD501" s="31"/>
      <c r="CE501" s="31"/>
      <c r="CF501" s="31"/>
      <c r="CG501" s="31"/>
      <c r="CH501" s="31"/>
      <c r="CI501" s="31"/>
      <c r="CJ501" s="31"/>
      <c r="CK501" s="31"/>
      <c r="CL501" s="31"/>
      <c r="CM501" s="31"/>
      <c r="CN501" s="31"/>
      <c r="CO501" s="31"/>
      <c r="CP501" s="31"/>
      <c r="CQ501" s="31"/>
      <c r="CR501" s="31"/>
      <c r="CS501" s="31"/>
      <c r="CT501" s="31"/>
      <c r="CU501" s="31"/>
      <c r="CV501" s="31"/>
    </row>
    <row r="502" spans="1:100" x14ac:dyDescent="0.3">
      <c r="A502" s="31"/>
      <c r="B502" s="31"/>
      <c r="C502" s="31"/>
      <c r="D502" s="31"/>
      <c r="E502" s="31"/>
      <c r="F502" s="31"/>
      <c r="AQ502" s="31"/>
      <c r="AR502" s="31"/>
      <c r="AS502" s="31"/>
      <c r="AT502" s="31"/>
      <c r="AU502" s="31"/>
      <c r="AV502" s="31"/>
      <c r="AW502" s="32"/>
      <c r="AX502" s="32"/>
      <c r="AY502" s="32"/>
      <c r="AZ502" s="32"/>
      <c r="BA502" s="32"/>
      <c r="BB502" s="32"/>
      <c r="BC502" s="31"/>
      <c r="BD502" s="31"/>
      <c r="BE502" s="31"/>
      <c r="BF502" s="31"/>
      <c r="BG502" s="31"/>
      <c r="BH502" s="31"/>
      <c r="BI502" s="31"/>
      <c r="BJ502" s="31"/>
      <c r="BK502" s="31"/>
      <c r="BL502" s="31"/>
      <c r="BM502" s="31"/>
      <c r="BN502" s="31"/>
      <c r="BO502" s="31"/>
      <c r="BP502" s="31"/>
      <c r="BQ502" s="31"/>
      <c r="BR502" s="31"/>
      <c r="BS502" s="31"/>
      <c r="BT502" s="31"/>
      <c r="BU502" s="31"/>
      <c r="BV502" s="31"/>
      <c r="BW502" s="31"/>
      <c r="BX502" s="31"/>
      <c r="BY502" s="31"/>
      <c r="BZ502" s="31"/>
      <c r="CA502" s="31"/>
      <c r="CB502" s="31"/>
      <c r="CC502" s="31"/>
      <c r="CD502" s="31"/>
      <c r="CE502" s="31"/>
      <c r="CF502" s="31"/>
      <c r="CG502" s="31"/>
      <c r="CH502" s="31"/>
      <c r="CI502" s="31"/>
      <c r="CJ502" s="31"/>
      <c r="CK502" s="31"/>
      <c r="CL502" s="31"/>
      <c r="CM502" s="31"/>
      <c r="CN502" s="31"/>
      <c r="CO502" s="31"/>
      <c r="CP502" s="31"/>
      <c r="CQ502" s="31"/>
      <c r="CR502" s="31"/>
      <c r="CS502" s="31"/>
      <c r="CT502" s="31"/>
      <c r="CU502" s="31"/>
      <c r="CV502" s="31"/>
    </row>
    <row r="503" spans="1:100" x14ac:dyDescent="0.3">
      <c r="A503" s="31"/>
      <c r="B503" s="31"/>
      <c r="C503" s="31"/>
      <c r="D503" s="31"/>
      <c r="E503" s="31"/>
      <c r="F503" s="31"/>
      <c r="AQ503" s="31"/>
      <c r="AR503" s="31"/>
      <c r="AS503" s="31"/>
      <c r="AT503" s="31"/>
      <c r="AU503" s="31"/>
      <c r="AV503" s="31"/>
      <c r="AW503" s="32"/>
      <c r="AX503" s="32"/>
      <c r="AY503" s="32"/>
      <c r="AZ503" s="32"/>
      <c r="BA503" s="32"/>
      <c r="BB503" s="32"/>
      <c r="BC503" s="31"/>
      <c r="BD503" s="31"/>
      <c r="BE503" s="31"/>
      <c r="BF503" s="31"/>
      <c r="BG503" s="31"/>
      <c r="BH503" s="31"/>
      <c r="BI503" s="31"/>
      <c r="BJ503" s="31"/>
      <c r="BK503" s="31"/>
      <c r="BL503" s="31"/>
      <c r="BM503" s="31"/>
      <c r="BN503" s="31"/>
      <c r="BO503" s="31"/>
      <c r="BP503" s="31"/>
      <c r="BQ503" s="31"/>
      <c r="BR503" s="31"/>
      <c r="BS503" s="31"/>
      <c r="BT503" s="31"/>
      <c r="BU503" s="31"/>
      <c r="BV503" s="31"/>
      <c r="BW503" s="31"/>
      <c r="BX503" s="31"/>
      <c r="BY503" s="31"/>
      <c r="BZ503" s="31"/>
      <c r="CA503" s="31"/>
      <c r="CB503" s="31"/>
      <c r="CC503" s="31"/>
      <c r="CD503" s="31"/>
      <c r="CE503" s="31"/>
      <c r="CF503" s="31"/>
      <c r="CG503" s="31"/>
      <c r="CH503" s="31"/>
      <c r="CI503" s="31"/>
      <c r="CJ503" s="31"/>
      <c r="CK503" s="31"/>
      <c r="CL503" s="31"/>
      <c r="CM503" s="31"/>
      <c r="CN503" s="31"/>
      <c r="CO503" s="31"/>
      <c r="CP503" s="31"/>
      <c r="CQ503" s="31"/>
      <c r="CR503" s="31"/>
      <c r="CS503" s="31"/>
      <c r="CT503" s="31"/>
      <c r="CU503" s="31"/>
      <c r="CV503" s="31"/>
    </row>
    <row r="504" spans="1:100" x14ac:dyDescent="0.3">
      <c r="A504" s="31"/>
      <c r="B504" s="31"/>
      <c r="C504" s="31"/>
      <c r="D504" s="31"/>
      <c r="E504" s="31"/>
      <c r="F504" s="31"/>
      <c r="AQ504" s="31"/>
      <c r="AR504" s="31"/>
      <c r="AS504" s="31"/>
      <c r="AT504" s="31"/>
      <c r="AU504" s="31"/>
      <c r="AV504" s="31"/>
      <c r="AW504" s="32"/>
      <c r="AX504" s="32"/>
      <c r="AY504" s="32"/>
      <c r="AZ504" s="32"/>
      <c r="BA504" s="32"/>
      <c r="BB504" s="32"/>
      <c r="BC504" s="31"/>
      <c r="BD504" s="31"/>
      <c r="BE504" s="31"/>
      <c r="BF504" s="31"/>
      <c r="BG504" s="31"/>
      <c r="BH504" s="31"/>
      <c r="BI504" s="31"/>
      <c r="BJ504" s="31"/>
      <c r="BK504" s="31"/>
      <c r="BL504" s="31"/>
      <c r="BM504" s="31"/>
      <c r="BN504" s="31"/>
      <c r="BO504" s="31"/>
      <c r="BP504" s="31"/>
      <c r="BQ504" s="31"/>
      <c r="BR504" s="31"/>
      <c r="BS504" s="31"/>
      <c r="BT504" s="31"/>
      <c r="BU504" s="31"/>
      <c r="BV504" s="31"/>
      <c r="BW504" s="31"/>
      <c r="BX504" s="31"/>
      <c r="BY504" s="31"/>
      <c r="BZ504" s="31"/>
      <c r="CA504" s="31"/>
      <c r="CB504" s="31"/>
      <c r="CC504" s="31"/>
      <c r="CD504" s="31"/>
      <c r="CE504" s="31"/>
      <c r="CF504" s="31"/>
      <c r="CG504" s="31"/>
      <c r="CH504" s="31"/>
      <c r="CI504" s="31"/>
      <c r="CJ504" s="31"/>
      <c r="CK504" s="31"/>
      <c r="CL504" s="31"/>
      <c r="CM504" s="31"/>
      <c r="CN504" s="31"/>
      <c r="CO504" s="31"/>
      <c r="CP504" s="31"/>
      <c r="CQ504" s="31"/>
      <c r="CR504" s="31"/>
      <c r="CS504" s="31"/>
      <c r="CT504" s="31"/>
      <c r="CU504" s="31"/>
      <c r="CV504" s="31"/>
    </row>
    <row r="505" spans="1:100" x14ac:dyDescent="0.3">
      <c r="A505" s="31"/>
      <c r="B505" s="31"/>
      <c r="C505" s="31"/>
      <c r="D505" s="31"/>
      <c r="E505" s="31"/>
      <c r="F505" s="31"/>
      <c r="AQ505" s="31"/>
      <c r="AR505" s="31"/>
      <c r="AS505" s="31"/>
      <c r="AT505" s="31"/>
      <c r="AU505" s="31"/>
      <c r="AV505" s="31"/>
      <c r="AW505" s="32"/>
      <c r="AX505" s="32"/>
      <c r="AY505" s="32"/>
      <c r="AZ505" s="32"/>
      <c r="BA505" s="32"/>
      <c r="BB505" s="32"/>
      <c r="BC505" s="31"/>
      <c r="BD505" s="31"/>
      <c r="BE505" s="31"/>
      <c r="BF505" s="31"/>
      <c r="BG505" s="31"/>
      <c r="BH505" s="31"/>
      <c r="BI505" s="31"/>
      <c r="BJ505" s="31"/>
      <c r="BK505" s="31"/>
      <c r="BL505" s="31"/>
      <c r="BM505" s="31"/>
      <c r="BN505" s="31"/>
      <c r="BO505" s="31"/>
      <c r="BP505" s="31"/>
      <c r="BQ505" s="31"/>
      <c r="BR505" s="31"/>
      <c r="BS505" s="31"/>
      <c r="BT505" s="31"/>
      <c r="BU505" s="31"/>
      <c r="BV505" s="31"/>
      <c r="BW505" s="31"/>
      <c r="BX505" s="31"/>
      <c r="BY505" s="31"/>
      <c r="BZ505" s="31"/>
      <c r="CA505" s="31"/>
      <c r="CB505" s="31"/>
      <c r="CC505" s="31"/>
      <c r="CD505" s="31"/>
      <c r="CE505" s="31"/>
      <c r="CF505" s="31"/>
      <c r="CG505" s="31"/>
      <c r="CH505" s="31"/>
      <c r="CI505" s="31"/>
      <c r="CJ505" s="31"/>
      <c r="CK505" s="31"/>
      <c r="CL505" s="31"/>
      <c r="CM505" s="31"/>
      <c r="CN505" s="31"/>
      <c r="CO505" s="31"/>
      <c r="CP505" s="31"/>
      <c r="CQ505" s="31"/>
      <c r="CR505" s="31"/>
      <c r="CS505" s="31"/>
      <c r="CT505" s="31"/>
      <c r="CU505" s="31"/>
      <c r="CV505" s="31"/>
    </row>
    <row r="506" spans="1:100" x14ac:dyDescent="0.3">
      <c r="A506" s="31"/>
      <c r="B506" s="31"/>
      <c r="C506" s="31"/>
      <c r="D506" s="31"/>
      <c r="E506" s="31"/>
      <c r="F506" s="31"/>
      <c r="AQ506" s="31"/>
      <c r="AR506" s="31"/>
      <c r="AS506" s="31"/>
      <c r="AT506" s="31"/>
      <c r="AU506" s="31"/>
      <c r="AV506" s="31"/>
      <c r="AW506" s="32"/>
      <c r="AX506" s="32"/>
      <c r="AY506" s="32"/>
      <c r="AZ506" s="32"/>
      <c r="BA506" s="32"/>
      <c r="BB506" s="32"/>
      <c r="BC506" s="31"/>
      <c r="BD506" s="31"/>
      <c r="BE506" s="31"/>
      <c r="BF506" s="31"/>
      <c r="BG506" s="31"/>
      <c r="BH506" s="31"/>
      <c r="BI506" s="31"/>
      <c r="BJ506" s="31"/>
      <c r="BK506" s="31"/>
      <c r="BL506" s="31"/>
      <c r="BM506" s="31"/>
      <c r="BN506" s="31"/>
      <c r="BO506" s="31"/>
      <c r="BP506" s="31"/>
      <c r="BQ506" s="31"/>
      <c r="BR506" s="31"/>
      <c r="BS506" s="31"/>
      <c r="BT506" s="31"/>
      <c r="BU506" s="31"/>
      <c r="BV506" s="31"/>
      <c r="BW506" s="31"/>
      <c r="BX506" s="31"/>
      <c r="BY506" s="31"/>
      <c r="BZ506" s="31"/>
      <c r="CA506" s="31"/>
      <c r="CB506" s="31"/>
      <c r="CC506" s="31"/>
      <c r="CD506" s="31"/>
      <c r="CE506" s="31"/>
      <c r="CF506" s="31"/>
      <c r="CG506" s="31"/>
      <c r="CH506" s="31"/>
      <c r="CI506" s="31"/>
      <c r="CJ506" s="31"/>
      <c r="CK506" s="31"/>
      <c r="CL506" s="31"/>
      <c r="CM506" s="31"/>
      <c r="CN506" s="31"/>
      <c r="CO506" s="31"/>
      <c r="CP506" s="31"/>
      <c r="CQ506" s="31"/>
      <c r="CR506" s="31"/>
      <c r="CS506" s="31"/>
      <c r="CT506" s="31"/>
      <c r="CU506" s="31"/>
      <c r="CV506" s="31"/>
    </row>
    <row r="507" spans="1:100" x14ac:dyDescent="0.3">
      <c r="A507" s="31"/>
      <c r="B507" s="31"/>
      <c r="C507" s="31"/>
      <c r="D507" s="31"/>
      <c r="E507" s="31"/>
      <c r="F507" s="31"/>
      <c r="AQ507" s="31"/>
      <c r="AR507" s="31"/>
      <c r="AS507" s="31"/>
      <c r="AT507" s="31"/>
      <c r="AU507" s="31"/>
      <c r="AV507" s="31"/>
      <c r="AW507" s="32"/>
      <c r="AX507" s="32"/>
      <c r="AY507" s="32"/>
      <c r="AZ507" s="32"/>
      <c r="BA507" s="32"/>
      <c r="BB507" s="32"/>
      <c r="BC507" s="31"/>
      <c r="BD507" s="31"/>
      <c r="BE507" s="31"/>
      <c r="BF507" s="31"/>
      <c r="BG507" s="31"/>
      <c r="BH507" s="31"/>
      <c r="BI507" s="31"/>
      <c r="BJ507" s="31"/>
      <c r="BK507" s="31"/>
      <c r="BL507" s="31"/>
      <c r="BM507" s="31"/>
      <c r="BN507" s="31"/>
      <c r="BO507" s="31"/>
      <c r="BP507" s="31"/>
      <c r="BQ507" s="31"/>
      <c r="BR507" s="31"/>
      <c r="BS507" s="31"/>
      <c r="BT507" s="31"/>
      <c r="BU507" s="31"/>
      <c r="BV507" s="31"/>
      <c r="BW507" s="31"/>
      <c r="BX507" s="31"/>
      <c r="BY507" s="31"/>
      <c r="BZ507" s="31"/>
      <c r="CA507" s="31"/>
      <c r="CB507" s="31"/>
      <c r="CC507" s="31"/>
      <c r="CD507" s="31"/>
      <c r="CE507" s="31"/>
      <c r="CF507" s="31"/>
      <c r="CG507" s="31"/>
      <c r="CH507" s="31"/>
      <c r="CI507" s="31"/>
      <c r="CJ507" s="31"/>
      <c r="CK507" s="31"/>
      <c r="CL507" s="31"/>
      <c r="CM507" s="31"/>
      <c r="CN507" s="31"/>
      <c r="CO507" s="31"/>
      <c r="CP507" s="31"/>
      <c r="CQ507" s="31"/>
      <c r="CR507" s="31"/>
      <c r="CS507" s="31"/>
      <c r="CT507" s="31"/>
      <c r="CU507" s="31"/>
      <c r="CV507" s="31"/>
    </row>
    <row r="508" spans="1:100" x14ac:dyDescent="0.3">
      <c r="A508" s="31"/>
      <c r="B508" s="31"/>
      <c r="C508" s="31"/>
      <c r="D508" s="31"/>
      <c r="E508" s="31"/>
      <c r="F508" s="31"/>
      <c r="AQ508" s="31"/>
      <c r="AR508" s="31"/>
      <c r="AS508" s="31"/>
      <c r="AT508" s="31"/>
      <c r="AU508" s="31"/>
      <c r="AV508" s="31"/>
      <c r="AW508" s="32"/>
      <c r="AX508" s="32"/>
      <c r="AY508" s="32"/>
      <c r="AZ508" s="32"/>
      <c r="BA508" s="32"/>
      <c r="BB508" s="32"/>
      <c r="BC508" s="31"/>
      <c r="BD508" s="31"/>
      <c r="BE508" s="31"/>
      <c r="BF508" s="31"/>
      <c r="BG508" s="31"/>
      <c r="BH508" s="31"/>
      <c r="BI508" s="31"/>
      <c r="BJ508" s="31"/>
      <c r="BK508" s="31"/>
      <c r="BL508" s="31"/>
      <c r="BM508" s="31"/>
      <c r="BN508" s="31"/>
      <c r="BO508" s="31"/>
      <c r="BP508" s="31"/>
      <c r="BQ508" s="31"/>
      <c r="BR508" s="31"/>
      <c r="BS508" s="31"/>
      <c r="BT508" s="31"/>
      <c r="BU508" s="31"/>
      <c r="BV508" s="31"/>
      <c r="BW508" s="31"/>
      <c r="BX508" s="31"/>
      <c r="BY508" s="31"/>
      <c r="BZ508" s="31"/>
      <c r="CA508" s="31"/>
      <c r="CB508" s="31"/>
      <c r="CC508" s="31"/>
      <c r="CD508" s="31"/>
      <c r="CE508" s="31"/>
      <c r="CF508" s="31"/>
      <c r="CG508" s="31"/>
      <c r="CH508" s="31"/>
      <c r="CI508" s="31"/>
      <c r="CJ508" s="31"/>
      <c r="CK508" s="31"/>
      <c r="CL508" s="31"/>
      <c r="CM508" s="31"/>
      <c r="CN508" s="31"/>
      <c r="CO508" s="31"/>
      <c r="CP508" s="31"/>
      <c r="CQ508" s="31"/>
      <c r="CR508" s="31"/>
      <c r="CS508" s="31"/>
      <c r="CT508" s="31"/>
      <c r="CU508" s="31"/>
      <c r="CV508" s="31"/>
    </row>
    <row r="509" spans="1:100" x14ac:dyDescent="0.3">
      <c r="A509" s="31"/>
      <c r="B509" s="31"/>
      <c r="C509" s="31"/>
      <c r="D509" s="31"/>
      <c r="E509" s="31"/>
      <c r="F509" s="31"/>
      <c r="AQ509" s="31"/>
      <c r="AR509" s="31"/>
      <c r="AS509" s="31"/>
      <c r="AT509" s="31"/>
      <c r="AU509" s="31"/>
      <c r="AV509" s="31"/>
      <c r="AW509" s="32"/>
      <c r="AX509" s="32"/>
      <c r="AY509" s="32"/>
      <c r="AZ509" s="32"/>
      <c r="BA509" s="32"/>
      <c r="BB509" s="32"/>
      <c r="BC509" s="31"/>
      <c r="BD509" s="31"/>
      <c r="BE509" s="31"/>
      <c r="BF509" s="31"/>
      <c r="BG509" s="31"/>
      <c r="BH509" s="31"/>
      <c r="BI509" s="31"/>
      <c r="BJ509" s="31"/>
      <c r="BK509" s="31"/>
      <c r="BL509" s="31"/>
      <c r="BM509" s="31"/>
      <c r="BN509" s="31"/>
      <c r="BO509" s="31"/>
      <c r="BP509" s="31"/>
      <c r="BQ509" s="31"/>
      <c r="BR509" s="31"/>
      <c r="BS509" s="31"/>
      <c r="BT509" s="31"/>
      <c r="BU509" s="31"/>
      <c r="BV509" s="31"/>
      <c r="BW509" s="31"/>
      <c r="BX509" s="31"/>
      <c r="BY509" s="31"/>
      <c r="BZ509" s="31"/>
      <c r="CA509" s="31"/>
      <c r="CB509" s="31"/>
      <c r="CC509" s="31"/>
      <c r="CD509" s="31"/>
      <c r="CE509" s="31"/>
      <c r="CF509" s="31"/>
      <c r="CG509" s="31"/>
      <c r="CH509" s="31"/>
      <c r="CI509" s="31"/>
      <c r="CJ509" s="31"/>
      <c r="CK509" s="31"/>
      <c r="CL509" s="31"/>
      <c r="CM509" s="31"/>
      <c r="CN509" s="31"/>
      <c r="CO509" s="31"/>
      <c r="CP509" s="31"/>
      <c r="CQ509" s="31"/>
      <c r="CR509" s="31"/>
      <c r="CS509" s="31"/>
      <c r="CT509" s="31"/>
      <c r="CU509" s="31"/>
      <c r="CV509" s="31"/>
    </row>
    <row r="510" spans="1:100" x14ac:dyDescent="0.3">
      <c r="A510" s="31"/>
      <c r="B510" s="31"/>
      <c r="C510" s="31"/>
      <c r="D510" s="31"/>
      <c r="E510" s="31"/>
      <c r="F510" s="31"/>
      <c r="AQ510" s="31"/>
      <c r="AR510" s="31"/>
      <c r="AS510" s="31"/>
      <c r="AT510" s="31"/>
      <c r="AU510" s="31"/>
      <c r="AV510" s="31"/>
      <c r="AW510" s="32"/>
      <c r="AX510" s="32"/>
      <c r="AY510" s="32"/>
      <c r="AZ510" s="32"/>
      <c r="BA510" s="32"/>
      <c r="BB510" s="32"/>
      <c r="BC510" s="31"/>
      <c r="BD510" s="31"/>
      <c r="BE510" s="31"/>
      <c r="BF510" s="31"/>
      <c r="BG510" s="31"/>
      <c r="BH510" s="31"/>
      <c r="BI510" s="31"/>
      <c r="BJ510" s="31"/>
      <c r="BK510" s="31"/>
      <c r="BL510" s="31"/>
      <c r="BM510" s="31"/>
      <c r="BN510" s="31"/>
      <c r="BO510" s="31"/>
      <c r="BP510" s="31"/>
      <c r="BQ510" s="31"/>
      <c r="BR510" s="31"/>
      <c r="BS510" s="31"/>
      <c r="BT510" s="31"/>
      <c r="BU510" s="31"/>
      <c r="BV510" s="31"/>
      <c r="BW510" s="31"/>
      <c r="BX510" s="31"/>
      <c r="BY510" s="31"/>
      <c r="BZ510" s="31"/>
      <c r="CA510" s="31"/>
      <c r="CB510" s="31"/>
      <c r="CC510" s="31"/>
      <c r="CD510" s="31"/>
      <c r="CE510" s="31"/>
      <c r="CF510" s="31"/>
      <c r="CG510" s="31"/>
      <c r="CH510" s="31"/>
      <c r="CI510" s="31"/>
      <c r="CJ510" s="31"/>
      <c r="CK510" s="31"/>
      <c r="CL510" s="31"/>
      <c r="CM510" s="31"/>
      <c r="CN510" s="31"/>
      <c r="CO510" s="31"/>
      <c r="CP510" s="31"/>
      <c r="CQ510" s="31"/>
      <c r="CR510" s="31"/>
      <c r="CS510" s="31"/>
      <c r="CT510" s="31"/>
      <c r="CU510" s="31"/>
      <c r="CV510" s="31"/>
    </row>
    <row r="511" spans="1:100" x14ac:dyDescent="0.3">
      <c r="A511" s="31"/>
      <c r="B511" s="31"/>
      <c r="C511" s="31"/>
      <c r="D511" s="31"/>
      <c r="E511" s="31"/>
      <c r="F511" s="31"/>
      <c r="AQ511" s="31"/>
      <c r="AR511" s="31"/>
      <c r="AS511" s="31"/>
      <c r="AT511" s="31"/>
      <c r="AU511" s="31"/>
      <c r="AV511" s="31"/>
      <c r="AW511" s="32"/>
      <c r="AX511" s="32"/>
      <c r="AY511" s="32"/>
      <c r="AZ511" s="32"/>
      <c r="BA511" s="32"/>
      <c r="BB511" s="32"/>
      <c r="BC511" s="31"/>
      <c r="BD511" s="31"/>
      <c r="BE511" s="31"/>
      <c r="BF511" s="31"/>
      <c r="BG511" s="31"/>
      <c r="BH511" s="31"/>
      <c r="BI511" s="31"/>
      <c r="BJ511" s="31"/>
      <c r="BK511" s="31"/>
      <c r="BL511" s="31"/>
      <c r="BM511" s="31"/>
      <c r="BN511" s="31"/>
      <c r="BO511" s="31"/>
      <c r="BP511" s="31"/>
      <c r="BQ511" s="31"/>
      <c r="BR511" s="31"/>
      <c r="BS511" s="31"/>
      <c r="BT511" s="31"/>
      <c r="BU511" s="31"/>
      <c r="BV511" s="31"/>
      <c r="BW511" s="31"/>
      <c r="BX511" s="31"/>
      <c r="BY511" s="31"/>
      <c r="BZ511" s="31"/>
      <c r="CA511" s="31"/>
      <c r="CB511" s="31"/>
      <c r="CC511" s="31"/>
      <c r="CD511" s="31"/>
      <c r="CE511" s="31"/>
      <c r="CF511" s="31"/>
      <c r="CG511" s="31"/>
      <c r="CH511" s="31"/>
      <c r="CI511" s="31"/>
      <c r="CJ511" s="31"/>
      <c r="CK511" s="31"/>
      <c r="CL511" s="31"/>
      <c r="CM511" s="31"/>
      <c r="CN511" s="31"/>
      <c r="CO511" s="31"/>
      <c r="CP511" s="31"/>
      <c r="CQ511" s="31"/>
      <c r="CR511" s="31"/>
      <c r="CS511" s="31"/>
      <c r="CT511" s="31"/>
      <c r="CU511" s="31"/>
      <c r="CV511" s="31"/>
    </row>
    <row r="512" spans="1:100" x14ac:dyDescent="0.3">
      <c r="A512" s="31"/>
      <c r="B512" s="31"/>
      <c r="C512" s="31"/>
      <c r="D512" s="31"/>
      <c r="E512" s="31"/>
      <c r="F512" s="31"/>
      <c r="AQ512" s="31"/>
      <c r="AR512" s="31"/>
      <c r="AS512" s="31"/>
      <c r="AT512" s="31"/>
      <c r="AU512" s="31"/>
      <c r="AV512" s="31"/>
      <c r="AW512" s="32"/>
      <c r="AX512" s="32"/>
      <c r="AY512" s="32"/>
      <c r="AZ512" s="32"/>
      <c r="BA512" s="32"/>
      <c r="BB512" s="32"/>
      <c r="BC512" s="31"/>
      <c r="BD512" s="31"/>
      <c r="BE512" s="31"/>
      <c r="BF512" s="31"/>
      <c r="BG512" s="31"/>
      <c r="BH512" s="31"/>
      <c r="BI512" s="31"/>
      <c r="BJ512" s="31"/>
      <c r="BK512" s="31"/>
      <c r="BL512" s="31"/>
      <c r="BM512" s="31"/>
      <c r="BN512" s="31"/>
      <c r="BO512" s="31"/>
      <c r="BP512" s="31"/>
      <c r="BQ512" s="31"/>
      <c r="BR512" s="31"/>
      <c r="BS512" s="31"/>
      <c r="BT512" s="31"/>
      <c r="BU512" s="31"/>
      <c r="BV512" s="31"/>
      <c r="BW512" s="31"/>
      <c r="BX512" s="31"/>
      <c r="BY512" s="31"/>
      <c r="BZ512" s="31"/>
      <c r="CA512" s="31"/>
      <c r="CB512" s="31"/>
      <c r="CC512" s="31"/>
      <c r="CD512" s="31"/>
      <c r="CE512" s="31"/>
      <c r="CF512" s="31"/>
      <c r="CG512" s="31"/>
      <c r="CH512" s="31"/>
      <c r="CI512" s="31"/>
      <c r="CJ512" s="31"/>
      <c r="CK512" s="31"/>
      <c r="CL512" s="31"/>
      <c r="CM512" s="31"/>
      <c r="CN512" s="31"/>
      <c r="CO512" s="31"/>
      <c r="CP512" s="31"/>
      <c r="CQ512" s="31"/>
      <c r="CR512" s="31"/>
      <c r="CS512" s="31"/>
      <c r="CT512" s="31"/>
      <c r="CU512" s="31"/>
      <c r="CV512" s="31"/>
    </row>
    <row r="513" spans="1:100" x14ac:dyDescent="0.3">
      <c r="A513" s="31"/>
      <c r="B513" s="31"/>
      <c r="C513" s="31"/>
      <c r="D513" s="31"/>
      <c r="E513" s="31"/>
      <c r="F513" s="31"/>
      <c r="AQ513" s="31"/>
      <c r="AR513" s="31"/>
      <c r="AS513" s="31"/>
      <c r="AT513" s="31"/>
      <c r="AU513" s="31"/>
      <c r="AV513" s="31"/>
      <c r="AW513" s="32"/>
      <c r="AX513" s="32"/>
      <c r="AY513" s="32"/>
      <c r="AZ513" s="32"/>
      <c r="BA513" s="32"/>
      <c r="BB513" s="32"/>
      <c r="BC513" s="31"/>
      <c r="BD513" s="31"/>
      <c r="BE513" s="31"/>
      <c r="BF513" s="31"/>
      <c r="BG513" s="31"/>
      <c r="BH513" s="31"/>
      <c r="BI513" s="31"/>
      <c r="BJ513" s="31"/>
      <c r="BK513" s="31"/>
      <c r="BL513" s="31"/>
      <c r="BM513" s="31"/>
      <c r="BN513" s="31"/>
      <c r="BO513" s="31"/>
      <c r="BP513" s="31"/>
      <c r="BQ513" s="31"/>
      <c r="BR513" s="31"/>
      <c r="BS513" s="31"/>
      <c r="BT513" s="31"/>
      <c r="BU513" s="31"/>
      <c r="BV513" s="31"/>
      <c r="BW513" s="31"/>
      <c r="BX513" s="31"/>
      <c r="BY513" s="31"/>
      <c r="BZ513" s="31"/>
      <c r="CA513" s="31"/>
      <c r="CB513" s="31"/>
      <c r="CC513" s="31"/>
      <c r="CD513" s="31"/>
      <c r="CE513" s="31"/>
      <c r="CF513" s="31"/>
      <c r="CG513" s="31"/>
      <c r="CH513" s="31"/>
      <c r="CI513" s="31"/>
      <c r="CJ513" s="31"/>
      <c r="CK513" s="31"/>
      <c r="CL513" s="31"/>
      <c r="CM513" s="31"/>
      <c r="CN513" s="31"/>
      <c r="CO513" s="31"/>
      <c r="CP513" s="31"/>
      <c r="CQ513" s="31"/>
      <c r="CR513" s="31"/>
      <c r="CS513" s="31"/>
      <c r="CT513" s="31"/>
      <c r="CU513" s="31"/>
      <c r="CV513" s="31"/>
    </row>
    <row r="514" spans="1:100" x14ac:dyDescent="0.3">
      <c r="A514" s="31"/>
      <c r="B514" s="31"/>
      <c r="C514" s="31"/>
      <c r="D514" s="31"/>
      <c r="E514" s="31"/>
      <c r="F514" s="31"/>
      <c r="AQ514" s="31"/>
      <c r="AR514" s="31"/>
      <c r="AS514" s="31"/>
      <c r="AT514" s="31"/>
      <c r="AU514" s="31"/>
      <c r="AV514" s="31"/>
      <c r="AW514" s="32"/>
      <c r="AX514" s="32"/>
      <c r="AY514" s="32"/>
      <c r="AZ514" s="32"/>
      <c r="BA514" s="32"/>
      <c r="BB514" s="32"/>
      <c r="BC514" s="31"/>
      <c r="BD514" s="31"/>
      <c r="BE514" s="31"/>
      <c r="BF514" s="31"/>
      <c r="BG514" s="31"/>
      <c r="BH514" s="31"/>
      <c r="BI514" s="31"/>
      <c r="BJ514" s="31"/>
      <c r="BK514" s="31"/>
      <c r="BL514" s="31"/>
      <c r="BM514" s="31"/>
      <c r="BN514" s="31"/>
      <c r="BO514" s="31"/>
      <c r="BP514" s="31"/>
      <c r="BQ514" s="31"/>
      <c r="BR514" s="31"/>
      <c r="BS514" s="31"/>
      <c r="BT514" s="31"/>
      <c r="BU514" s="31"/>
      <c r="BV514" s="31"/>
      <c r="BW514" s="31"/>
      <c r="BX514" s="31"/>
      <c r="BY514" s="31"/>
      <c r="BZ514" s="31"/>
      <c r="CA514" s="31"/>
      <c r="CB514" s="31"/>
      <c r="CC514" s="31"/>
      <c r="CD514" s="31"/>
      <c r="CE514" s="31"/>
      <c r="CF514" s="31"/>
      <c r="CG514" s="31"/>
      <c r="CH514" s="31"/>
      <c r="CI514" s="31"/>
      <c r="CJ514" s="31"/>
      <c r="CK514" s="31"/>
      <c r="CL514" s="31"/>
      <c r="CM514" s="31"/>
      <c r="CN514" s="31"/>
      <c r="CO514" s="31"/>
      <c r="CP514" s="31"/>
      <c r="CQ514" s="31"/>
      <c r="CR514" s="31"/>
      <c r="CS514" s="31"/>
      <c r="CT514" s="31"/>
      <c r="CU514" s="31"/>
      <c r="CV514" s="31"/>
    </row>
    <row r="515" spans="1:100" x14ac:dyDescent="0.3">
      <c r="A515" s="31"/>
      <c r="B515" s="31"/>
      <c r="C515" s="31"/>
      <c r="D515" s="31"/>
      <c r="E515" s="31"/>
      <c r="F515" s="31"/>
      <c r="AQ515" s="31"/>
      <c r="AR515" s="31"/>
      <c r="AS515" s="31"/>
      <c r="AT515" s="31"/>
      <c r="AU515" s="31"/>
      <c r="AV515" s="31"/>
      <c r="AW515" s="32"/>
      <c r="AX515" s="32"/>
      <c r="AY515" s="32"/>
      <c r="AZ515" s="32"/>
      <c r="BA515" s="32"/>
      <c r="BB515" s="32"/>
      <c r="BC515" s="31"/>
      <c r="BD515" s="31"/>
      <c r="BE515" s="31"/>
      <c r="BF515" s="31"/>
      <c r="BG515" s="31"/>
      <c r="BH515" s="31"/>
      <c r="BI515" s="31"/>
      <c r="BJ515" s="31"/>
      <c r="BK515" s="31"/>
      <c r="BL515" s="31"/>
      <c r="BM515" s="31"/>
      <c r="BN515" s="31"/>
      <c r="BO515" s="31"/>
      <c r="BP515" s="31"/>
      <c r="BQ515" s="31"/>
      <c r="BR515" s="31"/>
      <c r="BS515" s="31"/>
      <c r="BT515" s="31"/>
      <c r="BU515" s="31"/>
      <c r="BV515" s="31"/>
      <c r="BW515" s="31"/>
      <c r="BX515" s="31"/>
      <c r="BY515" s="31"/>
      <c r="BZ515" s="31"/>
      <c r="CA515" s="31"/>
      <c r="CB515" s="31"/>
      <c r="CC515" s="31"/>
      <c r="CD515" s="31"/>
      <c r="CE515" s="31"/>
      <c r="CF515" s="31"/>
      <c r="CG515" s="31"/>
      <c r="CH515" s="31"/>
      <c r="CI515" s="31"/>
      <c r="CJ515" s="31"/>
      <c r="CK515" s="31"/>
      <c r="CL515" s="31"/>
      <c r="CM515" s="31"/>
      <c r="CN515" s="31"/>
      <c r="CO515" s="31"/>
      <c r="CP515" s="31"/>
      <c r="CQ515" s="31"/>
      <c r="CR515" s="31"/>
      <c r="CS515" s="31"/>
      <c r="CT515" s="31"/>
      <c r="CU515" s="31"/>
      <c r="CV515" s="31"/>
    </row>
    <row r="516" spans="1:100" x14ac:dyDescent="0.3">
      <c r="A516" s="31"/>
      <c r="B516" s="31"/>
      <c r="C516" s="31"/>
      <c r="D516" s="31"/>
      <c r="E516" s="31"/>
      <c r="F516" s="31"/>
      <c r="AQ516" s="31"/>
      <c r="AR516" s="31"/>
      <c r="AS516" s="31"/>
      <c r="AT516" s="31"/>
      <c r="AU516" s="31"/>
      <c r="AV516" s="31"/>
      <c r="AW516" s="32"/>
      <c r="AX516" s="32"/>
      <c r="AY516" s="32"/>
      <c r="AZ516" s="32"/>
      <c r="BA516" s="32"/>
      <c r="BB516" s="32"/>
      <c r="BC516" s="31"/>
      <c r="BD516" s="31"/>
      <c r="BE516" s="31"/>
      <c r="BF516" s="31"/>
      <c r="BG516" s="31"/>
      <c r="BH516" s="31"/>
      <c r="BI516" s="31"/>
      <c r="BJ516" s="31"/>
      <c r="BK516" s="31"/>
      <c r="BL516" s="31"/>
      <c r="BM516" s="31"/>
      <c r="BN516" s="31"/>
      <c r="BO516" s="31"/>
      <c r="BP516" s="31"/>
      <c r="BQ516" s="31"/>
      <c r="BR516" s="31"/>
      <c r="BS516" s="31"/>
      <c r="BT516" s="31"/>
      <c r="BU516" s="31"/>
      <c r="BV516" s="31"/>
      <c r="BW516" s="31"/>
      <c r="BX516" s="31"/>
      <c r="BY516" s="31"/>
      <c r="BZ516" s="31"/>
      <c r="CA516" s="31"/>
      <c r="CB516" s="31"/>
      <c r="CC516" s="31"/>
      <c r="CD516" s="31"/>
      <c r="CE516" s="31"/>
      <c r="CF516" s="31"/>
      <c r="CG516" s="31"/>
      <c r="CH516" s="31"/>
      <c r="CI516" s="31"/>
      <c r="CJ516" s="31"/>
      <c r="CK516" s="31"/>
      <c r="CL516" s="31"/>
      <c r="CM516" s="31"/>
      <c r="CN516" s="31"/>
      <c r="CO516" s="31"/>
      <c r="CP516" s="31"/>
      <c r="CQ516" s="31"/>
      <c r="CR516" s="31"/>
      <c r="CS516" s="31"/>
      <c r="CT516" s="31"/>
      <c r="CU516" s="31"/>
      <c r="CV516" s="31"/>
    </row>
    <row r="517" spans="1:100" x14ac:dyDescent="0.3">
      <c r="A517" s="31"/>
      <c r="B517" s="31"/>
      <c r="C517" s="31"/>
      <c r="D517" s="31"/>
      <c r="E517" s="31"/>
      <c r="F517" s="31"/>
      <c r="AQ517" s="31"/>
      <c r="AR517" s="31"/>
      <c r="AS517" s="31"/>
      <c r="AT517" s="31"/>
      <c r="AU517" s="31"/>
      <c r="AV517" s="31"/>
      <c r="AW517" s="32"/>
      <c r="AX517" s="32"/>
      <c r="AY517" s="32"/>
      <c r="AZ517" s="32"/>
      <c r="BA517" s="32"/>
      <c r="BB517" s="32"/>
      <c r="BC517" s="31"/>
      <c r="BD517" s="31"/>
      <c r="BE517" s="31"/>
      <c r="BF517" s="31"/>
      <c r="BG517" s="31"/>
      <c r="BH517" s="31"/>
      <c r="BI517" s="31"/>
      <c r="BJ517" s="31"/>
      <c r="BK517" s="31"/>
      <c r="BL517" s="31"/>
      <c r="BM517" s="31"/>
      <c r="BN517" s="31"/>
      <c r="BO517" s="31"/>
      <c r="BP517" s="31"/>
      <c r="BQ517" s="31"/>
      <c r="BR517" s="31"/>
      <c r="BS517" s="31"/>
      <c r="BT517" s="31"/>
      <c r="BU517" s="31"/>
      <c r="BV517" s="31"/>
      <c r="BW517" s="31"/>
      <c r="BX517" s="31"/>
      <c r="BY517" s="31"/>
      <c r="BZ517" s="31"/>
      <c r="CA517" s="31"/>
      <c r="CB517" s="31"/>
      <c r="CC517" s="31"/>
      <c r="CD517" s="31"/>
      <c r="CE517" s="31"/>
      <c r="CF517" s="31"/>
      <c r="CG517" s="31"/>
      <c r="CH517" s="31"/>
      <c r="CI517" s="31"/>
      <c r="CJ517" s="31"/>
      <c r="CK517" s="31"/>
      <c r="CL517" s="31"/>
      <c r="CM517" s="31"/>
      <c r="CN517" s="31"/>
      <c r="CO517" s="31"/>
      <c r="CP517" s="31"/>
      <c r="CQ517" s="31"/>
      <c r="CR517" s="31"/>
      <c r="CS517" s="31"/>
      <c r="CT517" s="31"/>
      <c r="CU517" s="31"/>
      <c r="CV517" s="31"/>
    </row>
    <row r="518" spans="1:100" x14ac:dyDescent="0.3">
      <c r="A518" s="31"/>
      <c r="B518" s="31"/>
      <c r="C518" s="31"/>
      <c r="D518" s="31"/>
      <c r="E518" s="31"/>
      <c r="F518" s="31"/>
      <c r="AQ518" s="31"/>
      <c r="AR518" s="31"/>
      <c r="AS518" s="31"/>
      <c r="AT518" s="31"/>
      <c r="AU518" s="31"/>
      <c r="AV518" s="31"/>
      <c r="AW518" s="32"/>
      <c r="AX518" s="32"/>
      <c r="AY518" s="32"/>
      <c r="AZ518" s="32"/>
      <c r="BA518" s="32"/>
      <c r="BB518" s="32"/>
      <c r="BC518" s="31"/>
      <c r="BD518" s="31"/>
      <c r="BE518" s="31"/>
      <c r="BF518" s="31"/>
      <c r="BG518" s="31"/>
      <c r="BH518" s="31"/>
      <c r="BI518" s="31"/>
      <c r="BJ518" s="31"/>
      <c r="BK518" s="31"/>
      <c r="BL518" s="31"/>
      <c r="BM518" s="31"/>
      <c r="BN518" s="31"/>
      <c r="BO518" s="31"/>
      <c r="BP518" s="31"/>
      <c r="BQ518" s="31"/>
      <c r="BR518" s="31"/>
      <c r="BS518" s="31"/>
      <c r="BT518" s="31"/>
      <c r="BU518" s="31"/>
      <c r="BV518" s="31"/>
      <c r="BW518" s="31"/>
      <c r="BX518" s="31"/>
      <c r="BY518" s="31"/>
      <c r="BZ518" s="31"/>
      <c r="CA518" s="31"/>
      <c r="CB518" s="31"/>
      <c r="CC518" s="31"/>
      <c r="CD518" s="31"/>
      <c r="CE518" s="31"/>
      <c r="CF518" s="31"/>
      <c r="CG518" s="31"/>
      <c r="CH518" s="31"/>
      <c r="CI518" s="31"/>
      <c r="CJ518" s="31"/>
      <c r="CK518" s="31"/>
      <c r="CL518" s="31"/>
      <c r="CM518" s="31"/>
      <c r="CN518" s="31"/>
      <c r="CO518" s="31"/>
      <c r="CP518" s="31"/>
      <c r="CQ518" s="31"/>
      <c r="CR518" s="31"/>
      <c r="CS518" s="31"/>
      <c r="CT518" s="31"/>
      <c r="CU518" s="31"/>
      <c r="CV518" s="31"/>
    </row>
    <row r="519" spans="1:100" x14ac:dyDescent="0.3">
      <c r="A519" s="31"/>
      <c r="B519" s="31"/>
      <c r="C519" s="31"/>
      <c r="D519" s="31"/>
      <c r="E519" s="31"/>
      <c r="F519" s="31"/>
      <c r="AQ519" s="31"/>
      <c r="AR519" s="31"/>
      <c r="AS519" s="31"/>
      <c r="AT519" s="31"/>
      <c r="AU519" s="31"/>
      <c r="AV519" s="31"/>
      <c r="AW519" s="32"/>
      <c r="AX519" s="32"/>
      <c r="AY519" s="32"/>
      <c r="AZ519" s="32"/>
      <c r="BA519" s="32"/>
      <c r="BB519" s="32"/>
      <c r="BC519" s="31"/>
      <c r="BD519" s="31"/>
      <c r="BE519" s="31"/>
      <c r="BF519" s="31"/>
      <c r="BG519" s="31"/>
      <c r="BH519" s="31"/>
      <c r="BI519" s="31"/>
      <c r="BJ519" s="31"/>
      <c r="BK519" s="31"/>
      <c r="BL519" s="31"/>
      <c r="BM519" s="31"/>
      <c r="BN519" s="31"/>
      <c r="BO519" s="31"/>
      <c r="BP519" s="31"/>
      <c r="BQ519" s="31"/>
      <c r="BR519" s="31"/>
      <c r="BS519" s="31"/>
      <c r="BT519" s="31"/>
      <c r="BU519" s="31"/>
      <c r="BV519" s="31"/>
      <c r="BW519" s="31"/>
      <c r="BX519" s="31"/>
      <c r="BY519" s="31"/>
      <c r="BZ519" s="31"/>
      <c r="CA519" s="31"/>
      <c r="CB519" s="31"/>
      <c r="CC519" s="31"/>
      <c r="CD519" s="31"/>
      <c r="CE519" s="31"/>
      <c r="CF519" s="31"/>
      <c r="CG519" s="31"/>
      <c r="CH519" s="31"/>
      <c r="CI519" s="31"/>
      <c r="CJ519" s="31"/>
      <c r="CK519" s="31"/>
      <c r="CL519" s="31"/>
      <c r="CM519" s="31"/>
      <c r="CN519" s="31"/>
      <c r="CO519" s="31"/>
      <c r="CP519" s="31"/>
      <c r="CQ519" s="31"/>
      <c r="CR519" s="31"/>
      <c r="CS519" s="31"/>
      <c r="CT519" s="31"/>
      <c r="CU519" s="31"/>
      <c r="CV519" s="31"/>
    </row>
    <row r="520" spans="1:100" x14ac:dyDescent="0.3">
      <c r="A520" s="31"/>
      <c r="B520" s="31"/>
      <c r="C520" s="31"/>
      <c r="D520" s="31"/>
      <c r="E520" s="31"/>
      <c r="F520" s="31"/>
      <c r="AQ520" s="31"/>
      <c r="AR520" s="31"/>
      <c r="AS520" s="31"/>
      <c r="AT520" s="31"/>
      <c r="AU520" s="31"/>
      <c r="AV520" s="31"/>
      <c r="AW520" s="32"/>
      <c r="AX520" s="32"/>
      <c r="AY520" s="32"/>
      <c r="AZ520" s="32"/>
      <c r="BA520" s="32"/>
      <c r="BB520" s="32"/>
      <c r="BC520" s="31"/>
      <c r="BD520" s="31"/>
      <c r="BE520" s="31"/>
      <c r="BF520" s="31"/>
      <c r="BG520" s="31"/>
      <c r="BH520" s="31"/>
      <c r="BI520" s="31"/>
      <c r="BJ520" s="31"/>
      <c r="BK520" s="31"/>
      <c r="BL520" s="31"/>
      <c r="BM520" s="31"/>
      <c r="BN520" s="31"/>
      <c r="BO520" s="31"/>
      <c r="BP520" s="31"/>
      <c r="BQ520" s="31"/>
      <c r="BR520" s="31"/>
      <c r="BS520" s="31"/>
      <c r="BT520" s="31"/>
      <c r="BU520" s="31"/>
      <c r="BV520" s="31"/>
      <c r="BW520" s="31"/>
      <c r="BX520" s="31"/>
      <c r="BY520" s="31"/>
      <c r="BZ520" s="31"/>
      <c r="CA520" s="31"/>
      <c r="CB520" s="31"/>
      <c r="CC520" s="31"/>
      <c r="CD520" s="31"/>
      <c r="CE520" s="31"/>
      <c r="CF520" s="31"/>
      <c r="CG520" s="31"/>
      <c r="CH520" s="31"/>
      <c r="CI520" s="31"/>
      <c r="CJ520" s="31"/>
      <c r="CK520" s="31"/>
      <c r="CL520" s="31"/>
      <c r="CM520" s="31"/>
      <c r="CN520" s="31"/>
      <c r="CO520" s="31"/>
      <c r="CP520" s="31"/>
      <c r="CQ520" s="31"/>
      <c r="CR520" s="31"/>
      <c r="CS520" s="31"/>
      <c r="CT520" s="31"/>
      <c r="CU520" s="31"/>
      <c r="CV520" s="31"/>
    </row>
    <row r="521" spans="1:100" x14ac:dyDescent="0.3">
      <c r="A521" s="31"/>
      <c r="B521" s="31"/>
      <c r="C521" s="31"/>
      <c r="D521" s="31"/>
      <c r="E521" s="31"/>
      <c r="F521" s="31"/>
      <c r="AQ521" s="31"/>
      <c r="AR521" s="31"/>
      <c r="AS521" s="31"/>
      <c r="AT521" s="31"/>
      <c r="AU521" s="31"/>
      <c r="AV521" s="31"/>
      <c r="AW521" s="32"/>
      <c r="AX521" s="32"/>
      <c r="AY521" s="32"/>
      <c r="AZ521" s="32"/>
      <c r="BA521" s="32"/>
      <c r="BB521" s="32"/>
      <c r="BC521" s="31"/>
      <c r="BD521" s="31"/>
      <c r="BE521" s="31"/>
      <c r="BF521" s="31"/>
      <c r="BG521" s="31"/>
      <c r="BH521" s="31"/>
      <c r="BI521" s="31"/>
      <c r="BJ521" s="31"/>
      <c r="BK521" s="31"/>
      <c r="BL521" s="31"/>
      <c r="BM521" s="31"/>
      <c r="BN521" s="31"/>
      <c r="BO521" s="31"/>
      <c r="BP521" s="31"/>
      <c r="BQ521" s="31"/>
      <c r="BR521" s="31"/>
      <c r="BS521" s="31"/>
      <c r="BT521" s="31"/>
      <c r="BU521" s="31"/>
      <c r="BV521" s="31"/>
      <c r="BW521" s="31"/>
      <c r="BX521" s="31"/>
      <c r="BY521" s="31"/>
      <c r="BZ521" s="31"/>
      <c r="CA521" s="31"/>
      <c r="CB521" s="31"/>
      <c r="CC521" s="31"/>
      <c r="CD521" s="31"/>
      <c r="CE521" s="31"/>
      <c r="CF521" s="31"/>
      <c r="CG521" s="31"/>
      <c r="CH521" s="31"/>
      <c r="CI521" s="31"/>
      <c r="CJ521" s="31"/>
      <c r="CK521" s="31"/>
      <c r="CL521" s="31"/>
      <c r="CM521" s="31"/>
      <c r="CN521" s="31"/>
      <c r="CO521" s="31"/>
      <c r="CP521" s="31"/>
      <c r="CQ521" s="31"/>
      <c r="CR521" s="31"/>
      <c r="CS521" s="31"/>
      <c r="CT521" s="31"/>
      <c r="CU521" s="31"/>
      <c r="CV521" s="31"/>
    </row>
    <row r="522" spans="1:100" x14ac:dyDescent="0.3">
      <c r="A522" s="31"/>
      <c r="B522" s="31"/>
      <c r="C522" s="31"/>
      <c r="D522" s="31"/>
      <c r="E522" s="31"/>
      <c r="F522" s="31"/>
      <c r="AQ522" s="31"/>
      <c r="AR522" s="31"/>
      <c r="AS522" s="31"/>
      <c r="AT522" s="31"/>
      <c r="AU522" s="31"/>
      <c r="AV522" s="31"/>
      <c r="AW522" s="32"/>
      <c r="AX522" s="32"/>
      <c r="AY522" s="32"/>
      <c r="AZ522" s="32"/>
      <c r="BA522" s="32"/>
      <c r="BB522" s="32"/>
      <c r="BC522" s="31"/>
      <c r="BD522" s="31"/>
      <c r="BE522" s="31"/>
      <c r="BF522" s="31"/>
      <c r="BG522" s="31"/>
      <c r="BH522" s="31"/>
      <c r="BI522" s="31"/>
      <c r="BJ522" s="31"/>
      <c r="BK522" s="31"/>
      <c r="BL522" s="31"/>
      <c r="BM522" s="31"/>
      <c r="BN522" s="31"/>
      <c r="BO522" s="31"/>
      <c r="BP522" s="31"/>
      <c r="BQ522" s="31"/>
      <c r="BR522" s="31"/>
      <c r="BS522" s="31"/>
      <c r="BT522" s="31"/>
      <c r="BU522" s="31"/>
      <c r="BV522" s="31"/>
      <c r="BW522" s="31"/>
      <c r="BX522" s="31"/>
      <c r="BY522" s="31"/>
      <c r="BZ522" s="31"/>
      <c r="CA522" s="31"/>
      <c r="CB522" s="31"/>
      <c r="CC522" s="31"/>
      <c r="CD522" s="31"/>
      <c r="CE522" s="31"/>
      <c r="CF522" s="31"/>
      <c r="CG522" s="31"/>
      <c r="CH522" s="31"/>
      <c r="CI522" s="31"/>
      <c r="CJ522" s="31"/>
      <c r="CK522" s="31"/>
      <c r="CL522" s="31"/>
      <c r="CM522" s="31"/>
      <c r="CN522" s="31"/>
      <c r="CO522" s="31"/>
      <c r="CP522" s="31"/>
      <c r="CQ522" s="31"/>
      <c r="CR522" s="31"/>
      <c r="CS522" s="31"/>
      <c r="CT522" s="31"/>
      <c r="CU522" s="31"/>
      <c r="CV522" s="31"/>
    </row>
    <row r="523" spans="1:100" x14ac:dyDescent="0.3">
      <c r="A523" s="31"/>
      <c r="B523" s="31"/>
      <c r="C523" s="31"/>
      <c r="D523" s="31"/>
      <c r="E523" s="31"/>
      <c r="F523" s="31"/>
      <c r="AQ523" s="31"/>
      <c r="AR523" s="31"/>
      <c r="AS523" s="31"/>
      <c r="AT523" s="31"/>
      <c r="AU523" s="31"/>
      <c r="AV523" s="31"/>
      <c r="AW523" s="32"/>
      <c r="AX523" s="32"/>
      <c r="AY523" s="32"/>
      <c r="AZ523" s="32"/>
      <c r="BA523" s="32"/>
      <c r="BB523" s="32"/>
      <c r="BC523" s="31"/>
      <c r="BD523" s="31"/>
      <c r="BE523" s="31"/>
      <c r="BF523" s="31"/>
      <c r="BG523" s="31"/>
      <c r="BH523" s="31"/>
      <c r="BI523" s="31"/>
      <c r="BJ523" s="31"/>
      <c r="BK523" s="31"/>
      <c r="BL523" s="31"/>
      <c r="BM523" s="31"/>
      <c r="BN523" s="31"/>
      <c r="BO523" s="31"/>
      <c r="BP523" s="31"/>
      <c r="BQ523" s="31"/>
      <c r="BR523" s="31"/>
      <c r="BS523" s="31"/>
      <c r="BT523" s="31"/>
      <c r="BU523" s="31"/>
      <c r="BV523" s="31"/>
      <c r="BW523" s="31"/>
      <c r="BX523" s="31"/>
      <c r="BY523" s="31"/>
      <c r="BZ523" s="31"/>
      <c r="CA523" s="31"/>
      <c r="CB523" s="31"/>
      <c r="CC523" s="31"/>
      <c r="CD523" s="31"/>
      <c r="CE523" s="31"/>
      <c r="CF523" s="31"/>
      <c r="CG523" s="31"/>
      <c r="CH523" s="31"/>
      <c r="CI523" s="31"/>
      <c r="CJ523" s="31"/>
      <c r="CK523" s="31"/>
      <c r="CL523" s="31"/>
      <c r="CM523" s="31"/>
      <c r="CN523" s="31"/>
      <c r="CO523" s="31"/>
      <c r="CP523" s="31"/>
      <c r="CQ523" s="31"/>
      <c r="CR523" s="31"/>
      <c r="CS523" s="31"/>
      <c r="CT523" s="31"/>
      <c r="CU523" s="31"/>
      <c r="CV523" s="31"/>
    </row>
    <row r="524" spans="1:100" x14ac:dyDescent="0.3">
      <c r="A524" s="31"/>
      <c r="B524" s="31"/>
      <c r="C524" s="31"/>
      <c r="D524" s="31"/>
      <c r="E524" s="31"/>
      <c r="F524" s="31"/>
      <c r="AQ524" s="31"/>
      <c r="AR524" s="31"/>
      <c r="AS524" s="31"/>
      <c r="AT524" s="31"/>
      <c r="AU524" s="31"/>
      <c r="AV524" s="31"/>
      <c r="AW524" s="32"/>
      <c r="AX524" s="32"/>
      <c r="AY524" s="32"/>
      <c r="AZ524" s="32"/>
      <c r="BA524" s="32"/>
      <c r="BB524" s="32"/>
      <c r="BC524" s="31"/>
      <c r="BD524" s="31"/>
      <c r="BE524" s="31"/>
      <c r="BF524" s="31"/>
      <c r="BG524" s="31"/>
      <c r="BH524" s="31"/>
      <c r="BI524" s="31"/>
      <c r="BJ524" s="31"/>
      <c r="BK524" s="31"/>
      <c r="BL524" s="31"/>
      <c r="BM524" s="31"/>
      <c r="BN524" s="31"/>
      <c r="BO524" s="31"/>
      <c r="BP524" s="31"/>
      <c r="BQ524" s="31"/>
      <c r="BR524" s="31"/>
      <c r="BS524" s="31"/>
      <c r="BT524" s="31"/>
      <c r="BU524" s="31"/>
      <c r="BV524" s="31"/>
      <c r="BW524" s="31"/>
      <c r="BX524" s="31"/>
      <c r="BY524" s="31"/>
      <c r="BZ524" s="31"/>
      <c r="CA524" s="31"/>
      <c r="CB524" s="31"/>
      <c r="CC524" s="31"/>
      <c r="CD524" s="31"/>
      <c r="CE524" s="31"/>
      <c r="CF524" s="31"/>
      <c r="CG524" s="31"/>
      <c r="CH524" s="31"/>
      <c r="CI524" s="31"/>
      <c r="CJ524" s="31"/>
      <c r="CK524" s="31"/>
      <c r="CL524" s="31"/>
      <c r="CM524" s="31"/>
      <c r="CN524" s="31"/>
      <c r="CO524" s="31"/>
      <c r="CP524" s="31"/>
      <c r="CQ524" s="31"/>
      <c r="CR524" s="31"/>
      <c r="CS524" s="31"/>
      <c r="CT524" s="31"/>
      <c r="CU524" s="31"/>
      <c r="CV524" s="31"/>
    </row>
    <row r="525" spans="1:100" x14ac:dyDescent="0.3">
      <c r="A525" s="31"/>
      <c r="B525" s="31"/>
      <c r="C525" s="31"/>
      <c r="D525" s="31"/>
      <c r="E525" s="31"/>
      <c r="F525" s="31"/>
      <c r="AQ525" s="31"/>
      <c r="AR525" s="31"/>
      <c r="AS525" s="31"/>
      <c r="AT525" s="31"/>
      <c r="AU525" s="31"/>
      <c r="AV525" s="31"/>
      <c r="AW525" s="32"/>
      <c r="AX525" s="32"/>
      <c r="AY525" s="32"/>
      <c r="AZ525" s="32"/>
      <c r="BA525" s="32"/>
      <c r="BB525" s="32"/>
      <c r="BC525" s="31"/>
      <c r="BD525" s="31"/>
      <c r="BE525" s="31"/>
      <c r="BF525" s="31"/>
      <c r="BG525" s="31"/>
      <c r="BH525" s="31"/>
      <c r="BI525" s="31"/>
      <c r="BJ525" s="31"/>
      <c r="BK525" s="31"/>
      <c r="BL525" s="31"/>
      <c r="BM525" s="31"/>
      <c r="BN525" s="31"/>
      <c r="BO525" s="31"/>
      <c r="BP525" s="31"/>
      <c r="BQ525" s="31"/>
      <c r="BR525" s="31"/>
      <c r="BS525" s="31"/>
      <c r="BT525" s="31"/>
      <c r="BU525" s="31"/>
      <c r="BV525" s="31"/>
      <c r="BW525" s="31"/>
      <c r="BX525" s="31"/>
      <c r="BY525" s="31"/>
      <c r="BZ525" s="31"/>
      <c r="CA525" s="31"/>
      <c r="CB525" s="31"/>
      <c r="CC525" s="31"/>
      <c r="CD525" s="31"/>
      <c r="CE525" s="31"/>
      <c r="CF525" s="31"/>
      <c r="CG525" s="31"/>
      <c r="CH525" s="31"/>
      <c r="CI525" s="31"/>
      <c r="CJ525" s="31"/>
      <c r="CK525" s="31"/>
      <c r="CL525" s="31"/>
      <c r="CM525" s="31"/>
      <c r="CN525" s="31"/>
      <c r="CO525" s="31"/>
      <c r="CP525" s="31"/>
      <c r="CQ525" s="31"/>
      <c r="CR525" s="31"/>
      <c r="CS525" s="31"/>
      <c r="CT525" s="31"/>
      <c r="CU525" s="31"/>
      <c r="CV525" s="31"/>
    </row>
    <row r="526" spans="1:100" x14ac:dyDescent="0.3">
      <c r="A526" s="31"/>
      <c r="B526" s="31"/>
      <c r="C526" s="31"/>
      <c r="D526" s="31"/>
      <c r="E526" s="31"/>
      <c r="F526" s="31"/>
      <c r="AQ526" s="31"/>
      <c r="AR526" s="31"/>
      <c r="AS526" s="31"/>
      <c r="AT526" s="31"/>
      <c r="AU526" s="31"/>
      <c r="AV526" s="31"/>
      <c r="AW526" s="32"/>
      <c r="AX526" s="32"/>
      <c r="AY526" s="32"/>
      <c r="AZ526" s="32"/>
      <c r="BA526" s="32"/>
      <c r="BB526" s="32"/>
      <c r="BC526" s="31"/>
      <c r="BD526" s="31"/>
      <c r="BE526" s="31"/>
      <c r="BF526" s="31"/>
      <c r="BG526" s="31"/>
      <c r="BH526" s="31"/>
      <c r="BI526" s="31"/>
      <c r="BJ526" s="31"/>
      <c r="BK526" s="31"/>
      <c r="BL526" s="31"/>
      <c r="BM526" s="31"/>
      <c r="BN526" s="31"/>
      <c r="BO526" s="31"/>
      <c r="BP526" s="31"/>
      <c r="BQ526" s="31"/>
      <c r="BR526" s="31"/>
      <c r="BS526" s="31"/>
      <c r="BT526" s="31"/>
      <c r="BU526" s="31"/>
      <c r="BV526" s="31"/>
      <c r="BW526" s="31"/>
      <c r="BX526" s="31"/>
      <c r="BY526" s="31"/>
      <c r="BZ526" s="31"/>
      <c r="CA526" s="31"/>
      <c r="CB526" s="31"/>
      <c r="CC526" s="31"/>
      <c r="CD526" s="31"/>
      <c r="CE526" s="31"/>
      <c r="CF526" s="31"/>
      <c r="CG526" s="31"/>
      <c r="CH526" s="31"/>
      <c r="CI526" s="31"/>
      <c r="CJ526" s="31"/>
      <c r="CK526" s="31"/>
      <c r="CL526" s="31"/>
      <c r="CM526" s="31"/>
      <c r="CN526" s="31"/>
      <c r="CO526" s="31"/>
      <c r="CP526" s="31"/>
      <c r="CQ526" s="31"/>
      <c r="CR526" s="31"/>
      <c r="CS526" s="31"/>
      <c r="CT526" s="31"/>
      <c r="CU526" s="31"/>
      <c r="CV526" s="31"/>
    </row>
    <row r="527" spans="1:100" x14ac:dyDescent="0.3">
      <c r="A527" s="31"/>
      <c r="B527" s="31"/>
      <c r="C527" s="31"/>
      <c r="D527" s="31"/>
      <c r="E527" s="31"/>
      <c r="F527" s="31"/>
      <c r="AQ527" s="31"/>
      <c r="AR527" s="31"/>
      <c r="AS527" s="31"/>
      <c r="AT527" s="31"/>
      <c r="AU527" s="31"/>
      <c r="AV527" s="31"/>
      <c r="AW527" s="32"/>
      <c r="AX527" s="32"/>
      <c r="AY527" s="32"/>
      <c r="AZ527" s="32"/>
      <c r="BA527" s="32"/>
      <c r="BB527" s="32"/>
      <c r="BC527" s="31"/>
      <c r="BD527" s="31"/>
      <c r="BE527" s="31"/>
      <c r="BF527" s="31"/>
      <c r="BG527" s="31"/>
      <c r="BH527" s="31"/>
      <c r="BI527" s="31"/>
      <c r="BJ527" s="31"/>
      <c r="BK527" s="31"/>
      <c r="BL527" s="31"/>
      <c r="BM527" s="31"/>
      <c r="BN527" s="31"/>
      <c r="BO527" s="31"/>
      <c r="BP527" s="31"/>
      <c r="BQ527" s="31"/>
      <c r="BR527" s="31"/>
      <c r="BS527" s="31"/>
      <c r="BT527" s="31"/>
      <c r="BU527" s="31"/>
      <c r="BV527" s="31"/>
      <c r="BW527" s="31"/>
      <c r="BX527" s="31"/>
      <c r="BY527" s="31"/>
      <c r="BZ527" s="31"/>
      <c r="CA527" s="31"/>
      <c r="CB527" s="31"/>
      <c r="CC527" s="31"/>
      <c r="CD527" s="31"/>
      <c r="CE527" s="31"/>
      <c r="CF527" s="31"/>
      <c r="CG527" s="31"/>
      <c r="CH527" s="31"/>
      <c r="CI527" s="31"/>
      <c r="CJ527" s="31"/>
      <c r="CK527" s="31"/>
      <c r="CL527" s="31"/>
      <c r="CM527" s="31"/>
      <c r="CN527" s="31"/>
      <c r="CO527" s="31"/>
      <c r="CP527" s="31"/>
      <c r="CQ527" s="31"/>
      <c r="CR527" s="31"/>
      <c r="CS527" s="31"/>
      <c r="CT527" s="31"/>
      <c r="CU527" s="31"/>
      <c r="CV527" s="31"/>
    </row>
    <row r="528" spans="1:100" x14ac:dyDescent="0.3">
      <c r="A528" s="31"/>
      <c r="B528" s="31"/>
      <c r="C528" s="31"/>
      <c r="D528" s="31"/>
      <c r="E528" s="31"/>
      <c r="F528" s="31"/>
      <c r="AQ528" s="31"/>
      <c r="AR528" s="31"/>
      <c r="AS528" s="31"/>
      <c r="AT528" s="31"/>
      <c r="AU528" s="31"/>
      <c r="AV528" s="31"/>
      <c r="AW528" s="32"/>
      <c r="AX528" s="32"/>
      <c r="AY528" s="32"/>
      <c r="AZ528" s="32"/>
      <c r="BA528" s="32"/>
      <c r="BB528" s="32"/>
      <c r="BC528" s="31"/>
      <c r="BD528" s="31"/>
      <c r="BE528" s="31"/>
      <c r="BF528" s="31"/>
      <c r="BG528" s="31"/>
      <c r="BH528" s="31"/>
      <c r="BI528" s="31"/>
      <c r="BJ528" s="31"/>
      <c r="BK528" s="31"/>
      <c r="BL528" s="31"/>
      <c r="BM528" s="31"/>
      <c r="BN528" s="31"/>
      <c r="BO528" s="31"/>
      <c r="BP528" s="31"/>
      <c r="BQ528" s="31"/>
      <c r="BR528" s="31"/>
      <c r="BS528" s="31"/>
      <c r="BT528" s="31"/>
      <c r="BU528" s="31"/>
      <c r="BV528" s="31"/>
      <c r="BW528" s="31"/>
      <c r="BX528" s="31"/>
      <c r="BY528" s="31"/>
      <c r="BZ528" s="31"/>
      <c r="CA528" s="31"/>
      <c r="CB528" s="31"/>
      <c r="CC528" s="31"/>
      <c r="CD528" s="31"/>
      <c r="CE528" s="31"/>
      <c r="CF528" s="31"/>
      <c r="CG528" s="31"/>
      <c r="CH528" s="31"/>
      <c r="CI528" s="31"/>
      <c r="CJ528" s="31"/>
      <c r="CK528" s="31"/>
      <c r="CL528" s="31"/>
      <c r="CM528" s="31"/>
      <c r="CN528" s="31"/>
      <c r="CO528" s="31"/>
      <c r="CP528" s="31"/>
      <c r="CQ528" s="31"/>
      <c r="CR528" s="31"/>
      <c r="CS528" s="31"/>
      <c r="CT528" s="31"/>
      <c r="CU528" s="31"/>
      <c r="CV528" s="31"/>
    </row>
    <row r="529" spans="1:100" x14ac:dyDescent="0.3">
      <c r="A529" s="31"/>
      <c r="B529" s="31"/>
      <c r="C529" s="31"/>
      <c r="D529" s="31"/>
      <c r="E529" s="31"/>
      <c r="F529" s="31"/>
      <c r="AQ529" s="31"/>
      <c r="AR529" s="31"/>
      <c r="AS529" s="31"/>
      <c r="AT529" s="31"/>
      <c r="AU529" s="31"/>
      <c r="AV529" s="31"/>
      <c r="AW529" s="32"/>
      <c r="AX529" s="32"/>
      <c r="AY529" s="32"/>
      <c r="AZ529" s="32"/>
      <c r="BA529" s="32"/>
      <c r="BB529" s="32"/>
      <c r="BC529" s="31"/>
      <c r="BD529" s="31"/>
      <c r="BE529" s="31"/>
      <c r="BF529" s="31"/>
      <c r="BG529" s="31"/>
      <c r="BH529" s="31"/>
      <c r="BI529" s="31"/>
      <c r="BJ529" s="31"/>
      <c r="BK529" s="31"/>
      <c r="BL529" s="31"/>
      <c r="BM529" s="31"/>
      <c r="BN529" s="31"/>
      <c r="BO529" s="31"/>
      <c r="BP529" s="31"/>
      <c r="BQ529" s="31"/>
      <c r="BR529" s="31"/>
      <c r="BS529" s="31"/>
      <c r="BT529" s="31"/>
      <c r="BU529" s="31"/>
      <c r="BV529" s="31"/>
      <c r="BW529" s="31"/>
      <c r="BX529" s="31"/>
      <c r="BY529" s="31"/>
      <c r="BZ529" s="31"/>
      <c r="CA529" s="31"/>
      <c r="CB529" s="31"/>
      <c r="CC529" s="31"/>
      <c r="CD529" s="31"/>
      <c r="CE529" s="31"/>
      <c r="CF529" s="31"/>
      <c r="CG529" s="31"/>
      <c r="CH529" s="31"/>
      <c r="CI529" s="31"/>
      <c r="CJ529" s="31"/>
      <c r="CK529" s="31"/>
      <c r="CL529" s="31"/>
      <c r="CM529" s="31"/>
      <c r="CN529" s="31"/>
      <c r="CO529" s="31"/>
      <c r="CP529" s="31"/>
      <c r="CQ529" s="31"/>
      <c r="CR529" s="31"/>
      <c r="CS529" s="31"/>
      <c r="CT529" s="31"/>
      <c r="CU529" s="31"/>
      <c r="CV529" s="31"/>
    </row>
    <row r="530" spans="1:100" x14ac:dyDescent="0.3">
      <c r="A530" s="31"/>
      <c r="B530" s="31"/>
      <c r="C530" s="31"/>
      <c r="D530" s="31"/>
      <c r="E530" s="31"/>
      <c r="F530" s="31"/>
      <c r="AQ530" s="31"/>
      <c r="AR530" s="31"/>
      <c r="AS530" s="31"/>
      <c r="AT530" s="31"/>
      <c r="AU530" s="31"/>
      <c r="AV530" s="31"/>
      <c r="AW530" s="32"/>
      <c r="AX530" s="32"/>
      <c r="AY530" s="32"/>
      <c r="AZ530" s="32"/>
      <c r="BA530" s="32"/>
      <c r="BB530" s="32"/>
      <c r="BC530" s="31"/>
      <c r="BD530" s="31"/>
      <c r="BE530" s="31"/>
      <c r="BF530" s="31"/>
      <c r="BG530" s="31"/>
      <c r="BH530" s="31"/>
      <c r="BI530" s="31"/>
      <c r="BJ530" s="31"/>
      <c r="BK530" s="31"/>
      <c r="BL530" s="31"/>
      <c r="BM530" s="31"/>
      <c r="BN530" s="31"/>
      <c r="BO530" s="31"/>
      <c r="BP530" s="31"/>
      <c r="BQ530" s="31"/>
      <c r="BR530" s="31"/>
      <c r="BS530" s="31"/>
      <c r="BT530" s="31"/>
      <c r="BU530" s="31"/>
      <c r="BV530" s="31"/>
      <c r="BW530" s="31"/>
      <c r="BX530" s="31"/>
      <c r="BY530" s="31"/>
      <c r="BZ530" s="31"/>
      <c r="CA530" s="31"/>
      <c r="CB530" s="31"/>
      <c r="CC530" s="31"/>
      <c r="CD530" s="31"/>
      <c r="CE530" s="31"/>
      <c r="CF530" s="31"/>
      <c r="CG530" s="31"/>
      <c r="CH530" s="31"/>
      <c r="CI530" s="31"/>
      <c r="CJ530" s="31"/>
      <c r="CK530" s="31"/>
      <c r="CL530" s="31"/>
      <c r="CM530" s="31"/>
      <c r="CN530" s="31"/>
      <c r="CO530" s="31"/>
      <c r="CP530" s="31"/>
      <c r="CQ530" s="31"/>
      <c r="CR530" s="31"/>
      <c r="CS530" s="31"/>
      <c r="CT530" s="31"/>
      <c r="CU530" s="31"/>
      <c r="CV530" s="31"/>
    </row>
    <row r="531" spans="1:100" x14ac:dyDescent="0.3">
      <c r="A531" s="31"/>
      <c r="B531" s="31"/>
      <c r="C531" s="31"/>
      <c r="D531" s="31"/>
      <c r="E531" s="31"/>
      <c r="F531" s="31"/>
      <c r="AQ531" s="31"/>
      <c r="AR531" s="31"/>
      <c r="AS531" s="31"/>
      <c r="AT531" s="31"/>
      <c r="AU531" s="31"/>
      <c r="AV531" s="31"/>
      <c r="AW531" s="32"/>
      <c r="AX531" s="32"/>
      <c r="AY531" s="32"/>
      <c r="AZ531" s="32"/>
      <c r="BA531" s="32"/>
      <c r="BB531" s="32"/>
      <c r="BC531" s="31"/>
      <c r="BD531" s="31"/>
      <c r="BE531" s="31"/>
      <c r="BF531" s="31"/>
      <c r="BG531" s="31"/>
      <c r="BH531" s="31"/>
      <c r="BI531" s="31"/>
      <c r="BJ531" s="31"/>
      <c r="BK531" s="31"/>
      <c r="BL531" s="31"/>
      <c r="BM531" s="31"/>
      <c r="BN531" s="31"/>
      <c r="BO531" s="31"/>
      <c r="BP531" s="31"/>
      <c r="BQ531" s="31"/>
      <c r="BR531" s="31"/>
      <c r="BS531" s="31"/>
      <c r="BT531" s="31"/>
      <c r="BU531" s="31"/>
      <c r="BV531" s="31"/>
      <c r="BW531" s="31"/>
      <c r="BX531" s="31"/>
      <c r="BY531" s="31"/>
      <c r="BZ531" s="31"/>
      <c r="CA531" s="31"/>
      <c r="CB531" s="31"/>
      <c r="CC531" s="31"/>
      <c r="CD531" s="31"/>
      <c r="CE531" s="31"/>
      <c r="CF531" s="31"/>
      <c r="CG531" s="31"/>
      <c r="CH531" s="31"/>
      <c r="CI531" s="31"/>
      <c r="CJ531" s="31"/>
      <c r="CK531" s="31"/>
      <c r="CL531" s="31"/>
      <c r="CM531" s="31"/>
      <c r="CN531" s="31"/>
      <c r="CO531" s="31"/>
      <c r="CP531" s="31"/>
      <c r="CQ531" s="31"/>
      <c r="CR531" s="31"/>
      <c r="CS531" s="31"/>
      <c r="CT531" s="31"/>
      <c r="CU531" s="31"/>
      <c r="CV531" s="31"/>
    </row>
    <row r="532" spans="1:100" x14ac:dyDescent="0.3">
      <c r="A532" s="31"/>
      <c r="B532" s="31"/>
      <c r="C532" s="31"/>
      <c r="D532" s="31"/>
      <c r="E532" s="31"/>
      <c r="F532" s="31"/>
      <c r="AQ532" s="31"/>
      <c r="AR532" s="31"/>
      <c r="AS532" s="31"/>
      <c r="AT532" s="31"/>
      <c r="AU532" s="31"/>
      <c r="AV532" s="31"/>
      <c r="AW532" s="32"/>
      <c r="AX532" s="32"/>
      <c r="AY532" s="32"/>
      <c r="AZ532" s="32"/>
      <c r="BA532" s="32"/>
      <c r="BB532" s="32"/>
      <c r="BC532" s="31"/>
      <c r="BD532" s="31"/>
      <c r="BE532" s="31"/>
      <c r="BF532" s="31"/>
      <c r="BG532" s="31"/>
      <c r="BH532" s="31"/>
      <c r="BI532" s="31"/>
      <c r="BJ532" s="31"/>
      <c r="BK532" s="31"/>
      <c r="BL532" s="31"/>
      <c r="BM532" s="31"/>
      <c r="BN532" s="31"/>
      <c r="BO532" s="31"/>
      <c r="BP532" s="31"/>
      <c r="BQ532" s="31"/>
      <c r="BR532" s="31"/>
      <c r="BS532" s="31"/>
      <c r="BT532" s="31"/>
      <c r="BU532" s="31"/>
      <c r="BV532" s="31"/>
      <c r="BW532" s="31"/>
      <c r="BX532" s="31"/>
      <c r="BY532" s="31"/>
      <c r="BZ532" s="31"/>
      <c r="CA532" s="31"/>
      <c r="CB532" s="31"/>
      <c r="CC532" s="31"/>
      <c r="CD532" s="31"/>
      <c r="CE532" s="31"/>
      <c r="CF532" s="31"/>
      <c r="CG532" s="31"/>
      <c r="CH532" s="31"/>
      <c r="CI532" s="31"/>
      <c r="CJ532" s="31"/>
      <c r="CK532" s="31"/>
      <c r="CL532" s="31"/>
      <c r="CM532" s="31"/>
      <c r="CN532" s="31"/>
      <c r="CO532" s="31"/>
      <c r="CP532" s="31"/>
      <c r="CQ532" s="31"/>
      <c r="CR532" s="31"/>
      <c r="CS532" s="31"/>
      <c r="CT532" s="31"/>
      <c r="CU532" s="31"/>
      <c r="CV532" s="31"/>
    </row>
    <row r="533" spans="1:100" x14ac:dyDescent="0.3">
      <c r="A533" s="31"/>
      <c r="B533" s="31"/>
      <c r="C533" s="31"/>
      <c r="D533" s="31"/>
      <c r="E533" s="31"/>
      <c r="F533" s="31"/>
      <c r="AQ533" s="31"/>
      <c r="AR533" s="31"/>
      <c r="AS533" s="31"/>
      <c r="AT533" s="31"/>
      <c r="AU533" s="31"/>
      <c r="AV533" s="31"/>
      <c r="AW533" s="32"/>
      <c r="AX533" s="32"/>
      <c r="AY533" s="32"/>
      <c r="AZ533" s="32"/>
      <c r="BA533" s="32"/>
      <c r="BB533" s="32"/>
      <c r="BC533" s="31"/>
      <c r="BD533" s="31"/>
      <c r="BE533" s="31"/>
      <c r="BF533" s="31"/>
      <c r="BG533" s="31"/>
      <c r="BH533" s="31"/>
      <c r="BI533" s="31"/>
      <c r="BJ533" s="31"/>
      <c r="BK533" s="31"/>
      <c r="BL533" s="31"/>
      <c r="BM533" s="31"/>
      <c r="BN533" s="31"/>
      <c r="BO533" s="31"/>
      <c r="BP533" s="31"/>
      <c r="BQ533" s="31"/>
      <c r="BR533" s="31"/>
      <c r="BS533" s="31"/>
      <c r="BT533" s="31"/>
      <c r="BU533" s="31"/>
      <c r="BV533" s="31"/>
      <c r="BW533" s="31"/>
      <c r="BX533" s="31"/>
      <c r="BY533" s="31"/>
      <c r="BZ533" s="31"/>
      <c r="CA533" s="31"/>
      <c r="CB533" s="31"/>
      <c r="CC533" s="31"/>
      <c r="CD533" s="31"/>
      <c r="CE533" s="31"/>
      <c r="CF533" s="31"/>
      <c r="CG533" s="31"/>
      <c r="CH533" s="31"/>
      <c r="CI533" s="31"/>
      <c r="CJ533" s="31"/>
      <c r="CK533" s="31"/>
      <c r="CL533" s="31"/>
      <c r="CM533" s="31"/>
      <c r="CN533" s="31"/>
      <c r="CO533" s="31"/>
      <c r="CP533" s="31"/>
      <c r="CQ533" s="31"/>
      <c r="CR533" s="31"/>
      <c r="CS533" s="31"/>
      <c r="CT533" s="31"/>
      <c r="CU533" s="31"/>
      <c r="CV533" s="31"/>
    </row>
    <row r="534" spans="1:100" x14ac:dyDescent="0.3">
      <c r="A534" s="31"/>
      <c r="B534" s="31"/>
      <c r="C534" s="31"/>
      <c r="D534" s="31"/>
      <c r="E534" s="31"/>
      <c r="F534" s="31"/>
      <c r="AQ534" s="31"/>
      <c r="AR534" s="31"/>
      <c r="AS534" s="31"/>
      <c r="AT534" s="31"/>
      <c r="AU534" s="31"/>
      <c r="AV534" s="31"/>
      <c r="AW534" s="32"/>
      <c r="AX534" s="32"/>
      <c r="AY534" s="32"/>
      <c r="AZ534" s="32"/>
      <c r="BA534" s="32"/>
      <c r="BB534" s="32"/>
      <c r="BC534" s="31"/>
      <c r="BD534" s="31"/>
      <c r="BE534" s="31"/>
      <c r="BF534" s="31"/>
      <c r="BG534" s="31"/>
      <c r="BH534" s="31"/>
      <c r="BI534" s="31"/>
      <c r="BJ534" s="31"/>
      <c r="BK534" s="31"/>
      <c r="BL534" s="31"/>
      <c r="BM534" s="31"/>
      <c r="BN534" s="31"/>
      <c r="BO534" s="31"/>
      <c r="BP534" s="31"/>
      <c r="BQ534" s="31"/>
      <c r="BR534" s="31"/>
      <c r="BS534" s="31"/>
      <c r="BT534" s="31"/>
      <c r="BU534" s="31"/>
      <c r="BV534" s="31"/>
      <c r="BW534" s="31"/>
      <c r="BX534" s="31"/>
      <c r="BY534" s="31"/>
      <c r="BZ534" s="31"/>
      <c r="CA534" s="31"/>
      <c r="CB534" s="31"/>
      <c r="CC534" s="31"/>
      <c r="CD534" s="31"/>
      <c r="CE534" s="31"/>
      <c r="CF534" s="31"/>
      <c r="CG534" s="31"/>
      <c r="CH534" s="31"/>
      <c r="CI534" s="31"/>
      <c r="CJ534" s="31"/>
      <c r="CK534" s="31"/>
      <c r="CL534" s="31"/>
      <c r="CM534" s="31"/>
      <c r="CN534" s="31"/>
      <c r="CO534" s="31"/>
      <c r="CP534" s="31"/>
      <c r="CQ534" s="31"/>
      <c r="CR534" s="31"/>
      <c r="CS534" s="31"/>
      <c r="CT534" s="31"/>
      <c r="CU534" s="31"/>
      <c r="CV534" s="31"/>
    </row>
    <row r="535" spans="1:100" x14ac:dyDescent="0.3">
      <c r="A535" s="31"/>
      <c r="B535" s="31"/>
      <c r="C535" s="31"/>
      <c r="D535" s="31"/>
      <c r="E535" s="31"/>
      <c r="F535" s="31"/>
      <c r="AQ535" s="31"/>
      <c r="AR535" s="31"/>
      <c r="AS535" s="31"/>
      <c r="AT535" s="31"/>
      <c r="AU535" s="31"/>
      <c r="AV535" s="31"/>
      <c r="AW535" s="32"/>
      <c r="AX535" s="32"/>
      <c r="AY535" s="32"/>
      <c r="AZ535" s="32"/>
      <c r="BA535" s="32"/>
      <c r="BB535" s="32"/>
      <c r="BC535" s="31"/>
      <c r="BD535" s="31"/>
      <c r="BE535" s="31"/>
      <c r="BF535" s="31"/>
      <c r="BG535" s="31"/>
      <c r="BH535" s="31"/>
      <c r="BI535" s="31"/>
      <c r="BJ535" s="31"/>
      <c r="BK535" s="31"/>
      <c r="BL535" s="31"/>
      <c r="BM535" s="31"/>
      <c r="BN535" s="31"/>
      <c r="BO535" s="31"/>
      <c r="BP535" s="31"/>
      <c r="BQ535" s="31"/>
      <c r="BR535" s="31"/>
      <c r="BS535" s="31"/>
      <c r="BT535" s="31"/>
      <c r="BU535" s="31"/>
      <c r="BV535" s="31"/>
      <c r="BW535" s="31"/>
      <c r="BX535" s="31"/>
      <c r="BY535" s="31"/>
      <c r="BZ535" s="31"/>
      <c r="CA535" s="31"/>
      <c r="CB535" s="31"/>
      <c r="CC535" s="31"/>
      <c r="CD535" s="31"/>
      <c r="CE535" s="31"/>
      <c r="CF535" s="31"/>
      <c r="CG535" s="31"/>
      <c r="CH535" s="31"/>
      <c r="CI535" s="31"/>
      <c r="CJ535" s="31"/>
      <c r="CK535" s="31"/>
      <c r="CL535" s="31"/>
      <c r="CM535" s="31"/>
      <c r="CN535" s="31"/>
      <c r="CO535" s="31"/>
      <c r="CP535" s="31"/>
      <c r="CQ535" s="31"/>
      <c r="CR535" s="31"/>
      <c r="CS535" s="31"/>
      <c r="CT535" s="31"/>
      <c r="CU535" s="31"/>
      <c r="CV535" s="31"/>
    </row>
    <row r="536" spans="1:100" x14ac:dyDescent="0.3">
      <c r="A536" s="31"/>
      <c r="B536" s="31"/>
      <c r="C536" s="31"/>
      <c r="D536" s="31"/>
      <c r="E536" s="31"/>
      <c r="F536" s="31"/>
      <c r="AQ536" s="31"/>
      <c r="AR536" s="31"/>
      <c r="AS536" s="31"/>
      <c r="AT536" s="31"/>
      <c r="AU536" s="31"/>
      <c r="AV536" s="31"/>
      <c r="AW536" s="32"/>
      <c r="AX536" s="32"/>
      <c r="AY536" s="32"/>
      <c r="AZ536" s="32"/>
      <c r="BA536" s="32"/>
      <c r="BB536" s="32"/>
      <c r="BC536" s="31"/>
      <c r="BD536" s="31"/>
      <c r="BE536" s="31"/>
      <c r="BF536" s="31"/>
      <c r="BG536" s="31"/>
      <c r="BH536" s="31"/>
      <c r="BI536" s="31"/>
      <c r="BJ536" s="31"/>
      <c r="BK536" s="31"/>
      <c r="BL536" s="31"/>
      <c r="BM536" s="31"/>
      <c r="BN536" s="31"/>
      <c r="BO536" s="31"/>
      <c r="BP536" s="31"/>
      <c r="BQ536" s="31"/>
      <c r="BR536" s="31"/>
      <c r="BS536" s="31"/>
      <c r="BT536" s="31"/>
      <c r="BU536" s="31"/>
      <c r="BV536" s="31"/>
      <c r="BW536" s="31"/>
      <c r="BX536" s="31"/>
      <c r="BY536" s="31"/>
      <c r="BZ536" s="31"/>
      <c r="CA536" s="31"/>
      <c r="CB536" s="31"/>
      <c r="CC536" s="31"/>
      <c r="CD536" s="31"/>
      <c r="CE536" s="31"/>
      <c r="CF536" s="31"/>
      <c r="CG536" s="31"/>
      <c r="CH536" s="31"/>
      <c r="CI536" s="31"/>
      <c r="CJ536" s="31"/>
      <c r="CK536" s="31"/>
      <c r="CL536" s="31"/>
      <c r="CM536" s="31"/>
      <c r="CN536" s="31"/>
      <c r="CO536" s="31"/>
      <c r="CP536" s="31"/>
      <c r="CQ536" s="31"/>
      <c r="CR536" s="31"/>
      <c r="CS536" s="31"/>
      <c r="CT536" s="31"/>
      <c r="CU536" s="31"/>
      <c r="CV536" s="31"/>
    </row>
    <row r="537" spans="1:100" x14ac:dyDescent="0.3">
      <c r="A537" s="31"/>
      <c r="B537" s="31"/>
      <c r="C537" s="31"/>
      <c r="D537" s="31"/>
      <c r="E537" s="31"/>
      <c r="F537" s="31"/>
      <c r="AQ537" s="31"/>
      <c r="AR537" s="31"/>
      <c r="AS537" s="31"/>
      <c r="AT537" s="31"/>
      <c r="AU537" s="31"/>
      <c r="AV537" s="31"/>
      <c r="AW537" s="32"/>
      <c r="AX537" s="32"/>
      <c r="AY537" s="32"/>
      <c r="AZ537" s="32"/>
      <c r="BA537" s="32"/>
      <c r="BB537" s="32"/>
      <c r="BC537" s="31"/>
      <c r="BD537" s="31"/>
      <c r="BE537" s="31"/>
      <c r="BF537" s="31"/>
      <c r="BG537" s="31"/>
      <c r="BH537" s="31"/>
      <c r="BI537" s="31"/>
      <c r="BJ537" s="31"/>
      <c r="BK537" s="31"/>
      <c r="BL537" s="31"/>
      <c r="BM537" s="31"/>
      <c r="BN537" s="31"/>
      <c r="BO537" s="31"/>
      <c r="BP537" s="31"/>
      <c r="BQ537" s="31"/>
      <c r="BR537" s="31"/>
      <c r="BS537" s="31"/>
      <c r="BT537" s="31"/>
      <c r="BU537" s="31"/>
      <c r="BV537" s="31"/>
      <c r="BW537" s="31"/>
      <c r="BX537" s="31"/>
      <c r="BY537" s="31"/>
      <c r="BZ537" s="31"/>
      <c r="CA537" s="31"/>
      <c r="CB537" s="31"/>
      <c r="CC537" s="31"/>
      <c r="CD537" s="31"/>
      <c r="CE537" s="31"/>
      <c r="CF537" s="31"/>
      <c r="CG537" s="31"/>
      <c r="CH537" s="31"/>
      <c r="CI537" s="31"/>
      <c r="CJ537" s="31"/>
      <c r="CK537" s="31"/>
      <c r="CL537" s="31"/>
      <c r="CM537" s="31"/>
      <c r="CN537" s="31"/>
      <c r="CO537" s="31"/>
      <c r="CP537" s="31"/>
      <c r="CQ537" s="31"/>
      <c r="CR537" s="31"/>
      <c r="CS537" s="31"/>
      <c r="CT537" s="31"/>
      <c r="CU537" s="31"/>
      <c r="CV537" s="31"/>
    </row>
    <row r="538" spans="1:100" x14ac:dyDescent="0.3">
      <c r="A538" s="31"/>
      <c r="B538" s="31"/>
      <c r="C538" s="31"/>
      <c r="D538" s="31"/>
      <c r="E538" s="31"/>
      <c r="F538" s="31"/>
      <c r="AQ538" s="31"/>
      <c r="AR538" s="31"/>
      <c r="AS538" s="31"/>
      <c r="AT538" s="31"/>
      <c r="AU538" s="31"/>
      <c r="AV538" s="31"/>
      <c r="AW538" s="32"/>
      <c r="AX538" s="32"/>
      <c r="AY538" s="32"/>
      <c r="AZ538" s="32"/>
      <c r="BA538" s="32"/>
      <c r="BB538" s="32"/>
      <c r="BC538" s="31"/>
      <c r="BD538" s="31"/>
      <c r="BE538" s="31"/>
      <c r="BF538" s="31"/>
      <c r="BG538" s="31"/>
      <c r="BH538" s="31"/>
      <c r="BI538" s="31"/>
      <c r="BJ538" s="31"/>
      <c r="BK538" s="31"/>
      <c r="BL538" s="31"/>
      <c r="BM538" s="31"/>
      <c r="BN538" s="31"/>
      <c r="BO538" s="31"/>
      <c r="BP538" s="31"/>
      <c r="BQ538" s="31"/>
      <c r="BR538" s="31"/>
      <c r="BS538" s="31"/>
      <c r="BT538" s="31"/>
      <c r="BU538" s="31"/>
      <c r="BV538" s="31"/>
      <c r="BW538" s="31"/>
      <c r="BX538" s="31"/>
      <c r="BY538" s="31"/>
      <c r="BZ538" s="31"/>
      <c r="CA538" s="31"/>
      <c r="CB538" s="31"/>
      <c r="CC538" s="31"/>
      <c r="CD538" s="31"/>
      <c r="CE538" s="31"/>
      <c r="CF538" s="31"/>
      <c r="CG538" s="31"/>
      <c r="CH538" s="31"/>
      <c r="CI538" s="31"/>
      <c r="CJ538" s="31"/>
      <c r="CK538" s="31"/>
      <c r="CL538" s="31"/>
      <c r="CM538" s="31"/>
      <c r="CN538" s="31"/>
      <c r="CO538" s="31"/>
      <c r="CP538" s="31"/>
      <c r="CQ538" s="31"/>
      <c r="CR538" s="31"/>
      <c r="CS538" s="31"/>
      <c r="CT538" s="31"/>
      <c r="CU538" s="31"/>
      <c r="CV538" s="31"/>
    </row>
    <row r="539" spans="1:100" x14ac:dyDescent="0.3">
      <c r="A539" s="31"/>
      <c r="B539" s="31"/>
      <c r="C539" s="31"/>
      <c r="D539" s="31"/>
      <c r="E539" s="31"/>
      <c r="F539" s="31"/>
      <c r="AQ539" s="31"/>
      <c r="AR539" s="31"/>
      <c r="AS539" s="31"/>
      <c r="AT539" s="31"/>
      <c r="AU539" s="31"/>
      <c r="AV539" s="31"/>
      <c r="AW539" s="32"/>
      <c r="AX539" s="32"/>
      <c r="AY539" s="32"/>
      <c r="AZ539" s="32"/>
      <c r="BA539" s="32"/>
      <c r="BB539" s="32"/>
      <c r="BC539" s="31"/>
      <c r="BD539" s="31"/>
      <c r="BE539" s="31"/>
      <c r="BF539" s="31"/>
      <c r="BG539" s="31"/>
      <c r="BH539" s="31"/>
      <c r="BI539" s="31"/>
      <c r="BJ539" s="31"/>
      <c r="BK539" s="31"/>
      <c r="BL539" s="31"/>
      <c r="BM539" s="31"/>
      <c r="BN539" s="31"/>
      <c r="BO539" s="31"/>
      <c r="BP539" s="31"/>
      <c r="BQ539" s="31"/>
      <c r="BR539" s="31"/>
      <c r="BS539" s="31"/>
      <c r="BT539" s="31"/>
      <c r="BU539" s="31"/>
      <c r="BV539" s="31"/>
      <c r="BW539" s="31"/>
      <c r="BX539" s="31"/>
      <c r="BY539" s="31"/>
      <c r="BZ539" s="31"/>
      <c r="CA539" s="31"/>
      <c r="CB539" s="31"/>
      <c r="CC539" s="31"/>
      <c r="CD539" s="31"/>
      <c r="CE539" s="31"/>
      <c r="CF539" s="31"/>
      <c r="CG539" s="31"/>
      <c r="CH539" s="31"/>
      <c r="CI539" s="31"/>
      <c r="CJ539" s="31"/>
      <c r="CK539" s="31"/>
      <c r="CL539" s="31"/>
      <c r="CM539" s="31"/>
      <c r="CN539" s="31"/>
      <c r="CO539" s="31"/>
      <c r="CP539" s="31"/>
      <c r="CQ539" s="31"/>
      <c r="CR539" s="31"/>
      <c r="CS539" s="31"/>
      <c r="CT539" s="31"/>
      <c r="CU539" s="31"/>
      <c r="CV539" s="31"/>
    </row>
    <row r="540" spans="1:100" x14ac:dyDescent="0.3">
      <c r="A540" s="31"/>
      <c r="B540" s="31"/>
      <c r="C540" s="31"/>
      <c r="D540" s="31"/>
      <c r="E540" s="31"/>
      <c r="F540" s="31"/>
      <c r="AQ540" s="31"/>
      <c r="AR540" s="31"/>
      <c r="AS540" s="31"/>
      <c r="AT540" s="31"/>
      <c r="AU540" s="31"/>
      <c r="AV540" s="31"/>
      <c r="AW540" s="32"/>
      <c r="AX540" s="32"/>
      <c r="AY540" s="32"/>
      <c r="AZ540" s="32"/>
      <c r="BA540" s="32"/>
      <c r="BB540" s="32"/>
      <c r="BC540" s="31"/>
      <c r="BD540" s="31"/>
      <c r="BE540" s="31"/>
      <c r="BF540" s="31"/>
      <c r="BG540" s="31"/>
      <c r="BH540" s="31"/>
      <c r="BI540" s="31"/>
      <c r="BJ540" s="31"/>
      <c r="BK540" s="31"/>
      <c r="BL540" s="31"/>
      <c r="BM540" s="31"/>
      <c r="BN540" s="31"/>
      <c r="BO540" s="31"/>
      <c r="BP540" s="31"/>
      <c r="BQ540" s="31"/>
      <c r="BR540" s="31"/>
      <c r="BS540" s="31"/>
      <c r="BT540" s="31"/>
      <c r="BU540" s="31"/>
      <c r="BV540" s="31"/>
      <c r="BW540" s="31"/>
      <c r="BX540" s="31"/>
      <c r="BY540" s="31"/>
      <c r="BZ540" s="31"/>
      <c r="CA540" s="31"/>
      <c r="CB540" s="31"/>
      <c r="CC540" s="31"/>
      <c r="CD540" s="31"/>
      <c r="CE540" s="31"/>
      <c r="CF540" s="31"/>
      <c r="CG540" s="31"/>
      <c r="CH540" s="31"/>
      <c r="CI540" s="31"/>
      <c r="CJ540" s="31"/>
      <c r="CK540" s="31"/>
      <c r="CL540" s="31"/>
      <c r="CM540" s="31"/>
      <c r="CN540" s="31"/>
      <c r="CO540" s="31"/>
      <c r="CP540" s="31"/>
      <c r="CQ540" s="31"/>
      <c r="CR540" s="31"/>
      <c r="CS540" s="31"/>
      <c r="CT540" s="31"/>
      <c r="CU540" s="31"/>
      <c r="CV540" s="31"/>
    </row>
    <row r="541" spans="1:100" x14ac:dyDescent="0.3">
      <c r="A541" s="31"/>
      <c r="B541" s="31"/>
      <c r="C541" s="31"/>
      <c r="D541" s="31"/>
      <c r="E541" s="31"/>
      <c r="F541" s="31"/>
      <c r="AQ541" s="31"/>
      <c r="AR541" s="31"/>
      <c r="AS541" s="31"/>
      <c r="AT541" s="31"/>
      <c r="AU541" s="31"/>
      <c r="AV541" s="31"/>
      <c r="AW541" s="32"/>
      <c r="AX541" s="32"/>
      <c r="AY541" s="32"/>
      <c r="AZ541" s="32"/>
      <c r="BA541" s="32"/>
      <c r="BB541" s="32"/>
      <c r="BC541" s="31"/>
      <c r="BD541" s="31"/>
      <c r="BE541" s="31"/>
      <c r="BF541" s="31"/>
      <c r="BG541" s="31"/>
      <c r="BH541" s="31"/>
      <c r="BI541" s="31"/>
      <c r="BJ541" s="31"/>
      <c r="BK541" s="31"/>
      <c r="BL541" s="31"/>
      <c r="BM541" s="31"/>
      <c r="BN541" s="31"/>
      <c r="BO541" s="31"/>
      <c r="BP541" s="31"/>
      <c r="BQ541" s="31"/>
      <c r="BR541" s="31"/>
      <c r="BS541" s="31"/>
      <c r="BT541" s="31"/>
      <c r="BU541" s="31"/>
      <c r="BV541" s="31"/>
      <c r="BW541" s="31"/>
      <c r="BX541" s="31"/>
      <c r="BY541" s="31"/>
      <c r="BZ541" s="31"/>
      <c r="CA541" s="31"/>
      <c r="CB541" s="31"/>
      <c r="CC541" s="31"/>
      <c r="CD541" s="31"/>
      <c r="CE541" s="31"/>
      <c r="CF541" s="31"/>
      <c r="CG541" s="31"/>
      <c r="CH541" s="31"/>
      <c r="CI541" s="31"/>
      <c r="CJ541" s="31"/>
      <c r="CK541" s="31"/>
      <c r="CL541" s="31"/>
      <c r="CM541" s="31"/>
      <c r="CN541" s="31"/>
      <c r="CO541" s="31"/>
      <c r="CP541" s="31"/>
      <c r="CQ541" s="31"/>
      <c r="CR541" s="31"/>
      <c r="CS541" s="31"/>
      <c r="CT541" s="31"/>
      <c r="CU541" s="31"/>
      <c r="CV541" s="31"/>
    </row>
    <row r="542" spans="1:100" x14ac:dyDescent="0.3">
      <c r="A542" s="31"/>
      <c r="B542" s="31"/>
      <c r="C542" s="31"/>
      <c r="D542" s="31"/>
      <c r="E542" s="31"/>
      <c r="F542" s="31"/>
      <c r="AQ542" s="31"/>
      <c r="AR542" s="31"/>
      <c r="AS542" s="31"/>
      <c r="AT542" s="31"/>
      <c r="AU542" s="31"/>
      <c r="AV542" s="31"/>
      <c r="AW542" s="32"/>
      <c r="AX542" s="32"/>
      <c r="AY542" s="32"/>
      <c r="AZ542" s="32"/>
      <c r="BA542" s="32"/>
      <c r="BB542" s="32"/>
      <c r="BC542" s="31"/>
      <c r="BD542" s="31"/>
      <c r="BE542" s="31"/>
      <c r="BF542" s="31"/>
      <c r="BG542" s="31"/>
      <c r="BH542" s="31"/>
      <c r="BI542" s="31"/>
      <c r="BJ542" s="31"/>
      <c r="BK542" s="31"/>
      <c r="BL542" s="31"/>
      <c r="BM542" s="31"/>
      <c r="BN542" s="31"/>
      <c r="BO542" s="31"/>
      <c r="BP542" s="31"/>
      <c r="BQ542" s="31"/>
      <c r="BR542" s="31"/>
      <c r="BS542" s="31"/>
      <c r="BT542" s="31"/>
      <c r="BU542" s="31"/>
      <c r="BV542" s="31"/>
      <c r="BW542" s="31"/>
      <c r="BX542" s="31"/>
      <c r="BY542" s="31"/>
      <c r="BZ542" s="31"/>
      <c r="CA542" s="31"/>
      <c r="CB542" s="31"/>
      <c r="CC542" s="31"/>
      <c r="CD542" s="31"/>
      <c r="CE542" s="31"/>
      <c r="CF542" s="31"/>
      <c r="CG542" s="31"/>
      <c r="CH542" s="31"/>
      <c r="CI542" s="31"/>
      <c r="CJ542" s="31"/>
      <c r="CK542" s="31"/>
      <c r="CL542" s="31"/>
      <c r="CM542" s="31"/>
      <c r="CN542" s="31"/>
      <c r="CO542" s="31"/>
      <c r="CP542" s="31"/>
      <c r="CQ542" s="31"/>
      <c r="CR542" s="31"/>
      <c r="CS542" s="31"/>
      <c r="CT542" s="31"/>
      <c r="CU542" s="31"/>
      <c r="CV542" s="31"/>
    </row>
    <row r="543" spans="1:100" x14ac:dyDescent="0.3">
      <c r="A543" s="31"/>
      <c r="B543" s="31"/>
      <c r="C543" s="31"/>
      <c r="D543" s="31"/>
      <c r="E543" s="31"/>
      <c r="F543" s="31"/>
      <c r="AQ543" s="31"/>
      <c r="AR543" s="31"/>
      <c r="AS543" s="31"/>
      <c r="AT543" s="31"/>
      <c r="AU543" s="31"/>
      <c r="AV543" s="31"/>
      <c r="AW543" s="32"/>
      <c r="AX543" s="32"/>
      <c r="AY543" s="32"/>
      <c r="AZ543" s="32"/>
      <c r="BA543" s="32"/>
      <c r="BB543" s="32"/>
      <c r="BC543" s="31"/>
      <c r="BD543" s="31"/>
      <c r="BE543" s="31"/>
      <c r="BF543" s="31"/>
      <c r="BG543" s="31"/>
      <c r="BH543" s="31"/>
      <c r="BI543" s="31"/>
      <c r="BJ543" s="31"/>
      <c r="BK543" s="31"/>
      <c r="BL543" s="31"/>
      <c r="BM543" s="31"/>
      <c r="BN543" s="31"/>
      <c r="BO543" s="31"/>
      <c r="BP543" s="31"/>
      <c r="BQ543" s="31"/>
      <c r="BR543" s="31"/>
      <c r="BS543" s="31"/>
      <c r="BT543" s="31"/>
      <c r="BU543" s="31"/>
      <c r="BV543" s="31"/>
      <c r="BW543" s="31"/>
      <c r="BX543" s="31"/>
      <c r="BY543" s="31"/>
      <c r="BZ543" s="31"/>
      <c r="CA543" s="31"/>
      <c r="CB543" s="31"/>
      <c r="CC543" s="31"/>
      <c r="CD543" s="31"/>
      <c r="CE543" s="31"/>
      <c r="CF543" s="31"/>
      <c r="CG543" s="31"/>
      <c r="CH543" s="31"/>
      <c r="CI543" s="31"/>
      <c r="CJ543" s="31"/>
      <c r="CK543" s="31"/>
      <c r="CL543" s="31"/>
      <c r="CM543" s="31"/>
      <c r="CN543" s="31"/>
      <c r="CO543" s="31"/>
      <c r="CP543" s="31"/>
      <c r="CQ543" s="31"/>
      <c r="CR543" s="31"/>
      <c r="CS543" s="31"/>
      <c r="CT543" s="31"/>
      <c r="CU543" s="31"/>
      <c r="CV543" s="31"/>
    </row>
    <row r="544" spans="1:100" x14ac:dyDescent="0.3">
      <c r="A544" s="31"/>
      <c r="B544" s="31"/>
      <c r="C544" s="31"/>
      <c r="D544" s="31"/>
      <c r="E544" s="31"/>
      <c r="F544" s="31"/>
      <c r="AQ544" s="31"/>
      <c r="AR544" s="31"/>
      <c r="AS544" s="31"/>
      <c r="AT544" s="31"/>
      <c r="AU544" s="31"/>
      <c r="AV544" s="31"/>
      <c r="AW544" s="32"/>
      <c r="AX544" s="32"/>
      <c r="AY544" s="32"/>
      <c r="AZ544" s="32"/>
      <c r="BA544" s="32"/>
      <c r="BB544" s="32"/>
      <c r="BC544" s="31"/>
      <c r="BD544" s="31"/>
      <c r="BE544" s="31"/>
      <c r="BF544" s="31"/>
      <c r="BG544" s="31"/>
      <c r="BH544" s="31"/>
      <c r="BI544" s="31"/>
      <c r="BJ544" s="31"/>
      <c r="BK544" s="31"/>
      <c r="BL544" s="31"/>
      <c r="BM544" s="31"/>
      <c r="BN544" s="31"/>
      <c r="BO544" s="31"/>
      <c r="BP544" s="31"/>
      <c r="BQ544" s="31"/>
      <c r="BR544" s="31"/>
      <c r="BS544" s="31"/>
      <c r="BT544" s="31"/>
      <c r="BU544" s="31"/>
      <c r="BV544" s="31"/>
      <c r="BW544" s="31"/>
      <c r="BX544" s="31"/>
      <c r="BY544" s="31"/>
      <c r="BZ544" s="31"/>
      <c r="CA544" s="31"/>
      <c r="CB544" s="31"/>
      <c r="CC544" s="31"/>
      <c r="CD544" s="31"/>
      <c r="CE544" s="31"/>
      <c r="CF544" s="31"/>
      <c r="CG544" s="31"/>
      <c r="CH544" s="31"/>
      <c r="CI544" s="31"/>
      <c r="CJ544" s="31"/>
      <c r="CK544" s="31"/>
      <c r="CL544" s="31"/>
      <c r="CM544" s="31"/>
      <c r="CN544" s="31"/>
      <c r="CO544" s="31"/>
      <c r="CP544" s="31"/>
      <c r="CQ544" s="31"/>
      <c r="CR544" s="31"/>
      <c r="CS544" s="31"/>
      <c r="CT544" s="31"/>
      <c r="CU544" s="31"/>
      <c r="CV544" s="31"/>
    </row>
    <row r="545" spans="1:100" x14ac:dyDescent="0.3">
      <c r="A545" s="31"/>
      <c r="B545" s="31"/>
      <c r="C545" s="31"/>
      <c r="D545" s="31"/>
      <c r="E545" s="31"/>
      <c r="F545" s="31"/>
      <c r="AQ545" s="31"/>
      <c r="AR545" s="31"/>
      <c r="AS545" s="31"/>
      <c r="AT545" s="31"/>
      <c r="AU545" s="31"/>
      <c r="AV545" s="31"/>
      <c r="AW545" s="32"/>
      <c r="AX545" s="32"/>
      <c r="AY545" s="32"/>
      <c r="AZ545" s="32"/>
      <c r="BA545" s="32"/>
      <c r="BB545" s="32"/>
      <c r="BC545" s="31"/>
      <c r="BD545" s="31"/>
      <c r="BE545" s="31"/>
      <c r="BF545" s="31"/>
      <c r="BG545" s="31"/>
      <c r="BH545" s="31"/>
      <c r="BI545" s="31"/>
      <c r="BJ545" s="31"/>
      <c r="BK545" s="31"/>
      <c r="BL545" s="31"/>
      <c r="BM545" s="31"/>
      <c r="BN545" s="31"/>
      <c r="BO545" s="31"/>
      <c r="BP545" s="31"/>
      <c r="BQ545" s="31"/>
      <c r="BR545" s="31"/>
      <c r="BS545" s="31"/>
      <c r="BT545" s="31"/>
      <c r="BU545" s="31"/>
      <c r="BV545" s="31"/>
      <c r="BW545" s="31"/>
      <c r="BX545" s="31"/>
      <c r="BY545" s="31"/>
      <c r="BZ545" s="31"/>
      <c r="CA545" s="31"/>
      <c r="CB545" s="31"/>
      <c r="CC545" s="31"/>
      <c r="CD545" s="31"/>
      <c r="CE545" s="31"/>
      <c r="CF545" s="31"/>
      <c r="CG545" s="31"/>
      <c r="CH545" s="31"/>
      <c r="CI545" s="31"/>
      <c r="CJ545" s="31"/>
      <c r="CK545" s="31"/>
      <c r="CL545" s="31"/>
      <c r="CM545" s="31"/>
      <c r="CN545" s="31"/>
      <c r="CO545" s="31"/>
      <c r="CP545" s="31"/>
      <c r="CQ545" s="31"/>
      <c r="CR545" s="31"/>
      <c r="CS545" s="31"/>
      <c r="CT545" s="31"/>
      <c r="CU545" s="31"/>
      <c r="CV545" s="31"/>
    </row>
    <row r="546" spans="1:100" x14ac:dyDescent="0.3">
      <c r="A546" s="31"/>
      <c r="B546" s="31"/>
      <c r="C546" s="31"/>
      <c r="D546" s="31"/>
      <c r="E546" s="31"/>
      <c r="F546" s="31"/>
      <c r="AQ546" s="31"/>
      <c r="AR546" s="31"/>
      <c r="AS546" s="31"/>
      <c r="AT546" s="31"/>
      <c r="AU546" s="31"/>
      <c r="AV546" s="31"/>
      <c r="AW546" s="32"/>
      <c r="AX546" s="32"/>
      <c r="AY546" s="32"/>
      <c r="AZ546" s="32"/>
      <c r="BA546" s="32"/>
      <c r="BB546" s="32"/>
      <c r="BC546" s="31"/>
      <c r="BD546" s="31"/>
      <c r="BE546" s="31"/>
      <c r="BF546" s="31"/>
      <c r="BG546" s="31"/>
      <c r="BH546" s="31"/>
      <c r="BI546" s="31"/>
      <c r="BJ546" s="31"/>
      <c r="BK546" s="31"/>
      <c r="BL546" s="31"/>
      <c r="BM546" s="31"/>
      <c r="BN546" s="31"/>
      <c r="BO546" s="31"/>
      <c r="BP546" s="31"/>
      <c r="BQ546" s="31"/>
      <c r="BR546" s="31"/>
      <c r="BS546" s="31"/>
      <c r="BT546" s="31"/>
      <c r="BU546" s="31"/>
      <c r="BV546" s="31"/>
      <c r="BW546" s="31"/>
      <c r="BX546" s="31"/>
      <c r="BY546" s="31"/>
      <c r="BZ546" s="31"/>
      <c r="CA546" s="31"/>
      <c r="CB546" s="31"/>
      <c r="CC546" s="31"/>
      <c r="CD546" s="31"/>
      <c r="CE546" s="31"/>
      <c r="CF546" s="31"/>
      <c r="CG546" s="31"/>
      <c r="CH546" s="31"/>
      <c r="CI546" s="31"/>
      <c r="CJ546" s="31"/>
      <c r="CK546" s="31"/>
      <c r="CL546" s="31"/>
      <c r="CM546" s="31"/>
      <c r="CN546" s="31"/>
      <c r="CO546" s="31"/>
      <c r="CP546" s="31"/>
      <c r="CQ546" s="31"/>
      <c r="CR546" s="31"/>
      <c r="CS546" s="31"/>
      <c r="CT546" s="31"/>
      <c r="CU546" s="31"/>
      <c r="CV546" s="31"/>
    </row>
    <row r="547" spans="1:100" x14ac:dyDescent="0.3">
      <c r="A547" s="31"/>
      <c r="B547" s="31"/>
      <c r="C547" s="31"/>
      <c r="D547" s="31"/>
      <c r="E547" s="31"/>
      <c r="F547" s="31"/>
      <c r="AQ547" s="31"/>
      <c r="AR547" s="31"/>
      <c r="AS547" s="31"/>
      <c r="AT547" s="31"/>
      <c r="AU547" s="31"/>
      <c r="AV547" s="31"/>
      <c r="AW547" s="32"/>
      <c r="AX547" s="32"/>
      <c r="AY547" s="32"/>
      <c r="AZ547" s="32"/>
      <c r="BA547" s="32"/>
      <c r="BB547" s="32"/>
      <c r="BC547" s="31"/>
      <c r="BD547" s="31"/>
      <c r="BE547" s="31"/>
      <c r="BF547" s="31"/>
      <c r="BG547" s="31"/>
      <c r="BH547" s="31"/>
      <c r="BI547" s="31"/>
      <c r="BJ547" s="31"/>
      <c r="BK547" s="31"/>
      <c r="BL547" s="31"/>
      <c r="BM547" s="31"/>
      <c r="BN547" s="31"/>
      <c r="BO547" s="31"/>
      <c r="BP547" s="31"/>
      <c r="BQ547" s="31"/>
      <c r="BR547" s="31"/>
      <c r="BS547" s="31"/>
      <c r="BT547" s="31"/>
      <c r="BU547" s="31"/>
      <c r="BV547" s="31"/>
      <c r="BW547" s="31"/>
      <c r="BX547" s="31"/>
      <c r="BY547" s="31"/>
      <c r="BZ547" s="31"/>
      <c r="CA547" s="31"/>
      <c r="CB547" s="31"/>
      <c r="CC547" s="31"/>
      <c r="CD547" s="31"/>
      <c r="CE547" s="31"/>
      <c r="CF547" s="31"/>
      <c r="CG547" s="31"/>
      <c r="CH547" s="31"/>
      <c r="CI547" s="31"/>
      <c r="CJ547" s="31"/>
      <c r="CK547" s="31"/>
      <c r="CL547" s="31"/>
      <c r="CM547" s="31"/>
      <c r="CN547" s="31"/>
      <c r="CO547" s="31"/>
      <c r="CP547" s="31"/>
      <c r="CQ547" s="31"/>
      <c r="CR547" s="31"/>
      <c r="CS547" s="31"/>
      <c r="CT547" s="31"/>
      <c r="CU547" s="31"/>
      <c r="CV547" s="31"/>
    </row>
    <row r="548" spans="1:100" x14ac:dyDescent="0.3">
      <c r="A548" s="31"/>
      <c r="B548" s="31"/>
      <c r="C548" s="31"/>
      <c r="D548" s="31"/>
      <c r="E548" s="31"/>
      <c r="F548" s="31"/>
      <c r="AQ548" s="31"/>
      <c r="AR548" s="31"/>
      <c r="AS548" s="31"/>
      <c r="AT548" s="31"/>
      <c r="AU548" s="31"/>
      <c r="AV548" s="31"/>
      <c r="AW548" s="32"/>
      <c r="AX548" s="32"/>
      <c r="AY548" s="32"/>
      <c r="AZ548" s="32"/>
      <c r="BA548" s="32"/>
      <c r="BB548" s="32"/>
      <c r="BC548" s="31"/>
      <c r="BD548" s="31"/>
      <c r="BE548" s="31"/>
      <c r="BF548" s="31"/>
      <c r="BG548" s="31"/>
      <c r="BH548" s="31"/>
      <c r="BI548" s="31"/>
      <c r="BJ548" s="31"/>
      <c r="BK548" s="31"/>
      <c r="BL548" s="31"/>
      <c r="BM548" s="31"/>
      <c r="BN548" s="31"/>
      <c r="BO548" s="31"/>
      <c r="BP548" s="31"/>
      <c r="BQ548" s="31"/>
      <c r="BR548" s="31"/>
      <c r="BS548" s="31"/>
      <c r="BT548" s="31"/>
      <c r="BU548" s="31"/>
      <c r="BV548" s="31"/>
      <c r="BW548" s="31"/>
      <c r="BX548" s="31"/>
      <c r="BY548" s="31"/>
      <c r="BZ548" s="31"/>
      <c r="CA548" s="31"/>
      <c r="CB548" s="31"/>
      <c r="CC548" s="31"/>
      <c r="CD548" s="31"/>
      <c r="CE548" s="31"/>
      <c r="CF548" s="31"/>
      <c r="CG548" s="31"/>
      <c r="CH548" s="31"/>
      <c r="CI548" s="31"/>
      <c r="CJ548" s="31"/>
      <c r="CK548" s="31"/>
      <c r="CL548" s="31"/>
      <c r="CM548" s="31"/>
      <c r="CN548" s="31"/>
      <c r="CO548" s="31"/>
      <c r="CP548" s="31"/>
      <c r="CQ548" s="31"/>
      <c r="CR548" s="31"/>
      <c r="CS548" s="31"/>
      <c r="CT548" s="31"/>
      <c r="CU548" s="31"/>
      <c r="CV548" s="31"/>
    </row>
    <row r="549" spans="1:100" x14ac:dyDescent="0.3">
      <c r="A549" s="31"/>
      <c r="B549" s="31"/>
      <c r="C549" s="31"/>
      <c r="D549" s="31"/>
      <c r="E549" s="31"/>
      <c r="F549" s="31"/>
      <c r="AQ549" s="31"/>
      <c r="AR549" s="31"/>
      <c r="AS549" s="31"/>
      <c r="AT549" s="31"/>
      <c r="AU549" s="31"/>
      <c r="AV549" s="31"/>
      <c r="AW549" s="32"/>
      <c r="AX549" s="32"/>
      <c r="AY549" s="32"/>
      <c r="AZ549" s="32"/>
      <c r="BA549" s="32"/>
      <c r="BB549" s="32"/>
      <c r="BC549" s="31"/>
      <c r="BD549" s="31"/>
      <c r="BE549" s="31"/>
      <c r="BF549" s="31"/>
      <c r="BG549" s="31"/>
      <c r="BH549" s="31"/>
      <c r="BI549" s="31"/>
      <c r="BJ549" s="31"/>
      <c r="BK549" s="31"/>
      <c r="BL549" s="31"/>
      <c r="BM549" s="31"/>
      <c r="BN549" s="31"/>
      <c r="BO549" s="31"/>
      <c r="BP549" s="31"/>
      <c r="BQ549" s="31"/>
      <c r="BR549" s="31"/>
      <c r="BS549" s="31"/>
      <c r="BT549" s="31"/>
      <c r="BU549" s="31"/>
      <c r="BV549" s="31"/>
      <c r="BW549" s="31"/>
      <c r="BX549" s="31"/>
      <c r="BY549" s="31"/>
      <c r="BZ549" s="31"/>
      <c r="CA549" s="31"/>
      <c r="CB549" s="31"/>
      <c r="CC549" s="31"/>
      <c r="CD549" s="31"/>
      <c r="CE549" s="31"/>
      <c r="CF549" s="31"/>
      <c r="CG549" s="31"/>
      <c r="CH549" s="31"/>
      <c r="CI549" s="31"/>
      <c r="CJ549" s="31"/>
      <c r="CK549" s="31"/>
      <c r="CL549" s="31"/>
      <c r="CM549" s="31"/>
      <c r="CN549" s="31"/>
      <c r="CO549" s="31"/>
      <c r="CP549" s="31"/>
      <c r="CQ549" s="31"/>
      <c r="CR549" s="31"/>
      <c r="CS549" s="31"/>
      <c r="CT549" s="31"/>
      <c r="CU549" s="31"/>
      <c r="CV549" s="31"/>
    </row>
    <row r="550" spans="1:100" x14ac:dyDescent="0.3">
      <c r="A550" s="31"/>
      <c r="B550" s="31"/>
      <c r="C550" s="31"/>
      <c r="D550" s="31"/>
      <c r="E550" s="31"/>
      <c r="F550" s="31"/>
      <c r="AQ550" s="31"/>
      <c r="AR550" s="31"/>
      <c r="AS550" s="31"/>
      <c r="AT550" s="31"/>
      <c r="AU550" s="31"/>
      <c r="AV550" s="31"/>
      <c r="AW550" s="32"/>
      <c r="AX550" s="32"/>
      <c r="AY550" s="32"/>
      <c r="AZ550" s="32"/>
      <c r="BA550" s="32"/>
      <c r="BB550" s="32"/>
      <c r="BC550" s="31"/>
      <c r="BD550" s="31"/>
      <c r="BE550" s="31"/>
      <c r="BF550" s="31"/>
      <c r="BG550" s="31"/>
      <c r="BH550" s="31"/>
      <c r="BI550" s="31"/>
      <c r="BJ550" s="31"/>
      <c r="BK550" s="31"/>
      <c r="BL550" s="31"/>
      <c r="BM550" s="31"/>
      <c r="BN550" s="31"/>
      <c r="BO550" s="31"/>
      <c r="BP550" s="31"/>
      <c r="BQ550" s="31"/>
      <c r="BR550" s="31"/>
      <c r="BS550" s="31"/>
      <c r="BT550" s="31"/>
      <c r="BU550" s="31"/>
      <c r="BV550" s="31"/>
      <c r="BW550" s="31"/>
      <c r="BX550" s="31"/>
      <c r="BY550" s="31"/>
      <c r="BZ550" s="31"/>
      <c r="CA550" s="31"/>
      <c r="CB550" s="31"/>
      <c r="CC550" s="31"/>
      <c r="CD550" s="31"/>
      <c r="CE550" s="31"/>
      <c r="CF550" s="31"/>
      <c r="CG550" s="31"/>
      <c r="CH550" s="31"/>
      <c r="CI550" s="31"/>
      <c r="CJ550" s="31"/>
      <c r="CK550" s="31"/>
      <c r="CL550" s="31"/>
      <c r="CM550" s="31"/>
      <c r="CN550" s="31"/>
      <c r="CO550" s="31"/>
      <c r="CP550" s="31"/>
      <c r="CQ550" s="31"/>
      <c r="CR550" s="31"/>
      <c r="CS550" s="31"/>
      <c r="CT550" s="31"/>
      <c r="CU550" s="31"/>
      <c r="CV550" s="31"/>
    </row>
    <row r="551" spans="1:100" x14ac:dyDescent="0.3">
      <c r="A551" s="31"/>
      <c r="B551" s="31"/>
      <c r="C551" s="31"/>
      <c r="D551" s="31"/>
      <c r="E551" s="31"/>
      <c r="F551" s="31"/>
      <c r="AQ551" s="31"/>
      <c r="AR551" s="31"/>
      <c r="AS551" s="31"/>
      <c r="AT551" s="31"/>
      <c r="AU551" s="31"/>
      <c r="AV551" s="31"/>
      <c r="AW551" s="32"/>
      <c r="AX551" s="32"/>
      <c r="AY551" s="32"/>
      <c r="AZ551" s="32"/>
      <c r="BA551" s="32"/>
      <c r="BB551" s="32"/>
      <c r="BC551" s="31"/>
      <c r="BD551" s="31"/>
      <c r="BE551" s="31"/>
      <c r="BF551" s="31"/>
      <c r="BG551" s="31"/>
      <c r="BH551" s="31"/>
      <c r="BI551" s="31"/>
      <c r="BJ551" s="31"/>
      <c r="BK551" s="31"/>
      <c r="BL551" s="31"/>
      <c r="BM551" s="31"/>
      <c r="BN551" s="31"/>
      <c r="BO551" s="31"/>
      <c r="BP551" s="31"/>
      <c r="BQ551" s="31"/>
      <c r="BR551" s="31"/>
      <c r="BS551" s="31"/>
      <c r="BT551" s="31"/>
      <c r="BU551" s="31"/>
      <c r="BV551" s="31"/>
      <c r="BW551" s="31"/>
      <c r="BX551" s="31"/>
      <c r="BY551" s="31"/>
      <c r="BZ551" s="31"/>
      <c r="CA551" s="31"/>
      <c r="CB551" s="31"/>
      <c r="CC551" s="31"/>
      <c r="CD551" s="31"/>
      <c r="CE551" s="31"/>
      <c r="CF551" s="31"/>
      <c r="CG551" s="31"/>
      <c r="CH551" s="31"/>
      <c r="CI551" s="31"/>
      <c r="CJ551" s="31"/>
      <c r="CK551" s="31"/>
      <c r="CL551" s="31"/>
      <c r="CM551" s="31"/>
      <c r="CN551" s="31"/>
      <c r="CO551" s="31"/>
      <c r="CP551" s="31"/>
      <c r="CQ551" s="31"/>
      <c r="CR551" s="31"/>
      <c r="CS551" s="31"/>
      <c r="CT551" s="31"/>
      <c r="CU551" s="31"/>
      <c r="CV551" s="31"/>
    </row>
    <row r="552" spans="1:100" x14ac:dyDescent="0.3">
      <c r="A552" s="31"/>
      <c r="B552" s="31"/>
      <c r="C552" s="31"/>
      <c r="D552" s="31"/>
      <c r="E552" s="31"/>
      <c r="F552" s="31"/>
      <c r="AQ552" s="31"/>
      <c r="AR552" s="31"/>
      <c r="AS552" s="31"/>
      <c r="AT552" s="31"/>
      <c r="AU552" s="31"/>
      <c r="AV552" s="31"/>
      <c r="AW552" s="32"/>
      <c r="AX552" s="32"/>
      <c r="AY552" s="32"/>
      <c r="AZ552" s="32"/>
      <c r="BA552" s="32"/>
      <c r="BB552" s="32"/>
      <c r="BC552" s="31"/>
      <c r="BD552" s="31"/>
      <c r="BE552" s="31"/>
      <c r="BF552" s="31"/>
      <c r="BG552" s="31"/>
      <c r="BH552" s="31"/>
      <c r="BI552" s="31"/>
      <c r="BJ552" s="31"/>
      <c r="BK552" s="31"/>
      <c r="BL552" s="31"/>
      <c r="BM552" s="31"/>
      <c r="BN552" s="31"/>
      <c r="BO552" s="31"/>
      <c r="BP552" s="31"/>
      <c r="BQ552" s="31"/>
      <c r="BR552" s="31"/>
      <c r="BS552" s="31"/>
      <c r="BT552" s="31"/>
      <c r="BU552" s="31"/>
      <c r="BV552" s="31"/>
      <c r="BW552" s="31"/>
      <c r="BX552" s="31"/>
      <c r="BY552" s="31"/>
      <c r="BZ552" s="31"/>
      <c r="CA552" s="31"/>
      <c r="CB552" s="31"/>
      <c r="CC552" s="31"/>
      <c r="CD552" s="31"/>
      <c r="CE552" s="31"/>
      <c r="CF552" s="31"/>
      <c r="CG552" s="31"/>
      <c r="CH552" s="31"/>
      <c r="CI552" s="31"/>
      <c r="CJ552" s="31"/>
      <c r="CK552" s="31"/>
      <c r="CL552" s="31"/>
      <c r="CM552" s="31"/>
      <c r="CN552" s="31"/>
      <c r="CO552" s="31"/>
      <c r="CP552" s="31"/>
      <c r="CQ552" s="31"/>
      <c r="CR552" s="31"/>
      <c r="CS552" s="31"/>
      <c r="CT552" s="31"/>
      <c r="CU552" s="31"/>
      <c r="CV552" s="31"/>
    </row>
    <row r="553" spans="1:100" x14ac:dyDescent="0.3">
      <c r="A553" s="31"/>
      <c r="B553" s="31"/>
      <c r="C553" s="31"/>
      <c r="D553" s="31"/>
      <c r="E553" s="31"/>
      <c r="F553" s="31"/>
      <c r="AQ553" s="31"/>
      <c r="AR553" s="31"/>
      <c r="AS553" s="31"/>
      <c r="AT553" s="31"/>
      <c r="AU553" s="31"/>
      <c r="AV553" s="31"/>
      <c r="AW553" s="32"/>
      <c r="AX553" s="32"/>
      <c r="AY553" s="32"/>
      <c r="AZ553" s="32"/>
      <c r="BA553" s="32"/>
      <c r="BB553" s="32"/>
      <c r="BC553" s="31"/>
      <c r="BD553" s="31"/>
      <c r="BE553" s="31"/>
      <c r="BF553" s="31"/>
      <c r="BG553" s="31"/>
      <c r="BH553" s="31"/>
      <c r="BI553" s="31"/>
      <c r="BJ553" s="31"/>
      <c r="BK553" s="31"/>
      <c r="BL553" s="31"/>
      <c r="BM553" s="31"/>
      <c r="BN553" s="31"/>
      <c r="BO553" s="31"/>
      <c r="BP553" s="31"/>
      <c r="BQ553" s="31"/>
      <c r="BR553" s="31"/>
      <c r="BS553" s="31"/>
      <c r="BT553" s="31"/>
      <c r="BU553" s="31"/>
      <c r="BV553" s="31"/>
      <c r="BW553" s="31"/>
      <c r="BX553" s="31"/>
      <c r="BY553" s="31"/>
      <c r="BZ553" s="31"/>
      <c r="CA553" s="31"/>
      <c r="CB553" s="31"/>
      <c r="CC553" s="31"/>
      <c r="CD553" s="31"/>
      <c r="CE553" s="31"/>
      <c r="CF553" s="31"/>
      <c r="CG553" s="31"/>
      <c r="CH553" s="31"/>
      <c r="CI553" s="31"/>
      <c r="CJ553" s="31"/>
      <c r="CK553" s="31"/>
      <c r="CL553" s="31"/>
      <c r="CM553" s="31"/>
      <c r="CN553" s="31"/>
      <c r="CO553" s="31"/>
      <c r="CP553" s="31"/>
      <c r="CQ553" s="31"/>
      <c r="CR553" s="31"/>
      <c r="CS553" s="31"/>
      <c r="CT553" s="31"/>
      <c r="CU553" s="31"/>
      <c r="CV553" s="31"/>
    </row>
    <row r="554" spans="1:100" x14ac:dyDescent="0.3">
      <c r="A554" s="31"/>
      <c r="B554" s="31"/>
      <c r="C554" s="31"/>
      <c r="D554" s="31"/>
      <c r="E554" s="31"/>
      <c r="F554" s="31"/>
      <c r="AQ554" s="31"/>
      <c r="AR554" s="31"/>
      <c r="AS554" s="31"/>
      <c r="AT554" s="31"/>
      <c r="AU554" s="31"/>
      <c r="AV554" s="31"/>
      <c r="AW554" s="32"/>
      <c r="AX554" s="32"/>
      <c r="AY554" s="32"/>
      <c r="AZ554" s="32"/>
      <c r="BA554" s="32"/>
      <c r="BB554" s="32"/>
      <c r="BC554" s="31"/>
      <c r="BD554" s="31"/>
      <c r="BE554" s="31"/>
      <c r="BF554" s="31"/>
      <c r="BG554" s="31"/>
      <c r="BH554" s="31"/>
      <c r="BI554" s="31"/>
      <c r="BJ554" s="31"/>
      <c r="BK554" s="31"/>
      <c r="BL554" s="31"/>
      <c r="BM554" s="31"/>
      <c r="BN554" s="31"/>
      <c r="BO554" s="31"/>
      <c r="BP554" s="31"/>
      <c r="BQ554" s="31"/>
      <c r="BR554" s="31"/>
      <c r="BS554" s="31"/>
      <c r="BT554" s="31"/>
      <c r="BU554" s="31"/>
      <c r="BV554" s="31"/>
      <c r="BW554" s="31"/>
      <c r="BX554" s="31"/>
      <c r="BY554" s="31"/>
      <c r="BZ554" s="31"/>
      <c r="CA554" s="31"/>
      <c r="CB554" s="31"/>
      <c r="CC554" s="31"/>
      <c r="CD554" s="31"/>
      <c r="CE554" s="31"/>
      <c r="CF554" s="31"/>
      <c r="CG554" s="31"/>
      <c r="CH554" s="31"/>
      <c r="CI554" s="31"/>
      <c r="CJ554" s="31"/>
      <c r="CK554" s="31"/>
      <c r="CL554" s="31"/>
      <c r="CM554" s="31"/>
      <c r="CN554" s="31"/>
      <c r="CO554" s="31"/>
      <c r="CP554" s="31"/>
      <c r="CQ554" s="31"/>
      <c r="CR554" s="31"/>
      <c r="CS554" s="31"/>
      <c r="CT554" s="31"/>
      <c r="CU554" s="31"/>
      <c r="CV554" s="31"/>
    </row>
    <row r="555" spans="1:100" x14ac:dyDescent="0.3">
      <c r="A555" s="31"/>
      <c r="B555" s="31"/>
      <c r="C555" s="31"/>
      <c r="D555" s="31"/>
      <c r="E555" s="31"/>
      <c r="F555" s="31"/>
      <c r="AQ555" s="31"/>
      <c r="AR555" s="31"/>
      <c r="AS555" s="31"/>
      <c r="AT555" s="31"/>
      <c r="AU555" s="31"/>
      <c r="AV555" s="31"/>
      <c r="AW555" s="32"/>
      <c r="AX555" s="32"/>
      <c r="AY555" s="32"/>
      <c r="AZ555" s="32"/>
      <c r="BA555" s="32"/>
      <c r="BB555" s="32"/>
      <c r="BC555" s="31"/>
      <c r="BD555" s="31"/>
      <c r="BE555" s="31"/>
      <c r="BF555" s="31"/>
      <c r="BG555" s="31"/>
      <c r="BH555" s="31"/>
      <c r="BI555" s="31"/>
      <c r="BJ555" s="31"/>
      <c r="BK555" s="31"/>
      <c r="BL555" s="31"/>
      <c r="BM555" s="31"/>
      <c r="BN555" s="31"/>
      <c r="BO555" s="31"/>
      <c r="BP555" s="31"/>
      <c r="BQ555" s="31"/>
      <c r="BR555" s="31"/>
      <c r="BS555" s="31"/>
      <c r="BT555" s="31"/>
      <c r="BU555" s="31"/>
      <c r="BV555" s="31"/>
      <c r="BW555" s="31"/>
      <c r="BX555" s="31"/>
      <c r="BY555" s="31"/>
      <c r="BZ555" s="31"/>
      <c r="CA555" s="31"/>
      <c r="CB555" s="31"/>
      <c r="CC555" s="31"/>
      <c r="CD555" s="31"/>
      <c r="CE555" s="31"/>
      <c r="CF555" s="31"/>
      <c r="CG555" s="31"/>
      <c r="CH555" s="31"/>
      <c r="CI555" s="31"/>
      <c r="CJ555" s="31"/>
      <c r="CK555" s="31"/>
      <c r="CL555" s="31"/>
      <c r="CM555" s="31"/>
      <c r="CN555" s="31"/>
      <c r="CO555" s="31"/>
      <c r="CP555" s="31"/>
      <c r="CQ555" s="31"/>
      <c r="CR555" s="31"/>
      <c r="CS555" s="31"/>
      <c r="CT555" s="31"/>
      <c r="CU555" s="31"/>
      <c r="CV555" s="31"/>
    </row>
    <row r="556" spans="1:100" x14ac:dyDescent="0.3">
      <c r="A556" s="31"/>
      <c r="B556" s="31"/>
      <c r="C556" s="31"/>
      <c r="D556" s="31"/>
      <c r="E556" s="31"/>
      <c r="F556" s="31"/>
      <c r="AQ556" s="31"/>
      <c r="AR556" s="31"/>
      <c r="AS556" s="31"/>
      <c r="AT556" s="31"/>
      <c r="AU556" s="31"/>
      <c r="AV556" s="31"/>
      <c r="AW556" s="32"/>
      <c r="AX556" s="32"/>
      <c r="AY556" s="32"/>
      <c r="AZ556" s="32"/>
      <c r="BA556" s="32"/>
      <c r="BB556" s="32"/>
      <c r="BC556" s="31"/>
      <c r="BD556" s="31"/>
      <c r="BE556" s="31"/>
      <c r="BF556" s="31"/>
      <c r="BG556" s="31"/>
      <c r="BH556" s="31"/>
      <c r="BI556" s="31"/>
      <c r="BJ556" s="31"/>
      <c r="BK556" s="31"/>
      <c r="BL556" s="31"/>
      <c r="BM556" s="31"/>
      <c r="BN556" s="31"/>
      <c r="BO556" s="31"/>
      <c r="BP556" s="31"/>
      <c r="BQ556" s="31"/>
      <c r="BR556" s="31"/>
      <c r="BS556" s="31"/>
      <c r="BT556" s="31"/>
      <c r="BU556" s="31"/>
      <c r="BV556" s="31"/>
      <c r="BW556" s="31"/>
      <c r="BX556" s="31"/>
      <c r="BY556" s="31"/>
      <c r="BZ556" s="31"/>
      <c r="CA556" s="31"/>
      <c r="CB556" s="31"/>
      <c r="CC556" s="31"/>
      <c r="CD556" s="31"/>
      <c r="CE556" s="31"/>
      <c r="CF556" s="31"/>
      <c r="CG556" s="31"/>
      <c r="CH556" s="31"/>
      <c r="CI556" s="31"/>
      <c r="CJ556" s="31"/>
      <c r="CK556" s="31"/>
      <c r="CL556" s="31"/>
      <c r="CM556" s="31"/>
      <c r="CN556" s="31"/>
      <c r="CO556" s="31"/>
      <c r="CP556" s="31"/>
      <c r="CQ556" s="31"/>
      <c r="CR556" s="31"/>
      <c r="CS556" s="31"/>
      <c r="CT556" s="31"/>
      <c r="CU556" s="31"/>
      <c r="CV556" s="31"/>
    </row>
    <row r="557" spans="1:100" x14ac:dyDescent="0.3">
      <c r="A557" s="31"/>
      <c r="B557" s="31"/>
      <c r="C557" s="31"/>
      <c r="D557" s="31"/>
      <c r="E557" s="31"/>
      <c r="F557" s="31"/>
      <c r="AQ557" s="31"/>
      <c r="AR557" s="31"/>
      <c r="AS557" s="31"/>
      <c r="AT557" s="31"/>
      <c r="AU557" s="31"/>
      <c r="AV557" s="31"/>
      <c r="AW557" s="32"/>
      <c r="AX557" s="32"/>
      <c r="AY557" s="32"/>
      <c r="AZ557" s="32"/>
      <c r="BA557" s="32"/>
      <c r="BB557" s="32"/>
      <c r="BC557" s="31"/>
      <c r="BD557" s="31"/>
      <c r="BE557" s="31"/>
      <c r="BF557" s="31"/>
      <c r="BG557" s="31"/>
      <c r="BH557" s="31"/>
      <c r="BI557" s="31"/>
      <c r="BJ557" s="31"/>
      <c r="BK557" s="31"/>
      <c r="BL557" s="31"/>
      <c r="BM557" s="31"/>
      <c r="BN557" s="31"/>
      <c r="BO557" s="31"/>
      <c r="BP557" s="31"/>
      <c r="BQ557" s="31"/>
      <c r="BR557" s="31"/>
      <c r="BS557" s="31"/>
      <c r="BT557" s="31"/>
      <c r="BU557" s="31"/>
      <c r="BV557" s="31"/>
      <c r="BW557" s="31"/>
      <c r="BX557" s="31"/>
      <c r="BY557" s="31"/>
      <c r="BZ557" s="31"/>
      <c r="CA557" s="31"/>
      <c r="CB557" s="31"/>
      <c r="CC557" s="31"/>
      <c r="CD557" s="31"/>
      <c r="CE557" s="31"/>
      <c r="CF557" s="31"/>
      <c r="CG557" s="31"/>
      <c r="CH557" s="31"/>
      <c r="CI557" s="31"/>
      <c r="CJ557" s="31"/>
      <c r="CK557" s="31"/>
      <c r="CL557" s="31"/>
      <c r="CM557" s="31"/>
      <c r="CN557" s="31"/>
      <c r="CO557" s="31"/>
      <c r="CP557" s="31"/>
      <c r="CQ557" s="31"/>
      <c r="CR557" s="31"/>
      <c r="CS557" s="31"/>
      <c r="CT557" s="31"/>
      <c r="CU557" s="31"/>
      <c r="CV557" s="31"/>
    </row>
    <row r="558" spans="1:100" x14ac:dyDescent="0.3">
      <c r="A558" s="31"/>
      <c r="B558" s="31"/>
      <c r="C558" s="31"/>
      <c r="D558" s="31"/>
      <c r="E558" s="31"/>
      <c r="F558" s="31"/>
      <c r="AQ558" s="31"/>
      <c r="AR558" s="31"/>
      <c r="AS558" s="31"/>
      <c r="AT558" s="31"/>
      <c r="AU558" s="31"/>
      <c r="AV558" s="31"/>
      <c r="AW558" s="32"/>
      <c r="AX558" s="32"/>
      <c r="AY558" s="32"/>
      <c r="AZ558" s="32"/>
      <c r="BA558" s="32"/>
      <c r="BB558" s="32"/>
      <c r="BC558" s="31"/>
      <c r="BD558" s="31"/>
      <c r="BE558" s="31"/>
      <c r="BF558" s="31"/>
      <c r="BG558" s="31"/>
      <c r="BH558" s="31"/>
      <c r="BI558" s="31"/>
      <c r="BJ558" s="31"/>
      <c r="BK558" s="31"/>
      <c r="BL558" s="31"/>
      <c r="BM558" s="31"/>
      <c r="BN558" s="31"/>
      <c r="BO558" s="31"/>
      <c r="BP558" s="31"/>
      <c r="BQ558" s="31"/>
      <c r="BR558" s="31"/>
      <c r="BS558" s="31"/>
      <c r="BT558" s="31"/>
      <c r="BU558" s="31"/>
      <c r="BV558" s="31"/>
      <c r="BW558" s="31"/>
      <c r="BX558" s="31"/>
      <c r="BY558" s="31"/>
      <c r="BZ558" s="31"/>
      <c r="CA558" s="31"/>
      <c r="CB558" s="31"/>
      <c r="CC558" s="31"/>
      <c r="CD558" s="31"/>
      <c r="CE558" s="31"/>
      <c r="CF558" s="31"/>
      <c r="CG558" s="31"/>
      <c r="CH558" s="31"/>
      <c r="CI558" s="31"/>
      <c r="CJ558" s="31"/>
      <c r="CK558" s="31"/>
      <c r="CL558" s="31"/>
      <c r="CM558" s="31"/>
      <c r="CN558" s="31"/>
      <c r="CO558" s="31"/>
      <c r="CP558" s="31"/>
      <c r="CQ558" s="31"/>
      <c r="CR558" s="31"/>
      <c r="CS558" s="31"/>
      <c r="CT558" s="31"/>
      <c r="CU558" s="31"/>
      <c r="CV558" s="31"/>
    </row>
    <row r="559" spans="1:100" x14ac:dyDescent="0.3">
      <c r="A559" s="31"/>
      <c r="B559" s="31"/>
      <c r="C559" s="31"/>
      <c r="D559" s="31"/>
      <c r="E559" s="31"/>
      <c r="F559" s="31"/>
      <c r="AQ559" s="31"/>
      <c r="AR559" s="31"/>
      <c r="AS559" s="31"/>
      <c r="AT559" s="31"/>
      <c r="AU559" s="31"/>
      <c r="AV559" s="31"/>
      <c r="AW559" s="32"/>
      <c r="AX559" s="32"/>
      <c r="AY559" s="32"/>
      <c r="AZ559" s="32"/>
      <c r="BA559" s="32"/>
      <c r="BB559" s="32"/>
      <c r="BC559" s="31"/>
      <c r="BD559" s="31"/>
      <c r="BE559" s="31"/>
      <c r="BF559" s="31"/>
      <c r="BG559" s="31"/>
      <c r="BH559" s="31"/>
      <c r="BI559" s="31"/>
      <c r="BJ559" s="31"/>
      <c r="BK559" s="31"/>
      <c r="BL559" s="31"/>
      <c r="BM559" s="31"/>
      <c r="BN559" s="31"/>
      <c r="BO559" s="31"/>
      <c r="BP559" s="31"/>
      <c r="BQ559" s="31"/>
      <c r="BR559" s="31"/>
      <c r="BS559" s="31"/>
      <c r="BT559" s="31"/>
      <c r="BU559" s="31"/>
      <c r="BV559" s="31"/>
      <c r="BW559" s="31"/>
      <c r="BX559" s="31"/>
      <c r="BY559" s="31"/>
      <c r="BZ559" s="31"/>
      <c r="CA559" s="31"/>
      <c r="CB559" s="31"/>
      <c r="CC559" s="31"/>
      <c r="CD559" s="31"/>
      <c r="CE559" s="31"/>
      <c r="CF559" s="31"/>
      <c r="CG559" s="31"/>
      <c r="CH559" s="31"/>
      <c r="CI559" s="31"/>
      <c r="CJ559" s="31"/>
      <c r="CK559" s="31"/>
      <c r="CL559" s="31"/>
      <c r="CM559" s="31"/>
      <c r="CN559" s="31"/>
      <c r="CO559" s="31"/>
      <c r="CP559" s="31"/>
      <c r="CQ559" s="31"/>
      <c r="CR559" s="31"/>
      <c r="CS559" s="31"/>
      <c r="CT559" s="31"/>
      <c r="CU559" s="31"/>
      <c r="CV559" s="31"/>
    </row>
    <row r="560" spans="1:100" x14ac:dyDescent="0.3">
      <c r="A560" s="31"/>
      <c r="B560" s="31"/>
      <c r="C560" s="31"/>
      <c r="D560" s="31"/>
      <c r="E560" s="31"/>
      <c r="F560" s="31"/>
      <c r="AQ560" s="31"/>
      <c r="AR560" s="31"/>
      <c r="AS560" s="31"/>
      <c r="AT560" s="31"/>
      <c r="AU560" s="31"/>
      <c r="AV560" s="31"/>
      <c r="AW560" s="32"/>
      <c r="AX560" s="32"/>
      <c r="AY560" s="32"/>
      <c r="AZ560" s="32"/>
      <c r="BA560" s="32"/>
      <c r="BB560" s="32"/>
      <c r="BC560" s="31"/>
      <c r="BD560" s="31"/>
      <c r="BE560" s="31"/>
      <c r="BF560" s="31"/>
      <c r="BG560" s="31"/>
      <c r="BH560" s="31"/>
      <c r="BI560" s="31"/>
      <c r="BJ560" s="31"/>
      <c r="BK560" s="31"/>
      <c r="BL560" s="31"/>
      <c r="BM560" s="31"/>
      <c r="BN560" s="31"/>
      <c r="BO560" s="31"/>
      <c r="BP560" s="31"/>
      <c r="BQ560" s="31"/>
      <c r="BR560" s="31"/>
      <c r="BS560" s="31"/>
      <c r="BT560" s="31"/>
      <c r="BU560" s="31"/>
      <c r="BV560" s="31"/>
      <c r="BW560" s="31"/>
      <c r="BX560" s="31"/>
      <c r="BY560" s="31"/>
      <c r="BZ560" s="31"/>
      <c r="CA560" s="31"/>
      <c r="CB560" s="31"/>
      <c r="CC560" s="31"/>
      <c r="CD560" s="31"/>
      <c r="CE560" s="31"/>
      <c r="CF560" s="31"/>
      <c r="CG560" s="31"/>
      <c r="CH560" s="31"/>
      <c r="CI560" s="31"/>
      <c r="CJ560" s="31"/>
      <c r="CK560" s="31"/>
      <c r="CL560" s="31"/>
      <c r="CM560" s="31"/>
      <c r="CN560" s="31"/>
      <c r="CO560" s="31"/>
      <c r="CP560" s="31"/>
      <c r="CQ560" s="31"/>
      <c r="CR560" s="31"/>
      <c r="CS560" s="31"/>
      <c r="CT560" s="31"/>
      <c r="CU560" s="31"/>
      <c r="CV560" s="31"/>
    </row>
    <row r="561" spans="1:100" x14ac:dyDescent="0.3">
      <c r="A561" s="31"/>
      <c r="B561" s="31"/>
      <c r="C561" s="31"/>
      <c r="D561" s="31"/>
      <c r="E561" s="31"/>
      <c r="F561" s="31"/>
      <c r="AQ561" s="31"/>
      <c r="AR561" s="31"/>
      <c r="AS561" s="31"/>
      <c r="AT561" s="31"/>
      <c r="AU561" s="31"/>
      <c r="AV561" s="31"/>
      <c r="AW561" s="32"/>
      <c r="AX561" s="32"/>
      <c r="AY561" s="32"/>
      <c r="AZ561" s="32"/>
      <c r="BA561" s="32"/>
      <c r="BB561" s="32"/>
      <c r="BC561" s="31"/>
      <c r="BD561" s="31"/>
      <c r="BE561" s="31"/>
      <c r="BF561" s="31"/>
      <c r="BG561" s="31"/>
      <c r="BH561" s="31"/>
      <c r="BI561" s="31"/>
      <c r="BJ561" s="31"/>
      <c r="BK561" s="31"/>
      <c r="BL561" s="31"/>
      <c r="BM561" s="31"/>
      <c r="BN561" s="31"/>
      <c r="BO561" s="31"/>
      <c r="BP561" s="31"/>
      <c r="BQ561" s="31"/>
      <c r="BR561" s="31"/>
      <c r="BS561" s="31"/>
      <c r="BT561" s="31"/>
      <c r="BU561" s="31"/>
      <c r="BV561" s="31"/>
      <c r="BW561" s="31"/>
      <c r="BX561" s="31"/>
      <c r="BY561" s="31"/>
      <c r="BZ561" s="31"/>
      <c r="CA561" s="31"/>
      <c r="CB561" s="31"/>
      <c r="CC561" s="31"/>
      <c r="CD561" s="31"/>
      <c r="CE561" s="31"/>
      <c r="CF561" s="31"/>
      <c r="CG561" s="31"/>
      <c r="CH561" s="31"/>
      <c r="CI561" s="31"/>
      <c r="CJ561" s="31"/>
      <c r="CK561" s="31"/>
      <c r="CL561" s="31"/>
      <c r="CM561" s="31"/>
      <c r="CN561" s="31"/>
      <c r="CO561" s="31"/>
      <c r="CP561" s="31"/>
      <c r="CQ561" s="31"/>
      <c r="CR561" s="31"/>
      <c r="CS561" s="31"/>
      <c r="CT561" s="31"/>
      <c r="CU561" s="31"/>
      <c r="CV561" s="31"/>
    </row>
    <row r="562" spans="1:100" x14ac:dyDescent="0.3">
      <c r="A562" s="31"/>
      <c r="B562" s="31"/>
      <c r="C562" s="31"/>
      <c r="D562" s="31"/>
      <c r="E562" s="31"/>
      <c r="F562" s="31"/>
      <c r="AQ562" s="31"/>
      <c r="AR562" s="31"/>
      <c r="AS562" s="31"/>
      <c r="AT562" s="31"/>
      <c r="AU562" s="31"/>
      <c r="AV562" s="31"/>
      <c r="AW562" s="32"/>
      <c r="AX562" s="32"/>
      <c r="AY562" s="32"/>
      <c r="AZ562" s="32"/>
      <c r="BA562" s="32"/>
      <c r="BB562" s="32"/>
      <c r="BC562" s="31"/>
      <c r="BD562" s="31"/>
      <c r="BE562" s="31"/>
      <c r="BF562" s="31"/>
      <c r="BG562" s="31"/>
      <c r="BH562" s="31"/>
      <c r="BI562" s="31"/>
      <c r="BJ562" s="31"/>
      <c r="BK562" s="31"/>
      <c r="BL562" s="31"/>
      <c r="BM562" s="31"/>
      <c r="BN562" s="31"/>
      <c r="BO562" s="31"/>
      <c r="BP562" s="31"/>
      <c r="BQ562" s="31"/>
      <c r="BR562" s="31"/>
      <c r="BS562" s="31"/>
      <c r="BT562" s="31"/>
      <c r="BU562" s="31"/>
      <c r="BV562" s="31"/>
      <c r="BW562" s="31"/>
      <c r="BX562" s="31"/>
      <c r="BY562" s="31"/>
      <c r="BZ562" s="31"/>
      <c r="CA562" s="31"/>
      <c r="CB562" s="31"/>
      <c r="CC562" s="31"/>
      <c r="CD562" s="31"/>
      <c r="CE562" s="31"/>
      <c r="CF562" s="31"/>
      <c r="CG562" s="31"/>
      <c r="CH562" s="31"/>
      <c r="CI562" s="31"/>
      <c r="CJ562" s="31"/>
      <c r="CK562" s="31"/>
      <c r="CL562" s="31"/>
      <c r="CM562" s="31"/>
      <c r="CN562" s="31"/>
      <c r="CO562" s="31"/>
      <c r="CP562" s="31"/>
      <c r="CQ562" s="31"/>
      <c r="CR562" s="31"/>
      <c r="CS562" s="31"/>
      <c r="CT562" s="31"/>
      <c r="CU562" s="31"/>
      <c r="CV562" s="31"/>
    </row>
    <row r="563" spans="1:100" x14ac:dyDescent="0.3">
      <c r="A563" s="31"/>
      <c r="B563" s="31"/>
      <c r="C563" s="31"/>
      <c r="D563" s="31"/>
      <c r="E563" s="31"/>
      <c r="F563" s="31"/>
      <c r="AQ563" s="31"/>
      <c r="AR563" s="31"/>
      <c r="AS563" s="31"/>
      <c r="AT563" s="31"/>
      <c r="AU563" s="31"/>
      <c r="AV563" s="31"/>
      <c r="AW563" s="32"/>
      <c r="AX563" s="32"/>
      <c r="AY563" s="32"/>
      <c r="AZ563" s="32"/>
      <c r="BA563" s="32"/>
      <c r="BB563" s="32"/>
      <c r="BC563" s="31"/>
      <c r="BD563" s="31"/>
      <c r="BE563" s="31"/>
      <c r="BF563" s="31"/>
      <c r="BG563" s="31"/>
      <c r="BH563" s="31"/>
      <c r="BI563" s="31"/>
      <c r="BJ563" s="31"/>
      <c r="BK563" s="31"/>
      <c r="BL563" s="31"/>
      <c r="BM563" s="31"/>
      <c r="BN563" s="31"/>
      <c r="BO563" s="31"/>
      <c r="BP563" s="31"/>
      <c r="BQ563" s="31"/>
      <c r="BR563" s="31"/>
      <c r="BS563" s="31"/>
      <c r="BT563" s="31"/>
      <c r="BU563" s="31"/>
      <c r="BV563" s="31"/>
      <c r="BW563" s="31"/>
      <c r="BX563" s="31"/>
      <c r="BY563" s="31"/>
      <c r="BZ563" s="31"/>
      <c r="CA563" s="31"/>
      <c r="CB563" s="31"/>
      <c r="CC563" s="31"/>
      <c r="CD563" s="31"/>
      <c r="CE563" s="31"/>
      <c r="CF563" s="31"/>
      <c r="CG563" s="31"/>
      <c r="CH563" s="31"/>
      <c r="CI563" s="31"/>
      <c r="CJ563" s="31"/>
      <c r="CK563" s="31"/>
      <c r="CL563" s="31"/>
      <c r="CM563" s="31"/>
      <c r="CN563" s="31"/>
      <c r="CO563" s="31"/>
      <c r="CP563" s="31"/>
      <c r="CQ563" s="31"/>
      <c r="CR563" s="31"/>
      <c r="CS563" s="31"/>
      <c r="CT563" s="31"/>
      <c r="CU563" s="31"/>
      <c r="CV563" s="31"/>
    </row>
    <row r="564" spans="1:100" x14ac:dyDescent="0.3">
      <c r="A564" s="31"/>
      <c r="B564" s="31"/>
      <c r="C564" s="31"/>
      <c r="D564" s="31"/>
      <c r="E564" s="31"/>
      <c r="F564" s="31"/>
      <c r="AQ564" s="31"/>
      <c r="AR564" s="31"/>
      <c r="AS564" s="31"/>
      <c r="AT564" s="31"/>
      <c r="AU564" s="31"/>
      <c r="AV564" s="31"/>
      <c r="AW564" s="32"/>
      <c r="AX564" s="32"/>
      <c r="AY564" s="32"/>
      <c r="AZ564" s="32"/>
      <c r="BA564" s="32"/>
      <c r="BB564" s="32"/>
      <c r="BC564" s="31"/>
      <c r="BD564" s="31"/>
      <c r="BE564" s="31"/>
      <c r="BF564" s="31"/>
      <c r="BG564" s="31"/>
      <c r="BH564" s="31"/>
      <c r="BI564" s="31"/>
      <c r="BJ564" s="31"/>
      <c r="BK564" s="31"/>
      <c r="BL564" s="31"/>
      <c r="BM564" s="31"/>
      <c r="BN564" s="31"/>
      <c r="BO564" s="31"/>
      <c r="BP564" s="31"/>
      <c r="BQ564" s="31"/>
      <c r="BR564" s="31"/>
      <c r="BS564" s="31"/>
      <c r="BT564" s="31"/>
      <c r="BU564" s="31"/>
      <c r="BV564" s="31"/>
      <c r="BW564" s="31"/>
      <c r="BX564" s="31"/>
      <c r="BY564" s="31"/>
      <c r="BZ564" s="31"/>
      <c r="CA564" s="31"/>
      <c r="CB564" s="31"/>
      <c r="CC564" s="31"/>
      <c r="CD564" s="31"/>
      <c r="CE564" s="31"/>
      <c r="CF564" s="31"/>
      <c r="CG564" s="31"/>
      <c r="CH564" s="31"/>
      <c r="CI564" s="31"/>
      <c r="CJ564" s="31"/>
      <c r="CK564" s="31"/>
      <c r="CL564" s="31"/>
      <c r="CM564" s="31"/>
      <c r="CN564" s="31"/>
      <c r="CO564" s="31"/>
      <c r="CP564" s="31"/>
      <c r="CQ564" s="31"/>
      <c r="CR564" s="31"/>
      <c r="CS564" s="31"/>
      <c r="CT564" s="31"/>
      <c r="CU564" s="31"/>
      <c r="CV564" s="31"/>
    </row>
    <row r="565" spans="1:100" x14ac:dyDescent="0.3">
      <c r="A565" s="31"/>
      <c r="B565" s="31"/>
      <c r="C565" s="31"/>
      <c r="D565" s="31"/>
      <c r="E565" s="31"/>
      <c r="F565" s="31"/>
      <c r="AQ565" s="31"/>
      <c r="AR565" s="31"/>
      <c r="AS565" s="31"/>
      <c r="AT565" s="31"/>
      <c r="AU565" s="31"/>
      <c r="AV565" s="31"/>
      <c r="AW565" s="32"/>
      <c r="AX565" s="32"/>
      <c r="AY565" s="32"/>
      <c r="AZ565" s="32"/>
      <c r="BA565" s="32"/>
      <c r="BB565" s="32"/>
      <c r="BC565" s="31"/>
      <c r="BD565" s="31"/>
      <c r="BE565" s="31"/>
      <c r="BF565" s="31"/>
      <c r="BG565" s="31"/>
      <c r="BH565" s="31"/>
      <c r="BI565" s="31"/>
      <c r="BJ565" s="31"/>
      <c r="BK565" s="31"/>
      <c r="BL565" s="31"/>
      <c r="BM565" s="31"/>
      <c r="BN565" s="31"/>
      <c r="BO565" s="31"/>
      <c r="BP565" s="31"/>
      <c r="BQ565" s="31"/>
      <c r="BR565" s="31"/>
      <c r="BS565" s="31"/>
      <c r="BT565" s="31"/>
      <c r="BU565" s="31"/>
      <c r="BV565" s="31"/>
      <c r="BW565" s="31"/>
      <c r="BX565" s="31"/>
      <c r="BY565" s="31"/>
      <c r="BZ565" s="31"/>
      <c r="CA565" s="31"/>
      <c r="CB565" s="31"/>
      <c r="CC565" s="31"/>
      <c r="CD565" s="31"/>
      <c r="CE565" s="31"/>
      <c r="CF565" s="31"/>
      <c r="CG565" s="31"/>
      <c r="CH565" s="31"/>
      <c r="CI565" s="31"/>
      <c r="CJ565" s="31"/>
      <c r="CK565" s="31"/>
      <c r="CL565" s="31"/>
      <c r="CM565" s="31"/>
      <c r="CN565" s="31"/>
      <c r="CO565" s="31"/>
      <c r="CP565" s="31"/>
      <c r="CQ565" s="31"/>
      <c r="CR565" s="31"/>
      <c r="CS565" s="31"/>
      <c r="CT565" s="31"/>
      <c r="CU565" s="31"/>
      <c r="CV565" s="31"/>
    </row>
    <row r="566" spans="1:100" x14ac:dyDescent="0.3">
      <c r="A566" s="31"/>
      <c r="B566" s="31"/>
      <c r="C566" s="31"/>
      <c r="D566" s="31"/>
      <c r="E566" s="31"/>
      <c r="F566" s="31"/>
      <c r="AQ566" s="31"/>
      <c r="AR566" s="31"/>
      <c r="AS566" s="31"/>
      <c r="AT566" s="31"/>
      <c r="AU566" s="31"/>
      <c r="AV566" s="31"/>
      <c r="AW566" s="32"/>
      <c r="AX566" s="32"/>
      <c r="AY566" s="32"/>
      <c r="AZ566" s="32"/>
      <c r="BA566" s="32"/>
      <c r="BB566" s="32"/>
      <c r="BC566" s="31"/>
      <c r="BD566" s="31"/>
      <c r="BE566" s="31"/>
      <c r="BF566" s="31"/>
      <c r="BG566" s="31"/>
      <c r="BH566" s="31"/>
      <c r="BI566" s="31"/>
      <c r="BJ566" s="31"/>
      <c r="BK566" s="31"/>
      <c r="BL566" s="31"/>
      <c r="BM566" s="31"/>
      <c r="BN566" s="31"/>
      <c r="BO566" s="31"/>
      <c r="BP566" s="31"/>
      <c r="BQ566" s="31"/>
      <c r="BR566" s="31"/>
      <c r="BS566" s="31"/>
      <c r="BT566" s="31"/>
      <c r="BU566" s="31"/>
      <c r="BV566" s="31"/>
      <c r="BW566" s="31"/>
      <c r="BX566" s="31"/>
      <c r="BY566" s="31"/>
      <c r="BZ566" s="31"/>
      <c r="CA566" s="31"/>
      <c r="CB566" s="31"/>
      <c r="CC566" s="31"/>
      <c r="CD566" s="31"/>
      <c r="CE566" s="31"/>
      <c r="CF566" s="31"/>
      <c r="CG566" s="31"/>
      <c r="CH566" s="31"/>
      <c r="CI566" s="31"/>
      <c r="CJ566" s="31"/>
      <c r="CK566" s="31"/>
      <c r="CL566" s="31"/>
      <c r="CM566" s="31"/>
      <c r="CN566" s="31"/>
      <c r="CO566" s="31"/>
      <c r="CP566" s="31"/>
      <c r="CQ566" s="31"/>
      <c r="CR566" s="31"/>
      <c r="CS566" s="31"/>
      <c r="CT566" s="31"/>
      <c r="CU566" s="31"/>
      <c r="CV566" s="31"/>
    </row>
    <row r="567" spans="1:100" x14ac:dyDescent="0.3">
      <c r="A567" s="31"/>
      <c r="B567" s="31"/>
      <c r="C567" s="31"/>
      <c r="D567" s="31"/>
      <c r="E567" s="31"/>
      <c r="F567" s="31"/>
      <c r="AQ567" s="31"/>
      <c r="AR567" s="31"/>
      <c r="AS567" s="31"/>
      <c r="AT567" s="31"/>
      <c r="AU567" s="31"/>
      <c r="AV567" s="31"/>
      <c r="AW567" s="32"/>
      <c r="AX567" s="32"/>
      <c r="AY567" s="32"/>
      <c r="AZ567" s="32"/>
      <c r="BA567" s="32"/>
      <c r="BB567" s="32"/>
      <c r="BC567" s="31"/>
      <c r="BD567" s="31"/>
      <c r="BE567" s="31"/>
      <c r="BF567" s="31"/>
      <c r="BG567" s="31"/>
      <c r="BH567" s="31"/>
      <c r="BI567" s="31"/>
      <c r="BJ567" s="31"/>
      <c r="BK567" s="31"/>
      <c r="BL567" s="31"/>
      <c r="BM567" s="31"/>
      <c r="BN567" s="31"/>
      <c r="BO567" s="31"/>
      <c r="BP567" s="31"/>
      <c r="BQ567" s="31"/>
      <c r="BR567" s="31"/>
      <c r="BS567" s="31"/>
      <c r="BT567" s="31"/>
      <c r="BU567" s="31"/>
      <c r="BV567" s="31"/>
      <c r="BW567" s="31"/>
      <c r="BX567" s="31"/>
      <c r="BY567" s="31"/>
      <c r="BZ567" s="31"/>
      <c r="CA567" s="31"/>
      <c r="CB567" s="31"/>
      <c r="CC567" s="31"/>
      <c r="CD567" s="31"/>
      <c r="CE567" s="31"/>
      <c r="CF567" s="31"/>
      <c r="CG567" s="31"/>
      <c r="CH567" s="31"/>
      <c r="CI567" s="31"/>
      <c r="CJ567" s="31"/>
      <c r="CK567" s="31"/>
      <c r="CL567" s="31"/>
      <c r="CM567" s="31"/>
      <c r="CN567" s="31"/>
      <c r="CO567" s="31"/>
      <c r="CP567" s="31"/>
      <c r="CQ567" s="31"/>
      <c r="CR567" s="31"/>
      <c r="CS567" s="31"/>
      <c r="CT567" s="31"/>
      <c r="CU567" s="31"/>
      <c r="CV567" s="31"/>
    </row>
    <row r="568" spans="1:100" x14ac:dyDescent="0.3">
      <c r="A568" s="31"/>
      <c r="B568" s="31"/>
      <c r="C568" s="31"/>
      <c r="D568" s="31"/>
      <c r="E568" s="31"/>
      <c r="F568" s="31"/>
      <c r="AQ568" s="31"/>
      <c r="AR568" s="31"/>
      <c r="AS568" s="31"/>
      <c r="AT568" s="31"/>
      <c r="AU568" s="31"/>
      <c r="AV568" s="31"/>
      <c r="AW568" s="32"/>
      <c r="AX568" s="32"/>
      <c r="AY568" s="32"/>
      <c r="AZ568" s="32"/>
      <c r="BA568" s="32"/>
      <c r="BB568" s="32"/>
      <c r="BC568" s="31"/>
      <c r="BD568" s="31"/>
      <c r="BE568" s="31"/>
      <c r="BF568" s="31"/>
      <c r="BG568" s="31"/>
      <c r="BH568" s="31"/>
      <c r="BI568" s="31"/>
      <c r="BJ568" s="31"/>
      <c r="BK568" s="31"/>
      <c r="BL568" s="31"/>
      <c r="BM568" s="31"/>
      <c r="BN568" s="31"/>
      <c r="BO568" s="31"/>
      <c r="BP568" s="31"/>
      <c r="BQ568" s="31"/>
      <c r="BR568" s="31"/>
      <c r="BS568" s="31"/>
      <c r="BT568" s="31"/>
      <c r="BU568" s="31"/>
      <c r="BV568" s="31"/>
      <c r="BW568" s="31"/>
      <c r="BX568" s="31"/>
      <c r="BY568" s="31"/>
      <c r="BZ568" s="31"/>
      <c r="CA568" s="31"/>
      <c r="CB568" s="31"/>
      <c r="CC568" s="31"/>
      <c r="CD568" s="31"/>
      <c r="CE568" s="31"/>
      <c r="CF568" s="31"/>
      <c r="CG568" s="31"/>
      <c r="CH568" s="31"/>
      <c r="CI568" s="31"/>
      <c r="CJ568" s="31"/>
      <c r="CK568" s="31"/>
      <c r="CL568" s="31"/>
      <c r="CM568" s="31"/>
      <c r="CN568" s="31"/>
      <c r="CO568" s="31"/>
      <c r="CP568" s="31"/>
      <c r="CQ568" s="31"/>
      <c r="CR568" s="31"/>
      <c r="CS568" s="31"/>
      <c r="CT568" s="31"/>
      <c r="CU568" s="31"/>
      <c r="CV568" s="31"/>
    </row>
    <row r="569" spans="1:100" x14ac:dyDescent="0.3">
      <c r="A569" s="31"/>
      <c r="B569" s="31"/>
      <c r="C569" s="31"/>
      <c r="D569" s="31"/>
      <c r="E569" s="31"/>
      <c r="F569" s="31"/>
      <c r="AQ569" s="31"/>
      <c r="AR569" s="31"/>
      <c r="AS569" s="31"/>
      <c r="AT569" s="31"/>
      <c r="AU569" s="31"/>
      <c r="AV569" s="31"/>
      <c r="AW569" s="32"/>
      <c r="AX569" s="32"/>
      <c r="AY569" s="32"/>
      <c r="AZ569" s="32"/>
      <c r="BA569" s="32"/>
      <c r="BB569" s="32"/>
      <c r="BC569" s="31"/>
      <c r="BD569" s="31"/>
      <c r="BE569" s="31"/>
      <c r="BF569" s="31"/>
      <c r="BG569" s="31"/>
      <c r="BH569" s="31"/>
      <c r="BI569" s="31"/>
      <c r="BJ569" s="31"/>
      <c r="BK569" s="31"/>
      <c r="BL569" s="31"/>
      <c r="BM569" s="31"/>
      <c r="BN569" s="31"/>
      <c r="BO569" s="31"/>
      <c r="BP569" s="31"/>
      <c r="BQ569" s="31"/>
      <c r="BR569" s="31"/>
      <c r="BS569" s="31"/>
      <c r="BT569" s="31"/>
      <c r="BU569" s="31"/>
      <c r="BV569" s="31"/>
      <c r="BW569" s="31"/>
      <c r="BX569" s="31"/>
      <c r="BY569" s="31"/>
      <c r="BZ569" s="31"/>
      <c r="CA569" s="31"/>
      <c r="CB569" s="31"/>
      <c r="CC569" s="31"/>
      <c r="CD569" s="31"/>
      <c r="CE569" s="31"/>
      <c r="CF569" s="31"/>
      <c r="CG569" s="31"/>
      <c r="CH569" s="31"/>
      <c r="CI569" s="31"/>
      <c r="CJ569" s="31"/>
      <c r="CK569" s="31"/>
      <c r="CL569" s="31"/>
      <c r="CM569" s="31"/>
      <c r="CN569" s="31"/>
      <c r="CO569" s="31"/>
      <c r="CP569" s="31"/>
      <c r="CQ569" s="31"/>
      <c r="CR569" s="31"/>
      <c r="CS569" s="31"/>
      <c r="CT569" s="31"/>
      <c r="CU569" s="31"/>
      <c r="CV569" s="31"/>
    </row>
    <row r="570" spans="1:100" x14ac:dyDescent="0.3">
      <c r="A570" s="31"/>
      <c r="B570" s="31"/>
      <c r="C570" s="31"/>
      <c r="D570" s="31"/>
      <c r="E570" s="31"/>
      <c r="F570" s="31"/>
      <c r="AQ570" s="31"/>
      <c r="AR570" s="31"/>
      <c r="AS570" s="31"/>
      <c r="AT570" s="31"/>
      <c r="AU570" s="31"/>
      <c r="AV570" s="31"/>
      <c r="AW570" s="32"/>
      <c r="AX570" s="32"/>
      <c r="AY570" s="32"/>
      <c r="AZ570" s="32"/>
      <c r="BA570" s="32"/>
      <c r="BB570" s="32"/>
      <c r="BC570" s="31"/>
      <c r="BD570" s="31"/>
      <c r="BE570" s="31"/>
      <c r="BF570" s="31"/>
      <c r="BG570" s="31"/>
      <c r="BH570" s="31"/>
      <c r="BI570" s="31"/>
      <c r="BJ570" s="31"/>
      <c r="BK570" s="31"/>
      <c r="BL570" s="31"/>
      <c r="BM570" s="31"/>
      <c r="BN570" s="31"/>
      <c r="BO570" s="31"/>
      <c r="BP570" s="31"/>
      <c r="BQ570" s="31"/>
      <c r="BR570" s="31"/>
      <c r="BS570" s="31"/>
      <c r="BT570" s="31"/>
      <c r="BU570" s="31"/>
      <c r="BV570" s="31"/>
      <c r="BW570" s="31"/>
      <c r="BX570" s="31"/>
      <c r="BY570" s="31"/>
      <c r="BZ570" s="31"/>
      <c r="CA570" s="31"/>
      <c r="CB570" s="31"/>
      <c r="CC570" s="31"/>
      <c r="CD570" s="31"/>
      <c r="CE570" s="31"/>
      <c r="CF570" s="31"/>
      <c r="CG570" s="31"/>
      <c r="CH570" s="31"/>
      <c r="CI570" s="31"/>
      <c r="CJ570" s="31"/>
      <c r="CK570" s="31"/>
      <c r="CL570" s="31"/>
      <c r="CM570" s="31"/>
      <c r="CN570" s="31"/>
      <c r="CO570" s="31"/>
      <c r="CP570" s="31"/>
      <c r="CQ570" s="31"/>
      <c r="CR570" s="31"/>
      <c r="CS570" s="31"/>
      <c r="CT570" s="31"/>
      <c r="CU570" s="31"/>
      <c r="CV570" s="31"/>
    </row>
    <row r="571" spans="1:100" x14ac:dyDescent="0.3">
      <c r="A571" s="31"/>
      <c r="B571" s="31"/>
      <c r="C571" s="31"/>
      <c r="D571" s="31"/>
      <c r="E571" s="31"/>
      <c r="F571" s="31"/>
      <c r="AQ571" s="31"/>
      <c r="AR571" s="31"/>
      <c r="AS571" s="31"/>
      <c r="AT571" s="31"/>
      <c r="AU571" s="31"/>
      <c r="AV571" s="31"/>
      <c r="AW571" s="32"/>
      <c r="AX571" s="32"/>
      <c r="AY571" s="32"/>
      <c r="AZ571" s="32"/>
      <c r="BA571" s="32"/>
      <c r="BB571" s="32"/>
      <c r="BC571" s="31"/>
      <c r="BD571" s="31"/>
      <c r="BE571" s="31"/>
      <c r="BF571" s="31"/>
      <c r="BG571" s="31"/>
      <c r="BH571" s="31"/>
      <c r="BI571" s="31"/>
      <c r="BJ571" s="31"/>
      <c r="BK571" s="31"/>
      <c r="BL571" s="31"/>
      <c r="BM571" s="31"/>
      <c r="BN571" s="31"/>
      <c r="BO571" s="31"/>
      <c r="BP571" s="31"/>
      <c r="BQ571" s="31"/>
      <c r="BR571" s="31"/>
      <c r="BS571" s="31"/>
      <c r="BT571" s="31"/>
      <c r="BU571" s="31"/>
      <c r="BV571" s="31"/>
      <c r="BW571" s="31"/>
      <c r="BX571" s="31"/>
      <c r="BY571" s="31"/>
      <c r="BZ571" s="31"/>
      <c r="CA571" s="31"/>
      <c r="CB571" s="31"/>
      <c r="CC571" s="31"/>
      <c r="CD571" s="31"/>
      <c r="CE571" s="31"/>
      <c r="CF571" s="31"/>
      <c r="CG571" s="31"/>
      <c r="CH571" s="31"/>
      <c r="CI571" s="31"/>
      <c r="CJ571" s="31"/>
      <c r="CK571" s="31"/>
      <c r="CL571" s="31"/>
      <c r="CM571" s="31"/>
      <c r="CN571" s="31"/>
      <c r="CO571" s="31"/>
      <c r="CP571" s="31"/>
      <c r="CQ571" s="31"/>
      <c r="CR571" s="31"/>
      <c r="CS571" s="31"/>
      <c r="CT571" s="31"/>
      <c r="CU571" s="31"/>
      <c r="CV571" s="31"/>
    </row>
    <row r="572" spans="1:100" x14ac:dyDescent="0.3">
      <c r="A572" s="31"/>
      <c r="B572" s="31"/>
      <c r="C572" s="31"/>
      <c r="D572" s="31"/>
      <c r="E572" s="31"/>
      <c r="F572" s="31"/>
      <c r="AQ572" s="31"/>
      <c r="AR572" s="31"/>
      <c r="AS572" s="31"/>
      <c r="AT572" s="31"/>
      <c r="AU572" s="31"/>
      <c r="AV572" s="31"/>
      <c r="AW572" s="32"/>
      <c r="AX572" s="32"/>
      <c r="AY572" s="32"/>
      <c r="AZ572" s="32"/>
      <c r="BA572" s="32"/>
      <c r="BB572" s="32"/>
      <c r="BC572" s="31"/>
      <c r="BD572" s="31"/>
      <c r="BE572" s="31"/>
      <c r="BF572" s="31"/>
      <c r="BG572" s="31"/>
      <c r="BH572" s="31"/>
      <c r="BI572" s="31"/>
      <c r="BJ572" s="31"/>
      <c r="BK572" s="31"/>
      <c r="BL572" s="31"/>
      <c r="BM572" s="31"/>
      <c r="BN572" s="31"/>
      <c r="BO572" s="31"/>
      <c r="BP572" s="31"/>
      <c r="BQ572" s="31"/>
      <c r="BR572" s="31"/>
      <c r="BS572" s="31"/>
      <c r="BT572" s="31"/>
      <c r="BU572" s="31"/>
      <c r="BV572" s="31"/>
      <c r="BW572" s="31"/>
      <c r="BX572" s="31"/>
      <c r="BY572" s="31"/>
      <c r="BZ572" s="31"/>
      <c r="CA572" s="31"/>
      <c r="CB572" s="31"/>
      <c r="CC572" s="31"/>
      <c r="CD572" s="31"/>
      <c r="CE572" s="31"/>
      <c r="CF572" s="31"/>
      <c r="CG572" s="31"/>
      <c r="CH572" s="31"/>
      <c r="CI572" s="31"/>
      <c r="CJ572" s="31"/>
      <c r="CK572" s="31"/>
      <c r="CL572" s="31"/>
      <c r="CM572" s="31"/>
      <c r="CN572" s="31"/>
      <c r="CO572" s="31"/>
      <c r="CP572" s="31"/>
      <c r="CQ572" s="31"/>
      <c r="CR572" s="31"/>
      <c r="CS572" s="31"/>
      <c r="CT572" s="31"/>
      <c r="CU572" s="31"/>
      <c r="CV572" s="31"/>
    </row>
    <row r="573" spans="1:100" x14ac:dyDescent="0.3">
      <c r="A573" s="31"/>
      <c r="B573" s="31"/>
      <c r="C573" s="31"/>
      <c r="D573" s="31"/>
      <c r="E573" s="31"/>
      <c r="F573" s="31"/>
      <c r="AQ573" s="31"/>
      <c r="AR573" s="31"/>
      <c r="AS573" s="31"/>
      <c r="AT573" s="31"/>
      <c r="AU573" s="31"/>
      <c r="AV573" s="31"/>
      <c r="AW573" s="32"/>
      <c r="AX573" s="32"/>
      <c r="AY573" s="32"/>
      <c r="AZ573" s="32"/>
      <c r="BA573" s="32"/>
      <c r="BB573" s="32"/>
      <c r="BC573" s="31"/>
      <c r="BD573" s="31"/>
      <c r="BE573" s="31"/>
      <c r="BF573" s="31"/>
      <c r="BG573" s="31"/>
      <c r="BH573" s="31"/>
      <c r="BI573" s="31"/>
      <c r="BJ573" s="31"/>
      <c r="BK573" s="31"/>
      <c r="BL573" s="31"/>
      <c r="BM573" s="31"/>
      <c r="BN573" s="31"/>
      <c r="BO573" s="31"/>
      <c r="BP573" s="31"/>
      <c r="BQ573" s="31"/>
      <c r="BR573" s="31"/>
      <c r="BS573" s="31"/>
      <c r="BT573" s="31"/>
      <c r="BU573" s="31"/>
      <c r="BV573" s="31"/>
      <c r="BW573" s="31"/>
      <c r="BX573" s="31"/>
      <c r="BY573" s="31"/>
      <c r="BZ573" s="31"/>
      <c r="CA573" s="31"/>
      <c r="CB573" s="31"/>
      <c r="CC573" s="31"/>
      <c r="CD573" s="31"/>
      <c r="CE573" s="31"/>
      <c r="CF573" s="31"/>
      <c r="CG573" s="31"/>
      <c r="CH573" s="31"/>
      <c r="CI573" s="31"/>
      <c r="CJ573" s="31"/>
      <c r="CK573" s="31"/>
      <c r="CL573" s="31"/>
      <c r="CM573" s="31"/>
      <c r="CN573" s="31"/>
      <c r="CO573" s="31"/>
      <c r="CP573" s="31"/>
      <c r="CQ573" s="31"/>
      <c r="CR573" s="31"/>
      <c r="CS573" s="31"/>
      <c r="CT573" s="31"/>
      <c r="CU573" s="31"/>
      <c r="CV573" s="31"/>
    </row>
    <row r="574" spans="1:100" x14ac:dyDescent="0.3">
      <c r="A574" s="31"/>
      <c r="B574" s="31"/>
      <c r="C574" s="31"/>
      <c r="D574" s="31"/>
      <c r="E574" s="31"/>
      <c r="F574" s="31"/>
      <c r="AQ574" s="31"/>
      <c r="AR574" s="31"/>
      <c r="AS574" s="31"/>
      <c r="AT574" s="31"/>
      <c r="AU574" s="31"/>
      <c r="AV574" s="31"/>
      <c r="AW574" s="32"/>
      <c r="AX574" s="32"/>
      <c r="AY574" s="32"/>
      <c r="AZ574" s="32"/>
      <c r="BA574" s="32"/>
      <c r="BB574" s="32"/>
      <c r="BC574" s="31"/>
      <c r="BD574" s="31"/>
      <c r="BE574" s="31"/>
      <c r="BF574" s="31"/>
      <c r="BG574" s="31"/>
      <c r="BH574" s="31"/>
      <c r="BI574" s="31"/>
      <c r="BJ574" s="31"/>
      <c r="BK574" s="31"/>
      <c r="BL574" s="31"/>
      <c r="BM574" s="31"/>
      <c r="BN574" s="31"/>
      <c r="BO574" s="31"/>
      <c r="BP574" s="31"/>
      <c r="BQ574" s="31"/>
      <c r="BR574" s="31"/>
      <c r="BS574" s="31"/>
      <c r="BT574" s="31"/>
      <c r="BU574" s="31"/>
      <c r="BV574" s="31"/>
      <c r="BW574" s="31"/>
      <c r="BX574" s="31"/>
      <c r="BY574" s="31"/>
      <c r="BZ574" s="31"/>
      <c r="CA574" s="31"/>
      <c r="CB574" s="31"/>
      <c r="CC574" s="31"/>
      <c r="CD574" s="31"/>
      <c r="CE574" s="31"/>
      <c r="CF574" s="31"/>
      <c r="CG574" s="31"/>
      <c r="CH574" s="31"/>
      <c r="CI574" s="31"/>
      <c r="CJ574" s="31"/>
      <c r="CK574" s="31"/>
      <c r="CL574" s="31"/>
      <c r="CM574" s="31"/>
      <c r="CN574" s="31"/>
      <c r="CO574" s="31"/>
      <c r="CP574" s="31"/>
      <c r="CQ574" s="31"/>
      <c r="CR574" s="31"/>
      <c r="CS574" s="31"/>
      <c r="CT574" s="31"/>
      <c r="CU574" s="31"/>
      <c r="CV574" s="31"/>
    </row>
    <row r="575" spans="1:100" x14ac:dyDescent="0.3">
      <c r="A575" s="31"/>
      <c r="B575" s="31"/>
      <c r="C575" s="31"/>
      <c r="D575" s="31"/>
      <c r="E575" s="31"/>
      <c r="F575" s="31"/>
      <c r="AQ575" s="31"/>
      <c r="AR575" s="31"/>
      <c r="AS575" s="31"/>
      <c r="AT575" s="31"/>
      <c r="AU575" s="31"/>
      <c r="AV575" s="31"/>
      <c r="AW575" s="32"/>
      <c r="AX575" s="32"/>
      <c r="AY575" s="32"/>
      <c r="AZ575" s="32"/>
      <c r="BA575" s="32"/>
      <c r="BB575" s="32"/>
      <c r="BC575" s="31"/>
      <c r="BD575" s="31"/>
      <c r="BE575" s="31"/>
      <c r="BF575" s="31"/>
      <c r="BG575" s="31"/>
      <c r="BH575" s="31"/>
      <c r="BI575" s="31"/>
      <c r="BJ575" s="31"/>
      <c r="BK575" s="31"/>
      <c r="BL575" s="31"/>
      <c r="BM575" s="31"/>
      <c r="BN575" s="31"/>
      <c r="BO575" s="31"/>
      <c r="BP575" s="31"/>
      <c r="BQ575" s="31"/>
      <c r="BR575" s="31"/>
      <c r="BS575" s="31"/>
      <c r="BT575" s="31"/>
      <c r="BU575" s="31"/>
      <c r="BV575" s="31"/>
      <c r="BW575" s="31"/>
      <c r="BX575" s="31"/>
      <c r="BY575" s="31"/>
      <c r="BZ575" s="31"/>
      <c r="CA575" s="31"/>
      <c r="CB575" s="31"/>
      <c r="CC575" s="31"/>
      <c r="CD575" s="31"/>
      <c r="CE575" s="31"/>
      <c r="CF575" s="31"/>
      <c r="CG575" s="31"/>
      <c r="CH575" s="31"/>
      <c r="CI575" s="31"/>
      <c r="CJ575" s="31"/>
      <c r="CK575" s="31"/>
      <c r="CL575" s="31"/>
      <c r="CM575" s="31"/>
      <c r="CN575" s="31"/>
      <c r="CO575" s="31"/>
      <c r="CP575" s="31"/>
      <c r="CQ575" s="31"/>
      <c r="CR575" s="31"/>
      <c r="CS575" s="31"/>
      <c r="CT575" s="31"/>
      <c r="CU575" s="31"/>
      <c r="CV575" s="31"/>
    </row>
    <row r="576" spans="1:100" x14ac:dyDescent="0.3">
      <c r="A576" s="31"/>
      <c r="B576" s="31"/>
      <c r="C576" s="31"/>
      <c r="D576" s="31"/>
      <c r="E576" s="31"/>
      <c r="F576" s="31"/>
      <c r="AQ576" s="31"/>
      <c r="AR576" s="31"/>
      <c r="AS576" s="31"/>
      <c r="AT576" s="31"/>
      <c r="AU576" s="31"/>
      <c r="AV576" s="31"/>
      <c r="AW576" s="32"/>
      <c r="AX576" s="32"/>
      <c r="AY576" s="32"/>
      <c r="AZ576" s="32"/>
      <c r="BA576" s="32"/>
      <c r="BB576" s="32"/>
      <c r="BC576" s="31"/>
      <c r="BD576" s="31"/>
      <c r="BE576" s="31"/>
      <c r="BF576" s="31"/>
      <c r="BG576" s="31"/>
      <c r="BH576" s="31"/>
      <c r="BI576" s="31"/>
      <c r="BJ576" s="31"/>
      <c r="BK576" s="31"/>
      <c r="BL576" s="31"/>
      <c r="BM576" s="31"/>
      <c r="BN576" s="31"/>
      <c r="BO576" s="31"/>
      <c r="BP576" s="31"/>
      <c r="BQ576" s="31"/>
      <c r="BR576" s="31"/>
      <c r="BS576" s="31"/>
      <c r="BT576" s="31"/>
      <c r="BU576" s="31"/>
      <c r="BV576" s="31"/>
      <c r="BW576" s="31"/>
      <c r="BX576" s="31"/>
      <c r="BY576" s="31"/>
      <c r="BZ576" s="31"/>
      <c r="CA576" s="31"/>
      <c r="CB576" s="31"/>
      <c r="CC576" s="31"/>
      <c r="CD576" s="31"/>
      <c r="CE576" s="31"/>
      <c r="CF576" s="31"/>
      <c r="CG576" s="31"/>
      <c r="CH576" s="31"/>
      <c r="CI576" s="31"/>
      <c r="CJ576" s="31"/>
      <c r="CK576" s="31"/>
      <c r="CL576" s="31"/>
      <c r="CM576" s="31"/>
      <c r="CN576" s="31"/>
      <c r="CO576" s="31"/>
      <c r="CP576" s="31"/>
      <c r="CQ576" s="31"/>
      <c r="CR576" s="31"/>
      <c r="CS576" s="31"/>
      <c r="CT576" s="31"/>
      <c r="CU576" s="31"/>
      <c r="CV576" s="31"/>
    </row>
    <row r="577" spans="1:100" x14ac:dyDescent="0.3">
      <c r="A577" s="31"/>
      <c r="B577" s="31"/>
      <c r="C577" s="31"/>
      <c r="D577" s="31"/>
      <c r="E577" s="31"/>
      <c r="F577" s="31"/>
      <c r="AQ577" s="31"/>
      <c r="AR577" s="31"/>
      <c r="AS577" s="31"/>
      <c r="AT577" s="31"/>
      <c r="AU577" s="31"/>
      <c r="AV577" s="31"/>
      <c r="AW577" s="32"/>
      <c r="AX577" s="32"/>
      <c r="AY577" s="32"/>
      <c r="AZ577" s="32"/>
      <c r="BA577" s="32"/>
      <c r="BB577" s="32"/>
      <c r="BC577" s="31"/>
      <c r="BD577" s="31"/>
      <c r="BE577" s="31"/>
      <c r="BF577" s="31"/>
      <c r="BG577" s="31"/>
      <c r="BH577" s="31"/>
      <c r="BI577" s="31"/>
      <c r="BJ577" s="31"/>
      <c r="BK577" s="31"/>
      <c r="BL577" s="31"/>
      <c r="BM577" s="31"/>
      <c r="BN577" s="31"/>
      <c r="BO577" s="31"/>
      <c r="BP577" s="31"/>
      <c r="BQ577" s="31"/>
      <c r="BR577" s="31"/>
      <c r="BS577" s="31"/>
      <c r="BT577" s="31"/>
      <c r="BU577" s="31"/>
      <c r="BV577" s="31"/>
      <c r="BW577" s="31"/>
      <c r="BX577" s="31"/>
      <c r="BY577" s="31"/>
      <c r="BZ577" s="31"/>
      <c r="CA577" s="31"/>
      <c r="CB577" s="31"/>
      <c r="CC577" s="31"/>
      <c r="CD577" s="31"/>
      <c r="CE577" s="31"/>
      <c r="CF577" s="31"/>
      <c r="CG577" s="31"/>
      <c r="CH577" s="31"/>
      <c r="CI577" s="31"/>
      <c r="CJ577" s="31"/>
      <c r="CK577" s="31"/>
      <c r="CL577" s="31"/>
      <c r="CM577" s="31"/>
      <c r="CN577" s="31"/>
      <c r="CO577" s="31"/>
      <c r="CP577" s="31"/>
      <c r="CQ577" s="31"/>
      <c r="CR577" s="31"/>
      <c r="CS577" s="31"/>
      <c r="CT577" s="31"/>
      <c r="CU577" s="31"/>
      <c r="CV577" s="31"/>
    </row>
    <row r="578" spans="1:100" x14ac:dyDescent="0.3">
      <c r="A578" s="31"/>
      <c r="B578" s="31"/>
      <c r="C578" s="31"/>
      <c r="D578" s="31"/>
      <c r="E578" s="31"/>
      <c r="F578" s="31"/>
      <c r="AQ578" s="31"/>
      <c r="AR578" s="31"/>
      <c r="AS578" s="31"/>
      <c r="AT578" s="31"/>
      <c r="AU578" s="31"/>
      <c r="AV578" s="31"/>
      <c r="AW578" s="32"/>
      <c r="AX578" s="32"/>
      <c r="AY578" s="32"/>
      <c r="AZ578" s="32"/>
      <c r="BA578" s="32"/>
      <c r="BB578" s="32"/>
      <c r="BC578" s="31"/>
      <c r="BD578" s="31"/>
      <c r="BE578" s="31"/>
      <c r="BF578" s="31"/>
      <c r="BG578" s="31"/>
      <c r="BH578" s="31"/>
      <c r="BI578" s="31"/>
      <c r="BJ578" s="31"/>
      <c r="BK578" s="31"/>
      <c r="BL578" s="31"/>
      <c r="BM578" s="31"/>
      <c r="BN578" s="31"/>
      <c r="BO578" s="31"/>
      <c r="BP578" s="31"/>
      <c r="BQ578" s="31"/>
      <c r="BR578" s="31"/>
      <c r="BS578" s="31"/>
      <c r="BT578" s="31"/>
      <c r="BU578" s="31"/>
      <c r="BV578" s="31"/>
      <c r="BW578" s="31"/>
      <c r="BX578" s="31"/>
      <c r="BY578" s="31"/>
      <c r="BZ578" s="31"/>
      <c r="CA578" s="31"/>
      <c r="CB578" s="31"/>
      <c r="CC578" s="31"/>
      <c r="CD578" s="31"/>
      <c r="CE578" s="31"/>
      <c r="CF578" s="31"/>
      <c r="CG578" s="31"/>
      <c r="CH578" s="31"/>
      <c r="CI578" s="31"/>
      <c r="CJ578" s="31"/>
      <c r="CK578" s="31"/>
      <c r="CL578" s="31"/>
      <c r="CM578" s="31"/>
      <c r="CN578" s="31"/>
      <c r="CO578" s="31"/>
      <c r="CP578" s="31"/>
      <c r="CQ578" s="31"/>
      <c r="CR578" s="31"/>
      <c r="CS578" s="31"/>
      <c r="CT578" s="31"/>
      <c r="CU578" s="31"/>
      <c r="CV578" s="31"/>
    </row>
    <row r="579" spans="1:100" x14ac:dyDescent="0.3">
      <c r="A579" s="31"/>
      <c r="B579" s="31"/>
      <c r="C579" s="31"/>
      <c r="D579" s="31"/>
      <c r="E579" s="31"/>
      <c r="F579" s="31"/>
      <c r="AQ579" s="31"/>
      <c r="AR579" s="31"/>
      <c r="AS579" s="31"/>
      <c r="AT579" s="31"/>
      <c r="AU579" s="31"/>
      <c r="AV579" s="31"/>
      <c r="AW579" s="32"/>
      <c r="AX579" s="32"/>
      <c r="AY579" s="32"/>
      <c r="AZ579" s="32"/>
      <c r="BA579" s="32"/>
      <c r="BB579" s="32"/>
      <c r="BC579" s="31"/>
      <c r="BD579" s="31"/>
      <c r="BE579" s="31"/>
      <c r="BF579" s="31"/>
      <c r="BG579" s="31"/>
      <c r="BH579" s="31"/>
      <c r="BI579" s="31"/>
      <c r="BJ579" s="31"/>
      <c r="BK579" s="31"/>
      <c r="BL579" s="31"/>
      <c r="BM579" s="31"/>
      <c r="BN579" s="31"/>
      <c r="BO579" s="31"/>
      <c r="BP579" s="31"/>
      <c r="BQ579" s="31"/>
      <c r="BR579" s="31"/>
      <c r="BS579" s="31"/>
      <c r="BT579" s="31"/>
      <c r="BU579" s="31"/>
      <c r="BV579" s="31"/>
      <c r="BW579" s="31"/>
      <c r="BX579" s="31"/>
      <c r="BY579" s="31"/>
      <c r="BZ579" s="31"/>
      <c r="CA579" s="31"/>
      <c r="CB579" s="31"/>
      <c r="CC579" s="31"/>
      <c r="CD579" s="31"/>
      <c r="CE579" s="31"/>
      <c r="CF579" s="31"/>
      <c r="CG579" s="31"/>
      <c r="CH579" s="31"/>
      <c r="CI579" s="31"/>
      <c r="CJ579" s="31"/>
      <c r="CK579" s="31"/>
      <c r="CL579" s="31"/>
      <c r="CM579" s="31"/>
      <c r="CN579" s="31"/>
      <c r="CO579" s="31"/>
      <c r="CP579" s="31"/>
      <c r="CQ579" s="31"/>
      <c r="CR579" s="31"/>
      <c r="CS579" s="31"/>
      <c r="CT579" s="31"/>
      <c r="CU579" s="31"/>
      <c r="CV579" s="31"/>
    </row>
    <row r="580" spans="1:100" x14ac:dyDescent="0.3">
      <c r="A580" s="31"/>
      <c r="B580" s="31"/>
      <c r="C580" s="31"/>
      <c r="D580" s="31"/>
      <c r="E580" s="31"/>
      <c r="F580" s="31"/>
      <c r="AQ580" s="31"/>
      <c r="AR580" s="31"/>
      <c r="AS580" s="31"/>
      <c r="AT580" s="31"/>
      <c r="AU580" s="31"/>
      <c r="AV580" s="31"/>
      <c r="AW580" s="32"/>
      <c r="AX580" s="32"/>
      <c r="AY580" s="32"/>
      <c r="AZ580" s="32"/>
      <c r="BA580" s="32"/>
      <c r="BB580" s="32"/>
      <c r="BC580" s="31"/>
      <c r="BD580" s="31"/>
      <c r="BE580" s="31"/>
      <c r="BF580" s="31"/>
      <c r="BG580" s="31"/>
      <c r="BH580" s="31"/>
      <c r="BI580" s="31"/>
      <c r="BJ580" s="31"/>
      <c r="BK580" s="31"/>
      <c r="BL580" s="31"/>
      <c r="BM580" s="31"/>
      <c r="BN580" s="31"/>
      <c r="BO580" s="31"/>
      <c r="BP580" s="31"/>
      <c r="BQ580" s="31"/>
      <c r="BR580" s="31"/>
      <c r="BS580" s="31"/>
      <c r="BT580" s="31"/>
      <c r="BU580" s="31"/>
      <c r="BV580" s="31"/>
      <c r="BW580" s="31"/>
      <c r="BX580" s="31"/>
      <c r="BY580" s="31"/>
      <c r="BZ580" s="31"/>
      <c r="CA580" s="31"/>
      <c r="CB580" s="31"/>
      <c r="CC580" s="31"/>
      <c r="CD580" s="31"/>
      <c r="CE580" s="31"/>
      <c r="CF580" s="31"/>
      <c r="CG580" s="31"/>
      <c r="CH580" s="31"/>
      <c r="CI580" s="31"/>
      <c r="CJ580" s="31"/>
      <c r="CK580" s="31"/>
      <c r="CL580" s="31"/>
      <c r="CM580" s="31"/>
      <c r="CN580" s="31"/>
      <c r="CO580" s="31"/>
      <c r="CP580" s="31"/>
      <c r="CQ580" s="31"/>
      <c r="CR580" s="31"/>
      <c r="CS580" s="31"/>
      <c r="CT580" s="31"/>
      <c r="CU580" s="31"/>
      <c r="CV580" s="31"/>
    </row>
    <row r="581" spans="1:100" x14ac:dyDescent="0.3">
      <c r="A581" s="31"/>
      <c r="B581" s="31"/>
      <c r="C581" s="31"/>
      <c r="D581" s="31"/>
      <c r="E581" s="31"/>
      <c r="F581" s="31"/>
      <c r="AQ581" s="31"/>
      <c r="AR581" s="31"/>
      <c r="AS581" s="31"/>
      <c r="AT581" s="31"/>
      <c r="AU581" s="31"/>
      <c r="AV581" s="31"/>
      <c r="AW581" s="32"/>
      <c r="AX581" s="32"/>
      <c r="AY581" s="32"/>
      <c r="AZ581" s="32"/>
      <c r="BA581" s="32"/>
      <c r="BB581" s="32"/>
      <c r="BC581" s="31"/>
      <c r="BD581" s="31"/>
      <c r="BE581" s="31"/>
      <c r="BF581" s="31"/>
      <c r="BG581" s="31"/>
      <c r="BH581" s="31"/>
      <c r="BI581" s="31"/>
      <c r="BJ581" s="31"/>
      <c r="BK581" s="31"/>
      <c r="BL581" s="31"/>
      <c r="BM581" s="31"/>
      <c r="BN581" s="31"/>
      <c r="BO581" s="31"/>
      <c r="BP581" s="31"/>
      <c r="BQ581" s="31"/>
      <c r="BR581" s="31"/>
      <c r="BS581" s="31"/>
      <c r="BT581" s="31"/>
      <c r="BU581" s="31"/>
      <c r="BV581" s="31"/>
      <c r="BW581" s="31"/>
      <c r="BX581" s="31"/>
      <c r="BY581" s="31"/>
      <c r="BZ581" s="31"/>
      <c r="CA581" s="31"/>
      <c r="CB581" s="31"/>
      <c r="CC581" s="31"/>
      <c r="CD581" s="31"/>
      <c r="CE581" s="31"/>
      <c r="CF581" s="31"/>
      <c r="CG581" s="31"/>
      <c r="CH581" s="31"/>
      <c r="CI581" s="31"/>
      <c r="CJ581" s="31"/>
      <c r="CK581" s="31"/>
      <c r="CL581" s="31"/>
      <c r="CM581" s="31"/>
      <c r="CN581" s="31"/>
      <c r="CO581" s="31"/>
      <c r="CP581" s="31"/>
      <c r="CQ581" s="31"/>
      <c r="CR581" s="31"/>
      <c r="CS581" s="31"/>
      <c r="CT581" s="31"/>
      <c r="CU581" s="31"/>
      <c r="CV581" s="31"/>
    </row>
    <row r="582" spans="1:100" x14ac:dyDescent="0.3">
      <c r="A582" s="31"/>
      <c r="B582" s="31"/>
      <c r="C582" s="31"/>
      <c r="D582" s="31"/>
      <c r="E582" s="31"/>
      <c r="F582" s="31"/>
      <c r="AQ582" s="31"/>
      <c r="AR582" s="31"/>
      <c r="AS582" s="31"/>
      <c r="AT582" s="31"/>
      <c r="AU582" s="31"/>
      <c r="AV582" s="31"/>
      <c r="AW582" s="32"/>
      <c r="AX582" s="32"/>
      <c r="AY582" s="32"/>
      <c r="AZ582" s="32"/>
      <c r="BA582" s="32"/>
      <c r="BB582" s="32"/>
      <c r="BC582" s="31"/>
      <c r="BD582" s="31"/>
      <c r="BE582" s="31"/>
      <c r="BF582" s="31"/>
      <c r="BG582" s="31"/>
      <c r="BH582" s="31"/>
      <c r="BI582" s="31"/>
      <c r="BJ582" s="31"/>
      <c r="BK582" s="31"/>
      <c r="BL582" s="31"/>
      <c r="BM582" s="31"/>
      <c r="BN582" s="31"/>
      <c r="BO582" s="31"/>
      <c r="BP582" s="31"/>
      <c r="BQ582" s="31"/>
      <c r="BR582" s="31"/>
      <c r="BS582" s="31"/>
      <c r="BT582" s="31"/>
      <c r="BU582" s="31"/>
      <c r="BV582" s="31"/>
      <c r="BW582" s="31"/>
      <c r="BX582" s="31"/>
      <c r="BY582" s="31"/>
      <c r="BZ582" s="31"/>
      <c r="CA582" s="31"/>
      <c r="CB582" s="31"/>
      <c r="CC582" s="31"/>
      <c r="CD582" s="31"/>
      <c r="CE582" s="31"/>
      <c r="CF582" s="31"/>
      <c r="CG582" s="31"/>
      <c r="CH582" s="31"/>
      <c r="CI582" s="31"/>
      <c r="CJ582" s="31"/>
      <c r="CK582" s="31"/>
      <c r="CL582" s="31"/>
      <c r="CM582" s="31"/>
      <c r="CN582" s="31"/>
      <c r="CO582" s="31"/>
      <c r="CP582" s="31"/>
      <c r="CQ582" s="31"/>
      <c r="CR582" s="31"/>
      <c r="CS582" s="31"/>
      <c r="CT582" s="31"/>
      <c r="CU582" s="31"/>
      <c r="CV582" s="31"/>
    </row>
    <row r="583" spans="1:100" x14ac:dyDescent="0.3">
      <c r="A583" s="31"/>
      <c r="B583" s="31"/>
      <c r="C583" s="31"/>
      <c r="D583" s="31"/>
      <c r="E583" s="31"/>
      <c r="F583" s="31"/>
      <c r="AQ583" s="31"/>
      <c r="AR583" s="31"/>
      <c r="AS583" s="31"/>
      <c r="AT583" s="31"/>
      <c r="AU583" s="31"/>
      <c r="AV583" s="31"/>
      <c r="AW583" s="32"/>
      <c r="AX583" s="32"/>
      <c r="AY583" s="32"/>
      <c r="AZ583" s="32"/>
      <c r="BA583" s="32"/>
      <c r="BB583" s="32"/>
      <c r="BC583" s="31"/>
      <c r="BD583" s="31"/>
      <c r="BE583" s="31"/>
      <c r="BF583" s="31"/>
      <c r="BG583" s="31"/>
      <c r="BH583" s="31"/>
      <c r="BI583" s="31"/>
      <c r="BJ583" s="31"/>
      <c r="BK583" s="31"/>
      <c r="BL583" s="31"/>
      <c r="BM583" s="31"/>
      <c r="BN583" s="31"/>
      <c r="BO583" s="31"/>
      <c r="BP583" s="31"/>
      <c r="BQ583" s="31"/>
      <c r="BR583" s="31"/>
      <c r="BS583" s="31"/>
      <c r="BT583" s="31"/>
      <c r="BU583" s="31"/>
      <c r="BV583" s="31"/>
      <c r="BW583" s="31"/>
      <c r="BX583" s="31"/>
      <c r="BY583" s="31"/>
      <c r="BZ583" s="31"/>
      <c r="CA583" s="31"/>
      <c r="CB583" s="31"/>
      <c r="CC583" s="31"/>
      <c r="CD583" s="31"/>
      <c r="CE583" s="31"/>
      <c r="CF583" s="31"/>
      <c r="CG583" s="31"/>
      <c r="CH583" s="31"/>
      <c r="CI583" s="31"/>
      <c r="CJ583" s="31"/>
      <c r="CK583" s="31"/>
      <c r="CL583" s="31"/>
      <c r="CM583" s="31"/>
      <c r="CN583" s="31"/>
      <c r="CO583" s="31"/>
      <c r="CP583" s="31"/>
      <c r="CQ583" s="31"/>
      <c r="CR583" s="31"/>
      <c r="CS583" s="31"/>
      <c r="CT583" s="31"/>
      <c r="CU583" s="31"/>
      <c r="CV583" s="31"/>
    </row>
    <row r="584" spans="1:100" x14ac:dyDescent="0.3">
      <c r="A584" s="31"/>
      <c r="B584" s="31"/>
      <c r="C584" s="31"/>
      <c r="D584" s="31"/>
      <c r="E584" s="31"/>
      <c r="F584" s="31"/>
      <c r="AQ584" s="31"/>
      <c r="AR584" s="31"/>
      <c r="AS584" s="31"/>
      <c r="AT584" s="31"/>
      <c r="AU584" s="31"/>
      <c r="AV584" s="31"/>
      <c r="AW584" s="32"/>
      <c r="AX584" s="32"/>
      <c r="AY584" s="32"/>
      <c r="AZ584" s="32"/>
      <c r="BA584" s="32"/>
      <c r="BB584" s="32"/>
      <c r="BC584" s="31"/>
      <c r="BD584" s="31"/>
      <c r="BE584" s="31"/>
      <c r="BF584" s="31"/>
      <c r="BG584" s="31"/>
      <c r="BH584" s="31"/>
      <c r="BI584" s="31"/>
      <c r="BJ584" s="31"/>
      <c r="BK584" s="31"/>
      <c r="BL584" s="31"/>
      <c r="BM584" s="31"/>
      <c r="BN584" s="31"/>
      <c r="BO584" s="31"/>
      <c r="BP584" s="31"/>
      <c r="BQ584" s="31"/>
      <c r="BR584" s="31"/>
      <c r="BS584" s="31"/>
      <c r="BT584" s="31"/>
      <c r="BU584" s="31"/>
      <c r="BV584" s="31"/>
      <c r="BW584" s="31"/>
      <c r="BX584" s="31"/>
      <c r="BY584" s="31"/>
      <c r="BZ584" s="31"/>
      <c r="CA584" s="31"/>
      <c r="CB584" s="31"/>
      <c r="CC584" s="31"/>
      <c r="CD584" s="31"/>
      <c r="CE584" s="31"/>
      <c r="CF584" s="31"/>
      <c r="CG584" s="31"/>
      <c r="CH584" s="31"/>
      <c r="CI584" s="31"/>
      <c r="CJ584" s="31"/>
      <c r="CK584" s="31"/>
      <c r="CL584" s="31"/>
      <c r="CM584" s="31"/>
      <c r="CN584" s="31"/>
      <c r="CO584" s="31"/>
      <c r="CP584" s="31"/>
      <c r="CQ584" s="31"/>
      <c r="CR584" s="31"/>
      <c r="CS584" s="31"/>
      <c r="CT584" s="31"/>
      <c r="CU584" s="31"/>
      <c r="CV584" s="31"/>
    </row>
    <row r="585" spans="1:100" x14ac:dyDescent="0.3">
      <c r="A585" s="31"/>
      <c r="B585" s="31"/>
      <c r="C585" s="31"/>
      <c r="D585" s="31"/>
      <c r="E585" s="31"/>
      <c r="F585" s="31"/>
      <c r="AQ585" s="31"/>
      <c r="AR585" s="31"/>
      <c r="AS585" s="31"/>
      <c r="AT585" s="31"/>
      <c r="AU585" s="31"/>
      <c r="AV585" s="31"/>
      <c r="AW585" s="32"/>
      <c r="AX585" s="32"/>
      <c r="AY585" s="32"/>
      <c r="AZ585" s="32"/>
      <c r="BA585" s="32"/>
      <c r="BB585" s="32"/>
      <c r="BC585" s="31"/>
      <c r="BD585" s="31"/>
      <c r="BE585" s="31"/>
      <c r="BF585" s="31"/>
      <c r="BG585" s="31"/>
      <c r="BH585" s="31"/>
      <c r="BI585" s="31"/>
      <c r="BJ585" s="31"/>
      <c r="BK585" s="31"/>
      <c r="BL585" s="31"/>
      <c r="BM585" s="31"/>
      <c r="BN585" s="31"/>
      <c r="BO585" s="31"/>
      <c r="BP585" s="31"/>
      <c r="BQ585" s="31"/>
      <c r="BR585" s="31"/>
      <c r="BS585" s="31"/>
      <c r="BT585" s="31"/>
      <c r="BU585" s="31"/>
      <c r="BV585" s="31"/>
      <c r="BW585" s="31"/>
      <c r="BX585" s="31"/>
      <c r="BY585" s="31"/>
      <c r="BZ585" s="31"/>
      <c r="CA585" s="31"/>
      <c r="CB585" s="31"/>
      <c r="CC585" s="31"/>
      <c r="CD585" s="31"/>
      <c r="CE585" s="31"/>
      <c r="CF585" s="31"/>
      <c r="CG585" s="31"/>
      <c r="CH585" s="31"/>
      <c r="CI585" s="31"/>
      <c r="CJ585" s="31"/>
      <c r="CK585" s="31"/>
      <c r="CL585" s="31"/>
      <c r="CM585" s="31"/>
      <c r="CN585" s="31"/>
      <c r="CO585" s="31"/>
      <c r="CP585" s="31"/>
      <c r="CQ585" s="31"/>
      <c r="CR585" s="31"/>
      <c r="CS585" s="31"/>
      <c r="CT585" s="31"/>
      <c r="CU585" s="31"/>
      <c r="CV585" s="31"/>
    </row>
    <row r="586" spans="1:100" x14ac:dyDescent="0.3">
      <c r="A586" s="31"/>
      <c r="B586" s="31"/>
      <c r="C586" s="31"/>
      <c r="D586" s="31"/>
      <c r="E586" s="31"/>
      <c r="F586" s="31"/>
      <c r="AQ586" s="31"/>
      <c r="AR586" s="31"/>
      <c r="AS586" s="31"/>
      <c r="AT586" s="31"/>
      <c r="AU586" s="31"/>
      <c r="AV586" s="31"/>
      <c r="AW586" s="32"/>
      <c r="AX586" s="32"/>
      <c r="AY586" s="32"/>
      <c r="AZ586" s="32"/>
      <c r="BA586" s="32"/>
      <c r="BB586" s="32"/>
      <c r="BC586" s="31"/>
      <c r="BD586" s="31"/>
      <c r="BE586" s="31"/>
      <c r="BF586" s="31"/>
      <c r="BG586" s="31"/>
      <c r="BH586" s="31"/>
      <c r="BI586" s="31"/>
      <c r="BJ586" s="31"/>
      <c r="BK586" s="31"/>
      <c r="BL586" s="31"/>
      <c r="BM586" s="31"/>
      <c r="BN586" s="31"/>
      <c r="BO586" s="31"/>
      <c r="BP586" s="31"/>
      <c r="BQ586" s="31"/>
      <c r="BR586" s="31"/>
      <c r="BS586" s="31"/>
      <c r="BT586" s="31"/>
      <c r="BU586" s="31"/>
      <c r="BV586" s="31"/>
      <c r="BW586" s="31"/>
      <c r="BX586" s="31"/>
      <c r="BY586" s="31"/>
      <c r="BZ586" s="31"/>
      <c r="CA586" s="31"/>
      <c r="CB586" s="31"/>
      <c r="CC586" s="31"/>
      <c r="CD586" s="31"/>
      <c r="CE586" s="31"/>
      <c r="CF586" s="31"/>
      <c r="CG586" s="31"/>
      <c r="CH586" s="31"/>
      <c r="CI586" s="31"/>
      <c r="CJ586" s="31"/>
      <c r="CK586" s="31"/>
      <c r="CL586" s="31"/>
      <c r="CM586" s="31"/>
      <c r="CN586" s="31"/>
      <c r="CO586" s="31"/>
      <c r="CP586" s="31"/>
      <c r="CQ586" s="31"/>
      <c r="CR586" s="31"/>
      <c r="CS586" s="31"/>
      <c r="CT586" s="31"/>
      <c r="CU586" s="31"/>
      <c r="CV586" s="31"/>
    </row>
    <row r="587" spans="1:100" x14ac:dyDescent="0.3">
      <c r="A587" s="31"/>
      <c r="B587" s="31"/>
      <c r="C587" s="31"/>
      <c r="D587" s="31"/>
      <c r="E587" s="31"/>
      <c r="F587" s="31"/>
      <c r="AQ587" s="31"/>
      <c r="AR587" s="31"/>
      <c r="AS587" s="31"/>
      <c r="AT587" s="31"/>
      <c r="AU587" s="31"/>
      <c r="AV587" s="31"/>
      <c r="AW587" s="32"/>
      <c r="AX587" s="32"/>
      <c r="AY587" s="32"/>
      <c r="AZ587" s="32"/>
      <c r="BA587" s="32"/>
      <c r="BB587" s="32"/>
      <c r="BC587" s="31"/>
      <c r="BD587" s="31"/>
      <c r="BE587" s="31"/>
      <c r="BF587" s="31"/>
      <c r="BG587" s="31"/>
      <c r="BH587" s="31"/>
      <c r="BI587" s="31"/>
      <c r="BJ587" s="31"/>
      <c r="BK587" s="31"/>
      <c r="BL587" s="31"/>
      <c r="BM587" s="31"/>
      <c r="BN587" s="31"/>
      <c r="BO587" s="31"/>
      <c r="BP587" s="31"/>
      <c r="BQ587" s="31"/>
      <c r="BR587" s="31"/>
      <c r="BS587" s="31"/>
      <c r="BT587" s="31"/>
      <c r="BU587" s="31"/>
      <c r="BV587" s="31"/>
      <c r="BW587" s="31"/>
      <c r="BX587" s="31"/>
      <c r="BY587" s="31"/>
      <c r="BZ587" s="31"/>
      <c r="CA587" s="31"/>
      <c r="CB587" s="31"/>
      <c r="CC587" s="31"/>
      <c r="CD587" s="31"/>
      <c r="CE587" s="31"/>
      <c r="CF587" s="31"/>
      <c r="CG587" s="31"/>
      <c r="CH587" s="31"/>
      <c r="CI587" s="31"/>
      <c r="CJ587" s="31"/>
      <c r="CK587" s="31"/>
      <c r="CL587" s="31"/>
      <c r="CM587" s="31"/>
      <c r="CN587" s="31"/>
      <c r="CO587" s="31"/>
      <c r="CP587" s="31"/>
      <c r="CQ587" s="31"/>
      <c r="CR587" s="31"/>
      <c r="CS587" s="31"/>
      <c r="CT587" s="31"/>
      <c r="CU587" s="31"/>
      <c r="CV587" s="31"/>
    </row>
    <row r="588" spans="1:100" x14ac:dyDescent="0.3">
      <c r="A588" s="31"/>
      <c r="B588" s="31"/>
      <c r="C588" s="31"/>
      <c r="D588" s="31"/>
      <c r="E588" s="31"/>
      <c r="F588" s="31"/>
      <c r="AQ588" s="31"/>
      <c r="AR588" s="31"/>
      <c r="AS588" s="31"/>
      <c r="AT588" s="31"/>
      <c r="AU588" s="31"/>
      <c r="AV588" s="31"/>
      <c r="AW588" s="32"/>
      <c r="AX588" s="32"/>
      <c r="AY588" s="32"/>
      <c r="AZ588" s="32"/>
      <c r="BA588" s="32"/>
      <c r="BB588" s="32"/>
      <c r="BC588" s="31"/>
      <c r="BD588" s="31"/>
      <c r="BE588" s="31"/>
      <c r="BF588" s="31"/>
      <c r="BG588" s="31"/>
      <c r="BH588" s="31"/>
      <c r="BI588" s="31"/>
      <c r="BJ588" s="31"/>
      <c r="BK588" s="31"/>
      <c r="BL588" s="31"/>
      <c r="BM588" s="31"/>
      <c r="BN588" s="31"/>
      <c r="BO588" s="31"/>
      <c r="BP588" s="31"/>
      <c r="BQ588" s="31"/>
      <c r="BR588" s="31"/>
      <c r="BS588" s="31"/>
      <c r="BT588" s="31"/>
      <c r="BU588" s="31"/>
      <c r="BV588" s="31"/>
      <c r="BW588" s="31"/>
      <c r="BX588" s="31"/>
      <c r="BY588" s="31"/>
      <c r="BZ588" s="31"/>
      <c r="CA588" s="31"/>
      <c r="CB588" s="31"/>
      <c r="CC588" s="31"/>
      <c r="CD588" s="31"/>
      <c r="CE588" s="31"/>
      <c r="CF588" s="31"/>
      <c r="CG588" s="31"/>
      <c r="CH588" s="31"/>
      <c r="CI588" s="31"/>
      <c r="CJ588" s="31"/>
      <c r="CK588" s="31"/>
      <c r="CL588" s="31"/>
      <c r="CM588" s="31"/>
      <c r="CN588" s="31"/>
      <c r="CO588" s="31"/>
      <c r="CP588" s="31"/>
      <c r="CQ588" s="31"/>
      <c r="CR588" s="31"/>
      <c r="CS588" s="31"/>
      <c r="CT588" s="31"/>
      <c r="CU588" s="31"/>
      <c r="CV588" s="31"/>
    </row>
    <row r="589" spans="1:100" x14ac:dyDescent="0.3">
      <c r="A589" s="31"/>
      <c r="B589" s="31"/>
      <c r="C589" s="31"/>
      <c r="D589" s="31"/>
      <c r="E589" s="31"/>
      <c r="F589" s="31"/>
      <c r="AQ589" s="31"/>
      <c r="AR589" s="31"/>
      <c r="AS589" s="31"/>
      <c r="AT589" s="31"/>
      <c r="AU589" s="31"/>
      <c r="AV589" s="31"/>
      <c r="AW589" s="32"/>
      <c r="AX589" s="32"/>
      <c r="AY589" s="32"/>
      <c r="AZ589" s="32"/>
      <c r="BA589" s="32"/>
      <c r="BB589" s="32"/>
      <c r="BC589" s="31"/>
      <c r="BD589" s="31"/>
      <c r="BE589" s="31"/>
      <c r="BF589" s="31"/>
      <c r="BG589" s="31"/>
      <c r="BH589" s="31"/>
      <c r="BI589" s="31"/>
      <c r="BJ589" s="31"/>
      <c r="BK589" s="31"/>
      <c r="BL589" s="31"/>
      <c r="BM589" s="31"/>
      <c r="BN589" s="31"/>
      <c r="BO589" s="31"/>
      <c r="BP589" s="31"/>
      <c r="BQ589" s="31"/>
      <c r="BR589" s="31"/>
      <c r="BS589" s="31"/>
      <c r="BT589" s="31"/>
      <c r="BU589" s="31"/>
      <c r="BV589" s="31"/>
      <c r="BW589" s="31"/>
      <c r="BX589" s="31"/>
      <c r="BY589" s="31"/>
      <c r="BZ589" s="31"/>
      <c r="CA589" s="31"/>
      <c r="CB589" s="31"/>
      <c r="CC589" s="31"/>
      <c r="CD589" s="31"/>
      <c r="CE589" s="31"/>
      <c r="CF589" s="31"/>
      <c r="CG589" s="31"/>
      <c r="CH589" s="31"/>
      <c r="CI589" s="31"/>
      <c r="CJ589" s="31"/>
      <c r="CK589" s="31"/>
      <c r="CL589" s="31"/>
      <c r="CM589" s="31"/>
      <c r="CN589" s="31"/>
      <c r="CO589" s="31"/>
      <c r="CP589" s="31"/>
      <c r="CQ589" s="31"/>
      <c r="CR589" s="31"/>
      <c r="CS589" s="31"/>
      <c r="CT589" s="31"/>
      <c r="CU589" s="31"/>
      <c r="CV589" s="31"/>
    </row>
    <row r="590" spans="1:100" x14ac:dyDescent="0.3">
      <c r="A590" s="31"/>
      <c r="B590" s="31"/>
      <c r="C590" s="31"/>
      <c r="D590" s="31"/>
      <c r="E590" s="31"/>
      <c r="F590" s="31"/>
      <c r="AQ590" s="31"/>
      <c r="AR590" s="31"/>
      <c r="AS590" s="31"/>
      <c r="AT590" s="31"/>
      <c r="AU590" s="31"/>
      <c r="AV590" s="31"/>
      <c r="AW590" s="32"/>
      <c r="AX590" s="32"/>
      <c r="AY590" s="32"/>
      <c r="AZ590" s="32"/>
      <c r="BA590" s="32"/>
      <c r="BB590" s="32"/>
      <c r="BC590" s="31"/>
      <c r="BD590" s="31"/>
      <c r="BE590" s="31"/>
      <c r="BF590" s="31"/>
      <c r="BG590" s="31"/>
      <c r="BH590" s="31"/>
      <c r="BI590" s="31"/>
      <c r="BJ590" s="31"/>
      <c r="BK590" s="31"/>
      <c r="BL590" s="31"/>
      <c r="BM590" s="31"/>
      <c r="BN590" s="31"/>
      <c r="BO590" s="31"/>
      <c r="BP590" s="31"/>
      <c r="BQ590" s="31"/>
      <c r="BR590" s="31"/>
      <c r="BS590" s="31"/>
      <c r="BT590" s="31"/>
      <c r="BU590" s="31"/>
      <c r="BV590" s="31"/>
      <c r="BW590" s="31"/>
      <c r="BX590" s="31"/>
      <c r="BY590" s="31"/>
      <c r="BZ590" s="31"/>
      <c r="CA590" s="31"/>
      <c r="CB590" s="31"/>
      <c r="CC590" s="31"/>
      <c r="CD590" s="31"/>
      <c r="CE590" s="31"/>
      <c r="CF590" s="31"/>
      <c r="CG590" s="31"/>
      <c r="CH590" s="31"/>
      <c r="CI590" s="31"/>
      <c r="CJ590" s="31"/>
      <c r="CK590" s="31"/>
      <c r="CL590" s="31"/>
      <c r="CM590" s="31"/>
      <c r="CN590" s="31"/>
      <c r="CO590" s="31"/>
      <c r="CP590" s="31"/>
      <c r="CQ590" s="31"/>
      <c r="CR590" s="31"/>
      <c r="CS590" s="31"/>
      <c r="CT590" s="31"/>
      <c r="CU590" s="31"/>
      <c r="CV590" s="31"/>
    </row>
    <row r="591" spans="1:100" x14ac:dyDescent="0.3">
      <c r="A591" s="31"/>
      <c r="B591" s="31"/>
      <c r="C591" s="31"/>
      <c r="D591" s="31"/>
      <c r="E591" s="31"/>
      <c r="F591" s="31"/>
      <c r="AQ591" s="31"/>
      <c r="AR591" s="31"/>
      <c r="AS591" s="31"/>
      <c r="AT591" s="31"/>
      <c r="AU591" s="31"/>
      <c r="AV591" s="31"/>
      <c r="AW591" s="32"/>
      <c r="AX591" s="32"/>
      <c r="AY591" s="32"/>
      <c r="AZ591" s="32"/>
      <c r="BA591" s="32"/>
      <c r="BB591" s="32"/>
      <c r="BC591" s="31"/>
      <c r="BD591" s="31"/>
      <c r="BE591" s="31"/>
      <c r="BF591" s="31"/>
      <c r="BG591" s="31"/>
      <c r="BH591" s="31"/>
      <c r="BI591" s="31"/>
      <c r="BJ591" s="31"/>
      <c r="BK591" s="31"/>
      <c r="BL591" s="31"/>
      <c r="BM591" s="31"/>
      <c r="BN591" s="31"/>
      <c r="BO591" s="31"/>
      <c r="BP591" s="31"/>
      <c r="BQ591" s="31"/>
      <c r="BR591" s="31"/>
      <c r="BS591" s="31"/>
      <c r="BT591" s="31"/>
      <c r="BU591" s="31"/>
      <c r="BV591" s="31"/>
      <c r="BW591" s="31"/>
      <c r="BX591" s="31"/>
      <c r="BY591" s="31"/>
      <c r="BZ591" s="31"/>
      <c r="CA591" s="31"/>
      <c r="CB591" s="31"/>
      <c r="CC591" s="31"/>
      <c r="CD591" s="31"/>
      <c r="CE591" s="31"/>
      <c r="CF591" s="31"/>
      <c r="CG591" s="31"/>
      <c r="CH591" s="31"/>
      <c r="CI591" s="31"/>
      <c r="CJ591" s="31"/>
      <c r="CK591" s="31"/>
      <c r="CL591" s="31"/>
      <c r="CM591" s="31"/>
      <c r="CN591" s="31"/>
      <c r="CO591" s="31"/>
      <c r="CP591" s="31"/>
      <c r="CQ591" s="31"/>
      <c r="CR591" s="31"/>
      <c r="CS591" s="31"/>
      <c r="CT591" s="31"/>
      <c r="CU591" s="31"/>
      <c r="CV591" s="31"/>
    </row>
    <row r="592" spans="1:100" x14ac:dyDescent="0.3">
      <c r="A592" s="31"/>
      <c r="B592" s="31"/>
      <c r="C592" s="31"/>
      <c r="D592" s="31"/>
      <c r="E592" s="31"/>
      <c r="F592" s="31"/>
      <c r="AQ592" s="31"/>
      <c r="AR592" s="31"/>
      <c r="AS592" s="31"/>
      <c r="AT592" s="31"/>
      <c r="AU592" s="31"/>
      <c r="AV592" s="31"/>
      <c r="AW592" s="32"/>
      <c r="AX592" s="32"/>
      <c r="AY592" s="32"/>
      <c r="AZ592" s="32"/>
      <c r="BA592" s="32"/>
      <c r="BB592" s="32"/>
      <c r="BC592" s="31"/>
      <c r="BD592" s="31"/>
      <c r="BE592" s="31"/>
      <c r="BF592" s="31"/>
      <c r="BG592" s="31"/>
      <c r="BH592" s="31"/>
      <c r="BI592" s="31"/>
      <c r="BJ592" s="31"/>
      <c r="BK592" s="31"/>
      <c r="BL592" s="31"/>
      <c r="BM592" s="31"/>
      <c r="BN592" s="31"/>
      <c r="BO592" s="31"/>
      <c r="BP592" s="31"/>
      <c r="BQ592" s="31"/>
      <c r="BR592" s="31"/>
      <c r="BS592" s="31"/>
      <c r="BT592" s="31"/>
      <c r="BU592" s="31"/>
      <c r="BV592" s="31"/>
      <c r="BW592" s="31"/>
      <c r="BX592" s="31"/>
      <c r="BY592" s="31"/>
      <c r="BZ592" s="31"/>
      <c r="CA592" s="31"/>
      <c r="CB592" s="31"/>
      <c r="CC592" s="31"/>
      <c r="CD592" s="31"/>
      <c r="CE592" s="31"/>
      <c r="CF592" s="31"/>
      <c r="CG592" s="31"/>
      <c r="CH592" s="31"/>
      <c r="CI592" s="31"/>
      <c r="CJ592" s="31"/>
      <c r="CK592" s="31"/>
      <c r="CL592" s="31"/>
      <c r="CM592" s="31"/>
      <c r="CN592" s="31"/>
      <c r="CO592" s="31"/>
      <c r="CP592" s="31"/>
      <c r="CQ592" s="31"/>
      <c r="CR592" s="31"/>
      <c r="CS592" s="31"/>
      <c r="CT592" s="31"/>
      <c r="CU592" s="31"/>
      <c r="CV592" s="31"/>
    </row>
    <row r="593" spans="1:100" x14ac:dyDescent="0.3">
      <c r="A593" s="31"/>
      <c r="B593" s="31"/>
      <c r="C593" s="31"/>
      <c r="D593" s="31"/>
      <c r="E593" s="31"/>
      <c r="F593" s="31"/>
      <c r="AQ593" s="31"/>
      <c r="AR593" s="31"/>
      <c r="AS593" s="31"/>
      <c r="AT593" s="31"/>
      <c r="AU593" s="31"/>
      <c r="AV593" s="31"/>
      <c r="AW593" s="32"/>
      <c r="AX593" s="32"/>
      <c r="AY593" s="32"/>
      <c r="AZ593" s="32"/>
      <c r="BA593" s="32"/>
      <c r="BB593" s="32"/>
      <c r="BC593" s="31"/>
      <c r="BD593" s="31"/>
      <c r="BE593" s="31"/>
      <c r="BF593" s="31"/>
      <c r="BG593" s="31"/>
      <c r="BH593" s="31"/>
      <c r="BI593" s="31"/>
      <c r="BJ593" s="31"/>
      <c r="BK593" s="31"/>
      <c r="BL593" s="31"/>
      <c r="BM593" s="31"/>
      <c r="BN593" s="31"/>
      <c r="BO593" s="31"/>
      <c r="BP593" s="31"/>
      <c r="BQ593" s="31"/>
      <c r="BR593" s="31"/>
      <c r="BS593" s="31"/>
      <c r="BT593" s="31"/>
      <c r="BU593" s="31"/>
      <c r="BV593" s="31"/>
      <c r="BW593" s="31"/>
      <c r="BX593" s="31"/>
      <c r="BY593" s="31"/>
      <c r="BZ593" s="31"/>
      <c r="CA593" s="31"/>
      <c r="CB593" s="31"/>
      <c r="CC593" s="31"/>
      <c r="CD593" s="31"/>
      <c r="CE593" s="31"/>
      <c r="CF593" s="31"/>
      <c r="CG593" s="31"/>
      <c r="CH593" s="31"/>
      <c r="CI593" s="31"/>
      <c r="CJ593" s="31"/>
      <c r="CK593" s="31"/>
      <c r="CL593" s="31"/>
      <c r="CM593" s="31"/>
      <c r="CN593" s="31"/>
      <c r="CO593" s="31"/>
      <c r="CP593" s="31"/>
      <c r="CQ593" s="31"/>
      <c r="CR593" s="31"/>
      <c r="CS593" s="31"/>
      <c r="CT593" s="31"/>
      <c r="CU593" s="31"/>
      <c r="CV593" s="31"/>
    </row>
    <row r="594" spans="1:100" x14ac:dyDescent="0.3">
      <c r="A594" s="31"/>
      <c r="B594" s="31"/>
      <c r="C594" s="31"/>
      <c r="D594" s="31"/>
      <c r="E594" s="31"/>
      <c r="F594" s="31"/>
      <c r="AQ594" s="31"/>
      <c r="AR594" s="31"/>
      <c r="AS594" s="31"/>
      <c r="AT594" s="31"/>
      <c r="AU594" s="31"/>
      <c r="AV594" s="31"/>
      <c r="AW594" s="32"/>
      <c r="AX594" s="32"/>
      <c r="AY594" s="32"/>
      <c r="AZ594" s="32"/>
      <c r="BA594" s="32"/>
      <c r="BB594" s="32"/>
      <c r="BC594" s="31"/>
      <c r="BD594" s="31"/>
      <c r="BE594" s="31"/>
      <c r="BF594" s="31"/>
      <c r="BG594" s="31"/>
      <c r="BH594" s="31"/>
      <c r="BI594" s="31"/>
      <c r="BJ594" s="31"/>
      <c r="BK594" s="31"/>
      <c r="BL594" s="31"/>
      <c r="BM594" s="31"/>
      <c r="BN594" s="31"/>
      <c r="BO594" s="31"/>
      <c r="BP594" s="31"/>
      <c r="BQ594" s="31"/>
      <c r="BR594" s="31"/>
      <c r="BS594" s="31"/>
      <c r="BT594" s="31"/>
      <c r="BU594" s="31"/>
      <c r="BV594" s="31"/>
      <c r="BW594" s="31"/>
      <c r="BX594" s="31"/>
      <c r="BY594" s="31"/>
      <c r="BZ594" s="31"/>
      <c r="CA594" s="31"/>
      <c r="CB594" s="31"/>
      <c r="CC594" s="31"/>
      <c r="CD594" s="31"/>
      <c r="CE594" s="31"/>
      <c r="CF594" s="31"/>
      <c r="CG594" s="31"/>
      <c r="CH594" s="31"/>
      <c r="CI594" s="31"/>
      <c r="CJ594" s="31"/>
      <c r="CK594" s="31"/>
      <c r="CL594" s="31"/>
      <c r="CM594" s="31"/>
      <c r="CN594" s="31"/>
      <c r="CO594" s="31"/>
      <c r="CP594" s="31"/>
      <c r="CQ594" s="31"/>
      <c r="CR594" s="31"/>
      <c r="CS594" s="31"/>
      <c r="CT594" s="31"/>
      <c r="CU594" s="31"/>
      <c r="CV594" s="31"/>
    </row>
    <row r="595" spans="1:100" x14ac:dyDescent="0.3">
      <c r="A595" s="31"/>
      <c r="B595" s="31"/>
      <c r="C595" s="31"/>
      <c r="D595" s="31"/>
      <c r="E595" s="31"/>
      <c r="F595" s="31"/>
      <c r="AQ595" s="31"/>
      <c r="AR595" s="31"/>
      <c r="AS595" s="31"/>
      <c r="AT595" s="31"/>
      <c r="AU595" s="31"/>
      <c r="AV595" s="31"/>
      <c r="AW595" s="32"/>
      <c r="AX595" s="32"/>
      <c r="AY595" s="32"/>
      <c r="AZ595" s="32"/>
      <c r="BA595" s="32"/>
      <c r="BB595" s="32"/>
      <c r="BC595" s="31"/>
      <c r="BD595" s="31"/>
      <c r="BE595" s="31"/>
      <c r="BF595" s="31"/>
      <c r="BG595" s="31"/>
      <c r="BH595" s="31"/>
      <c r="BI595" s="31"/>
      <c r="BJ595" s="31"/>
      <c r="BK595" s="31"/>
      <c r="BL595" s="31"/>
      <c r="BM595" s="31"/>
      <c r="BN595" s="31"/>
      <c r="BO595" s="31"/>
      <c r="BP595" s="31"/>
      <c r="BQ595" s="31"/>
      <c r="BR595" s="31"/>
      <c r="BS595" s="31"/>
      <c r="BT595" s="31"/>
      <c r="BU595" s="31"/>
      <c r="BV595" s="31"/>
      <c r="BW595" s="31"/>
      <c r="BX595" s="31"/>
      <c r="BY595" s="31"/>
      <c r="BZ595" s="31"/>
      <c r="CA595" s="31"/>
      <c r="CB595" s="31"/>
      <c r="CC595" s="31"/>
      <c r="CD595" s="31"/>
      <c r="CE595" s="31"/>
      <c r="CF595" s="31"/>
      <c r="CG595" s="31"/>
      <c r="CH595" s="31"/>
      <c r="CI595" s="31"/>
      <c r="CJ595" s="31"/>
      <c r="CK595" s="31"/>
      <c r="CL595" s="31"/>
      <c r="CM595" s="31"/>
      <c r="CN595" s="31"/>
      <c r="CO595" s="31"/>
      <c r="CP595" s="31"/>
      <c r="CQ595" s="31"/>
      <c r="CR595" s="31"/>
      <c r="CS595" s="31"/>
      <c r="CT595" s="31"/>
      <c r="CU595" s="31"/>
      <c r="CV595" s="31"/>
    </row>
    <row r="596" spans="1:100" x14ac:dyDescent="0.3">
      <c r="A596" s="31"/>
      <c r="B596" s="31"/>
      <c r="C596" s="31"/>
      <c r="D596" s="31"/>
      <c r="E596" s="31"/>
      <c r="F596" s="31"/>
      <c r="AQ596" s="31"/>
      <c r="AR596" s="31"/>
      <c r="AS596" s="31"/>
      <c r="AT596" s="31"/>
      <c r="AU596" s="31"/>
      <c r="AV596" s="31"/>
      <c r="AW596" s="32"/>
      <c r="AX596" s="32"/>
      <c r="AY596" s="32"/>
      <c r="AZ596" s="32"/>
      <c r="BA596" s="32"/>
      <c r="BB596" s="32"/>
      <c r="BC596" s="31"/>
      <c r="BD596" s="31"/>
      <c r="BE596" s="31"/>
      <c r="BF596" s="31"/>
      <c r="BG596" s="31"/>
      <c r="BH596" s="31"/>
      <c r="BI596" s="31"/>
      <c r="BJ596" s="31"/>
      <c r="BK596" s="31"/>
      <c r="BL596" s="31"/>
      <c r="BM596" s="31"/>
      <c r="BN596" s="31"/>
      <c r="BO596" s="31"/>
      <c r="BP596" s="31"/>
      <c r="BQ596" s="31"/>
      <c r="BR596" s="31"/>
      <c r="BS596" s="31"/>
      <c r="BT596" s="31"/>
      <c r="BU596" s="31"/>
      <c r="BV596" s="31"/>
      <c r="BW596" s="31"/>
      <c r="BX596" s="31"/>
      <c r="BY596" s="31"/>
      <c r="BZ596" s="31"/>
      <c r="CA596" s="31"/>
      <c r="CB596" s="31"/>
      <c r="CC596" s="31"/>
      <c r="CD596" s="31"/>
      <c r="CE596" s="31"/>
      <c r="CF596" s="31"/>
      <c r="CG596" s="31"/>
      <c r="CH596" s="31"/>
      <c r="CI596" s="31"/>
      <c r="CJ596" s="31"/>
      <c r="CK596" s="31"/>
      <c r="CL596" s="31"/>
      <c r="CM596" s="31"/>
      <c r="CN596" s="31"/>
      <c r="CO596" s="31"/>
      <c r="CP596" s="31"/>
      <c r="CQ596" s="31"/>
      <c r="CR596" s="31"/>
      <c r="CS596" s="31"/>
      <c r="CT596" s="31"/>
      <c r="CU596" s="31"/>
      <c r="CV596" s="31"/>
    </row>
    <row r="597" spans="1:100" x14ac:dyDescent="0.3">
      <c r="A597" s="31"/>
      <c r="B597" s="31"/>
      <c r="C597" s="31"/>
      <c r="D597" s="31"/>
      <c r="E597" s="31"/>
      <c r="F597" s="31"/>
      <c r="AQ597" s="31"/>
      <c r="AR597" s="31"/>
      <c r="AS597" s="31"/>
      <c r="AT597" s="31"/>
      <c r="AU597" s="31"/>
      <c r="AV597" s="31"/>
      <c r="AW597" s="32"/>
      <c r="AX597" s="32"/>
      <c r="AY597" s="32"/>
      <c r="AZ597" s="32"/>
      <c r="BA597" s="32"/>
      <c r="BB597" s="32"/>
      <c r="BC597" s="31"/>
      <c r="BD597" s="31"/>
      <c r="BE597" s="31"/>
      <c r="BF597" s="31"/>
      <c r="BG597" s="31"/>
      <c r="BH597" s="31"/>
      <c r="BI597" s="31"/>
      <c r="BJ597" s="31"/>
      <c r="BK597" s="31"/>
      <c r="BL597" s="31"/>
      <c r="BM597" s="31"/>
      <c r="BN597" s="31"/>
      <c r="BO597" s="31"/>
      <c r="BP597" s="31"/>
      <c r="BQ597" s="31"/>
      <c r="BR597" s="31"/>
      <c r="BS597" s="31"/>
      <c r="BT597" s="31"/>
      <c r="BU597" s="31"/>
      <c r="BV597" s="31"/>
      <c r="BW597" s="31"/>
      <c r="BX597" s="31"/>
      <c r="BY597" s="31"/>
      <c r="BZ597" s="31"/>
      <c r="CA597" s="31"/>
      <c r="CB597" s="31"/>
      <c r="CC597" s="31"/>
      <c r="CD597" s="31"/>
      <c r="CE597" s="31"/>
      <c r="CF597" s="31"/>
      <c r="CG597" s="31"/>
      <c r="CH597" s="31"/>
      <c r="CI597" s="31"/>
      <c r="CJ597" s="31"/>
      <c r="CK597" s="31"/>
      <c r="CL597" s="31"/>
      <c r="CM597" s="31"/>
      <c r="CN597" s="31"/>
      <c r="CO597" s="31"/>
      <c r="CP597" s="31"/>
      <c r="CQ597" s="31"/>
      <c r="CR597" s="31"/>
      <c r="CS597" s="31"/>
      <c r="CT597" s="31"/>
      <c r="CU597" s="31"/>
      <c r="CV597" s="31"/>
    </row>
    <row r="598" spans="1:100" x14ac:dyDescent="0.3">
      <c r="A598" s="31"/>
      <c r="B598" s="31"/>
      <c r="C598" s="31"/>
      <c r="D598" s="31"/>
      <c r="E598" s="31"/>
      <c r="F598" s="31"/>
      <c r="AQ598" s="31"/>
      <c r="AR598" s="31"/>
      <c r="AS598" s="31"/>
      <c r="AT598" s="31"/>
      <c r="AU598" s="31"/>
      <c r="AV598" s="31"/>
      <c r="AW598" s="32"/>
      <c r="AX598" s="32"/>
      <c r="AY598" s="32"/>
      <c r="AZ598" s="32"/>
      <c r="BA598" s="32"/>
      <c r="BB598" s="32"/>
      <c r="BC598" s="31"/>
      <c r="BD598" s="31"/>
      <c r="BE598" s="31"/>
      <c r="BF598" s="31"/>
      <c r="BG598" s="31"/>
      <c r="BH598" s="31"/>
      <c r="BI598" s="31"/>
      <c r="BJ598" s="31"/>
      <c r="BK598" s="31"/>
      <c r="BL598" s="31"/>
      <c r="BM598" s="31"/>
      <c r="BN598" s="31"/>
      <c r="BO598" s="31"/>
      <c r="BP598" s="31"/>
      <c r="BQ598" s="31"/>
      <c r="BR598" s="31"/>
      <c r="BS598" s="31"/>
      <c r="BT598" s="31"/>
      <c r="BU598" s="31"/>
      <c r="BV598" s="31"/>
      <c r="BW598" s="31"/>
      <c r="BX598" s="31"/>
      <c r="BY598" s="31"/>
      <c r="BZ598" s="31"/>
      <c r="CA598" s="31"/>
      <c r="CB598" s="31"/>
      <c r="CC598" s="31"/>
      <c r="CD598" s="31"/>
      <c r="CE598" s="31"/>
      <c r="CF598" s="31"/>
      <c r="CG598" s="31"/>
      <c r="CH598" s="31"/>
      <c r="CI598" s="31"/>
      <c r="CJ598" s="31"/>
      <c r="CK598" s="31"/>
      <c r="CL598" s="31"/>
      <c r="CM598" s="31"/>
      <c r="CN598" s="31"/>
      <c r="CO598" s="31"/>
      <c r="CP598" s="31"/>
      <c r="CQ598" s="31"/>
      <c r="CR598" s="31"/>
      <c r="CS598" s="31"/>
      <c r="CT598" s="31"/>
      <c r="CU598" s="31"/>
      <c r="CV598" s="31"/>
    </row>
    <row r="599" spans="1:100" x14ac:dyDescent="0.3">
      <c r="A599" s="31"/>
      <c r="B599" s="31"/>
      <c r="C599" s="31"/>
      <c r="D599" s="31"/>
      <c r="E599" s="31"/>
      <c r="F599" s="31"/>
      <c r="AQ599" s="31"/>
      <c r="AR599" s="31"/>
      <c r="AS599" s="31"/>
      <c r="AT599" s="31"/>
      <c r="AU599" s="31"/>
      <c r="AV599" s="31"/>
      <c r="AW599" s="32"/>
      <c r="AX599" s="32"/>
      <c r="AY599" s="32"/>
      <c r="AZ599" s="32"/>
      <c r="BA599" s="32"/>
      <c r="BB599" s="32"/>
      <c r="BC599" s="31"/>
      <c r="BD599" s="31"/>
      <c r="BE599" s="31"/>
      <c r="BF599" s="31"/>
      <c r="BG599" s="31"/>
      <c r="BH599" s="31"/>
      <c r="BI599" s="31"/>
      <c r="BJ599" s="31"/>
      <c r="BK599" s="31"/>
      <c r="BL599" s="31"/>
      <c r="BM599" s="31"/>
      <c r="BN599" s="31"/>
      <c r="BO599" s="31"/>
      <c r="BP599" s="31"/>
      <c r="BQ599" s="31"/>
      <c r="BR599" s="31"/>
      <c r="BS599" s="31"/>
      <c r="BT599" s="31"/>
      <c r="BU599" s="31"/>
      <c r="BV599" s="31"/>
      <c r="BW599" s="31"/>
      <c r="BX599" s="31"/>
      <c r="BY599" s="31"/>
      <c r="BZ599" s="31"/>
      <c r="CA599" s="31"/>
      <c r="CB599" s="31"/>
      <c r="CC599" s="31"/>
      <c r="CD599" s="31"/>
      <c r="CE599" s="31"/>
      <c r="CF599" s="31"/>
      <c r="CG599" s="31"/>
      <c r="CH599" s="31"/>
      <c r="CI599" s="31"/>
      <c r="CJ599" s="31"/>
      <c r="CK599" s="31"/>
      <c r="CL599" s="31"/>
      <c r="CM599" s="31"/>
      <c r="CN599" s="31"/>
      <c r="CO599" s="31"/>
      <c r="CP599" s="31"/>
      <c r="CQ599" s="31"/>
      <c r="CR599" s="31"/>
      <c r="CS599" s="31"/>
      <c r="CT599" s="31"/>
      <c r="CU599" s="31"/>
      <c r="CV599" s="31"/>
    </row>
    <row r="600" spans="1:100" x14ac:dyDescent="0.3">
      <c r="A600" s="31"/>
      <c r="B600" s="31"/>
      <c r="C600" s="31"/>
      <c r="D600" s="31"/>
      <c r="E600" s="31"/>
      <c r="F600" s="31"/>
      <c r="AQ600" s="31"/>
      <c r="AR600" s="31"/>
      <c r="AS600" s="31"/>
      <c r="AT600" s="31"/>
      <c r="AU600" s="31"/>
      <c r="AV600" s="31"/>
      <c r="AW600" s="32"/>
      <c r="AX600" s="32"/>
      <c r="AY600" s="32"/>
      <c r="AZ600" s="32"/>
      <c r="BA600" s="32"/>
      <c r="BB600" s="32"/>
      <c r="BC600" s="31"/>
      <c r="BD600" s="31"/>
      <c r="BE600" s="31"/>
      <c r="BF600" s="31"/>
      <c r="BG600" s="31"/>
      <c r="BH600" s="31"/>
      <c r="BI600" s="31"/>
      <c r="BJ600" s="31"/>
      <c r="BK600" s="31"/>
      <c r="BL600" s="31"/>
      <c r="BM600" s="31"/>
      <c r="BN600" s="31"/>
      <c r="BO600" s="31"/>
      <c r="BP600" s="31"/>
      <c r="BQ600" s="31"/>
      <c r="BR600" s="31"/>
      <c r="BS600" s="31"/>
      <c r="BT600" s="31"/>
      <c r="BU600" s="31"/>
      <c r="BV600" s="31"/>
      <c r="BW600" s="31"/>
      <c r="BX600" s="31"/>
      <c r="BY600" s="31"/>
      <c r="BZ600" s="31"/>
      <c r="CA600" s="31"/>
      <c r="CB600" s="31"/>
      <c r="CC600" s="31"/>
      <c r="CD600" s="31"/>
      <c r="CE600" s="31"/>
      <c r="CF600" s="31"/>
      <c r="CG600" s="31"/>
      <c r="CH600" s="31"/>
      <c r="CI600" s="31"/>
      <c r="CJ600" s="31"/>
      <c r="CK600" s="31"/>
      <c r="CL600" s="31"/>
      <c r="CM600" s="31"/>
      <c r="CN600" s="31"/>
      <c r="CO600" s="31"/>
      <c r="CP600" s="31"/>
      <c r="CQ600" s="31"/>
      <c r="CR600" s="31"/>
      <c r="CS600" s="31"/>
      <c r="CT600" s="31"/>
      <c r="CU600" s="31"/>
      <c r="CV600" s="31"/>
    </row>
    <row r="601" spans="1:100" x14ac:dyDescent="0.3">
      <c r="A601" s="31"/>
      <c r="B601" s="31"/>
      <c r="C601" s="31"/>
      <c r="D601" s="31"/>
      <c r="E601" s="31"/>
      <c r="F601" s="31"/>
      <c r="AQ601" s="31"/>
      <c r="AR601" s="31"/>
      <c r="AS601" s="31"/>
      <c r="AT601" s="31"/>
      <c r="AU601" s="31"/>
      <c r="AV601" s="31"/>
      <c r="AW601" s="32"/>
      <c r="AX601" s="32"/>
      <c r="AY601" s="32"/>
      <c r="AZ601" s="32"/>
      <c r="BA601" s="32"/>
      <c r="BB601" s="32"/>
      <c r="BC601" s="31"/>
      <c r="BD601" s="31"/>
      <c r="BE601" s="31"/>
      <c r="BF601" s="31"/>
      <c r="BG601" s="31"/>
      <c r="BH601" s="31"/>
      <c r="BI601" s="31"/>
      <c r="BJ601" s="31"/>
      <c r="BK601" s="31"/>
      <c r="BL601" s="31"/>
      <c r="BM601" s="31"/>
      <c r="BN601" s="31"/>
      <c r="BO601" s="31"/>
      <c r="BP601" s="31"/>
      <c r="BQ601" s="31"/>
      <c r="BR601" s="31"/>
      <c r="BS601" s="31"/>
      <c r="BT601" s="31"/>
      <c r="BU601" s="31"/>
      <c r="BV601" s="31"/>
      <c r="BW601" s="31"/>
      <c r="BX601" s="31"/>
      <c r="BY601" s="31"/>
      <c r="BZ601" s="31"/>
      <c r="CA601" s="31"/>
      <c r="CB601" s="31"/>
      <c r="CC601" s="31"/>
      <c r="CD601" s="31"/>
      <c r="CE601" s="31"/>
      <c r="CF601" s="31"/>
      <c r="CG601" s="31"/>
      <c r="CH601" s="31"/>
      <c r="CI601" s="31"/>
      <c r="CJ601" s="31"/>
      <c r="CK601" s="31"/>
      <c r="CL601" s="31"/>
      <c r="CM601" s="31"/>
      <c r="CN601" s="31"/>
      <c r="CO601" s="31"/>
      <c r="CP601" s="31"/>
      <c r="CQ601" s="31"/>
      <c r="CR601" s="31"/>
      <c r="CS601" s="31"/>
      <c r="CT601" s="31"/>
      <c r="CU601" s="31"/>
      <c r="CV601" s="31"/>
    </row>
    <row r="602" spans="1:100" x14ac:dyDescent="0.3">
      <c r="A602" s="31"/>
      <c r="B602" s="31"/>
      <c r="C602" s="31"/>
      <c r="D602" s="31"/>
      <c r="E602" s="31"/>
      <c r="F602" s="31"/>
      <c r="AQ602" s="31"/>
      <c r="AR602" s="31"/>
      <c r="AS602" s="31"/>
      <c r="AT602" s="31"/>
      <c r="AU602" s="31"/>
      <c r="AV602" s="31"/>
      <c r="AW602" s="32"/>
      <c r="AX602" s="32"/>
      <c r="AY602" s="32"/>
      <c r="AZ602" s="32"/>
      <c r="BA602" s="32"/>
      <c r="BB602" s="32"/>
      <c r="BC602" s="31"/>
      <c r="BD602" s="31"/>
      <c r="BE602" s="31"/>
      <c r="BF602" s="31"/>
      <c r="BG602" s="31"/>
      <c r="BH602" s="31"/>
      <c r="BI602" s="31"/>
      <c r="BJ602" s="31"/>
      <c r="BK602" s="31"/>
      <c r="BL602" s="31"/>
      <c r="BM602" s="31"/>
      <c r="BN602" s="31"/>
      <c r="BO602" s="31"/>
      <c r="BP602" s="31"/>
      <c r="BQ602" s="31"/>
      <c r="BR602" s="31"/>
      <c r="BS602" s="31"/>
      <c r="BT602" s="31"/>
      <c r="BU602" s="31"/>
      <c r="BV602" s="31"/>
      <c r="BW602" s="31"/>
      <c r="BX602" s="31"/>
      <c r="BY602" s="31"/>
      <c r="BZ602" s="31"/>
      <c r="CA602" s="31"/>
      <c r="CB602" s="31"/>
      <c r="CC602" s="31"/>
      <c r="CD602" s="31"/>
      <c r="CE602" s="31"/>
      <c r="CF602" s="31"/>
      <c r="CG602" s="31"/>
      <c r="CH602" s="31"/>
      <c r="CI602" s="31"/>
      <c r="CJ602" s="31"/>
      <c r="CK602" s="31"/>
      <c r="CL602" s="31"/>
      <c r="CM602" s="31"/>
      <c r="CN602" s="31"/>
      <c r="CO602" s="31"/>
      <c r="CP602" s="31"/>
      <c r="CQ602" s="31"/>
      <c r="CR602" s="31"/>
      <c r="CS602" s="31"/>
      <c r="CT602" s="31"/>
      <c r="CU602" s="31"/>
      <c r="CV602" s="31"/>
    </row>
    <row r="603" spans="1:100" x14ac:dyDescent="0.3">
      <c r="A603" s="31"/>
      <c r="B603" s="31"/>
      <c r="C603" s="31"/>
      <c r="D603" s="31"/>
      <c r="E603" s="31"/>
      <c r="F603" s="31"/>
      <c r="AQ603" s="31"/>
      <c r="AR603" s="31"/>
      <c r="AS603" s="31"/>
      <c r="AT603" s="31"/>
      <c r="AU603" s="31"/>
      <c r="AV603" s="31"/>
      <c r="AW603" s="32"/>
      <c r="AX603" s="32"/>
      <c r="AY603" s="32"/>
      <c r="AZ603" s="32"/>
      <c r="BA603" s="32"/>
      <c r="BB603" s="32"/>
      <c r="BC603" s="31"/>
      <c r="BD603" s="31"/>
      <c r="BE603" s="31"/>
      <c r="BF603" s="31"/>
      <c r="BG603" s="31"/>
      <c r="BH603" s="31"/>
      <c r="BI603" s="31"/>
      <c r="BJ603" s="31"/>
      <c r="BK603" s="31"/>
      <c r="BL603" s="31"/>
      <c r="BM603" s="31"/>
      <c r="BN603" s="31"/>
      <c r="BO603" s="31"/>
      <c r="BP603" s="31"/>
      <c r="BQ603" s="31"/>
      <c r="BR603" s="31"/>
      <c r="BS603" s="31"/>
      <c r="BT603" s="31"/>
      <c r="BU603" s="31"/>
      <c r="BV603" s="31"/>
      <c r="BW603" s="31"/>
      <c r="BX603" s="31"/>
      <c r="BY603" s="31"/>
      <c r="BZ603" s="31"/>
      <c r="CA603" s="31"/>
      <c r="CB603" s="31"/>
      <c r="CC603" s="31"/>
      <c r="CD603" s="31"/>
      <c r="CE603" s="31"/>
      <c r="CF603" s="31"/>
      <c r="CG603" s="31"/>
      <c r="CH603" s="31"/>
      <c r="CI603" s="31"/>
      <c r="CJ603" s="31"/>
      <c r="CK603" s="31"/>
      <c r="CL603" s="31"/>
      <c r="CM603" s="31"/>
      <c r="CN603" s="31"/>
      <c r="CO603" s="31"/>
      <c r="CP603" s="31"/>
      <c r="CQ603" s="31"/>
      <c r="CR603" s="31"/>
      <c r="CS603" s="31"/>
      <c r="CT603" s="31"/>
      <c r="CU603" s="31"/>
      <c r="CV603" s="31"/>
    </row>
    <row r="604" spans="1:100" x14ac:dyDescent="0.3">
      <c r="A604" s="31"/>
      <c r="B604" s="31"/>
      <c r="C604" s="31"/>
      <c r="D604" s="31"/>
      <c r="E604" s="31"/>
      <c r="F604" s="31"/>
      <c r="AQ604" s="31"/>
      <c r="AR604" s="31"/>
      <c r="AS604" s="31"/>
      <c r="AT604" s="31"/>
      <c r="AU604" s="31"/>
      <c r="AV604" s="31"/>
      <c r="AW604" s="32"/>
      <c r="AX604" s="32"/>
      <c r="AY604" s="32"/>
      <c r="AZ604" s="32"/>
      <c r="BA604" s="32"/>
      <c r="BB604" s="32"/>
      <c r="BC604" s="31"/>
      <c r="BD604" s="31"/>
      <c r="BE604" s="31"/>
      <c r="BF604" s="31"/>
      <c r="BG604" s="31"/>
      <c r="BH604" s="31"/>
      <c r="BI604" s="31"/>
      <c r="BJ604" s="31"/>
      <c r="BK604" s="31"/>
      <c r="BL604" s="31"/>
      <c r="BM604" s="31"/>
      <c r="BN604" s="31"/>
      <c r="BO604" s="31"/>
      <c r="BP604" s="31"/>
      <c r="BQ604" s="31"/>
      <c r="BR604" s="31"/>
      <c r="BS604" s="31"/>
      <c r="BT604" s="31"/>
      <c r="BU604" s="31"/>
      <c r="BV604" s="31"/>
      <c r="BW604" s="31"/>
      <c r="BX604" s="31"/>
      <c r="BY604" s="31"/>
      <c r="BZ604" s="31"/>
      <c r="CA604" s="31"/>
      <c r="CB604" s="31"/>
      <c r="CC604" s="31"/>
      <c r="CD604" s="31"/>
      <c r="CE604" s="31"/>
      <c r="CF604" s="31"/>
      <c r="CG604" s="31"/>
      <c r="CH604" s="31"/>
      <c r="CI604" s="31"/>
      <c r="CJ604" s="31"/>
      <c r="CK604" s="31"/>
      <c r="CL604" s="31"/>
      <c r="CM604" s="31"/>
      <c r="CN604" s="31"/>
      <c r="CO604" s="31"/>
      <c r="CP604" s="31"/>
      <c r="CQ604" s="31"/>
      <c r="CR604" s="31"/>
      <c r="CS604" s="31"/>
      <c r="CT604" s="31"/>
      <c r="CU604" s="31"/>
      <c r="CV604" s="31"/>
    </row>
    <row r="605" spans="1:100" x14ac:dyDescent="0.3">
      <c r="A605" s="31"/>
      <c r="B605" s="31"/>
      <c r="C605" s="31"/>
      <c r="D605" s="31"/>
      <c r="E605" s="31"/>
      <c r="F605" s="31"/>
      <c r="AQ605" s="31"/>
      <c r="AR605" s="31"/>
      <c r="AS605" s="31"/>
      <c r="AT605" s="31"/>
      <c r="AU605" s="31"/>
      <c r="AV605" s="31"/>
      <c r="AW605" s="32"/>
      <c r="AX605" s="32"/>
      <c r="AY605" s="32"/>
      <c r="AZ605" s="32"/>
      <c r="BA605" s="32"/>
      <c r="BB605" s="32"/>
      <c r="BC605" s="31"/>
      <c r="BD605" s="31"/>
      <c r="BE605" s="31"/>
      <c r="BF605" s="31"/>
      <c r="BG605" s="31"/>
      <c r="BH605" s="31"/>
      <c r="BI605" s="31"/>
      <c r="BJ605" s="31"/>
      <c r="BK605" s="31"/>
      <c r="BL605" s="31"/>
      <c r="BM605" s="31"/>
      <c r="BN605" s="31"/>
      <c r="BO605" s="31"/>
      <c r="BP605" s="31"/>
      <c r="BQ605" s="31"/>
      <c r="BR605" s="31"/>
      <c r="BS605" s="31"/>
      <c r="BT605" s="31"/>
      <c r="BU605" s="31"/>
      <c r="BV605" s="31"/>
      <c r="BW605" s="31"/>
      <c r="BX605" s="31"/>
      <c r="BY605" s="31"/>
      <c r="BZ605" s="31"/>
      <c r="CA605" s="31"/>
      <c r="CB605" s="31"/>
      <c r="CC605" s="31"/>
      <c r="CD605" s="31"/>
      <c r="CE605" s="31"/>
      <c r="CF605" s="31"/>
      <c r="CG605" s="31"/>
      <c r="CH605" s="31"/>
      <c r="CI605" s="31"/>
      <c r="CJ605" s="31"/>
      <c r="CK605" s="31"/>
      <c r="CL605" s="31"/>
      <c r="CM605" s="31"/>
      <c r="CN605" s="31"/>
      <c r="CO605" s="31"/>
      <c r="CP605" s="31"/>
      <c r="CQ605" s="31"/>
      <c r="CR605" s="31"/>
      <c r="CS605" s="31"/>
      <c r="CT605" s="31"/>
      <c r="CU605" s="31"/>
      <c r="CV605" s="31"/>
    </row>
    <row r="606" spans="1:100" x14ac:dyDescent="0.3">
      <c r="A606" s="31"/>
      <c r="B606" s="31"/>
      <c r="C606" s="31"/>
      <c r="D606" s="31"/>
      <c r="E606" s="31"/>
      <c r="F606" s="31"/>
      <c r="AQ606" s="31"/>
      <c r="AR606" s="31"/>
      <c r="AS606" s="31"/>
      <c r="AT606" s="31"/>
      <c r="AU606" s="31"/>
      <c r="AV606" s="31"/>
      <c r="AW606" s="32"/>
      <c r="AX606" s="32"/>
      <c r="AY606" s="32"/>
      <c r="AZ606" s="32"/>
      <c r="BA606" s="32"/>
      <c r="BB606" s="32"/>
      <c r="BC606" s="31"/>
      <c r="BD606" s="31"/>
      <c r="BE606" s="31"/>
      <c r="BF606" s="31"/>
      <c r="BG606" s="31"/>
      <c r="BH606" s="31"/>
      <c r="BI606" s="31"/>
      <c r="BJ606" s="31"/>
      <c r="BK606" s="31"/>
      <c r="BL606" s="31"/>
      <c r="BM606" s="31"/>
      <c r="BN606" s="31"/>
      <c r="BO606" s="31"/>
      <c r="BP606" s="31"/>
      <c r="BQ606" s="31"/>
      <c r="BR606" s="31"/>
      <c r="BS606" s="31"/>
      <c r="BT606" s="31"/>
      <c r="BU606" s="31"/>
      <c r="BV606" s="31"/>
      <c r="BW606" s="31"/>
      <c r="BX606" s="31"/>
      <c r="BY606" s="31"/>
      <c r="BZ606" s="31"/>
      <c r="CA606" s="31"/>
      <c r="CB606" s="31"/>
      <c r="CC606" s="31"/>
      <c r="CD606" s="31"/>
      <c r="CE606" s="31"/>
      <c r="CF606" s="31"/>
      <c r="CG606" s="31"/>
      <c r="CH606" s="31"/>
      <c r="CI606" s="31"/>
      <c r="CJ606" s="31"/>
      <c r="CK606" s="31"/>
      <c r="CL606" s="31"/>
      <c r="CM606" s="31"/>
      <c r="CN606" s="31"/>
      <c r="CO606" s="31"/>
      <c r="CP606" s="31"/>
      <c r="CQ606" s="31"/>
      <c r="CR606" s="31"/>
      <c r="CS606" s="31"/>
      <c r="CT606" s="31"/>
      <c r="CU606" s="31"/>
      <c r="CV606" s="31"/>
    </row>
    <row r="607" spans="1:100" x14ac:dyDescent="0.3">
      <c r="A607" s="31"/>
      <c r="B607" s="31"/>
      <c r="C607" s="31"/>
      <c r="D607" s="31"/>
      <c r="E607" s="31"/>
      <c r="F607" s="31"/>
      <c r="AQ607" s="31"/>
      <c r="AR607" s="31"/>
      <c r="AS607" s="31"/>
      <c r="AT607" s="31"/>
      <c r="AU607" s="31"/>
      <c r="AV607" s="31"/>
      <c r="AW607" s="32"/>
      <c r="AX607" s="32"/>
      <c r="AY607" s="32"/>
      <c r="AZ607" s="32"/>
      <c r="BA607" s="32"/>
      <c r="BB607" s="32"/>
      <c r="BC607" s="31"/>
      <c r="BD607" s="31"/>
      <c r="BE607" s="31"/>
      <c r="BF607" s="31"/>
      <c r="BG607" s="31"/>
      <c r="BH607" s="31"/>
      <c r="BI607" s="31"/>
      <c r="BJ607" s="31"/>
      <c r="BK607" s="31"/>
      <c r="BL607" s="31"/>
      <c r="BM607" s="31"/>
      <c r="BN607" s="31"/>
      <c r="BO607" s="31"/>
      <c r="BP607" s="31"/>
      <c r="BQ607" s="31"/>
      <c r="BR607" s="31"/>
      <c r="BS607" s="31"/>
      <c r="BT607" s="31"/>
      <c r="BU607" s="31"/>
      <c r="BV607" s="31"/>
      <c r="BW607" s="31"/>
      <c r="BX607" s="31"/>
      <c r="BY607" s="31"/>
      <c r="BZ607" s="31"/>
      <c r="CA607" s="31"/>
      <c r="CB607" s="31"/>
      <c r="CC607" s="31"/>
      <c r="CD607" s="31"/>
      <c r="CE607" s="31"/>
      <c r="CF607" s="31"/>
      <c r="CG607" s="31"/>
      <c r="CH607" s="31"/>
      <c r="CI607" s="31"/>
      <c r="CJ607" s="31"/>
      <c r="CK607" s="31"/>
      <c r="CL607" s="31"/>
      <c r="CM607" s="31"/>
      <c r="CN607" s="31"/>
      <c r="CO607" s="31"/>
      <c r="CP607" s="31"/>
      <c r="CQ607" s="31"/>
      <c r="CR607" s="31"/>
      <c r="CS607" s="31"/>
      <c r="CT607" s="31"/>
      <c r="CU607" s="31"/>
      <c r="CV607" s="31"/>
    </row>
    <row r="608" spans="1:100" x14ac:dyDescent="0.3">
      <c r="A608" s="31"/>
      <c r="B608" s="31"/>
      <c r="C608" s="31"/>
      <c r="D608" s="31"/>
      <c r="E608" s="31"/>
      <c r="F608" s="31"/>
      <c r="AQ608" s="31"/>
      <c r="AR608" s="31"/>
      <c r="AS608" s="31"/>
      <c r="AT608" s="31"/>
      <c r="AU608" s="31"/>
      <c r="AV608" s="31"/>
      <c r="AW608" s="32"/>
      <c r="AX608" s="32"/>
      <c r="AY608" s="32"/>
      <c r="AZ608" s="32"/>
      <c r="BA608" s="32"/>
      <c r="BB608" s="32"/>
      <c r="BC608" s="31"/>
      <c r="BD608" s="31"/>
      <c r="BE608" s="31"/>
      <c r="BF608" s="31"/>
      <c r="BG608" s="31"/>
      <c r="BH608" s="31"/>
      <c r="BI608" s="31"/>
      <c r="BJ608" s="31"/>
      <c r="BK608" s="31"/>
      <c r="BL608" s="31"/>
      <c r="BM608" s="31"/>
      <c r="BN608" s="31"/>
      <c r="BO608" s="31"/>
      <c r="BP608" s="31"/>
      <c r="BQ608" s="31"/>
      <c r="BR608" s="31"/>
      <c r="BS608" s="31"/>
      <c r="BT608" s="31"/>
      <c r="BU608" s="31"/>
      <c r="BV608" s="31"/>
      <c r="BW608" s="31"/>
      <c r="BX608" s="31"/>
      <c r="BY608" s="31"/>
      <c r="BZ608" s="31"/>
      <c r="CA608" s="31"/>
      <c r="CB608" s="31"/>
      <c r="CC608" s="31"/>
      <c r="CD608" s="31"/>
      <c r="CE608" s="31"/>
      <c r="CF608" s="31"/>
      <c r="CG608" s="31"/>
      <c r="CH608" s="31"/>
      <c r="CI608" s="31"/>
      <c r="CJ608" s="31"/>
      <c r="CK608" s="31"/>
      <c r="CL608" s="31"/>
      <c r="CM608" s="31"/>
      <c r="CN608" s="31"/>
      <c r="CO608" s="31"/>
      <c r="CP608" s="31"/>
      <c r="CQ608" s="31"/>
      <c r="CR608" s="31"/>
      <c r="CS608" s="31"/>
      <c r="CT608" s="31"/>
      <c r="CU608" s="31"/>
      <c r="CV608" s="31"/>
    </row>
    <row r="609" spans="1:100" x14ac:dyDescent="0.3">
      <c r="A609" s="31"/>
      <c r="B609" s="31"/>
      <c r="C609" s="31"/>
      <c r="D609" s="31"/>
      <c r="E609" s="31"/>
      <c r="F609" s="31"/>
      <c r="AQ609" s="31"/>
      <c r="AR609" s="31"/>
      <c r="AS609" s="31"/>
      <c r="AT609" s="31"/>
      <c r="AU609" s="31"/>
      <c r="AV609" s="31"/>
      <c r="AW609" s="32"/>
      <c r="AX609" s="32"/>
      <c r="AY609" s="32"/>
      <c r="AZ609" s="32"/>
      <c r="BA609" s="32"/>
      <c r="BB609" s="32"/>
      <c r="BC609" s="31"/>
      <c r="BD609" s="31"/>
      <c r="BE609" s="31"/>
      <c r="BF609" s="31"/>
      <c r="BG609" s="31"/>
      <c r="BH609" s="31"/>
      <c r="BI609" s="31"/>
      <c r="BJ609" s="31"/>
      <c r="BK609" s="31"/>
      <c r="BL609" s="31"/>
      <c r="BM609" s="31"/>
      <c r="BN609" s="31"/>
      <c r="BO609" s="31"/>
      <c r="BP609" s="31"/>
      <c r="BQ609" s="31"/>
      <c r="BR609" s="31"/>
      <c r="BS609" s="31"/>
      <c r="BT609" s="31"/>
      <c r="BU609" s="31"/>
      <c r="BV609" s="31"/>
      <c r="BW609" s="31"/>
      <c r="BX609" s="31"/>
      <c r="BY609" s="31"/>
      <c r="BZ609" s="31"/>
      <c r="CA609" s="31"/>
      <c r="CB609" s="31"/>
      <c r="CC609" s="31"/>
      <c r="CD609" s="31"/>
      <c r="CE609" s="31"/>
      <c r="CF609" s="31"/>
      <c r="CG609" s="31"/>
      <c r="CH609" s="31"/>
      <c r="CI609" s="31"/>
      <c r="CJ609" s="31"/>
      <c r="CK609" s="31"/>
      <c r="CL609" s="31"/>
      <c r="CM609" s="31"/>
      <c r="CN609" s="31"/>
      <c r="CO609" s="31"/>
      <c r="CP609" s="31"/>
      <c r="CQ609" s="31"/>
      <c r="CR609" s="31"/>
      <c r="CS609" s="31"/>
      <c r="CT609" s="31"/>
      <c r="CU609" s="31"/>
      <c r="CV609" s="31"/>
    </row>
    <row r="610" spans="1:100" x14ac:dyDescent="0.3">
      <c r="A610" s="31"/>
      <c r="B610" s="31"/>
      <c r="C610" s="31"/>
      <c r="D610" s="31"/>
      <c r="E610" s="31"/>
      <c r="F610" s="31"/>
      <c r="AQ610" s="31"/>
      <c r="AR610" s="31"/>
      <c r="AS610" s="31"/>
      <c r="AT610" s="31"/>
      <c r="AU610" s="31"/>
      <c r="AV610" s="31"/>
      <c r="AW610" s="32"/>
      <c r="AX610" s="32"/>
      <c r="AY610" s="32"/>
      <c r="AZ610" s="32"/>
      <c r="BA610" s="32"/>
      <c r="BB610" s="32"/>
      <c r="BC610" s="31"/>
      <c r="BD610" s="31"/>
      <c r="BE610" s="31"/>
      <c r="BF610" s="31"/>
      <c r="BG610" s="31"/>
      <c r="BH610" s="31"/>
      <c r="BI610" s="31"/>
      <c r="BJ610" s="31"/>
      <c r="BK610" s="31"/>
      <c r="BL610" s="31"/>
      <c r="BM610" s="31"/>
      <c r="BN610" s="31"/>
      <c r="BO610" s="31"/>
      <c r="BP610" s="31"/>
      <c r="BQ610" s="31"/>
      <c r="BR610" s="31"/>
      <c r="BS610" s="31"/>
      <c r="BT610" s="31"/>
      <c r="BU610" s="31"/>
      <c r="BV610" s="31"/>
      <c r="BW610" s="31"/>
      <c r="BX610" s="31"/>
      <c r="BY610" s="31"/>
      <c r="BZ610" s="31"/>
      <c r="CA610" s="31"/>
      <c r="CB610" s="31"/>
      <c r="CC610" s="31"/>
      <c r="CD610" s="31"/>
      <c r="CE610" s="31"/>
      <c r="CF610" s="31"/>
      <c r="CG610" s="31"/>
      <c r="CH610" s="31"/>
      <c r="CI610" s="31"/>
      <c r="CJ610" s="31"/>
      <c r="CK610" s="31"/>
      <c r="CL610" s="31"/>
      <c r="CM610" s="31"/>
      <c r="CN610" s="31"/>
      <c r="CO610" s="31"/>
      <c r="CP610" s="31"/>
      <c r="CQ610" s="31"/>
      <c r="CR610" s="31"/>
      <c r="CS610" s="31"/>
      <c r="CT610" s="31"/>
      <c r="CU610" s="31"/>
      <c r="CV610" s="31"/>
    </row>
    <row r="611" spans="1:100" x14ac:dyDescent="0.3">
      <c r="A611" s="31"/>
      <c r="B611" s="31"/>
      <c r="C611" s="31"/>
      <c r="D611" s="31"/>
      <c r="E611" s="31"/>
      <c r="F611" s="31"/>
      <c r="AQ611" s="31"/>
      <c r="AR611" s="31"/>
      <c r="AS611" s="31"/>
      <c r="AT611" s="31"/>
      <c r="AU611" s="31"/>
      <c r="AV611" s="31"/>
      <c r="AW611" s="32"/>
      <c r="AX611" s="32"/>
      <c r="AY611" s="32"/>
      <c r="AZ611" s="32"/>
      <c r="BA611" s="32"/>
      <c r="BB611" s="32"/>
      <c r="BC611" s="31"/>
      <c r="BD611" s="31"/>
      <c r="BE611" s="31"/>
      <c r="BF611" s="31"/>
      <c r="BG611" s="31"/>
      <c r="BH611" s="31"/>
      <c r="BI611" s="31"/>
      <c r="BJ611" s="31"/>
      <c r="BK611" s="31"/>
      <c r="BL611" s="31"/>
      <c r="BM611" s="31"/>
      <c r="BN611" s="31"/>
      <c r="BO611" s="31"/>
      <c r="BP611" s="31"/>
      <c r="BQ611" s="31"/>
      <c r="BR611" s="31"/>
      <c r="BS611" s="31"/>
      <c r="BT611" s="31"/>
      <c r="BU611" s="31"/>
      <c r="BV611" s="31"/>
      <c r="BW611" s="31"/>
      <c r="BX611" s="31"/>
      <c r="BY611" s="31"/>
      <c r="BZ611" s="31"/>
      <c r="CA611" s="31"/>
      <c r="CB611" s="31"/>
      <c r="CC611" s="31"/>
      <c r="CD611" s="31"/>
      <c r="CE611" s="31"/>
      <c r="CF611" s="31"/>
      <c r="CG611" s="31"/>
      <c r="CH611" s="31"/>
      <c r="CI611" s="31"/>
      <c r="CJ611" s="31"/>
      <c r="CK611" s="31"/>
      <c r="CL611" s="31"/>
      <c r="CM611" s="31"/>
      <c r="CN611" s="31"/>
      <c r="CO611" s="31"/>
      <c r="CP611" s="31"/>
      <c r="CQ611" s="31"/>
      <c r="CR611" s="31"/>
      <c r="CS611" s="31"/>
      <c r="CT611" s="31"/>
      <c r="CU611" s="31"/>
      <c r="CV611" s="31"/>
    </row>
    <row r="612" spans="1:100" x14ac:dyDescent="0.3">
      <c r="A612" s="31"/>
      <c r="B612" s="31"/>
      <c r="C612" s="31"/>
      <c r="D612" s="31"/>
      <c r="E612" s="31"/>
      <c r="F612" s="31"/>
      <c r="AQ612" s="31"/>
      <c r="AR612" s="31"/>
      <c r="AS612" s="31"/>
      <c r="AT612" s="31"/>
      <c r="AU612" s="31"/>
      <c r="AV612" s="31"/>
      <c r="AW612" s="32"/>
      <c r="AX612" s="32"/>
      <c r="AY612" s="32"/>
      <c r="AZ612" s="32"/>
      <c r="BA612" s="32"/>
      <c r="BB612" s="32"/>
      <c r="BC612" s="31"/>
      <c r="BD612" s="31"/>
      <c r="BE612" s="31"/>
      <c r="BF612" s="31"/>
      <c r="BG612" s="31"/>
      <c r="BH612" s="31"/>
      <c r="BI612" s="31"/>
      <c r="BJ612" s="31"/>
      <c r="BK612" s="31"/>
      <c r="BL612" s="31"/>
      <c r="BM612" s="31"/>
      <c r="BN612" s="31"/>
      <c r="BO612" s="31"/>
      <c r="BP612" s="31"/>
      <c r="BQ612" s="31"/>
      <c r="BR612" s="31"/>
      <c r="BS612" s="31"/>
      <c r="BT612" s="31"/>
      <c r="BU612" s="31"/>
      <c r="BV612" s="31"/>
      <c r="BW612" s="31"/>
      <c r="BX612" s="31"/>
      <c r="BY612" s="31"/>
      <c r="BZ612" s="31"/>
      <c r="CA612" s="31"/>
      <c r="CB612" s="31"/>
      <c r="CC612" s="31"/>
      <c r="CD612" s="31"/>
      <c r="CE612" s="31"/>
      <c r="CF612" s="31"/>
      <c r="CG612" s="31"/>
      <c r="CH612" s="31"/>
      <c r="CI612" s="31"/>
      <c r="CJ612" s="31"/>
      <c r="CK612" s="31"/>
      <c r="CL612" s="31"/>
      <c r="CM612" s="31"/>
      <c r="CN612" s="31"/>
      <c r="CO612" s="31"/>
      <c r="CP612" s="31"/>
      <c r="CQ612" s="31"/>
      <c r="CR612" s="31"/>
      <c r="CS612" s="31"/>
      <c r="CT612" s="31"/>
      <c r="CU612" s="31"/>
      <c r="CV612" s="31"/>
    </row>
    <row r="613" spans="1:100" x14ac:dyDescent="0.3">
      <c r="A613" s="31"/>
      <c r="B613" s="31"/>
      <c r="C613" s="31"/>
      <c r="D613" s="31"/>
      <c r="E613" s="31"/>
      <c r="F613" s="31"/>
      <c r="AQ613" s="31"/>
      <c r="AR613" s="31"/>
      <c r="AS613" s="31"/>
      <c r="AT613" s="31"/>
      <c r="AU613" s="31"/>
      <c r="AV613" s="31"/>
      <c r="AW613" s="32"/>
      <c r="AX613" s="32"/>
      <c r="AY613" s="32"/>
      <c r="AZ613" s="32"/>
      <c r="BA613" s="32"/>
      <c r="BB613" s="32"/>
      <c r="BC613" s="31"/>
      <c r="BD613" s="31"/>
      <c r="BE613" s="31"/>
      <c r="BF613" s="31"/>
      <c r="BG613" s="31"/>
      <c r="BH613" s="31"/>
      <c r="BI613" s="31"/>
      <c r="BJ613" s="31"/>
      <c r="BK613" s="31"/>
      <c r="BL613" s="31"/>
      <c r="BM613" s="31"/>
      <c r="BN613" s="31"/>
      <c r="BO613" s="31"/>
      <c r="BP613" s="31"/>
      <c r="BQ613" s="31"/>
      <c r="BR613" s="31"/>
      <c r="BS613" s="31"/>
      <c r="BT613" s="31"/>
      <c r="BU613" s="31"/>
      <c r="BV613" s="31"/>
      <c r="BW613" s="31"/>
      <c r="BX613" s="31"/>
      <c r="BY613" s="31"/>
      <c r="BZ613" s="31"/>
      <c r="CA613" s="31"/>
      <c r="CB613" s="31"/>
      <c r="CC613" s="31"/>
      <c r="CD613" s="31"/>
      <c r="CE613" s="31"/>
      <c r="CF613" s="31"/>
      <c r="CG613" s="31"/>
      <c r="CH613" s="31"/>
      <c r="CI613" s="31"/>
      <c r="CJ613" s="31"/>
      <c r="CK613" s="31"/>
      <c r="CL613" s="31"/>
      <c r="CM613" s="31"/>
      <c r="CN613" s="31"/>
      <c r="CO613" s="31"/>
      <c r="CP613" s="31"/>
      <c r="CQ613" s="31"/>
      <c r="CR613" s="31"/>
      <c r="CS613" s="31"/>
      <c r="CT613" s="31"/>
      <c r="CU613" s="31"/>
      <c r="CV613" s="31"/>
    </row>
    <row r="614" spans="1:100" x14ac:dyDescent="0.3">
      <c r="A614" s="31"/>
      <c r="B614" s="31"/>
      <c r="C614" s="31"/>
      <c r="D614" s="31"/>
      <c r="E614" s="31"/>
      <c r="F614" s="31"/>
      <c r="AQ614" s="31"/>
      <c r="AR614" s="31"/>
      <c r="AS614" s="31"/>
      <c r="AT614" s="31"/>
      <c r="AU614" s="31"/>
      <c r="AV614" s="31"/>
      <c r="AW614" s="32"/>
      <c r="AX614" s="32"/>
      <c r="AY614" s="32"/>
      <c r="AZ614" s="32"/>
      <c r="BA614" s="32"/>
      <c r="BB614" s="32"/>
      <c r="BC614" s="31"/>
      <c r="BD614" s="31"/>
      <c r="BE614" s="31"/>
      <c r="BF614" s="31"/>
      <c r="BG614" s="31"/>
      <c r="BH614" s="31"/>
      <c r="BI614" s="31"/>
      <c r="BJ614" s="31"/>
      <c r="BK614" s="31"/>
      <c r="BL614" s="31"/>
      <c r="BM614" s="31"/>
      <c r="BN614" s="31"/>
      <c r="BO614" s="31"/>
      <c r="BP614" s="31"/>
      <c r="BQ614" s="31"/>
      <c r="BR614" s="31"/>
      <c r="BS614" s="31"/>
      <c r="BT614" s="31"/>
      <c r="BU614" s="31"/>
      <c r="BV614" s="31"/>
      <c r="BW614" s="31"/>
      <c r="BX614" s="31"/>
      <c r="BY614" s="31"/>
      <c r="BZ614" s="31"/>
      <c r="CA614" s="31"/>
      <c r="CB614" s="31"/>
      <c r="CC614" s="31"/>
      <c r="CD614" s="31"/>
      <c r="CE614" s="31"/>
      <c r="CF614" s="31"/>
      <c r="CG614" s="31"/>
      <c r="CH614" s="31"/>
      <c r="CI614" s="31"/>
      <c r="CJ614" s="31"/>
      <c r="CK614" s="31"/>
      <c r="CL614" s="31"/>
      <c r="CM614" s="31"/>
      <c r="CN614" s="31"/>
      <c r="CO614" s="31"/>
      <c r="CP614" s="31"/>
      <c r="CQ614" s="31"/>
      <c r="CR614" s="31"/>
      <c r="CS614" s="31"/>
      <c r="CT614" s="31"/>
      <c r="CU614" s="31"/>
      <c r="CV614" s="31"/>
    </row>
    <row r="615" spans="1:100" x14ac:dyDescent="0.3">
      <c r="A615" s="31"/>
      <c r="B615" s="31"/>
      <c r="C615" s="31"/>
      <c r="D615" s="31"/>
      <c r="E615" s="31"/>
      <c r="F615" s="31"/>
      <c r="AQ615" s="31"/>
      <c r="AR615" s="31"/>
      <c r="AS615" s="31"/>
      <c r="AT615" s="31"/>
      <c r="AU615" s="31"/>
      <c r="AV615" s="31"/>
      <c r="AW615" s="32"/>
      <c r="AX615" s="32"/>
      <c r="AY615" s="32"/>
      <c r="AZ615" s="32"/>
      <c r="BA615" s="32"/>
      <c r="BB615" s="32"/>
      <c r="BC615" s="31"/>
      <c r="BD615" s="31"/>
      <c r="BE615" s="31"/>
      <c r="BF615" s="31"/>
      <c r="BG615" s="31"/>
      <c r="BH615" s="31"/>
      <c r="BI615" s="31"/>
      <c r="BJ615" s="31"/>
      <c r="BK615" s="31"/>
      <c r="BL615" s="31"/>
      <c r="BM615" s="31"/>
      <c r="BN615" s="31"/>
      <c r="BO615" s="31"/>
      <c r="BP615" s="31"/>
      <c r="BQ615" s="31"/>
      <c r="BR615" s="31"/>
      <c r="BS615" s="31"/>
      <c r="BT615" s="31"/>
      <c r="BU615" s="31"/>
      <c r="BV615" s="31"/>
      <c r="BW615" s="31"/>
      <c r="BX615" s="31"/>
      <c r="BY615" s="31"/>
      <c r="BZ615" s="31"/>
      <c r="CA615" s="31"/>
      <c r="CB615" s="31"/>
      <c r="CC615" s="31"/>
      <c r="CD615" s="31"/>
      <c r="CE615" s="31"/>
      <c r="CF615" s="31"/>
      <c r="CG615" s="31"/>
      <c r="CH615" s="31"/>
      <c r="CI615" s="31"/>
      <c r="CJ615" s="31"/>
      <c r="CK615" s="31"/>
      <c r="CL615" s="31"/>
      <c r="CM615" s="31"/>
      <c r="CN615" s="31"/>
      <c r="CO615" s="31"/>
      <c r="CP615" s="31"/>
      <c r="CQ615" s="31"/>
      <c r="CR615" s="31"/>
      <c r="CS615" s="31"/>
      <c r="CT615" s="31"/>
      <c r="CU615" s="31"/>
      <c r="CV615" s="31"/>
    </row>
    <row r="616" spans="1:100" x14ac:dyDescent="0.3">
      <c r="A616" s="31"/>
      <c r="B616" s="31"/>
      <c r="C616" s="31"/>
      <c r="D616" s="31"/>
      <c r="E616" s="31"/>
      <c r="F616" s="31"/>
      <c r="AQ616" s="31"/>
      <c r="AR616" s="31"/>
      <c r="AS616" s="31"/>
      <c r="AT616" s="31"/>
      <c r="AU616" s="31"/>
      <c r="AV616" s="31"/>
      <c r="AW616" s="32"/>
      <c r="AX616" s="32"/>
      <c r="AY616" s="32"/>
      <c r="AZ616" s="32"/>
      <c r="BA616" s="32"/>
      <c r="BB616" s="32"/>
      <c r="BC616" s="31"/>
      <c r="BD616" s="31"/>
      <c r="BE616" s="31"/>
      <c r="BF616" s="31"/>
      <c r="BG616" s="31"/>
      <c r="BH616" s="31"/>
      <c r="BI616" s="31"/>
      <c r="BJ616" s="31"/>
      <c r="BK616" s="31"/>
      <c r="BL616" s="31"/>
      <c r="BM616" s="31"/>
      <c r="BN616" s="31"/>
      <c r="BO616" s="31"/>
      <c r="BP616" s="31"/>
      <c r="BQ616" s="31"/>
      <c r="BR616" s="31"/>
      <c r="BS616" s="31"/>
      <c r="BT616" s="31"/>
      <c r="BU616" s="31"/>
      <c r="BV616" s="31"/>
      <c r="BW616" s="31"/>
      <c r="BX616" s="31"/>
      <c r="BY616" s="31"/>
      <c r="BZ616" s="31"/>
      <c r="CA616" s="31"/>
      <c r="CB616" s="31"/>
      <c r="CC616" s="31"/>
      <c r="CD616" s="31"/>
      <c r="CE616" s="31"/>
      <c r="CF616" s="31"/>
      <c r="CG616" s="31"/>
      <c r="CH616" s="31"/>
      <c r="CI616" s="31"/>
      <c r="CJ616" s="31"/>
      <c r="CK616" s="31"/>
      <c r="CL616" s="31"/>
      <c r="CM616" s="31"/>
      <c r="CN616" s="31"/>
      <c r="CO616" s="31"/>
      <c r="CP616" s="31"/>
      <c r="CQ616" s="31"/>
      <c r="CR616" s="31"/>
      <c r="CS616" s="31"/>
      <c r="CT616" s="31"/>
      <c r="CU616" s="31"/>
      <c r="CV616" s="31"/>
    </row>
    <row r="617" spans="1:100" x14ac:dyDescent="0.3">
      <c r="A617" s="31"/>
      <c r="B617" s="31"/>
      <c r="C617" s="31"/>
      <c r="D617" s="31"/>
      <c r="E617" s="31"/>
      <c r="F617" s="31"/>
      <c r="AQ617" s="31"/>
      <c r="AR617" s="31"/>
      <c r="AS617" s="31"/>
      <c r="AT617" s="31"/>
      <c r="AU617" s="31"/>
      <c r="AV617" s="31"/>
      <c r="AW617" s="32"/>
      <c r="AX617" s="32"/>
      <c r="AY617" s="32"/>
      <c r="AZ617" s="32"/>
      <c r="BA617" s="32"/>
      <c r="BB617" s="32"/>
      <c r="BC617" s="31"/>
      <c r="BD617" s="31"/>
      <c r="BE617" s="31"/>
      <c r="BF617" s="31"/>
      <c r="BG617" s="31"/>
      <c r="BH617" s="31"/>
      <c r="BI617" s="31"/>
      <c r="BJ617" s="31"/>
      <c r="BK617" s="31"/>
      <c r="BL617" s="31"/>
      <c r="BM617" s="31"/>
      <c r="BN617" s="31"/>
      <c r="BO617" s="31"/>
      <c r="BP617" s="31"/>
      <c r="BQ617" s="31"/>
      <c r="BR617" s="31"/>
      <c r="BS617" s="31"/>
      <c r="BT617" s="31"/>
      <c r="BU617" s="31"/>
      <c r="BV617" s="31"/>
      <c r="BW617" s="31"/>
      <c r="BX617" s="31"/>
      <c r="BY617" s="31"/>
      <c r="BZ617" s="31"/>
      <c r="CA617" s="31"/>
      <c r="CB617" s="31"/>
      <c r="CC617" s="31"/>
      <c r="CD617" s="31"/>
      <c r="CE617" s="31"/>
      <c r="CF617" s="31"/>
      <c r="CG617" s="31"/>
      <c r="CH617" s="31"/>
      <c r="CI617" s="31"/>
      <c r="CJ617" s="31"/>
      <c r="CK617" s="31"/>
      <c r="CL617" s="31"/>
      <c r="CM617" s="31"/>
      <c r="CN617" s="31"/>
      <c r="CO617" s="31"/>
      <c r="CP617" s="31"/>
      <c r="CQ617" s="31"/>
      <c r="CR617" s="31"/>
      <c r="CS617" s="31"/>
      <c r="CT617" s="31"/>
      <c r="CU617" s="31"/>
      <c r="CV617" s="31"/>
    </row>
    <row r="618" spans="1:100" x14ac:dyDescent="0.3">
      <c r="A618" s="31"/>
      <c r="B618" s="31"/>
      <c r="C618" s="31"/>
      <c r="D618" s="31"/>
      <c r="E618" s="31"/>
      <c r="F618" s="31"/>
      <c r="AQ618" s="31"/>
      <c r="AR618" s="31"/>
      <c r="AS618" s="31"/>
      <c r="AT618" s="31"/>
      <c r="AU618" s="31"/>
      <c r="AV618" s="31"/>
      <c r="AW618" s="32"/>
      <c r="AX618" s="32"/>
      <c r="AY618" s="32"/>
      <c r="AZ618" s="32"/>
      <c r="BA618" s="32"/>
      <c r="BB618" s="32"/>
      <c r="BC618" s="31"/>
      <c r="BD618" s="31"/>
      <c r="BE618" s="31"/>
      <c r="BF618" s="31"/>
      <c r="BG618" s="31"/>
      <c r="BH618" s="31"/>
      <c r="BI618" s="31"/>
      <c r="BJ618" s="31"/>
      <c r="BK618" s="31"/>
      <c r="BL618" s="31"/>
      <c r="BM618" s="31"/>
      <c r="BN618" s="31"/>
      <c r="BO618" s="31"/>
      <c r="BP618" s="31"/>
      <c r="BQ618" s="31"/>
      <c r="BR618" s="31"/>
      <c r="BS618" s="31"/>
      <c r="BT618" s="31"/>
      <c r="BU618" s="31"/>
      <c r="BV618" s="31"/>
      <c r="BW618" s="31"/>
      <c r="BX618" s="31"/>
      <c r="BY618" s="31"/>
      <c r="BZ618" s="31"/>
      <c r="CA618" s="31"/>
      <c r="CB618" s="31"/>
      <c r="CC618" s="31"/>
      <c r="CD618" s="31"/>
      <c r="CE618" s="31"/>
      <c r="CF618" s="31"/>
      <c r="CG618" s="31"/>
      <c r="CH618" s="31"/>
      <c r="CI618" s="31"/>
      <c r="CJ618" s="31"/>
      <c r="CK618" s="31"/>
      <c r="CL618" s="31"/>
      <c r="CM618" s="31"/>
      <c r="CN618" s="31"/>
      <c r="CO618" s="31"/>
      <c r="CP618" s="31"/>
      <c r="CQ618" s="31"/>
      <c r="CR618" s="31"/>
      <c r="CS618" s="31"/>
      <c r="CT618" s="31"/>
      <c r="CU618" s="31"/>
      <c r="CV618" s="31"/>
    </row>
    <row r="619" spans="1:100" x14ac:dyDescent="0.3">
      <c r="A619" s="31"/>
      <c r="B619" s="31"/>
      <c r="C619" s="31"/>
      <c r="D619" s="31"/>
      <c r="E619" s="31"/>
      <c r="F619" s="31"/>
      <c r="AQ619" s="31"/>
      <c r="AR619" s="31"/>
      <c r="AS619" s="31"/>
      <c r="AT619" s="31"/>
      <c r="AU619" s="31"/>
      <c r="AV619" s="31"/>
      <c r="AW619" s="32"/>
      <c r="AX619" s="32"/>
      <c r="AY619" s="32"/>
      <c r="AZ619" s="32"/>
      <c r="BA619" s="32"/>
      <c r="BB619" s="32"/>
      <c r="BC619" s="31"/>
      <c r="BD619" s="31"/>
      <c r="BE619" s="31"/>
      <c r="BF619" s="31"/>
      <c r="BG619" s="31"/>
      <c r="BH619" s="31"/>
      <c r="BI619" s="31"/>
      <c r="BJ619" s="31"/>
      <c r="BK619" s="31"/>
      <c r="BL619" s="31"/>
      <c r="BM619" s="31"/>
      <c r="BN619" s="31"/>
      <c r="BO619" s="31"/>
      <c r="BP619" s="31"/>
      <c r="BQ619" s="31"/>
      <c r="BR619" s="31"/>
      <c r="BS619" s="31"/>
      <c r="BT619" s="31"/>
      <c r="BU619" s="31"/>
      <c r="BV619" s="31"/>
      <c r="BW619" s="31"/>
      <c r="BX619" s="31"/>
      <c r="BY619" s="31"/>
      <c r="BZ619" s="31"/>
      <c r="CA619" s="31"/>
      <c r="CB619" s="31"/>
      <c r="CC619" s="31"/>
      <c r="CD619" s="31"/>
      <c r="CE619" s="31"/>
      <c r="CF619" s="31"/>
      <c r="CG619" s="31"/>
      <c r="CH619" s="31"/>
      <c r="CI619" s="31"/>
      <c r="CJ619" s="31"/>
      <c r="CK619" s="31"/>
      <c r="CL619" s="31"/>
      <c r="CM619" s="31"/>
      <c r="CN619" s="31"/>
      <c r="CO619" s="31"/>
      <c r="CP619" s="31"/>
      <c r="CQ619" s="31"/>
      <c r="CR619" s="31"/>
      <c r="CS619" s="31"/>
      <c r="CT619" s="31"/>
      <c r="CU619" s="31"/>
      <c r="CV619" s="31"/>
    </row>
    <row r="620" spans="1:100" x14ac:dyDescent="0.3">
      <c r="A620" s="31"/>
      <c r="B620" s="31"/>
      <c r="C620" s="31"/>
      <c r="D620" s="31"/>
      <c r="E620" s="31"/>
      <c r="F620" s="31"/>
      <c r="AQ620" s="31"/>
      <c r="AR620" s="31"/>
      <c r="AS620" s="31"/>
      <c r="AT620" s="31"/>
      <c r="AU620" s="31"/>
      <c r="AV620" s="31"/>
      <c r="AW620" s="32"/>
      <c r="AX620" s="32"/>
      <c r="AY620" s="32"/>
      <c r="AZ620" s="32"/>
      <c r="BA620" s="32"/>
      <c r="BB620" s="32"/>
      <c r="BC620" s="31"/>
      <c r="BD620" s="31"/>
      <c r="BE620" s="31"/>
      <c r="BF620" s="31"/>
      <c r="BG620" s="31"/>
      <c r="BH620" s="31"/>
      <c r="BI620" s="31"/>
      <c r="BJ620" s="31"/>
      <c r="BK620" s="31"/>
      <c r="BL620" s="31"/>
      <c r="BM620" s="31"/>
      <c r="BN620" s="31"/>
      <c r="BO620" s="31"/>
      <c r="BP620" s="31"/>
      <c r="BQ620" s="31"/>
      <c r="BR620" s="31"/>
      <c r="BS620" s="31"/>
      <c r="BT620" s="31"/>
      <c r="BU620" s="31"/>
      <c r="BV620" s="31"/>
      <c r="BW620" s="31"/>
      <c r="BX620" s="31"/>
      <c r="BY620" s="31"/>
      <c r="BZ620" s="31"/>
      <c r="CA620" s="31"/>
      <c r="CB620" s="31"/>
      <c r="CC620" s="31"/>
      <c r="CD620" s="31"/>
      <c r="CE620" s="31"/>
      <c r="CF620" s="31"/>
      <c r="CG620" s="31"/>
      <c r="CH620" s="31"/>
      <c r="CI620" s="31"/>
      <c r="CJ620" s="31"/>
      <c r="CK620" s="31"/>
      <c r="CL620" s="31"/>
      <c r="CM620" s="31"/>
      <c r="CN620" s="31"/>
      <c r="CO620" s="31"/>
      <c r="CP620" s="31"/>
      <c r="CQ620" s="31"/>
      <c r="CR620" s="31"/>
      <c r="CS620" s="31"/>
      <c r="CT620" s="31"/>
      <c r="CU620" s="31"/>
      <c r="CV620" s="31"/>
    </row>
    <row r="621" spans="1:100" x14ac:dyDescent="0.3">
      <c r="A621" s="31"/>
      <c r="B621" s="31"/>
      <c r="C621" s="31"/>
      <c r="D621" s="31"/>
      <c r="E621" s="31"/>
      <c r="F621" s="31"/>
      <c r="AQ621" s="31"/>
      <c r="AR621" s="31"/>
      <c r="AS621" s="31"/>
      <c r="AT621" s="31"/>
      <c r="AU621" s="31"/>
      <c r="AV621" s="31"/>
      <c r="AW621" s="32"/>
      <c r="AX621" s="32"/>
      <c r="AY621" s="32"/>
      <c r="AZ621" s="32"/>
      <c r="BA621" s="32"/>
      <c r="BB621" s="32"/>
      <c r="BC621" s="31"/>
      <c r="BD621" s="31"/>
      <c r="BE621" s="31"/>
      <c r="BF621" s="31"/>
      <c r="BG621" s="31"/>
      <c r="BH621" s="31"/>
      <c r="BI621" s="31"/>
      <c r="BJ621" s="31"/>
      <c r="BK621" s="31"/>
      <c r="BL621" s="31"/>
      <c r="BM621" s="31"/>
      <c r="BN621" s="31"/>
      <c r="BO621" s="31"/>
      <c r="BP621" s="31"/>
      <c r="BQ621" s="31"/>
      <c r="BR621" s="31"/>
      <c r="BS621" s="31"/>
      <c r="BT621" s="31"/>
      <c r="BU621" s="31"/>
      <c r="BV621" s="31"/>
      <c r="BW621" s="31"/>
      <c r="BX621" s="31"/>
      <c r="BY621" s="31"/>
      <c r="BZ621" s="31"/>
      <c r="CA621" s="31"/>
      <c r="CB621" s="31"/>
      <c r="CC621" s="31"/>
      <c r="CD621" s="31"/>
      <c r="CE621" s="31"/>
      <c r="CF621" s="31"/>
      <c r="CG621" s="31"/>
      <c r="CH621" s="31"/>
      <c r="CI621" s="31"/>
      <c r="CJ621" s="31"/>
      <c r="CK621" s="31"/>
      <c r="CL621" s="31"/>
      <c r="CM621" s="31"/>
      <c r="CN621" s="31"/>
      <c r="CO621" s="31"/>
      <c r="CP621" s="31"/>
      <c r="CQ621" s="31"/>
      <c r="CR621" s="31"/>
      <c r="CS621" s="31"/>
      <c r="CT621" s="31"/>
      <c r="CU621" s="31"/>
      <c r="CV621" s="31"/>
    </row>
    <row r="622" spans="1:100" x14ac:dyDescent="0.3">
      <c r="A622" s="31"/>
      <c r="B622" s="31"/>
      <c r="C622" s="31"/>
      <c r="D622" s="31"/>
      <c r="E622" s="31"/>
      <c r="F622" s="31"/>
      <c r="AQ622" s="31"/>
      <c r="AR622" s="31"/>
      <c r="AS622" s="31"/>
      <c r="AT622" s="31"/>
      <c r="AU622" s="31"/>
      <c r="AV622" s="31"/>
      <c r="AW622" s="32"/>
      <c r="AX622" s="32"/>
      <c r="AY622" s="32"/>
      <c r="AZ622" s="32"/>
      <c r="BA622" s="32"/>
      <c r="BB622" s="32"/>
      <c r="BC622" s="31"/>
      <c r="BD622" s="31"/>
      <c r="BE622" s="31"/>
      <c r="BF622" s="31"/>
      <c r="BG622" s="31"/>
      <c r="BH622" s="31"/>
      <c r="BI622" s="31"/>
      <c r="BJ622" s="31"/>
      <c r="BK622" s="31"/>
      <c r="BL622" s="31"/>
      <c r="BM622" s="31"/>
      <c r="BN622" s="31"/>
      <c r="BO622" s="31"/>
      <c r="BP622" s="31"/>
      <c r="BQ622" s="31"/>
      <c r="BR622" s="31"/>
      <c r="BS622" s="31"/>
      <c r="BT622" s="31"/>
      <c r="BU622" s="31"/>
      <c r="BV622" s="31"/>
      <c r="BW622" s="31"/>
      <c r="BX622" s="31"/>
      <c r="BY622" s="31"/>
      <c r="BZ622" s="31"/>
      <c r="CA622" s="31"/>
      <c r="CB622" s="31"/>
      <c r="CC622" s="31"/>
      <c r="CD622" s="31"/>
      <c r="CE622" s="31"/>
      <c r="CF622" s="31"/>
      <c r="CG622" s="31"/>
      <c r="CH622" s="31"/>
      <c r="CI622" s="31"/>
      <c r="CJ622" s="31"/>
      <c r="CK622" s="31"/>
      <c r="CL622" s="31"/>
      <c r="CM622" s="31"/>
      <c r="CN622" s="31"/>
      <c r="CO622" s="31"/>
      <c r="CP622" s="31"/>
      <c r="CQ622" s="31"/>
      <c r="CR622" s="31"/>
      <c r="CS622" s="31"/>
      <c r="CT622" s="31"/>
      <c r="CU622" s="31"/>
      <c r="CV622" s="31"/>
    </row>
    <row r="623" spans="1:100" x14ac:dyDescent="0.3">
      <c r="A623" s="31"/>
      <c r="B623" s="31"/>
      <c r="C623" s="31"/>
      <c r="D623" s="31"/>
      <c r="E623" s="31"/>
      <c r="F623" s="31"/>
      <c r="AQ623" s="31"/>
      <c r="AR623" s="31"/>
      <c r="AS623" s="31"/>
      <c r="AT623" s="31"/>
      <c r="AU623" s="31"/>
      <c r="AV623" s="31"/>
      <c r="AW623" s="32"/>
      <c r="AX623" s="32"/>
      <c r="AY623" s="32"/>
      <c r="AZ623" s="32"/>
      <c r="BA623" s="32"/>
      <c r="BB623" s="32"/>
      <c r="BC623" s="31"/>
      <c r="BD623" s="31"/>
      <c r="BE623" s="31"/>
      <c r="BF623" s="31"/>
      <c r="BG623" s="31"/>
      <c r="BH623" s="31"/>
      <c r="BI623" s="31"/>
      <c r="BJ623" s="31"/>
      <c r="BK623" s="31"/>
      <c r="BL623" s="31"/>
      <c r="BM623" s="31"/>
      <c r="BN623" s="31"/>
      <c r="BO623" s="31"/>
      <c r="BP623" s="31"/>
      <c r="BQ623" s="31"/>
      <c r="BR623" s="31"/>
      <c r="BS623" s="31"/>
      <c r="BT623" s="31"/>
      <c r="BU623" s="31"/>
      <c r="BV623" s="31"/>
      <c r="BW623" s="31"/>
      <c r="BX623" s="31"/>
      <c r="BY623" s="31"/>
      <c r="BZ623" s="31"/>
      <c r="CA623" s="31"/>
      <c r="CB623" s="31"/>
      <c r="CC623" s="31"/>
      <c r="CD623" s="31"/>
      <c r="CE623" s="31"/>
      <c r="CF623" s="31"/>
      <c r="CG623" s="31"/>
      <c r="CH623" s="31"/>
      <c r="CI623" s="31"/>
      <c r="CJ623" s="31"/>
      <c r="CK623" s="31"/>
      <c r="CL623" s="31"/>
      <c r="CM623" s="31"/>
      <c r="CN623" s="31"/>
      <c r="CO623" s="31"/>
      <c r="CP623" s="31"/>
      <c r="CQ623" s="31"/>
      <c r="CR623" s="31"/>
      <c r="CS623" s="31"/>
      <c r="CT623" s="31"/>
      <c r="CU623" s="31"/>
      <c r="CV623" s="31"/>
    </row>
    <row r="624" spans="1:100" x14ac:dyDescent="0.3">
      <c r="A624" s="31"/>
      <c r="B624" s="31"/>
      <c r="C624" s="31"/>
      <c r="D624" s="31"/>
      <c r="E624" s="31"/>
      <c r="F624" s="31"/>
      <c r="AQ624" s="31"/>
      <c r="AR624" s="31"/>
      <c r="AS624" s="31"/>
      <c r="AT624" s="31"/>
      <c r="AU624" s="31"/>
      <c r="AV624" s="31"/>
      <c r="AW624" s="32"/>
      <c r="AX624" s="32"/>
      <c r="AY624" s="32"/>
      <c r="AZ624" s="32"/>
      <c r="BA624" s="32"/>
      <c r="BB624" s="32"/>
      <c r="BC624" s="31"/>
      <c r="BD624" s="31"/>
      <c r="BE624" s="31"/>
      <c r="BF624" s="31"/>
      <c r="BG624" s="31"/>
      <c r="BH624" s="31"/>
      <c r="BI624" s="31"/>
      <c r="BJ624" s="31"/>
      <c r="BK624" s="31"/>
      <c r="BL624" s="31"/>
      <c r="BM624" s="31"/>
      <c r="BN624" s="31"/>
      <c r="BO624" s="31"/>
      <c r="BP624" s="31"/>
      <c r="BQ624" s="31"/>
      <c r="BR624" s="31"/>
      <c r="BS624" s="31"/>
      <c r="BT624" s="31"/>
      <c r="BU624" s="31"/>
      <c r="BV624" s="31"/>
      <c r="BW624" s="31"/>
      <c r="BX624" s="31"/>
      <c r="BY624" s="31"/>
      <c r="BZ624" s="31"/>
      <c r="CA624" s="31"/>
      <c r="CB624" s="31"/>
      <c r="CC624" s="31"/>
      <c r="CD624" s="31"/>
      <c r="CE624" s="31"/>
      <c r="CF624" s="31"/>
      <c r="CG624" s="31"/>
      <c r="CH624" s="31"/>
      <c r="CI624" s="31"/>
      <c r="CJ624" s="31"/>
      <c r="CK624" s="31"/>
      <c r="CL624" s="31"/>
      <c r="CM624" s="31"/>
      <c r="CN624" s="31"/>
      <c r="CO624" s="31"/>
      <c r="CP624" s="31"/>
      <c r="CQ624" s="31"/>
      <c r="CR624" s="31"/>
      <c r="CS624" s="31"/>
      <c r="CT624" s="31"/>
      <c r="CU624" s="31"/>
      <c r="CV624" s="31"/>
    </row>
    <row r="625" spans="1:100" x14ac:dyDescent="0.3">
      <c r="A625" s="31"/>
      <c r="B625" s="31"/>
      <c r="C625" s="31"/>
      <c r="D625" s="31"/>
      <c r="E625" s="31"/>
      <c r="F625" s="31"/>
      <c r="AQ625" s="31"/>
      <c r="AR625" s="31"/>
      <c r="AS625" s="31"/>
      <c r="AT625" s="31"/>
      <c r="AU625" s="31"/>
      <c r="AV625" s="31"/>
      <c r="AW625" s="32"/>
      <c r="AX625" s="32"/>
      <c r="AY625" s="32"/>
      <c r="AZ625" s="32"/>
      <c r="BA625" s="32"/>
      <c r="BB625" s="32"/>
      <c r="BC625" s="31"/>
      <c r="BD625" s="31"/>
      <c r="BE625" s="31"/>
      <c r="BF625" s="31"/>
      <c r="BG625" s="31"/>
      <c r="BH625" s="31"/>
      <c r="BI625" s="31"/>
      <c r="BJ625" s="31"/>
      <c r="BK625" s="31"/>
      <c r="BL625" s="31"/>
      <c r="BM625" s="31"/>
      <c r="BN625" s="31"/>
      <c r="BO625" s="31"/>
      <c r="BP625" s="31"/>
      <c r="BQ625" s="31"/>
      <c r="BR625" s="31"/>
      <c r="BS625" s="31"/>
      <c r="BT625" s="31"/>
      <c r="BU625" s="31"/>
      <c r="BV625" s="31"/>
      <c r="BW625" s="31"/>
      <c r="BX625" s="31"/>
      <c r="BY625" s="31"/>
      <c r="BZ625" s="31"/>
      <c r="CA625" s="31"/>
      <c r="CB625" s="31"/>
      <c r="CC625" s="31"/>
      <c r="CD625" s="31"/>
      <c r="CE625" s="31"/>
      <c r="CF625" s="31"/>
      <c r="CG625" s="31"/>
      <c r="CH625" s="31"/>
      <c r="CI625" s="31"/>
      <c r="CJ625" s="31"/>
      <c r="CK625" s="31"/>
      <c r="CL625" s="31"/>
      <c r="CM625" s="31"/>
      <c r="CN625" s="31"/>
      <c r="CO625" s="31"/>
      <c r="CP625" s="31"/>
      <c r="CQ625" s="31"/>
      <c r="CR625" s="31"/>
      <c r="CS625" s="31"/>
      <c r="CT625" s="31"/>
      <c r="CU625" s="31"/>
      <c r="CV625" s="31"/>
    </row>
    <row r="626" spans="1:100" x14ac:dyDescent="0.3">
      <c r="A626" s="31"/>
      <c r="B626" s="31"/>
      <c r="C626" s="31"/>
      <c r="D626" s="31"/>
      <c r="E626" s="31"/>
      <c r="F626" s="31"/>
      <c r="AQ626" s="31"/>
      <c r="AR626" s="31"/>
      <c r="AS626" s="31"/>
      <c r="AT626" s="31"/>
      <c r="AU626" s="31"/>
      <c r="AV626" s="31"/>
      <c r="AW626" s="32"/>
      <c r="AX626" s="32"/>
      <c r="AY626" s="32"/>
      <c r="AZ626" s="32"/>
      <c r="BA626" s="32"/>
      <c r="BB626" s="32"/>
      <c r="BC626" s="31"/>
      <c r="BD626" s="31"/>
      <c r="BE626" s="31"/>
      <c r="BF626" s="31"/>
      <c r="BG626" s="31"/>
      <c r="BH626" s="31"/>
      <c r="BI626" s="31"/>
      <c r="BJ626" s="31"/>
      <c r="BK626" s="31"/>
      <c r="BL626" s="31"/>
      <c r="BM626" s="31"/>
      <c r="BN626" s="31"/>
      <c r="BO626" s="31"/>
      <c r="BP626" s="31"/>
      <c r="BQ626" s="31"/>
      <c r="BR626" s="31"/>
      <c r="BS626" s="31"/>
      <c r="BT626" s="31"/>
      <c r="BU626" s="31"/>
      <c r="BV626" s="31"/>
      <c r="BW626" s="31"/>
      <c r="BX626" s="31"/>
      <c r="BY626" s="31"/>
      <c r="BZ626" s="31"/>
      <c r="CA626" s="31"/>
      <c r="CB626" s="31"/>
      <c r="CC626" s="31"/>
      <c r="CD626" s="31"/>
      <c r="CE626" s="31"/>
      <c r="CF626" s="31"/>
      <c r="CG626" s="31"/>
      <c r="CH626" s="31"/>
      <c r="CI626" s="31"/>
      <c r="CJ626" s="31"/>
      <c r="CK626" s="31"/>
      <c r="CL626" s="31"/>
      <c r="CM626" s="31"/>
      <c r="CN626" s="31"/>
      <c r="CO626" s="31"/>
      <c r="CP626" s="31"/>
      <c r="CQ626" s="31"/>
      <c r="CR626" s="31"/>
      <c r="CS626" s="31"/>
      <c r="CT626" s="31"/>
      <c r="CU626" s="31"/>
      <c r="CV626" s="31"/>
    </row>
    <row r="627" spans="1:100" x14ac:dyDescent="0.3">
      <c r="A627" s="31"/>
      <c r="B627" s="31"/>
      <c r="C627" s="31"/>
      <c r="D627" s="31"/>
      <c r="E627" s="31"/>
      <c r="F627" s="31"/>
      <c r="AQ627" s="31"/>
      <c r="AR627" s="31"/>
      <c r="AS627" s="31"/>
      <c r="AT627" s="31"/>
      <c r="AU627" s="31"/>
      <c r="AV627" s="31"/>
      <c r="AW627" s="32"/>
      <c r="AX627" s="32"/>
      <c r="AY627" s="32"/>
      <c r="AZ627" s="32"/>
      <c r="BA627" s="32"/>
      <c r="BB627" s="32"/>
      <c r="BC627" s="31"/>
      <c r="BD627" s="31"/>
      <c r="BE627" s="31"/>
      <c r="BF627" s="31"/>
      <c r="BG627" s="31"/>
      <c r="BH627" s="31"/>
      <c r="BI627" s="31"/>
      <c r="BJ627" s="31"/>
      <c r="BK627" s="31"/>
      <c r="BL627" s="31"/>
      <c r="BM627" s="31"/>
      <c r="BN627" s="31"/>
      <c r="BO627" s="31"/>
      <c r="BP627" s="31"/>
      <c r="BQ627" s="31"/>
      <c r="BR627" s="31"/>
      <c r="BS627" s="31"/>
      <c r="BT627" s="31"/>
      <c r="BU627" s="31"/>
      <c r="BV627" s="31"/>
      <c r="BW627" s="31"/>
      <c r="BX627" s="31"/>
      <c r="BY627" s="31"/>
      <c r="BZ627" s="31"/>
      <c r="CA627" s="31"/>
      <c r="CB627" s="31"/>
      <c r="CC627" s="31"/>
      <c r="CD627" s="31"/>
      <c r="CE627" s="31"/>
      <c r="CF627" s="31"/>
      <c r="CG627" s="31"/>
      <c r="CH627" s="31"/>
      <c r="CI627" s="31"/>
      <c r="CJ627" s="31"/>
      <c r="CK627" s="31"/>
      <c r="CL627" s="31"/>
      <c r="CM627" s="31"/>
      <c r="CN627" s="31"/>
      <c r="CO627" s="31"/>
      <c r="CP627" s="31"/>
      <c r="CQ627" s="31"/>
      <c r="CR627" s="31"/>
      <c r="CS627" s="31"/>
      <c r="CT627" s="31"/>
      <c r="CU627" s="31"/>
      <c r="CV627" s="31"/>
    </row>
    <row r="628" spans="1:100" x14ac:dyDescent="0.3">
      <c r="A628" s="31"/>
      <c r="B628" s="31"/>
      <c r="C628" s="31"/>
      <c r="D628" s="31"/>
      <c r="E628" s="31"/>
      <c r="F628" s="31"/>
      <c r="AQ628" s="31"/>
      <c r="AR628" s="31"/>
      <c r="AS628" s="31"/>
      <c r="AT628" s="31"/>
      <c r="AU628" s="31"/>
      <c r="AV628" s="31"/>
      <c r="AW628" s="32"/>
      <c r="AX628" s="32"/>
      <c r="AY628" s="32"/>
      <c r="AZ628" s="32"/>
      <c r="BA628" s="32"/>
      <c r="BB628" s="32"/>
      <c r="BC628" s="31"/>
      <c r="BD628" s="31"/>
      <c r="BE628" s="31"/>
      <c r="BF628" s="31"/>
      <c r="BG628" s="31"/>
      <c r="BH628" s="31"/>
      <c r="BI628" s="31"/>
      <c r="BJ628" s="31"/>
      <c r="BK628" s="31"/>
      <c r="BL628" s="31"/>
      <c r="BM628" s="31"/>
      <c r="BN628" s="31"/>
      <c r="BO628" s="31"/>
      <c r="BP628" s="31"/>
      <c r="BQ628" s="31"/>
      <c r="BR628" s="31"/>
      <c r="BS628" s="31"/>
      <c r="BT628" s="31"/>
      <c r="BU628" s="31"/>
      <c r="BV628" s="31"/>
      <c r="BW628" s="31"/>
      <c r="BX628" s="31"/>
      <c r="BY628" s="31"/>
      <c r="BZ628" s="31"/>
      <c r="CA628" s="31"/>
      <c r="CB628" s="31"/>
      <c r="CC628" s="31"/>
      <c r="CD628" s="31"/>
      <c r="CE628" s="31"/>
      <c r="CF628" s="31"/>
      <c r="CG628" s="31"/>
      <c r="CH628" s="31"/>
      <c r="CI628" s="31"/>
      <c r="CJ628" s="31"/>
      <c r="CK628" s="31"/>
      <c r="CL628" s="31"/>
      <c r="CM628" s="31"/>
      <c r="CN628" s="31"/>
      <c r="CO628" s="31"/>
      <c r="CP628" s="31"/>
      <c r="CQ628" s="31"/>
      <c r="CR628" s="31"/>
      <c r="CS628" s="31"/>
      <c r="CT628" s="31"/>
      <c r="CU628" s="31"/>
      <c r="CV628" s="31"/>
    </row>
    <row r="629" spans="1:100" x14ac:dyDescent="0.3">
      <c r="A629" s="31"/>
      <c r="B629" s="31"/>
      <c r="C629" s="31"/>
      <c r="D629" s="31"/>
      <c r="E629" s="31"/>
      <c r="F629" s="31"/>
      <c r="AQ629" s="31"/>
      <c r="AR629" s="31"/>
      <c r="AS629" s="31"/>
      <c r="AT629" s="31"/>
      <c r="AU629" s="31"/>
      <c r="AV629" s="31"/>
      <c r="AW629" s="32"/>
      <c r="AX629" s="32"/>
      <c r="AY629" s="32"/>
      <c r="AZ629" s="32"/>
      <c r="BA629" s="32"/>
      <c r="BB629" s="32"/>
      <c r="BC629" s="31"/>
      <c r="BD629" s="31"/>
      <c r="BE629" s="31"/>
      <c r="BF629" s="31"/>
      <c r="BG629" s="31"/>
      <c r="BH629" s="31"/>
      <c r="BI629" s="31"/>
      <c r="BJ629" s="31"/>
      <c r="BK629" s="31"/>
      <c r="BL629" s="31"/>
      <c r="BM629" s="31"/>
      <c r="BN629" s="31"/>
      <c r="BO629" s="31"/>
      <c r="BP629" s="31"/>
      <c r="BQ629" s="31"/>
      <c r="BR629" s="31"/>
      <c r="BS629" s="31"/>
      <c r="BT629" s="31"/>
      <c r="BU629" s="31"/>
      <c r="BV629" s="31"/>
      <c r="BW629" s="31"/>
      <c r="BX629" s="31"/>
      <c r="BY629" s="31"/>
      <c r="BZ629" s="31"/>
      <c r="CA629" s="31"/>
      <c r="CB629" s="31"/>
      <c r="CC629" s="31"/>
      <c r="CD629" s="31"/>
      <c r="CE629" s="31"/>
      <c r="CF629" s="31"/>
      <c r="CG629" s="31"/>
      <c r="CH629" s="31"/>
      <c r="CI629" s="31"/>
      <c r="CJ629" s="31"/>
      <c r="CK629" s="31"/>
      <c r="CL629" s="31"/>
      <c r="CM629" s="31"/>
      <c r="CN629" s="31"/>
      <c r="CO629" s="31"/>
      <c r="CP629" s="31"/>
      <c r="CQ629" s="31"/>
      <c r="CR629" s="31"/>
      <c r="CS629" s="31"/>
      <c r="CT629" s="31"/>
      <c r="CU629" s="31"/>
      <c r="CV629" s="31"/>
    </row>
    <row r="630" spans="1:100" x14ac:dyDescent="0.3">
      <c r="A630" s="31"/>
      <c r="B630" s="31"/>
      <c r="C630" s="31"/>
      <c r="D630" s="31"/>
      <c r="E630" s="31"/>
      <c r="F630" s="31"/>
      <c r="AQ630" s="31"/>
      <c r="AR630" s="31"/>
      <c r="AS630" s="31"/>
      <c r="AT630" s="31"/>
      <c r="AU630" s="31"/>
      <c r="AV630" s="31"/>
      <c r="AW630" s="32"/>
      <c r="AX630" s="32"/>
      <c r="AY630" s="32"/>
      <c r="AZ630" s="32"/>
      <c r="BA630" s="32"/>
      <c r="BB630" s="32"/>
      <c r="BC630" s="31"/>
      <c r="BD630" s="31"/>
      <c r="BE630" s="31"/>
      <c r="BF630" s="31"/>
      <c r="BG630" s="31"/>
      <c r="BH630" s="31"/>
      <c r="BI630" s="31"/>
      <c r="BJ630" s="31"/>
      <c r="BK630" s="31"/>
      <c r="BL630" s="31"/>
      <c r="BM630" s="31"/>
      <c r="BN630" s="31"/>
      <c r="BO630" s="31"/>
      <c r="BP630" s="31"/>
      <c r="BQ630" s="31"/>
      <c r="BR630" s="31"/>
      <c r="BS630" s="31"/>
      <c r="BT630" s="31"/>
      <c r="BU630" s="31"/>
      <c r="BV630" s="31"/>
      <c r="BW630" s="31"/>
      <c r="BX630" s="31"/>
      <c r="BY630" s="31"/>
      <c r="BZ630" s="31"/>
      <c r="CA630" s="31"/>
      <c r="CB630" s="31"/>
      <c r="CC630" s="31"/>
      <c r="CD630" s="31"/>
      <c r="CE630" s="31"/>
      <c r="CF630" s="31"/>
      <c r="CG630" s="31"/>
      <c r="CH630" s="31"/>
      <c r="CI630" s="31"/>
      <c r="CJ630" s="31"/>
      <c r="CK630" s="31"/>
      <c r="CL630" s="31"/>
      <c r="CM630" s="31"/>
      <c r="CN630" s="31"/>
      <c r="CO630" s="31"/>
      <c r="CP630" s="31"/>
      <c r="CQ630" s="31"/>
      <c r="CR630" s="31"/>
      <c r="CS630" s="31"/>
      <c r="CT630" s="31"/>
      <c r="CU630" s="31"/>
      <c r="CV630" s="31"/>
    </row>
    <row r="631" spans="1:100" x14ac:dyDescent="0.3">
      <c r="A631" s="31"/>
      <c r="B631" s="31"/>
      <c r="C631" s="31"/>
      <c r="D631" s="31"/>
      <c r="E631" s="31"/>
      <c r="F631" s="31"/>
      <c r="AQ631" s="31"/>
      <c r="AR631" s="31"/>
      <c r="AS631" s="31"/>
      <c r="AT631" s="31"/>
      <c r="AU631" s="31"/>
      <c r="AV631" s="31"/>
      <c r="AW631" s="32"/>
      <c r="AX631" s="32"/>
      <c r="AY631" s="32"/>
      <c r="AZ631" s="32"/>
      <c r="BA631" s="32"/>
      <c r="BB631" s="32"/>
      <c r="BC631" s="31"/>
      <c r="BD631" s="31"/>
      <c r="BE631" s="31"/>
      <c r="BF631" s="31"/>
      <c r="BG631" s="31"/>
      <c r="BH631" s="31"/>
      <c r="BI631" s="31"/>
      <c r="BJ631" s="31"/>
      <c r="BK631" s="31"/>
      <c r="BL631" s="31"/>
      <c r="BM631" s="31"/>
      <c r="BN631" s="31"/>
      <c r="BO631" s="31"/>
      <c r="BP631" s="31"/>
      <c r="BQ631" s="31"/>
      <c r="BR631" s="31"/>
      <c r="BS631" s="31"/>
      <c r="BT631" s="31"/>
      <c r="BU631" s="31"/>
      <c r="BV631" s="31"/>
      <c r="BW631" s="31"/>
      <c r="BX631" s="31"/>
      <c r="BY631" s="31"/>
      <c r="BZ631" s="31"/>
      <c r="CA631" s="31"/>
      <c r="CB631" s="31"/>
      <c r="CC631" s="31"/>
      <c r="CD631" s="31"/>
      <c r="CE631" s="31"/>
      <c r="CF631" s="31"/>
      <c r="CG631" s="31"/>
      <c r="CH631" s="31"/>
      <c r="CI631" s="31"/>
      <c r="CJ631" s="31"/>
      <c r="CK631" s="31"/>
      <c r="CL631" s="31"/>
      <c r="CM631" s="31"/>
      <c r="CN631" s="31"/>
      <c r="CO631" s="31"/>
      <c r="CP631" s="31"/>
      <c r="CQ631" s="31"/>
      <c r="CR631" s="31"/>
      <c r="CS631" s="31"/>
      <c r="CT631" s="31"/>
      <c r="CU631" s="31"/>
      <c r="CV631" s="31"/>
    </row>
    <row r="632" spans="1:100" x14ac:dyDescent="0.3">
      <c r="A632" s="31"/>
      <c r="B632" s="31"/>
      <c r="C632" s="31"/>
      <c r="D632" s="31"/>
      <c r="E632" s="31"/>
      <c r="F632" s="31"/>
      <c r="AQ632" s="31"/>
      <c r="AR632" s="31"/>
      <c r="AS632" s="31"/>
      <c r="AT632" s="31"/>
      <c r="AU632" s="31"/>
      <c r="AV632" s="31"/>
      <c r="AW632" s="32"/>
      <c r="AX632" s="32"/>
      <c r="AY632" s="32"/>
      <c r="AZ632" s="32"/>
      <c r="BA632" s="32"/>
      <c r="BB632" s="32"/>
      <c r="BC632" s="31"/>
      <c r="BD632" s="31"/>
      <c r="BE632" s="31"/>
      <c r="BF632" s="31"/>
      <c r="BG632" s="31"/>
      <c r="BH632" s="31"/>
      <c r="BI632" s="31"/>
      <c r="BJ632" s="31"/>
      <c r="BK632" s="31"/>
      <c r="BL632" s="31"/>
      <c r="BM632" s="31"/>
      <c r="BN632" s="31"/>
      <c r="BO632" s="31"/>
      <c r="BP632" s="31"/>
      <c r="BQ632" s="31"/>
      <c r="BR632" s="31"/>
      <c r="BS632" s="31"/>
      <c r="BT632" s="31"/>
      <c r="BU632" s="31"/>
      <c r="BV632" s="31"/>
      <c r="BW632" s="31"/>
      <c r="BX632" s="31"/>
      <c r="BY632" s="31"/>
      <c r="BZ632" s="31"/>
      <c r="CA632" s="31"/>
      <c r="CB632" s="31"/>
      <c r="CC632" s="31"/>
      <c r="CD632" s="31"/>
      <c r="CE632" s="31"/>
      <c r="CF632" s="31"/>
      <c r="CG632" s="31"/>
      <c r="CH632" s="31"/>
      <c r="CI632" s="31"/>
      <c r="CJ632" s="31"/>
      <c r="CK632" s="31"/>
      <c r="CL632" s="31"/>
      <c r="CM632" s="31"/>
      <c r="CN632" s="31"/>
      <c r="CO632" s="31"/>
      <c r="CP632" s="31"/>
      <c r="CQ632" s="31"/>
      <c r="CR632" s="31"/>
      <c r="CS632" s="31"/>
      <c r="CT632" s="31"/>
      <c r="CU632" s="31"/>
      <c r="CV632" s="31"/>
    </row>
    <row r="633" spans="1:100" x14ac:dyDescent="0.3">
      <c r="A633" s="31"/>
      <c r="B633" s="31"/>
      <c r="C633" s="31"/>
      <c r="D633" s="31"/>
      <c r="E633" s="31"/>
      <c r="F633" s="31"/>
      <c r="AQ633" s="31"/>
      <c r="AR633" s="31"/>
      <c r="AS633" s="31"/>
      <c r="AT633" s="31"/>
      <c r="AU633" s="31"/>
      <c r="AV633" s="31"/>
      <c r="AW633" s="32"/>
      <c r="AX633" s="32"/>
      <c r="AY633" s="32"/>
      <c r="AZ633" s="32"/>
      <c r="BA633" s="32"/>
      <c r="BB633" s="32"/>
      <c r="BC633" s="31"/>
      <c r="BD633" s="31"/>
      <c r="BE633" s="31"/>
      <c r="BF633" s="31"/>
      <c r="BG633" s="31"/>
      <c r="BH633" s="31"/>
      <c r="BI633" s="31"/>
      <c r="BJ633" s="31"/>
      <c r="BK633" s="31"/>
      <c r="BL633" s="31"/>
      <c r="BM633" s="31"/>
      <c r="BN633" s="31"/>
      <c r="BO633" s="31"/>
      <c r="BP633" s="31"/>
      <c r="BQ633" s="31"/>
      <c r="BR633" s="31"/>
      <c r="BS633" s="31"/>
      <c r="BT633" s="31"/>
      <c r="BU633" s="31"/>
      <c r="BV633" s="31"/>
      <c r="BW633" s="31"/>
      <c r="BX633" s="31"/>
      <c r="BY633" s="31"/>
      <c r="BZ633" s="31"/>
      <c r="CA633" s="31"/>
      <c r="CB633" s="31"/>
      <c r="CC633" s="31"/>
      <c r="CD633" s="31"/>
      <c r="CE633" s="31"/>
      <c r="CF633" s="31"/>
      <c r="CG633" s="31"/>
      <c r="CH633" s="31"/>
      <c r="CI633" s="31"/>
      <c r="CJ633" s="31"/>
      <c r="CK633" s="31"/>
      <c r="CL633" s="31"/>
      <c r="CM633" s="31"/>
      <c r="CN633" s="31"/>
      <c r="CO633" s="31"/>
      <c r="CP633" s="31"/>
      <c r="CQ633" s="31"/>
      <c r="CR633" s="31"/>
      <c r="CS633" s="31"/>
      <c r="CT633" s="31"/>
      <c r="CU633" s="31"/>
      <c r="CV633" s="31"/>
    </row>
    <row r="634" spans="1:100" x14ac:dyDescent="0.3">
      <c r="A634" s="31"/>
      <c r="B634" s="31"/>
      <c r="C634" s="31"/>
      <c r="D634" s="31"/>
      <c r="E634" s="31"/>
      <c r="F634" s="31"/>
      <c r="AQ634" s="31"/>
      <c r="AR634" s="31"/>
      <c r="AS634" s="31"/>
      <c r="AT634" s="31"/>
      <c r="AU634" s="31"/>
      <c r="AV634" s="31"/>
      <c r="AW634" s="32"/>
      <c r="AX634" s="32"/>
      <c r="AY634" s="32"/>
      <c r="AZ634" s="32"/>
      <c r="BA634" s="32"/>
      <c r="BB634" s="32"/>
      <c r="BC634" s="31"/>
      <c r="BD634" s="31"/>
      <c r="BE634" s="31"/>
      <c r="BF634" s="31"/>
      <c r="BG634" s="31"/>
      <c r="BH634" s="31"/>
      <c r="BI634" s="31"/>
      <c r="BJ634" s="31"/>
      <c r="BK634" s="31"/>
      <c r="BL634" s="31"/>
      <c r="BM634" s="31"/>
      <c r="BN634" s="31"/>
      <c r="BO634" s="31"/>
      <c r="BP634" s="31"/>
      <c r="BQ634" s="31"/>
      <c r="BR634" s="31"/>
      <c r="BS634" s="31"/>
      <c r="BT634" s="31"/>
      <c r="BU634" s="31"/>
      <c r="BV634" s="31"/>
      <c r="BW634" s="31"/>
      <c r="BX634" s="31"/>
      <c r="BY634" s="31"/>
      <c r="BZ634" s="31"/>
      <c r="CA634" s="31"/>
      <c r="CB634" s="31"/>
      <c r="CC634" s="31"/>
      <c r="CD634" s="31"/>
      <c r="CE634" s="31"/>
      <c r="CF634" s="31"/>
      <c r="CG634" s="31"/>
      <c r="CH634" s="31"/>
      <c r="CI634" s="31"/>
      <c r="CJ634" s="31"/>
      <c r="CK634" s="31"/>
      <c r="CL634" s="31"/>
      <c r="CM634" s="31"/>
      <c r="CN634" s="31"/>
      <c r="CO634" s="31"/>
      <c r="CP634" s="31"/>
      <c r="CQ634" s="31"/>
      <c r="CR634" s="31"/>
      <c r="CS634" s="31"/>
      <c r="CT634" s="31"/>
      <c r="CU634" s="31"/>
      <c r="CV634" s="31"/>
    </row>
    <row r="635" spans="1:100" x14ac:dyDescent="0.3">
      <c r="A635" s="31"/>
      <c r="B635" s="31"/>
      <c r="C635" s="31"/>
      <c r="D635" s="31"/>
      <c r="E635" s="31"/>
      <c r="F635" s="31"/>
      <c r="AQ635" s="31"/>
      <c r="AR635" s="31"/>
      <c r="AS635" s="31"/>
      <c r="AT635" s="31"/>
      <c r="AU635" s="31"/>
      <c r="AV635" s="31"/>
      <c r="AW635" s="32"/>
      <c r="AX635" s="32"/>
      <c r="AY635" s="32"/>
      <c r="AZ635" s="32"/>
      <c r="BA635" s="32"/>
      <c r="BB635" s="32"/>
      <c r="BC635" s="31"/>
      <c r="BD635" s="31"/>
      <c r="BE635" s="31"/>
      <c r="BF635" s="31"/>
      <c r="BG635" s="31"/>
      <c r="BH635" s="31"/>
      <c r="BI635" s="31"/>
      <c r="BJ635" s="31"/>
      <c r="BK635" s="31"/>
      <c r="BL635" s="31"/>
      <c r="BM635" s="31"/>
      <c r="BN635" s="31"/>
      <c r="BO635" s="31"/>
      <c r="BP635" s="31"/>
      <c r="BQ635" s="31"/>
      <c r="BR635" s="31"/>
      <c r="BS635" s="31"/>
      <c r="BT635" s="31"/>
      <c r="BU635" s="31"/>
      <c r="BV635" s="31"/>
      <c r="BW635" s="31"/>
      <c r="BX635" s="31"/>
      <c r="BY635" s="31"/>
      <c r="BZ635" s="31"/>
      <c r="CA635" s="31"/>
      <c r="CB635" s="31"/>
      <c r="CC635" s="31"/>
      <c r="CD635" s="31"/>
      <c r="CE635" s="31"/>
      <c r="CF635" s="31"/>
      <c r="CG635" s="31"/>
      <c r="CH635" s="31"/>
      <c r="CI635" s="31"/>
      <c r="CJ635" s="31"/>
      <c r="CK635" s="31"/>
      <c r="CL635" s="31"/>
      <c r="CM635" s="31"/>
      <c r="CN635" s="31"/>
      <c r="CO635" s="31"/>
      <c r="CP635" s="31"/>
      <c r="CQ635" s="31"/>
      <c r="CR635" s="31"/>
      <c r="CS635" s="31"/>
      <c r="CT635" s="31"/>
      <c r="CU635" s="31"/>
      <c r="CV635" s="31"/>
    </row>
    <row r="636" spans="1:100" x14ac:dyDescent="0.3">
      <c r="A636" s="31"/>
      <c r="B636" s="31"/>
      <c r="C636" s="31"/>
      <c r="D636" s="31"/>
      <c r="E636" s="31"/>
      <c r="F636" s="31"/>
      <c r="AQ636" s="31"/>
      <c r="AR636" s="31"/>
      <c r="AS636" s="31"/>
      <c r="AT636" s="31"/>
      <c r="AU636" s="31"/>
      <c r="AV636" s="31"/>
      <c r="AW636" s="32"/>
      <c r="AX636" s="32"/>
      <c r="AY636" s="32"/>
      <c r="AZ636" s="32"/>
      <c r="BA636" s="32"/>
      <c r="BB636" s="32"/>
      <c r="BC636" s="31"/>
      <c r="BD636" s="31"/>
      <c r="BE636" s="31"/>
      <c r="BF636" s="31"/>
      <c r="BG636" s="31"/>
      <c r="BH636" s="31"/>
      <c r="BI636" s="31"/>
      <c r="BJ636" s="31"/>
      <c r="BK636" s="31"/>
      <c r="BL636" s="31"/>
      <c r="BM636" s="31"/>
      <c r="BN636" s="31"/>
      <c r="BO636" s="31"/>
      <c r="BP636" s="31"/>
      <c r="BQ636" s="31"/>
      <c r="BR636" s="31"/>
      <c r="BS636" s="31"/>
      <c r="BT636" s="31"/>
      <c r="BU636" s="31"/>
      <c r="BV636" s="31"/>
      <c r="BW636" s="31"/>
      <c r="BX636" s="31"/>
      <c r="BY636" s="31"/>
      <c r="BZ636" s="31"/>
      <c r="CA636" s="31"/>
      <c r="CB636" s="31"/>
      <c r="CC636" s="31"/>
      <c r="CD636" s="31"/>
      <c r="CE636" s="31"/>
      <c r="CF636" s="31"/>
      <c r="CG636" s="31"/>
      <c r="CH636" s="31"/>
      <c r="CI636" s="31"/>
      <c r="CJ636" s="31"/>
      <c r="CK636" s="31"/>
      <c r="CL636" s="31"/>
      <c r="CM636" s="31"/>
      <c r="CN636" s="31"/>
      <c r="CO636" s="31"/>
      <c r="CP636" s="31"/>
      <c r="CQ636" s="31"/>
      <c r="CR636" s="31"/>
      <c r="CS636" s="31"/>
      <c r="CT636" s="31"/>
      <c r="CU636" s="31"/>
      <c r="CV636" s="31"/>
    </row>
    <row r="637" spans="1:100" x14ac:dyDescent="0.3">
      <c r="A637" s="31"/>
      <c r="B637" s="31"/>
      <c r="C637" s="31"/>
      <c r="D637" s="31"/>
      <c r="E637" s="31"/>
      <c r="F637" s="31"/>
      <c r="AQ637" s="31"/>
      <c r="AR637" s="31"/>
      <c r="AS637" s="31"/>
      <c r="AT637" s="31"/>
      <c r="AU637" s="31"/>
      <c r="AV637" s="31"/>
      <c r="AW637" s="32"/>
      <c r="AX637" s="32"/>
      <c r="AY637" s="32"/>
      <c r="AZ637" s="32"/>
      <c r="BA637" s="32"/>
      <c r="BB637" s="32"/>
      <c r="BC637" s="31"/>
      <c r="BD637" s="31"/>
      <c r="BE637" s="31"/>
      <c r="BF637" s="31"/>
      <c r="BG637" s="31"/>
      <c r="BH637" s="31"/>
      <c r="BI637" s="31"/>
      <c r="BJ637" s="31"/>
      <c r="BK637" s="31"/>
      <c r="BL637" s="31"/>
      <c r="BM637" s="31"/>
      <c r="BN637" s="31"/>
      <c r="BO637" s="31"/>
      <c r="BP637" s="31"/>
      <c r="BQ637" s="31"/>
      <c r="BR637" s="31"/>
      <c r="BS637" s="31"/>
      <c r="BT637" s="31"/>
      <c r="BU637" s="31"/>
      <c r="BV637" s="31"/>
      <c r="BW637" s="31"/>
      <c r="BX637" s="31"/>
      <c r="BY637" s="31"/>
      <c r="BZ637" s="31"/>
      <c r="CA637" s="31"/>
      <c r="CB637" s="31"/>
      <c r="CC637" s="31"/>
      <c r="CD637" s="31"/>
      <c r="CE637" s="31"/>
      <c r="CF637" s="31"/>
      <c r="CG637" s="31"/>
      <c r="CH637" s="31"/>
      <c r="CI637" s="31"/>
      <c r="CJ637" s="31"/>
      <c r="CK637" s="31"/>
      <c r="CL637" s="31"/>
      <c r="CM637" s="31"/>
      <c r="CN637" s="31"/>
      <c r="CO637" s="31"/>
      <c r="CP637" s="31"/>
      <c r="CQ637" s="31"/>
      <c r="CR637" s="31"/>
      <c r="CS637" s="31"/>
      <c r="CT637" s="31"/>
      <c r="CU637" s="31"/>
      <c r="CV637" s="31"/>
    </row>
    <row r="638" spans="1:100" x14ac:dyDescent="0.3">
      <c r="A638" s="31"/>
      <c r="B638" s="31"/>
      <c r="C638" s="31"/>
      <c r="D638" s="31"/>
      <c r="E638" s="31"/>
      <c r="F638" s="31"/>
      <c r="AQ638" s="31"/>
      <c r="AR638" s="31"/>
      <c r="AS638" s="31"/>
      <c r="AT638" s="31"/>
      <c r="AU638" s="31"/>
      <c r="AV638" s="31"/>
      <c r="AW638" s="32"/>
      <c r="AX638" s="32"/>
      <c r="AY638" s="32"/>
      <c r="AZ638" s="32"/>
      <c r="BA638" s="32"/>
      <c r="BB638" s="32"/>
      <c r="BC638" s="31"/>
      <c r="BD638" s="31"/>
      <c r="BE638" s="31"/>
      <c r="BF638" s="31"/>
      <c r="BG638" s="31"/>
      <c r="BH638" s="31"/>
      <c r="BI638" s="31"/>
      <c r="BJ638" s="31"/>
      <c r="BK638" s="31"/>
      <c r="BL638" s="31"/>
      <c r="BM638" s="31"/>
      <c r="BN638" s="31"/>
      <c r="BO638" s="31"/>
      <c r="BP638" s="31"/>
      <c r="BQ638" s="31"/>
      <c r="BR638" s="31"/>
      <c r="BS638" s="31"/>
      <c r="BT638" s="31"/>
      <c r="BU638" s="31"/>
      <c r="BV638" s="31"/>
      <c r="BW638" s="31"/>
      <c r="BX638" s="31"/>
      <c r="BY638" s="31"/>
      <c r="BZ638" s="31"/>
      <c r="CA638" s="31"/>
      <c r="CB638" s="31"/>
      <c r="CC638" s="31"/>
      <c r="CD638" s="31"/>
      <c r="CE638" s="31"/>
      <c r="CF638" s="31"/>
      <c r="CG638" s="31"/>
      <c r="CH638" s="31"/>
      <c r="CI638" s="31"/>
      <c r="CJ638" s="31"/>
      <c r="CK638" s="31"/>
      <c r="CL638" s="31"/>
      <c r="CM638" s="31"/>
      <c r="CN638" s="31"/>
      <c r="CO638" s="31"/>
      <c r="CP638" s="31"/>
      <c r="CQ638" s="31"/>
      <c r="CR638" s="31"/>
      <c r="CS638" s="31"/>
      <c r="CT638" s="31"/>
      <c r="CU638" s="31"/>
      <c r="CV638" s="31"/>
    </row>
    <row r="639" spans="1:100" x14ac:dyDescent="0.3">
      <c r="A639" s="31"/>
      <c r="B639" s="31"/>
      <c r="C639" s="31"/>
      <c r="D639" s="31"/>
      <c r="E639" s="31"/>
      <c r="F639" s="31"/>
      <c r="AQ639" s="31"/>
      <c r="AR639" s="31"/>
      <c r="AS639" s="31"/>
      <c r="AT639" s="31"/>
      <c r="AU639" s="31"/>
      <c r="AV639" s="31"/>
      <c r="AW639" s="32"/>
      <c r="AX639" s="32"/>
      <c r="AY639" s="32"/>
      <c r="AZ639" s="32"/>
      <c r="BA639" s="32"/>
      <c r="BB639" s="32"/>
      <c r="BC639" s="31"/>
      <c r="BD639" s="31"/>
      <c r="BE639" s="31"/>
      <c r="BF639" s="31"/>
      <c r="BG639" s="31"/>
      <c r="BH639" s="31"/>
      <c r="BI639" s="31"/>
      <c r="BJ639" s="31"/>
      <c r="BK639" s="31"/>
      <c r="BL639" s="31"/>
      <c r="BM639" s="31"/>
      <c r="BN639" s="31"/>
      <c r="BO639" s="31"/>
      <c r="BP639" s="31"/>
      <c r="BQ639" s="31"/>
      <c r="BR639" s="31"/>
      <c r="BS639" s="31"/>
      <c r="BT639" s="31"/>
      <c r="BU639" s="31"/>
      <c r="BV639" s="31"/>
      <c r="BW639" s="31"/>
      <c r="BX639" s="31"/>
      <c r="BY639" s="31"/>
      <c r="BZ639" s="31"/>
      <c r="CA639" s="31"/>
      <c r="CB639" s="31"/>
      <c r="CC639" s="31"/>
      <c r="CD639" s="31"/>
      <c r="CE639" s="31"/>
      <c r="CF639" s="31"/>
      <c r="CG639" s="31"/>
      <c r="CH639" s="31"/>
      <c r="CI639" s="31"/>
      <c r="CJ639" s="31"/>
      <c r="CK639" s="31"/>
      <c r="CL639" s="31"/>
      <c r="CM639" s="31"/>
      <c r="CN639" s="31"/>
      <c r="CO639" s="31"/>
      <c r="CP639" s="31"/>
      <c r="CQ639" s="31"/>
      <c r="CR639" s="31"/>
      <c r="CS639" s="31"/>
      <c r="CT639" s="31"/>
      <c r="CU639" s="31"/>
      <c r="CV639" s="31"/>
    </row>
    <row r="640" spans="1:100" x14ac:dyDescent="0.3">
      <c r="A640" s="31"/>
      <c r="B640" s="31"/>
      <c r="C640" s="31"/>
      <c r="D640" s="31"/>
      <c r="E640" s="31"/>
      <c r="F640" s="31"/>
      <c r="AQ640" s="31"/>
      <c r="AR640" s="31"/>
      <c r="AS640" s="31"/>
      <c r="AT640" s="31"/>
      <c r="AU640" s="31"/>
      <c r="AV640" s="31"/>
      <c r="AW640" s="32"/>
      <c r="AX640" s="32"/>
      <c r="AY640" s="32"/>
      <c r="AZ640" s="32"/>
      <c r="BA640" s="32"/>
      <c r="BB640" s="32"/>
      <c r="BC640" s="31"/>
      <c r="BD640" s="31"/>
      <c r="BE640" s="31"/>
      <c r="BF640" s="31"/>
      <c r="BG640" s="31"/>
      <c r="BH640" s="31"/>
      <c r="BI640" s="31"/>
      <c r="BJ640" s="31"/>
      <c r="BK640" s="31"/>
      <c r="BL640" s="31"/>
      <c r="BM640" s="31"/>
      <c r="BN640" s="31"/>
      <c r="BO640" s="31"/>
      <c r="BP640" s="31"/>
      <c r="BQ640" s="31"/>
      <c r="BR640" s="31"/>
      <c r="BS640" s="31"/>
      <c r="BT640" s="31"/>
      <c r="BU640" s="31"/>
      <c r="BV640" s="31"/>
      <c r="BW640" s="31"/>
      <c r="BX640" s="31"/>
      <c r="BY640" s="31"/>
      <c r="BZ640" s="31"/>
      <c r="CA640" s="31"/>
      <c r="CB640" s="31"/>
      <c r="CC640" s="31"/>
      <c r="CD640" s="31"/>
      <c r="CE640" s="31"/>
      <c r="CF640" s="31"/>
      <c r="CG640" s="31"/>
      <c r="CH640" s="31"/>
      <c r="CI640" s="31"/>
      <c r="CJ640" s="31"/>
      <c r="CK640" s="31"/>
      <c r="CL640" s="31"/>
      <c r="CM640" s="31"/>
      <c r="CN640" s="31"/>
      <c r="CO640" s="31"/>
      <c r="CP640" s="31"/>
      <c r="CQ640" s="31"/>
      <c r="CR640" s="31"/>
      <c r="CS640" s="31"/>
      <c r="CT640" s="31"/>
      <c r="CU640" s="31"/>
      <c r="CV640" s="31"/>
    </row>
    <row r="641" spans="1:100" x14ac:dyDescent="0.3">
      <c r="A641" s="31"/>
      <c r="B641" s="31"/>
      <c r="C641" s="31"/>
      <c r="D641" s="31"/>
      <c r="E641" s="31"/>
      <c r="F641" s="31"/>
      <c r="AQ641" s="31"/>
      <c r="AR641" s="31"/>
      <c r="AS641" s="31"/>
      <c r="AT641" s="31"/>
      <c r="AU641" s="31"/>
      <c r="AV641" s="31"/>
      <c r="AW641" s="32"/>
      <c r="AX641" s="32"/>
      <c r="AY641" s="32"/>
      <c r="AZ641" s="32"/>
      <c r="BA641" s="32"/>
      <c r="BB641" s="32"/>
      <c r="BC641" s="31"/>
      <c r="BD641" s="31"/>
      <c r="BE641" s="31"/>
      <c r="BF641" s="31"/>
      <c r="BG641" s="31"/>
      <c r="BH641" s="31"/>
      <c r="BI641" s="31"/>
      <c r="BJ641" s="31"/>
      <c r="BK641" s="31"/>
      <c r="BL641" s="31"/>
      <c r="BM641" s="31"/>
      <c r="BN641" s="31"/>
      <c r="BO641" s="31"/>
      <c r="BP641" s="31"/>
      <c r="BQ641" s="31"/>
      <c r="BR641" s="31"/>
      <c r="BS641" s="31"/>
      <c r="BT641" s="31"/>
      <c r="BU641" s="31"/>
      <c r="BV641" s="31"/>
      <c r="BW641" s="31"/>
      <c r="BX641" s="31"/>
      <c r="BY641" s="31"/>
      <c r="BZ641" s="31"/>
      <c r="CA641" s="31"/>
      <c r="CB641" s="31"/>
      <c r="CC641" s="31"/>
      <c r="CD641" s="31"/>
      <c r="CE641" s="31"/>
      <c r="CF641" s="31"/>
      <c r="CG641" s="31"/>
      <c r="CH641" s="31"/>
      <c r="CI641" s="31"/>
      <c r="CJ641" s="31"/>
      <c r="CK641" s="31"/>
      <c r="CL641" s="31"/>
      <c r="CM641" s="31"/>
      <c r="CN641" s="31"/>
      <c r="CO641" s="31"/>
      <c r="CP641" s="31"/>
      <c r="CQ641" s="31"/>
      <c r="CR641" s="31"/>
      <c r="CS641" s="31"/>
      <c r="CT641" s="31"/>
      <c r="CU641" s="31"/>
      <c r="CV641" s="31"/>
    </row>
    <row r="642" spans="1:100" x14ac:dyDescent="0.3">
      <c r="A642" s="31"/>
      <c r="B642" s="31"/>
      <c r="C642" s="31"/>
      <c r="D642" s="31"/>
      <c r="E642" s="31"/>
      <c r="F642" s="31"/>
      <c r="AQ642" s="31"/>
      <c r="AR642" s="31"/>
      <c r="AS642" s="31"/>
      <c r="AT642" s="31"/>
      <c r="AU642" s="31"/>
      <c r="AV642" s="31"/>
      <c r="AW642" s="32"/>
      <c r="AX642" s="32"/>
      <c r="AY642" s="32"/>
      <c r="AZ642" s="32"/>
      <c r="BA642" s="32"/>
      <c r="BB642" s="32"/>
      <c r="BC642" s="31"/>
      <c r="BD642" s="31"/>
      <c r="BE642" s="31"/>
      <c r="BF642" s="31"/>
      <c r="BG642" s="31"/>
      <c r="BH642" s="31"/>
      <c r="BI642" s="31"/>
      <c r="BJ642" s="31"/>
      <c r="BK642" s="31"/>
      <c r="BL642" s="31"/>
      <c r="BM642" s="31"/>
      <c r="BN642" s="31"/>
      <c r="BO642" s="31"/>
      <c r="BP642" s="31"/>
      <c r="BQ642" s="31"/>
      <c r="BR642" s="31"/>
      <c r="BS642" s="31"/>
      <c r="BT642" s="31"/>
      <c r="BU642" s="31"/>
      <c r="BV642" s="31"/>
      <c r="BW642" s="31"/>
      <c r="BX642" s="31"/>
      <c r="BY642" s="31"/>
      <c r="BZ642" s="31"/>
      <c r="CA642" s="31"/>
      <c r="CB642" s="31"/>
      <c r="CC642" s="31"/>
      <c r="CD642" s="31"/>
      <c r="CE642" s="31"/>
      <c r="CF642" s="31"/>
      <c r="CG642" s="31"/>
      <c r="CH642" s="31"/>
      <c r="CI642" s="31"/>
      <c r="CJ642" s="31"/>
      <c r="CK642" s="31"/>
      <c r="CL642" s="31"/>
      <c r="CM642" s="31"/>
      <c r="CN642" s="31"/>
      <c r="CO642" s="31"/>
      <c r="CP642" s="31"/>
      <c r="CQ642" s="31"/>
      <c r="CR642" s="31"/>
      <c r="CS642" s="31"/>
      <c r="CT642" s="31"/>
      <c r="CU642" s="31"/>
      <c r="CV642" s="31"/>
    </row>
    <row r="643" spans="1:100" x14ac:dyDescent="0.3">
      <c r="A643" s="31"/>
      <c r="B643" s="31"/>
      <c r="C643" s="31"/>
      <c r="D643" s="31"/>
      <c r="E643" s="31"/>
      <c r="F643" s="31"/>
      <c r="AQ643" s="31"/>
      <c r="AR643" s="31"/>
      <c r="AS643" s="31"/>
      <c r="AT643" s="31"/>
      <c r="AU643" s="31"/>
      <c r="AV643" s="31"/>
      <c r="AW643" s="32"/>
      <c r="AX643" s="32"/>
      <c r="AY643" s="32"/>
      <c r="AZ643" s="32"/>
      <c r="BA643" s="32"/>
      <c r="BB643" s="32"/>
      <c r="BC643" s="31"/>
      <c r="BD643" s="31"/>
      <c r="BE643" s="31"/>
      <c r="BF643" s="31"/>
      <c r="BG643" s="31"/>
      <c r="BH643" s="31"/>
      <c r="BI643" s="31"/>
      <c r="BJ643" s="31"/>
      <c r="BK643" s="31"/>
      <c r="BL643" s="31"/>
      <c r="BM643" s="31"/>
      <c r="BN643" s="31"/>
      <c r="BO643" s="31"/>
      <c r="BP643" s="31"/>
      <c r="BQ643" s="31"/>
      <c r="BR643" s="31"/>
      <c r="BS643" s="31"/>
      <c r="BT643" s="31"/>
      <c r="BU643" s="31"/>
      <c r="BV643" s="31"/>
      <c r="BW643" s="31"/>
      <c r="BX643" s="31"/>
      <c r="BY643" s="31"/>
      <c r="BZ643" s="31"/>
      <c r="CA643" s="31"/>
      <c r="CB643" s="31"/>
      <c r="CC643" s="31"/>
      <c r="CD643" s="31"/>
      <c r="CE643" s="31"/>
      <c r="CF643" s="31"/>
      <c r="CG643" s="31"/>
      <c r="CH643" s="31"/>
      <c r="CI643" s="31"/>
      <c r="CJ643" s="31"/>
      <c r="CK643" s="31"/>
      <c r="CL643" s="31"/>
      <c r="CM643" s="31"/>
      <c r="CN643" s="31"/>
      <c r="CO643" s="31"/>
      <c r="CP643" s="31"/>
      <c r="CQ643" s="31"/>
      <c r="CR643" s="31"/>
      <c r="CS643" s="31"/>
      <c r="CT643" s="31"/>
      <c r="CU643" s="31"/>
      <c r="CV643" s="31"/>
    </row>
    <row r="644" spans="1:100" x14ac:dyDescent="0.3">
      <c r="A644" s="31"/>
      <c r="B644" s="31"/>
      <c r="C644" s="31"/>
      <c r="D644" s="31"/>
      <c r="E644" s="31"/>
      <c r="F644" s="31"/>
      <c r="AQ644" s="31"/>
      <c r="AR644" s="31"/>
      <c r="AS644" s="31"/>
      <c r="AT644" s="31"/>
      <c r="AU644" s="31"/>
      <c r="AV644" s="31"/>
      <c r="AW644" s="32"/>
      <c r="AX644" s="32"/>
      <c r="AY644" s="32"/>
      <c r="AZ644" s="32"/>
      <c r="BA644" s="32"/>
      <c r="BB644" s="32"/>
      <c r="BC644" s="31"/>
      <c r="BD644" s="31"/>
      <c r="BE644" s="31"/>
      <c r="BF644" s="31"/>
      <c r="BG644" s="31"/>
      <c r="BH644" s="31"/>
      <c r="BI644" s="31"/>
      <c r="BJ644" s="31"/>
      <c r="BK644" s="31"/>
      <c r="BL644" s="31"/>
      <c r="BM644" s="31"/>
      <c r="BN644" s="31"/>
      <c r="BO644" s="31"/>
      <c r="BP644" s="31"/>
      <c r="BQ644" s="31"/>
      <c r="BR644" s="31"/>
      <c r="BS644" s="31"/>
      <c r="BT644" s="31"/>
      <c r="BU644" s="31"/>
      <c r="BV644" s="31"/>
      <c r="BW644" s="31"/>
      <c r="BX644" s="31"/>
      <c r="BY644" s="31"/>
      <c r="BZ644" s="31"/>
      <c r="CA644" s="31"/>
      <c r="CB644" s="31"/>
      <c r="CC644" s="31"/>
      <c r="CD644" s="31"/>
      <c r="CE644" s="31"/>
      <c r="CF644" s="31"/>
      <c r="CG644" s="31"/>
      <c r="CH644" s="31"/>
      <c r="CI644" s="31"/>
      <c r="CJ644" s="31"/>
      <c r="CK644" s="31"/>
      <c r="CL644" s="31"/>
      <c r="CM644" s="31"/>
      <c r="CN644" s="31"/>
      <c r="CO644" s="31"/>
      <c r="CP644" s="31"/>
      <c r="CQ644" s="31"/>
      <c r="CR644" s="31"/>
      <c r="CS644" s="31"/>
      <c r="CT644" s="31"/>
      <c r="CU644" s="31"/>
      <c r="CV644" s="31"/>
    </row>
    <row r="645" spans="1:100" x14ac:dyDescent="0.3">
      <c r="A645" s="31"/>
      <c r="B645" s="31"/>
      <c r="C645" s="31"/>
      <c r="D645" s="31"/>
      <c r="E645" s="31"/>
      <c r="F645" s="31"/>
      <c r="AQ645" s="31"/>
      <c r="AR645" s="31"/>
      <c r="AS645" s="31"/>
      <c r="AT645" s="31"/>
      <c r="AU645" s="31"/>
      <c r="AV645" s="31"/>
      <c r="AW645" s="32"/>
      <c r="AX645" s="32"/>
      <c r="AY645" s="32"/>
      <c r="AZ645" s="32"/>
      <c r="BA645" s="32"/>
      <c r="BB645" s="32"/>
      <c r="BC645" s="31"/>
      <c r="BD645" s="31"/>
      <c r="BE645" s="31"/>
      <c r="BF645" s="31"/>
      <c r="BG645" s="31"/>
      <c r="BH645" s="31"/>
      <c r="BI645" s="31"/>
      <c r="BJ645" s="31"/>
      <c r="BK645" s="31"/>
      <c r="BL645" s="31"/>
      <c r="BM645" s="31"/>
      <c r="BN645" s="31"/>
      <c r="BO645" s="31"/>
      <c r="BP645" s="31"/>
      <c r="BQ645" s="31"/>
      <c r="BR645" s="31"/>
      <c r="BS645" s="31"/>
      <c r="BT645" s="31"/>
      <c r="BU645" s="31"/>
      <c r="BV645" s="31"/>
      <c r="BW645" s="31"/>
      <c r="BX645" s="31"/>
      <c r="BY645" s="31"/>
      <c r="BZ645" s="31"/>
      <c r="CA645" s="31"/>
      <c r="CB645" s="31"/>
      <c r="CC645" s="31"/>
      <c r="CD645" s="31"/>
      <c r="CE645" s="31"/>
      <c r="CF645" s="31"/>
      <c r="CG645" s="31"/>
      <c r="CH645" s="31"/>
      <c r="CI645" s="31"/>
      <c r="CJ645" s="31"/>
      <c r="CK645" s="31"/>
      <c r="CL645" s="31"/>
      <c r="CM645" s="31"/>
      <c r="CN645" s="31"/>
      <c r="CO645" s="31"/>
      <c r="CP645" s="31"/>
      <c r="CQ645" s="31"/>
      <c r="CR645" s="31"/>
      <c r="CS645" s="31"/>
      <c r="CT645" s="31"/>
      <c r="CU645" s="31"/>
      <c r="CV645" s="31"/>
    </row>
    <row r="646" spans="1:100" x14ac:dyDescent="0.3">
      <c r="A646" s="31"/>
      <c r="B646" s="31"/>
      <c r="C646" s="31"/>
      <c r="D646" s="31"/>
      <c r="E646" s="31"/>
      <c r="F646" s="31"/>
      <c r="AQ646" s="31"/>
      <c r="AR646" s="31"/>
      <c r="AS646" s="31"/>
      <c r="AT646" s="31"/>
      <c r="AU646" s="31"/>
      <c r="AV646" s="31"/>
      <c r="AW646" s="32"/>
      <c r="AX646" s="32"/>
      <c r="AY646" s="32"/>
      <c r="AZ646" s="32"/>
      <c r="BA646" s="32"/>
      <c r="BB646" s="32"/>
      <c r="BC646" s="31"/>
      <c r="BD646" s="31"/>
      <c r="BE646" s="31"/>
      <c r="BF646" s="31"/>
      <c r="BG646" s="31"/>
      <c r="BH646" s="31"/>
      <c r="BI646" s="31"/>
      <c r="BJ646" s="31"/>
      <c r="BK646" s="31"/>
      <c r="BL646" s="31"/>
      <c r="BM646" s="31"/>
      <c r="BN646" s="31"/>
      <c r="BO646" s="31"/>
      <c r="BP646" s="31"/>
      <c r="BQ646" s="31"/>
      <c r="BR646" s="31"/>
      <c r="BS646" s="31"/>
      <c r="BT646" s="31"/>
      <c r="BU646" s="31"/>
      <c r="BV646" s="31"/>
      <c r="BW646" s="31"/>
      <c r="BX646" s="31"/>
      <c r="BY646" s="31"/>
      <c r="BZ646" s="31"/>
      <c r="CA646" s="31"/>
      <c r="CB646" s="31"/>
      <c r="CC646" s="31"/>
      <c r="CD646" s="31"/>
      <c r="CE646" s="31"/>
      <c r="CF646" s="31"/>
      <c r="CG646" s="31"/>
      <c r="CH646" s="31"/>
      <c r="CI646" s="31"/>
      <c r="CJ646" s="31"/>
      <c r="CK646" s="31"/>
      <c r="CL646" s="31"/>
      <c r="CM646" s="31"/>
      <c r="CN646" s="31"/>
      <c r="CO646" s="31"/>
      <c r="CP646" s="31"/>
      <c r="CQ646" s="31"/>
      <c r="CR646" s="31"/>
      <c r="CS646" s="31"/>
      <c r="CT646" s="31"/>
      <c r="CU646" s="31"/>
      <c r="CV646" s="31"/>
    </row>
    <row r="647" spans="1:100" x14ac:dyDescent="0.3">
      <c r="A647" s="31"/>
      <c r="B647" s="31"/>
      <c r="C647" s="31"/>
      <c r="D647" s="31"/>
      <c r="E647" s="31"/>
      <c r="F647" s="31"/>
      <c r="AQ647" s="31"/>
      <c r="AR647" s="31"/>
      <c r="AS647" s="31"/>
      <c r="AT647" s="31"/>
      <c r="AU647" s="31"/>
      <c r="AV647" s="31"/>
      <c r="AW647" s="32"/>
      <c r="AX647" s="32"/>
      <c r="AY647" s="32"/>
      <c r="AZ647" s="32"/>
      <c r="BA647" s="32"/>
      <c r="BB647" s="32"/>
      <c r="BC647" s="31"/>
      <c r="BD647" s="31"/>
      <c r="BE647" s="31"/>
      <c r="BF647" s="31"/>
      <c r="BG647" s="31"/>
      <c r="BH647" s="31"/>
      <c r="BI647" s="31"/>
      <c r="BJ647" s="31"/>
      <c r="BK647" s="31"/>
      <c r="BL647" s="31"/>
      <c r="BM647" s="31"/>
      <c r="BN647" s="31"/>
      <c r="BO647" s="31"/>
      <c r="BP647" s="31"/>
      <c r="BQ647" s="31"/>
      <c r="BR647" s="31"/>
      <c r="BS647" s="31"/>
      <c r="BT647" s="31"/>
      <c r="BU647" s="31"/>
      <c r="BV647" s="31"/>
      <c r="BW647" s="31"/>
      <c r="BX647" s="31"/>
      <c r="BY647" s="31"/>
      <c r="BZ647" s="31"/>
      <c r="CA647" s="31"/>
      <c r="CB647" s="31"/>
      <c r="CC647" s="31"/>
      <c r="CD647" s="31"/>
      <c r="CE647" s="31"/>
      <c r="CF647" s="31"/>
      <c r="CG647" s="31"/>
      <c r="CH647" s="31"/>
      <c r="CI647" s="31"/>
      <c r="CJ647" s="31"/>
      <c r="CK647" s="31"/>
      <c r="CL647" s="31"/>
      <c r="CM647" s="31"/>
      <c r="CN647" s="31"/>
      <c r="CO647" s="31"/>
      <c r="CP647" s="31"/>
      <c r="CQ647" s="31"/>
      <c r="CR647" s="31"/>
      <c r="CS647" s="31"/>
      <c r="CT647" s="31"/>
      <c r="CU647" s="31"/>
      <c r="CV647" s="31"/>
    </row>
    <row r="648" spans="1:100" x14ac:dyDescent="0.3">
      <c r="A648" s="31"/>
      <c r="B648" s="31"/>
      <c r="C648" s="31"/>
      <c r="D648" s="31"/>
      <c r="E648" s="31"/>
      <c r="F648" s="31"/>
      <c r="AQ648" s="31"/>
      <c r="AR648" s="31"/>
      <c r="AS648" s="31"/>
      <c r="AT648" s="31"/>
      <c r="AU648" s="31"/>
      <c r="AV648" s="31"/>
      <c r="AW648" s="32"/>
      <c r="AX648" s="32"/>
      <c r="AY648" s="32"/>
      <c r="AZ648" s="32"/>
      <c r="BA648" s="32"/>
      <c r="BB648" s="32"/>
      <c r="BC648" s="31"/>
      <c r="BD648" s="31"/>
      <c r="BE648" s="31"/>
      <c r="BF648" s="31"/>
      <c r="BG648" s="31"/>
      <c r="BH648" s="31"/>
      <c r="BI648" s="31"/>
      <c r="BJ648" s="31"/>
      <c r="BK648" s="31"/>
      <c r="BL648" s="31"/>
      <c r="BM648" s="31"/>
      <c r="BN648" s="31"/>
      <c r="BO648" s="31"/>
      <c r="BP648" s="31"/>
      <c r="BQ648" s="31"/>
      <c r="BR648" s="31"/>
      <c r="BS648" s="31"/>
      <c r="BT648" s="31"/>
      <c r="BU648" s="31"/>
      <c r="BV648" s="31"/>
      <c r="BW648" s="31"/>
      <c r="BX648" s="31"/>
      <c r="BY648" s="31"/>
      <c r="BZ648" s="31"/>
      <c r="CA648" s="31"/>
      <c r="CB648" s="31"/>
      <c r="CC648" s="31"/>
      <c r="CD648" s="31"/>
      <c r="CE648" s="31"/>
      <c r="CF648" s="31"/>
      <c r="CG648" s="31"/>
      <c r="CH648" s="31"/>
      <c r="CI648" s="31"/>
      <c r="CJ648" s="31"/>
      <c r="CK648" s="31"/>
      <c r="CL648" s="31"/>
      <c r="CM648" s="31"/>
      <c r="CN648" s="31"/>
      <c r="CO648" s="31"/>
      <c r="CP648" s="31"/>
      <c r="CQ648" s="31"/>
      <c r="CR648" s="31"/>
      <c r="CS648" s="31"/>
      <c r="CT648" s="31"/>
      <c r="CU648" s="31"/>
      <c r="CV648" s="31"/>
    </row>
    <row r="649" spans="1:100" x14ac:dyDescent="0.3">
      <c r="A649" s="31"/>
      <c r="B649" s="31"/>
      <c r="C649" s="31"/>
      <c r="D649" s="31"/>
      <c r="E649" s="31"/>
      <c r="F649" s="31"/>
      <c r="AQ649" s="31"/>
      <c r="AR649" s="31"/>
      <c r="AS649" s="31"/>
      <c r="AT649" s="31"/>
      <c r="AU649" s="31"/>
      <c r="AV649" s="31"/>
      <c r="AW649" s="32"/>
      <c r="AX649" s="32"/>
      <c r="AY649" s="32"/>
      <c r="AZ649" s="32"/>
      <c r="BA649" s="32"/>
      <c r="BB649" s="32"/>
      <c r="BC649" s="31"/>
      <c r="BD649" s="31"/>
      <c r="BE649" s="31"/>
      <c r="BF649" s="31"/>
      <c r="BG649" s="31"/>
      <c r="BH649" s="31"/>
      <c r="BI649" s="31"/>
      <c r="BJ649" s="31"/>
      <c r="BK649" s="31"/>
      <c r="BL649" s="31"/>
      <c r="BM649" s="31"/>
      <c r="BN649" s="31"/>
      <c r="BO649" s="31"/>
      <c r="BP649" s="31"/>
      <c r="BQ649" s="31"/>
      <c r="BR649" s="31"/>
      <c r="BS649" s="31"/>
      <c r="BT649" s="31"/>
      <c r="BU649" s="31"/>
      <c r="BV649" s="31"/>
      <c r="BW649" s="31"/>
      <c r="BX649" s="31"/>
      <c r="BY649" s="31"/>
      <c r="BZ649" s="31"/>
      <c r="CA649" s="31"/>
      <c r="CB649" s="31"/>
      <c r="CC649" s="31"/>
      <c r="CD649" s="31"/>
      <c r="CE649" s="31"/>
      <c r="CF649" s="31"/>
      <c r="CG649" s="31"/>
      <c r="CH649" s="31"/>
      <c r="CI649" s="31"/>
      <c r="CJ649" s="31"/>
      <c r="CK649" s="31"/>
      <c r="CL649" s="31"/>
      <c r="CM649" s="31"/>
      <c r="CN649" s="31"/>
      <c r="CO649" s="31"/>
      <c r="CP649" s="31"/>
      <c r="CQ649" s="31"/>
      <c r="CR649" s="31"/>
      <c r="CS649" s="31"/>
      <c r="CT649" s="31"/>
      <c r="CU649" s="31"/>
      <c r="CV649" s="31"/>
    </row>
    <row r="650" spans="1:100" x14ac:dyDescent="0.3">
      <c r="A650" s="31"/>
      <c r="B650" s="31"/>
      <c r="C650" s="31"/>
      <c r="D650" s="31"/>
      <c r="E650" s="31"/>
      <c r="F650" s="31"/>
      <c r="AQ650" s="31"/>
      <c r="AR650" s="31"/>
      <c r="AS650" s="31"/>
      <c r="AT650" s="31"/>
      <c r="AU650" s="31"/>
      <c r="AV650" s="31"/>
      <c r="AW650" s="32"/>
      <c r="AX650" s="32"/>
      <c r="AY650" s="32"/>
      <c r="AZ650" s="32"/>
      <c r="BA650" s="32"/>
      <c r="BB650" s="32"/>
      <c r="BC650" s="31"/>
      <c r="BD650" s="31"/>
      <c r="BE650" s="31"/>
      <c r="BF650" s="31"/>
      <c r="BG650" s="31"/>
      <c r="BH650" s="31"/>
      <c r="BI650" s="31"/>
      <c r="BJ650" s="31"/>
      <c r="BK650" s="31"/>
      <c r="BL650" s="31"/>
      <c r="BM650" s="31"/>
      <c r="BN650" s="31"/>
      <c r="BO650" s="31"/>
      <c r="BP650" s="31"/>
      <c r="BQ650" s="31"/>
      <c r="BR650" s="31"/>
      <c r="BS650" s="31"/>
      <c r="BT650" s="31"/>
      <c r="BU650" s="31"/>
      <c r="BV650" s="31"/>
      <c r="BW650" s="31"/>
      <c r="BX650" s="31"/>
      <c r="BY650" s="31"/>
      <c r="BZ650" s="31"/>
      <c r="CA650" s="31"/>
      <c r="CB650" s="31"/>
      <c r="CC650" s="31"/>
      <c r="CD650" s="31"/>
      <c r="CE650" s="31"/>
      <c r="CF650" s="31"/>
      <c r="CG650" s="31"/>
      <c r="CH650" s="31"/>
      <c r="CI650" s="31"/>
      <c r="CJ650" s="31"/>
      <c r="CK650" s="31"/>
      <c r="CL650" s="31"/>
      <c r="CM650" s="31"/>
      <c r="CN650" s="31"/>
      <c r="CO650" s="31"/>
      <c r="CP650" s="31"/>
      <c r="CQ650" s="31"/>
      <c r="CR650" s="31"/>
      <c r="CS650" s="31"/>
      <c r="CT650" s="31"/>
      <c r="CU650" s="31"/>
      <c r="CV650" s="31"/>
    </row>
    <row r="651" spans="1:100" x14ac:dyDescent="0.3">
      <c r="A651" s="31"/>
      <c r="B651" s="31"/>
      <c r="C651" s="31"/>
      <c r="D651" s="31"/>
      <c r="E651" s="31"/>
      <c r="F651" s="31"/>
      <c r="AQ651" s="31"/>
      <c r="AR651" s="31"/>
      <c r="AS651" s="31"/>
      <c r="AT651" s="31"/>
      <c r="AU651" s="31"/>
      <c r="AV651" s="31"/>
      <c r="AW651" s="32"/>
      <c r="AX651" s="32"/>
      <c r="AY651" s="32"/>
      <c r="AZ651" s="32"/>
      <c r="BA651" s="32"/>
      <c r="BB651" s="32"/>
      <c r="BC651" s="31"/>
      <c r="BD651" s="31"/>
      <c r="BE651" s="31"/>
      <c r="BF651" s="31"/>
      <c r="BG651" s="31"/>
      <c r="BH651" s="31"/>
      <c r="BI651" s="31"/>
      <c r="BJ651" s="31"/>
      <c r="BK651" s="31"/>
      <c r="BL651" s="31"/>
      <c r="BM651" s="31"/>
      <c r="BN651" s="31"/>
      <c r="BO651" s="31"/>
      <c r="BP651" s="31"/>
      <c r="BQ651" s="31"/>
      <c r="BR651" s="31"/>
      <c r="BS651" s="31"/>
      <c r="BT651" s="31"/>
      <c r="BU651" s="31"/>
      <c r="BV651" s="31"/>
      <c r="BW651" s="31"/>
      <c r="BX651" s="31"/>
      <c r="BY651" s="31"/>
      <c r="BZ651" s="31"/>
      <c r="CA651" s="31"/>
      <c r="CB651" s="31"/>
      <c r="CC651" s="31"/>
      <c r="CD651" s="31"/>
      <c r="CE651" s="31"/>
      <c r="CF651" s="31"/>
      <c r="CG651" s="31"/>
      <c r="CH651" s="31"/>
      <c r="CI651" s="31"/>
      <c r="CJ651" s="31"/>
      <c r="CK651" s="31"/>
      <c r="CL651" s="31"/>
      <c r="CM651" s="31"/>
      <c r="CN651" s="31"/>
      <c r="CO651" s="31"/>
      <c r="CP651" s="31"/>
      <c r="CQ651" s="31"/>
      <c r="CR651" s="31"/>
      <c r="CS651" s="31"/>
      <c r="CT651" s="31"/>
      <c r="CU651" s="31"/>
      <c r="CV651" s="31"/>
    </row>
    <row r="652" spans="1:100" x14ac:dyDescent="0.3">
      <c r="A652" s="31"/>
      <c r="B652" s="31"/>
      <c r="C652" s="31"/>
      <c r="D652" s="31"/>
      <c r="E652" s="31"/>
      <c r="F652" s="31"/>
      <c r="AQ652" s="31"/>
      <c r="AR652" s="31"/>
      <c r="AS652" s="31"/>
      <c r="AT652" s="31"/>
      <c r="AU652" s="31"/>
      <c r="AV652" s="31"/>
      <c r="AW652" s="32"/>
      <c r="AX652" s="32"/>
      <c r="AY652" s="32"/>
      <c r="AZ652" s="32"/>
      <c r="BA652" s="32"/>
      <c r="BB652" s="32"/>
      <c r="BC652" s="31"/>
      <c r="BD652" s="31"/>
      <c r="BE652" s="31"/>
      <c r="BF652" s="31"/>
      <c r="BG652" s="31"/>
      <c r="BH652" s="31"/>
      <c r="BI652" s="31"/>
      <c r="BJ652" s="31"/>
      <c r="BK652" s="31"/>
      <c r="BL652" s="31"/>
      <c r="BM652" s="31"/>
      <c r="BN652" s="31"/>
      <c r="BO652" s="31"/>
      <c r="BP652" s="31"/>
      <c r="BQ652" s="31"/>
      <c r="BR652" s="31"/>
      <c r="BS652" s="31"/>
      <c r="BT652" s="31"/>
      <c r="BU652" s="31"/>
      <c r="BV652" s="31"/>
      <c r="BW652" s="31"/>
      <c r="BX652" s="31"/>
      <c r="BY652" s="31"/>
      <c r="BZ652" s="31"/>
      <c r="CA652" s="31"/>
      <c r="CB652" s="31"/>
      <c r="CC652" s="31"/>
      <c r="CD652" s="31"/>
      <c r="CE652" s="31"/>
      <c r="CF652" s="31"/>
      <c r="CG652" s="31"/>
      <c r="CH652" s="31"/>
      <c r="CI652" s="31"/>
      <c r="CJ652" s="31"/>
      <c r="CK652" s="31"/>
      <c r="CL652" s="31"/>
      <c r="CM652" s="31"/>
      <c r="CN652" s="31"/>
      <c r="CO652" s="31"/>
      <c r="CP652" s="31"/>
      <c r="CQ652" s="31"/>
      <c r="CR652" s="31"/>
      <c r="CS652" s="31"/>
      <c r="CT652" s="31"/>
      <c r="CU652" s="31"/>
      <c r="CV652" s="31"/>
    </row>
    <row r="653" spans="1:100" x14ac:dyDescent="0.3">
      <c r="A653" s="31"/>
      <c r="B653" s="31"/>
      <c r="C653" s="31"/>
      <c r="D653" s="31"/>
      <c r="E653" s="31"/>
      <c r="F653" s="31"/>
      <c r="AQ653" s="31"/>
      <c r="AR653" s="31"/>
      <c r="AS653" s="31"/>
      <c r="AT653" s="31"/>
      <c r="AU653" s="31"/>
      <c r="AV653" s="31"/>
      <c r="AW653" s="32"/>
      <c r="AX653" s="32"/>
      <c r="AY653" s="32"/>
      <c r="AZ653" s="32"/>
      <c r="BA653" s="32"/>
      <c r="BB653" s="32"/>
      <c r="BC653" s="31"/>
      <c r="BD653" s="31"/>
      <c r="BE653" s="31"/>
      <c r="BF653" s="31"/>
      <c r="BG653" s="31"/>
      <c r="BH653" s="31"/>
      <c r="BI653" s="31"/>
      <c r="BJ653" s="31"/>
      <c r="BK653" s="31"/>
      <c r="BL653" s="31"/>
      <c r="BM653" s="31"/>
      <c r="BN653" s="31"/>
      <c r="BO653" s="31"/>
      <c r="BP653" s="31"/>
      <c r="BQ653" s="31"/>
      <c r="BR653" s="31"/>
      <c r="BS653" s="31"/>
      <c r="BT653" s="31"/>
      <c r="BU653" s="31"/>
      <c r="BV653" s="31"/>
      <c r="BW653" s="31"/>
      <c r="BX653" s="31"/>
      <c r="BY653" s="31"/>
      <c r="BZ653" s="31"/>
      <c r="CA653" s="31"/>
      <c r="CB653" s="31"/>
      <c r="CC653" s="31"/>
      <c r="CD653" s="31"/>
      <c r="CE653" s="31"/>
      <c r="CF653" s="31"/>
      <c r="CG653" s="31"/>
      <c r="CH653" s="31"/>
      <c r="CI653" s="31"/>
      <c r="CJ653" s="31"/>
      <c r="CK653" s="31"/>
      <c r="CL653" s="31"/>
      <c r="CM653" s="31"/>
      <c r="CN653" s="31"/>
      <c r="CO653" s="31"/>
      <c r="CP653" s="31"/>
      <c r="CQ653" s="31"/>
      <c r="CR653" s="31"/>
      <c r="CS653" s="31"/>
      <c r="CT653" s="31"/>
      <c r="CU653" s="31"/>
      <c r="CV653" s="31"/>
    </row>
    <row r="654" spans="1:100" x14ac:dyDescent="0.3">
      <c r="A654" s="31"/>
      <c r="B654" s="31"/>
      <c r="C654" s="31"/>
      <c r="D654" s="31"/>
      <c r="E654" s="31"/>
      <c r="F654" s="31"/>
      <c r="AQ654" s="31"/>
      <c r="AR654" s="31"/>
      <c r="AS654" s="31"/>
      <c r="AT654" s="31"/>
      <c r="AU654" s="31"/>
      <c r="AV654" s="31"/>
      <c r="AW654" s="32"/>
      <c r="AX654" s="32"/>
      <c r="AY654" s="32"/>
      <c r="AZ654" s="32"/>
      <c r="BA654" s="32"/>
      <c r="BB654" s="32"/>
      <c r="BC654" s="31"/>
      <c r="BD654" s="31"/>
      <c r="BE654" s="31"/>
      <c r="BF654" s="31"/>
      <c r="BG654" s="31"/>
      <c r="BH654" s="31"/>
      <c r="BI654" s="31"/>
      <c r="BJ654" s="31"/>
      <c r="BK654" s="31"/>
      <c r="BL654" s="31"/>
      <c r="BM654" s="31"/>
      <c r="BN654" s="31"/>
      <c r="BO654" s="31"/>
      <c r="BP654" s="31"/>
      <c r="BQ654" s="31"/>
      <c r="BR654" s="31"/>
      <c r="BS654" s="31"/>
      <c r="BT654" s="31"/>
      <c r="BU654" s="31"/>
      <c r="BV654" s="31"/>
      <c r="BW654" s="31"/>
      <c r="BX654" s="31"/>
      <c r="BY654" s="31"/>
      <c r="BZ654" s="31"/>
      <c r="CA654" s="31"/>
      <c r="CB654" s="31"/>
      <c r="CC654" s="31"/>
      <c r="CD654" s="31"/>
      <c r="CE654" s="31"/>
      <c r="CF654" s="31"/>
      <c r="CG654" s="31"/>
      <c r="CH654" s="31"/>
      <c r="CI654" s="31"/>
      <c r="CJ654" s="31"/>
      <c r="CK654" s="31"/>
      <c r="CL654" s="31"/>
      <c r="CM654" s="31"/>
      <c r="CN654" s="31"/>
      <c r="CO654" s="31"/>
      <c r="CP654" s="31"/>
      <c r="CQ654" s="31"/>
      <c r="CR654" s="31"/>
      <c r="CS654" s="31"/>
      <c r="CT654" s="31"/>
      <c r="CU654" s="31"/>
      <c r="CV654" s="31"/>
    </row>
    <row r="655" spans="1:100" x14ac:dyDescent="0.3">
      <c r="A655" s="31"/>
      <c r="B655" s="31"/>
      <c r="C655" s="31"/>
      <c r="D655" s="31"/>
      <c r="E655" s="31"/>
      <c r="F655" s="31"/>
      <c r="AQ655" s="31"/>
      <c r="AR655" s="31"/>
      <c r="AS655" s="31"/>
      <c r="AT655" s="31"/>
      <c r="AU655" s="31"/>
      <c r="AV655" s="31"/>
      <c r="AW655" s="32"/>
      <c r="AX655" s="32"/>
      <c r="AY655" s="32"/>
      <c r="AZ655" s="32"/>
      <c r="BA655" s="32"/>
      <c r="BB655" s="32"/>
      <c r="BC655" s="31"/>
      <c r="BD655" s="31"/>
      <c r="BE655" s="31"/>
      <c r="BF655" s="31"/>
      <c r="BG655" s="31"/>
      <c r="BH655" s="31"/>
      <c r="BI655" s="31"/>
      <c r="BJ655" s="31"/>
      <c r="BK655" s="31"/>
      <c r="BL655" s="31"/>
      <c r="BM655" s="31"/>
      <c r="BN655" s="31"/>
      <c r="BO655" s="31"/>
      <c r="BP655" s="31"/>
      <c r="BQ655" s="31"/>
      <c r="BR655" s="31"/>
      <c r="BS655" s="31"/>
      <c r="BT655" s="31"/>
      <c r="BU655" s="31"/>
      <c r="BV655" s="31"/>
      <c r="BW655" s="31"/>
      <c r="BX655" s="31"/>
      <c r="BY655" s="31"/>
      <c r="BZ655" s="31"/>
      <c r="CA655" s="31"/>
      <c r="CB655" s="31"/>
      <c r="CC655" s="31"/>
      <c r="CD655" s="31"/>
      <c r="CE655" s="31"/>
      <c r="CF655" s="31"/>
      <c r="CG655" s="31"/>
      <c r="CH655" s="31"/>
      <c r="CI655" s="31"/>
      <c r="CJ655" s="31"/>
      <c r="CK655" s="31"/>
      <c r="CL655" s="31"/>
      <c r="CM655" s="31"/>
      <c r="CN655" s="31"/>
      <c r="CO655" s="31"/>
      <c r="CP655" s="31"/>
      <c r="CQ655" s="31"/>
      <c r="CR655" s="31"/>
      <c r="CS655" s="31"/>
      <c r="CT655" s="31"/>
      <c r="CU655" s="31"/>
      <c r="CV655" s="31"/>
    </row>
    <row r="656" spans="1:100" x14ac:dyDescent="0.3">
      <c r="A656" s="31"/>
      <c r="B656" s="31"/>
      <c r="C656" s="31"/>
      <c r="D656" s="31"/>
      <c r="E656" s="31"/>
      <c r="F656" s="31"/>
      <c r="AQ656" s="31"/>
      <c r="AR656" s="31"/>
      <c r="AS656" s="31"/>
      <c r="AT656" s="31"/>
      <c r="AU656" s="31"/>
      <c r="AV656" s="31"/>
      <c r="AW656" s="32"/>
      <c r="AX656" s="32"/>
      <c r="AY656" s="32"/>
      <c r="AZ656" s="32"/>
      <c r="BA656" s="32"/>
      <c r="BB656" s="32"/>
      <c r="BC656" s="31"/>
      <c r="BD656" s="31"/>
      <c r="BE656" s="31"/>
      <c r="BF656" s="31"/>
      <c r="BG656" s="31"/>
      <c r="BH656" s="31"/>
      <c r="BI656" s="31"/>
      <c r="BJ656" s="31"/>
      <c r="BK656" s="31"/>
      <c r="BL656" s="31"/>
      <c r="BM656" s="31"/>
      <c r="BN656" s="31"/>
      <c r="BO656" s="31"/>
      <c r="BP656" s="31"/>
      <c r="BQ656" s="31"/>
      <c r="BR656" s="31"/>
      <c r="BS656" s="31"/>
      <c r="BT656" s="31"/>
      <c r="BU656" s="31"/>
      <c r="BV656" s="31"/>
      <c r="BW656" s="31"/>
      <c r="BX656" s="31"/>
      <c r="BY656" s="31"/>
      <c r="BZ656" s="31"/>
      <c r="CA656" s="31"/>
      <c r="CB656" s="31"/>
      <c r="CC656" s="31"/>
      <c r="CD656" s="31"/>
      <c r="CE656" s="31"/>
      <c r="CF656" s="31"/>
      <c r="CG656" s="31"/>
      <c r="CH656" s="31"/>
      <c r="CI656" s="31"/>
      <c r="CJ656" s="31"/>
      <c r="CK656" s="31"/>
      <c r="CL656" s="31"/>
      <c r="CM656" s="31"/>
      <c r="CN656" s="31"/>
      <c r="CO656" s="31"/>
      <c r="CP656" s="31"/>
      <c r="CQ656" s="31"/>
      <c r="CR656" s="31"/>
      <c r="CS656" s="31"/>
      <c r="CT656" s="31"/>
      <c r="CU656" s="31"/>
      <c r="CV656" s="31"/>
    </row>
    <row r="657" spans="1:100" x14ac:dyDescent="0.3">
      <c r="A657" s="31"/>
      <c r="B657" s="31"/>
      <c r="C657" s="31"/>
      <c r="D657" s="31"/>
      <c r="E657" s="31"/>
      <c r="F657" s="31"/>
      <c r="AQ657" s="31"/>
      <c r="AR657" s="31"/>
      <c r="AS657" s="31"/>
      <c r="AT657" s="31"/>
      <c r="AU657" s="31"/>
      <c r="AV657" s="31"/>
      <c r="AW657" s="32"/>
      <c r="AX657" s="32"/>
      <c r="AY657" s="32"/>
      <c r="AZ657" s="32"/>
      <c r="BA657" s="32"/>
      <c r="BB657" s="32"/>
      <c r="BC657" s="31"/>
      <c r="BD657" s="31"/>
      <c r="BE657" s="31"/>
      <c r="BF657" s="31"/>
      <c r="BG657" s="31"/>
      <c r="BH657" s="31"/>
      <c r="BI657" s="31"/>
      <c r="BJ657" s="31"/>
      <c r="BK657" s="31"/>
      <c r="BL657" s="31"/>
      <c r="BM657" s="31"/>
      <c r="BN657" s="31"/>
      <c r="BO657" s="31"/>
      <c r="BP657" s="31"/>
      <c r="BQ657" s="31"/>
      <c r="BR657" s="31"/>
      <c r="BS657" s="31"/>
      <c r="BT657" s="31"/>
      <c r="BU657" s="31"/>
      <c r="BV657" s="31"/>
      <c r="BW657" s="31"/>
      <c r="BX657" s="31"/>
      <c r="BY657" s="31"/>
      <c r="BZ657" s="31"/>
      <c r="CA657" s="31"/>
      <c r="CB657" s="31"/>
      <c r="CC657" s="31"/>
      <c r="CD657" s="31"/>
      <c r="CE657" s="31"/>
      <c r="CF657" s="31"/>
      <c r="CG657" s="31"/>
      <c r="CH657" s="31"/>
      <c r="CI657" s="31"/>
      <c r="CJ657" s="31"/>
      <c r="CK657" s="31"/>
      <c r="CL657" s="31"/>
      <c r="CM657" s="31"/>
      <c r="CN657" s="31"/>
      <c r="CO657" s="31"/>
      <c r="CP657" s="31"/>
      <c r="CQ657" s="31"/>
      <c r="CR657" s="31"/>
      <c r="CS657" s="31"/>
      <c r="CT657" s="31"/>
      <c r="CU657" s="31"/>
      <c r="CV657" s="31"/>
    </row>
    <row r="658" spans="1:100" x14ac:dyDescent="0.3">
      <c r="A658" s="31"/>
      <c r="B658" s="31"/>
      <c r="C658" s="31"/>
      <c r="D658" s="31"/>
      <c r="E658" s="31"/>
      <c r="F658" s="31"/>
      <c r="AQ658" s="31"/>
      <c r="AR658" s="31"/>
      <c r="AS658" s="31"/>
      <c r="AT658" s="31"/>
      <c r="AU658" s="31"/>
      <c r="AV658" s="31"/>
      <c r="AW658" s="32"/>
      <c r="AX658" s="32"/>
      <c r="AY658" s="32"/>
      <c r="AZ658" s="32"/>
      <c r="BA658" s="32"/>
      <c r="BB658" s="32"/>
      <c r="BC658" s="31"/>
      <c r="BD658" s="31"/>
      <c r="BE658" s="31"/>
      <c r="BF658" s="31"/>
      <c r="BG658" s="31"/>
      <c r="BH658" s="31"/>
      <c r="BI658" s="31"/>
      <c r="BJ658" s="31"/>
      <c r="BK658" s="31"/>
      <c r="BL658" s="31"/>
      <c r="BM658" s="31"/>
      <c r="BN658" s="31"/>
      <c r="BO658" s="31"/>
      <c r="BP658" s="31"/>
      <c r="BQ658" s="31"/>
      <c r="BR658" s="31"/>
      <c r="BS658" s="31"/>
      <c r="BT658" s="31"/>
      <c r="BU658" s="31"/>
      <c r="BV658" s="31"/>
      <c r="BW658" s="31"/>
      <c r="BX658" s="31"/>
      <c r="BY658" s="31"/>
      <c r="BZ658" s="31"/>
      <c r="CA658" s="31"/>
      <c r="CB658" s="31"/>
      <c r="CC658" s="31"/>
      <c r="CD658" s="31"/>
      <c r="CE658" s="31"/>
      <c r="CF658" s="31"/>
      <c r="CG658" s="31"/>
      <c r="CH658" s="31"/>
      <c r="CI658" s="31"/>
      <c r="CJ658" s="31"/>
      <c r="CK658" s="31"/>
      <c r="CL658" s="31"/>
      <c r="CM658" s="31"/>
      <c r="CN658" s="31"/>
      <c r="CO658" s="31"/>
      <c r="CP658" s="31"/>
      <c r="CQ658" s="31"/>
      <c r="CR658" s="31"/>
      <c r="CS658" s="31"/>
      <c r="CT658" s="31"/>
      <c r="CU658" s="31"/>
      <c r="CV658" s="31"/>
    </row>
    <row r="659" spans="1:100" x14ac:dyDescent="0.3">
      <c r="A659" s="31"/>
      <c r="B659" s="31"/>
      <c r="C659" s="31"/>
      <c r="D659" s="31"/>
      <c r="E659" s="31"/>
      <c r="F659" s="31"/>
      <c r="AQ659" s="31"/>
      <c r="AR659" s="31"/>
      <c r="AS659" s="31"/>
      <c r="AT659" s="31"/>
      <c r="AU659" s="31"/>
      <c r="AV659" s="31"/>
      <c r="AW659" s="32"/>
      <c r="AX659" s="32"/>
      <c r="AY659" s="32"/>
      <c r="AZ659" s="32"/>
      <c r="BA659" s="32"/>
      <c r="BB659" s="32"/>
      <c r="BC659" s="31"/>
      <c r="BD659" s="31"/>
      <c r="BE659" s="31"/>
      <c r="BF659" s="31"/>
      <c r="BG659" s="31"/>
      <c r="BH659" s="31"/>
      <c r="BI659" s="31"/>
      <c r="BJ659" s="31"/>
      <c r="BK659" s="31"/>
      <c r="BL659" s="31"/>
      <c r="BM659" s="31"/>
      <c r="BN659" s="31"/>
      <c r="BO659" s="31"/>
      <c r="BP659" s="31"/>
      <c r="BQ659" s="31"/>
      <c r="BR659" s="31"/>
      <c r="BS659" s="31"/>
      <c r="BT659" s="31"/>
      <c r="BU659" s="31"/>
      <c r="BV659" s="31"/>
      <c r="BW659" s="31"/>
      <c r="BX659" s="31"/>
      <c r="BY659" s="31"/>
      <c r="BZ659" s="31"/>
      <c r="CA659" s="31"/>
      <c r="CB659" s="31"/>
      <c r="CC659" s="31"/>
      <c r="CD659" s="31"/>
      <c r="CE659" s="31"/>
      <c r="CF659" s="31"/>
      <c r="CG659" s="31"/>
      <c r="CH659" s="31"/>
      <c r="CI659" s="31"/>
      <c r="CJ659" s="31"/>
      <c r="CK659" s="31"/>
      <c r="CL659" s="31"/>
      <c r="CM659" s="31"/>
      <c r="CN659" s="31"/>
      <c r="CO659" s="31"/>
      <c r="CP659" s="31"/>
      <c r="CQ659" s="31"/>
      <c r="CR659" s="31"/>
      <c r="CS659" s="31"/>
      <c r="CT659" s="31"/>
      <c r="CU659" s="31"/>
      <c r="CV659" s="31"/>
    </row>
    <row r="660" spans="1:100" x14ac:dyDescent="0.3">
      <c r="A660" s="31"/>
      <c r="B660" s="31"/>
      <c r="C660" s="31"/>
      <c r="D660" s="31"/>
      <c r="E660" s="31"/>
      <c r="F660" s="31"/>
      <c r="AQ660" s="31"/>
      <c r="AR660" s="31"/>
      <c r="AS660" s="31"/>
      <c r="AT660" s="31"/>
      <c r="AU660" s="31"/>
      <c r="AV660" s="31"/>
      <c r="AW660" s="32"/>
      <c r="AX660" s="32"/>
      <c r="AY660" s="32"/>
      <c r="AZ660" s="32"/>
      <c r="BA660" s="32"/>
      <c r="BB660" s="32"/>
      <c r="BC660" s="31"/>
      <c r="BD660" s="31"/>
      <c r="BE660" s="31"/>
      <c r="BF660" s="31"/>
      <c r="BG660" s="31"/>
      <c r="BH660" s="31"/>
      <c r="BI660" s="31"/>
      <c r="BJ660" s="31"/>
      <c r="BK660" s="31"/>
      <c r="BL660" s="31"/>
      <c r="BM660" s="31"/>
      <c r="BN660" s="31"/>
      <c r="BO660" s="31"/>
      <c r="BP660" s="31"/>
      <c r="BQ660" s="31"/>
      <c r="BR660" s="31"/>
      <c r="BS660" s="31"/>
      <c r="BT660" s="31"/>
      <c r="BU660" s="31"/>
      <c r="BV660" s="31"/>
      <c r="BW660" s="31"/>
      <c r="BX660" s="31"/>
      <c r="BY660" s="31"/>
      <c r="BZ660" s="31"/>
      <c r="CA660" s="31"/>
      <c r="CB660" s="31"/>
      <c r="CC660" s="31"/>
      <c r="CD660" s="31"/>
      <c r="CE660" s="31"/>
      <c r="CF660" s="31"/>
      <c r="CG660" s="31"/>
      <c r="CH660" s="31"/>
      <c r="CI660" s="31"/>
      <c r="CJ660" s="31"/>
      <c r="CK660" s="31"/>
      <c r="CL660" s="31"/>
      <c r="CM660" s="31"/>
      <c r="CN660" s="31"/>
      <c r="CO660" s="31"/>
      <c r="CP660" s="31"/>
      <c r="CQ660" s="31"/>
      <c r="CR660" s="31"/>
      <c r="CS660" s="31"/>
      <c r="CT660" s="31"/>
      <c r="CU660" s="31"/>
      <c r="CV660" s="31"/>
    </row>
    <row r="661" spans="1:100" x14ac:dyDescent="0.3">
      <c r="A661" s="31"/>
      <c r="B661" s="31"/>
      <c r="C661" s="31"/>
      <c r="D661" s="31"/>
      <c r="E661" s="31"/>
      <c r="F661" s="31"/>
      <c r="AQ661" s="31"/>
      <c r="AR661" s="31"/>
      <c r="AS661" s="31"/>
      <c r="AT661" s="31"/>
      <c r="AU661" s="31"/>
      <c r="AV661" s="31"/>
      <c r="AW661" s="32"/>
      <c r="AX661" s="32"/>
      <c r="AY661" s="32"/>
      <c r="AZ661" s="32"/>
      <c r="BA661" s="32"/>
      <c r="BB661" s="32"/>
      <c r="BC661" s="31"/>
      <c r="BD661" s="31"/>
      <c r="BE661" s="31"/>
      <c r="BF661" s="31"/>
      <c r="BG661" s="31"/>
      <c r="BH661" s="31"/>
      <c r="BI661" s="31"/>
      <c r="BJ661" s="31"/>
      <c r="BK661" s="31"/>
      <c r="BL661" s="31"/>
      <c r="BM661" s="31"/>
      <c r="BN661" s="31"/>
      <c r="BO661" s="31"/>
      <c r="BP661" s="31"/>
      <c r="BQ661" s="31"/>
      <c r="BR661" s="31"/>
      <c r="BS661" s="31"/>
      <c r="BT661" s="31"/>
      <c r="BU661" s="31"/>
      <c r="BV661" s="31"/>
      <c r="BW661" s="31"/>
      <c r="BX661" s="31"/>
      <c r="BY661" s="31"/>
      <c r="BZ661" s="31"/>
      <c r="CA661" s="31"/>
      <c r="CB661" s="31"/>
      <c r="CC661" s="31"/>
      <c r="CD661" s="31"/>
      <c r="CE661" s="31"/>
      <c r="CF661" s="31"/>
      <c r="CG661" s="31"/>
      <c r="CH661" s="31"/>
      <c r="CI661" s="31"/>
      <c r="CJ661" s="31"/>
      <c r="CK661" s="31"/>
      <c r="CL661" s="31"/>
      <c r="CM661" s="31"/>
      <c r="CN661" s="31"/>
      <c r="CO661" s="31"/>
      <c r="CP661" s="31"/>
      <c r="CQ661" s="31"/>
      <c r="CR661" s="31"/>
      <c r="CS661" s="31"/>
      <c r="CT661" s="31"/>
      <c r="CU661" s="31"/>
      <c r="CV661" s="31"/>
    </row>
    <row r="662" spans="1:100" x14ac:dyDescent="0.3">
      <c r="A662" s="31"/>
      <c r="B662" s="31"/>
      <c r="C662" s="31"/>
      <c r="D662" s="31"/>
      <c r="E662" s="31"/>
      <c r="F662" s="31"/>
      <c r="AQ662" s="31"/>
      <c r="AR662" s="31"/>
      <c r="AS662" s="31"/>
      <c r="AT662" s="31"/>
      <c r="AU662" s="31"/>
      <c r="AV662" s="31"/>
      <c r="AW662" s="32"/>
      <c r="AX662" s="32"/>
      <c r="AY662" s="32"/>
      <c r="AZ662" s="32"/>
      <c r="BA662" s="32"/>
      <c r="BB662" s="32"/>
      <c r="BC662" s="31"/>
      <c r="BD662" s="31"/>
      <c r="BE662" s="31"/>
      <c r="BF662" s="31"/>
      <c r="BG662" s="31"/>
      <c r="BH662" s="31"/>
      <c r="BI662" s="31"/>
      <c r="BJ662" s="31"/>
      <c r="BK662" s="31"/>
      <c r="BL662" s="31"/>
      <c r="BM662" s="31"/>
      <c r="BN662" s="31"/>
      <c r="BO662" s="31"/>
      <c r="BP662" s="31"/>
      <c r="BQ662" s="31"/>
      <c r="BR662" s="31"/>
      <c r="BS662" s="31"/>
      <c r="BT662" s="31"/>
      <c r="BU662" s="31"/>
      <c r="BV662" s="31"/>
      <c r="BW662" s="31"/>
      <c r="BX662" s="31"/>
      <c r="BY662" s="31"/>
      <c r="BZ662" s="31"/>
      <c r="CA662" s="31"/>
      <c r="CB662" s="31"/>
      <c r="CC662" s="31"/>
      <c r="CD662" s="31"/>
      <c r="CE662" s="31"/>
      <c r="CF662" s="31"/>
      <c r="CG662" s="31"/>
      <c r="CH662" s="31"/>
      <c r="CI662" s="31"/>
      <c r="CJ662" s="31"/>
      <c r="CK662" s="31"/>
      <c r="CL662" s="31"/>
      <c r="CM662" s="31"/>
      <c r="CN662" s="31"/>
      <c r="CO662" s="31"/>
      <c r="CP662" s="31"/>
      <c r="CQ662" s="31"/>
      <c r="CR662" s="31"/>
      <c r="CS662" s="31"/>
      <c r="CT662" s="31"/>
      <c r="CU662" s="31"/>
      <c r="CV662" s="31"/>
    </row>
    <row r="663" spans="1:100" x14ac:dyDescent="0.3">
      <c r="A663" s="31"/>
      <c r="B663" s="31"/>
      <c r="C663" s="31"/>
      <c r="D663" s="31"/>
      <c r="E663" s="31"/>
      <c r="F663" s="31"/>
      <c r="AQ663" s="31"/>
      <c r="AR663" s="31"/>
      <c r="AS663" s="31"/>
      <c r="AT663" s="31"/>
      <c r="AU663" s="31"/>
      <c r="AV663" s="31"/>
      <c r="AW663" s="32"/>
      <c r="AX663" s="32"/>
      <c r="AY663" s="32"/>
      <c r="AZ663" s="32"/>
      <c r="BA663" s="32"/>
      <c r="BB663" s="32"/>
      <c r="BC663" s="31"/>
      <c r="BD663" s="31"/>
      <c r="BE663" s="31"/>
      <c r="BF663" s="31"/>
      <c r="BG663" s="31"/>
      <c r="BH663" s="31"/>
      <c r="BI663" s="31"/>
      <c r="BJ663" s="31"/>
      <c r="BK663" s="31"/>
      <c r="BL663" s="31"/>
      <c r="BM663" s="31"/>
      <c r="BN663" s="31"/>
      <c r="BO663" s="31"/>
      <c r="BP663" s="31"/>
      <c r="BQ663" s="31"/>
      <c r="BR663" s="31"/>
      <c r="BS663" s="31"/>
      <c r="BT663" s="31"/>
      <c r="BU663" s="31"/>
      <c r="BV663" s="31"/>
      <c r="BW663" s="31"/>
      <c r="BX663" s="31"/>
      <c r="BY663" s="31"/>
      <c r="BZ663" s="31"/>
      <c r="CA663" s="31"/>
      <c r="CB663" s="31"/>
      <c r="CC663" s="31"/>
      <c r="CD663" s="31"/>
      <c r="CE663" s="31"/>
      <c r="CF663" s="31"/>
      <c r="CG663" s="31"/>
      <c r="CH663" s="31"/>
      <c r="CI663" s="31"/>
      <c r="CJ663" s="31"/>
      <c r="CK663" s="31"/>
      <c r="CL663" s="31"/>
      <c r="CM663" s="31"/>
      <c r="CN663" s="31"/>
      <c r="CO663" s="31"/>
      <c r="CP663" s="31"/>
      <c r="CQ663" s="31"/>
      <c r="CR663" s="31"/>
      <c r="CS663" s="31"/>
      <c r="CT663" s="31"/>
      <c r="CU663" s="31"/>
      <c r="CV663" s="31"/>
    </row>
    <row r="664" spans="1:100" x14ac:dyDescent="0.3">
      <c r="A664" s="31"/>
      <c r="B664" s="31"/>
      <c r="C664" s="31"/>
      <c r="D664" s="31"/>
      <c r="E664" s="31"/>
      <c r="F664" s="31"/>
      <c r="AQ664" s="31"/>
      <c r="AR664" s="31"/>
      <c r="AS664" s="31"/>
      <c r="AT664" s="31"/>
      <c r="AU664" s="31"/>
      <c r="AV664" s="31"/>
      <c r="AW664" s="32"/>
      <c r="AX664" s="32"/>
      <c r="AY664" s="32"/>
      <c r="AZ664" s="32"/>
      <c r="BA664" s="32"/>
      <c r="BB664" s="32"/>
      <c r="BC664" s="31"/>
      <c r="BD664" s="31"/>
      <c r="BE664" s="31"/>
      <c r="BF664" s="31"/>
      <c r="BG664" s="31"/>
      <c r="BH664" s="31"/>
      <c r="BI664" s="31"/>
      <c r="BJ664" s="31"/>
      <c r="BK664" s="31"/>
      <c r="BL664" s="31"/>
      <c r="BM664" s="31"/>
      <c r="BN664" s="31"/>
      <c r="BO664" s="31"/>
      <c r="BP664" s="31"/>
      <c r="BQ664" s="31"/>
      <c r="BR664" s="31"/>
      <c r="BS664" s="31"/>
      <c r="BT664" s="31"/>
      <c r="BU664" s="31"/>
      <c r="BV664" s="31"/>
      <c r="BW664" s="31"/>
      <c r="BX664" s="31"/>
      <c r="BY664" s="31"/>
      <c r="BZ664" s="31"/>
      <c r="CA664" s="31"/>
      <c r="CB664" s="31"/>
      <c r="CC664" s="31"/>
      <c r="CD664" s="31"/>
      <c r="CE664" s="31"/>
      <c r="CF664" s="31"/>
      <c r="CG664" s="31"/>
      <c r="CH664" s="31"/>
      <c r="CI664" s="31"/>
      <c r="CJ664" s="31"/>
      <c r="CK664" s="31"/>
      <c r="CL664" s="31"/>
      <c r="CM664" s="31"/>
      <c r="CN664" s="31"/>
      <c r="CO664" s="31"/>
      <c r="CP664" s="31"/>
      <c r="CQ664" s="31"/>
      <c r="CR664" s="31"/>
      <c r="CS664" s="31"/>
      <c r="CT664" s="31"/>
      <c r="CU664" s="31"/>
      <c r="CV664" s="31"/>
    </row>
    <row r="665" spans="1:100" x14ac:dyDescent="0.3">
      <c r="A665" s="31"/>
      <c r="B665" s="31"/>
      <c r="C665" s="31"/>
      <c r="D665" s="31"/>
      <c r="E665" s="31"/>
      <c r="F665" s="31"/>
      <c r="AQ665" s="31"/>
      <c r="AR665" s="31"/>
      <c r="AS665" s="31"/>
      <c r="AT665" s="31"/>
      <c r="AU665" s="31"/>
      <c r="AV665" s="31"/>
      <c r="AW665" s="32"/>
      <c r="AX665" s="32"/>
      <c r="AY665" s="32"/>
      <c r="AZ665" s="32"/>
      <c r="BA665" s="32"/>
      <c r="BB665" s="32"/>
      <c r="BC665" s="31"/>
      <c r="BD665" s="31"/>
      <c r="BE665" s="31"/>
      <c r="BF665" s="31"/>
      <c r="BG665" s="31"/>
      <c r="BH665" s="31"/>
      <c r="BI665" s="31"/>
      <c r="BJ665" s="31"/>
      <c r="BK665" s="31"/>
      <c r="BL665" s="31"/>
      <c r="BM665" s="31"/>
      <c r="BN665" s="31"/>
      <c r="BO665" s="31"/>
      <c r="BP665" s="31"/>
      <c r="BQ665" s="31"/>
      <c r="BR665" s="31"/>
      <c r="BS665" s="31"/>
      <c r="BT665" s="31"/>
      <c r="BU665" s="31"/>
      <c r="BV665" s="31"/>
      <c r="BW665" s="31"/>
      <c r="BX665" s="31"/>
      <c r="BY665" s="31"/>
      <c r="BZ665" s="31"/>
      <c r="CA665" s="31"/>
      <c r="CB665" s="31"/>
      <c r="CC665" s="31"/>
      <c r="CD665" s="31"/>
      <c r="CE665" s="31"/>
      <c r="CF665" s="31"/>
      <c r="CG665" s="31"/>
      <c r="CH665" s="31"/>
      <c r="CI665" s="31"/>
      <c r="CJ665" s="31"/>
      <c r="CK665" s="31"/>
      <c r="CL665" s="31"/>
      <c r="CM665" s="31"/>
      <c r="CN665" s="31"/>
      <c r="CO665" s="31"/>
      <c r="CP665" s="31"/>
      <c r="CQ665" s="31"/>
      <c r="CR665" s="31"/>
      <c r="CS665" s="31"/>
      <c r="CT665" s="31"/>
      <c r="CU665" s="31"/>
      <c r="CV665" s="31"/>
    </row>
    <row r="666" spans="1:100" x14ac:dyDescent="0.3">
      <c r="A666" s="31"/>
      <c r="B666" s="31"/>
      <c r="C666" s="31"/>
      <c r="D666" s="31"/>
      <c r="E666" s="31"/>
      <c r="F666" s="31"/>
      <c r="AQ666" s="31"/>
      <c r="AR666" s="31"/>
      <c r="AS666" s="31"/>
      <c r="AT666" s="31"/>
      <c r="AU666" s="31"/>
      <c r="AV666" s="31"/>
      <c r="AW666" s="32"/>
      <c r="AX666" s="32"/>
      <c r="AY666" s="32"/>
      <c r="AZ666" s="32"/>
      <c r="BA666" s="32"/>
      <c r="BB666" s="32"/>
      <c r="BC666" s="31"/>
      <c r="BD666" s="31"/>
      <c r="BE666" s="31"/>
      <c r="BF666" s="31"/>
      <c r="BG666" s="31"/>
      <c r="BH666" s="31"/>
      <c r="BI666" s="31"/>
      <c r="BJ666" s="31"/>
      <c r="BK666" s="31"/>
      <c r="BL666" s="31"/>
      <c r="BM666" s="31"/>
      <c r="BN666" s="31"/>
      <c r="BO666" s="31"/>
      <c r="BP666" s="31"/>
      <c r="BQ666" s="31"/>
      <c r="BR666" s="31"/>
      <c r="BS666" s="31"/>
      <c r="BT666" s="31"/>
      <c r="BU666" s="31"/>
      <c r="BV666" s="31"/>
      <c r="BW666" s="31"/>
      <c r="BX666" s="31"/>
      <c r="BY666" s="31"/>
      <c r="BZ666" s="31"/>
      <c r="CA666" s="31"/>
      <c r="CB666" s="31"/>
      <c r="CC666" s="31"/>
      <c r="CD666" s="31"/>
      <c r="CE666" s="31"/>
      <c r="CF666" s="31"/>
      <c r="CG666" s="31"/>
      <c r="CH666" s="31"/>
      <c r="CI666" s="31"/>
      <c r="CJ666" s="31"/>
      <c r="CK666" s="31"/>
      <c r="CL666" s="31"/>
      <c r="CM666" s="31"/>
      <c r="CN666" s="31"/>
      <c r="CO666" s="31"/>
      <c r="CP666" s="31"/>
      <c r="CQ666" s="31"/>
      <c r="CR666" s="31"/>
      <c r="CS666" s="31"/>
      <c r="CT666" s="31"/>
      <c r="CU666" s="31"/>
      <c r="CV666" s="31"/>
    </row>
    <row r="667" spans="1:100" x14ac:dyDescent="0.3">
      <c r="A667" s="31"/>
      <c r="B667" s="31"/>
      <c r="C667" s="31"/>
      <c r="D667" s="31"/>
      <c r="E667" s="31"/>
      <c r="F667" s="31"/>
      <c r="AQ667" s="31"/>
      <c r="AR667" s="31"/>
      <c r="AS667" s="31"/>
      <c r="AT667" s="31"/>
      <c r="AU667" s="31"/>
      <c r="AV667" s="31"/>
      <c r="AW667" s="32"/>
      <c r="AX667" s="32"/>
      <c r="AY667" s="32"/>
      <c r="AZ667" s="32"/>
      <c r="BA667" s="32"/>
      <c r="BB667" s="32"/>
      <c r="BC667" s="31"/>
      <c r="BD667" s="31"/>
      <c r="BE667" s="31"/>
      <c r="BF667" s="31"/>
      <c r="BG667" s="31"/>
      <c r="BH667" s="31"/>
      <c r="BI667" s="31"/>
      <c r="BJ667" s="31"/>
      <c r="BK667" s="31"/>
      <c r="BL667" s="31"/>
      <c r="BM667" s="31"/>
      <c r="BN667" s="31"/>
      <c r="BO667" s="31"/>
      <c r="BP667" s="31"/>
      <c r="BQ667" s="31"/>
      <c r="BR667" s="31"/>
      <c r="BS667" s="31"/>
      <c r="BT667" s="31"/>
      <c r="BU667" s="31"/>
      <c r="BV667" s="31"/>
      <c r="BW667" s="31"/>
      <c r="BX667" s="31"/>
      <c r="BY667" s="31"/>
      <c r="BZ667" s="31"/>
      <c r="CA667" s="31"/>
      <c r="CB667" s="31"/>
      <c r="CC667" s="31"/>
      <c r="CD667" s="31"/>
      <c r="CE667" s="31"/>
      <c r="CF667" s="31"/>
      <c r="CG667" s="31"/>
      <c r="CH667" s="31"/>
      <c r="CI667" s="31"/>
      <c r="CJ667" s="31"/>
      <c r="CK667" s="31"/>
      <c r="CL667" s="31"/>
      <c r="CM667" s="31"/>
      <c r="CN667" s="31"/>
      <c r="CO667" s="31"/>
      <c r="CP667" s="31"/>
      <c r="CQ667" s="31"/>
      <c r="CR667" s="31"/>
      <c r="CS667" s="31"/>
      <c r="CT667" s="31"/>
      <c r="CU667" s="31"/>
      <c r="CV667" s="31"/>
    </row>
    <row r="668" spans="1:100" x14ac:dyDescent="0.3">
      <c r="A668" s="31"/>
      <c r="B668" s="31"/>
      <c r="C668" s="31"/>
      <c r="D668" s="31"/>
      <c r="E668" s="31"/>
      <c r="F668" s="31"/>
      <c r="AQ668" s="31"/>
      <c r="AR668" s="31"/>
      <c r="AS668" s="31"/>
      <c r="AT668" s="31"/>
      <c r="AU668" s="31"/>
      <c r="AV668" s="31"/>
      <c r="AW668" s="32"/>
      <c r="AX668" s="32"/>
      <c r="AY668" s="32"/>
      <c r="AZ668" s="32"/>
      <c r="BA668" s="32"/>
      <c r="BB668" s="32"/>
      <c r="BC668" s="31"/>
      <c r="BD668" s="31"/>
      <c r="BE668" s="31"/>
      <c r="BF668" s="31"/>
      <c r="BG668" s="31"/>
      <c r="BH668" s="31"/>
      <c r="BI668" s="31"/>
      <c r="BJ668" s="31"/>
      <c r="BK668" s="31"/>
      <c r="BL668" s="31"/>
      <c r="BM668" s="31"/>
      <c r="BN668" s="31"/>
      <c r="BO668" s="31"/>
      <c r="BP668" s="31"/>
      <c r="BQ668" s="31"/>
      <c r="BR668" s="31"/>
      <c r="BS668" s="31"/>
      <c r="BT668" s="31"/>
      <c r="BU668" s="31"/>
      <c r="BV668" s="31"/>
      <c r="BW668" s="31"/>
      <c r="BX668" s="31"/>
      <c r="BY668" s="31"/>
      <c r="BZ668" s="31"/>
      <c r="CA668" s="31"/>
      <c r="CB668" s="31"/>
      <c r="CC668" s="31"/>
      <c r="CD668" s="31"/>
      <c r="CE668" s="31"/>
      <c r="CF668" s="31"/>
      <c r="CG668" s="31"/>
      <c r="CH668" s="31"/>
      <c r="CI668" s="31"/>
      <c r="CJ668" s="31"/>
      <c r="CK668" s="31"/>
      <c r="CL668" s="31"/>
      <c r="CM668" s="31"/>
      <c r="CN668" s="31"/>
      <c r="CO668" s="31"/>
      <c r="CP668" s="31"/>
      <c r="CQ668" s="31"/>
      <c r="CR668" s="31"/>
      <c r="CS668" s="31"/>
      <c r="CT668" s="31"/>
      <c r="CU668" s="31"/>
      <c r="CV668" s="31"/>
    </row>
    <row r="669" spans="1:100" x14ac:dyDescent="0.3">
      <c r="A669" s="31"/>
      <c r="B669" s="31"/>
      <c r="C669" s="31"/>
      <c r="D669" s="31"/>
      <c r="E669" s="31"/>
      <c r="F669" s="31"/>
      <c r="AQ669" s="31"/>
      <c r="AR669" s="31"/>
      <c r="AS669" s="31"/>
      <c r="AT669" s="31"/>
      <c r="AU669" s="31"/>
      <c r="AV669" s="31"/>
      <c r="AW669" s="32"/>
      <c r="AX669" s="32"/>
      <c r="AY669" s="32"/>
      <c r="AZ669" s="32"/>
      <c r="BA669" s="32"/>
      <c r="BB669" s="32"/>
      <c r="BC669" s="31"/>
      <c r="BD669" s="31"/>
      <c r="BE669" s="31"/>
      <c r="BF669" s="31"/>
      <c r="BG669" s="31"/>
      <c r="BH669" s="31"/>
      <c r="BI669" s="31"/>
      <c r="BJ669" s="31"/>
      <c r="BK669" s="31"/>
      <c r="BL669" s="31"/>
      <c r="BM669" s="31"/>
      <c r="BN669" s="31"/>
      <c r="BO669" s="31"/>
      <c r="BP669" s="31"/>
      <c r="BQ669" s="31"/>
      <c r="BR669" s="31"/>
      <c r="BS669" s="31"/>
      <c r="BT669" s="31"/>
      <c r="BU669" s="31"/>
      <c r="BV669" s="31"/>
      <c r="BW669" s="31"/>
      <c r="BX669" s="31"/>
      <c r="BY669" s="31"/>
      <c r="BZ669" s="31"/>
      <c r="CA669" s="31"/>
      <c r="CB669" s="31"/>
      <c r="CC669" s="31"/>
      <c r="CD669" s="31"/>
      <c r="CE669" s="31"/>
      <c r="CF669" s="31"/>
      <c r="CG669" s="31"/>
      <c r="CH669" s="31"/>
      <c r="CI669" s="31"/>
      <c r="CJ669" s="31"/>
      <c r="CK669" s="31"/>
      <c r="CL669" s="31"/>
      <c r="CM669" s="31"/>
      <c r="CN669" s="31"/>
      <c r="CO669" s="31"/>
      <c r="CP669" s="31"/>
      <c r="CQ669" s="31"/>
      <c r="CR669" s="31"/>
      <c r="CS669" s="31"/>
      <c r="CT669" s="31"/>
      <c r="CU669" s="31"/>
      <c r="CV669" s="31"/>
    </row>
    <row r="670" spans="1:100" x14ac:dyDescent="0.3">
      <c r="A670" s="31"/>
      <c r="B670" s="31"/>
      <c r="C670" s="31"/>
      <c r="D670" s="31"/>
      <c r="E670" s="31"/>
      <c r="F670" s="31"/>
      <c r="AQ670" s="31"/>
      <c r="AR670" s="31"/>
      <c r="AS670" s="31"/>
      <c r="AT670" s="31"/>
      <c r="AU670" s="31"/>
      <c r="AV670" s="31"/>
      <c r="AW670" s="32"/>
      <c r="AX670" s="32"/>
      <c r="AY670" s="32"/>
      <c r="AZ670" s="32"/>
      <c r="BA670" s="32"/>
      <c r="BB670" s="32"/>
      <c r="BC670" s="31"/>
      <c r="BD670" s="31"/>
      <c r="BE670" s="31"/>
      <c r="BF670" s="31"/>
      <c r="BG670" s="31"/>
      <c r="BH670" s="31"/>
      <c r="BI670" s="31"/>
      <c r="BJ670" s="31"/>
      <c r="BK670" s="31"/>
      <c r="BL670" s="31"/>
      <c r="BM670" s="31"/>
      <c r="BN670" s="31"/>
      <c r="BO670" s="31"/>
      <c r="BP670" s="31"/>
      <c r="BQ670" s="31"/>
      <c r="BR670" s="31"/>
      <c r="BS670" s="31"/>
      <c r="BT670" s="31"/>
      <c r="BU670" s="31"/>
      <c r="BV670" s="31"/>
      <c r="BW670" s="31"/>
      <c r="BX670" s="31"/>
      <c r="BY670" s="31"/>
      <c r="BZ670" s="31"/>
      <c r="CA670" s="31"/>
      <c r="CB670" s="31"/>
      <c r="CC670" s="31"/>
      <c r="CD670" s="31"/>
      <c r="CE670" s="31"/>
      <c r="CF670" s="31"/>
      <c r="CG670" s="31"/>
      <c r="CH670" s="31"/>
      <c r="CI670" s="31"/>
      <c r="CJ670" s="31"/>
      <c r="CK670" s="31"/>
      <c r="CL670" s="31"/>
      <c r="CM670" s="31"/>
      <c r="CN670" s="31"/>
      <c r="CO670" s="31"/>
      <c r="CP670" s="31"/>
      <c r="CQ670" s="31"/>
      <c r="CR670" s="31"/>
      <c r="CS670" s="31"/>
      <c r="CT670" s="31"/>
      <c r="CU670" s="31"/>
      <c r="CV670" s="31"/>
    </row>
    <row r="671" spans="1:100" x14ac:dyDescent="0.3">
      <c r="A671" s="31"/>
      <c r="B671" s="31"/>
      <c r="C671" s="31"/>
      <c r="D671" s="31"/>
      <c r="E671" s="31"/>
      <c r="F671" s="31"/>
      <c r="AQ671" s="31"/>
      <c r="AR671" s="31"/>
      <c r="AS671" s="31"/>
      <c r="AT671" s="31"/>
      <c r="AU671" s="31"/>
      <c r="AV671" s="31"/>
      <c r="AW671" s="32"/>
      <c r="AX671" s="32"/>
      <c r="AY671" s="32"/>
      <c r="AZ671" s="32"/>
      <c r="BA671" s="32"/>
      <c r="BB671" s="32"/>
      <c r="BC671" s="31"/>
      <c r="BD671" s="31"/>
      <c r="BE671" s="31"/>
      <c r="BF671" s="31"/>
      <c r="BG671" s="31"/>
      <c r="BH671" s="31"/>
      <c r="BI671" s="31"/>
      <c r="BJ671" s="31"/>
      <c r="BK671" s="31"/>
      <c r="BL671" s="31"/>
      <c r="BM671" s="31"/>
      <c r="BN671" s="31"/>
      <c r="BO671" s="31"/>
      <c r="BP671" s="31"/>
      <c r="BQ671" s="31"/>
      <c r="BR671" s="31"/>
      <c r="BS671" s="31"/>
      <c r="BT671" s="31"/>
      <c r="BU671" s="31"/>
      <c r="BV671" s="31"/>
      <c r="BW671" s="31"/>
      <c r="BX671" s="31"/>
      <c r="BY671" s="31"/>
      <c r="BZ671" s="31"/>
      <c r="CA671" s="31"/>
      <c r="CB671" s="31"/>
      <c r="CC671" s="31"/>
      <c r="CD671" s="31"/>
      <c r="CE671" s="31"/>
      <c r="CF671" s="31"/>
      <c r="CG671" s="31"/>
      <c r="CH671" s="31"/>
      <c r="CI671" s="31"/>
      <c r="CJ671" s="31"/>
      <c r="CK671" s="31"/>
      <c r="CL671" s="31"/>
      <c r="CM671" s="31"/>
      <c r="CN671" s="31"/>
      <c r="CO671" s="31"/>
      <c r="CP671" s="31"/>
      <c r="CQ671" s="31"/>
      <c r="CR671" s="31"/>
      <c r="CS671" s="31"/>
      <c r="CT671" s="31"/>
      <c r="CU671" s="31"/>
      <c r="CV671" s="31"/>
    </row>
    <row r="672" spans="1:100" x14ac:dyDescent="0.3">
      <c r="A672" s="31"/>
      <c r="B672" s="31"/>
      <c r="C672" s="31"/>
      <c r="D672" s="31"/>
      <c r="E672" s="31"/>
      <c r="F672" s="31"/>
      <c r="AQ672" s="31"/>
      <c r="AR672" s="31"/>
      <c r="AS672" s="31"/>
      <c r="AT672" s="31"/>
      <c r="AU672" s="31"/>
      <c r="AV672" s="31"/>
      <c r="AW672" s="32"/>
      <c r="AX672" s="32"/>
      <c r="AY672" s="32"/>
      <c r="AZ672" s="32"/>
      <c r="BA672" s="32"/>
      <c r="BB672" s="32"/>
      <c r="BC672" s="31"/>
      <c r="BD672" s="31"/>
      <c r="BE672" s="31"/>
      <c r="BF672" s="31"/>
      <c r="BG672" s="31"/>
      <c r="BH672" s="31"/>
      <c r="BI672" s="31"/>
      <c r="BJ672" s="31"/>
      <c r="BK672" s="31"/>
      <c r="BL672" s="31"/>
      <c r="BM672" s="31"/>
      <c r="BN672" s="31"/>
      <c r="BO672" s="31"/>
      <c r="BP672" s="31"/>
      <c r="BQ672" s="31"/>
      <c r="BR672" s="31"/>
      <c r="BS672" s="31"/>
      <c r="BT672" s="31"/>
      <c r="BU672" s="31"/>
      <c r="BV672" s="31"/>
      <c r="BW672" s="31"/>
      <c r="BX672" s="31"/>
      <c r="BY672" s="31"/>
      <c r="BZ672" s="31"/>
      <c r="CA672" s="31"/>
      <c r="CB672" s="31"/>
      <c r="CC672" s="31"/>
      <c r="CD672" s="31"/>
      <c r="CE672" s="31"/>
      <c r="CF672" s="31"/>
      <c r="CG672" s="31"/>
      <c r="CH672" s="31"/>
      <c r="CI672" s="31"/>
      <c r="CJ672" s="31"/>
      <c r="CK672" s="31"/>
      <c r="CL672" s="31"/>
      <c r="CM672" s="31"/>
      <c r="CN672" s="31"/>
      <c r="CO672" s="31"/>
      <c r="CP672" s="31"/>
      <c r="CQ672" s="31"/>
      <c r="CR672" s="31"/>
      <c r="CS672" s="31"/>
      <c r="CT672" s="31"/>
      <c r="CU672" s="31"/>
      <c r="CV672" s="31"/>
    </row>
    <row r="673" spans="1:100" x14ac:dyDescent="0.3">
      <c r="A673" s="31"/>
      <c r="B673" s="31"/>
      <c r="C673" s="31"/>
      <c r="D673" s="31"/>
      <c r="E673" s="31"/>
      <c r="F673" s="31"/>
      <c r="AQ673" s="31"/>
      <c r="AR673" s="31"/>
      <c r="AS673" s="31"/>
      <c r="AT673" s="31"/>
      <c r="AU673" s="31"/>
      <c r="AV673" s="31"/>
      <c r="AW673" s="32"/>
      <c r="AX673" s="32"/>
      <c r="AY673" s="32"/>
      <c r="AZ673" s="32"/>
      <c r="BA673" s="32"/>
      <c r="BB673" s="32"/>
      <c r="BC673" s="31"/>
      <c r="BD673" s="31"/>
      <c r="BE673" s="31"/>
      <c r="BF673" s="31"/>
      <c r="BG673" s="31"/>
      <c r="BH673" s="31"/>
      <c r="BI673" s="31"/>
      <c r="BJ673" s="31"/>
      <c r="BK673" s="31"/>
      <c r="BL673" s="31"/>
      <c r="BM673" s="31"/>
      <c r="BN673" s="31"/>
      <c r="BO673" s="31"/>
      <c r="BP673" s="31"/>
      <c r="BQ673" s="31"/>
      <c r="BR673" s="31"/>
      <c r="BS673" s="31"/>
      <c r="BT673" s="31"/>
      <c r="BU673" s="31"/>
      <c r="BV673" s="31"/>
      <c r="BW673" s="31"/>
      <c r="BX673" s="31"/>
      <c r="BY673" s="31"/>
      <c r="BZ673" s="31"/>
      <c r="CA673" s="31"/>
      <c r="CB673" s="31"/>
      <c r="CC673" s="31"/>
      <c r="CD673" s="31"/>
      <c r="CE673" s="31"/>
      <c r="CF673" s="31"/>
      <c r="CG673" s="31"/>
      <c r="CH673" s="31"/>
      <c r="CI673" s="31"/>
      <c r="CJ673" s="31"/>
      <c r="CK673" s="31"/>
      <c r="CL673" s="31"/>
      <c r="CM673" s="31"/>
      <c r="CN673" s="31"/>
      <c r="CO673" s="31"/>
      <c r="CP673" s="31"/>
      <c r="CQ673" s="31"/>
      <c r="CR673" s="31"/>
      <c r="CS673" s="31"/>
      <c r="CT673" s="31"/>
      <c r="CU673" s="31"/>
      <c r="CV673" s="31"/>
    </row>
    <row r="674" spans="1:100" x14ac:dyDescent="0.3">
      <c r="A674" s="31"/>
      <c r="B674" s="31"/>
      <c r="C674" s="31"/>
      <c r="D674" s="31"/>
      <c r="E674" s="31"/>
      <c r="F674" s="31"/>
      <c r="AQ674" s="31"/>
      <c r="AR674" s="31"/>
      <c r="AS674" s="31"/>
      <c r="AT674" s="31"/>
      <c r="AU674" s="31"/>
      <c r="AV674" s="31"/>
      <c r="AW674" s="32"/>
      <c r="AX674" s="32"/>
      <c r="AY674" s="32"/>
      <c r="AZ674" s="32"/>
      <c r="BA674" s="32"/>
      <c r="BB674" s="32"/>
      <c r="BC674" s="31"/>
      <c r="BD674" s="31"/>
      <c r="BE674" s="31"/>
      <c r="BF674" s="31"/>
      <c r="BG674" s="31"/>
      <c r="BH674" s="31"/>
      <c r="BI674" s="31"/>
      <c r="BJ674" s="31"/>
      <c r="BK674" s="31"/>
      <c r="BL674" s="31"/>
      <c r="BM674" s="31"/>
      <c r="BN674" s="31"/>
      <c r="BO674" s="31"/>
      <c r="BP674" s="31"/>
      <c r="BQ674" s="31"/>
      <c r="BR674" s="31"/>
      <c r="BS674" s="31"/>
      <c r="BT674" s="31"/>
      <c r="BU674" s="31"/>
      <c r="BV674" s="31"/>
      <c r="BW674" s="31"/>
      <c r="BX674" s="31"/>
      <c r="BY674" s="31"/>
      <c r="BZ674" s="31"/>
      <c r="CA674" s="31"/>
      <c r="CB674" s="31"/>
      <c r="CC674" s="31"/>
      <c r="CD674" s="31"/>
      <c r="CE674" s="31"/>
      <c r="CF674" s="31"/>
      <c r="CG674" s="31"/>
      <c r="CH674" s="31"/>
      <c r="CI674" s="31"/>
      <c r="CJ674" s="31"/>
      <c r="CK674" s="31"/>
      <c r="CL674" s="31"/>
      <c r="CM674" s="31"/>
      <c r="CN674" s="31"/>
      <c r="CO674" s="31"/>
      <c r="CP674" s="31"/>
      <c r="CQ674" s="31"/>
      <c r="CR674" s="31"/>
      <c r="CS674" s="31"/>
      <c r="CT674" s="31"/>
      <c r="CU674" s="31"/>
      <c r="CV674" s="31"/>
    </row>
    <row r="675" spans="1:100" x14ac:dyDescent="0.3">
      <c r="A675" s="31"/>
      <c r="B675" s="31"/>
      <c r="C675" s="31"/>
      <c r="D675" s="31"/>
      <c r="E675" s="31"/>
      <c r="F675" s="31"/>
      <c r="AQ675" s="31"/>
      <c r="AR675" s="31"/>
      <c r="BH675" s="31"/>
      <c r="BI675" s="31"/>
      <c r="BJ675" s="31"/>
      <c r="BK675" s="31"/>
      <c r="BL675" s="31"/>
      <c r="BM675" s="31"/>
      <c r="BN675" s="31"/>
      <c r="BO675" s="31"/>
      <c r="BP675" s="31"/>
      <c r="BQ675" s="31"/>
      <c r="BR675" s="31"/>
      <c r="BS675" s="31"/>
      <c r="BT675" s="31"/>
      <c r="BU675" s="31"/>
      <c r="BV675" s="31"/>
      <c r="BW675" s="31"/>
      <c r="BX675" s="31"/>
      <c r="BY675" s="31"/>
      <c r="BZ675" s="31"/>
      <c r="CA675" s="31"/>
      <c r="CB675" s="31"/>
      <c r="CC675" s="31"/>
      <c r="CD675" s="31"/>
      <c r="CE675" s="31"/>
      <c r="CF675" s="31"/>
      <c r="CG675" s="31"/>
      <c r="CH675" s="31"/>
      <c r="CI675" s="31"/>
      <c r="CJ675" s="31"/>
      <c r="CK675" s="31"/>
      <c r="CL675" s="31"/>
      <c r="CM675" s="31"/>
      <c r="CN675" s="31"/>
      <c r="CO675" s="31"/>
      <c r="CP675" s="31"/>
      <c r="CQ675" s="31"/>
      <c r="CR675" s="31"/>
      <c r="CS675" s="31"/>
      <c r="CT675" s="31"/>
      <c r="CU675" s="31"/>
      <c r="CV675" s="31"/>
    </row>
    <row r="676" spans="1:100" x14ac:dyDescent="0.3">
      <c r="A676" s="31"/>
      <c r="B676" s="31"/>
      <c r="C676" s="31"/>
      <c r="D676" s="31"/>
      <c r="E676" s="31"/>
      <c r="F676" s="31"/>
      <c r="AQ676" s="31"/>
      <c r="AR676" s="31"/>
      <c r="BH676" s="31"/>
      <c r="BI676" s="31"/>
      <c r="BJ676" s="31"/>
      <c r="BK676" s="31"/>
      <c r="BL676" s="31"/>
      <c r="BM676" s="31"/>
      <c r="BN676" s="31"/>
      <c r="BO676" s="31"/>
      <c r="BP676" s="31"/>
      <c r="BQ676" s="31"/>
      <c r="BR676" s="31"/>
      <c r="BS676" s="31"/>
      <c r="BT676" s="31"/>
      <c r="BU676" s="31"/>
      <c r="BV676" s="31"/>
      <c r="BW676" s="31"/>
      <c r="BX676" s="31"/>
      <c r="BY676" s="31"/>
      <c r="BZ676" s="31"/>
      <c r="CA676" s="31"/>
      <c r="CB676" s="31"/>
      <c r="CC676" s="31"/>
      <c r="CD676" s="31"/>
      <c r="CE676" s="31"/>
      <c r="CF676" s="31"/>
      <c r="CG676" s="31"/>
      <c r="CH676" s="31"/>
      <c r="CI676" s="31"/>
      <c r="CJ676" s="31"/>
      <c r="CK676" s="31"/>
      <c r="CL676" s="31"/>
      <c r="CM676" s="31"/>
      <c r="CN676" s="31"/>
      <c r="CO676" s="31"/>
      <c r="CP676" s="31"/>
      <c r="CQ676" s="31"/>
      <c r="CR676" s="31"/>
      <c r="CS676" s="31"/>
      <c r="CT676" s="31"/>
      <c r="CU676" s="31"/>
      <c r="CV676" s="31"/>
    </row>
    <row r="677" spans="1:100" x14ac:dyDescent="0.3">
      <c r="A677" s="31"/>
      <c r="B677" s="31"/>
      <c r="C677" s="31"/>
      <c r="D677" s="31"/>
      <c r="E677" s="31"/>
      <c r="F677" s="31"/>
      <c r="AQ677" s="31"/>
      <c r="AR677" s="31"/>
      <c r="BH677" s="31"/>
      <c r="BI677" s="31"/>
      <c r="BJ677" s="31"/>
      <c r="BK677" s="31"/>
      <c r="BL677" s="31"/>
      <c r="BM677" s="31"/>
      <c r="BN677" s="31"/>
      <c r="BO677" s="31"/>
      <c r="BP677" s="31"/>
      <c r="BQ677" s="31"/>
      <c r="BR677" s="31"/>
      <c r="BS677" s="31"/>
      <c r="BT677" s="31"/>
      <c r="BU677" s="31"/>
      <c r="BV677" s="31"/>
      <c r="BW677" s="31"/>
      <c r="BX677" s="31"/>
      <c r="BY677" s="31"/>
      <c r="BZ677" s="31"/>
      <c r="CA677" s="31"/>
      <c r="CB677" s="31"/>
      <c r="CC677" s="31"/>
      <c r="CD677" s="31"/>
      <c r="CE677" s="31"/>
      <c r="CF677" s="31"/>
      <c r="CG677" s="31"/>
      <c r="CH677" s="31"/>
      <c r="CI677" s="31"/>
      <c r="CJ677" s="31"/>
      <c r="CK677" s="31"/>
      <c r="CL677" s="31"/>
      <c r="CM677" s="31"/>
      <c r="CN677" s="31"/>
      <c r="CO677" s="31"/>
      <c r="CP677" s="31"/>
      <c r="CQ677" s="31"/>
      <c r="CR677" s="31"/>
      <c r="CS677" s="31"/>
      <c r="CT677" s="31"/>
      <c r="CU677" s="31"/>
      <c r="CV677" s="31"/>
    </row>
    <row r="678" spans="1:100" x14ac:dyDescent="0.3">
      <c r="A678" s="31"/>
      <c r="B678" s="31"/>
      <c r="C678" s="31"/>
      <c r="D678" s="31"/>
      <c r="E678" s="31"/>
      <c r="F678" s="31"/>
      <c r="AQ678" s="31"/>
      <c r="AR678" s="31"/>
      <c r="BH678" s="31"/>
      <c r="BI678" s="31"/>
      <c r="BJ678" s="31"/>
      <c r="BK678" s="31"/>
      <c r="BL678" s="31"/>
      <c r="BM678" s="31"/>
      <c r="BN678" s="31"/>
      <c r="BO678" s="31"/>
      <c r="BP678" s="31"/>
      <c r="BQ678" s="31"/>
      <c r="BR678" s="31"/>
      <c r="BS678" s="31"/>
      <c r="BT678" s="31"/>
      <c r="BU678" s="31"/>
      <c r="BV678" s="31"/>
      <c r="BW678" s="31"/>
      <c r="BX678" s="31"/>
      <c r="BY678" s="31"/>
      <c r="BZ678" s="31"/>
      <c r="CA678" s="31"/>
      <c r="CB678" s="31"/>
      <c r="CC678" s="31"/>
      <c r="CD678" s="31"/>
      <c r="CE678" s="31"/>
      <c r="CF678" s="31"/>
      <c r="CG678" s="31"/>
      <c r="CH678" s="31"/>
      <c r="CI678" s="31"/>
      <c r="CJ678" s="31"/>
      <c r="CK678" s="31"/>
      <c r="CL678" s="31"/>
      <c r="CM678" s="31"/>
      <c r="CN678" s="31"/>
      <c r="CO678" s="31"/>
      <c r="CP678" s="31"/>
      <c r="CQ678" s="31"/>
      <c r="CR678" s="31"/>
      <c r="CS678" s="31"/>
      <c r="CT678" s="31"/>
      <c r="CU678" s="31"/>
      <c r="CV678" s="31"/>
    </row>
    <row r="679" spans="1:100" x14ac:dyDescent="0.3">
      <c r="A679" s="31"/>
      <c r="B679" s="31"/>
      <c r="C679" s="31"/>
      <c r="D679" s="31"/>
      <c r="E679" s="31"/>
      <c r="F679" s="31"/>
      <c r="AQ679" s="31"/>
      <c r="AR679" s="31"/>
      <c r="BH679" s="31"/>
      <c r="BI679" s="31"/>
      <c r="BJ679" s="31"/>
      <c r="BK679" s="31"/>
      <c r="BL679" s="31"/>
      <c r="BM679" s="31"/>
      <c r="BN679" s="31"/>
      <c r="BO679" s="31"/>
      <c r="BP679" s="31"/>
      <c r="BQ679" s="31"/>
      <c r="BR679" s="31"/>
      <c r="BS679" s="31"/>
      <c r="BT679" s="31"/>
      <c r="BU679" s="31"/>
      <c r="BV679" s="31"/>
      <c r="BW679" s="31"/>
      <c r="BX679" s="31"/>
      <c r="BY679" s="31"/>
      <c r="BZ679" s="31"/>
      <c r="CA679" s="31"/>
      <c r="CB679" s="31"/>
      <c r="CC679" s="31"/>
      <c r="CD679" s="31"/>
      <c r="CE679" s="31"/>
      <c r="CF679" s="31"/>
      <c r="CG679" s="31"/>
      <c r="CH679" s="31"/>
      <c r="CI679" s="31"/>
      <c r="CJ679" s="31"/>
      <c r="CK679" s="31"/>
      <c r="CL679" s="31"/>
      <c r="CM679" s="31"/>
      <c r="CN679" s="31"/>
      <c r="CO679" s="31"/>
      <c r="CP679" s="31"/>
      <c r="CQ679" s="31"/>
      <c r="CR679" s="31"/>
      <c r="CS679" s="31"/>
      <c r="CT679" s="31"/>
      <c r="CU679" s="31"/>
      <c r="CV679" s="31"/>
    </row>
    <row r="680" spans="1:100" x14ac:dyDescent="0.3">
      <c r="A680" s="31"/>
      <c r="B680" s="31"/>
      <c r="C680" s="31"/>
      <c r="D680" s="31"/>
      <c r="E680" s="31"/>
      <c r="F680" s="31"/>
      <c r="AQ680" s="31"/>
      <c r="AR680" s="31"/>
      <c r="BH680" s="31"/>
      <c r="BI680" s="31"/>
      <c r="BJ680" s="31"/>
      <c r="BK680" s="31"/>
      <c r="BL680" s="31"/>
      <c r="BM680" s="31"/>
      <c r="BN680" s="31"/>
      <c r="BO680" s="31"/>
      <c r="BP680" s="31"/>
      <c r="BQ680" s="31"/>
      <c r="BR680" s="31"/>
      <c r="BS680" s="31"/>
      <c r="BT680" s="31"/>
      <c r="BU680" s="31"/>
      <c r="BV680" s="31"/>
      <c r="BW680" s="31"/>
      <c r="BX680" s="31"/>
      <c r="BY680" s="31"/>
      <c r="BZ680" s="31"/>
      <c r="CA680" s="31"/>
      <c r="CB680" s="31"/>
      <c r="CC680" s="31"/>
      <c r="CD680" s="31"/>
      <c r="CE680" s="31"/>
      <c r="CF680" s="31"/>
      <c r="CG680" s="31"/>
      <c r="CH680" s="31"/>
      <c r="CI680" s="31"/>
      <c r="CJ680" s="31"/>
      <c r="CK680" s="31"/>
      <c r="CL680" s="31"/>
      <c r="CM680" s="31"/>
      <c r="CN680" s="31"/>
      <c r="CO680" s="31"/>
      <c r="CP680" s="31"/>
      <c r="CQ680" s="31"/>
      <c r="CR680" s="31"/>
      <c r="CS680" s="31"/>
      <c r="CT680" s="31"/>
      <c r="CU680" s="31"/>
      <c r="CV680" s="31"/>
    </row>
    <row r="681" spans="1:100" x14ac:dyDescent="0.3">
      <c r="A681" s="31"/>
      <c r="B681" s="31"/>
      <c r="C681" s="31"/>
      <c r="D681" s="31"/>
      <c r="E681" s="31"/>
      <c r="F681" s="31"/>
      <c r="AQ681" s="31"/>
      <c r="AR681" s="31"/>
      <c r="BH681" s="31"/>
      <c r="BI681" s="31"/>
      <c r="BJ681" s="31"/>
      <c r="BK681" s="31"/>
      <c r="BL681" s="31"/>
      <c r="BM681" s="31"/>
      <c r="BN681" s="31"/>
      <c r="BO681" s="31"/>
      <c r="BP681" s="31"/>
      <c r="BQ681" s="31"/>
      <c r="BR681" s="31"/>
      <c r="BS681" s="31"/>
      <c r="BT681" s="31"/>
      <c r="BU681" s="31"/>
      <c r="BV681" s="31"/>
      <c r="BW681" s="31"/>
      <c r="BX681" s="31"/>
      <c r="BY681" s="31"/>
      <c r="BZ681" s="31"/>
      <c r="CA681" s="31"/>
      <c r="CB681" s="31"/>
      <c r="CC681" s="31"/>
      <c r="CD681" s="31"/>
      <c r="CE681" s="31"/>
      <c r="CF681" s="31"/>
      <c r="CG681" s="31"/>
      <c r="CH681" s="31"/>
      <c r="CI681" s="31"/>
      <c r="CJ681" s="31"/>
      <c r="CK681" s="31"/>
      <c r="CL681" s="31"/>
      <c r="CM681" s="31"/>
      <c r="CN681" s="31"/>
      <c r="CO681" s="31"/>
      <c r="CP681" s="31"/>
      <c r="CQ681" s="31"/>
      <c r="CR681" s="31"/>
      <c r="CS681" s="31"/>
      <c r="CT681" s="31"/>
      <c r="CU681" s="31"/>
      <c r="CV681" s="31"/>
    </row>
    <row r="682" spans="1:100" x14ac:dyDescent="0.3">
      <c r="A682" s="31"/>
      <c r="B682" s="31"/>
      <c r="C682" s="31"/>
      <c r="D682" s="31"/>
      <c r="E682" s="31"/>
      <c r="F682" s="31"/>
      <c r="AQ682" s="31"/>
      <c r="AR682" s="31"/>
      <c r="BH682" s="31"/>
      <c r="BI682" s="31"/>
      <c r="BJ682" s="31"/>
      <c r="BK682" s="31"/>
      <c r="BL682" s="31"/>
      <c r="BM682" s="31"/>
      <c r="BN682" s="31"/>
      <c r="BO682" s="31"/>
      <c r="BP682" s="31"/>
      <c r="BQ682" s="31"/>
      <c r="BR682" s="31"/>
      <c r="BS682" s="31"/>
      <c r="BT682" s="31"/>
      <c r="BU682" s="31"/>
      <c r="BV682" s="31"/>
      <c r="BW682" s="31"/>
      <c r="BX682" s="31"/>
      <c r="BY682" s="31"/>
      <c r="BZ682" s="31"/>
      <c r="CA682" s="31"/>
      <c r="CB682" s="31"/>
      <c r="CC682" s="31"/>
      <c r="CD682" s="31"/>
      <c r="CE682" s="31"/>
      <c r="CF682" s="31"/>
      <c r="CG682" s="31"/>
      <c r="CH682" s="31"/>
      <c r="CI682" s="31"/>
      <c r="CJ682" s="31"/>
      <c r="CK682" s="31"/>
      <c r="CL682" s="31"/>
      <c r="CM682" s="31"/>
      <c r="CN682" s="31"/>
      <c r="CO682" s="31"/>
      <c r="CP682" s="31"/>
      <c r="CQ682" s="31"/>
      <c r="CR682" s="31"/>
      <c r="CS682" s="31"/>
      <c r="CT682" s="31"/>
      <c r="CU682" s="31"/>
      <c r="CV682" s="31"/>
    </row>
    <row r="683" spans="1:100" x14ac:dyDescent="0.3">
      <c r="A683" s="31"/>
      <c r="B683" s="31"/>
      <c r="C683" s="31"/>
      <c r="D683" s="31"/>
      <c r="E683" s="31"/>
      <c r="F683" s="31"/>
      <c r="AQ683" s="31"/>
      <c r="AR683" s="31"/>
      <c r="BH683" s="31"/>
      <c r="BI683" s="31"/>
      <c r="BJ683" s="31"/>
      <c r="BK683" s="31"/>
      <c r="BL683" s="31"/>
      <c r="BM683" s="31"/>
      <c r="BN683" s="31"/>
      <c r="BO683" s="31"/>
      <c r="BP683" s="31"/>
      <c r="BQ683" s="31"/>
      <c r="BR683" s="31"/>
      <c r="BS683" s="31"/>
      <c r="BT683" s="31"/>
      <c r="BU683" s="31"/>
      <c r="BV683" s="31"/>
      <c r="BW683" s="31"/>
      <c r="BX683" s="31"/>
      <c r="BY683" s="31"/>
      <c r="BZ683" s="31"/>
      <c r="CA683" s="31"/>
      <c r="CB683" s="31"/>
      <c r="CC683" s="31"/>
      <c r="CD683" s="31"/>
      <c r="CE683" s="31"/>
      <c r="CF683" s="31"/>
      <c r="CG683" s="31"/>
      <c r="CH683" s="31"/>
      <c r="CI683" s="31"/>
      <c r="CJ683" s="31"/>
      <c r="CK683" s="31"/>
      <c r="CL683" s="31"/>
      <c r="CM683" s="31"/>
      <c r="CN683" s="31"/>
      <c r="CO683" s="31"/>
      <c r="CP683" s="31"/>
      <c r="CQ683" s="31"/>
      <c r="CR683" s="31"/>
      <c r="CS683" s="31"/>
      <c r="CT683" s="31"/>
      <c r="CU683" s="31"/>
      <c r="CV683" s="31"/>
    </row>
    <row r="684" spans="1:100" x14ac:dyDescent="0.3">
      <c r="A684" s="31"/>
      <c r="B684" s="31"/>
      <c r="C684" s="31"/>
      <c r="D684" s="31"/>
      <c r="E684" s="31"/>
      <c r="F684" s="31"/>
      <c r="AQ684" s="31"/>
      <c r="AR684" s="31"/>
      <c r="BH684" s="31"/>
      <c r="BI684" s="31"/>
      <c r="BJ684" s="31"/>
      <c r="BK684" s="31"/>
      <c r="BL684" s="31"/>
      <c r="BM684" s="31"/>
      <c r="BN684" s="31"/>
      <c r="BO684" s="31"/>
      <c r="BP684" s="31"/>
      <c r="BQ684" s="31"/>
      <c r="BR684" s="31"/>
      <c r="BS684" s="31"/>
      <c r="BT684" s="31"/>
      <c r="BU684" s="31"/>
      <c r="BV684" s="31"/>
      <c r="BW684" s="31"/>
      <c r="BX684" s="31"/>
      <c r="BY684" s="31"/>
      <c r="BZ684" s="31"/>
      <c r="CA684" s="31"/>
      <c r="CB684" s="31"/>
      <c r="CC684" s="31"/>
      <c r="CD684" s="31"/>
      <c r="CE684" s="31"/>
      <c r="CF684" s="31"/>
      <c r="CG684" s="31"/>
      <c r="CH684" s="31"/>
      <c r="CI684" s="31"/>
      <c r="CJ684" s="31"/>
      <c r="CK684" s="31"/>
      <c r="CL684" s="31"/>
      <c r="CM684" s="31"/>
      <c r="CN684" s="31"/>
      <c r="CO684" s="31"/>
      <c r="CP684" s="31"/>
      <c r="CQ684" s="31"/>
      <c r="CR684" s="31"/>
      <c r="CS684" s="31"/>
      <c r="CT684" s="31"/>
      <c r="CU684" s="31"/>
      <c r="CV684" s="31"/>
    </row>
    <row r="685" spans="1:100" x14ac:dyDescent="0.3">
      <c r="A685" s="31"/>
      <c r="B685" s="31"/>
      <c r="C685" s="31"/>
      <c r="D685" s="31"/>
      <c r="E685" s="31"/>
      <c r="F685" s="31"/>
      <c r="AQ685" s="31"/>
      <c r="AR685" s="31"/>
      <c r="BH685" s="31"/>
      <c r="BI685" s="31"/>
      <c r="BJ685" s="31"/>
      <c r="BK685" s="31"/>
      <c r="BL685" s="31"/>
      <c r="BM685" s="31"/>
      <c r="BN685" s="31"/>
      <c r="BO685" s="31"/>
      <c r="BP685" s="31"/>
      <c r="BQ685" s="31"/>
      <c r="BR685" s="31"/>
      <c r="BS685" s="31"/>
      <c r="BT685" s="31"/>
      <c r="BU685" s="31"/>
      <c r="BV685" s="31"/>
      <c r="BW685" s="31"/>
      <c r="BX685" s="31"/>
      <c r="BY685" s="31"/>
      <c r="BZ685" s="31"/>
      <c r="CA685" s="31"/>
      <c r="CB685" s="31"/>
      <c r="CC685" s="31"/>
      <c r="CD685" s="31"/>
      <c r="CE685" s="31"/>
      <c r="CF685" s="31"/>
      <c r="CG685" s="31"/>
      <c r="CH685" s="31"/>
      <c r="CI685" s="31"/>
      <c r="CJ685" s="31"/>
      <c r="CK685" s="31"/>
      <c r="CL685" s="31"/>
      <c r="CM685" s="31"/>
      <c r="CN685" s="31"/>
      <c r="CO685" s="31"/>
      <c r="CP685" s="31"/>
      <c r="CQ685" s="31"/>
      <c r="CR685" s="31"/>
      <c r="CS685" s="31"/>
      <c r="CT685" s="31"/>
      <c r="CU685" s="31"/>
      <c r="CV685" s="31"/>
    </row>
    <row r="686" spans="1:100" x14ac:dyDescent="0.3">
      <c r="A686" s="31"/>
      <c r="B686" s="31"/>
      <c r="C686" s="31"/>
      <c r="D686" s="31"/>
      <c r="E686" s="31"/>
      <c r="F686" s="31"/>
      <c r="AQ686" s="31"/>
      <c r="AR686" s="31"/>
      <c r="BH686" s="31"/>
      <c r="BI686" s="31"/>
      <c r="BJ686" s="31"/>
      <c r="BK686" s="31"/>
      <c r="BL686" s="31"/>
      <c r="BM686" s="31"/>
      <c r="BN686" s="31"/>
      <c r="BO686" s="31"/>
      <c r="BP686" s="31"/>
      <c r="BQ686" s="31"/>
      <c r="BR686" s="31"/>
      <c r="BS686" s="31"/>
      <c r="BT686" s="31"/>
      <c r="BU686" s="31"/>
      <c r="BV686" s="31"/>
      <c r="BW686" s="31"/>
      <c r="BX686" s="31"/>
      <c r="BY686" s="31"/>
      <c r="BZ686" s="31"/>
      <c r="CA686" s="31"/>
      <c r="CB686" s="31"/>
      <c r="CC686" s="31"/>
      <c r="CD686" s="31"/>
      <c r="CE686" s="31"/>
      <c r="CF686" s="31"/>
      <c r="CG686" s="31"/>
      <c r="CH686" s="31"/>
      <c r="CI686" s="31"/>
      <c r="CJ686" s="31"/>
      <c r="CK686" s="31"/>
      <c r="CL686" s="31"/>
      <c r="CM686" s="31"/>
      <c r="CN686" s="31"/>
      <c r="CO686" s="31"/>
      <c r="CP686" s="31"/>
      <c r="CQ686" s="31"/>
      <c r="CR686" s="31"/>
      <c r="CS686" s="31"/>
      <c r="CT686" s="31"/>
      <c r="CU686" s="31"/>
      <c r="CV686" s="31"/>
    </row>
    <row r="687" spans="1:100" x14ac:dyDescent="0.3">
      <c r="A687" s="31"/>
      <c r="B687" s="31"/>
      <c r="C687" s="31"/>
      <c r="D687" s="31"/>
      <c r="E687" s="31"/>
      <c r="F687" s="31"/>
      <c r="AQ687" s="31"/>
      <c r="AR687" s="31"/>
      <c r="BH687" s="31"/>
      <c r="BI687" s="31"/>
      <c r="BJ687" s="31"/>
      <c r="BK687" s="31"/>
      <c r="BL687" s="31"/>
      <c r="BM687" s="31"/>
      <c r="BN687" s="31"/>
      <c r="BO687" s="31"/>
      <c r="BP687" s="31"/>
      <c r="BQ687" s="31"/>
      <c r="BR687" s="31"/>
      <c r="BS687" s="31"/>
      <c r="BT687" s="31"/>
      <c r="BU687" s="31"/>
      <c r="BV687" s="31"/>
      <c r="BW687" s="31"/>
      <c r="BX687" s="31"/>
      <c r="BY687" s="31"/>
      <c r="BZ687" s="31"/>
      <c r="CA687" s="31"/>
      <c r="CB687" s="31"/>
      <c r="CC687" s="31"/>
      <c r="CD687" s="31"/>
      <c r="CE687" s="31"/>
      <c r="CF687" s="31"/>
      <c r="CG687" s="31"/>
      <c r="CH687" s="31"/>
      <c r="CI687" s="31"/>
      <c r="CJ687" s="31"/>
      <c r="CK687" s="31"/>
      <c r="CL687" s="31"/>
      <c r="CM687" s="31"/>
      <c r="CN687" s="31"/>
      <c r="CO687" s="31"/>
      <c r="CP687" s="31"/>
      <c r="CQ687" s="31"/>
      <c r="CR687" s="31"/>
      <c r="CS687" s="31"/>
      <c r="CT687" s="31"/>
      <c r="CU687" s="31"/>
      <c r="CV687" s="31"/>
    </row>
    <row r="688" spans="1:100" x14ac:dyDescent="0.3">
      <c r="A688" s="31"/>
      <c r="B688" s="31"/>
      <c r="C688" s="31"/>
      <c r="D688" s="31"/>
      <c r="E688" s="31"/>
      <c r="F688" s="31"/>
      <c r="AQ688" s="31"/>
      <c r="AR688" s="31"/>
      <c r="BH688" s="31"/>
      <c r="BI688" s="31"/>
      <c r="BJ688" s="31"/>
      <c r="BK688" s="31"/>
      <c r="BL688" s="31"/>
      <c r="BM688" s="31"/>
      <c r="BN688" s="31"/>
      <c r="BO688" s="31"/>
      <c r="BP688" s="31"/>
      <c r="BQ688" s="31"/>
      <c r="BR688" s="31"/>
      <c r="BS688" s="31"/>
      <c r="BT688" s="31"/>
      <c r="BU688" s="31"/>
      <c r="BV688" s="31"/>
      <c r="BW688" s="31"/>
      <c r="BX688" s="31"/>
      <c r="BY688" s="31"/>
      <c r="BZ688" s="31"/>
      <c r="CA688" s="31"/>
      <c r="CB688" s="31"/>
      <c r="CC688" s="31"/>
      <c r="CD688" s="31"/>
      <c r="CE688" s="31"/>
      <c r="CF688" s="31"/>
      <c r="CG688" s="31"/>
      <c r="CH688" s="31"/>
      <c r="CI688" s="31"/>
      <c r="CJ688" s="31"/>
      <c r="CK688" s="31"/>
      <c r="CL688" s="31"/>
      <c r="CM688" s="31"/>
      <c r="CN688" s="31"/>
      <c r="CO688" s="31"/>
      <c r="CP688" s="31"/>
      <c r="CQ688" s="31"/>
      <c r="CR688" s="31"/>
      <c r="CS688" s="31"/>
      <c r="CT688" s="31"/>
      <c r="CU688" s="31"/>
      <c r="CV688" s="31"/>
    </row>
    <row r="689" spans="1:100" x14ac:dyDescent="0.3">
      <c r="A689" s="31"/>
      <c r="B689" s="31"/>
      <c r="C689" s="31"/>
      <c r="D689" s="31"/>
      <c r="E689" s="31"/>
      <c r="F689" s="31"/>
      <c r="AQ689" s="31"/>
      <c r="AR689" s="31"/>
      <c r="BH689" s="31"/>
      <c r="BI689" s="31"/>
      <c r="BJ689" s="31"/>
      <c r="BK689" s="31"/>
      <c r="BL689" s="31"/>
      <c r="BM689" s="31"/>
      <c r="BN689" s="31"/>
      <c r="BO689" s="31"/>
      <c r="BP689" s="31"/>
      <c r="BQ689" s="31"/>
      <c r="BR689" s="31"/>
      <c r="BS689" s="31"/>
      <c r="BT689" s="31"/>
      <c r="BU689" s="31"/>
      <c r="BV689" s="31"/>
      <c r="BW689" s="31"/>
      <c r="BX689" s="31"/>
      <c r="BY689" s="31"/>
      <c r="BZ689" s="31"/>
      <c r="CA689" s="31"/>
      <c r="CB689" s="31"/>
      <c r="CC689" s="31"/>
      <c r="CD689" s="31"/>
      <c r="CE689" s="31"/>
      <c r="CF689" s="31"/>
      <c r="CG689" s="31"/>
      <c r="CH689" s="31"/>
      <c r="CI689" s="31"/>
      <c r="CJ689" s="31"/>
      <c r="CK689" s="31"/>
      <c r="CL689" s="31"/>
      <c r="CM689" s="31"/>
      <c r="CN689" s="31"/>
      <c r="CO689" s="31"/>
      <c r="CP689" s="31"/>
      <c r="CQ689" s="31"/>
      <c r="CR689" s="31"/>
      <c r="CS689" s="31"/>
      <c r="CT689" s="31"/>
      <c r="CU689" s="31"/>
      <c r="CV689" s="31"/>
    </row>
    <row r="690" spans="1:100" x14ac:dyDescent="0.3">
      <c r="A690" s="31"/>
      <c r="B690" s="31"/>
      <c r="C690" s="31"/>
      <c r="D690" s="31"/>
      <c r="E690" s="31"/>
      <c r="F690" s="31"/>
      <c r="AQ690" s="31"/>
      <c r="AR690" s="31"/>
      <c r="BH690" s="31"/>
      <c r="BI690" s="31"/>
      <c r="BJ690" s="31"/>
      <c r="BK690" s="31"/>
      <c r="BL690" s="31"/>
      <c r="BM690" s="31"/>
      <c r="BN690" s="31"/>
      <c r="BO690" s="31"/>
      <c r="BP690" s="31"/>
      <c r="BQ690" s="31"/>
      <c r="BR690" s="31"/>
      <c r="BS690" s="31"/>
      <c r="BT690" s="31"/>
      <c r="BU690" s="31"/>
      <c r="BV690" s="31"/>
      <c r="BW690" s="31"/>
      <c r="BX690" s="31"/>
      <c r="BY690" s="31"/>
      <c r="BZ690" s="31"/>
      <c r="CA690" s="31"/>
      <c r="CB690" s="31"/>
      <c r="CC690" s="31"/>
      <c r="CD690" s="31"/>
      <c r="CE690" s="31"/>
      <c r="CF690" s="31"/>
      <c r="CG690" s="31"/>
      <c r="CH690" s="31"/>
      <c r="CI690" s="31"/>
      <c r="CJ690" s="31"/>
      <c r="CK690" s="31"/>
      <c r="CL690" s="31"/>
      <c r="CM690" s="31"/>
      <c r="CN690" s="31"/>
      <c r="CO690" s="31"/>
      <c r="CP690" s="31"/>
      <c r="CQ690" s="31"/>
      <c r="CR690" s="31"/>
      <c r="CS690" s="31"/>
      <c r="CT690" s="31"/>
      <c r="CU690" s="31"/>
      <c r="CV690" s="31"/>
    </row>
    <row r="691" spans="1:100" x14ac:dyDescent="0.3">
      <c r="A691" s="31"/>
      <c r="B691" s="31"/>
      <c r="C691" s="31"/>
      <c r="D691" s="31"/>
      <c r="E691" s="31"/>
      <c r="F691" s="31"/>
      <c r="AQ691" s="31"/>
      <c r="AR691" s="31"/>
      <c r="BH691" s="31"/>
      <c r="BI691" s="31"/>
      <c r="BJ691" s="31"/>
      <c r="BK691" s="31"/>
      <c r="BL691" s="31"/>
      <c r="BM691" s="31"/>
      <c r="BN691" s="31"/>
      <c r="BO691" s="31"/>
      <c r="BP691" s="31"/>
      <c r="BQ691" s="31"/>
      <c r="BR691" s="31"/>
      <c r="BS691" s="31"/>
      <c r="BT691" s="31"/>
      <c r="BU691" s="31"/>
      <c r="BV691" s="31"/>
      <c r="BW691" s="31"/>
      <c r="BX691" s="31"/>
      <c r="BY691" s="31"/>
      <c r="BZ691" s="31"/>
      <c r="CA691" s="31"/>
      <c r="CB691" s="31"/>
      <c r="CC691" s="31"/>
      <c r="CD691" s="31"/>
      <c r="CE691" s="31"/>
      <c r="CF691" s="31"/>
      <c r="CG691" s="31"/>
      <c r="CH691" s="31"/>
      <c r="CI691" s="31"/>
      <c r="CJ691" s="31"/>
      <c r="CK691" s="31"/>
      <c r="CL691" s="31"/>
      <c r="CM691" s="31"/>
      <c r="CN691" s="31"/>
      <c r="CO691" s="31"/>
      <c r="CP691" s="31"/>
      <c r="CQ691" s="31"/>
      <c r="CR691" s="31"/>
      <c r="CS691" s="31"/>
      <c r="CT691" s="31"/>
      <c r="CU691" s="31"/>
      <c r="CV691" s="31"/>
    </row>
    <row r="692" spans="1:100" x14ac:dyDescent="0.3">
      <c r="A692" s="31"/>
      <c r="B692" s="31"/>
      <c r="C692" s="31"/>
      <c r="D692" s="31"/>
      <c r="E692" s="31"/>
      <c r="F692" s="31"/>
      <c r="AQ692" s="31"/>
      <c r="AR692" s="31"/>
      <c r="BH692" s="31"/>
      <c r="BI692" s="31"/>
      <c r="BJ692" s="31"/>
      <c r="BK692" s="31"/>
      <c r="BL692" s="31"/>
      <c r="BM692" s="31"/>
      <c r="BN692" s="31"/>
      <c r="BO692" s="31"/>
      <c r="BP692" s="31"/>
      <c r="BQ692" s="31"/>
      <c r="BR692" s="31"/>
      <c r="BS692" s="31"/>
      <c r="BT692" s="31"/>
      <c r="BU692" s="31"/>
      <c r="BV692" s="31"/>
      <c r="BW692" s="31"/>
      <c r="BX692" s="31"/>
      <c r="BY692" s="31"/>
      <c r="BZ692" s="31"/>
      <c r="CA692" s="31"/>
      <c r="CB692" s="31"/>
      <c r="CC692" s="31"/>
      <c r="CD692" s="31"/>
      <c r="CE692" s="31"/>
      <c r="CF692" s="31"/>
      <c r="CG692" s="31"/>
      <c r="CH692" s="31"/>
      <c r="CI692" s="31"/>
      <c r="CJ692" s="31"/>
      <c r="CK692" s="31"/>
      <c r="CL692" s="31"/>
      <c r="CM692" s="31"/>
      <c r="CN692" s="31"/>
      <c r="CO692" s="31"/>
      <c r="CP692" s="31"/>
      <c r="CQ692" s="31"/>
      <c r="CR692" s="31"/>
      <c r="CS692" s="31"/>
      <c r="CT692" s="31"/>
      <c r="CU692" s="31"/>
      <c r="CV692" s="31"/>
    </row>
    <row r="693" spans="1:100" x14ac:dyDescent="0.3">
      <c r="A693" s="31"/>
      <c r="B693" s="31"/>
      <c r="C693" s="31"/>
      <c r="D693" s="31"/>
      <c r="E693" s="31"/>
      <c r="F693" s="31"/>
      <c r="AQ693" s="31"/>
      <c r="AR693" s="31"/>
      <c r="BH693" s="31"/>
      <c r="BI693" s="31"/>
      <c r="BJ693" s="31"/>
      <c r="BK693" s="31"/>
      <c r="BL693" s="31"/>
      <c r="BM693" s="31"/>
      <c r="BN693" s="31"/>
      <c r="BO693" s="31"/>
      <c r="BP693" s="31"/>
      <c r="BQ693" s="31"/>
      <c r="BR693" s="31"/>
      <c r="BS693" s="31"/>
      <c r="BT693" s="31"/>
      <c r="BU693" s="31"/>
      <c r="BV693" s="31"/>
      <c r="BW693" s="31"/>
      <c r="BX693" s="31"/>
      <c r="BY693" s="31"/>
      <c r="BZ693" s="31"/>
      <c r="CA693" s="31"/>
      <c r="CB693" s="31"/>
      <c r="CC693" s="31"/>
      <c r="CD693" s="31"/>
      <c r="CE693" s="31"/>
      <c r="CF693" s="31"/>
      <c r="CG693" s="31"/>
      <c r="CH693" s="31"/>
      <c r="CI693" s="31"/>
      <c r="CJ693" s="31"/>
      <c r="CK693" s="31"/>
      <c r="CL693" s="31"/>
      <c r="CM693" s="31"/>
      <c r="CN693" s="31"/>
      <c r="CO693" s="31"/>
      <c r="CP693" s="31"/>
      <c r="CQ693" s="31"/>
      <c r="CR693" s="31"/>
      <c r="CS693" s="31"/>
      <c r="CT693" s="31"/>
      <c r="CU693" s="31"/>
      <c r="CV693" s="31"/>
    </row>
    <row r="694" spans="1:100" x14ac:dyDescent="0.3">
      <c r="A694" s="31"/>
      <c r="B694" s="31"/>
      <c r="C694" s="31"/>
      <c r="D694" s="31"/>
      <c r="E694" s="31"/>
      <c r="F694" s="31"/>
      <c r="AQ694" s="31"/>
      <c r="AR694" s="31"/>
      <c r="BH694" s="31"/>
      <c r="BI694" s="31"/>
      <c r="BJ694" s="31"/>
      <c r="BK694" s="31"/>
      <c r="BL694" s="31"/>
      <c r="BM694" s="31"/>
      <c r="BN694" s="31"/>
      <c r="BO694" s="31"/>
      <c r="BP694" s="31"/>
      <c r="BQ694" s="31"/>
      <c r="BR694" s="31"/>
      <c r="BS694" s="31"/>
      <c r="BT694" s="31"/>
      <c r="BU694" s="31"/>
      <c r="BV694" s="31"/>
      <c r="BW694" s="31"/>
      <c r="BX694" s="31"/>
      <c r="BY694" s="31"/>
      <c r="BZ694" s="31"/>
      <c r="CA694" s="31"/>
      <c r="CB694" s="31"/>
      <c r="CC694" s="31"/>
      <c r="CD694" s="31"/>
      <c r="CE694" s="31"/>
      <c r="CF694" s="31"/>
      <c r="CG694" s="31"/>
      <c r="CH694" s="31"/>
      <c r="CI694" s="31"/>
      <c r="CJ694" s="31"/>
      <c r="CK694" s="31"/>
      <c r="CL694" s="31"/>
      <c r="CM694" s="31"/>
      <c r="CN694" s="31"/>
      <c r="CO694" s="31"/>
      <c r="CP694" s="31"/>
      <c r="CQ694" s="31"/>
      <c r="CR694" s="31"/>
      <c r="CS694" s="31"/>
      <c r="CT694" s="31"/>
      <c r="CU694" s="31"/>
      <c r="CV694" s="31"/>
    </row>
    <row r="695" spans="1:100" x14ac:dyDescent="0.3">
      <c r="A695" s="31"/>
      <c r="B695" s="31"/>
      <c r="C695" s="31"/>
      <c r="D695" s="31"/>
      <c r="E695" s="31"/>
      <c r="F695" s="31"/>
      <c r="AQ695" s="31"/>
      <c r="AR695" s="31"/>
      <c r="BH695" s="31"/>
      <c r="BI695" s="31"/>
      <c r="BJ695" s="31"/>
      <c r="BK695" s="31"/>
      <c r="BL695" s="31"/>
      <c r="BM695" s="31"/>
      <c r="BN695" s="31"/>
      <c r="BO695" s="31"/>
      <c r="BP695" s="31"/>
      <c r="BQ695" s="31"/>
      <c r="BR695" s="31"/>
      <c r="BS695" s="31"/>
      <c r="BT695" s="31"/>
      <c r="BU695" s="31"/>
      <c r="BV695" s="31"/>
      <c r="BW695" s="31"/>
      <c r="BX695" s="31"/>
      <c r="BY695" s="31"/>
      <c r="BZ695" s="31"/>
      <c r="CA695" s="31"/>
      <c r="CB695" s="31"/>
      <c r="CC695" s="31"/>
      <c r="CD695" s="31"/>
      <c r="CE695" s="31"/>
      <c r="CF695" s="31"/>
      <c r="CG695" s="31"/>
      <c r="CH695" s="31"/>
      <c r="CI695" s="31"/>
      <c r="CJ695" s="31"/>
      <c r="CK695" s="31"/>
      <c r="CL695" s="31"/>
      <c r="CM695" s="31"/>
      <c r="CN695" s="31"/>
      <c r="CO695" s="31"/>
      <c r="CP695" s="31"/>
      <c r="CQ695" s="31"/>
      <c r="CR695" s="31"/>
      <c r="CS695" s="31"/>
      <c r="CT695" s="31"/>
      <c r="CU695" s="31"/>
      <c r="CV695" s="31"/>
    </row>
    <row r="696" spans="1:100" x14ac:dyDescent="0.3">
      <c r="A696" s="31"/>
      <c r="B696" s="31"/>
      <c r="C696" s="31"/>
      <c r="D696" s="31"/>
      <c r="E696" s="31"/>
      <c r="F696" s="31"/>
      <c r="AQ696" s="31"/>
      <c r="AR696" s="31"/>
      <c r="BH696" s="31"/>
      <c r="BI696" s="31"/>
      <c r="BJ696" s="31"/>
      <c r="BK696" s="31"/>
      <c r="BL696" s="31"/>
      <c r="BM696" s="31"/>
      <c r="BN696" s="31"/>
      <c r="BO696" s="31"/>
      <c r="BP696" s="31"/>
      <c r="BQ696" s="31"/>
      <c r="BR696" s="31"/>
      <c r="BS696" s="31"/>
      <c r="BT696" s="31"/>
      <c r="BU696" s="31"/>
      <c r="BV696" s="31"/>
      <c r="BW696" s="31"/>
      <c r="BX696" s="31"/>
      <c r="BY696" s="31"/>
      <c r="BZ696" s="31"/>
      <c r="CA696" s="31"/>
      <c r="CB696" s="31"/>
      <c r="CC696" s="31"/>
      <c r="CD696" s="31"/>
      <c r="CE696" s="31"/>
      <c r="CF696" s="31"/>
      <c r="CG696" s="31"/>
      <c r="CH696" s="31"/>
      <c r="CI696" s="31"/>
      <c r="CJ696" s="31"/>
      <c r="CK696" s="31"/>
      <c r="CL696" s="31"/>
      <c r="CM696" s="31"/>
      <c r="CN696" s="31"/>
      <c r="CO696" s="31"/>
      <c r="CP696" s="31"/>
      <c r="CQ696" s="31"/>
      <c r="CR696" s="31"/>
      <c r="CS696" s="31"/>
      <c r="CT696" s="31"/>
      <c r="CU696" s="31"/>
      <c r="CV696" s="31"/>
    </row>
    <row r="697" spans="1:100" x14ac:dyDescent="0.3">
      <c r="A697" s="31"/>
      <c r="B697" s="31"/>
      <c r="C697" s="31"/>
      <c r="D697" s="31"/>
      <c r="E697" s="31"/>
      <c r="F697" s="31"/>
      <c r="AQ697" s="31"/>
      <c r="AR697" s="31"/>
      <c r="BH697" s="31"/>
      <c r="BI697" s="31"/>
      <c r="BJ697" s="31"/>
      <c r="BK697" s="31"/>
      <c r="BL697" s="31"/>
      <c r="BM697" s="31"/>
      <c r="BN697" s="31"/>
      <c r="BO697" s="31"/>
      <c r="BP697" s="31"/>
      <c r="BQ697" s="31"/>
      <c r="BR697" s="31"/>
      <c r="BS697" s="31"/>
      <c r="BT697" s="31"/>
      <c r="BU697" s="31"/>
      <c r="BV697" s="31"/>
      <c r="BW697" s="31"/>
      <c r="BX697" s="31"/>
      <c r="BY697" s="31"/>
      <c r="BZ697" s="31"/>
      <c r="CA697" s="31"/>
      <c r="CB697" s="31"/>
      <c r="CC697" s="31"/>
      <c r="CD697" s="31"/>
      <c r="CE697" s="31"/>
      <c r="CF697" s="31"/>
      <c r="CG697" s="31"/>
      <c r="CH697" s="31"/>
      <c r="CI697" s="31"/>
      <c r="CJ697" s="31"/>
      <c r="CK697" s="31"/>
      <c r="CL697" s="31"/>
      <c r="CM697" s="31"/>
      <c r="CN697" s="31"/>
      <c r="CO697" s="31"/>
      <c r="CP697" s="31"/>
      <c r="CQ697" s="31"/>
      <c r="CR697" s="31"/>
      <c r="CS697" s="31"/>
      <c r="CT697" s="31"/>
      <c r="CU697" s="31"/>
      <c r="CV697" s="31"/>
    </row>
    <row r="698" spans="1:100" x14ac:dyDescent="0.3">
      <c r="A698" s="31"/>
      <c r="B698" s="31"/>
      <c r="C698" s="31"/>
      <c r="D698" s="31"/>
      <c r="E698" s="31"/>
      <c r="F698" s="31"/>
      <c r="AQ698" s="31"/>
      <c r="AR698" s="31"/>
      <c r="BH698" s="31"/>
      <c r="BI698" s="31"/>
      <c r="BJ698" s="31"/>
      <c r="BK698" s="31"/>
      <c r="BL698" s="31"/>
      <c r="BM698" s="31"/>
      <c r="BN698" s="31"/>
      <c r="BO698" s="31"/>
      <c r="BP698" s="31"/>
      <c r="BQ698" s="31"/>
      <c r="BR698" s="31"/>
      <c r="BS698" s="31"/>
      <c r="BT698" s="31"/>
      <c r="BU698" s="31"/>
      <c r="BV698" s="31"/>
      <c r="BW698" s="31"/>
      <c r="BX698" s="31"/>
      <c r="BY698" s="31"/>
      <c r="BZ698" s="31"/>
      <c r="CA698" s="31"/>
      <c r="CB698" s="31"/>
      <c r="CC698" s="31"/>
      <c r="CD698" s="31"/>
      <c r="CE698" s="31"/>
      <c r="CF698" s="31"/>
      <c r="CG698" s="31"/>
      <c r="CH698" s="31"/>
      <c r="CI698" s="31"/>
      <c r="CJ698" s="31"/>
      <c r="CK698" s="31"/>
      <c r="CL698" s="31"/>
      <c r="CM698" s="31"/>
      <c r="CN698" s="31"/>
      <c r="CO698" s="31"/>
      <c r="CP698" s="31"/>
      <c r="CQ698" s="31"/>
      <c r="CR698" s="31"/>
      <c r="CS698" s="31"/>
      <c r="CT698" s="31"/>
      <c r="CU698" s="31"/>
      <c r="CV698" s="31"/>
    </row>
    <row r="699" spans="1:100" x14ac:dyDescent="0.3">
      <c r="A699" s="31"/>
      <c r="B699" s="31"/>
      <c r="C699" s="31"/>
      <c r="D699" s="31"/>
      <c r="E699" s="31"/>
      <c r="F699" s="31"/>
      <c r="AQ699" s="31"/>
      <c r="AR699" s="31"/>
      <c r="BH699" s="31"/>
      <c r="BI699" s="31"/>
      <c r="BJ699" s="31"/>
      <c r="BK699" s="31"/>
      <c r="BL699" s="31"/>
      <c r="BM699" s="31"/>
      <c r="BN699" s="31"/>
      <c r="BO699" s="31"/>
      <c r="BP699" s="31"/>
      <c r="BQ699" s="31"/>
      <c r="BR699" s="31"/>
      <c r="BS699" s="31"/>
      <c r="BT699" s="31"/>
      <c r="BU699" s="31"/>
      <c r="BV699" s="31"/>
      <c r="BW699" s="31"/>
      <c r="BX699" s="31"/>
      <c r="BY699" s="31"/>
      <c r="BZ699" s="31"/>
      <c r="CA699" s="31"/>
      <c r="CB699" s="31"/>
      <c r="CC699" s="31"/>
      <c r="CD699" s="31"/>
      <c r="CE699" s="31"/>
      <c r="CF699" s="31"/>
      <c r="CG699" s="31"/>
      <c r="CH699" s="31"/>
      <c r="CI699" s="31"/>
      <c r="CJ699" s="31"/>
      <c r="CK699" s="31"/>
      <c r="CL699" s="31"/>
      <c r="CM699" s="31"/>
      <c r="CN699" s="31"/>
      <c r="CO699" s="31"/>
      <c r="CP699" s="31"/>
      <c r="CQ699" s="31"/>
      <c r="CR699" s="31"/>
      <c r="CS699" s="31"/>
      <c r="CT699" s="31"/>
      <c r="CU699" s="31"/>
      <c r="CV699" s="31"/>
    </row>
    <row r="700" spans="1:100" x14ac:dyDescent="0.3">
      <c r="A700" s="31"/>
      <c r="B700" s="31"/>
      <c r="C700" s="31"/>
      <c r="D700" s="31"/>
      <c r="E700" s="31"/>
      <c r="F700" s="31"/>
      <c r="AQ700" s="31"/>
      <c r="AR700" s="31"/>
      <c r="BH700" s="31"/>
      <c r="BI700" s="31"/>
      <c r="BJ700" s="31"/>
      <c r="BK700" s="31"/>
      <c r="BL700" s="31"/>
      <c r="BM700" s="31"/>
      <c r="BN700" s="31"/>
      <c r="BO700" s="31"/>
      <c r="BP700" s="31"/>
      <c r="BQ700" s="31"/>
      <c r="BR700" s="31"/>
      <c r="BS700" s="31"/>
      <c r="BT700" s="31"/>
      <c r="BU700" s="31"/>
      <c r="BV700" s="31"/>
      <c r="BW700" s="31"/>
      <c r="BX700" s="31"/>
      <c r="BY700" s="31"/>
      <c r="BZ700" s="31"/>
      <c r="CA700" s="31"/>
      <c r="CB700" s="31"/>
      <c r="CC700" s="31"/>
      <c r="CD700" s="31"/>
      <c r="CE700" s="31"/>
      <c r="CF700" s="31"/>
      <c r="CG700" s="31"/>
      <c r="CH700" s="31"/>
      <c r="CI700" s="31"/>
      <c r="CJ700" s="31"/>
      <c r="CK700" s="31"/>
      <c r="CL700" s="31"/>
      <c r="CM700" s="31"/>
      <c r="CN700" s="31"/>
      <c r="CO700" s="31"/>
      <c r="CP700" s="31"/>
      <c r="CQ700" s="31"/>
      <c r="CR700" s="31"/>
      <c r="CS700" s="31"/>
      <c r="CT700" s="31"/>
      <c r="CU700" s="31"/>
      <c r="CV700" s="31"/>
    </row>
    <row r="701" spans="1:100" x14ac:dyDescent="0.3">
      <c r="A701" s="31"/>
      <c r="B701" s="31"/>
      <c r="C701" s="31"/>
      <c r="D701" s="31"/>
      <c r="E701" s="31"/>
      <c r="F701" s="31"/>
      <c r="AQ701" s="31"/>
      <c r="AR701" s="31"/>
      <c r="BH701" s="31"/>
      <c r="BI701" s="31"/>
      <c r="BJ701" s="31"/>
      <c r="BK701" s="31"/>
      <c r="BL701" s="31"/>
      <c r="BM701" s="31"/>
      <c r="BN701" s="31"/>
      <c r="BO701" s="31"/>
      <c r="BP701" s="31"/>
      <c r="BQ701" s="31"/>
      <c r="BR701" s="31"/>
      <c r="BS701" s="31"/>
      <c r="BT701" s="31"/>
      <c r="BU701" s="31"/>
      <c r="BV701" s="31"/>
      <c r="BW701" s="31"/>
      <c r="BX701" s="31"/>
      <c r="BY701" s="31"/>
      <c r="BZ701" s="31"/>
      <c r="CA701" s="31"/>
      <c r="CB701" s="31"/>
      <c r="CC701" s="31"/>
      <c r="CD701" s="31"/>
      <c r="CE701" s="31"/>
      <c r="CF701" s="31"/>
      <c r="CG701" s="31"/>
      <c r="CH701" s="31"/>
      <c r="CI701" s="31"/>
      <c r="CJ701" s="31"/>
      <c r="CK701" s="31"/>
      <c r="CL701" s="31"/>
      <c r="CM701" s="31"/>
      <c r="CN701" s="31"/>
      <c r="CO701" s="31"/>
      <c r="CP701" s="31"/>
      <c r="CQ701" s="31"/>
      <c r="CR701" s="31"/>
      <c r="CS701" s="31"/>
      <c r="CT701" s="31"/>
      <c r="CU701" s="31"/>
      <c r="CV701" s="31"/>
    </row>
    <row r="702" spans="1:100" x14ac:dyDescent="0.3">
      <c r="A702" s="31"/>
      <c r="B702" s="31"/>
      <c r="C702" s="31"/>
      <c r="D702" s="31"/>
      <c r="E702" s="31"/>
      <c r="F702" s="31"/>
      <c r="AQ702" s="31"/>
      <c r="AR702" s="31"/>
      <c r="BH702" s="31"/>
      <c r="BI702" s="31"/>
      <c r="BJ702" s="31"/>
      <c r="BK702" s="31"/>
      <c r="BL702" s="31"/>
      <c r="BM702" s="31"/>
      <c r="BN702" s="31"/>
      <c r="BO702" s="31"/>
      <c r="BP702" s="31"/>
      <c r="BQ702" s="31"/>
      <c r="BR702" s="31"/>
      <c r="BS702" s="31"/>
      <c r="BT702" s="31"/>
      <c r="BU702" s="31"/>
      <c r="BV702" s="31"/>
      <c r="BW702" s="31"/>
      <c r="BX702" s="31"/>
      <c r="BY702" s="31"/>
      <c r="BZ702" s="31"/>
      <c r="CA702" s="31"/>
      <c r="CB702" s="31"/>
      <c r="CC702" s="31"/>
      <c r="CD702" s="31"/>
      <c r="CE702" s="31"/>
      <c r="CF702" s="31"/>
      <c r="CG702" s="31"/>
      <c r="CH702" s="31"/>
      <c r="CI702" s="31"/>
      <c r="CJ702" s="31"/>
      <c r="CK702" s="31"/>
      <c r="CL702" s="31"/>
      <c r="CM702" s="31"/>
      <c r="CN702" s="31"/>
      <c r="CO702" s="31"/>
      <c r="CP702" s="31"/>
      <c r="CQ702" s="31"/>
      <c r="CR702" s="31"/>
      <c r="CS702" s="31"/>
      <c r="CT702" s="31"/>
      <c r="CU702" s="31"/>
      <c r="CV702" s="31"/>
    </row>
    <row r="703" spans="1:100" x14ac:dyDescent="0.3">
      <c r="A703" s="31"/>
      <c r="B703" s="31"/>
      <c r="C703" s="31"/>
      <c r="D703" s="31"/>
      <c r="E703" s="31"/>
      <c r="F703" s="31"/>
      <c r="AQ703" s="31"/>
      <c r="AR703" s="31"/>
      <c r="BH703" s="31"/>
      <c r="BI703" s="31"/>
      <c r="BJ703" s="31"/>
      <c r="BK703" s="31"/>
      <c r="BL703" s="31"/>
      <c r="BM703" s="31"/>
      <c r="BN703" s="31"/>
      <c r="BO703" s="31"/>
      <c r="BP703" s="31"/>
      <c r="BQ703" s="31"/>
      <c r="BR703" s="31"/>
      <c r="BS703" s="31"/>
      <c r="BT703" s="31"/>
      <c r="BU703" s="31"/>
      <c r="BV703" s="31"/>
      <c r="BW703" s="31"/>
      <c r="BX703" s="31"/>
      <c r="BY703" s="31"/>
      <c r="BZ703" s="31"/>
      <c r="CA703" s="31"/>
      <c r="CB703" s="31"/>
      <c r="CC703" s="31"/>
      <c r="CD703" s="31"/>
      <c r="CE703" s="31"/>
      <c r="CF703" s="31"/>
      <c r="CG703" s="31"/>
      <c r="CH703" s="31"/>
      <c r="CI703" s="31"/>
      <c r="CJ703" s="31"/>
      <c r="CK703" s="31"/>
      <c r="CL703" s="31"/>
      <c r="CM703" s="31"/>
      <c r="CN703" s="31"/>
      <c r="CO703" s="31"/>
      <c r="CP703" s="31"/>
      <c r="CQ703" s="31"/>
      <c r="CR703" s="31"/>
      <c r="CS703" s="31"/>
      <c r="CT703" s="31"/>
      <c r="CU703" s="31"/>
      <c r="CV703" s="31"/>
    </row>
    <row r="704" spans="1:100" x14ac:dyDescent="0.3">
      <c r="A704" s="31"/>
      <c r="B704" s="31"/>
      <c r="C704" s="31"/>
      <c r="D704" s="31"/>
      <c r="E704" s="31"/>
      <c r="F704" s="31"/>
      <c r="AQ704" s="31"/>
      <c r="AR704" s="31"/>
      <c r="BH704" s="31"/>
      <c r="BI704" s="31"/>
      <c r="BJ704" s="31"/>
      <c r="BK704" s="31"/>
      <c r="BL704" s="31"/>
      <c r="BM704" s="31"/>
      <c r="BN704" s="31"/>
      <c r="BO704" s="31"/>
      <c r="BP704" s="31"/>
      <c r="BQ704" s="31"/>
      <c r="BR704" s="31"/>
      <c r="BS704" s="31"/>
      <c r="BT704" s="31"/>
      <c r="BU704" s="31"/>
      <c r="BV704" s="31"/>
      <c r="BW704" s="31"/>
      <c r="BX704" s="31"/>
      <c r="BY704" s="31"/>
      <c r="BZ704" s="31"/>
      <c r="CA704" s="31"/>
      <c r="CB704" s="31"/>
      <c r="CC704" s="31"/>
      <c r="CD704" s="31"/>
      <c r="CE704" s="31"/>
      <c r="CF704" s="31"/>
      <c r="CG704" s="31"/>
      <c r="CH704" s="31"/>
      <c r="CI704" s="31"/>
      <c r="CJ704" s="31"/>
      <c r="CK704" s="31"/>
      <c r="CL704" s="31"/>
      <c r="CM704" s="31"/>
      <c r="CN704" s="31"/>
      <c r="CO704" s="31"/>
      <c r="CP704" s="31"/>
      <c r="CQ704" s="31"/>
      <c r="CR704" s="31"/>
      <c r="CS704" s="31"/>
      <c r="CT704" s="31"/>
      <c r="CU704" s="31"/>
      <c r="CV704" s="31"/>
    </row>
    <row r="705" spans="1:100" x14ac:dyDescent="0.3">
      <c r="A705" s="31"/>
      <c r="B705" s="31"/>
      <c r="C705" s="31"/>
      <c r="D705" s="31"/>
      <c r="E705" s="31"/>
      <c r="F705" s="31"/>
      <c r="AQ705" s="31"/>
      <c r="AR705" s="31"/>
      <c r="BH705" s="31"/>
      <c r="BI705" s="31"/>
      <c r="BJ705" s="31"/>
      <c r="BK705" s="31"/>
      <c r="BL705" s="31"/>
      <c r="BM705" s="31"/>
      <c r="BN705" s="31"/>
      <c r="BO705" s="31"/>
      <c r="BP705" s="31"/>
      <c r="BQ705" s="31"/>
      <c r="BR705" s="31"/>
      <c r="BS705" s="31"/>
      <c r="BT705" s="31"/>
      <c r="BU705" s="31"/>
      <c r="BV705" s="31"/>
      <c r="BW705" s="31"/>
      <c r="BX705" s="31"/>
      <c r="BY705" s="31"/>
      <c r="BZ705" s="31"/>
      <c r="CA705" s="31"/>
      <c r="CB705" s="31"/>
      <c r="CC705" s="31"/>
      <c r="CD705" s="31"/>
      <c r="CE705" s="31"/>
      <c r="CF705" s="31"/>
      <c r="CG705" s="31"/>
      <c r="CH705" s="31"/>
      <c r="CI705" s="31"/>
      <c r="CJ705" s="31"/>
      <c r="CK705" s="31"/>
      <c r="CL705" s="31"/>
      <c r="CM705" s="31"/>
      <c r="CN705" s="31"/>
      <c r="CO705" s="31"/>
      <c r="CP705" s="31"/>
      <c r="CQ705" s="31"/>
      <c r="CR705" s="31"/>
      <c r="CS705" s="31"/>
      <c r="CT705" s="31"/>
      <c r="CU705" s="31"/>
      <c r="CV705" s="31"/>
    </row>
    <row r="706" spans="1:100" x14ac:dyDescent="0.3">
      <c r="A706" s="31"/>
      <c r="B706" s="31"/>
      <c r="C706" s="31"/>
      <c r="D706" s="31"/>
      <c r="E706" s="31"/>
      <c r="F706" s="31"/>
      <c r="AQ706" s="31"/>
      <c r="AR706" s="31"/>
      <c r="BH706" s="31"/>
      <c r="BI706" s="31"/>
      <c r="BJ706" s="31"/>
      <c r="BK706" s="31"/>
      <c r="BL706" s="31"/>
      <c r="BM706" s="31"/>
      <c r="BN706" s="31"/>
      <c r="BO706" s="31"/>
      <c r="BP706" s="31"/>
      <c r="BQ706" s="31"/>
      <c r="BR706" s="31"/>
      <c r="BS706" s="31"/>
      <c r="BT706" s="31"/>
      <c r="BU706" s="31"/>
      <c r="BV706" s="31"/>
      <c r="BW706" s="31"/>
      <c r="BX706" s="31"/>
      <c r="BY706" s="31"/>
      <c r="BZ706" s="31"/>
      <c r="CA706" s="31"/>
      <c r="CB706" s="31"/>
      <c r="CC706" s="31"/>
      <c r="CD706" s="31"/>
      <c r="CE706" s="31"/>
      <c r="CF706" s="31"/>
      <c r="CG706" s="31"/>
      <c r="CH706" s="31"/>
      <c r="CI706" s="31"/>
      <c r="CJ706" s="31"/>
      <c r="CK706" s="31"/>
      <c r="CL706" s="31"/>
      <c r="CM706" s="31"/>
      <c r="CN706" s="31"/>
      <c r="CO706" s="31"/>
      <c r="CP706" s="31"/>
      <c r="CQ706" s="31"/>
      <c r="CR706" s="31"/>
      <c r="CS706" s="31"/>
      <c r="CT706" s="31"/>
      <c r="CU706" s="31"/>
      <c r="CV706" s="31"/>
    </row>
    <row r="707" spans="1:100" x14ac:dyDescent="0.3">
      <c r="A707" s="31"/>
      <c r="B707" s="31"/>
      <c r="C707" s="31"/>
      <c r="D707" s="31"/>
      <c r="E707" s="31"/>
      <c r="F707" s="31"/>
      <c r="AQ707" s="31"/>
      <c r="AR707" s="31"/>
      <c r="BH707" s="31"/>
      <c r="BI707" s="31"/>
      <c r="BJ707" s="31"/>
      <c r="BK707" s="31"/>
      <c r="BL707" s="31"/>
      <c r="BM707" s="31"/>
      <c r="BN707" s="31"/>
      <c r="BO707" s="31"/>
      <c r="BP707" s="31"/>
      <c r="BQ707" s="31"/>
      <c r="BR707" s="31"/>
      <c r="BS707" s="31"/>
      <c r="BT707" s="31"/>
      <c r="BU707" s="31"/>
      <c r="BV707" s="31"/>
      <c r="BW707" s="31"/>
      <c r="BX707" s="31"/>
      <c r="BY707" s="31"/>
      <c r="BZ707" s="31"/>
      <c r="CA707" s="31"/>
      <c r="CB707" s="31"/>
      <c r="CC707" s="31"/>
      <c r="CD707" s="31"/>
      <c r="CE707" s="31"/>
      <c r="CF707" s="31"/>
      <c r="CG707" s="31"/>
      <c r="CH707" s="31"/>
      <c r="CI707" s="31"/>
      <c r="CJ707" s="31"/>
      <c r="CK707" s="31"/>
      <c r="CL707" s="31"/>
      <c r="CM707" s="31"/>
      <c r="CN707" s="31"/>
      <c r="CO707" s="31"/>
      <c r="CP707" s="31"/>
      <c r="CQ707" s="31"/>
      <c r="CR707" s="31"/>
      <c r="CS707" s="31"/>
      <c r="CT707" s="31"/>
      <c r="CU707" s="31"/>
      <c r="CV707" s="31"/>
    </row>
    <row r="708" spans="1:100" x14ac:dyDescent="0.3">
      <c r="A708" s="31"/>
      <c r="B708" s="31"/>
      <c r="C708" s="31"/>
      <c r="D708" s="31"/>
      <c r="E708" s="31"/>
      <c r="F708" s="31"/>
      <c r="AQ708" s="31"/>
      <c r="AR708" s="31"/>
      <c r="BH708" s="31"/>
      <c r="BI708" s="31"/>
      <c r="BJ708" s="31"/>
      <c r="BK708" s="31"/>
      <c r="BL708" s="31"/>
      <c r="BM708" s="31"/>
      <c r="BN708" s="31"/>
      <c r="BO708" s="31"/>
      <c r="BP708" s="31"/>
      <c r="BQ708" s="31"/>
      <c r="BR708" s="31"/>
      <c r="BS708" s="31"/>
      <c r="BT708" s="31"/>
      <c r="BU708" s="31"/>
      <c r="BV708" s="31"/>
      <c r="BW708" s="31"/>
      <c r="BX708" s="31"/>
      <c r="BY708" s="31"/>
      <c r="BZ708" s="31"/>
      <c r="CA708" s="31"/>
      <c r="CB708" s="31"/>
      <c r="CC708" s="31"/>
      <c r="CD708" s="31"/>
      <c r="CE708" s="31"/>
      <c r="CF708" s="31"/>
      <c r="CG708" s="31"/>
      <c r="CH708" s="31"/>
      <c r="CI708" s="31"/>
      <c r="CJ708" s="31"/>
      <c r="CK708" s="31"/>
      <c r="CL708" s="31"/>
      <c r="CM708" s="31"/>
      <c r="CN708" s="31"/>
      <c r="CO708" s="31"/>
      <c r="CP708" s="31"/>
      <c r="CQ708" s="31"/>
      <c r="CR708" s="31"/>
      <c r="CS708" s="31"/>
      <c r="CT708" s="31"/>
      <c r="CU708" s="31"/>
      <c r="CV708" s="31"/>
    </row>
    <row r="709" spans="1:100" x14ac:dyDescent="0.3">
      <c r="A709" s="31"/>
      <c r="B709" s="31"/>
      <c r="C709" s="31"/>
      <c r="D709" s="31"/>
      <c r="E709" s="31"/>
      <c r="F709" s="31"/>
      <c r="AQ709" s="31"/>
      <c r="AR709" s="31"/>
      <c r="BH709" s="31"/>
      <c r="BI709" s="31"/>
      <c r="BJ709" s="31"/>
      <c r="BK709" s="31"/>
      <c r="BL709" s="31"/>
      <c r="BM709" s="31"/>
      <c r="BN709" s="31"/>
      <c r="BO709" s="31"/>
      <c r="BP709" s="31"/>
      <c r="BQ709" s="31"/>
      <c r="BR709" s="31"/>
      <c r="BS709" s="31"/>
      <c r="BT709" s="31"/>
      <c r="BU709" s="31"/>
      <c r="BV709" s="31"/>
      <c r="BW709" s="31"/>
      <c r="BX709" s="31"/>
      <c r="BY709" s="31"/>
      <c r="BZ709" s="31"/>
      <c r="CA709" s="31"/>
      <c r="CB709" s="31"/>
      <c r="CC709" s="31"/>
      <c r="CD709" s="31"/>
      <c r="CE709" s="31"/>
      <c r="CF709" s="31"/>
      <c r="CG709" s="31"/>
      <c r="CH709" s="31"/>
      <c r="CI709" s="31"/>
      <c r="CJ709" s="31"/>
      <c r="CK709" s="31"/>
      <c r="CL709" s="31"/>
      <c r="CM709" s="31"/>
      <c r="CN709" s="31"/>
      <c r="CO709" s="31"/>
      <c r="CP709" s="31"/>
      <c r="CQ709" s="31"/>
      <c r="CR709" s="31"/>
      <c r="CS709" s="31"/>
      <c r="CT709" s="31"/>
      <c r="CU709" s="31"/>
      <c r="CV709" s="31"/>
    </row>
    <row r="710" spans="1:100" x14ac:dyDescent="0.3">
      <c r="A710" s="31"/>
      <c r="B710" s="31"/>
      <c r="C710" s="31"/>
      <c r="D710" s="31"/>
      <c r="E710" s="31"/>
      <c r="F710" s="31"/>
      <c r="AQ710" s="31"/>
      <c r="AR710" s="31"/>
      <c r="BH710" s="31"/>
      <c r="BI710" s="31"/>
      <c r="BJ710" s="31"/>
      <c r="BK710" s="31"/>
      <c r="BL710" s="31"/>
      <c r="BM710" s="31"/>
      <c r="BN710" s="31"/>
      <c r="BO710" s="31"/>
      <c r="BP710" s="31"/>
      <c r="BQ710" s="31"/>
      <c r="BR710" s="31"/>
      <c r="BS710" s="31"/>
      <c r="BT710" s="31"/>
      <c r="BU710" s="31"/>
      <c r="BV710" s="31"/>
      <c r="BW710" s="31"/>
      <c r="BX710" s="31"/>
      <c r="BY710" s="31"/>
      <c r="BZ710" s="31"/>
      <c r="CA710" s="31"/>
      <c r="CB710" s="31"/>
      <c r="CC710" s="31"/>
      <c r="CD710" s="31"/>
      <c r="CE710" s="31"/>
      <c r="CF710" s="31"/>
      <c r="CG710" s="31"/>
      <c r="CH710" s="31"/>
      <c r="CI710" s="31"/>
      <c r="CJ710" s="31"/>
      <c r="CK710" s="31"/>
      <c r="CL710" s="31"/>
      <c r="CM710" s="31"/>
      <c r="CN710" s="31"/>
      <c r="CO710" s="31"/>
      <c r="CP710" s="31"/>
      <c r="CQ710" s="31"/>
      <c r="CR710" s="31"/>
      <c r="CS710" s="31"/>
      <c r="CT710" s="31"/>
      <c r="CU710" s="31"/>
      <c r="CV710" s="31"/>
    </row>
    <row r="711" spans="1:100" x14ac:dyDescent="0.3">
      <c r="A711" s="31"/>
      <c r="B711" s="31"/>
      <c r="C711" s="31"/>
      <c r="D711" s="31"/>
      <c r="E711" s="31"/>
      <c r="F711" s="31"/>
      <c r="AQ711" s="31"/>
      <c r="AR711" s="31"/>
      <c r="BH711" s="31"/>
      <c r="BI711" s="31"/>
      <c r="BJ711" s="31"/>
      <c r="BK711" s="31"/>
      <c r="BL711" s="31"/>
      <c r="BM711" s="31"/>
      <c r="BN711" s="31"/>
      <c r="BO711" s="31"/>
      <c r="BP711" s="31"/>
      <c r="BQ711" s="31"/>
      <c r="BR711" s="31"/>
      <c r="BS711" s="31"/>
      <c r="BT711" s="31"/>
      <c r="BU711" s="31"/>
      <c r="BV711" s="31"/>
      <c r="BW711" s="31"/>
      <c r="BX711" s="31"/>
      <c r="BY711" s="31"/>
      <c r="BZ711" s="31"/>
      <c r="CA711" s="31"/>
      <c r="CB711" s="31"/>
      <c r="CC711" s="31"/>
      <c r="CD711" s="31"/>
      <c r="CE711" s="31"/>
      <c r="CF711" s="31"/>
      <c r="CG711" s="31"/>
      <c r="CH711" s="31"/>
      <c r="CI711" s="31"/>
      <c r="CJ711" s="31"/>
      <c r="CK711" s="31"/>
      <c r="CL711" s="31"/>
      <c r="CM711" s="31"/>
      <c r="CN711" s="31"/>
      <c r="CO711" s="31"/>
      <c r="CP711" s="31"/>
      <c r="CQ711" s="31"/>
      <c r="CR711" s="31"/>
      <c r="CS711" s="31"/>
      <c r="CT711" s="31"/>
      <c r="CU711" s="31"/>
      <c r="CV711" s="31"/>
    </row>
    <row r="712" spans="1:100" x14ac:dyDescent="0.3">
      <c r="A712" s="31"/>
      <c r="B712" s="31"/>
      <c r="C712" s="31"/>
      <c r="D712" s="31"/>
      <c r="E712" s="31"/>
      <c r="F712" s="31"/>
      <c r="AQ712" s="31"/>
      <c r="AR712" s="31"/>
      <c r="BH712" s="31"/>
      <c r="BI712" s="31"/>
      <c r="BJ712" s="31"/>
      <c r="BK712" s="31"/>
      <c r="BL712" s="31"/>
      <c r="BM712" s="31"/>
      <c r="BN712" s="31"/>
      <c r="BO712" s="31"/>
      <c r="BP712" s="31"/>
      <c r="BQ712" s="31"/>
      <c r="BR712" s="31"/>
      <c r="BS712" s="31"/>
      <c r="BT712" s="31"/>
      <c r="BU712" s="31"/>
      <c r="BV712" s="31"/>
      <c r="BW712" s="31"/>
      <c r="BX712" s="31"/>
      <c r="BY712" s="31"/>
      <c r="BZ712" s="31"/>
      <c r="CA712" s="31"/>
      <c r="CB712" s="31"/>
      <c r="CC712" s="31"/>
      <c r="CD712" s="31"/>
      <c r="CE712" s="31"/>
      <c r="CF712" s="31"/>
      <c r="CG712" s="31"/>
      <c r="CH712" s="31"/>
      <c r="CI712" s="31"/>
      <c r="CJ712" s="31"/>
      <c r="CK712" s="31"/>
      <c r="CL712" s="31"/>
      <c r="CM712" s="31"/>
      <c r="CN712" s="31"/>
      <c r="CO712" s="31"/>
      <c r="CP712" s="31"/>
      <c r="CQ712" s="31"/>
      <c r="CR712" s="31"/>
      <c r="CS712" s="31"/>
      <c r="CT712" s="31"/>
      <c r="CU712" s="31"/>
      <c r="CV712" s="31"/>
    </row>
    <row r="713" spans="1:100" x14ac:dyDescent="0.3">
      <c r="A713" s="31"/>
      <c r="B713" s="31"/>
      <c r="C713" s="31"/>
      <c r="D713" s="31"/>
      <c r="E713" s="31"/>
      <c r="F713" s="31"/>
      <c r="AQ713" s="31"/>
      <c r="AR713" s="31"/>
      <c r="BH713" s="31"/>
      <c r="BI713" s="31"/>
      <c r="BJ713" s="31"/>
      <c r="BK713" s="31"/>
      <c r="BL713" s="31"/>
      <c r="BM713" s="31"/>
      <c r="BN713" s="31"/>
      <c r="BO713" s="31"/>
      <c r="BP713" s="31"/>
      <c r="BQ713" s="31"/>
      <c r="BR713" s="31"/>
      <c r="BS713" s="31"/>
      <c r="BT713" s="31"/>
      <c r="BU713" s="31"/>
      <c r="BV713" s="31"/>
      <c r="BW713" s="31"/>
      <c r="BX713" s="31"/>
      <c r="BY713" s="31"/>
      <c r="BZ713" s="31"/>
      <c r="CA713" s="31"/>
      <c r="CB713" s="31"/>
      <c r="CC713" s="31"/>
      <c r="CD713" s="31"/>
      <c r="CE713" s="31"/>
      <c r="CF713" s="31"/>
      <c r="CG713" s="31"/>
      <c r="CH713" s="31"/>
      <c r="CI713" s="31"/>
      <c r="CJ713" s="31"/>
      <c r="CK713" s="31"/>
      <c r="CL713" s="31"/>
      <c r="CM713" s="31"/>
      <c r="CN713" s="31"/>
      <c r="CO713" s="31"/>
      <c r="CP713" s="31"/>
      <c r="CQ713" s="31"/>
      <c r="CR713" s="31"/>
      <c r="CS713" s="31"/>
      <c r="CT713" s="31"/>
      <c r="CU713" s="31"/>
      <c r="CV713" s="31"/>
    </row>
    <row r="714" spans="1:100" x14ac:dyDescent="0.3">
      <c r="A714" s="31"/>
      <c r="B714" s="31"/>
      <c r="C714" s="31"/>
      <c r="D714" s="31"/>
      <c r="E714" s="31"/>
      <c r="F714" s="31"/>
      <c r="AQ714" s="31"/>
      <c r="AR714" s="31"/>
      <c r="BH714" s="31"/>
      <c r="BI714" s="31"/>
      <c r="BJ714" s="31"/>
      <c r="BK714" s="31"/>
      <c r="BL714" s="31"/>
      <c r="BM714" s="31"/>
      <c r="BN714" s="31"/>
      <c r="BO714" s="31"/>
      <c r="BP714" s="31"/>
      <c r="BQ714" s="31"/>
      <c r="BR714" s="31"/>
      <c r="BS714" s="31"/>
      <c r="BT714" s="31"/>
      <c r="BU714" s="31"/>
      <c r="BV714" s="31"/>
      <c r="BW714" s="31"/>
      <c r="BX714" s="31"/>
      <c r="BY714" s="31"/>
      <c r="BZ714" s="31"/>
      <c r="CA714" s="31"/>
      <c r="CB714" s="31"/>
      <c r="CC714" s="31"/>
      <c r="CD714" s="31"/>
      <c r="CE714" s="31"/>
      <c r="CF714" s="31"/>
      <c r="CG714" s="31"/>
      <c r="CH714" s="31"/>
      <c r="CI714" s="31"/>
      <c r="CJ714" s="31"/>
      <c r="CK714" s="31"/>
      <c r="CL714" s="31"/>
      <c r="CM714" s="31"/>
      <c r="CN714" s="31"/>
      <c r="CO714" s="31"/>
      <c r="CP714" s="31"/>
      <c r="CQ714" s="31"/>
      <c r="CR714" s="31"/>
      <c r="CS714" s="31"/>
      <c r="CT714" s="31"/>
      <c r="CU714" s="31"/>
      <c r="CV714" s="31"/>
    </row>
    <row r="715" spans="1:100" x14ac:dyDescent="0.3">
      <c r="A715" s="31"/>
      <c r="B715" s="31"/>
      <c r="C715" s="31"/>
      <c r="D715" s="31"/>
      <c r="E715" s="31"/>
      <c r="F715" s="31"/>
      <c r="AQ715" s="31"/>
      <c r="AR715" s="31"/>
      <c r="BH715" s="31"/>
      <c r="BI715" s="31"/>
      <c r="BJ715" s="31"/>
      <c r="BK715" s="31"/>
      <c r="BL715" s="31"/>
      <c r="BM715" s="31"/>
      <c r="BN715" s="31"/>
      <c r="BO715" s="31"/>
      <c r="BP715" s="31"/>
      <c r="BQ715" s="31"/>
      <c r="BR715" s="31"/>
      <c r="BS715" s="31"/>
      <c r="BT715" s="31"/>
      <c r="BU715" s="31"/>
      <c r="BV715" s="31"/>
      <c r="BW715" s="31"/>
      <c r="BX715" s="31"/>
      <c r="BY715" s="31"/>
      <c r="BZ715" s="31"/>
      <c r="CA715" s="31"/>
      <c r="CB715" s="31"/>
      <c r="CC715" s="31"/>
      <c r="CD715" s="31"/>
      <c r="CE715" s="31"/>
      <c r="CF715" s="31"/>
      <c r="CG715" s="31"/>
      <c r="CH715" s="31"/>
      <c r="CI715" s="31"/>
      <c r="CJ715" s="31"/>
      <c r="CK715" s="31"/>
      <c r="CL715" s="31"/>
      <c r="CM715" s="31"/>
      <c r="CN715" s="31"/>
      <c r="CO715" s="31"/>
      <c r="CP715" s="31"/>
      <c r="CQ715" s="31"/>
      <c r="CR715" s="31"/>
      <c r="CS715" s="31"/>
      <c r="CT715" s="31"/>
      <c r="CU715" s="31"/>
      <c r="CV715" s="31"/>
    </row>
    <row r="716" spans="1:100" x14ac:dyDescent="0.3">
      <c r="A716" s="31"/>
      <c r="B716" s="31"/>
      <c r="C716" s="31"/>
      <c r="D716" s="31"/>
      <c r="E716" s="31"/>
      <c r="F716" s="31"/>
      <c r="AQ716" s="31"/>
      <c r="AR716" s="31"/>
      <c r="BH716" s="31"/>
      <c r="BI716" s="31"/>
      <c r="BJ716" s="31"/>
      <c r="BK716" s="31"/>
      <c r="BL716" s="31"/>
      <c r="BM716" s="31"/>
      <c r="BN716" s="31"/>
      <c r="BO716" s="31"/>
      <c r="BP716" s="31"/>
      <c r="BQ716" s="31"/>
      <c r="BR716" s="31"/>
      <c r="BS716" s="31"/>
      <c r="BT716" s="31"/>
      <c r="BU716" s="31"/>
      <c r="BV716" s="31"/>
      <c r="BW716" s="31"/>
      <c r="BX716" s="31"/>
      <c r="BY716" s="31"/>
      <c r="BZ716" s="31"/>
      <c r="CA716" s="31"/>
      <c r="CB716" s="31"/>
      <c r="CC716" s="31"/>
      <c r="CD716" s="31"/>
      <c r="CE716" s="31"/>
      <c r="CF716" s="31"/>
      <c r="CG716" s="31"/>
      <c r="CH716" s="31"/>
      <c r="CI716" s="31"/>
      <c r="CJ716" s="31"/>
      <c r="CK716" s="31"/>
      <c r="CL716" s="31"/>
      <c r="CM716" s="31"/>
      <c r="CN716" s="31"/>
      <c r="CO716" s="31"/>
      <c r="CP716" s="31"/>
      <c r="CQ716" s="31"/>
      <c r="CR716" s="31"/>
      <c r="CS716" s="31"/>
      <c r="CT716" s="31"/>
      <c r="CU716" s="31"/>
      <c r="CV716" s="31"/>
    </row>
    <row r="717" spans="1:100" x14ac:dyDescent="0.3">
      <c r="A717" s="31"/>
      <c r="B717" s="31"/>
      <c r="C717" s="31"/>
      <c r="D717" s="31"/>
      <c r="E717" s="31"/>
      <c r="F717" s="31"/>
      <c r="AQ717" s="31"/>
      <c r="AR717" s="31"/>
      <c r="BH717" s="31"/>
      <c r="BI717" s="31"/>
      <c r="BJ717" s="31"/>
      <c r="BK717" s="31"/>
      <c r="BL717" s="31"/>
      <c r="BM717" s="31"/>
      <c r="BN717" s="31"/>
      <c r="BO717" s="31"/>
      <c r="BP717" s="31"/>
      <c r="BQ717" s="31"/>
      <c r="BR717" s="31"/>
      <c r="BS717" s="31"/>
      <c r="BT717" s="31"/>
      <c r="BU717" s="31"/>
      <c r="BV717" s="31"/>
      <c r="BW717" s="31"/>
      <c r="BX717" s="31"/>
      <c r="BY717" s="31"/>
      <c r="BZ717" s="31"/>
      <c r="CA717" s="31"/>
      <c r="CB717" s="31"/>
      <c r="CC717" s="31"/>
      <c r="CD717" s="31"/>
      <c r="CE717" s="31"/>
      <c r="CF717" s="31"/>
      <c r="CG717" s="31"/>
      <c r="CH717" s="31"/>
      <c r="CI717" s="31"/>
      <c r="CJ717" s="31"/>
      <c r="CK717" s="31"/>
      <c r="CL717" s="31"/>
      <c r="CM717" s="31"/>
      <c r="CN717" s="31"/>
      <c r="CO717" s="31"/>
      <c r="CP717" s="31"/>
      <c r="CQ717" s="31"/>
      <c r="CR717" s="31"/>
      <c r="CS717" s="31"/>
      <c r="CT717" s="31"/>
      <c r="CU717" s="31"/>
      <c r="CV717" s="31"/>
    </row>
    <row r="718" spans="1:100" x14ac:dyDescent="0.3">
      <c r="A718" s="31"/>
      <c r="B718" s="31"/>
      <c r="C718" s="31"/>
      <c r="D718" s="31"/>
      <c r="E718" s="31"/>
      <c r="F718" s="31"/>
      <c r="AQ718" s="31"/>
      <c r="AR718" s="31"/>
      <c r="BH718" s="31"/>
      <c r="BI718" s="31"/>
      <c r="BJ718" s="31"/>
      <c r="BK718" s="31"/>
      <c r="BL718" s="31"/>
      <c r="BM718" s="31"/>
      <c r="BN718" s="31"/>
      <c r="BO718" s="31"/>
      <c r="BP718" s="31"/>
      <c r="BQ718" s="31"/>
      <c r="BR718" s="31"/>
      <c r="BS718" s="31"/>
      <c r="BT718" s="31"/>
      <c r="BU718" s="31"/>
      <c r="BV718" s="31"/>
      <c r="BW718" s="31"/>
      <c r="BX718" s="31"/>
      <c r="BY718" s="31"/>
      <c r="BZ718" s="31"/>
      <c r="CA718" s="31"/>
      <c r="CB718" s="31"/>
      <c r="CC718" s="31"/>
      <c r="CD718" s="31"/>
      <c r="CE718" s="31"/>
      <c r="CF718" s="31"/>
      <c r="CG718" s="31"/>
      <c r="CH718" s="31"/>
      <c r="CI718" s="31"/>
      <c r="CJ718" s="31"/>
      <c r="CK718" s="31"/>
      <c r="CL718" s="31"/>
      <c r="CM718" s="31"/>
      <c r="CN718" s="31"/>
      <c r="CO718" s="31"/>
      <c r="CP718" s="31"/>
      <c r="CQ718" s="31"/>
      <c r="CR718" s="31"/>
      <c r="CS718" s="31"/>
      <c r="CT718" s="31"/>
      <c r="CU718" s="31"/>
      <c r="CV718" s="31"/>
    </row>
    <row r="719" spans="1:100" x14ac:dyDescent="0.3">
      <c r="A719" s="31"/>
      <c r="B719" s="31"/>
      <c r="C719" s="31"/>
      <c r="D719" s="31"/>
      <c r="E719" s="31"/>
      <c r="F719" s="31"/>
      <c r="AQ719" s="31"/>
      <c r="AR719" s="31"/>
      <c r="BH719" s="31"/>
      <c r="BI719" s="31"/>
      <c r="BJ719" s="31"/>
      <c r="BK719" s="31"/>
      <c r="BL719" s="31"/>
      <c r="BM719" s="31"/>
      <c r="BN719" s="31"/>
      <c r="BO719" s="31"/>
      <c r="BP719" s="31"/>
      <c r="BQ719" s="31"/>
      <c r="BR719" s="31"/>
      <c r="BS719" s="31"/>
      <c r="BT719" s="31"/>
      <c r="BU719" s="31"/>
      <c r="BV719" s="31"/>
      <c r="BW719" s="31"/>
      <c r="BX719" s="31"/>
      <c r="BY719" s="31"/>
      <c r="BZ719" s="31"/>
      <c r="CA719" s="31"/>
      <c r="CB719" s="31"/>
      <c r="CC719" s="31"/>
      <c r="CD719" s="31"/>
      <c r="CE719" s="31"/>
      <c r="CF719" s="31"/>
      <c r="CG719" s="31"/>
      <c r="CH719" s="31"/>
      <c r="CI719" s="31"/>
      <c r="CJ719" s="31"/>
      <c r="CK719" s="31"/>
      <c r="CL719" s="31"/>
      <c r="CM719" s="31"/>
      <c r="CN719" s="31"/>
      <c r="CO719" s="31"/>
      <c r="CP719" s="31"/>
      <c r="CQ719" s="31"/>
      <c r="CR719" s="31"/>
      <c r="CS719" s="31"/>
      <c r="CT719" s="31"/>
      <c r="CU719" s="31"/>
      <c r="CV719" s="31"/>
    </row>
    <row r="720" spans="1:100" x14ac:dyDescent="0.3">
      <c r="A720" s="31"/>
      <c r="B720" s="31"/>
      <c r="C720" s="31"/>
      <c r="D720" s="31"/>
      <c r="E720" s="31"/>
      <c r="F720" s="31"/>
      <c r="AQ720" s="31"/>
      <c r="AR720" s="31"/>
      <c r="BH720" s="31"/>
      <c r="BI720" s="31"/>
      <c r="BJ720" s="31"/>
      <c r="BK720" s="31"/>
      <c r="BL720" s="31"/>
      <c r="BM720" s="31"/>
      <c r="BN720" s="31"/>
      <c r="BO720" s="31"/>
      <c r="BP720" s="31"/>
      <c r="BQ720" s="31"/>
      <c r="BR720" s="31"/>
      <c r="BS720" s="31"/>
      <c r="BT720" s="31"/>
      <c r="BU720" s="31"/>
      <c r="BV720" s="31"/>
      <c r="BW720" s="31"/>
      <c r="BX720" s="31"/>
      <c r="BY720" s="31"/>
      <c r="BZ720" s="31"/>
      <c r="CA720" s="31"/>
      <c r="CB720" s="31"/>
      <c r="CC720" s="31"/>
      <c r="CD720" s="31"/>
      <c r="CE720" s="31"/>
      <c r="CF720" s="31"/>
      <c r="CG720" s="31"/>
      <c r="CH720" s="31"/>
      <c r="CI720" s="31"/>
      <c r="CJ720" s="31"/>
      <c r="CK720" s="31"/>
      <c r="CL720" s="31"/>
      <c r="CM720" s="31"/>
      <c r="CN720" s="31"/>
      <c r="CO720" s="31"/>
      <c r="CP720" s="31"/>
      <c r="CQ720" s="31"/>
      <c r="CR720" s="31"/>
      <c r="CS720" s="31"/>
      <c r="CT720" s="31"/>
      <c r="CU720" s="31"/>
      <c r="CV720" s="31"/>
    </row>
    <row r="721" spans="1:100" x14ac:dyDescent="0.3">
      <c r="A721" s="31"/>
      <c r="B721" s="31"/>
      <c r="C721" s="31"/>
      <c r="D721" s="31"/>
      <c r="E721" s="31"/>
      <c r="F721" s="31"/>
      <c r="AQ721" s="31"/>
      <c r="AR721" s="31"/>
      <c r="BH721" s="31"/>
      <c r="BI721" s="31"/>
      <c r="BJ721" s="31"/>
      <c r="BK721" s="31"/>
      <c r="BL721" s="31"/>
      <c r="BM721" s="31"/>
      <c r="BN721" s="31"/>
      <c r="BO721" s="31"/>
      <c r="BP721" s="31"/>
      <c r="BQ721" s="31"/>
      <c r="BR721" s="31"/>
      <c r="BS721" s="31"/>
      <c r="BT721" s="31"/>
      <c r="BU721" s="31"/>
      <c r="BV721" s="31"/>
      <c r="BW721" s="31"/>
      <c r="BX721" s="31"/>
      <c r="BY721" s="31"/>
      <c r="BZ721" s="31"/>
      <c r="CA721" s="31"/>
      <c r="CB721" s="31"/>
      <c r="CC721" s="31"/>
      <c r="CD721" s="31"/>
      <c r="CE721" s="31"/>
      <c r="CF721" s="31"/>
      <c r="CG721" s="31"/>
      <c r="CH721" s="31"/>
      <c r="CI721" s="31"/>
      <c r="CJ721" s="31"/>
      <c r="CK721" s="31"/>
      <c r="CL721" s="31"/>
      <c r="CM721" s="31"/>
      <c r="CN721" s="31"/>
      <c r="CO721" s="31"/>
      <c r="CP721" s="31"/>
      <c r="CQ721" s="31"/>
      <c r="CR721" s="31"/>
      <c r="CS721" s="31"/>
      <c r="CT721" s="31"/>
      <c r="CU721" s="31"/>
      <c r="CV721" s="31"/>
    </row>
    <row r="722" spans="1:100" x14ac:dyDescent="0.3">
      <c r="A722" s="31"/>
      <c r="B722" s="31"/>
      <c r="C722" s="31"/>
      <c r="D722" s="31"/>
      <c r="E722" s="31"/>
      <c r="F722" s="31"/>
      <c r="AQ722" s="31"/>
      <c r="AR722" s="31"/>
      <c r="BH722" s="31"/>
      <c r="BI722" s="31"/>
      <c r="BJ722" s="31"/>
      <c r="BK722" s="31"/>
      <c r="BL722" s="31"/>
      <c r="BM722" s="31"/>
      <c r="BN722" s="31"/>
      <c r="BO722" s="31"/>
      <c r="BP722" s="31"/>
      <c r="BQ722" s="31"/>
      <c r="BR722" s="31"/>
      <c r="BS722" s="31"/>
      <c r="BT722" s="31"/>
      <c r="BU722" s="31"/>
      <c r="BV722" s="31"/>
      <c r="BW722" s="31"/>
      <c r="BX722" s="31"/>
      <c r="BY722" s="31"/>
      <c r="BZ722" s="31"/>
      <c r="CA722" s="31"/>
      <c r="CB722" s="31"/>
      <c r="CC722" s="31"/>
      <c r="CD722" s="31"/>
      <c r="CE722" s="31"/>
      <c r="CF722" s="31"/>
      <c r="CG722" s="31"/>
      <c r="CH722" s="31"/>
      <c r="CI722" s="31"/>
      <c r="CJ722" s="31"/>
      <c r="CK722" s="31"/>
      <c r="CL722" s="31"/>
      <c r="CM722" s="31"/>
      <c r="CN722" s="31"/>
      <c r="CO722" s="31"/>
      <c r="CP722" s="31"/>
      <c r="CQ722" s="31"/>
      <c r="CR722" s="31"/>
      <c r="CS722" s="31"/>
      <c r="CT722" s="31"/>
      <c r="CU722" s="31"/>
      <c r="CV722" s="31"/>
    </row>
    <row r="723" spans="1:100" x14ac:dyDescent="0.3">
      <c r="A723" s="31"/>
      <c r="B723" s="31"/>
      <c r="C723" s="31"/>
      <c r="D723" s="31"/>
      <c r="E723" s="31"/>
      <c r="F723" s="31"/>
      <c r="AQ723" s="31"/>
      <c r="AR723" s="31"/>
      <c r="BH723" s="31"/>
      <c r="BI723" s="31"/>
      <c r="BJ723" s="31"/>
      <c r="BK723" s="31"/>
      <c r="BL723" s="31"/>
      <c r="BM723" s="31"/>
      <c r="BN723" s="31"/>
      <c r="BO723" s="31"/>
      <c r="BP723" s="31"/>
      <c r="BQ723" s="31"/>
      <c r="BR723" s="31"/>
      <c r="BS723" s="31"/>
      <c r="BT723" s="31"/>
      <c r="BU723" s="31"/>
      <c r="BV723" s="31"/>
      <c r="BW723" s="31"/>
      <c r="BX723" s="31"/>
      <c r="BY723" s="31"/>
      <c r="BZ723" s="31"/>
      <c r="CA723" s="31"/>
      <c r="CB723" s="31"/>
      <c r="CC723" s="31"/>
      <c r="CD723" s="31"/>
      <c r="CE723" s="31"/>
      <c r="CF723" s="31"/>
      <c r="CG723" s="31"/>
      <c r="CH723" s="31"/>
      <c r="CI723" s="31"/>
      <c r="CJ723" s="31"/>
      <c r="CK723" s="31"/>
      <c r="CL723" s="31"/>
      <c r="CM723" s="31"/>
      <c r="CN723" s="31"/>
      <c r="CO723" s="31"/>
      <c r="CP723" s="31"/>
      <c r="CQ723" s="31"/>
      <c r="CR723" s="31"/>
      <c r="CS723" s="31"/>
      <c r="CT723" s="31"/>
      <c r="CU723" s="31"/>
      <c r="CV723" s="31"/>
    </row>
    <row r="724" spans="1:100" x14ac:dyDescent="0.3">
      <c r="A724" s="31"/>
      <c r="B724" s="31"/>
      <c r="C724" s="31"/>
      <c r="D724" s="31"/>
      <c r="E724" s="31"/>
      <c r="F724" s="31"/>
      <c r="AQ724" s="31"/>
      <c r="AR724" s="31"/>
      <c r="BH724" s="31"/>
      <c r="BI724" s="31"/>
      <c r="BJ724" s="31"/>
      <c r="BK724" s="31"/>
      <c r="BL724" s="31"/>
      <c r="BM724" s="31"/>
      <c r="BN724" s="31"/>
      <c r="BO724" s="31"/>
      <c r="BP724" s="31"/>
      <c r="BQ724" s="31"/>
      <c r="BR724" s="31"/>
      <c r="BS724" s="31"/>
      <c r="BT724" s="31"/>
      <c r="BU724" s="31"/>
      <c r="BV724" s="31"/>
      <c r="BW724" s="31"/>
      <c r="BX724" s="31"/>
      <c r="BY724" s="31"/>
      <c r="BZ724" s="31"/>
      <c r="CA724" s="31"/>
      <c r="CB724" s="31"/>
      <c r="CC724" s="31"/>
      <c r="CD724" s="31"/>
      <c r="CE724" s="31"/>
      <c r="CF724" s="31"/>
      <c r="CG724" s="31"/>
      <c r="CH724" s="31"/>
      <c r="CI724" s="31"/>
      <c r="CJ724" s="31"/>
      <c r="CK724" s="31"/>
      <c r="CL724" s="31"/>
      <c r="CM724" s="31"/>
      <c r="CN724" s="31"/>
      <c r="CO724" s="31"/>
      <c r="CP724" s="31"/>
      <c r="CQ724" s="31"/>
      <c r="CR724" s="31"/>
      <c r="CS724" s="31"/>
      <c r="CT724" s="31"/>
      <c r="CU724" s="31"/>
      <c r="CV724" s="31"/>
    </row>
    <row r="725" spans="1:100" x14ac:dyDescent="0.3">
      <c r="A725" s="31"/>
      <c r="B725" s="31"/>
      <c r="C725" s="31"/>
      <c r="D725" s="31"/>
      <c r="E725" s="31"/>
      <c r="F725" s="31"/>
      <c r="AQ725" s="31"/>
      <c r="AR725" s="31"/>
      <c r="BH725" s="31"/>
      <c r="BI725" s="31"/>
      <c r="BJ725" s="31"/>
      <c r="BK725" s="31"/>
      <c r="BL725" s="31"/>
      <c r="BM725" s="31"/>
      <c r="BN725" s="31"/>
      <c r="BO725" s="31"/>
      <c r="BP725" s="31"/>
      <c r="BQ725" s="31"/>
      <c r="BR725" s="31"/>
      <c r="BS725" s="31"/>
      <c r="BT725" s="31"/>
      <c r="BU725" s="31"/>
      <c r="BV725" s="31"/>
      <c r="BW725" s="31"/>
      <c r="BX725" s="31"/>
      <c r="BY725" s="31"/>
      <c r="BZ725" s="31"/>
      <c r="CA725" s="31"/>
      <c r="CB725" s="31"/>
      <c r="CC725" s="31"/>
      <c r="CD725" s="31"/>
      <c r="CE725" s="31"/>
      <c r="CF725" s="31"/>
      <c r="CG725" s="31"/>
      <c r="CH725" s="31"/>
      <c r="CI725" s="31"/>
      <c r="CJ725" s="31"/>
      <c r="CK725" s="31"/>
      <c r="CL725" s="31"/>
      <c r="CM725" s="31"/>
      <c r="CN725" s="31"/>
      <c r="CO725" s="31"/>
      <c r="CP725" s="31"/>
      <c r="CQ725" s="31"/>
      <c r="CR725" s="31"/>
      <c r="CS725" s="31"/>
      <c r="CT725" s="31"/>
      <c r="CU725" s="31"/>
      <c r="CV725" s="31"/>
    </row>
    <row r="726" spans="1:100" x14ac:dyDescent="0.3">
      <c r="A726" s="31"/>
      <c r="B726" s="31"/>
      <c r="C726" s="31"/>
      <c r="D726" s="31"/>
      <c r="E726" s="31"/>
      <c r="F726" s="31"/>
      <c r="AQ726" s="31"/>
      <c r="AR726" s="31"/>
      <c r="BH726" s="31"/>
      <c r="BI726" s="31"/>
      <c r="BJ726" s="31"/>
      <c r="BK726" s="31"/>
      <c r="BL726" s="31"/>
      <c r="BM726" s="31"/>
      <c r="BN726" s="31"/>
      <c r="BO726" s="31"/>
      <c r="BP726" s="31"/>
      <c r="BQ726" s="31"/>
      <c r="BR726" s="31"/>
      <c r="BS726" s="31"/>
      <c r="BT726" s="31"/>
      <c r="BU726" s="31"/>
      <c r="BV726" s="31"/>
      <c r="BW726" s="31"/>
      <c r="BX726" s="31"/>
      <c r="BY726" s="31"/>
      <c r="BZ726" s="31"/>
      <c r="CA726" s="31"/>
      <c r="CB726" s="31"/>
      <c r="CC726" s="31"/>
      <c r="CD726" s="31"/>
      <c r="CE726" s="31"/>
      <c r="CF726" s="31"/>
      <c r="CG726" s="31"/>
      <c r="CH726" s="31"/>
      <c r="CI726" s="31"/>
      <c r="CJ726" s="31"/>
      <c r="CK726" s="31"/>
      <c r="CL726" s="31"/>
      <c r="CM726" s="31"/>
      <c r="CN726" s="31"/>
      <c r="CO726" s="31"/>
      <c r="CP726" s="31"/>
      <c r="CQ726" s="31"/>
      <c r="CR726" s="31"/>
      <c r="CS726" s="31"/>
      <c r="CT726" s="31"/>
      <c r="CU726" s="31"/>
      <c r="CV726" s="31"/>
    </row>
    <row r="727" spans="1:100" x14ac:dyDescent="0.3">
      <c r="A727" s="31"/>
      <c r="B727" s="31"/>
      <c r="C727" s="31"/>
      <c r="D727" s="31"/>
      <c r="E727" s="31"/>
      <c r="F727" s="31"/>
      <c r="AQ727" s="31"/>
      <c r="AR727" s="31"/>
      <c r="BH727" s="31"/>
      <c r="BI727" s="31"/>
      <c r="BJ727" s="31"/>
      <c r="BK727" s="31"/>
      <c r="BL727" s="31"/>
      <c r="BM727" s="31"/>
      <c r="BN727" s="31"/>
      <c r="BO727" s="31"/>
      <c r="BP727" s="31"/>
      <c r="BQ727" s="31"/>
      <c r="BR727" s="31"/>
      <c r="BS727" s="31"/>
      <c r="BT727" s="31"/>
      <c r="BU727" s="31"/>
      <c r="BV727" s="31"/>
      <c r="BW727" s="31"/>
      <c r="BX727" s="31"/>
      <c r="BY727" s="31"/>
      <c r="BZ727" s="31"/>
      <c r="CA727" s="31"/>
      <c r="CB727" s="31"/>
      <c r="CC727" s="31"/>
      <c r="CD727" s="31"/>
      <c r="CE727" s="31"/>
      <c r="CF727" s="31"/>
      <c r="CG727" s="31"/>
      <c r="CH727" s="31"/>
      <c r="CI727" s="31"/>
      <c r="CJ727" s="31"/>
      <c r="CK727" s="31"/>
      <c r="CL727" s="31"/>
      <c r="CM727" s="31"/>
      <c r="CN727" s="31"/>
      <c r="CO727" s="31"/>
      <c r="CP727" s="31"/>
      <c r="CQ727" s="31"/>
      <c r="CR727" s="31"/>
      <c r="CS727" s="31"/>
      <c r="CT727" s="31"/>
      <c r="CU727" s="31"/>
      <c r="CV727" s="31"/>
    </row>
    <row r="728" spans="1:100" x14ac:dyDescent="0.3">
      <c r="A728" s="31"/>
      <c r="B728" s="31"/>
      <c r="C728" s="31"/>
      <c r="D728" s="31"/>
      <c r="E728" s="31"/>
      <c r="F728" s="31"/>
      <c r="AQ728" s="31"/>
      <c r="AR728" s="31"/>
      <c r="BH728" s="31"/>
      <c r="BI728" s="31"/>
      <c r="BJ728" s="31"/>
      <c r="BK728" s="31"/>
      <c r="BL728" s="31"/>
      <c r="BM728" s="31"/>
      <c r="BN728" s="31"/>
      <c r="BO728" s="31"/>
      <c r="BP728" s="31"/>
      <c r="BQ728" s="31"/>
      <c r="BR728" s="31"/>
      <c r="BS728" s="31"/>
      <c r="BT728" s="31"/>
      <c r="BU728" s="31"/>
      <c r="BV728" s="31"/>
      <c r="BW728" s="31"/>
      <c r="BX728" s="31"/>
      <c r="BY728" s="31"/>
      <c r="BZ728" s="31"/>
      <c r="CA728" s="31"/>
      <c r="CB728" s="31"/>
      <c r="CC728" s="31"/>
      <c r="CD728" s="31"/>
      <c r="CE728" s="31"/>
      <c r="CF728" s="31"/>
      <c r="CG728" s="31"/>
      <c r="CH728" s="31"/>
      <c r="CI728" s="31"/>
      <c r="CJ728" s="31"/>
      <c r="CK728" s="31"/>
      <c r="CL728" s="31"/>
      <c r="CM728" s="31"/>
      <c r="CN728" s="31"/>
      <c r="CO728" s="31"/>
      <c r="CP728" s="31"/>
      <c r="CQ728" s="31"/>
      <c r="CR728" s="31"/>
      <c r="CS728" s="31"/>
      <c r="CT728" s="31"/>
      <c r="CU728" s="31"/>
      <c r="CV728" s="31"/>
    </row>
    <row r="729" spans="1:100" x14ac:dyDescent="0.3">
      <c r="A729" s="31"/>
      <c r="B729" s="31"/>
      <c r="C729" s="31"/>
      <c r="D729" s="31"/>
      <c r="E729" s="31"/>
      <c r="F729" s="31"/>
      <c r="AQ729" s="31"/>
      <c r="AR729" s="31"/>
      <c r="BH729" s="31"/>
      <c r="BI729" s="31"/>
      <c r="BJ729" s="31"/>
      <c r="BK729" s="31"/>
      <c r="BL729" s="31"/>
      <c r="BM729" s="31"/>
      <c r="BN729" s="31"/>
      <c r="BO729" s="31"/>
      <c r="BP729" s="31"/>
      <c r="BQ729" s="31"/>
      <c r="BR729" s="31"/>
      <c r="BS729" s="31"/>
      <c r="BT729" s="31"/>
      <c r="BU729" s="31"/>
      <c r="BV729" s="31"/>
      <c r="BW729" s="31"/>
      <c r="BX729" s="31"/>
      <c r="BY729" s="31"/>
      <c r="BZ729" s="31"/>
      <c r="CA729" s="31"/>
      <c r="CB729" s="31"/>
      <c r="CC729" s="31"/>
      <c r="CD729" s="31"/>
      <c r="CE729" s="31"/>
      <c r="CF729" s="31"/>
      <c r="CG729" s="31"/>
      <c r="CH729" s="31"/>
      <c r="CI729" s="31"/>
      <c r="CJ729" s="31"/>
      <c r="CK729" s="31"/>
      <c r="CL729" s="31"/>
      <c r="CM729" s="31"/>
      <c r="CN729" s="31"/>
      <c r="CO729" s="31"/>
      <c r="CP729" s="31"/>
      <c r="CQ729" s="31"/>
      <c r="CR729" s="31"/>
      <c r="CS729" s="31"/>
      <c r="CT729" s="31"/>
      <c r="CU729" s="31"/>
      <c r="CV729" s="31"/>
    </row>
    <row r="730" spans="1:100" x14ac:dyDescent="0.3">
      <c r="A730" s="31"/>
      <c r="B730" s="31"/>
      <c r="C730" s="31"/>
      <c r="D730" s="31"/>
      <c r="E730" s="31"/>
      <c r="F730" s="31"/>
      <c r="AQ730" s="31"/>
      <c r="AR730" s="31"/>
      <c r="BH730" s="31"/>
      <c r="BI730" s="31"/>
      <c r="BJ730" s="31"/>
      <c r="BK730" s="31"/>
      <c r="BL730" s="31"/>
      <c r="BM730" s="31"/>
      <c r="BN730" s="31"/>
      <c r="BO730" s="31"/>
      <c r="BP730" s="31"/>
      <c r="BQ730" s="31"/>
      <c r="BR730" s="31"/>
      <c r="BS730" s="31"/>
      <c r="BT730" s="31"/>
      <c r="BU730" s="31"/>
      <c r="BV730" s="31"/>
      <c r="BW730" s="31"/>
      <c r="BX730" s="31"/>
      <c r="BY730" s="31"/>
      <c r="BZ730" s="31"/>
      <c r="CA730" s="31"/>
      <c r="CB730" s="31"/>
      <c r="CC730" s="31"/>
      <c r="CD730" s="31"/>
      <c r="CE730" s="31"/>
      <c r="CF730" s="31"/>
      <c r="CG730" s="31"/>
      <c r="CH730" s="31"/>
      <c r="CI730" s="31"/>
      <c r="CJ730" s="31"/>
      <c r="CK730" s="31"/>
      <c r="CL730" s="31"/>
      <c r="CM730" s="31"/>
      <c r="CN730" s="31"/>
      <c r="CO730" s="31"/>
      <c r="CP730" s="31"/>
      <c r="CQ730" s="31"/>
      <c r="CR730" s="31"/>
      <c r="CS730" s="31"/>
      <c r="CT730" s="31"/>
      <c r="CU730" s="31"/>
      <c r="CV730" s="31"/>
    </row>
    <row r="731" spans="1:100" x14ac:dyDescent="0.3">
      <c r="A731" s="31"/>
      <c r="B731" s="31"/>
      <c r="C731" s="31"/>
      <c r="D731" s="31"/>
      <c r="E731" s="31"/>
      <c r="F731" s="31"/>
      <c r="AQ731" s="31"/>
      <c r="AR731" s="31"/>
      <c r="BH731" s="31"/>
      <c r="BI731" s="31"/>
      <c r="BJ731" s="31"/>
      <c r="BK731" s="31"/>
      <c r="BL731" s="31"/>
      <c r="BM731" s="31"/>
      <c r="BN731" s="31"/>
      <c r="BO731" s="31"/>
      <c r="BP731" s="31"/>
      <c r="BQ731" s="31"/>
      <c r="BR731" s="31"/>
      <c r="BS731" s="31"/>
      <c r="BT731" s="31"/>
      <c r="BU731" s="31"/>
      <c r="BV731" s="31"/>
      <c r="BW731" s="31"/>
      <c r="BX731" s="31"/>
      <c r="BY731" s="31"/>
      <c r="BZ731" s="31"/>
      <c r="CA731" s="31"/>
      <c r="CB731" s="31"/>
      <c r="CC731" s="31"/>
      <c r="CD731" s="31"/>
      <c r="CE731" s="31"/>
      <c r="CF731" s="31"/>
      <c r="CG731" s="31"/>
      <c r="CH731" s="31"/>
      <c r="CI731" s="31"/>
      <c r="CJ731" s="31"/>
      <c r="CK731" s="31"/>
      <c r="CL731" s="31"/>
      <c r="CM731" s="31"/>
      <c r="CN731" s="31"/>
      <c r="CO731" s="31"/>
      <c r="CP731" s="31"/>
      <c r="CQ731" s="31"/>
      <c r="CR731" s="31"/>
      <c r="CS731" s="31"/>
      <c r="CT731" s="31"/>
      <c r="CU731" s="31"/>
      <c r="CV731" s="31"/>
    </row>
    <row r="732" spans="1:100" x14ac:dyDescent="0.3">
      <c r="A732" s="31"/>
      <c r="B732" s="31"/>
      <c r="C732" s="31"/>
      <c r="D732" s="31"/>
      <c r="E732" s="31"/>
      <c r="F732" s="31"/>
      <c r="AQ732" s="31"/>
      <c r="AR732" s="31"/>
      <c r="BH732" s="31"/>
      <c r="BI732" s="31"/>
      <c r="BJ732" s="31"/>
      <c r="BK732" s="31"/>
      <c r="BL732" s="31"/>
      <c r="BM732" s="31"/>
      <c r="BN732" s="31"/>
      <c r="BO732" s="31"/>
      <c r="BP732" s="31"/>
      <c r="BQ732" s="31"/>
      <c r="BR732" s="31"/>
      <c r="BS732" s="31"/>
      <c r="BT732" s="31"/>
      <c r="BU732" s="31"/>
      <c r="BV732" s="31"/>
      <c r="BW732" s="31"/>
      <c r="BX732" s="31"/>
      <c r="BY732" s="31"/>
      <c r="BZ732" s="31"/>
      <c r="CA732" s="31"/>
      <c r="CB732" s="31"/>
      <c r="CC732" s="31"/>
      <c r="CD732" s="31"/>
      <c r="CE732" s="31"/>
      <c r="CF732" s="31"/>
      <c r="CG732" s="31"/>
      <c r="CH732" s="31"/>
      <c r="CI732" s="31"/>
      <c r="CJ732" s="31"/>
      <c r="CK732" s="31"/>
      <c r="CL732" s="31"/>
      <c r="CM732" s="31"/>
      <c r="CN732" s="31"/>
      <c r="CO732" s="31"/>
      <c r="CP732" s="31"/>
      <c r="CQ732" s="31"/>
      <c r="CR732" s="31"/>
      <c r="CS732" s="31"/>
      <c r="CT732" s="31"/>
      <c r="CU732" s="31"/>
      <c r="CV732" s="31"/>
    </row>
    <row r="733" spans="1:100" x14ac:dyDescent="0.3">
      <c r="A733" s="31"/>
      <c r="B733" s="31"/>
      <c r="C733" s="31"/>
      <c r="D733" s="31"/>
      <c r="E733" s="31"/>
      <c r="F733" s="31"/>
      <c r="AQ733" s="31"/>
      <c r="AR733" s="31"/>
      <c r="BH733" s="31"/>
      <c r="BI733" s="31"/>
      <c r="BJ733" s="31"/>
      <c r="BK733" s="31"/>
      <c r="BL733" s="31"/>
      <c r="BM733" s="31"/>
      <c r="BN733" s="31"/>
      <c r="BO733" s="31"/>
      <c r="BP733" s="31"/>
      <c r="BQ733" s="31"/>
      <c r="BR733" s="31"/>
      <c r="BS733" s="31"/>
      <c r="BT733" s="31"/>
      <c r="BU733" s="31"/>
      <c r="BV733" s="31"/>
      <c r="BW733" s="31"/>
      <c r="BX733" s="31"/>
      <c r="BY733" s="31"/>
      <c r="BZ733" s="31"/>
      <c r="CA733" s="31"/>
      <c r="CB733" s="31"/>
      <c r="CC733" s="31"/>
      <c r="CD733" s="31"/>
      <c r="CE733" s="31"/>
      <c r="CF733" s="31"/>
      <c r="CG733" s="31"/>
      <c r="CH733" s="31"/>
      <c r="CI733" s="31"/>
      <c r="CJ733" s="31"/>
      <c r="CK733" s="31"/>
      <c r="CL733" s="31"/>
      <c r="CM733" s="31"/>
      <c r="CN733" s="31"/>
      <c r="CO733" s="31"/>
      <c r="CP733" s="31"/>
      <c r="CQ733" s="31"/>
      <c r="CR733" s="31"/>
      <c r="CS733" s="31"/>
      <c r="CT733" s="31"/>
      <c r="CU733" s="31"/>
      <c r="CV733" s="31"/>
    </row>
    <row r="734" spans="1:100" x14ac:dyDescent="0.3">
      <c r="A734" s="31"/>
      <c r="B734" s="31"/>
      <c r="C734" s="31"/>
      <c r="D734" s="31"/>
      <c r="E734" s="31"/>
      <c r="F734" s="31"/>
      <c r="AQ734" s="31"/>
      <c r="AR734" s="31"/>
      <c r="BH734" s="31"/>
      <c r="BI734" s="31"/>
      <c r="BJ734" s="31"/>
      <c r="BK734" s="31"/>
      <c r="BL734" s="31"/>
      <c r="BM734" s="31"/>
      <c r="BN734" s="31"/>
      <c r="BO734" s="31"/>
      <c r="BP734" s="31"/>
      <c r="BQ734" s="31"/>
      <c r="BR734" s="31"/>
      <c r="BS734" s="31"/>
      <c r="BT734" s="31"/>
      <c r="BU734" s="31"/>
      <c r="BV734" s="31"/>
      <c r="BW734" s="31"/>
      <c r="BX734" s="31"/>
      <c r="BY734" s="31"/>
      <c r="BZ734" s="31"/>
      <c r="CA734" s="31"/>
      <c r="CB734" s="31"/>
      <c r="CC734" s="31"/>
      <c r="CD734" s="31"/>
      <c r="CE734" s="31"/>
      <c r="CF734" s="31"/>
      <c r="CG734" s="31"/>
      <c r="CH734" s="31"/>
      <c r="CI734" s="31"/>
      <c r="CJ734" s="31"/>
      <c r="CK734" s="31"/>
      <c r="CL734" s="31"/>
      <c r="CM734" s="31"/>
      <c r="CN734" s="31"/>
      <c r="CO734" s="31"/>
      <c r="CP734" s="31"/>
      <c r="CQ734" s="31"/>
      <c r="CR734" s="31"/>
      <c r="CS734" s="31"/>
      <c r="CT734" s="31"/>
      <c r="CU734" s="31"/>
      <c r="CV734" s="31"/>
    </row>
    <row r="735" spans="1:100" x14ac:dyDescent="0.3">
      <c r="A735" s="31"/>
      <c r="B735" s="31"/>
      <c r="C735" s="31"/>
      <c r="D735" s="31"/>
      <c r="E735" s="31"/>
      <c r="F735" s="31"/>
      <c r="AQ735" s="31"/>
      <c r="AR735" s="31"/>
      <c r="BH735" s="31"/>
      <c r="BI735" s="31"/>
      <c r="BJ735" s="31"/>
      <c r="BK735" s="31"/>
      <c r="BL735" s="31"/>
      <c r="BM735" s="31"/>
      <c r="BN735" s="31"/>
      <c r="BO735" s="31"/>
      <c r="BP735" s="31"/>
      <c r="BQ735" s="31"/>
      <c r="BR735" s="31"/>
      <c r="BS735" s="31"/>
      <c r="BT735" s="31"/>
      <c r="BU735" s="31"/>
      <c r="BV735" s="31"/>
      <c r="BW735" s="31"/>
      <c r="BX735" s="31"/>
      <c r="BY735" s="31"/>
      <c r="BZ735" s="31"/>
      <c r="CA735" s="31"/>
      <c r="CB735" s="31"/>
      <c r="CC735" s="31"/>
      <c r="CD735" s="31"/>
      <c r="CE735" s="31"/>
      <c r="CF735" s="31"/>
      <c r="CG735" s="31"/>
      <c r="CH735" s="31"/>
      <c r="CI735" s="31"/>
      <c r="CJ735" s="31"/>
      <c r="CK735" s="31"/>
      <c r="CL735" s="31"/>
      <c r="CM735" s="31"/>
      <c r="CN735" s="31"/>
      <c r="CO735" s="31"/>
      <c r="CP735" s="31"/>
      <c r="CQ735" s="31"/>
      <c r="CR735" s="31"/>
      <c r="CS735" s="31"/>
      <c r="CT735" s="31"/>
      <c r="CU735" s="31"/>
      <c r="CV735" s="31"/>
    </row>
    <row r="736" spans="1:100" x14ac:dyDescent="0.3">
      <c r="A736" s="31"/>
      <c r="B736" s="31"/>
      <c r="C736" s="31"/>
      <c r="D736" s="31"/>
      <c r="E736" s="31"/>
      <c r="F736" s="31"/>
      <c r="AQ736" s="31"/>
      <c r="AR736" s="31"/>
      <c r="BH736" s="31"/>
      <c r="BI736" s="31"/>
      <c r="BJ736" s="31"/>
      <c r="BK736" s="31"/>
      <c r="BL736" s="31"/>
      <c r="BM736" s="31"/>
      <c r="BN736" s="31"/>
      <c r="BO736" s="31"/>
      <c r="BP736" s="31"/>
      <c r="BQ736" s="31"/>
      <c r="BR736" s="31"/>
      <c r="BS736" s="31"/>
      <c r="BT736" s="31"/>
      <c r="BU736" s="31"/>
      <c r="BV736" s="31"/>
      <c r="BW736" s="31"/>
      <c r="BX736" s="31"/>
      <c r="BY736" s="31"/>
      <c r="BZ736" s="31"/>
      <c r="CA736" s="31"/>
      <c r="CB736" s="31"/>
      <c r="CC736" s="31"/>
      <c r="CD736" s="31"/>
      <c r="CE736" s="31"/>
      <c r="CF736" s="31"/>
      <c r="CG736" s="31"/>
      <c r="CH736" s="31"/>
      <c r="CI736" s="31"/>
      <c r="CJ736" s="31"/>
      <c r="CK736" s="31"/>
      <c r="CL736" s="31"/>
      <c r="CM736" s="31"/>
      <c r="CN736" s="31"/>
      <c r="CO736" s="31"/>
      <c r="CP736" s="31"/>
      <c r="CQ736" s="31"/>
      <c r="CR736" s="31"/>
      <c r="CS736" s="31"/>
      <c r="CT736" s="31"/>
      <c r="CU736" s="31"/>
      <c r="CV736" s="31"/>
    </row>
    <row r="737" spans="1:100" x14ac:dyDescent="0.3">
      <c r="A737" s="31"/>
      <c r="B737" s="31"/>
      <c r="C737" s="31"/>
      <c r="D737" s="31"/>
      <c r="E737" s="31"/>
      <c r="F737" s="31"/>
      <c r="AQ737" s="31"/>
      <c r="AR737" s="31"/>
      <c r="BH737" s="31"/>
      <c r="BI737" s="31"/>
      <c r="BJ737" s="31"/>
      <c r="BK737" s="31"/>
      <c r="BL737" s="31"/>
      <c r="BM737" s="31"/>
      <c r="BN737" s="31"/>
      <c r="BO737" s="31"/>
      <c r="BP737" s="31"/>
      <c r="BQ737" s="31"/>
      <c r="BR737" s="31"/>
      <c r="BS737" s="31"/>
      <c r="BT737" s="31"/>
      <c r="BU737" s="31"/>
      <c r="BV737" s="31"/>
      <c r="BW737" s="31"/>
      <c r="BX737" s="31"/>
      <c r="BY737" s="31"/>
      <c r="BZ737" s="31"/>
      <c r="CA737" s="31"/>
      <c r="CB737" s="31"/>
      <c r="CC737" s="31"/>
      <c r="CD737" s="31"/>
      <c r="CE737" s="31"/>
      <c r="CF737" s="31"/>
      <c r="CG737" s="31"/>
      <c r="CH737" s="31"/>
      <c r="CI737" s="31"/>
      <c r="CJ737" s="31"/>
      <c r="CK737" s="31"/>
      <c r="CL737" s="31"/>
      <c r="CM737" s="31"/>
      <c r="CN737" s="31"/>
      <c r="CO737" s="31"/>
      <c r="CP737" s="31"/>
      <c r="CQ737" s="31"/>
      <c r="CR737" s="31"/>
      <c r="CS737" s="31"/>
      <c r="CT737" s="31"/>
      <c r="CU737" s="31"/>
      <c r="CV737" s="31"/>
    </row>
    <row r="738" spans="1:100" x14ac:dyDescent="0.3">
      <c r="A738" s="31"/>
      <c r="B738" s="31"/>
      <c r="C738" s="31"/>
      <c r="D738" s="31"/>
      <c r="E738" s="31"/>
      <c r="F738" s="31"/>
      <c r="AQ738" s="31"/>
      <c r="AR738" s="31"/>
      <c r="BH738" s="31"/>
      <c r="BI738" s="31"/>
      <c r="BJ738" s="31"/>
      <c r="BK738" s="31"/>
      <c r="BL738" s="31"/>
      <c r="BM738" s="31"/>
      <c r="BN738" s="31"/>
      <c r="BO738" s="31"/>
      <c r="BP738" s="31"/>
      <c r="BQ738" s="31"/>
      <c r="BR738" s="31"/>
      <c r="BS738" s="31"/>
      <c r="BT738" s="31"/>
      <c r="BU738" s="31"/>
      <c r="BV738" s="31"/>
      <c r="BW738" s="31"/>
      <c r="BX738" s="31"/>
      <c r="BY738" s="31"/>
      <c r="BZ738" s="31"/>
      <c r="CA738" s="31"/>
      <c r="CB738" s="31"/>
      <c r="CC738" s="31"/>
      <c r="CD738" s="31"/>
      <c r="CE738" s="31"/>
      <c r="CF738" s="31"/>
      <c r="CG738" s="31"/>
      <c r="CH738" s="31"/>
      <c r="CI738" s="31"/>
      <c r="CJ738" s="31"/>
      <c r="CK738" s="31"/>
      <c r="CL738" s="31"/>
      <c r="CM738" s="31"/>
      <c r="CN738" s="31"/>
      <c r="CO738" s="31"/>
      <c r="CP738" s="31"/>
      <c r="CQ738" s="31"/>
      <c r="CR738" s="31"/>
      <c r="CS738" s="31"/>
      <c r="CT738" s="31"/>
      <c r="CU738" s="31"/>
      <c r="CV738" s="31"/>
    </row>
    <row r="739" spans="1:100" x14ac:dyDescent="0.3">
      <c r="A739" s="31"/>
      <c r="B739" s="31"/>
      <c r="C739" s="31"/>
      <c r="D739" s="31"/>
      <c r="E739" s="31"/>
      <c r="F739" s="31"/>
      <c r="AQ739" s="31"/>
      <c r="AR739" s="31"/>
      <c r="BH739" s="31"/>
      <c r="BI739" s="31"/>
      <c r="BJ739" s="31"/>
      <c r="BK739" s="31"/>
      <c r="BL739" s="31"/>
      <c r="BM739" s="31"/>
      <c r="BN739" s="31"/>
      <c r="BO739" s="31"/>
      <c r="BP739" s="31"/>
      <c r="BQ739" s="31"/>
      <c r="BR739" s="31"/>
      <c r="BS739" s="31"/>
      <c r="BT739" s="31"/>
      <c r="BU739" s="31"/>
      <c r="BV739" s="31"/>
      <c r="BW739" s="31"/>
      <c r="BX739" s="31"/>
      <c r="BY739" s="31"/>
      <c r="BZ739" s="31"/>
      <c r="CA739" s="31"/>
      <c r="CB739" s="31"/>
      <c r="CC739" s="31"/>
      <c r="CD739" s="31"/>
      <c r="CE739" s="31"/>
      <c r="CF739" s="31"/>
      <c r="CG739" s="31"/>
      <c r="CH739" s="31"/>
      <c r="CI739" s="31"/>
      <c r="CJ739" s="31"/>
      <c r="CK739" s="31"/>
      <c r="CL739" s="31"/>
      <c r="CM739" s="31"/>
      <c r="CN739" s="31"/>
      <c r="CO739" s="31"/>
      <c r="CP739" s="31"/>
      <c r="CQ739" s="31"/>
      <c r="CR739" s="31"/>
      <c r="CS739" s="31"/>
      <c r="CT739" s="31"/>
      <c r="CU739" s="31"/>
      <c r="CV739" s="31"/>
    </row>
    <row r="740" spans="1:100" x14ac:dyDescent="0.3">
      <c r="A740" s="31"/>
      <c r="B740" s="31"/>
      <c r="C740" s="31"/>
      <c r="D740" s="31"/>
      <c r="E740" s="31"/>
      <c r="F740" s="31"/>
      <c r="AQ740" s="31"/>
      <c r="AR740" s="31"/>
      <c r="BH740" s="31"/>
      <c r="BI740" s="31"/>
      <c r="BJ740" s="31"/>
      <c r="BK740" s="31"/>
      <c r="BL740" s="31"/>
      <c r="BM740" s="31"/>
      <c r="BN740" s="31"/>
      <c r="BO740" s="31"/>
      <c r="BP740" s="31"/>
      <c r="BQ740" s="31"/>
      <c r="BR740" s="31"/>
      <c r="BS740" s="31"/>
      <c r="BT740" s="31"/>
      <c r="BU740" s="31"/>
      <c r="BV740" s="31"/>
      <c r="BW740" s="31"/>
      <c r="BX740" s="31"/>
      <c r="BY740" s="31"/>
      <c r="BZ740" s="31"/>
      <c r="CA740" s="31"/>
      <c r="CB740" s="31"/>
      <c r="CC740" s="31"/>
      <c r="CD740" s="31"/>
      <c r="CE740" s="31"/>
      <c r="CF740" s="31"/>
      <c r="CG740" s="31"/>
      <c r="CH740" s="31"/>
      <c r="CI740" s="31"/>
      <c r="CJ740" s="31"/>
      <c r="CK740" s="31"/>
      <c r="CL740" s="31"/>
      <c r="CM740" s="31"/>
      <c r="CN740" s="31"/>
      <c r="CO740" s="31"/>
      <c r="CP740" s="31"/>
      <c r="CQ740" s="31"/>
      <c r="CR740" s="31"/>
      <c r="CS740" s="31"/>
      <c r="CT740" s="31"/>
      <c r="CU740" s="31"/>
      <c r="CV740" s="31"/>
    </row>
    <row r="741" spans="1:100" x14ac:dyDescent="0.3">
      <c r="A741" s="31"/>
      <c r="B741" s="31"/>
      <c r="C741" s="31"/>
      <c r="D741" s="31"/>
      <c r="E741" s="31"/>
      <c r="F741" s="31"/>
      <c r="AQ741" s="31"/>
      <c r="AR741" s="31"/>
      <c r="BH741" s="31"/>
      <c r="BI741" s="31"/>
      <c r="BJ741" s="31"/>
      <c r="BK741" s="31"/>
      <c r="BL741" s="31"/>
      <c r="BM741" s="31"/>
      <c r="BN741" s="31"/>
      <c r="BO741" s="31"/>
      <c r="BP741" s="31"/>
      <c r="BQ741" s="31"/>
      <c r="BR741" s="31"/>
      <c r="BS741" s="31"/>
      <c r="BT741" s="31"/>
      <c r="BU741" s="31"/>
      <c r="BV741" s="31"/>
      <c r="BW741" s="31"/>
      <c r="BX741" s="31"/>
      <c r="BY741" s="31"/>
      <c r="BZ741" s="31"/>
      <c r="CA741" s="31"/>
      <c r="CB741" s="31"/>
      <c r="CC741" s="31"/>
      <c r="CD741" s="31"/>
      <c r="CE741" s="31"/>
      <c r="CF741" s="31"/>
      <c r="CG741" s="31"/>
      <c r="CH741" s="31"/>
      <c r="CI741" s="31"/>
      <c r="CJ741" s="31"/>
      <c r="CK741" s="31"/>
      <c r="CL741" s="31"/>
      <c r="CM741" s="31"/>
      <c r="CN741" s="31"/>
      <c r="CO741" s="31"/>
      <c r="CP741" s="31"/>
      <c r="CQ741" s="31"/>
      <c r="CR741" s="31"/>
      <c r="CS741" s="31"/>
      <c r="CT741" s="31"/>
      <c r="CU741" s="31"/>
      <c r="CV741" s="31"/>
    </row>
    <row r="742" spans="1:100" x14ac:dyDescent="0.3">
      <c r="A742" s="31"/>
      <c r="B742" s="31"/>
      <c r="C742" s="31"/>
      <c r="D742" s="31"/>
      <c r="E742" s="31"/>
      <c r="F742" s="31"/>
      <c r="AQ742" s="31"/>
      <c r="AR742" s="31"/>
      <c r="BH742" s="31"/>
      <c r="BI742" s="31"/>
      <c r="BJ742" s="31"/>
      <c r="BK742" s="31"/>
      <c r="BL742" s="31"/>
      <c r="BM742" s="31"/>
      <c r="BN742" s="31"/>
      <c r="BO742" s="31"/>
      <c r="BP742" s="31"/>
      <c r="BQ742" s="31"/>
      <c r="BR742" s="31"/>
      <c r="BS742" s="31"/>
      <c r="BT742" s="31"/>
      <c r="BU742" s="31"/>
      <c r="BV742" s="31"/>
      <c r="BW742" s="31"/>
      <c r="BX742" s="31"/>
      <c r="BY742" s="31"/>
      <c r="BZ742" s="31"/>
      <c r="CA742" s="31"/>
      <c r="CB742" s="31"/>
      <c r="CC742" s="31"/>
      <c r="CD742" s="31"/>
      <c r="CE742" s="31"/>
      <c r="CF742" s="31"/>
      <c r="CG742" s="31"/>
      <c r="CH742" s="31"/>
      <c r="CI742" s="31"/>
      <c r="CJ742" s="31"/>
      <c r="CK742" s="31"/>
      <c r="CL742" s="31"/>
      <c r="CM742" s="31"/>
      <c r="CN742" s="31"/>
      <c r="CO742" s="31"/>
      <c r="CP742" s="31"/>
      <c r="CQ742" s="31"/>
      <c r="CR742" s="31"/>
      <c r="CS742" s="31"/>
      <c r="CT742" s="31"/>
      <c r="CU742" s="31"/>
      <c r="CV742" s="31"/>
    </row>
    <row r="743" spans="1:100" x14ac:dyDescent="0.3">
      <c r="A743" s="31"/>
      <c r="B743" s="31"/>
      <c r="C743" s="31"/>
      <c r="D743" s="31"/>
      <c r="E743" s="31"/>
      <c r="F743" s="31"/>
      <c r="AQ743" s="31"/>
      <c r="AR743" s="31"/>
      <c r="BH743" s="31"/>
      <c r="BI743" s="31"/>
      <c r="BJ743" s="31"/>
      <c r="BK743" s="31"/>
      <c r="BL743" s="31"/>
      <c r="BM743" s="31"/>
      <c r="BN743" s="31"/>
      <c r="BO743" s="31"/>
      <c r="BP743" s="31"/>
      <c r="BQ743" s="31"/>
      <c r="BR743" s="31"/>
      <c r="BS743" s="31"/>
      <c r="BT743" s="31"/>
      <c r="BU743" s="31"/>
      <c r="BV743" s="31"/>
      <c r="BW743" s="31"/>
      <c r="BX743" s="31"/>
      <c r="BY743" s="31"/>
      <c r="BZ743" s="31"/>
      <c r="CA743" s="31"/>
      <c r="CB743" s="31"/>
      <c r="CC743" s="31"/>
      <c r="CD743" s="31"/>
      <c r="CE743" s="31"/>
      <c r="CF743" s="31"/>
      <c r="CG743" s="31"/>
      <c r="CH743" s="31"/>
      <c r="CI743" s="31"/>
      <c r="CJ743" s="31"/>
      <c r="CK743" s="31"/>
      <c r="CL743" s="31"/>
      <c r="CM743" s="31"/>
      <c r="CN743" s="31"/>
      <c r="CO743" s="31"/>
      <c r="CP743" s="31"/>
      <c r="CQ743" s="31"/>
      <c r="CR743" s="31"/>
      <c r="CS743" s="31"/>
      <c r="CT743" s="31"/>
      <c r="CU743" s="31"/>
      <c r="CV743" s="31"/>
    </row>
    <row r="744" spans="1:100" x14ac:dyDescent="0.3">
      <c r="A744" s="31"/>
      <c r="B744" s="31"/>
      <c r="C744" s="31"/>
      <c r="D744" s="31"/>
      <c r="E744" s="31"/>
      <c r="F744" s="31"/>
      <c r="AQ744" s="31"/>
      <c r="AR744" s="31"/>
      <c r="BH744" s="31"/>
      <c r="BI744" s="31"/>
      <c r="BJ744" s="31"/>
      <c r="BK744" s="31"/>
      <c r="BL744" s="31"/>
      <c r="BM744" s="31"/>
      <c r="BN744" s="31"/>
      <c r="BO744" s="31"/>
      <c r="BP744" s="31"/>
      <c r="BQ744" s="31"/>
      <c r="BR744" s="31"/>
      <c r="BS744" s="31"/>
      <c r="BT744" s="31"/>
      <c r="BU744" s="31"/>
      <c r="BV744" s="31"/>
      <c r="BW744" s="31"/>
      <c r="BX744" s="31"/>
      <c r="BY744" s="31"/>
      <c r="BZ744" s="31"/>
      <c r="CA744" s="31"/>
      <c r="CB744" s="31"/>
      <c r="CC744" s="31"/>
      <c r="CD744" s="31"/>
      <c r="CE744" s="31"/>
      <c r="CF744" s="31"/>
      <c r="CG744" s="31"/>
      <c r="CH744" s="31"/>
      <c r="CI744" s="31"/>
      <c r="CJ744" s="31"/>
      <c r="CK744" s="31"/>
      <c r="CL744" s="31"/>
      <c r="CM744" s="31"/>
      <c r="CN744" s="31"/>
      <c r="CO744" s="31"/>
      <c r="CP744" s="31"/>
      <c r="CQ744" s="31"/>
      <c r="CR744" s="31"/>
      <c r="CS744" s="31"/>
      <c r="CT744" s="31"/>
      <c r="CU744" s="31"/>
      <c r="CV744" s="31"/>
    </row>
    <row r="745" spans="1:100" x14ac:dyDescent="0.3">
      <c r="A745" s="31"/>
      <c r="B745" s="31"/>
      <c r="C745" s="31"/>
      <c r="D745" s="31"/>
      <c r="E745" s="31"/>
      <c r="F745" s="31"/>
      <c r="AQ745" s="31"/>
      <c r="AR745" s="31"/>
      <c r="BH745" s="31"/>
      <c r="BI745" s="31"/>
      <c r="BJ745" s="31"/>
      <c r="BK745" s="31"/>
      <c r="BL745" s="31"/>
      <c r="BM745" s="31"/>
      <c r="BN745" s="31"/>
      <c r="BO745" s="31"/>
      <c r="BP745" s="31"/>
      <c r="BQ745" s="31"/>
      <c r="BR745" s="31"/>
      <c r="BS745" s="31"/>
      <c r="BT745" s="31"/>
      <c r="BU745" s="31"/>
      <c r="BV745" s="31"/>
      <c r="BW745" s="31"/>
      <c r="BX745" s="31"/>
      <c r="BY745" s="31"/>
      <c r="BZ745" s="31"/>
      <c r="CA745" s="31"/>
      <c r="CB745" s="31"/>
      <c r="CC745" s="31"/>
      <c r="CD745" s="31"/>
      <c r="CE745" s="31"/>
      <c r="CF745" s="31"/>
      <c r="CG745" s="31"/>
      <c r="CH745" s="31"/>
      <c r="CI745" s="31"/>
      <c r="CJ745" s="31"/>
      <c r="CK745" s="31"/>
      <c r="CL745" s="31"/>
      <c r="CM745" s="31"/>
      <c r="CN745" s="31"/>
      <c r="CO745" s="31"/>
      <c r="CP745" s="31"/>
      <c r="CQ745" s="31"/>
      <c r="CR745" s="31"/>
      <c r="CS745" s="31"/>
      <c r="CT745" s="31"/>
      <c r="CU745" s="31"/>
      <c r="CV745" s="31"/>
    </row>
    <row r="746" spans="1:100" x14ac:dyDescent="0.3">
      <c r="A746" s="31"/>
      <c r="B746" s="31"/>
      <c r="C746" s="31"/>
      <c r="D746" s="31"/>
      <c r="E746" s="31"/>
      <c r="F746" s="31"/>
      <c r="AQ746" s="31"/>
      <c r="AR746" s="31"/>
      <c r="BH746" s="31"/>
      <c r="BI746" s="31"/>
      <c r="BJ746" s="31"/>
      <c r="BK746" s="31"/>
      <c r="BL746" s="31"/>
      <c r="BM746" s="31"/>
      <c r="BN746" s="31"/>
      <c r="BO746" s="31"/>
      <c r="BP746" s="31"/>
      <c r="BQ746" s="31"/>
      <c r="BR746" s="31"/>
      <c r="BS746" s="31"/>
      <c r="BT746" s="31"/>
      <c r="BU746" s="31"/>
      <c r="BV746" s="31"/>
      <c r="BW746" s="31"/>
      <c r="BX746" s="31"/>
      <c r="BY746" s="31"/>
      <c r="BZ746" s="31"/>
      <c r="CA746" s="31"/>
      <c r="CB746" s="31"/>
      <c r="CC746" s="31"/>
      <c r="CD746" s="31"/>
      <c r="CE746" s="31"/>
      <c r="CF746" s="31"/>
      <c r="CG746" s="31"/>
      <c r="CH746" s="31"/>
      <c r="CI746" s="31"/>
      <c r="CJ746" s="31"/>
      <c r="CK746" s="31"/>
      <c r="CL746" s="31"/>
      <c r="CM746" s="31"/>
      <c r="CN746" s="31"/>
      <c r="CO746" s="31"/>
      <c r="CP746" s="31"/>
      <c r="CQ746" s="31"/>
      <c r="CR746" s="31"/>
      <c r="CS746" s="31"/>
      <c r="CT746" s="31"/>
      <c r="CU746" s="31"/>
      <c r="CV746" s="31"/>
    </row>
    <row r="747" spans="1:100" x14ac:dyDescent="0.3">
      <c r="A747" s="31"/>
      <c r="B747" s="31"/>
      <c r="C747" s="31"/>
      <c r="D747" s="31"/>
      <c r="E747" s="31"/>
      <c r="F747" s="31"/>
      <c r="AQ747" s="31"/>
      <c r="AR747" s="31"/>
      <c r="BH747" s="31"/>
      <c r="BI747" s="31"/>
      <c r="BJ747" s="31"/>
      <c r="BK747" s="31"/>
      <c r="BL747" s="31"/>
      <c r="BM747" s="31"/>
      <c r="BN747" s="31"/>
      <c r="BO747" s="31"/>
      <c r="BP747" s="31"/>
      <c r="BQ747" s="31"/>
      <c r="BR747" s="31"/>
      <c r="BS747" s="31"/>
      <c r="BT747" s="31"/>
      <c r="BU747" s="31"/>
      <c r="BV747" s="31"/>
      <c r="BW747" s="31"/>
      <c r="BX747" s="31"/>
      <c r="BY747" s="31"/>
      <c r="BZ747" s="31"/>
      <c r="CA747" s="31"/>
      <c r="CB747" s="31"/>
      <c r="CC747" s="31"/>
      <c r="CD747" s="31"/>
      <c r="CE747" s="31"/>
      <c r="CF747" s="31"/>
      <c r="CG747" s="31"/>
      <c r="CH747" s="31"/>
      <c r="CI747" s="31"/>
      <c r="CJ747" s="31"/>
      <c r="CK747" s="31"/>
      <c r="CL747" s="31"/>
      <c r="CM747" s="31"/>
      <c r="CN747" s="31"/>
      <c r="CO747" s="31"/>
      <c r="CP747" s="31"/>
      <c r="CQ747" s="31"/>
      <c r="CR747" s="31"/>
      <c r="CS747" s="31"/>
      <c r="CT747" s="31"/>
      <c r="CU747" s="31"/>
      <c r="CV747" s="31"/>
    </row>
    <row r="748" spans="1:100" x14ac:dyDescent="0.3">
      <c r="A748" s="31"/>
      <c r="B748" s="31"/>
      <c r="C748" s="31"/>
      <c r="D748" s="31"/>
      <c r="E748" s="31"/>
      <c r="F748" s="31"/>
      <c r="AQ748" s="31"/>
      <c r="AR748" s="31"/>
      <c r="BH748" s="31"/>
      <c r="BI748" s="31"/>
      <c r="BJ748" s="31"/>
      <c r="BK748" s="31"/>
      <c r="BL748" s="31"/>
      <c r="BM748" s="31"/>
      <c r="BN748" s="31"/>
      <c r="BO748" s="31"/>
      <c r="BP748" s="31"/>
      <c r="BQ748" s="31"/>
      <c r="BR748" s="31"/>
      <c r="BS748" s="31"/>
      <c r="BT748" s="31"/>
      <c r="BU748" s="31"/>
      <c r="BV748" s="31"/>
      <c r="BW748" s="31"/>
      <c r="BX748" s="31"/>
      <c r="BY748" s="31"/>
      <c r="BZ748" s="31"/>
      <c r="CA748" s="31"/>
      <c r="CB748" s="31"/>
      <c r="CC748" s="31"/>
      <c r="CD748" s="31"/>
      <c r="CE748" s="31"/>
      <c r="CF748" s="31"/>
      <c r="CG748" s="31"/>
      <c r="CH748" s="31"/>
      <c r="CI748" s="31"/>
      <c r="CJ748" s="31"/>
      <c r="CK748" s="31"/>
      <c r="CL748" s="31"/>
      <c r="CM748" s="31"/>
      <c r="CN748" s="31"/>
      <c r="CO748" s="31"/>
      <c r="CP748" s="31"/>
      <c r="CQ748" s="31"/>
      <c r="CR748" s="31"/>
      <c r="CS748" s="31"/>
      <c r="CT748" s="31"/>
      <c r="CU748" s="31"/>
      <c r="CV748" s="31"/>
    </row>
    <row r="749" spans="1:100" x14ac:dyDescent="0.3">
      <c r="A749" s="31"/>
      <c r="B749" s="31"/>
      <c r="C749" s="31"/>
      <c r="D749" s="31"/>
      <c r="E749" s="31"/>
      <c r="F749" s="31"/>
      <c r="AQ749" s="31"/>
      <c r="AR749" s="31"/>
      <c r="BH749" s="31"/>
      <c r="BI749" s="31"/>
      <c r="BJ749" s="31"/>
      <c r="BK749" s="31"/>
      <c r="BL749" s="31"/>
      <c r="BM749" s="31"/>
      <c r="BN749" s="31"/>
      <c r="BO749" s="31"/>
      <c r="BP749" s="31"/>
      <c r="BQ749" s="31"/>
      <c r="BR749" s="31"/>
      <c r="BS749" s="31"/>
      <c r="BT749" s="31"/>
      <c r="BU749" s="31"/>
      <c r="BV749" s="31"/>
      <c r="BW749" s="31"/>
      <c r="BX749" s="31"/>
      <c r="BY749" s="31"/>
      <c r="BZ749" s="31"/>
      <c r="CA749" s="31"/>
      <c r="CB749" s="31"/>
      <c r="CC749" s="31"/>
      <c r="CD749" s="31"/>
      <c r="CE749" s="31"/>
      <c r="CF749" s="31"/>
      <c r="CG749" s="31"/>
      <c r="CH749" s="31"/>
      <c r="CI749" s="31"/>
      <c r="CJ749" s="31"/>
      <c r="CK749" s="31"/>
      <c r="CL749" s="31"/>
      <c r="CM749" s="31"/>
      <c r="CN749" s="31"/>
      <c r="CO749" s="31"/>
      <c r="CP749" s="31"/>
      <c r="CQ749" s="31"/>
      <c r="CR749" s="31"/>
      <c r="CS749" s="31"/>
      <c r="CT749" s="31"/>
      <c r="CU749" s="31"/>
      <c r="CV749" s="31"/>
    </row>
    <row r="750" spans="1:100" x14ac:dyDescent="0.3">
      <c r="A750" s="31"/>
      <c r="B750" s="31"/>
      <c r="C750" s="31"/>
      <c r="D750" s="31"/>
      <c r="E750" s="31"/>
      <c r="F750" s="31"/>
      <c r="AQ750" s="31"/>
      <c r="AR750" s="31"/>
      <c r="BH750" s="31"/>
      <c r="BI750" s="31"/>
      <c r="BJ750" s="31"/>
      <c r="BK750" s="31"/>
      <c r="BL750" s="31"/>
      <c r="BM750" s="31"/>
      <c r="BN750" s="31"/>
      <c r="BO750" s="31"/>
      <c r="BP750" s="31"/>
      <c r="BQ750" s="31"/>
      <c r="BR750" s="31"/>
      <c r="BS750" s="31"/>
      <c r="BT750" s="31"/>
      <c r="BU750" s="31"/>
      <c r="BV750" s="31"/>
      <c r="BW750" s="31"/>
      <c r="BX750" s="31"/>
      <c r="BY750" s="31"/>
      <c r="BZ750" s="31"/>
      <c r="CA750" s="31"/>
      <c r="CB750" s="31"/>
      <c r="CC750" s="31"/>
      <c r="CD750" s="31"/>
      <c r="CE750" s="31"/>
      <c r="CF750" s="31"/>
      <c r="CG750" s="31"/>
      <c r="CH750" s="31"/>
      <c r="CI750" s="31"/>
      <c r="CJ750" s="31"/>
      <c r="CK750" s="31"/>
      <c r="CL750" s="31"/>
      <c r="CM750" s="31"/>
      <c r="CN750" s="31"/>
      <c r="CO750" s="31"/>
      <c r="CP750" s="31"/>
      <c r="CQ750" s="31"/>
      <c r="CR750" s="31"/>
      <c r="CS750" s="31"/>
      <c r="CT750" s="31"/>
      <c r="CU750" s="31"/>
      <c r="CV750" s="31"/>
    </row>
    <row r="751" spans="1:100" x14ac:dyDescent="0.3">
      <c r="A751" s="31"/>
      <c r="B751" s="31"/>
      <c r="C751" s="31"/>
      <c r="D751" s="31"/>
      <c r="E751" s="31"/>
      <c r="F751" s="31"/>
      <c r="AQ751" s="31"/>
      <c r="AR751" s="31"/>
      <c r="BH751" s="31"/>
      <c r="BI751" s="31"/>
      <c r="BJ751" s="31"/>
      <c r="BK751" s="31"/>
      <c r="BL751" s="31"/>
      <c r="BM751" s="31"/>
      <c r="BN751" s="31"/>
      <c r="BO751" s="31"/>
      <c r="BP751" s="31"/>
      <c r="BQ751" s="31"/>
      <c r="BR751" s="31"/>
      <c r="BS751" s="31"/>
      <c r="BT751" s="31"/>
      <c r="BU751" s="31"/>
      <c r="BV751" s="31"/>
      <c r="BW751" s="31"/>
      <c r="BX751" s="31"/>
      <c r="BY751" s="31"/>
      <c r="BZ751" s="31"/>
      <c r="CA751" s="31"/>
      <c r="CB751" s="31"/>
      <c r="CC751" s="31"/>
      <c r="CD751" s="31"/>
      <c r="CE751" s="31"/>
      <c r="CF751" s="31"/>
      <c r="CG751" s="31"/>
      <c r="CH751" s="31"/>
      <c r="CI751" s="31"/>
      <c r="CJ751" s="31"/>
      <c r="CK751" s="31"/>
      <c r="CL751" s="31"/>
      <c r="CM751" s="31"/>
      <c r="CN751" s="31"/>
      <c r="CO751" s="31"/>
      <c r="CP751" s="31"/>
      <c r="CQ751" s="31"/>
      <c r="CR751" s="31"/>
      <c r="CS751" s="31"/>
      <c r="CT751" s="31"/>
      <c r="CU751" s="31"/>
      <c r="CV751" s="31"/>
    </row>
    <row r="752" spans="1:100" x14ac:dyDescent="0.3">
      <c r="A752" s="31"/>
      <c r="B752" s="31"/>
      <c r="C752" s="31"/>
      <c r="D752" s="31"/>
      <c r="E752" s="31"/>
      <c r="F752" s="31"/>
      <c r="AQ752" s="31"/>
      <c r="AR752" s="31"/>
      <c r="BH752" s="31"/>
      <c r="BI752" s="31"/>
      <c r="BJ752" s="31"/>
      <c r="BK752" s="31"/>
      <c r="BL752" s="31"/>
      <c r="BM752" s="31"/>
      <c r="BN752" s="31"/>
      <c r="BO752" s="31"/>
      <c r="BP752" s="31"/>
      <c r="BQ752" s="31"/>
      <c r="BR752" s="31"/>
      <c r="BS752" s="31"/>
      <c r="BT752" s="31"/>
      <c r="BU752" s="31"/>
      <c r="BV752" s="31"/>
      <c r="BW752" s="31"/>
      <c r="BX752" s="31"/>
      <c r="BY752" s="31"/>
      <c r="BZ752" s="31"/>
      <c r="CA752" s="31"/>
      <c r="CB752" s="31"/>
      <c r="CC752" s="31"/>
      <c r="CD752" s="31"/>
      <c r="CE752" s="31"/>
      <c r="CF752" s="31"/>
      <c r="CG752" s="31"/>
      <c r="CH752" s="31"/>
      <c r="CI752" s="31"/>
      <c r="CJ752" s="31"/>
      <c r="CK752" s="31"/>
      <c r="CL752" s="31"/>
      <c r="CM752" s="31"/>
      <c r="CN752" s="31"/>
      <c r="CO752" s="31"/>
      <c r="CP752" s="31"/>
      <c r="CQ752" s="31"/>
      <c r="CR752" s="31"/>
      <c r="CS752" s="31"/>
      <c r="CT752" s="31"/>
      <c r="CU752" s="31"/>
      <c r="CV752" s="31"/>
    </row>
    <row r="753" spans="1:100" x14ac:dyDescent="0.3">
      <c r="A753" s="31"/>
      <c r="B753" s="31"/>
      <c r="C753" s="31"/>
      <c r="D753" s="31"/>
      <c r="E753" s="31"/>
      <c r="F753" s="31"/>
      <c r="AQ753" s="31"/>
      <c r="AR753" s="31"/>
      <c r="BH753" s="31"/>
      <c r="BI753" s="31"/>
      <c r="BJ753" s="31"/>
      <c r="BK753" s="31"/>
      <c r="BL753" s="31"/>
      <c r="BM753" s="31"/>
      <c r="BN753" s="31"/>
      <c r="BO753" s="31"/>
      <c r="BP753" s="31"/>
      <c r="BQ753" s="31"/>
      <c r="BR753" s="31"/>
      <c r="BS753" s="31"/>
      <c r="BT753" s="31"/>
      <c r="BU753" s="31"/>
      <c r="BV753" s="31"/>
      <c r="BW753" s="31"/>
      <c r="BX753" s="31"/>
      <c r="BY753" s="31"/>
      <c r="BZ753" s="31"/>
      <c r="CA753" s="31"/>
      <c r="CB753" s="31"/>
      <c r="CC753" s="31"/>
      <c r="CD753" s="31"/>
      <c r="CE753" s="31"/>
      <c r="CF753" s="31"/>
      <c r="CG753" s="31"/>
      <c r="CH753" s="31"/>
      <c r="CI753" s="31"/>
      <c r="CJ753" s="31"/>
      <c r="CK753" s="31"/>
      <c r="CL753" s="31"/>
      <c r="CM753" s="31"/>
      <c r="CN753" s="31"/>
      <c r="CO753" s="31"/>
      <c r="CP753" s="31"/>
      <c r="CQ753" s="31"/>
      <c r="CR753" s="31"/>
      <c r="CS753" s="31"/>
      <c r="CT753" s="31"/>
      <c r="CU753" s="31"/>
      <c r="CV753" s="31"/>
    </row>
    <row r="754" spans="1:100" x14ac:dyDescent="0.3">
      <c r="A754" s="31"/>
      <c r="B754" s="31"/>
      <c r="C754" s="31"/>
      <c r="D754" s="31"/>
      <c r="E754" s="31"/>
      <c r="F754" s="31"/>
      <c r="AQ754" s="31"/>
      <c r="AR754" s="31"/>
      <c r="BH754" s="31"/>
      <c r="BI754" s="31"/>
      <c r="BJ754" s="31"/>
      <c r="BK754" s="31"/>
      <c r="BL754" s="31"/>
      <c r="BM754" s="31"/>
      <c r="BN754" s="31"/>
      <c r="BO754" s="31"/>
      <c r="BP754" s="31"/>
      <c r="BQ754" s="31"/>
      <c r="BR754" s="31"/>
      <c r="BS754" s="31"/>
      <c r="BT754" s="31"/>
      <c r="BU754" s="31"/>
      <c r="BV754" s="31"/>
      <c r="BW754" s="31"/>
      <c r="BX754" s="31"/>
      <c r="BY754" s="31"/>
      <c r="BZ754" s="31"/>
      <c r="CA754" s="31"/>
      <c r="CB754" s="31"/>
      <c r="CC754" s="31"/>
      <c r="CD754" s="31"/>
      <c r="CE754" s="31"/>
      <c r="CF754" s="31"/>
      <c r="CG754" s="31"/>
      <c r="CH754" s="31"/>
      <c r="CI754" s="31"/>
      <c r="CJ754" s="31"/>
      <c r="CK754" s="31"/>
      <c r="CL754" s="31"/>
      <c r="CM754" s="31"/>
      <c r="CN754" s="31"/>
      <c r="CO754" s="31"/>
      <c r="CP754" s="31"/>
      <c r="CQ754" s="31"/>
      <c r="CR754" s="31"/>
      <c r="CS754" s="31"/>
      <c r="CT754" s="31"/>
      <c r="CU754" s="31"/>
      <c r="CV754" s="31"/>
    </row>
    <row r="755" spans="1:100" x14ac:dyDescent="0.3">
      <c r="A755" s="31"/>
      <c r="B755" s="31"/>
      <c r="C755" s="31"/>
      <c r="D755" s="31"/>
      <c r="E755" s="31"/>
      <c r="F755" s="31"/>
      <c r="AQ755" s="31"/>
      <c r="AR755" s="31"/>
      <c r="BH755" s="31"/>
      <c r="BI755" s="31"/>
      <c r="BJ755" s="31"/>
      <c r="BK755" s="31"/>
      <c r="BL755" s="31"/>
      <c r="BM755" s="31"/>
      <c r="BN755" s="31"/>
      <c r="BO755" s="31"/>
      <c r="BP755" s="31"/>
      <c r="BQ755" s="31"/>
      <c r="BR755" s="31"/>
      <c r="BS755" s="31"/>
      <c r="BT755" s="31"/>
      <c r="BU755" s="31"/>
      <c r="BV755" s="31"/>
      <c r="BW755" s="31"/>
      <c r="BX755" s="31"/>
      <c r="BY755" s="31"/>
      <c r="BZ755" s="31"/>
      <c r="CA755" s="31"/>
      <c r="CB755" s="31"/>
      <c r="CC755" s="31"/>
      <c r="CD755" s="31"/>
      <c r="CE755" s="31"/>
      <c r="CF755" s="31"/>
      <c r="CG755" s="31"/>
      <c r="CH755" s="31"/>
      <c r="CI755" s="31"/>
      <c r="CJ755" s="31"/>
      <c r="CK755" s="31"/>
      <c r="CL755" s="31"/>
      <c r="CM755" s="31"/>
      <c r="CN755" s="31"/>
      <c r="CO755" s="31"/>
      <c r="CP755" s="31"/>
      <c r="CQ755" s="31"/>
      <c r="CR755" s="31"/>
      <c r="CS755" s="31"/>
      <c r="CT755" s="31"/>
      <c r="CU755" s="31"/>
      <c r="CV755" s="31"/>
    </row>
    <row r="756" spans="1:100" x14ac:dyDescent="0.3">
      <c r="A756" s="31"/>
      <c r="B756" s="31"/>
      <c r="C756" s="31"/>
      <c r="D756" s="31"/>
      <c r="E756" s="31"/>
      <c r="F756" s="31"/>
      <c r="AQ756" s="31"/>
      <c r="AR756" s="31"/>
      <c r="BH756" s="31"/>
      <c r="BI756" s="31"/>
      <c r="BJ756" s="31"/>
      <c r="BK756" s="31"/>
      <c r="BL756" s="31"/>
      <c r="BM756" s="31"/>
      <c r="BN756" s="31"/>
      <c r="BO756" s="31"/>
      <c r="BP756" s="31"/>
      <c r="BQ756" s="31"/>
      <c r="BR756" s="31"/>
      <c r="BS756" s="31"/>
      <c r="BT756" s="31"/>
      <c r="BU756" s="31"/>
      <c r="BV756" s="31"/>
      <c r="BW756" s="31"/>
      <c r="BX756" s="31"/>
      <c r="BY756" s="31"/>
      <c r="BZ756" s="31"/>
      <c r="CA756" s="31"/>
      <c r="CB756" s="31"/>
      <c r="CC756" s="31"/>
      <c r="CD756" s="31"/>
      <c r="CE756" s="31"/>
      <c r="CF756" s="31"/>
      <c r="CG756" s="31"/>
      <c r="CH756" s="31"/>
      <c r="CI756" s="31"/>
      <c r="CJ756" s="31"/>
      <c r="CK756" s="31"/>
      <c r="CL756" s="31"/>
      <c r="CM756" s="31"/>
      <c r="CN756" s="31"/>
      <c r="CO756" s="31"/>
      <c r="CP756" s="31"/>
      <c r="CQ756" s="31"/>
      <c r="CR756" s="31"/>
      <c r="CS756" s="31"/>
      <c r="CT756" s="31"/>
      <c r="CU756" s="31"/>
      <c r="CV756" s="31"/>
    </row>
    <row r="757" spans="1:100" x14ac:dyDescent="0.3">
      <c r="A757" s="31"/>
      <c r="B757" s="31"/>
      <c r="C757" s="31"/>
      <c r="D757" s="31"/>
      <c r="E757" s="31"/>
      <c r="F757" s="31"/>
      <c r="AQ757" s="31"/>
      <c r="AR757" s="31"/>
      <c r="BH757" s="31"/>
      <c r="BI757" s="31"/>
      <c r="BJ757" s="31"/>
      <c r="BK757" s="31"/>
      <c r="BL757" s="31"/>
      <c r="BM757" s="31"/>
      <c r="BN757" s="31"/>
      <c r="BO757" s="31"/>
      <c r="BP757" s="31"/>
      <c r="BQ757" s="31"/>
      <c r="BR757" s="31"/>
      <c r="BS757" s="31"/>
      <c r="BT757" s="31"/>
      <c r="BU757" s="31"/>
      <c r="BV757" s="31"/>
      <c r="BW757" s="31"/>
      <c r="BX757" s="31"/>
      <c r="BY757" s="31"/>
      <c r="BZ757" s="31"/>
      <c r="CA757" s="31"/>
      <c r="CB757" s="31"/>
      <c r="CC757" s="31"/>
      <c r="CD757" s="31"/>
      <c r="CE757" s="31"/>
      <c r="CF757" s="31"/>
      <c r="CG757" s="31"/>
      <c r="CH757" s="31"/>
      <c r="CI757" s="31"/>
      <c r="CJ757" s="31"/>
      <c r="CK757" s="31"/>
      <c r="CL757" s="31"/>
      <c r="CM757" s="31"/>
      <c r="CN757" s="31"/>
      <c r="CO757" s="31"/>
      <c r="CP757" s="31"/>
      <c r="CQ757" s="31"/>
      <c r="CR757" s="31"/>
      <c r="CS757" s="31"/>
      <c r="CT757" s="31"/>
      <c r="CU757" s="31"/>
      <c r="CV757" s="31"/>
    </row>
    <row r="758" spans="1:100" x14ac:dyDescent="0.3">
      <c r="A758" s="31"/>
      <c r="B758" s="31"/>
      <c r="C758" s="31"/>
      <c r="D758" s="31"/>
      <c r="E758" s="31"/>
      <c r="F758" s="31"/>
      <c r="AQ758" s="31"/>
      <c r="AR758" s="31"/>
      <c r="BH758" s="31"/>
      <c r="BI758" s="31"/>
      <c r="BJ758" s="31"/>
      <c r="BK758" s="31"/>
      <c r="BL758" s="31"/>
      <c r="BM758" s="31"/>
      <c r="BN758" s="31"/>
      <c r="BO758" s="31"/>
      <c r="BP758" s="31"/>
      <c r="BQ758" s="31"/>
      <c r="BR758" s="31"/>
      <c r="BS758" s="31"/>
      <c r="BT758" s="31"/>
      <c r="BU758" s="31"/>
      <c r="BV758" s="31"/>
      <c r="BW758" s="31"/>
      <c r="BX758" s="31"/>
      <c r="BY758" s="31"/>
      <c r="BZ758" s="31"/>
      <c r="CA758" s="31"/>
      <c r="CB758" s="31"/>
      <c r="CC758" s="31"/>
      <c r="CD758" s="31"/>
      <c r="CE758" s="31"/>
      <c r="CF758" s="31"/>
      <c r="CG758" s="31"/>
      <c r="CH758" s="31"/>
      <c r="CI758" s="31"/>
      <c r="CJ758" s="31"/>
      <c r="CK758" s="31"/>
      <c r="CL758" s="31"/>
      <c r="CM758" s="31"/>
      <c r="CN758" s="31"/>
      <c r="CO758" s="31"/>
      <c r="CP758" s="31"/>
      <c r="CQ758" s="31"/>
      <c r="CR758" s="31"/>
      <c r="CS758" s="31"/>
      <c r="CT758" s="31"/>
      <c r="CU758" s="31"/>
      <c r="CV758" s="31"/>
    </row>
    <row r="759" spans="1:100" x14ac:dyDescent="0.3">
      <c r="A759" s="31"/>
      <c r="B759" s="31"/>
      <c r="C759" s="31"/>
      <c r="D759" s="31"/>
      <c r="E759" s="31"/>
      <c r="F759" s="31"/>
      <c r="AQ759" s="31"/>
      <c r="AR759" s="31"/>
      <c r="BH759" s="31"/>
      <c r="BI759" s="31"/>
      <c r="BJ759" s="31"/>
      <c r="BK759" s="31"/>
      <c r="BL759" s="31"/>
      <c r="BM759" s="31"/>
      <c r="BN759" s="31"/>
      <c r="BO759" s="31"/>
      <c r="BP759" s="31"/>
      <c r="BQ759" s="31"/>
      <c r="BR759" s="31"/>
      <c r="BS759" s="31"/>
      <c r="BT759" s="31"/>
      <c r="BU759" s="31"/>
      <c r="BV759" s="31"/>
      <c r="BW759" s="31"/>
      <c r="BX759" s="31"/>
      <c r="BY759" s="31"/>
      <c r="BZ759" s="31"/>
      <c r="CA759" s="31"/>
      <c r="CB759" s="31"/>
      <c r="CC759" s="31"/>
      <c r="CD759" s="31"/>
      <c r="CE759" s="31"/>
      <c r="CF759" s="31"/>
      <c r="CG759" s="31"/>
      <c r="CH759" s="31"/>
      <c r="CI759" s="31"/>
      <c r="CJ759" s="31"/>
      <c r="CK759" s="31"/>
      <c r="CL759" s="31"/>
      <c r="CM759" s="31"/>
      <c r="CN759" s="31"/>
      <c r="CO759" s="31"/>
      <c r="CP759" s="31"/>
      <c r="CQ759" s="31"/>
      <c r="CR759" s="31"/>
      <c r="CS759" s="31"/>
      <c r="CT759" s="31"/>
      <c r="CU759" s="31"/>
      <c r="CV759" s="31"/>
    </row>
    <row r="760" spans="1:100" x14ac:dyDescent="0.3">
      <c r="A760" s="31"/>
      <c r="B760" s="31"/>
      <c r="C760" s="31"/>
      <c r="D760" s="31"/>
      <c r="E760" s="31"/>
      <c r="F760" s="31"/>
      <c r="AQ760" s="31"/>
      <c r="AR760" s="31"/>
      <c r="BH760" s="31"/>
      <c r="BI760" s="31"/>
      <c r="BJ760" s="31"/>
      <c r="BK760" s="31"/>
      <c r="BL760" s="31"/>
      <c r="BM760" s="31"/>
      <c r="BN760" s="31"/>
      <c r="BO760" s="31"/>
      <c r="BP760" s="31"/>
      <c r="BQ760" s="31"/>
      <c r="BR760" s="31"/>
      <c r="BS760" s="31"/>
      <c r="BT760" s="31"/>
      <c r="BU760" s="31"/>
      <c r="BV760" s="31"/>
      <c r="BW760" s="31"/>
      <c r="BX760" s="31"/>
      <c r="BY760" s="31"/>
      <c r="BZ760" s="31"/>
      <c r="CA760" s="31"/>
      <c r="CB760" s="31"/>
      <c r="CC760" s="31"/>
      <c r="CD760" s="31"/>
      <c r="CE760" s="31"/>
      <c r="CF760" s="31"/>
      <c r="CG760" s="31"/>
      <c r="CH760" s="31"/>
      <c r="CI760" s="31"/>
      <c r="CJ760" s="31"/>
      <c r="CK760" s="31"/>
      <c r="CL760" s="31"/>
      <c r="CM760" s="31"/>
      <c r="CN760" s="31"/>
      <c r="CO760" s="31"/>
      <c r="CP760" s="31"/>
      <c r="CQ760" s="31"/>
      <c r="CR760" s="31"/>
      <c r="CS760" s="31"/>
      <c r="CT760" s="31"/>
      <c r="CU760" s="31"/>
      <c r="CV760" s="31"/>
    </row>
    <row r="761" spans="1:100" x14ac:dyDescent="0.3">
      <c r="A761" s="31"/>
      <c r="B761" s="31"/>
      <c r="C761" s="31"/>
      <c r="D761" s="31"/>
      <c r="E761" s="31"/>
      <c r="F761" s="31"/>
      <c r="AQ761" s="31"/>
      <c r="AR761" s="31"/>
      <c r="BH761" s="31"/>
      <c r="BI761" s="31"/>
      <c r="BJ761" s="31"/>
      <c r="BK761" s="31"/>
      <c r="BL761" s="31"/>
      <c r="BM761" s="31"/>
      <c r="BN761" s="31"/>
      <c r="BO761" s="31"/>
      <c r="BP761" s="31"/>
      <c r="BQ761" s="31"/>
      <c r="BR761" s="31"/>
      <c r="BS761" s="31"/>
      <c r="BT761" s="31"/>
      <c r="BU761" s="31"/>
      <c r="BV761" s="31"/>
      <c r="BW761" s="31"/>
      <c r="BX761" s="31"/>
      <c r="BY761" s="31"/>
      <c r="BZ761" s="31"/>
      <c r="CA761" s="31"/>
      <c r="CB761" s="31"/>
      <c r="CC761" s="31"/>
      <c r="CD761" s="31"/>
      <c r="CE761" s="31"/>
      <c r="CF761" s="31"/>
      <c r="CG761" s="31"/>
      <c r="CH761" s="31"/>
      <c r="CI761" s="31"/>
      <c r="CJ761" s="31"/>
      <c r="CK761" s="31"/>
      <c r="CL761" s="31"/>
      <c r="CM761" s="31"/>
      <c r="CN761" s="31"/>
      <c r="CO761" s="31"/>
      <c r="CP761" s="31"/>
      <c r="CQ761" s="31"/>
      <c r="CR761" s="31"/>
      <c r="CS761" s="31"/>
      <c r="CT761" s="31"/>
      <c r="CU761" s="31"/>
      <c r="CV761" s="31"/>
    </row>
    <row r="762" spans="1:100" x14ac:dyDescent="0.3">
      <c r="A762" s="31"/>
      <c r="B762" s="31"/>
      <c r="C762" s="31"/>
      <c r="D762" s="31"/>
      <c r="E762" s="31"/>
      <c r="F762" s="31"/>
      <c r="AQ762" s="31"/>
      <c r="AR762" s="31"/>
      <c r="BH762" s="31"/>
      <c r="BI762" s="31"/>
      <c r="BJ762" s="31"/>
      <c r="BK762" s="31"/>
      <c r="BL762" s="31"/>
      <c r="BM762" s="31"/>
      <c r="BN762" s="31"/>
      <c r="BO762" s="31"/>
      <c r="BP762" s="31"/>
      <c r="BQ762" s="31"/>
      <c r="BR762" s="31"/>
      <c r="BS762" s="31"/>
      <c r="BT762" s="31"/>
      <c r="BU762" s="31"/>
      <c r="BV762" s="31"/>
      <c r="BW762" s="31"/>
      <c r="BX762" s="31"/>
      <c r="BY762" s="31"/>
      <c r="BZ762" s="31"/>
      <c r="CA762" s="31"/>
      <c r="CB762" s="31"/>
      <c r="CC762" s="31"/>
      <c r="CD762" s="31"/>
      <c r="CE762" s="31"/>
      <c r="CF762" s="31"/>
      <c r="CG762" s="31"/>
      <c r="CH762" s="31"/>
      <c r="CI762" s="31"/>
      <c r="CJ762" s="31"/>
      <c r="CK762" s="31"/>
      <c r="CL762" s="31"/>
      <c r="CM762" s="31"/>
      <c r="CN762" s="31"/>
      <c r="CO762" s="31"/>
      <c r="CP762" s="31"/>
      <c r="CQ762" s="31"/>
      <c r="CR762" s="31"/>
      <c r="CS762" s="31"/>
      <c r="CT762" s="31"/>
      <c r="CU762" s="31"/>
      <c r="CV762" s="31"/>
    </row>
    <row r="763" spans="1:100" x14ac:dyDescent="0.3">
      <c r="A763" s="31"/>
      <c r="B763" s="31"/>
      <c r="C763" s="31"/>
      <c r="D763" s="31"/>
      <c r="E763" s="31"/>
      <c r="F763" s="31"/>
      <c r="AQ763" s="31"/>
      <c r="AR763" s="31"/>
      <c r="BH763" s="31"/>
      <c r="BI763" s="31"/>
      <c r="BJ763" s="31"/>
      <c r="BK763" s="31"/>
      <c r="BL763" s="31"/>
      <c r="BM763" s="31"/>
      <c r="BN763" s="31"/>
      <c r="BO763" s="31"/>
      <c r="BP763" s="31"/>
      <c r="BQ763" s="31"/>
      <c r="BR763" s="31"/>
      <c r="BS763" s="31"/>
      <c r="BT763" s="31"/>
      <c r="BU763" s="31"/>
      <c r="BV763" s="31"/>
      <c r="BW763" s="31"/>
      <c r="BX763" s="31"/>
      <c r="BY763" s="31"/>
      <c r="BZ763" s="31"/>
      <c r="CA763" s="31"/>
      <c r="CB763" s="31"/>
      <c r="CC763" s="31"/>
      <c r="CD763" s="31"/>
      <c r="CE763" s="31"/>
      <c r="CF763" s="31"/>
      <c r="CG763" s="31"/>
      <c r="CH763" s="31"/>
      <c r="CI763" s="31"/>
      <c r="CJ763" s="31"/>
      <c r="CK763" s="31"/>
      <c r="CL763" s="31"/>
      <c r="CM763" s="31"/>
      <c r="CN763" s="31"/>
      <c r="CO763" s="31"/>
      <c r="CP763" s="31"/>
      <c r="CQ763" s="31"/>
      <c r="CR763" s="31"/>
      <c r="CS763" s="31"/>
      <c r="CT763" s="31"/>
      <c r="CU763" s="31"/>
      <c r="CV763" s="31"/>
    </row>
    <row r="764" spans="1:100" x14ac:dyDescent="0.3">
      <c r="A764" s="31"/>
      <c r="B764" s="31"/>
      <c r="C764" s="31"/>
      <c r="D764" s="31"/>
      <c r="E764" s="31"/>
      <c r="F764" s="31"/>
      <c r="AQ764" s="31"/>
      <c r="AR764" s="31"/>
      <c r="BH764" s="31"/>
      <c r="BI764" s="31"/>
      <c r="BJ764" s="31"/>
      <c r="BK764" s="31"/>
      <c r="BL764" s="31"/>
      <c r="BM764" s="31"/>
      <c r="BN764" s="31"/>
      <c r="BO764" s="31"/>
      <c r="BP764" s="31"/>
      <c r="BQ764" s="31"/>
      <c r="BR764" s="31"/>
      <c r="BS764" s="31"/>
      <c r="BT764" s="31"/>
      <c r="BU764" s="31"/>
      <c r="BV764" s="31"/>
      <c r="BW764" s="31"/>
      <c r="BX764" s="31"/>
      <c r="BY764" s="31"/>
      <c r="BZ764" s="31"/>
      <c r="CA764" s="31"/>
      <c r="CB764" s="31"/>
      <c r="CC764" s="31"/>
      <c r="CD764" s="31"/>
      <c r="CE764" s="31"/>
      <c r="CF764" s="31"/>
      <c r="CG764" s="31"/>
      <c r="CH764" s="31"/>
      <c r="CI764" s="31"/>
      <c r="CJ764" s="31"/>
      <c r="CK764" s="31"/>
      <c r="CL764" s="31"/>
      <c r="CM764" s="31"/>
      <c r="CN764" s="31"/>
      <c r="CO764" s="31"/>
      <c r="CP764" s="31"/>
      <c r="CQ764" s="31"/>
      <c r="CR764" s="31"/>
      <c r="CS764" s="31"/>
      <c r="CT764" s="31"/>
      <c r="CU764" s="31"/>
      <c r="CV764" s="31"/>
    </row>
    <row r="765" spans="1:100" x14ac:dyDescent="0.3">
      <c r="A765" s="31"/>
      <c r="B765" s="31"/>
      <c r="C765" s="31"/>
      <c r="D765" s="31"/>
      <c r="E765" s="31"/>
      <c r="F765" s="31"/>
      <c r="AQ765" s="31"/>
      <c r="AR765" s="31"/>
      <c r="BH765" s="31"/>
      <c r="BI765" s="31"/>
      <c r="BJ765" s="31"/>
      <c r="BK765" s="31"/>
      <c r="BL765" s="31"/>
      <c r="BM765" s="31"/>
      <c r="BN765" s="31"/>
      <c r="BO765" s="31"/>
      <c r="BP765" s="31"/>
      <c r="BQ765" s="31"/>
      <c r="BR765" s="31"/>
      <c r="BS765" s="31"/>
      <c r="BT765" s="31"/>
      <c r="BU765" s="31"/>
      <c r="BV765" s="31"/>
      <c r="BW765" s="31"/>
      <c r="BX765" s="31"/>
      <c r="BY765" s="31"/>
      <c r="BZ765" s="31"/>
      <c r="CA765" s="31"/>
      <c r="CB765" s="31"/>
      <c r="CC765" s="31"/>
      <c r="CD765" s="31"/>
      <c r="CE765" s="31"/>
      <c r="CF765" s="31"/>
      <c r="CG765" s="31"/>
      <c r="CH765" s="31"/>
      <c r="CI765" s="31"/>
      <c r="CJ765" s="31"/>
      <c r="CK765" s="31"/>
      <c r="CL765" s="31"/>
      <c r="CM765" s="31"/>
      <c r="CN765" s="31"/>
      <c r="CO765" s="31"/>
      <c r="CP765" s="31"/>
      <c r="CQ765" s="31"/>
      <c r="CR765" s="31"/>
      <c r="CS765" s="31"/>
      <c r="CT765" s="31"/>
      <c r="CU765" s="31"/>
      <c r="CV765" s="31"/>
    </row>
    <row r="766" spans="1:100" x14ac:dyDescent="0.3">
      <c r="A766" s="31"/>
      <c r="B766" s="31"/>
      <c r="C766" s="31"/>
      <c r="D766" s="31"/>
      <c r="E766" s="31"/>
      <c r="F766" s="31"/>
      <c r="AQ766" s="31"/>
      <c r="AR766" s="31"/>
      <c r="BH766" s="31"/>
      <c r="BI766" s="31"/>
      <c r="BJ766" s="31"/>
      <c r="BK766" s="31"/>
      <c r="BL766" s="31"/>
      <c r="BM766" s="31"/>
      <c r="BN766" s="31"/>
      <c r="BO766" s="31"/>
      <c r="BP766" s="31"/>
      <c r="BQ766" s="31"/>
      <c r="BR766" s="31"/>
      <c r="BS766" s="31"/>
      <c r="BT766" s="31"/>
      <c r="BU766" s="31"/>
      <c r="BV766" s="31"/>
      <c r="BW766" s="31"/>
      <c r="BX766" s="31"/>
      <c r="BY766" s="31"/>
      <c r="BZ766" s="31"/>
      <c r="CA766" s="31"/>
      <c r="CB766" s="31"/>
      <c r="CC766" s="31"/>
      <c r="CD766" s="31"/>
      <c r="CE766" s="31"/>
      <c r="CF766" s="31"/>
      <c r="CG766" s="31"/>
      <c r="CH766" s="31"/>
      <c r="CI766" s="31"/>
      <c r="CJ766" s="31"/>
      <c r="CK766" s="31"/>
      <c r="CL766" s="31"/>
      <c r="CM766" s="31"/>
      <c r="CN766" s="31"/>
      <c r="CO766" s="31"/>
      <c r="CP766" s="31"/>
      <c r="CQ766" s="31"/>
      <c r="CR766" s="31"/>
      <c r="CS766" s="31"/>
      <c r="CT766" s="31"/>
      <c r="CU766" s="31"/>
      <c r="CV766" s="31"/>
    </row>
    <row r="767" spans="1:100" x14ac:dyDescent="0.3">
      <c r="A767" s="31"/>
      <c r="B767" s="31"/>
      <c r="C767" s="31"/>
      <c r="D767" s="31"/>
      <c r="E767" s="31"/>
      <c r="F767" s="31"/>
      <c r="AQ767" s="31"/>
      <c r="AR767" s="31"/>
      <c r="BH767" s="31"/>
      <c r="BI767" s="31"/>
      <c r="BJ767" s="31"/>
      <c r="BK767" s="31"/>
      <c r="BL767" s="31"/>
      <c r="BM767" s="31"/>
      <c r="BN767" s="31"/>
      <c r="BO767" s="31"/>
      <c r="BP767" s="31"/>
      <c r="BQ767" s="31"/>
      <c r="BR767" s="31"/>
      <c r="BS767" s="31"/>
      <c r="BT767" s="31"/>
      <c r="BU767" s="31"/>
      <c r="BV767" s="31"/>
      <c r="BW767" s="31"/>
      <c r="BX767" s="31"/>
      <c r="BY767" s="31"/>
      <c r="BZ767" s="31"/>
      <c r="CA767" s="31"/>
      <c r="CB767" s="31"/>
      <c r="CC767" s="31"/>
      <c r="CD767" s="31"/>
      <c r="CE767" s="31"/>
      <c r="CF767" s="31"/>
      <c r="CG767" s="31"/>
      <c r="CH767" s="31"/>
      <c r="CI767" s="31"/>
      <c r="CJ767" s="31"/>
      <c r="CK767" s="31"/>
      <c r="CL767" s="31"/>
      <c r="CM767" s="31"/>
      <c r="CN767" s="31"/>
      <c r="CO767" s="31"/>
      <c r="CP767" s="31"/>
      <c r="CQ767" s="31"/>
      <c r="CR767" s="31"/>
      <c r="CS767" s="31"/>
      <c r="CT767" s="31"/>
      <c r="CU767" s="31"/>
      <c r="CV767" s="31"/>
    </row>
    <row r="768" spans="1:100" x14ac:dyDescent="0.3">
      <c r="A768" s="31"/>
      <c r="B768" s="31"/>
      <c r="C768" s="31"/>
      <c r="D768" s="31"/>
      <c r="E768" s="31"/>
      <c r="F768" s="31"/>
      <c r="AQ768" s="31"/>
      <c r="AR768" s="31"/>
      <c r="BH768" s="31"/>
      <c r="BI768" s="31"/>
      <c r="BJ768" s="31"/>
      <c r="BK768" s="31"/>
      <c r="BL768" s="31"/>
      <c r="BM768" s="31"/>
      <c r="BN768" s="31"/>
      <c r="BO768" s="31"/>
      <c r="BP768" s="31"/>
      <c r="BQ768" s="31"/>
      <c r="BR768" s="31"/>
      <c r="BS768" s="31"/>
      <c r="BT768" s="31"/>
      <c r="BU768" s="31"/>
      <c r="BV768" s="31"/>
      <c r="BW768" s="31"/>
      <c r="BX768" s="31"/>
      <c r="BY768" s="31"/>
      <c r="BZ768" s="31"/>
      <c r="CA768" s="31"/>
      <c r="CB768" s="31"/>
      <c r="CC768" s="31"/>
      <c r="CD768" s="31"/>
      <c r="CE768" s="31"/>
      <c r="CF768" s="31"/>
      <c r="CG768" s="31"/>
      <c r="CH768" s="31"/>
      <c r="CI768" s="31"/>
      <c r="CJ768" s="31"/>
      <c r="CK768" s="31"/>
      <c r="CL768" s="31"/>
      <c r="CM768" s="31"/>
      <c r="CN768" s="31"/>
      <c r="CO768" s="31"/>
      <c r="CP768" s="31"/>
      <c r="CQ768" s="31"/>
      <c r="CR768" s="31"/>
      <c r="CS768" s="31"/>
      <c r="CT768" s="31"/>
      <c r="CU768" s="31"/>
      <c r="CV768" s="31"/>
    </row>
    <row r="769" spans="1:100" x14ac:dyDescent="0.3">
      <c r="A769" s="31"/>
      <c r="B769" s="31"/>
      <c r="C769" s="31"/>
      <c r="D769" s="31"/>
      <c r="E769" s="31"/>
      <c r="F769" s="31"/>
      <c r="AQ769" s="31"/>
      <c r="AR769" s="31"/>
      <c r="BH769" s="31"/>
      <c r="BI769" s="31"/>
      <c r="BJ769" s="31"/>
      <c r="BK769" s="31"/>
      <c r="BL769" s="31"/>
      <c r="BM769" s="31"/>
      <c r="BN769" s="31"/>
      <c r="BO769" s="31"/>
      <c r="BP769" s="31"/>
      <c r="BQ769" s="31"/>
      <c r="BR769" s="31"/>
      <c r="BS769" s="31"/>
      <c r="BT769" s="31"/>
      <c r="BU769" s="31"/>
      <c r="BV769" s="31"/>
      <c r="BW769" s="31"/>
      <c r="BX769" s="31"/>
      <c r="BY769" s="31"/>
      <c r="BZ769" s="31"/>
      <c r="CA769" s="31"/>
      <c r="CB769" s="31"/>
      <c r="CC769" s="31"/>
      <c r="CD769" s="31"/>
      <c r="CE769" s="31"/>
      <c r="CF769" s="31"/>
      <c r="CG769" s="31"/>
      <c r="CH769" s="31"/>
      <c r="CI769" s="31"/>
      <c r="CJ769" s="31"/>
      <c r="CK769" s="31"/>
      <c r="CL769" s="31"/>
      <c r="CM769" s="31"/>
      <c r="CN769" s="31"/>
      <c r="CO769" s="31"/>
      <c r="CP769" s="31"/>
      <c r="CQ769" s="31"/>
      <c r="CR769" s="31"/>
      <c r="CS769" s="31"/>
      <c r="CT769" s="31"/>
      <c r="CU769" s="31"/>
      <c r="CV769" s="31"/>
    </row>
    <row r="770" spans="1:100" x14ac:dyDescent="0.3">
      <c r="A770" s="31"/>
      <c r="B770" s="31"/>
      <c r="C770" s="31"/>
      <c r="D770" s="31"/>
      <c r="E770" s="31"/>
      <c r="F770" s="31"/>
      <c r="AQ770" s="31"/>
      <c r="AR770" s="31"/>
      <c r="BH770" s="31"/>
      <c r="BI770" s="31"/>
      <c r="BJ770" s="31"/>
      <c r="BK770" s="31"/>
      <c r="BL770" s="31"/>
      <c r="BM770" s="31"/>
      <c r="BN770" s="31"/>
      <c r="BO770" s="31"/>
      <c r="BP770" s="31"/>
      <c r="BQ770" s="31"/>
      <c r="BR770" s="31"/>
      <c r="BS770" s="31"/>
      <c r="BT770" s="31"/>
      <c r="BU770" s="31"/>
      <c r="BV770" s="31"/>
      <c r="BW770" s="31"/>
      <c r="BX770" s="31"/>
      <c r="BY770" s="31"/>
      <c r="BZ770" s="31"/>
      <c r="CA770" s="31"/>
      <c r="CB770" s="31"/>
      <c r="CC770" s="31"/>
      <c r="CD770" s="31"/>
      <c r="CE770" s="31"/>
      <c r="CF770" s="31"/>
      <c r="CG770" s="31"/>
      <c r="CH770" s="31"/>
      <c r="CI770" s="31"/>
      <c r="CJ770" s="31"/>
      <c r="CK770" s="31"/>
      <c r="CL770" s="31"/>
      <c r="CM770" s="31"/>
      <c r="CN770" s="31"/>
      <c r="CO770" s="31"/>
      <c r="CP770" s="31"/>
      <c r="CQ770" s="31"/>
      <c r="CR770" s="31"/>
      <c r="CS770" s="31"/>
      <c r="CT770" s="31"/>
      <c r="CU770" s="31"/>
      <c r="CV770" s="31"/>
    </row>
    <row r="771" spans="1:100" x14ac:dyDescent="0.3">
      <c r="A771" s="31"/>
      <c r="B771" s="31"/>
      <c r="C771" s="31"/>
      <c r="D771" s="31"/>
      <c r="E771" s="31"/>
      <c r="F771" s="31"/>
      <c r="AQ771" s="31"/>
      <c r="AR771" s="31"/>
      <c r="BH771" s="31"/>
      <c r="BI771" s="31"/>
      <c r="BJ771" s="31"/>
      <c r="BK771" s="31"/>
      <c r="BL771" s="31"/>
      <c r="BM771" s="31"/>
      <c r="BN771" s="31"/>
      <c r="BO771" s="31"/>
      <c r="BP771" s="31"/>
      <c r="BQ771" s="31"/>
      <c r="BR771" s="31"/>
      <c r="BS771" s="31"/>
      <c r="BT771" s="31"/>
      <c r="BU771" s="31"/>
      <c r="BV771" s="31"/>
      <c r="BW771" s="31"/>
      <c r="BX771" s="31"/>
      <c r="BY771" s="31"/>
      <c r="BZ771" s="31"/>
      <c r="CA771" s="31"/>
      <c r="CB771" s="31"/>
      <c r="CC771" s="31"/>
      <c r="CD771" s="31"/>
      <c r="CE771" s="31"/>
      <c r="CF771" s="31"/>
      <c r="CG771" s="31"/>
      <c r="CH771" s="31"/>
      <c r="CI771" s="31"/>
      <c r="CJ771" s="31"/>
      <c r="CK771" s="31"/>
      <c r="CL771" s="31"/>
      <c r="CM771" s="31"/>
      <c r="CN771" s="31"/>
      <c r="CO771" s="31"/>
      <c r="CP771" s="31"/>
      <c r="CQ771" s="31"/>
      <c r="CR771" s="31"/>
      <c r="CS771" s="31"/>
      <c r="CT771" s="31"/>
      <c r="CU771" s="31"/>
      <c r="CV771" s="31"/>
    </row>
    <row r="772" spans="1:100" x14ac:dyDescent="0.3">
      <c r="A772" s="31"/>
      <c r="B772" s="31"/>
      <c r="C772" s="31"/>
      <c r="D772" s="31"/>
      <c r="E772" s="31"/>
      <c r="F772" s="31"/>
      <c r="AQ772" s="31"/>
      <c r="AR772" s="31"/>
      <c r="BH772" s="31"/>
      <c r="BI772" s="31"/>
      <c r="BJ772" s="31"/>
      <c r="BK772" s="31"/>
      <c r="BL772" s="31"/>
      <c r="BM772" s="31"/>
      <c r="BN772" s="31"/>
      <c r="BO772" s="31"/>
      <c r="BP772" s="31"/>
      <c r="BQ772" s="31"/>
      <c r="BR772" s="31"/>
      <c r="BS772" s="31"/>
      <c r="BT772" s="31"/>
      <c r="BU772" s="31"/>
      <c r="BV772" s="31"/>
      <c r="BW772" s="31"/>
      <c r="BX772" s="31"/>
      <c r="BY772" s="31"/>
      <c r="BZ772" s="31"/>
      <c r="CA772" s="31"/>
      <c r="CB772" s="31"/>
      <c r="CC772" s="31"/>
      <c r="CD772" s="31"/>
      <c r="CE772" s="31"/>
      <c r="CF772" s="31"/>
      <c r="CG772" s="31"/>
      <c r="CH772" s="31"/>
      <c r="CI772" s="31"/>
      <c r="CJ772" s="31"/>
      <c r="CK772" s="31"/>
      <c r="CL772" s="31"/>
      <c r="CM772" s="31"/>
      <c r="CN772" s="31"/>
      <c r="CO772" s="31"/>
      <c r="CP772" s="31"/>
      <c r="CQ772" s="31"/>
      <c r="CR772" s="31"/>
      <c r="CS772" s="31"/>
      <c r="CT772" s="31"/>
      <c r="CU772" s="31"/>
      <c r="CV772" s="31"/>
    </row>
    <row r="773" spans="1:100" x14ac:dyDescent="0.3">
      <c r="A773" s="31"/>
      <c r="B773" s="31"/>
      <c r="C773" s="31"/>
      <c r="D773" s="31"/>
      <c r="E773" s="31"/>
      <c r="F773" s="31"/>
      <c r="AQ773" s="31"/>
      <c r="AR773" s="31"/>
      <c r="BH773" s="31"/>
      <c r="BI773" s="31"/>
      <c r="BJ773" s="31"/>
      <c r="BK773" s="31"/>
      <c r="BL773" s="31"/>
      <c r="BM773" s="31"/>
      <c r="BN773" s="31"/>
      <c r="BO773" s="31"/>
      <c r="BP773" s="31"/>
      <c r="BQ773" s="31"/>
      <c r="BR773" s="31"/>
      <c r="BS773" s="31"/>
      <c r="BT773" s="31"/>
      <c r="BU773" s="31"/>
      <c r="BV773" s="31"/>
      <c r="BW773" s="31"/>
      <c r="BX773" s="31"/>
      <c r="BY773" s="31"/>
      <c r="BZ773" s="31"/>
      <c r="CA773" s="31"/>
      <c r="CB773" s="31"/>
      <c r="CC773" s="31"/>
      <c r="CD773" s="31"/>
      <c r="CE773" s="31"/>
      <c r="CF773" s="31"/>
      <c r="CG773" s="31"/>
      <c r="CH773" s="31"/>
      <c r="CI773" s="31"/>
      <c r="CJ773" s="31"/>
      <c r="CK773" s="31"/>
      <c r="CL773" s="31"/>
      <c r="CM773" s="31"/>
      <c r="CN773" s="31"/>
      <c r="CO773" s="31"/>
      <c r="CP773" s="31"/>
      <c r="CQ773" s="31"/>
      <c r="CR773" s="31"/>
      <c r="CS773" s="31"/>
      <c r="CT773" s="31"/>
      <c r="CU773" s="31"/>
      <c r="CV773" s="31"/>
    </row>
    <row r="774" spans="1:100" x14ac:dyDescent="0.3">
      <c r="A774" s="31"/>
      <c r="B774" s="31"/>
      <c r="C774" s="31"/>
      <c r="D774" s="31"/>
      <c r="E774" s="31"/>
      <c r="F774" s="31"/>
      <c r="AQ774" s="31"/>
      <c r="AR774" s="31"/>
      <c r="BH774" s="31"/>
      <c r="BI774" s="31"/>
      <c r="BJ774" s="31"/>
      <c r="BK774" s="31"/>
      <c r="BL774" s="31"/>
      <c r="BM774" s="31"/>
      <c r="BN774" s="31"/>
      <c r="BO774" s="31"/>
      <c r="BP774" s="31"/>
      <c r="BQ774" s="31"/>
      <c r="BR774" s="31"/>
      <c r="BS774" s="31"/>
      <c r="BT774" s="31"/>
      <c r="BU774" s="31"/>
      <c r="BV774" s="31"/>
      <c r="BW774" s="31"/>
      <c r="BX774" s="31"/>
      <c r="BY774" s="31"/>
      <c r="BZ774" s="31"/>
      <c r="CA774" s="31"/>
      <c r="CB774" s="31"/>
      <c r="CC774" s="31"/>
      <c r="CD774" s="31"/>
      <c r="CE774" s="31"/>
      <c r="CF774" s="31"/>
      <c r="CG774" s="31"/>
      <c r="CH774" s="31"/>
      <c r="CI774" s="31"/>
      <c r="CJ774" s="31"/>
      <c r="CK774" s="31"/>
      <c r="CL774" s="31"/>
      <c r="CM774" s="31"/>
      <c r="CN774" s="31"/>
      <c r="CO774" s="31"/>
      <c r="CP774" s="31"/>
      <c r="CQ774" s="31"/>
      <c r="CR774" s="31"/>
      <c r="CS774" s="31"/>
      <c r="CT774" s="31"/>
      <c r="CU774" s="31"/>
      <c r="CV774" s="31"/>
    </row>
    <row r="775" spans="1:100" x14ac:dyDescent="0.3">
      <c r="A775" s="31"/>
      <c r="B775" s="31"/>
      <c r="C775" s="31"/>
      <c r="D775" s="31"/>
      <c r="E775" s="31"/>
      <c r="F775" s="31"/>
      <c r="AQ775" s="31"/>
      <c r="AR775" s="31"/>
      <c r="BH775" s="31"/>
      <c r="BI775" s="31"/>
      <c r="BJ775" s="31"/>
      <c r="BK775" s="31"/>
      <c r="BL775" s="31"/>
      <c r="BM775" s="31"/>
      <c r="BN775" s="31"/>
      <c r="BO775" s="31"/>
      <c r="BP775" s="31"/>
      <c r="BQ775" s="31"/>
      <c r="BR775" s="31"/>
      <c r="BS775" s="31"/>
      <c r="BT775" s="31"/>
      <c r="BU775" s="31"/>
      <c r="BV775" s="31"/>
      <c r="BW775" s="31"/>
      <c r="BX775" s="31"/>
      <c r="BY775" s="31"/>
      <c r="BZ775" s="31"/>
      <c r="CA775" s="31"/>
      <c r="CB775" s="31"/>
      <c r="CC775" s="31"/>
      <c r="CD775" s="31"/>
      <c r="CE775" s="31"/>
      <c r="CF775" s="31"/>
      <c r="CG775" s="31"/>
      <c r="CH775" s="31"/>
      <c r="CI775" s="31"/>
      <c r="CJ775" s="31"/>
      <c r="CK775" s="31"/>
      <c r="CL775" s="31"/>
      <c r="CM775" s="31"/>
      <c r="CN775" s="31"/>
      <c r="CO775" s="31"/>
      <c r="CP775" s="31"/>
      <c r="CQ775" s="31"/>
      <c r="CR775" s="31"/>
      <c r="CS775" s="31"/>
      <c r="CT775" s="31"/>
      <c r="CU775" s="31"/>
      <c r="CV775" s="31"/>
    </row>
    <row r="776" spans="1:100" x14ac:dyDescent="0.3">
      <c r="A776" s="31"/>
      <c r="B776" s="31"/>
      <c r="C776" s="31"/>
      <c r="D776" s="31"/>
      <c r="E776" s="31"/>
      <c r="F776" s="31"/>
      <c r="AQ776" s="31"/>
      <c r="AR776" s="31"/>
      <c r="BH776" s="31"/>
      <c r="BI776" s="31"/>
      <c r="BJ776" s="31"/>
      <c r="BK776" s="31"/>
      <c r="BL776" s="31"/>
      <c r="BM776" s="31"/>
      <c r="BN776" s="31"/>
      <c r="BO776" s="31"/>
      <c r="BP776" s="31"/>
      <c r="BQ776" s="31"/>
      <c r="BR776" s="31"/>
      <c r="BS776" s="31"/>
      <c r="BT776" s="31"/>
      <c r="BU776" s="31"/>
      <c r="BV776" s="31"/>
      <c r="BW776" s="31"/>
      <c r="BX776" s="31"/>
      <c r="BY776" s="31"/>
      <c r="BZ776" s="31"/>
      <c r="CA776" s="31"/>
      <c r="CB776" s="31"/>
      <c r="CC776" s="31"/>
      <c r="CD776" s="31"/>
      <c r="CE776" s="31"/>
      <c r="CF776" s="31"/>
      <c r="CG776" s="31"/>
      <c r="CH776" s="31"/>
      <c r="CI776" s="31"/>
      <c r="CJ776" s="31"/>
      <c r="CK776" s="31"/>
      <c r="CL776" s="31"/>
      <c r="CM776" s="31"/>
      <c r="CN776" s="31"/>
      <c r="CO776" s="31"/>
      <c r="CP776" s="31"/>
      <c r="CQ776" s="31"/>
      <c r="CR776" s="31"/>
      <c r="CS776" s="31"/>
      <c r="CT776" s="31"/>
      <c r="CU776" s="31"/>
      <c r="CV776" s="31"/>
    </row>
    <row r="777" spans="1:100" x14ac:dyDescent="0.3">
      <c r="A777" s="31"/>
      <c r="B777" s="31"/>
      <c r="C777" s="31"/>
      <c r="D777" s="31"/>
      <c r="E777" s="31"/>
      <c r="F777" s="31"/>
      <c r="AQ777" s="31"/>
      <c r="AR777" s="31"/>
      <c r="BH777" s="31"/>
      <c r="BI777" s="31"/>
      <c r="BJ777" s="31"/>
      <c r="BK777" s="31"/>
      <c r="BL777" s="31"/>
      <c r="BM777" s="31"/>
      <c r="BN777" s="31"/>
      <c r="BO777" s="31"/>
      <c r="BP777" s="31"/>
      <c r="BQ777" s="31"/>
      <c r="BR777" s="31"/>
      <c r="BS777" s="31"/>
      <c r="BT777" s="31"/>
      <c r="BU777" s="31"/>
      <c r="BV777" s="31"/>
      <c r="BW777" s="31"/>
      <c r="BX777" s="31"/>
      <c r="BY777" s="31"/>
      <c r="BZ777" s="31"/>
      <c r="CA777" s="31"/>
      <c r="CB777" s="31"/>
      <c r="CC777" s="31"/>
      <c r="CD777" s="31"/>
      <c r="CE777" s="31"/>
      <c r="CF777" s="31"/>
      <c r="CG777" s="31"/>
      <c r="CH777" s="31"/>
      <c r="CI777" s="31"/>
      <c r="CJ777" s="31"/>
      <c r="CK777" s="31"/>
      <c r="CL777" s="31"/>
      <c r="CM777" s="31"/>
      <c r="CN777" s="31"/>
      <c r="CO777" s="31"/>
      <c r="CP777" s="31"/>
      <c r="CQ777" s="31"/>
      <c r="CR777" s="31"/>
      <c r="CS777" s="31"/>
      <c r="CT777" s="31"/>
      <c r="CU777" s="31"/>
      <c r="CV777" s="31"/>
    </row>
    <row r="778" spans="1:100" x14ac:dyDescent="0.3">
      <c r="A778" s="31"/>
      <c r="B778" s="31"/>
      <c r="C778" s="31"/>
      <c r="D778" s="31"/>
      <c r="E778" s="31"/>
      <c r="F778" s="31"/>
      <c r="AQ778" s="31"/>
      <c r="AR778" s="31"/>
      <c r="BH778" s="31"/>
      <c r="BI778" s="31"/>
      <c r="BJ778" s="31"/>
      <c r="BK778" s="31"/>
      <c r="BL778" s="31"/>
      <c r="BM778" s="31"/>
      <c r="BN778" s="31"/>
      <c r="BO778" s="31"/>
      <c r="BP778" s="31"/>
      <c r="BQ778" s="31"/>
      <c r="BR778" s="31"/>
      <c r="BS778" s="31"/>
      <c r="BT778" s="31"/>
      <c r="BU778" s="31"/>
      <c r="BV778" s="31"/>
      <c r="BW778" s="31"/>
      <c r="BX778" s="31"/>
      <c r="BY778" s="31"/>
      <c r="BZ778" s="31"/>
      <c r="CA778" s="31"/>
      <c r="CB778" s="31"/>
      <c r="CC778" s="31"/>
      <c r="CD778" s="31"/>
      <c r="CE778" s="31"/>
      <c r="CF778" s="31"/>
      <c r="CG778" s="31"/>
      <c r="CH778" s="31"/>
      <c r="CI778" s="31"/>
      <c r="CJ778" s="31"/>
      <c r="CK778" s="31"/>
      <c r="CL778" s="31"/>
      <c r="CM778" s="31"/>
      <c r="CN778" s="31"/>
      <c r="CO778" s="31"/>
      <c r="CP778" s="31"/>
      <c r="CQ778" s="31"/>
      <c r="CR778" s="31"/>
      <c r="CS778" s="31"/>
      <c r="CT778" s="31"/>
      <c r="CU778" s="31"/>
      <c r="CV778" s="31"/>
    </row>
    <row r="779" spans="1:100" x14ac:dyDescent="0.3">
      <c r="A779" s="31"/>
      <c r="B779" s="31"/>
      <c r="C779" s="31"/>
      <c r="D779" s="31"/>
      <c r="E779" s="31"/>
      <c r="F779" s="31"/>
      <c r="AQ779" s="31"/>
      <c r="AR779" s="31"/>
      <c r="BH779" s="31"/>
      <c r="BI779" s="31"/>
      <c r="BJ779" s="31"/>
      <c r="BK779" s="31"/>
      <c r="BL779" s="31"/>
      <c r="BM779" s="31"/>
      <c r="BN779" s="31"/>
      <c r="BO779" s="31"/>
      <c r="BP779" s="31"/>
      <c r="BQ779" s="31"/>
      <c r="BR779" s="31"/>
      <c r="BS779" s="31"/>
      <c r="BT779" s="31"/>
      <c r="BU779" s="31"/>
      <c r="BV779" s="31"/>
      <c r="BW779" s="31"/>
      <c r="BX779" s="31"/>
      <c r="BY779" s="31"/>
      <c r="BZ779" s="31"/>
      <c r="CA779" s="31"/>
      <c r="CB779" s="31"/>
      <c r="CC779" s="31"/>
      <c r="CD779" s="31"/>
      <c r="CE779" s="31"/>
      <c r="CF779" s="31"/>
      <c r="CG779" s="31"/>
      <c r="CH779" s="31"/>
      <c r="CI779" s="31"/>
      <c r="CJ779" s="31"/>
      <c r="CK779" s="31"/>
      <c r="CL779" s="31"/>
      <c r="CM779" s="31"/>
      <c r="CN779" s="31"/>
      <c r="CO779" s="31"/>
      <c r="CP779" s="31"/>
      <c r="CQ779" s="31"/>
      <c r="CR779" s="31"/>
      <c r="CS779" s="31"/>
      <c r="CT779" s="31"/>
      <c r="CU779" s="31"/>
      <c r="CV779" s="31"/>
    </row>
    <row r="780" spans="1:100" x14ac:dyDescent="0.3">
      <c r="A780" s="31"/>
      <c r="B780" s="31"/>
      <c r="C780" s="31"/>
      <c r="D780" s="31"/>
      <c r="E780" s="31"/>
      <c r="F780" s="31"/>
      <c r="AQ780" s="31"/>
      <c r="AR780" s="31"/>
      <c r="BH780" s="31"/>
      <c r="BI780" s="31"/>
      <c r="BJ780" s="31"/>
      <c r="BK780" s="31"/>
      <c r="BL780" s="31"/>
      <c r="BM780" s="31"/>
      <c r="BN780" s="31"/>
      <c r="BO780" s="31"/>
      <c r="BP780" s="31"/>
      <c r="BQ780" s="31"/>
      <c r="BR780" s="31"/>
      <c r="BS780" s="31"/>
      <c r="BT780" s="31"/>
      <c r="BU780" s="31"/>
      <c r="BV780" s="31"/>
      <c r="BW780" s="31"/>
      <c r="BX780" s="31"/>
      <c r="BY780" s="31"/>
      <c r="BZ780" s="31"/>
      <c r="CA780" s="31"/>
      <c r="CB780" s="31"/>
      <c r="CC780" s="31"/>
      <c r="CD780" s="31"/>
      <c r="CE780" s="31"/>
      <c r="CF780" s="31"/>
      <c r="CG780" s="31"/>
      <c r="CH780" s="31"/>
      <c r="CI780" s="31"/>
      <c r="CJ780" s="31"/>
      <c r="CK780" s="31"/>
      <c r="CL780" s="31"/>
      <c r="CM780" s="31"/>
      <c r="CN780" s="31"/>
      <c r="CO780" s="31"/>
      <c r="CP780" s="31"/>
      <c r="CQ780" s="31"/>
      <c r="CR780" s="31"/>
      <c r="CS780" s="31"/>
      <c r="CT780" s="31"/>
      <c r="CU780" s="31"/>
      <c r="CV780" s="31"/>
    </row>
    <row r="781" spans="1:100" x14ac:dyDescent="0.3">
      <c r="A781" s="31"/>
      <c r="B781" s="31"/>
      <c r="C781" s="31"/>
      <c r="D781" s="31"/>
      <c r="E781" s="31"/>
      <c r="F781" s="31"/>
      <c r="AQ781" s="31"/>
      <c r="AR781" s="31"/>
      <c r="BH781" s="31"/>
      <c r="BI781" s="31"/>
      <c r="BJ781" s="31"/>
      <c r="BK781" s="31"/>
      <c r="BL781" s="31"/>
      <c r="BM781" s="31"/>
      <c r="BN781" s="31"/>
      <c r="BO781" s="31"/>
      <c r="BP781" s="31"/>
      <c r="BQ781" s="31"/>
      <c r="BR781" s="31"/>
      <c r="BS781" s="31"/>
      <c r="BT781" s="31"/>
      <c r="BU781" s="31"/>
      <c r="BV781" s="31"/>
      <c r="BW781" s="31"/>
      <c r="BX781" s="31"/>
      <c r="BY781" s="31"/>
      <c r="BZ781" s="31"/>
      <c r="CA781" s="31"/>
      <c r="CB781" s="31"/>
      <c r="CC781" s="31"/>
      <c r="CD781" s="31"/>
      <c r="CE781" s="31"/>
      <c r="CF781" s="31"/>
      <c r="CG781" s="31"/>
      <c r="CH781" s="31"/>
      <c r="CI781" s="31"/>
      <c r="CJ781" s="31"/>
      <c r="CK781" s="31"/>
      <c r="CL781" s="31"/>
      <c r="CM781" s="31"/>
      <c r="CN781" s="31"/>
      <c r="CO781" s="31"/>
      <c r="CP781" s="31"/>
      <c r="CQ781" s="31"/>
      <c r="CR781" s="31"/>
      <c r="CS781" s="31"/>
      <c r="CT781" s="31"/>
      <c r="CU781" s="31"/>
      <c r="CV781" s="31"/>
    </row>
    <row r="782" spans="1:100" x14ac:dyDescent="0.3">
      <c r="A782" s="31"/>
      <c r="B782" s="31"/>
      <c r="C782" s="31"/>
      <c r="D782" s="31"/>
      <c r="E782" s="31"/>
      <c r="F782" s="31"/>
      <c r="AQ782" s="31"/>
      <c r="AR782" s="31"/>
      <c r="BH782" s="31"/>
      <c r="BI782" s="31"/>
      <c r="BJ782" s="31"/>
      <c r="BK782" s="31"/>
      <c r="BL782" s="31"/>
      <c r="BM782" s="31"/>
      <c r="BN782" s="31"/>
      <c r="BO782" s="31"/>
      <c r="BP782" s="31"/>
      <c r="BQ782" s="31"/>
      <c r="BR782" s="31"/>
      <c r="BS782" s="31"/>
      <c r="BT782" s="31"/>
      <c r="BU782" s="31"/>
      <c r="BV782" s="31"/>
      <c r="BW782" s="31"/>
      <c r="BX782" s="31"/>
      <c r="BY782" s="31"/>
      <c r="BZ782" s="31"/>
      <c r="CA782" s="31"/>
      <c r="CB782" s="31"/>
      <c r="CC782" s="31"/>
      <c r="CD782" s="31"/>
      <c r="CE782" s="31"/>
      <c r="CF782" s="31"/>
      <c r="CG782" s="31"/>
      <c r="CH782" s="31"/>
      <c r="CI782" s="31"/>
      <c r="CJ782" s="31"/>
      <c r="CK782" s="31"/>
      <c r="CL782" s="31"/>
      <c r="CM782" s="31"/>
      <c r="CN782" s="31"/>
      <c r="CO782" s="31"/>
      <c r="CP782" s="31"/>
      <c r="CQ782" s="31"/>
      <c r="CR782" s="31"/>
      <c r="CS782" s="31"/>
      <c r="CT782" s="31"/>
      <c r="CU782" s="31"/>
      <c r="CV782" s="31"/>
    </row>
    <row r="783" spans="1:100" x14ac:dyDescent="0.3">
      <c r="A783" s="31"/>
      <c r="B783" s="31"/>
      <c r="C783" s="31"/>
      <c r="D783" s="31"/>
      <c r="E783" s="31"/>
      <c r="F783" s="31"/>
      <c r="AQ783" s="31"/>
      <c r="AR783" s="31"/>
      <c r="BH783" s="31"/>
      <c r="BI783" s="31"/>
      <c r="BJ783" s="31"/>
      <c r="BK783" s="31"/>
      <c r="BL783" s="31"/>
      <c r="BM783" s="31"/>
      <c r="BN783" s="31"/>
      <c r="BO783" s="31"/>
      <c r="BP783" s="31"/>
      <c r="BQ783" s="31"/>
      <c r="BR783" s="31"/>
      <c r="BS783" s="31"/>
      <c r="BT783" s="31"/>
      <c r="BU783" s="31"/>
      <c r="BV783" s="31"/>
      <c r="BW783" s="31"/>
      <c r="BX783" s="31"/>
      <c r="BY783" s="31"/>
      <c r="BZ783" s="31"/>
      <c r="CA783" s="31"/>
      <c r="CB783" s="31"/>
      <c r="CC783" s="31"/>
      <c r="CD783" s="31"/>
      <c r="CE783" s="31"/>
      <c r="CF783" s="31"/>
      <c r="CG783" s="31"/>
      <c r="CH783" s="31"/>
      <c r="CI783" s="31"/>
      <c r="CJ783" s="31"/>
      <c r="CK783" s="31"/>
      <c r="CL783" s="31"/>
      <c r="CM783" s="31"/>
      <c r="CN783" s="31"/>
      <c r="CO783" s="31"/>
      <c r="CP783" s="31"/>
      <c r="CQ783" s="31"/>
      <c r="CR783" s="31"/>
      <c r="CS783" s="31"/>
      <c r="CT783" s="31"/>
      <c r="CU783" s="31"/>
      <c r="CV783" s="31"/>
    </row>
    <row r="784" spans="1:100" x14ac:dyDescent="0.3">
      <c r="A784" s="31"/>
      <c r="B784" s="31"/>
      <c r="C784" s="31"/>
      <c r="D784" s="31"/>
      <c r="E784" s="31"/>
      <c r="F784" s="31"/>
      <c r="AQ784" s="31"/>
      <c r="AR784" s="31"/>
      <c r="BH784" s="31"/>
      <c r="BI784" s="31"/>
      <c r="BJ784" s="31"/>
      <c r="BK784" s="31"/>
      <c r="BL784" s="31"/>
      <c r="BM784" s="31"/>
      <c r="BN784" s="31"/>
      <c r="BO784" s="31"/>
      <c r="BP784" s="31"/>
      <c r="BQ784" s="31"/>
      <c r="BR784" s="31"/>
      <c r="BS784" s="31"/>
      <c r="BT784" s="31"/>
      <c r="BU784" s="31"/>
      <c r="BV784" s="31"/>
      <c r="BW784" s="31"/>
      <c r="BX784" s="31"/>
      <c r="BY784" s="31"/>
      <c r="BZ784" s="31"/>
      <c r="CA784" s="31"/>
      <c r="CB784" s="31"/>
      <c r="CC784" s="31"/>
      <c r="CD784" s="31"/>
      <c r="CE784" s="31"/>
      <c r="CF784" s="31"/>
      <c r="CG784" s="31"/>
      <c r="CH784" s="31"/>
      <c r="CI784" s="31"/>
      <c r="CJ784" s="31"/>
      <c r="CK784" s="31"/>
      <c r="CL784" s="31"/>
      <c r="CM784" s="31"/>
      <c r="CN784" s="31"/>
      <c r="CO784" s="31"/>
      <c r="CP784" s="31"/>
      <c r="CQ784" s="31"/>
      <c r="CR784" s="31"/>
      <c r="CS784" s="31"/>
      <c r="CT784" s="31"/>
      <c r="CU784" s="31"/>
      <c r="CV784" s="31"/>
    </row>
    <row r="785" spans="1:100" x14ac:dyDescent="0.3">
      <c r="A785" s="31"/>
      <c r="B785" s="31"/>
      <c r="C785" s="31"/>
      <c r="D785" s="31"/>
      <c r="E785" s="31"/>
      <c r="F785" s="31"/>
      <c r="AQ785" s="31"/>
      <c r="AR785" s="31"/>
      <c r="BH785" s="31"/>
      <c r="BI785" s="31"/>
      <c r="BJ785" s="31"/>
      <c r="BK785" s="31"/>
      <c r="BL785" s="31"/>
      <c r="BM785" s="31"/>
      <c r="BN785" s="31"/>
      <c r="BO785" s="31"/>
      <c r="BP785" s="31"/>
      <c r="BQ785" s="31"/>
      <c r="BR785" s="31"/>
      <c r="BS785" s="31"/>
      <c r="BT785" s="31"/>
      <c r="BU785" s="31"/>
      <c r="BV785" s="31"/>
      <c r="BW785" s="31"/>
      <c r="BX785" s="31"/>
      <c r="BY785" s="31"/>
      <c r="BZ785" s="31"/>
      <c r="CA785" s="31"/>
      <c r="CB785" s="31"/>
      <c r="CC785" s="31"/>
      <c r="CD785" s="31"/>
      <c r="CE785" s="31"/>
      <c r="CF785" s="31"/>
      <c r="CG785" s="31"/>
      <c r="CH785" s="31"/>
      <c r="CI785" s="31"/>
      <c r="CJ785" s="31"/>
      <c r="CK785" s="31"/>
      <c r="CL785" s="31"/>
      <c r="CM785" s="31"/>
      <c r="CN785" s="31"/>
      <c r="CO785" s="31"/>
      <c r="CP785" s="31"/>
      <c r="CQ785" s="31"/>
      <c r="CR785" s="31"/>
      <c r="CS785" s="31"/>
      <c r="CT785" s="31"/>
      <c r="CU785" s="31"/>
      <c r="CV785" s="31"/>
    </row>
    <row r="786" spans="1:100" x14ac:dyDescent="0.3">
      <c r="A786" s="31"/>
      <c r="B786" s="31"/>
      <c r="C786" s="31"/>
      <c r="D786" s="31"/>
      <c r="E786" s="31"/>
      <c r="F786" s="31"/>
      <c r="AQ786" s="31"/>
      <c r="AR786" s="31"/>
      <c r="BH786" s="31"/>
      <c r="BI786" s="31"/>
      <c r="BJ786" s="31"/>
      <c r="BK786" s="31"/>
      <c r="BL786" s="31"/>
      <c r="BM786" s="31"/>
      <c r="BN786" s="31"/>
      <c r="BO786" s="31"/>
      <c r="BP786" s="31"/>
      <c r="BQ786" s="31"/>
      <c r="BR786" s="31"/>
      <c r="BS786" s="31"/>
      <c r="BT786" s="31"/>
      <c r="BU786" s="31"/>
      <c r="BV786" s="31"/>
      <c r="BW786" s="31"/>
      <c r="BX786" s="31"/>
      <c r="BY786" s="31"/>
      <c r="BZ786" s="31"/>
      <c r="CA786" s="31"/>
      <c r="CB786" s="31"/>
      <c r="CC786" s="31"/>
      <c r="CD786" s="31"/>
      <c r="CE786" s="31"/>
      <c r="CF786" s="31"/>
      <c r="CG786" s="31"/>
      <c r="CH786" s="31"/>
      <c r="CI786" s="31"/>
      <c r="CJ786" s="31"/>
      <c r="CK786" s="31"/>
      <c r="CL786" s="31"/>
      <c r="CM786" s="31"/>
      <c r="CN786" s="31"/>
      <c r="CO786" s="31"/>
      <c r="CP786" s="31"/>
      <c r="CQ786" s="31"/>
      <c r="CR786" s="31"/>
      <c r="CS786" s="31"/>
      <c r="CT786" s="31"/>
      <c r="CU786" s="31"/>
      <c r="CV786" s="31"/>
    </row>
    <row r="787" spans="1:100" x14ac:dyDescent="0.3">
      <c r="A787" s="31"/>
      <c r="B787" s="31"/>
      <c r="C787" s="31"/>
      <c r="D787" s="31"/>
      <c r="E787" s="31"/>
      <c r="F787" s="31"/>
      <c r="AQ787" s="31"/>
      <c r="AR787" s="31"/>
      <c r="BH787" s="31"/>
      <c r="BI787" s="31"/>
      <c r="BJ787" s="31"/>
      <c r="BK787" s="31"/>
      <c r="BL787" s="31"/>
      <c r="BM787" s="31"/>
      <c r="BN787" s="31"/>
      <c r="BO787" s="31"/>
      <c r="BP787" s="31"/>
      <c r="BQ787" s="31"/>
      <c r="BR787" s="31"/>
      <c r="BS787" s="31"/>
      <c r="BT787" s="31"/>
      <c r="BU787" s="31"/>
      <c r="BV787" s="31"/>
      <c r="BW787" s="31"/>
      <c r="BX787" s="31"/>
      <c r="BY787" s="31"/>
      <c r="BZ787" s="31"/>
      <c r="CA787" s="31"/>
      <c r="CB787" s="31"/>
      <c r="CC787" s="31"/>
      <c r="CD787" s="31"/>
      <c r="CE787" s="31"/>
      <c r="CF787" s="31"/>
      <c r="CG787" s="31"/>
      <c r="CH787" s="31"/>
      <c r="CI787" s="31"/>
      <c r="CJ787" s="31"/>
      <c r="CK787" s="31"/>
      <c r="CL787" s="31"/>
      <c r="CM787" s="31"/>
      <c r="CN787" s="31"/>
      <c r="CO787" s="31"/>
      <c r="CP787" s="31"/>
      <c r="CQ787" s="31"/>
      <c r="CR787" s="31"/>
      <c r="CS787" s="31"/>
      <c r="CT787" s="31"/>
      <c r="CU787" s="31"/>
      <c r="CV787" s="31"/>
    </row>
    <row r="788" spans="1:100" x14ac:dyDescent="0.3">
      <c r="A788" s="31"/>
      <c r="B788" s="31"/>
      <c r="C788" s="31"/>
      <c r="D788" s="31"/>
      <c r="E788" s="31"/>
      <c r="F788" s="31"/>
      <c r="AQ788" s="31"/>
      <c r="AR788" s="31"/>
      <c r="BH788" s="31"/>
      <c r="BI788" s="31"/>
      <c r="BJ788" s="31"/>
      <c r="BK788" s="31"/>
      <c r="BL788" s="31"/>
      <c r="BM788" s="31"/>
      <c r="BN788" s="31"/>
      <c r="BO788" s="31"/>
      <c r="BP788" s="31"/>
      <c r="BQ788" s="31"/>
      <c r="BR788" s="31"/>
      <c r="BS788" s="31"/>
      <c r="BT788" s="31"/>
      <c r="BU788" s="31"/>
      <c r="BV788" s="31"/>
      <c r="BW788" s="31"/>
      <c r="BX788" s="31"/>
      <c r="BY788" s="31"/>
      <c r="BZ788" s="31"/>
      <c r="CA788" s="31"/>
      <c r="CB788" s="31"/>
      <c r="CC788" s="31"/>
      <c r="CD788" s="31"/>
      <c r="CE788" s="31"/>
      <c r="CF788" s="31"/>
      <c r="CG788" s="31"/>
      <c r="CH788" s="31"/>
      <c r="CI788" s="31"/>
      <c r="CJ788" s="31"/>
      <c r="CK788" s="31"/>
      <c r="CL788" s="31"/>
      <c r="CM788" s="31"/>
      <c r="CN788" s="31"/>
      <c r="CO788" s="31"/>
      <c r="CP788" s="31"/>
      <c r="CQ788" s="31"/>
      <c r="CR788" s="31"/>
      <c r="CS788" s="31"/>
      <c r="CT788" s="31"/>
      <c r="CU788" s="31"/>
      <c r="CV788" s="31"/>
    </row>
    <row r="789" spans="1:100" x14ac:dyDescent="0.3">
      <c r="A789" s="31"/>
      <c r="B789" s="31"/>
      <c r="C789" s="31"/>
      <c r="D789" s="31"/>
      <c r="E789" s="31"/>
      <c r="F789" s="31"/>
      <c r="AQ789" s="31"/>
      <c r="AR789" s="31"/>
      <c r="BH789" s="31"/>
      <c r="BI789" s="31"/>
      <c r="BJ789" s="31"/>
      <c r="BK789" s="31"/>
      <c r="BL789" s="31"/>
      <c r="BM789" s="31"/>
      <c r="BN789" s="31"/>
      <c r="BO789" s="31"/>
      <c r="BP789" s="31"/>
      <c r="BQ789" s="31"/>
      <c r="BR789" s="31"/>
      <c r="BS789" s="31"/>
      <c r="BT789" s="31"/>
      <c r="BU789" s="31"/>
      <c r="BV789" s="31"/>
      <c r="BW789" s="31"/>
      <c r="BX789" s="31"/>
      <c r="BY789" s="31"/>
      <c r="BZ789" s="31"/>
      <c r="CA789" s="31"/>
      <c r="CB789" s="31"/>
      <c r="CC789" s="31"/>
      <c r="CD789" s="31"/>
      <c r="CE789" s="31"/>
      <c r="CF789" s="31"/>
      <c r="CG789" s="31"/>
      <c r="CH789" s="31"/>
      <c r="CI789" s="31"/>
      <c r="CJ789" s="31"/>
      <c r="CK789" s="31"/>
      <c r="CL789" s="31"/>
      <c r="CM789" s="31"/>
      <c r="CN789" s="31"/>
      <c r="CO789" s="31"/>
      <c r="CP789" s="31"/>
      <c r="CQ789" s="31"/>
      <c r="CR789" s="31"/>
      <c r="CS789" s="31"/>
      <c r="CT789" s="31"/>
      <c r="CU789" s="31"/>
      <c r="CV789" s="31"/>
    </row>
    <row r="790" spans="1:100" x14ac:dyDescent="0.3">
      <c r="A790" s="31"/>
      <c r="B790" s="31"/>
      <c r="C790" s="31"/>
      <c r="D790" s="31"/>
      <c r="E790" s="31"/>
      <c r="F790" s="31"/>
      <c r="AQ790" s="31"/>
      <c r="AR790" s="31"/>
      <c r="BH790" s="31"/>
      <c r="BI790" s="31"/>
      <c r="BJ790" s="31"/>
      <c r="BK790" s="31"/>
      <c r="BL790" s="31"/>
      <c r="BM790" s="31"/>
      <c r="BN790" s="31"/>
      <c r="BO790" s="31"/>
      <c r="BP790" s="31"/>
      <c r="BQ790" s="31"/>
      <c r="BR790" s="31"/>
      <c r="BS790" s="31"/>
      <c r="BT790" s="31"/>
      <c r="BU790" s="31"/>
      <c r="BV790" s="31"/>
      <c r="BW790" s="31"/>
      <c r="BX790" s="31"/>
      <c r="BY790" s="31"/>
      <c r="BZ790" s="31"/>
      <c r="CA790" s="31"/>
      <c r="CB790" s="31"/>
      <c r="CC790" s="31"/>
      <c r="CD790" s="31"/>
      <c r="CE790" s="31"/>
      <c r="CF790" s="31"/>
      <c r="CG790" s="31"/>
      <c r="CH790" s="31"/>
      <c r="CI790" s="31"/>
      <c r="CJ790" s="31"/>
      <c r="CK790" s="31"/>
      <c r="CL790" s="31"/>
      <c r="CM790" s="31"/>
      <c r="CN790" s="31"/>
      <c r="CO790" s="31"/>
      <c r="CP790" s="31"/>
      <c r="CQ790" s="31"/>
      <c r="CR790" s="31"/>
      <c r="CS790" s="31"/>
      <c r="CT790" s="31"/>
      <c r="CU790" s="31"/>
      <c r="CV790" s="31"/>
    </row>
    <row r="791" spans="1:100" x14ac:dyDescent="0.3">
      <c r="A791" s="31"/>
      <c r="B791" s="31"/>
      <c r="C791" s="31"/>
      <c r="D791" s="31"/>
      <c r="E791" s="31"/>
      <c r="F791" s="31"/>
      <c r="AQ791" s="31"/>
      <c r="AR791" s="31"/>
      <c r="BH791" s="31"/>
      <c r="BI791" s="31"/>
      <c r="BJ791" s="31"/>
      <c r="BK791" s="31"/>
      <c r="BL791" s="31"/>
      <c r="BM791" s="31"/>
      <c r="BN791" s="31"/>
      <c r="BO791" s="31"/>
      <c r="BP791" s="31"/>
      <c r="BQ791" s="31"/>
      <c r="BR791" s="31"/>
      <c r="BS791" s="31"/>
      <c r="BT791" s="31"/>
      <c r="BU791" s="31"/>
      <c r="BV791" s="31"/>
      <c r="BW791" s="31"/>
      <c r="BX791" s="31"/>
      <c r="BY791" s="31"/>
      <c r="BZ791" s="31"/>
      <c r="CA791" s="31"/>
      <c r="CB791" s="31"/>
      <c r="CC791" s="31"/>
      <c r="CD791" s="31"/>
      <c r="CE791" s="31"/>
      <c r="CF791" s="31"/>
      <c r="CG791" s="31"/>
      <c r="CH791" s="31"/>
      <c r="CI791" s="31"/>
      <c r="CJ791" s="31"/>
      <c r="CK791" s="31"/>
      <c r="CL791" s="31"/>
      <c r="CM791" s="31"/>
      <c r="CN791" s="31"/>
      <c r="CO791" s="31"/>
      <c r="CP791" s="31"/>
      <c r="CQ791" s="31"/>
      <c r="CR791" s="31"/>
      <c r="CS791" s="31"/>
      <c r="CT791" s="31"/>
      <c r="CU791" s="31"/>
      <c r="CV791" s="31"/>
    </row>
    <row r="792" spans="1:100" x14ac:dyDescent="0.3">
      <c r="A792" s="31"/>
      <c r="B792" s="31"/>
      <c r="C792" s="31"/>
      <c r="D792" s="31"/>
      <c r="E792" s="31"/>
      <c r="F792" s="31"/>
      <c r="AQ792" s="31"/>
      <c r="AR792" s="31"/>
      <c r="BH792" s="31"/>
      <c r="BI792" s="31"/>
      <c r="BJ792" s="31"/>
      <c r="BK792" s="31"/>
      <c r="BL792" s="31"/>
      <c r="BM792" s="31"/>
      <c r="BN792" s="31"/>
      <c r="BO792" s="31"/>
      <c r="BP792" s="31"/>
      <c r="BQ792" s="31"/>
      <c r="BR792" s="31"/>
      <c r="BS792" s="31"/>
      <c r="BT792" s="31"/>
      <c r="BU792" s="31"/>
      <c r="BV792" s="31"/>
      <c r="BW792" s="31"/>
      <c r="BX792" s="31"/>
      <c r="BY792" s="31"/>
      <c r="BZ792" s="31"/>
      <c r="CA792" s="31"/>
      <c r="CB792" s="31"/>
      <c r="CC792" s="31"/>
      <c r="CD792" s="31"/>
      <c r="CE792" s="31"/>
      <c r="CF792" s="31"/>
      <c r="CG792" s="31"/>
      <c r="CH792" s="31"/>
      <c r="CI792" s="31"/>
      <c r="CJ792" s="31"/>
      <c r="CK792" s="31"/>
      <c r="CL792" s="31"/>
      <c r="CM792" s="31"/>
      <c r="CN792" s="31"/>
      <c r="CO792" s="31"/>
      <c r="CP792" s="31"/>
      <c r="CQ792" s="31"/>
      <c r="CR792" s="31"/>
      <c r="CS792" s="31"/>
      <c r="CT792" s="31"/>
      <c r="CU792" s="31"/>
      <c r="CV792" s="31"/>
    </row>
    <row r="793" spans="1:100" x14ac:dyDescent="0.3">
      <c r="A793" s="31"/>
      <c r="B793" s="31"/>
      <c r="C793" s="31"/>
      <c r="D793" s="31"/>
      <c r="E793" s="31"/>
      <c r="F793" s="31"/>
      <c r="AQ793" s="31"/>
      <c r="AR793" s="31"/>
      <c r="BH793" s="31"/>
      <c r="BI793" s="31"/>
      <c r="BJ793" s="31"/>
      <c r="BK793" s="31"/>
      <c r="BL793" s="31"/>
      <c r="BM793" s="31"/>
      <c r="BN793" s="31"/>
      <c r="BO793" s="31"/>
      <c r="BP793" s="31"/>
      <c r="BQ793" s="31"/>
      <c r="BR793" s="31"/>
      <c r="BS793" s="31"/>
      <c r="BT793" s="31"/>
      <c r="BU793" s="31"/>
      <c r="BV793" s="31"/>
      <c r="BW793" s="31"/>
      <c r="BX793" s="31"/>
      <c r="BY793" s="31"/>
      <c r="BZ793" s="31"/>
      <c r="CA793" s="31"/>
      <c r="CB793" s="31"/>
      <c r="CC793" s="31"/>
      <c r="CD793" s="31"/>
      <c r="CE793" s="31"/>
      <c r="CF793" s="31"/>
      <c r="CG793" s="31"/>
      <c r="CH793" s="31"/>
      <c r="CI793" s="31"/>
      <c r="CJ793" s="31"/>
      <c r="CK793" s="31"/>
      <c r="CL793" s="31"/>
      <c r="CM793" s="31"/>
      <c r="CN793" s="31"/>
      <c r="CO793" s="31"/>
      <c r="CP793" s="31"/>
      <c r="CQ793" s="31"/>
      <c r="CR793" s="31"/>
      <c r="CS793" s="31"/>
      <c r="CT793" s="31"/>
      <c r="CU793" s="31"/>
      <c r="CV793" s="31"/>
    </row>
    <row r="794" spans="1:100" x14ac:dyDescent="0.3">
      <c r="A794" s="31"/>
      <c r="B794" s="31"/>
      <c r="C794" s="31"/>
      <c r="D794" s="31"/>
      <c r="E794" s="31"/>
      <c r="F794" s="31"/>
      <c r="AQ794" s="31"/>
      <c r="AR794" s="31"/>
      <c r="BH794" s="31"/>
      <c r="BI794" s="31"/>
      <c r="BJ794" s="31"/>
      <c r="BK794" s="31"/>
      <c r="BL794" s="31"/>
      <c r="BM794" s="31"/>
      <c r="BN794" s="31"/>
      <c r="BO794" s="31"/>
      <c r="BP794" s="31"/>
      <c r="BQ794" s="31"/>
      <c r="BR794" s="31"/>
      <c r="BS794" s="31"/>
      <c r="BT794" s="31"/>
      <c r="BU794" s="31"/>
      <c r="BV794" s="31"/>
      <c r="BW794" s="31"/>
      <c r="BX794" s="31"/>
      <c r="BY794" s="31"/>
      <c r="BZ794" s="31"/>
      <c r="CA794" s="31"/>
      <c r="CB794" s="31"/>
      <c r="CC794" s="31"/>
      <c r="CD794" s="31"/>
      <c r="CE794" s="31"/>
      <c r="CF794" s="31"/>
      <c r="CG794" s="31"/>
      <c r="CH794" s="31"/>
      <c r="CI794" s="31"/>
      <c r="CJ794" s="31"/>
      <c r="CK794" s="31"/>
      <c r="CL794" s="31"/>
      <c r="CM794" s="31"/>
      <c r="CN794" s="31"/>
      <c r="CO794" s="31"/>
      <c r="CP794" s="31"/>
      <c r="CQ794" s="31"/>
      <c r="CR794" s="31"/>
      <c r="CS794" s="31"/>
      <c r="CT794" s="31"/>
      <c r="CU794" s="31"/>
      <c r="CV794" s="31"/>
    </row>
    <row r="795" spans="1:100" x14ac:dyDescent="0.3">
      <c r="A795" s="31"/>
      <c r="B795" s="31"/>
      <c r="C795" s="31"/>
      <c r="D795" s="31"/>
      <c r="E795" s="31"/>
      <c r="F795" s="31"/>
      <c r="AQ795" s="31"/>
      <c r="AR795" s="31"/>
      <c r="BH795" s="31"/>
      <c r="BI795" s="31"/>
      <c r="BJ795" s="31"/>
      <c r="BK795" s="31"/>
      <c r="BL795" s="31"/>
      <c r="BM795" s="31"/>
      <c r="BN795" s="31"/>
      <c r="BO795" s="31"/>
      <c r="BP795" s="31"/>
      <c r="BQ795" s="31"/>
      <c r="BR795" s="31"/>
      <c r="BS795" s="31"/>
      <c r="BT795" s="31"/>
      <c r="BU795" s="31"/>
      <c r="BV795" s="31"/>
      <c r="BW795" s="31"/>
      <c r="BX795" s="31"/>
      <c r="BY795" s="31"/>
      <c r="BZ795" s="31"/>
      <c r="CA795" s="31"/>
      <c r="CB795" s="31"/>
      <c r="CC795" s="31"/>
      <c r="CD795" s="31"/>
      <c r="CE795" s="31"/>
      <c r="CF795" s="31"/>
      <c r="CG795" s="31"/>
      <c r="CH795" s="31"/>
      <c r="CI795" s="31"/>
      <c r="CJ795" s="31"/>
      <c r="CK795" s="31"/>
      <c r="CL795" s="31"/>
      <c r="CM795" s="31"/>
      <c r="CN795" s="31"/>
      <c r="CO795" s="31"/>
      <c r="CP795" s="31"/>
      <c r="CQ795" s="31"/>
      <c r="CR795" s="31"/>
      <c r="CS795" s="31"/>
      <c r="CT795" s="31"/>
      <c r="CU795" s="31"/>
      <c r="CV795" s="31"/>
    </row>
    <row r="796" spans="1:100" x14ac:dyDescent="0.3">
      <c r="A796" s="31"/>
      <c r="B796" s="31"/>
      <c r="C796" s="31"/>
      <c r="D796" s="31"/>
      <c r="E796" s="31"/>
      <c r="F796" s="31"/>
      <c r="AQ796" s="31"/>
      <c r="AR796" s="31"/>
      <c r="BH796" s="31"/>
      <c r="BI796" s="31"/>
      <c r="BJ796" s="31"/>
      <c r="BK796" s="31"/>
      <c r="BL796" s="31"/>
      <c r="BM796" s="31"/>
      <c r="BN796" s="31"/>
      <c r="BO796" s="31"/>
      <c r="BP796" s="31"/>
      <c r="BQ796" s="31"/>
      <c r="BR796" s="31"/>
      <c r="BS796" s="31"/>
      <c r="BT796" s="31"/>
      <c r="BU796" s="31"/>
      <c r="BV796" s="31"/>
      <c r="BW796" s="31"/>
      <c r="BX796" s="31"/>
      <c r="BY796" s="31"/>
      <c r="BZ796" s="31"/>
      <c r="CA796" s="31"/>
      <c r="CB796" s="31"/>
      <c r="CC796" s="31"/>
      <c r="CD796" s="31"/>
      <c r="CE796" s="31"/>
      <c r="CF796" s="31"/>
      <c r="CG796" s="31"/>
      <c r="CH796" s="31"/>
      <c r="CI796" s="31"/>
      <c r="CJ796" s="31"/>
      <c r="CK796" s="31"/>
      <c r="CL796" s="31"/>
      <c r="CM796" s="31"/>
      <c r="CN796" s="31"/>
      <c r="CO796" s="31"/>
      <c r="CP796" s="31"/>
      <c r="CQ796" s="31"/>
      <c r="CR796" s="31"/>
      <c r="CS796" s="31"/>
      <c r="CT796" s="31"/>
      <c r="CU796" s="31"/>
      <c r="CV796" s="31"/>
    </row>
    <row r="797" spans="1:100" x14ac:dyDescent="0.3">
      <c r="A797" s="31"/>
      <c r="B797" s="31"/>
      <c r="C797" s="31"/>
      <c r="D797" s="31"/>
      <c r="E797" s="31"/>
      <c r="F797" s="31"/>
      <c r="AQ797" s="31"/>
      <c r="AR797" s="31"/>
    </row>
    <row r="798" spans="1:100" x14ac:dyDescent="0.3">
      <c r="A798" s="31"/>
      <c r="B798" s="31"/>
      <c r="C798" s="31"/>
      <c r="D798" s="31"/>
      <c r="E798" s="31"/>
      <c r="F798" s="31"/>
      <c r="AQ798" s="31"/>
      <c r="AR798" s="31"/>
    </row>
    <row r="799" spans="1:100" x14ac:dyDescent="0.3">
      <c r="A799" s="31"/>
      <c r="B799" s="31"/>
      <c r="C799" s="31"/>
      <c r="D799" s="31"/>
      <c r="E799" s="31"/>
      <c r="F799" s="31"/>
      <c r="AQ799" s="31"/>
      <c r="AR799" s="31"/>
    </row>
    <row r="800" spans="1:100" x14ac:dyDescent="0.3">
      <c r="A800" s="31"/>
      <c r="B800" s="31"/>
      <c r="C800" s="31"/>
      <c r="D800" s="31"/>
      <c r="E800" s="31"/>
      <c r="F800" s="31"/>
      <c r="AQ800" s="31"/>
      <c r="AR800" s="31"/>
    </row>
    <row r="801" spans="1:44" x14ac:dyDescent="0.3">
      <c r="A801" s="31"/>
      <c r="B801" s="31"/>
      <c r="C801" s="31"/>
      <c r="D801" s="31"/>
      <c r="E801" s="31"/>
      <c r="F801" s="31"/>
      <c r="AQ801" s="31"/>
      <c r="AR801" s="31"/>
    </row>
    <row r="802" spans="1:44" x14ac:dyDescent="0.3">
      <c r="A802" s="31"/>
      <c r="B802" s="31"/>
      <c r="C802" s="31"/>
      <c r="D802" s="31"/>
      <c r="E802" s="31"/>
      <c r="F802" s="31"/>
      <c r="AQ802" s="31"/>
      <c r="AR802" s="31"/>
    </row>
    <row r="803" spans="1:44" x14ac:dyDescent="0.3">
      <c r="A803" s="31"/>
      <c r="B803" s="31"/>
      <c r="C803" s="31"/>
      <c r="D803" s="31"/>
      <c r="E803" s="31"/>
      <c r="F803" s="31"/>
      <c r="AQ803" s="31"/>
      <c r="AR803" s="31"/>
    </row>
    <row r="804" spans="1:44" x14ac:dyDescent="0.3">
      <c r="A804" s="31"/>
      <c r="B804" s="31"/>
      <c r="C804" s="31"/>
      <c r="D804" s="31"/>
      <c r="E804" s="31"/>
      <c r="F804" s="31"/>
      <c r="AQ804" s="31"/>
      <c r="AR804" s="31"/>
    </row>
    <row r="805" spans="1:44" x14ac:dyDescent="0.3">
      <c r="A805" s="31"/>
      <c r="B805" s="31"/>
      <c r="C805" s="31"/>
      <c r="D805" s="31"/>
      <c r="E805" s="31"/>
      <c r="F805" s="31"/>
      <c r="AQ805" s="31"/>
      <c r="AR805" s="31"/>
    </row>
    <row r="806" spans="1:44" x14ac:dyDescent="0.3">
      <c r="A806" s="31"/>
      <c r="B806" s="31"/>
      <c r="C806" s="31"/>
      <c r="D806" s="31"/>
      <c r="E806" s="31"/>
      <c r="F806" s="31"/>
      <c r="AQ806" s="31"/>
      <c r="AR806" s="31"/>
    </row>
    <row r="807" spans="1:44" x14ac:dyDescent="0.3">
      <c r="A807" s="31"/>
      <c r="B807" s="31"/>
      <c r="C807" s="31"/>
      <c r="D807" s="31"/>
      <c r="E807" s="31"/>
      <c r="F807" s="31"/>
      <c r="AQ807" s="31"/>
      <c r="AR807" s="31"/>
    </row>
    <row r="808" spans="1:44" x14ac:dyDescent="0.3">
      <c r="A808" s="31"/>
      <c r="B808" s="31"/>
      <c r="C808" s="31"/>
      <c r="D808" s="31"/>
      <c r="E808" s="31"/>
      <c r="F808" s="31"/>
      <c r="AQ808" s="31"/>
      <c r="AR808" s="31"/>
    </row>
    <row r="809" spans="1:44" x14ac:dyDescent="0.3">
      <c r="A809" s="31"/>
      <c r="B809" s="31"/>
      <c r="C809" s="31"/>
      <c r="D809" s="31"/>
      <c r="E809" s="31"/>
      <c r="F809" s="31"/>
      <c r="AQ809" s="31"/>
      <c r="AR809" s="31"/>
    </row>
    <row r="810" spans="1:44" x14ac:dyDescent="0.3">
      <c r="A810" s="31"/>
      <c r="B810" s="31"/>
      <c r="C810" s="31"/>
      <c r="D810" s="31"/>
      <c r="E810" s="31"/>
      <c r="F810" s="31"/>
      <c r="AQ810" s="31"/>
      <c r="AR810" s="31"/>
    </row>
    <row r="811" spans="1:44" x14ac:dyDescent="0.3">
      <c r="A811" s="31"/>
      <c r="B811" s="31"/>
      <c r="C811" s="31"/>
      <c r="D811" s="31"/>
      <c r="E811" s="31"/>
      <c r="F811" s="31"/>
      <c r="AQ811" s="31"/>
      <c r="AR811" s="31"/>
    </row>
    <row r="812" spans="1:44" x14ac:dyDescent="0.3">
      <c r="A812" s="31"/>
      <c r="B812" s="31"/>
      <c r="C812" s="31"/>
      <c r="D812" s="31"/>
      <c r="E812" s="31"/>
      <c r="F812" s="31"/>
      <c r="AQ812" s="31"/>
      <c r="AR812" s="31"/>
    </row>
    <row r="813" spans="1:44" x14ac:dyDescent="0.3">
      <c r="A813" s="31"/>
      <c r="B813" s="31"/>
      <c r="C813" s="31"/>
      <c r="D813" s="31"/>
      <c r="E813" s="31"/>
      <c r="F813" s="31"/>
      <c r="AQ813" s="31"/>
      <c r="AR813" s="31"/>
    </row>
    <row r="814" spans="1:44" x14ac:dyDescent="0.3">
      <c r="A814" s="31"/>
      <c r="B814" s="31"/>
      <c r="C814" s="31"/>
      <c r="D814" s="31"/>
      <c r="E814" s="31"/>
      <c r="F814" s="31"/>
      <c r="AQ814" s="31"/>
      <c r="AR814" s="31"/>
    </row>
    <row r="815" spans="1:44" x14ac:dyDescent="0.3">
      <c r="A815" s="31"/>
      <c r="B815" s="31"/>
      <c r="C815" s="31"/>
      <c r="D815" s="31"/>
      <c r="E815" s="31"/>
      <c r="F815" s="31"/>
      <c r="AQ815" s="31"/>
      <c r="AR815" s="31"/>
    </row>
    <row r="816" spans="1:44" x14ac:dyDescent="0.3">
      <c r="A816" s="31"/>
      <c r="B816" s="31"/>
      <c r="C816" s="31"/>
      <c r="D816" s="31"/>
      <c r="E816" s="31"/>
      <c r="F816" s="31"/>
      <c r="AQ816" s="31"/>
      <c r="AR816" s="31"/>
    </row>
    <row r="817" spans="1:44" x14ac:dyDescent="0.3">
      <c r="A817" s="31"/>
      <c r="B817" s="31"/>
      <c r="C817" s="31"/>
      <c r="D817" s="31"/>
      <c r="E817" s="31"/>
      <c r="F817" s="31"/>
      <c r="AQ817" s="31"/>
      <c r="AR817" s="31"/>
    </row>
    <row r="818" spans="1:44" x14ac:dyDescent="0.3">
      <c r="A818" s="31"/>
      <c r="B818" s="31"/>
      <c r="C818" s="31"/>
      <c r="D818" s="31"/>
      <c r="E818" s="31"/>
      <c r="F818" s="31"/>
      <c r="AQ818" s="31"/>
      <c r="AR818" s="31"/>
    </row>
    <row r="819" spans="1:44" x14ac:dyDescent="0.3">
      <c r="A819" s="31"/>
      <c r="B819" s="31"/>
      <c r="C819" s="31"/>
      <c r="D819" s="31"/>
      <c r="E819" s="31"/>
      <c r="F819" s="31"/>
      <c r="AQ819" s="31"/>
      <c r="AR819" s="31"/>
    </row>
    <row r="820" spans="1:44" x14ac:dyDescent="0.3">
      <c r="A820" s="31"/>
      <c r="B820" s="31"/>
      <c r="C820" s="31"/>
      <c r="D820" s="31"/>
      <c r="E820" s="31"/>
      <c r="F820" s="31"/>
      <c r="AQ820" s="31"/>
      <c r="AR820" s="31"/>
    </row>
    <row r="821" spans="1:44" x14ac:dyDescent="0.3">
      <c r="A821" s="31"/>
      <c r="B821" s="31"/>
      <c r="C821" s="31"/>
      <c r="D821" s="31"/>
      <c r="E821" s="31"/>
      <c r="F821" s="31"/>
      <c r="AQ821" s="31"/>
      <c r="AR821" s="31"/>
    </row>
    <row r="822" spans="1:44" x14ac:dyDescent="0.3">
      <c r="A822" s="31"/>
      <c r="B822" s="31"/>
      <c r="C822" s="31"/>
      <c r="D822" s="31"/>
      <c r="E822" s="31"/>
      <c r="F822" s="31"/>
      <c r="AQ822" s="31"/>
      <c r="AR822" s="31"/>
    </row>
    <row r="823" spans="1:44" x14ac:dyDescent="0.3">
      <c r="A823" s="31"/>
      <c r="B823" s="31"/>
      <c r="C823" s="31"/>
      <c r="D823" s="31"/>
      <c r="E823" s="31"/>
      <c r="F823" s="31"/>
      <c r="AQ823" s="31"/>
      <c r="AR823" s="31"/>
    </row>
    <row r="824" spans="1:44" x14ac:dyDescent="0.3">
      <c r="A824" s="31"/>
      <c r="B824" s="31"/>
      <c r="C824" s="31"/>
      <c r="D824" s="31"/>
      <c r="E824" s="31"/>
      <c r="F824" s="31"/>
      <c r="AQ824" s="31"/>
      <c r="AR824" s="31"/>
    </row>
    <row r="825" spans="1:44" x14ac:dyDescent="0.3">
      <c r="A825" s="31"/>
      <c r="B825" s="31"/>
      <c r="C825" s="31"/>
      <c r="D825" s="31"/>
      <c r="E825" s="31"/>
      <c r="F825" s="31"/>
      <c r="AQ825" s="31"/>
      <c r="AR825" s="31"/>
    </row>
    <row r="826" spans="1:44" x14ac:dyDescent="0.3">
      <c r="A826" s="31"/>
      <c r="B826" s="31"/>
      <c r="C826" s="31"/>
      <c r="D826" s="31"/>
      <c r="E826" s="31"/>
      <c r="F826" s="31"/>
      <c r="AQ826" s="31"/>
      <c r="AR826" s="31"/>
    </row>
    <row r="827" spans="1:44" x14ac:dyDescent="0.3">
      <c r="A827" s="31"/>
      <c r="B827" s="31"/>
      <c r="C827" s="31"/>
      <c r="D827" s="31"/>
      <c r="E827" s="31"/>
      <c r="F827" s="31"/>
      <c r="AQ827" s="31"/>
      <c r="AR827" s="31"/>
    </row>
    <row r="828" spans="1:44" x14ac:dyDescent="0.3">
      <c r="A828" s="31"/>
      <c r="B828" s="31"/>
      <c r="C828" s="31"/>
      <c r="D828" s="31"/>
      <c r="E828" s="31"/>
      <c r="F828" s="31"/>
      <c r="AQ828" s="31"/>
      <c r="AR828" s="31"/>
    </row>
    <row r="829" spans="1:44" x14ac:dyDescent="0.3">
      <c r="A829" s="31"/>
      <c r="B829" s="31"/>
      <c r="C829" s="31"/>
      <c r="D829" s="31"/>
      <c r="E829" s="31"/>
      <c r="F829" s="31"/>
      <c r="AQ829" s="31"/>
      <c r="AR829" s="31"/>
    </row>
    <row r="830" spans="1:44" x14ac:dyDescent="0.3">
      <c r="A830" s="31"/>
      <c r="B830" s="31"/>
      <c r="C830" s="31"/>
      <c r="D830" s="31"/>
      <c r="E830" s="31"/>
      <c r="F830" s="31"/>
      <c r="AQ830" s="31"/>
      <c r="AR830" s="31"/>
    </row>
    <row r="831" spans="1:44" x14ac:dyDescent="0.3">
      <c r="A831" s="31"/>
      <c r="B831" s="31"/>
      <c r="C831" s="31"/>
      <c r="D831" s="31"/>
      <c r="E831" s="31"/>
      <c r="F831" s="31"/>
      <c r="AQ831" s="31"/>
      <c r="AR831" s="31"/>
    </row>
    <row r="832" spans="1:44" x14ac:dyDescent="0.3">
      <c r="A832" s="31"/>
      <c r="B832" s="31"/>
      <c r="C832" s="31"/>
      <c r="D832" s="31"/>
      <c r="E832" s="31"/>
      <c r="F832" s="31"/>
      <c r="AQ832" s="31"/>
      <c r="AR832" s="31"/>
    </row>
    <row r="833" spans="1:44" x14ac:dyDescent="0.3">
      <c r="A833" s="31"/>
      <c r="B833" s="31"/>
      <c r="C833" s="31"/>
      <c r="D833" s="31"/>
      <c r="E833" s="31"/>
      <c r="F833" s="31"/>
      <c r="AQ833" s="31"/>
      <c r="AR833" s="31"/>
    </row>
    <row r="834" spans="1:44" x14ac:dyDescent="0.3">
      <c r="A834" s="31"/>
      <c r="B834" s="31"/>
      <c r="C834" s="31"/>
      <c r="D834" s="31"/>
      <c r="E834" s="31"/>
      <c r="F834" s="31"/>
      <c r="AQ834" s="31"/>
      <c r="AR834" s="31"/>
    </row>
    <row r="835" spans="1:44" x14ac:dyDescent="0.3">
      <c r="A835" s="31"/>
      <c r="B835" s="31"/>
      <c r="C835" s="31"/>
      <c r="D835" s="31"/>
      <c r="E835" s="31"/>
      <c r="F835" s="31"/>
      <c r="AQ835" s="31"/>
      <c r="AR835" s="31"/>
    </row>
    <row r="836" spans="1:44" x14ac:dyDescent="0.3">
      <c r="A836" s="31"/>
      <c r="B836" s="31"/>
      <c r="C836" s="31"/>
      <c r="D836" s="31"/>
      <c r="E836" s="31"/>
      <c r="F836" s="31"/>
      <c r="AQ836" s="31"/>
      <c r="AR836" s="31"/>
    </row>
    <row r="837" spans="1:44" x14ac:dyDescent="0.3">
      <c r="A837" s="31"/>
      <c r="B837" s="31"/>
      <c r="C837" s="31"/>
      <c r="D837" s="31"/>
      <c r="E837" s="31"/>
      <c r="F837" s="31"/>
      <c r="AQ837" s="31"/>
      <c r="AR837" s="31"/>
    </row>
    <row r="838" spans="1:44" x14ac:dyDescent="0.3">
      <c r="A838" s="31"/>
      <c r="B838" s="31"/>
      <c r="C838" s="31"/>
      <c r="D838" s="31"/>
      <c r="E838" s="31"/>
      <c r="F838" s="31"/>
      <c r="AQ838" s="31"/>
      <c r="AR838" s="31"/>
    </row>
    <row r="839" spans="1:44" x14ac:dyDescent="0.3">
      <c r="A839" s="31"/>
      <c r="B839" s="31"/>
      <c r="C839" s="31"/>
      <c r="D839" s="31"/>
      <c r="E839" s="31"/>
      <c r="F839" s="31"/>
      <c r="AQ839" s="31"/>
      <c r="AR839" s="31"/>
    </row>
    <row r="840" spans="1:44" x14ac:dyDescent="0.3">
      <c r="A840" s="31"/>
      <c r="B840" s="31"/>
      <c r="C840" s="31"/>
      <c r="D840" s="31"/>
      <c r="E840" s="31"/>
      <c r="F840" s="31"/>
      <c r="AQ840" s="31"/>
      <c r="AR840" s="31"/>
    </row>
    <row r="841" spans="1:44" x14ac:dyDescent="0.3">
      <c r="A841" s="31"/>
      <c r="B841" s="31"/>
      <c r="C841" s="31"/>
      <c r="D841" s="31"/>
      <c r="E841" s="31"/>
      <c r="F841" s="31"/>
      <c r="AQ841" s="31"/>
      <c r="AR841" s="31"/>
    </row>
    <row r="842" spans="1:44" x14ac:dyDescent="0.3">
      <c r="A842" s="31"/>
      <c r="B842" s="31"/>
      <c r="C842" s="31"/>
      <c r="D842" s="31"/>
      <c r="E842" s="31"/>
      <c r="F842" s="31"/>
      <c r="AQ842" s="31"/>
      <c r="AR842" s="31"/>
    </row>
    <row r="843" spans="1:44" x14ac:dyDescent="0.3">
      <c r="A843" s="31"/>
      <c r="B843" s="31"/>
      <c r="C843" s="31"/>
      <c r="D843" s="31"/>
      <c r="E843" s="31"/>
      <c r="F843" s="31"/>
      <c r="AQ843" s="31"/>
      <c r="AR843" s="31"/>
    </row>
    <row r="844" spans="1:44" x14ac:dyDescent="0.3">
      <c r="A844" s="31"/>
      <c r="B844" s="31"/>
      <c r="C844" s="31"/>
      <c r="D844" s="31"/>
      <c r="E844" s="31"/>
      <c r="F844" s="31"/>
      <c r="AQ844" s="31"/>
      <c r="AR844" s="31"/>
    </row>
    <row r="845" spans="1:44" x14ac:dyDescent="0.3">
      <c r="A845" s="31"/>
      <c r="B845" s="31"/>
      <c r="C845" s="31"/>
      <c r="D845" s="31"/>
      <c r="E845" s="31"/>
      <c r="F845" s="31"/>
      <c r="AQ845" s="31"/>
      <c r="AR845" s="31"/>
    </row>
    <row r="846" spans="1:44" x14ac:dyDescent="0.3">
      <c r="A846" s="31"/>
      <c r="B846" s="31"/>
      <c r="C846" s="31"/>
      <c r="D846" s="31"/>
      <c r="E846" s="31"/>
      <c r="F846" s="31"/>
      <c r="AQ846" s="31"/>
      <c r="AR846" s="31"/>
    </row>
    <row r="847" spans="1:44" x14ac:dyDescent="0.3">
      <c r="A847" s="31"/>
      <c r="B847" s="31"/>
      <c r="C847" s="31"/>
      <c r="D847" s="31"/>
      <c r="E847" s="31"/>
      <c r="F847" s="31"/>
      <c r="AQ847" s="31"/>
      <c r="AR847" s="31"/>
    </row>
    <row r="848" spans="1:44" x14ac:dyDescent="0.3">
      <c r="A848" s="31"/>
      <c r="B848" s="31"/>
      <c r="C848" s="31"/>
      <c r="D848" s="31"/>
      <c r="E848" s="31"/>
      <c r="F848" s="31"/>
      <c r="AQ848" s="31"/>
      <c r="AR848" s="31"/>
    </row>
    <row r="849" spans="1:44" x14ac:dyDescent="0.3">
      <c r="A849" s="31"/>
      <c r="B849" s="31"/>
      <c r="C849" s="31"/>
      <c r="D849" s="31"/>
      <c r="E849" s="31"/>
      <c r="F849" s="31"/>
      <c r="AQ849" s="31"/>
      <c r="AR849" s="31"/>
    </row>
    <row r="850" spans="1:44" x14ac:dyDescent="0.3">
      <c r="A850" s="31"/>
      <c r="B850" s="31"/>
      <c r="C850" s="31"/>
      <c r="D850" s="31"/>
      <c r="E850" s="31"/>
      <c r="F850" s="31"/>
      <c r="AQ850" s="31"/>
      <c r="AR850" s="31"/>
    </row>
    <row r="851" spans="1:44" x14ac:dyDescent="0.3">
      <c r="A851" s="31"/>
      <c r="B851" s="31"/>
      <c r="C851" s="31"/>
      <c r="D851" s="31"/>
      <c r="E851" s="31"/>
      <c r="F851" s="31"/>
      <c r="AQ851" s="31"/>
      <c r="AR851" s="31"/>
    </row>
    <row r="852" spans="1:44" x14ac:dyDescent="0.3">
      <c r="A852" s="31"/>
      <c r="B852" s="31"/>
      <c r="C852" s="31"/>
      <c r="D852" s="31"/>
      <c r="E852" s="31"/>
      <c r="F852" s="31"/>
      <c r="AQ852" s="31"/>
      <c r="AR852" s="31"/>
    </row>
    <row r="853" spans="1:44" x14ac:dyDescent="0.3">
      <c r="A853" s="31"/>
      <c r="B853" s="31"/>
      <c r="C853" s="31"/>
      <c r="D853" s="31"/>
      <c r="E853" s="31"/>
      <c r="F853" s="31"/>
      <c r="AQ853" s="31"/>
      <c r="AR853" s="31"/>
    </row>
    <row r="854" spans="1:44" x14ac:dyDescent="0.3">
      <c r="A854" s="31"/>
      <c r="B854" s="31"/>
      <c r="C854" s="31"/>
      <c r="D854" s="31"/>
      <c r="E854" s="31"/>
      <c r="F854" s="31"/>
      <c r="AQ854" s="31"/>
      <c r="AR854" s="31"/>
    </row>
    <row r="855" spans="1:44" x14ac:dyDescent="0.3">
      <c r="A855" s="31"/>
      <c r="B855" s="31"/>
      <c r="C855" s="31"/>
      <c r="D855" s="31"/>
      <c r="E855" s="31"/>
      <c r="F855" s="31"/>
      <c r="AQ855" s="31"/>
      <c r="AR855" s="31"/>
    </row>
    <row r="856" spans="1:44" x14ac:dyDescent="0.3">
      <c r="A856" s="31"/>
      <c r="B856" s="31"/>
      <c r="C856" s="31"/>
      <c r="D856" s="31"/>
      <c r="E856" s="31"/>
      <c r="F856" s="31"/>
      <c r="AQ856" s="31"/>
      <c r="AR856" s="31"/>
    </row>
    <row r="857" spans="1:44" x14ac:dyDescent="0.3">
      <c r="A857" s="31"/>
      <c r="B857" s="31"/>
      <c r="C857" s="31"/>
      <c r="D857" s="31"/>
      <c r="E857" s="31"/>
      <c r="F857" s="31"/>
      <c r="AQ857" s="31"/>
      <c r="AR857" s="31"/>
    </row>
    <row r="858" spans="1:44" x14ac:dyDescent="0.3">
      <c r="A858" s="31"/>
      <c r="B858" s="31"/>
      <c r="C858" s="31"/>
      <c r="D858" s="31"/>
      <c r="E858" s="31"/>
      <c r="F858" s="31"/>
      <c r="AQ858" s="31"/>
      <c r="AR858" s="31"/>
    </row>
    <row r="859" spans="1:44" x14ac:dyDescent="0.3">
      <c r="A859" s="31"/>
      <c r="B859" s="31"/>
      <c r="C859" s="31"/>
      <c r="D859" s="31"/>
      <c r="E859" s="31"/>
      <c r="F859" s="31"/>
      <c r="AQ859" s="31"/>
      <c r="AR859" s="31"/>
    </row>
    <row r="860" spans="1:44" x14ac:dyDescent="0.3">
      <c r="A860" s="31"/>
      <c r="B860" s="31"/>
      <c r="C860" s="31"/>
      <c r="D860" s="31"/>
      <c r="E860" s="31"/>
      <c r="F860" s="31"/>
      <c r="AQ860" s="31"/>
      <c r="AR860" s="31"/>
    </row>
    <row r="861" spans="1:44" x14ac:dyDescent="0.3">
      <c r="A861" s="31"/>
      <c r="B861" s="31"/>
      <c r="C861" s="31"/>
      <c r="D861" s="31"/>
      <c r="E861" s="31"/>
      <c r="F861" s="31"/>
      <c r="AQ861" s="31"/>
      <c r="AR861" s="31"/>
    </row>
    <row r="862" spans="1:44" x14ac:dyDescent="0.3">
      <c r="A862" s="31"/>
      <c r="B862" s="31"/>
      <c r="C862" s="31"/>
      <c r="D862" s="31"/>
      <c r="E862" s="31"/>
      <c r="F862" s="31"/>
      <c r="AQ862" s="31"/>
      <c r="AR862" s="31"/>
    </row>
    <row r="863" spans="1:44" x14ac:dyDescent="0.3">
      <c r="A863" s="31"/>
      <c r="B863" s="31"/>
      <c r="C863" s="31"/>
      <c r="D863" s="31"/>
      <c r="E863" s="31"/>
      <c r="F863" s="31"/>
      <c r="AQ863" s="31"/>
      <c r="AR863" s="31"/>
    </row>
    <row r="864" spans="1:44" x14ac:dyDescent="0.3">
      <c r="A864" s="31"/>
      <c r="B864" s="31"/>
      <c r="C864" s="31"/>
      <c r="D864" s="31"/>
      <c r="E864" s="31"/>
      <c r="F864" s="31"/>
      <c r="AQ864" s="31"/>
      <c r="AR864" s="31"/>
    </row>
    <row r="865" spans="1:44" x14ac:dyDescent="0.3">
      <c r="A865" s="31"/>
      <c r="B865" s="31"/>
      <c r="C865" s="31"/>
      <c r="D865" s="31"/>
      <c r="E865" s="31"/>
      <c r="F865" s="31"/>
      <c r="AQ865" s="31"/>
      <c r="AR865" s="31"/>
    </row>
    <row r="866" spans="1:44" x14ac:dyDescent="0.3">
      <c r="A866" s="31"/>
      <c r="B866" s="31"/>
      <c r="C866" s="31"/>
      <c r="D866" s="31"/>
      <c r="E866" s="31"/>
      <c r="F866" s="31"/>
      <c r="AQ866" s="31"/>
      <c r="AR866" s="31"/>
    </row>
    <row r="867" spans="1:44" x14ac:dyDescent="0.3">
      <c r="A867" s="31"/>
      <c r="B867" s="31"/>
      <c r="C867" s="31"/>
      <c r="D867" s="31"/>
      <c r="E867" s="31"/>
      <c r="F867" s="31"/>
      <c r="AQ867" s="31"/>
      <c r="AR867" s="31"/>
    </row>
    <row r="868" spans="1:44" x14ac:dyDescent="0.3">
      <c r="A868" s="31"/>
      <c r="B868" s="31"/>
      <c r="C868" s="31"/>
      <c r="D868" s="31"/>
      <c r="E868" s="31"/>
      <c r="F868" s="31"/>
      <c r="AQ868" s="31"/>
      <c r="AR868" s="31"/>
    </row>
    <row r="869" spans="1:44" x14ac:dyDescent="0.3">
      <c r="A869" s="31"/>
      <c r="B869" s="31"/>
      <c r="C869" s="31"/>
      <c r="D869" s="31"/>
      <c r="E869" s="31"/>
      <c r="F869" s="31"/>
      <c r="AQ869" s="31"/>
      <c r="AR869" s="31"/>
    </row>
    <row r="870" spans="1:44" x14ac:dyDescent="0.3">
      <c r="A870" s="31"/>
      <c r="B870" s="31"/>
      <c r="C870" s="31"/>
      <c r="D870" s="31"/>
      <c r="E870" s="31"/>
      <c r="F870" s="31"/>
      <c r="AQ870" s="31"/>
      <c r="AR870" s="31"/>
    </row>
    <row r="871" spans="1:44" x14ac:dyDescent="0.3">
      <c r="A871" s="31"/>
      <c r="B871" s="31"/>
      <c r="C871" s="31"/>
      <c r="D871" s="31"/>
      <c r="E871" s="31"/>
      <c r="F871" s="31"/>
      <c r="AQ871" s="31"/>
      <c r="AR871" s="31"/>
    </row>
    <row r="872" spans="1:44" x14ac:dyDescent="0.3">
      <c r="A872" s="31"/>
      <c r="B872" s="31"/>
      <c r="C872" s="31"/>
      <c r="D872" s="31"/>
      <c r="E872" s="31"/>
      <c r="F872" s="31"/>
      <c r="AQ872" s="31"/>
      <c r="AR872" s="31"/>
    </row>
    <row r="873" spans="1:44" x14ac:dyDescent="0.3">
      <c r="A873" s="31"/>
      <c r="B873" s="31"/>
      <c r="C873" s="31"/>
      <c r="D873" s="31"/>
      <c r="E873" s="31"/>
      <c r="F873" s="31"/>
      <c r="AQ873" s="31"/>
      <c r="AR873" s="31"/>
    </row>
    <row r="874" spans="1:44" x14ac:dyDescent="0.3">
      <c r="A874" s="31"/>
      <c r="B874" s="31"/>
      <c r="C874" s="31"/>
      <c r="D874" s="31"/>
      <c r="E874" s="31"/>
      <c r="F874" s="31"/>
      <c r="AQ874" s="31"/>
      <c r="AR874" s="31"/>
    </row>
    <row r="875" spans="1:44" x14ac:dyDescent="0.3">
      <c r="A875" s="31"/>
      <c r="B875" s="31"/>
      <c r="C875" s="31"/>
      <c r="D875" s="31"/>
      <c r="E875" s="31"/>
      <c r="F875" s="31"/>
      <c r="AQ875" s="31"/>
      <c r="AR875" s="31"/>
    </row>
    <row r="876" spans="1:44" x14ac:dyDescent="0.3">
      <c r="A876" s="31"/>
      <c r="B876" s="31"/>
      <c r="C876" s="31"/>
      <c r="D876" s="31"/>
      <c r="E876" s="31"/>
      <c r="F876" s="31"/>
      <c r="AQ876" s="31"/>
      <c r="AR876" s="31"/>
    </row>
    <row r="877" spans="1:44" x14ac:dyDescent="0.3">
      <c r="A877" s="31"/>
      <c r="B877" s="31"/>
      <c r="C877" s="31"/>
      <c r="D877" s="31"/>
      <c r="E877" s="31"/>
      <c r="F877" s="31"/>
      <c r="AQ877" s="31"/>
      <c r="AR877" s="31"/>
    </row>
    <row r="878" spans="1:44" x14ac:dyDescent="0.3">
      <c r="A878" s="31"/>
      <c r="B878" s="31"/>
      <c r="C878" s="31"/>
      <c r="D878" s="31"/>
      <c r="E878" s="31"/>
      <c r="F878" s="31"/>
      <c r="AQ878" s="31"/>
      <c r="AR878" s="31"/>
    </row>
    <row r="879" spans="1:44" x14ac:dyDescent="0.3">
      <c r="A879" s="31"/>
      <c r="B879" s="31"/>
      <c r="C879" s="31"/>
      <c r="D879" s="31"/>
      <c r="E879" s="31"/>
      <c r="F879" s="31"/>
      <c r="AQ879" s="31"/>
      <c r="AR879" s="31"/>
    </row>
    <row r="880" spans="1:44" x14ac:dyDescent="0.3">
      <c r="A880" s="31"/>
      <c r="B880" s="31"/>
      <c r="C880" s="31"/>
      <c r="D880" s="31"/>
      <c r="E880" s="31"/>
      <c r="F880" s="31"/>
      <c r="AQ880" s="31"/>
      <c r="AR880" s="31"/>
    </row>
    <row r="881" spans="1:44" x14ac:dyDescent="0.3">
      <c r="A881" s="31"/>
      <c r="B881" s="31"/>
      <c r="C881" s="31"/>
      <c r="D881" s="31"/>
      <c r="E881" s="31"/>
      <c r="F881" s="31"/>
      <c r="AQ881" s="31"/>
      <c r="AR881" s="31"/>
    </row>
    <row r="882" spans="1:44" x14ac:dyDescent="0.3">
      <c r="A882" s="31"/>
      <c r="B882" s="31"/>
      <c r="C882" s="31"/>
      <c r="D882" s="31"/>
      <c r="E882" s="31"/>
      <c r="F882" s="31"/>
      <c r="AQ882" s="31"/>
      <c r="AR882" s="31"/>
    </row>
    <row r="883" spans="1:44" x14ac:dyDescent="0.3">
      <c r="A883" s="31"/>
      <c r="B883" s="31"/>
      <c r="C883" s="31"/>
      <c r="D883" s="31"/>
      <c r="E883" s="31"/>
      <c r="F883" s="31"/>
      <c r="AQ883" s="31"/>
      <c r="AR883" s="31"/>
    </row>
    <row r="884" spans="1:44" x14ac:dyDescent="0.3">
      <c r="A884" s="31"/>
      <c r="B884" s="31"/>
      <c r="C884" s="31"/>
      <c r="D884" s="31"/>
      <c r="E884" s="31"/>
      <c r="F884" s="31"/>
      <c r="AQ884" s="31"/>
      <c r="AR884" s="31"/>
    </row>
    <row r="885" spans="1:44" x14ac:dyDescent="0.3">
      <c r="A885" s="31"/>
      <c r="B885" s="31"/>
      <c r="C885" s="31"/>
      <c r="D885" s="31"/>
      <c r="E885" s="31"/>
      <c r="F885" s="31"/>
      <c r="AQ885" s="31"/>
      <c r="AR885" s="31"/>
    </row>
    <row r="886" spans="1:44" x14ac:dyDescent="0.3">
      <c r="A886" s="31"/>
      <c r="B886" s="31"/>
      <c r="C886" s="31"/>
      <c r="D886" s="31"/>
      <c r="E886" s="31"/>
      <c r="F886" s="31"/>
      <c r="AQ886" s="31"/>
      <c r="AR886" s="31"/>
    </row>
    <row r="887" spans="1:44" x14ac:dyDescent="0.3">
      <c r="A887" s="31"/>
      <c r="B887" s="31"/>
      <c r="C887" s="31"/>
      <c r="D887" s="31"/>
      <c r="E887" s="31"/>
      <c r="F887" s="31"/>
      <c r="AQ887" s="31"/>
      <c r="AR887" s="31"/>
    </row>
    <row r="888" spans="1:44" x14ac:dyDescent="0.3">
      <c r="A888" s="31"/>
      <c r="B888" s="31"/>
      <c r="C888" s="31"/>
      <c r="D888" s="31"/>
      <c r="E888" s="31"/>
      <c r="F888" s="31"/>
      <c r="AQ888" s="31"/>
      <c r="AR888" s="31"/>
    </row>
    <row r="889" spans="1:44" x14ac:dyDescent="0.3">
      <c r="A889" s="31"/>
      <c r="B889" s="31"/>
      <c r="C889" s="31"/>
      <c r="D889" s="31"/>
      <c r="E889" s="31"/>
      <c r="F889" s="31"/>
      <c r="AQ889" s="31"/>
      <c r="AR889" s="31"/>
    </row>
    <row r="890" spans="1:44" x14ac:dyDescent="0.3">
      <c r="A890" s="31"/>
      <c r="B890" s="31"/>
      <c r="C890" s="31"/>
      <c r="D890" s="31"/>
      <c r="E890" s="31"/>
      <c r="F890" s="31"/>
      <c r="AQ890" s="31"/>
      <c r="AR890" s="31"/>
    </row>
    <row r="891" spans="1:44" x14ac:dyDescent="0.3">
      <c r="A891" s="31"/>
      <c r="B891" s="31"/>
      <c r="C891" s="31"/>
      <c r="D891" s="31"/>
      <c r="E891" s="31"/>
      <c r="F891" s="31"/>
      <c r="AQ891" s="31"/>
      <c r="AR891" s="31"/>
    </row>
    <row r="892" spans="1:44" x14ac:dyDescent="0.3">
      <c r="A892" s="31"/>
      <c r="B892" s="31"/>
      <c r="C892" s="31"/>
      <c r="D892" s="31"/>
      <c r="E892" s="31"/>
      <c r="F892" s="31"/>
      <c r="AQ892" s="31"/>
      <c r="AR892" s="31"/>
    </row>
    <row r="893" spans="1:44" x14ac:dyDescent="0.3">
      <c r="A893" s="31"/>
      <c r="B893" s="31"/>
      <c r="C893" s="31"/>
      <c r="D893" s="31"/>
      <c r="E893" s="31"/>
      <c r="F893" s="31"/>
      <c r="AQ893" s="31"/>
      <c r="AR893" s="31"/>
    </row>
    <row r="894" spans="1:44" x14ac:dyDescent="0.3">
      <c r="A894" s="31"/>
      <c r="B894" s="31"/>
      <c r="C894" s="31"/>
      <c r="D894" s="31"/>
      <c r="E894" s="31"/>
      <c r="F894" s="31"/>
      <c r="AQ894" s="31"/>
      <c r="AR894" s="31"/>
    </row>
    <row r="895" spans="1:44" x14ac:dyDescent="0.3">
      <c r="A895" s="31"/>
      <c r="B895" s="31"/>
      <c r="C895" s="31"/>
      <c r="D895" s="31"/>
      <c r="E895" s="31"/>
      <c r="F895" s="31"/>
      <c r="AQ895" s="31"/>
      <c r="AR895" s="31"/>
    </row>
    <row r="896" spans="1:44" x14ac:dyDescent="0.3">
      <c r="A896" s="31"/>
      <c r="B896" s="31"/>
      <c r="C896" s="31"/>
      <c r="D896" s="31"/>
      <c r="E896" s="31"/>
      <c r="F896" s="31"/>
      <c r="AQ896" s="31"/>
      <c r="AR896" s="31"/>
    </row>
    <row r="897" spans="1:44" x14ac:dyDescent="0.3">
      <c r="A897" s="31"/>
      <c r="B897" s="31"/>
      <c r="C897" s="31"/>
      <c r="D897" s="31"/>
      <c r="E897" s="31"/>
      <c r="F897" s="31"/>
      <c r="AQ897" s="31"/>
      <c r="AR897" s="31"/>
    </row>
    <row r="898" spans="1:44" x14ac:dyDescent="0.3">
      <c r="A898" s="31"/>
      <c r="B898" s="31"/>
      <c r="C898" s="31"/>
      <c r="D898" s="31"/>
      <c r="E898" s="31"/>
      <c r="F898" s="31"/>
      <c r="AQ898" s="31"/>
      <c r="AR898" s="31"/>
    </row>
    <row r="899" spans="1:44" x14ac:dyDescent="0.3">
      <c r="A899" s="31"/>
      <c r="B899" s="31"/>
      <c r="C899" s="31"/>
      <c r="D899" s="31"/>
      <c r="E899" s="31"/>
      <c r="F899" s="31"/>
      <c r="AQ899" s="31"/>
      <c r="AR899" s="31"/>
    </row>
    <row r="900" spans="1:44" x14ac:dyDescent="0.3">
      <c r="A900" s="31"/>
      <c r="B900" s="31"/>
      <c r="C900" s="31"/>
      <c r="D900" s="31"/>
      <c r="E900" s="31"/>
      <c r="F900" s="31"/>
      <c r="AQ900" s="31"/>
      <c r="AR900" s="31"/>
    </row>
    <row r="901" spans="1:44" x14ac:dyDescent="0.3">
      <c r="A901" s="31"/>
      <c r="B901" s="31"/>
      <c r="C901" s="31"/>
      <c r="D901" s="31"/>
      <c r="E901" s="31"/>
      <c r="F901" s="31"/>
      <c r="AQ901" s="31"/>
      <c r="AR901" s="31"/>
    </row>
    <row r="902" spans="1:44" x14ac:dyDescent="0.3">
      <c r="A902" s="31"/>
      <c r="B902" s="31"/>
      <c r="C902" s="31"/>
      <c r="D902" s="31"/>
      <c r="E902" s="31"/>
      <c r="F902" s="31"/>
      <c r="AQ902" s="31"/>
      <c r="AR902" s="31"/>
    </row>
    <row r="903" spans="1:44" x14ac:dyDescent="0.3">
      <c r="A903" s="31"/>
      <c r="B903" s="31"/>
      <c r="C903" s="31"/>
      <c r="D903" s="31"/>
      <c r="E903" s="31"/>
      <c r="F903" s="31"/>
      <c r="AQ903" s="31"/>
      <c r="AR903" s="31"/>
    </row>
    <row r="904" spans="1:44" x14ac:dyDescent="0.3">
      <c r="A904" s="31"/>
      <c r="B904" s="31"/>
      <c r="C904" s="31"/>
      <c r="D904" s="31"/>
      <c r="E904" s="31"/>
      <c r="F904" s="31"/>
      <c r="AQ904" s="31"/>
      <c r="AR904" s="31"/>
    </row>
    <row r="905" spans="1:44" x14ac:dyDescent="0.3">
      <c r="A905" s="31"/>
      <c r="B905" s="31"/>
      <c r="C905" s="31"/>
      <c r="D905" s="31"/>
      <c r="E905" s="31"/>
      <c r="F905" s="31"/>
      <c r="AQ905" s="31"/>
      <c r="AR905" s="31"/>
    </row>
    <row r="906" spans="1:44" x14ac:dyDescent="0.3">
      <c r="A906" s="31"/>
      <c r="B906" s="31"/>
      <c r="C906" s="31"/>
      <c r="D906" s="31"/>
      <c r="E906" s="31"/>
      <c r="F906" s="31"/>
      <c r="AQ906" s="31"/>
      <c r="AR906" s="31"/>
    </row>
    <row r="907" spans="1:44" x14ac:dyDescent="0.3">
      <c r="A907" s="31"/>
      <c r="B907" s="31"/>
      <c r="C907" s="31"/>
      <c r="D907" s="31"/>
      <c r="E907" s="31"/>
      <c r="F907" s="31"/>
      <c r="AQ907" s="31"/>
      <c r="AR907" s="31"/>
    </row>
    <row r="908" spans="1:44" x14ac:dyDescent="0.3">
      <c r="A908" s="31"/>
      <c r="B908" s="31"/>
      <c r="C908" s="31"/>
      <c r="D908" s="31"/>
      <c r="E908" s="31"/>
      <c r="F908" s="31"/>
      <c r="AQ908" s="31"/>
      <c r="AR908" s="31"/>
    </row>
    <row r="909" spans="1:44" x14ac:dyDescent="0.3">
      <c r="A909" s="31"/>
      <c r="B909" s="31"/>
      <c r="C909" s="31"/>
      <c r="D909" s="31"/>
      <c r="E909" s="31"/>
      <c r="F909" s="31"/>
      <c r="AQ909" s="31"/>
      <c r="AR909" s="31"/>
    </row>
    <row r="910" spans="1:44" x14ac:dyDescent="0.3">
      <c r="A910" s="31"/>
      <c r="B910" s="31"/>
      <c r="C910" s="31"/>
      <c r="D910" s="31"/>
      <c r="E910" s="31"/>
      <c r="F910" s="31"/>
      <c r="AQ910" s="31"/>
      <c r="AR910" s="31"/>
    </row>
    <row r="911" spans="1:44" x14ac:dyDescent="0.3">
      <c r="A911" s="31"/>
      <c r="B911" s="31"/>
      <c r="C911" s="31"/>
      <c r="D911" s="31"/>
      <c r="E911" s="31"/>
      <c r="F911" s="31"/>
      <c r="AQ911" s="31"/>
      <c r="AR911" s="31"/>
    </row>
    <row r="912" spans="1:44" x14ac:dyDescent="0.3">
      <c r="A912" s="31"/>
      <c r="B912" s="31"/>
      <c r="C912" s="31"/>
      <c r="D912" s="31"/>
      <c r="E912" s="31"/>
      <c r="F912" s="31"/>
      <c r="AQ912" s="31"/>
      <c r="AR912" s="31"/>
    </row>
    <row r="913" spans="1:44" x14ac:dyDescent="0.3">
      <c r="A913" s="31"/>
      <c r="B913" s="31"/>
      <c r="C913" s="31"/>
      <c r="D913" s="31"/>
      <c r="E913" s="31"/>
      <c r="F913" s="31"/>
      <c r="AQ913" s="31"/>
      <c r="AR913" s="31"/>
    </row>
    <row r="914" spans="1:44" x14ac:dyDescent="0.3">
      <c r="A914" s="31"/>
      <c r="B914" s="31"/>
      <c r="C914" s="31"/>
      <c r="D914" s="31"/>
      <c r="E914" s="31"/>
      <c r="F914" s="31"/>
      <c r="AQ914" s="31"/>
      <c r="AR914" s="31"/>
    </row>
    <row r="915" spans="1:44" x14ac:dyDescent="0.3">
      <c r="A915" s="31"/>
      <c r="B915" s="31"/>
      <c r="C915" s="31"/>
      <c r="D915" s="31"/>
      <c r="E915" s="31"/>
      <c r="F915" s="31"/>
      <c r="AQ915" s="31"/>
      <c r="AR915" s="31"/>
    </row>
    <row r="916" spans="1:44" x14ac:dyDescent="0.3">
      <c r="A916" s="31"/>
      <c r="B916" s="31"/>
      <c r="C916" s="31"/>
      <c r="D916" s="31"/>
      <c r="E916" s="31"/>
      <c r="F916" s="31"/>
      <c r="AQ916" s="31"/>
      <c r="AR916" s="31"/>
    </row>
    <row r="917" spans="1:44" x14ac:dyDescent="0.3">
      <c r="A917" s="31"/>
      <c r="B917" s="31"/>
      <c r="C917" s="31"/>
      <c r="D917" s="31"/>
      <c r="E917" s="31"/>
      <c r="F917" s="31"/>
      <c r="AQ917" s="31"/>
      <c r="AR917" s="31"/>
    </row>
    <row r="918" spans="1:44" x14ac:dyDescent="0.3">
      <c r="A918" s="31"/>
      <c r="B918" s="31"/>
      <c r="C918" s="31"/>
      <c r="D918" s="31"/>
      <c r="E918" s="31"/>
      <c r="F918" s="31"/>
      <c r="AQ918" s="31"/>
      <c r="AR918" s="31"/>
    </row>
    <row r="919" spans="1:44" x14ac:dyDescent="0.3">
      <c r="A919" s="31"/>
      <c r="B919" s="31"/>
      <c r="C919" s="31"/>
      <c r="D919" s="31"/>
      <c r="E919" s="31"/>
      <c r="F919" s="31"/>
      <c r="AQ919" s="31"/>
      <c r="AR919" s="31"/>
    </row>
    <row r="920" spans="1:44" x14ac:dyDescent="0.3">
      <c r="A920" s="31"/>
      <c r="B920" s="31"/>
      <c r="C920" s="31"/>
      <c r="D920" s="31"/>
      <c r="E920" s="31"/>
      <c r="F920" s="31"/>
      <c r="AQ920" s="31"/>
      <c r="AR920" s="31"/>
    </row>
    <row r="921" spans="1:44" x14ac:dyDescent="0.3">
      <c r="A921" s="31"/>
      <c r="B921" s="31"/>
      <c r="C921" s="31"/>
      <c r="D921" s="31"/>
      <c r="E921" s="31"/>
      <c r="F921" s="31"/>
      <c r="AQ921" s="31"/>
      <c r="AR921" s="31"/>
    </row>
    <row r="922" spans="1:44" x14ac:dyDescent="0.3">
      <c r="A922" s="31"/>
      <c r="B922" s="31"/>
      <c r="C922" s="31"/>
      <c r="D922" s="31"/>
      <c r="E922" s="31"/>
      <c r="F922" s="31"/>
      <c r="AQ922" s="31"/>
      <c r="AR922" s="31"/>
    </row>
    <row r="923" spans="1:44" x14ac:dyDescent="0.3">
      <c r="A923" s="31"/>
      <c r="B923" s="31"/>
      <c r="C923" s="31"/>
      <c r="D923" s="31"/>
      <c r="E923" s="31"/>
      <c r="F923" s="31"/>
      <c r="AQ923" s="31"/>
      <c r="AR923" s="31"/>
    </row>
    <row r="924" spans="1:44" x14ac:dyDescent="0.3">
      <c r="A924" s="31"/>
      <c r="B924" s="31"/>
      <c r="C924" s="31"/>
      <c r="D924" s="31"/>
      <c r="E924" s="31"/>
      <c r="F924" s="31"/>
      <c r="AQ924" s="31"/>
      <c r="AR924" s="31"/>
    </row>
    <row r="925" spans="1:44" x14ac:dyDescent="0.3">
      <c r="A925" s="31"/>
      <c r="B925" s="31"/>
      <c r="C925" s="31"/>
      <c r="D925" s="31"/>
      <c r="E925" s="31"/>
      <c r="F925" s="31"/>
      <c r="AQ925" s="31"/>
      <c r="AR925" s="31"/>
    </row>
    <row r="926" spans="1:44" x14ac:dyDescent="0.3">
      <c r="A926" s="31"/>
      <c r="B926" s="31"/>
      <c r="C926" s="31"/>
      <c r="D926" s="31"/>
      <c r="E926" s="31"/>
      <c r="F926" s="31"/>
      <c r="AQ926" s="31"/>
      <c r="AR926" s="31"/>
    </row>
    <row r="927" spans="1:44" x14ac:dyDescent="0.3">
      <c r="A927" s="31"/>
      <c r="B927" s="31"/>
      <c r="C927" s="31"/>
      <c r="D927" s="31"/>
      <c r="E927" s="31"/>
      <c r="F927" s="31"/>
      <c r="AQ927" s="31"/>
      <c r="AR927" s="31"/>
    </row>
    <row r="928" spans="1:44" x14ac:dyDescent="0.3">
      <c r="A928" s="31"/>
      <c r="B928" s="31"/>
      <c r="C928" s="31"/>
      <c r="D928" s="31"/>
      <c r="E928" s="31"/>
      <c r="F928" s="31"/>
      <c r="AQ928" s="31"/>
      <c r="AR928" s="31"/>
    </row>
    <row r="929" spans="1:44" x14ac:dyDescent="0.3">
      <c r="A929" s="31"/>
      <c r="B929" s="31"/>
      <c r="C929" s="31"/>
      <c r="D929" s="31"/>
      <c r="E929" s="31"/>
      <c r="F929" s="31"/>
      <c r="AQ929" s="31"/>
      <c r="AR929" s="31"/>
    </row>
    <row r="930" spans="1:44" x14ac:dyDescent="0.3">
      <c r="A930" s="31"/>
      <c r="B930" s="31"/>
      <c r="C930" s="31"/>
      <c r="D930" s="31"/>
      <c r="E930" s="31"/>
      <c r="F930" s="31"/>
      <c r="AQ930" s="31"/>
      <c r="AR930" s="31"/>
    </row>
    <row r="931" spans="1:44" x14ac:dyDescent="0.3">
      <c r="A931" s="31"/>
      <c r="B931" s="31"/>
      <c r="C931" s="31"/>
      <c r="D931" s="31"/>
      <c r="E931" s="31"/>
      <c r="F931" s="31"/>
      <c r="AQ931" s="31"/>
      <c r="AR931" s="31"/>
    </row>
    <row r="932" spans="1:44" x14ac:dyDescent="0.3">
      <c r="A932" s="31"/>
      <c r="B932" s="31"/>
      <c r="C932" s="31"/>
      <c r="D932" s="31"/>
      <c r="E932" s="31"/>
      <c r="F932" s="31"/>
      <c r="AQ932" s="31"/>
      <c r="AR932" s="31"/>
    </row>
    <row r="933" spans="1:44" x14ac:dyDescent="0.3">
      <c r="A933" s="31"/>
      <c r="B933" s="31"/>
      <c r="C933" s="31"/>
      <c r="D933" s="31"/>
      <c r="E933" s="31"/>
      <c r="F933" s="31"/>
      <c r="AQ933" s="31"/>
      <c r="AR933" s="31"/>
    </row>
    <row r="934" spans="1:44" x14ac:dyDescent="0.3">
      <c r="A934" s="31"/>
      <c r="B934" s="31"/>
      <c r="C934" s="31"/>
      <c r="D934" s="31"/>
      <c r="E934" s="31"/>
      <c r="F934" s="31"/>
      <c r="AQ934" s="31"/>
      <c r="AR934" s="31"/>
    </row>
    <row r="935" spans="1:44" x14ac:dyDescent="0.3">
      <c r="A935" s="31"/>
      <c r="B935" s="31"/>
      <c r="C935" s="31"/>
      <c r="D935" s="31"/>
      <c r="E935" s="31"/>
      <c r="F935" s="31"/>
      <c r="AQ935" s="31"/>
      <c r="AR935" s="31"/>
    </row>
    <row r="936" spans="1:44" x14ac:dyDescent="0.3">
      <c r="A936" s="31"/>
      <c r="B936" s="31"/>
      <c r="C936" s="31"/>
      <c r="D936" s="31"/>
      <c r="E936" s="31"/>
      <c r="F936" s="31"/>
      <c r="AQ936" s="31"/>
      <c r="AR936" s="31"/>
    </row>
    <row r="937" spans="1:44" x14ac:dyDescent="0.3">
      <c r="A937" s="31"/>
      <c r="B937" s="31"/>
      <c r="C937" s="31"/>
      <c r="D937" s="31"/>
      <c r="E937" s="31"/>
      <c r="F937" s="31"/>
      <c r="AQ937" s="31"/>
      <c r="AR937" s="31"/>
    </row>
    <row r="938" spans="1:44" x14ac:dyDescent="0.3">
      <c r="A938" s="31"/>
      <c r="B938" s="31"/>
      <c r="C938" s="31"/>
      <c r="D938" s="31"/>
      <c r="E938" s="31"/>
      <c r="F938" s="31"/>
      <c r="AQ938" s="31"/>
      <c r="AR938" s="31"/>
    </row>
    <row r="939" spans="1:44" x14ac:dyDescent="0.3">
      <c r="A939" s="31"/>
      <c r="B939" s="31"/>
      <c r="C939" s="31"/>
      <c r="D939" s="31"/>
      <c r="E939" s="31"/>
      <c r="F939" s="31"/>
      <c r="AQ939" s="31"/>
      <c r="AR939" s="31"/>
    </row>
    <row r="940" spans="1:44" x14ac:dyDescent="0.3">
      <c r="A940" s="31"/>
      <c r="B940" s="31"/>
      <c r="C940" s="31"/>
      <c r="D940" s="31"/>
      <c r="E940" s="31"/>
      <c r="F940" s="31"/>
      <c r="AQ940" s="31"/>
      <c r="AR940" s="31"/>
    </row>
    <row r="941" spans="1:44" x14ac:dyDescent="0.3">
      <c r="A941" s="31"/>
      <c r="B941" s="31"/>
      <c r="C941" s="31"/>
      <c r="D941" s="31"/>
      <c r="E941" s="31"/>
      <c r="F941" s="31"/>
      <c r="AQ941" s="31"/>
      <c r="AR941" s="31"/>
    </row>
    <row r="942" spans="1:44" x14ac:dyDescent="0.3">
      <c r="A942" s="31"/>
      <c r="B942" s="31"/>
      <c r="C942" s="31"/>
      <c r="D942" s="31"/>
      <c r="E942" s="31"/>
      <c r="F942" s="31"/>
      <c r="AQ942" s="31"/>
      <c r="AR942" s="31"/>
    </row>
    <row r="943" spans="1:44" x14ac:dyDescent="0.3">
      <c r="A943" s="31"/>
      <c r="B943" s="31"/>
      <c r="C943" s="31"/>
      <c r="D943" s="31"/>
      <c r="E943" s="31"/>
      <c r="F943" s="31"/>
      <c r="AQ943" s="31"/>
      <c r="AR943" s="31"/>
    </row>
    <row r="944" spans="1:44" x14ac:dyDescent="0.3">
      <c r="A944" s="31"/>
      <c r="B944" s="31"/>
      <c r="C944" s="31"/>
      <c r="D944" s="31"/>
      <c r="E944" s="31"/>
      <c r="F944" s="31"/>
      <c r="AQ944" s="31"/>
      <c r="AR944" s="31"/>
    </row>
    <row r="945" spans="1:44" x14ac:dyDescent="0.3">
      <c r="A945" s="31"/>
      <c r="B945" s="31"/>
      <c r="C945" s="31"/>
      <c r="D945" s="31"/>
      <c r="E945" s="31"/>
      <c r="F945" s="31"/>
      <c r="AQ945" s="31"/>
      <c r="AR945" s="31"/>
    </row>
    <row r="946" spans="1:44" x14ac:dyDescent="0.3">
      <c r="A946" s="31"/>
      <c r="B946" s="31"/>
      <c r="C946" s="31"/>
      <c r="D946" s="31"/>
      <c r="E946" s="31"/>
      <c r="F946" s="31"/>
      <c r="AQ946" s="31"/>
      <c r="AR946" s="31"/>
    </row>
    <row r="947" spans="1:44" x14ac:dyDescent="0.3">
      <c r="A947" s="31"/>
      <c r="B947" s="31"/>
      <c r="C947" s="31"/>
      <c r="D947" s="31"/>
      <c r="E947" s="31"/>
      <c r="F947" s="31"/>
      <c r="AQ947" s="31"/>
      <c r="AR947" s="31"/>
    </row>
    <row r="948" spans="1:44" x14ac:dyDescent="0.3">
      <c r="A948" s="31"/>
      <c r="B948" s="31"/>
      <c r="C948" s="31"/>
      <c r="D948" s="31"/>
      <c r="E948" s="31"/>
      <c r="F948" s="31"/>
      <c r="AQ948" s="31"/>
      <c r="AR948" s="31"/>
    </row>
    <row r="949" spans="1:44" x14ac:dyDescent="0.3">
      <c r="A949" s="31"/>
      <c r="B949" s="31"/>
      <c r="C949" s="31"/>
      <c r="D949" s="31"/>
      <c r="E949" s="31"/>
      <c r="F949" s="31"/>
      <c r="AQ949" s="31"/>
      <c r="AR949" s="31"/>
    </row>
    <row r="950" spans="1:44" x14ac:dyDescent="0.3">
      <c r="A950" s="31"/>
      <c r="B950" s="31"/>
      <c r="C950" s="31"/>
      <c r="D950" s="31"/>
      <c r="E950" s="31"/>
      <c r="F950" s="31"/>
      <c r="AQ950" s="31"/>
      <c r="AR950" s="31"/>
    </row>
    <row r="951" spans="1:44" x14ac:dyDescent="0.3">
      <c r="A951" s="31"/>
      <c r="B951" s="31"/>
      <c r="C951" s="31"/>
      <c r="D951" s="31"/>
      <c r="E951" s="31"/>
      <c r="F951" s="31"/>
      <c r="AQ951" s="31"/>
      <c r="AR951" s="31"/>
    </row>
    <row r="952" spans="1:44" x14ac:dyDescent="0.3">
      <c r="A952" s="31"/>
      <c r="B952" s="31"/>
      <c r="C952" s="31"/>
      <c r="D952" s="31"/>
      <c r="E952" s="31"/>
      <c r="F952" s="31"/>
      <c r="AQ952" s="31"/>
      <c r="AR952" s="31"/>
    </row>
    <row r="953" spans="1:44" x14ac:dyDescent="0.3">
      <c r="A953" s="31"/>
      <c r="B953" s="31"/>
      <c r="C953" s="31"/>
      <c r="D953" s="31"/>
      <c r="E953" s="31"/>
      <c r="F953" s="31"/>
      <c r="AQ953" s="31"/>
      <c r="AR953" s="31"/>
    </row>
    <row r="954" spans="1:44" x14ac:dyDescent="0.3">
      <c r="A954" s="31"/>
      <c r="B954" s="31"/>
      <c r="C954" s="31"/>
      <c r="D954" s="31"/>
      <c r="E954" s="31"/>
      <c r="F954" s="31"/>
      <c r="AQ954" s="31"/>
      <c r="AR954" s="31"/>
    </row>
    <row r="955" spans="1:44" x14ac:dyDescent="0.3">
      <c r="A955" s="31"/>
      <c r="B955" s="31"/>
      <c r="C955" s="31"/>
      <c r="D955" s="31"/>
      <c r="E955" s="31"/>
      <c r="F955" s="31"/>
      <c r="AQ955" s="31"/>
      <c r="AR955" s="31"/>
    </row>
    <row r="956" spans="1:44" x14ac:dyDescent="0.3">
      <c r="A956" s="31"/>
      <c r="B956" s="31"/>
      <c r="C956" s="31"/>
      <c r="D956" s="31"/>
      <c r="E956" s="31"/>
      <c r="F956" s="31"/>
      <c r="AQ956" s="31"/>
      <c r="AR956" s="31"/>
    </row>
    <row r="957" spans="1:44" x14ac:dyDescent="0.3">
      <c r="A957" s="31"/>
      <c r="B957" s="31"/>
      <c r="C957" s="31"/>
      <c r="D957" s="31"/>
      <c r="E957" s="31"/>
      <c r="F957" s="31"/>
      <c r="AQ957" s="31"/>
      <c r="AR957" s="31"/>
    </row>
    <row r="958" spans="1:44" x14ac:dyDescent="0.3">
      <c r="A958" s="31"/>
      <c r="B958" s="31"/>
      <c r="C958" s="31"/>
      <c r="D958" s="31"/>
      <c r="E958" s="31"/>
      <c r="F958" s="31"/>
      <c r="AQ958" s="31"/>
      <c r="AR958" s="31"/>
    </row>
    <row r="959" spans="1:44" x14ac:dyDescent="0.3">
      <c r="A959" s="31"/>
      <c r="B959" s="31"/>
      <c r="C959" s="31"/>
      <c r="D959" s="31"/>
      <c r="E959" s="31"/>
      <c r="F959" s="31"/>
      <c r="AQ959" s="31"/>
      <c r="AR959" s="31"/>
    </row>
    <row r="960" spans="1:44" x14ac:dyDescent="0.3">
      <c r="A960" s="31"/>
      <c r="B960" s="31"/>
      <c r="C960" s="31"/>
      <c r="D960" s="31"/>
      <c r="E960" s="31"/>
      <c r="F960" s="31"/>
      <c r="AQ960" s="31"/>
      <c r="AR960" s="31"/>
    </row>
    <row r="961" spans="1:44" x14ac:dyDescent="0.3">
      <c r="A961" s="31"/>
      <c r="B961" s="31"/>
      <c r="C961" s="31"/>
      <c r="D961" s="31"/>
      <c r="E961" s="31"/>
      <c r="F961" s="31"/>
      <c r="AQ961" s="31"/>
      <c r="AR961" s="31"/>
    </row>
    <row r="962" spans="1:44" x14ac:dyDescent="0.3">
      <c r="A962" s="31"/>
      <c r="B962" s="31"/>
      <c r="C962" s="31"/>
      <c r="D962" s="31"/>
      <c r="E962" s="31"/>
      <c r="F962" s="31"/>
      <c r="AQ962" s="31"/>
      <c r="AR962" s="31"/>
    </row>
    <row r="963" spans="1:44" x14ac:dyDescent="0.3">
      <c r="A963" s="31"/>
      <c r="B963" s="31"/>
      <c r="C963" s="31"/>
      <c r="D963" s="31"/>
      <c r="E963" s="31"/>
      <c r="F963" s="31"/>
      <c r="AQ963" s="31"/>
      <c r="AR963" s="31"/>
    </row>
    <row r="964" spans="1:44" x14ac:dyDescent="0.3">
      <c r="A964" s="31"/>
      <c r="B964" s="31"/>
      <c r="C964" s="31"/>
      <c r="D964" s="31"/>
      <c r="E964" s="31"/>
      <c r="F964" s="31"/>
      <c r="AQ964" s="31"/>
      <c r="AR964" s="31"/>
    </row>
    <row r="965" spans="1:44" x14ac:dyDescent="0.3">
      <c r="A965" s="31"/>
      <c r="B965" s="31"/>
      <c r="C965" s="31"/>
      <c r="D965" s="31"/>
      <c r="E965" s="31"/>
      <c r="F965" s="31"/>
      <c r="AQ965" s="31"/>
      <c r="AR965" s="31"/>
    </row>
    <row r="966" spans="1:44" x14ac:dyDescent="0.3">
      <c r="A966" s="31"/>
      <c r="B966" s="31"/>
      <c r="C966" s="31"/>
      <c r="D966" s="31"/>
      <c r="E966" s="31"/>
      <c r="F966" s="31"/>
      <c r="AQ966" s="31"/>
      <c r="AR966" s="31"/>
    </row>
    <row r="967" spans="1:44" x14ac:dyDescent="0.3">
      <c r="A967" s="31"/>
      <c r="B967" s="31"/>
      <c r="C967" s="31"/>
      <c r="D967" s="31"/>
      <c r="E967" s="31"/>
      <c r="F967" s="31"/>
      <c r="AQ967" s="31"/>
      <c r="AR967" s="31"/>
    </row>
    <row r="968" spans="1:44" x14ac:dyDescent="0.3">
      <c r="A968" s="31"/>
      <c r="B968" s="31"/>
      <c r="C968" s="31"/>
      <c r="D968" s="31"/>
      <c r="E968" s="31"/>
      <c r="F968" s="31"/>
      <c r="AQ968" s="31"/>
      <c r="AR968" s="31"/>
    </row>
    <row r="969" spans="1:44" x14ac:dyDescent="0.3">
      <c r="A969" s="31"/>
      <c r="B969" s="31"/>
      <c r="C969" s="31"/>
      <c r="D969" s="31"/>
      <c r="E969" s="31"/>
      <c r="F969" s="31"/>
      <c r="AQ969" s="31"/>
      <c r="AR969" s="31"/>
    </row>
    <row r="970" spans="1:44" x14ac:dyDescent="0.3">
      <c r="A970" s="31"/>
      <c r="B970" s="31"/>
      <c r="C970" s="31"/>
      <c r="D970" s="31"/>
      <c r="E970" s="31"/>
      <c r="F970" s="31"/>
      <c r="AQ970" s="31"/>
      <c r="AR970" s="31"/>
    </row>
    <row r="971" spans="1:44" x14ac:dyDescent="0.3">
      <c r="A971" s="31"/>
      <c r="B971" s="31"/>
      <c r="C971" s="31"/>
      <c r="D971" s="31"/>
      <c r="E971" s="31"/>
      <c r="F971" s="31"/>
      <c r="AQ971" s="31"/>
      <c r="AR971" s="31"/>
    </row>
    <row r="972" spans="1:44" x14ac:dyDescent="0.3">
      <c r="A972" s="31"/>
      <c r="B972" s="31"/>
      <c r="C972" s="31"/>
      <c r="D972" s="31"/>
      <c r="E972" s="31"/>
      <c r="F972" s="31"/>
      <c r="AQ972" s="31"/>
      <c r="AR972" s="31"/>
    </row>
    <row r="973" spans="1:44" x14ac:dyDescent="0.3">
      <c r="A973" s="31"/>
      <c r="B973" s="31"/>
      <c r="C973" s="31"/>
      <c r="D973" s="31"/>
      <c r="E973" s="31"/>
      <c r="F973" s="31"/>
      <c r="AQ973" s="31"/>
      <c r="AR973" s="31"/>
    </row>
    <row r="974" spans="1:44" x14ac:dyDescent="0.3">
      <c r="A974" s="31"/>
      <c r="B974" s="31"/>
      <c r="C974" s="31"/>
      <c r="D974" s="31"/>
      <c r="E974" s="31"/>
      <c r="F974" s="31"/>
      <c r="AQ974" s="31"/>
      <c r="AR974" s="31"/>
    </row>
    <row r="975" spans="1:44" x14ac:dyDescent="0.3">
      <c r="A975" s="31"/>
      <c r="B975" s="31"/>
      <c r="C975" s="31"/>
      <c r="D975" s="31"/>
      <c r="E975" s="31"/>
      <c r="F975" s="31"/>
      <c r="AQ975" s="31"/>
      <c r="AR975" s="31"/>
    </row>
    <row r="976" spans="1:44" x14ac:dyDescent="0.3">
      <c r="A976" s="31"/>
      <c r="B976" s="31"/>
      <c r="C976" s="31"/>
      <c r="D976" s="31"/>
      <c r="E976" s="31"/>
      <c r="F976" s="31"/>
      <c r="AQ976" s="31"/>
      <c r="AR976" s="31"/>
    </row>
    <row r="977" spans="1:44" x14ac:dyDescent="0.3">
      <c r="A977" s="31"/>
      <c r="B977" s="31"/>
      <c r="C977" s="31"/>
      <c r="D977" s="31"/>
      <c r="E977" s="31"/>
      <c r="F977" s="31"/>
      <c r="AQ977" s="31"/>
      <c r="AR977" s="31"/>
    </row>
    <row r="978" spans="1:44" x14ac:dyDescent="0.3">
      <c r="A978" s="31"/>
      <c r="B978" s="31"/>
      <c r="C978" s="31"/>
      <c r="D978" s="31"/>
      <c r="E978" s="31"/>
      <c r="F978" s="31"/>
      <c r="AQ978" s="31"/>
      <c r="AR978" s="31"/>
    </row>
    <row r="979" spans="1:44" x14ac:dyDescent="0.3">
      <c r="A979" s="31"/>
      <c r="B979" s="31"/>
      <c r="C979" s="31"/>
      <c r="D979" s="31"/>
      <c r="E979" s="31"/>
      <c r="F979" s="31"/>
      <c r="AQ979" s="31"/>
      <c r="AR979" s="31"/>
    </row>
    <row r="980" spans="1:44" x14ac:dyDescent="0.3">
      <c r="A980" s="31"/>
      <c r="B980" s="31"/>
      <c r="C980" s="31"/>
      <c r="D980" s="31"/>
      <c r="E980" s="31"/>
      <c r="F980" s="31"/>
      <c r="AQ980" s="31"/>
      <c r="AR980" s="31"/>
    </row>
    <row r="981" spans="1:44" x14ac:dyDescent="0.3">
      <c r="A981" s="31"/>
      <c r="B981" s="31"/>
      <c r="C981" s="31"/>
      <c r="D981" s="31"/>
      <c r="E981" s="31"/>
      <c r="F981" s="31"/>
      <c r="AQ981" s="31"/>
      <c r="AR981" s="31"/>
    </row>
    <row r="982" spans="1:44" x14ac:dyDescent="0.3">
      <c r="A982" s="31"/>
      <c r="B982" s="31"/>
      <c r="C982" s="31"/>
      <c r="D982" s="31"/>
      <c r="E982" s="31"/>
      <c r="F982" s="31"/>
      <c r="AQ982" s="31"/>
      <c r="AR982" s="31"/>
    </row>
    <row r="983" spans="1:44" x14ac:dyDescent="0.3">
      <c r="A983" s="31"/>
      <c r="B983" s="31"/>
      <c r="C983" s="31"/>
      <c r="D983" s="31"/>
      <c r="E983" s="31"/>
      <c r="F983" s="31"/>
      <c r="AQ983" s="31"/>
      <c r="AR983" s="31"/>
    </row>
    <row r="984" spans="1:44" x14ac:dyDescent="0.3">
      <c r="A984" s="31"/>
      <c r="B984" s="31"/>
      <c r="C984" s="31"/>
      <c r="D984" s="31"/>
      <c r="E984" s="31"/>
      <c r="F984" s="31"/>
      <c r="AQ984" s="31"/>
      <c r="AR984" s="31"/>
    </row>
    <row r="985" spans="1:44" x14ac:dyDescent="0.3">
      <c r="A985" s="31"/>
      <c r="B985" s="31"/>
      <c r="C985" s="31"/>
      <c r="D985" s="31"/>
      <c r="E985" s="31"/>
      <c r="F985" s="31"/>
      <c r="AQ985" s="31"/>
      <c r="AR985" s="31"/>
    </row>
    <row r="986" spans="1:44" x14ac:dyDescent="0.3">
      <c r="A986" s="31"/>
      <c r="B986" s="31"/>
      <c r="C986" s="31"/>
      <c r="D986" s="31"/>
      <c r="E986" s="31"/>
      <c r="F986" s="31"/>
      <c r="AQ986" s="31"/>
      <c r="AR986" s="31"/>
    </row>
    <row r="987" spans="1:44" x14ac:dyDescent="0.3">
      <c r="A987" s="31"/>
      <c r="B987" s="31"/>
      <c r="C987" s="31"/>
      <c r="D987" s="31"/>
      <c r="E987" s="31"/>
      <c r="F987" s="31"/>
      <c r="AQ987" s="31"/>
      <c r="AR987" s="31"/>
    </row>
    <row r="988" spans="1:44" x14ac:dyDescent="0.3">
      <c r="A988" s="31"/>
      <c r="B988" s="31"/>
      <c r="C988" s="31"/>
      <c r="D988" s="31"/>
      <c r="E988" s="31"/>
      <c r="F988" s="31"/>
      <c r="AQ988" s="31"/>
      <c r="AR988" s="31"/>
    </row>
    <row r="989" spans="1:44" x14ac:dyDescent="0.3">
      <c r="A989" s="31"/>
      <c r="B989" s="31"/>
      <c r="C989" s="31"/>
      <c r="D989" s="31"/>
      <c r="E989" s="31"/>
      <c r="F989" s="31"/>
      <c r="AQ989" s="31"/>
      <c r="AR989" s="31"/>
    </row>
    <row r="990" spans="1:44" x14ac:dyDescent="0.3">
      <c r="A990" s="31"/>
      <c r="B990" s="31"/>
      <c r="C990" s="31"/>
      <c r="D990" s="31"/>
      <c r="E990" s="31"/>
      <c r="F990" s="31"/>
      <c r="AQ990" s="31"/>
      <c r="AR990" s="31"/>
    </row>
    <row r="991" spans="1:44" x14ac:dyDescent="0.3">
      <c r="A991" s="31"/>
      <c r="B991" s="31"/>
      <c r="C991" s="31"/>
      <c r="D991" s="31"/>
      <c r="E991" s="31"/>
      <c r="F991" s="31"/>
      <c r="AQ991" s="31"/>
      <c r="AR991" s="31"/>
    </row>
    <row r="992" spans="1:44" x14ac:dyDescent="0.3">
      <c r="A992" s="31"/>
      <c r="B992" s="31"/>
      <c r="C992" s="31"/>
      <c r="D992" s="31"/>
      <c r="E992" s="31"/>
      <c r="F992" s="31"/>
      <c r="AQ992" s="31"/>
      <c r="AR992" s="31"/>
    </row>
    <row r="993" spans="1:44" x14ac:dyDescent="0.3">
      <c r="A993" s="31"/>
      <c r="B993" s="31"/>
      <c r="C993" s="31"/>
      <c r="D993" s="31"/>
      <c r="E993" s="31"/>
      <c r="F993" s="31"/>
      <c r="AQ993" s="31"/>
      <c r="AR993" s="31"/>
    </row>
    <row r="994" spans="1:44" x14ac:dyDescent="0.3">
      <c r="A994" s="31"/>
      <c r="B994" s="31"/>
      <c r="C994" s="31"/>
      <c r="D994" s="31"/>
      <c r="E994" s="31"/>
      <c r="F994" s="31"/>
      <c r="AQ994" s="31"/>
      <c r="AR994" s="31"/>
    </row>
    <row r="995" spans="1:44" x14ac:dyDescent="0.3">
      <c r="A995" s="31"/>
      <c r="B995" s="31"/>
      <c r="C995" s="31"/>
      <c r="D995" s="31"/>
      <c r="E995" s="31"/>
      <c r="F995" s="31"/>
      <c r="AQ995" s="31"/>
      <c r="AR995" s="31"/>
    </row>
    <row r="996" spans="1:44" x14ac:dyDescent="0.3">
      <c r="A996" s="31"/>
      <c r="B996" s="31"/>
      <c r="C996" s="31"/>
      <c r="D996" s="31"/>
      <c r="E996" s="31"/>
      <c r="F996" s="31"/>
      <c r="AQ996" s="31"/>
      <c r="AR996" s="31"/>
    </row>
    <row r="997" spans="1:44" x14ac:dyDescent="0.3">
      <c r="A997" s="31"/>
      <c r="B997" s="31"/>
      <c r="C997" s="31"/>
      <c r="D997" s="31"/>
      <c r="E997" s="31"/>
      <c r="F997" s="31"/>
      <c r="AQ997" s="31"/>
      <c r="AR997" s="31"/>
    </row>
    <row r="998" spans="1:44" x14ac:dyDescent="0.3">
      <c r="A998" s="31"/>
      <c r="B998" s="31"/>
      <c r="C998" s="31"/>
      <c r="D998" s="31"/>
      <c r="E998" s="31"/>
      <c r="F998" s="31"/>
      <c r="AQ998" s="31"/>
      <c r="AR998" s="31"/>
    </row>
    <row r="999" spans="1:44" x14ac:dyDescent="0.3">
      <c r="A999" s="31"/>
      <c r="B999" s="31"/>
      <c r="C999" s="31"/>
      <c r="D999" s="31"/>
      <c r="E999" s="31"/>
      <c r="F999" s="31"/>
      <c r="AQ999" s="31"/>
      <c r="AR999" s="31"/>
    </row>
    <row r="1000" spans="1:44" x14ac:dyDescent="0.3">
      <c r="A1000" s="31"/>
      <c r="B1000" s="31"/>
      <c r="C1000" s="31"/>
      <c r="D1000" s="31"/>
      <c r="E1000" s="31"/>
      <c r="F1000" s="31"/>
      <c r="AQ1000" s="31"/>
      <c r="AR1000" s="31"/>
    </row>
    <row r="1001" spans="1:44" x14ac:dyDescent="0.3">
      <c r="A1001" s="31"/>
      <c r="B1001" s="31"/>
      <c r="C1001" s="31"/>
      <c r="D1001" s="31"/>
      <c r="E1001" s="31"/>
      <c r="F1001" s="31"/>
      <c r="AQ1001" s="31"/>
      <c r="AR1001" s="31"/>
    </row>
    <row r="1002" spans="1:44" x14ac:dyDescent="0.3">
      <c r="A1002" s="31"/>
      <c r="B1002" s="31"/>
      <c r="C1002" s="31"/>
      <c r="D1002" s="31"/>
      <c r="E1002" s="31"/>
      <c r="F1002" s="31"/>
      <c r="AQ1002" s="31"/>
      <c r="AR1002" s="31"/>
    </row>
    <row r="1003" spans="1:44" x14ac:dyDescent="0.3">
      <c r="A1003" s="31"/>
      <c r="B1003" s="31"/>
      <c r="C1003" s="31"/>
      <c r="D1003" s="31"/>
      <c r="E1003" s="31"/>
      <c r="F1003" s="31"/>
      <c r="AQ1003" s="31"/>
      <c r="AR1003" s="31"/>
    </row>
    <row r="1004" spans="1:44" x14ac:dyDescent="0.3">
      <c r="A1004" s="31"/>
      <c r="B1004" s="31"/>
      <c r="C1004" s="31"/>
      <c r="D1004" s="31"/>
      <c r="E1004" s="31"/>
      <c r="F1004" s="31"/>
      <c r="AQ1004" s="31"/>
      <c r="AR1004" s="31"/>
    </row>
    <row r="1005" spans="1:44" x14ac:dyDescent="0.3">
      <c r="A1005" s="31"/>
      <c r="B1005" s="31"/>
      <c r="C1005" s="31"/>
      <c r="D1005" s="31"/>
      <c r="E1005" s="31"/>
      <c r="F1005" s="31"/>
      <c r="AQ1005" s="31"/>
      <c r="AR1005" s="31"/>
    </row>
    <row r="1006" spans="1:44" x14ac:dyDescent="0.3">
      <c r="A1006" s="31"/>
      <c r="B1006" s="31"/>
      <c r="C1006" s="31"/>
      <c r="D1006" s="31"/>
      <c r="E1006" s="31"/>
      <c r="F1006" s="31"/>
      <c r="AQ1006" s="31"/>
      <c r="AR1006" s="31"/>
    </row>
    <row r="1007" spans="1:44" x14ac:dyDescent="0.3">
      <c r="A1007" s="31"/>
      <c r="B1007" s="31"/>
      <c r="C1007" s="31"/>
      <c r="D1007" s="31"/>
      <c r="E1007" s="31"/>
      <c r="F1007" s="31"/>
      <c r="AQ1007" s="31"/>
      <c r="AR1007" s="31"/>
    </row>
    <row r="1008" spans="1:44" x14ac:dyDescent="0.3">
      <c r="A1008" s="31"/>
      <c r="B1008" s="31"/>
      <c r="C1008" s="31"/>
      <c r="D1008" s="31"/>
      <c r="E1008" s="31"/>
      <c r="F1008" s="31"/>
      <c r="AQ1008" s="31"/>
      <c r="AR1008" s="31"/>
    </row>
    <row r="1009" spans="1:44" x14ac:dyDescent="0.3">
      <c r="A1009" s="31"/>
      <c r="B1009" s="31"/>
      <c r="C1009" s="31"/>
      <c r="D1009" s="31"/>
      <c r="E1009" s="31"/>
      <c r="F1009" s="31"/>
      <c r="AQ1009" s="31"/>
      <c r="AR1009" s="31"/>
    </row>
    <row r="1010" spans="1:44" x14ac:dyDescent="0.3">
      <c r="A1010" s="31"/>
      <c r="B1010" s="31"/>
      <c r="C1010" s="31"/>
      <c r="D1010" s="31"/>
      <c r="E1010" s="31"/>
      <c r="F1010" s="31"/>
      <c r="AQ1010" s="31"/>
      <c r="AR1010" s="31"/>
    </row>
    <row r="1011" spans="1:44" x14ac:dyDescent="0.3">
      <c r="A1011" s="31"/>
      <c r="B1011" s="31"/>
      <c r="C1011" s="31"/>
      <c r="D1011" s="31"/>
      <c r="E1011" s="31"/>
      <c r="F1011" s="31"/>
    </row>
    <row r="1012" spans="1:44" x14ac:dyDescent="0.3">
      <c r="A1012" s="31"/>
      <c r="B1012" s="31"/>
      <c r="C1012" s="31"/>
      <c r="D1012" s="31"/>
      <c r="E1012" s="31"/>
      <c r="F1012" s="31"/>
    </row>
    <row r="1013" spans="1:44" x14ac:dyDescent="0.3">
      <c r="A1013" s="31"/>
      <c r="B1013" s="31"/>
      <c r="C1013" s="31"/>
      <c r="D1013" s="31"/>
      <c r="E1013" s="31"/>
      <c r="F1013" s="31"/>
    </row>
    <row r="1014" spans="1:44" x14ac:dyDescent="0.3">
      <c r="A1014" s="31"/>
      <c r="B1014" s="31"/>
      <c r="C1014" s="31"/>
      <c r="D1014" s="31"/>
      <c r="E1014" s="31"/>
      <c r="F1014" s="31"/>
    </row>
    <row r="1015" spans="1:44" x14ac:dyDescent="0.3">
      <c r="A1015" s="31"/>
      <c r="B1015" s="31"/>
      <c r="C1015" s="31"/>
      <c r="D1015" s="31"/>
      <c r="E1015" s="31"/>
      <c r="F1015" s="31"/>
    </row>
    <row r="1016" spans="1:44" x14ac:dyDescent="0.3">
      <c r="A1016" s="31"/>
      <c r="B1016" s="31"/>
      <c r="C1016" s="31"/>
      <c r="D1016" s="31"/>
      <c r="E1016" s="31"/>
      <c r="F1016" s="31"/>
    </row>
    <row r="1017" spans="1:44" x14ac:dyDescent="0.3">
      <c r="A1017" s="31"/>
      <c r="B1017" s="31"/>
      <c r="C1017" s="31"/>
      <c r="D1017" s="31"/>
      <c r="E1017" s="31"/>
      <c r="F1017" s="31"/>
    </row>
    <row r="1018" spans="1:44" x14ac:dyDescent="0.3">
      <c r="A1018" s="31"/>
      <c r="B1018" s="31"/>
      <c r="C1018" s="31"/>
      <c r="D1018" s="31"/>
      <c r="E1018" s="31"/>
      <c r="F1018" s="31"/>
    </row>
    <row r="1019" spans="1:44" x14ac:dyDescent="0.3">
      <c r="A1019" s="31"/>
      <c r="B1019" s="31"/>
      <c r="C1019" s="31"/>
      <c r="D1019" s="31"/>
      <c r="E1019" s="31"/>
      <c r="F1019" s="31"/>
    </row>
    <row r="1020" spans="1:44" x14ac:dyDescent="0.3">
      <c r="A1020" s="31"/>
      <c r="B1020" s="31"/>
      <c r="C1020" s="31"/>
      <c r="D1020" s="31"/>
      <c r="E1020" s="31"/>
      <c r="F1020" s="31"/>
    </row>
    <row r="1021" spans="1:44" x14ac:dyDescent="0.3">
      <c r="A1021" s="31"/>
      <c r="B1021" s="31"/>
      <c r="C1021" s="31"/>
      <c r="D1021" s="31"/>
      <c r="E1021" s="31"/>
      <c r="F1021" s="31"/>
    </row>
    <row r="1022" spans="1:44" x14ac:dyDescent="0.3">
      <c r="A1022" s="31"/>
      <c r="B1022" s="31"/>
      <c r="C1022" s="31"/>
      <c r="D1022" s="31"/>
      <c r="E1022" s="31"/>
      <c r="F1022" s="31"/>
    </row>
    <row r="1023" spans="1:44" x14ac:dyDescent="0.3">
      <c r="A1023" s="31"/>
      <c r="B1023" s="31"/>
      <c r="C1023" s="31"/>
      <c r="D1023" s="31"/>
      <c r="E1023" s="31"/>
      <c r="F1023" s="31"/>
    </row>
    <row r="1024" spans="1:44" x14ac:dyDescent="0.3">
      <c r="A1024" s="31"/>
      <c r="B1024" s="31"/>
      <c r="C1024" s="31"/>
      <c r="D1024" s="31"/>
      <c r="E1024" s="31"/>
      <c r="F1024" s="31"/>
    </row>
    <row r="1025" spans="1:6" x14ac:dyDescent="0.3">
      <c r="A1025" s="31"/>
      <c r="B1025" s="31"/>
      <c r="C1025" s="31"/>
      <c r="D1025" s="31"/>
      <c r="E1025" s="31"/>
      <c r="F1025" s="31"/>
    </row>
    <row r="1026" spans="1:6" x14ac:dyDescent="0.3">
      <c r="A1026" s="31"/>
      <c r="B1026" s="31"/>
      <c r="C1026" s="31"/>
      <c r="D1026" s="31"/>
      <c r="E1026" s="31"/>
      <c r="F1026" s="31"/>
    </row>
    <row r="1027" spans="1:6" x14ac:dyDescent="0.3">
      <c r="A1027" s="31"/>
      <c r="B1027" s="31"/>
      <c r="C1027" s="31"/>
      <c r="D1027" s="31"/>
      <c r="E1027" s="31"/>
      <c r="F1027" s="31"/>
    </row>
    <row r="1028" spans="1:6" x14ac:dyDescent="0.3">
      <c r="A1028" s="31"/>
      <c r="B1028" s="31"/>
      <c r="C1028" s="31"/>
      <c r="D1028" s="31"/>
      <c r="E1028" s="31"/>
      <c r="F1028" s="31"/>
    </row>
    <row r="1029" spans="1:6" x14ac:dyDescent="0.3">
      <c r="A1029" s="31"/>
      <c r="B1029" s="31"/>
      <c r="C1029" s="31"/>
      <c r="D1029" s="31"/>
      <c r="E1029" s="31"/>
      <c r="F1029" s="31"/>
    </row>
    <row r="1030" spans="1:6" x14ac:dyDescent="0.3">
      <c r="A1030" s="31"/>
      <c r="B1030" s="31"/>
      <c r="C1030" s="31"/>
      <c r="D1030" s="31"/>
      <c r="E1030" s="31"/>
      <c r="F1030" s="31"/>
    </row>
    <row r="1031" spans="1:6" x14ac:dyDescent="0.3">
      <c r="A1031" s="31"/>
      <c r="B1031" s="31"/>
      <c r="C1031" s="31"/>
      <c r="D1031" s="31"/>
      <c r="E1031" s="31"/>
      <c r="F1031" s="31"/>
    </row>
    <row r="1032" spans="1:6" x14ac:dyDescent="0.3">
      <c r="A1032" s="31"/>
      <c r="B1032" s="31"/>
      <c r="C1032" s="31"/>
      <c r="D1032" s="31"/>
      <c r="E1032" s="31"/>
      <c r="F1032" s="31"/>
    </row>
    <row r="1033" spans="1:6" x14ac:dyDescent="0.3">
      <c r="A1033" s="31"/>
      <c r="B1033" s="31"/>
      <c r="C1033" s="31"/>
      <c r="D1033" s="31"/>
      <c r="E1033" s="31"/>
      <c r="F1033" s="31"/>
    </row>
    <row r="1034" spans="1:6" x14ac:dyDescent="0.3">
      <c r="A1034" s="31"/>
      <c r="B1034" s="31"/>
      <c r="C1034" s="31"/>
      <c r="D1034" s="31"/>
      <c r="E1034" s="31"/>
      <c r="F1034" s="31"/>
    </row>
    <row r="1035" spans="1:6" x14ac:dyDescent="0.3">
      <c r="A1035" s="31"/>
      <c r="B1035" s="31"/>
      <c r="C1035" s="31"/>
      <c r="D1035" s="31"/>
      <c r="E1035" s="31"/>
      <c r="F1035" s="31"/>
    </row>
    <row r="1036" spans="1:6" x14ac:dyDescent="0.3">
      <c r="A1036" s="31"/>
      <c r="B1036" s="31"/>
      <c r="C1036" s="31"/>
      <c r="D1036" s="31"/>
      <c r="E1036" s="31"/>
      <c r="F1036" s="31"/>
    </row>
    <row r="1037" spans="1:6" x14ac:dyDescent="0.3">
      <c r="A1037" s="31"/>
      <c r="B1037" s="31"/>
      <c r="C1037" s="31"/>
      <c r="D1037" s="31"/>
      <c r="E1037" s="31"/>
      <c r="F1037" s="31"/>
    </row>
    <row r="1038" spans="1:6" x14ac:dyDescent="0.3">
      <c r="A1038" s="31"/>
      <c r="B1038" s="31"/>
      <c r="C1038" s="31"/>
      <c r="D1038" s="31"/>
      <c r="E1038" s="31"/>
      <c r="F1038" s="31"/>
    </row>
    <row r="1039" spans="1:6" x14ac:dyDescent="0.3">
      <c r="A1039" s="31"/>
      <c r="B1039" s="31"/>
      <c r="C1039" s="31"/>
      <c r="D1039" s="31"/>
      <c r="E1039" s="31"/>
      <c r="F1039" s="31"/>
    </row>
    <row r="1040" spans="1:6" x14ac:dyDescent="0.3">
      <c r="A1040" s="31"/>
      <c r="B1040" s="31"/>
      <c r="C1040" s="31"/>
      <c r="D1040" s="31"/>
      <c r="E1040" s="31"/>
      <c r="F1040" s="31"/>
    </row>
    <row r="1041" spans="1:6" x14ac:dyDescent="0.3">
      <c r="A1041" s="31"/>
      <c r="B1041" s="31"/>
      <c r="C1041" s="31"/>
      <c r="D1041" s="31"/>
      <c r="E1041" s="31"/>
      <c r="F1041" s="31"/>
    </row>
    <row r="1042" spans="1:6" x14ac:dyDescent="0.3">
      <c r="A1042" s="31"/>
      <c r="B1042" s="31"/>
      <c r="C1042" s="31"/>
      <c r="D1042" s="31"/>
      <c r="E1042" s="31"/>
      <c r="F1042" s="31"/>
    </row>
    <row r="1043" spans="1:6" x14ac:dyDescent="0.3">
      <c r="A1043" s="31"/>
      <c r="B1043" s="31"/>
      <c r="C1043" s="31"/>
      <c r="D1043" s="31"/>
      <c r="E1043" s="31"/>
      <c r="F1043" s="31"/>
    </row>
    <row r="1044" spans="1:6" x14ac:dyDescent="0.3">
      <c r="A1044" s="31"/>
      <c r="B1044" s="31"/>
      <c r="C1044" s="31"/>
      <c r="D1044" s="31"/>
      <c r="E1044" s="31"/>
      <c r="F1044" s="31"/>
    </row>
    <row r="1045" spans="1:6" x14ac:dyDescent="0.3">
      <c r="A1045" s="31"/>
      <c r="B1045" s="31"/>
      <c r="C1045" s="31"/>
      <c r="D1045" s="31"/>
      <c r="E1045" s="31"/>
      <c r="F1045" s="31"/>
    </row>
    <row r="1046" spans="1:6" x14ac:dyDescent="0.3">
      <c r="A1046" s="31"/>
      <c r="B1046" s="31"/>
      <c r="C1046" s="31"/>
      <c r="D1046" s="31"/>
      <c r="E1046" s="31"/>
      <c r="F1046" s="31"/>
    </row>
    <row r="1047" spans="1:6" x14ac:dyDescent="0.3">
      <c r="A1047" s="31"/>
      <c r="B1047" s="31"/>
      <c r="C1047" s="31"/>
      <c r="D1047" s="31"/>
      <c r="E1047" s="31"/>
      <c r="F1047" s="31"/>
    </row>
    <row r="1048" spans="1:6" x14ac:dyDescent="0.3">
      <c r="A1048" s="31"/>
      <c r="B1048" s="31"/>
      <c r="C1048" s="31"/>
      <c r="D1048" s="31"/>
      <c r="E1048" s="31"/>
      <c r="F1048" s="31"/>
    </row>
    <row r="1049" spans="1:6" x14ac:dyDescent="0.3">
      <c r="A1049" s="31"/>
      <c r="B1049" s="31"/>
      <c r="C1049" s="31"/>
      <c r="D1049" s="31"/>
      <c r="E1049" s="31"/>
      <c r="F1049" s="31"/>
    </row>
    <row r="1050" spans="1:6" x14ac:dyDescent="0.3">
      <c r="A1050" s="31"/>
      <c r="B1050" s="31"/>
      <c r="C1050" s="31"/>
      <c r="D1050" s="31"/>
      <c r="E1050" s="31"/>
      <c r="F1050" s="31"/>
    </row>
    <row r="1051" spans="1:6" x14ac:dyDescent="0.3">
      <c r="A1051" s="31"/>
      <c r="B1051" s="31"/>
      <c r="C1051" s="31"/>
      <c r="D1051" s="31"/>
      <c r="E1051" s="31"/>
      <c r="F1051" s="31"/>
    </row>
    <row r="1052" spans="1:6" x14ac:dyDescent="0.3">
      <c r="A1052" s="31"/>
      <c r="B1052" s="31"/>
      <c r="C1052" s="31"/>
      <c r="D1052" s="31"/>
      <c r="E1052" s="31"/>
      <c r="F1052" s="31"/>
    </row>
    <row r="1053" spans="1:6" x14ac:dyDescent="0.3">
      <c r="A1053" s="31"/>
      <c r="B1053" s="31"/>
      <c r="C1053" s="31"/>
      <c r="D1053" s="31"/>
      <c r="E1053" s="31"/>
      <c r="F1053" s="31"/>
    </row>
    <row r="1054" spans="1:6" x14ac:dyDescent="0.3">
      <c r="A1054" s="31"/>
      <c r="B1054" s="31"/>
      <c r="C1054" s="31"/>
      <c r="D1054" s="31"/>
      <c r="E1054" s="31"/>
      <c r="F1054" s="31"/>
    </row>
    <row r="1055" spans="1:6" x14ac:dyDescent="0.3">
      <c r="A1055" s="31"/>
      <c r="B1055" s="31"/>
      <c r="C1055" s="31"/>
      <c r="D1055" s="31"/>
      <c r="E1055" s="31"/>
      <c r="F1055" s="31"/>
    </row>
    <row r="1056" spans="1:6" x14ac:dyDescent="0.3">
      <c r="A1056" s="31"/>
      <c r="B1056" s="31"/>
      <c r="C1056" s="31"/>
      <c r="D1056" s="31"/>
      <c r="E1056" s="31"/>
      <c r="F1056" s="31"/>
    </row>
    <row r="1057" spans="1:6" x14ac:dyDescent="0.3">
      <c r="A1057" s="31"/>
      <c r="B1057" s="31"/>
      <c r="C1057" s="31"/>
      <c r="D1057" s="31"/>
      <c r="E1057" s="31"/>
      <c r="F1057" s="31"/>
    </row>
    <row r="1058" spans="1:6" x14ac:dyDescent="0.3">
      <c r="A1058" s="31"/>
      <c r="B1058" s="31"/>
      <c r="C1058" s="31"/>
      <c r="D1058" s="31"/>
      <c r="E1058" s="31"/>
      <c r="F1058" s="31"/>
    </row>
    <row r="1059" spans="1:6" x14ac:dyDescent="0.3">
      <c r="A1059" s="31"/>
      <c r="B1059" s="31"/>
      <c r="C1059" s="31"/>
      <c r="D1059" s="31"/>
      <c r="E1059" s="31"/>
      <c r="F1059" s="31"/>
    </row>
    <row r="1060" spans="1:6" x14ac:dyDescent="0.3">
      <c r="A1060" s="31"/>
      <c r="B1060" s="31"/>
      <c r="C1060" s="31"/>
      <c r="D1060" s="31"/>
      <c r="E1060" s="31"/>
      <c r="F1060" s="31"/>
    </row>
    <row r="1061" spans="1:6" x14ac:dyDescent="0.3">
      <c r="A1061" s="31"/>
      <c r="B1061" s="31"/>
      <c r="C1061" s="31"/>
      <c r="D1061" s="31"/>
      <c r="E1061" s="31"/>
      <c r="F1061" s="31"/>
    </row>
    <row r="1062" spans="1:6" x14ac:dyDescent="0.3">
      <c r="A1062" s="31"/>
      <c r="B1062" s="31"/>
      <c r="C1062" s="31"/>
      <c r="D1062" s="31"/>
      <c r="E1062" s="31"/>
      <c r="F1062" s="31"/>
    </row>
    <row r="1063" spans="1:6" x14ac:dyDescent="0.3">
      <c r="A1063" s="31"/>
      <c r="B1063" s="31"/>
      <c r="C1063" s="31"/>
      <c r="D1063" s="31"/>
      <c r="E1063" s="31"/>
      <c r="F1063" s="31"/>
    </row>
    <row r="1064" spans="1:6" x14ac:dyDescent="0.3">
      <c r="A1064" s="31"/>
      <c r="B1064" s="31"/>
      <c r="C1064" s="31"/>
      <c r="D1064" s="31"/>
      <c r="E1064" s="31"/>
      <c r="F1064" s="31"/>
    </row>
    <row r="1065" spans="1:6" x14ac:dyDescent="0.3">
      <c r="A1065" s="31"/>
      <c r="B1065" s="31"/>
      <c r="C1065" s="31"/>
      <c r="D1065" s="31"/>
      <c r="E1065" s="31"/>
      <c r="F1065" s="31"/>
    </row>
    <row r="1066" spans="1:6" x14ac:dyDescent="0.3">
      <c r="A1066" s="31"/>
      <c r="B1066" s="31"/>
      <c r="C1066" s="31"/>
      <c r="D1066" s="31"/>
      <c r="E1066" s="31"/>
      <c r="F1066" s="31"/>
    </row>
    <row r="1067" spans="1:6" x14ac:dyDescent="0.3">
      <c r="A1067" s="31"/>
      <c r="B1067" s="31"/>
      <c r="C1067" s="31"/>
      <c r="D1067" s="31"/>
      <c r="E1067" s="31"/>
      <c r="F1067" s="31"/>
    </row>
    <row r="1068" spans="1:6" x14ac:dyDescent="0.3">
      <c r="A1068" s="31"/>
      <c r="B1068" s="31"/>
      <c r="C1068" s="31"/>
      <c r="D1068" s="31"/>
      <c r="E1068" s="31"/>
      <c r="F1068" s="31"/>
    </row>
    <row r="1069" spans="1:6" x14ac:dyDescent="0.3">
      <c r="A1069" s="31"/>
      <c r="B1069" s="31"/>
      <c r="C1069" s="31"/>
      <c r="D1069" s="31"/>
      <c r="E1069" s="31"/>
      <c r="F1069" s="31"/>
    </row>
    <row r="1070" spans="1:6" x14ac:dyDescent="0.3">
      <c r="A1070" s="31"/>
      <c r="B1070" s="31"/>
      <c r="C1070" s="31"/>
      <c r="D1070" s="31"/>
      <c r="E1070" s="31"/>
      <c r="F1070" s="31"/>
    </row>
    <row r="1071" spans="1:6" x14ac:dyDescent="0.3">
      <c r="A1071" s="31"/>
      <c r="B1071" s="31"/>
      <c r="C1071" s="31"/>
      <c r="D1071" s="31"/>
      <c r="E1071" s="31"/>
      <c r="F1071" s="31"/>
    </row>
    <row r="1072" spans="1:6" x14ac:dyDescent="0.3">
      <c r="A1072" s="31"/>
      <c r="B1072" s="31"/>
      <c r="C1072" s="31"/>
      <c r="D1072" s="31"/>
      <c r="E1072" s="31"/>
      <c r="F1072" s="31"/>
    </row>
    <row r="1073" spans="1:6" x14ac:dyDescent="0.3">
      <c r="A1073" s="31"/>
      <c r="B1073" s="31"/>
      <c r="C1073" s="31"/>
      <c r="D1073" s="31"/>
      <c r="E1073" s="31"/>
      <c r="F1073" s="31"/>
    </row>
    <row r="1074" spans="1:6" x14ac:dyDescent="0.3">
      <c r="A1074" s="31"/>
      <c r="B1074" s="31"/>
      <c r="C1074" s="31"/>
      <c r="D1074" s="31"/>
      <c r="E1074" s="31"/>
      <c r="F1074" s="31"/>
    </row>
    <row r="1075" spans="1:6" x14ac:dyDescent="0.3">
      <c r="A1075" s="31"/>
      <c r="B1075" s="31"/>
      <c r="C1075" s="31"/>
      <c r="D1075" s="31"/>
      <c r="E1075" s="31"/>
      <c r="F1075" s="31"/>
    </row>
    <row r="1076" spans="1:6" x14ac:dyDescent="0.3">
      <c r="A1076" s="31"/>
      <c r="B1076" s="31"/>
      <c r="C1076" s="31"/>
      <c r="D1076" s="31"/>
      <c r="E1076" s="31"/>
      <c r="F1076" s="31"/>
    </row>
    <row r="1077" spans="1:6" x14ac:dyDescent="0.3">
      <c r="A1077" s="31"/>
      <c r="B1077" s="31"/>
      <c r="C1077" s="31"/>
      <c r="D1077" s="31"/>
      <c r="E1077" s="31"/>
      <c r="F1077" s="31"/>
    </row>
    <row r="1078" spans="1:6" x14ac:dyDescent="0.3">
      <c r="A1078" s="31"/>
      <c r="B1078" s="31"/>
      <c r="C1078" s="31"/>
      <c r="D1078" s="31"/>
      <c r="E1078" s="31"/>
      <c r="F1078" s="31"/>
    </row>
    <row r="1079" spans="1:6" x14ac:dyDescent="0.3">
      <c r="A1079" s="31"/>
      <c r="B1079" s="31"/>
      <c r="C1079" s="31"/>
      <c r="D1079" s="31"/>
      <c r="E1079" s="31"/>
      <c r="F1079" s="31"/>
    </row>
    <row r="1080" spans="1:6" x14ac:dyDescent="0.3">
      <c r="A1080" s="31"/>
      <c r="B1080" s="31"/>
      <c r="C1080" s="31"/>
      <c r="D1080" s="31"/>
      <c r="E1080" s="31"/>
      <c r="F1080" s="31"/>
    </row>
    <row r="1081" spans="1:6" x14ac:dyDescent="0.3">
      <c r="A1081" s="31"/>
      <c r="B1081" s="31"/>
      <c r="C1081" s="31"/>
      <c r="D1081" s="31"/>
      <c r="E1081" s="31"/>
      <c r="F1081" s="31"/>
    </row>
    <row r="1082" spans="1:6" x14ac:dyDescent="0.3">
      <c r="A1082" s="31"/>
      <c r="B1082" s="31"/>
      <c r="C1082" s="31"/>
      <c r="D1082" s="31"/>
      <c r="E1082" s="31"/>
      <c r="F1082" s="31"/>
    </row>
    <row r="1083" spans="1:6" x14ac:dyDescent="0.3">
      <c r="A1083" s="31"/>
      <c r="B1083" s="31"/>
      <c r="C1083" s="31"/>
      <c r="D1083" s="31"/>
      <c r="E1083" s="31"/>
      <c r="F1083" s="31"/>
    </row>
    <row r="1084" spans="1:6" x14ac:dyDescent="0.3">
      <c r="A1084" s="31"/>
      <c r="B1084" s="31"/>
      <c r="C1084" s="31"/>
      <c r="D1084" s="31"/>
      <c r="E1084" s="31"/>
      <c r="F1084" s="31"/>
    </row>
    <row r="1085" spans="1:6" x14ac:dyDescent="0.3">
      <c r="A1085" s="31"/>
      <c r="B1085" s="31"/>
      <c r="C1085" s="31"/>
      <c r="D1085" s="31"/>
      <c r="E1085" s="31"/>
      <c r="F1085" s="31"/>
    </row>
    <row r="1086" spans="1:6" x14ac:dyDescent="0.3">
      <c r="A1086" s="31"/>
      <c r="B1086" s="31"/>
      <c r="C1086" s="31"/>
      <c r="D1086" s="31"/>
      <c r="E1086" s="31"/>
      <c r="F1086" s="31"/>
    </row>
    <row r="1087" spans="1:6" x14ac:dyDescent="0.3">
      <c r="A1087" s="31"/>
      <c r="B1087" s="31"/>
      <c r="C1087" s="31"/>
      <c r="D1087" s="31"/>
      <c r="E1087" s="31"/>
      <c r="F1087" s="31"/>
    </row>
    <row r="1088" spans="1:6" x14ac:dyDescent="0.3">
      <c r="A1088" s="31"/>
      <c r="B1088" s="31"/>
      <c r="C1088" s="31"/>
      <c r="D1088" s="31"/>
      <c r="E1088" s="31"/>
      <c r="F1088" s="31"/>
    </row>
    <row r="1089" spans="1:6" x14ac:dyDescent="0.3">
      <c r="A1089" s="31"/>
      <c r="B1089" s="31"/>
      <c r="C1089" s="31"/>
      <c r="D1089" s="31"/>
      <c r="E1089" s="31"/>
      <c r="F1089" s="31"/>
    </row>
    <row r="1090" spans="1:6" x14ac:dyDescent="0.3">
      <c r="A1090" s="31"/>
      <c r="B1090" s="31"/>
      <c r="C1090" s="31"/>
      <c r="D1090" s="31"/>
      <c r="E1090" s="31"/>
      <c r="F1090" s="31"/>
    </row>
    <row r="1091" spans="1:6" x14ac:dyDescent="0.3">
      <c r="A1091" s="31"/>
      <c r="B1091" s="31"/>
      <c r="C1091" s="31"/>
      <c r="D1091" s="31"/>
      <c r="E1091" s="31"/>
      <c r="F1091" s="31"/>
    </row>
    <row r="1092" spans="1:6" x14ac:dyDescent="0.3">
      <c r="A1092" s="31"/>
      <c r="B1092" s="31"/>
      <c r="C1092" s="31"/>
      <c r="D1092" s="31"/>
      <c r="E1092" s="31"/>
      <c r="F1092" s="31"/>
    </row>
    <row r="1093" spans="1:6" x14ac:dyDescent="0.3">
      <c r="A1093" s="31"/>
      <c r="B1093" s="31"/>
      <c r="C1093" s="31"/>
      <c r="D1093" s="31"/>
      <c r="E1093" s="31"/>
      <c r="F1093" s="31"/>
    </row>
    <row r="1094" spans="1:6" x14ac:dyDescent="0.3">
      <c r="A1094" s="31"/>
      <c r="B1094" s="31"/>
      <c r="C1094" s="31"/>
      <c r="D1094" s="31"/>
      <c r="E1094" s="31"/>
      <c r="F1094" s="31"/>
    </row>
    <row r="1095" spans="1:6" x14ac:dyDescent="0.3">
      <c r="A1095" s="31"/>
      <c r="B1095" s="31"/>
      <c r="C1095" s="31"/>
      <c r="D1095" s="31"/>
      <c r="E1095" s="31"/>
      <c r="F1095" s="31"/>
    </row>
    <row r="1096" spans="1:6" x14ac:dyDescent="0.3">
      <c r="A1096" s="31"/>
      <c r="B1096" s="31"/>
      <c r="C1096" s="31"/>
      <c r="D1096" s="31"/>
      <c r="E1096" s="31"/>
      <c r="F1096" s="31"/>
    </row>
    <row r="1097" spans="1:6" x14ac:dyDescent="0.3">
      <c r="A1097" s="31"/>
      <c r="B1097" s="31"/>
      <c r="C1097" s="31"/>
      <c r="D1097" s="31"/>
      <c r="E1097" s="31"/>
      <c r="F1097" s="31"/>
    </row>
    <row r="1098" spans="1:6" x14ac:dyDescent="0.3">
      <c r="A1098" s="31"/>
      <c r="B1098" s="31"/>
      <c r="C1098" s="31"/>
      <c r="D1098" s="31"/>
      <c r="E1098" s="31"/>
      <c r="F1098" s="31"/>
    </row>
    <row r="1099" spans="1:6" x14ac:dyDescent="0.3">
      <c r="A1099" s="31"/>
      <c r="B1099" s="31"/>
      <c r="C1099" s="31"/>
      <c r="D1099" s="31"/>
      <c r="E1099" s="31"/>
      <c r="F1099" s="31"/>
    </row>
    <row r="1100" spans="1:6" x14ac:dyDescent="0.3">
      <c r="A1100" s="31"/>
      <c r="B1100" s="31"/>
      <c r="C1100" s="31"/>
      <c r="D1100" s="31"/>
      <c r="E1100" s="31"/>
      <c r="F1100" s="31"/>
    </row>
    <row r="1101" spans="1:6" x14ac:dyDescent="0.3">
      <c r="A1101" s="31"/>
      <c r="B1101" s="31"/>
      <c r="C1101" s="31"/>
      <c r="D1101" s="31"/>
      <c r="E1101" s="31"/>
      <c r="F1101" s="31"/>
    </row>
    <row r="1102" spans="1:6" x14ac:dyDescent="0.3">
      <c r="A1102" s="31"/>
      <c r="B1102" s="31"/>
      <c r="C1102" s="31"/>
      <c r="D1102" s="31"/>
      <c r="E1102" s="31"/>
      <c r="F1102" s="31"/>
    </row>
    <row r="1103" spans="1:6" x14ac:dyDescent="0.3">
      <c r="A1103" s="31"/>
      <c r="B1103" s="31"/>
      <c r="C1103" s="31"/>
      <c r="D1103" s="31"/>
      <c r="E1103" s="31"/>
      <c r="F1103" s="31"/>
    </row>
    <row r="1104" spans="1:6" x14ac:dyDescent="0.3">
      <c r="A1104" s="31"/>
      <c r="B1104" s="31"/>
      <c r="C1104" s="31"/>
      <c r="D1104" s="31"/>
      <c r="E1104" s="31"/>
      <c r="F1104" s="31"/>
    </row>
    <row r="1105" spans="1:6" x14ac:dyDescent="0.3">
      <c r="A1105" s="31"/>
      <c r="B1105" s="31"/>
      <c r="C1105" s="31"/>
      <c r="D1105" s="31"/>
      <c r="E1105" s="31"/>
      <c r="F1105" s="31"/>
    </row>
    <row r="1106" spans="1:6" x14ac:dyDescent="0.3">
      <c r="A1106" s="31"/>
      <c r="B1106" s="31"/>
      <c r="C1106" s="31"/>
      <c r="D1106" s="31"/>
      <c r="E1106" s="31"/>
      <c r="F1106" s="31"/>
    </row>
    <row r="1107" spans="1:6" x14ac:dyDescent="0.3">
      <c r="A1107" s="31"/>
      <c r="B1107" s="31"/>
      <c r="C1107" s="31"/>
      <c r="D1107" s="31"/>
      <c r="E1107" s="31"/>
      <c r="F1107" s="31"/>
    </row>
    <row r="1108" spans="1:6" x14ac:dyDescent="0.3">
      <c r="A1108" s="31"/>
      <c r="B1108" s="31"/>
      <c r="C1108" s="31"/>
      <c r="D1108" s="31"/>
      <c r="E1108" s="31"/>
      <c r="F1108" s="31"/>
    </row>
    <row r="1109" spans="1:6" x14ac:dyDescent="0.3">
      <c r="A1109" s="31"/>
      <c r="B1109" s="31"/>
      <c r="C1109" s="31"/>
      <c r="D1109" s="31"/>
      <c r="E1109" s="31"/>
      <c r="F1109" s="31"/>
    </row>
    <row r="1110" spans="1:6" x14ac:dyDescent="0.3">
      <c r="A1110" s="31"/>
      <c r="B1110" s="31"/>
      <c r="C1110" s="31"/>
      <c r="D1110" s="31"/>
      <c r="E1110" s="31"/>
      <c r="F1110" s="31"/>
    </row>
    <row r="1111" spans="1:6" x14ac:dyDescent="0.3">
      <c r="A1111" s="31"/>
      <c r="B1111" s="31"/>
      <c r="C1111" s="31"/>
      <c r="D1111" s="31"/>
      <c r="E1111" s="31"/>
      <c r="F1111" s="31"/>
    </row>
    <row r="1112" spans="1:6" x14ac:dyDescent="0.3">
      <c r="A1112" s="31"/>
      <c r="B1112" s="31"/>
      <c r="C1112" s="31"/>
      <c r="D1112" s="31"/>
      <c r="E1112" s="31"/>
      <c r="F1112" s="31"/>
    </row>
    <row r="1113" spans="1:6" x14ac:dyDescent="0.3">
      <c r="A1113" s="31"/>
      <c r="B1113" s="31"/>
      <c r="C1113" s="31"/>
      <c r="D1113" s="31"/>
      <c r="E1113" s="31"/>
      <c r="F1113" s="31"/>
    </row>
    <row r="1114" spans="1:6" x14ac:dyDescent="0.3">
      <c r="A1114" s="31"/>
      <c r="B1114" s="31"/>
      <c r="C1114" s="31"/>
      <c r="D1114" s="31"/>
      <c r="E1114" s="31"/>
      <c r="F1114" s="31"/>
    </row>
    <row r="1115" spans="1:6" x14ac:dyDescent="0.3">
      <c r="A1115" s="31"/>
      <c r="B1115" s="31"/>
      <c r="C1115" s="31"/>
      <c r="D1115" s="31"/>
      <c r="E1115" s="31"/>
      <c r="F1115" s="31"/>
    </row>
    <row r="1116" spans="1:6" x14ac:dyDescent="0.3">
      <c r="A1116" s="31"/>
      <c r="B1116" s="31"/>
      <c r="C1116" s="31"/>
      <c r="D1116" s="31"/>
      <c r="E1116" s="31"/>
      <c r="F1116" s="31"/>
    </row>
    <row r="1117" spans="1:6" x14ac:dyDescent="0.3">
      <c r="A1117" s="31"/>
      <c r="B1117" s="31"/>
      <c r="C1117" s="31"/>
      <c r="D1117" s="31"/>
      <c r="E1117" s="31"/>
      <c r="F1117" s="31"/>
    </row>
    <row r="1118" spans="1:6" x14ac:dyDescent="0.3">
      <c r="A1118" s="31"/>
      <c r="B1118" s="31"/>
      <c r="C1118" s="31"/>
      <c r="D1118" s="31"/>
      <c r="E1118" s="31"/>
      <c r="F1118" s="31"/>
    </row>
    <row r="1119" spans="1:6" x14ac:dyDescent="0.3">
      <c r="A1119" s="31"/>
      <c r="B1119" s="31"/>
      <c r="C1119" s="31"/>
      <c r="D1119" s="31"/>
      <c r="E1119" s="31"/>
      <c r="F1119" s="31"/>
    </row>
    <row r="1120" spans="1:6" x14ac:dyDescent="0.3">
      <c r="A1120" s="31"/>
      <c r="B1120" s="31"/>
      <c r="C1120" s="31"/>
      <c r="D1120" s="31"/>
      <c r="E1120" s="31"/>
      <c r="F1120" s="31"/>
    </row>
    <row r="1121" spans="1:6" x14ac:dyDescent="0.3">
      <c r="A1121" s="31"/>
      <c r="B1121" s="31"/>
      <c r="C1121" s="31"/>
      <c r="D1121" s="31"/>
      <c r="E1121" s="31"/>
      <c r="F1121" s="31"/>
    </row>
    <row r="1122" spans="1:6" x14ac:dyDescent="0.3">
      <c r="A1122" s="31"/>
      <c r="B1122" s="31"/>
      <c r="C1122" s="31"/>
      <c r="D1122" s="31"/>
      <c r="E1122" s="31"/>
      <c r="F1122" s="31"/>
    </row>
    <row r="1123" spans="1:6" x14ac:dyDescent="0.3">
      <c r="A1123" s="31"/>
      <c r="B1123" s="31"/>
      <c r="C1123" s="31"/>
      <c r="D1123" s="31"/>
      <c r="E1123" s="31"/>
      <c r="F1123" s="31"/>
    </row>
    <row r="1124" spans="1:6" x14ac:dyDescent="0.3">
      <c r="A1124" s="31"/>
      <c r="B1124" s="31"/>
      <c r="C1124" s="31"/>
      <c r="D1124" s="31"/>
      <c r="E1124" s="31"/>
      <c r="F1124" s="31"/>
    </row>
    <row r="1125" spans="1:6" x14ac:dyDescent="0.3">
      <c r="A1125" s="31"/>
      <c r="B1125" s="31"/>
      <c r="C1125" s="31"/>
      <c r="D1125" s="31"/>
      <c r="E1125" s="31"/>
      <c r="F1125" s="31"/>
    </row>
    <row r="1126" spans="1:6" x14ac:dyDescent="0.3">
      <c r="A1126" s="31"/>
      <c r="B1126" s="31"/>
      <c r="C1126" s="31"/>
      <c r="D1126" s="31"/>
      <c r="E1126" s="31"/>
      <c r="F1126" s="31"/>
    </row>
    <row r="1127" spans="1:6" x14ac:dyDescent="0.3">
      <c r="A1127" s="31"/>
      <c r="B1127" s="31"/>
      <c r="C1127" s="31"/>
      <c r="D1127" s="31"/>
      <c r="E1127" s="31"/>
      <c r="F1127" s="31"/>
    </row>
    <row r="1128" spans="1:6" x14ac:dyDescent="0.3">
      <c r="A1128" s="31"/>
      <c r="B1128" s="31"/>
      <c r="C1128" s="31"/>
      <c r="D1128" s="31"/>
      <c r="E1128" s="31"/>
      <c r="F1128" s="31"/>
    </row>
    <row r="1129" spans="1:6" x14ac:dyDescent="0.3">
      <c r="A1129" s="31"/>
      <c r="B1129" s="31"/>
      <c r="C1129" s="31"/>
      <c r="D1129" s="31"/>
      <c r="E1129" s="31"/>
      <c r="F1129" s="31"/>
    </row>
    <row r="1130" spans="1:6" x14ac:dyDescent="0.3">
      <c r="A1130" s="31"/>
      <c r="B1130" s="31"/>
      <c r="C1130" s="31"/>
      <c r="D1130" s="31"/>
      <c r="E1130" s="31"/>
      <c r="F1130" s="31"/>
    </row>
    <row r="1131" spans="1:6" x14ac:dyDescent="0.3">
      <c r="A1131" s="31"/>
      <c r="B1131" s="31"/>
      <c r="C1131" s="31"/>
      <c r="D1131" s="31"/>
      <c r="E1131" s="31"/>
      <c r="F1131" s="31"/>
    </row>
    <row r="1132" spans="1:6" x14ac:dyDescent="0.3">
      <c r="A1132" s="31"/>
      <c r="B1132" s="31"/>
      <c r="C1132" s="31"/>
      <c r="D1132" s="31"/>
      <c r="E1132" s="31"/>
      <c r="F1132" s="31"/>
    </row>
    <row r="1133" spans="1:6" x14ac:dyDescent="0.3">
      <c r="A1133" s="31"/>
      <c r="B1133" s="31"/>
      <c r="C1133" s="31"/>
      <c r="D1133" s="31"/>
      <c r="E1133" s="31"/>
      <c r="F1133" s="31"/>
    </row>
    <row r="1134" spans="1:6" x14ac:dyDescent="0.3">
      <c r="A1134" s="31"/>
      <c r="B1134" s="31"/>
      <c r="C1134" s="31"/>
      <c r="D1134" s="31"/>
      <c r="E1134" s="31"/>
      <c r="F1134" s="31"/>
    </row>
    <row r="1135" spans="1:6" x14ac:dyDescent="0.3">
      <c r="A1135" s="31"/>
      <c r="B1135" s="31"/>
      <c r="C1135" s="31"/>
      <c r="D1135" s="31"/>
      <c r="E1135" s="31"/>
      <c r="F1135" s="31"/>
    </row>
    <row r="1136" spans="1:6" x14ac:dyDescent="0.3">
      <c r="A1136" s="31"/>
      <c r="B1136" s="31"/>
      <c r="C1136" s="31"/>
      <c r="D1136" s="31"/>
      <c r="E1136" s="31"/>
      <c r="F1136" s="31"/>
    </row>
    <row r="1137" spans="1:6" x14ac:dyDescent="0.3">
      <c r="A1137" s="31"/>
      <c r="B1137" s="31"/>
      <c r="C1137" s="31"/>
      <c r="D1137" s="31"/>
      <c r="E1137" s="31"/>
      <c r="F1137" s="31"/>
    </row>
    <row r="1138" spans="1:6" x14ac:dyDescent="0.3">
      <c r="A1138" s="31"/>
      <c r="B1138" s="31"/>
      <c r="C1138" s="31"/>
      <c r="D1138" s="31"/>
      <c r="E1138" s="31"/>
      <c r="F1138" s="31"/>
    </row>
    <row r="1139" spans="1:6" x14ac:dyDescent="0.3">
      <c r="A1139" s="31"/>
      <c r="B1139" s="31"/>
      <c r="C1139" s="31"/>
      <c r="D1139" s="31"/>
      <c r="E1139" s="31"/>
      <c r="F1139" s="31"/>
    </row>
    <row r="1140" spans="1:6" x14ac:dyDescent="0.3">
      <c r="A1140" s="31"/>
      <c r="B1140" s="31"/>
      <c r="C1140" s="31"/>
      <c r="D1140" s="31"/>
      <c r="E1140" s="31"/>
      <c r="F1140" s="31"/>
    </row>
    <row r="1141" spans="1:6" x14ac:dyDescent="0.3">
      <c r="A1141" s="31"/>
      <c r="B1141" s="31"/>
      <c r="C1141" s="31"/>
      <c r="D1141" s="31"/>
      <c r="E1141" s="31"/>
      <c r="F1141" s="31"/>
    </row>
    <row r="1142" spans="1:6" x14ac:dyDescent="0.3">
      <c r="A1142" s="31"/>
      <c r="B1142" s="31"/>
      <c r="C1142" s="31"/>
      <c r="D1142" s="31"/>
      <c r="E1142" s="31"/>
      <c r="F1142" s="31"/>
    </row>
    <row r="1143" spans="1:6" x14ac:dyDescent="0.3">
      <c r="A1143" s="31"/>
      <c r="B1143" s="31"/>
      <c r="C1143" s="31"/>
      <c r="D1143" s="31"/>
      <c r="E1143" s="31"/>
      <c r="F1143" s="31"/>
    </row>
    <row r="1144" spans="1:6" x14ac:dyDescent="0.3">
      <c r="A1144" s="31"/>
      <c r="B1144" s="31"/>
      <c r="C1144" s="31"/>
      <c r="D1144" s="31"/>
      <c r="E1144" s="31"/>
      <c r="F1144" s="31"/>
    </row>
    <row r="1145" spans="1:6" x14ac:dyDescent="0.3">
      <c r="A1145" s="31"/>
      <c r="B1145" s="31"/>
      <c r="C1145" s="31"/>
      <c r="D1145" s="31"/>
      <c r="E1145" s="31"/>
      <c r="F1145" s="31"/>
    </row>
    <row r="1146" spans="1:6" x14ac:dyDescent="0.3">
      <c r="A1146" s="31"/>
      <c r="B1146" s="31"/>
      <c r="C1146" s="31"/>
      <c r="D1146" s="31"/>
      <c r="E1146" s="31"/>
      <c r="F1146" s="31"/>
    </row>
    <row r="1147" spans="1:6" x14ac:dyDescent="0.3">
      <c r="A1147" s="31"/>
      <c r="B1147" s="31"/>
      <c r="C1147" s="31"/>
      <c r="D1147" s="31"/>
      <c r="E1147" s="31"/>
      <c r="F1147" s="31"/>
    </row>
    <row r="1148" spans="1:6" x14ac:dyDescent="0.3">
      <c r="A1148" s="31"/>
      <c r="B1148" s="31"/>
      <c r="C1148" s="31"/>
      <c r="D1148" s="31"/>
      <c r="E1148" s="31"/>
      <c r="F1148" s="31"/>
    </row>
    <row r="1149" spans="1:6" x14ac:dyDescent="0.3">
      <c r="A1149" s="31"/>
      <c r="B1149" s="31"/>
      <c r="C1149" s="31"/>
      <c r="D1149" s="31"/>
      <c r="E1149" s="31"/>
      <c r="F1149" s="31"/>
    </row>
    <row r="1150" spans="1:6" x14ac:dyDescent="0.3">
      <c r="A1150" s="31"/>
      <c r="B1150" s="31"/>
      <c r="C1150" s="31"/>
      <c r="D1150" s="31"/>
      <c r="E1150" s="31"/>
      <c r="F1150" s="31"/>
    </row>
    <row r="1151" spans="1:6" x14ac:dyDescent="0.3">
      <c r="A1151" s="31"/>
      <c r="B1151" s="31"/>
      <c r="C1151" s="31"/>
      <c r="D1151" s="31"/>
      <c r="E1151" s="31"/>
      <c r="F1151" s="31"/>
    </row>
    <row r="1152" spans="1:6" x14ac:dyDescent="0.3">
      <c r="A1152" s="31"/>
      <c r="B1152" s="31"/>
      <c r="C1152" s="31"/>
      <c r="D1152" s="31"/>
      <c r="E1152" s="31"/>
      <c r="F1152" s="31"/>
    </row>
    <row r="1153" spans="1:6" x14ac:dyDescent="0.3">
      <c r="A1153" s="31"/>
      <c r="B1153" s="31"/>
      <c r="C1153" s="31"/>
      <c r="D1153" s="31"/>
      <c r="E1153" s="31"/>
      <c r="F1153" s="31"/>
    </row>
    <row r="1154" spans="1:6" x14ac:dyDescent="0.3">
      <c r="A1154" s="31"/>
      <c r="B1154" s="31"/>
      <c r="C1154" s="31"/>
      <c r="D1154" s="31"/>
      <c r="E1154" s="31"/>
      <c r="F1154" s="31"/>
    </row>
    <row r="1155" spans="1:6" x14ac:dyDescent="0.3">
      <c r="A1155" s="31"/>
      <c r="B1155" s="31"/>
      <c r="C1155" s="31"/>
      <c r="D1155" s="31"/>
      <c r="E1155" s="31"/>
      <c r="F1155" s="31"/>
    </row>
    <row r="1156" spans="1:6" x14ac:dyDescent="0.3">
      <c r="A1156" s="31"/>
      <c r="B1156" s="31"/>
      <c r="C1156" s="31"/>
      <c r="D1156" s="31"/>
      <c r="E1156" s="31"/>
      <c r="F1156" s="31"/>
    </row>
    <row r="1157" spans="1:6" x14ac:dyDescent="0.3">
      <c r="A1157" s="31"/>
      <c r="B1157" s="31"/>
      <c r="C1157" s="31"/>
      <c r="D1157" s="31"/>
      <c r="E1157" s="31"/>
      <c r="F1157" s="31"/>
    </row>
    <row r="1158" spans="1:6" x14ac:dyDescent="0.3">
      <c r="A1158" s="31"/>
      <c r="B1158" s="31"/>
      <c r="C1158" s="31"/>
      <c r="D1158" s="31"/>
      <c r="E1158" s="31"/>
      <c r="F1158" s="31"/>
    </row>
    <row r="1159" spans="1:6" x14ac:dyDescent="0.3">
      <c r="A1159" s="31"/>
      <c r="B1159" s="31"/>
      <c r="C1159" s="31"/>
      <c r="D1159" s="31"/>
      <c r="E1159" s="31"/>
      <c r="F1159" s="31"/>
    </row>
    <row r="1160" spans="1:6" x14ac:dyDescent="0.3">
      <c r="A1160" s="31"/>
      <c r="B1160" s="31"/>
      <c r="C1160" s="31"/>
      <c r="D1160" s="31"/>
      <c r="E1160" s="31"/>
      <c r="F1160" s="31"/>
    </row>
    <row r="1161" spans="1:6" x14ac:dyDescent="0.3">
      <c r="A1161" s="31"/>
      <c r="B1161" s="31"/>
      <c r="C1161" s="31"/>
      <c r="D1161" s="31"/>
      <c r="E1161" s="31"/>
      <c r="F1161" s="31"/>
    </row>
    <row r="1162" spans="1:6" x14ac:dyDescent="0.3">
      <c r="A1162" s="31"/>
      <c r="B1162" s="31"/>
      <c r="C1162" s="31"/>
      <c r="D1162" s="31"/>
      <c r="E1162" s="31"/>
      <c r="F1162" s="31"/>
    </row>
    <row r="1163" spans="1:6" x14ac:dyDescent="0.3">
      <c r="A1163" s="31"/>
      <c r="B1163" s="31"/>
      <c r="C1163" s="31"/>
      <c r="D1163" s="31"/>
      <c r="E1163" s="31"/>
      <c r="F1163" s="31"/>
    </row>
    <row r="1164" spans="1:6" x14ac:dyDescent="0.3">
      <c r="A1164" s="31"/>
      <c r="B1164" s="31"/>
      <c r="C1164" s="31"/>
      <c r="D1164" s="31"/>
      <c r="E1164" s="31"/>
      <c r="F1164" s="31"/>
    </row>
    <row r="1165" spans="1:6" x14ac:dyDescent="0.3">
      <c r="A1165" s="31"/>
      <c r="B1165" s="31"/>
      <c r="C1165" s="31"/>
      <c r="D1165" s="31"/>
      <c r="E1165" s="31"/>
      <c r="F1165" s="31"/>
    </row>
    <row r="1166" spans="1:6" x14ac:dyDescent="0.3">
      <c r="A1166" s="31"/>
      <c r="B1166" s="31"/>
      <c r="C1166" s="31"/>
      <c r="D1166" s="31"/>
      <c r="E1166" s="31"/>
      <c r="F1166" s="31"/>
    </row>
    <row r="1167" spans="1:6" x14ac:dyDescent="0.3">
      <c r="A1167" s="31"/>
      <c r="B1167" s="31"/>
      <c r="C1167" s="31"/>
      <c r="D1167" s="31"/>
      <c r="E1167" s="31"/>
      <c r="F1167" s="31"/>
    </row>
    <row r="1168" spans="1:6" x14ac:dyDescent="0.3">
      <c r="A1168" s="31"/>
      <c r="B1168" s="31"/>
      <c r="C1168" s="31"/>
      <c r="D1168" s="31"/>
      <c r="E1168" s="31"/>
      <c r="F1168" s="31"/>
    </row>
    <row r="1169" spans="1:6" x14ac:dyDescent="0.3">
      <c r="A1169" s="31"/>
      <c r="B1169" s="31"/>
      <c r="C1169" s="31"/>
      <c r="D1169" s="31"/>
      <c r="E1169" s="31"/>
      <c r="F1169" s="31"/>
    </row>
    <row r="1170" spans="1:6" x14ac:dyDescent="0.3">
      <c r="A1170" s="31"/>
      <c r="B1170" s="31"/>
      <c r="C1170" s="31"/>
      <c r="D1170" s="31"/>
      <c r="E1170" s="31"/>
      <c r="F1170" s="31"/>
    </row>
    <row r="1171" spans="1:6" x14ac:dyDescent="0.3">
      <c r="A1171" s="31"/>
      <c r="B1171" s="31"/>
      <c r="C1171" s="31"/>
      <c r="D1171" s="31"/>
      <c r="E1171" s="31"/>
      <c r="F1171" s="31"/>
    </row>
    <row r="1172" spans="1:6" x14ac:dyDescent="0.3">
      <c r="A1172" s="31"/>
      <c r="B1172" s="31"/>
      <c r="C1172" s="31"/>
      <c r="D1172" s="31"/>
      <c r="E1172" s="31"/>
      <c r="F1172" s="31"/>
    </row>
    <row r="1173" spans="1:6" x14ac:dyDescent="0.3">
      <c r="A1173" s="31"/>
      <c r="B1173" s="31"/>
      <c r="C1173" s="31"/>
      <c r="D1173" s="31"/>
      <c r="E1173" s="31"/>
      <c r="F1173" s="31"/>
    </row>
    <row r="1174" spans="1:6" x14ac:dyDescent="0.3">
      <c r="A1174" s="31"/>
      <c r="B1174" s="31"/>
      <c r="C1174" s="31"/>
      <c r="D1174" s="31"/>
      <c r="E1174" s="31"/>
      <c r="F1174" s="31"/>
    </row>
    <row r="1175" spans="1:6" x14ac:dyDescent="0.3">
      <c r="A1175" s="31"/>
      <c r="B1175" s="31"/>
      <c r="C1175" s="31"/>
      <c r="D1175" s="31"/>
      <c r="E1175" s="31"/>
      <c r="F1175" s="31"/>
    </row>
    <row r="1176" spans="1:6" x14ac:dyDescent="0.3">
      <c r="A1176" s="31"/>
      <c r="B1176" s="31"/>
      <c r="C1176" s="31"/>
      <c r="D1176" s="31"/>
      <c r="E1176" s="31"/>
      <c r="F1176" s="31"/>
    </row>
    <row r="1177" spans="1:6" x14ac:dyDescent="0.3">
      <c r="A1177" s="31"/>
      <c r="B1177" s="31"/>
      <c r="C1177" s="31"/>
      <c r="D1177" s="31"/>
      <c r="E1177" s="31"/>
      <c r="F1177" s="31"/>
    </row>
    <row r="1178" spans="1:6" x14ac:dyDescent="0.3">
      <c r="A1178" s="31"/>
      <c r="B1178" s="31"/>
      <c r="C1178" s="31"/>
      <c r="D1178" s="31"/>
      <c r="E1178" s="31"/>
      <c r="F1178" s="31"/>
    </row>
    <row r="1179" spans="1:6" x14ac:dyDescent="0.3">
      <c r="A1179" s="31"/>
      <c r="B1179" s="31"/>
      <c r="C1179" s="31"/>
      <c r="D1179" s="31"/>
      <c r="E1179" s="31"/>
      <c r="F1179" s="31"/>
    </row>
    <row r="1180" spans="1:6" x14ac:dyDescent="0.3">
      <c r="A1180" s="31"/>
      <c r="B1180" s="31"/>
      <c r="C1180" s="31"/>
      <c r="D1180" s="31"/>
      <c r="E1180" s="31"/>
      <c r="F1180" s="31"/>
    </row>
    <row r="1181" spans="1:6" x14ac:dyDescent="0.3">
      <c r="A1181" s="31"/>
      <c r="B1181" s="31"/>
      <c r="C1181" s="31"/>
      <c r="D1181" s="31"/>
      <c r="E1181" s="31"/>
      <c r="F1181" s="31"/>
    </row>
    <row r="1182" spans="1:6" x14ac:dyDescent="0.3">
      <c r="A1182" s="31"/>
      <c r="B1182" s="31"/>
      <c r="C1182" s="31"/>
      <c r="D1182" s="31"/>
      <c r="E1182" s="31"/>
      <c r="F1182" s="31"/>
    </row>
    <row r="1183" spans="1:6" x14ac:dyDescent="0.3">
      <c r="A1183" s="31"/>
      <c r="B1183" s="31"/>
      <c r="C1183" s="31"/>
      <c r="D1183" s="31"/>
      <c r="E1183" s="31"/>
      <c r="F1183" s="31"/>
    </row>
    <row r="1184" spans="1:6" x14ac:dyDescent="0.3">
      <c r="A1184" s="31"/>
      <c r="B1184" s="31"/>
      <c r="C1184" s="31"/>
      <c r="D1184" s="31"/>
      <c r="E1184" s="31"/>
      <c r="F1184" s="31"/>
    </row>
    <row r="1185" spans="1:6" x14ac:dyDescent="0.3">
      <c r="A1185" s="31"/>
      <c r="B1185" s="31"/>
      <c r="C1185" s="31"/>
      <c r="D1185" s="31"/>
      <c r="E1185" s="31"/>
      <c r="F1185" s="31"/>
    </row>
    <row r="1186" spans="1:6" x14ac:dyDescent="0.3">
      <c r="A1186" s="31"/>
      <c r="B1186" s="31"/>
      <c r="C1186" s="31"/>
      <c r="D1186" s="31"/>
      <c r="E1186" s="31"/>
      <c r="F1186" s="31"/>
    </row>
    <row r="1187" spans="1:6" x14ac:dyDescent="0.3">
      <c r="A1187" s="31"/>
      <c r="B1187" s="31"/>
      <c r="C1187" s="31"/>
      <c r="D1187" s="31"/>
      <c r="E1187" s="31"/>
      <c r="F1187" s="31"/>
    </row>
    <row r="1188" spans="1:6" x14ac:dyDescent="0.3">
      <c r="A1188" s="31"/>
      <c r="B1188" s="31"/>
      <c r="C1188" s="31"/>
      <c r="D1188" s="31"/>
      <c r="E1188" s="31"/>
      <c r="F1188" s="31"/>
    </row>
    <row r="1189" spans="1:6" x14ac:dyDescent="0.3">
      <c r="A1189" s="31"/>
      <c r="B1189" s="31"/>
      <c r="C1189" s="31"/>
      <c r="D1189" s="31"/>
      <c r="E1189" s="31"/>
      <c r="F1189" s="31"/>
    </row>
    <row r="1190" spans="1:6" x14ac:dyDescent="0.3">
      <c r="A1190" s="31"/>
      <c r="B1190" s="31"/>
      <c r="C1190" s="31"/>
      <c r="D1190" s="31"/>
      <c r="E1190" s="31"/>
      <c r="F1190" s="31"/>
    </row>
    <row r="1191" spans="1:6" x14ac:dyDescent="0.3">
      <c r="A1191" s="31"/>
      <c r="B1191" s="31"/>
      <c r="C1191" s="31"/>
      <c r="D1191" s="31"/>
      <c r="E1191" s="31"/>
      <c r="F1191" s="31"/>
    </row>
    <row r="1192" spans="1:6" x14ac:dyDescent="0.3">
      <c r="A1192" s="31"/>
      <c r="B1192" s="31"/>
      <c r="C1192" s="31"/>
      <c r="D1192" s="31"/>
      <c r="E1192" s="31"/>
      <c r="F1192" s="31"/>
    </row>
    <row r="1193" spans="1:6" x14ac:dyDescent="0.3">
      <c r="A1193" s="31"/>
      <c r="B1193" s="31"/>
      <c r="C1193" s="31"/>
      <c r="D1193" s="31"/>
      <c r="E1193" s="31"/>
      <c r="F1193" s="31"/>
    </row>
    <row r="1194" spans="1:6" x14ac:dyDescent="0.3">
      <c r="A1194" s="31"/>
      <c r="B1194" s="31"/>
      <c r="C1194" s="31"/>
      <c r="D1194" s="31"/>
      <c r="E1194" s="31"/>
      <c r="F1194" s="31"/>
    </row>
    <row r="1195" spans="1:6" x14ac:dyDescent="0.3">
      <c r="A1195" s="31"/>
      <c r="B1195" s="31"/>
      <c r="C1195" s="31"/>
      <c r="D1195" s="31"/>
      <c r="E1195" s="31"/>
      <c r="F1195" s="31"/>
    </row>
    <row r="1196" spans="1:6" x14ac:dyDescent="0.3">
      <c r="A1196" s="31"/>
      <c r="B1196" s="31"/>
      <c r="C1196" s="31"/>
      <c r="D1196" s="31"/>
      <c r="E1196" s="31"/>
      <c r="F1196" s="31"/>
    </row>
    <row r="1197" spans="1:6" x14ac:dyDescent="0.3">
      <c r="A1197" s="31"/>
      <c r="B1197" s="31"/>
      <c r="C1197" s="31"/>
      <c r="D1197" s="31"/>
      <c r="E1197" s="31"/>
      <c r="F1197" s="31"/>
    </row>
    <row r="1198" spans="1:6" x14ac:dyDescent="0.3">
      <c r="A1198" s="31"/>
      <c r="B1198" s="31"/>
      <c r="C1198" s="31"/>
      <c r="D1198" s="31"/>
      <c r="E1198" s="31"/>
      <c r="F1198" s="31"/>
    </row>
    <row r="1199" spans="1:6" x14ac:dyDescent="0.3">
      <c r="A1199" s="31"/>
      <c r="B1199" s="31"/>
      <c r="C1199" s="31"/>
      <c r="D1199" s="31"/>
      <c r="E1199" s="31"/>
      <c r="F1199" s="31"/>
    </row>
    <row r="1200" spans="1:6" x14ac:dyDescent="0.3">
      <c r="A1200" s="31"/>
      <c r="B1200" s="31"/>
      <c r="C1200" s="31"/>
      <c r="D1200" s="31"/>
      <c r="E1200" s="31"/>
      <c r="F1200" s="31"/>
    </row>
    <row r="1201" spans="1:6" x14ac:dyDescent="0.3">
      <c r="A1201" s="31"/>
      <c r="B1201" s="31"/>
      <c r="C1201" s="31"/>
      <c r="D1201" s="31"/>
      <c r="E1201" s="31"/>
      <c r="F1201" s="31"/>
    </row>
    <row r="1202" spans="1:6" x14ac:dyDescent="0.3">
      <c r="A1202" s="31"/>
      <c r="B1202" s="31"/>
      <c r="C1202" s="31"/>
      <c r="D1202" s="31"/>
      <c r="E1202" s="31"/>
      <c r="F1202" s="31"/>
    </row>
    <row r="1203" spans="1:6" x14ac:dyDescent="0.3">
      <c r="A1203" s="31"/>
      <c r="B1203" s="31"/>
      <c r="C1203" s="31"/>
      <c r="D1203" s="31"/>
      <c r="E1203" s="31"/>
      <c r="F1203" s="31"/>
    </row>
    <row r="1204" spans="1:6" x14ac:dyDescent="0.3">
      <c r="A1204" s="31"/>
      <c r="B1204" s="31"/>
      <c r="C1204" s="31"/>
      <c r="D1204" s="31"/>
      <c r="E1204" s="31"/>
      <c r="F1204" s="31"/>
    </row>
    <row r="1205" spans="1:6" x14ac:dyDescent="0.3">
      <c r="A1205" s="31"/>
      <c r="B1205" s="31"/>
      <c r="C1205" s="31"/>
      <c r="D1205" s="31"/>
      <c r="E1205" s="31"/>
      <c r="F1205" s="31"/>
    </row>
    <row r="1206" spans="1:6" x14ac:dyDescent="0.3">
      <c r="A1206" s="31"/>
      <c r="B1206" s="31"/>
      <c r="C1206" s="31"/>
      <c r="D1206" s="31"/>
      <c r="E1206" s="31"/>
      <c r="F1206" s="31"/>
    </row>
    <row r="1207" spans="1:6" x14ac:dyDescent="0.3">
      <c r="A1207" s="31"/>
      <c r="B1207" s="31"/>
      <c r="C1207" s="31"/>
      <c r="D1207" s="31"/>
      <c r="E1207" s="31"/>
      <c r="F1207" s="31"/>
    </row>
    <row r="1208" spans="1:6" x14ac:dyDescent="0.3">
      <c r="A1208" s="31"/>
      <c r="B1208" s="31"/>
      <c r="C1208" s="31"/>
      <c r="D1208" s="31"/>
      <c r="E1208" s="31"/>
      <c r="F1208" s="31"/>
    </row>
    <row r="1209" spans="1:6" x14ac:dyDescent="0.3">
      <c r="A1209" s="31"/>
      <c r="B1209" s="31"/>
      <c r="C1209" s="31"/>
      <c r="D1209" s="31"/>
      <c r="E1209" s="31"/>
      <c r="F1209" s="31"/>
    </row>
    <row r="1210" spans="1:6" x14ac:dyDescent="0.3">
      <c r="A1210" s="31"/>
      <c r="B1210" s="31"/>
      <c r="C1210" s="31"/>
      <c r="D1210" s="31"/>
      <c r="E1210" s="31"/>
      <c r="F1210" s="31"/>
    </row>
    <row r="1211" spans="1:6" x14ac:dyDescent="0.3">
      <c r="A1211" s="31"/>
      <c r="B1211" s="31"/>
      <c r="C1211" s="31"/>
      <c r="D1211" s="31"/>
      <c r="E1211" s="31"/>
      <c r="F1211" s="31"/>
    </row>
    <row r="1212" spans="1:6" x14ac:dyDescent="0.3">
      <c r="A1212" s="31"/>
      <c r="B1212" s="31"/>
      <c r="C1212" s="31"/>
      <c r="D1212" s="31"/>
      <c r="E1212" s="31"/>
      <c r="F1212" s="31"/>
    </row>
    <row r="1213" spans="1:6" x14ac:dyDescent="0.3">
      <c r="A1213" s="31"/>
      <c r="B1213" s="31"/>
      <c r="C1213" s="31"/>
      <c r="D1213" s="31"/>
      <c r="E1213" s="31"/>
      <c r="F1213" s="31"/>
    </row>
    <row r="1214" spans="1:6" x14ac:dyDescent="0.3">
      <c r="A1214" s="31"/>
      <c r="B1214" s="31"/>
      <c r="C1214" s="31"/>
      <c r="D1214" s="31"/>
      <c r="E1214" s="31"/>
      <c r="F1214" s="31"/>
    </row>
    <row r="1215" spans="1:6" x14ac:dyDescent="0.3">
      <c r="A1215" s="31"/>
      <c r="B1215" s="31"/>
      <c r="C1215" s="31"/>
      <c r="D1215" s="31"/>
      <c r="E1215" s="31"/>
      <c r="F1215" s="31"/>
    </row>
    <row r="1216" spans="1:6" x14ac:dyDescent="0.3">
      <c r="A1216" s="31"/>
      <c r="B1216" s="31"/>
      <c r="C1216" s="31"/>
      <c r="D1216" s="31"/>
      <c r="E1216" s="31"/>
      <c r="F1216" s="31"/>
    </row>
    <row r="1217" spans="1:6" x14ac:dyDescent="0.3">
      <c r="A1217" s="31"/>
      <c r="B1217" s="31"/>
      <c r="C1217" s="31"/>
      <c r="D1217" s="31"/>
      <c r="E1217" s="31"/>
      <c r="F1217" s="31"/>
    </row>
    <row r="1218" spans="1:6" x14ac:dyDescent="0.3">
      <c r="A1218" s="31"/>
      <c r="B1218" s="31"/>
      <c r="C1218" s="31"/>
      <c r="D1218" s="31"/>
      <c r="E1218" s="31"/>
      <c r="F1218" s="31"/>
    </row>
    <row r="1219" spans="1:6" x14ac:dyDescent="0.3">
      <c r="A1219" s="31"/>
      <c r="B1219" s="31"/>
      <c r="C1219" s="31"/>
      <c r="D1219" s="31"/>
      <c r="E1219" s="31"/>
      <c r="F1219" s="31"/>
    </row>
    <row r="1220" spans="1:6" x14ac:dyDescent="0.3">
      <c r="A1220" s="31"/>
      <c r="B1220" s="31"/>
      <c r="C1220" s="31"/>
      <c r="D1220" s="31"/>
      <c r="E1220" s="31"/>
      <c r="F1220" s="31"/>
    </row>
    <row r="1221" spans="1:6" x14ac:dyDescent="0.3">
      <c r="A1221" s="31"/>
      <c r="B1221" s="31"/>
      <c r="C1221" s="31"/>
      <c r="D1221" s="31"/>
      <c r="E1221" s="31"/>
      <c r="F1221" s="31"/>
    </row>
    <row r="1222" spans="1:6" x14ac:dyDescent="0.3">
      <c r="A1222" s="31"/>
      <c r="B1222" s="31"/>
      <c r="C1222" s="31"/>
      <c r="D1222" s="31"/>
      <c r="E1222" s="31"/>
      <c r="F1222" s="31"/>
    </row>
    <row r="1223" spans="1:6" x14ac:dyDescent="0.3">
      <c r="A1223" s="31"/>
      <c r="B1223" s="31"/>
      <c r="C1223" s="31"/>
      <c r="D1223" s="31"/>
      <c r="E1223" s="31"/>
      <c r="F1223" s="31"/>
    </row>
    <row r="1224" spans="1:6" x14ac:dyDescent="0.3">
      <c r="A1224" s="31"/>
      <c r="B1224" s="31"/>
      <c r="C1224" s="31"/>
      <c r="D1224" s="31"/>
      <c r="E1224" s="31"/>
      <c r="F1224" s="31"/>
    </row>
    <row r="1225" spans="1:6" x14ac:dyDescent="0.3">
      <c r="A1225" s="31"/>
      <c r="B1225" s="31"/>
      <c r="C1225" s="31"/>
      <c r="D1225" s="31"/>
      <c r="E1225" s="31"/>
      <c r="F1225" s="31"/>
    </row>
    <row r="1226" spans="1:6" x14ac:dyDescent="0.3">
      <c r="A1226" s="31"/>
      <c r="B1226" s="31"/>
      <c r="C1226" s="31"/>
      <c r="D1226" s="31"/>
      <c r="E1226" s="31"/>
      <c r="F1226" s="31"/>
    </row>
    <row r="1227" spans="1:6" x14ac:dyDescent="0.3">
      <c r="A1227" s="31"/>
      <c r="B1227" s="31"/>
      <c r="C1227" s="31"/>
      <c r="D1227" s="31"/>
      <c r="E1227" s="31"/>
      <c r="F1227" s="31"/>
    </row>
    <row r="1228" spans="1:6" x14ac:dyDescent="0.3">
      <c r="A1228" s="31"/>
      <c r="B1228" s="31"/>
      <c r="C1228" s="31"/>
      <c r="D1228" s="31"/>
      <c r="E1228" s="31"/>
      <c r="F1228" s="31"/>
    </row>
    <row r="1229" spans="1:6" x14ac:dyDescent="0.3">
      <c r="A1229" s="31"/>
      <c r="B1229" s="31"/>
      <c r="C1229" s="31"/>
      <c r="D1229" s="31"/>
      <c r="E1229" s="31"/>
      <c r="F1229" s="31"/>
    </row>
    <row r="1230" spans="1:6" x14ac:dyDescent="0.3">
      <c r="A1230" s="31"/>
      <c r="B1230" s="31"/>
      <c r="C1230" s="31"/>
      <c r="D1230" s="31"/>
      <c r="E1230" s="31"/>
      <c r="F1230" s="31"/>
    </row>
    <row r="1231" spans="1:6" x14ac:dyDescent="0.3">
      <c r="A1231" s="31"/>
      <c r="B1231" s="31"/>
      <c r="C1231" s="31"/>
      <c r="D1231" s="31"/>
      <c r="E1231" s="31"/>
      <c r="F1231" s="31"/>
    </row>
    <row r="1232" spans="1:6" x14ac:dyDescent="0.3">
      <c r="A1232" s="31"/>
      <c r="B1232" s="31"/>
      <c r="C1232" s="31"/>
      <c r="D1232" s="31"/>
      <c r="E1232" s="31"/>
      <c r="F1232" s="31"/>
    </row>
    <row r="1233" spans="1:6" x14ac:dyDescent="0.3">
      <c r="A1233" s="31"/>
      <c r="B1233" s="31"/>
      <c r="C1233" s="31"/>
      <c r="D1233" s="31"/>
      <c r="E1233" s="31"/>
      <c r="F1233" s="31"/>
    </row>
    <row r="1234" spans="1:6" x14ac:dyDescent="0.3">
      <c r="A1234" s="31"/>
      <c r="B1234" s="31"/>
      <c r="C1234" s="31"/>
      <c r="D1234" s="31"/>
      <c r="E1234" s="31"/>
      <c r="F1234" s="31"/>
    </row>
    <row r="1235" spans="1:6" x14ac:dyDescent="0.3">
      <c r="A1235" s="31"/>
      <c r="B1235" s="31"/>
      <c r="C1235" s="31"/>
      <c r="D1235" s="31"/>
      <c r="E1235" s="31"/>
      <c r="F1235" s="31"/>
    </row>
    <row r="1236" spans="1:6" x14ac:dyDescent="0.3">
      <c r="A1236" s="31"/>
      <c r="B1236" s="31"/>
      <c r="C1236" s="31"/>
      <c r="D1236" s="31"/>
      <c r="E1236" s="31"/>
      <c r="F1236" s="31"/>
    </row>
    <row r="1237" spans="1:6" x14ac:dyDescent="0.3">
      <c r="A1237" s="31"/>
      <c r="B1237" s="31"/>
      <c r="C1237" s="31"/>
      <c r="D1237" s="31"/>
      <c r="E1237" s="31"/>
      <c r="F1237" s="31"/>
    </row>
    <row r="1238" spans="1:6" x14ac:dyDescent="0.3">
      <c r="A1238" s="31"/>
      <c r="B1238" s="31"/>
      <c r="C1238" s="31"/>
      <c r="D1238" s="31"/>
      <c r="E1238" s="31"/>
      <c r="F1238" s="31"/>
    </row>
    <row r="1239" spans="1:6" x14ac:dyDescent="0.3">
      <c r="A1239" s="31"/>
      <c r="B1239" s="31"/>
      <c r="C1239" s="31"/>
      <c r="D1239" s="31"/>
      <c r="E1239" s="31"/>
      <c r="F1239" s="31"/>
    </row>
    <row r="1240" spans="1:6" x14ac:dyDescent="0.3">
      <c r="A1240" s="31"/>
      <c r="B1240" s="31"/>
      <c r="C1240" s="31"/>
      <c r="D1240" s="31"/>
      <c r="E1240" s="31"/>
      <c r="F1240" s="31"/>
    </row>
    <row r="1241" spans="1:6" x14ac:dyDescent="0.3">
      <c r="A1241" s="31"/>
      <c r="B1241" s="31"/>
      <c r="C1241" s="31"/>
      <c r="D1241" s="31"/>
      <c r="E1241" s="31"/>
      <c r="F1241" s="31"/>
    </row>
    <row r="1242" spans="1:6" x14ac:dyDescent="0.3">
      <c r="A1242" s="31"/>
      <c r="B1242" s="31"/>
      <c r="C1242" s="31"/>
      <c r="D1242" s="31"/>
      <c r="E1242" s="31"/>
      <c r="F1242" s="31"/>
    </row>
    <row r="1243" spans="1:6" x14ac:dyDescent="0.3">
      <c r="A1243" s="31"/>
      <c r="B1243" s="31"/>
      <c r="C1243" s="31"/>
      <c r="D1243" s="31"/>
      <c r="E1243" s="31"/>
      <c r="F1243" s="31"/>
    </row>
    <row r="1244" spans="1:6" x14ac:dyDescent="0.3">
      <c r="A1244" s="31"/>
      <c r="B1244" s="31"/>
      <c r="C1244" s="31"/>
      <c r="D1244" s="31"/>
      <c r="E1244" s="31"/>
      <c r="F1244" s="31"/>
    </row>
    <row r="1245" spans="1:6" x14ac:dyDescent="0.3">
      <c r="A1245" s="31"/>
      <c r="B1245" s="31"/>
      <c r="C1245" s="31"/>
      <c r="D1245" s="31"/>
      <c r="E1245" s="31"/>
      <c r="F1245" s="31"/>
    </row>
    <row r="1246" spans="1:6" x14ac:dyDescent="0.3">
      <c r="A1246" s="31"/>
      <c r="B1246" s="31"/>
      <c r="C1246" s="31"/>
      <c r="D1246" s="31"/>
      <c r="E1246" s="31"/>
      <c r="F1246" s="31"/>
    </row>
    <row r="1247" spans="1:6" x14ac:dyDescent="0.3">
      <c r="A1247" s="31"/>
      <c r="B1247" s="31"/>
      <c r="C1247" s="31"/>
      <c r="D1247" s="31"/>
      <c r="E1247" s="31"/>
      <c r="F1247" s="31"/>
    </row>
    <row r="1248" spans="1:6" x14ac:dyDescent="0.3">
      <c r="A1248" s="31"/>
      <c r="B1248" s="31"/>
      <c r="C1248" s="31"/>
      <c r="D1248" s="31"/>
      <c r="E1248" s="31"/>
      <c r="F1248" s="31"/>
    </row>
    <row r="1249" spans="1:6" x14ac:dyDescent="0.3">
      <c r="A1249" s="31"/>
      <c r="B1249" s="31"/>
      <c r="C1249" s="31"/>
      <c r="D1249" s="31"/>
      <c r="E1249" s="31"/>
      <c r="F1249" s="31"/>
    </row>
    <row r="1250" spans="1:6" x14ac:dyDescent="0.3">
      <c r="A1250" s="31"/>
      <c r="B1250" s="31"/>
      <c r="C1250" s="31"/>
      <c r="D1250" s="31"/>
      <c r="E1250" s="31"/>
      <c r="F1250" s="31"/>
    </row>
    <row r="1251" spans="1:6" x14ac:dyDescent="0.3">
      <c r="A1251" s="31"/>
      <c r="B1251" s="31"/>
      <c r="C1251" s="31"/>
      <c r="D1251" s="31"/>
      <c r="E1251" s="31"/>
      <c r="F1251" s="31"/>
    </row>
    <row r="1252" spans="1:6" x14ac:dyDescent="0.3">
      <c r="A1252" s="31"/>
      <c r="B1252" s="31"/>
      <c r="C1252" s="31"/>
      <c r="D1252" s="31"/>
      <c r="E1252" s="31"/>
      <c r="F1252" s="31"/>
    </row>
    <row r="1253" spans="1:6" x14ac:dyDescent="0.3">
      <c r="A1253" s="31"/>
      <c r="B1253" s="31"/>
      <c r="C1253" s="31"/>
      <c r="D1253" s="31"/>
      <c r="E1253" s="31"/>
      <c r="F1253" s="31"/>
    </row>
    <row r="1254" spans="1:6" x14ac:dyDescent="0.3">
      <c r="A1254" s="31"/>
      <c r="B1254" s="31"/>
      <c r="C1254" s="31"/>
      <c r="D1254" s="31"/>
      <c r="E1254" s="31"/>
      <c r="F1254" s="31"/>
    </row>
    <row r="1255" spans="1:6" x14ac:dyDescent="0.3">
      <c r="A1255" s="31"/>
      <c r="B1255" s="31"/>
      <c r="C1255" s="31"/>
      <c r="D1255" s="31"/>
      <c r="E1255" s="31"/>
      <c r="F1255" s="31"/>
    </row>
    <row r="1256" spans="1:6" x14ac:dyDescent="0.3">
      <c r="A1256" s="31"/>
      <c r="B1256" s="31"/>
      <c r="C1256" s="31"/>
      <c r="D1256" s="31"/>
      <c r="E1256" s="31"/>
      <c r="F1256" s="31"/>
    </row>
    <row r="1257" spans="1:6" x14ac:dyDescent="0.3">
      <c r="A1257" s="31"/>
      <c r="B1257" s="31"/>
      <c r="C1257" s="31"/>
      <c r="D1257" s="31"/>
      <c r="E1257" s="31"/>
      <c r="F1257" s="31"/>
    </row>
    <row r="1258" spans="1:6" x14ac:dyDescent="0.3">
      <c r="A1258" s="31"/>
      <c r="B1258" s="31"/>
      <c r="C1258" s="31"/>
      <c r="D1258" s="31"/>
      <c r="E1258" s="31"/>
      <c r="F1258" s="31"/>
    </row>
    <row r="1259" spans="1:6" x14ac:dyDescent="0.3">
      <c r="A1259" s="31"/>
      <c r="B1259" s="31"/>
      <c r="C1259" s="31"/>
      <c r="D1259" s="31"/>
      <c r="E1259" s="31"/>
      <c r="F1259" s="31"/>
    </row>
    <row r="1260" spans="1:6" x14ac:dyDescent="0.3">
      <c r="A1260" s="31"/>
      <c r="B1260" s="31"/>
      <c r="C1260" s="31"/>
      <c r="D1260" s="31"/>
      <c r="E1260" s="31"/>
      <c r="F1260" s="31"/>
    </row>
    <row r="1261" spans="1:6" x14ac:dyDescent="0.3">
      <c r="A1261" s="31"/>
      <c r="B1261" s="31"/>
      <c r="C1261" s="31"/>
      <c r="D1261" s="31"/>
      <c r="E1261" s="31"/>
      <c r="F1261" s="31"/>
    </row>
    <row r="1262" spans="1:6" x14ac:dyDescent="0.3">
      <c r="A1262" s="31"/>
      <c r="B1262" s="31"/>
      <c r="C1262" s="31"/>
      <c r="D1262" s="31"/>
      <c r="E1262" s="31"/>
      <c r="F1262" s="31"/>
    </row>
    <row r="1263" spans="1:6" x14ac:dyDescent="0.3">
      <c r="A1263" s="31"/>
      <c r="B1263" s="31"/>
      <c r="C1263" s="31"/>
      <c r="D1263" s="31"/>
      <c r="E1263" s="31"/>
      <c r="F1263" s="31"/>
    </row>
    <row r="1264" spans="1:6" x14ac:dyDescent="0.3">
      <c r="A1264" s="31"/>
      <c r="B1264" s="31"/>
      <c r="C1264" s="31"/>
      <c r="D1264" s="31"/>
      <c r="E1264" s="31"/>
      <c r="F1264" s="31"/>
    </row>
    <row r="1265" spans="1:6" x14ac:dyDescent="0.3">
      <c r="A1265" s="31"/>
      <c r="B1265" s="31"/>
      <c r="C1265" s="31"/>
      <c r="D1265" s="31"/>
      <c r="E1265" s="31"/>
      <c r="F1265" s="31"/>
    </row>
    <row r="1266" spans="1:6" x14ac:dyDescent="0.3">
      <c r="A1266" s="31"/>
      <c r="B1266" s="31"/>
      <c r="C1266" s="31"/>
      <c r="D1266" s="31"/>
      <c r="E1266" s="31"/>
      <c r="F1266" s="31"/>
    </row>
    <row r="1267" spans="1:6" x14ac:dyDescent="0.3">
      <c r="A1267" s="31"/>
      <c r="B1267" s="31"/>
      <c r="C1267" s="31"/>
      <c r="D1267" s="31"/>
      <c r="E1267" s="31"/>
      <c r="F1267" s="31"/>
    </row>
    <row r="1268" spans="1:6" x14ac:dyDescent="0.3">
      <c r="A1268" s="31"/>
      <c r="B1268" s="31"/>
      <c r="C1268" s="31"/>
      <c r="D1268" s="31"/>
      <c r="E1268" s="31"/>
      <c r="F1268" s="31"/>
    </row>
    <row r="1269" spans="1:6" x14ac:dyDescent="0.3">
      <c r="A1269" s="31"/>
      <c r="B1269" s="31"/>
      <c r="C1269" s="31"/>
      <c r="D1269" s="31"/>
      <c r="E1269" s="31"/>
      <c r="F1269" s="31"/>
    </row>
    <row r="1270" spans="1:6" x14ac:dyDescent="0.3">
      <c r="A1270" s="31"/>
      <c r="B1270" s="31"/>
      <c r="C1270" s="31"/>
      <c r="D1270" s="31"/>
      <c r="E1270" s="31"/>
      <c r="F1270" s="31"/>
    </row>
    <row r="1271" spans="1:6" x14ac:dyDescent="0.3">
      <c r="A1271" s="31"/>
      <c r="B1271" s="31"/>
      <c r="C1271" s="31"/>
      <c r="D1271" s="31"/>
      <c r="E1271" s="31"/>
      <c r="F1271" s="31"/>
    </row>
    <row r="1272" spans="1:6" x14ac:dyDescent="0.3">
      <c r="A1272" s="31"/>
      <c r="B1272" s="31"/>
      <c r="C1272" s="31"/>
      <c r="D1272" s="31"/>
      <c r="E1272" s="31"/>
      <c r="F1272" s="31"/>
    </row>
    <row r="1273" spans="1:6" x14ac:dyDescent="0.3">
      <c r="A1273" s="31"/>
      <c r="B1273" s="31"/>
      <c r="C1273" s="31"/>
      <c r="D1273" s="31"/>
      <c r="E1273" s="31"/>
      <c r="F1273" s="31"/>
    </row>
    <row r="1274" spans="1:6" x14ac:dyDescent="0.3">
      <c r="A1274" s="31"/>
      <c r="B1274" s="31"/>
      <c r="C1274" s="31"/>
      <c r="D1274" s="31"/>
      <c r="E1274" s="31"/>
      <c r="F1274" s="31"/>
    </row>
    <row r="1275" spans="1:6" x14ac:dyDescent="0.3">
      <c r="A1275" s="31"/>
      <c r="B1275" s="31"/>
      <c r="C1275" s="31"/>
      <c r="D1275" s="31"/>
      <c r="E1275" s="31"/>
      <c r="F1275" s="31"/>
    </row>
    <row r="1276" spans="1:6" x14ac:dyDescent="0.3">
      <c r="A1276" s="31"/>
      <c r="B1276" s="31"/>
      <c r="C1276" s="31"/>
      <c r="D1276" s="31"/>
      <c r="E1276" s="31"/>
      <c r="F1276" s="31"/>
    </row>
    <row r="1277" spans="1:6" x14ac:dyDescent="0.3">
      <c r="A1277" s="31"/>
      <c r="B1277" s="31"/>
      <c r="C1277" s="31"/>
      <c r="D1277" s="31"/>
      <c r="E1277" s="31"/>
      <c r="F1277" s="31"/>
    </row>
    <row r="1278" spans="1:6" x14ac:dyDescent="0.3">
      <c r="A1278" s="31"/>
      <c r="B1278" s="31"/>
      <c r="C1278" s="31"/>
      <c r="D1278" s="31"/>
      <c r="E1278" s="31"/>
      <c r="F1278" s="31"/>
    </row>
    <row r="1279" spans="1:6" x14ac:dyDescent="0.3">
      <c r="A1279" s="31"/>
      <c r="B1279" s="31"/>
      <c r="C1279" s="31"/>
      <c r="D1279" s="31"/>
      <c r="E1279" s="31"/>
      <c r="F1279" s="31"/>
    </row>
    <row r="1280" spans="1:6" x14ac:dyDescent="0.3">
      <c r="A1280" s="31"/>
      <c r="B1280" s="31"/>
      <c r="C1280" s="31"/>
      <c r="D1280" s="31"/>
      <c r="E1280" s="31"/>
      <c r="F1280" s="31"/>
    </row>
    <row r="1281" spans="1:6" x14ac:dyDescent="0.3">
      <c r="A1281" s="31"/>
      <c r="B1281" s="31"/>
      <c r="C1281" s="31"/>
      <c r="D1281" s="31"/>
      <c r="E1281" s="31"/>
      <c r="F1281" s="31"/>
    </row>
    <row r="1282" spans="1:6" x14ac:dyDescent="0.3">
      <c r="A1282" s="31"/>
      <c r="B1282" s="31"/>
      <c r="C1282" s="31"/>
      <c r="D1282" s="31"/>
      <c r="E1282" s="31"/>
      <c r="F1282" s="31"/>
    </row>
    <row r="1283" spans="1:6" x14ac:dyDescent="0.3">
      <c r="A1283" s="31"/>
      <c r="B1283" s="31"/>
      <c r="C1283" s="31"/>
      <c r="D1283" s="31"/>
      <c r="E1283" s="31"/>
      <c r="F1283" s="31"/>
    </row>
    <row r="1284" spans="1:6" x14ac:dyDescent="0.3">
      <c r="A1284" s="31"/>
      <c r="B1284" s="31"/>
      <c r="C1284" s="31"/>
      <c r="D1284" s="31"/>
      <c r="E1284" s="31"/>
      <c r="F1284" s="31"/>
    </row>
    <row r="1285" spans="1:6" x14ac:dyDescent="0.3">
      <c r="A1285" s="31"/>
      <c r="B1285" s="31"/>
      <c r="C1285" s="31"/>
      <c r="D1285" s="31"/>
      <c r="E1285" s="31"/>
      <c r="F1285" s="31"/>
    </row>
    <row r="1286" spans="1:6" x14ac:dyDescent="0.3">
      <c r="A1286" s="31"/>
      <c r="B1286" s="31"/>
      <c r="C1286" s="31"/>
      <c r="D1286" s="31"/>
      <c r="E1286" s="31"/>
      <c r="F1286" s="31"/>
    </row>
    <row r="1287" spans="1:6" x14ac:dyDescent="0.3">
      <c r="A1287" s="31"/>
      <c r="B1287" s="31"/>
      <c r="C1287" s="31"/>
      <c r="D1287" s="31"/>
      <c r="E1287" s="31"/>
      <c r="F1287" s="31"/>
    </row>
    <row r="1288" spans="1:6" x14ac:dyDescent="0.3">
      <c r="A1288" s="31"/>
      <c r="B1288" s="31"/>
      <c r="C1288" s="31"/>
      <c r="D1288" s="31"/>
      <c r="E1288" s="31"/>
      <c r="F1288" s="31"/>
    </row>
    <row r="1289" spans="1:6" x14ac:dyDescent="0.3">
      <c r="A1289" s="31"/>
      <c r="B1289" s="31"/>
      <c r="C1289" s="31"/>
      <c r="D1289" s="31"/>
      <c r="E1289" s="31"/>
      <c r="F1289" s="31"/>
    </row>
    <row r="1290" spans="1:6" x14ac:dyDescent="0.3">
      <c r="A1290" s="31"/>
      <c r="B1290" s="31"/>
      <c r="C1290" s="31"/>
      <c r="D1290" s="31"/>
      <c r="E1290" s="31"/>
      <c r="F1290" s="31"/>
    </row>
    <row r="1291" spans="1:6" x14ac:dyDescent="0.3">
      <c r="A1291" s="31"/>
      <c r="B1291" s="31"/>
      <c r="C1291" s="31"/>
      <c r="D1291" s="31"/>
      <c r="E1291" s="31"/>
      <c r="F1291" s="31"/>
    </row>
    <row r="1292" spans="1:6" x14ac:dyDescent="0.3">
      <c r="A1292" s="31"/>
      <c r="B1292" s="31"/>
      <c r="C1292" s="31"/>
      <c r="D1292" s="31"/>
      <c r="E1292" s="31"/>
      <c r="F1292" s="31"/>
    </row>
    <row r="1293" spans="1:6" x14ac:dyDescent="0.3">
      <c r="A1293" s="31"/>
      <c r="B1293" s="31"/>
      <c r="C1293" s="31"/>
      <c r="D1293" s="31"/>
      <c r="E1293" s="31"/>
      <c r="F1293" s="31"/>
    </row>
    <row r="1294" spans="1:6" x14ac:dyDescent="0.3">
      <c r="A1294" s="31"/>
      <c r="B1294" s="31"/>
      <c r="C1294" s="31"/>
      <c r="D1294" s="31"/>
      <c r="E1294" s="31"/>
      <c r="F1294" s="31"/>
    </row>
    <row r="1295" spans="1:6" x14ac:dyDescent="0.3">
      <c r="A1295" s="31"/>
      <c r="B1295" s="31"/>
      <c r="C1295" s="31"/>
      <c r="D1295" s="31"/>
      <c r="E1295" s="31"/>
      <c r="F1295" s="31"/>
    </row>
    <row r="1296" spans="1:6" x14ac:dyDescent="0.3">
      <c r="A1296" s="31"/>
      <c r="B1296" s="31"/>
      <c r="C1296" s="31"/>
      <c r="D1296" s="31"/>
      <c r="E1296" s="31"/>
      <c r="F1296" s="31"/>
    </row>
    <row r="1297" spans="1:6" x14ac:dyDescent="0.3">
      <c r="A1297" s="31"/>
      <c r="B1297" s="31"/>
      <c r="C1297" s="31"/>
      <c r="D1297" s="31"/>
      <c r="E1297" s="31"/>
      <c r="F1297" s="31"/>
    </row>
    <row r="1298" spans="1:6" x14ac:dyDescent="0.3">
      <c r="A1298" s="31"/>
      <c r="B1298" s="31"/>
      <c r="C1298" s="31"/>
      <c r="D1298" s="31"/>
      <c r="E1298" s="31"/>
      <c r="F1298" s="31"/>
    </row>
    <row r="1299" spans="1:6" x14ac:dyDescent="0.3">
      <c r="A1299" s="31"/>
      <c r="B1299" s="31"/>
      <c r="C1299" s="31"/>
      <c r="D1299" s="31"/>
      <c r="E1299" s="31"/>
      <c r="F1299" s="31"/>
    </row>
    <row r="1300" spans="1:6" x14ac:dyDescent="0.3">
      <c r="A1300" s="31"/>
      <c r="B1300" s="31"/>
      <c r="C1300" s="31"/>
      <c r="D1300" s="31"/>
      <c r="E1300" s="31"/>
      <c r="F1300" s="31"/>
    </row>
    <row r="1301" spans="1:6" x14ac:dyDescent="0.3">
      <c r="A1301" s="31"/>
      <c r="B1301" s="31"/>
      <c r="C1301" s="31"/>
      <c r="D1301" s="31"/>
      <c r="E1301" s="31"/>
      <c r="F1301" s="31"/>
    </row>
    <row r="1302" spans="1:6" x14ac:dyDescent="0.3">
      <c r="A1302" s="31"/>
      <c r="B1302" s="31"/>
      <c r="C1302" s="31"/>
      <c r="D1302" s="31"/>
      <c r="E1302" s="31"/>
      <c r="F1302" s="31"/>
    </row>
    <row r="1303" spans="1:6" x14ac:dyDescent="0.3">
      <c r="A1303" s="31"/>
      <c r="B1303" s="31"/>
      <c r="C1303" s="31"/>
      <c r="D1303" s="31"/>
      <c r="E1303" s="31"/>
      <c r="F1303" s="31"/>
    </row>
    <row r="1304" spans="1:6" x14ac:dyDescent="0.3">
      <c r="A1304" s="31"/>
      <c r="B1304" s="31"/>
      <c r="C1304" s="31"/>
      <c r="D1304" s="31"/>
      <c r="E1304" s="31"/>
      <c r="F1304" s="31"/>
    </row>
    <row r="1305" spans="1:6" x14ac:dyDescent="0.3">
      <c r="A1305" s="31"/>
      <c r="B1305" s="31"/>
      <c r="C1305" s="31"/>
      <c r="D1305" s="31"/>
      <c r="E1305" s="31"/>
      <c r="F1305" s="31"/>
    </row>
    <row r="1306" spans="1:6" x14ac:dyDescent="0.3">
      <c r="A1306" s="31"/>
      <c r="B1306" s="31"/>
      <c r="C1306" s="31"/>
      <c r="D1306" s="31"/>
      <c r="E1306" s="31"/>
      <c r="F1306" s="31"/>
    </row>
    <row r="1307" spans="1:6" x14ac:dyDescent="0.3">
      <c r="A1307" s="31"/>
      <c r="B1307" s="31"/>
      <c r="C1307" s="31"/>
      <c r="D1307" s="31"/>
      <c r="E1307" s="31"/>
      <c r="F1307" s="31"/>
    </row>
    <row r="1308" spans="1:6" x14ac:dyDescent="0.3">
      <c r="A1308" s="31"/>
      <c r="B1308" s="31"/>
      <c r="C1308" s="31"/>
      <c r="D1308" s="31"/>
      <c r="E1308" s="31"/>
      <c r="F1308" s="31"/>
    </row>
    <row r="1309" spans="1:6" x14ac:dyDescent="0.3">
      <c r="A1309" s="31"/>
      <c r="B1309" s="31"/>
      <c r="C1309" s="31"/>
      <c r="D1309" s="31"/>
      <c r="E1309" s="31"/>
      <c r="F1309" s="31"/>
    </row>
    <row r="1310" spans="1:6" x14ac:dyDescent="0.3">
      <c r="A1310" s="31"/>
      <c r="B1310" s="31"/>
      <c r="C1310" s="31"/>
      <c r="D1310" s="31"/>
      <c r="E1310" s="31"/>
      <c r="F1310" s="31"/>
    </row>
    <row r="1311" spans="1:6" x14ac:dyDescent="0.3">
      <c r="A1311" s="31"/>
      <c r="B1311" s="31"/>
      <c r="C1311" s="31"/>
      <c r="D1311" s="31"/>
      <c r="E1311" s="31"/>
      <c r="F1311" s="31"/>
    </row>
    <row r="1312" spans="1:6" x14ac:dyDescent="0.3">
      <c r="A1312" s="31"/>
      <c r="B1312" s="31"/>
      <c r="C1312" s="31"/>
      <c r="D1312" s="31"/>
      <c r="E1312" s="31"/>
      <c r="F1312" s="31"/>
    </row>
    <row r="1313" spans="1:6" x14ac:dyDescent="0.3">
      <c r="A1313" s="31"/>
      <c r="B1313" s="31"/>
      <c r="C1313" s="31"/>
      <c r="D1313" s="31"/>
      <c r="E1313" s="31"/>
      <c r="F1313" s="31"/>
    </row>
    <row r="1314" spans="1:6" x14ac:dyDescent="0.3">
      <c r="A1314" s="31"/>
      <c r="B1314" s="31"/>
      <c r="C1314" s="31"/>
      <c r="D1314" s="31"/>
      <c r="E1314" s="31"/>
      <c r="F1314" s="31"/>
    </row>
    <row r="1315" spans="1:6" x14ac:dyDescent="0.3">
      <c r="A1315" s="31"/>
      <c r="B1315" s="31"/>
      <c r="C1315" s="31"/>
      <c r="D1315" s="31"/>
      <c r="E1315" s="31"/>
      <c r="F1315" s="31"/>
    </row>
    <row r="1316" spans="1:6" x14ac:dyDescent="0.3">
      <c r="A1316" s="31"/>
      <c r="B1316" s="31"/>
      <c r="C1316" s="31"/>
      <c r="D1316" s="31"/>
      <c r="E1316" s="31"/>
      <c r="F1316" s="31"/>
    </row>
    <row r="1317" spans="1:6" x14ac:dyDescent="0.3">
      <c r="A1317" s="31"/>
      <c r="B1317" s="31"/>
      <c r="C1317" s="31"/>
      <c r="D1317" s="31"/>
      <c r="E1317" s="31"/>
      <c r="F1317" s="31"/>
    </row>
    <row r="1318" spans="1:6" x14ac:dyDescent="0.3">
      <c r="A1318" s="31"/>
      <c r="B1318" s="31"/>
      <c r="C1318" s="31"/>
      <c r="D1318" s="31"/>
      <c r="E1318" s="31"/>
      <c r="F1318" s="31"/>
    </row>
    <row r="1319" spans="1:6" x14ac:dyDescent="0.3">
      <c r="A1319" s="31"/>
      <c r="B1319" s="31"/>
      <c r="C1319" s="31"/>
      <c r="D1319" s="31"/>
      <c r="E1319" s="31"/>
      <c r="F1319" s="31"/>
    </row>
    <row r="1320" spans="1:6" x14ac:dyDescent="0.3">
      <c r="A1320" s="31"/>
      <c r="B1320" s="31"/>
      <c r="C1320" s="31"/>
      <c r="D1320" s="31"/>
      <c r="E1320" s="31"/>
      <c r="F1320" s="31"/>
    </row>
    <row r="1321" spans="1:6" x14ac:dyDescent="0.3">
      <c r="A1321" s="31"/>
      <c r="B1321" s="31"/>
      <c r="C1321" s="31"/>
      <c r="D1321" s="31"/>
      <c r="E1321" s="31"/>
      <c r="F1321" s="31"/>
    </row>
    <row r="1322" spans="1:6" x14ac:dyDescent="0.3">
      <c r="A1322" s="31"/>
      <c r="B1322" s="31"/>
      <c r="C1322" s="31"/>
      <c r="D1322" s="31"/>
      <c r="E1322" s="31"/>
      <c r="F1322" s="31"/>
    </row>
    <row r="1323" spans="1:6" x14ac:dyDescent="0.3">
      <c r="A1323" s="31"/>
      <c r="B1323" s="31"/>
      <c r="C1323" s="31"/>
      <c r="D1323" s="31"/>
      <c r="E1323" s="31"/>
      <c r="F1323" s="31"/>
    </row>
    <row r="1324" spans="1:6" x14ac:dyDescent="0.3">
      <c r="A1324" s="31"/>
      <c r="B1324" s="31"/>
      <c r="C1324" s="31"/>
      <c r="D1324" s="31"/>
      <c r="E1324" s="31"/>
      <c r="F1324" s="31"/>
    </row>
    <row r="1325" spans="1:6" x14ac:dyDescent="0.3">
      <c r="A1325" s="31"/>
      <c r="B1325" s="31"/>
      <c r="C1325" s="31"/>
      <c r="D1325" s="31"/>
      <c r="E1325" s="31"/>
      <c r="F1325" s="31"/>
    </row>
    <row r="1326" spans="1:6" x14ac:dyDescent="0.3">
      <c r="A1326" s="31"/>
      <c r="B1326" s="31"/>
      <c r="C1326" s="31"/>
      <c r="D1326" s="31"/>
      <c r="E1326" s="31"/>
      <c r="F1326" s="31"/>
    </row>
    <row r="1327" spans="1:6" x14ac:dyDescent="0.3">
      <c r="A1327" s="31"/>
      <c r="B1327" s="31"/>
      <c r="C1327" s="31"/>
      <c r="D1327" s="31"/>
      <c r="E1327" s="31"/>
      <c r="F1327" s="31"/>
    </row>
    <row r="1328" spans="1:6" x14ac:dyDescent="0.3">
      <c r="A1328" s="31"/>
      <c r="B1328" s="31"/>
      <c r="C1328" s="31"/>
      <c r="D1328" s="31"/>
      <c r="E1328" s="31"/>
      <c r="F1328" s="31"/>
    </row>
    <row r="1329" spans="1:6" x14ac:dyDescent="0.3">
      <c r="A1329" s="31"/>
      <c r="B1329" s="31"/>
      <c r="C1329" s="31"/>
      <c r="D1329" s="31"/>
      <c r="E1329" s="31"/>
      <c r="F1329" s="31"/>
    </row>
    <row r="1330" spans="1:6" x14ac:dyDescent="0.3">
      <c r="A1330" s="31"/>
      <c r="B1330" s="31"/>
      <c r="C1330" s="31"/>
      <c r="D1330" s="31"/>
      <c r="E1330" s="31"/>
      <c r="F1330" s="31"/>
    </row>
    <row r="1331" spans="1:6" x14ac:dyDescent="0.3">
      <c r="A1331" s="31"/>
      <c r="B1331" s="31"/>
      <c r="C1331" s="31"/>
      <c r="D1331" s="31"/>
      <c r="E1331" s="31"/>
      <c r="F1331" s="31"/>
    </row>
    <row r="1332" spans="1:6" x14ac:dyDescent="0.3">
      <c r="A1332" s="31"/>
      <c r="B1332" s="31"/>
      <c r="C1332" s="31"/>
      <c r="D1332" s="31"/>
      <c r="E1332" s="31"/>
      <c r="F1332" s="31"/>
    </row>
    <row r="1333" spans="1:6" x14ac:dyDescent="0.3">
      <c r="A1333" s="31"/>
      <c r="B1333" s="31"/>
      <c r="C1333" s="31"/>
      <c r="D1333" s="31"/>
      <c r="E1333" s="31"/>
      <c r="F1333" s="31"/>
    </row>
    <row r="1334" spans="1:6" x14ac:dyDescent="0.3">
      <c r="A1334" s="31"/>
      <c r="B1334" s="31"/>
      <c r="C1334" s="31"/>
      <c r="D1334" s="31"/>
      <c r="E1334" s="31"/>
      <c r="F1334" s="31"/>
    </row>
    <row r="1335" spans="1:6" x14ac:dyDescent="0.3">
      <c r="A1335" s="31"/>
      <c r="B1335" s="31"/>
      <c r="C1335" s="31"/>
      <c r="D1335" s="31"/>
      <c r="E1335" s="31"/>
      <c r="F1335" s="31"/>
    </row>
    <row r="1336" spans="1:6" x14ac:dyDescent="0.3">
      <c r="A1336" s="31"/>
      <c r="B1336" s="31"/>
      <c r="C1336" s="31"/>
      <c r="D1336" s="31"/>
      <c r="E1336" s="31"/>
      <c r="F1336" s="31"/>
    </row>
    <row r="1337" spans="1:6" x14ac:dyDescent="0.3">
      <c r="A1337" s="31"/>
      <c r="B1337" s="31"/>
      <c r="C1337" s="31"/>
      <c r="D1337" s="31"/>
      <c r="E1337" s="31"/>
      <c r="F1337" s="31"/>
    </row>
    <row r="1338" spans="1:6" x14ac:dyDescent="0.3">
      <c r="A1338" s="31"/>
      <c r="B1338" s="31"/>
      <c r="C1338" s="31"/>
      <c r="D1338" s="31"/>
      <c r="E1338" s="31"/>
      <c r="F1338" s="31"/>
    </row>
    <row r="1339" spans="1:6" x14ac:dyDescent="0.3">
      <c r="A1339" s="31"/>
      <c r="B1339" s="31"/>
      <c r="C1339" s="31"/>
      <c r="D1339" s="31"/>
      <c r="E1339" s="31"/>
      <c r="F1339" s="31"/>
    </row>
    <row r="1340" spans="1:6" x14ac:dyDescent="0.3">
      <c r="A1340" s="31"/>
      <c r="B1340" s="31"/>
      <c r="C1340" s="31"/>
      <c r="D1340" s="31"/>
      <c r="E1340" s="31"/>
      <c r="F1340" s="31"/>
    </row>
    <row r="1341" spans="1:6" x14ac:dyDescent="0.3">
      <c r="A1341" s="31"/>
      <c r="B1341" s="31"/>
      <c r="C1341" s="31"/>
      <c r="D1341" s="31"/>
      <c r="E1341" s="31"/>
      <c r="F1341" s="31"/>
    </row>
    <row r="1342" spans="1:6" x14ac:dyDescent="0.3">
      <c r="A1342" s="31"/>
      <c r="B1342" s="31"/>
      <c r="C1342" s="31"/>
      <c r="D1342" s="31"/>
      <c r="E1342" s="31"/>
      <c r="F1342" s="31"/>
    </row>
    <row r="1343" spans="1:6" x14ac:dyDescent="0.3">
      <c r="A1343" s="31"/>
      <c r="B1343" s="31"/>
      <c r="C1343" s="31"/>
      <c r="D1343" s="31"/>
      <c r="E1343" s="31"/>
      <c r="F1343" s="31"/>
    </row>
    <row r="1344" spans="1:6" x14ac:dyDescent="0.3">
      <c r="A1344" s="31"/>
      <c r="B1344" s="31"/>
      <c r="C1344" s="31"/>
      <c r="D1344" s="31"/>
      <c r="E1344" s="31"/>
      <c r="F1344" s="31"/>
    </row>
    <row r="1345" spans="1:6" x14ac:dyDescent="0.3">
      <c r="A1345" s="31"/>
      <c r="B1345" s="31"/>
      <c r="C1345" s="31"/>
      <c r="D1345" s="31"/>
      <c r="E1345" s="31"/>
      <c r="F1345" s="31"/>
    </row>
    <row r="1346" spans="1:6" x14ac:dyDescent="0.3">
      <c r="A1346" s="31"/>
      <c r="B1346" s="31"/>
      <c r="C1346" s="31"/>
      <c r="D1346" s="31"/>
      <c r="E1346" s="31"/>
      <c r="F1346" s="31"/>
    </row>
    <row r="1347" spans="1:6" x14ac:dyDescent="0.3">
      <c r="A1347" s="31"/>
      <c r="B1347" s="31"/>
      <c r="C1347" s="31"/>
      <c r="D1347" s="31"/>
      <c r="E1347" s="31"/>
      <c r="F1347" s="31"/>
    </row>
    <row r="1348" spans="1:6" x14ac:dyDescent="0.3">
      <c r="A1348" s="31"/>
      <c r="B1348" s="31"/>
      <c r="C1348" s="31"/>
      <c r="D1348" s="31"/>
      <c r="E1348" s="31"/>
      <c r="F1348" s="31"/>
    </row>
    <row r="1349" spans="1:6" x14ac:dyDescent="0.3">
      <c r="A1349" s="31"/>
      <c r="B1349" s="31"/>
      <c r="C1349" s="31"/>
      <c r="D1349" s="31"/>
      <c r="E1349" s="31"/>
      <c r="F1349" s="31"/>
    </row>
    <row r="1350" spans="1:6" x14ac:dyDescent="0.3">
      <c r="A1350" s="31"/>
      <c r="B1350" s="31"/>
      <c r="C1350" s="31"/>
      <c r="D1350" s="31"/>
      <c r="E1350" s="31"/>
      <c r="F1350" s="31"/>
    </row>
    <row r="1351" spans="1:6" x14ac:dyDescent="0.3">
      <c r="A1351" s="31"/>
      <c r="B1351" s="31"/>
      <c r="C1351" s="31"/>
      <c r="D1351" s="31"/>
      <c r="E1351" s="31"/>
      <c r="F1351" s="31"/>
    </row>
    <row r="1352" spans="1:6" x14ac:dyDescent="0.3">
      <c r="A1352" s="31"/>
      <c r="B1352" s="31"/>
      <c r="C1352" s="31"/>
      <c r="D1352" s="31"/>
      <c r="E1352" s="31"/>
      <c r="F1352" s="31"/>
    </row>
    <row r="1353" spans="1:6" x14ac:dyDescent="0.3">
      <c r="A1353" s="31"/>
      <c r="B1353" s="31"/>
      <c r="C1353" s="31"/>
      <c r="D1353" s="31"/>
      <c r="E1353" s="31"/>
      <c r="F1353" s="31"/>
    </row>
    <row r="1354" spans="1:6" x14ac:dyDescent="0.3">
      <c r="A1354" s="31"/>
      <c r="B1354" s="31"/>
      <c r="C1354" s="31"/>
      <c r="D1354" s="31"/>
      <c r="E1354" s="31"/>
      <c r="F1354" s="31"/>
    </row>
    <row r="1355" spans="1:6" x14ac:dyDescent="0.3">
      <c r="A1355" s="31"/>
      <c r="B1355" s="31"/>
      <c r="C1355" s="31"/>
      <c r="D1355" s="31"/>
      <c r="E1355" s="31"/>
      <c r="F1355" s="31"/>
    </row>
    <row r="1356" spans="1:6" x14ac:dyDescent="0.3">
      <c r="A1356" s="31"/>
      <c r="B1356" s="31"/>
      <c r="C1356" s="31"/>
      <c r="D1356" s="31"/>
      <c r="E1356" s="31"/>
      <c r="F1356" s="31"/>
    </row>
    <row r="1357" spans="1:6" x14ac:dyDescent="0.3">
      <c r="A1357" s="31"/>
      <c r="B1357" s="31"/>
      <c r="C1357" s="31"/>
      <c r="D1357" s="31"/>
      <c r="E1357" s="31"/>
      <c r="F1357" s="31"/>
    </row>
    <row r="1358" spans="1:6" x14ac:dyDescent="0.3">
      <c r="A1358" s="31"/>
      <c r="B1358" s="31"/>
      <c r="C1358" s="31"/>
      <c r="D1358" s="31"/>
      <c r="E1358" s="31"/>
      <c r="F1358" s="31"/>
    </row>
    <row r="1359" spans="1:6" x14ac:dyDescent="0.3">
      <c r="A1359" s="31"/>
      <c r="B1359" s="31"/>
      <c r="C1359" s="31"/>
      <c r="D1359" s="31"/>
      <c r="E1359" s="31"/>
      <c r="F1359" s="31"/>
    </row>
    <row r="1360" spans="1:6" x14ac:dyDescent="0.3">
      <c r="A1360" s="31"/>
      <c r="B1360" s="31"/>
      <c r="C1360" s="31"/>
      <c r="D1360" s="31"/>
      <c r="E1360" s="31"/>
      <c r="F1360" s="31"/>
    </row>
    <row r="1361" spans="1:6" x14ac:dyDescent="0.3">
      <c r="A1361" s="31"/>
      <c r="B1361" s="31"/>
      <c r="C1361" s="31"/>
      <c r="D1361" s="31"/>
      <c r="E1361" s="31"/>
      <c r="F1361" s="31"/>
    </row>
    <row r="1362" spans="1:6" x14ac:dyDescent="0.3">
      <c r="A1362" s="31"/>
      <c r="B1362" s="31"/>
      <c r="C1362" s="31"/>
      <c r="D1362" s="31"/>
      <c r="E1362" s="31"/>
      <c r="F1362" s="31"/>
    </row>
    <row r="1363" spans="1:6" x14ac:dyDescent="0.3">
      <c r="A1363" s="31"/>
      <c r="B1363" s="31"/>
      <c r="C1363" s="31"/>
      <c r="D1363" s="31"/>
      <c r="E1363" s="31"/>
      <c r="F1363" s="31"/>
    </row>
    <row r="1364" spans="1:6" x14ac:dyDescent="0.3">
      <c r="A1364" s="31"/>
      <c r="B1364" s="31"/>
      <c r="C1364" s="31"/>
      <c r="D1364" s="31"/>
      <c r="E1364" s="31"/>
      <c r="F1364" s="31"/>
    </row>
    <row r="1365" spans="1:6" x14ac:dyDescent="0.3">
      <c r="A1365" s="31"/>
      <c r="B1365" s="31"/>
      <c r="C1365" s="31"/>
      <c r="D1365" s="31"/>
      <c r="E1365" s="31"/>
      <c r="F1365" s="31"/>
    </row>
    <row r="1366" spans="1:6" x14ac:dyDescent="0.3">
      <c r="A1366" s="31"/>
      <c r="B1366" s="31"/>
      <c r="C1366" s="31"/>
      <c r="D1366" s="31"/>
      <c r="E1366" s="31"/>
      <c r="F1366" s="31"/>
    </row>
    <row r="1367" spans="1:6" x14ac:dyDescent="0.3">
      <c r="A1367" s="31"/>
      <c r="B1367" s="31"/>
      <c r="C1367" s="31"/>
      <c r="D1367" s="31"/>
      <c r="E1367" s="31"/>
      <c r="F1367" s="31"/>
    </row>
    <row r="1368" spans="1:6" x14ac:dyDescent="0.3">
      <c r="A1368" s="31"/>
      <c r="B1368" s="31"/>
      <c r="C1368" s="31"/>
      <c r="D1368" s="31"/>
      <c r="E1368" s="31"/>
      <c r="F1368" s="31"/>
    </row>
    <row r="1369" spans="1:6" x14ac:dyDescent="0.3">
      <c r="A1369" s="31"/>
      <c r="B1369" s="31"/>
      <c r="C1369" s="31"/>
      <c r="D1369" s="31"/>
      <c r="E1369" s="31"/>
      <c r="F1369" s="31"/>
    </row>
    <row r="1370" spans="1:6" x14ac:dyDescent="0.3">
      <c r="A1370" s="31"/>
      <c r="B1370" s="31"/>
      <c r="C1370" s="31"/>
      <c r="D1370" s="31"/>
      <c r="E1370" s="31"/>
      <c r="F1370" s="31"/>
    </row>
    <row r="1371" spans="1:6" x14ac:dyDescent="0.3">
      <c r="A1371" s="31"/>
      <c r="B1371" s="31"/>
      <c r="C1371" s="31"/>
      <c r="D1371" s="31"/>
      <c r="E1371" s="31"/>
      <c r="F1371" s="31"/>
    </row>
    <row r="1372" spans="1:6" x14ac:dyDescent="0.3">
      <c r="A1372" s="31"/>
      <c r="B1372" s="31"/>
      <c r="C1372" s="31"/>
      <c r="D1372" s="31"/>
      <c r="E1372" s="31"/>
      <c r="F1372" s="31"/>
    </row>
    <row r="1373" spans="1:6" x14ac:dyDescent="0.3">
      <c r="A1373" s="31"/>
      <c r="B1373" s="31"/>
      <c r="C1373" s="31"/>
      <c r="D1373" s="31"/>
      <c r="E1373" s="31"/>
      <c r="F1373" s="31"/>
    </row>
    <row r="1374" spans="1:6" x14ac:dyDescent="0.3">
      <c r="A1374" s="31"/>
      <c r="B1374" s="31"/>
      <c r="C1374" s="31"/>
      <c r="D1374" s="31"/>
      <c r="E1374" s="31"/>
      <c r="F1374" s="31"/>
    </row>
    <row r="1375" spans="1:6" x14ac:dyDescent="0.3">
      <c r="A1375" s="31"/>
      <c r="B1375" s="31"/>
      <c r="C1375" s="31"/>
      <c r="D1375" s="31"/>
      <c r="E1375" s="31"/>
      <c r="F1375" s="31"/>
    </row>
    <row r="1376" spans="1:6" x14ac:dyDescent="0.3">
      <c r="A1376" s="31"/>
      <c r="B1376" s="31"/>
      <c r="C1376" s="31"/>
      <c r="D1376" s="31"/>
      <c r="E1376" s="31"/>
      <c r="F1376" s="31"/>
    </row>
    <row r="1377" spans="1:6" x14ac:dyDescent="0.3">
      <c r="A1377" s="31"/>
      <c r="B1377" s="31"/>
      <c r="C1377" s="31"/>
      <c r="D1377" s="31"/>
      <c r="E1377" s="31"/>
      <c r="F1377" s="31"/>
    </row>
    <row r="1378" spans="1:6" x14ac:dyDescent="0.3">
      <c r="A1378" s="31"/>
      <c r="B1378" s="31"/>
      <c r="C1378" s="31"/>
      <c r="D1378" s="31"/>
      <c r="E1378" s="31"/>
      <c r="F1378" s="31"/>
    </row>
    <row r="1379" spans="1:6" x14ac:dyDescent="0.3">
      <c r="A1379" s="31"/>
      <c r="B1379" s="31"/>
      <c r="C1379" s="31"/>
      <c r="D1379" s="31"/>
      <c r="E1379" s="31"/>
      <c r="F1379" s="31"/>
    </row>
    <row r="1380" spans="1:6" x14ac:dyDescent="0.3">
      <c r="A1380" s="31"/>
      <c r="B1380" s="31"/>
      <c r="C1380" s="31"/>
      <c r="D1380" s="31"/>
      <c r="E1380" s="31"/>
      <c r="F1380" s="31"/>
    </row>
    <row r="1381" spans="1:6" x14ac:dyDescent="0.3">
      <c r="A1381" s="31"/>
      <c r="B1381" s="31"/>
      <c r="C1381" s="31"/>
      <c r="D1381" s="31"/>
      <c r="E1381" s="31"/>
      <c r="F1381" s="31"/>
    </row>
    <row r="1382" spans="1:6" x14ac:dyDescent="0.3">
      <c r="A1382" s="31"/>
      <c r="B1382" s="31"/>
      <c r="C1382" s="31"/>
      <c r="D1382" s="31"/>
      <c r="E1382" s="31"/>
      <c r="F1382" s="31"/>
    </row>
    <row r="1383" spans="1:6" x14ac:dyDescent="0.3">
      <c r="A1383" s="31"/>
      <c r="B1383" s="31"/>
      <c r="C1383" s="31"/>
      <c r="D1383" s="31"/>
      <c r="E1383" s="31"/>
      <c r="F1383" s="31"/>
    </row>
    <row r="1384" spans="1:6" x14ac:dyDescent="0.3">
      <c r="A1384" s="31"/>
      <c r="B1384" s="31"/>
      <c r="C1384" s="31"/>
      <c r="D1384" s="31"/>
      <c r="E1384" s="31"/>
      <c r="F1384" s="31"/>
    </row>
    <row r="1385" spans="1:6" x14ac:dyDescent="0.3">
      <c r="A1385" s="31"/>
      <c r="B1385" s="31"/>
      <c r="C1385" s="31"/>
      <c r="D1385" s="31"/>
      <c r="E1385" s="31"/>
      <c r="F1385" s="31"/>
    </row>
    <row r="1386" spans="1:6" x14ac:dyDescent="0.3">
      <c r="A1386" s="31"/>
      <c r="B1386" s="31"/>
      <c r="C1386" s="31"/>
      <c r="D1386" s="31"/>
      <c r="E1386" s="31"/>
      <c r="F1386" s="31"/>
    </row>
    <row r="1387" spans="1:6" x14ac:dyDescent="0.3">
      <c r="A1387" s="31"/>
      <c r="B1387" s="31"/>
      <c r="C1387" s="31"/>
      <c r="D1387" s="31"/>
      <c r="E1387" s="31"/>
      <c r="F1387" s="31"/>
    </row>
    <row r="1388" spans="1:6" x14ac:dyDescent="0.3">
      <c r="A1388" s="31"/>
      <c r="B1388" s="31"/>
      <c r="C1388" s="31"/>
      <c r="D1388" s="31"/>
      <c r="E1388" s="31"/>
      <c r="F1388" s="31"/>
    </row>
    <row r="1389" spans="1:6" x14ac:dyDescent="0.3">
      <c r="A1389" s="31"/>
      <c r="B1389" s="31"/>
      <c r="C1389" s="31"/>
      <c r="D1389" s="31"/>
      <c r="E1389" s="31"/>
      <c r="F1389" s="31"/>
    </row>
    <row r="1390" spans="1:6" x14ac:dyDescent="0.3">
      <c r="A1390" s="31"/>
      <c r="B1390" s="31"/>
      <c r="C1390" s="31"/>
      <c r="D1390" s="31"/>
      <c r="E1390" s="31"/>
      <c r="F1390" s="31"/>
    </row>
    <row r="1391" spans="1:6" x14ac:dyDescent="0.3">
      <c r="A1391" s="31"/>
      <c r="B1391" s="31"/>
      <c r="C1391" s="31"/>
      <c r="D1391" s="31"/>
      <c r="E1391" s="31"/>
      <c r="F1391" s="31"/>
    </row>
    <row r="1392" spans="1:6" x14ac:dyDescent="0.3">
      <c r="A1392" s="31"/>
      <c r="B1392" s="31"/>
      <c r="C1392" s="31"/>
      <c r="D1392" s="31"/>
      <c r="E1392" s="31"/>
      <c r="F1392" s="31"/>
    </row>
    <row r="1393" spans="1:6" x14ac:dyDescent="0.3">
      <c r="A1393" s="31"/>
      <c r="B1393" s="31"/>
      <c r="C1393" s="31"/>
      <c r="D1393" s="31"/>
      <c r="E1393" s="31"/>
      <c r="F1393" s="31"/>
    </row>
    <row r="1394" spans="1:6" x14ac:dyDescent="0.3">
      <c r="A1394" s="31"/>
      <c r="B1394" s="31"/>
      <c r="C1394" s="31"/>
      <c r="D1394" s="31"/>
      <c r="E1394" s="31"/>
      <c r="F1394" s="31"/>
    </row>
    <row r="1395" spans="1:6" x14ac:dyDescent="0.3">
      <c r="A1395" s="31"/>
      <c r="B1395" s="31"/>
      <c r="C1395" s="31"/>
      <c r="D1395" s="31"/>
      <c r="E1395" s="31"/>
      <c r="F1395" s="31"/>
    </row>
    <row r="1396" spans="1:6" x14ac:dyDescent="0.3">
      <c r="A1396" s="31"/>
      <c r="B1396" s="31"/>
      <c r="C1396" s="31"/>
      <c r="D1396" s="31"/>
      <c r="E1396" s="31"/>
      <c r="F1396" s="31"/>
    </row>
    <row r="1397" spans="1:6" x14ac:dyDescent="0.3">
      <c r="A1397" s="31"/>
      <c r="B1397" s="31"/>
      <c r="C1397" s="31"/>
      <c r="D1397" s="31"/>
      <c r="E1397" s="31"/>
      <c r="F1397" s="31"/>
    </row>
    <row r="1398" spans="1:6" x14ac:dyDescent="0.3">
      <c r="A1398" s="31"/>
      <c r="B1398" s="31"/>
      <c r="C1398" s="31"/>
      <c r="D1398" s="31"/>
      <c r="E1398" s="31"/>
      <c r="F1398" s="31"/>
    </row>
    <row r="1399" spans="1:6" x14ac:dyDescent="0.3">
      <c r="A1399" s="31"/>
      <c r="B1399" s="31"/>
      <c r="C1399" s="31"/>
      <c r="D1399" s="31"/>
      <c r="E1399" s="31"/>
      <c r="F1399" s="31"/>
    </row>
    <row r="1400" spans="1:6" x14ac:dyDescent="0.3">
      <c r="A1400" s="31"/>
      <c r="B1400" s="31"/>
      <c r="C1400" s="31"/>
      <c r="D1400" s="31"/>
      <c r="E1400" s="31"/>
      <c r="F1400" s="31"/>
    </row>
    <row r="1401" spans="1:6" x14ac:dyDescent="0.3">
      <c r="A1401" s="31"/>
      <c r="B1401" s="31"/>
      <c r="C1401" s="31"/>
      <c r="D1401" s="31"/>
      <c r="E1401" s="31"/>
      <c r="F1401" s="31"/>
    </row>
    <row r="1402" spans="1:6" x14ac:dyDescent="0.3">
      <c r="A1402" s="31"/>
      <c r="B1402" s="31"/>
      <c r="C1402" s="31"/>
      <c r="D1402" s="31"/>
      <c r="E1402" s="31"/>
      <c r="F1402" s="31"/>
    </row>
    <row r="1403" spans="1:6" x14ac:dyDescent="0.3">
      <c r="A1403" s="31"/>
      <c r="B1403" s="31"/>
      <c r="C1403" s="31"/>
      <c r="D1403" s="31"/>
      <c r="E1403" s="31"/>
      <c r="F1403" s="31"/>
    </row>
    <row r="1404" spans="1:6" x14ac:dyDescent="0.3">
      <c r="A1404" s="31"/>
      <c r="B1404" s="31"/>
      <c r="C1404" s="31"/>
      <c r="D1404" s="31"/>
      <c r="E1404" s="31"/>
      <c r="F1404" s="31"/>
    </row>
    <row r="1405" spans="1:6" x14ac:dyDescent="0.3">
      <c r="A1405" s="31"/>
      <c r="B1405" s="31"/>
      <c r="C1405" s="31"/>
      <c r="D1405" s="31"/>
      <c r="E1405" s="31"/>
      <c r="F1405" s="31"/>
    </row>
    <row r="1406" spans="1:6" x14ac:dyDescent="0.3">
      <c r="A1406" s="31"/>
      <c r="B1406" s="31"/>
      <c r="C1406" s="31"/>
      <c r="D1406" s="31"/>
      <c r="E1406" s="31"/>
      <c r="F1406" s="31"/>
    </row>
    <row r="1407" spans="1:6" x14ac:dyDescent="0.3">
      <c r="A1407" s="31"/>
      <c r="B1407" s="31"/>
      <c r="C1407" s="31"/>
      <c r="D1407" s="31"/>
      <c r="E1407" s="31"/>
      <c r="F1407" s="31"/>
    </row>
    <row r="1408" spans="1:6" x14ac:dyDescent="0.3">
      <c r="A1408" s="31"/>
      <c r="B1408" s="31"/>
      <c r="C1408" s="31"/>
      <c r="D1408" s="31"/>
      <c r="E1408" s="31"/>
      <c r="F1408" s="31"/>
    </row>
    <row r="1409" spans="1:6" x14ac:dyDescent="0.3">
      <c r="A1409" s="31"/>
      <c r="B1409" s="31"/>
      <c r="C1409" s="31"/>
      <c r="D1409" s="31"/>
      <c r="E1409" s="31"/>
      <c r="F1409" s="31"/>
    </row>
    <row r="1410" spans="1:6" x14ac:dyDescent="0.3">
      <c r="A1410" s="31"/>
      <c r="B1410" s="31"/>
      <c r="C1410" s="31"/>
      <c r="D1410" s="31"/>
      <c r="E1410" s="31"/>
      <c r="F1410" s="31"/>
    </row>
    <row r="1411" spans="1:6" x14ac:dyDescent="0.3">
      <c r="A1411" s="31"/>
      <c r="B1411" s="31"/>
      <c r="C1411" s="31"/>
      <c r="D1411" s="31"/>
      <c r="E1411" s="31"/>
      <c r="F1411" s="31"/>
    </row>
    <row r="1412" spans="1:6" x14ac:dyDescent="0.3">
      <c r="A1412" s="31"/>
      <c r="B1412" s="31"/>
      <c r="C1412" s="31"/>
      <c r="D1412" s="31"/>
      <c r="E1412" s="31"/>
      <c r="F1412" s="31"/>
    </row>
    <row r="1413" spans="1:6" x14ac:dyDescent="0.3">
      <c r="A1413" s="31"/>
      <c r="B1413" s="31"/>
      <c r="C1413" s="31"/>
      <c r="D1413" s="31"/>
      <c r="E1413" s="31"/>
      <c r="F1413" s="31"/>
    </row>
    <row r="1414" spans="1:6" x14ac:dyDescent="0.3">
      <c r="A1414" s="31"/>
      <c r="B1414" s="31"/>
      <c r="C1414" s="31"/>
      <c r="D1414" s="31"/>
      <c r="E1414" s="31"/>
      <c r="F1414" s="31"/>
    </row>
    <row r="1415" spans="1:6" x14ac:dyDescent="0.3">
      <c r="A1415" s="31"/>
      <c r="B1415" s="31"/>
      <c r="C1415" s="31"/>
      <c r="D1415" s="31"/>
      <c r="E1415" s="31"/>
      <c r="F1415" s="31"/>
    </row>
    <row r="1416" spans="1:6" x14ac:dyDescent="0.3">
      <c r="A1416" s="31"/>
      <c r="B1416" s="31"/>
      <c r="C1416" s="31"/>
      <c r="D1416" s="31"/>
      <c r="E1416" s="31"/>
      <c r="F1416" s="31"/>
    </row>
    <row r="1417" spans="1:6" x14ac:dyDescent="0.3">
      <c r="A1417" s="31"/>
      <c r="B1417" s="31"/>
      <c r="C1417" s="31"/>
      <c r="D1417" s="31"/>
      <c r="E1417" s="31"/>
      <c r="F1417" s="31"/>
    </row>
    <row r="1418" spans="1:6" x14ac:dyDescent="0.3">
      <c r="A1418" s="31"/>
      <c r="B1418" s="31"/>
      <c r="C1418" s="31"/>
      <c r="D1418" s="31"/>
      <c r="E1418" s="31"/>
      <c r="F1418" s="31"/>
    </row>
    <row r="1419" spans="1:6" x14ac:dyDescent="0.3">
      <c r="A1419" s="31"/>
      <c r="B1419" s="31"/>
      <c r="C1419" s="31"/>
      <c r="D1419" s="31"/>
      <c r="E1419" s="31"/>
      <c r="F1419" s="31"/>
    </row>
    <row r="1420" spans="1:6" x14ac:dyDescent="0.3">
      <c r="A1420" s="31"/>
      <c r="B1420" s="31"/>
      <c r="C1420" s="31"/>
      <c r="D1420" s="31"/>
      <c r="E1420" s="31"/>
      <c r="F1420" s="31"/>
    </row>
    <row r="1421" spans="1:6" x14ac:dyDescent="0.3">
      <c r="A1421" s="31"/>
      <c r="B1421" s="31"/>
      <c r="C1421" s="31"/>
      <c r="D1421" s="31"/>
      <c r="E1421" s="31"/>
      <c r="F1421" s="31"/>
    </row>
    <row r="1422" spans="1:6" x14ac:dyDescent="0.3">
      <c r="A1422" s="31"/>
      <c r="B1422" s="31"/>
      <c r="C1422" s="31"/>
      <c r="D1422" s="31"/>
      <c r="E1422" s="31"/>
      <c r="F1422" s="31"/>
    </row>
    <row r="1423" spans="1:6" x14ac:dyDescent="0.3">
      <c r="A1423" s="31"/>
      <c r="B1423" s="31"/>
      <c r="C1423" s="31"/>
      <c r="D1423" s="31"/>
      <c r="E1423" s="31"/>
      <c r="F1423" s="31"/>
    </row>
    <row r="1424" spans="1:6" x14ac:dyDescent="0.3">
      <c r="A1424" s="31"/>
      <c r="B1424" s="31"/>
      <c r="C1424" s="31"/>
      <c r="D1424" s="31"/>
      <c r="E1424" s="31"/>
      <c r="F1424" s="31"/>
    </row>
    <row r="1425" spans="1:6" x14ac:dyDescent="0.3">
      <c r="A1425" s="31"/>
      <c r="B1425" s="31"/>
      <c r="C1425" s="31"/>
      <c r="D1425" s="31"/>
      <c r="E1425" s="31"/>
      <c r="F1425" s="31"/>
    </row>
    <row r="1426" spans="1:6" x14ac:dyDescent="0.3">
      <c r="A1426" s="31"/>
      <c r="B1426" s="31"/>
      <c r="C1426" s="31"/>
      <c r="D1426" s="31"/>
      <c r="E1426" s="31"/>
      <c r="F1426" s="31"/>
    </row>
    <row r="1427" spans="1:6" x14ac:dyDescent="0.3">
      <c r="A1427" s="31"/>
      <c r="B1427" s="31"/>
      <c r="C1427" s="31"/>
      <c r="D1427" s="31"/>
      <c r="E1427" s="31"/>
      <c r="F1427" s="31"/>
    </row>
    <row r="1428" spans="1:6" x14ac:dyDescent="0.3">
      <c r="A1428" s="31"/>
      <c r="B1428" s="31"/>
      <c r="C1428" s="31"/>
      <c r="D1428" s="31"/>
      <c r="E1428" s="31"/>
      <c r="F1428" s="31"/>
    </row>
    <row r="1429" spans="1:6" x14ac:dyDescent="0.3">
      <c r="A1429" s="31"/>
      <c r="B1429" s="31"/>
      <c r="C1429" s="31"/>
      <c r="D1429" s="31"/>
      <c r="E1429" s="31"/>
      <c r="F1429" s="31"/>
    </row>
    <row r="1430" spans="1:6" x14ac:dyDescent="0.3">
      <c r="A1430" s="31"/>
      <c r="B1430" s="31"/>
      <c r="C1430" s="31"/>
      <c r="D1430" s="31"/>
      <c r="E1430" s="31"/>
      <c r="F1430" s="31"/>
    </row>
    <row r="1431" spans="1:6" x14ac:dyDescent="0.3">
      <c r="A1431" s="31"/>
      <c r="B1431" s="31"/>
      <c r="C1431" s="31"/>
      <c r="D1431" s="31"/>
      <c r="E1431" s="31"/>
      <c r="F1431" s="31"/>
    </row>
    <row r="1432" spans="1:6" x14ac:dyDescent="0.3">
      <c r="A1432" s="31"/>
      <c r="B1432" s="31"/>
      <c r="C1432" s="31"/>
      <c r="D1432" s="31"/>
      <c r="E1432" s="31"/>
      <c r="F1432" s="31"/>
    </row>
    <row r="1433" spans="1:6" x14ac:dyDescent="0.3">
      <c r="A1433" s="31"/>
      <c r="B1433" s="31"/>
      <c r="C1433" s="31"/>
      <c r="D1433" s="31"/>
      <c r="E1433" s="31"/>
      <c r="F1433" s="31"/>
    </row>
    <row r="1434" spans="1:6" x14ac:dyDescent="0.3">
      <c r="A1434" s="31"/>
      <c r="B1434" s="31"/>
      <c r="C1434" s="31"/>
      <c r="D1434" s="31"/>
      <c r="E1434" s="31"/>
      <c r="F1434" s="31"/>
    </row>
    <row r="1435" spans="1:6" x14ac:dyDescent="0.3">
      <c r="A1435" s="31"/>
      <c r="B1435" s="31"/>
      <c r="C1435" s="31"/>
      <c r="D1435" s="31"/>
      <c r="E1435" s="31"/>
      <c r="F1435" s="31"/>
    </row>
    <row r="1436" spans="1:6" x14ac:dyDescent="0.3">
      <c r="A1436" s="31"/>
      <c r="B1436" s="31"/>
      <c r="C1436" s="31"/>
      <c r="D1436" s="31"/>
      <c r="E1436" s="31"/>
      <c r="F1436" s="31"/>
    </row>
    <row r="1437" spans="1:6" x14ac:dyDescent="0.3">
      <c r="A1437" s="31"/>
      <c r="B1437" s="31"/>
      <c r="C1437" s="31"/>
      <c r="D1437" s="31"/>
      <c r="E1437" s="31"/>
      <c r="F1437" s="31"/>
    </row>
    <row r="1438" spans="1:6" x14ac:dyDescent="0.3">
      <c r="A1438" s="31"/>
      <c r="B1438" s="31"/>
      <c r="C1438" s="31"/>
      <c r="D1438" s="31"/>
      <c r="E1438" s="31"/>
      <c r="F1438" s="31"/>
    </row>
    <row r="1439" spans="1:6" x14ac:dyDescent="0.3">
      <c r="A1439" s="31"/>
      <c r="B1439" s="31"/>
      <c r="C1439" s="31"/>
      <c r="D1439" s="31"/>
      <c r="E1439" s="31"/>
      <c r="F1439" s="31"/>
    </row>
    <row r="1440" spans="1:6" x14ac:dyDescent="0.3">
      <c r="A1440" s="31"/>
      <c r="B1440" s="31"/>
      <c r="C1440" s="31"/>
      <c r="D1440" s="31"/>
      <c r="E1440" s="31"/>
      <c r="F1440" s="31"/>
    </row>
    <row r="1441" spans="1:6" x14ac:dyDescent="0.3">
      <c r="A1441" s="31"/>
      <c r="B1441" s="31"/>
      <c r="C1441" s="31"/>
      <c r="D1441" s="31"/>
      <c r="E1441" s="31"/>
      <c r="F1441" s="31"/>
    </row>
    <row r="1442" spans="1:6" x14ac:dyDescent="0.3">
      <c r="A1442" s="31"/>
      <c r="B1442" s="31"/>
      <c r="C1442" s="31"/>
      <c r="D1442" s="31"/>
      <c r="E1442" s="31"/>
      <c r="F1442" s="31"/>
    </row>
    <row r="1443" spans="1:6" x14ac:dyDescent="0.3">
      <c r="A1443" s="31"/>
      <c r="B1443" s="31"/>
      <c r="C1443" s="31"/>
      <c r="D1443" s="31"/>
      <c r="E1443" s="31"/>
      <c r="F1443" s="31"/>
    </row>
    <row r="1444" spans="1:6" x14ac:dyDescent="0.3">
      <c r="A1444" s="31"/>
      <c r="B1444" s="31"/>
      <c r="C1444" s="31"/>
      <c r="D1444" s="31"/>
      <c r="E1444" s="31"/>
      <c r="F1444" s="31"/>
    </row>
    <row r="1445" spans="1:6" x14ac:dyDescent="0.3">
      <c r="A1445" s="31"/>
      <c r="B1445" s="31"/>
      <c r="C1445" s="31"/>
      <c r="D1445" s="31"/>
      <c r="E1445" s="31"/>
      <c r="F1445" s="31"/>
    </row>
    <row r="1446" spans="1:6" x14ac:dyDescent="0.3">
      <c r="A1446" s="31"/>
      <c r="B1446" s="31"/>
      <c r="C1446" s="31"/>
      <c r="D1446" s="31"/>
      <c r="E1446" s="31"/>
      <c r="F1446" s="31"/>
    </row>
    <row r="1447" spans="1:6" x14ac:dyDescent="0.3">
      <c r="A1447" s="31"/>
      <c r="B1447" s="31"/>
      <c r="C1447" s="31"/>
      <c r="D1447" s="31"/>
      <c r="E1447" s="31"/>
      <c r="F1447" s="31"/>
    </row>
    <row r="1448" spans="1:6" x14ac:dyDescent="0.3">
      <c r="A1448" s="31"/>
      <c r="B1448" s="31"/>
      <c r="C1448" s="31"/>
      <c r="D1448" s="31"/>
      <c r="E1448" s="31"/>
      <c r="F1448" s="31"/>
    </row>
    <row r="1449" spans="1:6" x14ac:dyDescent="0.3">
      <c r="A1449" s="31"/>
      <c r="B1449" s="31"/>
      <c r="C1449" s="31"/>
      <c r="D1449" s="31"/>
      <c r="E1449" s="31"/>
      <c r="F1449" s="31"/>
    </row>
    <row r="1450" spans="1:6" x14ac:dyDescent="0.3">
      <c r="A1450" s="31"/>
      <c r="B1450" s="31"/>
      <c r="C1450" s="31"/>
      <c r="D1450" s="31"/>
      <c r="E1450" s="31"/>
      <c r="F1450" s="31"/>
    </row>
    <row r="1451" spans="1:6" x14ac:dyDescent="0.3">
      <c r="A1451" s="31"/>
      <c r="B1451" s="31"/>
      <c r="C1451" s="31"/>
      <c r="D1451" s="31"/>
      <c r="E1451" s="31"/>
      <c r="F1451" s="31"/>
    </row>
    <row r="1452" spans="1:6" x14ac:dyDescent="0.3">
      <c r="A1452" s="31"/>
      <c r="B1452" s="31"/>
      <c r="C1452" s="31"/>
      <c r="D1452" s="31"/>
      <c r="E1452" s="31"/>
      <c r="F1452" s="31"/>
    </row>
    <row r="1453" spans="1:6" x14ac:dyDescent="0.3">
      <c r="A1453" s="31"/>
      <c r="B1453" s="31"/>
      <c r="C1453" s="31"/>
      <c r="D1453" s="31"/>
      <c r="E1453" s="31"/>
      <c r="F1453" s="31"/>
    </row>
    <row r="1454" spans="1:6" x14ac:dyDescent="0.3">
      <c r="A1454" s="31"/>
      <c r="B1454" s="31"/>
      <c r="C1454" s="31"/>
      <c r="D1454" s="31"/>
      <c r="E1454" s="31"/>
      <c r="F1454" s="31"/>
    </row>
    <row r="1455" spans="1:6" x14ac:dyDescent="0.3">
      <c r="A1455" s="31"/>
      <c r="B1455" s="31"/>
      <c r="C1455" s="31"/>
      <c r="D1455" s="31"/>
      <c r="E1455" s="31"/>
      <c r="F1455" s="31"/>
    </row>
    <row r="1456" spans="1:6" x14ac:dyDescent="0.3">
      <c r="A1456" s="31"/>
      <c r="B1456" s="31"/>
      <c r="C1456" s="31"/>
      <c r="D1456" s="31"/>
      <c r="E1456" s="31"/>
      <c r="F1456" s="31"/>
    </row>
    <row r="1457" spans="1:6" x14ac:dyDescent="0.3">
      <c r="A1457" s="31"/>
      <c r="B1457" s="31"/>
      <c r="C1457" s="31"/>
      <c r="D1457" s="31"/>
      <c r="E1457" s="31"/>
      <c r="F1457" s="31"/>
    </row>
    <row r="1458" spans="1:6" x14ac:dyDescent="0.3">
      <c r="A1458" s="31"/>
      <c r="B1458" s="31"/>
      <c r="C1458" s="31"/>
      <c r="D1458" s="31"/>
      <c r="E1458" s="31"/>
      <c r="F1458" s="31"/>
    </row>
    <row r="1459" spans="1:6" x14ac:dyDescent="0.3">
      <c r="A1459" s="31"/>
      <c r="B1459" s="31"/>
      <c r="C1459" s="31"/>
      <c r="D1459" s="31"/>
      <c r="E1459" s="31"/>
      <c r="F1459" s="31"/>
    </row>
    <row r="1460" spans="1:6" x14ac:dyDescent="0.3">
      <c r="A1460" s="31"/>
      <c r="B1460" s="31"/>
      <c r="C1460" s="31"/>
      <c r="D1460" s="31"/>
      <c r="E1460" s="31"/>
      <c r="F1460" s="31"/>
    </row>
    <row r="1461" spans="1:6" x14ac:dyDescent="0.3">
      <c r="A1461" s="31"/>
      <c r="B1461" s="31"/>
      <c r="C1461" s="31"/>
      <c r="D1461" s="31"/>
      <c r="E1461" s="31"/>
      <c r="F1461" s="31"/>
    </row>
    <row r="1462" spans="1:6" x14ac:dyDescent="0.3">
      <c r="A1462" s="31"/>
      <c r="B1462" s="31"/>
      <c r="C1462" s="31"/>
      <c r="D1462" s="31"/>
      <c r="E1462" s="31"/>
      <c r="F1462" s="31"/>
    </row>
    <row r="1463" spans="1:6" x14ac:dyDescent="0.3">
      <c r="A1463" s="31"/>
      <c r="B1463" s="31"/>
      <c r="C1463" s="31"/>
      <c r="D1463" s="31"/>
      <c r="E1463" s="31"/>
      <c r="F1463" s="31"/>
    </row>
    <row r="1464" spans="1:6" x14ac:dyDescent="0.3">
      <c r="A1464" s="31"/>
      <c r="B1464" s="31"/>
      <c r="C1464" s="31"/>
      <c r="D1464" s="31"/>
      <c r="E1464" s="31"/>
      <c r="F1464" s="31"/>
    </row>
    <row r="1465" spans="1:6" x14ac:dyDescent="0.3">
      <c r="A1465" s="31"/>
      <c r="B1465" s="31"/>
      <c r="C1465" s="31"/>
      <c r="D1465" s="31"/>
      <c r="E1465" s="31"/>
      <c r="F1465" s="31"/>
    </row>
    <row r="1466" spans="1:6" x14ac:dyDescent="0.3">
      <c r="A1466" s="31"/>
      <c r="B1466" s="31"/>
      <c r="C1466" s="31"/>
      <c r="D1466" s="31"/>
      <c r="E1466" s="31"/>
      <c r="F1466" s="31"/>
    </row>
    <row r="1467" spans="1:6" x14ac:dyDescent="0.3">
      <c r="A1467" s="31"/>
      <c r="B1467" s="31"/>
      <c r="C1467" s="31"/>
      <c r="D1467" s="31"/>
      <c r="E1467" s="31"/>
      <c r="F1467" s="31"/>
    </row>
    <row r="1468" spans="1:6" x14ac:dyDescent="0.3">
      <c r="A1468" s="31"/>
      <c r="B1468" s="31"/>
      <c r="C1468" s="31"/>
      <c r="D1468" s="31"/>
      <c r="E1468" s="31"/>
      <c r="F1468" s="31"/>
    </row>
    <row r="1469" spans="1:6" x14ac:dyDescent="0.3">
      <c r="A1469" s="31"/>
      <c r="B1469" s="31"/>
      <c r="C1469" s="31"/>
      <c r="D1469" s="31"/>
      <c r="E1469" s="31"/>
      <c r="F1469" s="31"/>
    </row>
    <row r="1470" spans="1:6" x14ac:dyDescent="0.3">
      <c r="A1470" s="31"/>
      <c r="B1470" s="31"/>
      <c r="C1470" s="31"/>
      <c r="D1470" s="31"/>
      <c r="E1470" s="31"/>
      <c r="F1470" s="31"/>
    </row>
    <row r="1471" spans="1:6" x14ac:dyDescent="0.3">
      <c r="A1471" s="31"/>
      <c r="B1471" s="31"/>
      <c r="C1471" s="31"/>
      <c r="D1471" s="31"/>
      <c r="E1471" s="31"/>
      <c r="F1471" s="31"/>
    </row>
    <row r="1472" spans="1:6" x14ac:dyDescent="0.3">
      <c r="A1472" s="31"/>
      <c r="B1472" s="31"/>
      <c r="C1472" s="31"/>
      <c r="D1472" s="31"/>
      <c r="E1472" s="31"/>
      <c r="F1472" s="31"/>
    </row>
    <row r="1473" spans="1:6" x14ac:dyDescent="0.3">
      <c r="A1473" s="31"/>
      <c r="B1473" s="31"/>
      <c r="C1473" s="31"/>
      <c r="D1473" s="31"/>
      <c r="E1473" s="31"/>
      <c r="F1473" s="31"/>
    </row>
    <row r="1474" spans="1:6" x14ac:dyDescent="0.3">
      <c r="A1474" s="31"/>
      <c r="B1474" s="31"/>
      <c r="C1474" s="31"/>
      <c r="D1474" s="31"/>
      <c r="E1474" s="31"/>
      <c r="F1474" s="31"/>
    </row>
    <row r="1475" spans="1:6" x14ac:dyDescent="0.3">
      <c r="A1475" s="31"/>
      <c r="B1475" s="31"/>
      <c r="C1475" s="31"/>
      <c r="D1475" s="31"/>
      <c r="E1475" s="31"/>
      <c r="F1475" s="31"/>
    </row>
    <row r="1476" spans="1:6" x14ac:dyDescent="0.3">
      <c r="A1476" s="31"/>
      <c r="B1476" s="31"/>
      <c r="C1476" s="31"/>
      <c r="D1476" s="31"/>
      <c r="E1476" s="31"/>
      <c r="F1476" s="31"/>
    </row>
    <row r="1477" spans="1:6" x14ac:dyDescent="0.3">
      <c r="A1477" s="31"/>
      <c r="B1477" s="31"/>
      <c r="C1477" s="31"/>
      <c r="D1477" s="31"/>
      <c r="E1477" s="31"/>
      <c r="F1477" s="31"/>
    </row>
    <row r="1478" spans="1:6" x14ac:dyDescent="0.3">
      <c r="A1478" s="31"/>
      <c r="B1478" s="31"/>
      <c r="C1478" s="31"/>
      <c r="D1478" s="31"/>
      <c r="E1478" s="31"/>
      <c r="F1478" s="31"/>
    </row>
    <row r="1479" spans="1:6" x14ac:dyDescent="0.3">
      <c r="A1479" s="31"/>
      <c r="B1479" s="31"/>
      <c r="C1479" s="31"/>
      <c r="D1479" s="31"/>
      <c r="E1479" s="31"/>
      <c r="F1479" s="31"/>
    </row>
    <row r="1480" spans="1:6" x14ac:dyDescent="0.3">
      <c r="A1480" s="31"/>
      <c r="B1480" s="31"/>
      <c r="C1480" s="31"/>
      <c r="D1480" s="31"/>
      <c r="E1480" s="31"/>
      <c r="F1480" s="31"/>
    </row>
    <row r="1481" spans="1:6" x14ac:dyDescent="0.3">
      <c r="A1481" s="31"/>
      <c r="B1481" s="31"/>
      <c r="C1481" s="31"/>
      <c r="D1481" s="31"/>
      <c r="E1481" s="31"/>
      <c r="F1481" s="31"/>
    </row>
    <row r="1482" spans="1:6" x14ac:dyDescent="0.3">
      <c r="A1482" s="31"/>
      <c r="B1482" s="31"/>
      <c r="C1482" s="31"/>
      <c r="D1482" s="31"/>
      <c r="E1482" s="31"/>
      <c r="F1482" s="31"/>
    </row>
    <row r="1483" spans="1:6" x14ac:dyDescent="0.3">
      <c r="A1483" s="31"/>
      <c r="B1483" s="31"/>
      <c r="C1483" s="31"/>
      <c r="D1483" s="31"/>
      <c r="E1483" s="31"/>
      <c r="F1483" s="31"/>
    </row>
    <row r="1484" spans="1:6" x14ac:dyDescent="0.3">
      <c r="A1484" s="31"/>
      <c r="B1484" s="31"/>
      <c r="C1484" s="31"/>
      <c r="D1484" s="31"/>
      <c r="E1484" s="31"/>
      <c r="F1484" s="31"/>
    </row>
    <row r="1485" spans="1:6" x14ac:dyDescent="0.3">
      <c r="A1485" s="31"/>
      <c r="B1485" s="31"/>
      <c r="C1485" s="31"/>
      <c r="D1485" s="31"/>
      <c r="E1485" s="31"/>
      <c r="F1485" s="31"/>
    </row>
    <row r="1486" spans="1:6" x14ac:dyDescent="0.3">
      <c r="A1486" s="31"/>
      <c r="B1486" s="31"/>
      <c r="C1486" s="31"/>
      <c r="D1486" s="31"/>
      <c r="E1486" s="31"/>
      <c r="F1486" s="31"/>
    </row>
    <row r="1487" spans="1:6" x14ac:dyDescent="0.3">
      <c r="A1487" s="31"/>
      <c r="B1487" s="31"/>
      <c r="C1487" s="31"/>
      <c r="D1487" s="31"/>
      <c r="E1487" s="31"/>
      <c r="F1487" s="31"/>
    </row>
    <row r="1488" spans="1:6" x14ac:dyDescent="0.3">
      <c r="A1488" s="31"/>
      <c r="B1488" s="31"/>
      <c r="C1488" s="31"/>
      <c r="D1488" s="31"/>
      <c r="E1488" s="31"/>
      <c r="F1488" s="31"/>
    </row>
    <row r="1489" spans="1:6" x14ac:dyDescent="0.3">
      <c r="A1489" s="31"/>
      <c r="B1489" s="31"/>
      <c r="C1489" s="31"/>
      <c r="D1489" s="31"/>
      <c r="E1489" s="31"/>
      <c r="F1489" s="31"/>
    </row>
    <row r="1490" spans="1:6" x14ac:dyDescent="0.3">
      <c r="A1490" s="31"/>
      <c r="B1490" s="31"/>
      <c r="C1490" s="31"/>
      <c r="D1490" s="31"/>
      <c r="E1490" s="31"/>
      <c r="F1490" s="31"/>
    </row>
    <row r="1491" spans="1:6" x14ac:dyDescent="0.3">
      <c r="A1491" s="31"/>
      <c r="B1491" s="31"/>
      <c r="C1491" s="31"/>
      <c r="D1491" s="31"/>
      <c r="E1491" s="31"/>
      <c r="F1491" s="31"/>
    </row>
    <row r="1492" spans="1:6" x14ac:dyDescent="0.3">
      <c r="A1492" s="31"/>
      <c r="B1492" s="31"/>
      <c r="C1492" s="31"/>
      <c r="D1492" s="31"/>
      <c r="E1492" s="31"/>
      <c r="F1492" s="31"/>
    </row>
    <row r="1493" spans="1:6" x14ac:dyDescent="0.3">
      <c r="A1493" s="31"/>
      <c r="B1493" s="31"/>
      <c r="C1493" s="31"/>
      <c r="D1493" s="31"/>
      <c r="E1493" s="31"/>
      <c r="F1493" s="31"/>
    </row>
    <row r="1494" spans="1:6" x14ac:dyDescent="0.3">
      <c r="A1494" s="31"/>
      <c r="B1494" s="31"/>
      <c r="C1494" s="31"/>
      <c r="D1494" s="31"/>
      <c r="E1494" s="31"/>
      <c r="F1494" s="31"/>
    </row>
    <row r="1495" spans="1:6" x14ac:dyDescent="0.3">
      <c r="A1495" s="31"/>
      <c r="B1495" s="31"/>
      <c r="C1495" s="31"/>
      <c r="D1495" s="31"/>
      <c r="E1495" s="31"/>
      <c r="F1495" s="31"/>
    </row>
    <row r="1496" spans="1:6" x14ac:dyDescent="0.3">
      <c r="A1496" s="31"/>
      <c r="B1496" s="31"/>
      <c r="C1496" s="31"/>
      <c r="D1496" s="31"/>
      <c r="E1496" s="31"/>
      <c r="F1496" s="31"/>
    </row>
    <row r="1497" spans="1:6" x14ac:dyDescent="0.3">
      <c r="A1497" s="31"/>
      <c r="B1497" s="31"/>
      <c r="C1497" s="31"/>
      <c r="D1497" s="31"/>
      <c r="E1497" s="31"/>
      <c r="F1497" s="31"/>
    </row>
    <row r="1498" spans="1:6" x14ac:dyDescent="0.3">
      <c r="A1498" s="31"/>
      <c r="B1498" s="31"/>
      <c r="C1498" s="31"/>
      <c r="D1498" s="31"/>
      <c r="E1498" s="31"/>
      <c r="F1498" s="31"/>
    </row>
    <row r="1499" spans="1:6" x14ac:dyDescent="0.3">
      <c r="A1499" s="31"/>
      <c r="B1499" s="31"/>
      <c r="C1499" s="31"/>
      <c r="D1499" s="31"/>
      <c r="E1499" s="31"/>
      <c r="F1499" s="31"/>
    </row>
    <row r="1500" spans="1:6" x14ac:dyDescent="0.3">
      <c r="A1500" s="31"/>
      <c r="B1500" s="31"/>
      <c r="C1500" s="31"/>
      <c r="D1500" s="31"/>
      <c r="E1500" s="31"/>
      <c r="F1500" s="31"/>
    </row>
    <row r="1501" spans="1:6" x14ac:dyDescent="0.3">
      <c r="A1501" s="31"/>
      <c r="B1501" s="31"/>
      <c r="C1501" s="31"/>
      <c r="D1501" s="31"/>
      <c r="E1501" s="31"/>
      <c r="F1501" s="31"/>
    </row>
    <row r="1502" spans="1:6" x14ac:dyDescent="0.3">
      <c r="A1502" s="31"/>
      <c r="B1502" s="31"/>
      <c r="C1502" s="31"/>
      <c r="D1502" s="31"/>
      <c r="E1502" s="31"/>
      <c r="F1502" s="31"/>
    </row>
    <row r="1503" spans="1:6" x14ac:dyDescent="0.3">
      <c r="A1503" s="31"/>
      <c r="B1503" s="31"/>
      <c r="C1503" s="31"/>
      <c r="D1503" s="31"/>
      <c r="E1503" s="31"/>
      <c r="F1503" s="31"/>
    </row>
    <row r="1504" spans="1:6" x14ac:dyDescent="0.3">
      <c r="A1504" s="31"/>
      <c r="B1504" s="31"/>
      <c r="C1504" s="31"/>
      <c r="D1504" s="31"/>
      <c r="E1504" s="31"/>
      <c r="F1504" s="31"/>
    </row>
    <row r="1505" spans="1:6" x14ac:dyDescent="0.3">
      <c r="A1505" s="31"/>
      <c r="B1505" s="31"/>
      <c r="C1505" s="31"/>
      <c r="D1505" s="31"/>
      <c r="E1505" s="31"/>
      <c r="F1505" s="31"/>
    </row>
    <row r="1506" spans="1:6" x14ac:dyDescent="0.3">
      <c r="A1506" s="31"/>
      <c r="B1506" s="31"/>
      <c r="C1506" s="31"/>
      <c r="D1506" s="31"/>
      <c r="E1506" s="31"/>
      <c r="F1506" s="31"/>
    </row>
    <row r="1507" spans="1:6" x14ac:dyDescent="0.3">
      <c r="A1507" s="31"/>
      <c r="B1507" s="31"/>
      <c r="C1507" s="31"/>
      <c r="D1507" s="31"/>
      <c r="E1507" s="31"/>
      <c r="F1507" s="31"/>
    </row>
    <row r="1508" spans="1:6" x14ac:dyDescent="0.3">
      <c r="A1508" s="31"/>
      <c r="B1508" s="31"/>
      <c r="C1508" s="31"/>
      <c r="D1508" s="31"/>
      <c r="E1508" s="31"/>
      <c r="F1508" s="31"/>
    </row>
    <row r="1509" spans="1:6" x14ac:dyDescent="0.3">
      <c r="A1509" s="31"/>
      <c r="B1509" s="31"/>
      <c r="C1509" s="31"/>
      <c r="D1509" s="31"/>
      <c r="E1509" s="31"/>
      <c r="F1509" s="31"/>
    </row>
    <row r="1510" spans="1:6" x14ac:dyDescent="0.3">
      <c r="A1510" s="31"/>
      <c r="B1510" s="31"/>
      <c r="C1510" s="31"/>
      <c r="D1510" s="31"/>
      <c r="E1510" s="31"/>
      <c r="F1510" s="31"/>
    </row>
    <row r="1511" spans="1:6" x14ac:dyDescent="0.3">
      <c r="A1511" s="31"/>
      <c r="B1511" s="31"/>
      <c r="C1511" s="31"/>
      <c r="D1511" s="31"/>
      <c r="E1511" s="31"/>
      <c r="F1511" s="31"/>
    </row>
    <row r="1512" spans="1:6" x14ac:dyDescent="0.3">
      <c r="A1512" s="31"/>
      <c r="B1512" s="31"/>
      <c r="C1512" s="31"/>
      <c r="D1512" s="31"/>
      <c r="E1512" s="31"/>
      <c r="F1512" s="31"/>
    </row>
    <row r="1513" spans="1:6" x14ac:dyDescent="0.3">
      <c r="A1513" s="31"/>
      <c r="B1513" s="31"/>
      <c r="C1513" s="31"/>
      <c r="D1513" s="31"/>
      <c r="E1513" s="31"/>
      <c r="F1513" s="31"/>
    </row>
    <row r="1514" spans="1:6" x14ac:dyDescent="0.3">
      <c r="A1514" s="31"/>
      <c r="B1514" s="31"/>
      <c r="C1514" s="31"/>
      <c r="D1514" s="31"/>
      <c r="E1514" s="31"/>
      <c r="F1514" s="31"/>
    </row>
    <row r="1515" spans="1:6" x14ac:dyDescent="0.3">
      <c r="A1515" s="31"/>
      <c r="B1515" s="31"/>
      <c r="C1515" s="31"/>
      <c r="D1515" s="31"/>
      <c r="E1515" s="31"/>
      <c r="F1515" s="31"/>
    </row>
    <row r="1516" spans="1:6" x14ac:dyDescent="0.3">
      <c r="A1516" s="31"/>
      <c r="B1516" s="31"/>
      <c r="C1516" s="31"/>
      <c r="D1516" s="31"/>
      <c r="E1516" s="31"/>
      <c r="F1516" s="31"/>
    </row>
    <row r="1517" spans="1:6" x14ac:dyDescent="0.3">
      <c r="A1517" s="31"/>
      <c r="B1517" s="31"/>
      <c r="C1517" s="31"/>
      <c r="D1517" s="31"/>
      <c r="E1517" s="31"/>
      <c r="F1517" s="31"/>
    </row>
    <row r="1518" spans="1:6" x14ac:dyDescent="0.3">
      <c r="A1518" s="31"/>
      <c r="B1518" s="31"/>
      <c r="C1518" s="31"/>
      <c r="D1518" s="31"/>
      <c r="E1518" s="31"/>
      <c r="F1518" s="31"/>
    </row>
    <row r="1519" spans="1:6" x14ac:dyDescent="0.3">
      <c r="A1519" s="31"/>
      <c r="B1519" s="31"/>
      <c r="C1519" s="31"/>
      <c r="D1519" s="31"/>
      <c r="E1519" s="31"/>
      <c r="F1519" s="31"/>
    </row>
    <row r="1520" spans="1:6" x14ac:dyDescent="0.3">
      <c r="A1520" s="31"/>
      <c r="B1520" s="31"/>
      <c r="C1520" s="31"/>
      <c r="D1520" s="31"/>
      <c r="E1520" s="31"/>
      <c r="F1520" s="31"/>
    </row>
    <row r="1521" spans="1:6" x14ac:dyDescent="0.3">
      <c r="A1521" s="31"/>
      <c r="B1521" s="31"/>
      <c r="C1521" s="31"/>
      <c r="D1521" s="31"/>
      <c r="E1521" s="31"/>
      <c r="F1521" s="31"/>
    </row>
    <row r="1522" spans="1:6" x14ac:dyDescent="0.3">
      <c r="A1522" s="31"/>
      <c r="B1522" s="31"/>
      <c r="C1522" s="31"/>
      <c r="D1522" s="31"/>
      <c r="E1522" s="31"/>
      <c r="F1522" s="31"/>
    </row>
    <row r="1523" spans="1:6" x14ac:dyDescent="0.3">
      <c r="A1523" s="31"/>
      <c r="B1523" s="31"/>
      <c r="C1523" s="31"/>
      <c r="D1523" s="31"/>
      <c r="E1523" s="31"/>
      <c r="F1523" s="31"/>
    </row>
    <row r="1524" spans="1:6" x14ac:dyDescent="0.3">
      <c r="A1524" s="31"/>
      <c r="B1524" s="31"/>
      <c r="C1524" s="31"/>
      <c r="D1524" s="31"/>
      <c r="E1524" s="31"/>
      <c r="F1524" s="31"/>
    </row>
    <row r="1525" spans="1:6" x14ac:dyDescent="0.3">
      <c r="A1525" s="31"/>
      <c r="B1525" s="31"/>
      <c r="C1525" s="31"/>
      <c r="D1525" s="31"/>
      <c r="E1525" s="31"/>
      <c r="F1525" s="31"/>
    </row>
    <row r="1526" spans="1:6" x14ac:dyDescent="0.3">
      <c r="A1526" s="31"/>
      <c r="B1526" s="31"/>
      <c r="C1526" s="31"/>
      <c r="D1526" s="31"/>
      <c r="E1526" s="31"/>
      <c r="F1526" s="31"/>
    </row>
    <row r="1527" spans="1:6" x14ac:dyDescent="0.3">
      <c r="A1527" s="31"/>
      <c r="B1527" s="31"/>
      <c r="C1527" s="31"/>
      <c r="D1527" s="31"/>
      <c r="E1527" s="31"/>
      <c r="F1527" s="31"/>
    </row>
    <row r="1528" spans="1:6" x14ac:dyDescent="0.3">
      <c r="A1528" s="31"/>
      <c r="B1528" s="31"/>
      <c r="C1528" s="31"/>
      <c r="D1528" s="31"/>
      <c r="E1528" s="31"/>
      <c r="F1528" s="31"/>
    </row>
    <row r="1529" spans="1:6" x14ac:dyDescent="0.3">
      <c r="A1529" s="31"/>
      <c r="B1529" s="31"/>
      <c r="C1529" s="31"/>
      <c r="D1529" s="31"/>
      <c r="E1529" s="31"/>
      <c r="F1529" s="31"/>
    </row>
    <row r="1530" spans="1:6" x14ac:dyDescent="0.3">
      <c r="A1530" s="31"/>
      <c r="B1530" s="31"/>
      <c r="C1530" s="31"/>
      <c r="D1530" s="31"/>
      <c r="E1530" s="31"/>
      <c r="F1530" s="31"/>
    </row>
    <row r="1531" spans="1:6" x14ac:dyDescent="0.3">
      <c r="A1531" s="31"/>
      <c r="B1531" s="31"/>
      <c r="C1531" s="31"/>
      <c r="D1531" s="31"/>
      <c r="E1531" s="31"/>
      <c r="F1531" s="31"/>
    </row>
    <row r="1532" spans="1:6" x14ac:dyDescent="0.3">
      <c r="A1532" s="31"/>
      <c r="B1532" s="31"/>
      <c r="C1532" s="31"/>
      <c r="D1532" s="31"/>
      <c r="E1532" s="31"/>
      <c r="F1532" s="31"/>
    </row>
    <row r="1533" spans="1:6" x14ac:dyDescent="0.3">
      <c r="A1533" s="31"/>
      <c r="B1533" s="31"/>
      <c r="C1533" s="31"/>
      <c r="D1533" s="31"/>
      <c r="E1533" s="31"/>
      <c r="F1533" s="31"/>
    </row>
    <row r="1534" spans="1:6" x14ac:dyDescent="0.3">
      <c r="A1534" s="31"/>
      <c r="B1534" s="31"/>
      <c r="C1534" s="31"/>
      <c r="D1534" s="31"/>
      <c r="E1534" s="31"/>
      <c r="F1534" s="31"/>
    </row>
    <row r="1535" spans="1:6" x14ac:dyDescent="0.3">
      <c r="A1535" s="31"/>
      <c r="B1535" s="31"/>
      <c r="C1535" s="31"/>
      <c r="D1535" s="31"/>
      <c r="E1535" s="31"/>
      <c r="F1535" s="31"/>
    </row>
    <row r="1536" spans="1:6" x14ac:dyDescent="0.3">
      <c r="A1536" s="31"/>
      <c r="B1536" s="31"/>
      <c r="C1536" s="31"/>
      <c r="D1536" s="31"/>
      <c r="E1536" s="31"/>
      <c r="F1536" s="31"/>
    </row>
    <row r="1537" spans="1:6" x14ac:dyDescent="0.3">
      <c r="A1537" s="31"/>
      <c r="B1537" s="31"/>
      <c r="C1537" s="31"/>
      <c r="D1537" s="31"/>
      <c r="E1537" s="31"/>
      <c r="F1537" s="31"/>
    </row>
    <row r="1538" spans="1:6" x14ac:dyDescent="0.3">
      <c r="A1538" s="31"/>
      <c r="B1538" s="31"/>
      <c r="C1538" s="31"/>
      <c r="D1538" s="31"/>
      <c r="E1538" s="31"/>
      <c r="F1538" s="31"/>
    </row>
    <row r="1539" spans="1:6" x14ac:dyDescent="0.3">
      <c r="A1539" s="31"/>
      <c r="B1539" s="31"/>
      <c r="C1539" s="31"/>
      <c r="D1539" s="31"/>
      <c r="E1539" s="31"/>
      <c r="F1539" s="31"/>
    </row>
    <row r="1540" spans="1:6" x14ac:dyDescent="0.3">
      <c r="A1540" s="31"/>
      <c r="B1540" s="31"/>
      <c r="C1540" s="31"/>
      <c r="D1540" s="31"/>
      <c r="E1540" s="31"/>
      <c r="F1540" s="31"/>
    </row>
    <row r="1541" spans="1:6" x14ac:dyDescent="0.3">
      <c r="A1541" s="31"/>
      <c r="B1541" s="31"/>
      <c r="C1541" s="31"/>
      <c r="D1541" s="31"/>
      <c r="E1541" s="31"/>
      <c r="F1541" s="31"/>
    </row>
    <row r="1542" spans="1:6" x14ac:dyDescent="0.3">
      <c r="A1542" s="31"/>
      <c r="B1542" s="31"/>
      <c r="C1542" s="31"/>
      <c r="D1542" s="31"/>
      <c r="E1542" s="31"/>
      <c r="F1542" s="31"/>
    </row>
    <row r="1543" spans="1:6" x14ac:dyDescent="0.3">
      <c r="A1543" s="31"/>
      <c r="B1543" s="31"/>
      <c r="C1543" s="31"/>
      <c r="D1543" s="31"/>
      <c r="E1543" s="31"/>
      <c r="F1543" s="31"/>
    </row>
    <row r="1544" spans="1:6" x14ac:dyDescent="0.3">
      <c r="A1544" s="31"/>
      <c r="B1544" s="31"/>
      <c r="C1544" s="31"/>
      <c r="D1544" s="31"/>
      <c r="E1544" s="31"/>
      <c r="F1544" s="31"/>
    </row>
    <row r="1545" spans="1:6" x14ac:dyDescent="0.3">
      <c r="A1545" s="31"/>
      <c r="B1545" s="31"/>
      <c r="C1545" s="31"/>
      <c r="D1545" s="31"/>
      <c r="E1545" s="31"/>
      <c r="F1545" s="31"/>
    </row>
    <row r="1546" spans="1:6" x14ac:dyDescent="0.3">
      <c r="A1546" s="31"/>
      <c r="B1546" s="31"/>
      <c r="C1546" s="31"/>
      <c r="D1546" s="31"/>
      <c r="E1546" s="31"/>
      <c r="F1546" s="31"/>
    </row>
    <row r="1547" spans="1:6" x14ac:dyDescent="0.3">
      <c r="A1547" s="31"/>
      <c r="B1547" s="31"/>
      <c r="C1547" s="31"/>
      <c r="D1547" s="31"/>
      <c r="E1547" s="31"/>
      <c r="F1547" s="31"/>
    </row>
    <row r="1548" spans="1:6" x14ac:dyDescent="0.3">
      <c r="A1548" s="31"/>
      <c r="B1548" s="31"/>
      <c r="C1548" s="31"/>
      <c r="D1548" s="31"/>
      <c r="E1548" s="31"/>
      <c r="F1548" s="31"/>
    </row>
    <row r="1549" spans="1:6" x14ac:dyDescent="0.3">
      <c r="A1549" s="31"/>
      <c r="B1549" s="31"/>
      <c r="C1549" s="31"/>
      <c r="D1549" s="31"/>
      <c r="E1549" s="31"/>
      <c r="F1549" s="31"/>
    </row>
    <row r="1550" spans="1:6" x14ac:dyDescent="0.3">
      <c r="A1550" s="31"/>
      <c r="B1550" s="31"/>
      <c r="C1550" s="31"/>
      <c r="D1550" s="31"/>
      <c r="E1550" s="31"/>
      <c r="F1550" s="31"/>
    </row>
    <row r="1551" spans="1:6" x14ac:dyDescent="0.3">
      <c r="A1551" s="31"/>
      <c r="B1551" s="31"/>
      <c r="C1551" s="31"/>
      <c r="D1551" s="31"/>
      <c r="E1551" s="31"/>
      <c r="F1551" s="31"/>
    </row>
    <row r="1552" spans="1:6" x14ac:dyDescent="0.3">
      <c r="A1552" s="31"/>
      <c r="B1552" s="31"/>
      <c r="C1552" s="31"/>
      <c r="D1552" s="31"/>
      <c r="E1552" s="31"/>
      <c r="F1552" s="31"/>
    </row>
    <row r="1553" spans="1:6" x14ac:dyDescent="0.3">
      <c r="A1553" s="31"/>
      <c r="B1553" s="31"/>
      <c r="C1553" s="31"/>
      <c r="D1553" s="31"/>
      <c r="E1553" s="31"/>
      <c r="F1553" s="31"/>
    </row>
    <row r="1554" spans="1:6" x14ac:dyDescent="0.3">
      <c r="A1554" s="31"/>
      <c r="B1554" s="31"/>
      <c r="C1554" s="31"/>
      <c r="D1554" s="31"/>
      <c r="E1554" s="31"/>
      <c r="F1554" s="31"/>
    </row>
    <row r="1555" spans="1:6" x14ac:dyDescent="0.3">
      <c r="A1555" s="31"/>
      <c r="B1555" s="31"/>
      <c r="C1555" s="31"/>
      <c r="D1555" s="31"/>
      <c r="E1555" s="31"/>
      <c r="F1555" s="31"/>
    </row>
    <row r="1556" spans="1:6" x14ac:dyDescent="0.3">
      <c r="A1556" s="31"/>
      <c r="B1556" s="31"/>
      <c r="C1556" s="31"/>
      <c r="D1556" s="31"/>
      <c r="E1556" s="31"/>
      <c r="F1556" s="31"/>
    </row>
    <row r="1557" spans="1:6" x14ac:dyDescent="0.3">
      <c r="A1557" s="31"/>
      <c r="B1557" s="31"/>
      <c r="C1557" s="31"/>
      <c r="D1557" s="31"/>
      <c r="E1557" s="31"/>
      <c r="F1557" s="31"/>
    </row>
    <row r="1558" spans="1:6" x14ac:dyDescent="0.3">
      <c r="A1558" s="31"/>
      <c r="B1558" s="31"/>
      <c r="C1558" s="31"/>
      <c r="D1558" s="31"/>
      <c r="E1558" s="31"/>
      <c r="F1558" s="31"/>
    </row>
    <row r="1559" spans="1:6" x14ac:dyDescent="0.3">
      <c r="A1559" s="31"/>
      <c r="B1559" s="31"/>
      <c r="C1559" s="31"/>
      <c r="D1559" s="31"/>
      <c r="E1559" s="31"/>
      <c r="F1559" s="31"/>
    </row>
    <row r="1560" spans="1:6" x14ac:dyDescent="0.3">
      <c r="A1560" s="31"/>
      <c r="B1560" s="31"/>
      <c r="C1560" s="31"/>
      <c r="D1560" s="31"/>
      <c r="E1560" s="31"/>
      <c r="F1560" s="31"/>
    </row>
    <row r="1561" spans="1:6" x14ac:dyDescent="0.3">
      <c r="A1561" s="31"/>
      <c r="B1561" s="31"/>
      <c r="C1561" s="31"/>
      <c r="D1561" s="31"/>
      <c r="E1561" s="31"/>
      <c r="F1561" s="31"/>
    </row>
    <row r="1562" spans="1:6" x14ac:dyDescent="0.3">
      <c r="A1562" s="31"/>
      <c r="B1562" s="31"/>
      <c r="C1562" s="31"/>
      <c r="D1562" s="31"/>
      <c r="E1562" s="31"/>
      <c r="F1562" s="31"/>
    </row>
    <row r="1563" spans="1:6" x14ac:dyDescent="0.3">
      <c r="A1563" s="31"/>
      <c r="B1563" s="31"/>
      <c r="C1563" s="31"/>
      <c r="D1563" s="31"/>
      <c r="E1563" s="31"/>
      <c r="F1563" s="31"/>
    </row>
    <row r="1564" spans="1:6" x14ac:dyDescent="0.3">
      <c r="A1564" s="31"/>
      <c r="B1564" s="31"/>
      <c r="C1564" s="31"/>
      <c r="D1564" s="31"/>
      <c r="E1564" s="31"/>
      <c r="F1564" s="31"/>
    </row>
    <row r="1565" spans="1:6" x14ac:dyDescent="0.3">
      <c r="A1565" s="31"/>
      <c r="B1565" s="31"/>
      <c r="C1565" s="31"/>
      <c r="D1565" s="31"/>
      <c r="E1565" s="31"/>
      <c r="F1565" s="31"/>
    </row>
    <row r="1566" spans="1:6" x14ac:dyDescent="0.3">
      <c r="A1566" s="31"/>
      <c r="B1566" s="31"/>
      <c r="C1566" s="31"/>
      <c r="D1566" s="31"/>
      <c r="E1566" s="31"/>
      <c r="F1566" s="31"/>
    </row>
    <row r="1567" spans="1:6" x14ac:dyDescent="0.3">
      <c r="A1567" s="31"/>
      <c r="B1567" s="31"/>
      <c r="C1567" s="31"/>
      <c r="D1567" s="31"/>
      <c r="E1567" s="31"/>
      <c r="F1567" s="31"/>
    </row>
    <row r="1568" spans="1:6" x14ac:dyDescent="0.3">
      <c r="A1568" s="31"/>
      <c r="B1568" s="31"/>
      <c r="C1568" s="31"/>
      <c r="D1568" s="31"/>
      <c r="E1568" s="31"/>
      <c r="F1568" s="31"/>
    </row>
    <row r="1569" spans="1:6" x14ac:dyDescent="0.3">
      <c r="A1569" s="31"/>
      <c r="B1569" s="31"/>
      <c r="C1569" s="31"/>
      <c r="D1569" s="31"/>
      <c r="E1569" s="31"/>
      <c r="F1569" s="31"/>
    </row>
    <row r="1570" spans="1:6" x14ac:dyDescent="0.3">
      <c r="A1570" s="31"/>
      <c r="B1570" s="31"/>
      <c r="C1570" s="31"/>
      <c r="D1570" s="31"/>
      <c r="E1570" s="31"/>
      <c r="F1570" s="31"/>
    </row>
    <row r="1571" spans="1:6" x14ac:dyDescent="0.3">
      <c r="A1571" s="31"/>
      <c r="B1571" s="31"/>
      <c r="C1571" s="31"/>
      <c r="D1571" s="31"/>
      <c r="E1571" s="31"/>
      <c r="F1571" s="31"/>
    </row>
    <row r="1572" spans="1:6" x14ac:dyDescent="0.3">
      <c r="A1572" s="31"/>
      <c r="B1572" s="31"/>
      <c r="C1572" s="31"/>
      <c r="D1572" s="31"/>
      <c r="E1572" s="31"/>
      <c r="F1572" s="31"/>
    </row>
    <row r="1573" spans="1:6" x14ac:dyDescent="0.3">
      <c r="A1573" s="31"/>
      <c r="B1573" s="31"/>
      <c r="C1573" s="31"/>
      <c r="D1573" s="31"/>
      <c r="E1573" s="31"/>
      <c r="F1573" s="31"/>
    </row>
    <row r="1574" spans="1:6" x14ac:dyDescent="0.3">
      <c r="A1574" s="31"/>
      <c r="B1574" s="31"/>
      <c r="C1574" s="31"/>
      <c r="D1574" s="31"/>
      <c r="E1574" s="31"/>
      <c r="F1574" s="31"/>
    </row>
    <row r="1575" spans="1:6" x14ac:dyDescent="0.3">
      <c r="A1575" s="31"/>
      <c r="B1575" s="31"/>
      <c r="C1575" s="31"/>
      <c r="D1575" s="31"/>
      <c r="E1575" s="31"/>
      <c r="F1575" s="31"/>
    </row>
    <row r="1576" spans="1:6" x14ac:dyDescent="0.3">
      <c r="A1576" s="31"/>
      <c r="B1576" s="31"/>
      <c r="C1576" s="31"/>
      <c r="D1576" s="31"/>
      <c r="E1576" s="31"/>
      <c r="F1576" s="31"/>
    </row>
    <row r="1577" spans="1:6" x14ac:dyDescent="0.3">
      <c r="A1577" s="31"/>
      <c r="B1577" s="31"/>
      <c r="C1577" s="31"/>
      <c r="D1577" s="31"/>
      <c r="E1577" s="31"/>
      <c r="F1577" s="31"/>
    </row>
    <row r="1578" spans="1:6" x14ac:dyDescent="0.3">
      <c r="A1578" s="31"/>
      <c r="B1578" s="31"/>
      <c r="C1578" s="31"/>
      <c r="D1578" s="31"/>
      <c r="E1578" s="31"/>
      <c r="F1578" s="31"/>
    </row>
    <row r="1579" spans="1:6" x14ac:dyDescent="0.3">
      <c r="A1579" s="31"/>
      <c r="B1579" s="31"/>
      <c r="C1579" s="31"/>
      <c r="D1579" s="31"/>
      <c r="E1579" s="31"/>
      <c r="F1579" s="31"/>
    </row>
    <row r="1580" spans="1:6" x14ac:dyDescent="0.3">
      <c r="A1580" s="31"/>
      <c r="B1580" s="31"/>
      <c r="C1580" s="31"/>
      <c r="D1580" s="31"/>
      <c r="E1580" s="31"/>
      <c r="F1580" s="31"/>
    </row>
    <row r="1581" spans="1:6" x14ac:dyDescent="0.3">
      <c r="A1581" s="31"/>
      <c r="B1581" s="31"/>
      <c r="C1581" s="31"/>
      <c r="D1581" s="31"/>
      <c r="E1581" s="31"/>
      <c r="F1581" s="31"/>
    </row>
    <row r="1582" spans="1:6" x14ac:dyDescent="0.3">
      <c r="A1582" s="31"/>
      <c r="B1582" s="31"/>
      <c r="C1582" s="31"/>
      <c r="D1582" s="31"/>
      <c r="E1582" s="31"/>
      <c r="F1582" s="31"/>
    </row>
    <row r="1583" spans="1:6" x14ac:dyDescent="0.3">
      <c r="A1583" s="31"/>
      <c r="B1583" s="31"/>
      <c r="C1583" s="31"/>
      <c r="D1583" s="31"/>
      <c r="E1583" s="31"/>
      <c r="F1583" s="31"/>
    </row>
    <row r="1584" spans="1:6" x14ac:dyDescent="0.3">
      <c r="A1584" s="31"/>
      <c r="B1584" s="31"/>
      <c r="C1584" s="31"/>
      <c r="D1584" s="31"/>
      <c r="E1584" s="31"/>
      <c r="F1584" s="31"/>
    </row>
    <row r="1585" spans="1:6" x14ac:dyDescent="0.3">
      <c r="A1585" s="31"/>
      <c r="B1585" s="31"/>
      <c r="C1585" s="31"/>
      <c r="D1585" s="31"/>
      <c r="E1585" s="31"/>
      <c r="F1585" s="31"/>
    </row>
    <row r="1586" spans="1:6" x14ac:dyDescent="0.3">
      <c r="A1586" s="31"/>
      <c r="B1586" s="31"/>
      <c r="C1586" s="31"/>
      <c r="D1586" s="31"/>
      <c r="E1586" s="31"/>
      <c r="F1586" s="31"/>
    </row>
    <row r="1587" spans="1:6" x14ac:dyDescent="0.3">
      <c r="A1587" s="31"/>
      <c r="B1587" s="31"/>
      <c r="C1587" s="31"/>
      <c r="D1587" s="31"/>
      <c r="E1587" s="31"/>
      <c r="F1587" s="31"/>
    </row>
    <row r="1588" spans="1:6" x14ac:dyDescent="0.3">
      <c r="A1588" s="31"/>
      <c r="B1588" s="31"/>
      <c r="C1588" s="31"/>
      <c r="D1588" s="31"/>
      <c r="E1588" s="31"/>
      <c r="F1588" s="31"/>
    </row>
    <row r="1589" spans="1:6" x14ac:dyDescent="0.3">
      <c r="A1589" s="31"/>
      <c r="B1589" s="31"/>
      <c r="C1589" s="31"/>
      <c r="D1589" s="31"/>
      <c r="E1589" s="31"/>
      <c r="F1589" s="31"/>
    </row>
    <row r="1590" spans="1:6" x14ac:dyDescent="0.3">
      <c r="A1590" s="31"/>
      <c r="B1590" s="31"/>
      <c r="C1590" s="31"/>
      <c r="D1590" s="31"/>
      <c r="E1590" s="31"/>
      <c r="F1590" s="31"/>
    </row>
    <row r="1591" spans="1:6" x14ac:dyDescent="0.3">
      <c r="A1591" s="31"/>
      <c r="B1591" s="31"/>
      <c r="C1591" s="31"/>
      <c r="D1591" s="31"/>
      <c r="E1591" s="31"/>
      <c r="F1591" s="31"/>
    </row>
    <row r="1592" spans="1:6" x14ac:dyDescent="0.3">
      <c r="A1592" s="31"/>
      <c r="B1592" s="31"/>
      <c r="C1592" s="31"/>
      <c r="D1592" s="31"/>
      <c r="E1592" s="31"/>
      <c r="F1592" s="31"/>
    </row>
    <row r="1593" spans="1:6" x14ac:dyDescent="0.3">
      <c r="A1593" s="31"/>
      <c r="B1593" s="31"/>
      <c r="C1593" s="31"/>
      <c r="D1593" s="31"/>
      <c r="E1593" s="31"/>
      <c r="F1593" s="31"/>
    </row>
    <row r="1594" spans="1:6" x14ac:dyDescent="0.3">
      <c r="A1594" s="31"/>
      <c r="B1594" s="31"/>
      <c r="C1594" s="31"/>
      <c r="D1594" s="31"/>
      <c r="E1594" s="31"/>
      <c r="F1594" s="31"/>
    </row>
    <row r="1595" spans="1:6" x14ac:dyDescent="0.3">
      <c r="A1595" s="31"/>
      <c r="B1595" s="31"/>
      <c r="C1595" s="31"/>
      <c r="D1595" s="31"/>
      <c r="E1595" s="31"/>
      <c r="F1595" s="31"/>
    </row>
    <row r="1596" spans="1:6" x14ac:dyDescent="0.3">
      <c r="A1596" s="31"/>
      <c r="B1596" s="31"/>
      <c r="C1596" s="31"/>
      <c r="D1596" s="31"/>
      <c r="E1596" s="31"/>
      <c r="F1596" s="31"/>
    </row>
    <row r="1597" spans="1:6" x14ac:dyDescent="0.3">
      <c r="A1597" s="31"/>
      <c r="B1597" s="31"/>
      <c r="C1597" s="31"/>
      <c r="D1597" s="31"/>
      <c r="E1597" s="31"/>
      <c r="F1597" s="31"/>
    </row>
    <row r="1598" spans="1:6" x14ac:dyDescent="0.3">
      <c r="A1598" s="31"/>
      <c r="B1598" s="31"/>
      <c r="C1598" s="31"/>
      <c r="D1598" s="31"/>
      <c r="E1598" s="31"/>
      <c r="F1598" s="31"/>
    </row>
    <row r="1599" spans="1:6" x14ac:dyDescent="0.3">
      <c r="A1599" s="31"/>
      <c r="B1599" s="31"/>
      <c r="C1599" s="31"/>
      <c r="D1599" s="31"/>
      <c r="E1599" s="31"/>
      <c r="F1599" s="31"/>
    </row>
    <row r="1600" spans="1:6" x14ac:dyDescent="0.3">
      <c r="A1600" s="31"/>
      <c r="B1600" s="31"/>
      <c r="C1600" s="31"/>
      <c r="D1600" s="31"/>
      <c r="E1600" s="31"/>
      <c r="F1600" s="31"/>
    </row>
    <row r="1601" spans="1:6" x14ac:dyDescent="0.3">
      <c r="A1601" s="31"/>
      <c r="B1601" s="31"/>
      <c r="C1601" s="31"/>
      <c r="D1601" s="31"/>
      <c r="E1601" s="31"/>
      <c r="F1601" s="31"/>
    </row>
    <row r="1602" spans="1:6" x14ac:dyDescent="0.3">
      <c r="A1602" s="31"/>
      <c r="B1602" s="31"/>
      <c r="C1602" s="31"/>
      <c r="D1602" s="31"/>
      <c r="E1602" s="31"/>
      <c r="F1602" s="31"/>
    </row>
    <row r="1603" spans="1:6" x14ac:dyDescent="0.3">
      <c r="A1603" s="31"/>
      <c r="B1603" s="31"/>
      <c r="C1603" s="31"/>
      <c r="D1603" s="31"/>
      <c r="E1603" s="31"/>
      <c r="F1603" s="31"/>
    </row>
    <row r="1604" spans="1:6" x14ac:dyDescent="0.3">
      <c r="A1604" s="31"/>
      <c r="B1604" s="31"/>
      <c r="C1604" s="31"/>
      <c r="D1604" s="31"/>
      <c r="E1604" s="31"/>
      <c r="F1604" s="31"/>
    </row>
    <row r="1605" spans="1:6" x14ac:dyDescent="0.3">
      <c r="A1605" s="31"/>
      <c r="B1605" s="31"/>
      <c r="C1605" s="31"/>
      <c r="D1605" s="31"/>
      <c r="E1605" s="31"/>
      <c r="F1605" s="31"/>
    </row>
    <row r="1606" spans="1:6" x14ac:dyDescent="0.3">
      <c r="A1606" s="31"/>
      <c r="B1606" s="31"/>
      <c r="C1606" s="31"/>
      <c r="D1606" s="31"/>
      <c r="E1606" s="31"/>
      <c r="F1606" s="31"/>
    </row>
    <row r="1607" spans="1:6" x14ac:dyDescent="0.3">
      <c r="A1607" s="31"/>
      <c r="B1607" s="31"/>
      <c r="C1607" s="31"/>
      <c r="D1607" s="31"/>
      <c r="E1607" s="31"/>
      <c r="F1607" s="31"/>
    </row>
    <row r="1608" spans="1:6" x14ac:dyDescent="0.3">
      <c r="A1608" s="31"/>
      <c r="B1608" s="31"/>
      <c r="C1608" s="31"/>
      <c r="D1608" s="31"/>
      <c r="E1608" s="31"/>
      <c r="F1608" s="31"/>
    </row>
    <row r="1609" spans="1:6" x14ac:dyDescent="0.3">
      <c r="A1609" s="31"/>
      <c r="B1609" s="31"/>
      <c r="C1609" s="31"/>
      <c r="D1609" s="31"/>
      <c r="E1609" s="31"/>
      <c r="F1609" s="31"/>
    </row>
    <row r="1610" spans="1:6" x14ac:dyDescent="0.3">
      <c r="A1610" s="31"/>
      <c r="B1610" s="31"/>
      <c r="C1610" s="31"/>
      <c r="D1610" s="31"/>
      <c r="E1610" s="31"/>
      <c r="F1610" s="31"/>
    </row>
    <row r="1611" spans="1:6" x14ac:dyDescent="0.3">
      <c r="A1611" s="31"/>
      <c r="B1611" s="31"/>
      <c r="C1611" s="31"/>
      <c r="D1611" s="31"/>
      <c r="E1611" s="31"/>
      <c r="F1611" s="31"/>
    </row>
    <row r="1612" spans="1:6" x14ac:dyDescent="0.3">
      <c r="A1612" s="31"/>
      <c r="B1612" s="31"/>
      <c r="C1612" s="31"/>
      <c r="D1612" s="31"/>
      <c r="E1612" s="31"/>
      <c r="F1612" s="31"/>
    </row>
    <row r="1613" spans="1:6" x14ac:dyDescent="0.3">
      <c r="A1613" s="31"/>
      <c r="B1613" s="31"/>
      <c r="C1613" s="31"/>
      <c r="D1613" s="31"/>
      <c r="E1613" s="31"/>
      <c r="F1613" s="31"/>
    </row>
    <row r="1614" spans="1:6" x14ac:dyDescent="0.3">
      <c r="A1614" s="31"/>
      <c r="B1614" s="31"/>
      <c r="C1614" s="31"/>
      <c r="D1614" s="31"/>
      <c r="E1614" s="31"/>
      <c r="F1614" s="31"/>
    </row>
    <row r="1615" spans="1:6" x14ac:dyDescent="0.3">
      <c r="A1615" s="31"/>
      <c r="B1615" s="31"/>
      <c r="C1615" s="31"/>
      <c r="D1615" s="31"/>
      <c r="E1615" s="31"/>
      <c r="F1615" s="31"/>
    </row>
    <row r="1616" spans="1:6" x14ac:dyDescent="0.3">
      <c r="A1616" s="31"/>
      <c r="B1616" s="31"/>
      <c r="C1616" s="31"/>
      <c r="D1616" s="31"/>
      <c r="E1616" s="31"/>
      <c r="F1616" s="31"/>
    </row>
    <row r="1617" spans="1:6" x14ac:dyDescent="0.3">
      <c r="A1617" s="31"/>
      <c r="B1617" s="31"/>
      <c r="C1617" s="31"/>
      <c r="D1617" s="31"/>
      <c r="E1617" s="31"/>
      <c r="F1617" s="31"/>
    </row>
    <row r="1618" spans="1:6" x14ac:dyDescent="0.3">
      <c r="A1618" s="31"/>
      <c r="B1618" s="31"/>
      <c r="C1618" s="31"/>
      <c r="D1618" s="31"/>
      <c r="E1618" s="31"/>
      <c r="F1618" s="31"/>
    </row>
    <row r="1619" spans="1:6" x14ac:dyDescent="0.3">
      <c r="A1619" s="31"/>
      <c r="B1619" s="31"/>
      <c r="C1619" s="31"/>
      <c r="D1619" s="31"/>
      <c r="E1619" s="31"/>
      <c r="F1619" s="31"/>
    </row>
    <row r="1620" spans="1:6" x14ac:dyDescent="0.3">
      <c r="A1620" s="31"/>
      <c r="B1620" s="31"/>
      <c r="C1620" s="31"/>
      <c r="D1620" s="31"/>
      <c r="E1620" s="31"/>
      <c r="F1620" s="31"/>
    </row>
    <row r="1621" spans="1:6" x14ac:dyDescent="0.3">
      <c r="A1621" s="31"/>
      <c r="B1621" s="31"/>
      <c r="C1621" s="31"/>
      <c r="D1621" s="31"/>
      <c r="E1621" s="31"/>
      <c r="F1621" s="31"/>
    </row>
    <row r="1622" spans="1:6" x14ac:dyDescent="0.3">
      <c r="A1622" s="31"/>
      <c r="B1622" s="31"/>
      <c r="C1622" s="31"/>
      <c r="D1622" s="31"/>
      <c r="E1622" s="31"/>
      <c r="F1622" s="31"/>
    </row>
    <row r="1623" spans="1:6" x14ac:dyDescent="0.3">
      <c r="A1623" s="31"/>
      <c r="B1623" s="31"/>
      <c r="C1623" s="31"/>
      <c r="D1623" s="31"/>
      <c r="E1623" s="31"/>
      <c r="F1623" s="31"/>
    </row>
    <row r="1624" spans="1:6" x14ac:dyDescent="0.3">
      <c r="A1624" s="31"/>
      <c r="B1624" s="31"/>
      <c r="C1624" s="31"/>
      <c r="D1624" s="31"/>
      <c r="E1624" s="31"/>
      <c r="F1624" s="31"/>
    </row>
    <row r="1625" spans="1:6" x14ac:dyDescent="0.3">
      <c r="A1625" s="31"/>
      <c r="B1625" s="31"/>
      <c r="C1625" s="31"/>
      <c r="D1625" s="31"/>
      <c r="E1625" s="31"/>
      <c r="F1625" s="31"/>
    </row>
    <row r="1626" spans="1:6" x14ac:dyDescent="0.3">
      <c r="A1626" s="31"/>
      <c r="B1626" s="31"/>
      <c r="C1626" s="31"/>
      <c r="D1626" s="31"/>
      <c r="E1626" s="31"/>
      <c r="F1626" s="31"/>
    </row>
    <row r="1627" spans="1:6" x14ac:dyDescent="0.3">
      <c r="A1627" s="31"/>
      <c r="B1627" s="31"/>
      <c r="C1627" s="31"/>
      <c r="D1627" s="31"/>
      <c r="E1627" s="31"/>
      <c r="F1627" s="31"/>
    </row>
    <row r="1628" spans="1:6" x14ac:dyDescent="0.3">
      <c r="A1628" s="31"/>
      <c r="B1628" s="31"/>
      <c r="C1628" s="31"/>
      <c r="D1628" s="31"/>
      <c r="E1628" s="31"/>
      <c r="F1628" s="31"/>
    </row>
    <row r="1629" spans="1:6" x14ac:dyDescent="0.3">
      <c r="A1629" s="31"/>
      <c r="B1629" s="31"/>
      <c r="C1629" s="31"/>
      <c r="D1629" s="31"/>
      <c r="E1629" s="31"/>
      <c r="F1629" s="31"/>
    </row>
    <row r="1630" spans="1:6" x14ac:dyDescent="0.3">
      <c r="A1630" s="31"/>
      <c r="B1630" s="31"/>
      <c r="C1630" s="31"/>
      <c r="D1630" s="31"/>
      <c r="E1630" s="31"/>
      <c r="F1630" s="31"/>
    </row>
    <row r="1631" spans="1:6" x14ac:dyDescent="0.3">
      <c r="A1631" s="31"/>
      <c r="B1631" s="31"/>
      <c r="C1631" s="31"/>
      <c r="D1631" s="31"/>
      <c r="E1631" s="31"/>
      <c r="F1631" s="31"/>
    </row>
    <row r="1632" spans="1:6" x14ac:dyDescent="0.3">
      <c r="A1632" s="31"/>
      <c r="B1632" s="31"/>
      <c r="C1632" s="31"/>
      <c r="D1632" s="31"/>
      <c r="E1632" s="31"/>
      <c r="F1632" s="31"/>
    </row>
    <row r="1633" spans="1:6" x14ac:dyDescent="0.3">
      <c r="A1633" s="31"/>
      <c r="B1633" s="31"/>
      <c r="C1633" s="31"/>
      <c r="D1633" s="31"/>
      <c r="E1633" s="31"/>
      <c r="F1633" s="31"/>
    </row>
    <row r="1634" spans="1:6" x14ac:dyDescent="0.3">
      <c r="A1634" s="31"/>
      <c r="B1634" s="31"/>
      <c r="C1634" s="31"/>
      <c r="D1634" s="31"/>
      <c r="E1634" s="31"/>
      <c r="F1634" s="31"/>
    </row>
    <row r="1635" spans="1:6" x14ac:dyDescent="0.3">
      <c r="A1635" s="31"/>
      <c r="B1635" s="31"/>
      <c r="C1635" s="31"/>
      <c r="D1635" s="31"/>
      <c r="E1635" s="31"/>
      <c r="F1635" s="31"/>
    </row>
    <row r="1636" spans="1:6" x14ac:dyDescent="0.3">
      <c r="A1636" s="31"/>
      <c r="B1636" s="31"/>
      <c r="C1636" s="31"/>
      <c r="D1636" s="31"/>
      <c r="E1636" s="31"/>
      <c r="F1636" s="31"/>
    </row>
    <row r="1637" spans="1:6" x14ac:dyDescent="0.3">
      <c r="A1637" s="31"/>
      <c r="B1637" s="31"/>
      <c r="C1637" s="31"/>
      <c r="D1637" s="31"/>
      <c r="E1637" s="31"/>
      <c r="F1637" s="31"/>
    </row>
    <row r="1638" spans="1:6" x14ac:dyDescent="0.3">
      <c r="A1638" s="31"/>
      <c r="B1638" s="31"/>
      <c r="C1638" s="31"/>
      <c r="D1638" s="31"/>
      <c r="E1638" s="31"/>
      <c r="F1638" s="31"/>
    </row>
    <row r="1639" spans="1:6" x14ac:dyDescent="0.3">
      <c r="A1639" s="31"/>
      <c r="B1639" s="31"/>
      <c r="C1639" s="31"/>
      <c r="D1639" s="31"/>
      <c r="E1639" s="31"/>
      <c r="F1639" s="31"/>
    </row>
    <row r="1640" spans="1:6" x14ac:dyDescent="0.3">
      <c r="A1640" s="31"/>
      <c r="B1640" s="31"/>
      <c r="C1640" s="31"/>
      <c r="D1640" s="31"/>
      <c r="E1640" s="31"/>
      <c r="F1640" s="31"/>
    </row>
    <row r="1641" spans="1:6" x14ac:dyDescent="0.3">
      <c r="A1641" s="31"/>
      <c r="B1641" s="31"/>
      <c r="C1641" s="31"/>
      <c r="D1641" s="31"/>
      <c r="E1641" s="31"/>
      <c r="F1641" s="31"/>
    </row>
    <row r="1642" spans="1:6" x14ac:dyDescent="0.3">
      <c r="A1642" s="31"/>
      <c r="B1642" s="31"/>
      <c r="C1642" s="31"/>
      <c r="D1642" s="31"/>
      <c r="E1642" s="31"/>
      <c r="F1642" s="31"/>
    </row>
    <row r="1643" spans="1:6" x14ac:dyDescent="0.3">
      <c r="A1643" s="31"/>
      <c r="B1643" s="31"/>
      <c r="C1643" s="31"/>
      <c r="D1643" s="31"/>
      <c r="E1643" s="31"/>
      <c r="F1643" s="31"/>
    </row>
    <row r="1644" spans="1:6" x14ac:dyDescent="0.3">
      <c r="A1644" s="31"/>
      <c r="B1644" s="31"/>
      <c r="C1644" s="31"/>
      <c r="D1644" s="31"/>
      <c r="E1644" s="31"/>
      <c r="F1644" s="31"/>
    </row>
    <row r="1645" spans="1:6" x14ac:dyDescent="0.3">
      <c r="A1645" s="31"/>
      <c r="B1645" s="31"/>
      <c r="C1645" s="31"/>
      <c r="D1645" s="31"/>
      <c r="E1645" s="31"/>
      <c r="F1645" s="31"/>
    </row>
    <row r="1646" spans="1:6" x14ac:dyDescent="0.3">
      <c r="A1646" s="31"/>
      <c r="B1646" s="31"/>
      <c r="C1646" s="31"/>
      <c r="D1646" s="31"/>
      <c r="E1646" s="31"/>
      <c r="F1646" s="31"/>
    </row>
    <row r="1647" spans="1:6" x14ac:dyDescent="0.3">
      <c r="A1647" s="31"/>
      <c r="B1647" s="31"/>
      <c r="C1647" s="31"/>
      <c r="D1647" s="31"/>
      <c r="E1647" s="31"/>
      <c r="F1647" s="31"/>
    </row>
    <row r="1648" spans="1:6" x14ac:dyDescent="0.3">
      <c r="A1648" s="31"/>
      <c r="B1648" s="31"/>
      <c r="C1648" s="31"/>
      <c r="D1648" s="31"/>
      <c r="E1648" s="31"/>
      <c r="F1648" s="31"/>
    </row>
    <row r="1649" spans="1:6" x14ac:dyDescent="0.3">
      <c r="A1649" s="31"/>
      <c r="B1649" s="31"/>
      <c r="C1649" s="31"/>
      <c r="D1649" s="31"/>
      <c r="E1649" s="31"/>
      <c r="F1649" s="31"/>
    </row>
    <row r="1650" spans="1:6" x14ac:dyDescent="0.3">
      <c r="A1650" s="31"/>
      <c r="B1650" s="31"/>
      <c r="C1650" s="31"/>
      <c r="D1650" s="31"/>
      <c r="E1650" s="31"/>
      <c r="F1650" s="31"/>
    </row>
    <row r="1651" spans="1:6" x14ac:dyDescent="0.3">
      <c r="A1651" s="31"/>
      <c r="B1651" s="31"/>
      <c r="C1651" s="31"/>
      <c r="D1651" s="31"/>
      <c r="E1651" s="31"/>
      <c r="F1651" s="31"/>
    </row>
    <row r="1652" spans="1:6" x14ac:dyDescent="0.3">
      <c r="A1652" s="31"/>
      <c r="B1652" s="31"/>
      <c r="C1652" s="31"/>
      <c r="D1652" s="31"/>
      <c r="E1652" s="31"/>
      <c r="F1652" s="31"/>
    </row>
    <row r="1653" spans="1:6" x14ac:dyDescent="0.3">
      <c r="A1653" s="31"/>
      <c r="B1653" s="31"/>
      <c r="C1653" s="31"/>
      <c r="D1653" s="31"/>
      <c r="E1653" s="31"/>
      <c r="F1653" s="31"/>
    </row>
    <row r="1654" spans="1:6" x14ac:dyDescent="0.3">
      <c r="A1654" s="31"/>
      <c r="B1654" s="31"/>
      <c r="C1654" s="31"/>
      <c r="D1654" s="31"/>
      <c r="E1654" s="31"/>
      <c r="F1654" s="31"/>
    </row>
    <row r="1655" spans="1:6" x14ac:dyDescent="0.3">
      <c r="A1655" s="31"/>
      <c r="B1655" s="31"/>
      <c r="C1655" s="31"/>
      <c r="D1655" s="31"/>
      <c r="E1655" s="31"/>
      <c r="F1655" s="31"/>
    </row>
    <row r="1656" spans="1:6" x14ac:dyDescent="0.3">
      <c r="A1656" s="31"/>
      <c r="B1656" s="31"/>
      <c r="C1656" s="31"/>
      <c r="D1656" s="31"/>
      <c r="E1656" s="31"/>
      <c r="F1656" s="31"/>
    </row>
    <row r="1657" spans="1:6" x14ac:dyDescent="0.3">
      <c r="A1657" s="31"/>
      <c r="B1657" s="31"/>
      <c r="C1657" s="31"/>
      <c r="D1657" s="31"/>
      <c r="E1657" s="31"/>
      <c r="F1657" s="31"/>
    </row>
    <row r="1658" spans="1:6" x14ac:dyDescent="0.3">
      <c r="A1658" s="31"/>
      <c r="B1658" s="31"/>
      <c r="C1658" s="31"/>
      <c r="D1658" s="31"/>
      <c r="E1658" s="31"/>
      <c r="F1658" s="31"/>
    </row>
    <row r="1659" spans="1:6" x14ac:dyDescent="0.3">
      <c r="A1659" s="31"/>
      <c r="B1659" s="31"/>
      <c r="C1659" s="31"/>
      <c r="D1659" s="31"/>
      <c r="E1659" s="31"/>
      <c r="F1659" s="31"/>
    </row>
    <row r="1660" spans="1:6" x14ac:dyDescent="0.3">
      <c r="A1660" s="31"/>
      <c r="B1660" s="31"/>
      <c r="C1660" s="31"/>
      <c r="D1660" s="31"/>
      <c r="E1660" s="31"/>
      <c r="F1660" s="31"/>
    </row>
    <row r="1661" spans="1:6" x14ac:dyDescent="0.3">
      <c r="A1661" s="31"/>
      <c r="B1661" s="31"/>
      <c r="C1661" s="31"/>
      <c r="D1661" s="31"/>
      <c r="E1661" s="31"/>
      <c r="F1661" s="31"/>
    </row>
    <row r="1662" spans="1:6" x14ac:dyDescent="0.3">
      <c r="A1662" s="31"/>
      <c r="B1662" s="31"/>
      <c r="C1662" s="31"/>
      <c r="D1662" s="31"/>
      <c r="E1662" s="31"/>
      <c r="F1662" s="31"/>
    </row>
    <row r="1663" spans="1:6" x14ac:dyDescent="0.3">
      <c r="A1663" s="31"/>
      <c r="B1663" s="31"/>
      <c r="C1663" s="31"/>
      <c r="D1663" s="31"/>
      <c r="E1663" s="31"/>
      <c r="F1663" s="31"/>
    </row>
    <row r="1664" spans="1:6" x14ac:dyDescent="0.3">
      <c r="A1664" s="31"/>
      <c r="B1664" s="31"/>
      <c r="C1664" s="31"/>
      <c r="D1664" s="31"/>
      <c r="E1664" s="31"/>
      <c r="F1664" s="31"/>
    </row>
    <row r="1665" spans="1:6" x14ac:dyDescent="0.3">
      <c r="A1665" s="31"/>
      <c r="B1665" s="31"/>
      <c r="C1665" s="31"/>
      <c r="D1665" s="31"/>
      <c r="E1665" s="31"/>
      <c r="F1665" s="31"/>
    </row>
    <row r="1666" spans="1:6" x14ac:dyDescent="0.3">
      <c r="A1666" s="31"/>
      <c r="B1666" s="31"/>
      <c r="C1666" s="31"/>
      <c r="D1666" s="31"/>
      <c r="E1666" s="31"/>
      <c r="F1666" s="31"/>
    </row>
    <row r="1667" spans="1:6" x14ac:dyDescent="0.3">
      <c r="A1667" s="31"/>
      <c r="B1667" s="31"/>
      <c r="C1667" s="31"/>
      <c r="D1667" s="31"/>
      <c r="E1667" s="31"/>
      <c r="F1667" s="31"/>
    </row>
    <row r="1668" spans="1:6" x14ac:dyDescent="0.3">
      <c r="A1668" s="31"/>
      <c r="B1668" s="31"/>
      <c r="C1668" s="31"/>
      <c r="D1668" s="31"/>
      <c r="E1668" s="31"/>
      <c r="F1668" s="31"/>
    </row>
    <row r="1669" spans="1:6" x14ac:dyDescent="0.3">
      <c r="A1669" s="31"/>
      <c r="B1669" s="31"/>
      <c r="C1669" s="31"/>
      <c r="D1669" s="31"/>
      <c r="E1669" s="31"/>
      <c r="F1669" s="31"/>
    </row>
    <row r="1670" spans="1:6" x14ac:dyDescent="0.3">
      <c r="A1670" s="31"/>
      <c r="B1670" s="31"/>
      <c r="C1670" s="31"/>
      <c r="D1670" s="31"/>
      <c r="E1670" s="31"/>
      <c r="F1670" s="31"/>
    </row>
    <row r="1671" spans="1:6" x14ac:dyDescent="0.3">
      <c r="A1671" s="31"/>
      <c r="B1671" s="31"/>
      <c r="C1671" s="31"/>
      <c r="D1671" s="31"/>
      <c r="E1671" s="31"/>
      <c r="F1671" s="31"/>
    </row>
    <row r="1672" spans="1:6" x14ac:dyDescent="0.3">
      <c r="A1672" s="31"/>
      <c r="B1672" s="31"/>
      <c r="C1672" s="31"/>
      <c r="D1672" s="31"/>
      <c r="E1672" s="31"/>
      <c r="F1672" s="31"/>
    </row>
    <row r="1673" spans="1:6" x14ac:dyDescent="0.3">
      <c r="A1673" s="31"/>
      <c r="B1673" s="31"/>
      <c r="C1673" s="31"/>
      <c r="D1673" s="31"/>
      <c r="E1673" s="31"/>
      <c r="F1673" s="31"/>
    </row>
    <row r="1674" spans="1:6" x14ac:dyDescent="0.3">
      <c r="A1674" s="31"/>
      <c r="B1674" s="31"/>
      <c r="C1674" s="31"/>
      <c r="D1674" s="31"/>
      <c r="E1674" s="31"/>
      <c r="F1674" s="31"/>
    </row>
    <row r="1675" spans="1:6" x14ac:dyDescent="0.3">
      <c r="A1675" s="31"/>
      <c r="B1675" s="31"/>
      <c r="C1675" s="31"/>
      <c r="D1675" s="31"/>
      <c r="E1675" s="31"/>
      <c r="F1675" s="31"/>
    </row>
    <row r="1676" spans="1:6" x14ac:dyDescent="0.3">
      <c r="A1676" s="31"/>
      <c r="B1676" s="31"/>
      <c r="C1676" s="31"/>
      <c r="D1676" s="31"/>
      <c r="E1676" s="31"/>
      <c r="F1676" s="31"/>
    </row>
    <row r="1677" spans="1:6" x14ac:dyDescent="0.3">
      <c r="A1677" s="31"/>
      <c r="B1677" s="31"/>
      <c r="C1677" s="31"/>
      <c r="D1677" s="31"/>
      <c r="E1677" s="31"/>
      <c r="F1677" s="31"/>
    </row>
    <row r="1678" spans="1:6" x14ac:dyDescent="0.3">
      <c r="A1678" s="31"/>
      <c r="B1678" s="31"/>
      <c r="C1678" s="31"/>
      <c r="D1678" s="31"/>
      <c r="E1678" s="31"/>
      <c r="F1678" s="31"/>
    </row>
    <row r="1679" spans="1:6" x14ac:dyDescent="0.3">
      <c r="A1679" s="31"/>
      <c r="B1679" s="31"/>
      <c r="C1679" s="31"/>
      <c r="D1679" s="31"/>
      <c r="E1679" s="31"/>
      <c r="F1679" s="31"/>
    </row>
    <row r="1680" spans="1:6" x14ac:dyDescent="0.3">
      <c r="A1680" s="31"/>
      <c r="B1680" s="31"/>
      <c r="C1680" s="31"/>
      <c r="D1680" s="31"/>
      <c r="E1680" s="31"/>
      <c r="F1680" s="31"/>
    </row>
    <row r="1681" spans="1:6" x14ac:dyDescent="0.3">
      <c r="A1681" s="31"/>
      <c r="B1681" s="31"/>
      <c r="C1681" s="31"/>
      <c r="D1681" s="31"/>
      <c r="E1681" s="31"/>
      <c r="F1681" s="31"/>
    </row>
    <row r="1682" spans="1:6" x14ac:dyDescent="0.3">
      <c r="A1682" s="31"/>
      <c r="B1682" s="31"/>
      <c r="C1682" s="31"/>
      <c r="D1682" s="31"/>
      <c r="E1682" s="31"/>
      <c r="F1682" s="31"/>
    </row>
    <row r="1683" spans="1:6" x14ac:dyDescent="0.3">
      <c r="A1683" s="31"/>
      <c r="B1683" s="31"/>
      <c r="C1683" s="31"/>
      <c r="D1683" s="31"/>
      <c r="E1683" s="31"/>
      <c r="F1683" s="31"/>
    </row>
    <row r="1684" spans="1:6" x14ac:dyDescent="0.3">
      <c r="A1684" s="31"/>
      <c r="B1684" s="31"/>
      <c r="C1684" s="31"/>
      <c r="D1684" s="31"/>
      <c r="E1684" s="31"/>
      <c r="F1684" s="31"/>
    </row>
    <row r="1685" spans="1:6" x14ac:dyDescent="0.3">
      <c r="A1685" s="31"/>
      <c r="B1685" s="31"/>
      <c r="C1685" s="31"/>
      <c r="D1685" s="31"/>
      <c r="E1685" s="31"/>
      <c r="F1685" s="31"/>
    </row>
    <row r="1686" spans="1:6" x14ac:dyDescent="0.3">
      <c r="A1686" s="31"/>
      <c r="B1686" s="31"/>
      <c r="C1686" s="31"/>
      <c r="D1686" s="31"/>
      <c r="E1686" s="31"/>
      <c r="F1686" s="31"/>
    </row>
    <row r="1687" spans="1:6" x14ac:dyDescent="0.3">
      <c r="A1687" s="31"/>
      <c r="B1687" s="31"/>
      <c r="C1687" s="31"/>
      <c r="D1687" s="31"/>
      <c r="E1687" s="31"/>
      <c r="F1687" s="31"/>
    </row>
    <row r="1688" spans="1:6" x14ac:dyDescent="0.3">
      <c r="A1688" s="31"/>
      <c r="B1688" s="31"/>
      <c r="C1688" s="31"/>
      <c r="D1688" s="31"/>
      <c r="E1688" s="31"/>
      <c r="F1688" s="31"/>
    </row>
    <row r="1689" spans="1:6" x14ac:dyDescent="0.3">
      <c r="A1689" s="31"/>
      <c r="B1689" s="31"/>
      <c r="C1689" s="31"/>
      <c r="D1689" s="31"/>
      <c r="E1689" s="31"/>
      <c r="F1689" s="31"/>
    </row>
    <row r="1690" spans="1:6" x14ac:dyDescent="0.3">
      <c r="A1690" s="31"/>
      <c r="B1690" s="31"/>
      <c r="C1690" s="31"/>
      <c r="D1690" s="31"/>
      <c r="E1690" s="31"/>
      <c r="F1690" s="31"/>
    </row>
    <row r="1691" spans="1:6" x14ac:dyDescent="0.3">
      <c r="A1691" s="31"/>
      <c r="B1691" s="31"/>
      <c r="C1691" s="31"/>
      <c r="D1691" s="31"/>
      <c r="E1691" s="31"/>
      <c r="F1691" s="31"/>
    </row>
    <row r="1692" spans="1:6" x14ac:dyDescent="0.3">
      <c r="A1692" s="31"/>
      <c r="B1692" s="31"/>
      <c r="C1692" s="31"/>
      <c r="D1692" s="31"/>
      <c r="E1692" s="31"/>
      <c r="F1692" s="31"/>
    </row>
    <row r="1693" spans="1:6" x14ac:dyDescent="0.3">
      <c r="A1693" s="31"/>
      <c r="B1693" s="31"/>
      <c r="C1693" s="31"/>
      <c r="D1693" s="31"/>
      <c r="E1693" s="31"/>
      <c r="F1693" s="31"/>
    </row>
    <row r="1694" spans="1:6" x14ac:dyDescent="0.3">
      <c r="A1694" s="31"/>
      <c r="B1694" s="31"/>
      <c r="C1694" s="31"/>
      <c r="D1694" s="31"/>
      <c r="E1694" s="31"/>
      <c r="F1694" s="31"/>
    </row>
    <row r="1695" spans="1:6" x14ac:dyDescent="0.3">
      <c r="A1695" s="31"/>
      <c r="B1695" s="31"/>
      <c r="C1695" s="31"/>
      <c r="D1695" s="31"/>
      <c r="E1695" s="31"/>
      <c r="F1695" s="31"/>
    </row>
    <row r="1696" spans="1:6" x14ac:dyDescent="0.3">
      <c r="A1696" s="31"/>
      <c r="B1696" s="31"/>
      <c r="C1696" s="31"/>
      <c r="D1696" s="31"/>
      <c r="E1696" s="31"/>
      <c r="F1696" s="31"/>
    </row>
    <row r="1697" spans="1:6" x14ac:dyDescent="0.3">
      <c r="A1697" s="31"/>
      <c r="B1697" s="31"/>
      <c r="C1697" s="31"/>
      <c r="D1697" s="31"/>
      <c r="E1697" s="31"/>
      <c r="F1697" s="31"/>
    </row>
    <row r="1698" spans="1:6" x14ac:dyDescent="0.3">
      <c r="A1698" s="31"/>
      <c r="B1698" s="31"/>
      <c r="C1698" s="31"/>
      <c r="D1698" s="31"/>
      <c r="E1698" s="31"/>
      <c r="F1698" s="31"/>
    </row>
    <row r="1699" spans="1:6" x14ac:dyDescent="0.3">
      <c r="A1699" s="31"/>
      <c r="B1699" s="31"/>
      <c r="C1699" s="31"/>
      <c r="D1699" s="31"/>
      <c r="E1699" s="31"/>
      <c r="F1699" s="31"/>
    </row>
    <row r="1700" spans="1:6" x14ac:dyDescent="0.3">
      <c r="A1700" s="31"/>
      <c r="B1700" s="31"/>
      <c r="C1700" s="31"/>
      <c r="D1700" s="31"/>
      <c r="E1700" s="31"/>
      <c r="F1700" s="31"/>
    </row>
    <row r="1701" spans="1:6" x14ac:dyDescent="0.3">
      <c r="A1701" s="31"/>
      <c r="B1701" s="31"/>
      <c r="C1701" s="31"/>
      <c r="D1701" s="31"/>
      <c r="E1701" s="31"/>
      <c r="F1701" s="31"/>
    </row>
    <row r="1702" spans="1:6" x14ac:dyDescent="0.3">
      <c r="A1702" s="31"/>
      <c r="B1702" s="31"/>
      <c r="C1702" s="31"/>
      <c r="D1702" s="31"/>
      <c r="E1702" s="31"/>
      <c r="F1702" s="31"/>
    </row>
    <row r="1703" spans="1:6" x14ac:dyDescent="0.3">
      <c r="A1703" s="31"/>
      <c r="B1703" s="31"/>
      <c r="C1703" s="31"/>
      <c r="D1703" s="31"/>
      <c r="E1703" s="31"/>
      <c r="F1703" s="31"/>
    </row>
    <row r="1704" spans="1:6" x14ac:dyDescent="0.3">
      <c r="A1704" s="31"/>
      <c r="B1704" s="31"/>
      <c r="C1704" s="31"/>
      <c r="D1704" s="31"/>
      <c r="E1704" s="31"/>
      <c r="F1704" s="31"/>
    </row>
    <row r="1705" spans="1:6" x14ac:dyDescent="0.3">
      <c r="A1705" s="31"/>
      <c r="B1705" s="31"/>
      <c r="C1705" s="31"/>
      <c r="D1705" s="31"/>
      <c r="E1705" s="31"/>
      <c r="F1705" s="31"/>
    </row>
    <row r="1706" spans="1:6" x14ac:dyDescent="0.3">
      <c r="A1706" s="31"/>
      <c r="B1706" s="31"/>
      <c r="C1706" s="31"/>
      <c r="D1706" s="31"/>
      <c r="E1706" s="31"/>
      <c r="F1706" s="31"/>
    </row>
    <row r="1707" spans="1:6" x14ac:dyDescent="0.3">
      <c r="A1707" s="31"/>
      <c r="B1707" s="31"/>
      <c r="C1707" s="31"/>
      <c r="D1707" s="31"/>
      <c r="E1707" s="31"/>
      <c r="F1707" s="31"/>
    </row>
    <row r="1708" spans="1:6" x14ac:dyDescent="0.3">
      <c r="A1708" s="31"/>
      <c r="B1708" s="31"/>
      <c r="C1708" s="31"/>
      <c r="D1708" s="31"/>
      <c r="E1708" s="31"/>
      <c r="F1708" s="31"/>
    </row>
    <row r="1709" spans="1:6" x14ac:dyDescent="0.3">
      <c r="A1709" s="31"/>
      <c r="B1709" s="31"/>
      <c r="C1709" s="31"/>
      <c r="D1709" s="31"/>
      <c r="E1709" s="31"/>
      <c r="F1709" s="31"/>
    </row>
    <row r="1710" spans="1:6" x14ac:dyDescent="0.3">
      <c r="A1710" s="31"/>
      <c r="B1710" s="31"/>
      <c r="C1710" s="31"/>
      <c r="D1710" s="31"/>
      <c r="E1710" s="31"/>
      <c r="F1710" s="31"/>
    </row>
    <row r="1711" spans="1:6" x14ac:dyDescent="0.3">
      <c r="A1711" s="31"/>
      <c r="B1711" s="31"/>
      <c r="C1711" s="31"/>
      <c r="D1711" s="31"/>
      <c r="E1711" s="31"/>
      <c r="F1711" s="31"/>
    </row>
    <row r="1712" spans="1:6" x14ac:dyDescent="0.3">
      <c r="A1712" s="31"/>
      <c r="B1712" s="31"/>
      <c r="C1712" s="31"/>
      <c r="D1712" s="31"/>
      <c r="E1712" s="31"/>
      <c r="F1712" s="31"/>
    </row>
    <row r="1713" spans="1:6" x14ac:dyDescent="0.3">
      <c r="A1713" s="31"/>
      <c r="B1713" s="31"/>
      <c r="C1713" s="31"/>
      <c r="D1713" s="31"/>
      <c r="E1713" s="31"/>
      <c r="F1713" s="31"/>
    </row>
    <row r="1714" spans="1:6" x14ac:dyDescent="0.3">
      <c r="A1714" s="31"/>
      <c r="B1714" s="31"/>
      <c r="C1714" s="31"/>
      <c r="D1714" s="31"/>
      <c r="E1714" s="31"/>
      <c r="F1714" s="31"/>
    </row>
    <row r="1715" spans="1:6" x14ac:dyDescent="0.3">
      <c r="A1715" s="31"/>
      <c r="B1715" s="31"/>
      <c r="C1715" s="31"/>
      <c r="D1715" s="31"/>
      <c r="E1715" s="31"/>
      <c r="F1715" s="31"/>
    </row>
    <row r="1716" spans="1:6" x14ac:dyDescent="0.3">
      <c r="A1716" s="31"/>
      <c r="B1716" s="31"/>
      <c r="C1716" s="31"/>
      <c r="D1716" s="31"/>
      <c r="E1716" s="31"/>
      <c r="F1716" s="31"/>
    </row>
    <row r="1717" spans="1:6" x14ac:dyDescent="0.3">
      <c r="A1717" s="31"/>
      <c r="B1717" s="31"/>
      <c r="C1717" s="31"/>
      <c r="D1717" s="31"/>
      <c r="E1717" s="31"/>
      <c r="F1717" s="31"/>
    </row>
    <row r="1718" spans="1:6" x14ac:dyDescent="0.3">
      <c r="A1718" s="31"/>
      <c r="B1718" s="31"/>
      <c r="C1718" s="31"/>
      <c r="D1718" s="31"/>
      <c r="E1718" s="31"/>
      <c r="F1718" s="31"/>
    </row>
    <row r="1719" spans="1:6" x14ac:dyDescent="0.3">
      <c r="A1719" s="31"/>
      <c r="B1719" s="31"/>
      <c r="C1719" s="31"/>
      <c r="D1719" s="31"/>
      <c r="E1719" s="31"/>
      <c r="F1719" s="31"/>
    </row>
    <row r="1720" spans="1:6" x14ac:dyDescent="0.3">
      <c r="A1720" s="31"/>
      <c r="B1720" s="31"/>
      <c r="C1720" s="31"/>
      <c r="D1720" s="31"/>
      <c r="E1720" s="31"/>
      <c r="F1720" s="31"/>
    </row>
    <row r="1721" spans="1:6" x14ac:dyDescent="0.3">
      <c r="A1721" s="31"/>
      <c r="B1721" s="31"/>
      <c r="C1721" s="31"/>
      <c r="D1721" s="31"/>
      <c r="E1721" s="31"/>
      <c r="F1721" s="31"/>
    </row>
    <row r="1722" spans="1:6" x14ac:dyDescent="0.3">
      <c r="A1722" s="31"/>
      <c r="B1722" s="31"/>
      <c r="C1722" s="31"/>
      <c r="D1722" s="31"/>
      <c r="E1722" s="31"/>
      <c r="F1722" s="31"/>
    </row>
    <row r="1723" spans="1:6" x14ac:dyDescent="0.3">
      <c r="A1723" s="31"/>
      <c r="B1723" s="31"/>
      <c r="C1723" s="31"/>
      <c r="D1723" s="31"/>
      <c r="E1723" s="31"/>
      <c r="F1723" s="31"/>
    </row>
    <row r="1724" spans="1:6" x14ac:dyDescent="0.3">
      <c r="A1724" s="31"/>
      <c r="B1724" s="31"/>
      <c r="C1724" s="31"/>
      <c r="D1724" s="31"/>
      <c r="E1724" s="31"/>
      <c r="F1724" s="31"/>
    </row>
    <row r="1725" spans="1:6" x14ac:dyDescent="0.3">
      <c r="A1725" s="31"/>
      <c r="B1725" s="31"/>
      <c r="C1725" s="31"/>
      <c r="D1725" s="31"/>
      <c r="E1725" s="31"/>
      <c r="F1725" s="31"/>
    </row>
    <row r="1726" spans="1:6" x14ac:dyDescent="0.3">
      <c r="A1726" s="31"/>
      <c r="B1726" s="31"/>
      <c r="C1726" s="31"/>
      <c r="D1726" s="31"/>
      <c r="E1726" s="31"/>
      <c r="F1726" s="31"/>
    </row>
    <row r="1727" spans="1:6" x14ac:dyDescent="0.3">
      <c r="A1727" s="31"/>
      <c r="B1727" s="31"/>
      <c r="C1727" s="31"/>
      <c r="D1727" s="31"/>
      <c r="E1727" s="31"/>
      <c r="F1727" s="31"/>
    </row>
    <row r="1728" spans="1:6" x14ac:dyDescent="0.3">
      <c r="A1728" s="31"/>
      <c r="B1728" s="31"/>
      <c r="C1728" s="31"/>
      <c r="D1728" s="31"/>
      <c r="E1728" s="31"/>
      <c r="F1728" s="31"/>
    </row>
    <row r="1729" spans="1:6" x14ac:dyDescent="0.3">
      <c r="A1729" s="31"/>
      <c r="B1729" s="31"/>
      <c r="C1729" s="31"/>
      <c r="D1729" s="31"/>
      <c r="E1729" s="31"/>
      <c r="F1729" s="31"/>
    </row>
    <row r="1730" spans="1:6" x14ac:dyDescent="0.3">
      <c r="A1730" s="31"/>
      <c r="B1730" s="31"/>
      <c r="C1730" s="31"/>
      <c r="D1730" s="31"/>
      <c r="E1730" s="31"/>
      <c r="F1730" s="31"/>
    </row>
    <row r="1731" spans="1:6" x14ac:dyDescent="0.3">
      <c r="A1731" s="31"/>
      <c r="B1731" s="31"/>
      <c r="C1731" s="31"/>
      <c r="D1731" s="31"/>
      <c r="E1731" s="31"/>
      <c r="F1731" s="31"/>
    </row>
    <row r="1732" spans="1:6" x14ac:dyDescent="0.3">
      <c r="A1732" s="31"/>
      <c r="B1732" s="31"/>
      <c r="C1732" s="31"/>
      <c r="D1732" s="31"/>
      <c r="E1732" s="31"/>
      <c r="F1732" s="31"/>
    </row>
    <row r="1733" spans="1:6" x14ac:dyDescent="0.3">
      <c r="A1733" s="31"/>
      <c r="B1733" s="31"/>
      <c r="C1733" s="31"/>
      <c r="D1733" s="31"/>
      <c r="E1733" s="31"/>
      <c r="F1733" s="31"/>
    </row>
    <row r="1734" spans="1:6" x14ac:dyDescent="0.3">
      <c r="A1734" s="31"/>
      <c r="B1734" s="31"/>
      <c r="C1734" s="31"/>
      <c r="D1734" s="31"/>
      <c r="E1734" s="31"/>
      <c r="F1734" s="31"/>
    </row>
    <row r="1735" spans="1:6" x14ac:dyDescent="0.3">
      <c r="A1735" s="31"/>
      <c r="B1735" s="31"/>
      <c r="C1735" s="31"/>
      <c r="D1735" s="31"/>
      <c r="E1735" s="31"/>
      <c r="F1735" s="31"/>
    </row>
    <row r="1736" spans="1:6" x14ac:dyDescent="0.3">
      <c r="A1736" s="31"/>
      <c r="B1736" s="31"/>
      <c r="C1736" s="31"/>
      <c r="D1736" s="31"/>
      <c r="E1736" s="31"/>
      <c r="F1736" s="31"/>
    </row>
    <row r="1737" spans="1:6" x14ac:dyDescent="0.3">
      <c r="A1737" s="31"/>
      <c r="B1737" s="31"/>
      <c r="C1737" s="31"/>
      <c r="D1737" s="31"/>
      <c r="E1737" s="31"/>
      <c r="F1737" s="31"/>
    </row>
    <row r="1738" spans="1:6" x14ac:dyDescent="0.3">
      <c r="A1738" s="31"/>
      <c r="B1738" s="31"/>
      <c r="C1738" s="31"/>
      <c r="D1738" s="31"/>
      <c r="E1738" s="31"/>
      <c r="F1738" s="31"/>
    </row>
    <row r="1739" spans="1:6" x14ac:dyDescent="0.3">
      <c r="A1739" s="31"/>
      <c r="B1739" s="31"/>
      <c r="C1739" s="31"/>
      <c r="D1739" s="31"/>
      <c r="E1739" s="31"/>
      <c r="F1739" s="31"/>
    </row>
    <row r="1740" spans="1:6" x14ac:dyDescent="0.3">
      <c r="A1740" s="31"/>
      <c r="B1740" s="31"/>
      <c r="C1740" s="31"/>
      <c r="D1740" s="31"/>
      <c r="E1740" s="31"/>
      <c r="F1740" s="31"/>
    </row>
    <row r="1741" spans="1:6" x14ac:dyDescent="0.3">
      <c r="A1741" s="31"/>
      <c r="B1741" s="31"/>
      <c r="C1741" s="31"/>
      <c r="D1741" s="31"/>
      <c r="E1741" s="31"/>
      <c r="F1741" s="31"/>
    </row>
    <row r="1742" spans="1:6" x14ac:dyDescent="0.3">
      <c r="A1742" s="31"/>
      <c r="B1742" s="31"/>
      <c r="C1742" s="31"/>
      <c r="D1742" s="31"/>
      <c r="E1742" s="31"/>
      <c r="F1742" s="31"/>
    </row>
    <row r="1743" spans="1:6" x14ac:dyDescent="0.3">
      <c r="A1743" s="31"/>
      <c r="B1743" s="31"/>
      <c r="C1743" s="31"/>
      <c r="D1743" s="31"/>
      <c r="E1743" s="31"/>
      <c r="F1743" s="31"/>
    </row>
    <row r="1744" spans="1:6" x14ac:dyDescent="0.3">
      <c r="A1744" s="31"/>
      <c r="B1744" s="31"/>
      <c r="C1744" s="31"/>
      <c r="D1744" s="31"/>
      <c r="E1744" s="31"/>
      <c r="F1744" s="31"/>
    </row>
    <row r="1745" spans="1:6" x14ac:dyDescent="0.3">
      <c r="A1745" s="31"/>
      <c r="B1745" s="31"/>
      <c r="C1745" s="31"/>
      <c r="D1745" s="31"/>
      <c r="E1745" s="31"/>
      <c r="F1745" s="31"/>
    </row>
    <row r="1746" spans="1:6" x14ac:dyDescent="0.3">
      <c r="A1746" s="31"/>
      <c r="B1746" s="31"/>
      <c r="C1746" s="31"/>
      <c r="D1746" s="31"/>
      <c r="E1746" s="31"/>
      <c r="F1746" s="31"/>
    </row>
    <row r="1747" spans="1:6" x14ac:dyDescent="0.3">
      <c r="A1747" s="31"/>
      <c r="B1747" s="31"/>
      <c r="C1747" s="31"/>
      <c r="D1747" s="31"/>
      <c r="E1747" s="31"/>
      <c r="F1747" s="31"/>
    </row>
    <row r="1748" spans="1:6" x14ac:dyDescent="0.3">
      <c r="A1748" s="31"/>
      <c r="B1748" s="31"/>
      <c r="C1748" s="31"/>
      <c r="D1748" s="31"/>
      <c r="E1748" s="31"/>
      <c r="F1748" s="31"/>
    </row>
    <row r="1749" spans="1:6" x14ac:dyDescent="0.3">
      <c r="A1749" s="31"/>
      <c r="B1749" s="31"/>
      <c r="C1749" s="31"/>
      <c r="D1749" s="31"/>
      <c r="E1749" s="31"/>
      <c r="F1749" s="31"/>
    </row>
    <row r="1750" spans="1:6" x14ac:dyDescent="0.3">
      <c r="A1750" s="31"/>
      <c r="B1750" s="31"/>
      <c r="C1750" s="31"/>
      <c r="D1750" s="31"/>
      <c r="E1750" s="31"/>
      <c r="F1750" s="31"/>
    </row>
    <row r="1751" spans="1:6" x14ac:dyDescent="0.3">
      <c r="A1751" s="31"/>
      <c r="B1751" s="31"/>
      <c r="C1751" s="31"/>
      <c r="D1751" s="31"/>
      <c r="E1751" s="31"/>
      <c r="F1751" s="31"/>
    </row>
    <row r="1752" spans="1:6" x14ac:dyDescent="0.3">
      <c r="A1752" s="31"/>
      <c r="B1752" s="31"/>
      <c r="C1752" s="31"/>
      <c r="D1752" s="31"/>
      <c r="E1752" s="31"/>
      <c r="F1752" s="31"/>
    </row>
    <row r="1753" spans="1:6" x14ac:dyDescent="0.3">
      <c r="A1753" s="31"/>
      <c r="B1753" s="31"/>
      <c r="C1753" s="31"/>
      <c r="D1753" s="31"/>
      <c r="E1753" s="31"/>
      <c r="F1753" s="31"/>
    </row>
    <row r="1754" spans="1:6" x14ac:dyDescent="0.3">
      <c r="A1754" s="31"/>
      <c r="B1754" s="31"/>
      <c r="C1754" s="31"/>
      <c r="D1754" s="31"/>
      <c r="E1754" s="31"/>
      <c r="F1754" s="31"/>
    </row>
    <row r="1755" spans="1:6" x14ac:dyDescent="0.3">
      <c r="A1755" s="31"/>
      <c r="B1755" s="31"/>
      <c r="C1755" s="31"/>
      <c r="D1755" s="31"/>
      <c r="E1755" s="31"/>
      <c r="F1755" s="31"/>
    </row>
    <row r="1756" spans="1:6" x14ac:dyDescent="0.3">
      <c r="A1756" s="31"/>
      <c r="B1756" s="31"/>
      <c r="C1756" s="31"/>
      <c r="D1756" s="31"/>
      <c r="E1756" s="31"/>
      <c r="F1756" s="31"/>
    </row>
    <row r="1757" spans="1:6" x14ac:dyDescent="0.3">
      <c r="A1757" s="31"/>
      <c r="B1757" s="31"/>
      <c r="C1757" s="31"/>
      <c r="D1757" s="31"/>
      <c r="E1757" s="31"/>
      <c r="F1757" s="31"/>
    </row>
    <row r="1758" spans="1:6" x14ac:dyDescent="0.3">
      <c r="A1758" s="31"/>
      <c r="B1758" s="31"/>
      <c r="C1758" s="31"/>
      <c r="D1758" s="31"/>
      <c r="E1758" s="31"/>
      <c r="F1758" s="31"/>
    </row>
    <row r="1759" spans="1:6" x14ac:dyDescent="0.3">
      <c r="A1759" s="31"/>
      <c r="B1759" s="31"/>
      <c r="C1759" s="31"/>
      <c r="D1759" s="31"/>
      <c r="E1759" s="31"/>
      <c r="F1759" s="31"/>
    </row>
    <row r="1760" spans="1:6" x14ac:dyDescent="0.3">
      <c r="A1760" s="31"/>
      <c r="B1760" s="31"/>
      <c r="C1760" s="31"/>
      <c r="D1760" s="31"/>
      <c r="E1760" s="31"/>
      <c r="F1760" s="31"/>
    </row>
    <row r="1761" spans="1:6" x14ac:dyDescent="0.3">
      <c r="A1761" s="31"/>
      <c r="B1761" s="31"/>
      <c r="C1761" s="31"/>
      <c r="D1761" s="31"/>
      <c r="E1761" s="31"/>
      <c r="F1761" s="31"/>
    </row>
    <row r="1762" spans="1:6" x14ac:dyDescent="0.3">
      <c r="A1762" s="31"/>
      <c r="B1762" s="31"/>
      <c r="C1762" s="31"/>
      <c r="D1762" s="31"/>
      <c r="E1762" s="31"/>
      <c r="F1762" s="31"/>
    </row>
    <row r="1763" spans="1:6" x14ac:dyDescent="0.3">
      <c r="A1763" s="31"/>
      <c r="B1763" s="31"/>
      <c r="C1763" s="31"/>
      <c r="D1763" s="31"/>
      <c r="E1763" s="31"/>
      <c r="F1763" s="31"/>
    </row>
    <row r="1764" spans="1:6" x14ac:dyDescent="0.3">
      <c r="A1764" s="31"/>
      <c r="B1764" s="31"/>
      <c r="C1764" s="31"/>
      <c r="D1764" s="31"/>
      <c r="E1764" s="31"/>
      <c r="F1764" s="31"/>
    </row>
    <row r="1765" spans="1:6" x14ac:dyDescent="0.3">
      <c r="A1765" s="31"/>
      <c r="B1765" s="31"/>
      <c r="C1765" s="31"/>
      <c r="D1765" s="31"/>
      <c r="E1765" s="31"/>
      <c r="F1765" s="31"/>
    </row>
    <row r="1766" spans="1:6" x14ac:dyDescent="0.3">
      <c r="A1766" s="31"/>
      <c r="B1766" s="31"/>
      <c r="C1766" s="31"/>
      <c r="D1766" s="31"/>
      <c r="E1766" s="31"/>
      <c r="F1766" s="31"/>
    </row>
    <row r="1767" spans="1:6" x14ac:dyDescent="0.3">
      <c r="A1767" s="31"/>
      <c r="B1767" s="31"/>
      <c r="C1767" s="31"/>
      <c r="D1767" s="31"/>
      <c r="E1767" s="31"/>
      <c r="F1767" s="31"/>
    </row>
    <row r="1768" spans="1:6" x14ac:dyDescent="0.3">
      <c r="A1768" s="31"/>
      <c r="B1768" s="31"/>
      <c r="C1768" s="31"/>
      <c r="D1768" s="31"/>
      <c r="E1768" s="31"/>
      <c r="F1768" s="31"/>
    </row>
    <row r="1769" spans="1:6" x14ac:dyDescent="0.3">
      <c r="A1769" s="31"/>
      <c r="B1769" s="31"/>
      <c r="C1769" s="31"/>
      <c r="D1769" s="31"/>
      <c r="E1769" s="31"/>
      <c r="F1769" s="31"/>
    </row>
    <row r="1770" spans="1:6" x14ac:dyDescent="0.3">
      <c r="A1770" s="31"/>
      <c r="B1770" s="31"/>
      <c r="C1770" s="31"/>
      <c r="D1770" s="31"/>
      <c r="E1770" s="31"/>
      <c r="F1770" s="31"/>
    </row>
    <row r="1771" spans="1:6" x14ac:dyDescent="0.3">
      <c r="A1771" s="31"/>
      <c r="B1771" s="31"/>
      <c r="C1771" s="31"/>
      <c r="D1771" s="31"/>
      <c r="E1771" s="31"/>
      <c r="F1771" s="31"/>
    </row>
    <row r="1772" spans="1:6" x14ac:dyDescent="0.3">
      <c r="A1772" s="31"/>
      <c r="B1772" s="31"/>
      <c r="C1772" s="31"/>
      <c r="D1772" s="31"/>
      <c r="E1772" s="31"/>
      <c r="F1772" s="31"/>
    </row>
    <row r="1773" spans="1:6" x14ac:dyDescent="0.3">
      <c r="A1773" s="31"/>
      <c r="B1773" s="31"/>
      <c r="C1773" s="31"/>
      <c r="D1773" s="31"/>
      <c r="E1773" s="31"/>
      <c r="F1773" s="31"/>
    </row>
    <row r="1774" spans="1:6" x14ac:dyDescent="0.3">
      <c r="A1774" s="31"/>
      <c r="B1774" s="31"/>
      <c r="C1774" s="31"/>
      <c r="D1774" s="31"/>
      <c r="E1774" s="31"/>
      <c r="F1774" s="31"/>
    </row>
    <row r="1775" spans="1:6" x14ac:dyDescent="0.3">
      <c r="A1775" s="31"/>
      <c r="B1775" s="31"/>
      <c r="C1775" s="31"/>
      <c r="D1775" s="31"/>
      <c r="E1775" s="31"/>
      <c r="F1775" s="31"/>
    </row>
    <row r="1776" spans="1:6" x14ac:dyDescent="0.3">
      <c r="A1776" s="31"/>
      <c r="B1776" s="31"/>
      <c r="C1776" s="31"/>
      <c r="D1776" s="31"/>
      <c r="E1776" s="31"/>
      <c r="F1776" s="31"/>
    </row>
    <row r="1777" spans="1:6" x14ac:dyDescent="0.3">
      <c r="A1777" s="31"/>
      <c r="B1777" s="31"/>
      <c r="C1777" s="31"/>
      <c r="D1777" s="31"/>
      <c r="E1777" s="31"/>
      <c r="F1777" s="31"/>
    </row>
    <row r="1778" spans="1:6" x14ac:dyDescent="0.3">
      <c r="A1778" s="31"/>
      <c r="B1778" s="31"/>
      <c r="C1778" s="31"/>
      <c r="D1778" s="31"/>
      <c r="E1778" s="31"/>
      <c r="F1778" s="31"/>
    </row>
    <row r="1779" spans="1:6" x14ac:dyDescent="0.3">
      <c r="A1779" s="31"/>
      <c r="B1779" s="31"/>
      <c r="C1779" s="31"/>
      <c r="D1779" s="31"/>
      <c r="E1779" s="31"/>
      <c r="F1779" s="31"/>
    </row>
    <row r="1780" spans="1:6" x14ac:dyDescent="0.3">
      <c r="A1780" s="31"/>
      <c r="B1780" s="31"/>
      <c r="C1780" s="31"/>
      <c r="D1780" s="31"/>
      <c r="E1780" s="31"/>
      <c r="F1780" s="31"/>
    </row>
    <row r="1781" spans="1:6" x14ac:dyDescent="0.3">
      <c r="A1781" s="31"/>
      <c r="B1781" s="31"/>
      <c r="C1781" s="31"/>
      <c r="D1781" s="31"/>
      <c r="E1781" s="31"/>
      <c r="F1781" s="31"/>
    </row>
    <row r="1782" spans="1:6" x14ac:dyDescent="0.3">
      <c r="A1782" s="31"/>
      <c r="B1782" s="31"/>
      <c r="C1782" s="31"/>
      <c r="D1782" s="31"/>
      <c r="E1782" s="31"/>
      <c r="F1782" s="31"/>
    </row>
    <row r="1783" spans="1:6" x14ac:dyDescent="0.3">
      <c r="A1783" s="31"/>
      <c r="B1783" s="31"/>
      <c r="C1783" s="31"/>
      <c r="D1783" s="31"/>
      <c r="E1783" s="31"/>
      <c r="F1783" s="31"/>
    </row>
    <row r="1784" spans="1:6" x14ac:dyDescent="0.3">
      <c r="A1784" s="31"/>
      <c r="B1784" s="31"/>
      <c r="C1784" s="31"/>
      <c r="D1784" s="31"/>
      <c r="E1784" s="31"/>
      <c r="F1784" s="31"/>
    </row>
    <row r="1785" spans="1:6" x14ac:dyDescent="0.3">
      <c r="A1785" s="31"/>
      <c r="B1785" s="31"/>
      <c r="C1785" s="31"/>
      <c r="D1785" s="31"/>
      <c r="E1785" s="31"/>
      <c r="F1785" s="31"/>
    </row>
    <row r="1786" spans="1:6" x14ac:dyDescent="0.3">
      <c r="A1786" s="31"/>
      <c r="B1786" s="31"/>
      <c r="C1786" s="31"/>
      <c r="D1786" s="31"/>
      <c r="E1786" s="31"/>
      <c r="F1786" s="31"/>
    </row>
    <row r="1787" spans="1:6" x14ac:dyDescent="0.3">
      <c r="A1787" s="31"/>
      <c r="B1787" s="31"/>
      <c r="C1787" s="31"/>
      <c r="D1787" s="31"/>
      <c r="E1787" s="31"/>
      <c r="F1787" s="31"/>
    </row>
    <row r="1788" spans="1:6" x14ac:dyDescent="0.3">
      <c r="A1788" s="31"/>
      <c r="B1788" s="31"/>
      <c r="C1788" s="31"/>
      <c r="D1788" s="31"/>
      <c r="E1788" s="31"/>
      <c r="F1788" s="31"/>
    </row>
    <row r="1789" spans="1:6" x14ac:dyDescent="0.3">
      <c r="A1789" s="31"/>
      <c r="B1789" s="31"/>
      <c r="C1789" s="31"/>
      <c r="D1789" s="31"/>
      <c r="E1789" s="31"/>
      <c r="F1789" s="31"/>
    </row>
    <row r="1790" spans="1:6" x14ac:dyDescent="0.3">
      <c r="A1790" s="31"/>
      <c r="B1790" s="31"/>
      <c r="C1790" s="31"/>
      <c r="D1790" s="31"/>
      <c r="E1790" s="31"/>
      <c r="F1790" s="31"/>
    </row>
    <row r="1791" spans="1:6" x14ac:dyDescent="0.3">
      <c r="A1791" s="31"/>
      <c r="B1791" s="31"/>
      <c r="C1791" s="31"/>
      <c r="D1791" s="31"/>
      <c r="E1791" s="31"/>
      <c r="F1791" s="31"/>
    </row>
    <row r="1792" spans="1:6" x14ac:dyDescent="0.3">
      <c r="A1792" s="31"/>
      <c r="B1792" s="31"/>
      <c r="C1792" s="31"/>
      <c r="D1792" s="31"/>
      <c r="E1792" s="31"/>
      <c r="F1792" s="31"/>
    </row>
    <row r="1793" spans="1:6" x14ac:dyDescent="0.3">
      <c r="A1793" s="31"/>
      <c r="B1793" s="31"/>
      <c r="C1793" s="31"/>
      <c r="D1793" s="31"/>
      <c r="E1793" s="31"/>
      <c r="F1793" s="31"/>
    </row>
    <row r="1794" spans="1:6" x14ac:dyDescent="0.3">
      <c r="A1794" s="31"/>
      <c r="B1794" s="31"/>
      <c r="C1794" s="31"/>
      <c r="D1794" s="31"/>
      <c r="E1794" s="31"/>
      <c r="F1794" s="31"/>
    </row>
    <row r="1795" spans="1:6" x14ac:dyDescent="0.3">
      <c r="A1795" s="31"/>
      <c r="B1795" s="31"/>
      <c r="C1795" s="31"/>
      <c r="D1795" s="31"/>
      <c r="E1795" s="31"/>
      <c r="F1795" s="31"/>
    </row>
    <row r="1796" spans="1:6" x14ac:dyDescent="0.3">
      <c r="A1796" s="31"/>
      <c r="B1796" s="31"/>
      <c r="C1796" s="31"/>
      <c r="D1796" s="31"/>
      <c r="E1796" s="31"/>
      <c r="F1796" s="31"/>
    </row>
    <row r="1797" spans="1:6" x14ac:dyDescent="0.3">
      <c r="A1797" s="31"/>
      <c r="B1797" s="31"/>
      <c r="C1797" s="31"/>
      <c r="D1797" s="31"/>
      <c r="E1797" s="31"/>
      <c r="F1797" s="31"/>
    </row>
    <row r="1798" spans="1:6" x14ac:dyDescent="0.3">
      <c r="A1798" s="31"/>
      <c r="B1798" s="31"/>
      <c r="C1798" s="31"/>
      <c r="D1798" s="31"/>
      <c r="E1798" s="31"/>
      <c r="F1798" s="31"/>
    </row>
    <row r="1799" spans="1:6" x14ac:dyDescent="0.3">
      <c r="A1799" s="31"/>
      <c r="B1799" s="31"/>
      <c r="C1799" s="31"/>
      <c r="D1799" s="31"/>
      <c r="E1799" s="31"/>
      <c r="F1799" s="31"/>
    </row>
    <row r="1800" spans="1:6" x14ac:dyDescent="0.3">
      <c r="A1800" s="31"/>
      <c r="B1800" s="31"/>
      <c r="C1800" s="31"/>
      <c r="D1800" s="31"/>
      <c r="E1800" s="31"/>
      <c r="F1800" s="31"/>
    </row>
    <row r="1801" spans="1:6" x14ac:dyDescent="0.3">
      <c r="A1801" s="31"/>
      <c r="B1801" s="31"/>
      <c r="C1801" s="31"/>
      <c r="D1801" s="31"/>
      <c r="E1801" s="31"/>
      <c r="F1801" s="31"/>
    </row>
    <row r="1802" spans="1:6" x14ac:dyDescent="0.3">
      <c r="A1802" s="31"/>
      <c r="B1802" s="31"/>
      <c r="C1802" s="31"/>
      <c r="D1802" s="31"/>
      <c r="E1802" s="31"/>
      <c r="F1802" s="31"/>
    </row>
    <row r="1803" spans="1:6" x14ac:dyDescent="0.3">
      <c r="A1803" s="31"/>
      <c r="B1803" s="31"/>
      <c r="C1803" s="31"/>
      <c r="D1803" s="31"/>
      <c r="E1803" s="31"/>
      <c r="F1803" s="31"/>
    </row>
    <row r="1804" spans="1:6" x14ac:dyDescent="0.3">
      <c r="A1804" s="31"/>
      <c r="B1804" s="31"/>
      <c r="C1804" s="31"/>
      <c r="D1804" s="31"/>
      <c r="E1804" s="31"/>
      <c r="F1804" s="31"/>
    </row>
    <row r="1805" spans="1:6" x14ac:dyDescent="0.3">
      <c r="A1805" s="31"/>
      <c r="B1805" s="31"/>
      <c r="C1805" s="31"/>
      <c r="D1805" s="31"/>
      <c r="E1805" s="31"/>
      <c r="F1805" s="31"/>
    </row>
    <row r="1806" spans="1:6" x14ac:dyDescent="0.3">
      <c r="A1806" s="31"/>
      <c r="B1806" s="31"/>
      <c r="C1806" s="31"/>
      <c r="D1806" s="31"/>
      <c r="E1806" s="31"/>
      <c r="F1806" s="31"/>
    </row>
    <row r="1807" spans="1:6" x14ac:dyDescent="0.3">
      <c r="A1807" s="31"/>
      <c r="B1807" s="31"/>
      <c r="C1807" s="31"/>
      <c r="D1807" s="31"/>
      <c r="E1807" s="31"/>
      <c r="F1807" s="31"/>
    </row>
    <row r="1808" spans="1:6" x14ac:dyDescent="0.3">
      <c r="A1808" s="31"/>
      <c r="B1808" s="31"/>
      <c r="C1808" s="31"/>
      <c r="D1808" s="31"/>
      <c r="E1808" s="31"/>
      <c r="F1808" s="31"/>
    </row>
    <row r="1809" spans="1:6" x14ac:dyDescent="0.3">
      <c r="A1809" s="31"/>
      <c r="B1809" s="31"/>
      <c r="C1809" s="31"/>
      <c r="D1809" s="31"/>
      <c r="E1809" s="31"/>
      <c r="F1809" s="31"/>
    </row>
    <row r="1810" spans="1:6" x14ac:dyDescent="0.3">
      <c r="A1810" s="31"/>
      <c r="B1810" s="31"/>
      <c r="C1810" s="31"/>
      <c r="D1810" s="31"/>
      <c r="E1810" s="31"/>
      <c r="F1810" s="31"/>
    </row>
    <row r="1811" spans="1:6" x14ac:dyDescent="0.3">
      <c r="A1811" s="31"/>
      <c r="B1811" s="31"/>
      <c r="C1811" s="31"/>
      <c r="D1811" s="31"/>
      <c r="E1811" s="31"/>
      <c r="F1811" s="31"/>
    </row>
    <row r="1812" spans="1:6" x14ac:dyDescent="0.3">
      <c r="A1812" s="31"/>
      <c r="B1812" s="31"/>
      <c r="C1812" s="31"/>
      <c r="D1812" s="31"/>
      <c r="E1812" s="31"/>
      <c r="F1812" s="31"/>
    </row>
    <row r="1813" spans="1:6" x14ac:dyDescent="0.3">
      <c r="A1813" s="31"/>
      <c r="B1813" s="31"/>
      <c r="C1813" s="31"/>
      <c r="D1813" s="31"/>
      <c r="E1813" s="31"/>
      <c r="F1813" s="31"/>
    </row>
    <row r="1814" spans="1:6" x14ac:dyDescent="0.3">
      <c r="A1814" s="31"/>
      <c r="B1814" s="31"/>
      <c r="C1814" s="31"/>
      <c r="D1814" s="31"/>
      <c r="E1814" s="31"/>
      <c r="F1814" s="31"/>
    </row>
    <row r="1815" spans="1:6" x14ac:dyDescent="0.3">
      <c r="A1815" s="31"/>
      <c r="B1815" s="31"/>
      <c r="C1815" s="31"/>
      <c r="D1815" s="31"/>
      <c r="E1815" s="31"/>
      <c r="F1815" s="31"/>
    </row>
    <row r="1816" spans="1:6" x14ac:dyDescent="0.3">
      <c r="A1816" s="31"/>
      <c r="B1816" s="31"/>
      <c r="C1816" s="31"/>
      <c r="D1816" s="31"/>
      <c r="E1816" s="31"/>
      <c r="F1816" s="31"/>
    </row>
    <row r="1817" spans="1:6" x14ac:dyDescent="0.3">
      <c r="A1817" s="31"/>
      <c r="B1817" s="31"/>
      <c r="C1817" s="31"/>
      <c r="D1817" s="31"/>
      <c r="E1817" s="31"/>
      <c r="F1817" s="31"/>
    </row>
    <row r="1818" spans="1:6" x14ac:dyDescent="0.3">
      <c r="A1818" s="31"/>
      <c r="B1818" s="31"/>
      <c r="C1818" s="31"/>
      <c r="D1818" s="31"/>
      <c r="E1818" s="31"/>
      <c r="F1818" s="31"/>
    </row>
    <row r="1819" spans="1:6" x14ac:dyDescent="0.3">
      <c r="A1819" s="31"/>
      <c r="B1819" s="31"/>
      <c r="C1819" s="31"/>
      <c r="D1819" s="31"/>
      <c r="E1819" s="31"/>
      <c r="F1819" s="31"/>
    </row>
    <row r="1820" spans="1:6" x14ac:dyDescent="0.3">
      <c r="A1820" s="31"/>
      <c r="B1820" s="31"/>
      <c r="C1820" s="31"/>
      <c r="D1820" s="31"/>
      <c r="E1820" s="31"/>
      <c r="F1820" s="31"/>
    </row>
    <row r="1821" spans="1:6" x14ac:dyDescent="0.3">
      <c r="A1821" s="31"/>
      <c r="B1821" s="31"/>
      <c r="C1821" s="31"/>
      <c r="D1821" s="31"/>
      <c r="E1821" s="31"/>
      <c r="F1821" s="31"/>
    </row>
    <row r="1822" spans="1:6" x14ac:dyDescent="0.3">
      <c r="A1822" s="31"/>
      <c r="B1822" s="31"/>
      <c r="C1822" s="31"/>
      <c r="D1822" s="31"/>
      <c r="E1822" s="31"/>
      <c r="F1822" s="31"/>
    </row>
    <row r="1823" spans="1:6" x14ac:dyDescent="0.3">
      <c r="A1823" s="31"/>
      <c r="B1823" s="31"/>
      <c r="C1823" s="31"/>
      <c r="D1823" s="31"/>
      <c r="E1823" s="31"/>
      <c r="F1823" s="31"/>
    </row>
    <row r="1824" spans="1:6" x14ac:dyDescent="0.3">
      <c r="A1824" s="31"/>
      <c r="B1824" s="31"/>
      <c r="C1824" s="31"/>
      <c r="D1824" s="31"/>
      <c r="E1824" s="31"/>
      <c r="F1824" s="31"/>
    </row>
    <row r="1825" spans="1:6" x14ac:dyDescent="0.3">
      <c r="A1825" s="31"/>
      <c r="B1825" s="31"/>
      <c r="C1825" s="31"/>
      <c r="D1825" s="31"/>
      <c r="E1825" s="31"/>
      <c r="F1825" s="31"/>
    </row>
    <row r="1826" spans="1:6" x14ac:dyDescent="0.3">
      <c r="A1826" s="31"/>
      <c r="B1826" s="31"/>
      <c r="C1826" s="31"/>
      <c r="D1826" s="31"/>
      <c r="E1826" s="31"/>
      <c r="F1826" s="31"/>
    </row>
    <row r="1827" spans="1:6" x14ac:dyDescent="0.3">
      <c r="A1827" s="31"/>
      <c r="B1827" s="31"/>
      <c r="C1827" s="31"/>
      <c r="D1827" s="31"/>
      <c r="E1827" s="31"/>
      <c r="F1827" s="31"/>
    </row>
    <row r="1828" spans="1:6" x14ac:dyDescent="0.3">
      <c r="A1828" s="31"/>
      <c r="B1828" s="31"/>
      <c r="C1828" s="31"/>
      <c r="D1828" s="31"/>
      <c r="E1828" s="31"/>
      <c r="F1828" s="31"/>
    </row>
    <row r="1829" spans="1:6" x14ac:dyDescent="0.3">
      <c r="A1829" s="31"/>
      <c r="B1829" s="31"/>
      <c r="C1829" s="31"/>
      <c r="D1829" s="31"/>
      <c r="E1829" s="31"/>
      <c r="F1829" s="31"/>
    </row>
    <row r="1830" spans="1:6" x14ac:dyDescent="0.3">
      <c r="A1830" s="31"/>
      <c r="B1830" s="31"/>
      <c r="C1830" s="31"/>
      <c r="D1830" s="31"/>
      <c r="E1830" s="31"/>
      <c r="F1830" s="31"/>
    </row>
    <row r="1831" spans="1:6" x14ac:dyDescent="0.3">
      <c r="A1831" s="31"/>
      <c r="B1831" s="31"/>
      <c r="C1831" s="31"/>
      <c r="D1831" s="31"/>
      <c r="E1831" s="31"/>
      <c r="F1831" s="31"/>
    </row>
    <row r="1832" spans="1:6" x14ac:dyDescent="0.3">
      <c r="A1832" s="31"/>
      <c r="B1832" s="31"/>
      <c r="C1832" s="31"/>
      <c r="D1832" s="31"/>
      <c r="E1832" s="31"/>
      <c r="F1832" s="31"/>
    </row>
    <row r="1833" spans="1:6" x14ac:dyDescent="0.3">
      <c r="A1833" s="31"/>
      <c r="B1833" s="31"/>
      <c r="C1833" s="31"/>
      <c r="D1833" s="31"/>
      <c r="E1833" s="31"/>
      <c r="F1833" s="31"/>
    </row>
    <row r="1834" spans="1:6" x14ac:dyDescent="0.3">
      <c r="A1834" s="31"/>
      <c r="B1834" s="31"/>
      <c r="C1834" s="31"/>
      <c r="D1834" s="31"/>
      <c r="E1834" s="31"/>
      <c r="F1834" s="31"/>
    </row>
    <row r="1835" spans="1:6" x14ac:dyDescent="0.3">
      <c r="A1835" s="31"/>
      <c r="B1835" s="31"/>
      <c r="C1835" s="31"/>
      <c r="D1835" s="31"/>
      <c r="E1835" s="31"/>
      <c r="F1835" s="31"/>
    </row>
    <row r="1836" spans="1:6" x14ac:dyDescent="0.3">
      <c r="A1836" s="31"/>
      <c r="B1836" s="31"/>
      <c r="C1836" s="31"/>
      <c r="D1836" s="31"/>
      <c r="E1836" s="31"/>
      <c r="F1836" s="31"/>
    </row>
    <row r="1837" spans="1:6" x14ac:dyDescent="0.3">
      <c r="A1837" s="31"/>
      <c r="B1837" s="31"/>
      <c r="C1837" s="31"/>
      <c r="D1837" s="31"/>
      <c r="E1837" s="31"/>
      <c r="F1837" s="31"/>
    </row>
    <row r="1838" spans="1:6" x14ac:dyDescent="0.3">
      <c r="A1838" s="31"/>
      <c r="B1838" s="31"/>
      <c r="C1838" s="31"/>
      <c r="D1838" s="31"/>
      <c r="E1838" s="31"/>
      <c r="F1838" s="31"/>
    </row>
    <row r="1839" spans="1:6" x14ac:dyDescent="0.3">
      <c r="A1839" s="31"/>
      <c r="B1839" s="31"/>
      <c r="C1839" s="31"/>
      <c r="D1839" s="31"/>
      <c r="E1839" s="31"/>
      <c r="F1839" s="31"/>
    </row>
    <row r="1840" spans="1:6" x14ac:dyDescent="0.3">
      <c r="A1840" s="31"/>
      <c r="B1840" s="31"/>
      <c r="C1840" s="31"/>
      <c r="D1840" s="31"/>
      <c r="E1840" s="31"/>
      <c r="F1840" s="31"/>
    </row>
    <row r="1841" spans="1:6" x14ac:dyDescent="0.3">
      <c r="A1841" s="31"/>
      <c r="B1841" s="31"/>
      <c r="C1841" s="31"/>
      <c r="D1841" s="31"/>
      <c r="E1841" s="31"/>
      <c r="F1841" s="31"/>
    </row>
    <row r="1842" spans="1:6" x14ac:dyDescent="0.3">
      <c r="A1842" s="31"/>
      <c r="B1842" s="31"/>
      <c r="C1842" s="31"/>
      <c r="D1842" s="31"/>
      <c r="E1842" s="31"/>
      <c r="F1842" s="31"/>
    </row>
    <row r="1843" spans="1:6" x14ac:dyDescent="0.3">
      <c r="A1843" s="31"/>
      <c r="B1843" s="31"/>
      <c r="C1843" s="31"/>
      <c r="D1843" s="31"/>
      <c r="E1843" s="31"/>
      <c r="F1843" s="31"/>
    </row>
    <row r="1844" spans="1:6" x14ac:dyDescent="0.3">
      <c r="A1844" s="31"/>
      <c r="B1844" s="31"/>
      <c r="C1844" s="31"/>
      <c r="D1844" s="31"/>
      <c r="E1844" s="31"/>
      <c r="F1844" s="31"/>
    </row>
    <row r="1845" spans="1:6" x14ac:dyDescent="0.3">
      <c r="A1845" s="31"/>
      <c r="B1845" s="31"/>
      <c r="C1845" s="31"/>
      <c r="D1845" s="31"/>
      <c r="E1845" s="31"/>
      <c r="F1845" s="31"/>
    </row>
    <row r="1846" spans="1:6" x14ac:dyDescent="0.3">
      <c r="A1846" s="31"/>
      <c r="B1846" s="31"/>
      <c r="C1846" s="31"/>
      <c r="D1846" s="31"/>
      <c r="E1846" s="31"/>
      <c r="F1846" s="31"/>
    </row>
    <row r="1847" spans="1:6" x14ac:dyDescent="0.3">
      <c r="A1847" s="31"/>
      <c r="B1847" s="31"/>
      <c r="C1847" s="31"/>
      <c r="D1847" s="31"/>
      <c r="E1847" s="31"/>
      <c r="F1847" s="31"/>
    </row>
    <row r="1848" spans="1:6" x14ac:dyDescent="0.3">
      <c r="A1848" s="31"/>
      <c r="B1848" s="31"/>
      <c r="C1848" s="31"/>
      <c r="D1848" s="31"/>
      <c r="E1848" s="31"/>
      <c r="F1848" s="31"/>
    </row>
    <row r="1849" spans="1:6" x14ac:dyDescent="0.3">
      <c r="A1849" s="31"/>
      <c r="B1849" s="31"/>
      <c r="C1849" s="31"/>
      <c r="D1849" s="31"/>
      <c r="E1849" s="31"/>
      <c r="F1849" s="31"/>
    </row>
    <row r="1850" spans="1:6" x14ac:dyDescent="0.3">
      <c r="A1850" s="31"/>
      <c r="B1850" s="31"/>
      <c r="C1850" s="31"/>
      <c r="D1850" s="31"/>
      <c r="E1850" s="31"/>
      <c r="F1850" s="31"/>
    </row>
    <row r="1851" spans="1:6" x14ac:dyDescent="0.3">
      <c r="A1851" s="31"/>
      <c r="B1851" s="31"/>
      <c r="C1851" s="31"/>
      <c r="D1851" s="31"/>
      <c r="E1851" s="31"/>
      <c r="F1851" s="31"/>
    </row>
    <row r="1852" spans="1:6" x14ac:dyDescent="0.3">
      <c r="A1852" s="31"/>
      <c r="B1852" s="31"/>
      <c r="C1852" s="31"/>
      <c r="D1852" s="31"/>
      <c r="E1852" s="31"/>
      <c r="F1852" s="31"/>
    </row>
    <row r="1853" spans="1:6" x14ac:dyDescent="0.3">
      <c r="A1853" s="31"/>
      <c r="B1853" s="31"/>
      <c r="C1853" s="31"/>
      <c r="D1853" s="31"/>
      <c r="E1853" s="31"/>
      <c r="F1853" s="31"/>
    </row>
    <row r="1854" spans="1:6" x14ac:dyDescent="0.3">
      <c r="A1854" s="31"/>
      <c r="B1854" s="31"/>
      <c r="C1854" s="31"/>
      <c r="D1854" s="31"/>
      <c r="E1854" s="31"/>
      <c r="F1854" s="31"/>
    </row>
    <row r="1855" spans="1:6" x14ac:dyDescent="0.3">
      <c r="A1855" s="31"/>
      <c r="B1855" s="31"/>
      <c r="C1855" s="31"/>
      <c r="D1855" s="31"/>
      <c r="E1855" s="31"/>
      <c r="F1855" s="31"/>
    </row>
    <row r="1856" spans="1:6" x14ac:dyDescent="0.3">
      <c r="A1856" s="31"/>
      <c r="B1856" s="31"/>
      <c r="C1856" s="31"/>
      <c r="D1856" s="31"/>
      <c r="E1856" s="31"/>
      <c r="F1856" s="31"/>
    </row>
    <row r="1857" spans="1:6" x14ac:dyDescent="0.3">
      <c r="A1857" s="31"/>
      <c r="B1857" s="31"/>
      <c r="C1857" s="31"/>
      <c r="D1857" s="31"/>
      <c r="E1857" s="31"/>
      <c r="F1857" s="31"/>
    </row>
    <row r="1858" spans="1:6" x14ac:dyDescent="0.3">
      <c r="A1858" s="31"/>
      <c r="B1858" s="31"/>
      <c r="C1858" s="31"/>
      <c r="D1858" s="31"/>
      <c r="E1858" s="31"/>
      <c r="F1858" s="31"/>
    </row>
    <row r="1859" spans="1:6" x14ac:dyDescent="0.3">
      <c r="A1859" s="31"/>
      <c r="B1859" s="31"/>
      <c r="C1859" s="31"/>
      <c r="D1859" s="31"/>
      <c r="E1859" s="31"/>
      <c r="F1859" s="31"/>
    </row>
    <row r="1860" spans="1:6" x14ac:dyDescent="0.3">
      <c r="A1860" s="31"/>
      <c r="B1860" s="31"/>
      <c r="C1860" s="31"/>
      <c r="D1860" s="31"/>
      <c r="E1860" s="31"/>
      <c r="F1860" s="31"/>
    </row>
    <row r="1861" spans="1:6" x14ac:dyDescent="0.3">
      <c r="A1861" s="31"/>
      <c r="B1861" s="31"/>
      <c r="C1861" s="31"/>
      <c r="D1861" s="31"/>
      <c r="E1861" s="31"/>
      <c r="F1861" s="31"/>
    </row>
    <row r="1862" spans="1:6" x14ac:dyDescent="0.3">
      <c r="A1862" s="31"/>
      <c r="B1862" s="31"/>
      <c r="C1862" s="31"/>
      <c r="D1862" s="31"/>
      <c r="E1862" s="31"/>
      <c r="F1862" s="31"/>
    </row>
    <row r="1863" spans="1:6" x14ac:dyDescent="0.3">
      <c r="A1863" s="31"/>
      <c r="B1863" s="31"/>
      <c r="C1863" s="31"/>
      <c r="D1863" s="31"/>
      <c r="E1863" s="31"/>
      <c r="F1863" s="31"/>
    </row>
    <row r="1864" spans="1:6" x14ac:dyDescent="0.3">
      <c r="A1864" s="31"/>
      <c r="B1864" s="31"/>
      <c r="C1864" s="31"/>
      <c r="D1864" s="31"/>
      <c r="E1864" s="31"/>
      <c r="F1864" s="31"/>
    </row>
    <row r="1865" spans="1:6" x14ac:dyDescent="0.3">
      <c r="A1865" s="31"/>
      <c r="B1865" s="31"/>
      <c r="C1865" s="31"/>
      <c r="D1865" s="31"/>
      <c r="E1865" s="31"/>
      <c r="F1865" s="31"/>
    </row>
    <row r="1866" spans="1:6" x14ac:dyDescent="0.3">
      <c r="A1866" s="31"/>
      <c r="B1866" s="31"/>
      <c r="C1866" s="31"/>
      <c r="D1866" s="31"/>
      <c r="E1866" s="31"/>
      <c r="F1866" s="31"/>
    </row>
    <row r="1867" spans="1:6" x14ac:dyDescent="0.3">
      <c r="A1867" s="31"/>
      <c r="B1867" s="31"/>
      <c r="C1867" s="31"/>
      <c r="D1867" s="31"/>
      <c r="E1867" s="31"/>
      <c r="F1867" s="31"/>
    </row>
    <row r="1868" spans="1:6" x14ac:dyDescent="0.3">
      <c r="A1868" s="31"/>
      <c r="B1868" s="31"/>
      <c r="C1868" s="31"/>
      <c r="D1868" s="31"/>
      <c r="E1868" s="31"/>
      <c r="F1868" s="31"/>
    </row>
    <row r="1869" spans="1:6" x14ac:dyDescent="0.3">
      <c r="A1869" s="31"/>
      <c r="B1869" s="31"/>
      <c r="C1869" s="31"/>
      <c r="D1869" s="31"/>
      <c r="E1869" s="31"/>
      <c r="F1869" s="31"/>
    </row>
    <row r="1870" spans="1:6" x14ac:dyDescent="0.3">
      <c r="A1870" s="31"/>
      <c r="B1870" s="31"/>
      <c r="C1870" s="31"/>
      <c r="D1870" s="31"/>
      <c r="E1870" s="31"/>
      <c r="F1870" s="31"/>
    </row>
    <row r="1871" spans="1:6" x14ac:dyDescent="0.3">
      <c r="A1871" s="31"/>
      <c r="B1871" s="31"/>
      <c r="C1871" s="31"/>
      <c r="D1871" s="31"/>
      <c r="E1871" s="31"/>
      <c r="F1871" s="31"/>
    </row>
    <row r="1872" spans="1:6" x14ac:dyDescent="0.3">
      <c r="A1872" s="31"/>
      <c r="B1872" s="31"/>
      <c r="C1872" s="31"/>
      <c r="D1872" s="31"/>
      <c r="E1872" s="31"/>
      <c r="F1872" s="31"/>
    </row>
    <row r="1873" spans="1:6" x14ac:dyDescent="0.3">
      <c r="A1873" s="31"/>
      <c r="B1873" s="31"/>
      <c r="C1873" s="31"/>
      <c r="D1873" s="31"/>
      <c r="E1873" s="31"/>
      <c r="F1873" s="31"/>
    </row>
    <row r="1874" spans="1:6" x14ac:dyDescent="0.3">
      <c r="A1874" s="31"/>
      <c r="B1874" s="31"/>
      <c r="C1874" s="31"/>
      <c r="D1874" s="31"/>
      <c r="E1874" s="31"/>
      <c r="F1874" s="31"/>
    </row>
    <row r="1875" spans="1:6" x14ac:dyDescent="0.3">
      <c r="A1875" s="31"/>
      <c r="B1875" s="31"/>
      <c r="C1875" s="31"/>
      <c r="D1875" s="31"/>
      <c r="E1875" s="31"/>
      <c r="F1875" s="31"/>
    </row>
    <row r="1876" spans="1:6" x14ac:dyDescent="0.3">
      <c r="A1876" s="31"/>
      <c r="B1876" s="31"/>
      <c r="C1876" s="31"/>
      <c r="D1876" s="31"/>
      <c r="E1876" s="31"/>
      <c r="F1876" s="31"/>
    </row>
    <row r="1877" spans="1:6" x14ac:dyDescent="0.3">
      <c r="A1877" s="31"/>
      <c r="B1877" s="31"/>
      <c r="C1877" s="31"/>
      <c r="D1877" s="31"/>
      <c r="E1877" s="31"/>
      <c r="F1877" s="31"/>
    </row>
    <row r="1878" spans="1:6" x14ac:dyDescent="0.3">
      <c r="A1878" s="31"/>
      <c r="B1878" s="31"/>
      <c r="C1878" s="31"/>
      <c r="D1878" s="31"/>
      <c r="E1878" s="31"/>
      <c r="F1878" s="31"/>
    </row>
    <row r="1879" spans="1:6" x14ac:dyDescent="0.3">
      <c r="A1879" s="31"/>
      <c r="B1879" s="31"/>
      <c r="C1879" s="31"/>
      <c r="D1879" s="31"/>
      <c r="E1879" s="31"/>
      <c r="F1879" s="31"/>
    </row>
    <row r="1880" spans="1:6" x14ac:dyDescent="0.3">
      <c r="A1880" s="31"/>
      <c r="B1880" s="31"/>
      <c r="C1880" s="31"/>
      <c r="D1880" s="31"/>
      <c r="E1880" s="31"/>
      <c r="F1880" s="31"/>
    </row>
    <row r="1881" spans="1:6" x14ac:dyDescent="0.3">
      <c r="A1881" s="31"/>
      <c r="B1881" s="31"/>
      <c r="C1881" s="31"/>
      <c r="D1881" s="31"/>
      <c r="E1881" s="31"/>
      <c r="F1881" s="31"/>
    </row>
    <row r="1882" spans="1:6" x14ac:dyDescent="0.3">
      <c r="A1882" s="31"/>
      <c r="B1882" s="31"/>
      <c r="C1882" s="31"/>
      <c r="D1882" s="31"/>
      <c r="E1882" s="31"/>
      <c r="F1882" s="31"/>
    </row>
    <row r="1883" spans="1:6" x14ac:dyDescent="0.3">
      <c r="A1883" s="31"/>
      <c r="B1883" s="31"/>
      <c r="C1883" s="31"/>
      <c r="D1883" s="31"/>
      <c r="E1883" s="31"/>
      <c r="F1883" s="31"/>
    </row>
    <row r="1884" spans="1:6" x14ac:dyDescent="0.3">
      <c r="A1884" s="31"/>
      <c r="B1884" s="31"/>
      <c r="C1884" s="31"/>
      <c r="D1884" s="31"/>
      <c r="E1884" s="31"/>
      <c r="F1884" s="31"/>
    </row>
    <row r="1885" spans="1:6" x14ac:dyDescent="0.3">
      <c r="A1885" s="31"/>
      <c r="B1885" s="31"/>
      <c r="C1885" s="31"/>
      <c r="D1885" s="31"/>
      <c r="E1885" s="31"/>
      <c r="F1885" s="31"/>
    </row>
    <row r="1886" spans="1:6" x14ac:dyDescent="0.3">
      <c r="A1886" s="31"/>
      <c r="B1886" s="31"/>
      <c r="C1886" s="31"/>
      <c r="D1886" s="31"/>
      <c r="E1886" s="31"/>
      <c r="F1886" s="31"/>
    </row>
    <row r="1887" spans="1:6" x14ac:dyDescent="0.3">
      <c r="A1887" s="31"/>
      <c r="B1887" s="31"/>
      <c r="C1887" s="31"/>
      <c r="D1887" s="31"/>
      <c r="E1887" s="31"/>
      <c r="F1887" s="31"/>
    </row>
    <row r="1888" spans="1:6" x14ac:dyDescent="0.3">
      <c r="A1888" s="31"/>
      <c r="B1888" s="31"/>
      <c r="C1888" s="31"/>
      <c r="D1888" s="31"/>
      <c r="E1888" s="31"/>
      <c r="F1888" s="31"/>
    </row>
    <row r="1889" spans="1:6" x14ac:dyDescent="0.3">
      <c r="A1889" s="31"/>
      <c r="B1889" s="31"/>
      <c r="C1889" s="31"/>
      <c r="D1889" s="31"/>
      <c r="E1889" s="31"/>
      <c r="F1889" s="31"/>
    </row>
    <row r="1890" spans="1:6" x14ac:dyDescent="0.3">
      <c r="A1890" s="31"/>
      <c r="B1890" s="31"/>
      <c r="C1890" s="31"/>
      <c r="D1890" s="31"/>
      <c r="E1890" s="31"/>
      <c r="F1890" s="31"/>
    </row>
    <row r="1891" spans="1:6" x14ac:dyDescent="0.3">
      <c r="A1891" s="31"/>
      <c r="B1891" s="31"/>
      <c r="C1891" s="31"/>
      <c r="D1891" s="31"/>
      <c r="E1891" s="31"/>
      <c r="F1891" s="31"/>
    </row>
    <row r="1892" spans="1:6" x14ac:dyDescent="0.3">
      <c r="A1892" s="31"/>
      <c r="B1892" s="31"/>
      <c r="C1892" s="31"/>
      <c r="D1892" s="31"/>
      <c r="E1892" s="31"/>
      <c r="F1892" s="31"/>
    </row>
    <row r="1893" spans="1:6" x14ac:dyDescent="0.3">
      <c r="A1893" s="31"/>
      <c r="B1893" s="31"/>
      <c r="C1893" s="31"/>
      <c r="D1893" s="31"/>
      <c r="E1893" s="31"/>
      <c r="F1893" s="31"/>
    </row>
    <row r="1894" spans="1:6" x14ac:dyDescent="0.3">
      <c r="A1894" s="31"/>
      <c r="B1894" s="31"/>
      <c r="C1894" s="31"/>
      <c r="D1894" s="31"/>
      <c r="E1894" s="31"/>
      <c r="F1894" s="31"/>
    </row>
    <row r="1895" spans="1:6" x14ac:dyDescent="0.3">
      <c r="A1895" s="31"/>
      <c r="B1895" s="31"/>
      <c r="C1895" s="31"/>
      <c r="D1895" s="31"/>
      <c r="E1895" s="31"/>
      <c r="F1895" s="31"/>
    </row>
    <row r="1896" spans="1:6" x14ac:dyDescent="0.3">
      <c r="A1896" s="31"/>
      <c r="B1896" s="31"/>
      <c r="C1896" s="31"/>
      <c r="D1896" s="31"/>
      <c r="E1896" s="31"/>
      <c r="F1896" s="31"/>
    </row>
    <row r="1897" spans="1:6" x14ac:dyDescent="0.3">
      <c r="A1897" s="31"/>
      <c r="B1897" s="31"/>
      <c r="C1897" s="31"/>
      <c r="D1897" s="31"/>
      <c r="E1897" s="31"/>
      <c r="F1897" s="31"/>
    </row>
    <row r="1898" spans="1:6" x14ac:dyDescent="0.3">
      <c r="A1898" s="31"/>
      <c r="B1898" s="31"/>
      <c r="C1898" s="31"/>
      <c r="D1898" s="31"/>
      <c r="E1898" s="31"/>
      <c r="F1898" s="31"/>
    </row>
    <row r="1899" spans="1:6" x14ac:dyDescent="0.3">
      <c r="A1899" s="31"/>
      <c r="B1899" s="31"/>
      <c r="C1899" s="31"/>
      <c r="D1899" s="31"/>
      <c r="E1899" s="31"/>
      <c r="F1899" s="31"/>
    </row>
    <row r="1900" spans="1:6" x14ac:dyDescent="0.3">
      <c r="A1900" s="31"/>
      <c r="B1900" s="31"/>
      <c r="C1900" s="31"/>
      <c r="D1900" s="31"/>
      <c r="E1900" s="31"/>
      <c r="F1900" s="31"/>
    </row>
    <row r="1901" spans="1:6" x14ac:dyDescent="0.3">
      <c r="A1901" s="31"/>
      <c r="B1901" s="31"/>
      <c r="C1901" s="31"/>
      <c r="D1901" s="31"/>
      <c r="E1901" s="31"/>
      <c r="F1901" s="31"/>
    </row>
    <row r="1902" spans="1:6" x14ac:dyDescent="0.3">
      <c r="A1902" s="31"/>
      <c r="B1902" s="31"/>
      <c r="C1902" s="31"/>
      <c r="D1902" s="31"/>
      <c r="E1902" s="31"/>
      <c r="F1902" s="31"/>
    </row>
    <row r="1903" spans="1:6" x14ac:dyDescent="0.3">
      <c r="A1903" s="31"/>
      <c r="B1903" s="31"/>
      <c r="C1903" s="31"/>
      <c r="D1903" s="31"/>
      <c r="E1903" s="31"/>
      <c r="F1903" s="31"/>
    </row>
    <row r="1904" spans="1:6" x14ac:dyDescent="0.3">
      <c r="A1904" s="31"/>
      <c r="B1904" s="31"/>
      <c r="C1904" s="31"/>
      <c r="D1904" s="31"/>
      <c r="E1904" s="31"/>
      <c r="F1904" s="31"/>
    </row>
    <row r="1905" spans="1:6" x14ac:dyDescent="0.3">
      <c r="A1905" s="31"/>
      <c r="B1905" s="31"/>
      <c r="C1905" s="31"/>
      <c r="D1905" s="31"/>
      <c r="E1905" s="31"/>
      <c r="F1905" s="31"/>
    </row>
    <row r="1906" spans="1:6" x14ac:dyDescent="0.3">
      <c r="A1906" s="31"/>
      <c r="B1906" s="31"/>
      <c r="C1906" s="31"/>
      <c r="D1906" s="31"/>
      <c r="E1906" s="31"/>
      <c r="F1906" s="31"/>
    </row>
    <row r="1907" spans="1:6" x14ac:dyDescent="0.3">
      <c r="A1907" s="31"/>
      <c r="B1907" s="31"/>
      <c r="C1907" s="31"/>
      <c r="D1907" s="31"/>
      <c r="E1907" s="31"/>
      <c r="F1907" s="31"/>
    </row>
    <row r="1908" spans="1:6" x14ac:dyDescent="0.3">
      <c r="A1908" s="31"/>
      <c r="B1908" s="31"/>
      <c r="C1908" s="31"/>
      <c r="D1908" s="31"/>
      <c r="E1908" s="31"/>
      <c r="F1908" s="31"/>
    </row>
    <row r="1909" spans="1:6" x14ac:dyDescent="0.3">
      <c r="A1909" s="31"/>
      <c r="B1909" s="31"/>
      <c r="C1909" s="31"/>
      <c r="D1909" s="31"/>
      <c r="E1909" s="31"/>
      <c r="F1909" s="31"/>
    </row>
    <row r="1910" spans="1:6" x14ac:dyDescent="0.3">
      <c r="A1910" s="31"/>
      <c r="B1910" s="31"/>
      <c r="C1910" s="31"/>
      <c r="D1910" s="31"/>
      <c r="E1910" s="31"/>
      <c r="F1910" s="31"/>
    </row>
    <row r="1911" spans="1:6" x14ac:dyDescent="0.3">
      <c r="A1911" s="31"/>
      <c r="B1911" s="31"/>
      <c r="C1911" s="31"/>
      <c r="D1911" s="31"/>
      <c r="E1911" s="31"/>
      <c r="F1911" s="31"/>
    </row>
    <row r="1912" spans="1:6" x14ac:dyDescent="0.3">
      <c r="A1912" s="31"/>
      <c r="B1912" s="31"/>
      <c r="C1912" s="31"/>
      <c r="D1912" s="31"/>
      <c r="E1912" s="31"/>
      <c r="F1912" s="31"/>
    </row>
    <row r="1913" spans="1:6" x14ac:dyDescent="0.3">
      <c r="A1913" s="31"/>
      <c r="B1913" s="31"/>
      <c r="C1913" s="31"/>
      <c r="D1913" s="31"/>
      <c r="E1913" s="31"/>
      <c r="F1913" s="31"/>
    </row>
    <row r="1914" spans="1:6" x14ac:dyDescent="0.3">
      <c r="A1914" s="31"/>
      <c r="B1914" s="31"/>
      <c r="C1914" s="31"/>
      <c r="D1914" s="31"/>
      <c r="E1914" s="31"/>
      <c r="F1914" s="31"/>
    </row>
    <row r="1915" spans="1:6" x14ac:dyDescent="0.3">
      <c r="A1915" s="31"/>
      <c r="B1915" s="31"/>
      <c r="C1915" s="31"/>
      <c r="D1915" s="31"/>
      <c r="E1915" s="31"/>
      <c r="F1915" s="31"/>
    </row>
    <row r="1916" spans="1:6" x14ac:dyDescent="0.3">
      <c r="A1916" s="31"/>
      <c r="B1916" s="31"/>
      <c r="C1916" s="31"/>
      <c r="D1916" s="31"/>
      <c r="E1916" s="31"/>
      <c r="F1916" s="31"/>
    </row>
    <row r="1917" spans="1:6" x14ac:dyDescent="0.3">
      <c r="A1917" s="31"/>
      <c r="B1917" s="31"/>
      <c r="C1917" s="31"/>
      <c r="D1917" s="31"/>
      <c r="E1917" s="31"/>
      <c r="F1917" s="31"/>
    </row>
    <row r="1918" spans="1:6" x14ac:dyDescent="0.3">
      <c r="A1918" s="31"/>
      <c r="B1918" s="31"/>
      <c r="C1918" s="31"/>
      <c r="D1918" s="31"/>
      <c r="E1918" s="31"/>
      <c r="F1918" s="31"/>
    </row>
    <row r="1919" spans="1:6" x14ac:dyDescent="0.3">
      <c r="A1919" s="31"/>
      <c r="B1919" s="31"/>
      <c r="C1919" s="31"/>
      <c r="D1919" s="31"/>
      <c r="E1919" s="31"/>
      <c r="F1919" s="31"/>
    </row>
    <row r="1920" spans="1:6" x14ac:dyDescent="0.3">
      <c r="A1920" s="31"/>
      <c r="B1920" s="31"/>
      <c r="C1920" s="31"/>
      <c r="D1920" s="31"/>
      <c r="E1920" s="31"/>
      <c r="F1920" s="31"/>
    </row>
    <row r="1921" spans="1:6" x14ac:dyDescent="0.3">
      <c r="A1921" s="31"/>
      <c r="B1921" s="31"/>
      <c r="C1921" s="31"/>
      <c r="D1921" s="31"/>
      <c r="E1921" s="31"/>
      <c r="F1921" s="31"/>
    </row>
    <row r="1922" spans="1:6" x14ac:dyDescent="0.3">
      <c r="A1922" s="31"/>
      <c r="B1922" s="31"/>
      <c r="C1922" s="31"/>
      <c r="D1922" s="31"/>
      <c r="E1922" s="31"/>
      <c r="F1922" s="31"/>
    </row>
    <row r="1923" spans="1:6" x14ac:dyDescent="0.3">
      <c r="A1923" s="31"/>
      <c r="B1923" s="31"/>
      <c r="C1923" s="31"/>
      <c r="D1923" s="31"/>
      <c r="E1923" s="31"/>
      <c r="F1923" s="31"/>
    </row>
    <row r="1924" spans="1:6" x14ac:dyDescent="0.3">
      <c r="A1924" s="31"/>
      <c r="B1924" s="31"/>
      <c r="C1924" s="31"/>
      <c r="D1924" s="31"/>
      <c r="E1924" s="31"/>
      <c r="F1924" s="31"/>
    </row>
    <row r="1925" spans="1:6" x14ac:dyDescent="0.3">
      <c r="A1925" s="31"/>
      <c r="B1925" s="31"/>
      <c r="C1925" s="31"/>
      <c r="D1925" s="31"/>
      <c r="E1925" s="31"/>
      <c r="F1925" s="31"/>
    </row>
    <row r="1926" spans="1:6" x14ac:dyDescent="0.3">
      <c r="A1926" s="31"/>
      <c r="B1926" s="31"/>
      <c r="C1926" s="31"/>
      <c r="D1926" s="31"/>
      <c r="E1926" s="31"/>
      <c r="F1926" s="31"/>
    </row>
    <row r="1927" spans="1:6" x14ac:dyDescent="0.3">
      <c r="A1927" s="31"/>
      <c r="B1927" s="31"/>
      <c r="C1927" s="31"/>
      <c r="D1927" s="31"/>
      <c r="E1927" s="31"/>
      <c r="F1927" s="31"/>
    </row>
    <row r="1928" spans="1:6" x14ac:dyDescent="0.3">
      <c r="A1928" s="31"/>
      <c r="B1928" s="31"/>
      <c r="C1928" s="31"/>
      <c r="D1928" s="31"/>
      <c r="E1928" s="31"/>
      <c r="F1928" s="31"/>
    </row>
    <row r="1929" spans="1:6" x14ac:dyDescent="0.3">
      <c r="A1929" s="31"/>
      <c r="B1929" s="31"/>
      <c r="C1929" s="31"/>
      <c r="D1929" s="31"/>
      <c r="E1929" s="31"/>
      <c r="F1929" s="31"/>
    </row>
    <row r="1930" spans="1:6" x14ac:dyDescent="0.3">
      <c r="A1930" s="31"/>
      <c r="B1930" s="31"/>
      <c r="C1930" s="31"/>
      <c r="D1930" s="31"/>
      <c r="E1930" s="31"/>
      <c r="F1930" s="31"/>
    </row>
    <row r="1931" spans="1:6" x14ac:dyDescent="0.3">
      <c r="A1931" s="31"/>
      <c r="B1931" s="31"/>
      <c r="C1931" s="31"/>
      <c r="D1931" s="31"/>
      <c r="E1931" s="31"/>
      <c r="F1931" s="31"/>
    </row>
    <row r="1932" spans="1:6" x14ac:dyDescent="0.3">
      <c r="A1932" s="31"/>
      <c r="B1932" s="31"/>
      <c r="C1932" s="31"/>
      <c r="D1932" s="31"/>
      <c r="E1932" s="31"/>
      <c r="F1932" s="31"/>
    </row>
    <row r="1933" spans="1:6" x14ac:dyDescent="0.3">
      <c r="A1933" s="31"/>
      <c r="B1933" s="31"/>
      <c r="C1933" s="31"/>
      <c r="D1933" s="31"/>
      <c r="E1933" s="31"/>
      <c r="F1933" s="31"/>
    </row>
    <row r="1934" spans="1:6" x14ac:dyDescent="0.3">
      <c r="A1934" s="31"/>
      <c r="B1934" s="31"/>
      <c r="C1934" s="31"/>
      <c r="D1934" s="31"/>
      <c r="E1934" s="31"/>
      <c r="F1934" s="31"/>
    </row>
    <row r="1935" spans="1:6" x14ac:dyDescent="0.3">
      <c r="A1935" s="31"/>
      <c r="B1935" s="31"/>
      <c r="C1935" s="31"/>
      <c r="D1935" s="31"/>
      <c r="E1935" s="31"/>
      <c r="F1935" s="31"/>
    </row>
    <row r="1936" spans="1:6" x14ac:dyDescent="0.3">
      <c r="A1936" s="31"/>
      <c r="B1936" s="31"/>
      <c r="C1936" s="31"/>
      <c r="D1936" s="31"/>
      <c r="E1936" s="31"/>
      <c r="F1936" s="31"/>
    </row>
    <row r="1937" spans="1:6" x14ac:dyDescent="0.3">
      <c r="A1937" s="31"/>
      <c r="B1937" s="31"/>
      <c r="C1937" s="31"/>
      <c r="D1937" s="31"/>
      <c r="E1937" s="31"/>
      <c r="F1937" s="31"/>
    </row>
    <row r="1938" spans="1:6" x14ac:dyDescent="0.3">
      <c r="A1938" s="31"/>
      <c r="B1938" s="31"/>
      <c r="C1938" s="31"/>
      <c r="D1938" s="31"/>
      <c r="E1938" s="31"/>
      <c r="F1938" s="31"/>
    </row>
    <row r="1939" spans="1:6" x14ac:dyDescent="0.3">
      <c r="A1939" s="31"/>
      <c r="B1939" s="31"/>
      <c r="C1939" s="31"/>
      <c r="D1939" s="31"/>
      <c r="E1939" s="31"/>
      <c r="F1939" s="31"/>
    </row>
    <row r="1940" spans="1:6" x14ac:dyDescent="0.3">
      <c r="A1940" s="31"/>
      <c r="B1940" s="31"/>
      <c r="C1940" s="31"/>
      <c r="D1940" s="31"/>
      <c r="E1940" s="31"/>
      <c r="F1940" s="31"/>
    </row>
    <row r="1941" spans="1:6" x14ac:dyDescent="0.3">
      <c r="A1941" s="31"/>
      <c r="B1941" s="31"/>
      <c r="C1941" s="31"/>
      <c r="D1941" s="31"/>
      <c r="E1941" s="31"/>
      <c r="F1941" s="31"/>
    </row>
    <row r="1942" spans="1:6" x14ac:dyDescent="0.3">
      <c r="A1942" s="31"/>
      <c r="B1942" s="31"/>
      <c r="C1942" s="31"/>
      <c r="D1942" s="31"/>
      <c r="E1942" s="31"/>
      <c r="F1942" s="31"/>
    </row>
    <row r="1943" spans="1:6" x14ac:dyDescent="0.3">
      <c r="A1943" s="31"/>
      <c r="B1943" s="31"/>
      <c r="C1943" s="31"/>
      <c r="D1943" s="31"/>
      <c r="E1943" s="31"/>
      <c r="F1943" s="31"/>
    </row>
    <row r="1944" spans="1:6" x14ac:dyDescent="0.3">
      <c r="A1944" s="31"/>
      <c r="B1944" s="31"/>
      <c r="C1944" s="31"/>
      <c r="D1944" s="31"/>
      <c r="E1944" s="31"/>
      <c r="F1944" s="31"/>
    </row>
    <row r="1945" spans="1:6" x14ac:dyDescent="0.3">
      <c r="A1945" s="31"/>
      <c r="B1945" s="31"/>
      <c r="C1945" s="31"/>
      <c r="D1945" s="31"/>
      <c r="E1945" s="31"/>
      <c r="F1945" s="31"/>
    </row>
    <row r="1946" spans="1:6" x14ac:dyDescent="0.3">
      <c r="A1946" s="31"/>
      <c r="B1946" s="31"/>
      <c r="C1946" s="31"/>
      <c r="D1946" s="31"/>
      <c r="E1946" s="31"/>
      <c r="F1946" s="31"/>
    </row>
    <row r="1947" spans="1:6" x14ac:dyDescent="0.3">
      <c r="A1947" s="31"/>
      <c r="B1947" s="31"/>
      <c r="C1947" s="31"/>
      <c r="D1947" s="31"/>
      <c r="E1947" s="31"/>
      <c r="F1947" s="31"/>
    </row>
    <row r="1948" spans="1:6" x14ac:dyDescent="0.3">
      <c r="A1948" s="31"/>
      <c r="B1948" s="31"/>
      <c r="C1948" s="31"/>
      <c r="D1948" s="31"/>
      <c r="E1948" s="31"/>
      <c r="F1948" s="31"/>
    </row>
    <row r="1949" spans="1:6" x14ac:dyDescent="0.3">
      <c r="A1949" s="31"/>
      <c r="B1949" s="31"/>
      <c r="C1949" s="31"/>
      <c r="D1949" s="31"/>
      <c r="E1949" s="31"/>
      <c r="F1949" s="31"/>
    </row>
    <row r="1950" spans="1:6" x14ac:dyDescent="0.3">
      <c r="A1950" s="31"/>
      <c r="B1950" s="31"/>
      <c r="C1950" s="31"/>
      <c r="D1950" s="31"/>
      <c r="E1950" s="31"/>
      <c r="F1950" s="31"/>
    </row>
    <row r="1951" spans="1:6" x14ac:dyDescent="0.3">
      <c r="A1951" s="31"/>
      <c r="B1951" s="31"/>
      <c r="C1951" s="31"/>
      <c r="D1951" s="31"/>
      <c r="E1951" s="31"/>
      <c r="F1951" s="31"/>
    </row>
    <row r="1952" spans="1:6" x14ac:dyDescent="0.3">
      <c r="A1952" s="31"/>
      <c r="B1952" s="31"/>
      <c r="C1952" s="31"/>
      <c r="D1952" s="31"/>
      <c r="E1952" s="31"/>
      <c r="F1952" s="31"/>
    </row>
    <row r="1953" spans="1:6" x14ac:dyDescent="0.3">
      <c r="A1953" s="31"/>
      <c r="B1953" s="31"/>
      <c r="C1953" s="31"/>
      <c r="D1953" s="31"/>
      <c r="E1953" s="31"/>
      <c r="F1953" s="31"/>
    </row>
    <row r="1954" spans="1:6" x14ac:dyDescent="0.3">
      <c r="A1954" s="31"/>
      <c r="B1954" s="31"/>
      <c r="C1954" s="31"/>
      <c r="D1954" s="31"/>
      <c r="E1954" s="31"/>
      <c r="F1954" s="31"/>
    </row>
    <row r="1955" spans="1:6" x14ac:dyDescent="0.3">
      <c r="A1955" s="31"/>
      <c r="B1955" s="31"/>
      <c r="C1955" s="31"/>
      <c r="D1955" s="31"/>
      <c r="E1955" s="31"/>
      <c r="F1955" s="31"/>
    </row>
    <row r="1956" spans="1:6" x14ac:dyDescent="0.3">
      <c r="A1956" s="31"/>
      <c r="B1956" s="31"/>
      <c r="C1956" s="31"/>
      <c r="D1956" s="31"/>
      <c r="E1956" s="31"/>
      <c r="F1956" s="31"/>
    </row>
    <row r="1957" spans="1:6" x14ac:dyDescent="0.3">
      <c r="A1957" s="31"/>
      <c r="B1957" s="31"/>
      <c r="C1957" s="31"/>
      <c r="D1957" s="31"/>
      <c r="E1957" s="31"/>
      <c r="F1957" s="31"/>
    </row>
    <row r="1958" spans="1:6" x14ac:dyDescent="0.3">
      <c r="A1958" s="31"/>
      <c r="B1958" s="31"/>
      <c r="C1958" s="31"/>
      <c r="D1958" s="31"/>
      <c r="E1958" s="31"/>
      <c r="F1958" s="31"/>
    </row>
    <row r="1959" spans="1:6" x14ac:dyDescent="0.3">
      <c r="A1959" s="31"/>
      <c r="B1959" s="31"/>
      <c r="C1959" s="31"/>
      <c r="D1959" s="31"/>
      <c r="E1959" s="31"/>
      <c r="F1959" s="31"/>
    </row>
    <row r="1960" spans="1:6" x14ac:dyDescent="0.3">
      <c r="A1960" s="31"/>
      <c r="B1960" s="31"/>
      <c r="C1960" s="31"/>
      <c r="D1960" s="31"/>
      <c r="E1960" s="31"/>
      <c r="F1960" s="31"/>
    </row>
    <row r="1961" spans="1:6" x14ac:dyDescent="0.3">
      <c r="A1961" s="31"/>
      <c r="B1961" s="31"/>
      <c r="C1961" s="31"/>
      <c r="D1961" s="31"/>
      <c r="E1961" s="31"/>
      <c r="F1961" s="31"/>
    </row>
    <row r="1962" spans="1:6" x14ac:dyDescent="0.3">
      <c r="A1962" s="31"/>
      <c r="B1962" s="31"/>
      <c r="C1962" s="31"/>
      <c r="D1962" s="31"/>
      <c r="E1962" s="31"/>
      <c r="F1962" s="31"/>
    </row>
    <row r="1963" spans="1:6" x14ac:dyDescent="0.3">
      <c r="A1963" s="31"/>
      <c r="B1963" s="31"/>
      <c r="C1963" s="31"/>
      <c r="D1963" s="31"/>
      <c r="E1963" s="31"/>
      <c r="F1963" s="31"/>
    </row>
    <row r="1964" spans="1:6" x14ac:dyDescent="0.3">
      <c r="A1964" s="31"/>
      <c r="B1964" s="31"/>
      <c r="C1964" s="31"/>
      <c r="D1964" s="31"/>
      <c r="E1964" s="31"/>
      <c r="F1964" s="31"/>
    </row>
    <row r="1965" spans="1:6" x14ac:dyDescent="0.3">
      <c r="A1965" s="31"/>
      <c r="B1965" s="31"/>
      <c r="C1965" s="31"/>
      <c r="D1965" s="31"/>
      <c r="E1965" s="31"/>
      <c r="F1965" s="31"/>
    </row>
    <row r="1966" spans="1:6" x14ac:dyDescent="0.3">
      <c r="A1966" s="31"/>
      <c r="B1966" s="31"/>
      <c r="C1966" s="31"/>
      <c r="D1966" s="31"/>
      <c r="E1966" s="31"/>
      <c r="F1966" s="31"/>
    </row>
    <row r="1967" spans="1:6" x14ac:dyDescent="0.3">
      <c r="A1967" s="31"/>
      <c r="B1967" s="31"/>
      <c r="C1967" s="31"/>
      <c r="D1967" s="31"/>
      <c r="E1967" s="31"/>
      <c r="F1967" s="31"/>
    </row>
    <row r="1968" spans="1:6" x14ac:dyDescent="0.3">
      <c r="A1968" s="31"/>
      <c r="B1968" s="31"/>
      <c r="C1968" s="31"/>
      <c r="D1968" s="31"/>
      <c r="E1968" s="31"/>
      <c r="F1968" s="31"/>
    </row>
    <row r="1969" spans="1:6" x14ac:dyDescent="0.3">
      <c r="A1969" s="31"/>
      <c r="B1969" s="31"/>
      <c r="C1969" s="31"/>
      <c r="D1969" s="31"/>
      <c r="E1969" s="31"/>
      <c r="F1969" s="31"/>
    </row>
    <row r="1970" spans="1:6" x14ac:dyDescent="0.3">
      <c r="A1970" s="31"/>
      <c r="B1970" s="31"/>
      <c r="C1970" s="31"/>
      <c r="D1970" s="31"/>
      <c r="E1970" s="31"/>
      <c r="F1970" s="31"/>
    </row>
    <row r="1971" spans="1:6" x14ac:dyDescent="0.3">
      <c r="A1971" s="31"/>
      <c r="B1971" s="31"/>
      <c r="C1971" s="31"/>
      <c r="D1971" s="31"/>
      <c r="E1971" s="31"/>
      <c r="F1971" s="31"/>
    </row>
    <row r="1972" spans="1:6" x14ac:dyDescent="0.3">
      <c r="A1972" s="31"/>
      <c r="B1972" s="31"/>
      <c r="C1972" s="31"/>
      <c r="D1972" s="31"/>
      <c r="E1972" s="31"/>
      <c r="F1972" s="31"/>
    </row>
    <row r="1973" spans="1:6" x14ac:dyDescent="0.3">
      <c r="A1973" s="31"/>
      <c r="B1973" s="31"/>
      <c r="C1973" s="31"/>
      <c r="D1973" s="31"/>
      <c r="E1973" s="31"/>
      <c r="F1973" s="31"/>
    </row>
    <row r="1974" spans="1:6" x14ac:dyDescent="0.3">
      <c r="A1974" s="31"/>
      <c r="B1974" s="31"/>
      <c r="C1974" s="31"/>
      <c r="D1974" s="31"/>
      <c r="E1974" s="31"/>
      <c r="F1974" s="31"/>
    </row>
    <row r="1975" spans="1:6" x14ac:dyDescent="0.3">
      <c r="A1975" s="31"/>
      <c r="B1975" s="31"/>
      <c r="C1975" s="31"/>
      <c r="D1975" s="31"/>
      <c r="E1975" s="31"/>
      <c r="F1975" s="31"/>
    </row>
    <row r="1976" spans="1:6" x14ac:dyDescent="0.3">
      <c r="A1976" s="31"/>
      <c r="B1976" s="31"/>
      <c r="C1976" s="31"/>
      <c r="D1976" s="31"/>
      <c r="E1976" s="31"/>
      <c r="F1976" s="31"/>
    </row>
    <row r="1977" spans="1:6" x14ac:dyDescent="0.3">
      <c r="A1977" s="31"/>
      <c r="B1977" s="31"/>
      <c r="C1977" s="31"/>
      <c r="D1977" s="31"/>
      <c r="E1977" s="31"/>
      <c r="F1977" s="31"/>
    </row>
    <row r="1978" spans="1:6" x14ac:dyDescent="0.3">
      <c r="A1978" s="31"/>
      <c r="B1978" s="31"/>
      <c r="C1978" s="31"/>
      <c r="D1978" s="31"/>
      <c r="E1978" s="31"/>
      <c r="F1978" s="31"/>
    </row>
    <row r="1979" spans="1:6" x14ac:dyDescent="0.3">
      <c r="A1979" s="31"/>
      <c r="B1979" s="31"/>
      <c r="C1979" s="31"/>
      <c r="D1979" s="31"/>
      <c r="E1979" s="31"/>
      <c r="F1979" s="31"/>
    </row>
    <row r="1980" spans="1:6" x14ac:dyDescent="0.3">
      <c r="A1980" s="31"/>
      <c r="B1980" s="31"/>
      <c r="C1980" s="31"/>
      <c r="D1980" s="31"/>
      <c r="E1980" s="31"/>
      <c r="F1980" s="31"/>
    </row>
    <row r="1981" spans="1:6" x14ac:dyDescent="0.3">
      <c r="A1981" s="31"/>
      <c r="B1981" s="31"/>
      <c r="C1981" s="31"/>
      <c r="D1981" s="31"/>
      <c r="E1981" s="31"/>
      <c r="F1981" s="31"/>
    </row>
    <row r="1982" spans="1:6" x14ac:dyDescent="0.3">
      <c r="A1982" s="31"/>
      <c r="B1982" s="31"/>
      <c r="C1982" s="31"/>
      <c r="D1982" s="31"/>
      <c r="E1982" s="31"/>
      <c r="F1982" s="31"/>
    </row>
    <row r="1983" spans="1:6" x14ac:dyDescent="0.3">
      <c r="A1983" s="31"/>
      <c r="B1983" s="31"/>
      <c r="C1983" s="31"/>
      <c r="D1983" s="31"/>
      <c r="E1983" s="31"/>
      <c r="F1983" s="31"/>
    </row>
    <row r="1984" spans="1:6" x14ac:dyDescent="0.3">
      <c r="A1984" s="31"/>
      <c r="B1984" s="31"/>
      <c r="C1984" s="31"/>
      <c r="D1984" s="31"/>
      <c r="E1984" s="31"/>
      <c r="F1984" s="31"/>
    </row>
    <row r="1985" spans="1:6" x14ac:dyDescent="0.3">
      <c r="A1985" s="31"/>
      <c r="B1985" s="31"/>
      <c r="C1985" s="31"/>
      <c r="D1985" s="31"/>
      <c r="E1985" s="31"/>
      <c r="F1985" s="31"/>
    </row>
    <row r="1986" spans="1:6" x14ac:dyDescent="0.3">
      <c r="A1986" s="31"/>
      <c r="B1986" s="31"/>
      <c r="C1986" s="31"/>
      <c r="D1986" s="31"/>
      <c r="E1986" s="31"/>
      <c r="F1986" s="31"/>
    </row>
    <row r="1987" spans="1:6" x14ac:dyDescent="0.3">
      <c r="A1987" s="31"/>
      <c r="B1987" s="31"/>
      <c r="C1987" s="31"/>
      <c r="D1987" s="31"/>
      <c r="E1987" s="31"/>
      <c r="F1987" s="31"/>
    </row>
    <row r="1988" spans="1:6" x14ac:dyDescent="0.3">
      <c r="A1988" s="31"/>
      <c r="B1988" s="31"/>
      <c r="C1988" s="31"/>
      <c r="D1988" s="31"/>
      <c r="E1988" s="31"/>
      <c r="F1988" s="31"/>
    </row>
    <row r="1989" spans="1:6" x14ac:dyDescent="0.3">
      <c r="D1989" s="31"/>
      <c r="E1989" s="31"/>
      <c r="F1989" s="31"/>
    </row>
    <row r="1990" spans="1:6" x14ac:dyDescent="0.3">
      <c r="D1990" s="31"/>
      <c r="E1990" s="31"/>
      <c r="F1990" s="31"/>
    </row>
    <row r="1991" spans="1:6" x14ac:dyDescent="0.3">
      <c r="D1991" s="31"/>
      <c r="E1991" s="31"/>
      <c r="F1991" s="31"/>
    </row>
    <row r="1992" spans="1:6" x14ac:dyDescent="0.3">
      <c r="D1992" s="31"/>
      <c r="E1992" s="31"/>
      <c r="F1992" s="31"/>
    </row>
    <row r="1993" spans="1:6" x14ac:dyDescent="0.3">
      <c r="D1993" s="31"/>
      <c r="E1993" s="31"/>
      <c r="F1993" s="31"/>
    </row>
    <row r="1994" spans="1:6" x14ac:dyDescent="0.3">
      <c r="D1994" s="31"/>
      <c r="E1994" s="31"/>
      <c r="F1994" s="31"/>
    </row>
    <row r="1995" spans="1:6" x14ac:dyDescent="0.3">
      <c r="D1995" s="31"/>
      <c r="E1995" s="31"/>
      <c r="F1995" s="31"/>
    </row>
    <row r="1996" spans="1:6" x14ac:dyDescent="0.3">
      <c r="D1996" s="31"/>
      <c r="E1996" s="31"/>
      <c r="F1996" s="31"/>
    </row>
    <row r="1997" spans="1:6" x14ac:dyDescent="0.3">
      <c r="D1997" s="31"/>
      <c r="E1997" s="31"/>
      <c r="F1997" s="31"/>
    </row>
    <row r="1998" spans="1:6" x14ac:dyDescent="0.3">
      <c r="D1998" s="31"/>
      <c r="E1998" s="31"/>
      <c r="F1998" s="31"/>
    </row>
    <row r="1999" spans="1:6" x14ac:dyDescent="0.3">
      <c r="D1999" s="31"/>
      <c r="E1999" s="31"/>
      <c r="F1999" s="31"/>
    </row>
    <row r="2000" spans="1:6" x14ac:dyDescent="0.3">
      <c r="D2000" s="31"/>
      <c r="E2000" s="31"/>
      <c r="F2000" s="31"/>
    </row>
    <row r="2001" spans="4:6" x14ac:dyDescent="0.3">
      <c r="D2001" s="31"/>
      <c r="E2001" s="31"/>
      <c r="F2001" s="31"/>
    </row>
    <row r="2002" spans="4:6" x14ac:dyDescent="0.3">
      <c r="D2002" s="31"/>
      <c r="E2002" s="31"/>
      <c r="F2002" s="31"/>
    </row>
    <row r="2003" spans="4:6" x14ac:dyDescent="0.3">
      <c r="D2003" s="31"/>
      <c r="E2003" s="31"/>
      <c r="F2003" s="31"/>
    </row>
    <row r="2004" spans="4:6" x14ac:dyDescent="0.3">
      <c r="D2004" s="31"/>
      <c r="E2004" s="31"/>
      <c r="F2004" s="31"/>
    </row>
    <row r="2005" spans="4:6" x14ac:dyDescent="0.3">
      <c r="D2005" s="31"/>
      <c r="E2005" s="31"/>
      <c r="F2005" s="31"/>
    </row>
    <row r="2006" spans="4:6" x14ac:dyDescent="0.3">
      <c r="D2006" s="31"/>
      <c r="E2006" s="31"/>
      <c r="F2006" s="31"/>
    </row>
    <row r="2007" spans="4:6" x14ac:dyDescent="0.3">
      <c r="D2007" s="31"/>
      <c r="E2007" s="31"/>
      <c r="F2007" s="31"/>
    </row>
    <row r="2008" spans="4:6" x14ac:dyDescent="0.3">
      <c r="D2008" s="31"/>
      <c r="E2008" s="31"/>
      <c r="F2008" s="31"/>
    </row>
    <row r="2009" spans="4:6" x14ac:dyDescent="0.3">
      <c r="D2009" s="31"/>
      <c r="E2009" s="31"/>
      <c r="F2009" s="31"/>
    </row>
  </sheetData>
  <mergeCells count="1">
    <mergeCell ref="H7:J7"/>
  </mergeCells>
  <conditionalFormatting sqref="L9:AP28">
    <cfRule type="containsText" dxfId="27" priority="1" operator="containsText" text="L">
      <formula>NOT(ISERROR(SEARCH("L",L9)))</formula>
    </cfRule>
    <cfRule type="containsText" dxfId="26" priority="2" operator="containsText" text="A">
      <formula>NOT(ISERROR(SEARCH("A",L9)))</formula>
    </cfRule>
    <cfRule type="containsText" dxfId="25" priority="3" operator="containsText" text="P">
      <formula>NOT(ISERROR(SEARCH("P",L9)))</formula>
    </cfRule>
    <cfRule type="containsText" dxfId="24" priority="4" operator="containsText" text="WO">
      <formula>NOT(ISERROR(SEARCH("WO",L9)))</formula>
    </cfRule>
  </conditionalFormatting>
  <dataValidations count="1">
    <dataValidation type="list" allowBlank="1" showInputMessage="1" showErrorMessage="1" sqref="M9:R28 T9:Y28 AO9:AP28 AH9:AM28 AA9:AF28" xr:uid="{E656B8F4-18A4-4923-A996-2F7AFC1EBA5A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397BCCA-4721-4655-9B60-0376627F05A5}">
          <x14:formula1>
            <xm:f>Rough!$A$1:$A$12</xm:f>
          </x14:formula1>
          <xm:sqref>I5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C036C00C-DBD3-4E73-9CB2-D0F703343A44}">
          <x14:colorSeries theme="7" tint="0.39997558519241921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Jun!AW8:AZ8</xm:f>
              <xm:sqref>BG8</xm:sqref>
            </x14:sparkline>
            <x14:sparkline>
              <xm:f>Jun!AW9:AZ9</xm:f>
              <xm:sqref>BG9</xm:sqref>
            </x14:sparkline>
            <x14:sparkline>
              <xm:f>Jun!AW10:AZ10</xm:f>
              <xm:sqref>BG10</xm:sqref>
            </x14:sparkline>
            <x14:sparkline>
              <xm:f>Jun!AW11:AZ11</xm:f>
              <xm:sqref>BG11</xm:sqref>
            </x14:sparkline>
            <x14:sparkline>
              <xm:f>Jun!AW12:AZ12</xm:f>
              <xm:sqref>BG12</xm:sqref>
            </x14:sparkline>
            <x14:sparkline>
              <xm:f>Jun!AW13:AZ13</xm:f>
              <xm:sqref>BG13</xm:sqref>
            </x14:sparkline>
            <x14:sparkline>
              <xm:f>Jun!AW14:AZ14</xm:f>
              <xm:sqref>BG14</xm:sqref>
            </x14:sparkline>
            <x14:sparkline>
              <xm:f>Jun!AW15:AZ15</xm:f>
              <xm:sqref>BG15</xm:sqref>
            </x14:sparkline>
            <x14:sparkline>
              <xm:f>Jun!AW16:AZ16</xm:f>
              <xm:sqref>BG16</xm:sqref>
            </x14:sparkline>
            <x14:sparkline>
              <xm:f>Jun!AW17:AZ17</xm:f>
              <xm:sqref>BG17</xm:sqref>
            </x14:sparkline>
            <x14:sparkline>
              <xm:f>Jun!AW18:AZ18</xm:f>
              <xm:sqref>BG18</xm:sqref>
            </x14:sparkline>
            <x14:sparkline>
              <xm:f>Jun!AW19:AZ19</xm:f>
              <xm:sqref>BG19</xm:sqref>
            </x14:sparkline>
            <x14:sparkline>
              <xm:f>Jun!AW20:AZ20</xm:f>
              <xm:sqref>BG20</xm:sqref>
            </x14:sparkline>
            <x14:sparkline>
              <xm:f>Jun!AW21:AZ21</xm:f>
              <xm:sqref>BG21</xm:sqref>
            </x14:sparkline>
            <x14:sparkline>
              <xm:f>Jun!AW22:AZ22</xm:f>
              <xm:sqref>BG22</xm:sqref>
            </x14:sparkline>
            <x14:sparkline>
              <xm:f>Jun!AW23:AZ23</xm:f>
              <xm:sqref>BG23</xm:sqref>
            </x14:sparkline>
            <x14:sparkline>
              <xm:f>Jun!AW24:AZ24</xm:f>
              <xm:sqref>BG24</xm:sqref>
            </x14:sparkline>
            <x14:sparkline>
              <xm:f>Jun!AW25:AZ25</xm:f>
              <xm:sqref>BG25</xm:sqref>
            </x14:sparkline>
            <x14:sparkline>
              <xm:f>Jun!AW26:AZ26</xm:f>
              <xm:sqref>BG26</xm:sqref>
            </x14:sparkline>
            <x14:sparkline>
              <xm:f>Jun!AW27:AZ27</xm:f>
              <xm:sqref>BG27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7593E-FC73-4920-9B68-2934BA5E009F}">
  <dimension ref="A1:CZ2009"/>
  <sheetViews>
    <sheetView zoomScale="71" workbookViewId="0">
      <selection activeCell="AT13" sqref="AT13"/>
    </sheetView>
  </sheetViews>
  <sheetFormatPr defaultRowHeight="14.4" x14ac:dyDescent="0.3"/>
  <cols>
    <col min="8" max="8" width="9" bestFit="1" customWidth="1"/>
    <col min="9" max="9" width="11.44140625" bestFit="1" customWidth="1"/>
    <col min="10" max="10" width="14.88671875" customWidth="1"/>
    <col min="11" max="11" width="8.44140625" bestFit="1" customWidth="1"/>
    <col min="12" max="12" width="5.21875" bestFit="1" customWidth="1"/>
    <col min="13" max="13" width="8.44140625" bestFit="1" customWidth="1"/>
    <col min="14" max="14" width="3.6640625" bestFit="1" customWidth="1"/>
    <col min="15" max="15" width="4" bestFit="1" customWidth="1"/>
    <col min="16" max="16" width="4.44140625" bestFit="1" customWidth="1"/>
    <col min="17" max="17" width="5.33203125" bestFit="1" customWidth="1"/>
    <col min="18" max="18" width="4.33203125" bestFit="1" customWidth="1"/>
    <col min="19" max="19" width="5.33203125" bestFit="1" customWidth="1"/>
    <col min="20" max="20" width="4.44140625" bestFit="1" customWidth="1"/>
    <col min="21" max="21" width="3.6640625" bestFit="1" customWidth="1"/>
    <col min="22" max="22" width="4" bestFit="1" customWidth="1"/>
    <col min="23" max="23" width="4.44140625" bestFit="1" customWidth="1"/>
    <col min="24" max="24" width="5.33203125" bestFit="1" customWidth="1"/>
    <col min="25" max="25" width="4.33203125" bestFit="1" customWidth="1"/>
    <col min="26" max="26" width="5.33203125" bestFit="1" customWidth="1"/>
    <col min="27" max="27" width="4.44140625" bestFit="1" customWidth="1"/>
    <col min="28" max="28" width="3.6640625" bestFit="1" customWidth="1"/>
    <col min="29" max="29" width="4" bestFit="1" customWidth="1"/>
    <col min="30" max="30" width="4.44140625" bestFit="1" customWidth="1"/>
    <col min="31" max="31" width="5.33203125" bestFit="1" customWidth="1"/>
    <col min="32" max="32" width="4.33203125" bestFit="1" customWidth="1"/>
    <col min="33" max="33" width="5.33203125" bestFit="1" customWidth="1"/>
    <col min="34" max="34" width="4.44140625" bestFit="1" customWidth="1"/>
    <col min="35" max="35" width="3.5546875" bestFit="1" customWidth="1"/>
    <col min="36" max="36" width="3.88671875" bestFit="1" customWidth="1"/>
    <col min="37" max="37" width="4.33203125" bestFit="1" customWidth="1"/>
    <col min="38" max="38" width="5.21875" bestFit="1" customWidth="1"/>
    <col min="39" max="39" width="4.21875" bestFit="1" customWidth="1"/>
    <col min="40" max="40" width="5.21875" bestFit="1" customWidth="1"/>
    <col min="41" max="41" width="4.33203125" bestFit="1" customWidth="1"/>
    <col min="42" max="42" width="3.5546875" bestFit="1" customWidth="1"/>
    <col min="45" max="45" width="7.21875" customWidth="1"/>
    <col min="46" max="47" width="13.33203125" customWidth="1"/>
    <col min="48" max="48" width="16.44140625" customWidth="1"/>
    <col min="49" max="49" width="7.44140625" style="1" bestFit="1" customWidth="1"/>
    <col min="50" max="50" width="6.88671875" style="1" bestFit="1" customWidth="1"/>
    <col min="51" max="51" width="5.88671875" style="1" bestFit="1" customWidth="1"/>
    <col min="52" max="52" width="8.21875" style="1" bestFit="1" customWidth="1"/>
    <col min="53" max="53" width="5.109375" style="1" bestFit="1" customWidth="1"/>
    <col min="54" max="54" width="9.33203125" style="1" bestFit="1" customWidth="1"/>
    <col min="55" max="55" width="11.5546875" bestFit="1" customWidth="1"/>
    <col min="56" max="56" width="13" bestFit="1" customWidth="1"/>
    <col min="57" max="57" width="11.6640625" customWidth="1"/>
    <col min="58" max="58" width="12.44140625" customWidth="1"/>
    <col min="59" max="59" width="15.21875" customWidth="1"/>
  </cols>
  <sheetData>
    <row r="1" spans="4:104" x14ac:dyDescent="0.3">
      <c r="AR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</row>
    <row r="2" spans="4:104" x14ac:dyDescent="0.3">
      <c r="AR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1"/>
      <c r="CR2" s="31"/>
      <c r="CS2" s="31"/>
      <c r="CT2" s="31"/>
      <c r="CU2" s="31"/>
      <c r="CV2" s="31"/>
      <c r="CW2" s="31"/>
      <c r="CX2" s="31"/>
      <c r="CY2" s="31"/>
    </row>
    <row r="3" spans="4:104" x14ac:dyDescent="0.3"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</row>
    <row r="4" spans="4:104" x14ac:dyDescent="0.3"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2"/>
      <c r="AX4" s="32"/>
      <c r="AY4" s="32"/>
      <c r="AZ4" s="32"/>
      <c r="BA4" s="32"/>
      <c r="BB4" s="32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</row>
    <row r="5" spans="4:104" x14ac:dyDescent="0.3">
      <c r="D5" s="31"/>
      <c r="E5" s="31"/>
      <c r="F5" s="31"/>
      <c r="G5" s="31"/>
      <c r="H5" s="38" t="s">
        <v>26</v>
      </c>
      <c r="I5" s="39">
        <v>45839</v>
      </c>
      <c r="J5" s="40">
        <f>DATEDIF($I$5,$M$5,"D")+1</f>
        <v>31</v>
      </c>
      <c r="K5" s="41" t="str">
        <f>TEXT(I5,"MMMM")</f>
        <v>July</v>
      </c>
      <c r="L5" s="38" t="s">
        <v>27</v>
      </c>
      <c r="M5" s="42">
        <f>EOMONTH(I5,0)</f>
        <v>45869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2"/>
      <c r="AX5" s="32"/>
      <c r="AY5" s="32"/>
      <c r="AZ5" s="32"/>
      <c r="BA5" s="32"/>
      <c r="BB5" s="32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</row>
    <row r="6" spans="4:104" ht="15" thickBot="1" x14ac:dyDescent="0.35">
      <c r="D6" s="31"/>
      <c r="E6" s="31"/>
      <c r="F6" s="31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5"/>
      <c r="AS6" s="35"/>
      <c r="AT6" s="35"/>
      <c r="AU6" s="35"/>
      <c r="AV6" s="35"/>
      <c r="AW6" s="36"/>
      <c r="AX6" s="36"/>
      <c r="AY6" s="36"/>
      <c r="AZ6" s="36"/>
      <c r="BA6" s="36"/>
      <c r="BB6" s="36"/>
      <c r="BC6" s="35"/>
      <c r="BD6" s="35"/>
      <c r="BE6" s="35"/>
      <c r="BF6" s="35"/>
      <c r="BG6" s="35"/>
      <c r="BH6" s="35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</row>
    <row r="7" spans="4:104" ht="15" thickBot="1" x14ac:dyDescent="0.35">
      <c r="D7" s="31"/>
      <c r="E7" s="31"/>
      <c r="F7" s="31"/>
      <c r="G7" s="33"/>
      <c r="H7" s="43" t="s">
        <v>29</v>
      </c>
      <c r="I7" s="44"/>
      <c r="J7" s="45"/>
      <c r="K7" s="10" t="s">
        <v>28</v>
      </c>
      <c r="L7" s="13" t="str">
        <f>TEXT(L8,"DDD")</f>
        <v>Tue</v>
      </c>
      <c r="M7" s="13" t="str">
        <f t="shared" ref="M7:AP7" si="0">TEXT(M8,"DDD")</f>
        <v>Wed</v>
      </c>
      <c r="N7" s="13" t="str">
        <f t="shared" si="0"/>
        <v>Thu</v>
      </c>
      <c r="O7" s="13" t="str">
        <f t="shared" si="0"/>
        <v>Fri</v>
      </c>
      <c r="P7" s="13" t="str">
        <f t="shared" si="0"/>
        <v>Sat</v>
      </c>
      <c r="Q7" s="13" t="str">
        <f t="shared" si="0"/>
        <v>Sun</v>
      </c>
      <c r="R7" s="13" t="str">
        <f t="shared" si="0"/>
        <v>Mon</v>
      </c>
      <c r="S7" s="13" t="str">
        <f t="shared" si="0"/>
        <v>Tue</v>
      </c>
      <c r="T7" s="13" t="str">
        <f t="shared" si="0"/>
        <v>Wed</v>
      </c>
      <c r="U7" s="13" t="str">
        <f t="shared" si="0"/>
        <v>Thu</v>
      </c>
      <c r="V7" s="13" t="str">
        <f t="shared" si="0"/>
        <v>Fri</v>
      </c>
      <c r="W7" s="13" t="str">
        <f t="shared" si="0"/>
        <v>Sat</v>
      </c>
      <c r="X7" s="13" t="str">
        <f t="shared" si="0"/>
        <v>Sun</v>
      </c>
      <c r="Y7" s="13" t="str">
        <f t="shared" si="0"/>
        <v>Mon</v>
      </c>
      <c r="Z7" s="13" t="str">
        <f t="shared" si="0"/>
        <v>Tue</v>
      </c>
      <c r="AA7" s="13" t="str">
        <f t="shared" si="0"/>
        <v>Wed</v>
      </c>
      <c r="AB7" s="13" t="str">
        <f t="shared" si="0"/>
        <v>Thu</v>
      </c>
      <c r="AC7" s="13" t="str">
        <f t="shared" si="0"/>
        <v>Fri</v>
      </c>
      <c r="AD7" s="13" t="str">
        <f t="shared" si="0"/>
        <v>Sat</v>
      </c>
      <c r="AE7" s="13" t="str">
        <f t="shared" si="0"/>
        <v>Sun</v>
      </c>
      <c r="AF7" s="13" t="str">
        <f t="shared" si="0"/>
        <v>Mon</v>
      </c>
      <c r="AG7" s="13" t="str">
        <f t="shared" si="0"/>
        <v>Tue</v>
      </c>
      <c r="AH7" s="13" t="str">
        <f t="shared" si="0"/>
        <v>Wed</v>
      </c>
      <c r="AI7" s="13" t="str">
        <f t="shared" si="0"/>
        <v>Thu</v>
      </c>
      <c r="AJ7" s="13" t="str">
        <f t="shared" si="0"/>
        <v>Fri</v>
      </c>
      <c r="AK7" s="13" t="str">
        <f t="shared" si="0"/>
        <v>Sat</v>
      </c>
      <c r="AL7" s="13" t="str">
        <f t="shared" si="0"/>
        <v>Sun</v>
      </c>
      <c r="AM7" s="13" t="str">
        <f t="shared" si="0"/>
        <v>Mon</v>
      </c>
      <c r="AN7" s="13" t="str">
        <f t="shared" si="0"/>
        <v>Tue</v>
      </c>
      <c r="AO7" s="13" t="str">
        <f t="shared" si="0"/>
        <v>Wed</v>
      </c>
      <c r="AP7" s="14" t="str">
        <f t="shared" si="0"/>
        <v>Thu</v>
      </c>
      <c r="AQ7" s="33"/>
      <c r="AR7" s="35"/>
      <c r="AS7" s="22" t="s">
        <v>0</v>
      </c>
      <c r="AT7" s="23" t="s">
        <v>23</v>
      </c>
      <c r="AU7" s="23" t="s">
        <v>43</v>
      </c>
      <c r="AV7" s="23" t="s">
        <v>24</v>
      </c>
      <c r="AW7" s="22" t="s">
        <v>30</v>
      </c>
      <c r="AX7" s="23" t="s">
        <v>31</v>
      </c>
      <c r="AY7" s="23" t="s">
        <v>32</v>
      </c>
      <c r="AZ7" s="23" t="s">
        <v>33</v>
      </c>
      <c r="BA7" s="23" t="s">
        <v>28</v>
      </c>
      <c r="BB7" s="23" t="s">
        <v>34</v>
      </c>
      <c r="BC7" s="23" t="s">
        <v>35</v>
      </c>
      <c r="BD7" s="23" t="s">
        <v>36</v>
      </c>
      <c r="BE7" s="23" t="s">
        <v>37</v>
      </c>
      <c r="BF7" s="23" t="s">
        <v>38</v>
      </c>
      <c r="BG7" s="24" t="s">
        <v>42</v>
      </c>
      <c r="BH7" s="35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</row>
    <row r="8" spans="4:104" x14ac:dyDescent="0.3">
      <c r="D8" s="31"/>
      <c r="E8" s="31"/>
      <c r="F8" s="31"/>
      <c r="G8" s="33"/>
      <c r="H8" s="11" t="s">
        <v>0</v>
      </c>
      <c r="I8" s="9" t="s">
        <v>23</v>
      </c>
      <c r="J8" s="12" t="s">
        <v>24</v>
      </c>
      <c r="K8" s="20" t="s">
        <v>25</v>
      </c>
      <c r="L8" s="37">
        <f>I5</f>
        <v>45839</v>
      </c>
      <c r="M8" s="37">
        <f>IF(L8&lt;$M$5,L8+1,"")</f>
        <v>45840</v>
      </c>
      <c r="N8" s="37">
        <f t="shared" ref="N8:AQ8" si="1">IF(M8&lt;$M$5,M8+1,"")</f>
        <v>45841</v>
      </c>
      <c r="O8" s="37">
        <f t="shared" si="1"/>
        <v>45842</v>
      </c>
      <c r="P8" s="37">
        <f t="shared" si="1"/>
        <v>45843</v>
      </c>
      <c r="Q8" s="37">
        <f t="shared" si="1"/>
        <v>45844</v>
      </c>
      <c r="R8" s="37">
        <f t="shared" si="1"/>
        <v>45845</v>
      </c>
      <c r="S8" s="37">
        <f t="shared" si="1"/>
        <v>45846</v>
      </c>
      <c r="T8" s="37">
        <f t="shared" si="1"/>
        <v>45847</v>
      </c>
      <c r="U8" s="37">
        <f t="shared" si="1"/>
        <v>45848</v>
      </c>
      <c r="V8" s="37">
        <f t="shared" si="1"/>
        <v>45849</v>
      </c>
      <c r="W8" s="37">
        <f t="shared" si="1"/>
        <v>45850</v>
      </c>
      <c r="X8" s="37">
        <f t="shared" si="1"/>
        <v>45851</v>
      </c>
      <c r="Y8" s="37">
        <f t="shared" si="1"/>
        <v>45852</v>
      </c>
      <c r="Z8" s="37">
        <f t="shared" si="1"/>
        <v>45853</v>
      </c>
      <c r="AA8" s="37">
        <f t="shared" si="1"/>
        <v>45854</v>
      </c>
      <c r="AB8" s="37">
        <f t="shared" si="1"/>
        <v>45855</v>
      </c>
      <c r="AC8" s="37">
        <f t="shared" si="1"/>
        <v>45856</v>
      </c>
      <c r="AD8" s="37">
        <f t="shared" si="1"/>
        <v>45857</v>
      </c>
      <c r="AE8" s="37">
        <f t="shared" si="1"/>
        <v>45858</v>
      </c>
      <c r="AF8" s="37">
        <f t="shared" si="1"/>
        <v>45859</v>
      </c>
      <c r="AG8" s="37">
        <f t="shared" si="1"/>
        <v>45860</v>
      </c>
      <c r="AH8" s="37">
        <f t="shared" si="1"/>
        <v>45861</v>
      </c>
      <c r="AI8" s="37">
        <f t="shared" si="1"/>
        <v>45862</v>
      </c>
      <c r="AJ8" s="37">
        <f t="shared" si="1"/>
        <v>45863</v>
      </c>
      <c r="AK8" s="37">
        <f t="shared" si="1"/>
        <v>45864</v>
      </c>
      <c r="AL8" s="37">
        <f t="shared" si="1"/>
        <v>45865</v>
      </c>
      <c r="AM8" s="37">
        <f t="shared" si="1"/>
        <v>45866</v>
      </c>
      <c r="AN8" s="37">
        <f t="shared" si="1"/>
        <v>45867</v>
      </c>
      <c r="AO8" s="37">
        <f t="shared" si="1"/>
        <v>45868</v>
      </c>
      <c r="AP8" s="21">
        <f t="shared" si="1"/>
        <v>45869</v>
      </c>
      <c r="AQ8" s="34" t="str">
        <f t="shared" si="1"/>
        <v/>
      </c>
      <c r="AR8" s="35"/>
      <c r="AS8" s="4">
        <v>1</v>
      </c>
      <c r="AT8" s="4">
        <v>1001</v>
      </c>
      <c r="AU8" s="4" t="str">
        <f t="shared" ref="AU8:AU27" si="2">$K$5</f>
        <v>July</v>
      </c>
      <c r="AV8" s="4" t="s">
        <v>3</v>
      </c>
      <c r="AW8" s="15">
        <f t="shared" ref="AW8:AW27" si="3">COUNTIF($L9:$AP9,"P")</f>
        <v>25</v>
      </c>
      <c r="AX8" s="1">
        <f t="shared" ref="AX8:AX27" si="4">COUNTIF($L9:$AP9,"A")</f>
        <v>1</v>
      </c>
      <c r="AY8" s="1">
        <f t="shared" ref="AY8:AY27" si="5">COUNTIF($L9:$AP9,"L")</f>
        <v>1</v>
      </c>
      <c r="AZ8" s="1">
        <f t="shared" ref="AZ8:AZ27" si="6">$K$9</f>
        <v>4</v>
      </c>
      <c r="BA8" s="25">
        <f t="shared" ref="BA8:BA27" si="7">$J$5</f>
        <v>31</v>
      </c>
      <c r="BB8" s="25">
        <f>Julreport[[#This Row],[Days]]-Julreport[[#This Row],[Absent]]</f>
        <v>30</v>
      </c>
      <c r="BC8" s="26">
        <v>10000</v>
      </c>
      <c r="BD8" s="26">
        <f>Julreport[[#This Row],[Salary]]/Julreport[[#This Row],[Days]]</f>
        <v>322.58064516129031</v>
      </c>
      <c r="BE8" s="26">
        <f>Julreport[[#This Row],[Per Day Salary]]*Julreport[[#This Row],[Absent]]</f>
        <v>322.58064516129031</v>
      </c>
      <c r="BF8" s="26">
        <f>Julreport[[#This Row],[Salary]]-Julreport[[#This Row],[Deduction]]</f>
        <v>9677.4193548387102</v>
      </c>
      <c r="BG8" s="27"/>
      <c r="BH8" s="35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</row>
    <row r="9" spans="4:104" x14ac:dyDescent="0.3">
      <c r="D9" s="31"/>
      <c r="E9" s="31"/>
      <c r="F9" s="31"/>
      <c r="G9" s="33"/>
      <c r="H9" s="3">
        <v>1</v>
      </c>
      <c r="I9" s="4">
        <v>1001</v>
      </c>
      <c r="J9" s="5" t="s">
        <v>3</v>
      </c>
      <c r="K9" s="15">
        <f>COUNTIF($L$7:$AP$7,"Sun")</f>
        <v>4</v>
      </c>
      <c r="L9" s="1" t="s">
        <v>39</v>
      </c>
      <c r="M9" s="1" t="s">
        <v>41</v>
      </c>
      <c r="N9" s="1" t="s">
        <v>39</v>
      </c>
      <c r="O9" s="1" t="s">
        <v>39</v>
      </c>
      <c r="P9" s="1" t="s">
        <v>39</v>
      </c>
      <c r="Q9" s="1" t="str">
        <f t="shared" ref="Q9:AL17" si="8">IF(Q$7 = "Sun","WO","")</f>
        <v>WO</v>
      </c>
      <c r="R9" s="1" t="s">
        <v>39</v>
      </c>
      <c r="S9" s="1" t="s">
        <v>39</v>
      </c>
      <c r="T9" s="1" t="s">
        <v>39</v>
      </c>
      <c r="U9" s="1" t="s">
        <v>39</v>
      </c>
      <c r="V9" s="1" t="s">
        <v>40</v>
      </c>
      <c r="W9" s="1" t="s">
        <v>39</v>
      </c>
      <c r="X9" s="1" t="str">
        <f t="shared" si="8"/>
        <v>WO</v>
      </c>
      <c r="Y9" s="1" t="s">
        <v>39</v>
      </c>
      <c r="Z9" s="1" t="s">
        <v>39</v>
      </c>
      <c r="AA9" s="1" t="s">
        <v>39</v>
      </c>
      <c r="AB9" s="1" t="s">
        <v>39</v>
      </c>
      <c r="AC9" s="1" t="s">
        <v>39</v>
      </c>
      <c r="AD9" s="1" t="s">
        <v>39</v>
      </c>
      <c r="AE9" s="1" t="str">
        <f t="shared" si="8"/>
        <v>WO</v>
      </c>
      <c r="AF9" s="1" t="s">
        <v>39</v>
      </c>
      <c r="AG9" s="1" t="s">
        <v>39</v>
      </c>
      <c r="AH9" s="1" t="s">
        <v>39</v>
      </c>
      <c r="AI9" s="1" t="s">
        <v>39</v>
      </c>
      <c r="AJ9" s="1" t="s">
        <v>39</v>
      </c>
      <c r="AK9" s="1" t="s">
        <v>39</v>
      </c>
      <c r="AL9" s="1" t="str">
        <f t="shared" si="8"/>
        <v>WO</v>
      </c>
      <c r="AM9" s="1" t="s">
        <v>39</v>
      </c>
      <c r="AN9" s="1" t="s">
        <v>39</v>
      </c>
      <c r="AO9" s="1" t="s">
        <v>39</v>
      </c>
      <c r="AP9" s="16" t="s">
        <v>39</v>
      </c>
      <c r="AQ9" s="33"/>
      <c r="AR9" s="35"/>
      <c r="AS9" s="4">
        <v>2</v>
      </c>
      <c r="AT9" s="4">
        <v>1002</v>
      </c>
      <c r="AU9" s="4" t="str">
        <f t="shared" si="2"/>
        <v>July</v>
      </c>
      <c r="AV9" s="4" t="s">
        <v>4</v>
      </c>
      <c r="AW9" s="15">
        <f t="shared" si="3"/>
        <v>25</v>
      </c>
      <c r="AX9" s="1">
        <f t="shared" si="4"/>
        <v>1</v>
      </c>
      <c r="AY9" s="1">
        <f t="shared" si="5"/>
        <v>1</v>
      </c>
      <c r="AZ9" s="1">
        <f t="shared" si="6"/>
        <v>4</v>
      </c>
      <c r="BA9" s="25">
        <f t="shared" si="7"/>
        <v>31</v>
      </c>
      <c r="BB9" s="25">
        <f>Julreport[[#This Row],[Days]]-Julreport[[#This Row],[Absent]]</f>
        <v>30</v>
      </c>
      <c r="BC9" s="26">
        <v>20000</v>
      </c>
      <c r="BD9" s="26">
        <f>Julreport[[#This Row],[Salary]]/Julreport[[#This Row],[Days]]</f>
        <v>645.16129032258061</v>
      </c>
      <c r="BE9" s="26">
        <f>Julreport[[#This Row],[Per Day Salary]]*Julreport[[#This Row],[Absent]]</f>
        <v>645.16129032258061</v>
      </c>
      <c r="BF9" s="26">
        <f>Julreport[[#This Row],[Salary]]-Julreport[[#This Row],[Deduction]]</f>
        <v>19354.83870967742</v>
      </c>
      <c r="BG9" s="27"/>
      <c r="BH9" s="35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</row>
    <row r="10" spans="4:104" x14ac:dyDescent="0.3">
      <c r="D10" s="31"/>
      <c r="E10" s="31"/>
      <c r="F10" s="31"/>
      <c r="G10" s="33"/>
      <c r="H10" s="3">
        <v>2</v>
      </c>
      <c r="I10" s="4">
        <v>1002</v>
      </c>
      <c r="J10" s="5" t="s">
        <v>4</v>
      </c>
      <c r="K10" s="15">
        <f t="shared" ref="K10:K28" si="9">COUNTIF($L$7:$AP$7,"Sun")</f>
        <v>4</v>
      </c>
      <c r="L10" s="1" t="s">
        <v>39</v>
      </c>
      <c r="M10" s="1" t="s">
        <v>39</v>
      </c>
      <c r="N10" s="1" t="s">
        <v>39</v>
      </c>
      <c r="O10" s="1" t="s">
        <v>39</v>
      </c>
      <c r="P10" s="1" t="s">
        <v>39</v>
      </c>
      <c r="Q10" s="1" t="str">
        <f t="shared" si="8"/>
        <v>WO</v>
      </c>
      <c r="R10" s="1" t="s">
        <v>39</v>
      </c>
      <c r="S10" s="1" t="s">
        <v>39</v>
      </c>
      <c r="T10" s="1" t="s">
        <v>39</v>
      </c>
      <c r="U10" s="1" t="s">
        <v>39</v>
      </c>
      <c r="V10" s="1" t="s">
        <v>40</v>
      </c>
      <c r="W10" s="1" t="s">
        <v>39</v>
      </c>
      <c r="X10" s="1" t="str">
        <f t="shared" si="8"/>
        <v>WO</v>
      </c>
      <c r="Y10" s="1" t="s">
        <v>39</v>
      </c>
      <c r="Z10" s="1" t="s">
        <v>39</v>
      </c>
      <c r="AA10" s="1" t="s">
        <v>39</v>
      </c>
      <c r="AB10" s="1" t="s">
        <v>39</v>
      </c>
      <c r="AC10" s="1" t="s">
        <v>39</v>
      </c>
      <c r="AD10" s="1" t="s">
        <v>39</v>
      </c>
      <c r="AE10" s="1" t="str">
        <f t="shared" si="8"/>
        <v>WO</v>
      </c>
      <c r="AF10" s="1" t="s">
        <v>39</v>
      </c>
      <c r="AG10" s="1" t="s">
        <v>39</v>
      </c>
      <c r="AH10" s="1" t="s">
        <v>39</v>
      </c>
      <c r="AI10" s="1" t="s">
        <v>39</v>
      </c>
      <c r="AJ10" s="1" t="s">
        <v>39</v>
      </c>
      <c r="AK10" s="1" t="s">
        <v>41</v>
      </c>
      <c r="AL10" s="1" t="str">
        <f t="shared" si="8"/>
        <v>WO</v>
      </c>
      <c r="AM10" s="1" t="s">
        <v>39</v>
      </c>
      <c r="AN10" s="1" t="s">
        <v>39</v>
      </c>
      <c r="AO10" s="1" t="s">
        <v>39</v>
      </c>
      <c r="AP10" s="16" t="s">
        <v>39</v>
      </c>
      <c r="AQ10" s="33"/>
      <c r="AR10" s="35"/>
      <c r="AS10" s="4">
        <v>3</v>
      </c>
      <c r="AT10" s="4">
        <v>1003</v>
      </c>
      <c r="AU10" s="4" t="str">
        <f t="shared" si="2"/>
        <v>July</v>
      </c>
      <c r="AV10" s="4" t="s">
        <v>5</v>
      </c>
      <c r="AW10" s="15">
        <f t="shared" si="3"/>
        <v>26</v>
      </c>
      <c r="AX10" s="1">
        <f t="shared" si="4"/>
        <v>0</v>
      </c>
      <c r="AY10" s="1">
        <f t="shared" si="5"/>
        <v>1</v>
      </c>
      <c r="AZ10" s="1">
        <f t="shared" si="6"/>
        <v>4</v>
      </c>
      <c r="BA10" s="25">
        <f t="shared" si="7"/>
        <v>31</v>
      </c>
      <c r="BB10" s="25">
        <f>Julreport[[#This Row],[Days]]-Julreport[[#This Row],[Absent]]</f>
        <v>31</v>
      </c>
      <c r="BC10" s="26">
        <v>25000</v>
      </c>
      <c r="BD10" s="26">
        <f>Julreport[[#This Row],[Salary]]/Julreport[[#This Row],[Days]]</f>
        <v>806.45161290322585</v>
      </c>
      <c r="BE10" s="26">
        <f>Julreport[[#This Row],[Per Day Salary]]*Julreport[[#This Row],[Absent]]</f>
        <v>0</v>
      </c>
      <c r="BF10" s="26">
        <f>Julreport[[#This Row],[Salary]]-Julreport[[#This Row],[Deduction]]</f>
        <v>25000</v>
      </c>
      <c r="BG10" s="27"/>
      <c r="BH10" s="35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</row>
    <row r="11" spans="4:104" x14ac:dyDescent="0.3">
      <c r="D11" s="31"/>
      <c r="E11" s="31"/>
      <c r="F11" s="31"/>
      <c r="G11" s="33"/>
      <c r="H11" s="3">
        <v>3</v>
      </c>
      <c r="I11" s="4">
        <v>1003</v>
      </c>
      <c r="J11" s="5" t="s">
        <v>5</v>
      </c>
      <c r="K11" s="15">
        <f t="shared" si="9"/>
        <v>4</v>
      </c>
      <c r="L11" s="1" t="s">
        <v>39</v>
      </c>
      <c r="M11" s="1" t="s">
        <v>39</v>
      </c>
      <c r="N11" s="1" t="s">
        <v>39</v>
      </c>
      <c r="O11" s="1" t="s">
        <v>39</v>
      </c>
      <c r="P11" s="1" t="s">
        <v>39</v>
      </c>
      <c r="Q11" s="1" t="str">
        <f t="shared" si="8"/>
        <v>WO</v>
      </c>
      <c r="R11" s="1" t="s">
        <v>39</v>
      </c>
      <c r="S11" s="1" t="s">
        <v>39</v>
      </c>
      <c r="T11" s="1" t="s">
        <v>39</v>
      </c>
      <c r="U11" s="1" t="s">
        <v>39</v>
      </c>
      <c r="V11" s="1" t="s">
        <v>40</v>
      </c>
      <c r="W11" s="1" t="s">
        <v>39</v>
      </c>
      <c r="X11" s="1" t="str">
        <f t="shared" si="8"/>
        <v>WO</v>
      </c>
      <c r="Y11" s="1" t="s">
        <v>39</v>
      </c>
      <c r="Z11" s="1" t="s">
        <v>39</v>
      </c>
      <c r="AA11" s="1" t="s">
        <v>39</v>
      </c>
      <c r="AB11" s="1" t="s">
        <v>39</v>
      </c>
      <c r="AC11" s="1" t="s">
        <v>39</v>
      </c>
      <c r="AD11" s="1" t="s">
        <v>39</v>
      </c>
      <c r="AE11" s="1" t="str">
        <f t="shared" si="8"/>
        <v>WO</v>
      </c>
      <c r="AF11" s="1" t="s">
        <v>39</v>
      </c>
      <c r="AG11" s="1" t="s">
        <v>39</v>
      </c>
      <c r="AH11" s="1" t="s">
        <v>39</v>
      </c>
      <c r="AI11" s="1" t="s">
        <v>39</v>
      </c>
      <c r="AJ11" s="1" t="s">
        <v>39</v>
      </c>
      <c r="AK11" s="1" t="s">
        <v>39</v>
      </c>
      <c r="AL11" s="1" t="str">
        <f t="shared" si="8"/>
        <v>WO</v>
      </c>
      <c r="AM11" s="1" t="s">
        <v>39</v>
      </c>
      <c r="AN11" s="1" t="s">
        <v>39</v>
      </c>
      <c r="AO11" s="1" t="s">
        <v>39</v>
      </c>
      <c r="AP11" s="16" t="s">
        <v>39</v>
      </c>
      <c r="AQ11" s="33"/>
      <c r="AR11" s="35"/>
      <c r="AS11" s="4">
        <v>4</v>
      </c>
      <c r="AT11" s="4">
        <v>1004</v>
      </c>
      <c r="AU11" s="4" t="str">
        <f t="shared" si="2"/>
        <v>July</v>
      </c>
      <c r="AV11" s="4" t="s">
        <v>6</v>
      </c>
      <c r="AW11" s="15">
        <f t="shared" si="3"/>
        <v>26</v>
      </c>
      <c r="AX11" s="1">
        <f t="shared" si="4"/>
        <v>0</v>
      </c>
      <c r="AY11" s="1">
        <f t="shared" si="5"/>
        <v>1</v>
      </c>
      <c r="AZ11" s="1">
        <f t="shared" si="6"/>
        <v>4</v>
      </c>
      <c r="BA11" s="25">
        <f t="shared" si="7"/>
        <v>31</v>
      </c>
      <c r="BB11" s="25">
        <f>Julreport[[#This Row],[Days]]-Julreport[[#This Row],[Absent]]</f>
        <v>31</v>
      </c>
      <c r="BC11" s="26">
        <v>30000</v>
      </c>
      <c r="BD11" s="26">
        <f>Julreport[[#This Row],[Salary]]/Julreport[[#This Row],[Days]]</f>
        <v>967.74193548387098</v>
      </c>
      <c r="BE11" s="26">
        <f>Julreport[[#This Row],[Per Day Salary]]*Julreport[[#This Row],[Absent]]</f>
        <v>0</v>
      </c>
      <c r="BF11" s="26">
        <f>Julreport[[#This Row],[Salary]]-Julreport[[#This Row],[Deduction]]</f>
        <v>30000</v>
      </c>
      <c r="BG11" s="27"/>
      <c r="BH11" s="35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</row>
    <row r="12" spans="4:104" x14ac:dyDescent="0.3">
      <c r="D12" s="31"/>
      <c r="E12" s="31"/>
      <c r="F12" s="31"/>
      <c r="G12" s="33"/>
      <c r="H12" s="3">
        <v>4</v>
      </c>
      <c r="I12" s="4">
        <v>1004</v>
      </c>
      <c r="J12" s="5" t="s">
        <v>6</v>
      </c>
      <c r="K12" s="15">
        <f t="shared" si="9"/>
        <v>4</v>
      </c>
      <c r="L12" s="1" t="s">
        <v>39</v>
      </c>
      <c r="M12" s="1" t="s">
        <v>39</v>
      </c>
      <c r="N12" s="1" t="s">
        <v>39</v>
      </c>
      <c r="O12" s="1" t="s">
        <v>39</v>
      </c>
      <c r="P12" s="1" t="s">
        <v>39</v>
      </c>
      <c r="Q12" s="1" t="str">
        <f t="shared" si="8"/>
        <v>WO</v>
      </c>
      <c r="R12" s="1" t="s">
        <v>39</v>
      </c>
      <c r="S12" s="1" t="s">
        <v>39</v>
      </c>
      <c r="T12" s="1" t="s">
        <v>39</v>
      </c>
      <c r="U12" s="1" t="s">
        <v>39</v>
      </c>
      <c r="V12" s="1" t="s">
        <v>40</v>
      </c>
      <c r="W12" s="1" t="s">
        <v>39</v>
      </c>
      <c r="X12" s="1" t="str">
        <f t="shared" si="8"/>
        <v>WO</v>
      </c>
      <c r="Y12" s="1" t="s">
        <v>39</v>
      </c>
      <c r="Z12" s="1" t="s">
        <v>39</v>
      </c>
      <c r="AA12" s="1" t="s">
        <v>39</v>
      </c>
      <c r="AB12" s="1" t="s">
        <v>39</v>
      </c>
      <c r="AC12" s="1" t="s">
        <v>39</v>
      </c>
      <c r="AD12" s="1" t="s">
        <v>39</v>
      </c>
      <c r="AE12" s="1" t="str">
        <f t="shared" si="8"/>
        <v>WO</v>
      </c>
      <c r="AF12" s="1" t="s">
        <v>39</v>
      </c>
      <c r="AG12" s="1" t="s">
        <v>39</v>
      </c>
      <c r="AH12" s="1" t="s">
        <v>39</v>
      </c>
      <c r="AI12" s="1" t="s">
        <v>39</v>
      </c>
      <c r="AJ12" s="1" t="s">
        <v>39</v>
      </c>
      <c r="AK12" s="1" t="s">
        <v>39</v>
      </c>
      <c r="AL12" s="1" t="str">
        <f t="shared" si="8"/>
        <v>WO</v>
      </c>
      <c r="AM12" s="1" t="s">
        <v>39</v>
      </c>
      <c r="AN12" s="1" t="s">
        <v>39</v>
      </c>
      <c r="AO12" s="1" t="s">
        <v>39</v>
      </c>
      <c r="AP12" s="16" t="s">
        <v>39</v>
      </c>
      <c r="AQ12" s="33"/>
      <c r="AR12" s="35"/>
      <c r="AS12" s="4">
        <v>5</v>
      </c>
      <c r="AT12" s="4">
        <v>1005</v>
      </c>
      <c r="AU12" s="4" t="str">
        <f t="shared" si="2"/>
        <v>July</v>
      </c>
      <c r="AV12" s="4" t="s">
        <v>7</v>
      </c>
      <c r="AW12" s="15">
        <f t="shared" si="3"/>
        <v>26</v>
      </c>
      <c r="AX12" s="1">
        <f t="shared" si="4"/>
        <v>0</v>
      </c>
      <c r="AY12" s="1">
        <f t="shared" si="5"/>
        <v>1</v>
      </c>
      <c r="AZ12" s="1">
        <f t="shared" si="6"/>
        <v>4</v>
      </c>
      <c r="BA12" s="25">
        <f t="shared" si="7"/>
        <v>31</v>
      </c>
      <c r="BB12" s="25">
        <f>Julreport[[#This Row],[Days]]-Julreport[[#This Row],[Absent]]</f>
        <v>31</v>
      </c>
      <c r="BC12" s="26">
        <v>45000</v>
      </c>
      <c r="BD12" s="26">
        <f>Julreport[[#This Row],[Salary]]/Julreport[[#This Row],[Days]]</f>
        <v>1451.6129032258063</v>
      </c>
      <c r="BE12" s="26">
        <f>Julreport[[#This Row],[Per Day Salary]]*Julreport[[#This Row],[Absent]]</f>
        <v>0</v>
      </c>
      <c r="BF12" s="26">
        <f>Julreport[[#This Row],[Salary]]-Julreport[[#This Row],[Deduction]]</f>
        <v>45000</v>
      </c>
      <c r="BG12" s="27"/>
      <c r="BH12" s="35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</row>
    <row r="13" spans="4:104" x14ac:dyDescent="0.3">
      <c r="D13" s="31"/>
      <c r="E13" s="31"/>
      <c r="F13" s="31"/>
      <c r="G13" s="33"/>
      <c r="H13" s="3">
        <v>5</v>
      </c>
      <c r="I13" s="4">
        <v>1005</v>
      </c>
      <c r="J13" s="5" t="s">
        <v>7</v>
      </c>
      <c r="K13" s="15">
        <f t="shared" si="9"/>
        <v>4</v>
      </c>
      <c r="L13" s="1" t="s">
        <v>39</v>
      </c>
      <c r="M13" s="1" t="s">
        <v>39</v>
      </c>
      <c r="N13" s="1" t="s">
        <v>39</v>
      </c>
      <c r="O13" s="1" t="s">
        <v>39</v>
      </c>
      <c r="P13" s="1" t="s">
        <v>39</v>
      </c>
      <c r="Q13" s="1" t="str">
        <f t="shared" si="8"/>
        <v>WO</v>
      </c>
      <c r="R13" s="1" t="s">
        <v>39</v>
      </c>
      <c r="S13" s="1" t="s">
        <v>39</v>
      </c>
      <c r="T13" s="1" t="s">
        <v>39</v>
      </c>
      <c r="U13" s="1" t="s">
        <v>39</v>
      </c>
      <c r="V13" s="1" t="s">
        <v>40</v>
      </c>
      <c r="W13" s="1" t="s">
        <v>39</v>
      </c>
      <c r="X13" s="1" t="str">
        <f t="shared" si="8"/>
        <v>WO</v>
      </c>
      <c r="Y13" s="1" t="s">
        <v>39</v>
      </c>
      <c r="Z13" s="1" t="s">
        <v>39</v>
      </c>
      <c r="AA13" s="1" t="s">
        <v>39</v>
      </c>
      <c r="AB13" s="1" t="s">
        <v>39</v>
      </c>
      <c r="AC13" s="1" t="s">
        <v>39</v>
      </c>
      <c r="AD13" s="1" t="s">
        <v>39</v>
      </c>
      <c r="AE13" s="1" t="str">
        <f t="shared" si="8"/>
        <v>WO</v>
      </c>
      <c r="AF13" s="1" t="s">
        <v>39</v>
      </c>
      <c r="AG13" s="1" t="s">
        <v>39</v>
      </c>
      <c r="AH13" s="1" t="s">
        <v>39</v>
      </c>
      <c r="AI13" s="1" t="s">
        <v>39</v>
      </c>
      <c r="AJ13" s="1" t="s">
        <v>39</v>
      </c>
      <c r="AK13" s="1" t="s">
        <v>39</v>
      </c>
      <c r="AL13" s="1" t="str">
        <f t="shared" si="8"/>
        <v>WO</v>
      </c>
      <c r="AM13" s="1" t="s">
        <v>39</v>
      </c>
      <c r="AN13" s="1" t="s">
        <v>39</v>
      </c>
      <c r="AO13" s="1" t="s">
        <v>39</v>
      </c>
      <c r="AP13" s="16" t="s">
        <v>39</v>
      </c>
      <c r="AQ13" s="33"/>
      <c r="AR13" s="35"/>
      <c r="AS13" s="4">
        <v>6</v>
      </c>
      <c r="AT13" s="4">
        <v>1006</v>
      </c>
      <c r="AU13" s="4" t="str">
        <f t="shared" si="2"/>
        <v>July</v>
      </c>
      <c r="AV13" s="4" t="s">
        <v>8</v>
      </c>
      <c r="AW13" s="15">
        <f t="shared" si="3"/>
        <v>26</v>
      </c>
      <c r="AX13" s="1">
        <f t="shared" si="4"/>
        <v>0</v>
      </c>
      <c r="AY13" s="1">
        <f t="shared" si="5"/>
        <v>1</v>
      </c>
      <c r="AZ13" s="1">
        <f t="shared" si="6"/>
        <v>4</v>
      </c>
      <c r="BA13" s="25">
        <f t="shared" si="7"/>
        <v>31</v>
      </c>
      <c r="BB13" s="25">
        <f>Julreport[[#This Row],[Days]]-Julreport[[#This Row],[Absent]]</f>
        <v>31</v>
      </c>
      <c r="BC13" s="26">
        <v>15000</v>
      </c>
      <c r="BD13" s="26">
        <f>Julreport[[#This Row],[Salary]]/Julreport[[#This Row],[Days]]</f>
        <v>483.87096774193549</v>
      </c>
      <c r="BE13" s="26">
        <f>Julreport[[#This Row],[Per Day Salary]]*Julreport[[#This Row],[Absent]]</f>
        <v>0</v>
      </c>
      <c r="BF13" s="26">
        <f>Julreport[[#This Row],[Salary]]-Julreport[[#This Row],[Deduction]]</f>
        <v>15000</v>
      </c>
      <c r="BG13" s="27"/>
      <c r="BH13" s="35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</row>
    <row r="14" spans="4:104" x14ac:dyDescent="0.3">
      <c r="D14" s="31"/>
      <c r="E14" s="31"/>
      <c r="F14" s="31"/>
      <c r="G14" s="33"/>
      <c r="H14" s="3">
        <v>6</v>
      </c>
      <c r="I14" s="4">
        <v>1006</v>
      </c>
      <c r="J14" s="5" t="s">
        <v>8</v>
      </c>
      <c r="K14" s="15">
        <f t="shared" si="9"/>
        <v>4</v>
      </c>
      <c r="L14" s="1" t="s">
        <v>39</v>
      </c>
      <c r="M14" s="1" t="s">
        <v>39</v>
      </c>
      <c r="N14" s="1" t="s">
        <v>39</v>
      </c>
      <c r="O14" s="1" t="s">
        <v>39</v>
      </c>
      <c r="P14" s="1" t="s">
        <v>39</v>
      </c>
      <c r="Q14" s="1" t="str">
        <f t="shared" si="8"/>
        <v>WO</v>
      </c>
      <c r="R14" s="1" t="s">
        <v>39</v>
      </c>
      <c r="S14" s="1" t="s">
        <v>39</v>
      </c>
      <c r="T14" s="1" t="s">
        <v>39</v>
      </c>
      <c r="U14" s="1" t="s">
        <v>39</v>
      </c>
      <c r="V14" s="1" t="s">
        <v>40</v>
      </c>
      <c r="W14" s="1" t="s">
        <v>39</v>
      </c>
      <c r="X14" s="1" t="str">
        <f t="shared" si="8"/>
        <v>WO</v>
      </c>
      <c r="Y14" s="1" t="s">
        <v>39</v>
      </c>
      <c r="Z14" s="1" t="s">
        <v>39</v>
      </c>
      <c r="AA14" s="1" t="s">
        <v>39</v>
      </c>
      <c r="AB14" s="1" t="s">
        <v>39</v>
      </c>
      <c r="AC14" s="1" t="s">
        <v>39</v>
      </c>
      <c r="AD14" s="1" t="s">
        <v>39</v>
      </c>
      <c r="AE14" s="1" t="str">
        <f t="shared" si="8"/>
        <v>WO</v>
      </c>
      <c r="AF14" s="1" t="s">
        <v>39</v>
      </c>
      <c r="AG14" s="1" t="s">
        <v>39</v>
      </c>
      <c r="AH14" s="1" t="s">
        <v>39</v>
      </c>
      <c r="AI14" s="1" t="s">
        <v>39</v>
      </c>
      <c r="AJ14" s="1" t="s">
        <v>39</v>
      </c>
      <c r="AK14" s="1" t="s">
        <v>39</v>
      </c>
      <c r="AL14" s="1" t="str">
        <f t="shared" si="8"/>
        <v>WO</v>
      </c>
      <c r="AM14" s="1" t="s">
        <v>39</v>
      </c>
      <c r="AN14" s="1" t="s">
        <v>39</v>
      </c>
      <c r="AO14" s="1" t="s">
        <v>39</v>
      </c>
      <c r="AP14" s="16" t="s">
        <v>39</v>
      </c>
      <c r="AQ14" s="33"/>
      <c r="AR14" s="35"/>
      <c r="AS14" s="4">
        <v>7</v>
      </c>
      <c r="AT14" s="4">
        <v>1007</v>
      </c>
      <c r="AU14" s="4" t="str">
        <f t="shared" si="2"/>
        <v>July</v>
      </c>
      <c r="AV14" s="4" t="s">
        <v>9</v>
      </c>
      <c r="AW14" s="15">
        <f t="shared" si="3"/>
        <v>26</v>
      </c>
      <c r="AX14" s="1">
        <f t="shared" si="4"/>
        <v>0</v>
      </c>
      <c r="AY14" s="1">
        <f t="shared" si="5"/>
        <v>1</v>
      </c>
      <c r="AZ14" s="1">
        <f t="shared" si="6"/>
        <v>4</v>
      </c>
      <c r="BA14" s="25">
        <f t="shared" si="7"/>
        <v>31</v>
      </c>
      <c r="BB14" s="25">
        <f>Julreport[[#This Row],[Days]]-Julreport[[#This Row],[Absent]]</f>
        <v>31</v>
      </c>
      <c r="BC14" s="26">
        <v>62000</v>
      </c>
      <c r="BD14" s="26">
        <f>Julreport[[#This Row],[Salary]]/Julreport[[#This Row],[Days]]</f>
        <v>2000</v>
      </c>
      <c r="BE14" s="26">
        <f>Julreport[[#This Row],[Per Day Salary]]*Julreport[[#This Row],[Absent]]</f>
        <v>0</v>
      </c>
      <c r="BF14" s="26">
        <f>Julreport[[#This Row],[Salary]]-Julreport[[#This Row],[Deduction]]</f>
        <v>62000</v>
      </c>
      <c r="BG14" s="27"/>
      <c r="BH14" s="35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</row>
    <row r="15" spans="4:104" x14ac:dyDescent="0.3">
      <c r="D15" s="31"/>
      <c r="E15" s="31"/>
      <c r="F15" s="31"/>
      <c r="G15" s="33"/>
      <c r="H15" s="3">
        <v>7</v>
      </c>
      <c r="I15" s="4">
        <v>1007</v>
      </c>
      <c r="J15" s="5" t="s">
        <v>9</v>
      </c>
      <c r="K15" s="15">
        <f t="shared" si="9"/>
        <v>4</v>
      </c>
      <c r="L15" s="1" t="s">
        <v>39</v>
      </c>
      <c r="M15" s="1" t="s">
        <v>39</v>
      </c>
      <c r="N15" s="1" t="s">
        <v>39</v>
      </c>
      <c r="O15" s="1" t="s">
        <v>39</v>
      </c>
      <c r="P15" s="1" t="s">
        <v>39</v>
      </c>
      <c r="Q15" s="1" t="str">
        <f t="shared" si="8"/>
        <v>WO</v>
      </c>
      <c r="R15" s="1" t="s">
        <v>39</v>
      </c>
      <c r="S15" s="1" t="s">
        <v>39</v>
      </c>
      <c r="T15" s="1" t="s">
        <v>39</v>
      </c>
      <c r="U15" s="1" t="s">
        <v>39</v>
      </c>
      <c r="V15" s="1" t="s">
        <v>40</v>
      </c>
      <c r="W15" s="1" t="s">
        <v>39</v>
      </c>
      <c r="X15" s="1" t="str">
        <f t="shared" si="8"/>
        <v>WO</v>
      </c>
      <c r="Y15" s="1" t="s">
        <v>39</v>
      </c>
      <c r="Z15" s="1" t="s">
        <v>39</v>
      </c>
      <c r="AA15" s="1" t="s">
        <v>39</v>
      </c>
      <c r="AB15" s="1" t="s">
        <v>39</v>
      </c>
      <c r="AC15" s="1" t="s">
        <v>39</v>
      </c>
      <c r="AD15" s="1" t="s">
        <v>39</v>
      </c>
      <c r="AE15" s="1" t="str">
        <f t="shared" si="8"/>
        <v>WO</v>
      </c>
      <c r="AF15" s="1" t="s">
        <v>39</v>
      </c>
      <c r="AG15" s="1" t="s">
        <v>39</v>
      </c>
      <c r="AH15" s="1" t="s">
        <v>39</v>
      </c>
      <c r="AI15" s="1" t="s">
        <v>39</v>
      </c>
      <c r="AJ15" s="1" t="s">
        <v>39</v>
      </c>
      <c r="AK15" s="1" t="s">
        <v>39</v>
      </c>
      <c r="AL15" s="1" t="str">
        <f t="shared" si="8"/>
        <v>WO</v>
      </c>
      <c r="AM15" s="1" t="s">
        <v>39</v>
      </c>
      <c r="AN15" s="1" t="s">
        <v>39</v>
      </c>
      <c r="AO15" s="1" t="s">
        <v>39</v>
      </c>
      <c r="AP15" s="16" t="s">
        <v>39</v>
      </c>
      <c r="AQ15" s="33"/>
      <c r="AR15" s="35"/>
      <c r="AS15" s="4">
        <v>8</v>
      </c>
      <c r="AT15" s="4">
        <v>1008</v>
      </c>
      <c r="AU15" s="4" t="str">
        <f t="shared" si="2"/>
        <v>July</v>
      </c>
      <c r="AV15" s="4" t="s">
        <v>10</v>
      </c>
      <c r="AW15" s="15">
        <f t="shared" si="3"/>
        <v>26</v>
      </c>
      <c r="AX15" s="1">
        <f t="shared" si="4"/>
        <v>0</v>
      </c>
      <c r="AY15" s="1">
        <f t="shared" si="5"/>
        <v>1</v>
      </c>
      <c r="AZ15" s="1">
        <f t="shared" si="6"/>
        <v>4</v>
      </c>
      <c r="BA15" s="25">
        <f t="shared" si="7"/>
        <v>31</v>
      </c>
      <c r="BB15" s="25">
        <f>Julreport[[#This Row],[Days]]-Julreport[[#This Row],[Absent]]</f>
        <v>31</v>
      </c>
      <c r="BC15" s="26">
        <v>50000</v>
      </c>
      <c r="BD15" s="26">
        <f>Julreport[[#This Row],[Salary]]/Julreport[[#This Row],[Days]]</f>
        <v>1612.9032258064517</v>
      </c>
      <c r="BE15" s="26">
        <f>Julreport[[#This Row],[Per Day Salary]]*Julreport[[#This Row],[Absent]]</f>
        <v>0</v>
      </c>
      <c r="BF15" s="26">
        <f>Julreport[[#This Row],[Salary]]-Julreport[[#This Row],[Deduction]]</f>
        <v>50000</v>
      </c>
      <c r="BG15" s="27"/>
      <c r="BH15" s="35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</row>
    <row r="16" spans="4:104" x14ac:dyDescent="0.3">
      <c r="D16" s="31"/>
      <c r="E16" s="31"/>
      <c r="F16" s="31"/>
      <c r="G16" s="33"/>
      <c r="H16" s="3">
        <v>8</v>
      </c>
      <c r="I16" s="4">
        <v>1008</v>
      </c>
      <c r="J16" s="5" t="s">
        <v>10</v>
      </c>
      <c r="K16" s="15">
        <f t="shared" si="9"/>
        <v>4</v>
      </c>
      <c r="L16" s="1" t="s">
        <v>39</v>
      </c>
      <c r="M16" s="1" t="s">
        <v>39</v>
      </c>
      <c r="N16" s="1" t="s">
        <v>39</v>
      </c>
      <c r="O16" s="1" t="s">
        <v>39</v>
      </c>
      <c r="P16" s="1" t="s">
        <v>39</v>
      </c>
      <c r="Q16" s="1" t="str">
        <f t="shared" si="8"/>
        <v>WO</v>
      </c>
      <c r="R16" s="1" t="s">
        <v>39</v>
      </c>
      <c r="S16" s="1" t="s">
        <v>39</v>
      </c>
      <c r="T16" s="1" t="s">
        <v>39</v>
      </c>
      <c r="U16" s="1" t="s">
        <v>39</v>
      </c>
      <c r="V16" s="1" t="s">
        <v>40</v>
      </c>
      <c r="W16" s="1" t="s">
        <v>39</v>
      </c>
      <c r="X16" s="1" t="str">
        <f t="shared" si="8"/>
        <v>WO</v>
      </c>
      <c r="Y16" s="1" t="s">
        <v>39</v>
      </c>
      <c r="Z16" s="1" t="s">
        <v>39</v>
      </c>
      <c r="AA16" s="1" t="s">
        <v>39</v>
      </c>
      <c r="AB16" s="1" t="s">
        <v>39</v>
      </c>
      <c r="AC16" s="1" t="s">
        <v>39</v>
      </c>
      <c r="AD16" s="1" t="s">
        <v>39</v>
      </c>
      <c r="AE16" s="1" t="str">
        <f t="shared" si="8"/>
        <v>WO</v>
      </c>
      <c r="AF16" s="1" t="s">
        <v>39</v>
      </c>
      <c r="AG16" s="1" t="s">
        <v>39</v>
      </c>
      <c r="AH16" s="1" t="s">
        <v>39</v>
      </c>
      <c r="AI16" s="1" t="s">
        <v>39</v>
      </c>
      <c r="AJ16" s="1" t="s">
        <v>39</v>
      </c>
      <c r="AK16" s="1" t="s">
        <v>39</v>
      </c>
      <c r="AL16" s="1" t="str">
        <f t="shared" si="8"/>
        <v>WO</v>
      </c>
      <c r="AM16" s="1" t="s">
        <v>39</v>
      </c>
      <c r="AN16" s="1" t="s">
        <v>39</v>
      </c>
      <c r="AO16" s="1" t="s">
        <v>39</v>
      </c>
      <c r="AP16" s="16" t="s">
        <v>39</v>
      </c>
      <c r="AQ16" s="33"/>
      <c r="AR16" s="35"/>
      <c r="AS16" s="4">
        <v>9</v>
      </c>
      <c r="AT16" s="4">
        <v>1009</v>
      </c>
      <c r="AU16" s="4" t="str">
        <f t="shared" si="2"/>
        <v>July</v>
      </c>
      <c r="AV16" s="4" t="s">
        <v>11</v>
      </c>
      <c r="AW16" s="15">
        <f t="shared" si="3"/>
        <v>26</v>
      </c>
      <c r="AX16" s="1">
        <f t="shared" si="4"/>
        <v>0</v>
      </c>
      <c r="AY16" s="1">
        <f t="shared" si="5"/>
        <v>1</v>
      </c>
      <c r="AZ16" s="1">
        <f t="shared" si="6"/>
        <v>4</v>
      </c>
      <c r="BA16" s="25">
        <f t="shared" si="7"/>
        <v>31</v>
      </c>
      <c r="BB16" s="25">
        <f>Julreport[[#This Row],[Days]]-Julreport[[#This Row],[Absent]]</f>
        <v>31</v>
      </c>
      <c r="BC16" s="26">
        <v>25000</v>
      </c>
      <c r="BD16" s="26">
        <f>Julreport[[#This Row],[Salary]]/Julreport[[#This Row],[Days]]</f>
        <v>806.45161290322585</v>
      </c>
      <c r="BE16" s="26">
        <f>Julreport[[#This Row],[Per Day Salary]]*Julreport[[#This Row],[Absent]]</f>
        <v>0</v>
      </c>
      <c r="BF16" s="26">
        <f>Julreport[[#This Row],[Salary]]-Julreport[[#This Row],[Deduction]]</f>
        <v>25000</v>
      </c>
      <c r="BG16" s="27"/>
      <c r="BH16" s="35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</row>
    <row r="17" spans="4:100" x14ac:dyDescent="0.3">
      <c r="D17" s="31"/>
      <c r="E17" s="31"/>
      <c r="F17" s="31"/>
      <c r="G17" s="33"/>
      <c r="H17" s="3">
        <v>9</v>
      </c>
      <c r="I17" s="4">
        <v>1009</v>
      </c>
      <c r="J17" s="5" t="s">
        <v>11</v>
      </c>
      <c r="K17" s="15">
        <f t="shared" si="9"/>
        <v>4</v>
      </c>
      <c r="L17" s="1" t="s">
        <v>39</v>
      </c>
      <c r="M17" s="1" t="s">
        <v>39</v>
      </c>
      <c r="N17" s="1" t="s">
        <v>39</v>
      </c>
      <c r="O17" s="1" t="s">
        <v>39</v>
      </c>
      <c r="P17" s="1" t="s">
        <v>39</v>
      </c>
      <c r="Q17" s="1" t="str">
        <f t="shared" si="8"/>
        <v>WO</v>
      </c>
      <c r="R17" s="1" t="s">
        <v>39</v>
      </c>
      <c r="S17" s="1" t="s">
        <v>39</v>
      </c>
      <c r="T17" s="1" t="s">
        <v>39</v>
      </c>
      <c r="U17" s="1" t="s">
        <v>39</v>
      </c>
      <c r="V17" s="1" t="s">
        <v>40</v>
      </c>
      <c r="W17" s="1" t="s">
        <v>39</v>
      </c>
      <c r="X17" s="1" t="str">
        <f t="shared" si="8"/>
        <v>WO</v>
      </c>
      <c r="Y17" s="1" t="s">
        <v>39</v>
      </c>
      <c r="Z17" s="1" t="s">
        <v>39</v>
      </c>
      <c r="AA17" s="1" t="s">
        <v>39</v>
      </c>
      <c r="AB17" s="1" t="s">
        <v>39</v>
      </c>
      <c r="AC17" s="1" t="s">
        <v>39</v>
      </c>
      <c r="AD17" s="1" t="s">
        <v>39</v>
      </c>
      <c r="AE17" s="1" t="str">
        <f t="shared" ref="AE17:AL17" si="10">IF(AE$7 = "Sun","WO","")</f>
        <v>WO</v>
      </c>
      <c r="AF17" s="1" t="s">
        <v>39</v>
      </c>
      <c r="AG17" s="1" t="s">
        <v>39</v>
      </c>
      <c r="AH17" s="1" t="s">
        <v>39</v>
      </c>
      <c r="AI17" s="1" t="s">
        <v>39</v>
      </c>
      <c r="AJ17" s="1" t="s">
        <v>39</v>
      </c>
      <c r="AK17" s="1" t="s">
        <v>39</v>
      </c>
      <c r="AL17" s="1" t="str">
        <f t="shared" si="10"/>
        <v>WO</v>
      </c>
      <c r="AM17" s="1" t="s">
        <v>39</v>
      </c>
      <c r="AN17" s="1" t="s">
        <v>39</v>
      </c>
      <c r="AO17" s="1" t="s">
        <v>39</v>
      </c>
      <c r="AP17" s="16" t="s">
        <v>39</v>
      </c>
      <c r="AQ17" s="33"/>
      <c r="AR17" s="35"/>
      <c r="AS17" s="4">
        <v>10</v>
      </c>
      <c r="AT17" s="4">
        <v>1010</v>
      </c>
      <c r="AU17" s="4" t="str">
        <f t="shared" si="2"/>
        <v>July</v>
      </c>
      <c r="AV17" s="4" t="s">
        <v>12</v>
      </c>
      <c r="AW17" s="15">
        <f t="shared" si="3"/>
        <v>26</v>
      </c>
      <c r="AX17" s="1">
        <f t="shared" si="4"/>
        <v>0</v>
      </c>
      <c r="AY17" s="1">
        <f t="shared" si="5"/>
        <v>1</v>
      </c>
      <c r="AZ17" s="1">
        <f t="shared" si="6"/>
        <v>4</v>
      </c>
      <c r="BA17" s="25">
        <f t="shared" si="7"/>
        <v>31</v>
      </c>
      <c r="BB17" s="25">
        <f>Julreport[[#This Row],[Days]]-Julreport[[#This Row],[Absent]]</f>
        <v>31</v>
      </c>
      <c r="BC17" s="26">
        <v>45000</v>
      </c>
      <c r="BD17" s="26">
        <f>Julreport[[#This Row],[Salary]]/Julreport[[#This Row],[Days]]</f>
        <v>1451.6129032258063</v>
      </c>
      <c r="BE17" s="26">
        <f>Julreport[[#This Row],[Per Day Salary]]*Julreport[[#This Row],[Absent]]</f>
        <v>0</v>
      </c>
      <c r="BF17" s="26">
        <f>Julreport[[#This Row],[Salary]]-Julreport[[#This Row],[Deduction]]</f>
        <v>45000</v>
      </c>
      <c r="BG17" s="27"/>
      <c r="BH17" s="35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</row>
    <row r="18" spans="4:100" x14ac:dyDescent="0.3">
      <c r="D18" s="31"/>
      <c r="E18" s="31"/>
      <c r="F18" s="31"/>
      <c r="G18" s="33"/>
      <c r="H18" s="3">
        <v>10</v>
      </c>
      <c r="I18" s="4">
        <v>1010</v>
      </c>
      <c r="J18" s="5" t="s">
        <v>12</v>
      </c>
      <c r="K18" s="15">
        <f t="shared" si="9"/>
        <v>4</v>
      </c>
      <c r="L18" s="1" t="s">
        <v>39</v>
      </c>
      <c r="M18" s="1" t="s">
        <v>39</v>
      </c>
      <c r="N18" s="1" t="s">
        <v>39</v>
      </c>
      <c r="O18" s="1" t="s">
        <v>39</v>
      </c>
      <c r="P18" s="1" t="s">
        <v>39</v>
      </c>
      <c r="Q18" s="1" t="str">
        <f t="shared" ref="Q18:X28" si="11">IF(Q$7 = "Sun","WO","")</f>
        <v>WO</v>
      </c>
      <c r="R18" s="1" t="s">
        <v>39</v>
      </c>
      <c r="S18" s="1" t="s">
        <v>39</v>
      </c>
      <c r="T18" s="1" t="s">
        <v>39</v>
      </c>
      <c r="U18" s="1" t="s">
        <v>39</v>
      </c>
      <c r="V18" s="1" t="s">
        <v>40</v>
      </c>
      <c r="W18" s="1" t="s">
        <v>39</v>
      </c>
      <c r="X18" s="1" t="str">
        <f t="shared" si="11"/>
        <v>WO</v>
      </c>
      <c r="Y18" s="1" t="s">
        <v>39</v>
      </c>
      <c r="Z18" s="1" t="s">
        <v>39</v>
      </c>
      <c r="AA18" s="1" t="s">
        <v>39</v>
      </c>
      <c r="AB18" s="1" t="s">
        <v>39</v>
      </c>
      <c r="AC18" s="1" t="s">
        <v>39</v>
      </c>
      <c r="AD18" s="1" t="s">
        <v>39</v>
      </c>
      <c r="AE18" s="1" t="str">
        <f t="shared" ref="AE18:AL28" si="12">IF(AE$7 = "Sun","WO","")</f>
        <v>WO</v>
      </c>
      <c r="AF18" s="1" t="s">
        <v>39</v>
      </c>
      <c r="AG18" s="1" t="s">
        <v>39</v>
      </c>
      <c r="AH18" s="1" t="s">
        <v>39</v>
      </c>
      <c r="AI18" s="1" t="s">
        <v>39</v>
      </c>
      <c r="AJ18" s="1" t="s">
        <v>39</v>
      </c>
      <c r="AK18" s="1" t="s">
        <v>39</v>
      </c>
      <c r="AL18" s="1" t="str">
        <f t="shared" si="12"/>
        <v>WO</v>
      </c>
      <c r="AM18" s="1" t="s">
        <v>39</v>
      </c>
      <c r="AN18" s="1" t="s">
        <v>39</v>
      </c>
      <c r="AO18" s="1" t="s">
        <v>39</v>
      </c>
      <c r="AP18" s="16" t="s">
        <v>39</v>
      </c>
      <c r="AQ18" s="33"/>
      <c r="AR18" s="35"/>
      <c r="AS18" s="4">
        <v>11</v>
      </c>
      <c r="AT18" s="4">
        <v>1011</v>
      </c>
      <c r="AU18" s="4" t="str">
        <f t="shared" si="2"/>
        <v>July</v>
      </c>
      <c r="AV18" s="4" t="s">
        <v>13</v>
      </c>
      <c r="AW18" s="15">
        <f t="shared" si="3"/>
        <v>25</v>
      </c>
      <c r="AX18" s="1">
        <f t="shared" si="4"/>
        <v>1</v>
      </c>
      <c r="AY18" s="1">
        <f t="shared" si="5"/>
        <v>1</v>
      </c>
      <c r="AZ18" s="1">
        <f t="shared" si="6"/>
        <v>4</v>
      </c>
      <c r="BA18" s="25">
        <f t="shared" si="7"/>
        <v>31</v>
      </c>
      <c r="BB18" s="25">
        <f>Julreport[[#This Row],[Days]]-Julreport[[#This Row],[Absent]]</f>
        <v>30</v>
      </c>
      <c r="BC18" s="26">
        <v>48000</v>
      </c>
      <c r="BD18" s="26">
        <f>Julreport[[#This Row],[Salary]]/Julreport[[#This Row],[Days]]</f>
        <v>1548.3870967741937</v>
      </c>
      <c r="BE18" s="26">
        <f>Julreport[[#This Row],[Per Day Salary]]*Julreport[[#This Row],[Absent]]</f>
        <v>1548.3870967741937</v>
      </c>
      <c r="BF18" s="26">
        <f>Julreport[[#This Row],[Salary]]-Julreport[[#This Row],[Deduction]]</f>
        <v>46451.612903225803</v>
      </c>
      <c r="BG18" s="27"/>
      <c r="BH18" s="35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</row>
    <row r="19" spans="4:100" x14ac:dyDescent="0.3">
      <c r="D19" s="31"/>
      <c r="E19" s="31"/>
      <c r="F19" s="31"/>
      <c r="G19" s="33"/>
      <c r="H19" s="3">
        <v>11</v>
      </c>
      <c r="I19" s="4">
        <v>1011</v>
      </c>
      <c r="J19" s="5" t="s">
        <v>13</v>
      </c>
      <c r="K19" s="15">
        <f t="shared" si="9"/>
        <v>4</v>
      </c>
      <c r="L19" s="1" t="s">
        <v>41</v>
      </c>
      <c r="M19" s="1" t="s">
        <v>39</v>
      </c>
      <c r="N19" s="1" t="s">
        <v>39</v>
      </c>
      <c r="O19" s="1" t="s">
        <v>39</v>
      </c>
      <c r="P19" s="1" t="s">
        <v>39</v>
      </c>
      <c r="Q19" s="1" t="str">
        <f t="shared" si="11"/>
        <v>WO</v>
      </c>
      <c r="R19" s="1" t="s">
        <v>39</v>
      </c>
      <c r="S19" s="1" t="s">
        <v>39</v>
      </c>
      <c r="T19" s="1" t="s">
        <v>39</v>
      </c>
      <c r="U19" s="1" t="s">
        <v>39</v>
      </c>
      <c r="V19" s="1" t="s">
        <v>40</v>
      </c>
      <c r="W19" s="1" t="s">
        <v>39</v>
      </c>
      <c r="X19" s="1" t="str">
        <f t="shared" si="11"/>
        <v>WO</v>
      </c>
      <c r="Y19" s="1" t="s">
        <v>39</v>
      </c>
      <c r="Z19" s="1" t="s">
        <v>39</v>
      </c>
      <c r="AA19" s="1" t="s">
        <v>39</v>
      </c>
      <c r="AB19" s="1" t="s">
        <v>39</v>
      </c>
      <c r="AC19" s="1" t="s">
        <v>39</v>
      </c>
      <c r="AD19" s="1" t="s">
        <v>39</v>
      </c>
      <c r="AE19" s="1" t="str">
        <f t="shared" si="12"/>
        <v>WO</v>
      </c>
      <c r="AF19" s="1" t="s">
        <v>39</v>
      </c>
      <c r="AG19" s="1" t="s">
        <v>39</v>
      </c>
      <c r="AH19" s="1" t="s">
        <v>39</v>
      </c>
      <c r="AI19" s="1" t="s">
        <v>39</v>
      </c>
      <c r="AJ19" s="1" t="s">
        <v>39</v>
      </c>
      <c r="AK19" s="1" t="s">
        <v>39</v>
      </c>
      <c r="AL19" s="1" t="str">
        <f t="shared" si="12"/>
        <v>WO</v>
      </c>
      <c r="AM19" s="1" t="s">
        <v>39</v>
      </c>
      <c r="AN19" s="1" t="s">
        <v>39</v>
      </c>
      <c r="AO19" s="1" t="s">
        <v>39</v>
      </c>
      <c r="AP19" s="16" t="s">
        <v>39</v>
      </c>
      <c r="AQ19" s="33"/>
      <c r="AR19" s="35"/>
      <c r="AS19" s="4">
        <v>12</v>
      </c>
      <c r="AT19" s="4">
        <v>1012</v>
      </c>
      <c r="AU19" s="4" t="str">
        <f t="shared" si="2"/>
        <v>July</v>
      </c>
      <c r="AV19" s="4" t="s">
        <v>14</v>
      </c>
      <c r="AW19" s="15">
        <f t="shared" si="3"/>
        <v>26</v>
      </c>
      <c r="AX19" s="1">
        <f t="shared" si="4"/>
        <v>0</v>
      </c>
      <c r="AY19" s="1">
        <f t="shared" si="5"/>
        <v>1</v>
      </c>
      <c r="AZ19" s="1">
        <f t="shared" si="6"/>
        <v>4</v>
      </c>
      <c r="BA19" s="25">
        <f t="shared" si="7"/>
        <v>31</v>
      </c>
      <c r="BB19" s="25">
        <f>Julreport[[#This Row],[Days]]-Julreport[[#This Row],[Absent]]</f>
        <v>31</v>
      </c>
      <c r="BC19" s="26">
        <v>52000</v>
      </c>
      <c r="BD19" s="26">
        <f>Julreport[[#This Row],[Salary]]/Julreport[[#This Row],[Days]]</f>
        <v>1677.4193548387098</v>
      </c>
      <c r="BE19" s="26">
        <f>Julreport[[#This Row],[Per Day Salary]]*Julreport[[#This Row],[Absent]]</f>
        <v>0</v>
      </c>
      <c r="BF19" s="26">
        <f>Julreport[[#This Row],[Salary]]-Julreport[[#This Row],[Deduction]]</f>
        <v>52000</v>
      </c>
      <c r="BG19" s="27"/>
      <c r="BH19" s="35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1"/>
      <c r="CV19" s="31"/>
    </row>
    <row r="20" spans="4:100" x14ac:dyDescent="0.3">
      <c r="D20" s="31"/>
      <c r="E20" s="31"/>
      <c r="F20" s="31"/>
      <c r="G20" s="33"/>
      <c r="H20" s="3">
        <v>12</v>
      </c>
      <c r="I20" s="4">
        <v>1012</v>
      </c>
      <c r="J20" s="5" t="s">
        <v>14</v>
      </c>
      <c r="K20" s="15">
        <f t="shared" si="9"/>
        <v>4</v>
      </c>
      <c r="L20" s="1" t="s">
        <v>39</v>
      </c>
      <c r="M20" s="1" t="s">
        <v>39</v>
      </c>
      <c r="N20" s="1" t="s">
        <v>39</v>
      </c>
      <c r="O20" s="1" t="s">
        <v>39</v>
      </c>
      <c r="P20" s="1" t="s">
        <v>39</v>
      </c>
      <c r="Q20" s="1" t="str">
        <f t="shared" si="11"/>
        <v>WO</v>
      </c>
      <c r="R20" s="1" t="s">
        <v>39</v>
      </c>
      <c r="S20" s="1" t="s">
        <v>39</v>
      </c>
      <c r="T20" s="1" t="s">
        <v>39</v>
      </c>
      <c r="U20" s="1" t="s">
        <v>39</v>
      </c>
      <c r="V20" s="1" t="s">
        <v>40</v>
      </c>
      <c r="W20" s="1" t="s">
        <v>39</v>
      </c>
      <c r="X20" s="1" t="str">
        <f t="shared" si="11"/>
        <v>WO</v>
      </c>
      <c r="Y20" s="1" t="s">
        <v>39</v>
      </c>
      <c r="Z20" s="1" t="s">
        <v>39</v>
      </c>
      <c r="AA20" s="1" t="s">
        <v>39</v>
      </c>
      <c r="AB20" s="1" t="s">
        <v>39</v>
      </c>
      <c r="AC20" s="1" t="s">
        <v>39</v>
      </c>
      <c r="AD20" s="1" t="s">
        <v>39</v>
      </c>
      <c r="AE20" s="1" t="str">
        <f t="shared" si="12"/>
        <v>WO</v>
      </c>
      <c r="AF20" s="1" t="s">
        <v>39</v>
      </c>
      <c r="AG20" s="1" t="s">
        <v>39</v>
      </c>
      <c r="AH20" s="1" t="s">
        <v>39</v>
      </c>
      <c r="AI20" s="1" t="s">
        <v>39</v>
      </c>
      <c r="AJ20" s="1" t="s">
        <v>39</v>
      </c>
      <c r="AK20" s="1" t="s">
        <v>39</v>
      </c>
      <c r="AL20" s="1" t="str">
        <f t="shared" si="12"/>
        <v>WO</v>
      </c>
      <c r="AM20" s="1" t="s">
        <v>39</v>
      </c>
      <c r="AN20" s="1" t="s">
        <v>39</v>
      </c>
      <c r="AO20" s="1" t="s">
        <v>39</v>
      </c>
      <c r="AP20" s="16" t="s">
        <v>39</v>
      </c>
      <c r="AQ20" s="33"/>
      <c r="AR20" s="35"/>
      <c r="AS20" s="4">
        <v>13</v>
      </c>
      <c r="AT20" s="4">
        <v>1013</v>
      </c>
      <c r="AU20" s="4" t="str">
        <f t="shared" si="2"/>
        <v>July</v>
      </c>
      <c r="AV20" s="4" t="s">
        <v>15</v>
      </c>
      <c r="AW20" s="15">
        <f t="shared" si="3"/>
        <v>26</v>
      </c>
      <c r="AX20" s="1">
        <f t="shared" si="4"/>
        <v>0</v>
      </c>
      <c r="AY20" s="1">
        <f t="shared" si="5"/>
        <v>1</v>
      </c>
      <c r="AZ20" s="1">
        <f t="shared" si="6"/>
        <v>4</v>
      </c>
      <c r="BA20" s="25">
        <f t="shared" si="7"/>
        <v>31</v>
      </c>
      <c r="BB20" s="25">
        <f>Julreport[[#This Row],[Days]]-Julreport[[#This Row],[Absent]]</f>
        <v>31</v>
      </c>
      <c r="BC20" s="26">
        <v>42000</v>
      </c>
      <c r="BD20" s="26">
        <f>Julreport[[#This Row],[Salary]]/Julreport[[#This Row],[Days]]</f>
        <v>1354.8387096774193</v>
      </c>
      <c r="BE20" s="26">
        <f>Julreport[[#This Row],[Per Day Salary]]*Julreport[[#This Row],[Absent]]</f>
        <v>0</v>
      </c>
      <c r="BF20" s="26">
        <f>Julreport[[#This Row],[Salary]]-Julreport[[#This Row],[Deduction]]</f>
        <v>42000</v>
      </c>
      <c r="BG20" s="27"/>
      <c r="BH20" s="35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</row>
    <row r="21" spans="4:100" x14ac:dyDescent="0.3">
      <c r="D21" s="31"/>
      <c r="E21" s="31"/>
      <c r="F21" s="31"/>
      <c r="G21" s="33"/>
      <c r="H21" s="3">
        <v>13</v>
      </c>
      <c r="I21" s="4">
        <v>1013</v>
      </c>
      <c r="J21" s="5" t="s">
        <v>15</v>
      </c>
      <c r="K21" s="15">
        <f t="shared" si="9"/>
        <v>4</v>
      </c>
      <c r="L21" s="1" t="s">
        <v>39</v>
      </c>
      <c r="M21" s="1" t="s">
        <v>39</v>
      </c>
      <c r="N21" s="1" t="s">
        <v>39</v>
      </c>
      <c r="O21" s="1" t="s">
        <v>39</v>
      </c>
      <c r="P21" s="1" t="s">
        <v>39</v>
      </c>
      <c r="Q21" s="1" t="str">
        <f t="shared" si="11"/>
        <v>WO</v>
      </c>
      <c r="R21" s="1" t="s">
        <v>39</v>
      </c>
      <c r="S21" s="1" t="s">
        <v>39</v>
      </c>
      <c r="T21" s="1" t="s">
        <v>39</v>
      </c>
      <c r="U21" s="1" t="s">
        <v>39</v>
      </c>
      <c r="V21" s="1" t="s">
        <v>40</v>
      </c>
      <c r="W21" s="1" t="s">
        <v>39</v>
      </c>
      <c r="X21" s="1" t="str">
        <f t="shared" si="11"/>
        <v>WO</v>
      </c>
      <c r="Y21" s="1" t="s">
        <v>39</v>
      </c>
      <c r="Z21" s="1" t="s">
        <v>39</v>
      </c>
      <c r="AA21" s="1" t="s">
        <v>39</v>
      </c>
      <c r="AB21" s="1" t="s">
        <v>39</v>
      </c>
      <c r="AC21" s="1" t="s">
        <v>39</v>
      </c>
      <c r="AD21" s="1" t="s">
        <v>39</v>
      </c>
      <c r="AE21" s="1" t="str">
        <f t="shared" si="12"/>
        <v>WO</v>
      </c>
      <c r="AF21" s="1" t="s">
        <v>39</v>
      </c>
      <c r="AG21" s="1" t="s">
        <v>39</v>
      </c>
      <c r="AH21" s="1" t="s">
        <v>39</v>
      </c>
      <c r="AI21" s="1" t="s">
        <v>39</v>
      </c>
      <c r="AJ21" s="1" t="s">
        <v>39</v>
      </c>
      <c r="AK21" s="1" t="s">
        <v>39</v>
      </c>
      <c r="AL21" s="1" t="str">
        <f t="shared" si="12"/>
        <v>WO</v>
      </c>
      <c r="AM21" s="1" t="s">
        <v>39</v>
      </c>
      <c r="AN21" s="1" t="s">
        <v>39</v>
      </c>
      <c r="AO21" s="1" t="s">
        <v>39</v>
      </c>
      <c r="AP21" s="16" t="s">
        <v>39</v>
      </c>
      <c r="AQ21" s="33"/>
      <c r="AR21" s="35"/>
      <c r="AS21" s="4">
        <v>14</v>
      </c>
      <c r="AT21" s="4">
        <v>1014</v>
      </c>
      <c r="AU21" s="4" t="str">
        <f t="shared" si="2"/>
        <v>July</v>
      </c>
      <c r="AV21" s="4" t="s">
        <v>16</v>
      </c>
      <c r="AW21" s="15">
        <f t="shared" si="3"/>
        <v>26</v>
      </c>
      <c r="AX21" s="1">
        <f t="shared" si="4"/>
        <v>0</v>
      </c>
      <c r="AY21" s="1">
        <f t="shared" si="5"/>
        <v>1</v>
      </c>
      <c r="AZ21" s="1">
        <f t="shared" si="6"/>
        <v>4</v>
      </c>
      <c r="BA21" s="25">
        <f t="shared" si="7"/>
        <v>31</v>
      </c>
      <c r="BB21" s="25">
        <f>Julreport[[#This Row],[Days]]-Julreport[[#This Row],[Absent]]</f>
        <v>31</v>
      </c>
      <c r="BC21" s="26">
        <v>15000</v>
      </c>
      <c r="BD21" s="26">
        <f>Julreport[[#This Row],[Salary]]/Julreport[[#This Row],[Days]]</f>
        <v>483.87096774193549</v>
      </c>
      <c r="BE21" s="26">
        <f>Julreport[[#This Row],[Per Day Salary]]*Julreport[[#This Row],[Absent]]</f>
        <v>0</v>
      </c>
      <c r="BF21" s="26">
        <f>Julreport[[#This Row],[Salary]]-Julreport[[#This Row],[Deduction]]</f>
        <v>15000</v>
      </c>
      <c r="BG21" s="27"/>
      <c r="BH21" s="35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</row>
    <row r="22" spans="4:100" x14ac:dyDescent="0.3">
      <c r="D22" s="31"/>
      <c r="E22" s="31"/>
      <c r="F22" s="31"/>
      <c r="G22" s="33"/>
      <c r="H22" s="3">
        <v>14</v>
      </c>
      <c r="I22" s="4">
        <v>1014</v>
      </c>
      <c r="J22" s="5" t="s">
        <v>16</v>
      </c>
      <c r="K22" s="15">
        <f t="shared" si="9"/>
        <v>4</v>
      </c>
      <c r="L22" s="1" t="s">
        <v>39</v>
      </c>
      <c r="M22" s="1" t="s">
        <v>39</v>
      </c>
      <c r="N22" s="1" t="s">
        <v>39</v>
      </c>
      <c r="O22" s="1" t="s">
        <v>39</v>
      </c>
      <c r="P22" s="1" t="s">
        <v>39</v>
      </c>
      <c r="Q22" s="1" t="str">
        <f t="shared" si="11"/>
        <v>WO</v>
      </c>
      <c r="R22" s="1" t="s">
        <v>39</v>
      </c>
      <c r="S22" s="1" t="s">
        <v>39</v>
      </c>
      <c r="T22" s="1" t="s">
        <v>39</v>
      </c>
      <c r="U22" s="1" t="s">
        <v>39</v>
      </c>
      <c r="V22" s="1" t="s">
        <v>40</v>
      </c>
      <c r="W22" s="1" t="s">
        <v>39</v>
      </c>
      <c r="X22" s="1" t="str">
        <f t="shared" si="11"/>
        <v>WO</v>
      </c>
      <c r="Y22" s="1" t="s">
        <v>39</v>
      </c>
      <c r="Z22" s="1" t="s">
        <v>39</v>
      </c>
      <c r="AA22" s="1" t="s">
        <v>39</v>
      </c>
      <c r="AB22" s="1" t="s">
        <v>39</v>
      </c>
      <c r="AC22" s="1" t="s">
        <v>39</v>
      </c>
      <c r="AD22" s="1" t="s">
        <v>39</v>
      </c>
      <c r="AE22" s="1" t="str">
        <f t="shared" si="12"/>
        <v>WO</v>
      </c>
      <c r="AF22" s="1" t="s">
        <v>39</v>
      </c>
      <c r="AG22" s="1" t="s">
        <v>39</v>
      </c>
      <c r="AH22" s="1" t="s">
        <v>39</v>
      </c>
      <c r="AI22" s="1" t="s">
        <v>39</v>
      </c>
      <c r="AJ22" s="1" t="s">
        <v>39</v>
      </c>
      <c r="AK22" s="1" t="s">
        <v>39</v>
      </c>
      <c r="AL22" s="1" t="str">
        <f t="shared" si="12"/>
        <v>WO</v>
      </c>
      <c r="AM22" s="1" t="s">
        <v>39</v>
      </c>
      <c r="AN22" s="1" t="s">
        <v>39</v>
      </c>
      <c r="AO22" s="1" t="s">
        <v>39</v>
      </c>
      <c r="AP22" s="16" t="s">
        <v>39</v>
      </c>
      <c r="AQ22" s="33"/>
      <c r="AR22" s="35"/>
      <c r="AS22" s="4">
        <v>15</v>
      </c>
      <c r="AT22" s="4">
        <v>1015</v>
      </c>
      <c r="AU22" s="4" t="str">
        <f t="shared" si="2"/>
        <v>July</v>
      </c>
      <c r="AV22" s="4" t="s">
        <v>17</v>
      </c>
      <c r="AW22" s="15">
        <f t="shared" si="3"/>
        <v>26</v>
      </c>
      <c r="AX22" s="1">
        <f t="shared" si="4"/>
        <v>0</v>
      </c>
      <c r="AY22" s="1">
        <f t="shared" si="5"/>
        <v>1</v>
      </c>
      <c r="AZ22" s="1">
        <f t="shared" si="6"/>
        <v>4</v>
      </c>
      <c r="BA22" s="25">
        <f t="shared" si="7"/>
        <v>31</v>
      </c>
      <c r="BB22" s="25">
        <f>Julreport[[#This Row],[Days]]-Julreport[[#This Row],[Absent]]</f>
        <v>31</v>
      </c>
      <c r="BC22" s="26">
        <v>46000</v>
      </c>
      <c r="BD22" s="26">
        <f>Julreport[[#This Row],[Salary]]/Julreport[[#This Row],[Days]]</f>
        <v>1483.8709677419354</v>
      </c>
      <c r="BE22" s="26">
        <f>Julreport[[#This Row],[Per Day Salary]]*Julreport[[#This Row],[Absent]]</f>
        <v>0</v>
      </c>
      <c r="BF22" s="26">
        <f>Julreport[[#This Row],[Salary]]-Julreport[[#This Row],[Deduction]]</f>
        <v>46000</v>
      </c>
      <c r="BG22" s="27"/>
      <c r="BH22" s="35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</row>
    <row r="23" spans="4:100" x14ac:dyDescent="0.3">
      <c r="D23" s="31"/>
      <c r="E23" s="31"/>
      <c r="F23" s="31"/>
      <c r="G23" s="33"/>
      <c r="H23" s="3">
        <v>15</v>
      </c>
      <c r="I23" s="4">
        <v>1015</v>
      </c>
      <c r="J23" s="5" t="s">
        <v>17</v>
      </c>
      <c r="K23" s="15">
        <f t="shared" si="9"/>
        <v>4</v>
      </c>
      <c r="L23" s="1" t="s">
        <v>39</v>
      </c>
      <c r="M23" s="1" t="s">
        <v>39</v>
      </c>
      <c r="N23" s="1" t="s">
        <v>39</v>
      </c>
      <c r="O23" s="1" t="s">
        <v>39</v>
      </c>
      <c r="P23" s="1" t="s">
        <v>39</v>
      </c>
      <c r="Q23" s="1" t="str">
        <f t="shared" si="11"/>
        <v>WO</v>
      </c>
      <c r="R23" s="1" t="s">
        <v>39</v>
      </c>
      <c r="S23" s="1" t="s">
        <v>39</v>
      </c>
      <c r="T23" s="1" t="s">
        <v>39</v>
      </c>
      <c r="U23" s="1" t="s">
        <v>39</v>
      </c>
      <c r="V23" s="1" t="s">
        <v>40</v>
      </c>
      <c r="W23" s="1" t="s">
        <v>39</v>
      </c>
      <c r="X23" s="1" t="str">
        <f t="shared" si="11"/>
        <v>WO</v>
      </c>
      <c r="Y23" s="1" t="s">
        <v>39</v>
      </c>
      <c r="Z23" s="1" t="s">
        <v>39</v>
      </c>
      <c r="AA23" s="1" t="s">
        <v>39</v>
      </c>
      <c r="AB23" s="1" t="s">
        <v>39</v>
      </c>
      <c r="AC23" s="1" t="s">
        <v>39</v>
      </c>
      <c r="AD23" s="1" t="s">
        <v>39</v>
      </c>
      <c r="AE23" s="1" t="str">
        <f t="shared" si="12"/>
        <v>WO</v>
      </c>
      <c r="AF23" s="1" t="s">
        <v>39</v>
      </c>
      <c r="AG23" s="1" t="s">
        <v>39</v>
      </c>
      <c r="AH23" s="1" t="s">
        <v>39</v>
      </c>
      <c r="AI23" s="1" t="s">
        <v>39</v>
      </c>
      <c r="AJ23" s="1" t="s">
        <v>39</v>
      </c>
      <c r="AK23" s="1" t="s">
        <v>39</v>
      </c>
      <c r="AL23" s="1" t="str">
        <f t="shared" si="12"/>
        <v>WO</v>
      </c>
      <c r="AM23" s="1" t="s">
        <v>39</v>
      </c>
      <c r="AN23" s="1" t="s">
        <v>39</v>
      </c>
      <c r="AO23" s="1" t="s">
        <v>39</v>
      </c>
      <c r="AP23" s="16" t="s">
        <v>39</v>
      </c>
      <c r="AQ23" s="33"/>
      <c r="AR23" s="35"/>
      <c r="AS23" s="4">
        <v>16</v>
      </c>
      <c r="AT23" s="4">
        <v>1016</v>
      </c>
      <c r="AU23" s="4" t="str">
        <f t="shared" si="2"/>
        <v>July</v>
      </c>
      <c r="AV23" s="4" t="s">
        <v>18</v>
      </c>
      <c r="AW23" s="15">
        <f t="shared" si="3"/>
        <v>26</v>
      </c>
      <c r="AX23" s="1">
        <f t="shared" si="4"/>
        <v>0</v>
      </c>
      <c r="AY23" s="1">
        <f t="shared" si="5"/>
        <v>1</v>
      </c>
      <c r="AZ23" s="1">
        <f t="shared" si="6"/>
        <v>4</v>
      </c>
      <c r="BA23" s="25">
        <f t="shared" si="7"/>
        <v>31</v>
      </c>
      <c r="BB23" s="25">
        <f>Julreport[[#This Row],[Days]]-Julreport[[#This Row],[Absent]]</f>
        <v>31</v>
      </c>
      <c r="BC23" s="26">
        <v>52000</v>
      </c>
      <c r="BD23" s="26">
        <f>Julreport[[#This Row],[Salary]]/Julreport[[#This Row],[Days]]</f>
        <v>1677.4193548387098</v>
      </c>
      <c r="BE23" s="26">
        <f>Julreport[[#This Row],[Per Day Salary]]*Julreport[[#This Row],[Absent]]</f>
        <v>0</v>
      </c>
      <c r="BF23" s="26">
        <f>Julreport[[#This Row],[Salary]]-Julreport[[#This Row],[Deduction]]</f>
        <v>52000</v>
      </c>
      <c r="BG23" s="27"/>
      <c r="BH23" s="35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</row>
    <row r="24" spans="4:100" x14ac:dyDescent="0.3">
      <c r="D24" s="31"/>
      <c r="E24" s="31"/>
      <c r="F24" s="31"/>
      <c r="G24" s="33"/>
      <c r="H24" s="3">
        <v>16</v>
      </c>
      <c r="I24" s="4">
        <v>1016</v>
      </c>
      <c r="J24" s="5" t="s">
        <v>18</v>
      </c>
      <c r="K24" s="15">
        <f t="shared" si="9"/>
        <v>4</v>
      </c>
      <c r="L24" s="1" t="s">
        <v>39</v>
      </c>
      <c r="M24" s="1" t="s">
        <v>39</v>
      </c>
      <c r="N24" s="1" t="s">
        <v>39</v>
      </c>
      <c r="O24" s="1" t="s">
        <v>39</v>
      </c>
      <c r="P24" s="1" t="s">
        <v>39</v>
      </c>
      <c r="Q24" s="1" t="str">
        <f t="shared" si="11"/>
        <v>WO</v>
      </c>
      <c r="R24" s="1" t="s">
        <v>39</v>
      </c>
      <c r="S24" s="1" t="s">
        <v>39</v>
      </c>
      <c r="T24" s="1" t="s">
        <v>39</v>
      </c>
      <c r="U24" s="1" t="s">
        <v>39</v>
      </c>
      <c r="V24" s="1" t="s">
        <v>40</v>
      </c>
      <c r="W24" s="1" t="s">
        <v>39</v>
      </c>
      <c r="X24" s="1" t="str">
        <f t="shared" si="11"/>
        <v>WO</v>
      </c>
      <c r="Y24" s="1" t="s">
        <v>39</v>
      </c>
      <c r="Z24" s="1" t="s">
        <v>39</v>
      </c>
      <c r="AA24" s="1" t="s">
        <v>39</v>
      </c>
      <c r="AB24" s="1" t="s">
        <v>39</v>
      </c>
      <c r="AC24" s="1" t="s">
        <v>39</v>
      </c>
      <c r="AD24" s="1" t="s">
        <v>39</v>
      </c>
      <c r="AE24" s="1" t="str">
        <f t="shared" si="12"/>
        <v>WO</v>
      </c>
      <c r="AF24" s="1" t="s">
        <v>39</v>
      </c>
      <c r="AG24" s="1" t="s">
        <v>39</v>
      </c>
      <c r="AH24" s="1" t="s">
        <v>39</v>
      </c>
      <c r="AI24" s="1" t="s">
        <v>39</v>
      </c>
      <c r="AJ24" s="1" t="s">
        <v>39</v>
      </c>
      <c r="AK24" s="1" t="s">
        <v>39</v>
      </c>
      <c r="AL24" s="1" t="str">
        <f t="shared" si="12"/>
        <v>WO</v>
      </c>
      <c r="AM24" s="1" t="s">
        <v>39</v>
      </c>
      <c r="AN24" s="1" t="s">
        <v>39</v>
      </c>
      <c r="AO24" s="1" t="s">
        <v>39</v>
      </c>
      <c r="AP24" s="16" t="s">
        <v>39</v>
      </c>
      <c r="AQ24" s="33"/>
      <c r="AR24" s="35"/>
      <c r="AS24" s="4">
        <v>17</v>
      </c>
      <c r="AT24" s="4">
        <v>1017</v>
      </c>
      <c r="AU24" s="4" t="str">
        <f t="shared" si="2"/>
        <v>July</v>
      </c>
      <c r="AV24" s="4" t="s">
        <v>19</v>
      </c>
      <c r="AW24" s="15">
        <f t="shared" si="3"/>
        <v>25</v>
      </c>
      <c r="AX24" s="1">
        <f t="shared" si="4"/>
        <v>1</v>
      </c>
      <c r="AY24" s="1">
        <f t="shared" si="5"/>
        <v>1</v>
      </c>
      <c r="AZ24" s="1">
        <f t="shared" si="6"/>
        <v>4</v>
      </c>
      <c r="BA24" s="25">
        <f t="shared" si="7"/>
        <v>31</v>
      </c>
      <c r="BB24" s="25">
        <f>Julreport[[#This Row],[Days]]-Julreport[[#This Row],[Absent]]</f>
        <v>30</v>
      </c>
      <c r="BC24" s="26">
        <v>42000</v>
      </c>
      <c r="BD24" s="26">
        <f>Julreport[[#This Row],[Salary]]/Julreport[[#This Row],[Days]]</f>
        <v>1354.8387096774193</v>
      </c>
      <c r="BE24" s="26">
        <f>Julreport[[#This Row],[Per Day Salary]]*Julreport[[#This Row],[Absent]]</f>
        <v>1354.8387096774193</v>
      </c>
      <c r="BF24" s="26">
        <f>Julreport[[#This Row],[Salary]]-Julreport[[#This Row],[Deduction]]</f>
        <v>40645.161290322583</v>
      </c>
      <c r="BG24" s="27"/>
      <c r="BH24" s="35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  <c r="CC24" s="31"/>
      <c r="CD24" s="31"/>
      <c r="CE24" s="31"/>
      <c r="CF24" s="31"/>
      <c r="CG24" s="31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</row>
    <row r="25" spans="4:100" x14ac:dyDescent="0.3">
      <c r="D25" s="31"/>
      <c r="E25" s="31"/>
      <c r="F25" s="31"/>
      <c r="G25" s="33"/>
      <c r="H25" s="3">
        <v>17</v>
      </c>
      <c r="I25" s="4">
        <v>1017</v>
      </c>
      <c r="J25" s="5" t="s">
        <v>19</v>
      </c>
      <c r="K25" s="15">
        <f t="shared" si="9"/>
        <v>4</v>
      </c>
      <c r="L25" s="1" t="s">
        <v>39</v>
      </c>
      <c r="M25" s="1" t="s">
        <v>39</v>
      </c>
      <c r="N25" s="1" t="s">
        <v>39</v>
      </c>
      <c r="O25" s="1" t="s">
        <v>39</v>
      </c>
      <c r="P25" s="1" t="s">
        <v>39</v>
      </c>
      <c r="Q25" s="1" t="str">
        <f t="shared" si="11"/>
        <v>WO</v>
      </c>
      <c r="R25" s="1" t="s">
        <v>39</v>
      </c>
      <c r="S25" s="1" t="s">
        <v>39</v>
      </c>
      <c r="T25" s="1" t="s">
        <v>39</v>
      </c>
      <c r="U25" s="1" t="s">
        <v>39</v>
      </c>
      <c r="V25" s="1" t="s">
        <v>40</v>
      </c>
      <c r="W25" s="1" t="s">
        <v>39</v>
      </c>
      <c r="X25" s="1" t="str">
        <f t="shared" si="11"/>
        <v>WO</v>
      </c>
      <c r="Y25" s="1" t="s">
        <v>39</v>
      </c>
      <c r="Z25" s="1" t="s">
        <v>39</v>
      </c>
      <c r="AA25" s="1" t="s">
        <v>39</v>
      </c>
      <c r="AB25" s="1" t="s">
        <v>39</v>
      </c>
      <c r="AC25" s="1" t="s">
        <v>39</v>
      </c>
      <c r="AD25" s="1" t="s">
        <v>39</v>
      </c>
      <c r="AE25" s="1" t="str">
        <f t="shared" si="12"/>
        <v>WO</v>
      </c>
      <c r="AF25" s="1" t="s">
        <v>39</v>
      </c>
      <c r="AG25" s="1" t="s">
        <v>39</v>
      </c>
      <c r="AH25" s="1" t="s">
        <v>39</v>
      </c>
      <c r="AI25" s="1" t="s">
        <v>41</v>
      </c>
      <c r="AJ25" s="1" t="s">
        <v>39</v>
      </c>
      <c r="AK25" s="1" t="s">
        <v>39</v>
      </c>
      <c r="AL25" s="1" t="str">
        <f t="shared" si="12"/>
        <v>WO</v>
      </c>
      <c r="AM25" s="1" t="s">
        <v>39</v>
      </c>
      <c r="AN25" s="1" t="s">
        <v>39</v>
      </c>
      <c r="AO25" s="1" t="s">
        <v>39</v>
      </c>
      <c r="AP25" s="16" t="s">
        <v>39</v>
      </c>
      <c r="AQ25" s="33"/>
      <c r="AR25" s="35"/>
      <c r="AS25" s="4">
        <v>18</v>
      </c>
      <c r="AT25" s="4">
        <v>1018</v>
      </c>
      <c r="AU25" s="4" t="str">
        <f t="shared" si="2"/>
        <v>July</v>
      </c>
      <c r="AV25" s="4" t="s">
        <v>20</v>
      </c>
      <c r="AW25" s="15">
        <f t="shared" si="3"/>
        <v>26</v>
      </c>
      <c r="AX25" s="1">
        <f t="shared" si="4"/>
        <v>0</v>
      </c>
      <c r="AY25" s="1">
        <f t="shared" si="5"/>
        <v>1</v>
      </c>
      <c r="AZ25" s="1">
        <f t="shared" si="6"/>
        <v>4</v>
      </c>
      <c r="BA25" s="25">
        <f t="shared" si="7"/>
        <v>31</v>
      </c>
      <c r="BB25" s="25">
        <f>Julreport[[#This Row],[Days]]-Julreport[[#This Row],[Absent]]</f>
        <v>31</v>
      </c>
      <c r="BC25" s="26">
        <v>62000</v>
      </c>
      <c r="BD25" s="26">
        <f>Julreport[[#This Row],[Salary]]/Julreport[[#This Row],[Days]]</f>
        <v>2000</v>
      </c>
      <c r="BE25" s="26">
        <f>Julreport[[#This Row],[Per Day Salary]]*Julreport[[#This Row],[Absent]]</f>
        <v>0</v>
      </c>
      <c r="BF25" s="26">
        <f>Julreport[[#This Row],[Salary]]-Julreport[[#This Row],[Deduction]]</f>
        <v>62000</v>
      </c>
      <c r="BG25" s="27"/>
      <c r="BH25" s="35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</row>
    <row r="26" spans="4:100" x14ac:dyDescent="0.3">
      <c r="D26" s="31"/>
      <c r="E26" s="31"/>
      <c r="F26" s="31"/>
      <c r="G26" s="33"/>
      <c r="H26" s="3">
        <v>18</v>
      </c>
      <c r="I26" s="4">
        <v>1018</v>
      </c>
      <c r="J26" s="5" t="s">
        <v>20</v>
      </c>
      <c r="K26" s="15">
        <f t="shared" si="9"/>
        <v>4</v>
      </c>
      <c r="L26" s="1" t="s">
        <v>39</v>
      </c>
      <c r="M26" s="1" t="s">
        <v>39</v>
      </c>
      <c r="N26" s="1" t="s">
        <v>39</v>
      </c>
      <c r="O26" s="1" t="s">
        <v>39</v>
      </c>
      <c r="P26" s="1" t="s">
        <v>39</v>
      </c>
      <c r="Q26" s="1" t="str">
        <f t="shared" si="11"/>
        <v>WO</v>
      </c>
      <c r="R26" s="1" t="s">
        <v>39</v>
      </c>
      <c r="S26" s="1" t="s">
        <v>39</v>
      </c>
      <c r="T26" s="1" t="s">
        <v>39</v>
      </c>
      <c r="U26" s="1" t="s">
        <v>39</v>
      </c>
      <c r="V26" s="1" t="s">
        <v>40</v>
      </c>
      <c r="W26" s="1" t="s">
        <v>39</v>
      </c>
      <c r="X26" s="1" t="str">
        <f t="shared" si="11"/>
        <v>WO</v>
      </c>
      <c r="Y26" s="1" t="s">
        <v>39</v>
      </c>
      <c r="Z26" s="1" t="s">
        <v>39</v>
      </c>
      <c r="AA26" s="1" t="s">
        <v>39</v>
      </c>
      <c r="AB26" s="1" t="s">
        <v>39</v>
      </c>
      <c r="AC26" s="1" t="s">
        <v>39</v>
      </c>
      <c r="AD26" s="1" t="s">
        <v>39</v>
      </c>
      <c r="AE26" s="1" t="str">
        <f t="shared" si="12"/>
        <v>WO</v>
      </c>
      <c r="AF26" s="1" t="s">
        <v>39</v>
      </c>
      <c r="AG26" s="1" t="s">
        <v>39</v>
      </c>
      <c r="AH26" s="1" t="s">
        <v>39</v>
      </c>
      <c r="AI26" s="1" t="s">
        <v>39</v>
      </c>
      <c r="AJ26" s="1" t="s">
        <v>39</v>
      </c>
      <c r="AK26" s="1" t="s">
        <v>39</v>
      </c>
      <c r="AL26" s="1" t="str">
        <f t="shared" si="12"/>
        <v>WO</v>
      </c>
      <c r="AM26" s="1" t="s">
        <v>39</v>
      </c>
      <c r="AN26" s="1" t="s">
        <v>39</v>
      </c>
      <c r="AO26" s="1" t="s">
        <v>39</v>
      </c>
      <c r="AP26" s="16" t="s">
        <v>39</v>
      </c>
      <c r="AQ26" s="33"/>
      <c r="AR26" s="35"/>
      <c r="AS26" s="4">
        <v>19</v>
      </c>
      <c r="AT26" s="4">
        <v>1019</v>
      </c>
      <c r="AU26" s="4" t="str">
        <f t="shared" si="2"/>
        <v>July</v>
      </c>
      <c r="AV26" s="4" t="s">
        <v>21</v>
      </c>
      <c r="AW26" s="15">
        <f t="shared" si="3"/>
        <v>26</v>
      </c>
      <c r="AX26" s="1">
        <f t="shared" si="4"/>
        <v>0</v>
      </c>
      <c r="AY26" s="1">
        <f t="shared" si="5"/>
        <v>1</v>
      </c>
      <c r="AZ26" s="1">
        <f t="shared" si="6"/>
        <v>4</v>
      </c>
      <c r="BA26" s="25">
        <f t="shared" si="7"/>
        <v>31</v>
      </c>
      <c r="BB26" s="25">
        <f>Julreport[[#This Row],[Days]]-Julreport[[#This Row],[Absent]]</f>
        <v>31</v>
      </c>
      <c r="BC26" s="26">
        <v>41000</v>
      </c>
      <c r="BD26" s="26">
        <f>Julreport[[#This Row],[Salary]]/Julreport[[#This Row],[Days]]</f>
        <v>1322.5806451612902</v>
      </c>
      <c r="BE26" s="26">
        <f>Julreport[[#This Row],[Per Day Salary]]*Julreport[[#This Row],[Absent]]</f>
        <v>0</v>
      </c>
      <c r="BF26" s="26">
        <f>Julreport[[#This Row],[Salary]]-Julreport[[#This Row],[Deduction]]</f>
        <v>41000</v>
      </c>
      <c r="BG26" s="27"/>
      <c r="BH26" s="35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</row>
    <row r="27" spans="4:100" ht="15" thickBot="1" x14ac:dyDescent="0.35">
      <c r="D27" s="31"/>
      <c r="E27" s="31"/>
      <c r="F27" s="31"/>
      <c r="G27" s="33"/>
      <c r="H27" s="3">
        <v>19</v>
      </c>
      <c r="I27" s="4">
        <v>1019</v>
      </c>
      <c r="J27" s="5" t="s">
        <v>21</v>
      </c>
      <c r="K27" s="15">
        <f t="shared" si="9"/>
        <v>4</v>
      </c>
      <c r="L27" s="1" t="s">
        <v>39</v>
      </c>
      <c r="M27" s="1" t="s">
        <v>39</v>
      </c>
      <c r="N27" s="1" t="s">
        <v>39</v>
      </c>
      <c r="O27" s="1" t="s">
        <v>39</v>
      </c>
      <c r="P27" s="1" t="s">
        <v>39</v>
      </c>
      <c r="Q27" s="1" t="str">
        <f t="shared" si="11"/>
        <v>WO</v>
      </c>
      <c r="R27" s="1" t="s">
        <v>39</v>
      </c>
      <c r="S27" s="1" t="s">
        <v>39</v>
      </c>
      <c r="T27" s="1" t="s">
        <v>39</v>
      </c>
      <c r="U27" s="1" t="s">
        <v>39</v>
      </c>
      <c r="V27" s="1" t="s">
        <v>40</v>
      </c>
      <c r="W27" s="1" t="s">
        <v>39</v>
      </c>
      <c r="X27" s="1" t="str">
        <f t="shared" si="11"/>
        <v>WO</v>
      </c>
      <c r="Y27" s="1" t="s">
        <v>39</v>
      </c>
      <c r="Z27" s="1" t="s">
        <v>39</v>
      </c>
      <c r="AA27" s="1" t="s">
        <v>39</v>
      </c>
      <c r="AB27" s="1" t="s">
        <v>39</v>
      </c>
      <c r="AC27" s="1" t="s">
        <v>39</v>
      </c>
      <c r="AD27" s="1" t="s">
        <v>39</v>
      </c>
      <c r="AE27" s="1" t="str">
        <f t="shared" si="12"/>
        <v>WO</v>
      </c>
      <c r="AF27" s="1" t="s">
        <v>39</v>
      </c>
      <c r="AG27" s="1" t="s">
        <v>39</v>
      </c>
      <c r="AH27" s="1" t="s">
        <v>39</v>
      </c>
      <c r="AI27" s="1" t="s">
        <v>39</v>
      </c>
      <c r="AJ27" s="1" t="s">
        <v>39</v>
      </c>
      <c r="AK27" s="1" t="s">
        <v>39</v>
      </c>
      <c r="AL27" s="1" t="str">
        <f t="shared" si="12"/>
        <v>WO</v>
      </c>
      <c r="AM27" s="1" t="s">
        <v>39</v>
      </c>
      <c r="AN27" s="1" t="s">
        <v>39</v>
      </c>
      <c r="AO27" s="1" t="s">
        <v>39</v>
      </c>
      <c r="AP27" s="16" t="s">
        <v>39</v>
      </c>
      <c r="AQ27" s="33"/>
      <c r="AR27" s="35"/>
      <c r="AS27" s="7">
        <v>20</v>
      </c>
      <c r="AT27" s="7">
        <v>1020</v>
      </c>
      <c r="AU27" s="7" t="str">
        <f t="shared" si="2"/>
        <v>July</v>
      </c>
      <c r="AV27" s="7" t="s">
        <v>22</v>
      </c>
      <c r="AW27" s="17">
        <f t="shared" si="3"/>
        <v>25</v>
      </c>
      <c r="AX27" s="18">
        <f t="shared" si="4"/>
        <v>1</v>
      </c>
      <c r="AY27" s="18">
        <f t="shared" si="5"/>
        <v>1</v>
      </c>
      <c r="AZ27" s="18">
        <f t="shared" si="6"/>
        <v>4</v>
      </c>
      <c r="BA27" s="28">
        <f t="shared" si="7"/>
        <v>31</v>
      </c>
      <c r="BB27" s="28">
        <f>Julreport[[#This Row],[Days]]-Julreport[[#This Row],[Absent]]</f>
        <v>30</v>
      </c>
      <c r="BC27" s="29">
        <v>30000</v>
      </c>
      <c r="BD27" s="29">
        <f>Julreport[[#This Row],[Salary]]/Julreport[[#This Row],[Days]]</f>
        <v>967.74193548387098</v>
      </c>
      <c r="BE27" s="29">
        <f>Julreport[[#This Row],[Per Day Salary]]*Julreport[[#This Row],[Absent]]</f>
        <v>967.74193548387098</v>
      </c>
      <c r="BF27" s="29">
        <f>Julreport[[#This Row],[Salary]]-Julreport[[#This Row],[Deduction]]</f>
        <v>29032.258064516129</v>
      </c>
      <c r="BG27" s="30"/>
      <c r="BH27" s="35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</row>
    <row r="28" spans="4:100" ht="15" thickBot="1" x14ac:dyDescent="0.35">
      <c r="D28" s="31"/>
      <c r="E28" s="31"/>
      <c r="F28" s="31"/>
      <c r="G28" s="33"/>
      <c r="H28" s="6">
        <v>20</v>
      </c>
      <c r="I28" s="7">
        <v>1020</v>
      </c>
      <c r="J28" s="8" t="s">
        <v>22</v>
      </c>
      <c r="K28" s="17">
        <f t="shared" si="9"/>
        <v>4</v>
      </c>
      <c r="L28" s="18" t="s">
        <v>39</v>
      </c>
      <c r="M28" s="18" t="s">
        <v>39</v>
      </c>
      <c r="N28" s="18" t="s">
        <v>39</v>
      </c>
      <c r="O28" s="18" t="s">
        <v>39</v>
      </c>
      <c r="P28" s="18" t="s">
        <v>39</v>
      </c>
      <c r="Q28" s="18" t="str">
        <f t="shared" si="11"/>
        <v>WO</v>
      </c>
      <c r="R28" s="18" t="s">
        <v>39</v>
      </c>
      <c r="S28" s="18" t="s">
        <v>39</v>
      </c>
      <c r="T28" s="18" t="s">
        <v>39</v>
      </c>
      <c r="U28" s="18" t="s">
        <v>39</v>
      </c>
      <c r="V28" s="18" t="s">
        <v>40</v>
      </c>
      <c r="W28" s="18" t="s">
        <v>39</v>
      </c>
      <c r="X28" s="18" t="str">
        <f t="shared" si="11"/>
        <v>WO</v>
      </c>
      <c r="Y28" s="18" t="s">
        <v>39</v>
      </c>
      <c r="Z28" s="18" t="s">
        <v>39</v>
      </c>
      <c r="AA28" s="18" t="s">
        <v>39</v>
      </c>
      <c r="AB28" s="18" t="s">
        <v>39</v>
      </c>
      <c r="AC28" s="18" t="s">
        <v>39</v>
      </c>
      <c r="AD28" s="18" t="s">
        <v>39</v>
      </c>
      <c r="AE28" s="18" t="str">
        <f t="shared" si="12"/>
        <v>WO</v>
      </c>
      <c r="AF28" s="18" t="s">
        <v>39</v>
      </c>
      <c r="AG28" s="18" t="s">
        <v>39</v>
      </c>
      <c r="AH28" s="18" t="s">
        <v>39</v>
      </c>
      <c r="AI28" s="18" t="s">
        <v>39</v>
      </c>
      <c r="AJ28" s="18" t="s">
        <v>39</v>
      </c>
      <c r="AK28" s="18" t="s">
        <v>39</v>
      </c>
      <c r="AL28" s="18" t="str">
        <f t="shared" si="12"/>
        <v>WO</v>
      </c>
      <c r="AM28" s="18" t="s">
        <v>39</v>
      </c>
      <c r="AN28" s="18" t="s">
        <v>41</v>
      </c>
      <c r="AO28" s="18" t="s">
        <v>39</v>
      </c>
      <c r="AP28" s="19" t="s">
        <v>39</v>
      </c>
      <c r="AQ28" s="33"/>
      <c r="AR28" s="35"/>
      <c r="AS28" s="35"/>
      <c r="AT28" s="35"/>
      <c r="AU28" s="35"/>
      <c r="AV28" s="35"/>
      <c r="AW28" s="36"/>
      <c r="AX28" s="36"/>
      <c r="AY28" s="36"/>
      <c r="AZ28" s="36"/>
      <c r="BA28" s="36"/>
      <c r="BB28" s="36"/>
      <c r="BC28" s="35"/>
      <c r="BD28" s="35"/>
      <c r="BE28" s="35"/>
      <c r="BF28" s="35"/>
      <c r="BG28" s="35"/>
      <c r="BH28" s="35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1"/>
      <c r="CC28" s="31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</row>
    <row r="29" spans="4:100" x14ac:dyDescent="0.3">
      <c r="D29" s="31"/>
      <c r="E29" s="31"/>
      <c r="F29" s="31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5"/>
      <c r="AS29" s="35"/>
      <c r="AT29" s="35"/>
      <c r="AU29" s="35"/>
      <c r="AV29" s="35"/>
      <c r="AW29" s="36"/>
      <c r="AX29" s="36"/>
      <c r="AY29" s="36"/>
      <c r="AZ29" s="36"/>
      <c r="BA29" s="36"/>
      <c r="BB29" s="36"/>
      <c r="BC29" s="35"/>
      <c r="BD29" s="35"/>
      <c r="BE29" s="35"/>
      <c r="BF29" s="35"/>
      <c r="BG29" s="35"/>
      <c r="BH29" s="35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</row>
    <row r="30" spans="4:100" x14ac:dyDescent="0.3">
      <c r="D30" s="31"/>
      <c r="E30" s="31"/>
      <c r="F30" s="31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5"/>
      <c r="AS30" s="35"/>
      <c r="AT30" s="35"/>
      <c r="AU30" s="35"/>
      <c r="AV30" s="35"/>
      <c r="AW30" s="36"/>
      <c r="AX30" s="36"/>
      <c r="AY30" s="36"/>
      <c r="AZ30" s="36"/>
      <c r="BA30" s="36"/>
      <c r="BB30" s="36"/>
      <c r="BC30" s="35"/>
      <c r="BD30" s="35"/>
      <c r="BE30" s="35"/>
      <c r="BF30" s="35"/>
      <c r="BG30" s="35"/>
      <c r="BH30" s="35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/>
      <c r="CC30" s="31"/>
      <c r="CD30" s="31"/>
      <c r="CE30" s="31"/>
      <c r="CF30" s="31"/>
      <c r="CG30" s="31"/>
      <c r="CH30" s="31"/>
      <c r="CI30" s="31"/>
      <c r="CJ30" s="31"/>
      <c r="CK30" s="31"/>
      <c r="CL30" s="31"/>
      <c r="CM30" s="31"/>
      <c r="CN30" s="31"/>
      <c r="CO30" s="31"/>
      <c r="CP30" s="31"/>
      <c r="CQ30" s="31"/>
      <c r="CR30" s="31"/>
      <c r="CS30" s="31"/>
      <c r="CT30" s="31"/>
      <c r="CU30" s="31"/>
      <c r="CV30" s="31"/>
    </row>
    <row r="31" spans="4:100" x14ac:dyDescent="0.3"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2"/>
      <c r="AX31" s="32"/>
      <c r="AY31" s="32"/>
      <c r="AZ31" s="32"/>
      <c r="BA31" s="32"/>
      <c r="BB31" s="32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31"/>
      <c r="BZ31" s="31"/>
      <c r="CA31" s="31"/>
      <c r="CB31" s="31"/>
      <c r="CC31" s="31"/>
      <c r="CD31" s="31"/>
      <c r="CE31" s="31"/>
      <c r="CF31" s="31"/>
      <c r="CG31" s="31"/>
      <c r="CH31" s="31"/>
      <c r="CI31" s="31"/>
      <c r="CJ31" s="31"/>
      <c r="CK31" s="31"/>
      <c r="CL31" s="31"/>
      <c r="CM31" s="31"/>
      <c r="CN31" s="31"/>
      <c r="CO31" s="31"/>
      <c r="CP31" s="31"/>
      <c r="CQ31" s="31"/>
      <c r="CR31" s="31"/>
      <c r="CS31" s="31"/>
      <c r="CT31" s="31"/>
      <c r="CU31" s="31"/>
      <c r="CV31" s="31"/>
    </row>
    <row r="32" spans="4:100" x14ac:dyDescent="0.3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2"/>
      <c r="AX32" s="32"/>
      <c r="AY32" s="32"/>
      <c r="AZ32" s="32"/>
      <c r="BA32" s="32"/>
      <c r="BB32" s="32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/>
    </row>
    <row r="33" spans="1:100" x14ac:dyDescent="0.3"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2"/>
      <c r="AX33" s="32"/>
      <c r="AY33" s="32"/>
      <c r="AZ33" s="32"/>
      <c r="BA33" s="32"/>
      <c r="BB33" s="32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31"/>
    </row>
    <row r="34" spans="1:100" x14ac:dyDescent="0.3"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2"/>
      <c r="AX34" s="32"/>
      <c r="AY34" s="32"/>
      <c r="AZ34" s="32"/>
      <c r="BA34" s="32"/>
      <c r="BB34" s="32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</row>
    <row r="35" spans="1:100" x14ac:dyDescent="0.3"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2"/>
      <c r="AX35" s="32"/>
      <c r="AY35" s="32"/>
      <c r="AZ35" s="32"/>
      <c r="BA35" s="32"/>
      <c r="BB35" s="32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</row>
    <row r="36" spans="1:100" x14ac:dyDescent="0.3"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2"/>
      <c r="AX36" s="32"/>
      <c r="AY36" s="32"/>
      <c r="AZ36" s="32"/>
      <c r="BA36" s="32"/>
      <c r="BB36" s="32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</row>
    <row r="37" spans="1:100" x14ac:dyDescent="0.3"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2"/>
      <c r="AX37" s="32"/>
      <c r="AY37" s="32"/>
      <c r="AZ37" s="32"/>
      <c r="BA37" s="32"/>
      <c r="BB37" s="32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</row>
    <row r="38" spans="1:100" x14ac:dyDescent="0.3"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2"/>
      <c r="AX38" s="32"/>
      <c r="AY38" s="32"/>
      <c r="AZ38" s="32"/>
      <c r="BA38" s="32"/>
      <c r="BB38" s="32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31"/>
      <c r="CS38" s="31"/>
      <c r="CT38" s="31"/>
      <c r="CU38" s="31"/>
      <c r="CV38" s="31"/>
    </row>
    <row r="39" spans="1:100" x14ac:dyDescent="0.3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2"/>
      <c r="AX39" s="32"/>
      <c r="AY39" s="32"/>
      <c r="AZ39" s="32"/>
      <c r="BA39" s="32"/>
      <c r="BB39" s="32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  <c r="CN39" s="31"/>
      <c r="CO39" s="31"/>
      <c r="CP39" s="31"/>
      <c r="CQ39" s="31"/>
      <c r="CR39" s="31"/>
      <c r="CS39" s="31"/>
      <c r="CT39" s="31"/>
      <c r="CU39" s="31"/>
      <c r="CV39" s="31"/>
    </row>
    <row r="40" spans="1:100" x14ac:dyDescent="0.3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2"/>
      <c r="AX40" s="32"/>
      <c r="AY40" s="32"/>
      <c r="AZ40" s="32"/>
      <c r="BA40" s="32"/>
      <c r="BB40" s="32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/>
      <c r="CC40" s="31"/>
      <c r="CD40" s="31"/>
      <c r="CE40" s="31"/>
      <c r="CF40" s="31"/>
      <c r="CG40" s="31"/>
      <c r="CH40" s="31"/>
      <c r="CI40" s="31"/>
      <c r="CJ40" s="31"/>
      <c r="CK40" s="31"/>
      <c r="CL40" s="31"/>
      <c r="CM40" s="31"/>
      <c r="CN40" s="31"/>
      <c r="CO40" s="31"/>
      <c r="CP40" s="31"/>
      <c r="CQ40" s="31"/>
      <c r="CR40" s="31"/>
      <c r="CS40" s="31"/>
      <c r="CT40" s="31"/>
      <c r="CU40" s="31"/>
      <c r="CV40" s="31"/>
    </row>
    <row r="41" spans="1:100" x14ac:dyDescent="0.3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2"/>
      <c r="AX41" s="32"/>
      <c r="AY41" s="32"/>
      <c r="AZ41" s="32"/>
      <c r="BA41" s="32"/>
      <c r="BB41" s="32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</row>
    <row r="42" spans="1:100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2"/>
      <c r="AX42" s="32"/>
      <c r="AY42" s="32"/>
      <c r="AZ42" s="32"/>
      <c r="BA42" s="32"/>
      <c r="BB42" s="32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</row>
    <row r="43" spans="1:100" x14ac:dyDescent="0.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2"/>
      <c r="AX43" s="32"/>
      <c r="AY43" s="32"/>
      <c r="AZ43" s="32"/>
      <c r="BA43" s="32"/>
      <c r="BB43" s="32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/>
      <c r="CF43" s="31"/>
      <c r="CG43" s="31"/>
      <c r="CH43" s="31"/>
      <c r="CI43" s="31"/>
      <c r="CJ43" s="31"/>
      <c r="CK43" s="31"/>
      <c r="CL43" s="31"/>
      <c r="CM43" s="31"/>
      <c r="CN43" s="31"/>
      <c r="CO43" s="31"/>
      <c r="CP43" s="31"/>
      <c r="CQ43" s="31"/>
      <c r="CR43" s="31"/>
      <c r="CS43" s="31"/>
      <c r="CT43" s="31"/>
      <c r="CU43" s="31"/>
      <c r="CV43" s="31"/>
    </row>
    <row r="44" spans="1:100" x14ac:dyDescent="0.3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2"/>
      <c r="AX44" s="32"/>
      <c r="AY44" s="32"/>
      <c r="AZ44" s="32"/>
      <c r="BA44" s="32"/>
      <c r="BB44" s="32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  <c r="CF44" s="31"/>
      <c r="CG44" s="31"/>
      <c r="CH44" s="31"/>
      <c r="CI44" s="31"/>
      <c r="CJ44" s="31"/>
      <c r="CK44" s="31"/>
      <c r="CL44" s="31"/>
      <c r="CM44" s="31"/>
      <c r="CN44" s="31"/>
      <c r="CO44" s="31"/>
      <c r="CP44" s="31"/>
      <c r="CQ44" s="31"/>
      <c r="CR44" s="31"/>
      <c r="CS44" s="31"/>
      <c r="CT44" s="31"/>
      <c r="CU44" s="31"/>
      <c r="CV44" s="31"/>
    </row>
    <row r="45" spans="1:100" x14ac:dyDescent="0.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2"/>
      <c r="AX45" s="32"/>
      <c r="AY45" s="32"/>
      <c r="AZ45" s="32"/>
      <c r="BA45" s="32"/>
      <c r="BB45" s="32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</row>
    <row r="46" spans="1:100" x14ac:dyDescent="0.3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2"/>
      <c r="AX46" s="32"/>
      <c r="AY46" s="32"/>
      <c r="AZ46" s="32"/>
      <c r="BA46" s="32"/>
      <c r="BB46" s="32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/>
      <c r="CI46" s="31"/>
      <c r="CJ46" s="31"/>
      <c r="CK46" s="31"/>
      <c r="CL46" s="31"/>
      <c r="CM46" s="31"/>
      <c r="CN46" s="31"/>
      <c r="CO46" s="31"/>
      <c r="CP46" s="31"/>
      <c r="CQ46" s="31"/>
      <c r="CR46" s="31"/>
      <c r="CS46" s="31"/>
      <c r="CT46" s="31"/>
      <c r="CU46" s="31"/>
      <c r="CV46" s="31"/>
    </row>
    <row r="47" spans="1:100" x14ac:dyDescent="0.3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2"/>
      <c r="AX47" s="32"/>
      <c r="AY47" s="32"/>
      <c r="AZ47" s="32"/>
      <c r="BA47" s="32"/>
      <c r="BB47" s="32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31"/>
      <c r="CH47" s="31"/>
      <c r="CI47" s="31"/>
      <c r="CJ47" s="31"/>
      <c r="CK47" s="31"/>
      <c r="CL47" s="31"/>
      <c r="CM47" s="31"/>
      <c r="CN47" s="31"/>
      <c r="CO47" s="31"/>
      <c r="CP47" s="31"/>
      <c r="CQ47" s="31"/>
      <c r="CR47" s="31"/>
      <c r="CS47" s="31"/>
      <c r="CT47" s="31"/>
      <c r="CU47" s="31"/>
      <c r="CV47" s="31"/>
    </row>
    <row r="48" spans="1:100" x14ac:dyDescent="0.3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2"/>
      <c r="AX48" s="32"/>
      <c r="AY48" s="32"/>
      <c r="AZ48" s="32"/>
      <c r="BA48" s="32"/>
      <c r="BB48" s="32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/>
      <c r="CK48" s="31"/>
      <c r="CL48" s="31"/>
      <c r="CM48" s="31"/>
      <c r="CN48" s="31"/>
      <c r="CO48" s="31"/>
      <c r="CP48" s="31"/>
      <c r="CQ48" s="31"/>
      <c r="CR48" s="31"/>
      <c r="CS48" s="31"/>
      <c r="CT48" s="31"/>
      <c r="CU48" s="31"/>
      <c r="CV48" s="31"/>
    </row>
    <row r="49" spans="1:100" x14ac:dyDescent="0.3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2"/>
      <c r="AX49" s="32"/>
      <c r="AY49" s="32"/>
      <c r="AZ49" s="32"/>
      <c r="BA49" s="32"/>
      <c r="BB49" s="32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31"/>
      <c r="BU49" s="31"/>
      <c r="BV49" s="31"/>
      <c r="BW49" s="31"/>
      <c r="BX49" s="31"/>
      <c r="BY49" s="31"/>
      <c r="BZ49" s="31"/>
      <c r="CA49" s="31"/>
      <c r="CB49" s="31"/>
      <c r="CC49" s="31"/>
      <c r="CD49" s="31"/>
      <c r="CE49" s="31"/>
      <c r="CF49" s="31"/>
      <c r="CG49" s="31"/>
      <c r="CH49" s="31"/>
      <c r="CI49" s="31"/>
      <c r="CJ49" s="31"/>
      <c r="CK49" s="31"/>
      <c r="CL49" s="31"/>
      <c r="CM49" s="31"/>
      <c r="CN49" s="31"/>
      <c r="CO49" s="31"/>
      <c r="CP49" s="31"/>
      <c r="CQ49" s="31"/>
      <c r="CR49" s="31"/>
      <c r="CS49" s="31"/>
      <c r="CT49" s="31"/>
      <c r="CU49" s="31"/>
      <c r="CV49" s="31"/>
    </row>
    <row r="50" spans="1:100" x14ac:dyDescent="0.3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2"/>
      <c r="AX50" s="32"/>
      <c r="AY50" s="32"/>
      <c r="AZ50" s="32"/>
      <c r="BA50" s="32"/>
      <c r="BB50" s="32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/>
      <c r="CM50" s="31"/>
      <c r="CN50" s="31"/>
      <c r="CO50" s="31"/>
      <c r="CP50" s="31"/>
      <c r="CQ50" s="31"/>
      <c r="CR50" s="31"/>
      <c r="CS50" s="31"/>
      <c r="CT50" s="31"/>
      <c r="CU50" s="31"/>
      <c r="CV50" s="31"/>
    </row>
    <row r="51" spans="1:100" x14ac:dyDescent="0.3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2"/>
      <c r="AX51" s="32"/>
      <c r="AY51" s="32"/>
      <c r="AZ51" s="32"/>
      <c r="BA51" s="32"/>
      <c r="BB51" s="32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BV51" s="31"/>
      <c r="BW51" s="31"/>
      <c r="BX51" s="31"/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31"/>
      <c r="CM51" s="31"/>
      <c r="CN51" s="31"/>
      <c r="CO51" s="31"/>
      <c r="CP51" s="31"/>
      <c r="CQ51" s="31"/>
      <c r="CR51" s="31"/>
      <c r="CS51" s="31"/>
      <c r="CT51" s="31"/>
      <c r="CU51" s="31"/>
      <c r="CV51" s="31"/>
    </row>
    <row r="52" spans="1:100" x14ac:dyDescent="0.3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2"/>
      <c r="AX52" s="32"/>
      <c r="AY52" s="32"/>
      <c r="AZ52" s="32"/>
      <c r="BA52" s="32"/>
      <c r="BB52" s="32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  <c r="CJ52" s="31"/>
      <c r="CK52" s="31"/>
      <c r="CL52" s="31"/>
      <c r="CM52" s="31"/>
      <c r="CN52" s="31"/>
      <c r="CO52" s="31"/>
      <c r="CP52" s="31"/>
      <c r="CQ52" s="31"/>
      <c r="CR52" s="31"/>
      <c r="CS52" s="31"/>
      <c r="CT52" s="31"/>
      <c r="CU52" s="31"/>
      <c r="CV52" s="31"/>
    </row>
    <row r="53" spans="1:100" x14ac:dyDescent="0.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2"/>
      <c r="AX53" s="32"/>
      <c r="AY53" s="32"/>
      <c r="AZ53" s="32"/>
      <c r="BA53" s="32"/>
      <c r="BB53" s="32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31"/>
      <c r="BV53" s="31"/>
      <c r="BW53" s="31"/>
      <c r="BX53" s="31"/>
      <c r="BY53" s="31"/>
      <c r="BZ53" s="31"/>
      <c r="CA53" s="31"/>
      <c r="CB53" s="31"/>
      <c r="CC53" s="31"/>
      <c r="CD53" s="31"/>
      <c r="CE53" s="31"/>
      <c r="CF53" s="31"/>
      <c r="CG53" s="31"/>
      <c r="CH53" s="31"/>
      <c r="CI53" s="31"/>
      <c r="CJ53" s="31"/>
      <c r="CK53" s="31"/>
      <c r="CL53" s="31"/>
      <c r="CM53" s="31"/>
      <c r="CN53" s="31"/>
      <c r="CO53" s="31"/>
      <c r="CP53" s="31"/>
      <c r="CQ53" s="31"/>
      <c r="CR53" s="31"/>
      <c r="CS53" s="31"/>
      <c r="CT53" s="31"/>
      <c r="CU53" s="31"/>
      <c r="CV53" s="31"/>
    </row>
    <row r="54" spans="1:100" x14ac:dyDescent="0.3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2"/>
      <c r="AX54" s="32"/>
      <c r="AY54" s="32"/>
      <c r="AZ54" s="32"/>
      <c r="BA54" s="32"/>
      <c r="BB54" s="32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  <c r="CL54" s="31"/>
      <c r="CM54" s="31"/>
      <c r="CN54" s="31"/>
      <c r="CO54" s="31"/>
      <c r="CP54" s="31"/>
      <c r="CQ54" s="31"/>
      <c r="CR54" s="31"/>
      <c r="CS54" s="31"/>
      <c r="CT54" s="31"/>
      <c r="CU54" s="31"/>
      <c r="CV54" s="31"/>
    </row>
    <row r="55" spans="1:100" x14ac:dyDescent="0.3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2"/>
      <c r="AX55" s="32"/>
      <c r="AY55" s="32"/>
      <c r="AZ55" s="32"/>
      <c r="BA55" s="32"/>
      <c r="BB55" s="32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  <c r="BU55" s="31"/>
      <c r="BV55" s="31"/>
      <c r="BW55" s="31"/>
      <c r="BX55" s="31"/>
      <c r="BY55" s="31"/>
      <c r="BZ55" s="31"/>
      <c r="CA55" s="31"/>
      <c r="CB55" s="31"/>
      <c r="CC55" s="31"/>
      <c r="CD55" s="31"/>
      <c r="CE55" s="31"/>
      <c r="CF55" s="31"/>
      <c r="CG55" s="31"/>
      <c r="CH55" s="31"/>
      <c r="CI55" s="31"/>
      <c r="CJ55" s="31"/>
      <c r="CK55" s="31"/>
      <c r="CL55" s="31"/>
      <c r="CM55" s="31"/>
      <c r="CN55" s="31"/>
      <c r="CO55" s="31"/>
      <c r="CP55" s="31"/>
      <c r="CQ55" s="31"/>
      <c r="CR55" s="31"/>
      <c r="CS55" s="31"/>
      <c r="CT55" s="31"/>
      <c r="CU55" s="31"/>
      <c r="CV55" s="31"/>
    </row>
    <row r="56" spans="1:100" x14ac:dyDescent="0.3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2"/>
      <c r="AX56" s="32"/>
      <c r="AY56" s="32"/>
      <c r="AZ56" s="32"/>
      <c r="BA56" s="32"/>
      <c r="BB56" s="32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  <c r="BS56" s="31"/>
      <c r="BT56" s="31"/>
      <c r="BU56" s="31"/>
      <c r="BV56" s="31"/>
      <c r="BW56" s="31"/>
      <c r="BX56" s="31"/>
      <c r="BY56" s="31"/>
      <c r="BZ56" s="31"/>
      <c r="CA56" s="31"/>
      <c r="CB56" s="31"/>
      <c r="CC56" s="31"/>
      <c r="CD56" s="31"/>
      <c r="CE56" s="31"/>
      <c r="CF56" s="31"/>
      <c r="CG56" s="31"/>
      <c r="CH56" s="31"/>
      <c r="CI56" s="31"/>
      <c r="CJ56" s="31"/>
      <c r="CK56" s="31"/>
      <c r="CL56" s="31"/>
      <c r="CM56" s="31"/>
      <c r="CN56" s="31"/>
      <c r="CO56" s="31"/>
      <c r="CP56" s="31"/>
      <c r="CQ56" s="31"/>
      <c r="CR56" s="31"/>
      <c r="CS56" s="31"/>
      <c r="CT56" s="31"/>
      <c r="CU56" s="31"/>
      <c r="CV56" s="31"/>
    </row>
    <row r="57" spans="1:100" x14ac:dyDescent="0.3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2"/>
      <c r="AX57" s="32"/>
      <c r="AY57" s="32"/>
      <c r="AZ57" s="32"/>
      <c r="BA57" s="32"/>
      <c r="BB57" s="32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31"/>
    </row>
    <row r="58" spans="1:100" x14ac:dyDescent="0.3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2"/>
      <c r="AX58" s="32"/>
      <c r="AY58" s="32"/>
      <c r="AZ58" s="32"/>
      <c r="BA58" s="32"/>
      <c r="BB58" s="32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  <c r="BR58" s="31"/>
      <c r="BS58" s="31"/>
      <c r="BT58" s="31"/>
      <c r="BU58" s="31"/>
      <c r="BV58" s="31"/>
      <c r="BW58" s="31"/>
      <c r="BX58" s="31"/>
      <c r="BY58" s="31"/>
      <c r="BZ58" s="31"/>
      <c r="CA58" s="31"/>
      <c r="CB58" s="31"/>
      <c r="CC58" s="31"/>
      <c r="CD58" s="31"/>
      <c r="CE58" s="31"/>
      <c r="CF58" s="31"/>
      <c r="CG58" s="31"/>
      <c r="CH58" s="31"/>
      <c r="CI58" s="31"/>
      <c r="CJ58" s="31"/>
      <c r="CK58" s="31"/>
      <c r="CL58" s="31"/>
      <c r="CM58" s="31"/>
      <c r="CN58" s="31"/>
      <c r="CO58" s="31"/>
      <c r="CP58" s="31"/>
      <c r="CQ58" s="31"/>
      <c r="CR58" s="31"/>
      <c r="CS58" s="31"/>
      <c r="CT58" s="31"/>
      <c r="CU58" s="31"/>
      <c r="CV58" s="31"/>
    </row>
    <row r="59" spans="1:100" x14ac:dyDescent="0.3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2"/>
      <c r="AX59" s="32"/>
      <c r="AY59" s="32"/>
      <c r="AZ59" s="32"/>
      <c r="BA59" s="32"/>
      <c r="BB59" s="32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  <c r="BR59" s="31"/>
      <c r="BS59" s="31"/>
      <c r="BT59" s="31"/>
      <c r="BU59" s="31"/>
      <c r="BV59" s="31"/>
      <c r="BW59" s="31"/>
      <c r="BX59" s="31"/>
      <c r="BY59" s="31"/>
      <c r="BZ59" s="31"/>
      <c r="CA59" s="31"/>
      <c r="CB59" s="31"/>
      <c r="CC59" s="31"/>
      <c r="CD59" s="31"/>
      <c r="CE59" s="31"/>
      <c r="CF59" s="31"/>
      <c r="CG59" s="31"/>
      <c r="CH59" s="31"/>
      <c r="CI59" s="31"/>
      <c r="CJ59" s="31"/>
      <c r="CK59" s="31"/>
      <c r="CL59" s="31"/>
      <c r="CM59" s="31"/>
      <c r="CN59" s="31"/>
      <c r="CO59" s="31"/>
      <c r="CP59" s="31"/>
      <c r="CQ59" s="31"/>
      <c r="CR59" s="31"/>
      <c r="CS59" s="31"/>
      <c r="CT59" s="31"/>
      <c r="CU59" s="31"/>
      <c r="CV59" s="31"/>
    </row>
    <row r="60" spans="1:100" x14ac:dyDescent="0.3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2"/>
      <c r="AX60" s="32"/>
      <c r="AY60" s="32"/>
      <c r="AZ60" s="32"/>
      <c r="BA60" s="32"/>
      <c r="BB60" s="32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</row>
    <row r="61" spans="1:100" x14ac:dyDescent="0.3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2"/>
      <c r="AX61" s="32"/>
      <c r="AY61" s="32"/>
      <c r="AZ61" s="32"/>
      <c r="BA61" s="32"/>
      <c r="BB61" s="32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31"/>
    </row>
    <row r="62" spans="1:100" x14ac:dyDescent="0.3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2"/>
      <c r="AX62" s="32"/>
      <c r="AY62" s="32"/>
      <c r="AZ62" s="32"/>
      <c r="BA62" s="32"/>
      <c r="BB62" s="32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  <c r="BQ62" s="31"/>
      <c r="BR62" s="31"/>
      <c r="BS62" s="31"/>
      <c r="BT62" s="31"/>
      <c r="BU62" s="31"/>
      <c r="BV62" s="31"/>
      <c r="BW62" s="31"/>
      <c r="BX62" s="31"/>
      <c r="BY62" s="31"/>
      <c r="BZ62" s="31"/>
      <c r="CA62" s="31"/>
      <c r="CB62" s="31"/>
      <c r="CC62" s="31"/>
      <c r="CD62" s="31"/>
      <c r="CE62" s="31"/>
      <c r="CF62" s="31"/>
      <c r="CG62" s="31"/>
      <c r="CH62" s="31"/>
      <c r="CI62" s="31"/>
      <c r="CJ62" s="31"/>
      <c r="CK62" s="31"/>
      <c r="CL62" s="31"/>
      <c r="CM62" s="31"/>
      <c r="CN62" s="31"/>
      <c r="CO62" s="31"/>
      <c r="CP62" s="31"/>
      <c r="CQ62" s="31"/>
      <c r="CR62" s="31"/>
      <c r="CS62" s="31"/>
      <c r="CT62" s="31"/>
      <c r="CU62" s="31"/>
      <c r="CV62" s="31"/>
    </row>
    <row r="63" spans="1:100" x14ac:dyDescent="0.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2"/>
      <c r="AX63" s="32"/>
      <c r="AY63" s="32"/>
      <c r="AZ63" s="32"/>
      <c r="BA63" s="32"/>
      <c r="BB63" s="32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  <c r="BR63" s="31"/>
      <c r="BS63" s="31"/>
      <c r="BT63" s="31"/>
      <c r="BU63" s="31"/>
      <c r="BV63" s="31"/>
      <c r="BW63" s="31"/>
      <c r="BX63" s="31"/>
      <c r="BY63" s="31"/>
      <c r="BZ63" s="31"/>
      <c r="CA63" s="31"/>
      <c r="CB63" s="31"/>
      <c r="CC63" s="31"/>
      <c r="CD63" s="31"/>
      <c r="CE63" s="31"/>
      <c r="CF63" s="31"/>
      <c r="CG63" s="31"/>
      <c r="CH63" s="31"/>
      <c r="CI63" s="31"/>
      <c r="CJ63" s="31"/>
      <c r="CK63" s="31"/>
      <c r="CL63" s="31"/>
      <c r="CM63" s="31"/>
      <c r="CN63" s="31"/>
      <c r="CO63" s="31"/>
      <c r="CP63" s="31"/>
      <c r="CQ63" s="31"/>
      <c r="CR63" s="31"/>
      <c r="CS63" s="31"/>
      <c r="CT63" s="31"/>
      <c r="CU63" s="31"/>
      <c r="CV63" s="31"/>
    </row>
    <row r="64" spans="1:100" x14ac:dyDescent="0.3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2"/>
      <c r="AX64" s="32"/>
      <c r="AY64" s="32"/>
      <c r="AZ64" s="32"/>
      <c r="BA64" s="32"/>
      <c r="BB64" s="32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  <c r="BQ64" s="31"/>
      <c r="BR64" s="31"/>
      <c r="BS64" s="31"/>
      <c r="BT64" s="31"/>
      <c r="BU64" s="31"/>
      <c r="BV64" s="31"/>
      <c r="BW64" s="31"/>
      <c r="BX64" s="31"/>
      <c r="BY64" s="31"/>
      <c r="BZ64" s="31"/>
      <c r="CA64" s="31"/>
      <c r="CB64" s="31"/>
      <c r="CC64" s="31"/>
      <c r="CD64" s="31"/>
      <c r="CE64" s="31"/>
      <c r="CF64" s="31"/>
      <c r="CG64" s="31"/>
      <c r="CH64" s="31"/>
      <c r="CI64" s="31"/>
      <c r="CJ64" s="31"/>
      <c r="CK64" s="31"/>
      <c r="CL64" s="31"/>
      <c r="CM64" s="31"/>
      <c r="CN64" s="31"/>
      <c r="CO64" s="31"/>
      <c r="CP64" s="31"/>
      <c r="CQ64" s="31"/>
      <c r="CR64" s="31"/>
      <c r="CS64" s="31"/>
      <c r="CT64" s="31"/>
      <c r="CU64" s="31"/>
      <c r="CV64" s="31"/>
    </row>
    <row r="65" spans="1:100" x14ac:dyDescent="0.3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2"/>
      <c r="AX65" s="32"/>
      <c r="AY65" s="32"/>
      <c r="AZ65" s="32"/>
      <c r="BA65" s="32"/>
      <c r="BB65" s="32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  <c r="BR65" s="31"/>
      <c r="BS65" s="31"/>
      <c r="BT65" s="31"/>
      <c r="BU65" s="31"/>
      <c r="BV65" s="31"/>
      <c r="BW65" s="31"/>
      <c r="BX65" s="31"/>
      <c r="BY65" s="31"/>
      <c r="BZ65" s="31"/>
      <c r="CA65" s="31"/>
      <c r="CB65" s="31"/>
      <c r="CC65" s="31"/>
      <c r="CD65" s="31"/>
      <c r="CE65" s="31"/>
      <c r="CF65" s="31"/>
      <c r="CG65" s="31"/>
      <c r="CH65" s="31"/>
      <c r="CI65" s="31"/>
      <c r="CJ65" s="31"/>
      <c r="CK65" s="31"/>
      <c r="CL65" s="31"/>
      <c r="CM65" s="31"/>
      <c r="CN65" s="31"/>
      <c r="CO65" s="31"/>
      <c r="CP65" s="31"/>
      <c r="CQ65" s="31"/>
      <c r="CR65" s="31"/>
      <c r="CS65" s="31"/>
      <c r="CT65" s="31"/>
      <c r="CU65" s="31"/>
      <c r="CV65" s="31"/>
    </row>
    <row r="66" spans="1:100" x14ac:dyDescent="0.3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2"/>
      <c r="AX66" s="32"/>
      <c r="AY66" s="32"/>
      <c r="AZ66" s="32"/>
      <c r="BA66" s="32"/>
      <c r="BB66" s="32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  <c r="BR66" s="31"/>
      <c r="BS66" s="31"/>
      <c r="BT66" s="31"/>
      <c r="BU66" s="31"/>
      <c r="BV66" s="31"/>
      <c r="BW66" s="31"/>
      <c r="BX66" s="31"/>
      <c r="BY66" s="31"/>
      <c r="BZ66" s="31"/>
      <c r="CA66" s="31"/>
      <c r="CB66" s="31"/>
      <c r="CC66" s="31"/>
      <c r="CD66" s="31"/>
      <c r="CE66" s="31"/>
      <c r="CF66" s="31"/>
      <c r="CG66" s="31"/>
      <c r="CH66" s="31"/>
      <c r="CI66" s="31"/>
      <c r="CJ66" s="31"/>
      <c r="CK66" s="31"/>
      <c r="CL66" s="31"/>
      <c r="CM66" s="31"/>
      <c r="CN66" s="31"/>
      <c r="CO66" s="31"/>
      <c r="CP66" s="31"/>
      <c r="CQ66" s="31"/>
      <c r="CR66" s="31"/>
      <c r="CS66" s="31"/>
      <c r="CT66" s="31"/>
      <c r="CU66" s="31"/>
      <c r="CV66" s="31"/>
    </row>
    <row r="67" spans="1:100" x14ac:dyDescent="0.3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2"/>
      <c r="AX67" s="32"/>
      <c r="AY67" s="32"/>
      <c r="AZ67" s="32"/>
      <c r="BA67" s="32"/>
      <c r="BB67" s="32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  <c r="BS67" s="31"/>
      <c r="BT67" s="31"/>
      <c r="BU67" s="31"/>
      <c r="BV67" s="31"/>
      <c r="BW67" s="31"/>
      <c r="BX67" s="31"/>
      <c r="BY67" s="31"/>
      <c r="BZ67" s="31"/>
      <c r="CA67" s="31"/>
      <c r="CB67" s="31"/>
      <c r="CC67" s="31"/>
      <c r="CD67" s="31"/>
      <c r="CE67" s="31"/>
      <c r="CF67" s="31"/>
      <c r="CG67" s="31"/>
      <c r="CH67" s="31"/>
      <c r="CI67" s="31"/>
      <c r="CJ67" s="31"/>
      <c r="CK67" s="31"/>
      <c r="CL67" s="31"/>
      <c r="CM67" s="31"/>
      <c r="CN67" s="31"/>
      <c r="CO67" s="31"/>
      <c r="CP67" s="31"/>
      <c r="CQ67" s="31"/>
      <c r="CR67" s="31"/>
      <c r="CS67" s="31"/>
      <c r="CT67" s="31"/>
      <c r="CU67" s="31"/>
      <c r="CV67" s="31"/>
    </row>
    <row r="68" spans="1:100" x14ac:dyDescent="0.3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2"/>
      <c r="AX68" s="32"/>
      <c r="AY68" s="32"/>
      <c r="AZ68" s="32"/>
      <c r="BA68" s="32"/>
      <c r="BB68" s="32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31"/>
      <c r="CJ68" s="31"/>
      <c r="CK68" s="31"/>
      <c r="CL68" s="31"/>
      <c r="CM68" s="31"/>
      <c r="CN68" s="31"/>
      <c r="CO68" s="31"/>
      <c r="CP68" s="31"/>
      <c r="CQ68" s="31"/>
      <c r="CR68" s="31"/>
      <c r="CS68" s="31"/>
      <c r="CT68" s="31"/>
      <c r="CU68" s="31"/>
      <c r="CV68" s="31"/>
    </row>
    <row r="69" spans="1:100" x14ac:dyDescent="0.3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2"/>
      <c r="AX69" s="32"/>
      <c r="AY69" s="32"/>
      <c r="AZ69" s="32"/>
      <c r="BA69" s="32"/>
      <c r="BB69" s="32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31"/>
      <c r="CM69" s="31"/>
      <c r="CN69" s="31"/>
      <c r="CO69" s="31"/>
      <c r="CP69" s="31"/>
      <c r="CQ69" s="31"/>
      <c r="CR69" s="31"/>
      <c r="CS69" s="31"/>
      <c r="CT69" s="31"/>
      <c r="CU69" s="31"/>
      <c r="CV69" s="31"/>
    </row>
    <row r="70" spans="1:100" x14ac:dyDescent="0.3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2"/>
      <c r="AX70" s="32"/>
      <c r="AY70" s="32"/>
      <c r="AZ70" s="32"/>
      <c r="BA70" s="32"/>
      <c r="BB70" s="32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  <c r="BR70" s="31"/>
      <c r="BS70" s="31"/>
      <c r="BT70" s="31"/>
      <c r="BU70" s="31"/>
      <c r="BV70" s="31"/>
      <c r="BW70" s="31"/>
      <c r="BX70" s="31"/>
      <c r="BY70" s="31"/>
      <c r="BZ70" s="31"/>
      <c r="CA70" s="31"/>
      <c r="CB70" s="31"/>
      <c r="CC70" s="31"/>
      <c r="CD70" s="31"/>
      <c r="CE70" s="31"/>
      <c r="CF70" s="31"/>
      <c r="CG70" s="31"/>
      <c r="CH70" s="31"/>
      <c r="CI70" s="31"/>
      <c r="CJ70" s="31"/>
      <c r="CK70" s="31"/>
      <c r="CL70" s="31"/>
      <c r="CM70" s="31"/>
      <c r="CN70" s="31"/>
      <c r="CO70" s="31"/>
      <c r="CP70" s="31"/>
      <c r="CQ70" s="31"/>
      <c r="CR70" s="31"/>
      <c r="CS70" s="31"/>
      <c r="CT70" s="31"/>
      <c r="CU70" s="31"/>
      <c r="CV70" s="31"/>
    </row>
    <row r="71" spans="1:100" x14ac:dyDescent="0.3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2"/>
      <c r="AX71" s="32"/>
      <c r="AY71" s="32"/>
      <c r="AZ71" s="32"/>
      <c r="BA71" s="32"/>
      <c r="BB71" s="32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  <c r="BS71" s="31"/>
      <c r="BT71" s="31"/>
      <c r="BU71" s="31"/>
      <c r="BV71" s="31"/>
      <c r="BW71" s="31"/>
      <c r="BX71" s="31"/>
      <c r="BY71" s="31"/>
      <c r="BZ71" s="31"/>
      <c r="CA71" s="31"/>
      <c r="CB71" s="31"/>
      <c r="CC71" s="31"/>
      <c r="CD71" s="31"/>
      <c r="CE71" s="31"/>
      <c r="CF71" s="31"/>
      <c r="CG71" s="31"/>
      <c r="CH71" s="31"/>
      <c r="CI71" s="31"/>
      <c r="CJ71" s="31"/>
      <c r="CK71" s="31"/>
      <c r="CL71" s="31"/>
      <c r="CM71" s="31"/>
      <c r="CN71" s="31"/>
      <c r="CO71" s="31"/>
      <c r="CP71" s="31"/>
      <c r="CQ71" s="31"/>
      <c r="CR71" s="31"/>
      <c r="CS71" s="31"/>
      <c r="CT71" s="31"/>
      <c r="CU71" s="31"/>
      <c r="CV71" s="31"/>
    </row>
    <row r="72" spans="1:100" x14ac:dyDescent="0.3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2"/>
      <c r="AX72" s="32"/>
      <c r="AY72" s="32"/>
      <c r="AZ72" s="32"/>
      <c r="BA72" s="32"/>
      <c r="BB72" s="32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  <c r="BS72" s="31"/>
      <c r="BT72" s="31"/>
      <c r="BU72" s="31"/>
      <c r="BV72" s="31"/>
      <c r="BW72" s="31"/>
      <c r="BX72" s="31"/>
      <c r="BY72" s="31"/>
      <c r="BZ72" s="31"/>
      <c r="CA72" s="31"/>
      <c r="CB72" s="31"/>
      <c r="CC72" s="31"/>
      <c r="CD72" s="31"/>
      <c r="CE72" s="31"/>
      <c r="CF72" s="31"/>
      <c r="CG72" s="31"/>
      <c r="CH72" s="31"/>
      <c r="CI72" s="31"/>
      <c r="CJ72" s="31"/>
      <c r="CK72" s="31"/>
      <c r="CL72" s="31"/>
      <c r="CM72" s="31"/>
      <c r="CN72" s="31"/>
      <c r="CO72" s="31"/>
      <c r="CP72" s="31"/>
      <c r="CQ72" s="31"/>
      <c r="CR72" s="31"/>
      <c r="CS72" s="31"/>
      <c r="CT72" s="31"/>
      <c r="CU72" s="31"/>
      <c r="CV72" s="31"/>
    </row>
    <row r="73" spans="1:100" x14ac:dyDescent="0.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2"/>
      <c r="AX73" s="32"/>
      <c r="AY73" s="32"/>
      <c r="AZ73" s="32"/>
      <c r="BA73" s="32"/>
      <c r="BB73" s="32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1"/>
      <c r="BP73" s="31"/>
      <c r="BQ73" s="31"/>
      <c r="BR73" s="31"/>
      <c r="BS73" s="31"/>
      <c r="BT73" s="31"/>
      <c r="BU73" s="31"/>
      <c r="BV73" s="31"/>
      <c r="BW73" s="31"/>
      <c r="BX73" s="31"/>
      <c r="BY73" s="31"/>
      <c r="BZ73" s="31"/>
      <c r="CA73" s="31"/>
      <c r="CB73" s="31"/>
      <c r="CC73" s="31"/>
      <c r="CD73" s="31"/>
      <c r="CE73" s="31"/>
      <c r="CF73" s="31"/>
      <c r="CG73" s="31"/>
      <c r="CH73" s="31"/>
      <c r="CI73" s="31"/>
      <c r="CJ73" s="31"/>
      <c r="CK73" s="31"/>
      <c r="CL73" s="31"/>
      <c r="CM73" s="31"/>
      <c r="CN73" s="31"/>
      <c r="CO73" s="31"/>
      <c r="CP73" s="31"/>
      <c r="CQ73" s="31"/>
      <c r="CR73" s="31"/>
      <c r="CS73" s="31"/>
      <c r="CT73" s="31"/>
      <c r="CU73" s="31"/>
      <c r="CV73" s="31"/>
    </row>
    <row r="74" spans="1:100" x14ac:dyDescent="0.3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2"/>
      <c r="AX74" s="32"/>
      <c r="AY74" s="32"/>
      <c r="AZ74" s="32"/>
      <c r="BA74" s="32"/>
      <c r="BB74" s="32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1"/>
      <c r="BP74" s="31"/>
      <c r="BQ74" s="31"/>
      <c r="BR74" s="31"/>
      <c r="BS74" s="31"/>
      <c r="BT74" s="31"/>
      <c r="BU74" s="31"/>
      <c r="BV74" s="31"/>
      <c r="BW74" s="31"/>
      <c r="BX74" s="31"/>
      <c r="BY74" s="31"/>
      <c r="BZ74" s="31"/>
      <c r="CA74" s="31"/>
      <c r="CB74" s="31"/>
      <c r="CC74" s="31"/>
      <c r="CD74" s="31"/>
      <c r="CE74" s="31"/>
      <c r="CF74" s="31"/>
      <c r="CG74" s="31"/>
      <c r="CH74" s="31"/>
      <c r="CI74" s="31"/>
      <c r="CJ74" s="31"/>
      <c r="CK74" s="31"/>
      <c r="CL74" s="31"/>
      <c r="CM74" s="31"/>
      <c r="CN74" s="31"/>
      <c r="CO74" s="31"/>
      <c r="CP74" s="31"/>
      <c r="CQ74" s="31"/>
      <c r="CR74" s="31"/>
      <c r="CS74" s="31"/>
      <c r="CT74" s="31"/>
      <c r="CU74" s="31"/>
      <c r="CV74" s="31"/>
    </row>
    <row r="75" spans="1:100" x14ac:dyDescent="0.3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2"/>
      <c r="AX75" s="32"/>
      <c r="AY75" s="32"/>
      <c r="AZ75" s="32"/>
      <c r="BA75" s="32"/>
      <c r="BB75" s="32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1"/>
      <c r="BP75" s="31"/>
      <c r="BQ75" s="31"/>
      <c r="BR75" s="31"/>
      <c r="BS75" s="31"/>
      <c r="BT75" s="31"/>
      <c r="BU75" s="31"/>
      <c r="BV75" s="31"/>
      <c r="BW75" s="31"/>
      <c r="BX75" s="31"/>
      <c r="BY75" s="31"/>
      <c r="BZ75" s="31"/>
      <c r="CA75" s="31"/>
      <c r="CB75" s="31"/>
      <c r="CC75" s="31"/>
      <c r="CD75" s="31"/>
      <c r="CE75" s="31"/>
      <c r="CF75" s="31"/>
      <c r="CG75" s="31"/>
      <c r="CH75" s="31"/>
      <c r="CI75" s="31"/>
      <c r="CJ75" s="31"/>
      <c r="CK75" s="31"/>
      <c r="CL75" s="31"/>
      <c r="CM75" s="31"/>
      <c r="CN75" s="31"/>
      <c r="CO75" s="31"/>
      <c r="CP75" s="31"/>
      <c r="CQ75" s="31"/>
      <c r="CR75" s="31"/>
      <c r="CS75" s="31"/>
      <c r="CT75" s="31"/>
      <c r="CU75" s="31"/>
      <c r="CV75" s="31"/>
    </row>
    <row r="76" spans="1:100" x14ac:dyDescent="0.3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2"/>
      <c r="AX76" s="32"/>
      <c r="AY76" s="32"/>
      <c r="AZ76" s="32"/>
      <c r="BA76" s="32"/>
      <c r="BB76" s="32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1"/>
      <c r="BP76" s="31"/>
      <c r="BQ76" s="31"/>
      <c r="BR76" s="31"/>
      <c r="BS76" s="31"/>
      <c r="BT76" s="31"/>
      <c r="BU76" s="31"/>
      <c r="BV76" s="31"/>
      <c r="BW76" s="31"/>
      <c r="BX76" s="31"/>
      <c r="BY76" s="31"/>
      <c r="BZ76" s="31"/>
      <c r="CA76" s="31"/>
      <c r="CB76" s="31"/>
      <c r="CC76" s="31"/>
      <c r="CD76" s="31"/>
      <c r="CE76" s="31"/>
      <c r="CF76" s="31"/>
      <c r="CG76" s="31"/>
      <c r="CH76" s="31"/>
      <c r="CI76" s="31"/>
      <c r="CJ76" s="31"/>
      <c r="CK76" s="31"/>
      <c r="CL76" s="31"/>
      <c r="CM76" s="31"/>
      <c r="CN76" s="31"/>
      <c r="CO76" s="31"/>
      <c r="CP76" s="31"/>
      <c r="CQ76" s="31"/>
      <c r="CR76" s="31"/>
      <c r="CS76" s="31"/>
      <c r="CT76" s="31"/>
      <c r="CU76" s="31"/>
      <c r="CV76" s="31"/>
    </row>
    <row r="77" spans="1:100" x14ac:dyDescent="0.3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2"/>
      <c r="AX77" s="32"/>
      <c r="AY77" s="32"/>
      <c r="AZ77" s="32"/>
      <c r="BA77" s="32"/>
      <c r="BB77" s="32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1"/>
      <c r="BP77" s="31"/>
      <c r="BQ77" s="31"/>
      <c r="BR77" s="31"/>
      <c r="BS77" s="31"/>
      <c r="BT77" s="31"/>
      <c r="BU77" s="31"/>
      <c r="BV77" s="31"/>
      <c r="BW77" s="31"/>
      <c r="BX77" s="31"/>
      <c r="BY77" s="31"/>
      <c r="BZ77" s="31"/>
      <c r="CA77" s="31"/>
      <c r="CB77" s="31"/>
      <c r="CC77" s="31"/>
      <c r="CD77" s="31"/>
      <c r="CE77" s="31"/>
      <c r="CF77" s="31"/>
      <c r="CG77" s="31"/>
      <c r="CH77" s="31"/>
      <c r="CI77" s="31"/>
      <c r="CJ77" s="31"/>
      <c r="CK77" s="31"/>
      <c r="CL77" s="31"/>
      <c r="CM77" s="31"/>
      <c r="CN77" s="31"/>
      <c r="CO77" s="31"/>
      <c r="CP77" s="31"/>
      <c r="CQ77" s="31"/>
      <c r="CR77" s="31"/>
      <c r="CS77" s="31"/>
      <c r="CT77" s="31"/>
      <c r="CU77" s="31"/>
      <c r="CV77" s="31"/>
    </row>
    <row r="78" spans="1:100" x14ac:dyDescent="0.3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2"/>
      <c r="AX78" s="32"/>
      <c r="AY78" s="32"/>
      <c r="AZ78" s="32"/>
      <c r="BA78" s="32"/>
      <c r="BB78" s="32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1"/>
      <c r="BQ78" s="31"/>
      <c r="BR78" s="31"/>
      <c r="BS78" s="31"/>
      <c r="BT78" s="31"/>
      <c r="BU78" s="31"/>
      <c r="BV78" s="31"/>
      <c r="BW78" s="31"/>
      <c r="BX78" s="31"/>
      <c r="BY78" s="31"/>
      <c r="BZ78" s="31"/>
      <c r="CA78" s="31"/>
      <c r="CB78" s="31"/>
      <c r="CC78" s="31"/>
      <c r="CD78" s="31"/>
      <c r="CE78" s="31"/>
      <c r="CF78" s="31"/>
      <c r="CG78" s="31"/>
      <c r="CH78" s="31"/>
      <c r="CI78" s="31"/>
      <c r="CJ78" s="31"/>
      <c r="CK78" s="31"/>
      <c r="CL78" s="31"/>
      <c r="CM78" s="31"/>
      <c r="CN78" s="31"/>
      <c r="CO78" s="31"/>
      <c r="CP78" s="31"/>
      <c r="CQ78" s="31"/>
      <c r="CR78" s="31"/>
      <c r="CS78" s="31"/>
      <c r="CT78" s="31"/>
      <c r="CU78" s="31"/>
      <c r="CV78" s="31"/>
    </row>
    <row r="79" spans="1:100" x14ac:dyDescent="0.3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2"/>
      <c r="AX79" s="32"/>
      <c r="AY79" s="32"/>
      <c r="AZ79" s="32"/>
      <c r="BA79" s="32"/>
      <c r="BB79" s="32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  <c r="BR79" s="31"/>
      <c r="BS79" s="31"/>
      <c r="BT79" s="31"/>
      <c r="BU79" s="31"/>
      <c r="BV79" s="31"/>
      <c r="BW79" s="31"/>
      <c r="BX79" s="31"/>
      <c r="BY79" s="31"/>
      <c r="BZ79" s="31"/>
      <c r="CA79" s="31"/>
      <c r="CB79" s="31"/>
      <c r="CC79" s="31"/>
      <c r="CD79" s="31"/>
      <c r="CE79" s="31"/>
      <c r="CF79" s="31"/>
      <c r="CG79" s="31"/>
      <c r="CH79" s="31"/>
      <c r="CI79" s="31"/>
      <c r="CJ79" s="31"/>
      <c r="CK79" s="31"/>
      <c r="CL79" s="31"/>
      <c r="CM79" s="31"/>
      <c r="CN79" s="31"/>
      <c r="CO79" s="31"/>
      <c r="CP79" s="31"/>
      <c r="CQ79" s="31"/>
      <c r="CR79" s="31"/>
      <c r="CS79" s="31"/>
      <c r="CT79" s="31"/>
      <c r="CU79" s="31"/>
      <c r="CV79" s="31"/>
    </row>
    <row r="80" spans="1:100" x14ac:dyDescent="0.3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2"/>
      <c r="AX80" s="32"/>
      <c r="AY80" s="32"/>
      <c r="AZ80" s="32"/>
      <c r="BA80" s="32"/>
      <c r="BB80" s="32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  <c r="BS80" s="31"/>
      <c r="BT80" s="31"/>
      <c r="BU80" s="31"/>
      <c r="BV80" s="31"/>
      <c r="BW80" s="31"/>
      <c r="BX80" s="31"/>
      <c r="BY80" s="31"/>
      <c r="BZ80" s="31"/>
      <c r="CA80" s="31"/>
      <c r="CB80" s="31"/>
      <c r="CC80" s="31"/>
      <c r="CD80" s="31"/>
      <c r="CE80" s="31"/>
      <c r="CF80" s="31"/>
      <c r="CG80" s="31"/>
      <c r="CH80" s="31"/>
      <c r="CI80" s="31"/>
      <c r="CJ80" s="31"/>
      <c r="CK80" s="31"/>
      <c r="CL80" s="31"/>
      <c r="CM80" s="31"/>
      <c r="CN80" s="31"/>
      <c r="CO80" s="31"/>
      <c r="CP80" s="31"/>
      <c r="CQ80" s="31"/>
      <c r="CR80" s="31"/>
      <c r="CS80" s="31"/>
      <c r="CT80" s="31"/>
      <c r="CU80" s="31"/>
      <c r="CV80" s="31"/>
    </row>
    <row r="81" spans="1:100" x14ac:dyDescent="0.3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2"/>
      <c r="AX81" s="32"/>
      <c r="AY81" s="32"/>
      <c r="AZ81" s="32"/>
      <c r="BA81" s="32"/>
      <c r="BB81" s="32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BV81" s="31"/>
      <c r="BW81" s="31"/>
      <c r="BX81" s="31"/>
      <c r="BY81" s="31"/>
      <c r="BZ81" s="31"/>
      <c r="CA81" s="31"/>
      <c r="CB81" s="31"/>
      <c r="CC81" s="31"/>
      <c r="CD81" s="31"/>
      <c r="CE81" s="31"/>
      <c r="CF81" s="31"/>
      <c r="CG81" s="31"/>
      <c r="CH81" s="31"/>
      <c r="CI81" s="31"/>
      <c r="CJ81" s="31"/>
      <c r="CK81" s="31"/>
      <c r="CL81" s="31"/>
      <c r="CM81" s="31"/>
      <c r="CN81" s="31"/>
      <c r="CO81" s="31"/>
      <c r="CP81" s="31"/>
      <c r="CQ81" s="31"/>
      <c r="CR81" s="31"/>
      <c r="CS81" s="31"/>
      <c r="CT81" s="31"/>
      <c r="CU81" s="31"/>
      <c r="CV81" s="31"/>
    </row>
    <row r="82" spans="1:100" x14ac:dyDescent="0.3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2"/>
      <c r="AX82" s="32"/>
      <c r="AY82" s="32"/>
      <c r="AZ82" s="32"/>
      <c r="BA82" s="32"/>
      <c r="BB82" s="32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1"/>
      <c r="BP82" s="31"/>
      <c r="BQ82" s="31"/>
      <c r="BR82" s="31"/>
      <c r="BS82" s="31"/>
      <c r="BT82" s="31"/>
      <c r="BU82" s="31"/>
      <c r="BV82" s="31"/>
      <c r="BW82" s="31"/>
      <c r="BX82" s="31"/>
      <c r="BY82" s="31"/>
      <c r="BZ82" s="31"/>
      <c r="CA82" s="31"/>
      <c r="CB82" s="31"/>
      <c r="CC82" s="31"/>
      <c r="CD82" s="31"/>
      <c r="CE82" s="31"/>
      <c r="CF82" s="31"/>
      <c r="CG82" s="31"/>
      <c r="CH82" s="31"/>
      <c r="CI82" s="31"/>
      <c r="CJ82" s="31"/>
      <c r="CK82" s="31"/>
      <c r="CL82" s="31"/>
      <c r="CM82" s="31"/>
      <c r="CN82" s="31"/>
      <c r="CO82" s="31"/>
      <c r="CP82" s="31"/>
      <c r="CQ82" s="31"/>
      <c r="CR82" s="31"/>
      <c r="CS82" s="31"/>
      <c r="CT82" s="31"/>
      <c r="CU82" s="31"/>
      <c r="CV82" s="31"/>
    </row>
    <row r="83" spans="1:100" x14ac:dyDescent="0.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2"/>
      <c r="AX83" s="32"/>
      <c r="AY83" s="32"/>
      <c r="AZ83" s="32"/>
      <c r="BA83" s="32"/>
      <c r="BB83" s="32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1"/>
      <c r="BP83" s="31"/>
      <c r="BQ83" s="31"/>
      <c r="BR83" s="31"/>
      <c r="BS83" s="31"/>
      <c r="BT83" s="31"/>
      <c r="BU83" s="31"/>
      <c r="BV83" s="31"/>
      <c r="BW83" s="31"/>
      <c r="BX83" s="31"/>
      <c r="BY83" s="31"/>
      <c r="BZ83" s="31"/>
      <c r="CA83" s="31"/>
      <c r="CB83" s="31"/>
      <c r="CC83" s="31"/>
      <c r="CD83" s="31"/>
      <c r="CE83" s="31"/>
      <c r="CF83" s="31"/>
      <c r="CG83" s="31"/>
      <c r="CH83" s="31"/>
      <c r="CI83" s="31"/>
      <c r="CJ83" s="31"/>
      <c r="CK83" s="31"/>
      <c r="CL83" s="31"/>
      <c r="CM83" s="31"/>
      <c r="CN83" s="31"/>
      <c r="CO83" s="31"/>
      <c r="CP83" s="31"/>
      <c r="CQ83" s="31"/>
      <c r="CR83" s="31"/>
      <c r="CS83" s="31"/>
      <c r="CT83" s="31"/>
      <c r="CU83" s="31"/>
      <c r="CV83" s="31"/>
    </row>
    <row r="84" spans="1:100" x14ac:dyDescent="0.3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2"/>
      <c r="AX84" s="32"/>
      <c r="AY84" s="32"/>
      <c r="AZ84" s="32"/>
      <c r="BA84" s="32"/>
      <c r="BB84" s="32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1"/>
      <c r="BP84" s="31"/>
      <c r="BQ84" s="31"/>
      <c r="BR84" s="31"/>
      <c r="BS84" s="31"/>
      <c r="BT84" s="31"/>
      <c r="BU84" s="31"/>
      <c r="BV84" s="31"/>
      <c r="BW84" s="31"/>
      <c r="BX84" s="31"/>
      <c r="BY84" s="31"/>
      <c r="BZ84" s="31"/>
      <c r="CA84" s="31"/>
      <c r="CB84" s="31"/>
      <c r="CC84" s="31"/>
      <c r="CD84" s="31"/>
      <c r="CE84" s="31"/>
      <c r="CF84" s="31"/>
      <c r="CG84" s="31"/>
      <c r="CH84" s="31"/>
      <c r="CI84" s="31"/>
      <c r="CJ84" s="31"/>
      <c r="CK84" s="31"/>
      <c r="CL84" s="31"/>
      <c r="CM84" s="31"/>
      <c r="CN84" s="31"/>
      <c r="CO84" s="31"/>
      <c r="CP84" s="31"/>
      <c r="CQ84" s="31"/>
      <c r="CR84" s="31"/>
      <c r="CS84" s="31"/>
      <c r="CT84" s="31"/>
      <c r="CU84" s="31"/>
      <c r="CV84" s="31"/>
    </row>
    <row r="85" spans="1:100" x14ac:dyDescent="0.3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2"/>
      <c r="AX85" s="32"/>
      <c r="AY85" s="32"/>
      <c r="AZ85" s="32"/>
      <c r="BA85" s="32"/>
      <c r="BB85" s="32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1"/>
      <c r="BP85" s="31"/>
      <c r="BQ85" s="31"/>
      <c r="BR85" s="31"/>
      <c r="BS85" s="31"/>
      <c r="BT85" s="31"/>
      <c r="BU85" s="31"/>
      <c r="BV85" s="31"/>
      <c r="BW85" s="31"/>
      <c r="BX85" s="31"/>
      <c r="BY85" s="31"/>
      <c r="BZ85" s="31"/>
      <c r="CA85" s="31"/>
      <c r="CB85" s="31"/>
      <c r="CC85" s="31"/>
      <c r="CD85" s="31"/>
      <c r="CE85" s="31"/>
      <c r="CF85" s="31"/>
      <c r="CG85" s="31"/>
      <c r="CH85" s="31"/>
      <c r="CI85" s="31"/>
      <c r="CJ85" s="31"/>
      <c r="CK85" s="31"/>
      <c r="CL85" s="31"/>
      <c r="CM85" s="31"/>
      <c r="CN85" s="31"/>
      <c r="CO85" s="31"/>
      <c r="CP85" s="31"/>
      <c r="CQ85" s="31"/>
      <c r="CR85" s="31"/>
      <c r="CS85" s="31"/>
      <c r="CT85" s="31"/>
      <c r="CU85" s="31"/>
      <c r="CV85" s="31"/>
    </row>
    <row r="86" spans="1:100" x14ac:dyDescent="0.3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2"/>
      <c r="AX86" s="32"/>
      <c r="AY86" s="32"/>
      <c r="AZ86" s="32"/>
      <c r="BA86" s="32"/>
      <c r="BB86" s="32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1"/>
      <c r="BP86" s="31"/>
      <c r="BQ86" s="31"/>
      <c r="BR86" s="31"/>
      <c r="BS86" s="31"/>
      <c r="BT86" s="31"/>
      <c r="BU86" s="31"/>
      <c r="BV86" s="31"/>
      <c r="BW86" s="31"/>
      <c r="BX86" s="31"/>
      <c r="BY86" s="31"/>
      <c r="BZ86" s="31"/>
      <c r="CA86" s="31"/>
      <c r="CB86" s="31"/>
      <c r="CC86" s="31"/>
      <c r="CD86" s="31"/>
      <c r="CE86" s="31"/>
      <c r="CF86" s="31"/>
      <c r="CG86" s="31"/>
      <c r="CH86" s="31"/>
      <c r="CI86" s="31"/>
      <c r="CJ86" s="31"/>
      <c r="CK86" s="31"/>
      <c r="CL86" s="31"/>
      <c r="CM86" s="31"/>
      <c r="CN86" s="31"/>
      <c r="CO86" s="31"/>
      <c r="CP86" s="31"/>
      <c r="CQ86" s="31"/>
      <c r="CR86" s="31"/>
      <c r="CS86" s="31"/>
      <c r="CT86" s="31"/>
      <c r="CU86" s="31"/>
      <c r="CV86" s="31"/>
    </row>
    <row r="87" spans="1:100" x14ac:dyDescent="0.3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2"/>
      <c r="AX87" s="32"/>
      <c r="AY87" s="32"/>
      <c r="AZ87" s="32"/>
      <c r="BA87" s="32"/>
      <c r="BB87" s="32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1"/>
      <c r="BP87" s="31"/>
      <c r="BQ87" s="31"/>
      <c r="BR87" s="31"/>
      <c r="BS87" s="31"/>
      <c r="BT87" s="31"/>
      <c r="BU87" s="31"/>
      <c r="BV87" s="31"/>
      <c r="BW87" s="31"/>
      <c r="BX87" s="31"/>
      <c r="BY87" s="31"/>
      <c r="BZ87" s="31"/>
      <c r="CA87" s="31"/>
      <c r="CB87" s="31"/>
      <c r="CC87" s="31"/>
      <c r="CD87" s="31"/>
      <c r="CE87" s="31"/>
      <c r="CF87" s="31"/>
      <c r="CG87" s="31"/>
      <c r="CH87" s="31"/>
      <c r="CI87" s="31"/>
      <c r="CJ87" s="31"/>
      <c r="CK87" s="31"/>
      <c r="CL87" s="31"/>
      <c r="CM87" s="31"/>
      <c r="CN87" s="31"/>
      <c r="CO87" s="31"/>
      <c r="CP87" s="31"/>
      <c r="CQ87" s="31"/>
      <c r="CR87" s="31"/>
      <c r="CS87" s="31"/>
      <c r="CT87" s="31"/>
      <c r="CU87" s="31"/>
      <c r="CV87" s="31"/>
    </row>
    <row r="88" spans="1:100" x14ac:dyDescent="0.3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2"/>
      <c r="AX88" s="32"/>
      <c r="AY88" s="32"/>
      <c r="AZ88" s="32"/>
      <c r="BA88" s="32"/>
      <c r="BB88" s="32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1"/>
      <c r="BP88" s="31"/>
      <c r="BQ88" s="31"/>
      <c r="BR88" s="31"/>
      <c r="BS88" s="31"/>
      <c r="BT88" s="31"/>
      <c r="BU88" s="31"/>
      <c r="BV88" s="31"/>
      <c r="BW88" s="31"/>
      <c r="BX88" s="31"/>
      <c r="BY88" s="31"/>
      <c r="BZ88" s="31"/>
      <c r="CA88" s="31"/>
      <c r="CB88" s="31"/>
      <c r="CC88" s="31"/>
      <c r="CD88" s="31"/>
      <c r="CE88" s="31"/>
      <c r="CF88" s="31"/>
      <c r="CG88" s="31"/>
      <c r="CH88" s="31"/>
      <c r="CI88" s="31"/>
      <c r="CJ88" s="31"/>
      <c r="CK88" s="31"/>
      <c r="CL88" s="31"/>
      <c r="CM88" s="31"/>
      <c r="CN88" s="31"/>
      <c r="CO88" s="31"/>
      <c r="CP88" s="31"/>
      <c r="CQ88" s="31"/>
      <c r="CR88" s="31"/>
      <c r="CS88" s="31"/>
      <c r="CT88" s="31"/>
      <c r="CU88" s="31"/>
      <c r="CV88" s="31"/>
    </row>
    <row r="89" spans="1:100" x14ac:dyDescent="0.3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2"/>
      <c r="AX89" s="32"/>
      <c r="AY89" s="32"/>
      <c r="AZ89" s="32"/>
      <c r="BA89" s="32"/>
      <c r="BB89" s="32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1"/>
      <c r="BP89" s="31"/>
      <c r="BQ89" s="31"/>
      <c r="BR89" s="31"/>
      <c r="BS89" s="31"/>
      <c r="BT89" s="31"/>
      <c r="BU89" s="31"/>
      <c r="BV89" s="31"/>
      <c r="BW89" s="31"/>
      <c r="BX89" s="31"/>
      <c r="BY89" s="31"/>
      <c r="BZ89" s="31"/>
      <c r="CA89" s="31"/>
      <c r="CB89" s="31"/>
      <c r="CC89" s="31"/>
      <c r="CD89" s="31"/>
      <c r="CE89" s="31"/>
      <c r="CF89" s="31"/>
      <c r="CG89" s="31"/>
      <c r="CH89" s="31"/>
      <c r="CI89" s="31"/>
      <c r="CJ89" s="31"/>
      <c r="CK89" s="31"/>
      <c r="CL89" s="31"/>
      <c r="CM89" s="31"/>
      <c r="CN89" s="31"/>
      <c r="CO89" s="31"/>
      <c r="CP89" s="31"/>
      <c r="CQ89" s="31"/>
      <c r="CR89" s="31"/>
      <c r="CS89" s="31"/>
      <c r="CT89" s="31"/>
      <c r="CU89" s="31"/>
      <c r="CV89" s="31"/>
    </row>
    <row r="90" spans="1:100" x14ac:dyDescent="0.3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2"/>
      <c r="AX90" s="32"/>
      <c r="AY90" s="32"/>
      <c r="AZ90" s="32"/>
      <c r="BA90" s="32"/>
      <c r="BB90" s="32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1"/>
      <c r="BP90" s="31"/>
      <c r="BQ90" s="31"/>
      <c r="BR90" s="31"/>
      <c r="BS90" s="31"/>
      <c r="BT90" s="31"/>
      <c r="BU90" s="31"/>
      <c r="BV90" s="31"/>
      <c r="BW90" s="31"/>
      <c r="BX90" s="31"/>
      <c r="BY90" s="31"/>
      <c r="BZ90" s="31"/>
      <c r="CA90" s="31"/>
      <c r="CB90" s="31"/>
      <c r="CC90" s="31"/>
      <c r="CD90" s="31"/>
      <c r="CE90" s="31"/>
      <c r="CF90" s="31"/>
      <c r="CG90" s="31"/>
      <c r="CH90" s="31"/>
      <c r="CI90" s="31"/>
      <c r="CJ90" s="31"/>
      <c r="CK90" s="31"/>
      <c r="CL90" s="31"/>
      <c r="CM90" s="31"/>
      <c r="CN90" s="31"/>
      <c r="CO90" s="31"/>
      <c r="CP90" s="31"/>
      <c r="CQ90" s="31"/>
      <c r="CR90" s="31"/>
      <c r="CS90" s="31"/>
      <c r="CT90" s="31"/>
      <c r="CU90" s="31"/>
      <c r="CV90" s="31"/>
    </row>
    <row r="91" spans="1:100" x14ac:dyDescent="0.3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2"/>
      <c r="AX91" s="32"/>
      <c r="AY91" s="32"/>
      <c r="AZ91" s="32"/>
      <c r="BA91" s="32"/>
      <c r="BB91" s="32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1"/>
      <c r="BP91" s="31"/>
      <c r="BQ91" s="31"/>
      <c r="BR91" s="31"/>
      <c r="BS91" s="31"/>
      <c r="BT91" s="31"/>
      <c r="BU91" s="31"/>
      <c r="BV91" s="31"/>
      <c r="BW91" s="31"/>
      <c r="BX91" s="31"/>
      <c r="BY91" s="31"/>
      <c r="BZ91" s="31"/>
      <c r="CA91" s="31"/>
      <c r="CB91" s="31"/>
      <c r="CC91" s="31"/>
      <c r="CD91" s="31"/>
      <c r="CE91" s="31"/>
      <c r="CF91" s="31"/>
      <c r="CG91" s="31"/>
      <c r="CH91" s="31"/>
      <c r="CI91" s="31"/>
      <c r="CJ91" s="31"/>
      <c r="CK91" s="31"/>
      <c r="CL91" s="31"/>
      <c r="CM91" s="31"/>
      <c r="CN91" s="31"/>
      <c r="CO91" s="31"/>
      <c r="CP91" s="31"/>
      <c r="CQ91" s="31"/>
      <c r="CR91" s="31"/>
      <c r="CS91" s="31"/>
      <c r="CT91" s="31"/>
      <c r="CU91" s="31"/>
      <c r="CV91" s="31"/>
    </row>
    <row r="92" spans="1:100" x14ac:dyDescent="0.3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2"/>
      <c r="AX92" s="32"/>
      <c r="AY92" s="32"/>
      <c r="AZ92" s="32"/>
      <c r="BA92" s="32"/>
      <c r="BB92" s="32"/>
      <c r="BC92" s="31"/>
      <c r="BD92" s="31"/>
      <c r="BE92" s="31"/>
      <c r="BF92" s="31"/>
      <c r="BG92" s="31"/>
      <c r="BH92" s="31"/>
      <c r="BI92" s="31"/>
      <c r="BJ92" s="31"/>
      <c r="BK92" s="31"/>
      <c r="BL92" s="31"/>
      <c r="BM92" s="31"/>
      <c r="BN92" s="31"/>
      <c r="BO92" s="31"/>
      <c r="BP92" s="31"/>
      <c r="BQ92" s="31"/>
      <c r="BR92" s="31"/>
      <c r="BS92" s="31"/>
      <c r="BT92" s="31"/>
      <c r="BU92" s="31"/>
      <c r="BV92" s="31"/>
      <c r="BW92" s="31"/>
      <c r="BX92" s="31"/>
      <c r="BY92" s="31"/>
      <c r="BZ92" s="31"/>
      <c r="CA92" s="31"/>
      <c r="CB92" s="31"/>
      <c r="CC92" s="31"/>
      <c r="CD92" s="31"/>
      <c r="CE92" s="31"/>
      <c r="CF92" s="31"/>
      <c r="CG92" s="31"/>
      <c r="CH92" s="31"/>
      <c r="CI92" s="31"/>
      <c r="CJ92" s="31"/>
      <c r="CK92" s="31"/>
      <c r="CL92" s="31"/>
      <c r="CM92" s="31"/>
      <c r="CN92" s="31"/>
      <c r="CO92" s="31"/>
      <c r="CP92" s="31"/>
      <c r="CQ92" s="31"/>
      <c r="CR92" s="31"/>
      <c r="CS92" s="31"/>
      <c r="CT92" s="31"/>
      <c r="CU92" s="31"/>
      <c r="CV92" s="31"/>
    </row>
    <row r="93" spans="1:100" x14ac:dyDescent="0.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2"/>
      <c r="AX93" s="32"/>
      <c r="AY93" s="32"/>
      <c r="AZ93" s="32"/>
      <c r="BA93" s="32"/>
      <c r="BB93" s="32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  <c r="BS93" s="31"/>
      <c r="BT93" s="31"/>
      <c r="BU93" s="31"/>
      <c r="BV93" s="31"/>
      <c r="BW93" s="31"/>
      <c r="BX93" s="31"/>
      <c r="BY93" s="31"/>
      <c r="BZ93" s="31"/>
      <c r="CA93" s="31"/>
      <c r="CB93" s="31"/>
      <c r="CC93" s="31"/>
      <c r="CD93" s="31"/>
      <c r="CE93" s="31"/>
      <c r="CF93" s="31"/>
      <c r="CG93" s="31"/>
      <c r="CH93" s="31"/>
      <c r="CI93" s="31"/>
      <c r="CJ93" s="31"/>
      <c r="CK93" s="31"/>
      <c r="CL93" s="31"/>
      <c r="CM93" s="31"/>
      <c r="CN93" s="31"/>
      <c r="CO93" s="31"/>
      <c r="CP93" s="31"/>
      <c r="CQ93" s="31"/>
      <c r="CR93" s="31"/>
      <c r="CS93" s="31"/>
      <c r="CT93" s="31"/>
      <c r="CU93" s="31"/>
      <c r="CV93" s="31"/>
    </row>
    <row r="94" spans="1:100" x14ac:dyDescent="0.3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2"/>
      <c r="AX94" s="32"/>
      <c r="AY94" s="32"/>
      <c r="AZ94" s="32"/>
      <c r="BA94" s="32"/>
      <c r="BB94" s="32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1"/>
      <c r="BP94" s="31"/>
      <c r="BQ94" s="31"/>
      <c r="BR94" s="31"/>
      <c r="BS94" s="31"/>
      <c r="BT94" s="31"/>
      <c r="BU94" s="31"/>
      <c r="BV94" s="31"/>
      <c r="BW94" s="31"/>
      <c r="BX94" s="31"/>
      <c r="BY94" s="31"/>
      <c r="BZ94" s="31"/>
      <c r="CA94" s="31"/>
      <c r="CB94" s="31"/>
      <c r="CC94" s="31"/>
      <c r="CD94" s="31"/>
      <c r="CE94" s="31"/>
      <c r="CF94" s="31"/>
      <c r="CG94" s="31"/>
      <c r="CH94" s="31"/>
      <c r="CI94" s="31"/>
      <c r="CJ94" s="31"/>
      <c r="CK94" s="31"/>
      <c r="CL94" s="31"/>
      <c r="CM94" s="31"/>
      <c r="CN94" s="31"/>
      <c r="CO94" s="31"/>
      <c r="CP94" s="31"/>
      <c r="CQ94" s="31"/>
      <c r="CR94" s="31"/>
      <c r="CS94" s="31"/>
      <c r="CT94" s="31"/>
      <c r="CU94" s="31"/>
      <c r="CV94" s="31"/>
    </row>
    <row r="95" spans="1:100" x14ac:dyDescent="0.3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2"/>
      <c r="AX95" s="32"/>
      <c r="AY95" s="32"/>
      <c r="AZ95" s="32"/>
      <c r="BA95" s="32"/>
      <c r="BB95" s="32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1"/>
      <c r="BP95" s="31"/>
      <c r="BQ95" s="31"/>
      <c r="BR95" s="31"/>
      <c r="BS95" s="31"/>
      <c r="BT95" s="31"/>
      <c r="BU95" s="31"/>
      <c r="BV95" s="31"/>
      <c r="BW95" s="31"/>
      <c r="BX95" s="31"/>
      <c r="BY95" s="31"/>
      <c r="BZ95" s="31"/>
      <c r="CA95" s="31"/>
      <c r="CB95" s="31"/>
      <c r="CC95" s="31"/>
      <c r="CD95" s="31"/>
      <c r="CE95" s="31"/>
      <c r="CF95" s="31"/>
      <c r="CG95" s="31"/>
      <c r="CH95" s="31"/>
      <c r="CI95" s="31"/>
      <c r="CJ95" s="31"/>
      <c r="CK95" s="31"/>
      <c r="CL95" s="31"/>
      <c r="CM95" s="31"/>
      <c r="CN95" s="31"/>
      <c r="CO95" s="31"/>
      <c r="CP95" s="31"/>
      <c r="CQ95" s="31"/>
      <c r="CR95" s="31"/>
      <c r="CS95" s="31"/>
      <c r="CT95" s="31"/>
      <c r="CU95" s="31"/>
      <c r="CV95" s="31"/>
    </row>
    <row r="96" spans="1:100" x14ac:dyDescent="0.3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2"/>
      <c r="AX96" s="32"/>
      <c r="AY96" s="32"/>
      <c r="AZ96" s="32"/>
      <c r="BA96" s="32"/>
      <c r="BB96" s="32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1"/>
      <c r="BP96" s="31"/>
      <c r="BQ96" s="31"/>
      <c r="BR96" s="31"/>
      <c r="BS96" s="31"/>
      <c r="BT96" s="31"/>
      <c r="BU96" s="31"/>
      <c r="BV96" s="31"/>
      <c r="BW96" s="31"/>
      <c r="BX96" s="31"/>
      <c r="BY96" s="31"/>
      <c r="BZ96" s="31"/>
      <c r="CA96" s="31"/>
      <c r="CB96" s="31"/>
      <c r="CC96" s="31"/>
      <c r="CD96" s="31"/>
      <c r="CE96" s="31"/>
      <c r="CF96" s="31"/>
      <c r="CG96" s="31"/>
      <c r="CH96" s="31"/>
      <c r="CI96" s="31"/>
      <c r="CJ96" s="31"/>
      <c r="CK96" s="31"/>
      <c r="CL96" s="31"/>
      <c r="CM96" s="31"/>
      <c r="CN96" s="31"/>
      <c r="CO96" s="31"/>
      <c r="CP96" s="31"/>
      <c r="CQ96" s="31"/>
      <c r="CR96" s="31"/>
      <c r="CS96" s="31"/>
      <c r="CT96" s="31"/>
      <c r="CU96" s="31"/>
      <c r="CV96" s="31"/>
    </row>
    <row r="97" spans="1:100" x14ac:dyDescent="0.3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2"/>
      <c r="AX97" s="32"/>
      <c r="AY97" s="32"/>
      <c r="AZ97" s="32"/>
      <c r="BA97" s="32"/>
      <c r="BB97" s="32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1"/>
      <c r="BP97" s="31"/>
      <c r="BQ97" s="31"/>
      <c r="BR97" s="31"/>
      <c r="BS97" s="31"/>
      <c r="BT97" s="31"/>
      <c r="BU97" s="31"/>
      <c r="BV97" s="31"/>
      <c r="BW97" s="31"/>
      <c r="BX97" s="31"/>
      <c r="BY97" s="31"/>
      <c r="BZ97" s="31"/>
      <c r="CA97" s="31"/>
      <c r="CB97" s="31"/>
      <c r="CC97" s="31"/>
      <c r="CD97" s="31"/>
      <c r="CE97" s="31"/>
      <c r="CF97" s="31"/>
      <c r="CG97" s="31"/>
      <c r="CH97" s="31"/>
      <c r="CI97" s="31"/>
      <c r="CJ97" s="31"/>
      <c r="CK97" s="31"/>
      <c r="CL97" s="31"/>
      <c r="CM97" s="31"/>
      <c r="CN97" s="31"/>
      <c r="CO97" s="31"/>
      <c r="CP97" s="31"/>
      <c r="CQ97" s="31"/>
      <c r="CR97" s="31"/>
      <c r="CS97" s="31"/>
      <c r="CT97" s="31"/>
      <c r="CU97" s="31"/>
      <c r="CV97" s="31"/>
    </row>
    <row r="98" spans="1:100" x14ac:dyDescent="0.3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2"/>
      <c r="AX98" s="32"/>
      <c r="AY98" s="32"/>
      <c r="AZ98" s="32"/>
      <c r="BA98" s="32"/>
      <c r="BB98" s="32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1"/>
      <c r="BP98" s="31"/>
      <c r="BQ98" s="31"/>
      <c r="BR98" s="31"/>
      <c r="BS98" s="31"/>
      <c r="BT98" s="31"/>
      <c r="BU98" s="31"/>
      <c r="BV98" s="31"/>
      <c r="BW98" s="31"/>
      <c r="BX98" s="31"/>
      <c r="BY98" s="31"/>
      <c r="BZ98" s="31"/>
      <c r="CA98" s="31"/>
      <c r="CB98" s="31"/>
      <c r="CC98" s="31"/>
      <c r="CD98" s="31"/>
      <c r="CE98" s="31"/>
      <c r="CF98" s="31"/>
      <c r="CG98" s="31"/>
      <c r="CH98" s="31"/>
      <c r="CI98" s="31"/>
      <c r="CJ98" s="31"/>
      <c r="CK98" s="31"/>
      <c r="CL98" s="31"/>
      <c r="CM98" s="31"/>
      <c r="CN98" s="31"/>
      <c r="CO98" s="31"/>
      <c r="CP98" s="31"/>
      <c r="CQ98" s="31"/>
      <c r="CR98" s="31"/>
      <c r="CS98" s="31"/>
      <c r="CT98" s="31"/>
      <c r="CU98" s="31"/>
      <c r="CV98" s="31"/>
    </row>
    <row r="99" spans="1:100" x14ac:dyDescent="0.3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2"/>
      <c r="AX99" s="32"/>
      <c r="AY99" s="32"/>
      <c r="AZ99" s="32"/>
      <c r="BA99" s="32"/>
      <c r="BB99" s="32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1"/>
      <c r="BP99" s="31"/>
      <c r="BQ99" s="31"/>
      <c r="BR99" s="31"/>
      <c r="BS99" s="31"/>
      <c r="BT99" s="31"/>
      <c r="BU99" s="31"/>
      <c r="BV99" s="31"/>
      <c r="BW99" s="31"/>
      <c r="BX99" s="31"/>
      <c r="BY99" s="31"/>
      <c r="BZ99" s="31"/>
      <c r="CA99" s="31"/>
      <c r="CB99" s="31"/>
      <c r="CC99" s="31"/>
      <c r="CD99" s="31"/>
      <c r="CE99" s="31"/>
      <c r="CF99" s="31"/>
      <c r="CG99" s="31"/>
      <c r="CH99" s="31"/>
      <c r="CI99" s="31"/>
      <c r="CJ99" s="31"/>
      <c r="CK99" s="31"/>
      <c r="CL99" s="31"/>
      <c r="CM99" s="31"/>
      <c r="CN99" s="31"/>
      <c r="CO99" s="31"/>
      <c r="CP99" s="31"/>
      <c r="CQ99" s="31"/>
      <c r="CR99" s="31"/>
      <c r="CS99" s="31"/>
      <c r="CT99" s="31"/>
      <c r="CU99" s="31"/>
      <c r="CV99" s="31"/>
    </row>
    <row r="100" spans="1:100" x14ac:dyDescent="0.3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2"/>
      <c r="AX100" s="32"/>
      <c r="AY100" s="32"/>
      <c r="AZ100" s="32"/>
      <c r="BA100" s="32"/>
      <c r="BB100" s="32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  <c r="BS100" s="31"/>
      <c r="BT100" s="31"/>
      <c r="BU100" s="31"/>
      <c r="BV100" s="31"/>
      <c r="BW100" s="31"/>
      <c r="BX100" s="31"/>
      <c r="BY100" s="31"/>
      <c r="BZ100" s="31"/>
      <c r="CA100" s="31"/>
      <c r="CB100" s="31"/>
      <c r="CC100" s="31"/>
      <c r="CD100" s="31"/>
      <c r="CE100" s="31"/>
      <c r="CF100" s="31"/>
      <c r="CG100" s="31"/>
      <c r="CH100" s="31"/>
      <c r="CI100" s="31"/>
      <c r="CJ100" s="31"/>
      <c r="CK100" s="31"/>
      <c r="CL100" s="31"/>
      <c r="CM100" s="31"/>
      <c r="CN100" s="31"/>
      <c r="CO100" s="31"/>
      <c r="CP100" s="31"/>
      <c r="CQ100" s="31"/>
      <c r="CR100" s="31"/>
      <c r="CS100" s="31"/>
      <c r="CT100" s="31"/>
      <c r="CU100" s="31"/>
      <c r="CV100" s="31"/>
    </row>
    <row r="101" spans="1:100" x14ac:dyDescent="0.3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2"/>
      <c r="AX101" s="32"/>
      <c r="AY101" s="32"/>
      <c r="AZ101" s="32"/>
      <c r="BA101" s="32"/>
      <c r="BB101" s="32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  <c r="BS101" s="31"/>
      <c r="BT101" s="31"/>
      <c r="BU101" s="31"/>
      <c r="BV101" s="31"/>
      <c r="BW101" s="31"/>
      <c r="BX101" s="31"/>
      <c r="BY101" s="31"/>
      <c r="BZ101" s="31"/>
      <c r="CA101" s="31"/>
      <c r="CB101" s="31"/>
      <c r="CC101" s="31"/>
      <c r="CD101" s="31"/>
      <c r="CE101" s="31"/>
      <c r="CF101" s="31"/>
      <c r="CG101" s="31"/>
      <c r="CH101" s="31"/>
      <c r="CI101" s="31"/>
      <c r="CJ101" s="31"/>
      <c r="CK101" s="31"/>
      <c r="CL101" s="31"/>
      <c r="CM101" s="31"/>
      <c r="CN101" s="31"/>
      <c r="CO101" s="31"/>
      <c r="CP101" s="31"/>
      <c r="CQ101" s="31"/>
      <c r="CR101" s="31"/>
      <c r="CS101" s="31"/>
      <c r="CT101" s="31"/>
      <c r="CU101" s="31"/>
      <c r="CV101" s="31"/>
    </row>
    <row r="102" spans="1:100" x14ac:dyDescent="0.3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2"/>
      <c r="AX102" s="32"/>
      <c r="AY102" s="32"/>
      <c r="AZ102" s="32"/>
      <c r="BA102" s="32"/>
      <c r="BB102" s="32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  <c r="BS102" s="31"/>
      <c r="BT102" s="31"/>
      <c r="BU102" s="31"/>
      <c r="BV102" s="31"/>
      <c r="BW102" s="31"/>
      <c r="BX102" s="31"/>
      <c r="BY102" s="31"/>
      <c r="BZ102" s="31"/>
      <c r="CA102" s="31"/>
      <c r="CB102" s="31"/>
      <c r="CC102" s="31"/>
      <c r="CD102" s="31"/>
      <c r="CE102" s="31"/>
      <c r="CF102" s="31"/>
      <c r="CG102" s="31"/>
      <c r="CH102" s="31"/>
      <c r="CI102" s="31"/>
      <c r="CJ102" s="31"/>
      <c r="CK102" s="31"/>
      <c r="CL102" s="31"/>
      <c r="CM102" s="31"/>
      <c r="CN102" s="31"/>
      <c r="CO102" s="31"/>
      <c r="CP102" s="31"/>
      <c r="CQ102" s="31"/>
      <c r="CR102" s="31"/>
      <c r="CS102" s="31"/>
      <c r="CT102" s="31"/>
      <c r="CU102" s="31"/>
      <c r="CV102" s="31"/>
    </row>
    <row r="103" spans="1:100" x14ac:dyDescent="0.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2"/>
      <c r="AX103" s="32"/>
      <c r="AY103" s="32"/>
      <c r="AZ103" s="32"/>
      <c r="BA103" s="32"/>
      <c r="BB103" s="32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  <c r="BS103" s="31"/>
      <c r="BT103" s="31"/>
      <c r="BU103" s="31"/>
      <c r="BV103" s="31"/>
      <c r="BW103" s="31"/>
      <c r="BX103" s="31"/>
      <c r="BY103" s="31"/>
      <c r="BZ103" s="31"/>
      <c r="CA103" s="31"/>
      <c r="CB103" s="31"/>
      <c r="CC103" s="31"/>
      <c r="CD103" s="31"/>
      <c r="CE103" s="31"/>
      <c r="CF103" s="31"/>
      <c r="CG103" s="31"/>
      <c r="CH103" s="31"/>
      <c r="CI103" s="31"/>
      <c r="CJ103" s="31"/>
      <c r="CK103" s="31"/>
      <c r="CL103" s="31"/>
      <c r="CM103" s="31"/>
      <c r="CN103" s="31"/>
      <c r="CO103" s="31"/>
      <c r="CP103" s="31"/>
      <c r="CQ103" s="31"/>
      <c r="CR103" s="31"/>
      <c r="CS103" s="31"/>
      <c r="CT103" s="31"/>
      <c r="CU103" s="31"/>
      <c r="CV103" s="31"/>
    </row>
    <row r="104" spans="1:100" x14ac:dyDescent="0.3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2"/>
      <c r="AX104" s="32"/>
      <c r="AY104" s="32"/>
      <c r="AZ104" s="32"/>
      <c r="BA104" s="32"/>
      <c r="BB104" s="32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  <c r="BS104" s="31"/>
      <c r="BT104" s="31"/>
      <c r="BU104" s="31"/>
      <c r="BV104" s="31"/>
      <c r="BW104" s="31"/>
      <c r="BX104" s="31"/>
      <c r="BY104" s="31"/>
      <c r="BZ104" s="31"/>
      <c r="CA104" s="31"/>
      <c r="CB104" s="31"/>
      <c r="CC104" s="31"/>
      <c r="CD104" s="31"/>
      <c r="CE104" s="31"/>
      <c r="CF104" s="31"/>
      <c r="CG104" s="31"/>
      <c r="CH104" s="31"/>
      <c r="CI104" s="31"/>
      <c r="CJ104" s="31"/>
      <c r="CK104" s="31"/>
      <c r="CL104" s="31"/>
      <c r="CM104" s="31"/>
      <c r="CN104" s="31"/>
      <c r="CO104" s="31"/>
      <c r="CP104" s="31"/>
      <c r="CQ104" s="31"/>
      <c r="CR104" s="31"/>
      <c r="CS104" s="31"/>
      <c r="CT104" s="31"/>
      <c r="CU104" s="31"/>
      <c r="CV104" s="31"/>
    </row>
    <row r="105" spans="1:100" x14ac:dyDescent="0.3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2"/>
      <c r="AX105" s="32"/>
      <c r="AY105" s="32"/>
      <c r="AZ105" s="32"/>
      <c r="BA105" s="32"/>
      <c r="BB105" s="32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  <c r="BS105" s="31"/>
      <c r="BT105" s="31"/>
      <c r="BU105" s="31"/>
      <c r="BV105" s="31"/>
      <c r="BW105" s="31"/>
      <c r="BX105" s="31"/>
      <c r="BY105" s="31"/>
      <c r="BZ105" s="31"/>
      <c r="CA105" s="31"/>
      <c r="CB105" s="31"/>
      <c r="CC105" s="31"/>
      <c r="CD105" s="31"/>
      <c r="CE105" s="31"/>
      <c r="CF105" s="31"/>
      <c r="CG105" s="31"/>
      <c r="CH105" s="31"/>
      <c r="CI105" s="31"/>
      <c r="CJ105" s="31"/>
      <c r="CK105" s="31"/>
      <c r="CL105" s="31"/>
      <c r="CM105" s="31"/>
      <c r="CN105" s="31"/>
      <c r="CO105" s="31"/>
      <c r="CP105" s="31"/>
      <c r="CQ105" s="31"/>
      <c r="CR105" s="31"/>
      <c r="CS105" s="31"/>
      <c r="CT105" s="31"/>
      <c r="CU105" s="31"/>
      <c r="CV105" s="31"/>
    </row>
    <row r="106" spans="1:100" x14ac:dyDescent="0.3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2"/>
      <c r="AX106" s="32"/>
      <c r="AY106" s="32"/>
      <c r="AZ106" s="32"/>
      <c r="BA106" s="32"/>
      <c r="BB106" s="32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  <c r="BS106" s="31"/>
      <c r="BT106" s="31"/>
      <c r="BU106" s="31"/>
      <c r="BV106" s="31"/>
      <c r="BW106" s="31"/>
      <c r="BX106" s="31"/>
      <c r="BY106" s="31"/>
      <c r="BZ106" s="31"/>
      <c r="CA106" s="31"/>
      <c r="CB106" s="31"/>
      <c r="CC106" s="31"/>
      <c r="CD106" s="31"/>
      <c r="CE106" s="31"/>
      <c r="CF106" s="31"/>
      <c r="CG106" s="31"/>
      <c r="CH106" s="31"/>
      <c r="CI106" s="31"/>
      <c r="CJ106" s="31"/>
      <c r="CK106" s="31"/>
      <c r="CL106" s="31"/>
      <c r="CM106" s="31"/>
      <c r="CN106" s="31"/>
      <c r="CO106" s="31"/>
      <c r="CP106" s="31"/>
      <c r="CQ106" s="31"/>
      <c r="CR106" s="31"/>
      <c r="CS106" s="31"/>
      <c r="CT106" s="31"/>
      <c r="CU106" s="31"/>
      <c r="CV106" s="31"/>
    </row>
    <row r="107" spans="1:100" x14ac:dyDescent="0.3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2"/>
      <c r="AX107" s="32"/>
      <c r="AY107" s="32"/>
      <c r="AZ107" s="32"/>
      <c r="BA107" s="32"/>
      <c r="BB107" s="32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  <c r="BS107" s="31"/>
      <c r="BT107" s="31"/>
      <c r="BU107" s="31"/>
      <c r="BV107" s="31"/>
      <c r="BW107" s="31"/>
      <c r="BX107" s="31"/>
      <c r="BY107" s="31"/>
      <c r="BZ107" s="31"/>
      <c r="CA107" s="31"/>
      <c r="CB107" s="31"/>
      <c r="CC107" s="31"/>
      <c r="CD107" s="31"/>
      <c r="CE107" s="31"/>
      <c r="CF107" s="31"/>
      <c r="CG107" s="31"/>
      <c r="CH107" s="31"/>
      <c r="CI107" s="31"/>
      <c r="CJ107" s="31"/>
      <c r="CK107" s="31"/>
      <c r="CL107" s="31"/>
      <c r="CM107" s="31"/>
      <c r="CN107" s="31"/>
      <c r="CO107" s="31"/>
      <c r="CP107" s="31"/>
      <c r="CQ107" s="31"/>
      <c r="CR107" s="31"/>
      <c r="CS107" s="31"/>
      <c r="CT107" s="31"/>
      <c r="CU107" s="31"/>
      <c r="CV107" s="31"/>
    </row>
    <row r="108" spans="1:100" x14ac:dyDescent="0.3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2"/>
      <c r="AX108" s="32"/>
      <c r="AY108" s="32"/>
      <c r="AZ108" s="32"/>
      <c r="BA108" s="32"/>
      <c r="BB108" s="32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  <c r="BS108" s="31"/>
      <c r="BT108" s="31"/>
      <c r="BU108" s="31"/>
      <c r="BV108" s="31"/>
      <c r="BW108" s="31"/>
      <c r="BX108" s="31"/>
      <c r="BY108" s="31"/>
      <c r="BZ108" s="31"/>
      <c r="CA108" s="31"/>
      <c r="CB108" s="31"/>
      <c r="CC108" s="31"/>
      <c r="CD108" s="31"/>
      <c r="CE108" s="31"/>
      <c r="CF108" s="31"/>
      <c r="CG108" s="31"/>
      <c r="CH108" s="31"/>
      <c r="CI108" s="31"/>
      <c r="CJ108" s="31"/>
      <c r="CK108" s="31"/>
      <c r="CL108" s="31"/>
      <c r="CM108" s="31"/>
      <c r="CN108" s="31"/>
      <c r="CO108" s="31"/>
      <c r="CP108" s="31"/>
      <c r="CQ108" s="31"/>
      <c r="CR108" s="31"/>
      <c r="CS108" s="31"/>
      <c r="CT108" s="31"/>
      <c r="CU108" s="31"/>
      <c r="CV108" s="31"/>
    </row>
    <row r="109" spans="1:100" x14ac:dyDescent="0.3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2"/>
      <c r="AX109" s="32"/>
      <c r="AY109" s="32"/>
      <c r="AZ109" s="32"/>
      <c r="BA109" s="32"/>
      <c r="BB109" s="32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  <c r="BU109" s="31"/>
      <c r="BV109" s="31"/>
      <c r="BW109" s="31"/>
      <c r="BX109" s="31"/>
      <c r="BY109" s="31"/>
      <c r="BZ109" s="31"/>
      <c r="CA109" s="31"/>
      <c r="CB109" s="31"/>
      <c r="CC109" s="31"/>
      <c r="CD109" s="31"/>
      <c r="CE109" s="31"/>
      <c r="CF109" s="31"/>
      <c r="CG109" s="31"/>
      <c r="CH109" s="31"/>
      <c r="CI109" s="31"/>
      <c r="CJ109" s="31"/>
      <c r="CK109" s="31"/>
      <c r="CL109" s="31"/>
      <c r="CM109" s="31"/>
      <c r="CN109" s="31"/>
      <c r="CO109" s="31"/>
      <c r="CP109" s="31"/>
      <c r="CQ109" s="31"/>
      <c r="CR109" s="31"/>
      <c r="CS109" s="31"/>
      <c r="CT109" s="31"/>
      <c r="CU109" s="31"/>
      <c r="CV109" s="31"/>
    </row>
    <row r="110" spans="1:100" x14ac:dyDescent="0.3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2"/>
      <c r="AX110" s="32"/>
      <c r="AY110" s="32"/>
      <c r="AZ110" s="32"/>
      <c r="BA110" s="32"/>
      <c r="BB110" s="32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  <c r="BS110" s="31"/>
      <c r="BT110" s="31"/>
      <c r="BU110" s="31"/>
      <c r="BV110" s="31"/>
      <c r="BW110" s="31"/>
      <c r="BX110" s="31"/>
      <c r="BY110" s="31"/>
      <c r="BZ110" s="31"/>
      <c r="CA110" s="31"/>
      <c r="CB110" s="31"/>
      <c r="CC110" s="31"/>
      <c r="CD110" s="31"/>
      <c r="CE110" s="31"/>
      <c r="CF110" s="31"/>
      <c r="CG110" s="31"/>
      <c r="CH110" s="31"/>
      <c r="CI110" s="31"/>
      <c r="CJ110" s="31"/>
      <c r="CK110" s="31"/>
      <c r="CL110" s="31"/>
      <c r="CM110" s="31"/>
      <c r="CN110" s="31"/>
      <c r="CO110" s="31"/>
      <c r="CP110" s="31"/>
      <c r="CQ110" s="31"/>
      <c r="CR110" s="31"/>
      <c r="CS110" s="31"/>
      <c r="CT110" s="31"/>
      <c r="CU110" s="31"/>
      <c r="CV110" s="31"/>
    </row>
    <row r="111" spans="1:100" x14ac:dyDescent="0.3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2"/>
      <c r="AX111" s="32"/>
      <c r="AY111" s="32"/>
      <c r="AZ111" s="32"/>
      <c r="BA111" s="32"/>
      <c r="BB111" s="32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  <c r="BS111" s="31"/>
      <c r="BT111" s="31"/>
      <c r="BU111" s="31"/>
      <c r="BV111" s="31"/>
      <c r="BW111" s="31"/>
      <c r="BX111" s="31"/>
      <c r="BY111" s="31"/>
      <c r="BZ111" s="31"/>
      <c r="CA111" s="31"/>
      <c r="CB111" s="31"/>
      <c r="CC111" s="31"/>
      <c r="CD111" s="31"/>
      <c r="CE111" s="31"/>
      <c r="CF111" s="31"/>
      <c r="CG111" s="31"/>
      <c r="CH111" s="31"/>
      <c r="CI111" s="31"/>
      <c r="CJ111" s="31"/>
      <c r="CK111" s="31"/>
      <c r="CL111" s="31"/>
      <c r="CM111" s="31"/>
      <c r="CN111" s="31"/>
      <c r="CO111" s="31"/>
      <c r="CP111" s="31"/>
      <c r="CQ111" s="31"/>
      <c r="CR111" s="31"/>
      <c r="CS111" s="31"/>
      <c r="CT111" s="31"/>
      <c r="CU111" s="31"/>
      <c r="CV111" s="31"/>
    </row>
    <row r="112" spans="1:100" x14ac:dyDescent="0.3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2"/>
      <c r="AX112" s="32"/>
      <c r="AY112" s="32"/>
      <c r="AZ112" s="32"/>
      <c r="BA112" s="32"/>
      <c r="BB112" s="32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  <c r="BS112" s="31"/>
      <c r="BT112" s="31"/>
      <c r="BU112" s="31"/>
      <c r="BV112" s="31"/>
      <c r="BW112" s="31"/>
      <c r="BX112" s="31"/>
      <c r="BY112" s="31"/>
      <c r="BZ112" s="31"/>
      <c r="CA112" s="31"/>
      <c r="CB112" s="31"/>
      <c r="CC112" s="31"/>
      <c r="CD112" s="31"/>
      <c r="CE112" s="31"/>
      <c r="CF112" s="31"/>
      <c r="CG112" s="31"/>
      <c r="CH112" s="31"/>
      <c r="CI112" s="31"/>
      <c r="CJ112" s="31"/>
      <c r="CK112" s="31"/>
      <c r="CL112" s="31"/>
      <c r="CM112" s="31"/>
      <c r="CN112" s="31"/>
      <c r="CO112" s="31"/>
      <c r="CP112" s="31"/>
      <c r="CQ112" s="31"/>
      <c r="CR112" s="31"/>
      <c r="CS112" s="31"/>
      <c r="CT112" s="31"/>
      <c r="CU112" s="31"/>
      <c r="CV112" s="31"/>
    </row>
    <row r="113" spans="1:100" x14ac:dyDescent="0.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2"/>
      <c r="AX113" s="32"/>
      <c r="AY113" s="32"/>
      <c r="AZ113" s="32"/>
      <c r="BA113" s="32"/>
      <c r="BB113" s="32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  <c r="BS113" s="31"/>
      <c r="BT113" s="31"/>
      <c r="BU113" s="31"/>
      <c r="BV113" s="31"/>
      <c r="BW113" s="31"/>
      <c r="BX113" s="31"/>
      <c r="BY113" s="31"/>
      <c r="BZ113" s="31"/>
      <c r="CA113" s="31"/>
      <c r="CB113" s="31"/>
      <c r="CC113" s="31"/>
      <c r="CD113" s="31"/>
      <c r="CE113" s="31"/>
      <c r="CF113" s="31"/>
      <c r="CG113" s="31"/>
      <c r="CH113" s="31"/>
      <c r="CI113" s="31"/>
      <c r="CJ113" s="31"/>
      <c r="CK113" s="31"/>
      <c r="CL113" s="31"/>
      <c r="CM113" s="31"/>
      <c r="CN113" s="31"/>
      <c r="CO113" s="31"/>
      <c r="CP113" s="31"/>
      <c r="CQ113" s="31"/>
      <c r="CR113" s="31"/>
      <c r="CS113" s="31"/>
      <c r="CT113" s="31"/>
      <c r="CU113" s="31"/>
      <c r="CV113" s="31"/>
    </row>
    <row r="114" spans="1:100" x14ac:dyDescent="0.3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2"/>
      <c r="AX114" s="32"/>
      <c r="AY114" s="32"/>
      <c r="AZ114" s="32"/>
      <c r="BA114" s="32"/>
      <c r="BB114" s="32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  <c r="BS114" s="31"/>
      <c r="BT114" s="31"/>
      <c r="BU114" s="31"/>
      <c r="BV114" s="31"/>
      <c r="BW114" s="31"/>
      <c r="BX114" s="31"/>
      <c r="BY114" s="31"/>
      <c r="BZ114" s="31"/>
      <c r="CA114" s="31"/>
      <c r="CB114" s="31"/>
      <c r="CC114" s="31"/>
      <c r="CD114" s="31"/>
      <c r="CE114" s="31"/>
      <c r="CF114" s="31"/>
      <c r="CG114" s="31"/>
      <c r="CH114" s="31"/>
      <c r="CI114" s="31"/>
      <c r="CJ114" s="31"/>
      <c r="CK114" s="31"/>
      <c r="CL114" s="31"/>
      <c r="CM114" s="31"/>
      <c r="CN114" s="31"/>
      <c r="CO114" s="31"/>
      <c r="CP114" s="31"/>
      <c r="CQ114" s="31"/>
      <c r="CR114" s="31"/>
      <c r="CS114" s="31"/>
      <c r="CT114" s="31"/>
      <c r="CU114" s="31"/>
      <c r="CV114" s="31"/>
    </row>
    <row r="115" spans="1:100" x14ac:dyDescent="0.3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2"/>
      <c r="AX115" s="32"/>
      <c r="AY115" s="32"/>
      <c r="AZ115" s="32"/>
      <c r="BA115" s="32"/>
      <c r="BB115" s="32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  <c r="BS115" s="31"/>
      <c r="BT115" s="31"/>
      <c r="BU115" s="31"/>
      <c r="BV115" s="31"/>
      <c r="BW115" s="31"/>
      <c r="BX115" s="31"/>
      <c r="BY115" s="31"/>
      <c r="BZ115" s="31"/>
      <c r="CA115" s="31"/>
      <c r="CB115" s="31"/>
      <c r="CC115" s="31"/>
      <c r="CD115" s="31"/>
      <c r="CE115" s="31"/>
      <c r="CF115" s="31"/>
      <c r="CG115" s="31"/>
      <c r="CH115" s="31"/>
      <c r="CI115" s="31"/>
      <c r="CJ115" s="31"/>
      <c r="CK115" s="31"/>
      <c r="CL115" s="31"/>
      <c r="CM115" s="31"/>
      <c r="CN115" s="31"/>
      <c r="CO115" s="31"/>
      <c r="CP115" s="31"/>
      <c r="CQ115" s="31"/>
      <c r="CR115" s="31"/>
      <c r="CS115" s="31"/>
      <c r="CT115" s="31"/>
      <c r="CU115" s="31"/>
      <c r="CV115" s="31"/>
    </row>
    <row r="116" spans="1:100" x14ac:dyDescent="0.3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2"/>
      <c r="AX116" s="32"/>
      <c r="AY116" s="32"/>
      <c r="AZ116" s="32"/>
      <c r="BA116" s="32"/>
      <c r="BB116" s="32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  <c r="BS116" s="31"/>
      <c r="BT116" s="31"/>
      <c r="BU116" s="31"/>
      <c r="BV116" s="31"/>
      <c r="BW116" s="31"/>
      <c r="BX116" s="31"/>
      <c r="BY116" s="31"/>
      <c r="BZ116" s="31"/>
      <c r="CA116" s="31"/>
      <c r="CB116" s="31"/>
      <c r="CC116" s="31"/>
      <c r="CD116" s="31"/>
      <c r="CE116" s="31"/>
      <c r="CF116" s="31"/>
      <c r="CG116" s="31"/>
      <c r="CH116" s="31"/>
      <c r="CI116" s="31"/>
      <c r="CJ116" s="31"/>
      <c r="CK116" s="31"/>
      <c r="CL116" s="31"/>
      <c r="CM116" s="31"/>
      <c r="CN116" s="31"/>
      <c r="CO116" s="31"/>
      <c r="CP116" s="31"/>
      <c r="CQ116" s="31"/>
      <c r="CR116" s="31"/>
      <c r="CS116" s="31"/>
      <c r="CT116" s="31"/>
      <c r="CU116" s="31"/>
      <c r="CV116" s="31"/>
    </row>
    <row r="117" spans="1:100" x14ac:dyDescent="0.3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2"/>
      <c r="AX117" s="32"/>
      <c r="AY117" s="32"/>
      <c r="AZ117" s="32"/>
      <c r="BA117" s="32"/>
      <c r="BB117" s="32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  <c r="BS117" s="31"/>
      <c r="BT117" s="31"/>
      <c r="BU117" s="31"/>
      <c r="BV117" s="31"/>
      <c r="BW117" s="31"/>
      <c r="BX117" s="31"/>
      <c r="BY117" s="31"/>
      <c r="BZ117" s="31"/>
      <c r="CA117" s="31"/>
      <c r="CB117" s="31"/>
      <c r="CC117" s="31"/>
      <c r="CD117" s="31"/>
      <c r="CE117" s="31"/>
      <c r="CF117" s="31"/>
      <c r="CG117" s="31"/>
      <c r="CH117" s="31"/>
      <c r="CI117" s="31"/>
      <c r="CJ117" s="31"/>
      <c r="CK117" s="31"/>
      <c r="CL117" s="31"/>
      <c r="CM117" s="31"/>
      <c r="CN117" s="31"/>
      <c r="CO117" s="31"/>
      <c r="CP117" s="31"/>
      <c r="CQ117" s="31"/>
      <c r="CR117" s="31"/>
      <c r="CS117" s="31"/>
      <c r="CT117" s="31"/>
      <c r="CU117" s="31"/>
      <c r="CV117" s="31"/>
    </row>
    <row r="118" spans="1:100" x14ac:dyDescent="0.3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2"/>
      <c r="AX118" s="32"/>
      <c r="AY118" s="32"/>
      <c r="AZ118" s="32"/>
      <c r="BA118" s="32"/>
      <c r="BB118" s="32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  <c r="BS118" s="31"/>
      <c r="BT118" s="31"/>
      <c r="BU118" s="31"/>
      <c r="BV118" s="31"/>
      <c r="BW118" s="31"/>
      <c r="BX118" s="31"/>
      <c r="BY118" s="31"/>
      <c r="BZ118" s="31"/>
      <c r="CA118" s="31"/>
      <c r="CB118" s="31"/>
      <c r="CC118" s="31"/>
      <c r="CD118" s="31"/>
      <c r="CE118" s="31"/>
      <c r="CF118" s="31"/>
      <c r="CG118" s="31"/>
      <c r="CH118" s="31"/>
      <c r="CI118" s="31"/>
      <c r="CJ118" s="31"/>
      <c r="CK118" s="31"/>
      <c r="CL118" s="31"/>
      <c r="CM118" s="31"/>
      <c r="CN118" s="31"/>
      <c r="CO118" s="31"/>
      <c r="CP118" s="31"/>
      <c r="CQ118" s="31"/>
      <c r="CR118" s="31"/>
      <c r="CS118" s="31"/>
      <c r="CT118" s="31"/>
      <c r="CU118" s="31"/>
      <c r="CV118" s="31"/>
    </row>
    <row r="119" spans="1:100" x14ac:dyDescent="0.3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2"/>
      <c r="AX119" s="32"/>
      <c r="AY119" s="32"/>
      <c r="AZ119" s="32"/>
      <c r="BA119" s="32"/>
      <c r="BB119" s="32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  <c r="BS119" s="31"/>
      <c r="BT119" s="31"/>
      <c r="BU119" s="31"/>
      <c r="BV119" s="31"/>
      <c r="BW119" s="31"/>
      <c r="BX119" s="31"/>
      <c r="BY119" s="31"/>
      <c r="BZ119" s="31"/>
      <c r="CA119" s="31"/>
      <c r="CB119" s="31"/>
      <c r="CC119" s="31"/>
      <c r="CD119" s="31"/>
      <c r="CE119" s="31"/>
      <c r="CF119" s="31"/>
      <c r="CG119" s="31"/>
      <c r="CH119" s="31"/>
      <c r="CI119" s="31"/>
      <c r="CJ119" s="31"/>
      <c r="CK119" s="31"/>
      <c r="CL119" s="31"/>
      <c r="CM119" s="31"/>
      <c r="CN119" s="31"/>
      <c r="CO119" s="31"/>
      <c r="CP119" s="31"/>
      <c r="CQ119" s="31"/>
      <c r="CR119" s="31"/>
      <c r="CS119" s="31"/>
      <c r="CT119" s="31"/>
      <c r="CU119" s="31"/>
      <c r="CV119" s="31"/>
    </row>
    <row r="120" spans="1:100" x14ac:dyDescent="0.3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2"/>
      <c r="AX120" s="32"/>
      <c r="AY120" s="32"/>
      <c r="AZ120" s="32"/>
      <c r="BA120" s="32"/>
      <c r="BB120" s="32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  <c r="BS120" s="31"/>
      <c r="BT120" s="31"/>
      <c r="BU120" s="31"/>
      <c r="BV120" s="31"/>
      <c r="BW120" s="31"/>
      <c r="BX120" s="31"/>
      <c r="BY120" s="31"/>
      <c r="BZ120" s="31"/>
      <c r="CA120" s="31"/>
      <c r="CB120" s="31"/>
      <c r="CC120" s="31"/>
      <c r="CD120" s="31"/>
      <c r="CE120" s="31"/>
      <c r="CF120" s="31"/>
      <c r="CG120" s="31"/>
      <c r="CH120" s="31"/>
      <c r="CI120" s="31"/>
      <c r="CJ120" s="31"/>
      <c r="CK120" s="31"/>
      <c r="CL120" s="31"/>
      <c r="CM120" s="31"/>
      <c r="CN120" s="31"/>
      <c r="CO120" s="31"/>
      <c r="CP120" s="31"/>
      <c r="CQ120" s="31"/>
      <c r="CR120" s="31"/>
      <c r="CS120" s="31"/>
      <c r="CT120" s="31"/>
      <c r="CU120" s="31"/>
      <c r="CV120" s="31"/>
    </row>
    <row r="121" spans="1:100" x14ac:dyDescent="0.3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2"/>
      <c r="AX121" s="32"/>
      <c r="AY121" s="32"/>
      <c r="AZ121" s="32"/>
      <c r="BA121" s="32"/>
      <c r="BB121" s="32"/>
      <c r="BC121" s="31"/>
      <c r="BD121" s="31"/>
      <c r="BE121" s="31"/>
      <c r="BF121" s="31"/>
      <c r="BG121" s="31"/>
      <c r="BH121" s="31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  <c r="BS121" s="31"/>
      <c r="BT121" s="31"/>
      <c r="BU121" s="31"/>
      <c r="BV121" s="31"/>
      <c r="BW121" s="31"/>
      <c r="BX121" s="31"/>
      <c r="BY121" s="31"/>
      <c r="BZ121" s="31"/>
      <c r="CA121" s="31"/>
      <c r="CB121" s="31"/>
      <c r="CC121" s="31"/>
      <c r="CD121" s="31"/>
      <c r="CE121" s="31"/>
      <c r="CF121" s="31"/>
      <c r="CG121" s="31"/>
      <c r="CH121" s="31"/>
      <c r="CI121" s="31"/>
      <c r="CJ121" s="31"/>
      <c r="CK121" s="31"/>
      <c r="CL121" s="31"/>
      <c r="CM121" s="31"/>
      <c r="CN121" s="31"/>
      <c r="CO121" s="31"/>
      <c r="CP121" s="31"/>
      <c r="CQ121" s="31"/>
      <c r="CR121" s="31"/>
      <c r="CS121" s="31"/>
      <c r="CT121" s="31"/>
      <c r="CU121" s="31"/>
      <c r="CV121" s="31"/>
    </row>
    <row r="122" spans="1:100" x14ac:dyDescent="0.3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2"/>
      <c r="AX122" s="32"/>
      <c r="AY122" s="32"/>
      <c r="AZ122" s="32"/>
      <c r="BA122" s="32"/>
      <c r="BB122" s="32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  <c r="BS122" s="31"/>
      <c r="BT122" s="31"/>
      <c r="BU122" s="31"/>
      <c r="BV122" s="31"/>
      <c r="BW122" s="31"/>
      <c r="BX122" s="31"/>
      <c r="BY122" s="31"/>
      <c r="BZ122" s="31"/>
      <c r="CA122" s="31"/>
      <c r="CB122" s="31"/>
      <c r="CC122" s="31"/>
      <c r="CD122" s="31"/>
      <c r="CE122" s="31"/>
      <c r="CF122" s="31"/>
      <c r="CG122" s="31"/>
      <c r="CH122" s="31"/>
      <c r="CI122" s="31"/>
      <c r="CJ122" s="31"/>
      <c r="CK122" s="31"/>
      <c r="CL122" s="31"/>
      <c r="CM122" s="31"/>
      <c r="CN122" s="31"/>
      <c r="CO122" s="31"/>
      <c r="CP122" s="31"/>
      <c r="CQ122" s="31"/>
      <c r="CR122" s="31"/>
      <c r="CS122" s="31"/>
      <c r="CT122" s="31"/>
      <c r="CU122" s="31"/>
      <c r="CV122" s="31"/>
    </row>
    <row r="123" spans="1:100" x14ac:dyDescent="0.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2"/>
      <c r="AX123" s="32"/>
      <c r="AY123" s="32"/>
      <c r="AZ123" s="32"/>
      <c r="BA123" s="32"/>
      <c r="BB123" s="32"/>
      <c r="BC123" s="31"/>
      <c r="BD123" s="31"/>
      <c r="BE123" s="31"/>
      <c r="BF123" s="31"/>
      <c r="BG123" s="31"/>
      <c r="BH123" s="31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  <c r="BS123" s="31"/>
      <c r="BT123" s="31"/>
      <c r="BU123" s="31"/>
      <c r="BV123" s="31"/>
      <c r="BW123" s="31"/>
      <c r="BX123" s="31"/>
      <c r="BY123" s="31"/>
      <c r="BZ123" s="31"/>
      <c r="CA123" s="31"/>
      <c r="CB123" s="31"/>
      <c r="CC123" s="31"/>
      <c r="CD123" s="31"/>
      <c r="CE123" s="31"/>
      <c r="CF123" s="31"/>
      <c r="CG123" s="31"/>
      <c r="CH123" s="31"/>
      <c r="CI123" s="31"/>
      <c r="CJ123" s="31"/>
      <c r="CK123" s="31"/>
      <c r="CL123" s="31"/>
      <c r="CM123" s="31"/>
      <c r="CN123" s="31"/>
      <c r="CO123" s="31"/>
      <c r="CP123" s="31"/>
      <c r="CQ123" s="31"/>
      <c r="CR123" s="31"/>
      <c r="CS123" s="31"/>
      <c r="CT123" s="31"/>
      <c r="CU123" s="31"/>
      <c r="CV123" s="31"/>
    </row>
    <row r="124" spans="1:100" x14ac:dyDescent="0.3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2"/>
      <c r="AX124" s="32"/>
      <c r="AY124" s="32"/>
      <c r="AZ124" s="32"/>
      <c r="BA124" s="32"/>
      <c r="BB124" s="32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  <c r="BS124" s="31"/>
      <c r="BT124" s="31"/>
      <c r="BU124" s="31"/>
      <c r="BV124" s="31"/>
      <c r="BW124" s="31"/>
      <c r="BX124" s="31"/>
      <c r="BY124" s="31"/>
      <c r="BZ124" s="31"/>
      <c r="CA124" s="31"/>
      <c r="CB124" s="31"/>
      <c r="CC124" s="31"/>
      <c r="CD124" s="31"/>
      <c r="CE124" s="31"/>
      <c r="CF124" s="31"/>
      <c r="CG124" s="31"/>
      <c r="CH124" s="31"/>
      <c r="CI124" s="31"/>
      <c r="CJ124" s="31"/>
      <c r="CK124" s="31"/>
      <c r="CL124" s="31"/>
      <c r="CM124" s="31"/>
      <c r="CN124" s="31"/>
      <c r="CO124" s="31"/>
      <c r="CP124" s="31"/>
      <c r="CQ124" s="31"/>
      <c r="CR124" s="31"/>
      <c r="CS124" s="31"/>
      <c r="CT124" s="31"/>
      <c r="CU124" s="31"/>
      <c r="CV124" s="31"/>
    </row>
    <row r="125" spans="1:100" x14ac:dyDescent="0.3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2"/>
      <c r="AX125" s="32"/>
      <c r="AY125" s="32"/>
      <c r="AZ125" s="32"/>
      <c r="BA125" s="32"/>
      <c r="BB125" s="32"/>
      <c r="BC125" s="31"/>
      <c r="BD125" s="31"/>
      <c r="BE125" s="31"/>
      <c r="BF125" s="31"/>
      <c r="BG125" s="31"/>
      <c r="BH125" s="31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  <c r="BS125" s="31"/>
      <c r="BT125" s="31"/>
      <c r="BU125" s="31"/>
      <c r="BV125" s="31"/>
      <c r="BW125" s="31"/>
      <c r="BX125" s="31"/>
      <c r="BY125" s="31"/>
      <c r="BZ125" s="31"/>
      <c r="CA125" s="31"/>
      <c r="CB125" s="31"/>
      <c r="CC125" s="31"/>
      <c r="CD125" s="31"/>
      <c r="CE125" s="31"/>
      <c r="CF125" s="31"/>
      <c r="CG125" s="31"/>
      <c r="CH125" s="31"/>
      <c r="CI125" s="31"/>
      <c r="CJ125" s="31"/>
      <c r="CK125" s="31"/>
      <c r="CL125" s="31"/>
      <c r="CM125" s="31"/>
      <c r="CN125" s="31"/>
      <c r="CO125" s="31"/>
      <c r="CP125" s="31"/>
      <c r="CQ125" s="31"/>
      <c r="CR125" s="31"/>
      <c r="CS125" s="31"/>
      <c r="CT125" s="31"/>
      <c r="CU125" s="31"/>
      <c r="CV125" s="31"/>
    </row>
    <row r="126" spans="1:100" x14ac:dyDescent="0.3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2"/>
      <c r="AX126" s="32"/>
      <c r="AY126" s="32"/>
      <c r="AZ126" s="32"/>
      <c r="BA126" s="32"/>
      <c r="BB126" s="32"/>
      <c r="BC126" s="31"/>
      <c r="BD126" s="31"/>
      <c r="BE126" s="31"/>
      <c r="BF126" s="31"/>
      <c r="BG126" s="31"/>
      <c r="BH126" s="31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  <c r="BS126" s="31"/>
      <c r="BT126" s="31"/>
      <c r="BU126" s="31"/>
      <c r="BV126" s="31"/>
      <c r="BW126" s="31"/>
      <c r="BX126" s="31"/>
      <c r="BY126" s="31"/>
      <c r="BZ126" s="31"/>
      <c r="CA126" s="31"/>
      <c r="CB126" s="31"/>
      <c r="CC126" s="31"/>
      <c r="CD126" s="31"/>
      <c r="CE126" s="31"/>
      <c r="CF126" s="31"/>
      <c r="CG126" s="31"/>
      <c r="CH126" s="31"/>
      <c r="CI126" s="31"/>
      <c r="CJ126" s="31"/>
      <c r="CK126" s="31"/>
      <c r="CL126" s="31"/>
      <c r="CM126" s="31"/>
      <c r="CN126" s="31"/>
      <c r="CO126" s="31"/>
      <c r="CP126" s="31"/>
      <c r="CQ126" s="31"/>
      <c r="CR126" s="31"/>
      <c r="CS126" s="31"/>
      <c r="CT126" s="31"/>
      <c r="CU126" s="31"/>
      <c r="CV126" s="31"/>
    </row>
    <row r="127" spans="1:100" x14ac:dyDescent="0.3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2"/>
      <c r="AX127" s="32"/>
      <c r="AY127" s="32"/>
      <c r="AZ127" s="32"/>
      <c r="BA127" s="32"/>
      <c r="BB127" s="32"/>
      <c r="BC127" s="31"/>
      <c r="BD127" s="31"/>
      <c r="BE127" s="31"/>
      <c r="BF127" s="31"/>
      <c r="BG127" s="31"/>
      <c r="BH127" s="31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  <c r="BS127" s="31"/>
      <c r="BT127" s="31"/>
      <c r="BU127" s="31"/>
      <c r="BV127" s="31"/>
      <c r="BW127" s="31"/>
      <c r="BX127" s="31"/>
      <c r="BY127" s="31"/>
      <c r="BZ127" s="31"/>
      <c r="CA127" s="31"/>
      <c r="CB127" s="31"/>
      <c r="CC127" s="31"/>
      <c r="CD127" s="31"/>
      <c r="CE127" s="31"/>
      <c r="CF127" s="31"/>
      <c r="CG127" s="31"/>
      <c r="CH127" s="31"/>
      <c r="CI127" s="31"/>
      <c r="CJ127" s="31"/>
      <c r="CK127" s="31"/>
      <c r="CL127" s="31"/>
      <c r="CM127" s="31"/>
      <c r="CN127" s="31"/>
      <c r="CO127" s="31"/>
      <c r="CP127" s="31"/>
      <c r="CQ127" s="31"/>
      <c r="CR127" s="31"/>
      <c r="CS127" s="31"/>
      <c r="CT127" s="31"/>
      <c r="CU127" s="31"/>
      <c r="CV127" s="31"/>
    </row>
    <row r="128" spans="1:100" x14ac:dyDescent="0.3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2"/>
      <c r="AX128" s="32"/>
      <c r="AY128" s="32"/>
      <c r="AZ128" s="32"/>
      <c r="BA128" s="32"/>
      <c r="BB128" s="32"/>
      <c r="BC128" s="31"/>
      <c r="BD128" s="31"/>
      <c r="BE128" s="31"/>
      <c r="BF128" s="31"/>
      <c r="BG128" s="31"/>
      <c r="BH128" s="31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  <c r="BS128" s="31"/>
      <c r="BT128" s="31"/>
      <c r="BU128" s="31"/>
      <c r="BV128" s="31"/>
      <c r="BW128" s="31"/>
      <c r="BX128" s="31"/>
      <c r="BY128" s="31"/>
      <c r="BZ128" s="31"/>
      <c r="CA128" s="31"/>
      <c r="CB128" s="31"/>
      <c r="CC128" s="31"/>
      <c r="CD128" s="31"/>
      <c r="CE128" s="31"/>
      <c r="CF128" s="31"/>
      <c r="CG128" s="31"/>
      <c r="CH128" s="31"/>
      <c r="CI128" s="31"/>
      <c r="CJ128" s="31"/>
      <c r="CK128" s="31"/>
      <c r="CL128" s="31"/>
      <c r="CM128" s="31"/>
      <c r="CN128" s="31"/>
      <c r="CO128" s="31"/>
      <c r="CP128" s="31"/>
      <c r="CQ128" s="31"/>
      <c r="CR128" s="31"/>
      <c r="CS128" s="31"/>
      <c r="CT128" s="31"/>
      <c r="CU128" s="31"/>
      <c r="CV128" s="31"/>
    </row>
    <row r="129" spans="1:100" x14ac:dyDescent="0.3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2"/>
      <c r="AX129" s="32"/>
      <c r="AY129" s="32"/>
      <c r="AZ129" s="32"/>
      <c r="BA129" s="32"/>
      <c r="BB129" s="32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  <c r="BS129" s="31"/>
      <c r="BT129" s="31"/>
      <c r="BU129" s="31"/>
      <c r="BV129" s="31"/>
      <c r="BW129" s="31"/>
      <c r="BX129" s="31"/>
      <c r="BY129" s="31"/>
      <c r="BZ129" s="31"/>
      <c r="CA129" s="31"/>
      <c r="CB129" s="31"/>
      <c r="CC129" s="31"/>
      <c r="CD129" s="31"/>
      <c r="CE129" s="31"/>
      <c r="CF129" s="31"/>
      <c r="CG129" s="31"/>
      <c r="CH129" s="31"/>
      <c r="CI129" s="31"/>
      <c r="CJ129" s="31"/>
      <c r="CK129" s="31"/>
      <c r="CL129" s="31"/>
      <c r="CM129" s="31"/>
      <c r="CN129" s="31"/>
      <c r="CO129" s="31"/>
      <c r="CP129" s="31"/>
      <c r="CQ129" s="31"/>
      <c r="CR129" s="31"/>
      <c r="CS129" s="31"/>
      <c r="CT129" s="31"/>
      <c r="CU129" s="31"/>
      <c r="CV129" s="31"/>
    </row>
    <row r="130" spans="1:100" x14ac:dyDescent="0.3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2"/>
      <c r="AX130" s="32"/>
      <c r="AY130" s="32"/>
      <c r="AZ130" s="32"/>
      <c r="BA130" s="32"/>
      <c r="BB130" s="32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  <c r="BS130" s="31"/>
      <c r="BT130" s="31"/>
      <c r="BU130" s="31"/>
      <c r="BV130" s="31"/>
      <c r="BW130" s="31"/>
      <c r="BX130" s="31"/>
      <c r="BY130" s="31"/>
      <c r="BZ130" s="31"/>
      <c r="CA130" s="31"/>
      <c r="CB130" s="31"/>
      <c r="CC130" s="31"/>
      <c r="CD130" s="31"/>
      <c r="CE130" s="31"/>
      <c r="CF130" s="31"/>
      <c r="CG130" s="31"/>
      <c r="CH130" s="31"/>
      <c r="CI130" s="31"/>
      <c r="CJ130" s="31"/>
      <c r="CK130" s="31"/>
      <c r="CL130" s="31"/>
      <c r="CM130" s="31"/>
      <c r="CN130" s="31"/>
      <c r="CO130" s="31"/>
      <c r="CP130" s="31"/>
      <c r="CQ130" s="31"/>
      <c r="CR130" s="31"/>
      <c r="CS130" s="31"/>
      <c r="CT130" s="31"/>
      <c r="CU130" s="31"/>
      <c r="CV130" s="31"/>
    </row>
    <row r="131" spans="1:100" x14ac:dyDescent="0.3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2"/>
      <c r="AX131" s="32"/>
      <c r="AY131" s="32"/>
      <c r="AZ131" s="32"/>
      <c r="BA131" s="32"/>
      <c r="BB131" s="32"/>
      <c r="BC131" s="31"/>
      <c r="BD131" s="31"/>
      <c r="BE131" s="31"/>
      <c r="BF131" s="31"/>
      <c r="BG131" s="31"/>
      <c r="BH131" s="31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  <c r="BS131" s="31"/>
      <c r="BT131" s="31"/>
      <c r="BU131" s="31"/>
      <c r="BV131" s="31"/>
      <c r="BW131" s="31"/>
      <c r="BX131" s="31"/>
      <c r="BY131" s="31"/>
      <c r="BZ131" s="31"/>
      <c r="CA131" s="31"/>
      <c r="CB131" s="31"/>
      <c r="CC131" s="31"/>
      <c r="CD131" s="31"/>
      <c r="CE131" s="31"/>
      <c r="CF131" s="31"/>
      <c r="CG131" s="31"/>
      <c r="CH131" s="31"/>
      <c r="CI131" s="31"/>
      <c r="CJ131" s="31"/>
      <c r="CK131" s="31"/>
      <c r="CL131" s="31"/>
      <c r="CM131" s="31"/>
      <c r="CN131" s="31"/>
      <c r="CO131" s="31"/>
      <c r="CP131" s="31"/>
      <c r="CQ131" s="31"/>
      <c r="CR131" s="31"/>
      <c r="CS131" s="31"/>
      <c r="CT131" s="31"/>
      <c r="CU131" s="31"/>
      <c r="CV131" s="31"/>
    </row>
    <row r="132" spans="1:100" x14ac:dyDescent="0.3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2"/>
      <c r="AX132" s="32"/>
      <c r="AY132" s="32"/>
      <c r="AZ132" s="32"/>
      <c r="BA132" s="32"/>
      <c r="BB132" s="32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  <c r="BS132" s="31"/>
      <c r="BT132" s="31"/>
      <c r="BU132" s="31"/>
      <c r="BV132" s="31"/>
      <c r="BW132" s="31"/>
      <c r="BX132" s="31"/>
      <c r="BY132" s="31"/>
      <c r="BZ132" s="31"/>
      <c r="CA132" s="31"/>
      <c r="CB132" s="31"/>
      <c r="CC132" s="31"/>
      <c r="CD132" s="31"/>
      <c r="CE132" s="31"/>
      <c r="CF132" s="31"/>
      <c r="CG132" s="31"/>
      <c r="CH132" s="31"/>
      <c r="CI132" s="31"/>
      <c r="CJ132" s="31"/>
      <c r="CK132" s="31"/>
      <c r="CL132" s="31"/>
      <c r="CM132" s="31"/>
      <c r="CN132" s="31"/>
      <c r="CO132" s="31"/>
      <c r="CP132" s="31"/>
      <c r="CQ132" s="31"/>
      <c r="CR132" s="31"/>
      <c r="CS132" s="31"/>
      <c r="CT132" s="31"/>
      <c r="CU132" s="31"/>
      <c r="CV132" s="31"/>
    </row>
    <row r="133" spans="1:100" x14ac:dyDescent="0.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2"/>
      <c r="AX133" s="32"/>
      <c r="AY133" s="32"/>
      <c r="AZ133" s="32"/>
      <c r="BA133" s="32"/>
      <c r="BB133" s="32"/>
      <c r="BC133" s="31"/>
      <c r="BD133" s="31"/>
      <c r="BE133" s="31"/>
      <c r="BF133" s="31"/>
      <c r="BG133" s="31"/>
      <c r="BH133" s="31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  <c r="BS133" s="31"/>
      <c r="BT133" s="31"/>
      <c r="BU133" s="31"/>
      <c r="BV133" s="31"/>
      <c r="BW133" s="31"/>
      <c r="BX133" s="31"/>
      <c r="BY133" s="31"/>
      <c r="BZ133" s="31"/>
      <c r="CA133" s="31"/>
      <c r="CB133" s="31"/>
      <c r="CC133" s="31"/>
      <c r="CD133" s="31"/>
      <c r="CE133" s="31"/>
      <c r="CF133" s="31"/>
      <c r="CG133" s="31"/>
      <c r="CH133" s="31"/>
      <c r="CI133" s="31"/>
      <c r="CJ133" s="31"/>
      <c r="CK133" s="31"/>
      <c r="CL133" s="31"/>
      <c r="CM133" s="31"/>
      <c r="CN133" s="31"/>
      <c r="CO133" s="31"/>
      <c r="CP133" s="31"/>
      <c r="CQ133" s="31"/>
      <c r="CR133" s="31"/>
      <c r="CS133" s="31"/>
      <c r="CT133" s="31"/>
      <c r="CU133" s="31"/>
      <c r="CV133" s="31"/>
    </row>
    <row r="134" spans="1:100" x14ac:dyDescent="0.3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2"/>
      <c r="AX134" s="32"/>
      <c r="AY134" s="32"/>
      <c r="AZ134" s="32"/>
      <c r="BA134" s="32"/>
      <c r="BB134" s="32"/>
      <c r="BC134" s="31"/>
      <c r="BD134" s="31"/>
      <c r="BE134" s="31"/>
      <c r="BF134" s="31"/>
      <c r="BG134" s="31"/>
      <c r="BH134" s="31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  <c r="BS134" s="31"/>
      <c r="BT134" s="31"/>
      <c r="BU134" s="31"/>
      <c r="BV134" s="31"/>
      <c r="BW134" s="31"/>
      <c r="BX134" s="31"/>
      <c r="BY134" s="31"/>
      <c r="BZ134" s="31"/>
      <c r="CA134" s="31"/>
      <c r="CB134" s="31"/>
      <c r="CC134" s="31"/>
      <c r="CD134" s="31"/>
      <c r="CE134" s="31"/>
      <c r="CF134" s="31"/>
      <c r="CG134" s="31"/>
      <c r="CH134" s="31"/>
      <c r="CI134" s="31"/>
      <c r="CJ134" s="31"/>
      <c r="CK134" s="31"/>
      <c r="CL134" s="31"/>
      <c r="CM134" s="31"/>
      <c r="CN134" s="31"/>
      <c r="CO134" s="31"/>
      <c r="CP134" s="31"/>
      <c r="CQ134" s="31"/>
      <c r="CR134" s="31"/>
      <c r="CS134" s="31"/>
      <c r="CT134" s="31"/>
      <c r="CU134" s="31"/>
      <c r="CV134" s="31"/>
    </row>
    <row r="135" spans="1:100" x14ac:dyDescent="0.3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2"/>
      <c r="AX135" s="32"/>
      <c r="AY135" s="32"/>
      <c r="AZ135" s="32"/>
      <c r="BA135" s="32"/>
      <c r="BB135" s="32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  <c r="BS135" s="31"/>
      <c r="BT135" s="31"/>
      <c r="BU135" s="31"/>
      <c r="BV135" s="31"/>
      <c r="BW135" s="31"/>
      <c r="BX135" s="31"/>
      <c r="BY135" s="31"/>
      <c r="BZ135" s="31"/>
      <c r="CA135" s="31"/>
      <c r="CB135" s="31"/>
      <c r="CC135" s="31"/>
      <c r="CD135" s="31"/>
      <c r="CE135" s="31"/>
      <c r="CF135" s="31"/>
      <c r="CG135" s="31"/>
      <c r="CH135" s="31"/>
      <c r="CI135" s="31"/>
      <c r="CJ135" s="31"/>
      <c r="CK135" s="31"/>
      <c r="CL135" s="31"/>
      <c r="CM135" s="31"/>
      <c r="CN135" s="31"/>
      <c r="CO135" s="31"/>
      <c r="CP135" s="31"/>
      <c r="CQ135" s="31"/>
      <c r="CR135" s="31"/>
      <c r="CS135" s="31"/>
      <c r="CT135" s="31"/>
      <c r="CU135" s="31"/>
      <c r="CV135" s="31"/>
    </row>
    <row r="136" spans="1:100" x14ac:dyDescent="0.3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2"/>
      <c r="AX136" s="32"/>
      <c r="AY136" s="32"/>
      <c r="AZ136" s="32"/>
      <c r="BA136" s="32"/>
      <c r="BB136" s="32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  <c r="BS136" s="31"/>
      <c r="BT136" s="31"/>
      <c r="BU136" s="31"/>
      <c r="BV136" s="31"/>
      <c r="BW136" s="31"/>
      <c r="BX136" s="31"/>
      <c r="BY136" s="31"/>
      <c r="BZ136" s="31"/>
      <c r="CA136" s="31"/>
      <c r="CB136" s="31"/>
      <c r="CC136" s="31"/>
      <c r="CD136" s="31"/>
      <c r="CE136" s="31"/>
      <c r="CF136" s="31"/>
      <c r="CG136" s="31"/>
      <c r="CH136" s="31"/>
      <c r="CI136" s="31"/>
      <c r="CJ136" s="31"/>
      <c r="CK136" s="31"/>
      <c r="CL136" s="31"/>
      <c r="CM136" s="31"/>
      <c r="CN136" s="31"/>
      <c r="CO136" s="31"/>
      <c r="CP136" s="31"/>
      <c r="CQ136" s="31"/>
      <c r="CR136" s="31"/>
      <c r="CS136" s="31"/>
      <c r="CT136" s="31"/>
      <c r="CU136" s="31"/>
      <c r="CV136" s="31"/>
    </row>
    <row r="137" spans="1:100" x14ac:dyDescent="0.3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2"/>
      <c r="AX137" s="32"/>
      <c r="AY137" s="32"/>
      <c r="AZ137" s="32"/>
      <c r="BA137" s="32"/>
      <c r="BB137" s="32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  <c r="BS137" s="31"/>
      <c r="BT137" s="31"/>
      <c r="BU137" s="31"/>
      <c r="BV137" s="31"/>
      <c r="BW137" s="31"/>
      <c r="BX137" s="31"/>
      <c r="BY137" s="31"/>
      <c r="BZ137" s="31"/>
      <c r="CA137" s="31"/>
      <c r="CB137" s="31"/>
      <c r="CC137" s="31"/>
      <c r="CD137" s="31"/>
      <c r="CE137" s="31"/>
      <c r="CF137" s="31"/>
      <c r="CG137" s="31"/>
      <c r="CH137" s="31"/>
      <c r="CI137" s="31"/>
      <c r="CJ137" s="31"/>
      <c r="CK137" s="31"/>
      <c r="CL137" s="31"/>
      <c r="CM137" s="31"/>
      <c r="CN137" s="31"/>
      <c r="CO137" s="31"/>
      <c r="CP137" s="31"/>
      <c r="CQ137" s="31"/>
      <c r="CR137" s="31"/>
      <c r="CS137" s="31"/>
      <c r="CT137" s="31"/>
      <c r="CU137" s="31"/>
      <c r="CV137" s="31"/>
    </row>
    <row r="138" spans="1:100" x14ac:dyDescent="0.3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2"/>
      <c r="AX138" s="32"/>
      <c r="AY138" s="32"/>
      <c r="AZ138" s="32"/>
      <c r="BA138" s="32"/>
      <c r="BB138" s="32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  <c r="BS138" s="31"/>
      <c r="BT138" s="31"/>
      <c r="BU138" s="31"/>
      <c r="BV138" s="31"/>
      <c r="BW138" s="31"/>
      <c r="BX138" s="31"/>
      <c r="BY138" s="31"/>
      <c r="BZ138" s="31"/>
      <c r="CA138" s="31"/>
      <c r="CB138" s="31"/>
      <c r="CC138" s="31"/>
      <c r="CD138" s="31"/>
      <c r="CE138" s="31"/>
      <c r="CF138" s="31"/>
      <c r="CG138" s="31"/>
      <c r="CH138" s="31"/>
      <c r="CI138" s="31"/>
      <c r="CJ138" s="31"/>
      <c r="CK138" s="31"/>
      <c r="CL138" s="31"/>
      <c r="CM138" s="31"/>
      <c r="CN138" s="31"/>
      <c r="CO138" s="31"/>
      <c r="CP138" s="31"/>
      <c r="CQ138" s="31"/>
      <c r="CR138" s="31"/>
      <c r="CS138" s="31"/>
      <c r="CT138" s="31"/>
      <c r="CU138" s="31"/>
      <c r="CV138" s="31"/>
    </row>
    <row r="139" spans="1:100" x14ac:dyDescent="0.3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2"/>
      <c r="AX139" s="32"/>
      <c r="AY139" s="32"/>
      <c r="AZ139" s="32"/>
      <c r="BA139" s="32"/>
      <c r="BB139" s="32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  <c r="BS139" s="31"/>
      <c r="BT139" s="31"/>
      <c r="BU139" s="31"/>
      <c r="BV139" s="31"/>
      <c r="BW139" s="31"/>
      <c r="BX139" s="31"/>
      <c r="BY139" s="31"/>
      <c r="BZ139" s="31"/>
      <c r="CA139" s="31"/>
      <c r="CB139" s="31"/>
      <c r="CC139" s="31"/>
      <c r="CD139" s="31"/>
      <c r="CE139" s="31"/>
      <c r="CF139" s="31"/>
      <c r="CG139" s="31"/>
      <c r="CH139" s="31"/>
      <c r="CI139" s="31"/>
      <c r="CJ139" s="31"/>
      <c r="CK139" s="31"/>
      <c r="CL139" s="31"/>
      <c r="CM139" s="31"/>
      <c r="CN139" s="31"/>
      <c r="CO139" s="31"/>
      <c r="CP139" s="31"/>
      <c r="CQ139" s="31"/>
      <c r="CR139" s="31"/>
      <c r="CS139" s="31"/>
      <c r="CT139" s="31"/>
      <c r="CU139" s="31"/>
      <c r="CV139" s="31"/>
    </row>
    <row r="140" spans="1:100" x14ac:dyDescent="0.3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2"/>
      <c r="AX140" s="32"/>
      <c r="AY140" s="32"/>
      <c r="AZ140" s="32"/>
      <c r="BA140" s="32"/>
      <c r="BB140" s="32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  <c r="BS140" s="31"/>
      <c r="BT140" s="31"/>
      <c r="BU140" s="31"/>
      <c r="BV140" s="31"/>
      <c r="BW140" s="31"/>
      <c r="BX140" s="31"/>
      <c r="BY140" s="31"/>
      <c r="BZ140" s="31"/>
      <c r="CA140" s="31"/>
      <c r="CB140" s="31"/>
      <c r="CC140" s="31"/>
      <c r="CD140" s="31"/>
      <c r="CE140" s="31"/>
      <c r="CF140" s="31"/>
      <c r="CG140" s="31"/>
      <c r="CH140" s="31"/>
      <c r="CI140" s="31"/>
      <c r="CJ140" s="31"/>
      <c r="CK140" s="31"/>
      <c r="CL140" s="31"/>
      <c r="CM140" s="31"/>
      <c r="CN140" s="31"/>
      <c r="CO140" s="31"/>
      <c r="CP140" s="31"/>
      <c r="CQ140" s="31"/>
      <c r="CR140" s="31"/>
      <c r="CS140" s="31"/>
      <c r="CT140" s="31"/>
      <c r="CU140" s="31"/>
      <c r="CV140" s="31"/>
    </row>
    <row r="141" spans="1:100" x14ac:dyDescent="0.3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2"/>
      <c r="AX141" s="32"/>
      <c r="AY141" s="32"/>
      <c r="AZ141" s="32"/>
      <c r="BA141" s="32"/>
      <c r="BB141" s="32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  <c r="BS141" s="31"/>
      <c r="BT141" s="31"/>
      <c r="BU141" s="31"/>
      <c r="BV141" s="31"/>
      <c r="BW141" s="31"/>
      <c r="BX141" s="31"/>
      <c r="BY141" s="31"/>
      <c r="BZ141" s="31"/>
      <c r="CA141" s="31"/>
      <c r="CB141" s="31"/>
      <c r="CC141" s="31"/>
      <c r="CD141" s="31"/>
      <c r="CE141" s="31"/>
      <c r="CF141" s="31"/>
      <c r="CG141" s="31"/>
      <c r="CH141" s="31"/>
      <c r="CI141" s="31"/>
      <c r="CJ141" s="31"/>
      <c r="CK141" s="31"/>
      <c r="CL141" s="31"/>
      <c r="CM141" s="31"/>
      <c r="CN141" s="31"/>
      <c r="CO141" s="31"/>
      <c r="CP141" s="31"/>
      <c r="CQ141" s="31"/>
      <c r="CR141" s="31"/>
      <c r="CS141" s="31"/>
      <c r="CT141" s="31"/>
      <c r="CU141" s="31"/>
      <c r="CV141" s="31"/>
    </row>
    <row r="142" spans="1:100" x14ac:dyDescent="0.3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2"/>
      <c r="AX142" s="32"/>
      <c r="AY142" s="32"/>
      <c r="AZ142" s="32"/>
      <c r="BA142" s="32"/>
      <c r="BB142" s="32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  <c r="BS142" s="31"/>
      <c r="BT142" s="31"/>
      <c r="BU142" s="31"/>
      <c r="BV142" s="31"/>
      <c r="BW142" s="31"/>
      <c r="BX142" s="31"/>
      <c r="BY142" s="31"/>
      <c r="BZ142" s="31"/>
      <c r="CA142" s="31"/>
      <c r="CB142" s="31"/>
      <c r="CC142" s="31"/>
      <c r="CD142" s="31"/>
      <c r="CE142" s="31"/>
      <c r="CF142" s="31"/>
      <c r="CG142" s="31"/>
      <c r="CH142" s="31"/>
      <c r="CI142" s="31"/>
      <c r="CJ142" s="31"/>
      <c r="CK142" s="31"/>
      <c r="CL142" s="31"/>
      <c r="CM142" s="31"/>
      <c r="CN142" s="31"/>
      <c r="CO142" s="31"/>
      <c r="CP142" s="31"/>
      <c r="CQ142" s="31"/>
      <c r="CR142" s="31"/>
      <c r="CS142" s="31"/>
      <c r="CT142" s="31"/>
      <c r="CU142" s="31"/>
      <c r="CV142" s="31"/>
    </row>
    <row r="143" spans="1:100" x14ac:dyDescent="0.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2"/>
      <c r="AX143" s="32"/>
      <c r="AY143" s="32"/>
      <c r="AZ143" s="32"/>
      <c r="BA143" s="32"/>
      <c r="BB143" s="32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  <c r="BS143" s="31"/>
      <c r="BT143" s="31"/>
      <c r="BU143" s="31"/>
      <c r="BV143" s="31"/>
      <c r="BW143" s="31"/>
      <c r="BX143" s="31"/>
      <c r="BY143" s="31"/>
      <c r="BZ143" s="31"/>
      <c r="CA143" s="31"/>
      <c r="CB143" s="31"/>
      <c r="CC143" s="31"/>
      <c r="CD143" s="31"/>
      <c r="CE143" s="31"/>
      <c r="CF143" s="31"/>
      <c r="CG143" s="31"/>
      <c r="CH143" s="31"/>
      <c r="CI143" s="31"/>
      <c r="CJ143" s="31"/>
      <c r="CK143" s="31"/>
      <c r="CL143" s="31"/>
      <c r="CM143" s="31"/>
      <c r="CN143" s="31"/>
      <c r="CO143" s="31"/>
      <c r="CP143" s="31"/>
      <c r="CQ143" s="31"/>
      <c r="CR143" s="31"/>
      <c r="CS143" s="31"/>
      <c r="CT143" s="31"/>
      <c r="CU143" s="31"/>
      <c r="CV143" s="31"/>
    </row>
    <row r="144" spans="1:100" x14ac:dyDescent="0.3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2"/>
      <c r="AX144" s="32"/>
      <c r="AY144" s="32"/>
      <c r="AZ144" s="32"/>
      <c r="BA144" s="32"/>
      <c r="BB144" s="32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  <c r="BS144" s="31"/>
      <c r="BT144" s="31"/>
      <c r="BU144" s="31"/>
      <c r="BV144" s="31"/>
      <c r="BW144" s="31"/>
      <c r="BX144" s="31"/>
      <c r="BY144" s="31"/>
      <c r="BZ144" s="31"/>
      <c r="CA144" s="31"/>
      <c r="CB144" s="31"/>
      <c r="CC144" s="31"/>
      <c r="CD144" s="31"/>
      <c r="CE144" s="31"/>
      <c r="CF144" s="31"/>
      <c r="CG144" s="31"/>
      <c r="CH144" s="31"/>
      <c r="CI144" s="31"/>
      <c r="CJ144" s="31"/>
      <c r="CK144" s="31"/>
      <c r="CL144" s="31"/>
      <c r="CM144" s="31"/>
      <c r="CN144" s="31"/>
      <c r="CO144" s="31"/>
      <c r="CP144" s="31"/>
      <c r="CQ144" s="31"/>
      <c r="CR144" s="31"/>
      <c r="CS144" s="31"/>
      <c r="CT144" s="31"/>
      <c r="CU144" s="31"/>
      <c r="CV144" s="31"/>
    </row>
    <row r="145" spans="1:100" x14ac:dyDescent="0.3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2"/>
      <c r="AX145" s="32"/>
      <c r="AY145" s="32"/>
      <c r="AZ145" s="32"/>
      <c r="BA145" s="32"/>
      <c r="BB145" s="32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  <c r="BS145" s="31"/>
      <c r="BT145" s="31"/>
      <c r="BU145" s="31"/>
      <c r="BV145" s="31"/>
      <c r="BW145" s="31"/>
      <c r="BX145" s="31"/>
      <c r="BY145" s="31"/>
      <c r="BZ145" s="31"/>
      <c r="CA145" s="31"/>
      <c r="CB145" s="31"/>
      <c r="CC145" s="31"/>
      <c r="CD145" s="31"/>
      <c r="CE145" s="31"/>
      <c r="CF145" s="31"/>
      <c r="CG145" s="31"/>
      <c r="CH145" s="31"/>
      <c r="CI145" s="31"/>
      <c r="CJ145" s="31"/>
      <c r="CK145" s="31"/>
      <c r="CL145" s="31"/>
      <c r="CM145" s="31"/>
      <c r="CN145" s="31"/>
      <c r="CO145" s="31"/>
      <c r="CP145" s="31"/>
      <c r="CQ145" s="31"/>
      <c r="CR145" s="31"/>
      <c r="CS145" s="31"/>
      <c r="CT145" s="31"/>
      <c r="CU145" s="31"/>
      <c r="CV145" s="31"/>
    </row>
    <row r="146" spans="1:100" x14ac:dyDescent="0.3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2"/>
      <c r="AX146" s="32"/>
      <c r="AY146" s="32"/>
      <c r="AZ146" s="32"/>
      <c r="BA146" s="32"/>
      <c r="BB146" s="32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  <c r="BS146" s="31"/>
      <c r="BT146" s="31"/>
      <c r="BU146" s="31"/>
      <c r="BV146" s="31"/>
      <c r="BW146" s="31"/>
      <c r="BX146" s="31"/>
      <c r="BY146" s="31"/>
      <c r="BZ146" s="31"/>
      <c r="CA146" s="31"/>
      <c r="CB146" s="31"/>
      <c r="CC146" s="31"/>
      <c r="CD146" s="31"/>
      <c r="CE146" s="31"/>
      <c r="CF146" s="31"/>
      <c r="CG146" s="31"/>
      <c r="CH146" s="31"/>
      <c r="CI146" s="31"/>
      <c r="CJ146" s="31"/>
      <c r="CK146" s="31"/>
      <c r="CL146" s="31"/>
      <c r="CM146" s="31"/>
      <c r="CN146" s="31"/>
      <c r="CO146" s="31"/>
      <c r="CP146" s="31"/>
      <c r="CQ146" s="31"/>
      <c r="CR146" s="31"/>
      <c r="CS146" s="31"/>
      <c r="CT146" s="31"/>
      <c r="CU146" s="31"/>
      <c r="CV146" s="31"/>
    </row>
    <row r="147" spans="1:100" x14ac:dyDescent="0.3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2"/>
      <c r="AX147" s="32"/>
      <c r="AY147" s="32"/>
      <c r="AZ147" s="32"/>
      <c r="BA147" s="32"/>
      <c r="BB147" s="32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  <c r="BS147" s="31"/>
      <c r="BT147" s="31"/>
      <c r="BU147" s="31"/>
      <c r="BV147" s="31"/>
      <c r="BW147" s="31"/>
      <c r="BX147" s="31"/>
      <c r="BY147" s="31"/>
      <c r="BZ147" s="31"/>
      <c r="CA147" s="31"/>
      <c r="CB147" s="31"/>
      <c r="CC147" s="31"/>
      <c r="CD147" s="31"/>
      <c r="CE147" s="31"/>
      <c r="CF147" s="31"/>
      <c r="CG147" s="31"/>
      <c r="CH147" s="31"/>
      <c r="CI147" s="31"/>
      <c r="CJ147" s="31"/>
      <c r="CK147" s="31"/>
      <c r="CL147" s="31"/>
      <c r="CM147" s="31"/>
      <c r="CN147" s="31"/>
      <c r="CO147" s="31"/>
      <c r="CP147" s="31"/>
      <c r="CQ147" s="31"/>
      <c r="CR147" s="31"/>
      <c r="CS147" s="31"/>
      <c r="CT147" s="31"/>
      <c r="CU147" s="31"/>
      <c r="CV147" s="31"/>
    </row>
    <row r="148" spans="1:100" x14ac:dyDescent="0.3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2"/>
      <c r="AX148" s="32"/>
      <c r="AY148" s="32"/>
      <c r="AZ148" s="32"/>
      <c r="BA148" s="32"/>
      <c r="BB148" s="32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  <c r="BS148" s="31"/>
      <c r="BT148" s="31"/>
      <c r="BU148" s="31"/>
      <c r="BV148" s="31"/>
      <c r="BW148" s="31"/>
      <c r="BX148" s="31"/>
      <c r="BY148" s="31"/>
      <c r="BZ148" s="31"/>
      <c r="CA148" s="31"/>
      <c r="CB148" s="31"/>
      <c r="CC148" s="31"/>
      <c r="CD148" s="31"/>
      <c r="CE148" s="31"/>
      <c r="CF148" s="31"/>
      <c r="CG148" s="31"/>
      <c r="CH148" s="31"/>
      <c r="CI148" s="31"/>
      <c r="CJ148" s="31"/>
      <c r="CK148" s="31"/>
      <c r="CL148" s="31"/>
      <c r="CM148" s="31"/>
      <c r="CN148" s="31"/>
      <c r="CO148" s="31"/>
      <c r="CP148" s="31"/>
      <c r="CQ148" s="31"/>
      <c r="CR148" s="31"/>
      <c r="CS148" s="31"/>
      <c r="CT148" s="31"/>
      <c r="CU148" s="31"/>
      <c r="CV148" s="31"/>
    </row>
    <row r="149" spans="1:100" x14ac:dyDescent="0.3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2"/>
      <c r="AX149" s="32"/>
      <c r="AY149" s="32"/>
      <c r="AZ149" s="32"/>
      <c r="BA149" s="32"/>
      <c r="BB149" s="32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  <c r="BS149" s="31"/>
      <c r="BT149" s="31"/>
      <c r="BU149" s="31"/>
      <c r="BV149" s="31"/>
      <c r="BW149" s="31"/>
      <c r="BX149" s="31"/>
      <c r="BY149" s="31"/>
      <c r="BZ149" s="31"/>
      <c r="CA149" s="31"/>
      <c r="CB149" s="31"/>
      <c r="CC149" s="31"/>
      <c r="CD149" s="31"/>
      <c r="CE149" s="31"/>
      <c r="CF149" s="31"/>
      <c r="CG149" s="31"/>
      <c r="CH149" s="31"/>
      <c r="CI149" s="31"/>
      <c r="CJ149" s="31"/>
      <c r="CK149" s="31"/>
      <c r="CL149" s="31"/>
      <c r="CM149" s="31"/>
      <c r="CN149" s="31"/>
      <c r="CO149" s="31"/>
      <c r="CP149" s="31"/>
      <c r="CQ149" s="31"/>
      <c r="CR149" s="31"/>
      <c r="CS149" s="31"/>
      <c r="CT149" s="31"/>
      <c r="CU149" s="31"/>
      <c r="CV149" s="31"/>
    </row>
    <row r="150" spans="1:100" x14ac:dyDescent="0.3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2"/>
      <c r="AX150" s="32"/>
      <c r="AY150" s="32"/>
      <c r="AZ150" s="32"/>
      <c r="BA150" s="32"/>
      <c r="BB150" s="32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  <c r="BS150" s="31"/>
      <c r="BT150" s="31"/>
      <c r="BU150" s="31"/>
      <c r="BV150" s="31"/>
      <c r="BW150" s="31"/>
      <c r="BX150" s="31"/>
      <c r="BY150" s="31"/>
      <c r="BZ150" s="31"/>
      <c r="CA150" s="31"/>
      <c r="CB150" s="31"/>
      <c r="CC150" s="31"/>
      <c r="CD150" s="31"/>
      <c r="CE150" s="31"/>
      <c r="CF150" s="31"/>
      <c r="CG150" s="31"/>
      <c r="CH150" s="31"/>
      <c r="CI150" s="31"/>
      <c r="CJ150" s="31"/>
      <c r="CK150" s="31"/>
      <c r="CL150" s="31"/>
      <c r="CM150" s="31"/>
      <c r="CN150" s="31"/>
      <c r="CO150" s="31"/>
      <c r="CP150" s="31"/>
      <c r="CQ150" s="31"/>
      <c r="CR150" s="31"/>
      <c r="CS150" s="31"/>
      <c r="CT150" s="31"/>
      <c r="CU150" s="31"/>
      <c r="CV150" s="31"/>
    </row>
    <row r="151" spans="1:100" x14ac:dyDescent="0.3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2"/>
      <c r="AX151" s="32"/>
      <c r="AY151" s="32"/>
      <c r="AZ151" s="32"/>
      <c r="BA151" s="32"/>
      <c r="BB151" s="32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  <c r="BS151" s="31"/>
      <c r="BT151" s="31"/>
      <c r="BU151" s="31"/>
      <c r="BV151" s="31"/>
      <c r="BW151" s="31"/>
      <c r="BX151" s="31"/>
      <c r="BY151" s="31"/>
      <c r="BZ151" s="31"/>
      <c r="CA151" s="31"/>
      <c r="CB151" s="31"/>
      <c r="CC151" s="31"/>
      <c r="CD151" s="31"/>
      <c r="CE151" s="31"/>
      <c r="CF151" s="31"/>
      <c r="CG151" s="31"/>
      <c r="CH151" s="31"/>
      <c r="CI151" s="31"/>
      <c r="CJ151" s="31"/>
      <c r="CK151" s="31"/>
      <c r="CL151" s="31"/>
      <c r="CM151" s="31"/>
      <c r="CN151" s="31"/>
      <c r="CO151" s="31"/>
      <c r="CP151" s="31"/>
      <c r="CQ151" s="31"/>
      <c r="CR151" s="31"/>
      <c r="CS151" s="31"/>
      <c r="CT151" s="31"/>
      <c r="CU151" s="31"/>
      <c r="CV151" s="31"/>
    </row>
    <row r="152" spans="1:100" x14ac:dyDescent="0.3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2"/>
      <c r="AX152" s="32"/>
      <c r="AY152" s="32"/>
      <c r="AZ152" s="32"/>
      <c r="BA152" s="32"/>
      <c r="BB152" s="32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  <c r="BS152" s="31"/>
      <c r="BT152" s="31"/>
      <c r="BU152" s="31"/>
      <c r="BV152" s="31"/>
      <c r="BW152" s="31"/>
      <c r="BX152" s="31"/>
      <c r="BY152" s="31"/>
      <c r="BZ152" s="31"/>
      <c r="CA152" s="31"/>
      <c r="CB152" s="31"/>
      <c r="CC152" s="31"/>
      <c r="CD152" s="31"/>
      <c r="CE152" s="31"/>
      <c r="CF152" s="31"/>
      <c r="CG152" s="31"/>
      <c r="CH152" s="31"/>
      <c r="CI152" s="31"/>
      <c r="CJ152" s="31"/>
      <c r="CK152" s="31"/>
      <c r="CL152" s="31"/>
      <c r="CM152" s="31"/>
      <c r="CN152" s="31"/>
      <c r="CO152" s="31"/>
      <c r="CP152" s="31"/>
      <c r="CQ152" s="31"/>
      <c r="CR152" s="31"/>
      <c r="CS152" s="31"/>
      <c r="CT152" s="31"/>
      <c r="CU152" s="31"/>
      <c r="CV152" s="31"/>
    </row>
    <row r="153" spans="1:100" x14ac:dyDescent="0.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2"/>
      <c r="AX153" s="32"/>
      <c r="AY153" s="32"/>
      <c r="AZ153" s="32"/>
      <c r="BA153" s="32"/>
      <c r="BB153" s="32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  <c r="BS153" s="31"/>
      <c r="BT153" s="31"/>
      <c r="BU153" s="31"/>
      <c r="BV153" s="31"/>
      <c r="BW153" s="31"/>
      <c r="BX153" s="31"/>
      <c r="BY153" s="31"/>
      <c r="BZ153" s="31"/>
      <c r="CA153" s="31"/>
      <c r="CB153" s="31"/>
      <c r="CC153" s="31"/>
      <c r="CD153" s="31"/>
      <c r="CE153" s="31"/>
      <c r="CF153" s="31"/>
      <c r="CG153" s="31"/>
      <c r="CH153" s="31"/>
      <c r="CI153" s="31"/>
      <c r="CJ153" s="31"/>
      <c r="CK153" s="31"/>
      <c r="CL153" s="31"/>
      <c r="CM153" s="31"/>
      <c r="CN153" s="31"/>
      <c r="CO153" s="31"/>
      <c r="CP153" s="31"/>
      <c r="CQ153" s="31"/>
      <c r="CR153" s="31"/>
      <c r="CS153" s="31"/>
      <c r="CT153" s="31"/>
      <c r="CU153" s="31"/>
      <c r="CV153" s="31"/>
    </row>
    <row r="154" spans="1:100" x14ac:dyDescent="0.3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2"/>
      <c r="AX154" s="32"/>
      <c r="AY154" s="32"/>
      <c r="AZ154" s="32"/>
      <c r="BA154" s="32"/>
      <c r="BB154" s="32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  <c r="BS154" s="31"/>
      <c r="BT154" s="31"/>
      <c r="BU154" s="31"/>
      <c r="BV154" s="31"/>
      <c r="BW154" s="31"/>
      <c r="BX154" s="31"/>
      <c r="BY154" s="31"/>
      <c r="BZ154" s="31"/>
      <c r="CA154" s="31"/>
      <c r="CB154" s="31"/>
      <c r="CC154" s="31"/>
      <c r="CD154" s="31"/>
      <c r="CE154" s="31"/>
      <c r="CF154" s="31"/>
      <c r="CG154" s="31"/>
      <c r="CH154" s="31"/>
      <c r="CI154" s="31"/>
      <c r="CJ154" s="31"/>
      <c r="CK154" s="31"/>
      <c r="CL154" s="31"/>
      <c r="CM154" s="31"/>
      <c r="CN154" s="31"/>
      <c r="CO154" s="31"/>
      <c r="CP154" s="31"/>
      <c r="CQ154" s="31"/>
      <c r="CR154" s="31"/>
      <c r="CS154" s="31"/>
      <c r="CT154" s="31"/>
      <c r="CU154" s="31"/>
      <c r="CV154" s="31"/>
    </row>
    <row r="155" spans="1:100" x14ac:dyDescent="0.3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2"/>
      <c r="AX155" s="32"/>
      <c r="AY155" s="32"/>
      <c r="AZ155" s="32"/>
      <c r="BA155" s="32"/>
      <c r="BB155" s="32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  <c r="BS155" s="31"/>
      <c r="BT155" s="31"/>
      <c r="BU155" s="31"/>
      <c r="BV155" s="31"/>
      <c r="BW155" s="31"/>
      <c r="BX155" s="31"/>
      <c r="BY155" s="31"/>
      <c r="BZ155" s="31"/>
      <c r="CA155" s="31"/>
      <c r="CB155" s="31"/>
      <c r="CC155" s="31"/>
      <c r="CD155" s="31"/>
      <c r="CE155" s="31"/>
      <c r="CF155" s="31"/>
      <c r="CG155" s="31"/>
      <c r="CH155" s="31"/>
      <c r="CI155" s="31"/>
      <c r="CJ155" s="31"/>
      <c r="CK155" s="31"/>
      <c r="CL155" s="31"/>
      <c r="CM155" s="31"/>
      <c r="CN155" s="31"/>
      <c r="CO155" s="31"/>
      <c r="CP155" s="31"/>
      <c r="CQ155" s="31"/>
      <c r="CR155" s="31"/>
      <c r="CS155" s="31"/>
      <c r="CT155" s="31"/>
      <c r="CU155" s="31"/>
      <c r="CV155" s="31"/>
    </row>
    <row r="156" spans="1:100" x14ac:dyDescent="0.3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2"/>
      <c r="AX156" s="32"/>
      <c r="AY156" s="32"/>
      <c r="AZ156" s="32"/>
      <c r="BA156" s="32"/>
      <c r="BB156" s="32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  <c r="BS156" s="31"/>
      <c r="BT156" s="31"/>
      <c r="BU156" s="31"/>
      <c r="BV156" s="31"/>
      <c r="BW156" s="31"/>
      <c r="BX156" s="31"/>
      <c r="BY156" s="31"/>
      <c r="BZ156" s="31"/>
      <c r="CA156" s="31"/>
      <c r="CB156" s="31"/>
      <c r="CC156" s="31"/>
      <c r="CD156" s="31"/>
      <c r="CE156" s="31"/>
      <c r="CF156" s="31"/>
      <c r="CG156" s="31"/>
      <c r="CH156" s="31"/>
      <c r="CI156" s="31"/>
      <c r="CJ156" s="31"/>
      <c r="CK156" s="31"/>
      <c r="CL156" s="31"/>
      <c r="CM156" s="31"/>
      <c r="CN156" s="31"/>
      <c r="CO156" s="31"/>
      <c r="CP156" s="31"/>
      <c r="CQ156" s="31"/>
      <c r="CR156" s="31"/>
      <c r="CS156" s="31"/>
      <c r="CT156" s="31"/>
      <c r="CU156" s="31"/>
      <c r="CV156" s="31"/>
    </row>
    <row r="157" spans="1:100" x14ac:dyDescent="0.3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2"/>
      <c r="AX157" s="32"/>
      <c r="AY157" s="32"/>
      <c r="AZ157" s="32"/>
      <c r="BA157" s="32"/>
      <c r="BB157" s="32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  <c r="BS157" s="31"/>
      <c r="BT157" s="31"/>
      <c r="BU157" s="31"/>
      <c r="BV157" s="31"/>
      <c r="BW157" s="31"/>
      <c r="BX157" s="31"/>
      <c r="BY157" s="31"/>
      <c r="BZ157" s="31"/>
      <c r="CA157" s="31"/>
      <c r="CB157" s="31"/>
      <c r="CC157" s="31"/>
      <c r="CD157" s="31"/>
      <c r="CE157" s="31"/>
      <c r="CF157" s="31"/>
      <c r="CG157" s="31"/>
      <c r="CH157" s="31"/>
      <c r="CI157" s="31"/>
      <c r="CJ157" s="31"/>
      <c r="CK157" s="31"/>
      <c r="CL157" s="31"/>
      <c r="CM157" s="31"/>
      <c r="CN157" s="31"/>
      <c r="CO157" s="31"/>
      <c r="CP157" s="31"/>
      <c r="CQ157" s="31"/>
      <c r="CR157" s="31"/>
      <c r="CS157" s="31"/>
      <c r="CT157" s="31"/>
      <c r="CU157" s="31"/>
      <c r="CV157" s="31"/>
    </row>
    <row r="158" spans="1:100" x14ac:dyDescent="0.3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2"/>
      <c r="AX158" s="32"/>
      <c r="AY158" s="32"/>
      <c r="AZ158" s="32"/>
      <c r="BA158" s="32"/>
      <c r="BB158" s="32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  <c r="BS158" s="31"/>
      <c r="BT158" s="31"/>
      <c r="BU158" s="31"/>
      <c r="BV158" s="31"/>
      <c r="BW158" s="31"/>
      <c r="BX158" s="31"/>
      <c r="BY158" s="31"/>
      <c r="BZ158" s="31"/>
      <c r="CA158" s="31"/>
      <c r="CB158" s="31"/>
      <c r="CC158" s="31"/>
      <c r="CD158" s="31"/>
      <c r="CE158" s="31"/>
      <c r="CF158" s="31"/>
      <c r="CG158" s="31"/>
      <c r="CH158" s="31"/>
      <c r="CI158" s="31"/>
      <c r="CJ158" s="31"/>
      <c r="CK158" s="31"/>
      <c r="CL158" s="31"/>
      <c r="CM158" s="31"/>
      <c r="CN158" s="31"/>
      <c r="CO158" s="31"/>
      <c r="CP158" s="31"/>
      <c r="CQ158" s="31"/>
      <c r="CR158" s="31"/>
      <c r="CS158" s="31"/>
      <c r="CT158" s="31"/>
      <c r="CU158" s="31"/>
      <c r="CV158" s="31"/>
    </row>
    <row r="159" spans="1:100" x14ac:dyDescent="0.3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2"/>
      <c r="AX159" s="32"/>
      <c r="AY159" s="32"/>
      <c r="AZ159" s="32"/>
      <c r="BA159" s="32"/>
      <c r="BB159" s="32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  <c r="BS159" s="31"/>
      <c r="BT159" s="31"/>
      <c r="BU159" s="31"/>
      <c r="BV159" s="31"/>
      <c r="BW159" s="31"/>
      <c r="BX159" s="31"/>
      <c r="BY159" s="31"/>
      <c r="BZ159" s="31"/>
      <c r="CA159" s="31"/>
      <c r="CB159" s="31"/>
      <c r="CC159" s="31"/>
      <c r="CD159" s="31"/>
      <c r="CE159" s="31"/>
      <c r="CF159" s="31"/>
      <c r="CG159" s="31"/>
      <c r="CH159" s="31"/>
      <c r="CI159" s="31"/>
      <c r="CJ159" s="31"/>
      <c r="CK159" s="31"/>
      <c r="CL159" s="31"/>
      <c r="CM159" s="31"/>
      <c r="CN159" s="31"/>
      <c r="CO159" s="31"/>
      <c r="CP159" s="31"/>
      <c r="CQ159" s="31"/>
      <c r="CR159" s="31"/>
      <c r="CS159" s="31"/>
      <c r="CT159" s="31"/>
      <c r="CU159" s="31"/>
      <c r="CV159" s="31"/>
    </row>
    <row r="160" spans="1:100" x14ac:dyDescent="0.3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2"/>
      <c r="AX160" s="32"/>
      <c r="AY160" s="32"/>
      <c r="AZ160" s="32"/>
      <c r="BA160" s="32"/>
      <c r="BB160" s="32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  <c r="BS160" s="31"/>
      <c r="BT160" s="31"/>
      <c r="BU160" s="31"/>
      <c r="BV160" s="31"/>
      <c r="BW160" s="31"/>
      <c r="BX160" s="31"/>
      <c r="BY160" s="31"/>
      <c r="BZ160" s="31"/>
      <c r="CA160" s="31"/>
      <c r="CB160" s="31"/>
      <c r="CC160" s="31"/>
      <c r="CD160" s="31"/>
      <c r="CE160" s="31"/>
      <c r="CF160" s="31"/>
      <c r="CG160" s="31"/>
      <c r="CH160" s="31"/>
      <c r="CI160" s="31"/>
      <c r="CJ160" s="31"/>
      <c r="CK160" s="31"/>
      <c r="CL160" s="31"/>
      <c r="CM160" s="31"/>
      <c r="CN160" s="31"/>
      <c r="CO160" s="31"/>
      <c r="CP160" s="31"/>
      <c r="CQ160" s="31"/>
      <c r="CR160" s="31"/>
      <c r="CS160" s="31"/>
      <c r="CT160" s="31"/>
      <c r="CU160" s="31"/>
      <c r="CV160" s="31"/>
    </row>
    <row r="161" spans="1:100" x14ac:dyDescent="0.3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2"/>
      <c r="AX161" s="32"/>
      <c r="AY161" s="32"/>
      <c r="AZ161" s="32"/>
      <c r="BA161" s="32"/>
      <c r="BB161" s="32"/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  <c r="BS161" s="31"/>
      <c r="BT161" s="31"/>
      <c r="BU161" s="31"/>
      <c r="BV161" s="31"/>
      <c r="BW161" s="31"/>
      <c r="BX161" s="31"/>
      <c r="BY161" s="31"/>
      <c r="BZ161" s="31"/>
      <c r="CA161" s="31"/>
      <c r="CB161" s="31"/>
      <c r="CC161" s="31"/>
      <c r="CD161" s="31"/>
      <c r="CE161" s="31"/>
      <c r="CF161" s="31"/>
      <c r="CG161" s="31"/>
      <c r="CH161" s="31"/>
      <c r="CI161" s="31"/>
      <c r="CJ161" s="31"/>
      <c r="CK161" s="31"/>
      <c r="CL161" s="31"/>
      <c r="CM161" s="31"/>
      <c r="CN161" s="31"/>
      <c r="CO161" s="31"/>
      <c r="CP161" s="31"/>
      <c r="CQ161" s="31"/>
      <c r="CR161" s="31"/>
      <c r="CS161" s="31"/>
      <c r="CT161" s="31"/>
      <c r="CU161" s="31"/>
      <c r="CV161" s="31"/>
    </row>
    <row r="162" spans="1:100" x14ac:dyDescent="0.3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2"/>
      <c r="AX162" s="32"/>
      <c r="AY162" s="32"/>
      <c r="AZ162" s="32"/>
      <c r="BA162" s="32"/>
      <c r="BB162" s="32"/>
      <c r="BC162" s="31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  <c r="BS162" s="31"/>
      <c r="BT162" s="31"/>
      <c r="BU162" s="31"/>
      <c r="BV162" s="31"/>
      <c r="BW162" s="31"/>
      <c r="BX162" s="31"/>
      <c r="BY162" s="31"/>
      <c r="BZ162" s="31"/>
      <c r="CA162" s="31"/>
      <c r="CB162" s="31"/>
      <c r="CC162" s="31"/>
      <c r="CD162" s="31"/>
      <c r="CE162" s="31"/>
      <c r="CF162" s="31"/>
      <c r="CG162" s="31"/>
      <c r="CH162" s="31"/>
      <c r="CI162" s="31"/>
      <c r="CJ162" s="31"/>
      <c r="CK162" s="31"/>
      <c r="CL162" s="31"/>
      <c r="CM162" s="31"/>
      <c r="CN162" s="31"/>
      <c r="CO162" s="31"/>
      <c r="CP162" s="31"/>
      <c r="CQ162" s="31"/>
      <c r="CR162" s="31"/>
      <c r="CS162" s="31"/>
      <c r="CT162" s="31"/>
      <c r="CU162" s="31"/>
      <c r="CV162" s="31"/>
    </row>
    <row r="163" spans="1:100" x14ac:dyDescent="0.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2"/>
      <c r="AX163" s="32"/>
      <c r="AY163" s="32"/>
      <c r="AZ163" s="32"/>
      <c r="BA163" s="32"/>
      <c r="BB163" s="32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  <c r="BS163" s="31"/>
      <c r="BT163" s="31"/>
      <c r="BU163" s="31"/>
      <c r="BV163" s="31"/>
      <c r="BW163" s="31"/>
      <c r="BX163" s="31"/>
      <c r="BY163" s="31"/>
      <c r="BZ163" s="31"/>
      <c r="CA163" s="31"/>
      <c r="CB163" s="31"/>
      <c r="CC163" s="31"/>
      <c r="CD163" s="31"/>
      <c r="CE163" s="31"/>
      <c r="CF163" s="31"/>
      <c r="CG163" s="31"/>
      <c r="CH163" s="31"/>
      <c r="CI163" s="31"/>
      <c r="CJ163" s="31"/>
      <c r="CK163" s="31"/>
      <c r="CL163" s="31"/>
      <c r="CM163" s="31"/>
      <c r="CN163" s="31"/>
      <c r="CO163" s="31"/>
      <c r="CP163" s="31"/>
      <c r="CQ163" s="31"/>
      <c r="CR163" s="31"/>
      <c r="CS163" s="31"/>
      <c r="CT163" s="31"/>
      <c r="CU163" s="31"/>
      <c r="CV163" s="31"/>
    </row>
    <row r="164" spans="1:100" x14ac:dyDescent="0.3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2"/>
      <c r="AX164" s="32"/>
      <c r="AY164" s="32"/>
      <c r="AZ164" s="32"/>
      <c r="BA164" s="32"/>
      <c r="BB164" s="32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  <c r="BS164" s="31"/>
      <c r="BT164" s="31"/>
      <c r="BU164" s="31"/>
      <c r="BV164" s="31"/>
      <c r="BW164" s="31"/>
      <c r="BX164" s="31"/>
      <c r="BY164" s="31"/>
      <c r="BZ164" s="31"/>
      <c r="CA164" s="31"/>
      <c r="CB164" s="31"/>
      <c r="CC164" s="31"/>
      <c r="CD164" s="31"/>
      <c r="CE164" s="31"/>
      <c r="CF164" s="31"/>
      <c r="CG164" s="31"/>
      <c r="CH164" s="31"/>
      <c r="CI164" s="31"/>
      <c r="CJ164" s="31"/>
      <c r="CK164" s="31"/>
      <c r="CL164" s="31"/>
      <c r="CM164" s="31"/>
      <c r="CN164" s="31"/>
      <c r="CO164" s="31"/>
      <c r="CP164" s="31"/>
      <c r="CQ164" s="31"/>
      <c r="CR164" s="31"/>
      <c r="CS164" s="31"/>
      <c r="CT164" s="31"/>
      <c r="CU164" s="31"/>
      <c r="CV164" s="31"/>
    </row>
    <row r="165" spans="1:100" x14ac:dyDescent="0.3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2"/>
      <c r="AX165" s="32"/>
      <c r="AY165" s="32"/>
      <c r="AZ165" s="32"/>
      <c r="BA165" s="32"/>
      <c r="BB165" s="32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  <c r="BS165" s="31"/>
      <c r="BT165" s="31"/>
      <c r="BU165" s="31"/>
      <c r="BV165" s="31"/>
      <c r="BW165" s="31"/>
      <c r="BX165" s="31"/>
      <c r="BY165" s="31"/>
      <c r="BZ165" s="31"/>
      <c r="CA165" s="31"/>
      <c r="CB165" s="31"/>
      <c r="CC165" s="31"/>
      <c r="CD165" s="31"/>
      <c r="CE165" s="31"/>
      <c r="CF165" s="31"/>
      <c r="CG165" s="31"/>
      <c r="CH165" s="31"/>
      <c r="CI165" s="31"/>
      <c r="CJ165" s="31"/>
      <c r="CK165" s="31"/>
      <c r="CL165" s="31"/>
      <c r="CM165" s="31"/>
      <c r="CN165" s="31"/>
      <c r="CO165" s="31"/>
      <c r="CP165" s="31"/>
      <c r="CQ165" s="31"/>
      <c r="CR165" s="31"/>
      <c r="CS165" s="31"/>
      <c r="CT165" s="31"/>
      <c r="CU165" s="31"/>
      <c r="CV165" s="31"/>
    </row>
    <row r="166" spans="1:100" x14ac:dyDescent="0.3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2"/>
      <c r="AX166" s="32"/>
      <c r="AY166" s="32"/>
      <c r="AZ166" s="32"/>
      <c r="BA166" s="32"/>
      <c r="BB166" s="32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  <c r="BS166" s="31"/>
      <c r="BT166" s="31"/>
      <c r="BU166" s="31"/>
      <c r="BV166" s="31"/>
      <c r="BW166" s="31"/>
      <c r="BX166" s="31"/>
      <c r="BY166" s="31"/>
      <c r="BZ166" s="31"/>
      <c r="CA166" s="31"/>
      <c r="CB166" s="31"/>
      <c r="CC166" s="31"/>
      <c r="CD166" s="31"/>
      <c r="CE166" s="31"/>
      <c r="CF166" s="31"/>
      <c r="CG166" s="31"/>
      <c r="CH166" s="31"/>
      <c r="CI166" s="31"/>
      <c r="CJ166" s="31"/>
      <c r="CK166" s="31"/>
      <c r="CL166" s="31"/>
      <c r="CM166" s="31"/>
      <c r="CN166" s="31"/>
      <c r="CO166" s="31"/>
      <c r="CP166" s="31"/>
      <c r="CQ166" s="31"/>
      <c r="CR166" s="31"/>
      <c r="CS166" s="31"/>
      <c r="CT166" s="31"/>
      <c r="CU166" s="31"/>
      <c r="CV166" s="31"/>
    </row>
    <row r="167" spans="1:100" x14ac:dyDescent="0.3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2"/>
      <c r="AX167" s="32"/>
      <c r="AY167" s="32"/>
      <c r="AZ167" s="32"/>
      <c r="BA167" s="32"/>
      <c r="BB167" s="32"/>
      <c r="BC167" s="31"/>
      <c r="BD167" s="31"/>
      <c r="BE167" s="31"/>
      <c r="BF167" s="31"/>
      <c r="BG167" s="31"/>
      <c r="BH167" s="31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  <c r="BS167" s="31"/>
      <c r="BT167" s="31"/>
      <c r="BU167" s="31"/>
      <c r="BV167" s="31"/>
      <c r="BW167" s="31"/>
      <c r="BX167" s="31"/>
      <c r="BY167" s="31"/>
      <c r="BZ167" s="31"/>
      <c r="CA167" s="31"/>
      <c r="CB167" s="31"/>
      <c r="CC167" s="31"/>
      <c r="CD167" s="31"/>
      <c r="CE167" s="31"/>
      <c r="CF167" s="31"/>
      <c r="CG167" s="31"/>
      <c r="CH167" s="31"/>
      <c r="CI167" s="31"/>
      <c r="CJ167" s="31"/>
      <c r="CK167" s="31"/>
      <c r="CL167" s="31"/>
      <c r="CM167" s="31"/>
      <c r="CN167" s="31"/>
      <c r="CO167" s="31"/>
      <c r="CP167" s="31"/>
      <c r="CQ167" s="31"/>
      <c r="CR167" s="31"/>
      <c r="CS167" s="31"/>
      <c r="CT167" s="31"/>
      <c r="CU167" s="31"/>
      <c r="CV167" s="31"/>
    </row>
    <row r="168" spans="1:100" x14ac:dyDescent="0.3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2"/>
      <c r="AX168" s="32"/>
      <c r="AY168" s="32"/>
      <c r="AZ168" s="32"/>
      <c r="BA168" s="32"/>
      <c r="BB168" s="32"/>
      <c r="BC168" s="31"/>
      <c r="BD168" s="31"/>
      <c r="BE168" s="31"/>
      <c r="BF168" s="31"/>
      <c r="BG168" s="31"/>
      <c r="BH168" s="31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  <c r="BS168" s="31"/>
      <c r="BT168" s="31"/>
      <c r="BU168" s="31"/>
      <c r="BV168" s="31"/>
      <c r="BW168" s="31"/>
      <c r="BX168" s="31"/>
      <c r="BY168" s="31"/>
      <c r="BZ168" s="31"/>
      <c r="CA168" s="31"/>
      <c r="CB168" s="31"/>
      <c r="CC168" s="31"/>
      <c r="CD168" s="31"/>
      <c r="CE168" s="31"/>
      <c r="CF168" s="31"/>
      <c r="CG168" s="31"/>
      <c r="CH168" s="31"/>
      <c r="CI168" s="31"/>
      <c r="CJ168" s="31"/>
      <c r="CK168" s="31"/>
      <c r="CL168" s="31"/>
      <c r="CM168" s="31"/>
      <c r="CN168" s="31"/>
      <c r="CO168" s="31"/>
      <c r="CP168" s="31"/>
      <c r="CQ168" s="31"/>
      <c r="CR168" s="31"/>
      <c r="CS168" s="31"/>
      <c r="CT168" s="31"/>
      <c r="CU168" s="31"/>
      <c r="CV168" s="31"/>
    </row>
    <row r="169" spans="1:100" x14ac:dyDescent="0.3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2"/>
      <c r="AX169" s="32"/>
      <c r="AY169" s="32"/>
      <c r="AZ169" s="32"/>
      <c r="BA169" s="32"/>
      <c r="BB169" s="32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  <c r="BS169" s="31"/>
      <c r="BT169" s="31"/>
      <c r="BU169" s="31"/>
      <c r="BV169" s="31"/>
      <c r="BW169" s="31"/>
      <c r="BX169" s="31"/>
      <c r="BY169" s="31"/>
      <c r="BZ169" s="31"/>
      <c r="CA169" s="31"/>
      <c r="CB169" s="31"/>
      <c r="CC169" s="31"/>
      <c r="CD169" s="31"/>
      <c r="CE169" s="31"/>
      <c r="CF169" s="31"/>
      <c r="CG169" s="31"/>
      <c r="CH169" s="31"/>
      <c r="CI169" s="31"/>
      <c r="CJ169" s="31"/>
      <c r="CK169" s="31"/>
      <c r="CL169" s="31"/>
      <c r="CM169" s="31"/>
      <c r="CN169" s="31"/>
      <c r="CO169" s="31"/>
      <c r="CP169" s="31"/>
      <c r="CQ169" s="31"/>
      <c r="CR169" s="31"/>
      <c r="CS169" s="31"/>
      <c r="CT169" s="31"/>
      <c r="CU169" s="31"/>
      <c r="CV169" s="31"/>
    </row>
    <row r="170" spans="1:100" x14ac:dyDescent="0.3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2"/>
      <c r="AX170" s="32"/>
      <c r="AY170" s="32"/>
      <c r="AZ170" s="32"/>
      <c r="BA170" s="32"/>
      <c r="BB170" s="32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  <c r="BS170" s="31"/>
      <c r="BT170" s="31"/>
      <c r="BU170" s="31"/>
      <c r="BV170" s="31"/>
      <c r="BW170" s="31"/>
      <c r="BX170" s="31"/>
      <c r="BY170" s="31"/>
      <c r="BZ170" s="31"/>
      <c r="CA170" s="31"/>
      <c r="CB170" s="31"/>
      <c r="CC170" s="31"/>
      <c r="CD170" s="31"/>
      <c r="CE170" s="31"/>
      <c r="CF170" s="31"/>
      <c r="CG170" s="31"/>
      <c r="CH170" s="31"/>
      <c r="CI170" s="31"/>
      <c r="CJ170" s="31"/>
      <c r="CK170" s="31"/>
      <c r="CL170" s="31"/>
      <c r="CM170" s="31"/>
      <c r="CN170" s="31"/>
      <c r="CO170" s="31"/>
      <c r="CP170" s="31"/>
      <c r="CQ170" s="31"/>
      <c r="CR170" s="31"/>
      <c r="CS170" s="31"/>
      <c r="CT170" s="31"/>
      <c r="CU170" s="31"/>
      <c r="CV170" s="31"/>
    </row>
    <row r="171" spans="1:100" x14ac:dyDescent="0.3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2"/>
      <c r="AX171" s="32"/>
      <c r="AY171" s="32"/>
      <c r="AZ171" s="32"/>
      <c r="BA171" s="32"/>
      <c r="BB171" s="32"/>
      <c r="BC171" s="31"/>
      <c r="BD171" s="31"/>
      <c r="BE171" s="31"/>
      <c r="BF171" s="31"/>
      <c r="BG171" s="31"/>
      <c r="BH171" s="31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  <c r="BS171" s="31"/>
      <c r="BT171" s="31"/>
      <c r="BU171" s="31"/>
      <c r="BV171" s="31"/>
      <c r="BW171" s="31"/>
      <c r="BX171" s="31"/>
      <c r="BY171" s="31"/>
      <c r="BZ171" s="31"/>
      <c r="CA171" s="31"/>
      <c r="CB171" s="31"/>
      <c r="CC171" s="31"/>
      <c r="CD171" s="31"/>
      <c r="CE171" s="31"/>
      <c r="CF171" s="31"/>
      <c r="CG171" s="31"/>
      <c r="CH171" s="31"/>
      <c r="CI171" s="31"/>
      <c r="CJ171" s="31"/>
      <c r="CK171" s="31"/>
      <c r="CL171" s="31"/>
      <c r="CM171" s="31"/>
      <c r="CN171" s="31"/>
      <c r="CO171" s="31"/>
      <c r="CP171" s="31"/>
      <c r="CQ171" s="31"/>
      <c r="CR171" s="31"/>
      <c r="CS171" s="31"/>
      <c r="CT171" s="31"/>
      <c r="CU171" s="31"/>
      <c r="CV171" s="31"/>
    </row>
    <row r="172" spans="1:100" x14ac:dyDescent="0.3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2"/>
      <c r="AX172" s="32"/>
      <c r="AY172" s="32"/>
      <c r="AZ172" s="32"/>
      <c r="BA172" s="32"/>
      <c r="BB172" s="32"/>
      <c r="BC172" s="31"/>
      <c r="BD172" s="31"/>
      <c r="BE172" s="31"/>
      <c r="BF172" s="31"/>
      <c r="BG172" s="31"/>
      <c r="BH172" s="31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  <c r="BS172" s="31"/>
      <c r="BT172" s="31"/>
      <c r="BU172" s="31"/>
      <c r="BV172" s="31"/>
      <c r="BW172" s="31"/>
      <c r="BX172" s="31"/>
      <c r="BY172" s="31"/>
      <c r="BZ172" s="31"/>
      <c r="CA172" s="31"/>
      <c r="CB172" s="31"/>
      <c r="CC172" s="31"/>
      <c r="CD172" s="31"/>
      <c r="CE172" s="31"/>
      <c r="CF172" s="31"/>
      <c r="CG172" s="31"/>
      <c r="CH172" s="31"/>
      <c r="CI172" s="31"/>
      <c r="CJ172" s="31"/>
      <c r="CK172" s="31"/>
      <c r="CL172" s="31"/>
      <c r="CM172" s="31"/>
      <c r="CN172" s="31"/>
      <c r="CO172" s="31"/>
      <c r="CP172" s="31"/>
      <c r="CQ172" s="31"/>
      <c r="CR172" s="31"/>
      <c r="CS172" s="31"/>
      <c r="CT172" s="31"/>
      <c r="CU172" s="31"/>
      <c r="CV172" s="31"/>
    </row>
    <row r="173" spans="1:100" x14ac:dyDescent="0.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2"/>
      <c r="AX173" s="32"/>
      <c r="AY173" s="32"/>
      <c r="AZ173" s="32"/>
      <c r="BA173" s="32"/>
      <c r="BB173" s="32"/>
      <c r="BC173" s="31"/>
      <c r="BD173" s="31"/>
      <c r="BE173" s="31"/>
      <c r="BF173" s="31"/>
      <c r="BG173" s="31"/>
      <c r="BH173" s="31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  <c r="BS173" s="31"/>
      <c r="BT173" s="31"/>
      <c r="BU173" s="31"/>
      <c r="BV173" s="31"/>
      <c r="BW173" s="31"/>
      <c r="BX173" s="31"/>
      <c r="BY173" s="31"/>
      <c r="BZ173" s="31"/>
      <c r="CA173" s="31"/>
      <c r="CB173" s="31"/>
      <c r="CC173" s="31"/>
      <c r="CD173" s="31"/>
      <c r="CE173" s="31"/>
      <c r="CF173" s="31"/>
      <c r="CG173" s="31"/>
      <c r="CH173" s="31"/>
      <c r="CI173" s="31"/>
      <c r="CJ173" s="31"/>
      <c r="CK173" s="31"/>
      <c r="CL173" s="31"/>
      <c r="CM173" s="31"/>
      <c r="CN173" s="31"/>
      <c r="CO173" s="31"/>
      <c r="CP173" s="31"/>
      <c r="CQ173" s="31"/>
      <c r="CR173" s="31"/>
      <c r="CS173" s="31"/>
      <c r="CT173" s="31"/>
      <c r="CU173" s="31"/>
      <c r="CV173" s="31"/>
    </row>
    <row r="174" spans="1:100" x14ac:dyDescent="0.3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2"/>
      <c r="AX174" s="32"/>
      <c r="AY174" s="32"/>
      <c r="AZ174" s="32"/>
      <c r="BA174" s="32"/>
      <c r="BB174" s="32"/>
      <c r="BC174" s="31"/>
      <c r="BD174" s="31"/>
      <c r="BE174" s="31"/>
      <c r="BF174" s="31"/>
      <c r="BG174" s="31"/>
      <c r="BH174" s="31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  <c r="BS174" s="31"/>
      <c r="BT174" s="31"/>
      <c r="BU174" s="31"/>
      <c r="BV174" s="31"/>
      <c r="BW174" s="31"/>
      <c r="BX174" s="31"/>
      <c r="BY174" s="31"/>
      <c r="BZ174" s="31"/>
      <c r="CA174" s="31"/>
      <c r="CB174" s="31"/>
      <c r="CC174" s="31"/>
      <c r="CD174" s="31"/>
      <c r="CE174" s="31"/>
      <c r="CF174" s="31"/>
      <c r="CG174" s="31"/>
      <c r="CH174" s="31"/>
      <c r="CI174" s="31"/>
      <c r="CJ174" s="31"/>
      <c r="CK174" s="31"/>
      <c r="CL174" s="31"/>
      <c r="CM174" s="31"/>
      <c r="CN174" s="31"/>
      <c r="CO174" s="31"/>
      <c r="CP174" s="31"/>
      <c r="CQ174" s="31"/>
      <c r="CR174" s="31"/>
      <c r="CS174" s="31"/>
      <c r="CT174" s="31"/>
      <c r="CU174" s="31"/>
      <c r="CV174" s="31"/>
    </row>
    <row r="175" spans="1:100" x14ac:dyDescent="0.3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2"/>
      <c r="AX175" s="32"/>
      <c r="AY175" s="32"/>
      <c r="AZ175" s="32"/>
      <c r="BA175" s="32"/>
      <c r="BB175" s="32"/>
      <c r="BC175" s="31"/>
      <c r="BD175" s="31"/>
      <c r="BE175" s="31"/>
      <c r="BF175" s="31"/>
      <c r="BG175" s="31"/>
      <c r="BH175" s="31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  <c r="BS175" s="31"/>
      <c r="BT175" s="31"/>
      <c r="BU175" s="31"/>
      <c r="BV175" s="31"/>
      <c r="BW175" s="31"/>
      <c r="BX175" s="31"/>
      <c r="BY175" s="31"/>
      <c r="BZ175" s="31"/>
      <c r="CA175" s="31"/>
      <c r="CB175" s="31"/>
      <c r="CC175" s="31"/>
      <c r="CD175" s="31"/>
      <c r="CE175" s="31"/>
      <c r="CF175" s="31"/>
      <c r="CG175" s="31"/>
      <c r="CH175" s="31"/>
      <c r="CI175" s="31"/>
      <c r="CJ175" s="31"/>
      <c r="CK175" s="31"/>
      <c r="CL175" s="31"/>
      <c r="CM175" s="31"/>
      <c r="CN175" s="31"/>
      <c r="CO175" s="31"/>
      <c r="CP175" s="31"/>
      <c r="CQ175" s="31"/>
      <c r="CR175" s="31"/>
      <c r="CS175" s="31"/>
      <c r="CT175" s="31"/>
      <c r="CU175" s="31"/>
      <c r="CV175" s="31"/>
    </row>
    <row r="176" spans="1:100" x14ac:dyDescent="0.3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2"/>
      <c r="AX176" s="32"/>
      <c r="AY176" s="32"/>
      <c r="AZ176" s="32"/>
      <c r="BA176" s="32"/>
      <c r="BB176" s="32"/>
      <c r="BC176" s="31"/>
      <c r="BD176" s="31"/>
      <c r="BE176" s="31"/>
      <c r="BF176" s="31"/>
      <c r="BG176" s="31"/>
      <c r="BH176" s="31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  <c r="BS176" s="31"/>
      <c r="BT176" s="31"/>
      <c r="BU176" s="31"/>
      <c r="BV176" s="31"/>
      <c r="BW176" s="31"/>
      <c r="BX176" s="31"/>
      <c r="BY176" s="31"/>
      <c r="BZ176" s="31"/>
      <c r="CA176" s="31"/>
      <c r="CB176" s="31"/>
      <c r="CC176" s="31"/>
      <c r="CD176" s="31"/>
      <c r="CE176" s="31"/>
      <c r="CF176" s="31"/>
      <c r="CG176" s="31"/>
      <c r="CH176" s="31"/>
      <c r="CI176" s="31"/>
      <c r="CJ176" s="31"/>
      <c r="CK176" s="31"/>
      <c r="CL176" s="31"/>
      <c r="CM176" s="31"/>
      <c r="CN176" s="31"/>
      <c r="CO176" s="31"/>
      <c r="CP176" s="31"/>
      <c r="CQ176" s="31"/>
      <c r="CR176" s="31"/>
      <c r="CS176" s="31"/>
      <c r="CT176" s="31"/>
      <c r="CU176" s="31"/>
      <c r="CV176" s="31"/>
    </row>
    <row r="177" spans="1:100" x14ac:dyDescent="0.3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2"/>
      <c r="AX177" s="32"/>
      <c r="AY177" s="32"/>
      <c r="AZ177" s="32"/>
      <c r="BA177" s="32"/>
      <c r="BB177" s="32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  <c r="BS177" s="31"/>
      <c r="BT177" s="31"/>
      <c r="BU177" s="31"/>
      <c r="BV177" s="31"/>
      <c r="BW177" s="31"/>
      <c r="BX177" s="31"/>
      <c r="BY177" s="31"/>
      <c r="BZ177" s="31"/>
      <c r="CA177" s="31"/>
      <c r="CB177" s="31"/>
      <c r="CC177" s="31"/>
      <c r="CD177" s="31"/>
      <c r="CE177" s="31"/>
      <c r="CF177" s="31"/>
      <c r="CG177" s="31"/>
      <c r="CH177" s="31"/>
      <c r="CI177" s="31"/>
      <c r="CJ177" s="31"/>
      <c r="CK177" s="31"/>
      <c r="CL177" s="31"/>
      <c r="CM177" s="31"/>
      <c r="CN177" s="31"/>
      <c r="CO177" s="31"/>
      <c r="CP177" s="31"/>
      <c r="CQ177" s="31"/>
      <c r="CR177" s="31"/>
      <c r="CS177" s="31"/>
      <c r="CT177" s="31"/>
      <c r="CU177" s="31"/>
      <c r="CV177" s="31"/>
    </row>
    <row r="178" spans="1:100" x14ac:dyDescent="0.3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2"/>
      <c r="AX178" s="32"/>
      <c r="AY178" s="32"/>
      <c r="AZ178" s="32"/>
      <c r="BA178" s="32"/>
      <c r="BB178" s="32"/>
      <c r="BC178" s="31"/>
      <c r="BD178" s="31"/>
      <c r="BE178" s="31"/>
      <c r="BF178" s="31"/>
      <c r="BG178" s="31"/>
      <c r="BH178" s="31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  <c r="BS178" s="31"/>
      <c r="BT178" s="31"/>
      <c r="BU178" s="31"/>
      <c r="BV178" s="31"/>
      <c r="BW178" s="31"/>
      <c r="BX178" s="31"/>
      <c r="BY178" s="31"/>
      <c r="BZ178" s="31"/>
      <c r="CA178" s="31"/>
      <c r="CB178" s="31"/>
      <c r="CC178" s="31"/>
      <c r="CD178" s="31"/>
      <c r="CE178" s="31"/>
      <c r="CF178" s="31"/>
      <c r="CG178" s="31"/>
      <c r="CH178" s="31"/>
      <c r="CI178" s="31"/>
      <c r="CJ178" s="31"/>
      <c r="CK178" s="31"/>
      <c r="CL178" s="31"/>
      <c r="CM178" s="31"/>
      <c r="CN178" s="31"/>
      <c r="CO178" s="31"/>
      <c r="CP178" s="31"/>
      <c r="CQ178" s="31"/>
      <c r="CR178" s="31"/>
      <c r="CS178" s="31"/>
      <c r="CT178" s="31"/>
      <c r="CU178" s="31"/>
      <c r="CV178" s="31"/>
    </row>
    <row r="179" spans="1:100" x14ac:dyDescent="0.3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2"/>
      <c r="AX179" s="32"/>
      <c r="AY179" s="32"/>
      <c r="AZ179" s="32"/>
      <c r="BA179" s="32"/>
      <c r="BB179" s="32"/>
      <c r="BC179" s="31"/>
      <c r="BD179" s="31"/>
      <c r="BE179" s="31"/>
      <c r="BF179" s="31"/>
      <c r="BG179" s="31"/>
      <c r="BH179" s="31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  <c r="BS179" s="31"/>
      <c r="BT179" s="31"/>
      <c r="BU179" s="31"/>
      <c r="BV179" s="31"/>
      <c r="BW179" s="31"/>
      <c r="BX179" s="31"/>
      <c r="BY179" s="31"/>
      <c r="BZ179" s="31"/>
      <c r="CA179" s="31"/>
      <c r="CB179" s="31"/>
      <c r="CC179" s="31"/>
      <c r="CD179" s="31"/>
      <c r="CE179" s="31"/>
      <c r="CF179" s="31"/>
      <c r="CG179" s="31"/>
      <c r="CH179" s="31"/>
      <c r="CI179" s="31"/>
      <c r="CJ179" s="31"/>
      <c r="CK179" s="31"/>
      <c r="CL179" s="31"/>
      <c r="CM179" s="31"/>
      <c r="CN179" s="31"/>
      <c r="CO179" s="31"/>
      <c r="CP179" s="31"/>
      <c r="CQ179" s="31"/>
      <c r="CR179" s="31"/>
      <c r="CS179" s="31"/>
      <c r="CT179" s="31"/>
      <c r="CU179" s="31"/>
      <c r="CV179" s="31"/>
    </row>
    <row r="180" spans="1:100" x14ac:dyDescent="0.3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2"/>
      <c r="AX180" s="32"/>
      <c r="AY180" s="32"/>
      <c r="AZ180" s="32"/>
      <c r="BA180" s="32"/>
      <c r="BB180" s="32"/>
      <c r="BC180" s="31"/>
      <c r="BD180" s="31"/>
      <c r="BE180" s="31"/>
      <c r="BF180" s="31"/>
      <c r="BG180" s="31"/>
      <c r="BH180" s="31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  <c r="BS180" s="31"/>
      <c r="BT180" s="31"/>
      <c r="BU180" s="31"/>
      <c r="BV180" s="31"/>
      <c r="BW180" s="31"/>
      <c r="BX180" s="31"/>
      <c r="BY180" s="31"/>
      <c r="BZ180" s="31"/>
      <c r="CA180" s="31"/>
      <c r="CB180" s="31"/>
      <c r="CC180" s="31"/>
      <c r="CD180" s="31"/>
      <c r="CE180" s="31"/>
      <c r="CF180" s="31"/>
      <c r="CG180" s="31"/>
      <c r="CH180" s="31"/>
      <c r="CI180" s="31"/>
      <c r="CJ180" s="31"/>
      <c r="CK180" s="31"/>
      <c r="CL180" s="31"/>
      <c r="CM180" s="31"/>
      <c r="CN180" s="31"/>
      <c r="CO180" s="31"/>
      <c r="CP180" s="31"/>
      <c r="CQ180" s="31"/>
      <c r="CR180" s="31"/>
      <c r="CS180" s="31"/>
      <c r="CT180" s="31"/>
      <c r="CU180" s="31"/>
      <c r="CV180" s="31"/>
    </row>
    <row r="181" spans="1:100" x14ac:dyDescent="0.3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2"/>
      <c r="AX181" s="32"/>
      <c r="AY181" s="32"/>
      <c r="AZ181" s="32"/>
      <c r="BA181" s="32"/>
      <c r="BB181" s="32"/>
      <c r="BC181" s="31"/>
      <c r="BD181" s="31"/>
      <c r="BE181" s="31"/>
      <c r="BF181" s="31"/>
      <c r="BG181" s="31"/>
      <c r="BH181" s="31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  <c r="BS181" s="31"/>
      <c r="BT181" s="31"/>
      <c r="BU181" s="31"/>
      <c r="BV181" s="31"/>
      <c r="BW181" s="31"/>
      <c r="BX181" s="31"/>
      <c r="BY181" s="31"/>
      <c r="BZ181" s="31"/>
      <c r="CA181" s="31"/>
      <c r="CB181" s="31"/>
      <c r="CC181" s="31"/>
      <c r="CD181" s="31"/>
      <c r="CE181" s="31"/>
      <c r="CF181" s="31"/>
      <c r="CG181" s="31"/>
      <c r="CH181" s="31"/>
      <c r="CI181" s="31"/>
      <c r="CJ181" s="31"/>
      <c r="CK181" s="31"/>
      <c r="CL181" s="31"/>
      <c r="CM181" s="31"/>
      <c r="CN181" s="31"/>
      <c r="CO181" s="31"/>
      <c r="CP181" s="31"/>
      <c r="CQ181" s="31"/>
      <c r="CR181" s="31"/>
      <c r="CS181" s="31"/>
      <c r="CT181" s="31"/>
      <c r="CU181" s="31"/>
      <c r="CV181" s="31"/>
    </row>
    <row r="182" spans="1:100" x14ac:dyDescent="0.3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2"/>
      <c r="AX182" s="32"/>
      <c r="AY182" s="32"/>
      <c r="AZ182" s="32"/>
      <c r="BA182" s="32"/>
      <c r="BB182" s="32"/>
      <c r="BC182" s="31"/>
      <c r="BD182" s="31"/>
      <c r="BE182" s="31"/>
      <c r="BF182" s="31"/>
      <c r="BG182" s="31"/>
      <c r="BH182" s="31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  <c r="BS182" s="31"/>
      <c r="BT182" s="31"/>
      <c r="BU182" s="31"/>
      <c r="BV182" s="31"/>
      <c r="BW182" s="31"/>
      <c r="BX182" s="31"/>
      <c r="BY182" s="31"/>
      <c r="BZ182" s="31"/>
      <c r="CA182" s="31"/>
      <c r="CB182" s="31"/>
      <c r="CC182" s="31"/>
      <c r="CD182" s="31"/>
      <c r="CE182" s="31"/>
      <c r="CF182" s="31"/>
      <c r="CG182" s="31"/>
      <c r="CH182" s="31"/>
      <c r="CI182" s="31"/>
      <c r="CJ182" s="31"/>
      <c r="CK182" s="31"/>
      <c r="CL182" s="31"/>
      <c r="CM182" s="31"/>
      <c r="CN182" s="31"/>
      <c r="CO182" s="31"/>
      <c r="CP182" s="31"/>
      <c r="CQ182" s="31"/>
      <c r="CR182" s="31"/>
      <c r="CS182" s="31"/>
      <c r="CT182" s="31"/>
      <c r="CU182" s="31"/>
      <c r="CV182" s="31"/>
    </row>
    <row r="183" spans="1:100" x14ac:dyDescent="0.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2"/>
      <c r="AX183" s="32"/>
      <c r="AY183" s="32"/>
      <c r="AZ183" s="32"/>
      <c r="BA183" s="32"/>
      <c r="BB183" s="32"/>
      <c r="BC183" s="31"/>
      <c r="BD183" s="31"/>
      <c r="BE183" s="31"/>
      <c r="BF183" s="31"/>
      <c r="BG183" s="31"/>
      <c r="BH183" s="31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  <c r="BS183" s="31"/>
      <c r="BT183" s="31"/>
      <c r="BU183" s="31"/>
      <c r="BV183" s="31"/>
      <c r="BW183" s="31"/>
      <c r="BX183" s="31"/>
      <c r="BY183" s="31"/>
      <c r="BZ183" s="31"/>
      <c r="CA183" s="31"/>
      <c r="CB183" s="31"/>
      <c r="CC183" s="31"/>
      <c r="CD183" s="31"/>
      <c r="CE183" s="31"/>
      <c r="CF183" s="31"/>
      <c r="CG183" s="31"/>
      <c r="CH183" s="31"/>
      <c r="CI183" s="31"/>
      <c r="CJ183" s="31"/>
      <c r="CK183" s="31"/>
      <c r="CL183" s="31"/>
      <c r="CM183" s="31"/>
      <c r="CN183" s="31"/>
      <c r="CO183" s="31"/>
      <c r="CP183" s="31"/>
      <c r="CQ183" s="31"/>
      <c r="CR183" s="31"/>
      <c r="CS183" s="31"/>
      <c r="CT183" s="31"/>
      <c r="CU183" s="31"/>
      <c r="CV183" s="31"/>
    </row>
    <row r="184" spans="1:100" x14ac:dyDescent="0.3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2"/>
      <c r="AX184" s="32"/>
      <c r="AY184" s="32"/>
      <c r="AZ184" s="32"/>
      <c r="BA184" s="32"/>
      <c r="BB184" s="32"/>
      <c r="BC184" s="31"/>
      <c r="BD184" s="31"/>
      <c r="BE184" s="31"/>
      <c r="BF184" s="31"/>
      <c r="BG184" s="31"/>
      <c r="BH184" s="31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  <c r="BS184" s="31"/>
      <c r="BT184" s="31"/>
      <c r="BU184" s="31"/>
      <c r="BV184" s="31"/>
      <c r="BW184" s="31"/>
      <c r="BX184" s="31"/>
      <c r="BY184" s="31"/>
      <c r="BZ184" s="31"/>
      <c r="CA184" s="31"/>
      <c r="CB184" s="31"/>
      <c r="CC184" s="31"/>
      <c r="CD184" s="31"/>
      <c r="CE184" s="31"/>
      <c r="CF184" s="31"/>
      <c r="CG184" s="31"/>
      <c r="CH184" s="31"/>
      <c r="CI184" s="31"/>
      <c r="CJ184" s="31"/>
      <c r="CK184" s="31"/>
      <c r="CL184" s="31"/>
      <c r="CM184" s="31"/>
      <c r="CN184" s="31"/>
      <c r="CO184" s="31"/>
      <c r="CP184" s="31"/>
      <c r="CQ184" s="31"/>
      <c r="CR184" s="31"/>
      <c r="CS184" s="31"/>
      <c r="CT184" s="31"/>
      <c r="CU184" s="31"/>
      <c r="CV184" s="31"/>
    </row>
    <row r="185" spans="1:100" x14ac:dyDescent="0.3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2"/>
      <c r="AX185" s="32"/>
      <c r="AY185" s="32"/>
      <c r="AZ185" s="32"/>
      <c r="BA185" s="32"/>
      <c r="BB185" s="32"/>
      <c r="BC185" s="31"/>
      <c r="BD185" s="31"/>
      <c r="BE185" s="31"/>
      <c r="BF185" s="31"/>
      <c r="BG185" s="31"/>
      <c r="BH185" s="31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  <c r="BS185" s="31"/>
      <c r="BT185" s="31"/>
      <c r="BU185" s="31"/>
      <c r="BV185" s="31"/>
      <c r="BW185" s="31"/>
      <c r="BX185" s="31"/>
      <c r="BY185" s="31"/>
      <c r="BZ185" s="31"/>
      <c r="CA185" s="31"/>
      <c r="CB185" s="31"/>
      <c r="CC185" s="31"/>
      <c r="CD185" s="31"/>
      <c r="CE185" s="31"/>
      <c r="CF185" s="31"/>
      <c r="CG185" s="31"/>
      <c r="CH185" s="31"/>
      <c r="CI185" s="31"/>
      <c r="CJ185" s="31"/>
      <c r="CK185" s="31"/>
      <c r="CL185" s="31"/>
      <c r="CM185" s="31"/>
      <c r="CN185" s="31"/>
      <c r="CO185" s="31"/>
      <c r="CP185" s="31"/>
      <c r="CQ185" s="31"/>
      <c r="CR185" s="31"/>
      <c r="CS185" s="31"/>
      <c r="CT185" s="31"/>
      <c r="CU185" s="31"/>
      <c r="CV185" s="31"/>
    </row>
    <row r="186" spans="1:100" x14ac:dyDescent="0.3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2"/>
      <c r="AX186" s="32"/>
      <c r="AY186" s="32"/>
      <c r="AZ186" s="32"/>
      <c r="BA186" s="32"/>
      <c r="BB186" s="32"/>
      <c r="BC186" s="31"/>
      <c r="BD186" s="31"/>
      <c r="BE186" s="31"/>
      <c r="BF186" s="31"/>
      <c r="BG186" s="31"/>
      <c r="BH186" s="31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  <c r="BS186" s="31"/>
      <c r="BT186" s="31"/>
      <c r="BU186" s="31"/>
      <c r="BV186" s="31"/>
      <c r="BW186" s="31"/>
      <c r="BX186" s="31"/>
      <c r="BY186" s="31"/>
      <c r="BZ186" s="31"/>
      <c r="CA186" s="31"/>
      <c r="CB186" s="31"/>
      <c r="CC186" s="31"/>
      <c r="CD186" s="31"/>
      <c r="CE186" s="31"/>
      <c r="CF186" s="31"/>
      <c r="CG186" s="31"/>
      <c r="CH186" s="31"/>
      <c r="CI186" s="31"/>
      <c r="CJ186" s="31"/>
      <c r="CK186" s="31"/>
      <c r="CL186" s="31"/>
      <c r="CM186" s="31"/>
      <c r="CN186" s="31"/>
      <c r="CO186" s="31"/>
      <c r="CP186" s="31"/>
      <c r="CQ186" s="31"/>
      <c r="CR186" s="31"/>
      <c r="CS186" s="31"/>
      <c r="CT186" s="31"/>
      <c r="CU186" s="31"/>
      <c r="CV186" s="31"/>
    </row>
    <row r="187" spans="1:100" x14ac:dyDescent="0.3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2"/>
      <c r="AX187" s="32"/>
      <c r="AY187" s="32"/>
      <c r="AZ187" s="32"/>
      <c r="BA187" s="32"/>
      <c r="BB187" s="32"/>
      <c r="BC187" s="31"/>
      <c r="BD187" s="31"/>
      <c r="BE187" s="31"/>
      <c r="BF187" s="31"/>
      <c r="BG187" s="31"/>
      <c r="BH187" s="31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  <c r="BS187" s="31"/>
      <c r="BT187" s="31"/>
      <c r="BU187" s="31"/>
      <c r="BV187" s="31"/>
      <c r="BW187" s="31"/>
      <c r="BX187" s="31"/>
      <c r="BY187" s="31"/>
      <c r="BZ187" s="31"/>
      <c r="CA187" s="31"/>
      <c r="CB187" s="31"/>
      <c r="CC187" s="31"/>
      <c r="CD187" s="31"/>
      <c r="CE187" s="31"/>
      <c r="CF187" s="31"/>
      <c r="CG187" s="31"/>
      <c r="CH187" s="31"/>
      <c r="CI187" s="31"/>
      <c r="CJ187" s="31"/>
      <c r="CK187" s="31"/>
      <c r="CL187" s="31"/>
      <c r="CM187" s="31"/>
      <c r="CN187" s="31"/>
      <c r="CO187" s="31"/>
      <c r="CP187" s="31"/>
      <c r="CQ187" s="31"/>
      <c r="CR187" s="31"/>
      <c r="CS187" s="31"/>
      <c r="CT187" s="31"/>
      <c r="CU187" s="31"/>
      <c r="CV187" s="31"/>
    </row>
    <row r="188" spans="1:100" x14ac:dyDescent="0.3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2"/>
      <c r="AX188" s="32"/>
      <c r="AY188" s="32"/>
      <c r="AZ188" s="32"/>
      <c r="BA188" s="32"/>
      <c r="BB188" s="32"/>
      <c r="BC188" s="31"/>
      <c r="BD188" s="31"/>
      <c r="BE188" s="31"/>
      <c r="BF188" s="31"/>
      <c r="BG188" s="31"/>
      <c r="BH188" s="31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  <c r="BS188" s="31"/>
      <c r="BT188" s="31"/>
      <c r="BU188" s="31"/>
      <c r="BV188" s="31"/>
      <c r="BW188" s="31"/>
      <c r="BX188" s="31"/>
      <c r="BY188" s="31"/>
      <c r="BZ188" s="31"/>
      <c r="CA188" s="31"/>
      <c r="CB188" s="31"/>
      <c r="CC188" s="31"/>
      <c r="CD188" s="31"/>
      <c r="CE188" s="31"/>
      <c r="CF188" s="31"/>
      <c r="CG188" s="31"/>
      <c r="CH188" s="31"/>
      <c r="CI188" s="31"/>
      <c r="CJ188" s="31"/>
      <c r="CK188" s="31"/>
      <c r="CL188" s="31"/>
      <c r="CM188" s="31"/>
      <c r="CN188" s="31"/>
      <c r="CO188" s="31"/>
      <c r="CP188" s="31"/>
      <c r="CQ188" s="31"/>
      <c r="CR188" s="31"/>
      <c r="CS188" s="31"/>
      <c r="CT188" s="31"/>
      <c r="CU188" s="31"/>
      <c r="CV188" s="31"/>
    </row>
    <row r="189" spans="1:100" x14ac:dyDescent="0.3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2"/>
      <c r="AX189" s="32"/>
      <c r="AY189" s="32"/>
      <c r="AZ189" s="32"/>
      <c r="BA189" s="32"/>
      <c r="BB189" s="32"/>
      <c r="BC189" s="31"/>
      <c r="BD189" s="31"/>
      <c r="BE189" s="31"/>
      <c r="BF189" s="31"/>
      <c r="BG189" s="31"/>
      <c r="BH189" s="31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  <c r="BS189" s="31"/>
      <c r="BT189" s="31"/>
      <c r="BU189" s="31"/>
      <c r="BV189" s="31"/>
      <c r="BW189" s="31"/>
      <c r="BX189" s="31"/>
      <c r="BY189" s="31"/>
      <c r="BZ189" s="31"/>
      <c r="CA189" s="31"/>
      <c r="CB189" s="31"/>
      <c r="CC189" s="31"/>
      <c r="CD189" s="31"/>
      <c r="CE189" s="31"/>
      <c r="CF189" s="31"/>
      <c r="CG189" s="31"/>
      <c r="CH189" s="31"/>
      <c r="CI189" s="31"/>
      <c r="CJ189" s="31"/>
      <c r="CK189" s="31"/>
      <c r="CL189" s="31"/>
      <c r="CM189" s="31"/>
      <c r="CN189" s="31"/>
      <c r="CO189" s="31"/>
      <c r="CP189" s="31"/>
      <c r="CQ189" s="31"/>
      <c r="CR189" s="31"/>
      <c r="CS189" s="31"/>
      <c r="CT189" s="31"/>
      <c r="CU189" s="31"/>
      <c r="CV189" s="31"/>
    </row>
    <row r="190" spans="1:100" x14ac:dyDescent="0.3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2"/>
      <c r="AX190" s="32"/>
      <c r="AY190" s="32"/>
      <c r="AZ190" s="32"/>
      <c r="BA190" s="32"/>
      <c r="BB190" s="32"/>
      <c r="BC190" s="31"/>
      <c r="BD190" s="31"/>
      <c r="BE190" s="31"/>
      <c r="BF190" s="31"/>
      <c r="BG190" s="31"/>
      <c r="BH190" s="31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  <c r="BS190" s="31"/>
      <c r="BT190" s="31"/>
      <c r="BU190" s="31"/>
      <c r="BV190" s="31"/>
      <c r="BW190" s="31"/>
      <c r="BX190" s="31"/>
      <c r="BY190" s="31"/>
      <c r="BZ190" s="31"/>
      <c r="CA190" s="31"/>
      <c r="CB190" s="31"/>
      <c r="CC190" s="31"/>
      <c r="CD190" s="31"/>
      <c r="CE190" s="31"/>
      <c r="CF190" s="31"/>
      <c r="CG190" s="31"/>
      <c r="CH190" s="31"/>
      <c r="CI190" s="31"/>
      <c r="CJ190" s="31"/>
      <c r="CK190" s="31"/>
      <c r="CL190" s="31"/>
      <c r="CM190" s="31"/>
      <c r="CN190" s="31"/>
      <c r="CO190" s="31"/>
      <c r="CP190" s="31"/>
      <c r="CQ190" s="31"/>
      <c r="CR190" s="31"/>
      <c r="CS190" s="31"/>
      <c r="CT190" s="31"/>
      <c r="CU190" s="31"/>
      <c r="CV190" s="31"/>
    </row>
    <row r="191" spans="1:100" x14ac:dyDescent="0.3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2"/>
      <c r="AX191" s="32"/>
      <c r="AY191" s="32"/>
      <c r="AZ191" s="32"/>
      <c r="BA191" s="32"/>
      <c r="BB191" s="32"/>
      <c r="BC191" s="31"/>
      <c r="BD191" s="31"/>
      <c r="BE191" s="31"/>
      <c r="BF191" s="31"/>
      <c r="BG191" s="31"/>
      <c r="BH191" s="31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  <c r="BS191" s="31"/>
      <c r="BT191" s="31"/>
      <c r="BU191" s="31"/>
      <c r="BV191" s="31"/>
      <c r="BW191" s="31"/>
      <c r="BX191" s="31"/>
      <c r="BY191" s="31"/>
      <c r="BZ191" s="31"/>
      <c r="CA191" s="31"/>
      <c r="CB191" s="31"/>
      <c r="CC191" s="31"/>
      <c r="CD191" s="31"/>
      <c r="CE191" s="31"/>
      <c r="CF191" s="31"/>
      <c r="CG191" s="31"/>
      <c r="CH191" s="31"/>
      <c r="CI191" s="31"/>
      <c r="CJ191" s="31"/>
      <c r="CK191" s="31"/>
      <c r="CL191" s="31"/>
      <c r="CM191" s="31"/>
      <c r="CN191" s="31"/>
      <c r="CO191" s="31"/>
      <c r="CP191" s="31"/>
      <c r="CQ191" s="31"/>
      <c r="CR191" s="31"/>
      <c r="CS191" s="31"/>
      <c r="CT191" s="31"/>
      <c r="CU191" s="31"/>
      <c r="CV191" s="31"/>
    </row>
    <row r="192" spans="1:100" x14ac:dyDescent="0.3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2"/>
      <c r="AX192" s="32"/>
      <c r="AY192" s="32"/>
      <c r="AZ192" s="32"/>
      <c r="BA192" s="32"/>
      <c r="BB192" s="32"/>
      <c r="BC192" s="31"/>
      <c r="BD192" s="31"/>
      <c r="BE192" s="31"/>
      <c r="BF192" s="31"/>
      <c r="BG192" s="31"/>
      <c r="BH192" s="31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  <c r="BS192" s="31"/>
      <c r="BT192" s="31"/>
      <c r="BU192" s="31"/>
      <c r="BV192" s="31"/>
      <c r="BW192" s="31"/>
      <c r="BX192" s="31"/>
      <c r="BY192" s="31"/>
      <c r="BZ192" s="31"/>
      <c r="CA192" s="31"/>
      <c r="CB192" s="31"/>
      <c r="CC192" s="31"/>
      <c r="CD192" s="31"/>
      <c r="CE192" s="31"/>
      <c r="CF192" s="31"/>
      <c r="CG192" s="31"/>
      <c r="CH192" s="31"/>
      <c r="CI192" s="31"/>
      <c r="CJ192" s="31"/>
      <c r="CK192" s="31"/>
      <c r="CL192" s="31"/>
      <c r="CM192" s="31"/>
      <c r="CN192" s="31"/>
      <c r="CO192" s="31"/>
      <c r="CP192" s="31"/>
      <c r="CQ192" s="31"/>
      <c r="CR192" s="31"/>
      <c r="CS192" s="31"/>
      <c r="CT192" s="31"/>
      <c r="CU192" s="31"/>
      <c r="CV192" s="31"/>
    </row>
    <row r="193" spans="1:100" x14ac:dyDescent="0.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2"/>
      <c r="AX193" s="32"/>
      <c r="AY193" s="32"/>
      <c r="AZ193" s="32"/>
      <c r="BA193" s="32"/>
      <c r="BB193" s="32"/>
      <c r="BC193" s="31"/>
      <c r="BD193" s="31"/>
      <c r="BE193" s="31"/>
      <c r="BF193" s="31"/>
      <c r="BG193" s="31"/>
      <c r="BH193" s="31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  <c r="BS193" s="31"/>
      <c r="BT193" s="31"/>
      <c r="BU193" s="31"/>
      <c r="BV193" s="31"/>
      <c r="BW193" s="31"/>
      <c r="BX193" s="31"/>
      <c r="BY193" s="31"/>
      <c r="BZ193" s="31"/>
      <c r="CA193" s="31"/>
      <c r="CB193" s="31"/>
      <c r="CC193" s="31"/>
      <c r="CD193" s="31"/>
      <c r="CE193" s="31"/>
      <c r="CF193" s="31"/>
      <c r="CG193" s="31"/>
      <c r="CH193" s="31"/>
      <c r="CI193" s="31"/>
      <c r="CJ193" s="31"/>
      <c r="CK193" s="31"/>
      <c r="CL193" s="31"/>
      <c r="CM193" s="31"/>
      <c r="CN193" s="31"/>
      <c r="CO193" s="31"/>
      <c r="CP193" s="31"/>
      <c r="CQ193" s="31"/>
      <c r="CR193" s="31"/>
      <c r="CS193" s="31"/>
      <c r="CT193" s="31"/>
      <c r="CU193" s="31"/>
      <c r="CV193" s="31"/>
    </row>
    <row r="194" spans="1:100" x14ac:dyDescent="0.3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2"/>
      <c r="AX194" s="32"/>
      <c r="AY194" s="32"/>
      <c r="AZ194" s="32"/>
      <c r="BA194" s="32"/>
      <c r="BB194" s="32"/>
      <c r="BC194" s="31"/>
      <c r="BD194" s="31"/>
      <c r="BE194" s="31"/>
      <c r="BF194" s="31"/>
      <c r="BG194" s="31"/>
      <c r="BH194" s="31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  <c r="BS194" s="31"/>
      <c r="BT194" s="31"/>
      <c r="BU194" s="31"/>
      <c r="BV194" s="31"/>
      <c r="BW194" s="31"/>
      <c r="BX194" s="31"/>
      <c r="BY194" s="31"/>
      <c r="BZ194" s="31"/>
      <c r="CA194" s="31"/>
      <c r="CB194" s="31"/>
      <c r="CC194" s="31"/>
      <c r="CD194" s="31"/>
      <c r="CE194" s="31"/>
      <c r="CF194" s="31"/>
      <c r="CG194" s="31"/>
      <c r="CH194" s="31"/>
      <c r="CI194" s="31"/>
      <c r="CJ194" s="31"/>
      <c r="CK194" s="31"/>
      <c r="CL194" s="31"/>
      <c r="CM194" s="31"/>
      <c r="CN194" s="31"/>
      <c r="CO194" s="31"/>
      <c r="CP194" s="31"/>
      <c r="CQ194" s="31"/>
      <c r="CR194" s="31"/>
      <c r="CS194" s="31"/>
      <c r="CT194" s="31"/>
      <c r="CU194" s="31"/>
      <c r="CV194" s="31"/>
    </row>
    <row r="195" spans="1:100" x14ac:dyDescent="0.3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2"/>
      <c r="AX195" s="32"/>
      <c r="AY195" s="32"/>
      <c r="AZ195" s="32"/>
      <c r="BA195" s="32"/>
      <c r="BB195" s="32"/>
      <c r="BC195" s="31"/>
      <c r="BD195" s="31"/>
      <c r="BE195" s="31"/>
      <c r="BF195" s="31"/>
      <c r="BG195" s="31"/>
      <c r="BH195" s="31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  <c r="BS195" s="31"/>
      <c r="BT195" s="31"/>
      <c r="BU195" s="31"/>
      <c r="BV195" s="31"/>
      <c r="BW195" s="31"/>
      <c r="BX195" s="31"/>
      <c r="BY195" s="31"/>
      <c r="BZ195" s="31"/>
      <c r="CA195" s="31"/>
      <c r="CB195" s="31"/>
      <c r="CC195" s="31"/>
      <c r="CD195" s="31"/>
      <c r="CE195" s="31"/>
      <c r="CF195" s="31"/>
      <c r="CG195" s="31"/>
      <c r="CH195" s="31"/>
      <c r="CI195" s="31"/>
      <c r="CJ195" s="31"/>
      <c r="CK195" s="31"/>
      <c r="CL195" s="31"/>
      <c r="CM195" s="31"/>
      <c r="CN195" s="31"/>
      <c r="CO195" s="31"/>
      <c r="CP195" s="31"/>
      <c r="CQ195" s="31"/>
      <c r="CR195" s="31"/>
      <c r="CS195" s="31"/>
      <c r="CT195" s="31"/>
      <c r="CU195" s="31"/>
      <c r="CV195" s="31"/>
    </row>
    <row r="196" spans="1:100" x14ac:dyDescent="0.3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2"/>
      <c r="AX196" s="32"/>
      <c r="AY196" s="32"/>
      <c r="AZ196" s="32"/>
      <c r="BA196" s="32"/>
      <c r="BB196" s="32"/>
      <c r="BC196" s="31"/>
      <c r="BD196" s="31"/>
      <c r="BE196" s="31"/>
      <c r="BF196" s="31"/>
      <c r="BG196" s="31"/>
      <c r="BH196" s="31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  <c r="BS196" s="31"/>
      <c r="BT196" s="31"/>
      <c r="BU196" s="31"/>
      <c r="BV196" s="31"/>
      <c r="BW196" s="31"/>
      <c r="BX196" s="31"/>
      <c r="BY196" s="31"/>
      <c r="BZ196" s="31"/>
      <c r="CA196" s="31"/>
      <c r="CB196" s="31"/>
      <c r="CC196" s="31"/>
      <c r="CD196" s="31"/>
      <c r="CE196" s="31"/>
      <c r="CF196" s="31"/>
      <c r="CG196" s="31"/>
      <c r="CH196" s="31"/>
      <c r="CI196" s="31"/>
      <c r="CJ196" s="31"/>
      <c r="CK196" s="31"/>
      <c r="CL196" s="31"/>
      <c r="CM196" s="31"/>
      <c r="CN196" s="31"/>
      <c r="CO196" s="31"/>
      <c r="CP196" s="31"/>
      <c r="CQ196" s="31"/>
      <c r="CR196" s="31"/>
      <c r="CS196" s="31"/>
      <c r="CT196" s="31"/>
      <c r="CU196" s="31"/>
      <c r="CV196" s="31"/>
    </row>
    <row r="197" spans="1:100" x14ac:dyDescent="0.3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2"/>
      <c r="AX197" s="32"/>
      <c r="AY197" s="32"/>
      <c r="AZ197" s="32"/>
      <c r="BA197" s="32"/>
      <c r="BB197" s="32"/>
      <c r="BC197" s="31"/>
      <c r="BD197" s="31"/>
      <c r="BE197" s="31"/>
      <c r="BF197" s="31"/>
      <c r="BG197" s="31"/>
      <c r="BH197" s="31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  <c r="BS197" s="31"/>
      <c r="BT197" s="31"/>
      <c r="BU197" s="31"/>
      <c r="BV197" s="31"/>
      <c r="BW197" s="31"/>
      <c r="BX197" s="31"/>
      <c r="BY197" s="31"/>
      <c r="BZ197" s="31"/>
      <c r="CA197" s="31"/>
      <c r="CB197" s="31"/>
      <c r="CC197" s="31"/>
      <c r="CD197" s="31"/>
      <c r="CE197" s="31"/>
      <c r="CF197" s="31"/>
      <c r="CG197" s="31"/>
      <c r="CH197" s="31"/>
      <c r="CI197" s="31"/>
      <c r="CJ197" s="31"/>
      <c r="CK197" s="31"/>
      <c r="CL197" s="31"/>
      <c r="CM197" s="31"/>
      <c r="CN197" s="31"/>
      <c r="CO197" s="31"/>
      <c r="CP197" s="31"/>
      <c r="CQ197" s="31"/>
      <c r="CR197" s="31"/>
      <c r="CS197" s="31"/>
      <c r="CT197" s="31"/>
      <c r="CU197" s="31"/>
      <c r="CV197" s="31"/>
    </row>
    <row r="198" spans="1:100" x14ac:dyDescent="0.3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2"/>
      <c r="AX198" s="32"/>
      <c r="AY198" s="32"/>
      <c r="AZ198" s="32"/>
      <c r="BA198" s="32"/>
      <c r="BB198" s="32"/>
      <c r="BC198" s="31"/>
      <c r="BD198" s="31"/>
      <c r="BE198" s="31"/>
      <c r="BF198" s="31"/>
      <c r="BG198" s="31"/>
      <c r="BH198" s="31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  <c r="BS198" s="31"/>
      <c r="BT198" s="31"/>
      <c r="BU198" s="31"/>
      <c r="BV198" s="31"/>
      <c r="BW198" s="31"/>
      <c r="BX198" s="31"/>
      <c r="BY198" s="31"/>
      <c r="BZ198" s="31"/>
      <c r="CA198" s="31"/>
      <c r="CB198" s="31"/>
      <c r="CC198" s="31"/>
      <c r="CD198" s="31"/>
      <c r="CE198" s="31"/>
      <c r="CF198" s="31"/>
      <c r="CG198" s="31"/>
      <c r="CH198" s="31"/>
      <c r="CI198" s="31"/>
      <c r="CJ198" s="31"/>
      <c r="CK198" s="31"/>
      <c r="CL198" s="31"/>
      <c r="CM198" s="31"/>
      <c r="CN198" s="31"/>
      <c r="CO198" s="31"/>
      <c r="CP198" s="31"/>
      <c r="CQ198" s="31"/>
      <c r="CR198" s="31"/>
      <c r="CS198" s="31"/>
      <c r="CT198" s="31"/>
      <c r="CU198" s="31"/>
      <c r="CV198" s="31"/>
    </row>
    <row r="199" spans="1:100" x14ac:dyDescent="0.3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2"/>
      <c r="AX199" s="32"/>
      <c r="AY199" s="32"/>
      <c r="AZ199" s="32"/>
      <c r="BA199" s="32"/>
      <c r="BB199" s="32"/>
      <c r="BC199" s="31"/>
      <c r="BD199" s="31"/>
      <c r="BE199" s="31"/>
      <c r="BF199" s="31"/>
      <c r="BG199" s="31"/>
      <c r="BH199" s="31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  <c r="BS199" s="31"/>
      <c r="BT199" s="31"/>
      <c r="BU199" s="31"/>
      <c r="BV199" s="31"/>
      <c r="BW199" s="31"/>
      <c r="BX199" s="31"/>
      <c r="BY199" s="31"/>
      <c r="BZ199" s="31"/>
      <c r="CA199" s="31"/>
      <c r="CB199" s="31"/>
      <c r="CC199" s="31"/>
      <c r="CD199" s="31"/>
      <c r="CE199" s="31"/>
      <c r="CF199" s="31"/>
      <c r="CG199" s="31"/>
      <c r="CH199" s="31"/>
      <c r="CI199" s="31"/>
      <c r="CJ199" s="31"/>
      <c r="CK199" s="31"/>
      <c r="CL199" s="31"/>
      <c r="CM199" s="31"/>
      <c r="CN199" s="31"/>
      <c r="CO199" s="31"/>
      <c r="CP199" s="31"/>
      <c r="CQ199" s="31"/>
      <c r="CR199" s="31"/>
      <c r="CS199" s="31"/>
      <c r="CT199" s="31"/>
      <c r="CU199" s="31"/>
      <c r="CV199" s="31"/>
    </row>
    <row r="200" spans="1:100" x14ac:dyDescent="0.3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2"/>
      <c r="AX200" s="32"/>
      <c r="AY200" s="32"/>
      <c r="AZ200" s="32"/>
      <c r="BA200" s="32"/>
      <c r="BB200" s="32"/>
      <c r="BC200" s="31"/>
      <c r="BD200" s="31"/>
      <c r="BE200" s="31"/>
      <c r="BF200" s="31"/>
      <c r="BG200" s="31"/>
      <c r="BH200" s="31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  <c r="BS200" s="31"/>
      <c r="BT200" s="31"/>
      <c r="BU200" s="31"/>
      <c r="BV200" s="31"/>
      <c r="BW200" s="31"/>
      <c r="BX200" s="31"/>
      <c r="BY200" s="31"/>
      <c r="BZ200" s="31"/>
      <c r="CA200" s="31"/>
      <c r="CB200" s="31"/>
      <c r="CC200" s="31"/>
      <c r="CD200" s="31"/>
      <c r="CE200" s="31"/>
      <c r="CF200" s="31"/>
      <c r="CG200" s="31"/>
      <c r="CH200" s="31"/>
      <c r="CI200" s="31"/>
      <c r="CJ200" s="31"/>
      <c r="CK200" s="31"/>
      <c r="CL200" s="31"/>
      <c r="CM200" s="31"/>
      <c r="CN200" s="31"/>
      <c r="CO200" s="31"/>
      <c r="CP200" s="31"/>
      <c r="CQ200" s="31"/>
      <c r="CR200" s="31"/>
      <c r="CS200" s="31"/>
      <c r="CT200" s="31"/>
      <c r="CU200" s="31"/>
      <c r="CV200" s="31"/>
    </row>
    <row r="201" spans="1:100" x14ac:dyDescent="0.3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2"/>
      <c r="AX201" s="32"/>
      <c r="AY201" s="32"/>
      <c r="AZ201" s="32"/>
      <c r="BA201" s="32"/>
      <c r="BB201" s="32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  <c r="BS201" s="31"/>
      <c r="BT201" s="31"/>
      <c r="BU201" s="31"/>
      <c r="BV201" s="31"/>
      <c r="BW201" s="31"/>
      <c r="BX201" s="31"/>
      <c r="BY201" s="31"/>
      <c r="BZ201" s="31"/>
      <c r="CA201" s="31"/>
      <c r="CB201" s="31"/>
      <c r="CC201" s="31"/>
      <c r="CD201" s="31"/>
      <c r="CE201" s="31"/>
      <c r="CF201" s="31"/>
      <c r="CG201" s="31"/>
      <c r="CH201" s="31"/>
      <c r="CI201" s="31"/>
      <c r="CJ201" s="31"/>
      <c r="CK201" s="31"/>
      <c r="CL201" s="31"/>
      <c r="CM201" s="31"/>
      <c r="CN201" s="31"/>
      <c r="CO201" s="31"/>
      <c r="CP201" s="31"/>
      <c r="CQ201" s="31"/>
      <c r="CR201" s="31"/>
      <c r="CS201" s="31"/>
      <c r="CT201" s="31"/>
      <c r="CU201" s="31"/>
      <c r="CV201" s="31"/>
    </row>
    <row r="202" spans="1:100" x14ac:dyDescent="0.3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2"/>
      <c r="AX202" s="32"/>
      <c r="AY202" s="32"/>
      <c r="AZ202" s="32"/>
      <c r="BA202" s="32"/>
      <c r="BB202" s="32"/>
      <c r="BC202" s="31"/>
      <c r="BD202" s="31"/>
      <c r="BE202" s="31"/>
      <c r="BF202" s="31"/>
      <c r="BG202" s="31"/>
      <c r="BH202" s="31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  <c r="BS202" s="31"/>
      <c r="BT202" s="31"/>
      <c r="BU202" s="31"/>
      <c r="BV202" s="31"/>
      <c r="BW202" s="31"/>
      <c r="BX202" s="31"/>
      <c r="BY202" s="31"/>
      <c r="BZ202" s="31"/>
      <c r="CA202" s="31"/>
      <c r="CB202" s="31"/>
      <c r="CC202" s="31"/>
      <c r="CD202" s="31"/>
      <c r="CE202" s="31"/>
      <c r="CF202" s="31"/>
      <c r="CG202" s="31"/>
      <c r="CH202" s="31"/>
      <c r="CI202" s="31"/>
      <c r="CJ202" s="31"/>
      <c r="CK202" s="31"/>
      <c r="CL202" s="31"/>
      <c r="CM202" s="31"/>
      <c r="CN202" s="31"/>
      <c r="CO202" s="31"/>
      <c r="CP202" s="31"/>
      <c r="CQ202" s="31"/>
      <c r="CR202" s="31"/>
      <c r="CS202" s="31"/>
      <c r="CT202" s="31"/>
      <c r="CU202" s="31"/>
      <c r="CV202" s="31"/>
    </row>
    <row r="203" spans="1:100" x14ac:dyDescent="0.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2"/>
      <c r="AX203" s="32"/>
      <c r="AY203" s="32"/>
      <c r="AZ203" s="32"/>
      <c r="BA203" s="32"/>
      <c r="BB203" s="32"/>
      <c r="BC203" s="31"/>
      <c r="BD203" s="31"/>
      <c r="BE203" s="31"/>
      <c r="BF203" s="31"/>
      <c r="BG203" s="31"/>
      <c r="BH203" s="31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  <c r="BS203" s="31"/>
      <c r="BT203" s="31"/>
      <c r="BU203" s="31"/>
      <c r="BV203" s="31"/>
      <c r="BW203" s="31"/>
      <c r="BX203" s="31"/>
      <c r="BY203" s="31"/>
      <c r="BZ203" s="31"/>
      <c r="CA203" s="31"/>
      <c r="CB203" s="31"/>
      <c r="CC203" s="31"/>
      <c r="CD203" s="31"/>
      <c r="CE203" s="31"/>
      <c r="CF203" s="31"/>
      <c r="CG203" s="31"/>
      <c r="CH203" s="31"/>
      <c r="CI203" s="31"/>
      <c r="CJ203" s="31"/>
      <c r="CK203" s="31"/>
      <c r="CL203" s="31"/>
      <c r="CM203" s="31"/>
      <c r="CN203" s="31"/>
      <c r="CO203" s="31"/>
      <c r="CP203" s="31"/>
      <c r="CQ203" s="31"/>
      <c r="CR203" s="31"/>
      <c r="CS203" s="31"/>
      <c r="CT203" s="31"/>
      <c r="CU203" s="31"/>
      <c r="CV203" s="31"/>
    </row>
    <row r="204" spans="1:100" x14ac:dyDescent="0.3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2"/>
      <c r="AX204" s="32"/>
      <c r="AY204" s="32"/>
      <c r="AZ204" s="32"/>
      <c r="BA204" s="32"/>
      <c r="BB204" s="32"/>
      <c r="BC204" s="31"/>
      <c r="BD204" s="31"/>
      <c r="BE204" s="31"/>
      <c r="BF204" s="31"/>
      <c r="BG204" s="31"/>
      <c r="BH204" s="31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  <c r="BS204" s="31"/>
      <c r="BT204" s="31"/>
      <c r="BU204" s="31"/>
      <c r="BV204" s="31"/>
      <c r="BW204" s="31"/>
      <c r="BX204" s="31"/>
      <c r="BY204" s="31"/>
      <c r="BZ204" s="31"/>
      <c r="CA204" s="31"/>
      <c r="CB204" s="31"/>
      <c r="CC204" s="31"/>
      <c r="CD204" s="31"/>
      <c r="CE204" s="31"/>
      <c r="CF204" s="31"/>
      <c r="CG204" s="31"/>
      <c r="CH204" s="31"/>
      <c r="CI204" s="31"/>
      <c r="CJ204" s="31"/>
      <c r="CK204" s="31"/>
      <c r="CL204" s="31"/>
      <c r="CM204" s="31"/>
      <c r="CN204" s="31"/>
      <c r="CO204" s="31"/>
      <c r="CP204" s="31"/>
      <c r="CQ204" s="31"/>
      <c r="CR204" s="31"/>
      <c r="CS204" s="31"/>
      <c r="CT204" s="31"/>
      <c r="CU204" s="31"/>
      <c r="CV204" s="31"/>
    </row>
    <row r="205" spans="1:100" x14ac:dyDescent="0.3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2"/>
      <c r="AX205" s="32"/>
      <c r="AY205" s="32"/>
      <c r="AZ205" s="32"/>
      <c r="BA205" s="32"/>
      <c r="BB205" s="32"/>
      <c r="BC205" s="31"/>
      <c r="BD205" s="31"/>
      <c r="BE205" s="31"/>
      <c r="BF205" s="31"/>
      <c r="BG205" s="31"/>
      <c r="BH205" s="31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  <c r="BS205" s="31"/>
      <c r="BT205" s="31"/>
      <c r="BU205" s="31"/>
      <c r="BV205" s="31"/>
      <c r="BW205" s="31"/>
      <c r="BX205" s="31"/>
      <c r="BY205" s="31"/>
      <c r="BZ205" s="31"/>
      <c r="CA205" s="31"/>
      <c r="CB205" s="31"/>
      <c r="CC205" s="31"/>
      <c r="CD205" s="31"/>
      <c r="CE205" s="31"/>
      <c r="CF205" s="31"/>
      <c r="CG205" s="31"/>
      <c r="CH205" s="31"/>
      <c r="CI205" s="31"/>
      <c r="CJ205" s="31"/>
      <c r="CK205" s="31"/>
      <c r="CL205" s="31"/>
      <c r="CM205" s="31"/>
      <c r="CN205" s="31"/>
      <c r="CO205" s="31"/>
      <c r="CP205" s="31"/>
      <c r="CQ205" s="31"/>
      <c r="CR205" s="31"/>
      <c r="CS205" s="31"/>
      <c r="CT205" s="31"/>
      <c r="CU205" s="31"/>
      <c r="CV205" s="31"/>
    </row>
    <row r="206" spans="1:100" x14ac:dyDescent="0.3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2"/>
      <c r="AX206" s="32"/>
      <c r="AY206" s="32"/>
      <c r="AZ206" s="32"/>
      <c r="BA206" s="32"/>
      <c r="BB206" s="32"/>
      <c r="BC206" s="31"/>
      <c r="BD206" s="31"/>
      <c r="BE206" s="31"/>
      <c r="BF206" s="31"/>
      <c r="BG206" s="31"/>
      <c r="BH206" s="31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  <c r="BS206" s="31"/>
      <c r="BT206" s="31"/>
      <c r="BU206" s="31"/>
      <c r="BV206" s="31"/>
      <c r="BW206" s="31"/>
      <c r="BX206" s="31"/>
      <c r="BY206" s="31"/>
      <c r="BZ206" s="31"/>
      <c r="CA206" s="31"/>
      <c r="CB206" s="31"/>
      <c r="CC206" s="31"/>
      <c r="CD206" s="31"/>
      <c r="CE206" s="31"/>
      <c r="CF206" s="31"/>
      <c r="CG206" s="31"/>
      <c r="CH206" s="31"/>
      <c r="CI206" s="31"/>
      <c r="CJ206" s="31"/>
      <c r="CK206" s="31"/>
      <c r="CL206" s="31"/>
      <c r="CM206" s="31"/>
      <c r="CN206" s="31"/>
      <c r="CO206" s="31"/>
      <c r="CP206" s="31"/>
      <c r="CQ206" s="31"/>
      <c r="CR206" s="31"/>
      <c r="CS206" s="31"/>
      <c r="CT206" s="31"/>
      <c r="CU206" s="31"/>
      <c r="CV206" s="31"/>
    </row>
    <row r="207" spans="1:100" x14ac:dyDescent="0.3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2"/>
      <c r="AX207" s="32"/>
      <c r="AY207" s="32"/>
      <c r="AZ207" s="32"/>
      <c r="BA207" s="32"/>
      <c r="BB207" s="32"/>
      <c r="BC207" s="31"/>
      <c r="BD207" s="31"/>
      <c r="BE207" s="31"/>
      <c r="BF207" s="31"/>
      <c r="BG207" s="31"/>
      <c r="BH207" s="31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  <c r="BS207" s="31"/>
      <c r="BT207" s="31"/>
      <c r="BU207" s="31"/>
      <c r="BV207" s="31"/>
      <c r="BW207" s="31"/>
      <c r="BX207" s="31"/>
      <c r="BY207" s="31"/>
      <c r="BZ207" s="31"/>
      <c r="CA207" s="31"/>
      <c r="CB207" s="31"/>
      <c r="CC207" s="31"/>
      <c r="CD207" s="31"/>
      <c r="CE207" s="31"/>
      <c r="CF207" s="31"/>
      <c r="CG207" s="31"/>
      <c r="CH207" s="31"/>
      <c r="CI207" s="31"/>
      <c r="CJ207" s="31"/>
      <c r="CK207" s="31"/>
      <c r="CL207" s="31"/>
      <c r="CM207" s="31"/>
      <c r="CN207" s="31"/>
      <c r="CO207" s="31"/>
      <c r="CP207" s="31"/>
      <c r="CQ207" s="31"/>
      <c r="CR207" s="31"/>
      <c r="CS207" s="31"/>
      <c r="CT207" s="31"/>
      <c r="CU207" s="31"/>
      <c r="CV207" s="31"/>
    </row>
    <row r="208" spans="1:100" x14ac:dyDescent="0.3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2"/>
      <c r="AX208" s="32"/>
      <c r="AY208" s="32"/>
      <c r="AZ208" s="32"/>
      <c r="BA208" s="32"/>
      <c r="BB208" s="32"/>
      <c r="BC208" s="31"/>
      <c r="BD208" s="31"/>
      <c r="BE208" s="31"/>
      <c r="BF208" s="31"/>
      <c r="BG208" s="31"/>
      <c r="BH208" s="31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  <c r="BS208" s="31"/>
      <c r="BT208" s="31"/>
      <c r="BU208" s="31"/>
      <c r="BV208" s="31"/>
      <c r="BW208" s="31"/>
      <c r="BX208" s="31"/>
      <c r="BY208" s="31"/>
      <c r="BZ208" s="31"/>
      <c r="CA208" s="31"/>
      <c r="CB208" s="31"/>
      <c r="CC208" s="31"/>
      <c r="CD208" s="31"/>
      <c r="CE208" s="31"/>
      <c r="CF208" s="31"/>
      <c r="CG208" s="31"/>
      <c r="CH208" s="31"/>
      <c r="CI208" s="31"/>
      <c r="CJ208" s="31"/>
      <c r="CK208" s="31"/>
      <c r="CL208" s="31"/>
      <c r="CM208" s="31"/>
      <c r="CN208" s="31"/>
      <c r="CO208" s="31"/>
      <c r="CP208" s="31"/>
      <c r="CQ208" s="31"/>
      <c r="CR208" s="31"/>
      <c r="CS208" s="31"/>
      <c r="CT208" s="31"/>
      <c r="CU208" s="31"/>
      <c r="CV208" s="31"/>
    </row>
    <row r="209" spans="1:100" x14ac:dyDescent="0.3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2"/>
      <c r="AX209" s="32"/>
      <c r="AY209" s="32"/>
      <c r="AZ209" s="32"/>
      <c r="BA209" s="32"/>
      <c r="BB209" s="32"/>
      <c r="BC209" s="31"/>
      <c r="BD209" s="31"/>
      <c r="BE209" s="31"/>
      <c r="BF209" s="31"/>
      <c r="BG209" s="31"/>
      <c r="BH209" s="31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  <c r="BS209" s="31"/>
      <c r="BT209" s="31"/>
      <c r="BU209" s="31"/>
      <c r="BV209" s="31"/>
      <c r="BW209" s="31"/>
      <c r="BX209" s="31"/>
      <c r="BY209" s="31"/>
      <c r="BZ209" s="31"/>
      <c r="CA209" s="31"/>
      <c r="CB209" s="31"/>
      <c r="CC209" s="31"/>
      <c r="CD209" s="31"/>
      <c r="CE209" s="31"/>
      <c r="CF209" s="31"/>
      <c r="CG209" s="31"/>
      <c r="CH209" s="31"/>
      <c r="CI209" s="31"/>
      <c r="CJ209" s="31"/>
      <c r="CK209" s="31"/>
      <c r="CL209" s="31"/>
      <c r="CM209" s="31"/>
      <c r="CN209" s="31"/>
      <c r="CO209" s="31"/>
      <c r="CP209" s="31"/>
      <c r="CQ209" s="31"/>
      <c r="CR209" s="31"/>
      <c r="CS209" s="31"/>
      <c r="CT209" s="31"/>
      <c r="CU209" s="31"/>
      <c r="CV209" s="31"/>
    </row>
    <row r="210" spans="1:100" x14ac:dyDescent="0.3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2"/>
      <c r="AX210" s="32"/>
      <c r="AY210" s="32"/>
      <c r="AZ210" s="32"/>
      <c r="BA210" s="32"/>
      <c r="BB210" s="32"/>
      <c r="BC210" s="31"/>
      <c r="BD210" s="31"/>
      <c r="BE210" s="31"/>
      <c r="BF210" s="31"/>
      <c r="BG210" s="31"/>
      <c r="BH210" s="31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  <c r="BS210" s="31"/>
      <c r="BT210" s="31"/>
      <c r="BU210" s="31"/>
      <c r="BV210" s="31"/>
      <c r="BW210" s="31"/>
      <c r="BX210" s="31"/>
      <c r="BY210" s="31"/>
      <c r="BZ210" s="31"/>
      <c r="CA210" s="31"/>
      <c r="CB210" s="31"/>
      <c r="CC210" s="31"/>
      <c r="CD210" s="31"/>
      <c r="CE210" s="31"/>
      <c r="CF210" s="31"/>
      <c r="CG210" s="31"/>
      <c r="CH210" s="31"/>
      <c r="CI210" s="31"/>
      <c r="CJ210" s="31"/>
      <c r="CK210" s="31"/>
      <c r="CL210" s="31"/>
      <c r="CM210" s="31"/>
      <c r="CN210" s="31"/>
      <c r="CO210" s="31"/>
      <c r="CP210" s="31"/>
      <c r="CQ210" s="31"/>
      <c r="CR210" s="31"/>
      <c r="CS210" s="31"/>
      <c r="CT210" s="31"/>
      <c r="CU210" s="31"/>
      <c r="CV210" s="31"/>
    </row>
    <row r="211" spans="1:100" x14ac:dyDescent="0.3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2"/>
      <c r="AX211" s="32"/>
      <c r="AY211" s="32"/>
      <c r="AZ211" s="32"/>
      <c r="BA211" s="32"/>
      <c r="BB211" s="32"/>
      <c r="BC211" s="31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  <c r="BS211" s="31"/>
      <c r="BT211" s="31"/>
      <c r="BU211" s="31"/>
      <c r="BV211" s="31"/>
      <c r="BW211" s="31"/>
      <c r="BX211" s="31"/>
      <c r="BY211" s="31"/>
      <c r="BZ211" s="31"/>
      <c r="CA211" s="31"/>
      <c r="CB211" s="31"/>
      <c r="CC211" s="31"/>
      <c r="CD211" s="31"/>
      <c r="CE211" s="31"/>
      <c r="CF211" s="31"/>
      <c r="CG211" s="31"/>
      <c r="CH211" s="31"/>
      <c r="CI211" s="31"/>
      <c r="CJ211" s="31"/>
      <c r="CK211" s="31"/>
      <c r="CL211" s="31"/>
      <c r="CM211" s="31"/>
      <c r="CN211" s="31"/>
      <c r="CO211" s="31"/>
      <c r="CP211" s="31"/>
      <c r="CQ211" s="31"/>
      <c r="CR211" s="31"/>
      <c r="CS211" s="31"/>
      <c r="CT211" s="31"/>
      <c r="CU211" s="31"/>
      <c r="CV211" s="31"/>
    </row>
    <row r="212" spans="1:100" x14ac:dyDescent="0.3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2"/>
      <c r="AX212" s="32"/>
      <c r="AY212" s="32"/>
      <c r="AZ212" s="32"/>
      <c r="BA212" s="32"/>
      <c r="BB212" s="32"/>
      <c r="BC212" s="31"/>
      <c r="BD212" s="31"/>
      <c r="BE212" s="31"/>
      <c r="BF212" s="31"/>
      <c r="BG212" s="31"/>
      <c r="BH212" s="31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  <c r="BS212" s="31"/>
      <c r="BT212" s="31"/>
      <c r="BU212" s="31"/>
      <c r="BV212" s="31"/>
      <c r="BW212" s="31"/>
      <c r="BX212" s="31"/>
      <c r="BY212" s="31"/>
      <c r="BZ212" s="31"/>
      <c r="CA212" s="31"/>
      <c r="CB212" s="31"/>
      <c r="CC212" s="31"/>
      <c r="CD212" s="31"/>
      <c r="CE212" s="31"/>
      <c r="CF212" s="31"/>
      <c r="CG212" s="31"/>
      <c r="CH212" s="31"/>
      <c r="CI212" s="31"/>
      <c r="CJ212" s="31"/>
      <c r="CK212" s="31"/>
      <c r="CL212" s="31"/>
      <c r="CM212" s="31"/>
      <c r="CN212" s="31"/>
      <c r="CO212" s="31"/>
      <c r="CP212" s="31"/>
      <c r="CQ212" s="31"/>
      <c r="CR212" s="31"/>
      <c r="CS212" s="31"/>
      <c r="CT212" s="31"/>
      <c r="CU212" s="31"/>
      <c r="CV212" s="31"/>
    </row>
    <row r="213" spans="1:100" x14ac:dyDescent="0.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2"/>
      <c r="AX213" s="32"/>
      <c r="AY213" s="32"/>
      <c r="AZ213" s="32"/>
      <c r="BA213" s="32"/>
      <c r="BB213" s="32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  <c r="BS213" s="31"/>
      <c r="BT213" s="31"/>
      <c r="BU213" s="31"/>
      <c r="BV213" s="31"/>
      <c r="BW213" s="31"/>
      <c r="BX213" s="31"/>
      <c r="BY213" s="31"/>
      <c r="BZ213" s="31"/>
      <c r="CA213" s="31"/>
      <c r="CB213" s="31"/>
      <c r="CC213" s="31"/>
      <c r="CD213" s="31"/>
      <c r="CE213" s="31"/>
      <c r="CF213" s="31"/>
      <c r="CG213" s="31"/>
      <c r="CH213" s="31"/>
      <c r="CI213" s="31"/>
      <c r="CJ213" s="31"/>
      <c r="CK213" s="31"/>
      <c r="CL213" s="31"/>
      <c r="CM213" s="31"/>
      <c r="CN213" s="31"/>
      <c r="CO213" s="31"/>
      <c r="CP213" s="31"/>
      <c r="CQ213" s="31"/>
      <c r="CR213" s="31"/>
      <c r="CS213" s="31"/>
      <c r="CT213" s="31"/>
      <c r="CU213" s="31"/>
      <c r="CV213" s="31"/>
    </row>
    <row r="214" spans="1:100" x14ac:dyDescent="0.3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2"/>
      <c r="AX214" s="32"/>
      <c r="AY214" s="32"/>
      <c r="AZ214" s="32"/>
      <c r="BA214" s="32"/>
      <c r="BB214" s="32"/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  <c r="BS214" s="31"/>
      <c r="BT214" s="31"/>
      <c r="BU214" s="31"/>
      <c r="BV214" s="31"/>
      <c r="BW214" s="31"/>
      <c r="BX214" s="31"/>
      <c r="BY214" s="31"/>
      <c r="BZ214" s="31"/>
      <c r="CA214" s="31"/>
      <c r="CB214" s="31"/>
      <c r="CC214" s="31"/>
      <c r="CD214" s="31"/>
      <c r="CE214" s="31"/>
      <c r="CF214" s="31"/>
      <c r="CG214" s="31"/>
      <c r="CH214" s="31"/>
      <c r="CI214" s="31"/>
      <c r="CJ214" s="31"/>
      <c r="CK214" s="31"/>
      <c r="CL214" s="31"/>
      <c r="CM214" s="31"/>
      <c r="CN214" s="31"/>
      <c r="CO214" s="31"/>
      <c r="CP214" s="31"/>
      <c r="CQ214" s="31"/>
      <c r="CR214" s="31"/>
      <c r="CS214" s="31"/>
      <c r="CT214" s="31"/>
      <c r="CU214" s="31"/>
      <c r="CV214" s="31"/>
    </row>
    <row r="215" spans="1:100" x14ac:dyDescent="0.3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2"/>
      <c r="AX215" s="32"/>
      <c r="AY215" s="32"/>
      <c r="AZ215" s="32"/>
      <c r="BA215" s="32"/>
      <c r="BB215" s="32"/>
      <c r="BC215" s="31"/>
      <c r="BD215" s="31"/>
      <c r="BE215" s="31"/>
      <c r="BF215" s="31"/>
      <c r="BG215" s="31"/>
      <c r="BH215" s="31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  <c r="BS215" s="31"/>
      <c r="BT215" s="31"/>
      <c r="BU215" s="31"/>
      <c r="BV215" s="31"/>
      <c r="BW215" s="31"/>
      <c r="BX215" s="31"/>
      <c r="BY215" s="31"/>
      <c r="BZ215" s="31"/>
      <c r="CA215" s="31"/>
      <c r="CB215" s="31"/>
      <c r="CC215" s="31"/>
      <c r="CD215" s="31"/>
      <c r="CE215" s="31"/>
      <c r="CF215" s="31"/>
      <c r="CG215" s="31"/>
      <c r="CH215" s="31"/>
      <c r="CI215" s="31"/>
      <c r="CJ215" s="31"/>
      <c r="CK215" s="31"/>
      <c r="CL215" s="31"/>
      <c r="CM215" s="31"/>
      <c r="CN215" s="31"/>
      <c r="CO215" s="31"/>
      <c r="CP215" s="31"/>
      <c r="CQ215" s="31"/>
      <c r="CR215" s="31"/>
      <c r="CS215" s="31"/>
      <c r="CT215" s="31"/>
      <c r="CU215" s="31"/>
      <c r="CV215" s="31"/>
    </row>
    <row r="216" spans="1:100" x14ac:dyDescent="0.3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2"/>
      <c r="AX216" s="32"/>
      <c r="AY216" s="32"/>
      <c r="AZ216" s="32"/>
      <c r="BA216" s="32"/>
      <c r="BB216" s="32"/>
      <c r="BC216" s="31"/>
      <c r="BD216" s="31"/>
      <c r="BE216" s="31"/>
      <c r="BF216" s="31"/>
      <c r="BG216" s="31"/>
      <c r="BH216" s="31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  <c r="BS216" s="31"/>
      <c r="BT216" s="31"/>
      <c r="BU216" s="31"/>
      <c r="BV216" s="31"/>
      <c r="BW216" s="31"/>
      <c r="BX216" s="31"/>
      <c r="BY216" s="31"/>
      <c r="BZ216" s="31"/>
      <c r="CA216" s="31"/>
      <c r="CB216" s="31"/>
      <c r="CC216" s="31"/>
      <c r="CD216" s="31"/>
      <c r="CE216" s="31"/>
      <c r="CF216" s="31"/>
      <c r="CG216" s="31"/>
      <c r="CH216" s="31"/>
      <c r="CI216" s="31"/>
      <c r="CJ216" s="31"/>
      <c r="CK216" s="31"/>
      <c r="CL216" s="31"/>
      <c r="CM216" s="31"/>
      <c r="CN216" s="31"/>
      <c r="CO216" s="31"/>
      <c r="CP216" s="31"/>
      <c r="CQ216" s="31"/>
      <c r="CR216" s="31"/>
      <c r="CS216" s="31"/>
      <c r="CT216" s="31"/>
      <c r="CU216" s="31"/>
      <c r="CV216" s="31"/>
    </row>
    <row r="217" spans="1:100" x14ac:dyDescent="0.3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2"/>
      <c r="AX217" s="32"/>
      <c r="AY217" s="32"/>
      <c r="AZ217" s="32"/>
      <c r="BA217" s="32"/>
      <c r="BB217" s="32"/>
      <c r="BC217" s="31"/>
      <c r="BD217" s="31"/>
      <c r="BE217" s="31"/>
      <c r="BF217" s="31"/>
      <c r="BG217" s="31"/>
      <c r="BH217" s="31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  <c r="BS217" s="31"/>
      <c r="BT217" s="31"/>
      <c r="BU217" s="31"/>
      <c r="BV217" s="31"/>
      <c r="BW217" s="31"/>
      <c r="BX217" s="31"/>
      <c r="BY217" s="31"/>
      <c r="BZ217" s="31"/>
      <c r="CA217" s="31"/>
      <c r="CB217" s="31"/>
      <c r="CC217" s="31"/>
      <c r="CD217" s="31"/>
      <c r="CE217" s="31"/>
      <c r="CF217" s="31"/>
      <c r="CG217" s="31"/>
      <c r="CH217" s="31"/>
      <c r="CI217" s="31"/>
      <c r="CJ217" s="31"/>
      <c r="CK217" s="31"/>
      <c r="CL217" s="31"/>
      <c r="CM217" s="31"/>
      <c r="CN217" s="31"/>
      <c r="CO217" s="31"/>
      <c r="CP217" s="31"/>
      <c r="CQ217" s="31"/>
      <c r="CR217" s="31"/>
      <c r="CS217" s="31"/>
      <c r="CT217" s="31"/>
      <c r="CU217" s="31"/>
      <c r="CV217" s="31"/>
    </row>
    <row r="218" spans="1:100" x14ac:dyDescent="0.3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2"/>
      <c r="AX218" s="32"/>
      <c r="AY218" s="32"/>
      <c r="AZ218" s="32"/>
      <c r="BA218" s="32"/>
      <c r="BB218" s="32"/>
      <c r="BC218" s="31"/>
      <c r="BD218" s="31"/>
      <c r="BE218" s="31"/>
      <c r="BF218" s="31"/>
      <c r="BG218" s="31"/>
      <c r="BH218" s="31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  <c r="BS218" s="31"/>
      <c r="BT218" s="31"/>
      <c r="BU218" s="31"/>
      <c r="BV218" s="31"/>
      <c r="BW218" s="31"/>
      <c r="BX218" s="31"/>
      <c r="BY218" s="31"/>
      <c r="BZ218" s="31"/>
      <c r="CA218" s="31"/>
      <c r="CB218" s="31"/>
      <c r="CC218" s="31"/>
      <c r="CD218" s="31"/>
      <c r="CE218" s="31"/>
      <c r="CF218" s="31"/>
      <c r="CG218" s="31"/>
      <c r="CH218" s="31"/>
      <c r="CI218" s="31"/>
      <c r="CJ218" s="31"/>
      <c r="CK218" s="31"/>
      <c r="CL218" s="31"/>
      <c r="CM218" s="31"/>
      <c r="CN218" s="31"/>
      <c r="CO218" s="31"/>
      <c r="CP218" s="31"/>
      <c r="CQ218" s="31"/>
      <c r="CR218" s="31"/>
      <c r="CS218" s="31"/>
      <c r="CT218" s="31"/>
      <c r="CU218" s="31"/>
      <c r="CV218" s="31"/>
    </row>
    <row r="219" spans="1:100" x14ac:dyDescent="0.3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2"/>
      <c r="AX219" s="32"/>
      <c r="AY219" s="32"/>
      <c r="AZ219" s="32"/>
      <c r="BA219" s="32"/>
      <c r="BB219" s="32"/>
      <c r="BC219" s="31"/>
      <c r="BD219" s="31"/>
      <c r="BE219" s="31"/>
      <c r="BF219" s="31"/>
      <c r="BG219" s="31"/>
      <c r="BH219" s="31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  <c r="BS219" s="31"/>
      <c r="BT219" s="31"/>
      <c r="BU219" s="31"/>
      <c r="BV219" s="31"/>
      <c r="BW219" s="31"/>
      <c r="BX219" s="31"/>
      <c r="BY219" s="31"/>
      <c r="BZ219" s="31"/>
      <c r="CA219" s="31"/>
      <c r="CB219" s="31"/>
      <c r="CC219" s="31"/>
      <c r="CD219" s="31"/>
      <c r="CE219" s="31"/>
      <c r="CF219" s="31"/>
      <c r="CG219" s="31"/>
      <c r="CH219" s="31"/>
      <c r="CI219" s="31"/>
      <c r="CJ219" s="31"/>
      <c r="CK219" s="31"/>
      <c r="CL219" s="31"/>
      <c r="CM219" s="31"/>
      <c r="CN219" s="31"/>
      <c r="CO219" s="31"/>
      <c r="CP219" s="31"/>
      <c r="CQ219" s="31"/>
      <c r="CR219" s="31"/>
      <c r="CS219" s="31"/>
      <c r="CT219" s="31"/>
      <c r="CU219" s="31"/>
      <c r="CV219" s="31"/>
    </row>
    <row r="220" spans="1:100" x14ac:dyDescent="0.3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2"/>
      <c r="AX220" s="32"/>
      <c r="AY220" s="32"/>
      <c r="AZ220" s="32"/>
      <c r="BA220" s="32"/>
      <c r="BB220" s="32"/>
      <c r="BC220" s="31"/>
      <c r="BD220" s="31"/>
      <c r="BE220" s="31"/>
      <c r="BF220" s="31"/>
      <c r="BG220" s="31"/>
      <c r="BH220" s="31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  <c r="BS220" s="31"/>
      <c r="BT220" s="31"/>
      <c r="BU220" s="31"/>
      <c r="BV220" s="31"/>
      <c r="BW220" s="31"/>
      <c r="BX220" s="31"/>
      <c r="BY220" s="31"/>
      <c r="BZ220" s="31"/>
      <c r="CA220" s="31"/>
      <c r="CB220" s="31"/>
      <c r="CC220" s="31"/>
      <c r="CD220" s="31"/>
      <c r="CE220" s="31"/>
      <c r="CF220" s="31"/>
      <c r="CG220" s="31"/>
      <c r="CH220" s="31"/>
      <c r="CI220" s="31"/>
      <c r="CJ220" s="31"/>
      <c r="CK220" s="31"/>
      <c r="CL220" s="31"/>
      <c r="CM220" s="31"/>
      <c r="CN220" s="31"/>
      <c r="CO220" s="31"/>
      <c r="CP220" s="31"/>
      <c r="CQ220" s="31"/>
      <c r="CR220" s="31"/>
      <c r="CS220" s="31"/>
      <c r="CT220" s="31"/>
      <c r="CU220" s="31"/>
      <c r="CV220" s="31"/>
    </row>
    <row r="221" spans="1:100" x14ac:dyDescent="0.3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2"/>
      <c r="AX221" s="32"/>
      <c r="AY221" s="32"/>
      <c r="AZ221" s="32"/>
      <c r="BA221" s="32"/>
      <c r="BB221" s="32"/>
      <c r="BC221" s="31"/>
      <c r="BD221" s="31"/>
      <c r="BE221" s="31"/>
      <c r="BF221" s="31"/>
      <c r="BG221" s="31"/>
      <c r="BH221" s="31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  <c r="BS221" s="31"/>
      <c r="BT221" s="31"/>
      <c r="BU221" s="31"/>
      <c r="BV221" s="31"/>
      <c r="BW221" s="31"/>
      <c r="BX221" s="31"/>
      <c r="BY221" s="31"/>
      <c r="BZ221" s="31"/>
      <c r="CA221" s="31"/>
      <c r="CB221" s="31"/>
      <c r="CC221" s="31"/>
      <c r="CD221" s="31"/>
      <c r="CE221" s="31"/>
      <c r="CF221" s="31"/>
      <c r="CG221" s="31"/>
      <c r="CH221" s="31"/>
      <c r="CI221" s="31"/>
      <c r="CJ221" s="31"/>
      <c r="CK221" s="31"/>
      <c r="CL221" s="31"/>
      <c r="CM221" s="31"/>
      <c r="CN221" s="31"/>
      <c r="CO221" s="31"/>
      <c r="CP221" s="31"/>
      <c r="CQ221" s="31"/>
      <c r="CR221" s="31"/>
      <c r="CS221" s="31"/>
      <c r="CT221" s="31"/>
      <c r="CU221" s="31"/>
      <c r="CV221" s="31"/>
    </row>
    <row r="222" spans="1:100" x14ac:dyDescent="0.3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2"/>
      <c r="AX222" s="32"/>
      <c r="AY222" s="32"/>
      <c r="AZ222" s="32"/>
      <c r="BA222" s="32"/>
      <c r="BB222" s="32"/>
      <c r="BC222" s="31"/>
      <c r="BD222" s="31"/>
      <c r="BE222" s="31"/>
      <c r="BF222" s="31"/>
      <c r="BG222" s="31"/>
      <c r="BH222" s="31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  <c r="BS222" s="31"/>
      <c r="BT222" s="31"/>
      <c r="BU222" s="31"/>
      <c r="BV222" s="31"/>
      <c r="BW222" s="31"/>
      <c r="BX222" s="31"/>
      <c r="BY222" s="31"/>
      <c r="BZ222" s="31"/>
      <c r="CA222" s="31"/>
      <c r="CB222" s="31"/>
      <c r="CC222" s="31"/>
      <c r="CD222" s="31"/>
      <c r="CE222" s="31"/>
      <c r="CF222" s="31"/>
      <c r="CG222" s="31"/>
      <c r="CH222" s="31"/>
      <c r="CI222" s="31"/>
      <c r="CJ222" s="31"/>
      <c r="CK222" s="31"/>
      <c r="CL222" s="31"/>
      <c r="CM222" s="31"/>
      <c r="CN222" s="31"/>
      <c r="CO222" s="31"/>
      <c r="CP222" s="31"/>
      <c r="CQ222" s="31"/>
      <c r="CR222" s="31"/>
      <c r="CS222" s="31"/>
      <c r="CT222" s="31"/>
      <c r="CU222" s="31"/>
      <c r="CV222" s="31"/>
    </row>
    <row r="223" spans="1:100" x14ac:dyDescent="0.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2"/>
      <c r="AX223" s="32"/>
      <c r="AY223" s="32"/>
      <c r="AZ223" s="32"/>
      <c r="BA223" s="32"/>
      <c r="BB223" s="32"/>
      <c r="BC223" s="31"/>
      <c r="BD223" s="31"/>
      <c r="BE223" s="31"/>
      <c r="BF223" s="31"/>
      <c r="BG223" s="31"/>
      <c r="BH223" s="31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  <c r="BS223" s="31"/>
      <c r="BT223" s="31"/>
      <c r="BU223" s="31"/>
      <c r="BV223" s="31"/>
      <c r="BW223" s="31"/>
      <c r="BX223" s="31"/>
      <c r="BY223" s="31"/>
      <c r="BZ223" s="31"/>
      <c r="CA223" s="31"/>
      <c r="CB223" s="31"/>
      <c r="CC223" s="31"/>
      <c r="CD223" s="31"/>
      <c r="CE223" s="31"/>
      <c r="CF223" s="31"/>
      <c r="CG223" s="31"/>
      <c r="CH223" s="31"/>
      <c r="CI223" s="31"/>
      <c r="CJ223" s="31"/>
      <c r="CK223" s="31"/>
      <c r="CL223" s="31"/>
      <c r="CM223" s="31"/>
      <c r="CN223" s="31"/>
      <c r="CO223" s="31"/>
      <c r="CP223" s="31"/>
      <c r="CQ223" s="31"/>
      <c r="CR223" s="31"/>
      <c r="CS223" s="31"/>
      <c r="CT223" s="31"/>
      <c r="CU223" s="31"/>
      <c r="CV223" s="31"/>
    </row>
    <row r="224" spans="1:100" x14ac:dyDescent="0.3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2"/>
      <c r="AX224" s="32"/>
      <c r="AY224" s="32"/>
      <c r="AZ224" s="32"/>
      <c r="BA224" s="32"/>
      <c r="BB224" s="32"/>
      <c r="BC224" s="31"/>
      <c r="BD224" s="31"/>
      <c r="BE224" s="31"/>
      <c r="BF224" s="31"/>
      <c r="BG224" s="31"/>
      <c r="BH224" s="31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  <c r="BS224" s="31"/>
      <c r="BT224" s="31"/>
      <c r="BU224" s="31"/>
      <c r="BV224" s="31"/>
      <c r="BW224" s="31"/>
      <c r="BX224" s="31"/>
      <c r="BY224" s="31"/>
      <c r="BZ224" s="31"/>
      <c r="CA224" s="31"/>
      <c r="CB224" s="31"/>
      <c r="CC224" s="31"/>
      <c r="CD224" s="31"/>
      <c r="CE224" s="31"/>
      <c r="CF224" s="31"/>
      <c r="CG224" s="31"/>
      <c r="CH224" s="31"/>
      <c r="CI224" s="31"/>
      <c r="CJ224" s="31"/>
      <c r="CK224" s="31"/>
      <c r="CL224" s="31"/>
      <c r="CM224" s="31"/>
      <c r="CN224" s="31"/>
      <c r="CO224" s="31"/>
      <c r="CP224" s="31"/>
      <c r="CQ224" s="31"/>
      <c r="CR224" s="31"/>
      <c r="CS224" s="31"/>
      <c r="CT224" s="31"/>
      <c r="CU224" s="31"/>
      <c r="CV224" s="31"/>
    </row>
    <row r="225" spans="1:100" x14ac:dyDescent="0.3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2"/>
      <c r="AX225" s="32"/>
      <c r="AY225" s="32"/>
      <c r="AZ225" s="32"/>
      <c r="BA225" s="32"/>
      <c r="BB225" s="32"/>
      <c r="BC225" s="31"/>
      <c r="BD225" s="31"/>
      <c r="BE225" s="31"/>
      <c r="BF225" s="31"/>
      <c r="BG225" s="31"/>
      <c r="BH225" s="31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  <c r="BS225" s="31"/>
      <c r="BT225" s="31"/>
      <c r="BU225" s="31"/>
      <c r="BV225" s="31"/>
      <c r="BW225" s="31"/>
      <c r="BX225" s="31"/>
      <c r="BY225" s="31"/>
      <c r="BZ225" s="31"/>
      <c r="CA225" s="31"/>
      <c r="CB225" s="31"/>
      <c r="CC225" s="31"/>
      <c r="CD225" s="31"/>
      <c r="CE225" s="31"/>
      <c r="CF225" s="31"/>
      <c r="CG225" s="31"/>
      <c r="CH225" s="31"/>
      <c r="CI225" s="31"/>
      <c r="CJ225" s="31"/>
      <c r="CK225" s="31"/>
      <c r="CL225" s="31"/>
      <c r="CM225" s="31"/>
      <c r="CN225" s="31"/>
      <c r="CO225" s="31"/>
      <c r="CP225" s="31"/>
      <c r="CQ225" s="31"/>
      <c r="CR225" s="31"/>
      <c r="CS225" s="31"/>
      <c r="CT225" s="31"/>
      <c r="CU225" s="31"/>
      <c r="CV225" s="31"/>
    </row>
    <row r="226" spans="1:100" x14ac:dyDescent="0.3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2"/>
      <c r="AX226" s="32"/>
      <c r="AY226" s="32"/>
      <c r="AZ226" s="32"/>
      <c r="BA226" s="32"/>
      <c r="BB226" s="32"/>
      <c r="BC226" s="31"/>
      <c r="BD226" s="31"/>
      <c r="BE226" s="31"/>
      <c r="BF226" s="31"/>
      <c r="BG226" s="31"/>
      <c r="BH226" s="31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  <c r="BS226" s="31"/>
      <c r="BT226" s="31"/>
      <c r="BU226" s="31"/>
      <c r="BV226" s="31"/>
      <c r="BW226" s="31"/>
      <c r="BX226" s="31"/>
      <c r="BY226" s="31"/>
      <c r="BZ226" s="31"/>
      <c r="CA226" s="31"/>
      <c r="CB226" s="31"/>
      <c r="CC226" s="31"/>
      <c r="CD226" s="31"/>
      <c r="CE226" s="31"/>
      <c r="CF226" s="31"/>
      <c r="CG226" s="31"/>
      <c r="CH226" s="31"/>
      <c r="CI226" s="31"/>
      <c r="CJ226" s="31"/>
      <c r="CK226" s="31"/>
      <c r="CL226" s="31"/>
      <c r="CM226" s="31"/>
      <c r="CN226" s="31"/>
      <c r="CO226" s="31"/>
      <c r="CP226" s="31"/>
      <c r="CQ226" s="31"/>
      <c r="CR226" s="31"/>
      <c r="CS226" s="31"/>
      <c r="CT226" s="31"/>
      <c r="CU226" s="31"/>
      <c r="CV226" s="31"/>
    </row>
    <row r="227" spans="1:100" x14ac:dyDescent="0.3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2"/>
      <c r="AX227" s="32"/>
      <c r="AY227" s="32"/>
      <c r="AZ227" s="32"/>
      <c r="BA227" s="32"/>
      <c r="BB227" s="32"/>
      <c r="BC227" s="31"/>
      <c r="BD227" s="31"/>
      <c r="BE227" s="31"/>
      <c r="BF227" s="31"/>
      <c r="BG227" s="31"/>
      <c r="BH227" s="31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  <c r="BS227" s="31"/>
      <c r="BT227" s="31"/>
      <c r="BU227" s="31"/>
      <c r="BV227" s="31"/>
      <c r="BW227" s="31"/>
      <c r="BX227" s="31"/>
      <c r="BY227" s="31"/>
      <c r="BZ227" s="31"/>
      <c r="CA227" s="31"/>
      <c r="CB227" s="31"/>
      <c r="CC227" s="31"/>
      <c r="CD227" s="31"/>
      <c r="CE227" s="31"/>
      <c r="CF227" s="31"/>
      <c r="CG227" s="31"/>
      <c r="CH227" s="31"/>
      <c r="CI227" s="31"/>
      <c r="CJ227" s="31"/>
      <c r="CK227" s="31"/>
      <c r="CL227" s="31"/>
      <c r="CM227" s="31"/>
      <c r="CN227" s="31"/>
      <c r="CO227" s="31"/>
      <c r="CP227" s="31"/>
      <c r="CQ227" s="31"/>
      <c r="CR227" s="31"/>
      <c r="CS227" s="31"/>
      <c r="CT227" s="31"/>
      <c r="CU227" s="31"/>
      <c r="CV227" s="31"/>
    </row>
    <row r="228" spans="1:100" x14ac:dyDescent="0.3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2"/>
      <c r="AX228" s="32"/>
      <c r="AY228" s="32"/>
      <c r="AZ228" s="32"/>
      <c r="BA228" s="32"/>
      <c r="BB228" s="32"/>
      <c r="BC228" s="31"/>
      <c r="BD228" s="31"/>
      <c r="BE228" s="31"/>
      <c r="BF228" s="31"/>
      <c r="BG228" s="31"/>
      <c r="BH228" s="31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  <c r="BS228" s="31"/>
      <c r="BT228" s="31"/>
      <c r="BU228" s="31"/>
      <c r="BV228" s="31"/>
      <c r="BW228" s="31"/>
      <c r="BX228" s="31"/>
      <c r="BY228" s="31"/>
      <c r="BZ228" s="31"/>
      <c r="CA228" s="31"/>
      <c r="CB228" s="31"/>
      <c r="CC228" s="31"/>
      <c r="CD228" s="31"/>
      <c r="CE228" s="31"/>
      <c r="CF228" s="31"/>
      <c r="CG228" s="31"/>
      <c r="CH228" s="31"/>
      <c r="CI228" s="31"/>
      <c r="CJ228" s="31"/>
      <c r="CK228" s="31"/>
      <c r="CL228" s="31"/>
      <c r="CM228" s="31"/>
      <c r="CN228" s="31"/>
      <c r="CO228" s="31"/>
      <c r="CP228" s="31"/>
      <c r="CQ228" s="31"/>
      <c r="CR228" s="31"/>
      <c r="CS228" s="31"/>
      <c r="CT228" s="31"/>
      <c r="CU228" s="31"/>
      <c r="CV228" s="31"/>
    </row>
    <row r="229" spans="1:100" x14ac:dyDescent="0.3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2"/>
      <c r="AX229" s="32"/>
      <c r="AY229" s="32"/>
      <c r="AZ229" s="32"/>
      <c r="BA229" s="32"/>
      <c r="BB229" s="32"/>
      <c r="BC229" s="31"/>
      <c r="BD229" s="31"/>
      <c r="BE229" s="31"/>
      <c r="BF229" s="31"/>
      <c r="BG229" s="31"/>
      <c r="BH229" s="31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  <c r="BS229" s="31"/>
      <c r="BT229" s="31"/>
      <c r="BU229" s="31"/>
      <c r="BV229" s="31"/>
      <c r="BW229" s="31"/>
      <c r="BX229" s="31"/>
      <c r="BY229" s="31"/>
      <c r="BZ229" s="31"/>
      <c r="CA229" s="31"/>
      <c r="CB229" s="31"/>
      <c r="CC229" s="31"/>
      <c r="CD229" s="31"/>
      <c r="CE229" s="31"/>
      <c r="CF229" s="31"/>
      <c r="CG229" s="31"/>
      <c r="CH229" s="31"/>
      <c r="CI229" s="31"/>
      <c r="CJ229" s="31"/>
      <c r="CK229" s="31"/>
      <c r="CL229" s="31"/>
      <c r="CM229" s="31"/>
      <c r="CN229" s="31"/>
      <c r="CO229" s="31"/>
      <c r="CP229" s="31"/>
      <c r="CQ229" s="31"/>
      <c r="CR229" s="31"/>
      <c r="CS229" s="31"/>
      <c r="CT229" s="31"/>
      <c r="CU229" s="31"/>
      <c r="CV229" s="31"/>
    </row>
    <row r="230" spans="1:100" x14ac:dyDescent="0.3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2"/>
      <c r="AX230" s="32"/>
      <c r="AY230" s="32"/>
      <c r="AZ230" s="32"/>
      <c r="BA230" s="32"/>
      <c r="BB230" s="32"/>
      <c r="BC230" s="31"/>
      <c r="BD230" s="31"/>
      <c r="BE230" s="31"/>
      <c r="BF230" s="31"/>
      <c r="BG230" s="31"/>
      <c r="BH230" s="31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  <c r="BS230" s="31"/>
      <c r="BT230" s="31"/>
      <c r="BU230" s="31"/>
      <c r="BV230" s="31"/>
      <c r="BW230" s="31"/>
      <c r="BX230" s="31"/>
      <c r="BY230" s="31"/>
      <c r="BZ230" s="31"/>
      <c r="CA230" s="31"/>
      <c r="CB230" s="31"/>
      <c r="CC230" s="31"/>
      <c r="CD230" s="31"/>
      <c r="CE230" s="31"/>
      <c r="CF230" s="31"/>
      <c r="CG230" s="31"/>
      <c r="CH230" s="31"/>
      <c r="CI230" s="31"/>
      <c r="CJ230" s="31"/>
      <c r="CK230" s="31"/>
      <c r="CL230" s="31"/>
      <c r="CM230" s="31"/>
      <c r="CN230" s="31"/>
      <c r="CO230" s="31"/>
      <c r="CP230" s="31"/>
      <c r="CQ230" s="31"/>
      <c r="CR230" s="31"/>
      <c r="CS230" s="31"/>
      <c r="CT230" s="31"/>
      <c r="CU230" s="31"/>
      <c r="CV230" s="31"/>
    </row>
    <row r="231" spans="1:100" x14ac:dyDescent="0.3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2"/>
      <c r="AX231" s="32"/>
      <c r="AY231" s="32"/>
      <c r="AZ231" s="32"/>
      <c r="BA231" s="32"/>
      <c r="BB231" s="32"/>
      <c r="BC231" s="31"/>
      <c r="BD231" s="31"/>
      <c r="BE231" s="31"/>
      <c r="BF231" s="31"/>
      <c r="BG231" s="31"/>
      <c r="BH231" s="31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  <c r="BS231" s="31"/>
      <c r="BT231" s="31"/>
      <c r="BU231" s="31"/>
      <c r="BV231" s="31"/>
      <c r="BW231" s="31"/>
      <c r="BX231" s="31"/>
      <c r="BY231" s="31"/>
      <c r="BZ231" s="31"/>
      <c r="CA231" s="31"/>
      <c r="CB231" s="31"/>
      <c r="CC231" s="31"/>
      <c r="CD231" s="31"/>
      <c r="CE231" s="31"/>
      <c r="CF231" s="31"/>
      <c r="CG231" s="31"/>
      <c r="CH231" s="31"/>
      <c r="CI231" s="31"/>
      <c r="CJ231" s="31"/>
      <c r="CK231" s="31"/>
      <c r="CL231" s="31"/>
      <c r="CM231" s="31"/>
      <c r="CN231" s="31"/>
      <c r="CO231" s="31"/>
      <c r="CP231" s="31"/>
      <c r="CQ231" s="31"/>
      <c r="CR231" s="31"/>
      <c r="CS231" s="31"/>
      <c r="CT231" s="31"/>
      <c r="CU231" s="31"/>
      <c r="CV231" s="31"/>
    </row>
    <row r="232" spans="1:100" x14ac:dyDescent="0.3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2"/>
      <c r="AX232" s="32"/>
      <c r="AY232" s="32"/>
      <c r="AZ232" s="32"/>
      <c r="BA232" s="32"/>
      <c r="BB232" s="32"/>
      <c r="BC232" s="31"/>
      <c r="BD232" s="31"/>
      <c r="BE232" s="31"/>
      <c r="BF232" s="31"/>
      <c r="BG232" s="31"/>
      <c r="BH232" s="31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  <c r="BS232" s="31"/>
      <c r="BT232" s="31"/>
      <c r="BU232" s="31"/>
      <c r="BV232" s="31"/>
      <c r="BW232" s="31"/>
      <c r="BX232" s="31"/>
      <c r="BY232" s="31"/>
      <c r="BZ232" s="31"/>
      <c r="CA232" s="31"/>
      <c r="CB232" s="31"/>
      <c r="CC232" s="31"/>
      <c r="CD232" s="31"/>
      <c r="CE232" s="31"/>
      <c r="CF232" s="31"/>
      <c r="CG232" s="31"/>
      <c r="CH232" s="31"/>
      <c r="CI232" s="31"/>
      <c r="CJ232" s="31"/>
      <c r="CK232" s="31"/>
      <c r="CL232" s="31"/>
      <c r="CM232" s="31"/>
      <c r="CN232" s="31"/>
      <c r="CO232" s="31"/>
      <c r="CP232" s="31"/>
      <c r="CQ232" s="31"/>
      <c r="CR232" s="31"/>
      <c r="CS232" s="31"/>
      <c r="CT232" s="31"/>
      <c r="CU232" s="31"/>
      <c r="CV232" s="31"/>
    </row>
    <row r="233" spans="1:100" x14ac:dyDescent="0.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2"/>
      <c r="AX233" s="32"/>
      <c r="AY233" s="32"/>
      <c r="AZ233" s="32"/>
      <c r="BA233" s="32"/>
      <c r="BB233" s="32"/>
      <c r="BC233" s="31"/>
      <c r="BD233" s="31"/>
      <c r="BE233" s="31"/>
      <c r="BF233" s="31"/>
      <c r="BG233" s="31"/>
      <c r="BH233" s="31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  <c r="BS233" s="31"/>
      <c r="BT233" s="31"/>
      <c r="BU233" s="31"/>
      <c r="BV233" s="31"/>
      <c r="BW233" s="31"/>
      <c r="BX233" s="31"/>
      <c r="BY233" s="31"/>
      <c r="BZ233" s="31"/>
      <c r="CA233" s="31"/>
      <c r="CB233" s="31"/>
      <c r="CC233" s="31"/>
      <c r="CD233" s="31"/>
      <c r="CE233" s="31"/>
      <c r="CF233" s="31"/>
      <c r="CG233" s="31"/>
      <c r="CH233" s="31"/>
      <c r="CI233" s="31"/>
      <c r="CJ233" s="31"/>
      <c r="CK233" s="31"/>
      <c r="CL233" s="31"/>
      <c r="CM233" s="31"/>
      <c r="CN233" s="31"/>
      <c r="CO233" s="31"/>
      <c r="CP233" s="31"/>
      <c r="CQ233" s="31"/>
      <c r="CR233" s="31"/>
      <c r="CS233" s="31"/>
      <c r="CT233" s="31"/>
      <c r="CU233" s="31"/>
      <c r="CV233" s="31"/>
    </row>
    <row r="234" spans="1:100" x14ac:dyDescent="0.3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2"/>
      <c r="AX234" s="32"/>
      <c r="AY234" s="32"/>
      <c r="AZ234" s="32"/>
      <c r="BA234" s="32"/>
      <c r="BB234" s="32"/>
      <c r="BC234" s="31"/>
      <c r="BD234" s="31"/>
      <c r="BE234" s="31"/>
      <c r="BF234" s="31"/>
      <c r="BG234" s="31"/>
      <c r="BH234" s="31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  <c r="BS234" s="31"/>
      <c r="BT234" s="31"/>
      <c r="BU234" s="31"/>
      <c r="BV234" s="31"/>
      <c r="BW234" s="31"/>
      <c r="BX234" s="31"/>
      <c r="BY234" s="31"/>
      <c r="BZ234" s="31"/>
      <c r="CA234" s="31"/>
      <c r="CB234" s="31"/>
      <c r="CC234" s="31"/>
      <c r="CD234" s="31"/>
      <c r="CE234" s="31"/>
      <c r="CF234" s="31"/>
      <c r="CG234" s="31"/>
      <c r="CH234" s="31"/>
      <c r="CI234" s="31"/>
      <c r="CJ234" s="31"/>
      <c r="CK234" s="31"/>
      <c r="CL234" s="31"/>
      <c r="CM234" s="31"/>
      <c r="CN234" s="31"/>
      <c r="CO234" s="31"/>
      <c r="CP234" s="31"/>
      <c r="CQ234" s="31"/>
      <c r="CR234" s="31"/>
      <c r="CS234" s="31"/>
      <c r="CT234" s="31"/>
      <c r="CU234" s="31"/>
      <c r="CV234" s="31"/>
    </row>
    <row r="235" spans="1:100" x14ac:dyDescent="0.3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2"/>
      <c r="AX235" s="32"/>
      <c r="AY235" s="32"/>
      <c r="AZ235" s="32"/>
      <c r="BA235" s="32"/>
      <c r="BB235" s="32"/>
      <c r="BC235" s="31"/>
      <c r="BD235" s="31"/>
      <c r="BE235" s="31"/>
      <c r="BF235" s="31"/>
      <c r="BG235" s="31"/>
      <c r="BH235" s="31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  <c r="BS235" s="31"/>
      <c r="BT235" s="31"/>
      <c r="BU235" s="31"/>
      <c r="BV235" s="31"/>
      <c r="BW235" s="31"/>
      <c r="BX235" s="31"/>
      <c r="BY235" s="31"/>
      <c r="BZ235" s="31"/>
      <c r="CA235" s="31"/>
      <c r="CB235" s="31"/>
      <c r="CC235" s="31"/>
      <c r="CD235" s="31"/>
      <c r="CE235" s="31"/>
      <c r="CF235" s="31"/>
      <c r="CG235" s="31"/>
      <c r="CH235" s="31"/>
      <c r="CI235" s="31"/>
      <c r="CJ235" s="31"/>
      <c r="CK235" s="31"/>
      <c r="CL235" s="31"/>
      <c r="CM235" s="31"/>
      <c r="CN235" s="31"/>
      <c r="CO235" s="31"/>
      <c r="CP235" s="31"/>
      <c r="CQ235" s="31"/>
      <c r="CR235" s="31"/>
      <c r="CS235" s="31"/>
      <c r="CT235" s="31"/>
      <c r="CU235" s="31"/>
      <c r="CV235" s="31"/>
    </row>
    <row r="236" spans="1:100" x14ac:dyDescent="0.3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2"/>
      <c r="AX236" s="32"/>
      <c r="AY236" s="32"/>
      <c r="AZ236" s="32"/>
      <c r="BA236" s="32"/>
      <c r="BB236" s="32"/>
      <c r="BC236" s="31"/>
      <c r="BD236" s="31"/>
      <c r="BE236" s="31"/>
      <c r="BF236" s="31"/>
      <c r="BG236" s="31"/>
      <c r="BH236" s="31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  <c r="BS236" s="31"/>
      <c r="BT236" s="31"/>
      <c r="BU236" s="31"/>
      <c r="BV236" s="31"/>
      <c r="BW236" s="31"/>
      <c r="BX236" s="31"/>
      <c r="BY236" s="31"/>
      <c r="BZ236" s="31"/>
      <c r="CA236" s="31"/>
      <c r="CB236" s="31"/>
      <c r="CC236" s="31"/>
      <c r="CD236" s="31"/>
      <c r="CE236" s="31"/>
      <c r="CF236" s="31"/>
      <c r="CG236" s="31"/>
      <c r="CH236" s="31"/>
      <c r="CI236" s="31"/>
      <c r="CJ236" s="31"/>
      <c r="CK236" s="31"/>
      <c r="CL236" s="31"/>
      <c r="CM236" s="31"/>
      <c r="CN236" s="31"/>
      <c r="CO236" s="31"/>
      <c r="CP236" s="31"/>
      <c r="CQ236" s="31"/>
      <c r="CR236" s="31"/>
      <c r="CS236" s="31"/>
      <c r="CT236" s="31"/>
      <c r="CU236" s="31"/>
      <c r="CV236" s="31"/>
    </row>
    <row r="237" spans="1:100" x14ac:dyDescent="0.3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2"/>
      <c r="AX237" s="32"/>
      <c r="AY237" s="32"/>
      <c r="AZ237" s="32"/>
      <c r="BA237" s="32"/>
      <c r="BB237" s="32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  <c r="BS237" s="31"/>
      <c r="BT237" s="31"/>
      <c r="BU237" s="31"/>
      <c r="BV237" s="31"/>
      <c r="BW237" s="31"/>
      <c r="BX237" s="31"/>
      <c r="BY237" s="31"/>
      <c r="BZ237" s="31"/>
      <c r="CA237" s="31"/>
      <c r="CB237" s="31"/>
      <c r="CC237" s="31"/>
      <c r="CD237" s="31"/>
      <c r="CE237" s="31"/>
      <c r="CF237" s="31"/>
      <c r="CG237" s="31"/>
      <c r="CH237" s="31"/>
      <c r="CI237" s="31"/>
      <c r="CJ237" s="31"/>
      <c r="CK237" s="31"/>
      <c r="CL237" s="31"/>
      <c r="CM237" s="31"/>
      <c r="CN237" s="31"/>
      <c r="CO237" s="31"/>
      <c r="CP237" s="31"/>
      <c r="CQ237" s="31"/>
      <c r="CR237" s="31"/>
      <c r="CS237" s="31"/>
      <c r="CT237" s="31"/>
      <c r="CU237" s="31"/>
      <c r="CV237" s="31"/>
    </row>
    <row r="238" spans="1:100" x14ac:dyDescent="0.3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2"/>
      <c r="AX238" s="32"/>
      <c r="AY238" s="32"/>
      <c r="AZ238" s="32"/>
      <c r="BA238" s="32"/>
      <c r="BB238" s="32"/>
      <c r="BC238" s="31"/>
      <c r="BD238" s="31"/>
      <c r="BE238" s="31"/>
      <c r="BF238" s="31"/>
      <c r="BG238" s="31"/>
      <c r="BH238" s="31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  <c r="BS238" s="31"/>
      <c r="BT238" s="31"/>
      <c r="BU238" s="31"/>
      <c r="BV238" s="31"/>
      <c r="BW238" s="31"/>
      <c r="BX238" s="31"/>
      <c r="BY238" s="31"/>
      <c r="BZ238" s="31"/>
      <c r="CA238" s="31"/>
      <c r="CB238" s="31"/>
      <c r="CC238" s="31"/>
      <c r="CD238" s="31"/>
      <c r="CE238" s="31"/>
      <c r="CF238" s="31"/>
      <c r="CG238" s="31"/>
      <c r="CH238" s="31"/>
      <c r="CI238" s="31"/>
      <c r="CJ238" s="31"/>
      <c r="CK238" s="31"/>
      <c r="CL238" s="31"/>
      <c r="CM238" s="31"/>
      <c r="CN238" s="31"/>
      <c r="CO238" s="31"/>
      <c r="CP238" s="31"/>
      <c r="CQ238" s="31"/>
      <c r="CR238" s="31"/>
      <c r="CS238" s="31"/>
      <c r="CT238" s="31"/>
      <c r="CU238" s="31"/>
      <c r="CV238" s="31"/>
    </row>
    <row r="239" spans="1:100" x14ac:dyDescent="0.3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2"/>
      <c r="AX239" s="32"/>
      <c r="AY239" s="32"/>
      <c r="AZ239" s="32"/>
      <c r="BA239" s="32"/>
      <c r="BB239" s="32"/>
      <c r="BC239" s="31"/>
      <c r="BD239" s="31"/>
      <c r="BE239" s="31"/>
      <c r="BF239" s="31"/>
      <c r="BG239" s="31"/>
      <c r="BH239" s="31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  <c r="BS239" s="31"/>
      <c r="BT239" s="31"/>
      <c r="BU239" s="31"/>
      <c r="BV239" s="31"/>
      <c r="BW239" s="31"/>
      <c r="BX239" s="31"/>
      <c r="BY239" s="31"/>
      <c r="BZ239" s="31"/>
      <c r="CA239" s="31"/>
      <c r="CB239" s="31"/>
      <c r="CC239" s="31"/>
      <c r="CD239" s="31"/>
      <c r="CE239" s="31"/>
      <c r="CF239" s="31"/>
      <c r="CG239" s="31"/>
      <c r="CH239" s="31"/>
      <c r="CI239" s="31"/>
      <c r="CJ239" s="31"/>
      <c r="CK239" s="31"/>
      <c r="CL239" s="31"/>
      <c r="CM239" s="31"/>
      <c r="CN239" s="31"/>
      <c r="CO239" s="31"/>
      <c r="CP239" s="31"/>
      <c r="CQ239" s="31"/>
      <c r="CR239" s="31"/>
      <c r="CS239" s="31"/>
      <c r="CT239" s="31"/>
      <c r="CU239" s="31"/>
      <c r="CV239" s="31"/>
    </row>
    <row r="240" spans="1:100" x14ac:dyDescent="0.3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2"/>
      <c r="AX240" s="32"/>
      <c r="AY240" s="32"/>
      <c r="AZ240" s="32"/>
      <c r="BA240" s="32"/>
      <c r="BB240" s="32"/>
      <c r="BC240" s="31"/>
      <c r="BD240" s="31"/>
      <c r="BE240" s="31"/>
      <c r="BF240" s="31"/>
      <c r="BG240" s="31"/>
      <c r="BH240" s="31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  <c r="BS240" s="31"/>
      <c r="BT240" s="31"/>
      <c r="BU240" s="31"/>
      <c r="BV240" s="31"/>
      <c r="BW240" s="31"/>
      <c r="BX240" s="31"/>
      <c r="BY240" s="31"/>
      <c r="BZ240" s="31"/>
      <c r="CA240" s="31"/>
      <c r="CB240" s="31"/>
      <c r="CC240" s="31"/>
      <c r="CD240" s="31"/>
      <c r="CE240" s="31"/>
      <c r="CF240" s="31"/>
      <c r="CG240" s="31"/>
      <c r="CH240" s="31"/>
      <c r="CI240" s="31"/>
      <c r="CJ240" s="31"/>
      <c r="CK240" s="31"/>
      <c r="CL240" s="31"/>
      <c r="CM240" s="31"/>
      <c r="CN240" s="31"/>
      <c r="CO240" s="31"/>
      <c r="CP240" s="31"/>
      <c r="CQ240" s="31"/>
      <c r="CR240" s="31"/>
      <c r="CS240" s="31"/>
      <c r="CT240" s="31"/>
      <c r="CU240" s="31"/>
      <c r="CV240" s="31"/>
    </row>
    <row r="241" spans="1:100" x14ac:dyDescent="0.3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2"/>
      <c r="AX241" s="32"/>
      <c r="AY241" s="32"/>
      <c r="AZ241" s="32"/>
      <c r="BA241" s="32"/>
      <c r="BB241" s="32"/>
      <c r="BC241" s="31"/>
      <c r="BD241" s="31"/>
      <c r="BE241" s="31"/>
      <c r="BF241" s="31"/>
      <c r="BG241" s="31"/>
      <c r="BH241" s="31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  <c r="BS241" s="31"/>
      <c r="BT241" s="31"/>
      <c r="BU241" s="31"/>
      <c r="BV241" s="31"/>
      <c r="BW241" s="31"/>
      <c r="BX241" s="31"/>
      <c r="BY241" s="31"/>
      <c r="BZ241" s="31"/>
      <c r="CA241" s="31"/>
      <c r="CB241" s="31"/>
      <c r="CC241" s="31"/>
      <c r="CD241" s="31"/>
      <c r="CE241" s="31"/>
      <c r="CF241" s="31"/>
      <c r="CG241" s="31"/>
      <c r="CH241" s="31"/>
      <c r="CI241" s="31"/>
      <c r="CJ241" s="31"/>
      <c r="CK241" s="31"/>
      <c r="CL241" s="31"/>
      <c r="CM241" s="31"/>
      <c r="CN241" s="31"/>
      <c r="CO241" s="31"/>
      <c r="CP241" s="31"/>
      <c r="CQ241" s="31"/>
      <c r="CR241" s="31"/>
      <c r="CS241" s="31"/>
      <c r="CT241" s="31"/>
      <c r="CU241" s="31"/>
      <c r="CV241" s="31"/>
    </row>
    <row r="242" spans="1:100" x14ac:dyDescent="0.3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2"/>
      <c r="AX242" s="32"/>
      <c r="AY242" s="32"/>
      <c r="AZ242" s="32"/>
      <c r="BA242" s="32"/>
      <c r="BB242" s="32"/>
      <c r="BC242" s="31"/>
      <c r="BD242" s="31"/>
      <c r="BE242" s="31"/>
      <c r="BF242" s="31"/>
      <c r="BG242" s="31"/>
      <c r="BH242" s="31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  <c r="BS242" s="31"/>
      <c r="BT242" s="31"/>
      <c r="BU242" s="31"/>
      <c r="BV242" s="31"/>
      <c r="BW242" s="31"/>
      <c r="BX242" s="31"/>
      <c r="BY242" s="31"/>
      <c r="BZ242" s="31"/>
      <c r="CA242" s="31"/>
      <c r="CB242" s="31"/>
      <c r="CC242" s="31"/>
      <c r="CD242" s="31"/>
      <c r="CE242" s="31"/>
      <c r="CF242" s="31"/>
      <c r="CG242" s="31"/>
      <c r="CH242" s="31"/>
      <c r="CI242" s="31"/>
      <c r="CJ242" s="31"/>
      <c r="CK242" s="31"/>
      <c r="CL242" s="31"/>
      <c r="CM242" s="31"/>
      <c r="CN242" s="31"/>
      <c r="CO242" s="31"/>
      <c r="CP242" s="31"/>
      <c r="CQ242" s="31"/>
      <c r="CR242" s="31"/>
      <c r="CS242" s="31"/>
      <c r="CT242" s="31"/>
      <c r="CU242" s="31"/>
      <c r="CV242" s="31"/>
    </row>
    <row r="243" spans="1:100" x14ac:dyDescent="0.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2"/>
      <c r="AX243" s="32"/>
      <c r="AY243" s="32"/>
      <c r="AZ243" s="32"/>
      <c r="BA243" s="32"/>
      <c r="BB243" s="32"/>
      <c r="BC243" s="31"/>
      <c r="BD243" s="31"/>
      <c r="BE243" s="31"/>
      <c r="BF243" s="31"/>
      <c r="BG243" s="31"/>
      <c r="BH243" s="31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  <c r="BS243" s="31"/>
      <c r="BT243" s="31"/>
      <c r="BU243" s="31"/>
      <c r="BV243" s="31"/>
      <c r="BW243" s="31"/>
      <c r="BX243" s="31"/>
      <c r="BY243" s="31"/>
      <c r="BZ243" s="31"/>
      <c r="CA243" s="31"/>
      <c r="CB243" s="31"/>
      <c r="CC243" s="31"/>
      <c r="CD243" s="31"/>
      <c r="CE243" s="31"/>
      <c r="CF243" s="31"/>
      <c r="CG243" s="31"/>
      <c r="CH243" s="31"/>
      <c r="CI243" s="31"/>
      <c r="CJ243" s="31"/>
      <c r="CK243" s="31"/>
      <c r="CL243" s="31"/>
      <c r="CM243" s="31"/>
      <c r="CN243" s="31"/>
      <c r="CO243" s="31"/>
      <c r="CP243" s="31"/>
      <c r="CQ243" s="31"/>
      <c r="CR243" s="31"/>
      <c r="CS243" s="31"/>
      <c r="CT243" s="31"/>
      <c r="CU243" s="31"/>
      <c r="CV243" s="31"/>
    </row>
    <row r="244" spans="1:100" x14ac:dyDescent="0.3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2"/>
      <c r="AX244" s="32"/>
      <c r="AY244" s="32"/>
      <c r="AZ244" s="32"/>
      <c r="BA244" s="32"/>
      <c r="BB244" s="32"/>
      <c r="BC244" s="31"/>
      <c r="BD244" s="31"/>
      <c r="BE244" s="31"/>
      <c r="BF244" s="31"/>
      <c r="BG244" s="31"/>
      <c r="BH244" s="31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  <c r="BS244" s="31"/>
      <c r="BT244" s="31"/>
      <c r="BU244" s="31"/>
      <c r="BV244" s="31"/>
      <c r="BW244" s="31"/>
      <c r="BX244" s="31"/>
      <c r="BY244" s="31"/>
      <c r="BZ244" s="31"/>
      <c r="CA244" s="31"/>
      <c r="CB244" s="31"/>
      <c r="CC244" s="31"/>
      <c r="CD244" s="31"/>
      <c r="CE244" s="31"/>
      <c r="CF244" s="31"/>
      <c r="CG244" s="31"/>
      <c r="CH244" s="31"/>
      <c r="CI244" s="31"/>
      <c r="CJ244" s="31"/>
      <c r="CK244" s="31"/>
      <c r="CL244" s="31"/>
      <c r="CM244" s="31"/>
      <c r="CN244" s="31"/>
      <c r="CO244" s="31"/>
      <c r="CP244" s="31"/>
      <c r="CQ244" s="31"/>
      <c r="CR244" s="31"/>
      <c r="CS244" s="31"/>
      <c r="CT244" s="31"/>
      <c r="CU244" s="31"/>
      <c r="CV244" s="31"/>
    </row>
    <row r="245" spans="1:100" x14ac:dyDescent="0.3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2"/>
      <c r="AX245" s="32"/>
      <c r="AY245" s="32"/>
      <c r="AZ245" s="32"/>
      <c r="BA245" s="32"/>
      <c r="BB245" s="32"/>
      <c r="BC245" s="31"/>
      <c r="BD245" s="31"/>
      <c r="BE245" s="31"/>
      <c r="BF245" s="31"/>
      <c r="BG245" s="31"/>
      <c r="BH245" s="31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  <c r="BS245" s="31"/>
      <c r="BT245" s="31"/>
      <c r="BU245" s="31"/>
      <c r="BV245" s="31"/>
      <c r="BW245" s="31"/>
      <c r="BX245" s="31"/>
      <c r="BY245" s="31"/>
      <c r="BZ245" s="31"/>
      <c r="CA245" s="31"/>
      <c r="CB245" s="31"/>
      <c r="CC245" s="31"/>
      <c r="CD245" s="31"/>
      <c r="CE245" s="31"/>
      <c r="CF245" s="31"/>
      <c r="CG245" s="31"/>
      <c r="CH245" s="31"/>
      <c r="CI245" s="31"/>
      <c r="CJ245" s="31"/>
      <c r="CK245" s="31"/>
      <c r="CL245" s="31"/>
      <c r="CM245" s="31"/>
      <c r="CN245" s="31"/>
      <c r="CO245" s="31"/>
      <c r="CP245" s="31"/>
      <c r="CQ245" s="31"/>
      <c r="CR245" s="31"/>
      <c r="CS245" s="31"/>
      <c r="CT245" s="31"/>
      <c r="CU245" s="31"/>
      <c r="CV245" s="31"/>
    </row>
    <row r="246" spans="1:100" x14ac:dyDescent="0.3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2"/>
      <c r="AX246" s="32"/>
      <c r="AY246" s="32"/>
      <c r="AZ246" s="32"/>
      <c r="BA246" s="32"/>
      <c r="BB246" s="32"/>
      <c r="BC246" s="31"/>
      <c r="BD246" s="31"/>
      <c r="BE246" s="31"/>
      <c r="BF246" s="31"/>
      <c r="BG246" s="31"/>
      <c r="BH246" s="31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  <c r="BS246" s="31"/>
      <c r="BT246" s="31"/>
      <c r="BU246" s="31"/>
      <c r="BV246" s="31"/>
      <c r="BW246" s="31"/>
      <c r="BX246" s="31"/>
      <c r="BY246" s="31"/>
      <c r="BZ246" s="31"/>
      <c r="CA246" s="31"/>
      <c r="CB246" s="31"/>
      <c r="CC246" s="31"/>
      <c r="CD246" s="31"/>
      <c r="CE246" s="31"/>
      <c r="CF246" s="31"/>
      <c r="CG246" s="31"/>
      <c r="CH246" s="31"/>
      <c r="CI246" s="31"/>
      <c r="CJ246" s="31"/>
      <c r="CK246" s="31"/>
      <c r="CL246" s="31"/>
      <c r="CM246" s="31"/>
      <c r="CN246" s="31"/>
      <c r="CO246" s="31"/>
      <c r="CP246" s="31"/>
      <c r="CQ246" s="31"/>
      <c r="CR246" s="31"/>
      <c r="CS246" s="31"/>
      <c r="CT246" s="31"/>
      <c r="CU246" s="31"/>
      <c r="CV246" s="31"/>
    </row>
    <row r="247" spans="1:100" x14ac:dyDescent="0.3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2"/>
      <c r="AX247" s="32"/>
      <c r="AY247" s="32"/>
      <c r="AZ247" s="32"/>
      <c r="BA247" s="32"/>
      <c r="BB247" s="32"/>
      <c r="BC247" s="31"/>
      <c r="BD247" s="31"/>
      <c r="BE247" s="31"/>
      <c r="BF247" s="31"/>
      <c r="BG247" s="31"/>
      <c r="BH247" s="31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  <c r="BS247" s="31"/>
      <c r="BT247" s="31"/>
      <c r="BU247" s="31"/>
      <c r="BV247" s="31"/>
      <c r="BW247" s="31"/>
      <c r="BX247" s="31"/>
      <c r="BY247" s="31"/>
      <c r="BZ247" s="31"/>
      <c r="CA247" s="31"/>
      <c r="CB247" s="31"/>
      <c r="CC247" s="31"/>
      <c r="CD247" s="31"/>
      <c r="CE247" s="31"/>
      <c r="CF247" s="31"/>
      <c r="CG247" s="31"/>
      <c r="CH247" s="31"/>
      <c r="CI247" s="31"/>
      <c r="CJ247" s="31"/>
      <c r="CK247" s="31"/>
      <c r="CL247" s="31"/>
      <c r="CM247" s="31"/>
      <c r="CN247" s="31"/>
      <c r="CO247" s="31"/>
      <c r="CP247" s="31"/>
      <c r="CQ247" s="31"/>
      <c r="CR247" s="31"/>
      <c r="CS247" s="31"/>
      <c r="CT247" s="31"/>
      <c r="CU247" s="31"/>
      <c r="CV247" s="31"/>
    </row>
    <row r="248" spans="1:100" x14ac:dyDescent="0.3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2"/>
      <c r="AX248" s="32"/>
      <c r="AY248" s="32"/>
      <c r="AZ248" s="32"/>
      <c r="BA248" s="32"/>
      <c r="BB248" s="32"/>
      <c r="BC248" s="31"/>
      <c r="BD248" s="31"/>
      <c r="BE248" s="31"/>
      <c r="BF248" s="31"/>
      <c r="BG248" s="31"/>
      <c r="BH248" s="31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  <c r="BS248" s="31"/>
      <c r="BT248" s="31"/>
      <c r="BU248" s="31"/>
      <c r="BV248" s="31"/>
      <c r="BW248" s="31"/>
      <c r="BX248" s="31"/>
      <c r="BY248" s="31"/>
      <c r="BZ248" s="31"/>
      <c r="CA248" s="31"/>
      <c r="CB248" s="31"/>
      <c r="CC248" s="31"/>
      <c r="CD248" s="31"/>
      <c r="CE248" s="31"/>
      <c r="CF248" s="31"/>
      <c r="CG248" s="31"/>
      <c r="CH248" s="31"/>
      <c r="CI248" s="31"/>
      <c r="CJ248" s="31"/>
      <c r="CK248" s="31"/>
      <c r="CL248" s="31"/>
      <c r="CM248" s="31"/>
      <c r="CN248" s="31"/>
      <c r="CO248" s="31"/>
      <c r="CP248" s="31"/>
      <c r="CQ248" s="31"/>
      <c r="CR248" s="31"/>
      <c r="CS248" s="31"/>
      <c r="CT248" s="31"/>
      <c r="CU248" s="31"/>
      <c r="CV248" s="31"/>
    </row>
    <row r="249" spans="1:100" x14ac:dyDescent="0.3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2"/>
      <c r="AX249" s="32"/>
      <c r="AY249" s="32"/>
      <c r="AZ249" s="32"/>
      <c r="BA249" s="32"/>
      <c r="BB249" s="32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  <c r="BS249" s="31"/>
      <c r="BT249" s="31"/>
      <c r="BU249" s="31"/>
      <c r="BV249" s="31"/>
      <c r="BW249" s="31"/>
      <c r="BX249" s="31"/>
      <c r="BY249" s="31"/>
      <c r="BZ249" s="31"/>
      <c r="CA249" s="31"/>
      <c r="CB249" s="31"/>
      <c r="CC249" s="31"/>
      <c r="CD249" s="31"/>
      <c r="CE249" s="31"/>
      <c r="CF249" s="31"/>
      <c r="CG249" s="31"/>
      <c r="CH249" s="31"/>
      <c r="CI249" s="31"/>
      <c r="CJ249" s="31"/>
      <c r="CK249" s="31"/>
      <c r="CL249" s="31"/>
      <c r="CM249" s="31"/>
      <c r="CN249" s="31"/>
      <c r="CO249" s="31"/>
      <c r="CP249" s="31"/>
      <c r="CQ249" s="31"/>
      <c r="CR249" s="31"/>
      <c r="CS249" s="31"/>
      <c r="CT249" s="31"/>
      <c r="CU249" s="31"/>
      <c r="CV249" s="31"/>
    </row>
    <row r="250" spans="1:100" x14ac:dyDescent="0.3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2"/>
      <c r="AX250" s="32"/>
      <c r="AY250" s="32"/>
      <c r="AZ250" s="32"/>
      <c r="BA250" s="32"/>
      <c r="BB250" s="32"/>
      <c r="BC250" s="31"/>
      <c r="BD250" s="31"/>
      <c r="BE250" s="31"/>
      <c r="BF250" s="31"/>
      <c r="BG250" s="31"/>
      <c r="BH250" s="31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  <c r="BS250" s="31"/>
      <c r="BT250" s="31"/>
      <c r="BU250" s="31"/>
      <c r="BV250" s="31"/>
      <c r="BW250" s="31"/>
      <c r="BX250" s="31"/>
      <c r="BY250" s="31"/>
      <c r="BZ250" s="31"/>
      <c r="CA250" s="31"/>
      <c r="CB250" s="31"/>
      <c r="CC250" s="31"/>
      <c r="CD250" s="31"/>
      <c r="CE250" s="31"/>
      <c r="CF250" s="31"/>
      <c r="CG250" s="31"/>
      <c r="CH250" s="31"/>
      <c r="CI250" s="31"/>
      <c r="CJ250" s="31"/>
      <c r="CK250" s="31"/>
      <c r="CL250" s="31"/>
      <c r="CM250" s="31"/>
      <c r="CN250" s="31"/>
      <c r="CO250" s="31"/>
      <c r="CP250" s="31"/>
      <c r="CQ250" s="31"/>
      <c r="CR250" s="31"/>
      <c r="CS250" s="31"/>
      <c r="CT250" s="31"/>
      <c r="CU250" s="31"/>
      <c r="CV250" s="31"/>
    </row>
    <row r="251" spans="1:100" x14ac:dyDescent="0.3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2"/>
      <c r="AX251" s="32"/>
      <c r="AY251" s="32"/>
      <c r="AZ251" s="32"/>
      <c r="BA251" s="32"/>
      <c r="BB251" s="32"/>
      <c r="BC251" s="31"/>
      <c r="BD251" s="31"/>
      <c r="BE251" s="31"/>
      <c r="BF251" s="31"/>
      <c r="BG251" s="31"/>
      <c r="BH251" s="31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  <c r="BS251" s="31"/>
      <c r="BT251" s="31"/>
      <c r="BU251" s="31"/>
      <c r="BV251" s="31"/>
      <c r="BW251" s="31"/>
      <c r="BX251" s="31"/>
      <c r="BY251" s="31"/>
      <c r="BZ251" s="31"/>
      <c r="CA251" s="31"/>
      <c r="CB251" s="31"/>
      <c r="CC251" s="31"/>
      <c r="CD251" s="31"/>
      <c r="CE251" s="31"/>
      <c r="CF251" s="31"/>
      <c r="CG251" s="31"/>
      <c r="CH251" s="31"/>
      <c r="CI251" s="31"/>
      <c r="CJ251" s="31"/>
      <c r="CK251" s="31"/>
      <c r="CL251" s="31"/>
      <c r="CM251" s="31"/>
      <c r="CN251" s="31"/>
      <c r="CO251" s="31"/>
      <c r="CP251" s="31"/>
      <c r="CQ251" s="31"/>
      <c r="CR251" s="31"/>
      <c r="CS251" s="31"/>
      <c r="CT251" s="31"/>
      <c r="CU251" s="31"/>
      <c r="CV251" s="31"/>
    </row>
    <row r="252" spans="1:100" x14ac:dyDescent="0.3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2"/>
      <c r="AX252" s="32"/>
      <c r="AY252" s="32"/>
      <c r="AZ252" s="32"/>
      <c r="BA252" s="32"/>
      <c r="BB252" s="32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  <c r="BS252" s="31"/>
      <c r="BT252" s="31"/>
      <c r="BU252" s="31"/>
      <c r="BV252" s="31"/>
      <c r="BW252" s="31"/>
      <c r="BX252" s="31"/>
      <c r="BY252" s="31"/>
      <c r="BZ252" s="31"/>
      <c r="CA252" s="31"/>
      <c r="CB252" s="31"/>
      <c r="CC252" s="31"/>
      <c r="CD252" s="31"/>
      <c r="CE252" s="31"/>
      <c r="CF252" s="31"/>
      <c r="CG252" s="31"/>
      <c r="CH252" s="31"/>
      <c r="CI252" s="31"/>
      <c r="CJ252" s="31"/>
      <c r="CK252" s="31"/>
      <c r="CL252" s="31"/>
      <c r="CM252" s="31"/>
      <c r="CN252" s="31"/>
      <c r="CO252" s="31"/>
      <c r="CP252" s="31"/>
      <c r="CQ252" s="31"/>
      <c r="CR252" s="31"/>
      <c r="CS252" s="31"/>
      <c r="CT252" s="31"/>
      <c r="CU252" s="31"/>
      <c r="CV252" s="31"/>
    </row>
    <row r="253" spans="1:100" x14ac:dyDescent="0.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2"/>
      <c r="AX253" s="32"/>
      <c r="AY253" s="32"/>
      <c r="AZ253" s="32"/>
      <c r="BA253" s="32"/>
      <c r="BB253" s="32"/>
      <c r="BC253" s="31"/>
      <c r="BD253" s="31"/>
      <c r="BE253" s="31"/>
      <c r="BF253" s="31"/>
      <c r="BG253" s="31"/>
      <c r="BH253" s="31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  <c r="BS253" s="31"/>
      <c r="BT253" s="31"/>
      <c r="BU253" s="31"/>
      <c r="BV253" s="31"/>
      <c r="BW253" s="31"/>
      <c r="BX253" s="31"/>
      <c r="BY253" s="31"/>
      <c r="BZ253" s="31"/>
      <c r="CA253" s="31"/>
      <c r="CB253" s="31"/>
      <c r="CC253" s="31"/>
      <c r="CD253" s="31"/>
      <c r="CE253" s="31"/>
      <c r="CF253" s="31"/>
      <c r="CG253" s="31"/>
      <c r="CH253" s="31"/>
      <c r="CI253" s="31"/>
      <c r="CJ253" s="31"/>
      <c r="CK253" s="31"/>
      <c r="CL253" s="31"/>
      <c r="CM253" s="31"/>
      <c r="CN253" s="31"/>
      <c r="CO253" s="31"/>
      <c r="CP253" s="31"/>
      <c r="CQ253" s="31"/>
      <c r="CR253" s="31"/>
      <c r="CS253" s="31"/>
      <c r="CT253" s="31"/>
      <c r="CU253" s="31"/>
      <c r="CV253" s="31"/>
    </row>
    <row r="254" spans="1:100" x14ac:dyDescent="0.3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2"/>
      <c r="AX254" s="32"/>
      <c r="AY254" s="32"/>
      <c r="AZ254" s="32"/>
      <c r="BA254" s="32"/>
      <c r="BB254" s="32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  <c r="BS254" s="31"/>
      <c r="BT254" s="31"/>
      <c r="BU254" s="31"/>
      <c r="BV254" s="31"/>
      <c r="BW254" s="31"/>
      <c r="BX254" s="31"/>
      <c r="BY254" s="31"/>
      <c r="BZ254" s="31"/>
      <c r="CA254" s="31"/>
      <c r="CB254" s="31"/>
      <c r="CC254" s="31"/>
      <c r="CD254" s="31"/>
      <c r="CE254" s="31"/>
      <c r="CF254" s="31"/>
      <c r="CG254" s="31"/>
      <c r="CH254" s="31"/>
      <c r="CI254" s="31"/>
      <c r="CJ254" s="31"/>
      <c r="CK254" s="31"/>
      <c r="CL254" s="31"/>
      <c r="CM254" s="31"/>
      <c r="CN254" s="31"/>
      <c r="CO254" s="31"/>
      <c r="CP254" s="31"/>
      <c r="CQ254" s="31"/>
      <c r="CR254" s="31"/>
      <c r="CS254" s="31"/>
      <c r="CT254" s="31"/>
      <c r="CU254" s="31"/>
      <c r="CV254" s="31"/>
    </row>
    <row r="255" spans="1:100" x14ac:dyDescent="0.3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2"/>
      <c r="AX255" s="32"/>
      <c r="AY255" s="32"/>
      <c r="AZ255" s="32"/>
      <c r="BA255" s="32"/>
      <c r="BB255" s="32"/>
      <c r="BC255" s="31"/>
      <c r="BD255" s="31"/>
      <c r="BE255" s="31"/>
      <c r="BF255" s="31"/>
      <c r="BG255" s="31"/>
      <c r="BH255" s="31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  <c r="BS255" s="31"/>
      <c r="BT255" s="31"/>
      <c r="BU255" s="31"/>
      <c r="BV255" s="31"/>
      <c r="BW255" s="31"/>
      <c r="BX255" s="31"/>
      <c r="BY255" s="31"/>
      <c r="BZ255" s="31"/>
      <c r="CA255" s="31"/>
      <c r="CB255" s="31"/>
      <c r="CC255" s="31"/>
      <c r="CD255" s="31"/>
      <c r="CE255" s="31"/>
      <c r="CF255" s="31"/>
      <c r="CG255" s="31"/>
      <c r="CH255" s="31"/>
      <c r="CI255" s="31"/>
      <c r="CJ255" s="31"/>
      <c r="CK255" s="31"/>
      <c r="CL255" s="31"/>
      <c r="CM255" s="31"/>
      <c r="CN255" s="31"/>
      <c r="CO255" s="31"/>
      <c r="CP255" s="31"/>
      <c r="CQ255" s="31"/>
      <c r="CR255" s="31"/>
      <c r="CS255" s="31"/>
      <c r="CT255" s="31"/>
      <c r="CU255" s="31"/>
      <c r="CV255" s="31"/>
    </row>
    <row r="256" spans="1:100" x14ac:dyDescent="0.3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2"/>
      <c r="AX256" s="32"/>
      <c r="AY256" s="32"/>
      <c r="AZ256" s="32"/>
      <c r="BA256" s="32"/>
      <c r="BB256" s="32"/>
      <c r="BC256" s="31"/>
      <c r="BD256" s="31"/>
      <c r="BE256" s="31"/>
      <c r="BF256" s="31"/>
      <c r="BG256" s="31"/>
      <c r="BH256" s="31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  <c r="BS256" s="31"/>
      <c r="BT256" s="31"/>
      <c r="BU256" s="31"/>
      <c r="BV256" s="31"/>
      <c r="BW256" s="31"/>
      <c r="BX256" s="31"/>
      <c r="BY256" s="31"/>
      <c r="BZ256" s="31"/>
      <c r="CA256" s="31"/>
      <c r="CB256" s="31"/>
      <c r="CC256" s="31"/>
      <c r="CD256" s="31"/>
      <c r="CE256" s="31"/>
      <c r="CF256" s="31"/>
      <c r="CG256" s="31"/>
      <c r="CH256" s="31"/>
      <c r="CI256" s="31"/>
      <c r="CJ256" s="31"/>
      <c r="CK256" s="31"/>
      <c r="CL256" s="31"/>
      <c r="CM256" s="31"/>
      <c r="CN256" s="31"/>
      <c r="CO256" s="31"/>
      <c r="CP256" s="31"/>
      <c r="CQ256" s="31"/>
      <c r="CR256" s="31"/>
      <c r="CS256" s="31"/>
      <c r="CT256" s="31"/>
      <c r="CU256" s="31"/>
      <c r="CV256" s="31"/>
    </row>
    <row r="257" spans="1:100" x14ac:dyDescent="0.3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2"/>
      <c r="AX257" s="32"/>
      <c r="AY257" s="32"/>
      <c r="AZ257" s="32"/>
      <c r="BA257" s="32"/>
      <c r="BB257" s="32"/>
      <c r="BC257" s="31"/>
      <c r="BD257" s="31"/>
      <c r="BE257" s="31"/>
      <c r="BF257" s="31"/>
      <c r="BG257" s="31"/>
      <c r="BH257" s="31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  <c r="BS257" s="31"/>
      <c r="BT257" s="31"/>
      <c r="BU257" s="31"/>
      <c r="BV257" s="31"/>
      <c r="BW257" s="31"/>
      <c r="BX257" s="31"/>
      <c r="BY257" s="31"/>
      <c r="BZ257" s="31"/>
      <c r="CA257" s="31"/>
      <c r="CB257" s="31"/>
      <c r="CC257" s="31"/>
      <c r="CD257" s="31"/>
      <c r="CE257" s="31"/>
      <c r="CF257" s="31"/>
      <c r="CG257" s="31"/>
      <c r="CH257" s="31"/>
      <c r="CI257" s="31"/>
      <c r="CJ257" s="31"/>
      <c r="CK257" s="31"/>
      <c r="CL257" s="31"/>
      <c r="CM257" s="31"/>
      <c r="CN257" s="31"/>
      <c r="CO257" s="31"/>
      <c r="CP257" s="31"/>
      <c r="CQ257" s="31"/>
      <c r="CR257" s="31"/>
      <c r="CS257" s="31"/>
      <c r="CT257" s="31"/>
      <c r="CU257" s="31"/>
      <c r="CV257" s="31"/>
    </row>
    <row r="258" spans="1:100" x14ac:dyDescent="0.3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2"/>
      <c r="AX258" s="32"/>
      <c r="AY258" s="32"/>
      <c r="AZ258" s="32"/>
      <c r="BA258" s="32"/>
      <c r="BB258" s="32"/>
      <c r="BC258" s="31"/>
      <c r="BD258" s="31"/>
      <c r="BE258" s="31"/>
      <c r="BF258" s="31"/>
      <c r="BG258" s="31"/>
      <c r="BH258" s="31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  <c r="BS258" s="31"/>
      <c r="BT258" s="31"/>
      <c r="BU258" s="31"/>
      <c r="BV258" s="31"/>
      <c r="BW258" s="31"/>
      <c r="BX258" s="31"/>
      <c r="BY258" s="31"/>
      <c r="BZ258" s="31"/>
      <c r="CA258" s="31"/>
      <c r="CB258" s="31"/>
      <c r="CC258" s="31"/>
      <c r="CD258" s="31"/>
      <c r="CE258" s="31"/>
      <c r="CF258" s="31"/>
      <c r="CG258" s="31"/>
      <c r="CH258" s="31"/>
      <c r="CI258" s="31"/>
      <c r="CJ258" s="31"/>
      <c r="CK258" s="31"/>
      <c r="CL258" s="31"/>
      <c r="CM258" s="31"/>
      <c r="CN258" s="31"/>
      <c r="CO258" s="31"/>
      <c r="CP258" s="31"/>
      <c r="CQ258" s="31"/>
      <c r="CR258" s="31"/>
      <c r="CS258" s="31"/>
      <c r="CT258" s="31"/>
      <c r="CU258" s="31"/>
      <c r="CV258" s="31"/>
    </row>
    <row r="259" spans="1:100" x14ac:dyDescent="0.3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2"/>
      <c r="AX259" s="32"/>
      <c r="AY259" s="32"/>
      <c r="AZ259" s="32"/>
      <c r="BA259" s="32"/>
      <c r="BB259" s="32"/>
      <c r="BC259" s="31"/>
      <c r="BD259" s="31"/>
      <c r="BE259" s="31"/>
      <c r="BF259" s="31"/>
      <c r="BG259" s="31"/>
      <c r="BH259" s="31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  <c r="BS259" s="31"/>
      <c r="BT259" s="31"/>
      <c r="BU259" s="31"/>
      <c r="BV259" s="31"/>
      <c r="BW259" s="31"/>
      <c r="BX259" s="31"/>
      <c r="BY259" s="31"/>
      <c r="BZ259" s="31"/>
      <c r="CA259" s="31"/>
      <c r="CB259" s="31"/>
      <c r="CC259" s="31"/>
      <c r="CD259" s="31"/>
      <c r="CE259" s="31"/>
      <c r="CF259" s="31"/>
      <c r="CG259" s="31"/>
      <c r="CH259" s="31"/>
      <c r="CI259" s="31"/>
      <c r="CJ259" s="31"/>
      <c r="CK259" s="31"/>
      <c r="CL259" s="31"/>
      <c r="CM259" s="31"/>
      <c r="CN259" s="31"/>
      <c r="CO259" s="31"/>
      <c r="CP259" s="31"/>
      <c r="CQ259" s="31"/>
      <c r="CR259" s="31"/>
      <c r="CS259" s="31"/>
      <c r="CT259" s="31"/>
      <c r="CU259" s="31"/>
      <c r="CV259" s="31"/>
    </row>
    <row r="260" spans="1:100" x14ac:dyDescent="0.3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2"/>
      <c r="AX260" s="32"/>
      <c r="AY260" s="32"/>
      <c r="AZ260" s="32"/>
      <c r="BA260" s="32"/>
      <c r="BB260" s="32"/>
      <c r="BC260" s="31"/>
      <c r="BD260" s="31"/>
      <c r="BE260" s="31"/>
      <c r="BF260" s="31"/>
      <c r="BG260" s="31"/>
      <c r="BH260" s="31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  <c r="BS260" s="31"/>
      <c r="BT260" s="31"/>
      <c r="BU260" s="31"/>
      <c r="BV260" s="31"/>
      <c r="BW260" s="31"/>
      <c r="BX260" s="31"/>
      <c r="BY260" s="31"/>
      <c r="BZ260" s="31"/>
      <c r="CA260" s="31"/>
      <c r="CB260" s="31"/>
      <c r="CC260" s="31"/>
      <c r="CD260" s="31"/>
      <c r="CE260" s="31"/>
      <c r="CF260" s="31"/>
      <c r="CG260" s="31"/>
      <c r="CH260" s="31"/>
      <c r="CI260" s="31"/>
      <c r="CJ260" s="31"/>
      <c r="CK260" s="31"/>
      <c r="CL260" s="31"/>
      <c r="CM260" s="31"/>
      <c r="CN260" s="31"/>
      <c r="CO260" s="31"/>
      <c r="CP260" s="31"/>
      <c r="CQ260" s="31"/>
      <c r="CR260" s="31"/>
      <c r="CS260" s="31"/>
      <c r="CT260" s="31"/>
      <c r="CU260" s="31"/>
      <c r="CV260" s="31"/>
    </row>
    <row r="261" spans="1:100" x14ac:dyDescent="0.3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2"/>
      <c r="AX261" s="32"/>
      <c r="AY261" s="32"/>
      <c r="AZ261" s="32"/>
      <c r="BA261" s="32"/>
      <c r="BB261" s="32"/>
      <c r="BC261" s="31"/>
      <c r="BD261" s="31"/>
      <c r="BE261" s="31"/>
      <c r="BF261" s="31"/>
      <c r="BG261" s="31"/>
      <c r="BH261" s="31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  <c r="BS261" s="31"/>
      <c r="BT261" s="31"/>
      <c r="BU261" s="31"/>
      <c r="BV261" s="31"/>
      <c r="BW261" s="31"/>
      <c r="BX261" s="31"/>
      <c r="BY261" s="31"/>
      <c r="BZ261" s="31"/>
      <c r="CA261" s="31"/>
      <c r="CB261" s="31"/>
      <c r="CC261" s="31"/>
      <c r="CD261" s="31"/>
      <c r="CE261" s="31"/>
      <c r="CF261" s="31"/>
      <c r="CG261" s="31"/>
      <c r="CH261" s="31"/>
      <c r="CI261" s="31"/>
      <c r="CJ261" s="31"/>
      <c r="CK261" s="31"/>
      <c r="CL261" s="31"/>
      <c r="CM261" s="31"/>
      <c r="CN261" s="31"/>
      <c r="CO261" s="31"/>
      <c r="CP261" s="31"/>
      <c r="CQ261" s="31"/>
      <c r="CR261" s="31"/>
      <c r="CS261" s="31"/>
      <c r="CT261" s="31"/>
      <c r="CU261" s="31"/>
      <c r="CV261" s="31"/>
    </row>
    <row r="262" spans="1:100" x14ac:dyDescent="0.3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2"/>
      <c r="AX262" s="32"/>
      <c r="AY262" s="32"/>
      <c r="AZ262" s="32"/>
      <c r="BA262" s="32"/>
      <c r="BB262" s="32"/>
      <c r="BC262" s="31"/>
      <c r="BD262" s="31"/>
      <c r="BE262" s="31"/>
      <c r="BF262" s="31"/>
      <c r="BG262" s="31"/>
      <c r="BH262" s="31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  <c r="BS262" s="31"/>
      <c r="BT262" s="31"/>
      <c r="BU262" s="31"/>
      <c r="BV262" s="31"/>
      <c r="BW262" s="31"/>
      <c r="BX262" s="31"/>
      <c r="BY262" s="31"/>
      <c r="BZ262" s="31"/>
      <c r="CA262" s="31"/>
      <c r="CB262" s="31"/>
      <c r="CC262" s="31"/>
      <c r="CD262" s="31"/>
      <c r="CE262" s="31"/>
      <c r="CF262" s="31"/>
      <c r="CG262" s="31"/>
      <c r="CH262" s="31"/>
      <c r="CI262" s="31"/>
      <c r="CJ262" s="31"/>
      <c r="CK262" s="31"/>
      <c r="CL262" s="31"/>
      <c r="CM262" s="31"/>
      <c r="CN262" s="31"/>
      <c r="CO262" s="31"/>
      <c r="CP262" s="31"/>
      <c r="CQ262" s="31"/>
      <c r="CR262" s="31"/>
      <c r="CS262" s="31"/>
      <c r="CT262" s="31"/>
      <c r="CU262" s="31"/>
      <c r="CV262" s="31"/>
    </row>
    <row r="263" spans="1:100" x14ac:dyDescent="0.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2"/>
      <c r="AX263" s="32"/>
      <c r="AY263" s="32"/>
      <c r="AZ263" s="32"/>
      <c r="BA263" s="32"/>
      <c r="BB263" s="32"/>
      <c r="BC263" s="31"/>
      <c r="BD263" s="31"/>
      <c r="BE263" s="31"/>
      <c r="BF263" s="31"/>
      <c r="BG263" s="31"/>
      <c r="BH263" s="31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  <c r="BS263" s="31"/>
      <c r="BT263" s="31"/>
      <c r="BU263" s="31"/>
      <c r="BV263" s="31"/>
      <c r="BW263" s="31"/>
      <c r="BX263" s="31"/>
      <c r="BY263" s="31"/>
      <c r="BZ263" s="31"/>
      <c r="CA263" s="31"/>
      <c r="CB263" s="31"/>
      <c r="CC263" s="31"/>
      <c r="CD263" s="31"/>
      <c r="CE263" s="31"/>
      <c r="CF263" s="31"/>
      <c r="CG263" s="31"/>
      <c r="CH263" s="31"/>
      <c r="CI263" s="31"/>
      <c r="CJ263" s="31"/>
      <c r="CK263" s="31"/>
      <c r="CL263" s="31"/>
      <c r="CM263" s="31"/>
      <c r="CN263" s="31"/>
      <c r="CO263" s="31"/>
      <c r="CP263" s="31"/>
      <c r="CQ263" s="31"/>
      <c r="CR263" s="31"/>
      <c r="CS263" s="31"/>
      <c r="CT263" s="31"/>
      <c r="CU263" s="31"/>
      <c r="CV263" s="31"/>
    </row>
    <row r="264" spans="1:100" x14ac:dyDescent="0.3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2"/>
      <c r="AX264" s="32"/>
      <c r="AY264" s="32"/>
      <c r="AZ264" s="32"/>
      <c r="BA264" s="32"/>
      <c r="BB264" s="32"/>
      <c r="BC264" s="31"/>
      <c r="BD264" s="31"/>
      <c r="BE264" s="31"/>
      <c r="BF264" s="31"/>
      <c r="BG264" s="31"/>
      <c r="BH264" s="31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  <c r="BS264" s="31"/>
      <c r="BT264" s="31"/>
      <c r="BU264" s="31"/>
      <c r="BV264" s="31"/>
      <c r="BW264" s="31"/>
      <c r="BX264" s="31"/>
      <c r="BY264" s="31"/>
      <c r="BZ264" s="31"/>
      <c r="CA264" s="31"/>
      <c r="CB264" s="31"/>
      <c r="CC264" s="31"/>
      <c r="CD264" s="31"/>
      <c r="CE264" s="31"/>
      <c r="CF264" s="31"/>
      <c r="CG264" s="31"/>
      <c r="CH264" s="31"/>
      <c r="CI264" s="31"/>
      <c r="CJ264" s="31"/>
      <c r="CK264" s="31"/>
      <c r="CL264" s="31"/>
      <c r="CM264" s="31"/>
      <c r="CN264" s="31"/>
      <c r="CO264" s="31"/>
      <c r="CP264" s="31"/>
      <c r="CQ264" s="31"/>
      <c r="CR264" s="31"/>
      <c r="CS264" s="31"/>
      <c r="CT264" s="31"/>
      <c r="CU264" s="31"/>
      <c r="CV264" s="31"/>
    </row>
    <row r="265" spans="1:100" x14ac:dyDescent="0.3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2"/>
      <c r="AX265" s="32"/>
      <c r="AY265" s="32"/>
      <c r="AZ265" s="32"/>
      <c r="BA265" s="32"/>
      <c r="BB265" s="32"/>
      <c r="BC265" s="31"/>
      <c r="BD265" s="31"/>
      <c r="BE265" s="31"/>
      <c r="BF265" s="31"/>
      <c r="BG265" s="31"/>
      <c r="BH265" s="31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  <c r="BS265" s="31"/>
      <c r="BT265" s="31"/>
      <c r="BU265" s="31"/>
      <c r="BV265" s="31"/>
      <c r="BW265" s="31"/>
      <c r="BX265" s="31"/>
      <c r="BY265" s="31"/>
      <c r="BZ265" s="31"/>
      <c r="CA265" s="31"/>
      <c r="CB265" s="31"/>
      <c r="CC265" s="31"/>
      <c r="CD265" s="31"/>
      <c r="CE265" s="31"/>
      <c r="CF265" s="31"/>
      <c r="CG265" s="31"/>
      <c r="CH265" s="31"/>
      <c r="CI265" s="31"/>
      <c r="CJ265" s="31"/>
      <c r="CK265" s="31"/>
      <c r="CL265" s="31"/>
      <c r="CM265" s="31"/>
      <c r="CN265" s="31"/>
      <c r="CO265" s="31"/>
      <c r="CP265" s="31"/>
      <c r="CQ265" s="31"/>
      <c r="CR265" s="31"/>
      <c r="CS265" s="31"/>
      <c r="CT265" s="31"/>
      <c r="CU265" s="31"/>
      <c r="CV265" s="31"/>
    </row>
    <row r="266" spans="1:100" x14ac:dyDescent="0.3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2"/>
      <c r="AX266" s="32"/>
      <c r="AY266" s="32"/>
      <c r="AZ266" s="32"/>
      <c r="BA266" s="32"/>
      <c r="BB266" s="32"/>
      <c r="BC266" s="31"/>
      <c r="BD266" s="31"/>
      <c r="BE266" s="31"/>
      <c r="BF266" s="31"/>
      <c r="BG266" s="31"/>
      <c r="BH266" s="31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  <c r="BS266" s="31"/>
      <c r="BT266" s="31"/>
      <c r="BU266" s="31"/>
      <c r="BV266" s="31"/>
      <c r="BW266" s="31"/>
      <c r="BX266" s="31"/>
      <c r="BY266" s="31"/>
      <c r="BZ266" s="31"/>
      <c r="CA266" s="31"/>
      <c r="CB266" s="31"/>
      <c r="CC266" s="31"/>
      <c r="CD266" s="31"/>
      <c r="CE266" s="31"/>
      <c r="CF266" s="31"/>
      <c r="CG266" s="31"/>
      <c r="CH266" s="31"/>
      <c r="CI266" s="31"/>
      <c r="CJ266" s="31"/>
      <c r="CK266" s="31"/>
      <c r="CL266" s="31"/>
      <c r="CM266" s="31"/>
      <c r="CN266" s="31"/>
      <c r="CO266" s="31"/>
      <c r="CP266" s="31"/>
      <c r="CQ266" s="31"/>
      <c r="CR266" s="31"/>
      <c r="CS266" s="31"/>
      <c r="CT266" s="31"/>
      <c r="CU266" s="31"/>
      <c r="CV266" s="31"/>
    </row>
    <row r="267" spans="1:100" x14ac:dyDescent="0.3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2"/>
      <c r="AX267" s="32"/>
      <c r="AY267" s="32"/>
      <c r="AZ267" s="32"/>
      <c r="BA267" s="32"/>
      <c r="BB267" s="32"/>
      <c r="BC267" s="31"/>
      <c r="BD267" s="31"/>
      <c r="BE267" s="31"/>
      <c r="BF267" s="31"/>
      <c r="BG267" s="31"/>
      <c r="BH267" s="31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  <c r="BS267" s="31"/>
      <c r="BT267" s="31"/>
      <c r="BU267" s="31"/>
      <c r="BV267" s="31"/>
      <c r="BW267" s="31"/>
      <c r="BX267" s="31"/>
      <c r="BY267" s="31"/>
      <c r="BZ267" s="31"/>
      <c r="CA267" s="31"/>
      <c r="CB267" s="31"/>
      <c r="CC267" s="31"/>
      <c r="CD267" s="31"/>
      <c r="CE267" s="31"/>
      <c r="CF267" s="31"/>
      <c r="CG267" s="31"/>
      <c r="CH267" s="31"/>
      <c r="CI267" s="31"/>
      <c r="CJ267" s="31"/>
      <c r="CK267" s="31"/>
      <c r="CL267" s="31"/>
      <c r="CM267" s="31"/>
      <c r="CN267" s="31"/>
      <c r="CO267" s="31"/>
      <c r="CP267" s="31"/>
      <c r="CQ267" s="31"/>
      <c r="CR267" s="31"/>
      <c r="CS267" s="31"/>
      <c r="CT267" s="31"/>
      <c r="CU267" s="31"/>
      <c r="CV267" s="31"/>
    </row>
    <row r="268" spans="1:100" x14ac:dyDescent="0.3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2"/>
      <c r="AX268" s="32"/>
      <c r="AY268" s="32"/>
      <c r="AZ268" s="32"/>
      <c r="BA268" s="32"/>
      <c r="BB268" s="32"/>
      <c r="BC268" s="31"/>
      <c r="BD268" s="31"/>
      <c r="BE268" s="31"/>
      <c r="BF268" s="31"/>
      <c r="BG268" s="31"/>
      <c r="BH268" s="31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  <c r="BS268" s="31"/>
      <c r="BT268" s="31"/>
      <c r="BU268" s="31"/>
      <c r="BV268" s="31"/>
      <c r="BW268" s="31"/>
      <c r="BX268" s="31"/>
      <c r="BY268" s="31"/>
      <c r="BZ268" s="31"/>
      <c r="CA268" s="31"/>
      <c r="CB268" s="31"/>
      <c r="CC268" s="31"/>
      <c r="CD268" s="31"/>
      <c r="CE268" s="31"/>
      <c r="CF268" s="31"/>
      <c r="CG268" s="31"/>
      <c r="CH268" s="31"/>
      <c r="CI268" s="31"/>
      <c r="CJ268" s="31"/>
      <c r="CK268" s="31"/>
      <c r="CL268" s="31"/>
      <c r="CM268" s="31"/>
      <c r="CN268" s="31"/>
      <c r="CO268" s="31"/>
      <c r="CP268" s="31"/>
      <c r="CQ268" s="31"/>
      <c r="CR268" s="31"/>
      <c r="CS268" s="31"/>
      <c r="CT268" s="31"/>
      <c r="CU268" s="31"/>
      <c r="CV268" s="31"/>
    </row>
    <row r="269" spans="1:100" x14ac:dyDescent="0.3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2"/>
      <c r="AX269" s="32"/>
      <c r="AY269" s="32"/>
      <c r="AZ269" s="32"/>
      <c r="BA269" s="32"/>
      <c r="BB269" s="32"/>
      <c r="BC269" s="31"/>
      <c r="BD269" s="31"/>
      <c r="BE269" s="31"/>
      <c r="BF269" s="31"/>
      <c r="BG269" s="31"/>
      <c r="BH269" s="31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  <c r="BS269" s="31"/>
      <c r="BT269" s="31"/>
      <c r="BU269" s="31"/>
      <c r="BV269" s="31"/>
      <c r="BW269" s="31"/>
      <c r="BX269" s="31"/>
      <c r="BY269" s="31"/>
      <c r="BZ269" s="31"/>
      <c r="CA269" s="31"/>
      <c r="CB269" s="31"/>
      <c r="CC269" s="31"/>
      <c r="CD269" s="31"/>
      <c r="CE269" s="31"/>
      <c r="CF269" s="31"/>
      <c r="CG269" s="31"/>
      <c r="CH269" s="31"/>
      <c r="CI269" s="31"/>
      <c r="CJ269" s="31"/>
      <c r="CK269" s="31"/>
      <c r="CL269" s="31"/>
      <c r="CM269" s="31"/>
      <c r="CN269" s="31"/>
      <c r="CO269" s="31"/>
      <c r="CP269" s="31"/>
      <c r="CQ269" s="31"/>
      <c r="CR269" s="31"/>
      <c r="CS269" s="31"/>
      <c r="CT269" s="31"/>
      <c r="CU269" s="31"/>
      <c r="CV269" s="31"/>
    </row>
    <row r="270" spans="1:100" x14ac:dyDescent="0.3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2"/>
      <c r="AX270" s="32"/>
      <c r="AY270" s="32"/>
      <c r="AZ270" s="32"/>
      <c r="BA270" s="32"/>
      <c r="BB270" s="32"/>
      <c r="BC270" s="31"/>
      <c r="BD270" s="31"/>
      <c r="BE270" s="31"/>
      <c r="BF270" s="31"/>
      <c r="BG270" s="31"/>
      <c r="BH270" s="31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  <c r="BS270" s="31"/>
      <c r="BT270" s="31"/>
      <c r="BU270" s="31"/>
      <c r="BV270" s="31"/>
      <c r="BW270" s="31"/>
      <c r="BX270" s="31"/>
      <c r="BY270" s="31"/>
      <c r="BZ270" s="31"/>
      <c r="CA270" s="31"/>
      <c r="CB270" s="31"/>
      <c r="CC270" s="31"/>
      <c r="CD270" s="31"/>
      <c r="CE270" s="31"/>
      <c r="CF270" s="31"/>
      <c r="CG270" s="31"/>
      <c r="CH270" s="31"/>
      <c r="CI270" s="31"/>
      <c r="CJ270" s="31"/>
      <c r="CK270" s="31"/>
      <c r="CL270" s="31"/>
      <c r="CM270" s="31"/>
      <c r="CN270" s="31"/>
      <c r="CO270" s="31"/>
      <c r="CP270" s="31"/>
      <c r="CQ270" s="31"/>
      <c r="CR270" s="31"/>
      <c r="CS270" s="31"/>
      <c r="CT270" s="31"/>
      <c r="CU270" s="31"/>
      <c r="CV270" s="31"/>
    </row>
    <row r="271" spans="1:100" x14ac:dyDescent="0.3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2"/>
      <c r="AX271" s="32"/>
      <c r="AY271" s="32"/>
      <c r="AZ271" s="32"/>
      <c r="BA271" s="32"/>
      <c r="BB271" s="32"/>
      <c r="BC271" s="31"/>
      <c r="BD271" s="31"/>
      <c r="BE271" s="31"/>
      <c r="BF271" s="31"/>
      <c r="BG271" s="31"/>
      <c r="BH271" s="31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  <c r="BS271" s="31"/>
      <c r="BT271" s="31"/>
      <c r="BU271" s="31"/>
      <c r="BV271" s="31"/>
      <c r="BW271" s="31"/>
      <c r="BX271" s="31"/>
      <c r="BY271" s="31"/>
      <c r="BZ271" s="31"/>
      <c r="CA271" s="31"/>
      <c r="CB271" s="31"/>
      <c r="CC271" s="31"/>
      <c r="CD271" s="31"/>
      <c r="CE271" s="31"/>
      <c r="CF271" s="31"/>
      <c r="CG271" s="31"/>
      <c r="CH271" s="31"/>
      <c r="CI271" s="31"/>
      <c r="CJ271" s="31"/>
      <c r="CK271" s="31"/>
      <c r="CL271" s="31"/>
      <c r="CM271" s="31"/>
      <c r="CN271" s="31"/>
      <c r="CO271" s="31"/>
      <c r="CP271" s="31"/>
      <c r="CQ271" s="31"/>
      <c r="CR271" s="31"/>
      <c r="CS271" s="31"/>
      <c r="CT271" s="31"/>
      <c r="CU271" s="31"/>
      <c r="CV271" s="31"/>
    </row>
    <row r="272" spans="1:100" x14ac:dyDescent="0.3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2"/>
      <c r="AX272" s="32"/>
      <c r="AY272" s="32"/>
      <c r="AZ272" s="32"/>
      <c r="BA272" s="32"/>
      <c r="BB272" s="32"/>
      <c r="BC272" s="31"/>
      <c r="BD272" s="31"/>
      <c r="BE272" s="31"/>
      <c r="BF272" s="31"/>
      <c r="BG272" s="31"/>
      <c r="BH272" s="31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  <c r="BS272" s="31"/>
      <c r="BT272" s="31"/>
      <c r="BU272" s="31"/>
      <c r="BV272" s="31"/>
      <c r="BW272" s="31"/>
      <c r="BX272" s="31"/>
      <c r="BY272" s="31"/>
      <c r="BZ272" s="31"/>
      <c r="CA272" s="31"/>
      <c r="CB272" s="31"/>
      <c r="CC272" s="31"/>
      <c r="CD272" s="31"/>
      <c r="CE272" s="31"/>
      <c r="CF272" s="31"/>
      <c r="CG272" s="31"/>
      <c r="CH272" s="31"/>
      <c r="CI272" s="31"/>
      <c r="CJ272" s="31"/>
      <c r="CK272" s="31"/>
      <c r="CL272" s="31"/>
      <c r="CM272" s="31"/>
      <c r="CN272" s="31"/>
      <c r="CO272" s="31"/>
      <c r="CP272" s="31"/>
      <c r="CQ272" s="31"/>
      <c r="CR272" s="31"/>
      <c r="CS272" s="31"/>
      <c r="CT272" s="31"/>
      <c r="CU272" s="31"/>
      <c r="CV272" s="31"/>
    </row>
    <row r="273" spans="1:100" x14ac:dyDescent="0.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2"/>
      <c r="AX273" s="32"/>
      <c r="AY273" s="32"/>
      <c r="AZ273" s="32"/>
      <c r="BA273" s="32"/>
      <c r="BB273" s="32"/>
      <c r="BC273" s="31"/>
      <c r="BD273" s="31"/>
      <c r="BE273" s="31"/>
      <c r="BF273" s="31"/>
      <c r="BG273" s="31"/>
      <c r="BH273" s="31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  <c r="BS273" s="31"/>
      <c r="BT273" s="31"/>
      <c r="BU273" s="31"/>
      <c r="BV273" s="31"/>
      <c r="BW273" s="31"/>
      <c r="BX273" s="31"/>
      <c r="BY273" s="31"/>
      <c r="BZ273" s="31"/>
      <c r="CA273" s="31"/>
      <c r="CB273" s="31"/>
      <c r="CC273" s="31"/>
      <c r="CD273" s="31"/>
      <c r="CE273" s="31"/>
      <c r="CF273" s="31"/>
      <c r="CG273" s="31"/>
      <c r="CH273" s="31"/>
      <c r="CI273" s="31"/>
      <c r="CJ273" s="31"/>
      <c r="CK273" s="31"/>
      <c r="CL273" s="31"/>
      <c r="CM273" s="31"/>
      <c r="CN273" s="31"/>
      <c r="CO273" s="31"/>
      <c r="CP273" s="31"/>
      <c r="CQ273" s="31"/>
      <c r="CR273" s="31"/>
      <c r="CS273" s="31"/>
      <c r="CT273" s="31"/>
      <c r="CU273" s="31"/>
      <c r="CV273" s="31"/>
    </row>
    <row r="274" spans="1:100" x14ac:dyDescent="0.3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2"/>
      <c r="AX274" s="32"/>
      <c r="AY274" s="32"/>
      <c r="AZ274" s="32"/>
      <c r="BA274" s="32"/>
      <c r="BB274" s="32"/>
      <c r="BC274" s="31"/>
      <c r="BD274" s="31"/>
      <c r="BE274" s="31"/>
      <c r="BF274" s="31"/>
      <c r="BG274" s="31"/>
      <c r="BH274" s="31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  <c r="BS274" s="31"/>
      <c r="BT274" s="31"/>
      <c r="BU274" s="31"/>
      <c r="BV274" s="31"/>
      <c r="BW274" s="31"/>
      <c r="BX274" s="31"/>
      <c r="BY274" s="31"/>
      <c r="BZ274" s="31"/>
      <c r="CA274" s="31"/>
      <c r="CB274" s="31"/>
      <c r="CC274" s="31"/>
      <c r="CD274" s="31"/>
      <c r="CE274" s="31"/>
      <c r="CF274" s="31"/>
      <c r="CG274" s="31"/>
      <c r="CH274" s="31"/>
      <c r="CI274" s="31"/>
      <c r="CJ274" s="31"/>
      <c r="CK274" s="31"/>
      <c r="CL274" s="31"/>
      <c r="CM274" s="31"/>
      <c r="CN274" s="31"/>
      <c r="CO274" s="31"/>
      <c r="CP274" s="31"/>
      <c r="CQ274" s="31"/>
      <c r="CR274" s="31"/>
      <c r="CS274" s="31"/>
      <c r="CT274" s="31"/>
      <c r="CU274" s="31"/>
      <c r="CV274" s="31"/>
    </row>
    <row r="275" spans="1:100" x14ac:dyDescent="0.3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2"/>
      <c r="AX275" s="32"/>
      <c r="AY275" s="32"/>
      <c r="AZ275" s="32"/>
      <c r="BA275" s="32"/>
      <c r="BB275" s="32"/>
      <c r="BC275" s="31"/>
      <c r="BD275" s="31"/>
      <c r="BE275" s="31"/>
      <c r="BF275" s="31"/>
      <c r="BG275" s="31"/>
      <c r="BH275" s="31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  <c r="BS275" s="31"/>
      <c r="BT275" s="31"/>
      <c r="BU275" s="31"/>
      <c r="BV275" s="31"/>
      <c r="BW275" s="31"/>
      <c r="BX275" s="31"/>
      <c r="BY275" s="31"/>
      <c r="BZ275" s="31"/>
      <c r="CA275" s="31"/>
      <c r="CB275" s="31"/>
      <c r="CC275" s="31"/>
      <c r="CD275" s="31"/>
      <c r="CE275" s="31"/>
      <c r="CF275" s="31"/>
      <c r="CG275" s="31"/>
      <c r="CH275" s="31"/>
      <c r="CI275" s="31"/>
      <c r="CJ275" s="31"/>
      <c r="CK275" s="31"/>
      <c r="CL275" s="31"/>
      <c r="CM275" s="31"/>
      <c r="CN275" s="31"/>
      <c r="CO275" s="31"/>
      <c r="CP275" s="31"/>
      <c r="CQ275" s="31"/>
      <c r="CR275" s="31"/>
      <c r="CS275" s="31"/>
      <c r="CT275" s="31"/>
      <c r="CU275" s="31"/>
      <c r="CV275" s="31"/>
    </row>
    <row r="276" spans="1:100" x14ac:dyDescent="0.3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2"/>
      <c r="AX276" s="32"/>
      <c r="AY276" s="32"/>
      <c r="AZ276" s="32"/>
      <c r="BA276" s="32"/>
      <c r="BB276" s="32"/>
      <c r="BC276" s="31"/>
      <c r="BD276" s="31"/>
      <c r="BE276" s="31"/>
      <c r="BF276" s="31"/>
      <c r="BG276" s="31"/>
      <c r="BH276" s="31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  <c r="BS276" s="31"/>
      <c r="BT276" s="31"/>
      <c r="BU276" s="31"/>
      <c r="BV276" s="31"/>
      <c r="BW276" s="31"/>
      <c r="BX276" s="31"/>
      <c r="BY276" s="31"/>
      <c r="BZ276" s="31"/>
      <c r="CA276" s="31"/>
      <c r="CB276" s="31"/>
      <c r="CC276" s="31"/>
      <c r="CD276" s="31"/>
      <c r="CE276" s="31"/>
      <c r="CF276" s="31"/>
      <c r="CG276" s="31"/>
      <c r="CH276" s="31"/>
      <c r="CI276" s="31"/>
      <c r="CJ276" s="31"/>
      <c r="CK276" s="31"/>
      <c r="CL276" s="31"/>
      <c r="CM276" s="31"/>
      <c r="CN276" s="31"/>
      <c r="CO276" s="31"/>
      <c r="CP276" s="31"/>
      <c r="CQ276" s="31"/>
      <c r="CR276" s="31"/>
      <c r="CS276" s="31"/>
      <c r="CT276" s="31"/>
      <c r="CU276" s="31"/>
      <c r="CV276" s="31"/>
    </row>
    <row r="277" spans="1:100" x14ac:dyDescent="0.3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2"/>
      <c r="AX277" s="32"/>
      <c r="AY277" s="32"/>
      <c r="AZ277" s="32"/>
      <c r="BA277" s="32"/>
      <c r="BB277" s="32"/>
      <c r="BC277" s="31"/>
      <c r="BD277" s="31"/>
      <c r="BE277" s="31"/>
      <c r="BF277" s="31"/>
      <c r="BG277" s="31"/>
      <c r="BH277" s="31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  <c r="BS277" s="31"/>
      <c r="BT277" s="31"/>
      <c r="BU277" s="31"/>
      <c r="BV277" s="31"/>
      <c r="BW277" s="31"/>
      <c r="BX277" s="31"/>
      <c r="BY277" s="31"/>
      <c r="BZ277" s="31"/>
      <c r="CA277" s="31"/>
      <c r="CB277" s="31"/>
      <c r="CC277" s="31"/>
      <c r="CD277" s="31"/>
      <c r="CE277" s="31"/>
      <c r="CF277" s="31"/>
      <c r="CG277" s="31"/>
      <c r="CH277" s="31"/>
      <c r="CI277" s="31"/>
      <c r="CJ277" s="31"/>
      <c r="CK277" s="31"/>
      <c r="CL277" s="31"/>
      <c r="CM277" s="31"/>
      <c r="CN277" s="31"/>
      <c r="CO277" s="31"/>
      <c r="CP277" s="31"/>
      <c r="CQ277" s="31"/>
      <c r="CR277" s="31"/>
      <c r="CS277" s="31"/>
      <c r="CT277" s="31"/>
      <c r="CU277" s="31"/>
      <c r="CV277" s="31"/>
    </row>
    <row r="278" spans="1:100" x14ac:dyDescent="0.3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2"/>
      <c r="AX278" s="32"/>
      <c r="AY278" s="32"/>
      <c r="AZ278" s="32"/>
      <c r="BA278" s="32"/>
      <c r="BB278" s="32"/>
      <c r="BC278" s="31"/>
      <c r="BD278" s="31"/>
      <c r="BE278" s="31"/>
      <c r="BF278" s="31"/>
      <c r="BG278" s="31"/>
      <c r="BH278" s="31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  <c r="BS278" s="31"/>
      <c r="BT278" s="31"/>
      <c r="BU278" s="31"/>
      <c r="BV278" s="31"/>
      <c r="BW278" s="31"/>
      <c r="BX278" s="31"/>
      <c r="BY278" s="31"/>
      <c r="BZ278" s="31"/>
      <c r="CA278" s="31"/>
      <c r="CB278" s="31"/>
      <c r="CC278" s="31"/>
      <c r="CD278" s="31"/>
      <c r="CE278" s="31"/>
      <c r="CF278" s="31"/>
      <c r="CG278" s="31"/>
      <c r="CH278" s="31"/>
      <c r="CI278" s="31"/>
      <c r="CJ278" s="31"/>
      <c r="CK278" s="31"/>
      <c r="CL278" s="31"/>
      <c r="CM278" s="31"/>
      <c r="CN278" s="31"/>
      <c r="CO278" s="31"/>
      <c r="CP278" s="31"/>
      <c r="CQ278" s="31"/>
      <c r="CR278" s="31"/>
      <c r="CS278" s="31"/>
      <c r="CT278" s="31"/>
      <c r="CU278" s="31"/>
      <c r="CV278" s="31"/>
    </row>
    <row r="279" spans="1:100" x14ac:dyDescent="0.3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2"/>
      <c r="AX279" s="32"/>
      <c r="AY279" s="32"/>
      <c r="AZ279" s="32"/>
      <c r="BA279" s="32"/>
      <c r="BB279" s="32"/>
      <c r="BC279" s="31"/>
      <c r="BD279" s="31"/>
      <c r="BE279" s="31"/>
      <c r="BF279" s="31"/>
      <c r="BG279" s="31"/>
      <c r="BH279" s="31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  <c r="BS279" s="31"/>
      <c r="BT279" s="31"/>
      <c r="BU279" s="31"/>
      <c r="BV279" s="31"/>
      <c r="BW279" s="31"/>
      <c r="BX279" s="31"/>
      <c r="BY279" s="31"/>
      <c r="BZ279" s="31"/>
      <c r="CA279" s="31"/>
      <c r="CB279" s="31"/>
      <c r="CC279" s="31"/>
      <c r="CD279" s="31"/>
      <c r="CE279" s="31"/>
      <c r="CF279" s="31"/>
      <c r="CG279" s="31"/>
      <c r="CH279" s="31"/>
      <c r="CI279" s="31"/>
      <c r="CJ279" s="31"/>
      <c r="CK279" s="31"/>
      <c r="CL279" s="31"/>
      <c r="CM279" s="31"/>
      <c r="CN279" s="31"/>
      <c r="CO279" s="31"/>
      <c r="CP279" s="31"/>
      <c r="CQ279" s="31"/>
      <c r="CR279" s="31"/>
      <c r="CS279" s="31"/>
      <c r="CT279" s="31"/>
      <c r="CU279" s="31"/>
      <c r="CV279" s="31"/>
    </row>
    <row r="280" spans="1:100" x14ac:dyDescent="0.3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2"/>
      <c r="AX280" s="32"/>
      <c r="AY280" s="32"/>
      <c r="AZ280" s="32"/>
      <c r="BA280" s="32"/>
      <c r="BB280" s="32"/>
      <c r="BC280" s="31"/>
      <c r="BD280" s="31"/>
      <c r="BE280" s="31"/>
      <c r="BF280" s="31"/>
      <c r="BG280" s="31"/>
      <c r="BH280" s="31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  <c r="BS280" s="31"/>
      <c r="BT280" s="31"/>
      <c r="BU280" s="31"/>
      <c r="BV280" s="31"/>
      <c r="BW280" s="31"/>
      <c r="BX280" s="31"/>
      <c r="BY280" s="31"/>
      <c r="BZ280" s="31"/>
      <c r="CA280" s="31"/>
      <c r="CB280" s="31"/>
      <c r="CC280" s="31"/>
      <c r="CD280" s="31"/>
      <c r="CE280" s="31"/>
      <c r="CF280" s="31"/>
      <c r="CG280" s="31"/>
      <c r="CH280" s="31"/>
      <c r="CI280" s="31"/>
      <c r="CJ280" s="31"/>
      <c r="CK280" s="31"/>
      <c r="CL280" s="31"/>
      <c r="CM280" s="31"/>
      <c r="CN280" s="31"/>
      <c r="CO280" s="31"/>
      <c r="CP280" s="31"/>
      <c r="CQ280" s="31"/>
      <c r="CR280" s="31"/>
      <c r="CS280" s="31"/>
      <c r="CT280" s="31"/>
      <c r="CU280" s="31"/>
      <c r="CV280" s="31"/>
    </row>
    <row r="281" spans="1:100" x14ac:dyDescent="0.3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2"/>
      <c r="AX281" s="32"/>
      <c r="AY281" s="32"/>
      <c r="AZ281" s="32"/>
      <c r="BA281" s="32"/>
      <c r="BB281" s="32"/>
      <c r="BC281" s="31"/>
      <c r="BD281" s="31"/>
      <c r="BE281" s="31"/>
      <c r="BF281" s="31"/>
      <c r="BG281" s="31"/>
      <c r="BH281" s="31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  <c r="BS281" s="31"/>
      <c r="BT281" s="31"/>
      <c r="BU281" s="31"/>
      <c r="BV281" s="31"/>
      <c r="BW281" s="31"/>
      <c r="BX281" s="31"/>
      <c r="BY281" s="31"/>
      <c r="BZ281" s="31"/>
      <c r="CA281" s="31"/>
      <c r="CB281" s="31"/>
      <c r="CC281" s="31"/>
      <c r="CD281" s="31"/>
      <c r="CE281" s="31"/>
      <c r="CF281" s="31"/>
      <c r="CG281" s="31"/>
      <c r="CH281" s="31"/>
      <c r="CI281" s="31"/>
      <c r="CJ281" s="31"/>
      <c r="CK281" s="31"/>
      <c r="CL281" s="31"/>
      <c r="CM281" s="31"/>
      <c r="CN281" s="31"/>
      <c r="CO281" s="31"/>
      <c r="CP281" s="31"/>
      <c r="CQ281" s="31"/>
      <c r="CR281" s="31"/>
      <c r="CS281" s="31"/>
      <c r="CT281" s="31"/>
      <c r="CU281" s="31"/>
      <c r="CV281" s="31"/>
    </row>
    <row r="282" spans="1:100" x14ac:dyDescent="0.3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2"/>
      <c r="AX282" s="32"/>
      <c r="AY282" s="32"/>
      <c r="AZ282" s="32"/>
      <c r="BA282" s="32"/>
      <c r="BB282" s="32"/>
      <c r="BC282" s="31"/>
      <c r="BD282" s="31"/>
      <c r="BE282" s="31"/>
      <c r="BF282" s="31"/>
      <c r="BG282" s="31"/>
      <c r="BH282" s="31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  <c r="BS282" s="31"/>
      <c r="BT282" s="31"/>
      <c r="BU282" s="31"/>
      <c r="BV282" s="31"/>
      <c r="BW282" s="31"/>
      <c r="BX282" s="31"/>
      <c r="BY282" s="31"/>
      <c r="BZ282" s="31"/>
      <c r="CA282" s="31"/>
      <c r="CB282" s="31"/>
      <c r="CC282" s="31"/>
      <c r="CD282" s="31"/>
      <c r="CE282" s="31"/>
      <c r="CF282" s="31"/>
      <c r="CG282" s="31"/>
      <c r="CH282" s="31"/>
      <c r="CI282" s="31"/>
      <c r="CJ282" s="31"/>
      <c r="CK282" s="31"/>
      <c r="CL282" s="31"/>
      <c r="CM282" s="31"/>
      <c r="CN282" s="31"/>
      <c r="CO282" s="31"/>
      <c r="CP282" s="31"/>
      <c r="CQ282" s="31"/>
      <c r="CR282" s="31"/>
      <c r="CS282" s="31"/>
      <c r="CT282" s="31"/>
      <c r="CU282" s="31"/>
      <c r="CV282" s="31"/>
    </row>
    <row r="283" spans="1:100" x14ac:dyDescent="0.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2"/>
      <c r="AX283" s="32"/>
      <c r="AY283" s="32"/>
      <c r="AZ283" s="32"/>
      <c r="BA283" s="32"/>
      <c r="BB283" s="32"/>
      <c r="BC283" s="31"/>
      <c r="BD283" s="31"/>
      <c r="BE283" s="31"/>
      <c r="BF283" s="31"/>
      <c r="BG283" s="31"/>
      <c r="BH283" s="31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  <c r="BS283" s="31"/>
      <c r="BT283" s="31"/>
      <c r="BU283" s="31"/>
      <c r="BV283" s="31"/>
      <c r="BW283" s="31"/>
      <c r="BX283" s="31"/>
      <c r="BY283" s="31"/>
      <c r="BZ283" s="31"/>
      <c r="CA283" s="31"/>
      <c r="CB283" s="31"/>
      <c r="CC283" s="31"/>
      <c r="CD283" s="31"/>
      <c r="CE283" s="31"/>
      <c r="CF283" s="31"/>
      <c r="CG283" s="31"/>
      <c r="CH283" s="31"/>
      <c r="CI283" s="31"/>
      <c r="CJ283" s="31"/>
      <c r="CK283" s="31"/>
      <c r="CL283" s="31"/>
      <c r="CM283" s="31"/>
      <c r="CN283" s="31"/>
      <c r="CO283" s="31"/>
      <c r="CP283" s="31"/>
      <c r="CQ283" s="31"/>
      <c r="CR283" s="31"/>
      <c r="CS283" s="31"/>
      <c r="CT283" s="31"/>
      <c r="CU283" s="31"/>
      <c r="CV283" s="31"/>
    </row>
    <row r="284" spans="1:100" x14ac:dyDescent="0.3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2"/>
      <c r="AX284" s="32"/>
      <c r="AY284" s="32"/>
      <c r="AZ284" s="32"/>
      <c r="BA284" s="32"/>
      <c r="BB284" s="32"/>
      <c r="BC284" s="31"/>
      <c r="BD284" s="31"/>
      <c r="BE284" s="31"/>
      <c r="BF284" s="31"/>
      <c r="BG284" s="31"/>
      <c r="BH284" s="31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  <c r="BS284" s="31"/>
      <c r="BT284" s="31"/>
      <c r="BU284" s="31"/>
      <c r="BV284" s="31"/>
      <c r="BW284" s="31"/>
      <c r="BX284" s="31"/>
      <c r="BY284" s="31"/>
      <c r="BZ284" s="31"/>
      <c r="CA284" s="31"/>
      <c r="CB284" s="31"/>
      <c r="CC284" s="31"/>
      <c r="CD284" s="31"/>
      <c r="CE284" s="31"/>
      <c r="CF284" s="31"/>
      <c r="CG284" s="31"/>
      <c r="CH284" s="31"/>
      <c r="CI284" s="31"/>
      <c r="CJ284" s="31"/>
      <c r="CK284" s="31"/>
      <c r="CL284" s="31"/>
      <c r="CM284" s="31"/>
      <c r="CN284" s="31"/>
      <c r="CO284" s="31"/>
      <c r="CP284" s="31"/>
      <c r="CQ284" s="31"/>
      <c r="CR284" s="31"/>
      <c r="CS284" s="31"/>
      <c r="CT284" s="31"/>
      <c r="CU284" s="31"/>
      <c r="CV284" s="31"/>
    </row>
    <row r="285" spans="1:100" x14ac:dyDescent="0.3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2"/>
      <c r="AX285" s="32"/>
      <c r="AY285" s="32"/>
      <c r="AZ285" s="32"/>
      <c r="BA285" s="32"/>
      <c r="BB285" s="32"/>
      <c r="BC285" s="31"/>
      <c r="BD285" s="31"/>
      <c r="BE285" s="31"/>
      <c r="BF285" s="31"/>
      <c r="BG285" s="31"/>
      <c r="BH285" s="31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  <c r="BS285" s="31"/>
      <c r="BT285" s="31"/>
      <c r="BU285" s="31"/>
      <c r="BV285" s="31"/>
      <c r="BW285" s="31"/>
      <c r="BX285" s="31"/>
      <c r="BY285" s="31"/>
      <c r="BZ285" s="31"/>
      <c r="CA285" s="31"/>
      <c r="CB285" s="31"/>
      <c r="CC285" s="31"/>
      <c r="CD285" s="31"/>
      <c r="CE285" s="31"/>
      <c r="CF285" s="31"/>
      <c r="CG285" s="31"/>
      <c r="CH285" s="31"/>
      <c r="CI285" s="31"/>
      <c r="CJ285" s="31"/>
      <c r="CK285" s="31"/>
      <c r="CL285" s="31"/>
      <c r="CM285" s="31"/>
      <c r="CN285" s="31"/>
      <c r="CO285" s="31"/>
      <c r="CP285" s="31"/>
      <c r="CQ285" s="31"/>
      <c r="CR285" s="31"/>
      <c r="CS285" s="31"/>
      <c r="CT285" s="31"/>
      <c r="CU285" s="31"/>
      <c r="CV285" s="31"/>
    </row>
    <row r="286" spans="1:100" x14ac:dyDescent="0.3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2"/>
      <c r="AX286" s="32"/>
      <c r="AY286" s="32"/>
      <c r="AZ286" s="32"/>
      <c r="BA286" s="32"/>
      <c r="BB286" s="32"/>
      <c r="BC286" s="31"/>
      <c r="BD286" s="31"/>
      <c r="BE286" s="31"/>
      <c r="BF286" s="31"/>
      <c r="BG286" s="31"/>
      <c r="BH286" s="31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  <c r="BS286" s="31"/>
      <c r="BT286" s="31"/>
      <c r="BU286" s="31"/>
      <c r="BV286" s="31"/>
      <c r="BW286" s="31"/>
      <c r="BX286" s="31"/>
      <c r="BY286" s="31"/>
      <c r="BZ286" s="31"/>
      <c r="CA286" s="31"/>
      <c r="CB286" s="31"/>
      <c r="CC286" s="31"/>
      <c r="CD286" s="31"/>
      <c r="CE286" s="31"/>
      <c r="CF286" s="31"/>
      <c r="CG286" s="31"/>
      <c r="CH286" s="31"/>
      <c r="CI286" s="31"/>
      <c r="CJ286" s="31"/>
      <c r="CK286" s="31"/>
      <c r="CL286" s="31"/>
      <c r="CM286" s="31"/>
      <c r="CN286" s="31"/>
      <c r="CO286" s="31"/>
      <c r="CP286" s="31"/>
      <c r="CQ286" s="31"/>
      <c r="CR286" s="31"/>
      <c r="CS286" s="31"/>
      <c r="CT286" s="31"/>
      <c r="CU286" s="31"/>
      <c r="CV286" s="31"/>
    </row>
    <row r="287" spans="1:100" x14ac:dyDescent="0.3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2"/>
      <c r="AX287" s="32"/>
      <c r="AY287" s="32"/>
      <c r="AZ287" s="32"/>
      <c r="BA287" s="32"/>
      <c r="BB287" s="32"/>
      <c r="BC287" s="31"/>
      <c r="BD287" s="31"/>
      <c r="BE287" s="31"/>
      <c r="BF287" s="31"/>
      <c r="BG287" s="31"/>
      <c r="BH287" s="31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  <c r="BS287" s="31"/>
      <c r="BT287" s="31"/>
      <c r="BU287" s="31"/>
      <c r="BV287" s="31"/>
      <c r="BW287" s="31"/>
      <c r="BX287" s="31"/>
      <c r="BY287" s="31"/>
      <c r="BZ287" s="31"/>
      <c r="CA287" s="31"/>
      <c r="CB287" s="31"/>
      <c r="CC287" s="31"/>
      <c r="CD287" s="31"/>
      <c r="CE287" s="31"/>
      <c r="CF287" s="31"/>
      <c r="CG287" s="31"/>
      <c r="CH287" s="31"/>
      <c r="CI287" s="31"/>
      <c r="CJ287" s="31"/>
      <c r="CK287" s="31"/>
      <c r="CL287" s="31"/>
      <c r="CM287" s="31"/>
      <c r="CN287" s="31"/>
      <c r="CO287" s="31"/>
      <c r="CP287" s="31"/>
      <c r="CQ287" s="31"/>
      <c r="CR287" s="31"/>
      <c r="CS287" s="31"/>
      <c r="CT287" s="31"/>
      <c r="CU287" s="31"/>
      <c r="CV287" s="31"/>
    </row>
    <row r="288" spans="1:100" x14ac:dyDescent="0.3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2"/>
      <c r="AX288" s="32"/>
      <c r="AY288" s="32"/>
      <c r="AZ288" s="32"/>
      <c r="BA288" s="32"/>
      <c r="BB288" s="32"/>
      <c r="BC288" s="31"/>
      <c r="BD288" s="31"/>
      <c r="BE288" s="31"/>
      <c r="BF288" s="31"/>
      <c r="BG288" s="31"/>
      <c r="BH288" s="31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  <c r="BS288" s="31"/>
      <c r="BT288" s="31"/>
      <c r="BU288" s="31"/>
      <c r="BV288" s="31"/>
      <c r="BW288" s="31"/>
      <c r="BX288" s="31"/>
      <c r="BY288" s="31"/>
      <c r="BZ288" s="31"/>
      <c r="CA288" s="31"/>
      <c r="CB288" s="31"/>
      <c r="CC288" s="31"/>
      <c r="CD288" s="31"/>
      <c r="CE288" s="31"/>
      <c r="CF288" s="31"/>
      <c r="CG288" s="31"/>
      <c r="CH288" s="31"/>
      <c r="CI288" s="31"/>
      <c r="CJ288" s="31"/>
      <c r="CK288" s="31"/>
      <c r="CL288" s="31"/>
      <c r="CM288" s="31"/>
      <c r="CN288" s="31"/>
      <c r="CO288" s="31"/>
      <c r="CP288" s="31"/>
      <c r="CQ288" s="31"/>
      <c r="CR288" s="31"/>
      <c r="CS288" s="31"/>
      <c r="CT288" s="31"/>
      <c r="CU288" s="31"/>
      <c r="CV288" s="31"/>
    </row>
    <row r="289" spans="1:100" x14ac:dyDescent="0.3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2"/>
      <c r="AX289" s="32"/>
      <c r="AY289" s="32"/>
      <c r="AZ289" s="32"/>
      <c r="BA289" s="32"/>
      <c r="BB289" s="32"/>
      <c r="BC289" s="31"/>
      <c r="BD289" s="31"/>
      <c r="BE289" s="31"/>
      <c r="BF289" s="31"/>
      <c r="BG289" s="31"/>
      <c r="BH289" s="31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  <c r="BS289" s="31"/>
      <c r="BT289" s="31"/>
      <c r="BU289" s="31"/>
      <c r="BV289" s="31"/>
      <c r="BW289" s="31"/>
      <c r="BX289" s="31"/>
      <c r="BY289" s="31"/>
      <c r="BZ289" s="31"/>
      <c r="CA289" s="31"/>
      <c r="CB289" s="31"/>
      <c r="CC289" s="31"/>
      <c r="CD289" s="31"/>
      <c r="CE289" s="31"/>
      <c r="CF289" s="31"/>
      <c r="CG289" s="31"/>
      <c r="CH289" s="31"/>
      <c r="CI289" s="31"/>
      <c r="CJ289" s="31"/>
      <c r="CK289" s="31"/>
      <c r="CL289" s="31"/>
      <c r="CM289" s="31"/>
      <c r="CN289" s="31"/>
      <c r="CO289" s="31"/>
      <c r="CP289" s="31"/>
      <c r="CQ289" s="31"/>
      <c r="CR289" s="31"/>
      <c r="CS289" s="31"/>
      <c r="CT289" s="31"/>
      <c r="CU289" s="31"/>
      <c r="CV289" s="31"/>
    </row>
    <row r="290" spans="1:100" x14ac:dyDescent="0.3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2"/>
      <c r="AX290" s="32"/>
      <c r="AY290" s="32"/>
      <c r="AZ290" s="32"/>
      <c r="BA290" s="32"/>
      <c r="BB290" s="32"/>
      <c r="BC290" s="31"/>
      <c r="BD290" s="31"/>
      <c r="BE290" s="31"/>
      <c r="BF290" s="31"/>
      <c r="BG290" s="31"/>
      <c r="BH290" s="31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  <c r="BS290" s="31"/>
      <c r="BT290" s="31"/>
      <c r="BU290" s="31"/>
      <c r="BV290" s="31"/>
      <c r="BW290" s="31"/>
      <c r="BX290" s="31"/>
      <c r="BY290" s="31"/>
      <c r="BZ290" s="31"/>
      <c r="CA290" s="31"/>
      <c r="CB290" s="31"/>
      <c r="CC290" s="31"/>
      <c r="CD290" s="31"/>
      <c r="CE290" s="31"/>
      <c r="CF290" s="31"/>
      <c r="CG290" s="31"/>
      <c r="CH290" s="31"/>
      <c r="CI290" s="31"/>
      <c r="CJ290" s="31"/>
      <c r="CK290" s="31"/>
      <c r="CL290" s="31"/>
      <c r="CM290" s="31"/>
      <c r="CN290" s="31"/>
      <c r="CO290" s="31"/>
      <c r="CP290" s="31"/>
      <c r="CQ290" s="31"/>
      <c r="CR290" s="31"/>
      <c r="CS290" s="31"/>
      <c r="CT290" s="31"/>
      <c r="CU290" s="31"/>
      <c r="CV290" s="31"/>
    </row>
    <row r="291" spans="1:100" x14ac:dyDescent="0.3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2"/>
      <c r="AX291" s="32"/>
      <c r="AY291" s="32"/>
      <c r="AZ291" s="32"/>
      <c r="BA291" s="32"/>
      <c r="BB291" s="32"/>
      <c r="BC291" s="31"/>
      <c r="BD291" s="31"/>
      <c r="BE291" s="31"/>
      <c r="BF291" s="31"/>
      <c r="BG291" s="31"/>
      <c r="BH291" s="31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  <c r="BS291" s="31"/>
      <c r="BT291" s="31"/>
      <c r="BU291" s="31"/>
      <c r="BV291" s="31"/>
      <c r="BW291" s="31"/>
      <c r="BX291" s="31"/>
      <c r="BY291" s="31"/>
      <c r="BZ291" s="31"/>
      <c r="CA291" s="31"/>
      <c r="CB291" s="31"/>
      <c r="CC291" s="31"/>
      <c r="CD291" s="31"/>
      <c r="CE291" s="31"/>
      <c r="CF291" s="31"/>
      <c r="CG291" s="31"/>
      <c r="CH291" s="31"/>
      <c r="CI291" s="31"/>
      <c r="CJ291" s="31"/>
      <c r="CK291" s="31"/>
      <c r="CL291" s="31"/>
      <c r="CM291" s="31"/>
      <c r="CN291" s="31"/>
      <c r="CO291" s="31"/>
      <c r="CP291" s="31"/>
      <c r="CQ291" s="31"/>
      <c r="CR291" s="31"/>
      <c r="CS291" s="31"/>
      <c r="CT291" s="31"/>
      <c r="CU291" s="31"/>
      <c r="CV291" s="31"/>
    </row>
    <row r="292" spans="1:100" x14ac:dyDescent="0.3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2"/>
      <c r="AX292" s="32"/>
      <c r="AY292" s="32"/>
      <c r="AZ292" s="32"/>
      <c r="BA292" s="32"/>
      <c r="BB292" s="32"/>
      <c r="BC292" s="31"/>
      <c r="BD292" s="31"/>
      <c r="BE292" s="31"/>
      <c r="BF292" s="31"/>
      <c r="BG292" s="31"/>
      <c r="BH292" s="31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  <c r="BS292" s="31"/>
      <c r="BT292" s="31"/>
      <c r="BU292" s="31"/>
      <c r="BV292" s="31"/>
      <c r="BW292" s="31"/>
      <c r="BX292" s="31"/>
      <c r="BY292" s="31"/>
      <c r="BZ292" s="31"/>
      <c r="CA292" s="31"/>
      <c r="CB292" s="31"/>
      <c r="CC292" s="31"/>
      <c r="CD292" s="31"/>
      <c r="CE292" s="31"/>
      <c r="CF292" s="31"/>
      <c r="CG292" s="31"/>
      <c r="CH292" s="31"/>
      <c r="CI292" s="31"/>
      <c r="CJ292" s="31"/>
      <c r="CK292" s="31"/>
      <c r="CL292" s="31"/>
      <c r="CM292" s="31"/>
      <c r="CN292" s="31"/>
      <c r="CO292" s="31"/>
      <c r="CP292" s="31"/>
      <c r="CQ292" s="31"/>
      <c r="CR292" s="31"/>
      <c r="CS292" s="31"/>
      <c r="CT292" s="31"/>
      <c r="CU292" s="31"/>
      <c r="CV292" s="31"/>
    </row>
    <row r="293" spans="1:100" x14ac:dyDescent="0.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2"/>
      <c r="AX293" s="32"/>
      <c r="AY293" s="32"/>
      <c r="AZ293" s="32"/>
      <c r="BA293" s="32"/>
      <c r="BB293" s="32"/>
      <c r="BC293" s="31"/>
      <c r="BD293" s="31"/>
      <c r="BE293" s="31"/>
      <c r="BF293" s="31"/>
      <c r="BG293" s="31"/>
      <c r="BH293" s="31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  <c r="BS293" s="31"/>
      <c r="BT293" s="31"/>
      <c r="BU293" s="31"/>
      <c r="BV293" s="31"/>
      <c r="BW293" s="31"/>
      <c r="BX293" s="31"/>
      <c r="BY293" s="31"/>
      <c r="BZ293" s="31"/>
      <c r="CA293" s="31"/>
      <c r="CB293" s="31"/>
      <c r="CC293" s="31"/>
      <c r="CD293" s="31"/>
      <c r="CE293" s="31"/>
      <c r="CF293" s="31"/>
      <c r="CG293" s="31"/>
      <c r="CH293" s="31"/>
      <c r="CI293" s="31"/>
      <c r="CJ293" s="31"/>
      <c r="CK293" s="31"/>
      <c r="CL293" s="31"/>
      <c r="CM293" s="31"/>
      <c r="CN293" s="31"/>
      <c r="CO293" s="31"/>
      <c r="CP293" s="31"/>
      <c r="CQ293" s="31"/>
      <c r="CR293" s="31"/>
      <c r="CS293" s="31"/>
      <c r="CT293" s="31"/>
      <c r="CU293" s="31"/>
      <c r="CV293" s="31"/>
    </row>
    <row r="294" spans="1:100" x14ac:dyDescent="0.3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2"/>
      <c r="AX294" s="32"/>
      <c r="AY294" s="32"/>
      <c r="AZ294" s="32"/>
      <c r="BA294" s="32"/>
      <c r="BB294" s="32"/>
      <c r="BC294" s="31"/>
      <c r="BD294" s="31"/>
      <c r="BE294" s="31"/>
      <c r="BF294" s="31"/>
      <c r="BG294" s="31"/>
      <c r="BH294" s="31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  <c r="BS294" s="31"/>
      <c r="BT294" s="31"/>
      <c r="BU294" s="31"/>
      <c r="BV294" s="31"/>
      <c r="BW294" s="31"/>
      <c r="BX294" s="31"/>
      <c r="BY294" s="31"/>
      <c r="BZ294" s="31"/>
      <c r="CA294" s="31"/>
      <c r="CB294" s="31"/>
      <c r="CC294" s="31"/>
      <c r="CD294" s="31"/>
      <c r="CE294" s="31"/>
      <c r="CF294" s="31"/>
      <c r="CG294" s="31"/>
      <c r="CH294" s="31"/>
      <c r="CI294" s="31"/>
      <c r="CJ294" s="31"/>
      <c r="CK294" s="31"/>
      <c r="CL294" s="31"/>
      <c r="CM294" s="31"/>
      <c r="CN294" s="31"/>
      <c r="CO294" s="31"/>
      <c r="CP294" s="31"/>
      <c r="CQ294" s="31"/>
      <c r="CR294" s="31"/>
      <c r="CS294" s="31"/>
      <c r="CT294" s="31"/>
      <c r="CU294" s="31"/>
      <c r="CV294" s="31"/>
    </row>
    <row r="295" spans="1:100" x14ac:dyDescent="0.3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2"/>
      <c r="AX295" s="32"/>
      <c r="AY295" s="32"/>
      <c r="AZ295" s="32"/>
      <c r="BA295" s="32"/>
      <c r="BB295" s="32"/>
      <c r="BC295" s="31"/>
      <c r="BD295" s="31"/>
      <c r="BE295" s="31"/>
      <c r="BF295" s="31"/>
      <c r="BG295" s="31"/>
      <c r="BH295" s="31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  <c r="BS295" s="31"/>
      <c r="BT295" s="31"/>
      <c r="BU295" s="31"/>
      <c r="BV295" s="31"/>
      <c r="BW295" s="31"/>
      <c r="BX295" s="31"/>
      <c r="BY295" s="31"/>
      <c r="BZ295" s="31"/>
      <c r="CA295" s="31"/>
      <c r="CB295" s="31"/>
      <c r="CC295" s="31"/>
      <c r="CD295" s="31"/>
      <c r="CE295" s="31"/>
      <c r="CF295" s="31"/>
      <c r="CG295" s="31"/>
      <c r="CH295" s="31"/>
      <c r="CI295" s="31"/>
      <c r="CJ295" s="31"/>
      <c r="CK295" s="31"/>
      <c r="CL295" s="31"/>
      <c r="CM295" s="31"/>
      <c r="CN295" s="31"/>
      <c r="CO295" s="31"/>
      <c r="CP295" s="31"/>
      <c r="CQ295" s="31"/>
      <c r="CR295" s="31"/>
      <c r="CS295" s="31"/>
      <c r="CT295" s="31"/>
      <c r="CU295" s="31"/>
      <c r="CV295" s="31"/>
    </row>
    <row r="296" spans="1:100" x14ac:dyDescent="0.3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2"/>
      <c r="AX296" s="32"/>
      <c r="AY296" s="32"/>
      <c r="AZ296" s="32"/>
      <c r="BA296" s="32"/>
      <c r="BB296" s="32"/>
      <c r="BC296" s="31"/>
      <c r="BD296" s="31"/>
      <c r="BE296" s="31"/>
      <c r="BF296" s="31"/>
      <c r="BG296" s="31"/>
      <c r="BH296" s="31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  <c r="BS296" s="31"/>
      <c r="BT296" s="31"/>
      <c r="BU296" s="31"/>
      <c r="BV296" s="31"/>
      <c r="BW296" s="31"/>
      <c r="BX296" s="31"/>
      <c r="BY296" s="31"/>
      <c r="BZ296" s="31"/>
      <c r="CA296" s="31"/>
      <c r="CB296" s="31"/>
      <c r="CC296" s="31"/>
      <c r="CD296" s="31"/>
      <c r="CE296" s="31"/>
      <c r="CF296" s="31"/>
      <c r="CG296" s="31"/>
      <c r="CH296" s="31"/>
      <c r="CI296" s="31"/>
      <c r="CJ296" s="31"/>
      <c r="CK296" s="31"/>
      <c r="CL296" s="31"/>
      <c r="CM296" s="31"/>
      <c r="CN296" s="31"/>
      <c r="CO296" s="31"/>
      <c r="CP296" s="31"/>
      <c r="CQ296" s="31"/>
      <c r="CR296" s="31"/>
      <c r="CS296" s="31"/>
      <c r="CT296" s="31"/>
      <c r="CU296" s="31"/>
      <c r="CV296" s="31"/>
    </row>
    <row r="297" spans="1:100" x14ac:dyDescent="0.3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2"/>
      <c r="AX297" s="32"/>
      <c r="AY297" s="32"/>
      <c r="AZ297" s="32"/>
      <c r="BA297" s="32"/>
      <c r="BB297" s="32"/>
      <c r="BC297" s="31"/>
      <c r="BD297" s="31"/>
      <c r="BE297" s="31"/>
      <c r="BF297" s="31"/>
      <c r="BG297" s="31"/>
      <c r="BH297" s="31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  <c r="BS297" s="31"/>
      <c r="BT297" s="31"/>
      <c r="BU297" s="31"/>
      <c r="BV297" s="31"/>
      <c r="BW297" s="31"/>
      <c r="BX297" s="31"/>
      <c r="BY297" s="31"/>
      <c r="BZ297" s="31"/>
      <c r="CA297" s="31"/>
      <c r="CB297" s="31"/>
      <c r="CC297" s="31"/>
      <c r="CD297" s="31"/>
      <c r="CE297" s="31"/>
      <c r="CF297" s="31"/>
      <c r="CG297" s="31"/>
      <c r="CH297" s="31"/>
      <c r="CI297" s="31"/>
      <c r="CJ297" s="31"/>
      <c r="CK297" s="31"/>
      <c r="CL297" s="31"/>
      <c r="CM297" s="31"/>
      <c r="CN297" s="31"/>
      <c r="CO297" s="31"/>
      <c r="CP297" s="31"/>
      <c r="CQ297" s="31"/>
      <c r="CR297" s="31"/>
      <c r="CS297" s="31"/>
      <c r="CT297" s="31"/>
      <c r="CU297" s="31"/>
      <c r="CV297" s="31"/>
    </row>
    <row r="298" spans="1:100" x14ac:dyDescent="0.3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2"/>
      <c r="AX298" s="32"/>
      <c r="AY298" s="32"/>
      <c r="AZ298" s="32"/>
      <c r="BA298" s="32"/>
      <c r="BB298" s="32"/>
      <c r="BC298" s="31"/>
      <c r="BD298" s="31"/>
      <c r="BE298" s="31"/>
      <c r="BF298" s="31"/>
      <c r="BG298" s="31"/>
      <c r="BH298" s="31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  <c r="BS298" s="31"/>
      <c r="BT298" s="31"/>
      <c r="BU298" s="31"/>
      <c r="BV298" s="31"/>
      <c r="BW298" s="31"/>
      <c r="BX298" s="31"/>
      <c r="BY298" s="31"/>
      <c r="BZ298" s="31"/>
      <c r="CA298" s="31"/>
      <c r="CB298" s="31"/>
      <c r="CC298" s="31"/>
      <c r="CD298" s="31"/>
      <c r="CE298" s="31"/>
      <c r="CF298" s="31"/>
      <c r="CG298" s="31"/>
      <c r="CH298" s="31"/>
      <c r="CI298" s="31"/>
      <c r="CJ298" s="31"/>
      <c r="CK298" s="31"/>
      <c r="CL298" s="31"/>
      <c r="CM298" s="31"/>
      <c r="CN298" s="31"/>
      <c r="CO298" s="31"/>
      <c r="CP298" s="31"/>
      <c r="CQ298" s="31"/>
      <c r="CR298" s="31"/>
      <c r="CS298" s="31"/>
      <c r="CT298" s="31"/>
      <c r="CU298" s="31"/>
      <c r="CV298" s="31"/>
    </row>
    <row r="299" spans="1:100" x14ac:dyDescent="0.3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2"/>
      <c r="AX299" s="32"/>
      <c r="AY299" s="32"/>
      <c r="AZ299" s="32"/>
      <c r="BA299" s="32"/>
      <c r="BB299" s="32"/>
      <c r="BC299" s="31"/>
      <c r="BD299" s="31"/>
      <c r="BE299" s="31"/>
      <c r="BF299" s="31"/>
      <c r="BG299" s="31"/>
      <c r="BH299" s="31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  <c r="BS299" s="31"/>
      <c r="BT299" s="31"/>
      <c r="BU299" s="31"/>
      <c r="BV299" s="31"/>
      <c r="BW299" s="31"/>
      <c r="BX299" s="31"/>
      <c r="BY299" s="31"/>
      <c r="BZ299" s="31"/>
      <c r="CA299" s="31"/>
      <c r="CB299" s="31"/>
      <c r="CC299" s="31"/>
      <c r="CD299" s="31"/>
      <c r="CE299" s="31"/>
      <c r="CF299" s="31"/>
      <c r="CG299" s="31"/>
      <c r="CH299" s="31"/>
      <c r="CI299" s="31"/>
      <c r="CJ299" s="31"/>
      <c r="CK299" s="31"/>
      <c r="CL299" s="31"/>
      <c r="CM299" s="31"/>
      <c r="CN299" s="31"/>
      <c r="CO299" s="31"/>
      <c r="CP299" s="31"/>
      <c r="CQ299" s="31"/>
      <c r="CR299" s="31"/>
      <c r="CS299" s="31"/>
      <c r="CT299" s="31"/>
      <c r="CU299" s="31"/>
      <c r="CV299" s="31"/>
    </row>
    <row r="300" spans="1:100" x14ac:dyDescent="0.3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2"/>
      <c r="AX300" s="32"/>
      <c r="AY300" s="32"/>
      <c r="AZ300" s="32"/>
      <c r="BA300" s="32"/>
      <c r="BB300" s="32"/>
      <c r="BC300" s="31"/>
      <c r="BD300" s="31"/>
      <c r="BE300" s="31"/>
      <c r="BF300" s="31"/>
      <c r="BG300" s="31"/>
      <c r="BH300" s="31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  <c r="BS300" s="31"/>
      <c r="BT300" s="31"/>
      <c r="BU300" s="31"/>
      <c r="BV300" s="31"/>
      <c r="BW300" s="31"/>
      <c r="BX300" s="31"/>
      <c r="BY300" s="31"/>
      <c r="BZ300" s="31"/>
      <c r="CA300" s="31"/>
      <c r="CB300" s="31"/>
      <c r="CC300" s="31"/>
      <c r="CD300" s="31"/>
      <c r="CE300" s="31"/>
      <c r="CF300" s="31"/>
      <c r="CG300" s="31"/>
      <c r="CH300" s="31"/>
      <c r="CI300" s="31"/>
      <c r="CJ300" s="31"/>
      <c r="CK300" s="31"/>
      <c r="CL300" s="31"/>
      <c r="CM300" s="31"/>
      <c r="CN300" s="31"/>
      <c r="CO300" s="31"/>
      <c r="CP300" s="31"/>
      <c r="CQ300" s="31"/>
      <c r="CR300" s="31"/>
      <c r="CS300" s="31"/>
      <c r="CT300" s="31"/>
      <c r="CU300" s="31"/>
      <c r="CV300" s="31"/>
    </row>
    <row r="301" spans="1:100" x14ac:dyDescent="0.3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2"/>
      <c r="AX301" s="32"/>
      <c r="AY301" s="32"/>
      <c r="AZ301" s="32"/>
      <c r="BA301" s="32"/>
      <c r="BB301" s="32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  <c r="BS301" s="31"/>
      <c r="BT301" s="31"/>
      <c r="BU301" s="31"/>
      <c r="BV301" s="31"/>
      <c r="BW301" s="31"/>
      <c r="BX301" s="31"/>
      <c r="BY301" s="31"/>
      <c r="BZ301" s="31"/>
      <c r="CA301" s="31"/>
      <c r="CB301" s="31"/>
      <c r="CC301" s="31"/>
      <c r="CD301" s="31"/>
      <c r="CE301" s="31"/>
      <c r="CF301" s="31"/>
      <c r="CG301" s="31"/>
      <c r="CH301" s="31"/>
      <c r="CI301" s="31"/>
      <c r="CJ301" s="31"/>
      <c r="CK301" s="31"/>
      <c r="CL301" s="31"/>
      <c r="CM301" s="31"/>
      <c r="CN301" s="31"/>
      <c r="CO301" s="31"/>
      <c r="CP301" s="31"/>
      <c r="CQ301" s="31"/>
      <c r="CR301" s="31"/>
      <c r="CS301" s="31"/>
      <c r="CT301" s="31"/>
      <c r="CU301" s="31"/>
      <c r="CV301" s="31"/>
    </row>
    <row r="302" spans="1:100" x14ac:dyDescent="0.3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2"/>
      <c r="AX302" s="32"/>
      <c r="AY302" s="32"/>
      <c r="AZ302" s="32"/>
      <c r="BA302" s="32"/>
      <c r="BB302" s="32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  <c r="BS302" s="31"/>
      <c r="BT302" s="31"/>
      <c r="BU302" s="31"/>
      <c r="BV302" s="31"/>
      <c r="BW302" s="31"/>
      <c r="BX302" s="31"/>
      <c r="BY302" s="31"/>
      <c r="BZ302" s="31"/>
      <c r="CA302" s="31"/>
      <c r="CB302" s="31"/>
      <c r="CC302" s="31"/>
      <c r="CD302" s="31"/>
      <c r="CE302" s="31"/>
      <c r="CF302" s="31"/>
      <c r="CG302" s="31"/>
      <c r="CH302" s="31"/>
      <c r="CI302" s="31"/>
      <c r="CJ302" s="31"/>
      <c r="CK302" s="31"/>
      <c r="CL302" s="31"/>
      <c r="CM302" s="31"/>
      <c r="CN302" s="31"/>
      <c r="CO302" s="31"/>
      <c r="CP302" s="31"/>
      <c r="CQ302" s="31"/>
      <c r="CR302" s="31"/>
      <c r="CS302" s="31"/>
      <c r="CT302" s="31"/>
      <c r="CU302" s="31"/>
      <c r="CV302" s="31"/>
    </row>
    <row r="303" spans="1:100" x14ac:dyDescent="0.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2"/>
      <c r="AX303" s="32"/>
      <c r="AY303" s="32"/>
      <c r="AZ303" s="32"/>
      <c r="BA303" s="32"/>
      <c r="BB303" s="32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  <c r="BS303" s="31"/>
      <c r="BT303" s="31"/>
      <c r="BU303" s="31"/>
      <c r="BV303" s="31"/>
      <c r="BW303" s="31"/>
      <c r="BX303" s="31"/>
      <c r="BY303" s="31"/>
      <c r="BZ303" s="31"/>
      <c r="CA303" s="31"/>
      <c r="CB303" s="31"/>
      <c r="CC303" s="31"/>
      <c r="CD303" s="31"/>
      <c r="CE303" s="31"/>
      <c r="CF303" s="31"/>
      <c r="CG303" s="31"/>
      <c r="CH303" s="31"/>
      <c r="CI303" s="31"/>
      <c r="CJ303" s="31"/>
      <c r="CK303" s="31"/>
      <c r="CL303" s="31"/>
      <c r="CM303" s="31"/>
      <c r="CN303" s="31"/>
      <c r="CO303" s="31"/>
      <c r="CP303" s="31"/>
      <c r="CQ303" s="31"/>
      <c r="CR303" s="31"/>
      <c r="CS303" s="31"/>
      <c r="CT303" s="31"/>
      <c r="CU303" s="31"/>
      <c r="CV303" s="31"/>
    </row>
    <row r="304" spans="1:100" x14ac:dyDescent="0.3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2"/>
      <c r="AX304" s="32"/>
      <c r="AY304" s="32"/>
      <c r="AZ304" s="32"/>
      <c r="BA304" s="32"/>
      <c r="BB304" s="32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  <c r="BS304" s="31"/>
      <c r="BT304" s="31"/>
      <c r="BU304" s="31"/>
      <c r="BV304" s="31"/>
      <c r="BW304" s="31"/>
      <c r="BX304" s="31"/>
      <c r="BY304" s="31"/>
      <c r="BZ304" s="31"/>
      <c r="CA304" s="31"/>
      <c r="CB304" s="31"/>
      <c r="CC304" s="31"/>
      <c r="CD304" s="31"/>
      <c r="CE304" s="31"/>
      <c r="CF304" s="31"/>
      <c r="CG304" s="31"/>
      <c r="CH304" s="31"/>
      <c r="CI304" s="31"/>
      <c r="CJ304" s="31"/>
      <c r="CK304" s="31"/>
      <c r="CL304" s="31"/>
      <c r="CM304" s="31"/>
      <c r="CN304" s="31"/>
      <c r="CO304" s="31"/>
      <c r="CP304" s="31"/>
      <c r="CQ304" s="31"/>
      <c r="CR304" s="31"/>
      <c r="CS304" s="31"/>
      <c r="CT304" s="31"/>
      <c r="CU304" s="31"/>
      <c r="CV304" s="31"/>
    </row>
    <row r="305" spans="1:100" x14ac:dyDescent="0.3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2"/>
      <c r="AX305" s="32"/>
      <c r="AY305" s="32"/>
      <c r="AZ305" s="32"/>
      <c r="BA305" s="32"/>
      <c r="BB305" s="32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  <c r="BS305" s="31"/>
      <c r="BT305" s="31"/>
      <c r="BU305" s="31"/>
      <c r="BV305" s="31"/>
      <c r="BW305" s="31"/>
      <c r="BX305" s="31"/>
      <c r="BY305" s="31"/>
      <c r="BZ305" s="31"/>
      <c r="CA305" s="31"/>
      <c r="CB305" s="31"/>
      <c r="CC305" s="31"/>
      <c r="CD305" s="31"/>
      <c r="CE305" s="31"/>
      <c r="CF305" s="31"/>
      <c r="CG305" s="31"/>
      <c r="CH305" s="31"/>
      <c r="CI305" s="31"/>
      <c r="CJ305" s="31"/>
      <c r="CK305" s="31"/>
      <c r="CL305" s="31"/>
      <c r="CM305" s="31"/>
      <c r="CN305" s="31"/>
      <c r="CO305" s="31"/>
      <c r="CP305" s="31"/>
      <c r="CQ305" s="31"/>
      <c r="CR305" s="31"/>
      <c r="CS305" s="31"/>
      <c r="CT305" s="31"/>
      <c r="CU305" s="31"/>
      <c r="CV305" s="31"/>
    </row>
    <row r="306" spans="1:100" x14ac:dyDescent="0.3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2"/>
      <c r="AX306" s="32"/>
      <c r="AY306" s="32"/>
      <c r="AZ306" s="32"/>
      <c r="BA306" s="32"/>
      <c r="BB306" s="32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  <c r="BS306" s="31"/>
      <c r="BT306" s="31"/>
      <c r="BU306" s="31"/>
      <c r="BV306" s="31"/>
      <c r="BW306" s="31"/>
      <c r="BX306" s="31"/>
      <c r="BY306" s="31"/>
      <c r="BZ306" s="31"/>
      <c r="CA306" s="31"/>
      <c r="CB306" s="31"/>
      <c r="CC306" s="31"/>
      <c r="CD306" s="31"/>
      <c r="CE306" s="31"/>
      <c r="CF306" s="31"/>
      <c r="CG306" s="31"/>
      <c r="CH306" s="31"/>
      <c r="CI306" s="31"/>
      <c r="CJ306" s="31"/>
      <c r="CK306" s="31"/>
      <c r="CL306" s="31"/>
      <c r="CM306" s="31"/>
      <c r="CN306" s="31"/>
      <c r="CO306" s="31"/>
      <c r="CP306" s="31"/>
      <c r="CQ306" s="31"/>
      <c r="CR306" s="31"/>
      <c r="CS306" s="31"/>
      <c r="CT306" s="31"/>
      <c r="CU306" s="31"/>
      <c r="CV306" s="31"/>
    </row>
    <row r="307" spans="1:100" x14ac:dyDescent="0.3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2"/>
      <c r="AX307" s="32"/>
      <c r="AY307" s="32"/>
      <c r="AZ307" s="32"/>
      <c r="BA307" s="32"/>
      <c r="BB307" s="32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  <c r="BS307" s="31"/>
      <c r="BT307" s="31"/>
      <c r="BU307" s="31"/>
      <c r="BV307" s="31"/>
      <c r="BW307" s="31"/>
      <c r="BX307" s="31"/>
      <c r="BY307" s="31"/>
      <c r="BZ307" s="31"/>
      <c r="CA307" s="31"/>
      <c r="CB307" s="31"/>
      <c r="CC307" s="31"/>
      <c r="CD307" s="31"/>
      <c r="CE307" s="31"/>
      <c r="CF307" s="31"/>
      <c r="CG307" s="31"/>
      <c r="CH307" s="31"/>
      <c r="CI307" s="31"/>
      <c r="CJ307" s="31"/>
      <c r="CK307" s="31"/>
      <c r="CL307" s="31"/>
      <c r="CM307" s="31"/>
      <c r="CN307" s="31"/>
      <c r="CO307" s="31"/>
      <c r="CP307" s="31"/>
      <c r="CQ307" s="31"/>
      <c r="CR307" s="31"/>
      <c r="CS307" s="31"/>
      <c r="CT307" s="31"/>
      <c r="CU307" s="31"/>
      <c r="CV307" s="31"/>
    </row>
    <row r="308" spans="1:100" x14ac:dyDescent="0.3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2"/>
      <c r="AX308" s="32"/>
      <c r="AY308" s="32"/>
      <c r="AZ308" s="32"/>
      <c r="BA308" s="32"/>
      <c r="BB308" s="32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  <c r="BS308" s="31"/>
      <c r="BT308" s="31"/>
      <c r="BU308" s="31"/>
      <c r="BV308" s="31"/>
      <c r="BW308" s="31"/>
      <c r="BX308" s="31"/>
      <c r="BY308" s="31"/>
      <c r="BZ308" s="31"/>
      <c r="CA308" s="31"/>
      <c r="CB308" s="31"/>
      <c r="CC308" s="31"/>
      <c r="CD308" s="31"/>
      <c r="CE308" s="31"/>
      <c r="CF308" s="31"/>
      <c r="CG308" s="31"/>
      <c r="CH308" s="31"/>
      <c r="CI308" s="31"/>
      <c r="CJ308" s="31"/>
      <c r="CK308" s="31"/>
      <c r="CL308" s="31"/>
      <c r="CM308" s="31"/>
      <c r="CN308" s="31"/>
      <c r="CO308" s="31"/>
      <c r="CP308" s="31"/>
      <c r="CQ308" s="31"/>
      <c r="CR308" s="31"/>
      <c r="CS308" s="31"/>
      <c r="CT308" s="31"/>
      <c r="CU308" s="31"/>
      <c r="CV308" s="31"/>
    </row>
    <row r="309" spans="1:100" x14ac:dyDescent="0.3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2"/>
      <c r="AX309" s="32"/>
      <c r="AY309" s="32"/>
      <c r="AZ309" s="32"/>
      <c r="BA309" s="32"/>
      <c r="BB309" s="32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  <c r="BS309" s="31"/>
      <c r="BT309" s="31"/>
      <c r="BU309" s="31"/>
      <c r="BV309" s="31"/>
      <c r="BW309" s="31"/>
      <c r="BX309" s="31"/>
      <c r="BY309" s="31"/>
      <c r="BZ309" s="31"/>
      <c r="CA309" s="31"/>
      <c r="CB309" s="31"/>
      <c r="CC309" s="31"/>
      <c r="CD309" s="31"/>
      <c r="CE309" s="31"/>
      <c r="CF309" s="31"/>
      <c r="CG309" s="31"/>
      <c r="CH309" s="31"/>
      <c r="CI309" s="31"/>
      <c r="CJ309" s="31"/>
      <c r="CK309" s="31"/>
      <c r="CL309" s="31"/>
      <c r="CM309" s="31"/>
      <c r="CN309" s="31"/>
      <c r="CO309" s="31"/>
      <c r="CP309" s="31"/>
      <c r="CQ309" s="31"/>
      <c r="CR309" s="31"/>
      <c r="CS309" s="31"/>
      <c r="CT309" s="31"/>
      <c r="CU309" s="31"/>
      <c r="CV309" s="31"/>
    </row>
    <row r="310" spans="1:100" x14ac:dyDescent="0.3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2"/>
      <c r="AX310" s="32"/>
      <c r="AY310" s="32"/>
      <c r="AZ310" s="32"/>
      <c r="BA310" s="32"/>
      <c r="BB310" s="32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  <c r="BS310" s="31"/>
      <c r="BT310" s="31"/>
      <c r="BU310" s="31"/>
      <c r="BV310" s="31"/>
      <c r="BW310" s="31"/>
      <c r="BX310" s="31"/>
      <c r="BY310" s="31"/>
      <c r="BZ310" s="31"/>
      <c r="CA310" s="31"/>
      <c r="CB310" s="31"/>
      <c r="CC310" s="31"/>
      <c r="CD310" s="31"/>
      <c r="CE310" s="31"/>
      <c r="CF310" s="31"/>
      <c r="CG310" s="31"/>
      <c r="CH310" s="31"/>
      <c r="CI310" s="31"/>
      <c r="CJ310" s="31"/>
      <c r="CK310" s="31"/>
      <c r="CL310" s="31"/>
      <c r="CM310" s="31"/>
      <c r="CN310" s="31"/>
      <c r="CO310" s="31"/>
      <c r="CP310" s="31"/>
      <c r="CQ310" s="31"/>
      <c r="CR310" s="31"/>
      <c r="CS310" s="31"/>
      <c r="CT310" s="31"/>
      <c r="CU310" s="31"/>
      <c r="CV310" s="31"/>
    </row>
    <row r="311" spans="1:100" x14ac:dyDescent="0.3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2"/>
      <c r="AX311" s="32"/>
      <c r="AY311" s="32"/>
      <c r="AZ311" s="32"/>
      <c r="BA311" s="32"/>
      <c r="BB311" s="32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  <c r="BS311" s="31"/>
      <c r="BT311" s="31"/>
      <c r="BU311" s="31"/>
      <c r="BV311" s="31"/>
      <c r="BW311" s="31"/>
      <c r="BX311" s="31"/>
      <c r="BY311" s="31"/>
      <c r="BZ311" s="31"/>
      <c r="CA311" s="31"/>
      <c r="CB311" s="31"/>
      <c r="CC311" s="31"/>
      <c r="CD311" s="31"/>
      <c r="CE311" s="31"/>
      <c r="CF311" s="31"/>
      <c r="CG311" s="31"/>
      <c r="CH311" s="31"/>
      <c r="CI311" s="31"/>
      <c r="CJ311" s="31"/>
      <c r="CK311" s="31"/>
      <c r="CL311" s="31"/>
      <c r="CM311" s="31"/>
      <c r="CN311" s="31"/>
      <c r="CO311" s="31"/>
      <c r="CP311" s="31"/>
      <c r="CQ311" s="31"/>
      <c r="CR311" s="31"/>
      <c r="CS311" s="31"/>
      <c r="CT311" s="31"/>
      <c r="CU311" s="31"/>
      <c r="CV311" s="31"/>
    </row>
    <row r="312" spans="1:100" x14ac:dyDescent="0.3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2"/>
      <c r="AX312" s="32"/>
      <c r="AY312" s="32"/>
      <c r="AZ312" s="32"/>
      <c r="BA312" s="32"/>
      <c r="BB312" s="32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  <c r="BS312" s="31"/>
      <c r="BT312" s="31"/>
      <c r="BU312" s="31"/>
      <c r="BV312" s="31"/>
      <c r="BW312" s="31"/>
      <c r="BX312" s="31"/>
      <c r="BY312" s="31"/>
      <c r="BZ312" s="31"/>
      <c r="CA312" s="31"/>
      <c r="CB312" s="31"/>
      <c r="CC312" s="31"/>
      <c r="CD312" s="31"/>
      <c r="CE312" s="31"/>
      <c r="CF312" s="31"/>
      <c r="CG312" s="31"/>
      <c r="CH312" s="31"/>
      <c r="CI312" s="31"/>
      <c r="CJ312" s="31"/>
      <c r="CK312" s="31"/>
      <c r="CL312" s="31"/>
      <c r="CM312" s="31"/>
      <c r="CN312" s="31"/>
      <c r="CO312" s="31"/>
      <c r="CP312" s="31"/>
      <c r="CQ312" s="31"/>
      <c r="CR312" s="31"/>
      <c r="CS312" s="31"/>
      <c r="CT312" s="31"/>
      <c r="CU312" s="31"/>
      <c r="CV312" s="31"/>
    </row>
    <row r="313" spans="1:100" x14ac:dyDescent="0.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2"/>
      <c r="AX313" s="32"/>
      <c r="AY313" s="32"/>
      <c r="AZ313" s="32"/>
      <c r="BA313" s="32"/>
      <c r="BB313" s="32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  <c r="BS313" s="31"/>
      <c r="BT313" s="31"/>
      <c r="BU313" s="31"/>
      <c r="BV313" s="31"/>
      <c r="BW313" s="31"/>
      <c r="BX313" s="31"/>
      <c r="BY313" s="31"/>
      <c r="BZ313" s="31"/>
      <c r="CA313" s="31"/>
      <c r="CB313" s="31"/>
      <c r="CC313" s="31"/>
      <c r="CD313" s="31"/>
      <c r="CE313" s="31"/>
      <c r="CF313" s="31"/>
      <c r="CG313" s="31"/>
      <c r="CH313" s="31"/>
      <c r="CI313" s="31"/>
      <c r="CJ313" s="31"/>
      <c r="CK313" s="31"/>
      <c r="CL313" s="31"/>
      <c r="CM313" s="31"/>
      <c r="CN313" s="31"/>
      <c r="CO313" s="31"/>
      <c r="CP313" s="31"/>
      <c r="CQ313" s="31"/>
      <c r="CR313" s="31"/>
      <c r="CS313" s="31"/>
      <c r="CT313" s="31"/>
      <c r="CU313" s="31"/>
      <c r="CV313" s="31"/>
    </row>
    <row r="314" spans="1:100" x14ac:dyDescent="0.3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2"/>
      <c r="AX314" s="32"/>
      <c r="AY314" s="32"/>
      <c r="AZ314" s="32"/>
      <c r="BA314" s="32"/>
      <c r="BB314" s="32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  <c r="BS314" s="31"/>
      <c r="BT314" s="31"/>
      <c r="BU314" s="31"/>
      <c r="BV314" s="31"/>
      <c r="BW314" s="31"/>
      <c r="BX314" s="31"/>
      <c r="BY314" s="31"/>
      <c r="BZ314" s="31"/>
      <c r="CA314" s="31"/>
      <c r="CB314" s="31"/>
      <c r="CC314" s="31"/>
      <c r="CD314" s="31"/>
      <c r="CE314" s="31"/>
      <c r="CF314" s="31"/>
      <c r="CG314" s="31"/>
      <c r="CH314" s="31"/>
      <c r="CI314" s="31"/>
      <c r="CJ314" s="31"/>
      <c r="CK314" s="31"/>
      <c r="CL314" s="31"/>
      <c r="CM314" s="31"/>
      <c r="CN314" s="31"/>
      <c r="CO314" s="31"/>
      <c r="CP314" s="31"/>
      <c r="CQ314" s="31"/>
      <c r="CR314" s="31"/>
      <c r="CS314" s="31"/>
      <c r="CT314" s="31"/>
      <c r="CU314" s="31"/>
      <c r="CV314" s="31"/>
    </row>
    <row r="315" spans="1:100" x14ac:dyDescent="0.3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2"/>
      <c r="AX315" s="32"/>
      <c r="AY315" s="32"/>
      <c r="AZ315" s="32"/>
      <c r="BA315" s="32"/>
      <c r="BB315" s="32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  <c r="BS315" s="31"/>
      <c r="BT315" s="31"/>
      <c r="BU315" s="31"/>
      <c r="BV315" s="31"/>
      <c r="BW315" s="31"/>
      <c r="BX315" s="31"/>
      <c r="BY315" s="31"/>
      <c r="BZ315" s="31"/>
      <c r="CA315" s="31"/>
      <c r="CB315" s="31"/>
      <c r="CC315" s="31"/>
      <c r="CD315" s="31"/>
      <c r="CE315" s="31"/>
      <c r="CF315" s="31"/>
      <c r="CG315" s="31"/>
      <c r="CH315" s="31"/>
      <c r="CI315" s="31"/>
      <c r="CJ315" s="31"/>
      <c r="CK315" s="31"/>
      <c r="CL315" s="31"/>
      <c r="CM315" s="31"/>
      <c r="CN315" s="31"/>
      <c r="CO315" s="31"/>
      <c r="CP315" s="31"/>
      <c r="CQ315" s="31"/>
      <c r="CR315" s="31"/>
      <c r="CS315" s="31"/>
      <c r="CT315" s="31"/>
      <c r="CU315" s="31"/>
      <c r="CV315" s="31"/>
    </row>
    <row r="316" spans="1:100" x14ac:dyDescent="0.3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2"/>
      <c r="AX316" s="32"/>
      <c r="AY316" s="32"/>
      <c r="AZ316" s="32"/>
      <c r="BA316" s="32"/>
      <c r="BB316" s="32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  <c r="BS316" s="31"/>
      <c r="BT316" s="31"/>
      <c r="BU316" s="31"/>
      <c r="BV316" s="31"/>
      <c r="BW316" s="31"/>
      <c r="BX316" s="31"/>
      <c r="BY316" s="31"/>
      <c r="BZ316" s="31"/>
      <c r="CA316" s="31"/>
      <c r="CB316" s="31"/>
      <c r="CC316" s="31"/>
      <c r="CD316" s="31"/>
      <c r="CE316" s="31"/>
      <c r="CF316" s="31"/>
      <c r="CG316" s="31"/>
      <c r="CH316" s="31"/>
      <c r="CI316" s="31"/>
      <c r="CJ316" s="31"/>
      <c r="CK316" s="31"/>
      <c r="CL316" s="31"/>
      <c r="CM316" s="31"/>
      <c r="CN316" s="31"/>
      <c r="CO316" s="31"/>
      <c r="CP316" s="31"/>
      <c r="CQ316" s="31"/>
      <c r="CR316" s="31"/>
      <c r="CS316" s="31"/>
      <c r="CT316" s="31"/>
      <c r="CU316" s="31"/>
      <c r="CV316" s="31"/>
    </row>
    <row r="317" spans="1:100" x14ac:dyDescent="0.3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2"/>
      <c r="AX317" s="32"/>
      <c r="AY317" s="32"/>
      <c r="AZ317" s="32"/>
      <c r="BA317" s="32"/>
      <c r="BB317" s="32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  <c r="BS317" s="31"/>
      <c r="BT317" s="31"/>
      <c r="BU317" s="31"/>
      <c r="BV317" s="31"/>
      <c r="BW317" s="31"/>
      <c r="BX317" s="31"/>
      <c r="BY317" s="31"/>
      <c r="BZ317" s="31"/>
      <c r="CA317" s="31"/>
      <c r="CB317" s="31"/>
      <c r="CC317" s="31"/>
      <c r="CD317" s="31"/>
      <c r="CE317" s="31"/>
      <c r="CF317" s="31"/>
      <c r="CG317" s="31"/>
      <c r="CH317" s="31"/>
      <c r="CI317" s="31"/>
      <c r="CJ317" s="31"/>
      <c r="CK317" s="31"/>
      <c r="CL317" s="31"/>
      <c r="CM317" s="31"/>
      <c r="CN317" s="31"/>
      <c r="CO317" s="31"/>
      <c r="CP317" s="31"/>
      <c r="CQ317" s="31"/>
      <c r="CR317" s="31"/>
      <c r="CS317" s="31"/>
      <c r="CT317" s="31"/>
      <c r="CU317" s="31"/>
      <c r="CV317" s="31"/>
    </row>
    <row r="318" spans="1:100" x14ac:dyDescent="0.3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2"/>
      <c r="AX318" s="32"/>
      <c r="AY318" s="32"/>
      <c r="AZ318" s="32"/>
      <c r="BA318" s="32"/>
      <c r="BB318" s="32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  <c r="BS318" s="31"/>
      <c r="BT318" s="31"/>
      <c r="BU318" s="31"/>
      <c r="BV318" s="31"/>
      <c r="BW318" s="31"/>
      <c r="BX318" s="31"/>
      <c r="BY318" s="31"/>
      <c r="BZ318" s="31"/>
      <c r="CA318" s="31"/>
      <c r="CB318" s="31"/>
      <c r="CC318" s="31"/>
      <c r="CD318" s="31"/>
      <c r="CE318" s="31"/>
      <c r="CF318" s="31"/>
      <c r="CG318" s="31"/>
      <c r="CH318" s="31"/>
      <c r="CI318" s="31"/>
      <c r="CJ318" s="31"/>
      <c r="CK318" s="31"/>
      <c r="CL318" s="31"/>
      <c r="CM318" s="31"/>
      <c r="CN318" s="31"/>
      <c r="CO318" s="31"/>
      <c r="CP318" s="31"/>
      <c r="CQ318" s="31"/>
      <c r="CR318" s="31"/>
      <c r="CS318" s="31"/>
      <c r="CT318" s="31"/>
      <c r="CU318" s="31"/>
      <c r="CV318" s="31"/>
    </row>
    <row r="319" spans="1:100" x14ac:dyDescent="0.3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2"/>
      <c r="AX319" s="32"/>
      <c r="AY319" s="32"/>
      <c r="AZ319" s="32"/>
      <c r="BA319" s="32"/>
      <c r="BB319" s="32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  <c r="BS319" s="31"/>
      <c r="BT319" s="31"/>
      <c r="BU319" s="31"/>
      <c r="BV319" s="31"/>
      <c r="BW319" s="31"/>
      <c r="BX319" s="31"/>
      <c r="BY319" s="31"/>
      <c r="BZ319" s="31"/>
      <c r="CA319" s="31"/>
      <c r="CB319" s="31"/>
      <c r="CC319" s="31"/>
      <c r="CD319" s="31"/>
      <c r="CE319" s="31"/>
      <c r="CF319" s="31"/>
      <c r="CG319" s="31"/>
      <c r="CH319" s="31"/>
      <c r="CI319" s="31"/>
      <c r="CJ319" s="31"/>
      <c r="CK319" s="31"/>
      <c r="CL319" s="31"/>
      <c r="CM319" s="31"/>
      <c r="CN319" s="31"/>
      <c r="CO319" s="31"/>
      <c r="CP319" s="31"/>
      <c r="CQ319" s="31"/>
      <c r="CR319" s="31"/>
      <c r="CS319" s="31"/>
      <c r="CT319" s="31"/>
      <c r="CU319" s="31"/>
      <c r="CV319" s="31"/>
    </row>
    <row r="320" spans="1:100" x14ac:dyDescent="0.3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2"/>
      <c r="AX320" s="32"/>
      <c r="AY320" s="32"/>
      <c r="AZ320" s="32"/>
      <c r="BA320" s="32"/>
      <c r="BB320" s="32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  <c r="BS320" s="31"/>
      <c r="BT320" s="31"/>
      <c r="BU320" s="31"/>
      <c r="BV320" s="31"/>
      <c r="BW320" s="31"/>
      <c r="BX320" s="31"/>
      <c r="BY320" s="31"/>
      <c r="BZ320" s="31"/>
      <c r="CA320" s="31"/>
      <c r="CB320" s="31"/>
      <c r="CC320" s="31"/>
      <c r="CD320" s="31"/>
      <c r="CE320" s="31"/>
      <c r="CF320" s="31"/>
      <c r="CG320" s="31"/>
      <c r="CH320" s="31"/>
      <c r="CI320" s="31"/>
      <c r="CJ320" s="31"/>
      <c r="CK320" s="31"/>
      <c r="CL320" s="31"/>
      <c r="CM320" s="31"/>
      <c r="CN320" s="31"/>
      <c r="CO320" s="31"/>
      <c r="CP320" s="31"/>
      <c r="CQ320" s="31"/>
      <c r="CR320" s="31"/>
      <c r="CS320" s="31"/>
      <c r="CT320" s="31"/>
      <c r="CU320" s="31"/>
      <c r="CV320" s="31"/>
    </row>
    <row r="321" spans="1:100" x14ac:dyDescent="0.3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2"/>
      <c r="AX321" s="32"/>
      <c r="AY321" s="32"/>
      <c r="AZ321" s="32"/>
      <c r="BA321" s="32"/>
      <c r="BB321" s="32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  <c r="BS321" s="31"/>
      <c r="BT321" s="31"/>
      <c r="BU321" s="31"/>
      <c r="BV321" s="31"/>
      <c r="BW321" s="31"/>
      <c r="BX321" s="31"/>
      <c r="BY321" s="31"/>
      <c r="BZ321" s="31"/>
      <c r="CA321" s="31"/>
      <c r="CB321" s="31"/>
      <c r="CC321" s="31"/>
      <c r="CD321" s="31"/>
      <c r="CE321" s="31"/>
      <c r="CF321" s="31"/>
      <c r="CG321" s="31"/>
      <c r="CH321" s="31"/>
      <c r="CI321" s="31"/>
      <c r="CJ321" s="31"/>
      <c r="CK321" s="31"/>
      <c r="CL321" s="31"/>
      <c r="CM321" s="31"/>
      <c r="CN321" s="31"/>
      <c r="CO321" s="31"/>
      <c r="CP321" s="31"/>
      <c r="CQ321" s="31"/>
      <c r="CR321" s="31"/>
      <c r="CS321" s="31"/>
      <c r="CT321" s="31"/>
      <c r="CU321" s="31"/>
      <c r="CV321" s="31"/>
    </row>
    <row r="322" spans="1:100" x14ac:dyDescent="0.3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2"/>
      <c r="AX322" s="32"/>
      <c r="AY322" s="32"/>
      <c r="AZ322" s="32"/>
      <c r="BA322" s="32"/>
      <c r="BB322" s="32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  <c r="BS322" s="31"/>
      <c r="BT322" s="31"/>
      <c r="BU322" s="31"/>
      <c r="BV322" s="31"/>
      <c r="BW322" s="31"/>
      <c r="BX322" s="31"/>
      <c r="BY322" s="31"/>
      <c r="BZ322" s="31"/>
      <c r="CA322" s="31"/>
      <c r="CB322" s="31"/>
      <c r="CC322" s="31"/>
      <c r="CD322" s="31"/>
      <c r="CE322" s="31"/>
      <c r="CF322" s="31"/>
      <c r="CG322" s="31"/>
      <c r="CH322" s="31"/>
      <c r="CI322" s="31"/>
      <c r="CJ322" s="31"/>
      <c r="CK322" s="31"/>
      <c r="CL322" s="31"/>
      <c r="CM322" s="31"/>
      <c r="CN322" s="31"/>
      <c r="CO322" s="31"/>
      <c r="CP322" s="31"/>
      <c r="CQ322" s="31"/>
      <c r="CR322" s="31"/>
      <c r="CS322" s="31"/>
      <c r="CT322" s="31"/>
      <c r="CU322" s="31"/>
      <c r="CV322" s="31"/>
    </row>
    <row r="323" spans="1:100" x14ac:dyDescent="0.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2"/>
      <c r="AX323" s="32"/>
      <c r="AY323" s="32"/>
      <c r="AZ323" s="32"/>
      <c r="BA323" s="32"/>
      <c r="BB323" s="32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  <c r="BS323" s="31"/>
      <c r="BT323" s="31"/>
      <c r="BU323" s="31"/>
      <c r="BV323" s="31"/>
      <c r="BW323" s="31"/>
      <c r="BX323" s="31"/>
      <c r="BY323" s="31"/>
      <c r="BZ323" s="31"/>
      <c r="CA323" s="31"/>
      <c r="CB323" s="31"/>
      <c r="CC323" s="31"/>
      <c r="CD323" s="31"/>
      <c r="CE323" s="31"/>
      <c r="CF323" s="31"/>
      <c r="CG323" s="31"/>
      <c r="CH323" s="31"/>
      <c r="CI323" s="31"/>
      <c r="CJ323" s="31"/>
      <c r="CK323" s="31"/>
      <c r="CL323" s="31"/>
      <c r="CM323" s="31"/>
      <c r="CN323" s="31"/>
      <c r="CO323" s="31"/>
      <c r="CP323" s="31"/>
      <c r="CQ323" s="31"/>
      <c r="CR323" s="31"/>
      <c r="CS323" s="31"/>
      <c r="CT323" s="31"/>
      <c r="CU323" s="31"/>
      <c r="CV323" s="31"/>
    </row>
    <row r="324" spans="1:100" x14ac:dyDescent="0.3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2"/>
      <c r="AX324" s="32"/>
      <c r="AY324" s="32"/>
      <c r="AZ324" s="32"/>
      <c r="BA324" s="32"/>
      <c r="BB324" s="32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  <c r="BS324" s="31"/>
      <c r="BT324" s="31"/>
      <c r="BU324" s="31"/>
      <c r="BV324" s="31"/>
      <c r="BW324" s="31"/>
      <c r="BX324" s="31"/>
      <c r="BY324" s="31"/>
      <c r="BZ324" s="31"/>
      <c r="CA324" s="31"/>
      <c r="CB324" s="31"/>
      <c r="CC324" s="31"/>
      <c r="CD324" s="31"/>
      <c r="CE324" s="31"/>
      <c r="CF324" s="31"/>
      <c r="CG324" s="31"/>
      <c r="CH324" s="31"/>
      <c r="CI324" s="31"/>
      <c r="CJ324" s="31"/>
      <c r="CK324" s="31"/>
      <c r="CL324" s="31"/>
      <c r="CM324" s="31"/>
      <c r="CN324" s="31"/>
      <c r="CO324" s="31"/>
      <c r="CP324" s="31"/>
      <c r="CQ324" s="31"/>
      <c r="CR324" s="31"/>
      <c r="CS324" s="31"/>
      <c r="CT324" s="31"/>
      <c r="CU324" s="31"/>
      <c r="CV324" s="31"/>
    </row>
    <row r="325" spans="1:100" x14ac:dyDescent="0.3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2"/>
      <c r="AX325" s="32"/>
      <c r="AY325" s="32"/>
      <c r="AZ325" s="32"/>
      <c r="BA325" s="32"/>
      <c r="BB325" s="32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  <c r="BS325" s="31"/>
      <c r="BT325" s="31"/>
      <c r="BU325" s="31"/>
      <c r="BV325" s="31"/>
      <c r="BW325" s="31"/>
      <c r="BX325" s="31"/>
      <c r="BY325" s="31"/>
      <c r="BZ325" s="31"/>
      <c r="CA325" s="31"/>
      <c r="CB325" s="31"/>
      <c r="CC325" s="31"/>
      <c r="CD325" s="31"/>
      <c r="CE325" s="31"/>
      <c r="CF325" s="31"/>
      <c r="CG325" s="31"/>
      <c r="CH325" s="31"/>
      <c r="CI325" s="31"/>
      <c r="CJ325" s="31"/>
      <c r="CK325" s="31"/>
      <c r="CL325" s="31"/>
      <c r="CM325" s="31"/>
      <c r="CN325" s="31"/>
      <c r="CO325" s="31"/>
      <c r="CP325" s="31"/>
      <c r="CQ325" s="31"/>
      <c r="CR325" s="31"/>
      <c r="CS325" s="31"/>
      <c r="CT325" s="31"/>
      <c r="CU325" s="31"/>
      <c r="CV325" s="31"/>
    </row>
    <row r="326" spans="1:100" x14ac:dyDescent="0.3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2"/>
      <c r="AX326" s="32"/>
      <c r="AY326" s="32"/>
      <c r="AZ326" s="32"/>
      <c r="BA326" s="32"/>
      <c r="BB326" s="32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  <c r="BS326" s="31"/>
      <c r="BT326" s="31"/>
      <c r="BU326" s="31"/>
      <c r="BV326" s="31"/>
      <c r="BW326" s="31"/>
      <c r="BX326" s="31"/>
      <c r="BY326" s="31"/>
      <c r="BZ326" s="31"/>
      <c r="CA326" s="31"/>
      <c r="CB326" s="31"/>
      <c r="CC326" s="31"/>
      <c r="CD326" s="31"/>
      <c r="CE326" s="31"/>
      <c r="CF326" s="31"/>
      <c r="CG326" s="31"/>
      <c r="CH326" s="31"/>
      <c r="CI326" s="31"/>
      <c r="CJ326" s="31"/>
      <c r="CK326" s="31"/>
      <c r="CL326" s="31"/>
      <c r="CM326" s="31"/>
      <c r="CN326" s="31"/>
      <c r="CO326" s="31"/>
      <c r="CP326" s="31"/>
      <c r="CQ326" s="31"/>
      <c r="CR326" s="31"/>
      <c r="CS326" s="31"/>
      <c r="CT326" s="31"/>
      <c r="CU326" s="31"/>
      <c r="CV326" s="31"/>
    </row>
    <row r="327" spans="1:100" x14ac:dyDescent="0.3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2"/>
      <c r="AX327" s="32"/>
      <c r="AY327" s="32"/>
      <c r="AZ327" s="32"/>
      <c r="BA327" s="32"/>
      <c r="BB327" s="32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  <c r="BS327" s="31"/>
      <c r="BT327" s="31"/>
      <c r="BU327" s="31"/>
      <c r="BV327" s="31"/>
      <c r="BW327" s="31"/>
      <c r="BX327" s="31"/>
      <c r="BY327" s="31"/>
      <c r="BZ327" s="31"/>
      <c r="CA327" s="31"/>
      <c r="CB327" s="31"/>
      <c r="CC327" s="31"/>
      <c r="CD327" s="31"/>
      <c r="CE327" s="31"/>
      <c r="CF327" s="31"/>
      <c r="CG327" s="31"/>
      <c r="CH327" s="31"/>
      <c r="CI327" s="31"/>
      <c r="CJ327" s="31"/>
      <c r="CK327" s="31"/>
      <c r="CL327" s="31"/>
      <c r="CM327" s="31"/>
      <c r="CN327" s="31"/>
      <c r="CO327" s="31"/>
      <c r="CP327" s="31"/>
      <c r="CQ327" s="31"/>
      <c r="CR327" s="31"/>
      <c r="CS327" s="31"/>
      <c r="CT327" s="31"/>
      <c r="CU327" s="31"/>
      <c r="CV327" s="31"/>
    </row>
    <row r="328" spans="1:100" x14ac:dyDescent="0.3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2"/>
      <c r="AX328" s="32"/>
      <c r="AY328" s="32"/>
      <c r="AZ328" s="32"/>
      <c r="BA328" s="32"/>
      <c r="BB328" s="32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  <c r="BS328" s="31"/>
      <c r="BT328" s="31"/>
      <c r="BU328" s="31"/>
      <c r="BV328" s="31"/>
      <c r="BW328" s="31"/>
      <c r="BX328" s="31"/>
      <c r="BY328" s="31"/>
      <c r="BZ328" s="31"/>
      <c r="CA328" s="31"/>
      <c r="CB328" s="31"/>
      <c r="CC328" s="31"/>
      <c r="CD328" s="31"/>
      <c r="CE328" s="31"/>
      <c r="CF328" s="31"/>
      <c r="CG328" s="31"/>
      <c r="CH328" s="31"/>
      <c r="CI328" s="31"/>
      <c r="CJ328" s="31"/>
      <c r="CK328" s="31"/>
      <c r="CL328" s="31"/>
      <c r="CM328" s="31"/>
      <c r="CN328" s="31"/>
      <c r="CO328" s="31"/>
      <c r="CP328" s="31"/>
      <c r="CQ328" s="31"/>
      <c r="CR328" s="31"/>
      <c r="CS328" s="31"/>
      <c r="CT328" s="31"/>
      <c r="CU328" s="31"/>
      <c r="CV328" s="31"/>
    </row>
    <row r="329" spans="1:100" x14ac:dyDescent="0.3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2"/>
      <c r="AX329" s="32"/>
      <c r="AY329" s="32"/>
      <c r="AZ329" s="32"/>
      <c r="BA329" s="32"/>
      <c r="BB329" s="32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  <c r="BS329" s="31"/>
      <c r="BT329" s="31"/>
      <c r="BU329" s="31"/>
      <c r="BV329" s="31"/>
      <c r="BW329" s="31"/>
      <c r="BX329" s="31"/>
      <c r="BY329" s="31"/>
      <c r="BZ329" s="31"/>
      <c r="CA329" s="31"/>
      <c r="CB329" s="31"/>
      <c r="CC329" s="31"/>
      <c r="CD329" s="31"/>
      <c r="CE329" s="31"/>
      <c r="CF329" s="31"/>
      <c r="CG329" s="31"/>
      <c r="CH329" s="31"/>
      <c r="CI329" s="31"/>
      <c r="CJ329" s="31"/>
      <c r="CK329" s="31"/>
      <c r="CL329" s="31"/>
      <c r="CM329" s="31"/>
      <c r="CN329" s="31"/>
      <c r="CO329" s="31"/>
      <c r="CP329" s="31"/>
      <c r="CQ329" s="31"/>
      <c r="CR329" s="31"/>
      <c r="CS329" s="31"/>
      <c r="CT329" s="31"/>
      <c r="CU329" s="31"/>
      <c r="CV329" s="31"/>
    </row>
    <row r="330" spans="1:100" x14ac:dyDescent="0.3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2"/>
      <c r="AX330" s="32"/>
      <c r="AY330" s="32"/>
      <c r="AZ330" s="32"/>
      <c r="BA330" s="32"/>
      <c r="BB330" s="32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  <c r="BS330" s="31"/>
      <c r="BT330" s="31"/>
      <c r="BU330" s="31"/>
      <c r="BV330" s="31"/>
      <c r="BW330" s="31"/>
      <c r="BX330" s="31"/>
      <c r="BY330" s="31"/>
      <c r="BZ330" s="31"/>
      <c r="CA330" s="31"/>
      <c r="CB330" s="31"/>
      <c r="CC330" s="31"/>
      <c r="CD330" s="31"/>
      <c r="CE330" s="31"/>
      <c r="CF330" s="31"/>
      <c r="CG330" s="31"/>
      <c r="CH330" s="31"/>
      <c r="CI330" s="31"/>
      <c r="CJ330" s="31"/>
      <c r="CK330" s="31"/>
      <c r="CL330" s="31"/>
      <c r="CM330" s="31"/>
      <c r="CN330" s="31"/>
      <c r="CO330" s="31"/>
      <c r="CP330" s="31"/>
      <c r="CQ330" s="31"/>
      <c r="CR330" s="31"/>
      <c r="CS330" s="31"/>
      <c r="CT330" s="31"/>
      <c r="CU330" s="31"/>
      <c r="CV330" s="31"/>
    </row>
    <row r="331" spans="1:100" x14ac:dyDescent="0.3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2"/>
      <c r="AX331" s="32"/>
      <c r="AY331" s="32"/>
      <c r="AZ331" s="32"/>
      <c r="BA331" s="32"/>
      <c r="BB331" s="32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  <c r="BS331" s="31"/>
      <c r="BT331" s="31"/>
      <c r="BU331" s="31"/>
      <c r="BV331" s="31"/>
      <c r="BW331" s="31"/>
      <c r="BX331" s="31"/>
      <c r="BY331" s="31"/>
      <c r="BZ331" s="31"/>
      <c r="CA331" s="31"/>
      <c r="CB331" s="31"/>
      <c r="CC331" s="31"/>
      <c r="CD331" s="31"/>
      <c r="CE331" s="31"/>
      <c r="CF331" s="31"/>
      <c r="CG331" s="31"/>
      <c r="CH331" s="31"/>
      <c r="CI331" s="31"/>
      <c r="CJ331" s="31"/>
      <c r="CK331" s="31"/>
      <c r="CL331" s="31"/>
      <c r="CM331" s="31"/>
      <c r="CN331" s="31"/>
      <c r="CO331" s="31"/>
      <c r="CP331" s="31"/>
      <c r="CQ331" s="31"/>
      <c r="CR331" s="31"/>
      <c r="CS331" s="31"/>
      <c r="CT331" s="31"/>
      <c r="CU331" s="31"/>
      <c r="CV331" s="31"/>
    </row>
    <row r="332" spans="1:100" x14ac:dyDescent="0.3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2"/>
      <c r="AX332" s="32"/>
      <c r="AY332" s="32"/>
      <c r="AZ332" s="32"/>
      <c r="BA332" s="32"/>
      <c r="BB332" s="32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  <c r="BS332" s="31"/>
      <c r="BT332" s="31"/>
      <c r="BU332" s="31"/>
      <c r="BV332" s="31"/>
      <c r="BW332" s="31"/>
      <c r="BX332" s="31"/>
      <c r="BY332" s="31"/>
      <c r="BZ332" s="31"/>
      <c r="CA332" s="31"/>
      <c r="CB332" s="31"/>
      <c r="CC332" s="31"/>
      <c r="CD332" s="31"/>
      <c r="CE332" s="31"/>
      <c r="CF332" s="31"/>
      <c r="CG332" s="31"/>
      <c r="CH332" s="31"/>
      <c r="CI332" s="31"/>
      <c r="CJ332" s="31"/>
      <c r="CK332" s="31"/>
      <c r="CL332" s="31"/>
      <c r="CM332" s="31"/>
      <c r="CN332" s="31"/>
      <c r="CO332" s="31"/>
      <c r="CP332" s="31"/>
      <c r="CQ332" s="31"/>
      <c r="CR332" s="31"/>
      <c r="CS332" s="31"/>
      <c r="CT332" s="31"/>
      <c r="CU332" s="31"/>
      <c r="CV332" s="31"/>
    </row>
    <row r="333" spans="1:100" x14ac:dyDescent="0.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2"/>
      <c r="AX333" s="32"/>
      <c r="AY333" s="32"/>
      <c r="AZ333" s="32"/>
      <c r="BA333" s="32"/>
      <c r="BB333" s="32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  <c r="BS333" s="31"/>
      <c r="BT333" s="31"/>
      <c r="BU333" s="31"/>
      <c r="BV333" s="31"/>
      <c r="BW333" s="31"/>
      <c r="BX333" s="31"/>
      <c r="BY333" s="31"/>
      <c r="BZ333" s="31"/>
      <c r="CA333" s="31"/>
      <c r="CB333" s="31"/>
      <c r="CC333" s="31"/>
      <c r="CD333" s="31"/>
      <c r="CE333" s="31"/>
      <c r="CF333" s="31"/>
      <c r="CG333" s="31"/>
      <c r="CH333" s="31"/>
      <c r="CI333" s="31"/>
      <c r="CJ333" s="31"/>
      <c r="CK333" s="31"/>
      <c r="CL333" s="31"/>
      <c r="CM333" s="31"/>
      <c r="CN333" s="31"/>
      <c r="CO333" s="31"/>
      <c r="CP333" s="31"/>
      <c r="CQ333" s="31"/>
      <c r="CR333" s="31"/>
      <c r="CS333" s="31"/>
      <c r="CT333" s="31"/>
      <c r="CU333" s="31"/>
      <c r="CV333" s="31"/>
    </row>
    <row r="334" spans="1:100" x14ac:dyDescent="0.3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2"/>
      <c r="AX334" s="32"/>
      <c r="AY334" s="32"/>
      <c r="AZ334" s="32"/>
      <c r="BA334" s="32"/>
      <c r="BB334" s="32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  <c r="BS334" s="31"/>
      <c r="BT334" s="31"/>
      <c r="BU334" s="31"/>
      <c r="BV334" s="31"/>
      <c r="BW334" s="31"/>
      <c r="BX334" s="31"/>
      <c r="BY334" s="31"/>
      <c r="BZ334" s="31"/>
      <c r="CA334" s="31"/>
      <c r="CB334" s="31"/>
      <c r="CC334" s="31"/>
      <c r="CD334" s="31"/>
      <c r="CE334" s="31"/>
      <c r="CF334" s="31"/>
      <c r="CG334" s="31"/>
      <c r="CH334" s="31"/>
      <c r="CI334" s="31"/>
      <c r="CJ334" s="31"/>
      <c r="CK334" s="31"/>
      <c r="CL334" s="31"/>
      <c r="CM334" s="31"/>
      <c r="CN334" s="31"/>
      <c r="CO334" s="31"/>
      <c r="CP334" s="31"/>
      <c r="CQ334" s="31"/>
      <c r="CR334" s="31"/>
      <c r="CS334" s="31"/>
      <c r="CT334" s="31"/>
      <c r="CU334" s="31"/>
      <c r="CV334" s="31"/>
    </row>
    <row r="335" spans="1:100" x14ac:dyDescent="0.3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2"/>
      <c r="AX335" s="32"/>
      <c r="AY335" s="32"/>
      <c r="AZ335" s="32"/>
      <c r="BA335" s="32"/>
      <c r="BB335" s="32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  <c r="BS335" s="31"/>
      <c r="BT335" s="31"/>
      <c r="BU335" s="31"/>
      <c r="BV335" s="31"/>
      <c r="BW335" s="31"/>
      <c r="BX335" s="31"/>
      <c r="BY335" s="31"/>
      <c r="BZ335" s="31"/>
      <c r="CA335" s="31"/>
      <c r="CB335" s="31"/>
      <c r="CC335" s="31"/>
      <c r="CD335" s="31"/>
      <c r="CE335" s="31"/>
      <c r="CF335" s="31"/>
      <c r="CG335" s="31"/>
      <c r="CH335" s="31"/>
      <c r="CI335" s="31"/>
      <c r="CJ335" s="31"/>
      <c r="CK335" s="31"/>
      <c r="CL335" s="31"/>
      <c r="CM335" s="31"/>
      <c r="CN335" s="31"/>
      <c r="CO335" s="31"/>
      <c r="CP335" s="31"/>
      <c r="CQ335" s="31"/>
      <c r="CR335" s="31"/>
      <c r="CS335" s="31"/>
      <c r="CT335" s="31"/>
      <c r="CU335" s="31"/>
      <c r="CV335" s="31"/>
    </row>
    <row r="336" spans="1:100" x14ac:dyDescent="0.3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2"/>
      <c r="AX336" s="32"/>
      <c r="AY336" s="32"/>
      <c r="AZ336" s="32"/>
      <c r="BA336" s="32"/>
      <c r="BB336" s="32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  <c r="BS336" s="31"/>
      <c r="BT336" s="31"/>
      <c r="BU336" s="31"/>
      <c r="BV336" s="31"/>
      <c r="BW336" s="31"/>
      <c r="BX336" s="31"/>
      <c r="BY336" s="31"/>
      <c r="BZ336" s="31"/>
      <c r="CA336" s="31"/>
      <c r="CB336" s="31"/>
      <c r="CC336" s="31"/>
      <c r="CD336" s="31"/>
      <c r="CE336" s="31"/>
      <c r="CF336" s="31"/>
      <c r="CG336" s="31"/>
      <c r="CH336" s="31"/>
      <c r="CI336" s="31"/>
      <c r="CJ336" s="31"/>
      <c r="CK336" s="31"/>
      <c r="CL336" s="31"/>
      <c r="CM336" s="31"/>
      <c r="CN336" s="31"/>
      <c r="CO336" s="31"/>
      <c r="CP336" s="31"/>
      <c r="CQ336" s="31"/>
      <c r="CR336" s="31"/>
      <c r="CS336" s="31"/>
      <c r="CT336" s="31"/>
      <c r="CU336" s="31"/>
      <c r="CV336" s="31"/>
    </row>
    <row r="337" spans="1:100" x14ac:dyDescent="0.3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2"/>
      <c r="AX337" s="32"/>
      <c r="AY337" s="32"/>
      <c r="AZ337" s="32"/>
      <c r="BA337" s="32"/>
      <c r="BB337" s="32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  <c r="BS337" s="31"/>
      <c r="BT337" s="31"/>
      <c r="BU337" s="31"/>
      <c r="BV337" s="31"/>
      <c r="BW337" s="31"/>
      <c r="BX337" s="31"/>
      <c r="BY337" s="31"/>
      <c r="BZ337" s="31"/>
      <c r="CA337" s="31"/>
      <c r="CB337" s="31"/>
      <c r="CC337" s="31"/>
      <c r="CD337" s="31"/>
      <c r="CE337" s="31"/>
      <c r="CF337" s="31"/>
      <c r="CG337" s="31"/>
      <c r="CH337" s="31"/>
      <c r="CI337" s="31"/>
      <c r="CJ337" s="31"/>
      <c r="CK337" s="31"/>
      <c r="CL337" s="31"/>
      <c r="CM337" s="31"/>
      <c r="CN337" s="31"/>
      <c r="CO337" s="31"/>
      <c r="CP337" s="31"/>
      <c r="CQ337" s="31"/>
      <c r="CR337" s="31"/>
      <c r="CS337" s="31"/>
      <c r="CT337" s="31"/>
      <c r="CU337" s="31"/>
      <c r="CV337" s="31"/>
    </row>
    <row r="338" spans="1:100" x14ac:dyDescent="0.3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2"/>
      <c r="AX338" s="32"/>
      <c r="AY338" s="32"/>
      <c r="AZ338" s="32"/>
      <c r="BA338" s="32"/>
      <c r="BB338" s="32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  <c r="BS338" s="31"/>
      <c r="BT338" s="31"/>
      <c r="BU338" s="31"/>
      <c r="BV338" s="31"/>
      <c r="BW338" s="31"/>
      <c r="BX338" s="31"/>
      <c r="BY338" s="31"/>
      <c r="BZ338" s="31"/>
      <c r="CA338" s="31"/>
      <c r="CB338" s="31"/>
      <c r="CC338" s="31"/>
      <c r="CD338" s="31"/>
      <c r="CE338" s="31"/>
      <c r="CF338" s="31"/>
      <c r="CG338" s="31"/>
      <c r="CH338" s="31"/>
      <c r="CI338" s="31"/>
      <c r="CJ338" s="31"/>
      <c r="CK338" s="31"/>
      <c r="CL338" s="31"/>
      <c r="CM338" s="31"/>
      <c r="CN338" s="31"/>
      <c r="CO338" s="31"/>
      <c r="CP338" s="31"/>
      <c r="CQ338" s="31"/>
      <c r="CR338" s="31"/>
      <c r="CS338" s="31"/>
      <c r="CT338" s="31"/>
      <c r="CU338" s="31"/>
      <c r="CV338" s="31"/>
    </row>
    <row r="339" spans="1:100" x14ac:dyDescent="0.3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2"/>
      <c r="AX339" s="32"/>
      <c r="AY339" s="32"/>
      <c r="AZ339" s="32"/>
      <c r="BA339" s="32"/>
      <c r="BB339" s="32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  <c r="BS339" s="31"/>
      <c r="BT339" s="31"/>
      <c r="BU339" s="31"/>
      <c r="BV339" s="31"/>
      <c r="BW339" s="31"/>
      <c r="BX339" s="31"/>
      <c r="BY339" s="31"/>
      <c r="BZ339" s="31"/>
      <c r="CA339" s="31"/>
      <c r="CB339" s="31"/>
      <c r="CC339" s="31"/>
      <c r="CD339" s="31"/>
      <c r="CE339" s="31"/>
      <c r="CF339" s="31"/>
      <c r="CG339" s="31"/>
      <c r="CH339" s="31"/>
      <c r="CI339" s="31"/>
      <c r="CJ339" s="31"/>
      <c r="CK339" s="31"/>
      <c r="CL339" s="31"/>
      <c r="CM339" s="31"/>
      <c r="CN339" s="31"/>
      <c r="CO339" s="31"/>
      <c r="CP339" s="31"/>
      <c r="CQ339" s="31"/>
      <c r="CR339" s="31"/>
      <c r="CS339" s="31"/>
      <c r="CT339" s="31"/>
      <c r="CU339" s="31"/>
      <c r="CV339" s="31"/>
    </row>
    <row r="340" spans="1:100" x14ac:dyDescent="0.3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2"/>
      <c r="AX340" s="32"/>
      <c r="AY340" s="32"/>
      <c r="AZ340" s="32"/>
      <c r="BA340" s="32"/>
      <c r="BB340" s="32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  <c r="BS340" s="31"/>
      <c r="BT340" s="31"/>
      <c r="BU340" s="31"/>
      <c r="BV340" s="31"/>
      <c r="BW340" s="31"/>
      <c r="BX340" s="31"/>
      <c r="BY340" s="31"/>
      <c r="BZ340" s="31"/>
      <c r="CA340" s="31"/>
      <c r="CB340" s="31"/>
      <c r="CC340" s="31"/>
      <c r="CD340" s="31"/>
      <c r="CE340" s="31"/>
      <c r="CF340" s="31"/>
      <c r="CG340" s="31"/>
      <c r="CH340" s="31"/>
      <c r="CI340" s="31"/>
      <c r="CJ340" s="31"/>
      <c r="CK340" s="31"/>
      <c r="CL340" s="31"/>
      <c r="CM340" s="31"/>
      <c r="CN340" s="31"/>
      <c r="CO340" s="31"/>
      <c r="CP340" s="31"/>
      <c r="CQ340" s="31"/>
      <c r="CR340" s="31"/>
      <c r="CS340" s="31"/>
      <c r="CT340" s="31"/>
      <c r="CU340" s="31"/>
      <c r="CV340" s="31"/>
    </row>
    <row r="341" spans="1:100" x14ac:dyDescent="0.3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2"/>
      <c r="AX341" s="32"/>
      <c r="AY341" s="32"/>
      <c r="AZ341" s="32"/>
      <c r="BA341" s="32"/>
      <c r="BB341" s="32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  <c r="BS341" s="31"/>
      <c r="BT341" s="31"/>
      <c r="BU341" s="31"/>
      <c r="BV341" s="31"/>
      <c r="BW341" s="31"/>
      <c r="BX341" s="31"/>
      <c r="BY341" s="31"/>
      <c r="BZ341" s="31"/>
      <c r="CA341" s="31"/>
      <c r="CB341" s="31"/>
      <c r="CC341" s="31"/>
      <c r="CD341" s="31"/>
      <c r="CE341" s="31"/>
      <c r="CF341" s="31"/>
      <c r="CG341" s="31"/>
      <c r="CH341" s="31"/>
      <c r="CI341" s="31"/>
      <c r="CJ341" s="31"/>
      <c r="CK341" s="31"/>
      <c r="CL341" s="31"/>
      <c r="CM341" s="31"/>
      <c r="CN341" s="31"/>
      <c r="CO341" s="31"/>
      <c r="CP341" s="31"/>
      <c r="CQ341" s="31"/>
      <c r="CR341" s="31"/>
      <c r="CS341" s="31"/>
      <c r="CT341" s="31"/>
      <c r="CU341" s="31"/>
      <c r="CV341" s="31"/>
    </row>
    <row r="342" spans="1:100" x14ac:dyDescent="0.3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2"/>
      <c r="AX342" s="32"/>
      <c r="AY342" s="32"/>
      <c r="AZ342" s="32"/>
      <c r="BA342" s="32"/>
      <c r="BB342" s="32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  <c r="BS342" s="31"/>
      <c r="BT342" s="31"/>
      <c r="BU342" s="31"/>
      <c r="BV342" s="31"/>
      <c r="BW342" s="31"/>
      <c r="BX342" s="31"/>
      <c r="BY342" s="31"/>
      <c r="BZ342" s="31"/>
      <c r="CA342" s="31"/>
      <c r="CB342" s="31"/>
      <c r="CC342" s="31"/>
      <c r="CD342" s="31"/>
      <c r="CE342" s="31"/>
      <c r="CF342" s="31"/>
      <c r="CG342" s="31"/>
      <c r="CH342" s="31"/>
      <c r="CI342" s="31"/>
      <c r="CJ342" s="31"/>
      <c r="CK342" s="31"/>
      <c r="CL342" s="31"/>
      <c r="CM342" s="31"/>
      <c r="CN342" s="31"/>
      <c r="CO342" s="31"/>
      <c r="CP342" s="31"/>
      <c r="CQ342" s="31"/>
      <c r="CR342" s="31"/>
      <c r="CS342" s="31"/>
      <c r="CT342" s="31"/>
      <c r="CU342" s="31"/>
      <c r="CV342" s="31"/>
    </row>
    <row r="343" spans="1:100" x14ac:dyDescent="0.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2"/>
      <c r="AX343" s="32"/>
      <c r="AY343" s="32"/>
      <c r="AZ343" s="32"/>
      <c r="BA343" s="32"/>
      <c r="BB343" s="32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  <c r="BS343" s="31"/>
      <c r="BT343" s="31"/>
      <c r="BU343" s="31"/>
      <c r="BV343" s="31"/>
      <c r="BW343" s="31"/>
      <c r="BX343" s="31"/>
      <c r="BY343" s="31"/>
      <c r="BZ343" s="31"/>
      <c r="CA343" s="31"/>
      <c r="CB343" s="31"/>
      <c r="CC343" s="31"/>
      <c r="CD343" s="31"/>
      <c r="CE343" s="31"/>
      <c r="CF343" s="31"/>
      <c r="CG343" s="31"/>
      <c r="CH343" s="31"/>
      <c r="CI343" s="31"/>
      <c r="CJ343" s="31"/>
      <c r="CK343" s="31"/>
      <c r="CL343" s="31"/>
      <c r="CM343" s="31"/>
      <c r="CN343" s="31"/>
      <c r="CO343" s="31"/>
      <c r="CP343" s="31"/>
      <c r="CQ343" s="31"/>
      <c r="CR343" s="31"/>
      <c r="CS343" s="31"/>
      <c r="CT343" s="31"/>
      <c r="CU343" s="31"/>
      <c r="CV343" s="31"/>
    </row>
    <row r="344" spans="1:100" x14ac:dyDescent="0.3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2"/>
      <c r="AX344" s="32"/>
      <c r="AY344" s="32"/>
      <c r="AZ344" s="32"/>
      <c r="BA344" s="32"/>
      <c r="BB344" s="32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  <c r="BS344" s="31"/>
      <c r="BT344" s="31"/>
      <c r="BU344" s="31"/>
      <c r="BV344" s="31"/>
      <c r="BW344" s="31"/>
      <c r="BX344" s="31"/>
      <c r="BY344" s="31"/>
      <c r="BZ344" s="31"/>
      <c r="CA344" s="31"/>
      <c r="CB344" s="31"/>
      <c r="CC344" s="31"/>
      <c r="CD344" s="31"/>
      <c r="CE344" s="31"/>
      <c r="CF344" s="31"/>
      <c r="CG344" s="31"/>
      <c r="CH344" s="31"/>
      <c r="CI344" s="31"/>
      <c r="CJ344" s="31"/>
      <c r="CK344" s="31"/>
      <c r="CL344" s="31"/>
      <c r="CM344" s="31"/>
      <c r="CN344" s="31"/>
      <c r="CO344" s="31"/>
      <c r="CP344" s="31"/>
      <c r="CQ344" s="31"/>
      <c r="CR344" s="31"/>
      <c r="CS344" s="31"/>
      <c r="CT344" s="31"/>
      <c r="CU344" s="31"/>
      <c r="CV344" s="31"/>
    </row>
    <row r="345" spans="1:100" x14ac:dyDescent="0.3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2"/>
      <c r="AX345" s="32"/>
      <c r="AY345" s="32"/>
      <c r="AZ345" s="32"/>
      <c r="BA345" s="32"/>
      <c r="BB345" s="32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  <c r="BS345" s="31"/>
      <c r="BT345" s="31"/>
      <c r="BU345" s="31"/>
      <c r="BV345" s="31"/>
      <c r="BW345" s="31"/>
      <c r="BX345" s="31"/>
      <c r="BY345" s="31"/>
      <c r="BZ345" s="31"/>
      <c r="CA345" s="31"/>
      <c r="CB345" s="31"/>
      <c r="CC345" s="31"/>
      <c r="CD345" s="31"/>
      <c r="CE345" s="31"/>
      <c r="CF345" s="31"/>
      <c r="CG345" s="31"/>
      <c r="CH345" s="31"/>
      <c r="CI345" s="31"/>
      <c r="CJ345" s="31"/>
      <c r="CK345" s="31"/>
      <c r="CL345" s="31"/>
      <c r="CM345" s="31"/>
      <c r="CN345" s="31"/>
      <c r="CO345" s="31"/>
      <c r="CP345" s="31"/>
      <c r="CQ345" s="31"/>
      <c r="CR345" s="31"/>
      <c r="CS345" s="31"/>
      <c r="CT345" s="31"/>
      <c r="CU345" s="31"/>
      <c r="CV345" s="31"/>
    </row>
    <row r="346" spans="1:100" x14ac:dyDescent="0.3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2"/>
      <c r="AX346" s="32"/>
      <c r="AY346" s="32"/>
      <c r="AZ346" s="32"/>
      <c r="BA346" s="32"/>
      <c r="BB346" s="32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  <c r="BS346" s="31"/>
      <c r="BT346" s="31"/>
      <c r="BU346" s="31"/>
      <c r="BV346" s="31"/>
      <c r="BW346" s="31"/>
      <c r="BX346" s="31"/>
      <c r="BY346" s="31"/>
      <c r="BZ346" s="31"/>
      <c r="CA346" s="31"/>
      <c r="CB346" s="31"/>
      <c r="CC346" s="31"/>
      <c r="CD346" s="31"/>
      <c r="CE346" s="31"/>
      <c r="CF346" s="31"/>
      <c r="CG346" s="31"/>
      <c r="CH346" s="31"/>
      <c r="CI346" s="31"/>
      <c r="CJ346" s="31"/>
      <c r="CK346" s="31"/>
      <c r="CL346" s="31"/>
      <c r="CM346" s="31"/>
      <c r="CN346" s="31"/>
      <c r="CO346" s="31"/>
      <c r="CP346" s="31"/>
      <c r="CQ346" s="31"/>
      <c r="CR346" s="31"/>
      <c r="CS346" s="31"/>
      <c r="CT346" s="31"/>
      <c r="CU346" s="31"/>
      <c r="CV346" s="31"/>
    </row>
    <row r="347" spans="1:100" x14ac:dyDescent="0.3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2"/>
      <c r="AX347" s="32"/>
      <c r="AY347" s="32"/>
      <c r="AZ347" s="32"/>
      <c r="BA347" s="32"/>
      <c r="BB347" s="32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  <c r="BS347" s="31"/>
      <c r="BT347" s="31"/>
      <c r="BU347" s="31"/>
      <c r="BV347" s="31"/>
      <c r="BW347" s="31"/>
      <c r="BX347" s="31"/>
      <c r="BY347" s="31"/>
      <c r="BZ347" s="31"/>
      <c r="CA347" s="31"/>
      <c r="CB347" s="31"/>
      <c r="CC347" s="31"/>
      <c r="CD347" s="31"/>
      <c r="CE347" s="31"/>
      <c r="CF347" s="31"/>
      <c r="CG347" s="31"/>
      <c r="CH347" s="31"/>
      <c r="CI347" s="31"/>
      <c r="CJ347" s="31"/>
      <c r="CK347" s="31"/>
      <c r="CL347" s="31"/>
      <c r="CM347" s="31"/>
      <c r="CN347" s="31"/>
      <c r="CO347" s="31"/>
      <c r="CP347" s="31"/>
      <c r="CQ347" s="31"/>
      <c r="CR347" s="31"/>
      <c r="CS347" s="31"/>
      <c r="CT347" s="31"/>
      <c r="CU347" s="31"/>
      <c r="CV347" s="31"/>
    </row>
    <row r="348" spans="1:100" x14ac:dyDescent="0.3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2"/>
      <c r="AX348" s="32"/>
      <c r="AY348" s="32"/>
      <c r="AZ348" s="32"/>
      <c r="BA348" s="32"/>
      <c r="BB348" s="32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  <c r="BS348" s="31"/>
      <c r="BT348" s="31"/>
      <c r="BU348" s="31"/>
      <c r="BV348" s="31"/>
      <c r="BW348" s="31"/>
      <c r="BX348" s="31"/>
      <c r="BY348" s="31"/>
      <c r="BZ348" s="31"/>
      <c r="CA348" s="31"/>
      <c r="CB348" s="31"/>
      <c r="CC348" s="31"/>
      <c r="CD348" s="31"/>
      <c r="CE348" s="31"/>
      <c r="CF348" s="31"/>
      <c r="CG348" s="31"/>
      <c r="CH348" s="31"/>
      <c r="CI348" s="31"/>
      <c r="CJ348" s="31"/>
      <c r="CK348" s="31"/>
      <c r="CL348" s="31"/>
      <c r="CM348" s="31"/>
      <c r="CN348" s="31"/>
      <c r="CO348" s="31"/>
      <c r="CP348" s="31"/>
      <c r="CQ348" s="31"/>
      <c r="CR348" s="31"/>
      <c r="CS348" s="31"/>
      <c r="CT348" s="31"/>
      <c r="CU348" s="31"/>
      <c r="CV348" s="31"/>
    </row>
    <row r="349" spans="1:100" x14ac:dyDescent="0.3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2"/>
      <c r="AX349" s="32"/>
      <c r="AY349" s="32"/>
      <c r="AZ349" s="32"/>
      <c r="BA349" s="32"/>
      <c r="BB349" s="32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  <c r="BS349" s="31"/>
      <c r="BT349" s="31"/>
      <c r="BU349" s="31"/>
      <c r="BV349" s="31"/>
      <c r="BW349" s="31"/>
      <c r="BX349" s="31"/>
      <c r="BY349" s="31"/>
      <c r="BZ349" s="31"/>
      <c r="CA349" s="31"/>
      <c r="CB349" s="31"/>
      <c r="CC349" s="31"/>
      <c r="CD349" s="31"/>
      <c r="CE349" s="31"/>
      <c r="CF349" s="31"/>
      <c r="CG349" s="31"/>
      <c r="CH349" s="31"/>
      <c r="CI349" s="31"/>
      <c r="CJ349" s="31"/>
      <c r="CK349" s="31"/>
      <c r="CL349" s="31"/>
      <c r="CM349" s="31"/>
      <c r="CN349" s="31"/>
      <c r="CO349" s="31"/>
      <c r="CP349" s="31"/>
      <c r="CQ349" s="31"/>
      <c r="CR349" s="31"/>
      <c r="CS349" s="31"/>
      <c r="CT349" s="31"/>
      <c r="CU349" s="31"/>
      <c r="CV349" s="31"/>
    </row>
    <row r="350" spans="1:100" x14ac:dyDescent="0.3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2"/>
      <c r="AX350" s="32"/>
      <c r="AY350" s="32"/>
      <c r="AZ350" s="32"/>
      <c r="BA350" s="32"/>
      <c r="BB350" s="32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  <c r="BS350" s="31"/>
      <c r="BT350" s="31"/>
      <c r="BU350" s="31"/>
      <c r="BV350" s="31"/>
      <c r="BW350" s="31"/>
      <c r="BX350" s="31"/>
      <c r="BY350" s="31"/>
      <c r="BZ350" s="31"/>
      <c r="CA350" s="31"/>
      <c r="CB350" s="31"/>
      <c r="CC350" s="31"/>
      <c r="CD350" s="31"/>
      <c r="CE350" s="31"/>
      <c r="CF350" s="31"/>
      <c r="CG350" s="31"/>
      <c r="CH350" s="31"/>
      <c r="CI350" s="31"/>
      <c r="CJ350" s="31"/>
      <c r="CK350" s="31"/>
      <c r="CL350" s="31"/>
      <c r="CM350" s="31"/>
      <c r="CN350" s="31"/>
      <c r="CO350" s="31"/>
      <c r="CP350" s="31"/>
      <c r="CQ350" s="31"/>
      <c r="CR350" s="31"/>
      <c r="CS350" s="31"/>
      <c r="CT350" s="31"/>
      <c r="CU350" s="31"/>
      <c r="CV350" s="31"/>
    </row>
    <row r="351" spans="1:100" x14ac:dyDescent="0.3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2"/>
      <c r="AX351" s="32"/>
      <c r="AY351" s="32"/>
      <c r="AZ351" s="32"/>
      <c r="BA351" s="32"/>
      <c r="BB351" s="32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  <c r="BS351" s="31"/>
      <c r="BT351" s="31"/>
      <c r="BU351" s="31"/>
      <c r="BV351" s="31"/>
      <c r="BW351" s="31"/>
      <c r="BX351" s="31"/>
      <c r="BY351" s="31"/>
      <c r="BZ351" s="31"/>
      <c r="CA351" s="31"/>
      <c r="CB351" s="31"/>
      <c r="CC351" s="31"/>
      <c r="CD351" s="31"/>
      <c r="CE351" s="31"/>
      <c r="CF351" s="31"/>
      <c r="CG351" s="31"/>
      <c r="CH351" s="31"/>
      <c r="CI351" s="31"/>
      <c r="CJ351" s="31"/>
      <c r="CK351" s="31"/>
      <c r="CL351" s="31"/>
      <c r="CM351" s="31"/>
      <c r="CN351" s="31"/>
      <c r="CO351" s="31"/>
      <c r="CP351" s="31"/>
      <c r="CQ351" s="31"/>
      <c r="CR351" s="31"/>
      <c r="CS351" s="31"/>
      <c r="CT351" s="31"/>
      <c r="CU351" s="31"/>
      <c r="CV351" s="31"/>
    </row>
    <row r="352" spans="1:100" x14ac:dyDescent="0.3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2"/>
      <c r="AX352" s="32"/>
      <c r="AY352" s="32"/>
      <c r="AZ352" s="32"/>
      <c r="BA352" s="32"/>
      <c r="BB352" s="32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  <c r="BS352" s="31"/>
      <c r="BT352" s="31"/>
      <c r="BU352" s="31"/>
      <c r="BV352" s="31"/>
      <c r="BW352" s="31"/>
      <c r="BX352" s="31"/>
      <c r="BY352" s="31"/>
      <c r="BZ352" s="31"/>
      <c r="CA352" s="31"/>
      <c r="CB352" s="31"/>
      <c r="CC352" s="31"/>
      <c r="CD352" s="31"/>
      <c r="CE352" s="31"/>
      <c r="CF352" s="31"/>
      <c r="CG352" s="31"/>
      <c r="CH352" s="31"/>
      <c r="CI352" s="31"/>
      <c r="CJ352" s="31"/>
      <c r="CK352" s="31"/>
      <c r="CL352" s="31"/>
      <c r="CM352" s="31"/>
      <c r="CN352" s="31"/>
      <c r="CO352" s="31"/>
      <c r="CP352" s="31"/>
      <c r="CQ352" s="31"/>
      <c r="CR352" s="31"/>
      <c r="CS352" s="31"/>
      <c r="CT352" s="31"/>
      <c r="CU352" s="31"/>
      <c r="CV352" s="31"/>
    </row>
    <row r="353" spans="1:100" x14ac:dyDescent="0.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2"/>
      <c r="AX353" s="32"/>
      <c r="AY353" s="32"/>
      <c r="AZ353" s="32"/>
      <c r="BA353" s="32"/>
      <c r="BB353" s="32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  <c r="BS353" s="31"/>
      <c r="BT353" s="31"/>
      <c r="BU353" s="31"/>
      <c r="BV353" s="31"/>
      <c r="BW353" s="31"/>
      <c r="BX353" s="31"/>
      <c r="BY353" s="31"/>
      <c r="BZ353" s="31"/>
      <c r="CA353" s="31"/>
      <c r="CB353" s="31"/>
      <c r="CC353" s="31"/>
      <c r="CD353" s="31"/>
      <c r="CE353" s="31"/>
      <c r="CF353" s="31"/>
      <c r="CG353" s="31"/>
      <c r="CH353" s="31"/>
      <c r="CI353" s="31"/>
      <c r="CJ353" s="31"/>
      <c r="CK353" s="31"/>
      <c r="CL353" s="31"/>
      <c r="CM353" s="31"/>
      <c r="CN353" s="31"/>
      <c r="CO353" s="31"/>
      <c r="CP353" s="31"/>
      <c r="CQ353" s="31"/>
      <c r="CR353" s="31"/>
      <c r="CS353" s="31"/>
      <c r="CT353" s="31"/>
      <c r="CU353" s="31"/>
      <c r="CV353" s="31"/>
    </row>
    <row r="354" spans="1:100" x14ac:dyDescent="0.3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2"/>
      <c r="AX354" s="32"/>
      <c r="AY354" s="32"/>
      <c r="AZ354" s="32"/>
      <c r="BA354" s="32"/>
      <c r="BB354" s="32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  <c r="BS354" s="31"/>
      <c r="BT354" s="31"/>
      <c r="BU354" s="31"/>
      <c r="BV354" s="31"/>
      <c r="BW354" s="31"/>
      <c r="BX354" s="31"/>
      <c r="BY354" s="31"/>
      <c r="BZ354" s="31"/>
      <c r="CA354" s="31"/>
      <c r="CB354" s="31"/>
      <c r="CC354" s="31"/>
      <c r="CD354" s="31"/>
      <c r="CE354" s="31"/>
      <c r="CF354" s="31"/>
      <c r="CG354" s="31"/>
      <c r="CH354" s="31"/>
      <c r="CI354" s="31"/>
      <c r="CJ354" s="31"/>
      <c r="CK354" s="31"/>
      <c r="CL354" s="31"/>
      <c r="CM354" s="31"/>
      <c r="CN354" s="31"/>
      <c r="CO354" s="31"/>
      <c r="CP354" s="31"/>
      <c r="CQ354" s="31"/>
      <c r="CR354" s="31"/>
      <c r="CS354" s="31"/>
      <c r="CT354" s="31"/>
      <c r="CU354" s="31"/>
      <c r="CV354" s="31"/>
    </row>
    <row r="355" spans="1:100" x14ac:dyDescent="0.3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2"/>
      <c r="AX355" s="32"/>
      <c r="AY355" s="32"/>
      <c r="AZ355" s="32"/>
      <c r="BA355" s="32"/>
      <c r="BB355" s="32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  <c r="BS355" s="31"/>
      <c r="BT355" s="31"/>
      <c r="BU355" s="31"/>
      <c r="BV355" s="31"/>
      <c r="BW355" s="31"/>
      <c r="BX355" s="31"/>
      <c r="BY355" s="31"/>
      <c r="BZ355" s="31"/>
      <c r="CA355" s="31"/>
      <c r="CB355" s="31"/>
      <c r="CC355" s="31"/>
      <c r="CD355" s="31"/>
      <c r="CE355" s="31"/>
      <c r="CF355" s="31"/>
      <c r="CG355" s="31"/>
      <c r="CH355" s="31"/>
      <c r="CI355" s="31"/>
      <c r="CJ355" s="31"/>
      <c r="CK355" s="31"/>
      <c r="CL355" s="31"/>
      <c r="CM355" s="31"/>
      <c r="CN355" s="31"/>
      <c r="CO355" s="31"/>
      <c r="CP355" s="31"/>
      <c r="CQ355" s="31"/>
      <c r="CR355" s="31"/>
      <c r="CS355" s="31"/>
      <c r="CT355" s="31"/>
      <c r="CU355" s="31"/>
      <c r="CV355" s="31"/>
    </row>
    <row r="356" spans="1:100" x14ac:dyDescent="0.3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2"/>
      <c r="AX356" s="32"/>
      <c r="AY356" s="32"/>
      <c r="AZ356" s="32"/>
      <c r="BA356" s="32"/>
      <c r="BB356" s="32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  <c r="BS356" s="31"/>
      <c r="BT356" s="31"/>
      <c r="BU356" s="31"/>
      <c r="BV356" s="31"/>
      <c r="BW356" s="31"/>
      <c r="BX356" s="31"/>
      <c r="BY356" s="31"/>
      <c r="BZ356" s="31"/>
      <c r="CA356" s="31"/>
      <c r="CB356" s="31"/>
      <c r="CC356" s="31"/>
      <c r="CD356" s="31"/>
      <c r="CE356" s="31"/>
      <c r="CF356" s="31"/>
      <c r="CG356" s="31"/>
      <c r="CH356" s="31"/>
      <c r="CI356" s="31"/>
      <c r="CJ356" s="31"/>
      <c r="CK356" s="31"/>
      <c r="CL356" s="31"/>
      <c r="CM356" s="31"/>
      <c r="CN356" s="31"/>
      <c r="CO356" s="31"/>
      <c r="CP356" s="31"/>
      <c r="CQ356" s="31"/>
      <c r="CR356" s="31"/>
      <c r="CS356" s="31"/>
      <c r="CT356" s="31"/>
      <c r="CU356" s="31"/>
      <c r="CV356" s="31"/>
    </row>
    <row r="357" spans="1:100" x14ac:dyDescent="0.3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2"/>
      <c r="AX357" s="32"/>
      <c r="AY357" s="32"/>
      <c r="AZ357" s="32"/>
      <c r="BA357" s="32"/>
      <c r="BB357" s="32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  <c r="BS357" s="31"/>
      <c r="BT357" s="31"/>
      <c r="BU357" s="31"/>
      <c r="BV357" s="31"/>
      <c r="BW357" s="31"/>
      <c r="BX357" s="31"/>
      <c r="BY357" s="31"/>
      <c r="BZ357" s="31"/>
      <c r="CA357" s="31"/>
      <c r="CB357" s="31"/>
      <c r="CC357" s="31"/>
      <c r="CD357" s="31"/>
      <c r="CE357" s="31"/>
      <c r="CF357" s="31"/>
      <c r="CG357" s="31"/>
      <c r="CH357" s="31"/>
      <c r="CI357" s="31"/>
      <c r="CJ357" s="31"/>
      <c r="CK357" s="31"/>
      <c r="CL357" s="31"/>
      <c r="CM357" s="31"/>
      <c r="CN357" s="31"/>
      <c r="CO357" s="31"/>
      <c r="CP357" s="31"/>
      <c r="CQ357" s="31"/>
      <c r="CR357" s="31"/>
      <c r="CS357" s="31"/>
      <c r="CT357" s="31"/>
      <c r="CU357" s="31"/>
      <c r="CV357" s="31"/>
    </row>
    <row r="358" spans="1:100" x14ac:dyDescent="0.3">
      <c r="A358" s="31"/>
      <c r="B358" s="31"/>
      <c r="C358" s="31"/>
      <c r="D358" s="31"/>
      <c r="E358" s="31"/>
      <c r="F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2"/>
      <c r="AX358" s="32"/>
      <c r="AY358" s="32"/>
      <c r="AZ358" s="32"/>
      <c r="BA358" s="32"/>
      <c r="BB358" s="32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  <c r="BS358" s="31"/>
      <c r="BT358" s="31"/>
      <c r="BU358" s="31"/>
      <c r="BV358" s="31"/>
      <c r="BW358" s="31"/>
      <c r="BX358" s="31"/>
      <c r="BY358" s="31"/>
      <c r="BZ358" s="31"/>
      <c r="CA358" s="31"/>
      <c r="CB358" s="31"/>
      <c r="CC358" s="31"/>
      <c r="CD358" s="31"/>
      <c r="CE358" s="31"/>
      <c r="CF358" s="31"/>
      <c r="CG358" s="31"/>
      <c r="CH358" s="31"/>
      <c r="CI358" s="31"/>
      <c r="CJ358" s="31"/>
      <c r="CK358" s="31"/>
      <c r="CL358" s="31"/>
      <c r="CM358" s="31"/>
      <c r="CN358" s="31"/>
      <c r="CO358" s="31"/>
      <c r="CP358" s="31"/>
      <c r="CQ358" s="31"/>
      <c r="CR358" s="31"/>
      <c r="CS358" s="31"/>
      <c r="CT358" s="31"/>
      <c r="CU358" s="31"/>
      <c r="CV358" s="31"/>
    </row>
    <row r="359" spans="1:100" x14ac:dyDescent="0.3">
      <c r="A359" s="31"/>
      <c r="B359" s="31"/>
      <c r="C359" s="31"/>
      <c r="D359" s="31"/>
      <c r="E359" s="31"/>
      <c r="F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2"/>
      <c r="AX359" s="32"/>
      <c r="AY359" s="32"/>
      <c r="AZ359" s="32"/>
      <c r="BA359" s="32"/>
      <c r="BB359" s="32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  <c r="BS359" s="31"/>
      <c r="BT359" s="31"/>
      <c r="BU359" s="31"/>
      <c r="BV359" s="31"/>
      <c r="BW359" s="31"/>
      <c r="BX359" s="31"/>
      <c r="BY359" s="31"/>
      <c r="BZ359" s="31"/>
      <c r="CA359" s="31"/>
      <c r="CB359" s="31"/>
      <c r="CC359" s="31"/>
      <c r="CD359" s="31"/>
      <c r="CE359" s="31"/>
      <c r="CF359" s="31"/>
      <c r="CG359" s="31"/>
      <c r="CH359" s="31"/>
      <c r="CI359" s="31"/>
      <c r="CJ359" s="31"/>
      <c r="CK359" s="31"/>
      <c r="CL359" s="31"/>
      <c r="CM359" s="31"/>
      <c r="CN359" s="31"/>
      <c r="CO359" s="31"/>
      <c r="CP359" s="31"/>
      <c r="CQ359" s="31"/>
      <c r="CR359" s="31"/>
      <c r="CS359" s="31"/>
      <c r="CT359" s="31"/>
      <c r="CU359" s="31"/>
      <c r="CV359" s="31"/>
    </row>
    <row r="360" spans="1:100" x14ac:dyDescent="0.3">
      <c r="A360" s="31"/>
      <c r="B360" s="31"/>
      <c r="C360" s="31"/>
      <c r="D360" s="31"/>
      <c r="E360" s="31"/>
      <c r="F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2"/>
      <c r="AX360" s="32"/>
      <c r="AY360" s="32"/>
      <c r="AZ360" s="32"/>
      <c r="BA360" s="32"/>
      <c r="BB360" s="32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  <c r="BS360" s="31"/>
      <c r="BT360" s="31"/>
      <c r="BU360" s="31"/>
      <c r="BV360" s="31"/>
      <c r="BW360" s="31"/>
      <c r="BX360" s="31"/>
      <c r="BY360" s="31"/>
      <c r="BZ360" s="31"/>
      <c r="CA360" s="31"/>
      <c r="CB360" s="31"/>
      <c r="CC360" s="31"/>
      <c r="CD360" s="31"/>
      <c r="CE360" s="31"/>
      <c r="CF360" s="31"/>
      <c r="CG360" s="31"/>
      <c r="CH360" s="31"/>
      <c r="CI360" s="31"/>
      <c r="CJ360" s="31"/>
      <c r="CK360" s="31"/>
      <c r="CL360" s="31"/>
      <c r="CM360" s="31"/>
      <c r="CN360" s="31"/>
      <c r="CO360" s="31"/>
      <c r="CP360" s="31"/>
      <c r="CQ360" s="31"/>
      <c r="CR360" s="31"/>
      <c r="CS360" s="31"/>
      <c r="CT360" s="31"/>
      <c r="CU360" s="31"/>
      <c r="CV360" s="31"/>
    </row>
    <row r="361" spans="1:100" x14ac:dyDescent="0.3">
      <c r="A361" s="31"/>
      <c r="B361" s="31"/>
      <c r="C361" s="31"/>
      <c r="D361" s="31"/>
      <c r="E361" s="31"/>
      <c r="F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2"/>
      <c r="AX361" s="32"/>
      <c r="AY361" s="32"/>
      <c r="AZ361" s="32"/>
      <c r="BA361" s="32"/>
      <c r="BB361" s="32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  <c r="BS361" s="31"/>
      <c r="BT361" s="31"/>
      <c r="BU361" s="31"/>
      <c r="BV361" s="31"/>
      <c r="BW361" s="31"/>
      <c r="BX361" s="31"/>
      <c r="BY361" s="31"/>
      <c r="BZ361" s="31"/>
      <c r="CA361" s="31"/>
      <c r="CB361" s="31"/>
      <c r="CC361" s="31"/>
      <c r="CD361" s="31"/>
      <c r="CE361" s="31"/>
      <c r="CF361" s="31"/>
      <c r="CG361" s="31"/>
      <c r="CH361" s="31"/>
      <c r="CI361" s="31"/>
      <c r="CJ361" s="31"/>
      <c r="CK361" s="31"/>
      <c r="CL361" s="31"/>
      <c r="CM361" s="31"/>
      <c r="CN361" s="31"/>
      <c r="CO361" s="31"/>
      <c r="CP361" s="31"/>
      <c r="CQ361" s="31"/>
      <c r="CR361" s="31"/>
      <c r="CS361" s="31"/>
      <c r="CT361" s="31"/>
      <c r="CU361" s="31"/>
      <c r="CV361" s="31"/>
    </row>
    <row r="362" spans="1:100" x14ac:dyDescent="0.3">
      <c r="A362" s="31"/>
      <c r="B362" s="31"/>
      <c r="C362" s="31"/>
      <c r="D362" s="31"/>
      <c r="E362" s="31"/>
      <c r="F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2"/>
      <c r="AX362" s="32"/>
      <c r="AY362" s="32"/>
      <c r="AZ362" s="32"/>
      <c r="BA362" s="32"/>
      <c r="BB362" s="32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  <c r="BS362" s="31"/>
      <c r="BT362" s="31"/>
      <c r="BU362" s="31"/>
      <c r="BV362" s="31"/>
      <c r="BW362" s="31"/>
      <c r="BX362" s="31"/>
      <c r="BY362" s="31"/>
      <c r="BZ362" s="31"/>
      <c r="CA362" s="31"/>
      <c r="CB362" s="31"/>
      <c r="CC362" s="31"/>
      <c r="CD362" s="31"/>
      <c r="CE362" s="31"/>
      <c r="CF362" s="31"/>
      <c r="CG362" s="31"/>
      <c r="CH362" s="31"/>
      <c r="CI362" s="31"/>
      <c r="CJ362" s="31"/>
      <c r="CK362" s="31"/>
      <c r="CL362" s="31"/>
      <c r="CM362" s="31"/>
      <c r="CN362" s="31"/>
      <c r="CO362" s="31"/>
      <c r="CP362" s="31"/>
      <c r="CQ362" s="31"/>
      <c r="CR362" s="31"/>
      <c r="CS362" s="31"/>
      <c r="CT362" s="31"/>
      <c r="CU362" s="31"/>
      <c r="CV362" s="31"/>
    </row>
    <row r="363" spans="1:100" x14ac:dyDescent="0.3">
      <c r="A363" s="31"/>
      <c r="B363" s="31"/>
      <c r="C363" s="31"/>
      <c r="D363" s="31"/>
      <c r="E363" s="31"/>
      <c r="F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2"/>
      <c r="AX363" s="32"/>
      <c r="AY363" s="32"/>
      <c r="AZ363" s="32"/>
      <c r="BA363" s="32"/>
      <c r="BB363" s="32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  <c r="BS363" s="31"/>
      <c r="BT363" s="31"/>
      <c r="BU363" s="31"/>
      <c r="BV363" s="31"/>
      <c r="BW363" s="31"/>
      <c r="BX363" s="31"/>
      <c r="BY363" s="31"/>
      <c r="BZ363" s="31"/>
      <c r="CA363" s="31"/>
      <c r="CB363" s="31"/>
      <c r="CC363" s="31"/>
      <c r="CD363" s="31"/>
      <c r="CE363" s="31"/>
      <c r="CF363" s="31"/>
      <c r="CG363" s="31"/>
      <c r="CH363" s="31"/>
      <c r="CI363" s="31"/>
      <c r="CJ363" s="31"/>
      <c r="CK363" s="31"/>
      <c r="CL363" s="31"/>
      <c r="CM363" s="31"/>
      <c r="CN363" s="31"/>
      <c r="CO363" s="31"/>
      <c r="CP363" s="31"/>
      <c r="CQ363" s="31"/>
      <c r="CR363" s="31"/>
      <c r="CS363" s="31"/>
      <c r="CT363" s="31"/>
      <c r="CU363" s="31"/>
      <c r="CV363" s="31"/>
    </row>
    <row r="364" spans="1:100" x14ac:dyDescent="0.3">
      <c r="A364" s="31"/>
      <c r="B364" s="31"/>
      <c r="C364" s="31"/>
      <c r="D364" s="31"/>
      <c r="E364" s="31"/>
      <c r="F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2"/>
      <c r="AX364" s="32"/>
      <c r="AY364" s="32"/>
      <c r="AZ364" s="32"/>
      <c r="BA364" s="32"/>
      <c r="BB364" s="32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  <c r="BS364" s="31"/>
      <c r="BT364" s="31"/>
      <c r="BU364" s="31"/>
      <c r="BV364" s="31"/>
      <c r="BW364" s="31"/>
      <c r="BX364" s="31"/>
      <c r="BY364" s="31"/>
      <c r="BZ364" s="31"/>
      <c r="CA364" s="31"/>
      <c r="CB364" s="31"/>
      <c r="CC364" s="31"/>
      <c r="CD364" s="31"/>
      <c r="CE364" s="31"/>
      <c r="CF364" s="31"/>
      <c r="CG364" s="31"/>
      <c r="CH364" s="31"/>
      <c r="CI364" s="31"/>
      <c r="CJ364" s="31"/>
      <c r="CK364" s="31"/>
      <c r="CL364" s="31"/>
      <c r="CM364" s="31"/>
      <c r="CN364" s="31"/>
      <c r="CO364" s="31"/>
      <c r="CP364" s="31"/>
      <c r="CQ364" s="31"/>
      <c r="CR364" s="31"/>
      <c r="CS364" s="31"/>
      <c r="CT364" s="31"/>
      <c r="CU364" s="31"/>
      <c r="CV364" s="31"/>
    </row>
    <row r="365" spans="1:100" x14ac:dyDescent="0.3">
      <c r="A365" s="31"/>
      <c r="B365" s="31"/>
      <c r="C365" s="31"/>
      <c r="D365" s="31"/>
      <c r="E365" s="31"/>
      <c r="F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2"/>
      <c r="AX365" s="32"/>
      <c r="AY365" s="32"/>
      <c r="AZ365" s="32"/>
      <c r="BA365" s="32"/>
      <c r="BB365" s="32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  <c r="BS365" s="31"/>
      <c r="BT365" s="31"/>
      <c r="BU365" s="31"/>
      <c r="BV365" s="31"/>
      <c r="BW365" s="31"/>
      <c r="BX365" s="31"/>
      <c r="BY365" s="31"/>
      <c r="BZ365" s="31"/>
      <c r="CA365" s="31"/>
      <c r="CB365" s="31"/>
      <c r="CC365" s="31"/>
      <c r="CD365" s="31"/>
      <c r="CE365" s="31"/>
      <c r="CF365" s="31"/>
      <c r="CG365" s="31"/>
      <c r="CH365" s="31"/>
      <c r="CI365" s="31"/>
      <c r="CJ365" s="31"/>
      <c r="CK365" s="31"/>
      <c r="CL365" s="31"/>
      <c r="CM365" s="31"/>
      <c r="CN365" s="31"/>
      <c r="CO365" s="31"/>
      <c r="CP365" s="31"/>
      <c r="CQ365" s="31"/>
      <c r="CR365" s="31"/>
      <c r="CS365" s="31"/>
      <c r="CT365" s="31"/>
      <c r="CU365" s="31"/>
      <c r="CV365" s="31"/>
    </row>
    <row r="366" spans="1:100" x14ac:dyDescent="0.3">
      <c r="A366" s="31"/>
      <c r="B366" s="31"/>
      <c r="C366" s="31"/>
      <c r="D366" s="31"/>
      <c r="E366" s="31"/>
      <c r="F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2"/>
      <c r="AX366" s="32"/>
      <c r="AY366" s="32"/>
      <c r="AZ366" s="32"/>
      <c r="BA366" s="32"/>
      <c r="BB366" s="32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  <c r="BS366" s="31"/>
      <c r="BT366" s="31"/>
      <c r="BU366" s="31"/>
      <c r="BV366" s="31"/>
      <c r="BW366" s="31"/>
      <c r="BX366" s="31"/>
      <c r="BY366" s="31"/>
      <c r="BZ366" s="31"/>
      <c r="CA366" s="31"/>
      <c r="CB366" s="31"/>
      <c r="CC366" s="31"/>
      <c r="CD366" s="31"/>
      <c r="CE366" s="31"/>
      <c r="CF366" s="31"/>
      <c r="CG366" s="31"/>
      <c r="CH366" s="31"/>
      <c r="CI366" s="31"/>
      <c r="CJ366" s="31"/>
      <c r="CK366" s="31"/>
      <c r="CL366" s="31"/>
      <c r="CM366" s="31"/>
      <c r="CN366" s="31"/>
      <c r="CO366" s="31"/>
      <c r="CP366" s="31"/>
      <c r="CQ366" s="31"/>
      <c r="CR366" s="31"/>
      <c r="CS366" s="31"/>
      <c r="CT366" s="31"/>
      <c r="CU366" s="31"/>
      <c r="CV366" s="31"/>
    </row>
    <row r="367" spans="1:100" x14ac:dyDescent="0.3">
      <c r="A367" s="31"/>
      <c r="B367" s="31"/>
      <c r="C367" s="31"/>
      <c r="D367" s="31"/>
      <c r="E367" s="31"/>
      <c r="F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2"/>
      <c r="AX367" s="32"/>
      <c r="AY367" s="32"/>
      <c r="AZ367" s="32"/>
      <c r="BA367" s="32"/>
      <c r="BB367" s="32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  <c r="BS367" s="31"/>
      <c r="BT367" s="31"/>
      <c r="BU367" s="31"/>
      <c r="BV367" s="31"/>
      <c r="BW367" s="31"/>
      <c r="BX367" s="31"/>
      <c r="BY367" s="31"/>
      <c r="BZ367" s="31"/>
      <c r="CA367" s="31"/>
      <c r="CB367" s="31"/>
      <c r="CC367" s="31"/>
      <c r="CD367" s="31"/>
      <c r="CE367" s="31"/>
      <c r="CF367" s="31"/>
      <c r="CG367" s="31"/>
      <c r="CH367" s="31"/>
      <c r="CI367" s="31"/>
      <c r="CJ367" s="31"/>
      <c r="CK367" s="31"/>
      <c r="CL367" s="31"/>
      <c r="CM367" s="31"/>
      <c r="CN367" s="31"/>
      <c r="CO367" s="31"/>
      <c r="CP367" s="31"/>
      <c r="CQ367" s="31"/>
      <c r="CR367" s="31"/>
      <c r="CS367" s="31"/>
      <c r="CT367" s="31"/>
      <c r="CU367" s="31"/>
      <c r="CV367" s="31"/>
    </row>
    <row r="368" spans="1:100" x14ac:dyDescent="0.3">
      <c r="A368" s="31"/>
      <c r="B368" s="31"/>
      <c r="C368" s="31"/>
      <c r="D368" s="31"/>
      <c r="E368" s="31"/>
      <c r="F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2"/>
      <c r="AX368" s="32"/>
      <c r="AY368" s="32"/>
      <c r="AZ368" s="32"/>
      <c r="BA368" s="32"/>
      <c r="BB368" s="32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  <c r="BS368" s="31"/>
      <c r="BT368" s="31"/>
      <c r="BU368" s="31"/>
      <c r="BV368" s="31"/>
      <c r="BW368" s="31"/>
      <c r="BX368" s="31"/>
      <c r="BY368" s="31"/>
      <c r="BZ368" s="31"/>
      <c r="CA368" s="31"/>
      <c r="CB368" s="31"/>
      <c r="CC368" s="31"/>
      <c r="CD368" s="31"/>
      <c r="CE368" s="31"/>
      <c r="CF368" s="31"/>
      <c r="CG368" s="31"/>
      <c r="CH368" s="31"/>
      <c r="CI368" s="31"/>
      <c r="CJ368" s="31"/>
      <c r="CK368" s="31"/>
      <c r="CL368" s="31"/>
      <c r="CM368" s="31"/>
      <c r="CN368" s="31"/>
      <c r="CO368" s="31"/>
      <c r="CP368" s="31"/>
      <c r="CQ368" s="31"/>
      <c r="CR368" s="31"/>
      <c r="CS368" s="31"/>
      <c r="CT368" s="31"/>
      <c r="CU368" s="31"/>
      <c r="CV368" s="31"/>
    </row>
    <row r="369" spans="1:100" x14ac:dyDescent="0.3">
      <c r="A369" s="31"/>
      <c r="B369" s="31"/>
      <c r="C369" s="31"/>
      <c r="D369" s="31"/>
      <c r="E369" s="31"/>
      <c r="F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2"/>
      <c r="AX369" s="32"/>
      <c r="AY369" s="32"/>
      <c r="AZ369" s="32"/>
      <c r="BA369" s="32"/>
      <c r="BB369" s="32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  <c r="BS369" s="31"/>
      <c r="BT369" s="31"/>
      <c r="BU369" s="31"/>
      <c r="BV369" s="31"/>
      <c r="BW369" s="31"/>
      <c r="BX369" s="31"/>
      <c r="BY369" s="31"/>
      <c r="BZ369" s="31"/>
      <c r="CA369" s="31"/>
      <c r="CB369" s="31"/>
      <c r="CC369" s="31"/>
      <c r="CD369" s="31"/>
      <c r="CE369" s="31"/>
      <c r="CF369" s="31"/>
      <c r="CG369" s="31"/>
      <c r="CH369" s="31"/>
      <c r="CI369" s="31"/>
      <c r="CJ369" s="31"/>
      <c r="CK369" s="31"/>
      <c r="CL369" s="31"/>
      <c r="CM369" s="31"/>
      <c r="CN369" s="31"/>
      <c r="CO369" s="31"/>
      <c r="CP369" s="31"/>
      <c r="CQ369" s="31"/>
      <c r="CR369" s="31"/>
      <c r="CS369" s="31"/>
      <c r="CT369" s="31"/>
      <c r="CU369" s="31"/>
      <c r="CV369" s="31"/>
    </row>
    <row r="370" spans="1:100" x14ac:dyDescent="0.3">
      <c r="A370" s="31"/>
      <c r="B370" s="31"/>
      <c r="C370" s="31"/>
      <c r="D370" s="31"/>
      <c r="E370" s="31"/>
      <c r="F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2"/>
      <c r="AX370" s="32"/>
      <c r="AY370" s="32"/>
      <c r="AZ370" s="32"/>
      <c r="BA370" s="32"/>
      <c r="BB370" s="32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  <c r="BS370" s="31"/>
      <c r="BT370" s="31"/>
      <c r="BU370" s="31"/>
      <c r="BV370" s="31"/>
      <c r="BW370" s="31"/>
      <c r="BX370" s="31"/>
      <c r="BY370" s="31"/>
      <c r="BZ370" s="31"/>
      <c r="CA370" s="31"/>
      <c r="CB370" s="31"/>
      <c r="CC370" s="31"/>
      <c r="CD370" s="31"/>
      <c r="CE370" s="31"/>
      <c r="CF370" s="31"/>
      <c r="CG370" s="31"/>
      <c r="CH370" s="31"/>
      <c r="CI370" s="31"/>
      <c r="CJ370" s="31"/>
      <c r="CK370" s="31"/>
      <c r="CL370" s="31"/>
      <c r="CM370" s="31"/>
      <c r="CN370" s="31"/>
      <c r="CO370" s="31"/>
      <c r="CP370" s="31"/>
      <c r="CQ370" s="31"/>
      <c r="CR370" s="31"/>
      <c r="CS370" s="31"/>
      <c r="CT370" s="31"/>
      <c r="CU370" s="31"/>
      <c r="CV370" s="31"/>
    </row>
    <row r="371" spans="1:100" x14ac:dyDescent="0.3">
      <c r="A371" s="31"/>
      <c r="B371" s="31"/>
      <c r="C371" s="31"/>
      <c r="D371" s="31"/>
      <c r="E371" s="31"/>
      <c r="F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2"/>
      <c r="AX371" s="32"/>
      <c r="AY371" s="32"/>
      <c r="AZ371" s="32"/>
      <c r="BA371" s="32"/>
      <c r="BB371" s="32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  <c r="BS371" s="31"/>
      <c r="BT371" s="31"/>
      <c r="BU371" s="31"/>
      <c r="BV371" s="31"/>
      <c r="BW371" s="31"/>
      <c r="BX371" s="31"/>
      <c r="BY371" s="31"/>
      <c r="BZ371" s="31"/>
      <c r="CA371" s="31"/>
      <c r="CB371" s="31"/>
      <c r="CC371" s="31"/>
      <c r="CD371" s="31"/>
      <c r="CE371" s="31"/>
      <c r="CF371" s="31"/>
      <c r="CG371" s="31"/>
      <c r="CH371" s="31"/>
      <c r="CI371" s="31"/>
      <c r="CJ371" s="31"/>
      <c r="CK371" s="31"/>
      <c r="CL371" s="31"/>
      <c r="CM371" s="31"/>
      <c r="CN371" s="31"/>
      <c r="CO371" s="31"/>
      <c r="CP371" s="31"/>
      <c r="CQ371" s="31"/>
      <c r="CR371" s="31"/>
      <c r="CS371" s="31"/>
      <c r="CT371" s="31"/>
      <c r="CU371" s="31"/>
      <c r="CV371" s="31"/>
    </row>
    <row r="372" spans="1:100" x14ac:dyDescent="0.3">
      <c r="A372" s="31"/>
      <c r="B372" s="31"/>
      <c r="C372" s="31"/>
      <c r="D372" s="31"/>
      <c r="E372" s="31"/>
      <c r="F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2"/>
      <c r="AX372" s="32"/>
      <c r="AY372" s="32"/>
      <c r="AZ372" s="32"/>
      <c r="BA372" s="32"/>
      <c r="BB372" s="32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  <c r="BS372" s="31"/>
      <c r="BT372" s="31"/>
      <c r="BU372" s="31"/>
      <c r="BV372" s="31"/>
      <c r="BW372" s="31"/>
      <c r="BX372" s="31"/>
      <c r="BY372" s="31"/>
      <c r="BZ372" s="31"/>
      <c r="CA372" s="31"/>
      <c r="CB372" s="31"/>
      <c r="CC372" s="31"/>
      <c r="CD372" s="31"/>
      <c r="CE372" s="31"/>
      <c r="CF372" s="31"/>
      <c r="CG372" s="31"/>
      <c r="CH372" s="31"/>
      <c r="CI372" s="31"/>
      <c r="CJ372" s="31"/>
      <c r="CK372" s="31"/>
      <c r="CL372" s="31"/>
      <c r="CM372" s="31"/>
      <c r="CN372" s="31"/>
      <c r="CO372" s="31"/>
      <c r="CP372" s="31"/>
      <c r="CQ372" s="31"/>
      <c r="CR372" s="31"/>
      <c r="CS372" s="31"/>
      <c r="CT372" s="31"/>
      <c r="CU372" s="31"/>
      <c r="CV372" s="31"/>
    </row>
    <row r="373" spans="1:100" x14ac:dyDescent="0.3">
      <c r="A373" s="31"/>
      <c r="B373" s="31"/>
      <c r="C373" s="31"/>
      <c r="D373" s="31"/>
      <c r="E373" s="31"/>
      <c r="F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2"/>
      <c r="AX373" s="32"/>
      <c r="AY373" s="32"/>
      <c r="AZ373" s="32"/>
      <c r="BA373" s="32"/>
      <c r="BB373" s="32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  <c r="BS373" s="31"/>
      <c r="BT373" s="31"/>
      <c r="BU373" s="31"/>
      <c r="BV373" s="31"/>
      <c r="BW373" s="31"/>
      <c r="BX373" s="31"/>
      <c r="BY373" s="31"/>
      <c r="BZ373" s="31"/>
      <c r="CA373" s="31"/>
      <c r="CB373" s="31"/>
      <c r="CC373" s="31"/>
      <c r="CD373" s="31"/>
      <c r="CE373" s="31"/>
      <c r="CF373" s="31"/>
      <c r="CG373" s="31"/>
      <c r="CH373" s="31"/>
      <c r="CI373" s="31"/>
      <c r="CJ373" s="31"/>
      <c r="CK373" s="31"/>
      <c r="CL373" s="31"/>
      <c r="CM373" s="31"/>
      <c r="CN373" s="31"/>
      <c r="CO373" s="31"/>
      <c r="CP373" s="31"/>
      <c r="CQ373" s="31"/>
      <c r="CR373" s="31"/>
      <c r="CS373" s="31"/>
      <c r="CT373" s="31"/>
      <c r="CU373" s="31"/>
      <c r="CV373" s="31"/>
    </row>
    <row r="374" spans="1:100" x14ac:dyDescent="0.3">
      <c r="A374" s="31"/>
      <c r="B374" s="31"/>
      <c r="C374" s="31"/>
      <c r="D374" s="31"/>
      <c r="E374" s="31"/>
      <c r="F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2"/>
      <c r="AX374" s="32"/>
      <c r="AY374" s="32"/>
      <c r="AZ374" s="32"/>
      <c r="BA374" s="32"/>
      <c r="BB374" s="32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  <c r="BS374" s="31"/>
      <c r="BT374" s="31"/>
      <c r="BU374" s="31"/>
      <c r="BV374" s="31"/>
      <c r="BW374" s="31"/>
      <c r="BX374" s="31"/>
      <c r="BY374" s="31"/>
      <c r="BZ374" s="31"/>
      <c r="CA374" s="31"/>
      <c r="CB374" s="31"/>
      <c r="CC374" s="31"/>
      <c r="CD374" s="31"/>
      <c r="CE374" s="31"/>
      <c r="CF374" s="31"/>
      <c r="CG374" s="31"/>
      <c r="CH374" s="31"/>
      <c r="CI374" s="31"/>
      <c r="CJ374" s="31"/>
      <c r="CK374" s="31"/>
      <c r="CL374" s="31"/>
      <c r="CM374" s="31"/>
      <c r="CN374" s="31"/>
      <c r="CO374" s="31"/>
      <c r="CP374" s="31"/>
      <c r="CQ374" s="31"/>
      <c r="CR374" s="31"/>
      <c r="CS374" s="31"/>
      <c r="CT374" s="31"/>
      <c r="CU374" s="31"/>
      <c r="CV374" s="31"/>
    </row>
    <row r="375" spans="1:100" x14ac:dyDescent="0.3">
      <c r="A375" s="31"/>
      <c r="B375" s="31"/>
      <c r="C375" s="31"/>
      <c r="D375" s="31"/>
      <c r="E375" s="31"/>
      <c r="F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2"/>
      <c r="AX375" s="32"/>
      <c r="AY375" s="32"/>
      <c r="AZ375" s="32"/>
      <c r="BA375" s="32"/>
      <c r="BB375" s="32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  <c r="BS375" s="31"/>
      <c r="BT375" s="31"/>
      <c r="BU375" s="31"/>
      <c r="BV375" s="31"/>
      <c r="BW375" s="31"/>
      <c r="BX375" s="31"/>
      <c r="BY375" s="31"/>
      <c r="BZ375" s="31"/>
      <c r="CA375" s="31"/>
      <c r="CB375" s="31"/>
      <c r="CC375" s="31"/>
      <c r="CD375" s="31"/>
      <c r="CE375" s="31"/>
      <c r="CF375" s="31"/>
      <c r="CG375" s="31"/>
      <c r="CH375" s="31"/>
      <c r="CI375" s="31"/>
      <c r="CJ375" s="31"/>
      <c r="CK375" s="31"/>
      <c r="CL375" s="31"/>
      <c r="CM375" s="31"/>
      <c r="CN375" s="31"/>
      <c r="CO375" s="31"/>
      <c r="CP375" s="31"/>
      <c r="CQ375" s="31"/>
      <c r="CR375" s="31"/>
      <c r="CS375" s="31"/>
      <c r="CT375" s="31"/>
      <c r="CU375" s="31"/>
      <c r="CV375" s="31"/>
    </row>
    <row r="376" spans="1:100" x14ac:dyDescent="0.3">
      <c r="A376" s="31"/>
      <c r="B376" s="31"/>
      <c r="C376" s="31"/>
      <c r="D376" s="31"/>
      <c r="E376" s="31"/>
      <c r="F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2"/>
      <c r="AX376" s="32"/>
      <c r="AY376" s="32"/>
      <c r="AZ376" s="32"/>
      <c r="BA376" s="32"/>
      <c r="BB376" s="32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  <c r="BS376" s="31"/>
      <c r="BT376" s="31"/>
      <c r="BU376" s="31"/>
      <c r="BV376" s="31"/>
      <c r="BW376" s="31"/>
      <c r="BX376" s="31"/>
      <c r="BY376" s="31"/>
      <c r="BZ376" s="31"/>
      <c r="CA376" s="31"/>
      <c r="CB376" s="31"/>
      <c r="CC376" s="31"/>
      <c r="CD376" s="31"/>
      <c r="CE376" s="31"/>
      <c r="CF376" s="31"/>
      <c r="CG376" s="31"/>
      <c r="CH376" s="31"/>
      <c r="CI376" s="31"/>
      <c r="CJ376" s="31"/>
      <c r="CK376" s="31"/>
      <c r="CL376" s="31"/>
      <c r="CM376" s="31"/>
      <c r="CN376" s="31"/>
      <c r="CO376" s="31"/>
      <c r="CP376" s="31"/>
      <c r="CQ376" s="31"/>
      <c r="CR376" s="31"/>
      <c r="CS376" s="31"/>
      <c r="CT376" s="31"/>
      <c r="CU376" s="31"/>
      <c r="CV376" s="31"/>
    </row>
    <row r="377" spans="1:100" x14ac:dyDescent="0.3">
      <c r="A377" s="31"/>
      <c r="B377" s="31"/>
      <c r="C377" s="31"/>
      <c r="D377" s="31"/>
      <c r="E377" s="31"/>
      <c r="F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2"/>
      <c r="AX377" s="32"/>
      <c r="AY377" s="32"/>
      <c r="AZ377" s="32"/>
      <c r="BA377" s="32"/>
      <c r="BB377" s="32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  <c r="BS377" s="31"/>
      <c r="BT377" s="31"/>
      <c r="BU377" s="31"/>
      <c r="BV377" s="31"/>
      <c r="BW377" s="31"/>
      <c r="BX377" s="31"/>
      <c r="BY377" s="31"/>
      <c r="BZ377" s="31"/>
      <c r="CA377" s="31"/>
      <c r="CB377" s="31"/>
      <c r="CC377" s="31"/>
      <c r="CD377" s="31"/>
      <c r="CE377" s="31"/>
      <c r="CF377" s="31"/>
      <c r="CG377" s="31"/>
      <c r="CH377" s="31"/>
      <c r="CI377" s="31"/>
      <c r="CJ377" s="31"/>
      <c r="CK377" s="31"/>
      <c r="CL377" s="31"/>
      <c r="CM377" s="31"/>
      <c r="CN377" s="31"/>
      <c r="CO377" s="31"/>
      <c r="CP377" s="31"/>
      <c r="CQ377" s="31"/>
      <c r="CR377" s="31"/>
      <c r="CS377" s="31"/>
      <c r="CT377" s="31"/>
      <c r="CU377" s="31"/>
      <c r="CV377" s="31"/>
    </row>
    <row r="378" spans="1:100" x14ac:dyDescent="0.3">
      <c r="A378" s="31"/>
      <c r="B378" s="31"/>
      <c r="C378" s="31"/>
      <c r="D378" s="31"/>
      <c r="E378" s="31"/>
      <c r="F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2"/>
      <c r="AX378" s="32"/>
      <c r="AY378" s="32"/>
      <c r="AZ378" s="32"/>
      <c r="BA378" s="32"/>
      <c r="BB378" s="32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  <c r="BS378" s="31"/>
      <c r="BT378" s="31"/>
      <c r="BU378" s="31"/>
      <c r="BV378" s="31"/>
      <c r="BW378" s="31"/>
      <c r="BX378" s="31"/>
      <c r="BY378" s="31"/>
      <c r="BZ378" s="31"/>
      <c r="CA378" s="31"/>
      <c r="CB378" s="31"/>
      <c r="CC378" s="31"/>
      <c r="CD378" s="31"/>
      <c r="CE378" s="31"/>
      <c r="CF378" s="31"/>
      <c r="CG378" s="31"/>
      <c r="CH378" s="31"/>
      <c r="CI378" s="31"/>
      <c r="CJ378" s="31"/>
      <c r="CK378" s="31"/>
      <c r="CL378" s="31"/>
      <c r="CM378" s="31"/>
      <c r="CN378" s="31"/>
      <c r="CO378" s="31"/>
      <c r="CP378" s="31"/>
      <c r="CQ378" s="31"/>
      <c r="CR378" s="31"/>
      <c r="CS378" s="31"/>
      <c r="CT378" s="31"/>
      <c r="CU378" s="31"/>
      <c r="CV378" s="31"/>
    </row>
    <row r="379" spans="1:100" x14ac:dyDescent="0.3">
      <c r="A379" s="31"/>
      <c r="B379" s="31"/>
      <c r="C379" s="31"/>
      <c r="D379" s="31"/>
      <c r="E379" s="31"/>
      <c r="F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2"/>
      <c r="AX379" s="32"/>
      <c r="AY379" s="32"/>
      <c r="AZ379" s="32"/>
      <c r="BA379" s="32"/>
      <c r="BB379" s="32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  <c r="BS379" s="31"/>
      <c r="BT379" s="31"/>
      <c r="BU379" s="31"/>
      <c r="BV379" s="31"/>
      <c r="BW379" s="31"/>
      <c r="BX379" s="31"/>
      <c r="BY379" s="31"/>
      <c r="BZ379" s="31"/>
      <c r="CA379" s="31"/>
      <c r="CB379" s="31"/>
      <c r="CC379" s="31"/>
      <c r="CD379" s="31"/>
      <c r="CE379" s="31"/>
      <c r="CF379" s="31"/>
      <c r="CG379" s="31"/>
      <c r="CH379" s="31"/>
      <c r="CI379" s="31"/>
      <c r="CJ379" s="31"/>
      <c r="CK379" s="31"/>
      <c r="CL379" s="31"/>
      <c r="CM379" s="31"/>
      <c r="CN379" s="31"/>
      <c r="CO379" s="31"/>
      <c r="CP379" s="31"/>
      <c r="CQ379" s="31"/>
      <c r="CR379" s="31"/>
      <c r="CS379" s="31"/>
      <c r="CT379" s="31"/>
      <c r="CU379" s="31"/>
      <c r="CV379" s="31"/>
    </row>
    <row r="380" spans="1:100" x14ac:dyDescent="0.3">
      <c r="A380" s="31"/>
      <c r="B380" s="31"/>
      <c r="C380" s="31"/>
      <c r="D380" s="31"/>
      <c r="E380" s="31"/>
      <c r="F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2"/>
      <c r="AX380" s="32"/>
      <c r="AY380" s="32"/>
      <c r="AZ380" s="32"/>
      <c r="BA380" s="32"/>
      <c r="BB380" s="32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  <c r="BS380" s="31"/>
      <c r="BT380" s="31"/>
      <c r="BU380" s="31"/>
      <c r="BV380" s="31"/>
      <c r="BW380" s="31"/>
      <c r="BX380" s="31"/>
      <c r="BY380" s="31"/>
      <c r="BZ380" s="31"/>
      <c r="CA380" s="31"/>
      <c r="CB380" s="31"/>
      <c r="CC380" s="31"/>
      <c r="CD380" s="31"/>
      <c r="CE380" s="31"/>
      <c r="CF380" s="31"/>
      <c r="CG380" s="31"/>
      <c r="CH380" s="31"/>
      <c r="CI380" s="31"/>
      <c r="CJ380" s="31"/>
      <c r="CK380" s="31"/>
      <c r="CL380" s="31"/>
      <c r="CM380" s="31"/>
      <c r="CN380" s="31"/>
      <c r="CO380" s="31"/>
      <c r="CP380" s="31"/>
      <c r="CQ380" s="31"/>
      <c r="CR380" s="31"/>
      <c r="CS380" s="31"/>
      <c r="CT380" s="31"/>
      <c r="CU380" s="31"/>
      <c r="CV380" s="31"/>
    </row>
    <row r="381" spans="1:100" x14ac:dyDescent="0.3">
      <c r="A381" s="31"/>
      <c r="B381" s="31"/>
      <c r="C381" s="31"/>
      <c r="D381" s="31"/>
      <c r="E381" s="31"/>
      <c r="F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2"/>
      <c r="AX381" s="32"/>
      <c r="AY381" s="32"/>
      <c r="AZ381" s="32"/>
      <c r="BA381" s="32"/>
      <c r="BB381" s="32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  <c r="BS381" s="31"/>
      <c r="BT381" s="31"/>
      <c r="BU381" s="31"/>
      <c r="BV381" s="31"/>
      <c r="BW381" s="31"/>
      <c r="BX381" s="31"/>
      <c r="BY381" s="31"/>
      <c r="BZ381" s="31"/>
      <c r="CA381" s="31"/>
      <c r="CB381" s="31"/>
      <c r="CC381" s="31"/>
      <c r="CD381" s="31"/>
      <c r="CE381" s="31"/>
      <c r="CF381" s="31"/>
      <c r="CG381" s="31"/>
      <c r="CH381" s="31"/>
      <c r="CI381" s="31"/>
      <c r="CJ381" s="31"/>
      <c r="CK381" s="31"/>
      <c r="CL381" s="31"/>
      <c r="CM381" s="31"/>
      <c r="CN381" s="31"/>
      <c r="CO381" s="31"/>
      <c r="CP381" s="31"/>
      <c r="CQ381" s="31"/>
      <c r="CR381" s="31"/>
      <c r="CS381" s="31"/>
      <c r="CT381" s="31"/>
      <c r="CU381" s="31"/>
      <c r="CV381" s="31"/>
    </row>
    <row r="382" spans="1:100" x14ac:dyDescent="0.3">
      <c r="A382" s="31"/>
      <c r="B382" s="31"/>
      <c r="C382" s="31"/>
      <c r="D382" s="31"/>
      <c r="E382" s="31"/>
      <c r="F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2"/>
      <c r="AX382" s="32"/>
      <c r="AY382" s="32"/>
      <c r="AZ382" s="32"/>
      <c r="BA382" s="32"/>
      <c r="BB382" s="32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  <c r="BS382" s="31"/>
      <c r="BT382" s="31"/>
      <c r="BU382" s="31"/>
      <c r="BV382" s="31"/>
      <c r="BW382" s="31"/>
      <c r="BX382" s="31"/>
      <c r="BY382" s="31"/>
      <c r="BZ382" s="31"/>
      <c r="CA382" s="31"/>
      <c r="CB382" s="31"/>
      <c r="CC382" s="31"/>
      <c r="CD382" s="31"/>
      <c r="CE382" s="31"/>
      <c r="CF382" s="31"/>
      <c r="CG382" s="31"/>
      <c r="CH382" s="31"/>
      <c r="CI382" s="31"/>
      <c r="CJ382" s="31"/>
      <c r="CK382" s="31"/>
      <c r="CL382" s="31"/>
      <c r="CM382" s="31"/>
      <c r="CN382" s="31"/>
      <c r="CO382" s="31"/>
      <c r="CP382" s="31"/>
      <c r="CQ382" s="31"/>
      <c r="CR382" s="31"/>
      <c r="CS382" s="31"/>
      <c r="CT382" s="31"/>
      <c r="CU382" s="31"/>
      <c r="CV382" s="31"/>
    </row>
    <row r="383" spans="1:100" x14ac:dyDescent="0.3">
      <c r="A383" s="31"/>
      <c r="B383" s="31"/>
      <c r="C383" s="31"/>
      <c r="D383" s="31"/>
      <c r="E383" s="31"/>
      <c r="F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2"/>
      <c r="AX383" s="32"/>
      <c r="AY383" s="32"/>
      <c r="AZ383" s="32"/>
      <c r="BA383" s="32"/>
      <c r="BB383" s="32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  <c r="BS383" s="31"/>
      <c r="BT383" s="31"/>
      <c r="BU383" s="31"/>
      <c r="BV383" s="31"/>
      <c r="BW383" s="31"/>
      <c r="BX383" s="31"/>
      <c r="BY383" s="31"/>
      <c r="BZ383" s="31"/>
      <c r="CA383" s="31"/>
      <c r="CB383" s="31"/>
      <c r="CC383" s="31"/>
      <c r="CD383" s="31"/>
      <c r="CE383" s="31"/>
      <c r="CF383" s="31"/>
      <c r="CG383" s="31"/>
      <c r="CH383" s="31"/>
      <c r="CI383" s="31"/>
      <c r="CJ383" s="31"/>
      <c r="CK383" s="31"/>
      <c r="CL383" s="31"/>
      <c r="CM383" s="31"/>
      <c r="CN383" s="31"/>
      <c r="CO383" s="31"/>
      <c r="CP383" s="31"/>
      <c r="CQ383" s="31"/>
      <c r="CR383" s="31"/>
      <c r="CS383" s="31"/>
      <c r="CT383" s="31"/>
      <c r="CU383" s="31"/>
      <c r="CV383" s="31"/>
    </row>
    <row r="384" spans="1:100" x14ac:dyDescent="0.3">
      <c r="A384" s="31"/>
      <c r="B384" s="31"/>
      <c r="C384" s="31"/>
      <c r="D384" s="31"/>
      <c r="E384" s="31"/>
      <c r="F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2"/>
      <c r="AX384" s="32"/>
      <c r="AY384" s="32"/>
      <c r="AZ384" s="32"/>
      <c r="BA384" s="32"/>
      <c r="BB384" s="32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  <c r="BS384" s="31"/>
      <c r="BT384" s="31"/>
      <c r="BU384" s="31"/>
      <c r="BV384" s="31"/>
      <c r="BW384" s="31"/>
      <c r="BX384" s="31"/>
      <c r="BY384" s="31"/>
      <c r="BZ384" s="31"/>
      <c r="CA384" s="31"/>
      <c r="CB384" s="31"/>
      <c r="CC384" s="31"/>
      <c r="CD384" s="31"/>
      <c r="CE384" s="31"/>
      <c r="CF384" s="31"/>
      <c r="CG384" s="31"/>
      <c r="CH384" s="31"/>
      <c r="CI384" s="31"/>
      <c r="CJ384" s="31"/>
      <c r="CK384" s="31"/>
      <c r="CL384" s="31"/>
      <c r="CM384" s="31"/>
      <c r="CN384" s="31"/>
      <c r="CO384" s="31"/>
      <c r="CP384" s="31"/>
      <c r="CQ384" s="31"/>
      <c r="CR384" s="31"/>
      <c r="CS384" s="31"/>
      <c r="CT384" s="31"/>
      <c r="CU384" s="31"/>
      <c r="CV384" s="31"/>
    </row>
    <row r="385" spans="1:100" x14ac:dyDescent="0.3">
      <c r="A385" s="31"/>
      <c r="B385" s="31"/>
      <c r="C385" s="31"/>
      <c r="D385" s="31"/>
      <c r="E385" s="31"/>
      <c r="F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2"/>
      <c r="AX385" s="32"/>
      <c r="AY385" s="32"/>
      <c r="AZ385" s="32"/>
      <c r="BA385" s="32"/>
      <c r="BB385" s="32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  <c r="BS385" s="31"/>
      <c r="BT385" s="31"/>
      <c r="BU385" s="31"/>
      <c r="BV385" s="31"/>
      <c r="BW385" s="31"/>
      <c r="BX385" s="31"/>
      <c r="BY385" s="31"/>
      <c r="BZ385" s="31"/>
      <c r="CA385" s="31"/>
      <c r="CB385" s="31"/>
      <c r="CC385" s="31"/>
      <c r="CD385" s="31"/>
      <c r="CE385" s="31"/>
      <c r="CF385" s="31"/>
      <c r="CG385" s="31"/>
      <c r="CH385" s="31"/>
      <c r="CI385" s="31"/>
      <c r="CJ385" s="31"/>
      <c r="CK385" s="31"/>
      <c r="CL385" s="31"/>
      <c r="CM385" s="31"/>
      <c r="CN385" s="31"/>
      <c r="CO385" s="31"/>
      <c r="CP385" s="31"/>
      <c r="CQ385" s="31"/>
      <c r="CR385" s="31"/>
      <c r="CS385" s="31"/>
      <c r="CT385" s="31"/>
      <c r="CU385" s="31"/>
      <c r="CV385" s="31"/>
    </row>
    <row r="386" spans="1:100" x14ac:dyDescent="0.3">
      <c r="A386" s="31"/>
      <c r="B386" s="31"/>
      <c r="C386" s="31"/>
      <c r="D386" s="31"/>
      <c r="E386" s="31"/>
      <c r="F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2"/>
      <c r="AX386" s="32"/>
      <c r="AY386" s="32"/>
      <c r="AZ386" s="32"/>
      <c r="BA386" s="32"/>
      <c r="BB386" s="32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  <c r="BS386" s="31"/>
      <c r="BT386" s="31"/>
      <c r="BU386" s="31"/>
      <c r="BV386" s="31"/>
      <c r="BW386" s="31"/>
      <c r="BX386" s="31"/>
      <c r="BY386" s="31"/>
      <c r="BZ386" s="31"/>
      <c r="CA386" s="31"/>
      <c r="CB386" s="31"/>
      <c r="CC386" s="31"/>
      <c r="CD386" s="31"/>
      <c r="CE386" s="31"/>
      <c r="CF386" s="31"/>
      <c r="CG386" s="31"/>
      <c r="CH386" s="31"/>
      <c r="CI386" s="31"/>
      <c r="CJ386" s="31"/>
      <c r="CK386" s="31"/>
      <c r="CL386" s="31"/>
      <c r="CM386" s="31"/>
      <c r="CN386" s="31"/>
      <c r="CO386" s="31"/>
      <c r="CP386" s="31"/>
      <c r="CQ386" s="31"/>
      <c r="CR386" s="31"/>
      <c r="CS386" s="31"/>
      <c r="CT386" s="31"/>
      <c r="CU386" s="31"/>
      <c r="CV386" s="31"/>
    </row>
    <row r="387" spans="1:100" x14ac:dyDescent="0.3">
      <c r="A387" s="31"/>
      <c r="B387" s="31"/>
      <c r="C387" s="31"/>
      <c r="D387" s="31"/>
      <c r="E387" s="31"/>
      <c r="F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2"/>
      <c r="AX387" s="32"/>
      <c r="AY387" s="32"/>
      <c r="AZ387" s="32"/>
      <c r="BA387" s="32"/>
      <c r="BB387" s="32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  <c r="BS387" s="31"/>
      <c r="BT387" s="31"/>
      <c r="BU387" s="31"/>
      <c r="BV387" s="31"/>
      <c r="BW387" s="31"/>
      <c r="BX387" s="31"/>
      <c r="BY387" s="31"/>
      <c r="BZ387" s="31"/>
      <c r="CA387" s="31"/>
      <c r="CB387" s="31"/>
      <c r="CC387" s="31"/>
      <c r="CD387" s="31"/>
      <c r="CE387" s="31"/>
      <c r="CF387" s="31"/>
      <c r="CG387" s="31"/>
      <c r="CH387" s="31"/>
      <c r="CI387" s="31"/>
      <c r="CJ387" s="31"/>
      <c r="CK387" s="31"/>
      <c r="CL387" s="31"/>
      <c r="CM387" s="31"/>
      <c r="CN387" s="31"/>
      <c r="CO387" s="31"/>
      <c r="CP387" s="31"/>
      <c r="CQ387" s="31"/>
      <c r="CR387" s="31"/>
      <c r="CS387" s="31"/>
      <c r="CT387" s="31"/>
      <c r="CU387" s="31"/>
      <c r="CV387" s="31"/>
    </row>
    <row r="388" spans="1:100" x14ac:dyDescent="0.3">
      <c r="A388" s="31"/>
      <c r="B388" s="31"/>
      <c r="C388" s="31"/>
      <c r="D388" s="31"/>
      <c r="E388" s="31"/>
      <c r="F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2"/>
      <c r="AX388" s="32"/>
      <c r="AY388" s="32"/>
      <c r="AZ388" s="32"/>
      <c r="BA388" s="32"/>
      <c r="BB388" s="32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  <c r="BS388" s="31"/>
      <c r="BT388" s="31"/>
      <c r="BU388" s="31"/>
      <c r="BV388" s="31"/>
      <c r="BW388" s="31"/>
      <c r="BX388" s="31"/>
      <c r="BY388" s="31"/>
      <c r="BZ388" s="31"/>
      <c r="CA388" s="31"/>
      <c r="CB388" s="31"/>
      <c r="CC388" s="31"/>
      <c r="CD388" s="31"/>
      <c r="CE388" s="31"/>
      <c r="CF388" s="31"/>
      <c r="CG388" s="31"/>
      <c r="CH388" s="31"/>
      <c r="CI388" s="31"/>
      <c r="CJ388" s="31"/>
      <c r="CK388" s="31"/>
      <c r="CL388" s="31"/>
      <c r="CM388" s="31"/>
      <c r="CN388" s="31"/>
      <c r="CO388" s="31"/>
      <c r="CP388" s="31"/>
      <c r="CQ388" s="31"/>
      <c r="CR388" s="31"/>
      <c r="CS388" s="31"/>
      <c r="CT388" s="31"/>
      <c r="CU388" s="31"/>
      <c r="CV388" s="31"/>
    </row>
    <row r="389" spans="1:100" x14ac:dyDescent="0.3">
      <c r="A389" s="31"/>
      <c r="B389" s="31"/>
      <c r="C389" s="31"/>
      <c r="D389" s="31"/>
      <c r="E389" s="31"/>
      <c r="F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2"/>
      <c r="AX389" s="32"/>
      <c r="AY389" s="32"/>
      <c r="AZ389" s="32"/>
      <c r="BA389" s="32"/>
      <c r="BB389" s="32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  <c r="BS389" s="31"/>
      <c r="BT389" s="31"/>
      <c r="BU389" s="31"/>
      <c r="BV389" s="31"/>
      <c r="BW389" s="31"/>
      <c r="BX389" s="31"/>
      <c r="BY389" s="31"/>
      <c r="BZ389" s="31"/>
      <c r="CA389" s="31"/>
      <c r="CB389" s="31"/>
      <c r="CC389" s="31"/>
      <c r="CD389" s="31"/>
      <c r="CE389" s="31"/>
      <c r="CF389" s="31"/>
      <c r="CG389" s="31"/>
      <c r="CH389" s="31"/>
      <c r="CI389" s="31"/>
      <c r="CJ389" s="31"/>
      <c r="CK389" s="31"/>
      <c r="CL389" s="31"/>
      <c r="CM389" s="31"/>
      <c r="CN389" s="31"/>
      <c r="CO389" s="31"/>
      <c r="CP389" s="31"/>
      <c r="CQ389" s="31"/>
      <c r="CR389" s="31"/>
      <c r="CS389" s="31"/>
      <c r="CT389" s="31"/>
      <c r="CU389" s="31"/>
      <c r="CV389" s="31"/>
    </row>
    <row r="390" spans="1:100" x14ac:dyDescent="0.3">
      <c r="A390" s="31"/>
      <c r="B390" s="31"/>
      <c r="C390" s="31"/>
      <c r="D390" s="31"/>
      <c r="E390" s="31"/>
      <c r="F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2"/>
      <c r="AX390" s="32"/>
      <c r="AY390" s="32"/>
      <c r="AZ390" s="32"/>
      <c r="BA390" s="32"/>
      <c r="BB390" s="32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  <c r="BS390" s="31"/>
      <c r="BT390" s="31"/>
      <c r="BU390" s="31"/>
      <c r="BV390" s="31"/>
      <c r="BW390" s="31"/>
      <c r="BX390" s="31"/>
      <c r="BY390" s="31"/>
      <c r="BZ390" s="31"/>
      <c r="CA390" s="31"/>
      <c r="CB390" s="31"/>
      <c r="CC390" s="31"/>
      <c r="CD390" s="31"/>
      <c r="CE390" s="31"/>
      <c r="CF390" s="31"/>
      <c r="CG390" s="31"/>
      <c r="CH390" s="31"/>
      <c r="CI390" s="31"/>
      <c r="CJ390" s="31"/>
      <c r="CK390" s="31"/>
      <c r="CL390" s="31"/>
      <c r="CM390" s="31"/>
      <c r="CN390" s="31"/>
      <c r="CO390" s="31"/>
      <c r="CP390" s="31"/>
      <c r="CQ390" s="31"/>
      <c r="CR390" s="31"/>
      <c r="CS390" s="31"/>
      <c r="CT390" s="31"/>
      <c r="CU390" s="31"/>
      <c r="CV390" s="31"/>
    </row>
    <row r="391" spans="1:100" x14ac:dyDescent="0.3">
      <c r="A391" s="31"/>
      <c r="B391" s="31"/>
      <c r="C391" s="31"/>
      <c r="D391" s="31"/>
      <c r="E391" s="31"/>
      <c r="F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2"/>
      <c r="AX391" s="32"/>
      <c r="AY391" s="32"/>
      <c r="AZ391" s="32"/>
      <c r="BA391" s="32"/>
      <c r="BB391" s="32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  <c r="BS391" s="31"/>
      <c r="BT391" s="31"/>
      <c r="BU391" s="31"/>
      <c r="BV391" s="31"/>
      <c r="BW391" s="31"/>
      <c r="BX391" s="31"/>
      <c r="BY391" s="31"/>
      <c r="BZ391" s="31"/>
      <c r="CA391" s="31"/>
      <c r="CB391" s="31"/>
      <c r="CC391" s="31"/>
      <c r="CD391" s="31"/>
      <c r="CE391" s="31"/>
      <c r="CF391" s="31"/>
      <c r="CG391" s="31"/>
      <c r="CH391" s="31"/>
      <c r="CI391" s="31"/>
      <c r="CJ391" s="31"/>
      <c r="CK391" s="31"/>
      <c r="CL391" s="31"/>
      <c r="CM391" s="31"/>
      <c r="CN391" s="31"/>
      <c r="CO391" s="31"/>
      <c r="CP391" s="31"/>
      <c r="CQ391" s="31"/>
      <c r="CR391" s="31"/>
      <c r="CS391" s="31"/>
      <c r="CT391" s="31"/>
      <c r="CU391" s="31"/>
      <c r="CV391" s="31"/>
    </row>
    <row r="392" spans="1:100" x14ac:dyDescent="0.3">
      <c r="A392" s="31"/>
      <c r="B392" s="31"/>
      <c r="C392" s="31"/>
      <c r="D392" s="31"/>
      <c r="E392" s="31"/>
      <c r="F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2"/>
      <c r="AX392" s="32"/>
      <c r="AY392" s="32"/>
      <c r="AZ392" s="32"/>
      <c r="BA392" s="32"/>
      <c r="BB392" s="32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  <c r="BS392" s="31"/>
      <c r="BT392" s="31"/>
      <c r="BU392" s="31"/>
      <c r="BV392" s="31"/>
      <c r="BW392" s="31"/>
      <c r="BX392" s="31"/>
      <c r="BY392" s="31"/>
      <c r="BZ392" s="31"/>
      <c r="CA392" s="31"/>
      <c r="CB392" s="31"/>
      <c r="CC392" s="31"/>
      <c r="CD392" s="31"/>
      <c r="CE392" s="31"/>
      <c r="CF392" s="31"/>
      <c r="CG392" s="31"/>
      <c r="CH392" s="31"/>
      <c r="CI392" s="31"/>
      <c r="CJ392" s="31"/>
      <c r="CK392" s="31"/>
      <c r="CL392" s="31"/>
      <c r="CM392" s="31"/>
      <c r="CN392" s="31"/>
      <c r="CO392" s="31"/>
      <c r="CP392" s="31"/>
      <c r="CQ392" s="31"/>
      <c r="CR392" s="31"/>
      <c r="CS392" s="31"/>
      <c r="CT392" s="31"/>
      <c r="CU392" s="31"/>
      <c r="CV392" s="31"/>
    </row>
    <row r="393" spans="1:100" x14ac:dyDescent="0.3">
      <c r="A393" s="31"/>
      <c r="B393" s="31"/>
      <c r="C393" s="31"/>
      <c r="D393" s="31"/>
      <c r="E393" s="31"/>
      <c r="F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2"/>
      <c r="AX393" s="32"/>
      <c r="AY393" s="32"/>
      <c r="AZ393" s="32"/>
      <c r="BA393" s="32"/>
      <c r="BB393" s="32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  <c r="BS393" s="31"/>
      <c r="BT393" s="31"/>
      <c r="BU393" s="31"/>
      <c r="BV393" s="31"/>
      <c r="BW393" s="31"/>
      <c r="BX393" s="31"/>
      <c r="BY393" s="31"/>
      <c r="BZ393" s="31"/>
      <c r="CA393" s="31"/>
      <c r="CB393" s="31"/>
      <c r="CC393" s="31"/>
      <c r="CD393" s="31"/>
      <c r="CE393" s="31"/>
      <c r="CF393" s="31"/>
      <c r="CG393" s="31"/>
      <c r="CH393" s="31"/>
      <c r="CI393" s="31"/>
      <c r="CJ393" s="31"/>
      <c r="CK393" s="31"/>
      <c r="CL393" s="31"/>
      <c r="CM393" s="31"/>
      <c r="CN393" s="31"/>
      <c r="CO393" s="31"/>
      <c r="CP393" s="31"/>
      <c r="CQ393" s="31"/>
      <c r="CR393" s="31"/>
      <c r="CS393" s="31"/>
      <c r="CT393" s="31"/>
      <c r="CU393" s="31"/>
      <c r="CV393" s="31"/>
    </row>
    <row r="394" spans="1:100" x14ac:dyDescent="0.3">
      <c r="A394" s="31"/>
      <c r="B394" s="31"/>
      <c r="C394" s="31"/>
      <c r="D394" s="31"/>
      <c r="E394" s="31"/>
      <c r="F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2"/>
      <c r="AX394" s="32"/>
      <c r="AY394" s="32"/>
      <c r="AZ394" s="32"/>
      <c r="BA394" s="32"/>
      <c r="BB394" s="32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  <c r="BS394" s="31"/>
      <c r="BT394" s="31"/>
      <c r="BU394" s="31"/>
      <c r="BV394" s="31"/>
      <c r="BW394" s="31"/>
      <c r="BX394" s="31"/>
      <c r="BY394" s="31"/>
      <c r="BZ394" s="31"/>
      <c r="CA394" s="31"/>
      <c r="CB394" s="31"/>
      <c r="CC394" s="31"/>
      <c r="CD394" s="31"/>
      <c r="CE394" s="31"/>
      <c r="CF394" s="31"/>
      <c r="CG394" s="31"/>
      <c r="CH394" s="31"/>
      <c r="CI394" s="31"/>
      <c r="CJ394" s="31"/>
      <c r="CK394" s="31"/>
      <c r="CL394" s="31"/>
      <c r="CM394" s="31"/>
      <c r="CN394" s="31"/>
      <c r="CO394" s="31"/>
      <c r="CP394" s="31"/>
      <c r="CQ394" s="31"/>
      <c r="CR394" s="31"/>
      <c r="CS394" s="31"/>
      <c r="CT394" s="31"/>
      <c r="CU394" s="31"/>
      <c r="CV394" s="31"/>
    </row>
    <row r="395" spans="1:100" x14ac:dyDescent="0.3">
      <c r="A395" s="31"/>
      <c r="B395" s="31"/>
      <c r="C395" s="31"/>
      <c r="D395" s="31"/>
      <c r="E395" s="31"/>
      <c r="F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2"/>
      <c r="AX395" s="32"/>
      <c r="AY395" s="32"/>
      <c r="AZ395" s="32"/>
      <c r="BA395" s="32"/>
      <c r="BB395" s="32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  <c r="BS395" s="31"/>
      <c r="BT395" s="31"/>
      <c r="BU395" s="31"/>
      <c r="BV395" s="31"/>
      <c r="BW395" s="31"/>
      <c r="BX395" s="31"/>
      <c r="BY395" s="31"/>
      <c r="BZ395" s="31"/>
      <c r="CA395" s="31"/>
      <c r="CB395" s="31"/>
      <c r="CC395" s="31"/>
      <c r="CD395" s="31"/>
      <c r="CE395" s="31"/>
      <c r="CF395" s="31"/>
      <c r="CG395" s="31"/>
      <c r="CH395" s="31"/>
      <c r="CI395" s="31"/>
      <c r="CJ395" s="31"/>
      <c r="CK395" s="31"/>
      <c r="CL395" s="31"/>
      <c r="CM395" s="31"/>
      <c r="CN395" s="31"/>
      <c r="CO395" s="31"/>
      <c r="CP395" s="31"/>
      <c r="CQ395" s="31"/>
      <c r="CR395" s="31"/>
      <c r="CS395" s="31"/>
      <c r="CT395" s="31"/>
      <c r="CU395" s="31"/>
      <c r="CV395" s="31"/>
    </row>
    <row r="396" spans="1:100" x14ac:dyDescent="0.3">
      <c r="A396" s="31"/>
      <c r="B396" s="31"/>
      <c r="C396" s="31"/>
      <c r="D396" s="31"/>
      <c r="E396" s="31"/>
      <c r="F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2"/>
      <c r="AX396" s="32"/>
      <c r="AY396" s="32"/>
      <c r="AZ396" s="32"/>
      <c r="BA396" s="32"/>
      <c r="BB396" s="32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  <c r="BS396" s="31"/>
      <c r="BT396" s="31"/>
      <c r="BU396" s="31"/>
      <c r="BV396" s="31"/>
      <c r="BW396" s="31"/>
      <c r="BX396" s="31"/>
      <c r="BY396" s="31"/>
      <c r="BZ396" s="31"/>
      <c r="CA396" s="31"/>
      <c r="CB396" s="31"/>
      <c r="CC396" s="31"/>
      <c r="CD396" s="31"/>
      <c r="CE396" s="31"/>
      <c r="CF396" s="31"/>
      <c r="CG396" s="31"/>
      <c r="CH396" s="31"/>
      <c r="CI396" s="31"/>
      <c r="CJ396" s="31"/>
      <c r="CK396" s="31"/>
      <c r="CL396" s="31"/>
      <c r="CM396" s="31"/>
      <c r="CN396" s="31"/>
      <c r="CO396" s="31"/>
      <c r="CP396" s="31"/>
      <c r="CQ396" s="31"/>
      <c r="CR396" s="31"/>
      <c r="CS396" s="31"/>
      <c r="CT396" s="31"/>
      <c r="CU396" s="31"/>
      <c r="CV396" s="31"/>
    </row>
    <row r="397" spans="1:100" x14ac:dyDescent="0.3">
      <c r="A397" s="31"/>
      <c r="B397" s="31"/>
      <c r="C397" s="31"/>
      <c r="D397" s="31"/>
      <c r="E397" s="31"/>
      <c r="F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2"/>
      <c r="AX397" s="32"/>
      <c r="AY397" s="32"/>
      <c r="AZ397" s="32"/>
      <c r="BA397" s="32"/>
      <c r="BB397" s="32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  <c r="BS397" s="31"/>
      <c r="BT397" s="31"/>
      <c r="BU397" s="31"/>
      <c r="BV397" s="31"/>
      <c r="BW397" s="31"/>
      <c r="BX397" s="31"/>
      <c r="BY397" s="31"/>
      <c r="BZ397" s="31"/>
      <c r="CA397" s="31"/>
      <c r="CB397" s="31"/>
      <c r="CC397" s="31"/>
      <c r="CD397" s="31"/>
      <c r="CE397" s="31"/>
      <c r="CF397" s="31"/>
      <c r="CG397" s="31"/>
      <c r="CH397" s="31"/>
      <c r="CI397" s="31"/>
      <c r="CJ397" s="31"/>
      <c r="CK397" s="31"/>
      <c r="CL397" s="31"/>
      <c r="CM397" s="31"/>
      <c r="CN397" s="31"/>
      <c r="CO397" s="31"/>
      <c r="CP397" s="31"/>
      <c r="CQ397" s="31"/>
      <c r="CR397" s="31"/>
      <c r="CS397" s="31"/>
      <c r="CT397" s="31"/>
      <c r="CU397" s="31"/>
      <c r="CV397" s="31"/>
    </row>
    <row r="398" spans="1:100" x14ac:dyDescent="0.3">
      <c r="A398" s="31"/>
      <c r="B398" s="31"/>
      <c r="C398" s="31"/>
      <c r="D398" s="31"/>
      <c r="E398" s="31"/>
      <c r="F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2"/>
      <c r="AX398" s="32"/>
      <c r="AY398" s="32"/>
      <c r="AZ398" s="32"/>
      <c r="BA398" s="32"/>
      <c r="BB398" s="32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  <c r="BS398" s="31"/>
      <c r="BT398" s="31"/>
      <c r="BU398" s="31"/>
      <c r="BV398" s="31"/>
      <c r="BW398" s="31"/>
      <c r="BX398" s="31"/>
      <c r="BY398" s="31"/>
      <c r="BZ398" s="31"/>
      <c r="CA398" s="31"/>
      <c r="CB398" s="31"/>
      <c r="CC398" s="31"/>
      <c r="CD398" s="31"/>
      <c r="CE398" s="31"/>
      <c r="CF398" s="31"/>
      <c r="CG398" s="31"/>
      <c r="CH398" s="31"/>
      <c r="CI398" s="31"/>
      <c r="CJ398" s="31"/>
      <c r="CK398" s="31"/>
      <c r="CL398" s="31"/>
      <c r="CM398" s="31"/>
      <c r="CN398" s="31"/>
      <c r="CO398" s="31"/>
      <c r="CP398" s="31"/>
      <c r="CQ398" s="31"/>
      <c r="CR398" s="31"/>
      <c r="CS398" s="31"/>
      <c r="CT398" s="31"/>
      <c r="CU398" s="31"/>
      <c r="CV398" s="31"/>
    </row>
    <row r="399" spans="1:100" x14ac:dyDescent="0.3">
      <c r="A399" s="31"/>
      <c r="B399" s="31"/>
      <c r="C399" s="31"/>
      <c r="D399" s="31"/>
      <c r="E399" s="31"/>
      <c r="F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2"/>
      <c r="AX399" s="32"/>
      <c r="AY399" s="32"/>
      <c r="AZ399" s="32"/>
      <c r="BA399" s="32"/>
      <c r="BB399" s="32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  <c r="BS399" s="31"/>
      <c r="BT399" s="31"/>
      <c r="BU399" s="31"/>
      <c r="BV399" s="31"/>
      <c r="BW399" s="31"/>
      <c r="BX399" s="31"/>
      <c r="BY399" s="31"/>
      <c r="BZ399" s="31"/>
      <c r="CA399" s="31"/>
      <c r="CB399" s="31"/>
      <c r="CC399" s="31"/>
      <c r="CD399" s="31"/>
      <c r="CE399" s="31"/>
      <c r="CF399" s="31"/>
      <c r="CG399" s="31"/>
      <c r="CH399" s="31"/>
      <c r="CI399" s="31"/>
      <c r="CJ399" s="31"/>
      <c r="CK399" s="31"/>
      <c r="CL399" s="31"/>
      <c r="CM399" s="31"/>
      <c r="CN399" s="31"/>
      <c r="CO399" s="31"/>
      <c r="CP399" s="31"/>
      <c r="CQ399" s="31"/>
      <c r="CR399" s="31"/>
      <c r="CS399" s="31"/>
      <c r="CT399" s="31"/>
      <c r="CU399" s="31"/>
      <c r="CV399" s="31"/>
    </row>
    <row r="400" spans="1:100" x14ac:dyDescent="0.3">
      <c r="A400" s="31"/>
      <c r="B400" s="31"/>
      <c r="C400" s="31"/>
      <c r="D400" s="31"/>
      <c r="E400" s="31"/>
      <c r="F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2"/>
      <c r="AX400" s="32"/>
      <c r="AY400" s="32"/>
      <c r="AZ400" s="32"/>
      <c r="BA400" s="32"/>
      <c r="BB400" s="32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  <c r="BS400" s="31"/>
      <c r="BT400" s="31"/>
      <c r="BU400" s="31"/>
      <c r="BV400" s="31"/>
      <c r="BW400" s="31"/>
      <c r="BX400" s="31"/>
      <c r="BY400" s="31"/>
      <c r="BZ400" s="31"/>
      <c r="CA400" s="31"/>
      <c r="CB400" s="31"/>
      <c r="CC400" s="31"/>
      <c r="CD400" s="31"/>
      <c r="CE400" s="31"/>
      <c r="CF400" s="31"/>
      <c r="CG400" s="31"/>
      <c r="CH400" s="31"/>
      <c r="CI400" s="31"/>
      <c r="CJ400" s="31"/>
      <c r="CK400" s="31"/>
      <c r="CL400" s="31"/>
      <c r="CM400" s="31"/>
      <c r="CN400" s="31"/>
      <c r="CO400" s="31"/>
      <c r="CP400" s="31"/>
      <c r="CQ400" s="31"/>
      <c r="CR400" s="31"/>
      <c r="CS400" s="31"/>
      <c r="CT400" s="31"/>
      <c r="CU400" s="31"/>
      <c r="CV400" s="31"/>
    </row>
    <row r="401" spans="1:100" x14ac:dyDescent="0.3">
      <c r="A401" s="31"/>
      <c r="B401" s="31"/>
      <c r="C401" s="31"/>
      <c r="D401" s="31"/>
      <c r="E401" s="31"/>
      <c r="F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2"/>
      <c r="AX401" s="32"/>
      <c r="AY401" s="32"/>
      <c r="AZ401" s="32"/>
      <c r="BA401" s="32"/>
      <c r="BB401" s="32"/>
      <c r="BC401" s="31"/>
      <c r="BD401" s="31"/>
      <c r="BE401" s="31"/>
      <c r="BF401" s="31"/>
      <c r="BG401" s="31"/>
      <c r="BH401" s="31"/>
      <c r="BI401" s="31"/>
      <c r="BJ401" s="31"/>
      <c r="BK401" s="31"/>
      <c r="BL401" s="31"/>
      <c r="BM401" s="31"/>
      <c r="BN401" s="31"/>
      <c r="BO401" s="31"/>
      <c r="BP401" s="31"/>
      <c r="BQ401" s="31"/>
      <c r="BR401" s="31"/>
      <c r="BS401" s="31"/>
      <c r="BT401" s="31"/>
      <c r="BU401" s="31"/>
      <c r="BV401" s="31"/>
      <c r="BW401" s="31"/>
      <c r="BX401" s="31"/>
      <c r="BY401" s="31"/>
      <c r="BZ401" s="31"/>
      <c r="CA401" s="31"/>
      <c r="CB401" s="31"/>
      <c r="CC401" s="31"/>
      <c r="CD401" s="31"/>
      <c r="CE401" s="31"/>
      <c r="CF401" s="31"/>
      <c r="CG401" s="31"/>
      <c r="CH401" s="31"/>
      <c r="CI401" s="31"/>
      <c r="CJ401" s="31"/>
      <c r="CK401" s="31"/>
      <c r="CL401" s="31"/>
      <c r="CM401" s="31"/>
      <c r="CN401" s="31"/>
      <c r="CO401" s="31"/>
      <c r="CP401" s="31"/>
      <c r="CQ401" s="31"/>
      <c r="CR401" s="31"/>
      <c r="CS401" s="31"/>
      <c r="CT401" s="31"/>
      <c r="CU401" s="31"/>
      <c r="CV401" s="31"/>
    </row>
    <row r="402" spans="1:100" x14ac:dyDescent="0.3">
      <c r="A402" s="31"/>
      <c r="B402" s="31"/>
      <c r="C402" s="31"/>
      <c r="D402" s="31"/>
      <c r="E402" s="31"/>
      <c r="F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2"/>
      <c r="AX402" s="32"/>
      <c r="AY402" s="32"/>
      <c r="AZ402" s="32"/>
      <c r="BA402" s="32"/>
      <c r="BB402" s="32"/>
      <c r="BC402" s="31"/>
      <c r="BD402" s="31"/>
      <c r="BE402" s="31"/>
      <c r="BF402" s="31"/>
      <c r="BG402" s="31"/>
      <c r="BH402" s="31"/>
      <c r="BI402" s="31"/>
      <c r="BJ402" s="31"/>
      <c r="BK402" s="31"/>
      <c r="BL402" s="31"/>
      <c r="BM402" s="31"/>
      <c r="BN402" s="31"/>
      <c r="BO402" s="31"/>
      <c r="BP402" s="31"/>
      <c r="BQ402" s="31"/>
      <c r="BR402" s="31"/>
      <c r="BS402" s="31"/>
      <c r="BT402" s="31"/>
      <c r="BU402" s="31"/>
      <c r="BV402" s="31"/>
      <c r="BW402" s="31"/>
      <c r="BX402" s="31"/>
      <c r="BY402" s="31"/>
      <c r="BZ402" s="31"/>
      <c r="CA402" s="31"/>
      <c r="CB402" s="31"/>
      <c r="CC402" s="31"/>
      <c r="CD402" s="31"/>
      <c r="CE402" s="31"/>
      <c r="CF402" s="31"/>
      <c r="CG402" s="31"/>
      <c r="CH402" s="31"/>
      <c r="CI402" s="31"/>
      <c r="CJ402" s="31"/>
      <c r="CK402" s="31"/>
      <c r="CL402" s="31"/>
      <c r="CM402" s="31"/>
      <c r="CN402" s="31"/>
      <c r="CO402" s="31"/>
      <c r="CP402" s="31"/>
      <c r="CQ402" s="31"/>
      <c r="CR402" s="31"/>
      <c r="CS402" s="31"/>
      <c r="CT402" s="31"/>
      <c r="CU402" s="31"/>
      <c r="CV402" s="31"/>
    </row>
    <row r="403" spans="1:100" x14ac:dyDescent="0.3">
      <c r="A403" s="31"/>
      <c r="B403" s="31"/>
      <c r="C403" s="31"/>
      <c r="D403" s="31"/>
      <c r="E403" s="31"/>
      <c r="F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2"/>
      <c r="AX403" s="32"/>
      <c r="AY403" s="32"/>
      <c r="AZ403" s="32"/>
      <c r="BA403" s="32"/>
      <c r="BB403" s="32"/>
      <c r="BC403" s="31"/>
      <c r="BD403" s="31"/>
      <c r="BE403" s="31"/>
      <c r="BF403" s="31"/>
      <c r="BG403" s="31"/>
      <c r="BH403" s="31"/>
      <c r="BI403" s="31"/>
      <c r="BJ403" s="31"/>
      <c r="BK403" s="31"/>
      <c r="BL403" s="31"/>
      <c r="BM403" s="31"/>
      <c r="BN403" s="31"/>
      <c r="BO403" s="31"/>
      <c r="BP403" s="31"/>
      <c r="BQ403" s="31"/>
      <c r="BR403" s="31"/>
      <c r="BS403" s="31"/>
      <c r="BT403" s="31"/>
      <c r="BU403" s="31"/>
      <c r="BV403" s="31"/>
      <c r="BW403" s="31"/>
      <c r="BX403" s="31"/>
      <c r="BY403" s="31"/>
      <c r="BZ403" s="31"/>
      <c r="CA403" s="31"/>
      <c r="CB403" s="31"/>
      <c r="CC403" s="31"/>
      <c r="CD403" s="31"/>
      <c r="CE403" s="31"/>
      <c r="CF403" s="31"/>
      <c r="CG403" s="31"/>
      <c r="CH403" s="31"/>
      <c r="CI403" s="31"/>
      <c r="CJ403" s="31"/>
      <c r="CK403" s="31"/>
      <c r="CL403" s="31"/>
      <c r="CM403" s="31"/>
      <c r="CN403" s="31"/>
      <c r="CO403" s="31"/>
      <c r="CP403" s="31"/>
      <c r="CQ403" s="31"/>
      <c r="CR403" s="31"/>
      <c r="CS403" s="31"/>
      <c r="CT403" s="31"/>
      <c r="CU403" s="31"/>
      <c r="CV403" s="31"/>
    </row>
    <row r="404" spans="1:100" x14ac:dyDescent="0.3">
      <c r="A404" s="31"/>
      <c r="B404" s="31"/>
      <c r="C404" s="31"/>
      <c r="D404" s="31"/>
      <c r="E404" s="31"/>
      <c r="F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2"/>
      <c r="AX404" s="32"/>
      <c r="AY404" s="32"/>
      <c r="AZ404" s="32"/>
      <c r="BA404" s="32"/>
      <c r="BB404" s="32"/>
      <c r="BC404" s="31"/>
      <c r="BD404" s="31"/>
      <c r="BE404" s="31"/>
      <c r="BF404" s="31"/>
      <c r="BG404" s="31"/>
      <c r="BH404" s="31"/>
      <c r="BI404" s="31"/>
      <c r="BJ404" s="31"/>
      <c r="BK404" s="31"/>
      <c r="BL404" s="31"/>
      <c r="BM404" s="31"/>
      <c r="BN404" s="31"/>
      <c r="BO404" s="31"/>
      <c r="BP404" s="31"/>
      <c r="BQ404" s="31"/>
      <c r="BR404" s="31"/>
      <c r="BS404" s="31"/>
      <c r="BT404" s="31"/>
      <c r="BU404" s="31"/>
      <c r="BV404" s="31"/>
      <c r="BW404" s="31"/>
      <c r="BX404" s="31"/>
      <c r="BY404" s="31"/>
      <c r="BZ404" s="31"/>
      <c r="CA404" s="31"/>
      <c r="CB404" s="31"/>
      <c r="CC404" s="31"/>
      <c r="CD404" s="31"/>
      <c r="CE404" s="31"/>
      <c r="CF404" s="31"/>
      <c r="CG404" s="31"/>
      <c r="CH404" s="31"/>
      <c r="CI404" s="31"/>
      <c r="CJ404" s="31"/>
      <c r="CK404" s="31"/>
      <c r="CL404" s="31"/>
      <c r="CM404" s="31"/>
      <c r="CN404" s="31"/>
      <c r="CO404" s="31"/>
      <c r="CP404" s="31"/>
      <c r="CQ404" s="31"/>
      <c r="CR404" s="31"/>
      <c r="CS404" s="31"/>
      <c r="CT404" s="31"/>
      <c r="CU404" s="31"/>
      <c r="CV404" s="31"/>
    </row>
    <row r="405" spans="1:100" x14ac:dyDescent="0.3">
      <c r="A405" s="31"/>
      <c r="B405" s="31"/>
      <c r="C405" s="31"/>
      <c r="D405" s="31"/>
      <c r="E405" s="31"/>
      <c r="F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2"/>
      <c r="AX405" s="32"/>
      <c r="AY405" s="32"/>
      <c r="AZ405" s="32"/>
      <c r="BA405" s="32"/>
      <c r="BB405" s="32"/>
      <c r="BC405" s="31"/>
      <c r="BD405" s="31"/>
      <c r="BE405" s="31"/>
      <c r="BF405" s="31"/>
      <c r="BG405" s="31"/>
      <c r="BH405" s="31"/>
      <c r="BI405" s="31"/>
      <c r="BJ405" s="31"/>
      <c r="BK405" s="31"/>
      <c r="BL405" s="31"/>
      <c r="BM405" s="31"/>
      <c r="BN405" s="31"/>
      <c r="BO405" s="31"/>
      <c r="BP405" s="31"/>
      <c r="BQ405" s="31"/>
      <c r="BR405" s="31"/>
      <c r="BS405" s="31"/>
      <c r="BT405" s="31"/>
      <c r="BU405" s="31"/>
      <c r="BV405" s="31"/>
      <c r="BW405" s="31"/>
      <c r="BX405" s="31"/>
      <c r="BY405" s="31"/>
      <c r="BZ405" s="31"/>
      <c r="CA405" s="31"/>
      <c r="CB405" s="31"/>
      <c r="CC405" s="31"/>
      <c r="CD405" s="31"/>
      <c r="CE405" s="31"/>
      <c r="CF405" s="31"/>
      <c r="CG405" s="31"/>
      <c r="CH405" s="31"/>
      <c r="CI405" s="31"/>
      <c r="CJ405" s="31"/>
      <c r="CK405" s="31"/>
      <c r="CL405" s="31"/>
      <c r="CM405" s="31"/>
      <c r="CN405" s="31"/>
      <c r="CO405" s="31"/>
      <c r="CP405" s="31"/>
      <c r="CQ405" s="31"/>
      <c r="CR405" s="31"/>
      <c r="CS405" s="31"/>
      <c r="CT405" s="31"/>
      <c r="CU405" s="31"/>
      <c r="CV405" s="31"/>
    </row>
    <row r="406" spans="1:100" x14ac:dyDescent="0.3">
      <c r="A406" s="31"/>
      <c r="B406" s="31"/>
      <c r="C406" s="31"/>
      <c r="D406" s="31"/>
      <c r="E406" s="31"/>
      <c r="F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2"/>
      <c r="AX406" s="32"/>
      <c r="AY406" s="32"/>
      <c r="AZ406" s="32"/>
      <c r="BA406" s="32"/>
      <c r="BB406" s="32"/>
      <c r="BC406" s="31"/>
      <c r="BD406" s="31"/>
      <c r="BE406" s="31"/>
      <c r="BF406" s="31"/>
      <c r="BG406" s="31"/>
      <c r="BH406" s="31"/>
      <c r="BI406" s="31"/>
      <c r="BJ406" s="31"/>
      <c r="BK406" s="31"/>
      <c r="BL406" s="31"/>
      <c r="BM406" s="31"/>
      <c r="BN406" s="31"/>
      <c r="BO406" s="31"/>
      <c r="BP406" s="31"/>
      <c r="BQ406" s="31"/>
      <c r="BR406" s="31"/>
      <c r="BS406" s="31"/>
      <c r="BT406" s="31"/>
      <c r="BU406" s="31"/>
      <c r="BV406" s="31"/>
      <c r="BW406" s="31"/>
      <c r="BX406" s="31"/>
      <c r="BY406" s="31"/>
      <c r="BZ406" s="31"/>
      <c r="CA406" s="31"/>
      <c r="CB406" s="31"/>
      <c r="CC406" s="31"/>
      <c r="CD406" s="31"/>
      <c r="CE406" s="31"/>
      <c r="CF406" s="31"/>
      <c r="CG406" s="31"/>
      <c r="CH406" s="31"/>
      <c r="CI406" s="31"/>
      <c r="CJ406" s="31"/>
      <c r="CK406" s="31"/>
      <c r="CL406" s="31"/>
      <c r="CM406" s="31"/>
      <c r="CN406" s="31"/>
      <c r="CO406" s="31"/>
      <c r="CP406" s="31"/>
      <c r="CQ406" s="31"/>
      <c r="CR406" s="31"/>
      <c r="CS406" s="31"/>
      <c r="CT406" s="31"/>
      <c r="CU406" s="31"/>
      <c r="CV406" s="31"/>
    </row>
    <row r="407" spans="1:100" x14ac:dyDescent="0.3">
      <c r="A407" s="31"/>
      <c r="B407" s="31"/>
      <c r="C407" s="31"/>
      <c r="D407" s="31"/>
      <c r="E407" s="31"/>
      <c r="F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2"/>
      <c r="AX407" s="32"/>
      <c r="AY407" s="32"/>
      <c r="AZ407" s="32"/>
      <c r="BA407" s="32"/>
      <c r="BB407" s="32"/>
      <c r="BC407" s="31"/>
      <c r="BD407" s="31"/>
      <c r="BE407" s="31"/>
      <c r="BF407" s="31"/>
      <c r="BG407" s="31"/>
      <c r="BH407" s="31"/>
      <c r="BI407" s="31"/>
      <c r="BJ407" s="31"/>
      <c r="BK407" s="31"/>
      <c r="BL407" s="31"/>
      <c r="BM407" s="31"/>
      <c r="BN407" s="31"/>
      <c r="BO407" s="31"/>
      <c r="BP407" s="31"/>
      <c r="BQ407" s="31"/>
      <c r="BR407" s="31"/>
      <c r="BS407" s="31"/>
      <c r="BT407" s="31"/>
      <c r="BU407" s="31"/>
      <c r="BV407" s="31"/>
      <c r="BW407" s="31"/>
      <c r="BX407" s="31"/>
      <c r="BY407" s="31"/>
      <c r="BZ407" s="31"/>
      <c r="CA407" s="31"/>
      <c r="CB407" s="31"/>
      <c r="CC407" s="31"/>
      <c r="CD407" s="31"/>
      <c r="CE407" s="31"/>
      <c r="CF407" s="31"/>
      <c r="CG407" s="31"/>
      <c r="CH407" s="31"/>
      <c r="CI407" s="31"/>
      <c r="CJ407" s="31"/>
      <c r="CK407" s="31"/>
      <c r="CL407" s="31"/>
      <c r="CM407" s="31"/>
      <c r="CN407" s="31"/>
      <c r="CO407" s="31"/>
      <c r="CP407" s="31"/>
      <c r="CQ407" s="31"/>
      <c r="CR407" s="31"/>
      <c r="CS407" s="31"/>
      <c r="CT407" s="31"/>
      <c r="CU407" s="31"/>
      <c r="CV407" s="31"/>
    </row>
    <row r="408" spans="1:100" x14ac:dyDescent="0.3">
      <c r="A408" s="31"/>
      <c r="B408" s="31"/>
      <c r="C408" s="31"/>
      <c r="D408" s="31"/>
      <c r="E408" s="31"/>
      <c r="F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2"/>
      <c r="AX408" s="32"/>
      <c r="AY408" s="32"/>
      <c r="AZ408" s="32"/>
      <c r="BA408" s="32"/>
      <c r="BB408" s="32"/>
      <c r="BC408" s="31"/>
      <c r="BD408" s="31"/>
      <c r="BE408" s="31"/>
      <c r="BF408" s="31"/>
      <c r="BG408" s="31"/>
      <c r="BH408" s="31"/>
      <c r="BI408" s="31"/>
      <c r="BJ408" s="31"/>
      <c r="BK408" s="31"/>
      <c r="BL408" s="31"/>
      <c r="BM408" s="31"/>
      <c r="BN408" s="31"/>
      <c r="BO408" s="31"/>
      <c r="BP408" s="31"/>
      <c r="BQ408" s="31"/>
      <c r="BR408" s="31"/>
      <c r="BS408" s="31"/>
      <c r="BT408" s="31"/>
      <c r="BU408" s="31"/>
      <c r="BV408" s="31"/>
      <c r="BW408" s="31"/>
      <c r="BX408" s="31"/>
      <c r="BY408" s="31"/>
      <c r="BZ408" s="31"/>
      <c r="CA408" s="31"/>
      <c r="CB408" s="31"/>
      <c r="CC408" s="31"/>
      <c r="CD408" s="31"/>
      <c r="CE408" s="31"/>
      <c r="CF408" s="31"/>
      <c r="CG408" s="31"/>
      <c r="CH408" s="31"/>
      <c r="CI408" s="31"/>
      <c r="CJ408" s="31"/>
      <c r="CK408" s="31"/>
      <c r="CL408" s="31"/>
      <c r="CM408" s="31"/>
      <c r="CN408" s="31"/>
      <c r="CO408" s="31"/>
      <c r="CP408" s="31"/>
      <c r="CQ408" s="31"/>
      <c r="CR408" s="31"/>
      <c r="CS408" s="31"/>
      <c r="CT408" s="31"/>
      <c r="CU408" s="31"/>
      <c r="CV408" s="31"/>
    </row>
    <row r="409" spans="1:100" x14ac:dyDescent="0.3">
      <c r="A409" s="31"/>
      <c r="B409" s="31"/>
      <c r="C409" s="31"/>
      <c r="D409" s="31"/>
      <c r="E409" s="31"/>
      <c r="F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2"/>
      <c r="AX409" s="32"/>
      <c r="AY409" s="32"/>
      <c r="AZ409" s="32"/>
      <c r="BA409" s="32"/>
      <c r="BB409" s="32"/>
      <c r="BC409" s="31"/>
      <c r="BD409" s="31"/>
      <c r="BE409" s="31"/>
      <c r="BF409" s="31"/>
      <c r="BG409" s="31"/>
      <c r="BH409" s="31"/>
      <c r="BI409" s="31"/>
      <c r="BJ409" s="31"/>
      <c r="BK409" s="31"/>
      <c r="BL409" s="31"/>
      <c r="BM409" s="31"/>
      <c r="BN409" s="31"/>
      <c r="BO409" s="31"/>
      <c r="BP409" s="31"/>
      <c r="BQ409" s="31"/>
      <c r="BR409" s="31"/>
      <c r="BS409" s="31"/>
      <c r="BT409" s="31"/>
      <c r="BU409" s="31"/>
      <c r="BV409" s="31"/>
      <c r="BW409" s="31"/>
      <c r="BX409" s="31"/>
      <c r="BY409" s="31"/>
      <c r="BZ409" s="31"/>
      <c r="CA409" s="31"/>
      <c r="CB409" s="31"/>
      <c r="CC409" s="31"/>
      <c r="CD409" s="31"/>
      <c r="CE409" s="31"/>
      <c r="CF409" s="31"/>
      <c r="CG409" s="31"/>
      <c r="CH409" s="31"/>
      <c r="CI409" s="31"/>
      <c r="CJ409" s="31"/>
      <c r="CK409" s="31"/>
      <c r="CL409" s="31"/>
      <c r="CM409" s="31"/>
      <c r="CN409" s="31"/>
      <c r="CO409" s="31"/>
      <c r="CP409" s="31"/>
      <c r="CQ409" s="31"/>
      <c r="CR409" s="31"/>
      <c r="CS409" s="31"/>
      <c r="CT409" s="31"/>
      <c r="CU409" s="31"/>
      <c r="CV409" s="31"/>
    </row>
    <row r="410" spans="1:100" x14ac:dyDescent="0.3">
      <c r="A410" s="31"/>
      <c r="B410" s="31"/>
      <c r="C410" s="31"/>
      <c r="D410" s="31"/>
      <c r="E410" s="31"/>
      <c r="F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2"/>
      <c r="AX410" s="32"/>
      <c r="AY410" s="32"/>
      <c r="AZ410" s="32"/>
      <c r="BA410" s="32"/>
      <c r="BB410" s="32"/>
      <c r="BC410" s="31"/>
      <c r="BD410" s="31"/>
      <c r="BE410" s="31"/>
      <c r="BF410" s="31"/>
      <c r="BG410" s="31"/>
      <c r="BH410" s="31"/>
      <c r="BI410" s="31"/>
      <c r="BJ410" s="31"/>
      <c r="BK410" s="31"/>
      <c r="BL410" s="31"/>
      <c r="BM410" s="31"/>
      <c r="BN410" s="31"/>
      <c r="BO410" s="31"/>
      <c r="BP410" s="31"/>
      <c r="BQ410" s="31"/>
      <c r="BR410" s="31"/>
      <c r="BS410" s="31"/>
      <c r="BT410" s="31"/>
      <c r="BU410" s="31"/>
      <c r="BV410" s="31"/>
      <c r="BW410" s="31"/>
      <c r="BX410" s="31"/>
      <c r="BY410" s="31"/>
      <c r="BZ410" s="31"/>
      <c r="CA410" s="31"/>
      <c r="CB410" s="31"/>
      <c r="CC410" s="31"/>
      <c r="CD410" s="31"/>
      <c r="CE410" s="31"/>
      <c r="CF410" s="31"/>
      <c r="CG410" s="31"/>
      <c r="CH410" s="31"/>
      <c r="CI410" s="31"/>
      <c r="CJ410" s="31"/>
      <c r="CK410" s="31"/>
      <c r="CL410" s="31"/>
      <c r="CM410" s="31"/>
      <c r="CN410" s="31"/>
      <c r="CO410" s="31"/>
      <c r="CP410" s="31"/>
      <c r="CQ410" s="31"/>
      <c r="CR410" s="31"/>
      <c r="CS410" s="31"/>
      <c r="CT410" s="31"/>
      <c r="CU410" s="31"/>
      <c r="CV410" s="31"/>
    </row>
    <row r="411" spans="1:100" x14ac:dyDescent="0.3">
      <c r="A411" s="31"/>
      <c r="B411" s="31"/>
      <c r="C411" s="31"/>
      <c r="D411" s="31"/>
      <c r="E411" s="31"/>
      <c r="F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2"/>
      <c r="AX411" s="32"/>
      <c r="AY411" s="32"/>
      <c r="AZ411" s="32"/>
      <c r="BA411" s="32"/>
      <c r="BB411" s="32"/>
      <c r="BC411" s="31"/>
      <c r="BD411" s="31"/>
      <c r="BE411" s="31"/>
      <c r="BF411" s="31"/>
      <c r="BG411" s="31"/>
      <c r="BH411" s="31"/>
      <c r="BI411" s="31"/>
      <c r="BJ411" s="31"/>
      <c r="BK411" s="31"/>
      <c r="BL411" s="31"/>
      <c r="BM411" s="31"/>
      <c r="BN411" s="31"/>
      <c r="BO411" s="31"/>
      <c r="BP411" s="31"/>
      <c r="BQ411" s="31"/>
      <c r="BR411" s="31"/>
      <c r="BS411" s="31"/>
      <c r="BT411" s="31"/>
      <c r="BU411" s="31"/>
      <c r="BV411" s="31"/>
      <c r="BW411" s="31"/>
      <c r="BX411" s="31"/>
      <c r="BY411" s="31"/>
      <c r="BZ411" s="31"/>
      <c r="CA411" s="31"/>
      <c r="CB411" s="31"/>
      <c r="CC411" s="31"/>
      <c r="CD411" s="31"/>
      <c r="CE411" s="31"/>
      <c r="CF411" s="31"/>
      <c r="CG411" s="31"/>
      <c r="CH411" s="31"/>
      <c r="CI411" s="31"/>
      <c r="CJ411" s="31"/>
      <c r="CK411" s="31"/>
      <c r="CL411" s="31"/>
      <c r="CM411" s="31"/>
      <c r="CN411" s="31"/>
      <c r="CO411" s="31"/>
      <c r="CP411" s="31"/>
      <c r="CQ411" s="31"/>
      <c r="CR411" s="31"/>
      <c r="CS411" s="31"/>
      <c r="CT411" s="31"/>
      <c r="CU411" s="31"/>
      <c r="CV411" s="31"/>
    </row>
    <row r="412" spans="1:100" x14ac:dyDescent="0.3">
      <c r="A412" s="31"/>
      <c r="B412" s="31"/>
      <c r="C412" s="31"/>
      <c r="D412" s="31"/>
      <c r="E412" s="31"/>
      <c r="F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2"/>
      <c r="AX412" s="32"/>
      <c r="AY412" s="32"/>
      <c r="AZ412" s="32"/>
      <c r="BA412" s="32"/>
      <c r="BB412" s="32"/>
      <c r="BC412" s="31"/>
      <c r="BD412" s="31"/>
      <c r="BE412" s="31"/>
      <c r="BF412" s="31"/>
      <c r="BG412" s="31"/>
      <c r="BH412" s="31"/>
      <c r="BI412" s="31"/>
      <c r="BJ412" s="31"/>
      <c r="BK412" s="31"/>
      <c r="BL412" s="31"/>
      <c r="BM412" s="31"/>
      <c r="BN412" s="31"/>
      <c r="BO412" s="31"/>
      <c r="BP412" s="31"/>
      <c r="BQ412" s="31"/>
      <c r="BR412" s="31"/>
      <c r="BS412" s="31"/>
      <c r="BT412" s="31"/>
      <c r="BU412" s="31"/>
      <c r="BV412" s="31"/>
      <c r="BW412" s="31"/>
      <c r="BX412" s="31"/>
      <c r="BY412" s="31"/>
      <c r="BZ412" s="31"/>
      <c r="CA412" s="31"/>
      <c r="CB412" s="31"/>
      <c r="CC412" s="31"/>
      <c r="CD412" s="31"/>
      <c r="CE412" s="31"/>
      <c r="CF412" s="31"/>
      <c r="CG412" s="31"/>
      <c r="CH412" s="31"/>
      <c r="CI412" s="31"/>
      <c r="CJ412" s="31"/>
      <c r="CK412" s="31"/>
      <c r="CL412" s="31"/>
      <c r="CM412" s="31"/>
      <c r="CN412" s="31"/>
      <c r="CO412" s="31"/>
      <c r="CP412" s="31"/>
      <c r="CQ412" s="31"/>
      <c r="CR412" s="31"/>
      <c r="CS412" s="31"/>
      <c r="CT412" s="31"/>
      <c r="CU412" s="31"/>
      <c r="CV412" s="31"/>
    </row>
    <row r="413" spans="1:100" x14ac:dyDescent="0.3">
      <c r="A413" s="31"/>
      <c r="B413" s="31"/>
      <c r="C413" s="31"/>
      <c r="D413" s="31"/>
      <c r="E413" s="31"/>
      <c r="F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2"/>
      <c r="AX413" s="32"/>
      <c r="AY413" s="32"/>
      <c r="AZ413" s="32"/>
      <c r="BA413" s="32"/>
      <c r="BB413" s="32"/>
      <c r="BC413" s="31"/>
      <c r="BD413" s="31"/>
      <c r="BE413" s="31"/>
      <c r="BF413" s="31"/>
      <c r="BG413" s="31"/>
      <c r="BH413" s="31"/>
      <c r="BI413" s="31"/>
      <c r="BJ413" s="31"/>
      <c r="BK413" s="31"/>
      <c r="BL413" s="31"/>
      <c r="BM413" s="31"/>
      <c r="BN413" s="31"/>
      <c r="BO413" s="31"/>
      <c r="BP413" s="31"/>
      <c r="BQ413" s="31"/>
      <c r="BR413" s="31"/>
      <c r="BS413" s="31"/>
      <c r="BT413" s="31"/>
      <c r="BU413" s="31"/>
      <c r="BV413" s="31"/>
      <c r="BW413" s="31"/>
      <c r="BX413" s="31"/>
      <c r="BY413" s="31"/>
      <c r="BZ413" s="31"/>
      <c r="CA413" s="31"/>
      <c r="CB413" s="31"/>
      <c r="CC413" s="31"/>
      <c r="CD413" s="31"/>
      <c r="CE413" s="31"/>
      <c r="CF413" s="31"/>
      <c r="CG413" s="31"/>
      <c r="CH413" s="31"/>
      <c r="CI413" s="31"/>
      <c r="CJ413" s="31"/>
      <c r="CK413" s="31"/>
      <c r="CL413" s="31"/>
      <c r="CM413" s="31"/>
      <c r="CN413" s="31"/>
      <c r="CO413" s="31"/>
      <c r="CP413" s="31"/>
      <c r="CQ413" s="31"/>
      <c r="CR413" s="31"/>
      <c r="CS413" s="31"/>
      <c r="CT413" s="31"/>
      <c r="CU413" s="31"/>
      <c r="CV413" s="31"/>
    </row>
    <row r="414" spans="1:100" x14ac:dyDescent="0.3">
      <c r="A414" s="31"/>
      <c r="B414" s="31"/>
      <c r="C414" s="31"/>
      <c r="D414" s="31"/>
      <c r="E414" s="31"/>
      <c r="F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2"/>
      <c r="AX414" s="32"/>
      <c r="AY414" s="32"/>
      <c r="AZ414" s="32"/>
      <c r="BA414" s="32"/>
      <c r="BB414" s="32"/>
      <c r="BC414" s="31"/>
      <c r="BD414" s="31"/>
      <c r="BE414" s="31"/>
      <c r="BF414" s="31"/>
      <c r="BG414" s="31"/>
      <c r="BH414" s="31"/>
      <c r="BI414" s="31"/>
      <c r="BJ414" s="31"/>
      <c r="BK414" s="31"/>
      <c r="BL414" s="31"/>
      <c r="BM414" s="31"/>
      <c r="BN414" s="31"/>
      <c r="BO414" s="31"/>
      <c r="BP414" s="31"/>
      <c r="BQ414" s="31"/>
      <c r="BR414" s="31"/>
      <c r="BS414" s="31"/>
      <c r="BT414" s="31"/>
      <c r="BU414" s="31"/>
      <c r="BV414" s="31"/>
      <c r="BW414" s="31"/>
      <c r="BX414" s="31"/>
      <c r="BY414" s="31"/>
      <c r="BZ414" s="31"/>
      <c r="CA414" s="31"/>
      <c r="CB414" s="31"/>
      <c r="CC414" s="31"/>
      <c r="CD414" s="31"/>
      <c r="CE414" s="31"/>
      <c r="CF414" s="31"/>
      <c r="CG414" s="31"/>
      <c r="CH414" s="31"/>
      <c r="CI414" s="31"/>
      <c r="CJ414" s="31"/>
      <c r="CK414" s="31"/>
      <c r="CL414" s="31"/>
      <c r="CM414" s="31"/>
      <c r="CN414" s="31"/>
      <c r="CO414" s="31"/>
      <c r="CP414" s="31"/>
      <c r="CQ414" s="31"/>
      <c r="CR414" s="31"/>
      <c r="CS414" s="31"/>
      <c r="CT414" s="31"/>
      <c r="CU414" s="31"/>
      <c r="CV414" s="31"/>
    </row>
    <row r="415" spans="1:100" x14ac:dyDescent="0.3">
      <c r="A415" s="31"/>
      <c r="B415" s="31"/>
      <c r="C415" s="31"/>
      <c r="D415" s="31"/>
      <c r="E415" s="31"/>
      <c r="F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2"/>
      <c r="AX415" s="32"/>
      <c r="AY415" s="32"/>
      <c r="AZ415" s="32"/>
      <c r="BA415" s="32"/>
      <c r="BB415" s="32"/>
      <c r="BC415" s="31"/>
      <c r="BD415" s="31"/>
      <c r="BE415" s="31"/>
      <c r="BF415" s="31"/>
      <c r="BG415" s="31"/>
      <c r="BH415" s="31"/>
      <c r="BI415" s="31"/>
      <c r="BJ415" s="31"/>
      <c r="BK415" s="31"/>
      <c r="BL415" s="31"/>
      <c r="BM415" s="31"/>
      <c r="BN415" s="31"/>
      <c r="BO415" s="31"/>
      <c r="BP415" s="31"/>
      <c r="BQ415" s="31"/>
      <c r="BR415" s="31"/>
      <c r="BS415" s="31"/>
      <c r="BT415" s="31"/>
      <c r="BU415" s="31"/>
      <c r="BV415" s="31"/>
      <c r="BW415" s="31"/>
      <c r="BX415" s="31"/>
      <c r="BY415" s="31"/>
      <c r="BZ415" s="31"/>
      <c r="CA415" s="31"/>
      <c r="CB415" s="31"/>
      <c r="CC415" s="31"/>
      <c r="CD415" s="31"/>
      <c r="CE415" s="31"/>
      <c r="CF415" s="31"/>
      <c r="CG415" s="31"/>
      <c r="CH415" s="31"/>
      <c r="CI415" s="31"/>
      <c r="CJ415" s="31"/>
      <c r="CK415" s="31"/>
      <c r="CL415" s="31"/>
      <c r="CM415" s="31"/>
      <c r="CN415" s="31"/>
      <c r="CO415" s="31"/>
      <c r="CP415" s="31"/>
      <c r="CQ415" s="31"/>
      <c r="CR415" s="31"/>
      <c r="CS415" s="31"/>
      <c r="CT415" s="31"/>
      <c r="CU415" s="31"/>
      <c r="CV415" s="31"/>
    </row>
    <row r="416" spans="1:100" x14ac:dyDescent="0.3">
      <c r="A416" s="31"/>
      <c r="B416" s="31"/>
      <c r="C416" s="31"/>
      <c r="D416" s="31"/>
      <c r="E416" s="31"/>
      <c r="F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2"/>
      <c r="AX416" s="32"/>
      <c r="AY416" s="32"/>
      <c r="AZ416" s="32"/>
      <c r="BA416" s="32"/>
      <c r="BB416" s="32"/>
      <c r="BC416" s="31"/>
      <c r="BD416" s="31"/>
      <c r="BE416" s="31"/>
      <c r="BF416" s="31"/>
      <c r="BG416" s="31"/>
      <c r="BH416" s="31"/>
      <c r="BI416" s="31"/>
      <c r="BJ416" s="31"/>
      <c r="BK416" s="31"/>
      <c r="BL416" s="31"/>
      <c r="BM416" s="31"/>
      <c r="BN416" s="31"/>
      <c r="BO416" s="31"/>
      <c r="BP416" s="31"/>
      <c r="BQ416" s="31"/>
      <c r="BR416" s="31"/>
      <c r="BS416" s="31"/>
      <c r="BT416" s="31"/>
      <c r="BU416" s="31"/>
      <c r="BV416" s="31"/>
      <c r="BW416" s="31"/>
      <c r="BX416" s="31"/>
      <c r="BY416" s="31"/>
      <c r="BZ416" s="31"/>
      <c r="CA416" s="31"/>
      <c r="CB416" s="31"/>
      <c r="CC416" s="31"/>
      <c r="CD416" s="31"/>
      <c r="CE416" s="31"/>
      <c r="CF416" s="31"/>
      <c r="CG416" s="31"/>
      <c r="CH416" s="31"/>
      <c r="CI416" s="31"/>
      <c r="CJ416" s="31"/>
      <c r="CK416" s="31"/>
      <c r="CL416" s="31"/>
      <c r="CM416" s="31"/>
      <c r="CN416" s="31"/>
      <c r="CO416" s="31"/>
      <c r="CP416" s="31"/>
      <c r="CQ416" s="31"/>
      <c r="CR416" s="31"/>
      <c r="CS416" s="31"/>
      <c r="CT416" s="31"/>
      <c r="CU416" s="31"/>
      <c r="CV416" s="31"/>
    </row>
    <row r="417" spans="1:100" x14ac:dyDescent="0.3">
      <c r="A417" s="31"/>
      <c r="B417" s="31"/>
      <c r="C417" s="31"/>
      <c r="D417" s="31"/>
      <c r="E417" s="31"/>
      <c r="F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2"/>
      <c r="AX417" s="32"/>
      <c r="AY417" s="32"/>
      <c r="AZ417" s="32"/>
      <c r="BA417" s="32"/>
      <c r="BB417" s="32"/>
      <c r="BC417" s="31"/>
      <c r="BD417" s="31"/>
      <c r="BE417" s="31"/>
      <c r="BF417" s="31"/>
      <c r="BG417" s="31"/>
      <c r="BH417" s="31"/>
      <c r="BI417" s="31"/>
      <c r="BJ417" s="31"/>
      <c r="BK417" s="31"/>
      <c r="BL417" s="31"/>
      <c r="BM417" s="31"/>
      <c r="BN417" s="31"/>
      <c r="BO417" s="31"/>
      <c r="BP417" s="31"/>
      <c r="BQ417" s="31"/>
      <c r="BR417" s="31"/>
      <c r="BS417" s="31"/>
      <c r="BT417" s="31"/>
      <c r="BU417" s="31"/>
      <c r="BV417" s="31"/>
      <c r="BW417" s="31"/>
      <c r="BX417" s="31"/>
      <c r="BY417" s="31"/>
      <c r="BZ417" s="31"/>
      <c r="CA417" s="31"/>
      <c r="CB417" s="31"/>
      <c r="CC417" s="31"/>
      <c r="CD417" s="31"/>
      <c r="CE417" s="31"/>
      <c r="CF417" s="31"/>
      <c r="CG417" s="31"/>
      <c r="CH417" s="31"/>
      <c r="CI417" s="31"/>
      <c r="CJ417" s="31"/>
      <c r="CK417" s="31"/>
      <c r="CL417" s="31"/>
      <c r="CM417" s="31"/>
      <c r="CN417" s="31"/>
      <c r="CO417" s="31"/>
      <c r="CP417" s="31"/>
      <c r="CQ417" s="31"/>
      <c r="CR417" s="31"/>
      <c r="CS417" s="31"/>
      <c r="CT417" s="31"/>
      <c r="CU417" s="31"/>
      <c r="CV417" s="31"/>
    </row>
    <row r="418" spans="1:100" x14ac:dyDescent="0.3">
      <c r="A418" s="31"/>
      <c r="B418" s="31"/>
      <c r="C418" s="31"/>
      <c r="D418" s="31"/>
      <c r="E418" s="31"/>
      <c r="F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2"/>
      <c r="AX418" s="32"/>
      <c r="AY418" s="32"/>
      <c r="AZ418" s="32"/>
      <c r="BA418" s="32"/>
      <c r="BB418" s="32"/>
      <c r="BC418" s="31"/>
      <c r="BD418" s="31"/>
      <c r="BE418" s="31"/>
      <c r="BF418" s="31"/>
      <c r="BG418" s="31"/>
      <c r="BH418" s="31"/>
      <c r="BI418" s="31"/>
      <c r="BJ418" s="31"/>
      <c r="BK418" s="31"/>
      <c r="BL418" s="31"/>
      <c r="BM418" s="31"/>
      <c r="BN418" s="31"/>
      <c r="BO418" s="31"/>
      <c r="BP418" s="31"/>
      <c r="BQ418" s="31"/>
      <c r="BR418" s="31"/>
      <c r="BS418" s="31"/>
      <c r="BT418" s="31"/>
      <c r="BU418" s="31"/>
      <c r="BV418" s="31"/>
      <c r="BW418" s="31"/>
      <c r="BX418" s="31"/>
      <c r="BY418" s="31"/>
      <c r="BZ418" s="31"/>
      <c r="CA418" s="31"/>
      <c r="CB418" s="31"/>
      <c r="CC418" s="31"/>
      <c r="CD418" s="31"/>
      <c r="CE418" s="31"/>
      <c r="CF418" s="31"/>
      <c r="CG418" s="31"/>
      <c r="CH418" s="31"/>
      <c r="CI418" s="31"/>
      <c r="CJ418" s="31"/>
      <c r="CK418" s="31"/>
      <c r="CL418" s="31"/>
      <c r="CM418" s="31"/>
      <c r="CN418" s="31"/>
      <c r="CO418" s="31"/>
      <c r="CP418" s="31"/>
      <c r="CQ418" s="31"/>
      <c r="CR418" s="31"/>
      <c r="CS418" s="31"/>
      <c r="CT418" s="31"/>
      <c r="CU418" s="31"/>
      <c r="CV418" s="31"/>
    </row>
    <row r="419" spans="1:100" x14ac:dyDescent="0.3">
      <c r="A419" s="31"/>
      <c r="B419" s="31"/>
      <c r="C419" s="31"/>
      <c r="D419" s="31"/>
      <c r="E419" s="31"/>
      <c r="F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2"/>
      <c r="AX419" s="32"/>
      <c r="AY419" s="32"/>
      <c r="AZ419" s="32"/>
      <c r="BA419" s="32"/>
      <c r="BB419" s="32"/>
      <c r="BC419" s="31"/>
      <c r="BD419" s="31"/>
      <c r="BE419" s="31"/>
      <c r="BF419" s="31"/>
      <c r="BG419" s="31"/>
      <c r="BH419" s="31"/>
      <c r="BI419" s="31"/>
      <c r="BJ419" s="31"/>
      <c r="BK419" s="31"/>
      <c r="BL419" s="31"/>
      <c r="BM419" s="31"/>
      <c r="BN419" s="31"/>
      <c r="BO419" s="31"/>
      <c r="BP419" s="31"/>
      <c r="BQ419" s="31"/>
      <c r="BR419" s="31"/>
      <c r="BS419" s="31"/>
      <c r="BT419" s="31"/>
      <c r="BU419" s="31"/>
      <c r="BV419" s="31"/>
      <c r="BW419" s="31"/>
      <c r="BX419" s="31"/>
      <c r="BY419" s="31"/>
      <c r="BZ419" s="31"/>
      <c r="CA419" s="31"/>
      <c r="CB419" s="31"/>
      <c r="CC419" s="31"/>
      <c r="CD419" s="31"/>
      <c r="CE419" s="31"/>
      <c r="CF419" s="31"/>
      <c r="CG419" s="31"/>
      <c r="CH419" s="31"/>
      <c r="CI419" s="31"/>
      <c r="CJ419" s="31"/>
      <c r="CK419" s="31"/>
      <c r="CL419" s="31"/>
      <c r="CM419" s="31"/>
      <c r="CN419" s="31"/>
      <c r="CO419" s="31"/>
      <c r="CP419" s="31"/>
      <c r="CQ419" s="31"/>
      <c r="CR419" s="31"/>
      <c r="CS419" s="31"/>
      <c r="CT419" s="31"/>
      <c r="CU419" s="31"/>
      <c r="CV419" s="31"/>
    </row>
    <row r="420" spans="1:100" x14ac:dyDescent="0.3">
      <c r="A420" s="31"/>
      <c r="B420" s="31"/>
      <c r="C420" s="31"/>
      <c r="D420" s="31"/>
      <c r="E420" s="31"/>
      <c r="F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2"/>
      <c r="AX420" s="32"/>
      <c r="AY420" s="32"/>
      <c r="AZ420" s="32"/>
      <c r="BA420" s="32"/>
      <c r="BB420" s="32"/>
      <c r="BC420" s="31"/>
      <c r="BD420" s="31"/>
      <c r="BE420" s="31"/>
      <c r="BF420" s="31"/>
      <c r="BG420" s="31"/>
      <c r="BH420" s="31"/>
      <c r="BI420" s="31"/>
      <c r="BJ420" s="31"/>
      <c r="BK420" s="31"/>
      <c r="BL420" s="31"/>
      <c r="BM420" s="31"/>
      <c r="BN420" s="31"/>
      <c r="BO420" s="31"/>
      <c r="BP420" s="31"/>
      <c r="BQ420" s="31"/>
      <c r="BR420" s="31"/>
      <c r="BS420" s="31"/>
      <c r="BT420" s="31"/>
      <c r="BU420" s="31"/>
      <c r="BV420" s="31"/>
      <c r="BW420" s="31"/>
      <c r="BX420" s="31"/>
      <c r="BY420" s="31"/>
      <c r="BZ420" s="31"/>
      <c r="CA420" s="31"/>
      <c r="CB420" s="31"/>
      <c r="CC420" s="31"/>
      <c r="CD420" s="31"/>
      <c r="CE420" s="31"/>
      <c r="CF420" s="31"/>
      <c r="CG420" s="31"/>
      <c r="CH420" s="31"/>
      <c r="CI420" s="31"/>
      <c r="CJ420" s="31"/>
      <c r="CK420" s="31"/>
      <c r="CL420" s="31"/>
      <c r="CM420" s="31"/>
      <c r="CN420" s="31"/>
      <c r="CO420" s="31"/>
      <c r="CP420" s="31"/>
      <c r="CQ420" s="31"/>
      <c r="CR420" s="31"/>
      <c r="CS420" s="31"/>
      <c r="CT420" s="31"/>
      <c r="CU420" s="31"/>
      <c r="CV420" s="31"/>
    </row>
    <row r="421" spans="1:100" x14ac:dyDescent="0.3">
      <c r="A421" s="31"/>
      <c r="B421" s="31"/>
      <c r="C421" s="31"/>
      <c r="D421" s="31"/>
      <c r="E421" s="31"/>
      <c r="F421" s="31"/>
      <c r="AQ421" s="31"/>
      <c r="AR421" s="31"/>
      <c r="AS421" s="31"/>
      <c r="AT421" s="31"/>
      <c r="AU421" s="31"/>
      <c r="AV421" s="31"/>
      <c r="AW421" s="32"/>
      <c r="AX421" s="32"/>
      <c r="AY421" s="32"/>
      <c r="AZ421" s="32"/>
      <c r="BA421" s="32"/>
      <c r="BB421" s="32"/>
      <c r="BC421" s="31"/>
      <c r="BD421" s="31"/>
      <c r="BE421" s="31"/>
      <c r="BF421" s="31"/>
      <c r="BG421" s="31"/>
      <c r="BH421" s="31"/>
      <c r="BI421" s="31"/>
      <c r="BJ421" s="31"/>
      <c r="BK421" s="31"/>
      <c r="BL421" s="31"/>
      <c r="BM421" s="31"/>
      <c r="BN421" s="31"/>
      <c r="BO421" s="31"/>
      <c r="BP421" s="31"/>
      <c r="BQ421" s="31"/>
      <c r="BR421" s="31"/>
      <c r="BS421" s="31"/>
      <c r="BT421" s="31"/>
      <c r="BU421" s="31"/>
      <c r="BV421" s="31"/>
      <c r="BW421" s="31"/>
      <c r="BX421" s="31"/>
      <c r="BY421" s="31"/>
      <c r="BZ421" s="31"/>
      <c r="CA421" s="31"/>
      <c r="CB421" s="31"/>
      <c r="CC421" s="31"/>
      <c r="CD421" s="31"/>
      <c r="CE421" s="31"/>
      <c r="CF421" s="31"/>
      <c r="CG421" s="31"/>
      <c r="CH421" s="31"/>
      <c r="CI421" s="31"/>
      <c r="CJ421" s="31"/>
      <c r="CK421" s="31"/>
      <c r="CL421" s="31"/>
      <c r="CM421" s="31"/>
      <c r="CN421" s="31"/>
      <c r="CO421" s="31"/>
      <c r="CP421" s="31"/>
      <c r="CQ421" s="31"/>
      <c r="CR421" s="31"/>
      <c r="CS421" s="31"/>
      <c r="CT421" s="31"/>
      <c r="CU421" s="31"/>
      <c r="CV421" s="31"/>
    </row>
    <row r="422" spans="1:100" x14ac:dyDescent="0.3">
      <c r="A422" s="31"/>
      <c r="B422" s="31"/>
      <c r="C422" s="31"/>
      <c r="D422" s="31"/>
      <c r="E422" s="31"/>
      <c r="F422" s="31"/>
      <c r="AQ422" s="31"/>
      <c r="AR422" s="31"/>
      <c r="AS422" s="31"/>
      <c r="AT422" s="31"/>
      <c r="AU422" s="31"/>
      <c r="AV422" s="31"/>
      <c r="AW422" s="32"/>
      <c r="AX422" s="32"/>
      <c r="AY422" s="32"/>
      <c r="AZ422" s="32"/>
      <c r="BA422" s="32"/>
      <c r="BB422" s="32"/>
      <c r="BC422" s="31"/>
      <c r="BD422" s="31"/>
      <c r="BE422" s="31"/>
      <c r="BF422" s="31"/>
      <c r="BG422" s="31"/>
      <c r="BH422" s="31"/>
      <c r="BI422" s="31"/>
      <c r="BJ422" s="31"/>
      <c r="BK422" s="31"/>
      <c r="BL422" s="31"/>
      <c r="BM422" s="31"/>
      <c r="BN422" s="31"/>
      <c r="BO422" s="31"/>
      <c r="BP422" s="31"/>
      <c r="BQ422" s="31"/>
      <c r="BR422" s="31"/>
      <c r="BS422" s="31"/>
      <c r="BT422" s="31"/>
      <c r="BU422" s="31"/>
      <c r="BV422" s="31"/>
      <c r="BW422" s="31"/>
      <c r="BX422" s="31"/>
      <c r="BY422" s="31"/>
      <c r="BZ422" s="31"/>
      <c r="CA422" s="31"/>
      <c r="CB422" s="31"/>
      <c r="CC422" s="31"/>
      <c r="CD422" s="31"/>
      <c r="CE422" s="31"/>
      <c r="CF422" s="31"/>
      <c r="CG422" s="31"/>
      <c r="CH422" s="31"/>
      <c r="CI422" s="31"/>
      <c r="CJ422" s="31"/>
      <c r="CK422" s="31"/>
      <c r="CL422" s="31"/>
      <c r="CM422" s="31"/>
      <c r="CN422" s="31"/>
      <c r="CO422" s="31"/>
      <c r="CP422" s="31"/>
      <c r="CQ422" s="31"/>
      <c r="CR422" s="31"/>
      <c r="CS422" s="31"/>
      <c r="CT422" s="31"/>
      <c r="CU422" s="31"/>
      <c r="CV422" s="31"/>
    </row>
    <row r="423" spans="1:100" x14ac:dyDescent="0.3">
      <c r="A423" s="31"/>
      <c r="B423" s="31"/>
      <c r="C423" s="31"/>
      <c r="D423" s="31"/>
      <c r="E423" s="31"/>
      <c r="F423" s="31"/>
      <c r="AQ423" s="31"/>
      <c r="AR423" s="31"/>
      <c r="AS423" s="31"/>
      <c r="AT423" s="31"/>
      <c r="AU423" s="31"/>
      <c r="AV423" s="31"/>
      <c r="AW423" s="32"/>
      <c r="AX423" s="32"/>
      <c r="AY423" s="32"/>
      <c r="AZ423" s="32"/>
      <c r="BA423" s="32"/>
      <c r="BB423" s="32"/>
      <c r="BC423" s="31"/>
      <c r="BD423" s="31"/>
      <c r="BE423" s="31"/>
      <c r="BF423" s="31"/>
      <c r="BG423" s="31"/>
      <c r="BH423" s="31"/>
      <c r="BI423" s="31"/>
      <c r="BJ423" s="31"/>
      <c r="BK423" s="31"/>
      <c r="BL423" s="31"/>
      <c r="BM423" s="31"/>
      <c r="BN423" s="31"/>
      <c r="BO423" s="31"/>
      <c r="BP423" s="31"/>
      <c r="BQ423" s="31"/>
      <c r="BR423" s="31"/>
      <c r="BS423" s="31"/>
      <c r="BT423" s="31"/>
      <c r="BU423" s="31"/>
      <c r="BV423" s="31"/>
      <c r="BW423" s="31"/>
      <c r="BX423" s="31"/>
      <c r="BY423" s="31"/>
      <c r="BZ423" s="31"/>
      <c r="CA423" s="31"/>
      <c r="CB423" s="31"/>
      <c r="CC423" s="31"/>
      <c r="CD423" s="31"/>
      <c r="CE423" s="31"/>
      <c r="CF423" s="31"/>
      <c r="CG423" s="31"/>
      <c r="CH423" s="31"/>
      <c r="CI423" s="31"/>
      <c r="CJ423" s="31"/>
      <c r="CK423" s="31"/>
      <c r="CL423" s="31"/>
      <c r="CM423" s="31"/>
      <c r="CN423" s="31"/>
      <c r="CO423" s="31"/>
      <c r="CP423" s="31"/>
      <c r="CQ423" s="31"/>
      <c r="CR423" s="31"/>
      <c r="CS423" s="31"/>
      <c r="CT423" s="31"/>
      <c r="CU423" s="31"/>
      <c r="CV423" s="31"/>
    </row>
    <row r="424" spans="1:100" x14ac:dyDescent="0.3">
      <c r="A424" s="31"/>
      <c r="B424" s="31"/>
      <c r="C424" s="31"/>
      <c r="D424" s="31"/>
      <c r="E424" s="31"/>
      <c r="F424" s="31"/>
      <c r="AQ424" s="31"/>
      <c r="AR424" s="31"/>
      <c r="AS424" s="31"/>
      <c r="AT424" s="31"/>
      <c r="AU424" s="31"/>
      <c r="AV424" s="31"/>
      <c r="AW424" s="32"/>
      <c r="AX424" s="32"/>
      <c r="AY424" s="32"/>
      <c r="AZ424" s="32"/>
      <c r="BA424" s="32"/>
      <c r="BB424" s="32"/>
      <c r="BC424" s="31"/>
      <c r="BD424" s="31"/>
      <c r="BE424" s="31"/>
      <c r="BF424" s="31"/>
      <c r="BG424" s="31"/>
      <c r="BH424" s="31"/>
      <c r="BI424" s="31"/>
      <c r="BJ424" s="31"/>
      <c r="BK424" s="31"/>
      <c r="BL424" s="31"/>
      <c r="BM424" s="31"/>
      <c r="BN424" s="31"/>
      <c r="BO424" s="31"/>
      <c r="BP424" s="31"/>
      <c r="BQ424" s="31"/>
      <c r="BR424" s="31"/>
      <c r="BS424" s="31"/>
      <c r="BT424" s="31"/>
      <c r="BU424" s="31"/>
      <c r="BV424" s="31"/>
      <c r="BW424" s="31"/>
      <c r="BX424" s="31"/>
      <c r="BY424" s="31"/>
      <c r="BZ424" s="31"/>
      <c r="CA424" s="31"/>
      <c r="CB424" s="31"/>
      <c r="CC424" s="31"/>
      <c r="CD424" s="31"/>
      <c r="CE424" s="31"/>
      <c r="CF424" s="31"/>
      <c r="CG424" s="31"/>
      <c r="CH424" s="31"/>
      <c r="CI424" s="31"/>
      <c r="CJ424" s="31"/>
      <c r="CK424" s="31"/>
      <c r="CL424" s="31"/>
      <c r="CM424" s="31"/>
      <c r="CN424" s="31"/>
      <c r="CO424" s="31"/>
      <c r="CP424" s="31"/>
      <c r="CQ424" s="31"/>
      <c r="CR424" s="31"/>
      <c r="CS424" s="31"/>
      <c r="CT424" s="31"/>
      <c r="CU424" s="31"/>
      <c r="CV424" s="31"/>
    </row>
    <row r="425" spans="1:100" x14ac:dyDescent="0.3">
      <c r="A425" s="31"/>
      <c r="B425" s="31"/>
      <c r="C425" s="31"/>
      <c r="D425" s="31"/>
      <c r="E425" s="31"/>
      <c r="F425" s="31"/>
      <c r="AQ425" s="31"/>
      <c r="AR425" s="31"/>
      <c r="AS425" s="31"/>
      <c r="AT425" s="31"/>
      <c r="AU425" s="31"/>
      <c r="AV425" s="31"/>
      <c r="AW425" s="32"/>
      <c r="AX425" s="32"/>
      <c r="AY425" s="32"/>
      <c r="AZ425" s="32"/>
      <c r="BA425" s="32"/>
      <c r="BB425" s="32"/>
      <c r="BC425" s="31"/>
      <c r="BD425" s="31"/>
      <c r="BE425" s="31"/>
      <c r="BF425" s="31"/>
      <c r="BG425" s="31"/>
      <c r="BH425" s="31"/>
      <c r="BI425" s="31"/>
      <c r="BJ425" s="31"/>
      <c r="BK425" s="31"/>
      <c r="BL425" s="31"/>
      <c r="BM425" s="31"/>
      <c r="BN425" s="31"/>
      <c r="BO425" s="31"/>
      <c r="BP425" s="31"/>
      <c r="BQ425" s="31"/>
      <c r="BR425" s="31"/>
      <c r="BS425" s="31"/>
      <c r="BT425" s="31"/>
      <c r="BU425" s="31"/>
      <c r="BV425" s="31"/>
      <c r="BW425" s="31"/>
      <c r="BX425" s="31"/>
      <c r="BY425" s="31"/>
      <c r="BZ425" s="31"/>
      <c r="CA425" s="31"/>
      <c r="CB425" s="31"/>
      <c r="CC425" s="31"/>
      <c r="CD425" s="31"/>
      <c r="CE425" s="31"/>
      <c r="CF425" s="31"/>
      <c r="CG425" s="31"/>
      <c r="CH425" s="31"/>
      <c r="CI425" s="31"/>
      <c r="CJ425" s="31"/>
      <c r="CK425" s="31"/>
      <c r="CL425" s="31"/>
      <c r="CM425" s="31"/>
      <c r="CN425" s="31"/>
      <c r="CO425" s="31"/>
      <c r="CP425" s="31"/>
      <c r="CQ425" s="31"/>
      <c r="CR425" s="31"/>
      <c r="CS425" s="31"/>
      <c r="CT425" s="31"/>
      <c r="CU425" s="31"/>
      <c r="CV425" s="31"/>
    </row>
    <row r="426" spans="1:100" x14ac:dyDescent="0.3">
      <c r="A426" s="31"/>
      <c r="B426" s="31"/>
      <c r="C426" s="31"/>
      <c r="D426" s="31"/>
      <c r="E426" s="31"/>
      <c r="F426" s="31"/>
      <c r="AQ426" s="31"/>
      <c r="AR426" s="31"/>
      <c r="AS426" s="31"/>
      <c r="AT426" s="31"/>
      <c r="AU426" s="31"/>
      <c r="AV426" s="31"/>
      <c r="AW426" s="32"/>
      <c r="AX426" s="32"/>
      <c r="AY426" s="32"/>
      <c r="AZ426" s="32"/>
      <c r="BA426" s="32"/>
      <c r="BB426" s="32"/>
      <c r="BC426" s="31"/>
      <c r="BD426" s="31"/>
      <c r="BE426" s="31"/>
      <c r="BF426" s="31"/>
      <c r="BG426" s="31"/>
      <c r="BH426" s="31"/>
      <c r="BI426" s="31"/>
      <c r="BJ426" s="31"/>
      <c r="BK426" s="31"/>
      <c r="BL426" s="31"/>
      <c r="BM426" s="31"/>
      <c r="BN426" s="31"/>
      <c r="BO426" s="31"/>
      <c r="BP426" s="31"/>
      <c r="BQ426" s="31"/>
      <c r="BR426" s="31"/>
      <c r="BS426" s="31"/>
      <c r="BT426" s="31"/>
      <c r="BU426" s="31"/>
      <c r="BV426" s="31"/>
      <c r="BW426" s="31"/>
      <c r="BX426" s="31"/>
      <c r="BY426" s="31"/>
      <c r="BZ426" s="31"/>
      <c r="CA426" s="31"/>
      <c r="CB426" s="31"/>
      <c r="CC426" s="31"/>
      <c r="CD426" s="31"/>
      <c r="CE426" s="31"/>
      <c r="CF426" s="31"/>
      <c r="CG426" s="31"/>
      <c r="CH426" s="31"/>
      <c r="CI426" s="31"/>
      <c r="CJ426" s="31"/>
      <c r="CK426" s="31"/>
      <c r="CL426" s="31"/>
      <c r="CM426" s="31"/>
      <c r="CN426" s="31"/>
      <c r="CO426" s="31"/>
      <c r="CP426" s="31"/>
      <c r="CQ426" s="31"/>
      <c r="CR426" s="31"/>
      <c r="CS426" s="31"/>
      <c r="CT426" s="31"/>
      <c r="CU426" s="31"/>
      <c r="CV426" s="31"/>
    </row>
    <row r="427" spans="1:100" x14ac:dyDescent="0.3">
      <c r="A427" s="31"/>
      <c r="B427" s="31"/>
      <c r="C427" s="31"/>
      <c r="D427" s="31"/>
      <c r="E427" s="31"/>
      <c r="F427" s="31"/>
      <c r="AQ427" s="31"/>
      <c r="AR427" s="31"/>
      <c r="AS427" s="31"/>
      <c r="AT427" s="31"/>
      <c r="AU427" s="31"/>
      <c r="AV427" s="31"/>
      <c r="AW427" s="32"/>
      <c r="AX427" s="32"/>
      <c r="AY427" s="32"/>
      <c r="AZ427" s="32"/>
      <c r="BA427" s="32"/>
      <c r="BB427" s="32"/>
      <c r="BC427" s="31"/>
      <c r="BD427" s="31"/>
      <c r="BE427" s="31"/>
      <c r="BF427" s="31"/>
      <c r="BG427" s="31"/>
      <c r="BH427" s="31"/>
      <c r="BI427" s="31"/>
      <c r="BJ427" s="31"/>
      <c r="BK427" s="31"/>
      <c r="BL427" s="31"/>
      <c r="BM427" s="31"/>
      <c r="BN427" s="31"/>
      <c r="BO427" s="31"/>
      <c r="BP427" s="31"/>
      <c r="BQ427" s="31"/>
      <c r="BR427" s="31"/>
      <c r="BS427" s="31"/>
      <c r="BT427" s="31"/>
      <c r="BU427" s="31"/>
      <c r="BV427" s="31"/>
      <c r="BW427" s="31"/>
      <c r="BX427" s="31"/>
      <c r="BY427" s="31"/>
      <c r="BZ427" s="31"/>
      <c r="CA427" s="31"/>
      <c r="CB427" s="31"/>
      <c r="CC427" s="31"/>
      <c r="CD427" s="31"/>
      <c r="CE427" s="31"/>
      <c r="CF427" s="31"/>
      <c r="CG427" s="31"/>
      <c r="CH427" s="31"/>
      <c r="CI427" s="31"/>
      <c r="CJ427" s="31"/>
      <c r="CK427" s="31"/>
      <c r="CL427" s="31"/>
      <c r="CM427" s="31"/>
      <c r="CN427" s="31"/>
      <c r="CO427" s="31"/>
      <c r="CP427" s="31"/>
      <c r="CQ427" s="31"/>
      <c r="CR427" s="31"/>
      <c r="CS427" s="31"/>
      <c r="CT427" s="31"/>
      <c r="CU427" s="31"/>
      <c r="CV427" s="31"/>
    </row>
    <row r="428" spans="1:100" x14ac:dyDescent="0.3">
      <c r="A428" s="31"/>
      <c r="B428" s="31"/>
      <c r="C428" s="31"/>
      <c r="D428" s="31"/>
      <c r="E428" s="31"/>
      <c r="F428" s="31"/>
      <c r="AQ428" s="31"/>
      <c r="AR428" s="31"/>
      <c r="AS428" s="31"/>
      <c r="AT428" s="31"/>
      <c r="AU428" s="31"/>
      <c r="AV428" s="31"/>
      <c r="AW428" s="32"/>
      <c r="AX428" s="32"/>
      <c r="AY428" s="32"/>
      <c r="AZ428" s="32"/>
      <c r="BA428" s="32"/>
      <c r="BB428" s="32"/>
      <c r="BC428" s="31"/>
      <c r="BD428" s="31"/>
      <c r="BE428" s="31"/>
      <c r="BF428" s="31"/>
      <c r="BG428" s="31"/>
      <c r="BH428" s="31"/>
      <c r="BI428" s="31"/>
      <c r="BJ428" s="31"/>
      <c r="BK428" s="31"/>
      <c r="BL428" s="31"/>
      <c r="BM428" s="31"/>
      <c r="BN428" s="31"/>
      <c r="BO428" s="31"/>
      <c r="BP428" s="31"/>
      <c r="BQ428" s="31"/>
      <c r="BR428" s="31"/>
      <c r="BS428" s="31"/>
      <c r="BT428" s="31"/>
      <c r="BU428" s="31"/>
      <c r="BV428" s="31"/>
      <c r="BW428" s="31"/>
      <c r="BX428" s="31"/>
      <c r="BY428" s="31"/>
      <c r="BZ428" s="31"/>
      <c r="CA428" s="31"/>
      <c r="CB428" s="31"/>
      <c r="CC428" s="31"/>
      <c r="CD428" s="31"/>
      <c r="CE428" s="31"/>
      <c r="CF428" s="31"/>
      <c r="CG428" s="31"/>
      <c r="CH428" s="31"/>
      <c r="CI428" s="31"/>
      <c r="CJ428" s="31"/>
      <c r="CK428" s="31"/>
      <c r="CL428" s="31"/>
      <c r="CM428" s="31"/>
      <c r="CN428" s="31"/>
      <c r="CO428" s="31"/>
      <c r="CP428" s="31"/>
      <c r="CQ428" s="31"/>
      <c r="CR428" s="31"/>
      <c r="CS428" s="31"/>
      <c r="CT428" s="31"/>
      <c r="CU428" s="31"/>
      <c r="CV428" s="31"/>
    </row>
    <row r="429" spans="1:100" x14ac:dyDescent="0.3">
      <c r="A429" s="31"/>
      <c r="B429" s="31"/>
      <c r="C429" s="31"/>
      <c r="D429" s="31"/>
      <c r="E429" s="31"/>
      <c r="F429" s="31"/>
      <c r="AQ429" s="31"/>
      <c r="AR429" s="31"/>
      <c r="AS429" s="31"/>
      <c r="AT429" s="31"/>
      <c r="AU429" s="31"/>
      <c r="AV429" s="31"/>
      <c r="AW429" s="32"/>
      <c r="AX429" s="32"/>
      <c r="AY429" s="32"/>
      <c r="AZ429" s="32"/>
      <c r="BA429" s="32"/>
      <c r="BB429" s="32"/>
      <c r="BC429" s="31"/>
      <c r="BD429" s="31"/>
      <c r="BE429" s="31"/>
      <c r="BF429" s="31"/>
      <c r="BG429" s="31"/>
      <c r="BH429" s="31"/>
      <c r="BI429" s="31"/>
      <c r="BJ429" s="31"/>
      <c r="BK429" s="31"/>
      <c r="BL429" s="31"/>
      <c r="BM429" s="31"/>
      <c r="BN429" s="31"/>
      <c r="BO429" s="31"/>
      <c r="BP429" s="31"/>
      <c r="BQ429" s="31"/>
      <c r="BR429" s="31"/>
      <c r="BS429" s="31"/>
      <c r="BT429" s="31"/>
      <c r="BU429" s="31"/>
      <c r="BV429" s="31"/>
      <c r="BW429" s="31"/>
      <c r="BX429" s="31"/>
      <c r="BY429" s="31"/>
      <c r="BZ429" s="31"/>
      <c r="CA429" s="31"/>
      <c r="CB429" s="31"/>
      <c r="CC429" s="31"/>
      <c r="CD429" s="31"/>
      <c r="CE429" s="31"/>
      <c r="CF429" s="31"/>
      <c r="CG429" s="31"/>
      <c r="CH429" s="31"/>
      <c r="CI429" s="31"/>
      <c r="CJ429" s="31"/>
      <c r="CK429" s="31"/>
      <c r="CL429" s="31"/>
      <c r="CM429" s="31"/>
      <c r="CN429" s="31"/>
      <c r="CO429" s="31"/>
      <c r="CP429" s="31"/>
      <c r="CQ429" s="31"/>
      <c r="CR429" s="31"/>
      <c r="CS429" s="31"/>
      <c r="CT429" s="31"/>
      <c r="CU429" s="31"/>
      <c r="CV429" s="31"/>
    </row>
    <row r="430" spans="1:100" x14ac:dyDescent="0.3">
      <c r="A430" s="31"/>
      <c r="B430" s="31"/>
      <c r="C430" s="31"/>
      <c r="D430" s="31"/>
      <c r="E430" s="31"/>
      <c r="F430" s="31"/>
      <c r="AQ430" s="31"/>
      <c r="AR430" s="31"/>
      <c r="AS430" s="31"/>
      <c r="AT430" s="31"/>
      <c r="AU430" s="31"/>
      <c r="AV430" s="31"/>
      <c r="AW430" s="32"/>
      <c r="AX430" s="32"/>
      <c r="AY430" s="32"/>
      <c r="AZ430" s="32"/>
      <c r="BA430" s="32"/>
      <c r="BB430" s="32"/>
      <c r="BC430" s="31"/>
      <c r="BD430" s="31"/>
      <c r="BE430" s="31"/>
      <c r="BF430" s="31"/>
      <c r="BG430" s="31"/>
      <c r="BH430" s="31"/>
      <c r="BI430" s="31"/>
      <c r="BJ430" s="31"/>
      <c r="BK430" s="31"/>
      <c r="BL430" s="31"/>
      <c r="BM430" s="31"/>
      <c r="BN430" s="31"/>
      <c r="BO430" s="31"/>
      <c r="BP430" s="31"/>
      <c r="BQ430" s="31"/>
      <c r="BR430" s="31"/>
      <c r="BS430" s="31"/>
      <c r="BT430" s="31"/>
      <c r="BU430" s="31"/>
      <c r="BV430" s="31"/>
      <c r="BW430" s="31"/>
      <c r="BX430" s="31"/>
      <c r="BY430" s="31"/>
      <c r="BZ430" s="31"/>
      <c r="CA430" s="31"/>
      <c r="CB430" s="31"/>
      <c r="CC430" s="31"/>
      <c r="CD430" s="31"/>
      <c r="CE430" s="31"/>
      <c r="CF430" s="31"/>
      <c r="CG430" s="31"/>
      <c r="CH430" s="31"/>
      <c r="CI430" s="31"/>
      <c r="CJ430" s="31"/>
      <c r="CK430" s="31"/>
      <c r="CL430" s="31"/>
      <c r="CM430" s="31"/>
      <c r="CN430" s="31"/>
      <c r="CO430" s="31"/>
      <c r="CP430" s="31"/>
      <c r="CQ430" s="31"/>
      <c r="CR430" s="31"/>
      <c r="CS430" s="31"/>
      <c r="CT430" s="31"/>
      <c r="CU430" s="31"/>
      <c r="CV430" s="31"/>
    </row>
    <row r="431" spans="1:100" x14ac:dyDescent="0.3">
      <c r="A431" s="31"/>
      <c r="B431" s="31"/>
      <c r="C431" s="31"/>
      <c r="D431" s="31"/>
      <c r="E431" s="31"/>
      <c r="F431" s="31"/>
      <c r="AQ431" s="31"/>
      <c r="AR431" s="31"/>
      <c r="AS431" s="31"/>
      <c r="AT431" s="31"/>
      <c r="AU431" s="31"/>
      <c r="AV431" s="31"/>
      <c r="AW431" s="32"/>
      <c r="AX431" s="32"/>
      <c r="AY431" s="32"/>
      <c r="AZ431" s="32"/>
      <c r="BA431" s="32"/>
      <c r="BB431" s="32"/>
      <c r="BC431" s="31"/>
      <c r="BD431" s="31"/>
      <c r="BE431" s="31"/>
      <c r="BF431" s="31"/>
      <c r="BG431" s="31"/>
      <c r="BH431" s="31"/>
      <c r="BI431" s="31"/>
      <c r="BJ431" s="31"/>
      <c r="BK431" s="31"/>
      <c r="BL431" s="31"/>
      <c r="BM431" s="31"/>
      <c r="BN431" s="31"/>
      <c r="BO431" s="31"/>
      <c r="BP431" s="31"/>
      <c r="BQ431" s="31"/>
      <c r="BR431" s="31"/>
      <c r="BS431" s="31"/>
      <c r="BT431" s="31"/>
      <c r="BU431" s="31"/>
      <c r="BV431" s="31"/>
      <c r="BW431" s="31"/>
      <c r="BX431" s="31"/>
      <c r="BY431" s="31"/>
      <c r="BZ431" s="31"/>
      <c r="CA431" s="31"/>
      <c r="CB431" s="31"/>
      <c r="CC431" s="31"/>
      <c r="CD431" s="31"/>
      <c r="CE431" s="31"/>
      <c r="CF431" s="31"/>
      <c r="CG431" s="31"/>
      <c r="CH431" s="31"/>
      <c r="CI431" s="31"/>
      <c r="CJ431" s="31"/>
      <c r="CK431" s="31"/>
      <c r="CL431" s="31"/>
      <c r="CM431" s="31"/>
      <c r="CN431" s="31"/>
      <c r="CO431" s="31"/>
      <c r="CP431" s="31"/>
      <c r="CQ431" s="31"/>
      <c r="CR431" s="31"/>
      <c r="CS431" s="31"/>
      <c r="CT431" s="31"/>
      <c r="CU431" s="31"/>
      <c r="CV431" s="31"/>
    </row>
    <row r="432" spans="1:100" x14ac:dyDescent="0.3">
      <c r="A432" s="31"/>
      <c r="B432" s="31"/>
      <c r="C432" s="31"/>
      <c r="D432" s="31"/>
      <c r="E432" s="31"/>
      <c r="F432" s="31"/>
      <c r="AQ432" s="31"/>
      <c r="AR432" s="31"/>
      <c r="AS432" s="31"/>
      <c r="AT432" s="31"/>
      <c r="AU432" s="31"/>
      <c r="AV432" s="31"/>
      <c r="AW432" s="32"/>
      <c r="AX432" s="32"/>
      <c r="AY432" s="32"/>
      <c r="AZ432" s="32"/>
      <c r="BA432" s="32"/>
      <c r="BB432" s="32"/>
      <c r="BC432" s="31"/>
      <c r="BD432" s="31"/>
      <c r="BE432" s="31"/>
      <c r="BF432" s="31"/>
      <c r="BG432" s="31"/>
      <c r="BH432" s="31"/>
      <c r="BI432" s="31"/>
      <c r="BJ432" s="31"/>
      <c r="BK432" s="31"/>
      <c r="BL432" s="31"/>
      <c r="BM432" s="31"/>
      <c r="BN432" s="31"/>
      <c r="BO432" s="31"/>
      <c r="BP432" s="31"/>
      <c r="BQ432" s="31"/>
      <c r="BR432" s="31"/>
      <c r="BS432" s="31"/>
      <c r="BT432" s="31"/>
      <c r="BU432" s="31"/>
      <c r="BV432" s="31"/>
      <c r="BW432" s="31"/>
      <c r="BX432" s="31"/>
      <c r="BY432" s="31"/>
      <c r="BZ432" s="31"/>
      <c r="CA432" s="31"/>
      <c r="CB432" s="31"/>
      <c r="CC432" s="31"/>
      <c r="CD432" s="31"/>
      <c r="CE432" s="31"/>
      <c r="CF432" s="31"/>
      <c r="CG432" s="31"/>
      <c r="CH432" s="31"/>
      <c r="CI432" s="31"/>
      <c r="CJ432" s="31"/>
      <c r="CK432" s="31"/>
      <c r="CL432" s="31"/>
      <c r="CM432" s="31"/>
      <c r="CN432" s="31"/>
      <c r="CO432" s="31"/>
      <c r="CP432" s="31"/>
      <c r="CQ432" s="31"/>
      <c r="CR432" s="31"/>
      <c r="CS432" s="31"/>
      <c r="CT432" s="31"/>
      <c r="CU432" s="31"/>
      <c r="CV432" s="31"/>
    </row>
    <row r="433" spans="1:100" x14ac:dyDescent="0.3">
      <c r="A433" s="31"/>
      <c r="B433" s="31"/>
      <c r="C433" s="31"/>
      <c r="D433" s="31"/>
      <c r="E433" s="31"/>
      <c r="F433" s="31"/>
      <c r="AQ433" s="31"/>
      <c r="AR433" s="31"/>
      <c r="AS433" s="31"/>
      <c r="AT433" s="31"/>
      <c r="AU433" s="31"/>
      <c r="AV433" s="31"/>
      <c r="AW433" s="32"/>
      <c r="AX433" s="32"/>
      <c r="AY433" s="32"/>
      <c r="AZ433" s="32"/>
      <c r="BA433" s="32"/>
      <c r="BB433" s="32"/>
      <c r="BC433" s="31"/>
      <c r="BD433" s="31"/>
      <c r="BE433" s="31"/>
      <c r="BF433" s="31"/>
      <c r="BG433" s="31"/>
      <c r="BH433" s="31"/>
      <c r="BI433" s="31"/>
      <c r="BJ433" s="31"/>
      <c r="BK433" s="31"/>
      <c r="BL433" s="31"/>
      <c r="BM433" s="31"/>
      <c r="BN433" s="31"/>
      <c r="BO433" s="31"/>
      <c r="BP433" s="31"/>
      <c r="BQ433" s="31"/>
      <c r="BR433" s="31"/>
      <c r="BS433" s="31"/>
      <c r="BT433" s="31"/>
      <c r="BU433" s="31"/>
      <c r="BV433" s="31"/>
      <c r="BW433" s="31"/>
      <c r="BX433" s="31"/>
      <c r="BY433" s="31"/>
      <c r="BZ433" s="31"/>
      <c r="CA433" s="31"/>
      <c r="CB433" s="31"/>
      <c r="CC433" s="31"/>
      <c r="CD433" s="31"/>
      <c r="CE433" s="31"/>
      <c r="CF433" s="31"/>
      <c r="CG433" s="31"/>
      <c r="CH433" s="31"/>
      <c r="CI433" s="31"/>
      <c r="CJ433" s="31"/>
      <c r="CK433" s="31"/>
      <c r="CL433" s="31"/>
      <c r="CM433" s="31"/>
      <c r="CN433" s="31"/>
      <c r="CO433" s="31"/>
      <c r="CP433" s="31"/>
      <c r="CQ433" s="31"/>
      <c r="CR433" s="31"/>
      <c r="CS433" s="31"/>
      <c r="CT433" s="31"/>
      <c r="CU433" s="31"/>
      <c r="CV433" s="31"/>
    </row>
    <row r="434" spans="1:100" x14ac:dyDescent="0.3">
      <c r="A434" s="31"/>
      <c r="B434" s="31"/>
      <c r="C434" s="31"/>
      <c r="D434" s="31"/>
      <c r="E434" s="31"/>
      <c r="F434" s="31"/>
      <c r="AQ434" s="31"/>
      <c r="AR434" s="31"/>
      <c r="AS434" s="31"/>
      <c r="AT434" s="31"/>
      <c r="AU434" s="31"/>
      <c r="AV434" s="31"/>
      <c r="AW434" s="32"/>
      <c r="AX434" s="32"/>
      <c r="AY434" s="32"/>
      <c r="AZ434" s="32"/>
      <c r="BA434" s="32"/>
      <c r="BB434" s="32"/>
      <c r="BC434" s="31"/>
      <c r="BD434" s="31"/>
      <c r="BE434" s="31"/>
      <c r="BF434" s="31"/>
      <c r="BG434" s="31"/>
      <c r="BH434" s="31"/>
      <c r="BI434" s="31"/>
      <c r="BJ434" s="31"/>
      <c r="BK434" s="31"/>
      <c r="BL434" s="31"/>
      <c r="BM434" s="31"/>
      <c r="BN434" s="31"/>
      <c r="BO434" s="31"/>
      <c r="BP434" s="31"/>
      <c r="BQ434" s="31"/>
      <c r="BR434" s="31"/>
      <c r="BS434" s="31"/>
      <c r="BT434" s="31"/>
      <c r="BU434" s="31"/>
      <c r="BV434" s="31"/>
      <c r="BW434" s="31"/>
      <c r="BX434" s="31"/>
      <c r="BY434" s="31"/>
      <c r="BZ434" s="31"/>
      <c r="CA434" s="31"/>
      <c r="CB434" s="31"/>
      <c r="CC434" s="31"/>
      <c r="CD434" s="31"/>
      <c r="CE434" s="31"/>
      <c r="CF434" s="31"/>
      <c r="CG434" s="31"/>
      <c r="CH434" s="31"/>
      <c r="CI434" s="31"/>
      <c r="CJ434" s="31"/>
      <c r="CK434" s="31"/>
      <c r="CL434" s="31"/>
      <c r="CM434" s="31"/>
      <c r="CN434" s="31"/>
      <c r="CO434" s="31"/>
      <c r="CP434" s="31"/>
      <c r="CQ434" s="31"/>
      <c r="CR434" s="31"/>
      <c r="CS434" s="31"/>
      <c r="CT434" s="31"/>
      <c r="CU434" s="31"/>
      <c r="CV434" s="31"/>
    </row>
    <row r="435" spans="1:100" x14ac:dyDescent="0.3">
      <c r="A435" s="31"/>
      <c r="B435" s="31"/>
      <c r="C435" s="31"/>
      <c r="D435" s="31"/>
      <c r="E435" s="31"/>
      <c r="F435" s="31"/>
      <c r="AQ435" s="31"/>
      <c r="AR435" s="31"/>
      <c r="AS435" s="31"/>
      <c r="AT435" s="31"/>
      <c r="AU435" s="31"/>
      <c r="AV435" s="31"/>
      <c r="AW435" s="32"/>
      <c r="AX435" s="32"/>
      <c r="AY435" s="32"/>
      <c r="AZ435" s="32"/>
      <c r="BA435" s="32"/>
      <c r="BB435" s="32"/>
      <c r="BC435" s="31"/>
      <c r="BD435" s="31"/>
      <c r="BE435" s="31"/>
      <c r="BF435" s="31"/>
      <c r="BG435" s="31"/>
      <c r="BH435" s="31"/>
      <c r="BI435" s="31"/>
      <c r="BJ435" s="31"/>
      <c r="BK435" s="31"/>
      <c r="BL435" s="31"/>
      <c r="BM435" s="31"/>
      <c r="BN435" s="31"/>
      <c r="BO435" s="31"/>
      <c r="BP435" s="31"/>
      <c r="BQ435" s="31"/>
      <c r="BR435" s="31"/>
      <c r="BS435" s="31"/>
      <c r="BT435" s="31"/>
      <c r="BU435" s="31"/>
      <c r="BV435" s="31"/>
      <c r="BW435" s="31"/>
      <c r="BX435" s="31"/>
      <c r="BY435" s="31"/>
      <c r="BZ435" s="31"/>
      <c r="CA435" s="31"/>
      <c r="CB435" s="31"/>
      <c r="CC435" s="31"/>
      <c r="CD435" s="31"/>
      <c r="CE435" s="31"/>
      <c r="CF435" s="31"/>
      <c r="CG435" s="31"/>
      <c r="CH435" s="31"/>
      <c r="CI435" s="31"/>
      <c r="CJ435" s="31"/>
      <c r="CK435" s="31"/>
      <c r="CL435" s="31"/>
      <c r="CM435" s="31"/>
      <c r="CN435" s="31"/>
      <c r="CO435" s="31"/>
      <c r="CP435" s="31"/>
      <c r="CQ435" s="31"/>
      <c r="CR435" s="31"/>
      <c r="CS435" s="31"/>
      <c r="CT435" s="31"/>
      <c r="CU435" s="31"/>
      <c r="CV435" s="31"/>
    </row>
    <row r="436" spans="1:100" x14ac:dyDescent="0.3">
      <c r="A436" s="31"/>
      <c r="B436" s="31"/>
      <c r="C436" s="31"/>
      <c r="D436" s="31"/>
      <c r="E436" s="31"/>
      <c r="F436" s="31"/>
      <c r="AQ436" s="31"/>
      <c r="AR436" s="31"/>
      <c r="AS436" s="31"/>
      <c r="AT436" s="31"/>
      <c r="AU436" s="31"/>
      <c r="AV436" s="31"/>
      <c r="AW436" s="32"/>
      <c r="AX436" s="32"/>
      <c r="AY436" s="32"/>
      <c r="AZ436" s="32"/>
      <c r="BA436" s="32"/>
      <c r="BB436" s="32"/>
      <c r="BC436" s="31"/>
      <c r="BD436" s="31"/>
      <c r="BE436" s="31"/>
      <c r="BF436" s="31"/>
      <c r="BG436" s="31"/>
      <c r="BH436" s="31"/>
      <c r="BI436" s="31"/>
      <c r="BJ436" s="31"/>
      <c r="BK436" s="31"/>
      <c r="BL436" s="31"/>
      <c r="BM436" s="31"/>
      <c r="BN436" s="31"/>
      <c r="BO436" s="31"/>
      <c r="BP436" s="31"/>
      <c r="BQ436" s="31"/>
      <c r="BR436" s="31"/>
      <c r="BS436" s="31"/>
      <c r="BT436" s="31"/>
      <c r="BU436" s="31"/>
      <c r="BV436" s="31"/>
      <c r="BW436" s="31"/>
      <c r="BX436" s="31"/>
      <c r="BY436" s="31"/>
      <c r="BZ436" s="31"/>
      <c r="CA436" s="31"/>
      <c r="CB436" s="31"/>
      <c r="CC436" s="31"/>
      <c r="CD436" s="31"/>
      <c r="CE436" s="31"/>
      <c r="CF436" s="31"/>
      <c r="CG436" s="31"/>
      <c r="CH436" s="31"/>
      <c r="CI436" s="31"/>
      <c r="CJ436" s="31"/>
      <c r="CK436" s="31"/>
      <c r="CL436" s="31"/>
      <c r="CM436" s="31"/>
      <c r="CN436" s="31"/>
      <c r="CO436" s="31"/>
      <c r="CP436" s="31"/>
      <c r="CQ436" s="31"/>
      <c r="CR436" s="31"/>
      <c r="CS436" s="31"/>
      <c r="CT436" s="31"/>
      <c r="CU436" s="31"/>
      <c r="CV436" s="31"/>
    </row>
    <row r="437" spans="1:100" x14ac:dyDescent="0.3">
      <c r="A437" s="31"/>
      <c r="B437" s="31"/>
      <c r="C437" s="31"/>
      <c r="D437" s="31"/>
      <c r="E437" s="31"/>
      <c r="F437" s="31"/>
      <c r="AQ437" s="31"/>
      <c r="AR437" s="31"/>
      <c r="AS437" s="31"/>
      <c r="AT437" s="31"/>
      <c r="AU437" s="31"/>
      <c r="AV437" s="31"/>
      <c r="AW437" s="32"/>
      <c r="AX437" s="32"/>
      <c r="AY437" s="32"/>
      <c r="AZ437" s="32"/>
      <c r="BA437" s="32"/>
      <c r="BB437" s="32"/>
      <c r="BC437" s="31"/>
      <c r="BD437" s="31"/>
      <c r="BE437" s="31"/>
      <c r="BF437" s="31"/>
      <c r="BG437" s="31"/>
      <c r="BH437" s="31"/>
      <c r="BI437" s="31"/>
      <c r="BJ437" s="31"/>
      <c r="BK437" s="31"/>
      <c r="BL437" s="31"/>
      <c r="BM437" s="31"/>
      <c r="BN437" s="31"/>
      <c r="BO437" s="31"/>
      <c r="BP437" s="31"/>
      <c r="BQ437" s="31"/>
      <c r="BR437" s="31"/>
      <c r="BS437" s="31"/>
      <c r="BT437" s="31"/>
      <c r="BU437" s="31"/>
      <c r="BV437" s="31"/>
      <c r="BW437" s="31"/>
      <c r="BX437" s="31"/>
      <c r="BY437" s="31"/>
      <c r="BZ437" s="31"/>
      <c r="CA437" s="31"/>
      <c r="CB437" s="31"/>
      <c r="CC437" s="31"/>
      <c r="CD437" s="31"/>
      <c r="CE437" s="31"/>
      <c r="CF437" s="31"/>
      <c r="CG437" s="31"/>
      <c r="CH437" s="31"/>
      <c r="CI437" s="31"/>
      <c r="CJ437" s="31"/>
      <c r="CK437" s="31"/>
      <c r="CL437" s="31"/>
      <c r="CM437" s="31"/>
      <c r="CN437" s="31"/>
      <c r="CO437" s="31"/>
      <c r="CP437" s="31"/>
      <c r="CQ437" s="31"/>
      <c r="CR437" s="31"/>
      <c r="CS437" s="31"/>
      <c r="CT437" s="31"/>
      <c r="CU437" s="31"/>
      <c r="CV437" s="31"/>
    </row>
    <row r="438" spans="1:100" x14ac:dyDescent="0.3">
      <c r="A438" s="31"/>
      <c r="B438" s="31"/>
      <c r="C438" s="31"/>
      <c r="D438" s="31"/>
      <c r="E438" s="31"/>
      <c r="F438" s="31"/>
      <c r="AQ438" s="31"/>
      <c r="AR438" s="31"/>
      <c r="AS438" s="31"/>
      <c r="AT438" s="31"/>
      <c r="AU438" s="31"/>
      <c r="AV438" s="31"/>
      <c r="AW438" s="32"/>
      <c r="AX438" s="32"/>
      <c r="AY438" s="32"/>
      <c r="AZ438" s="32"/>
      <c r="BA438" s="32"/>
      <c r="BB438" s="32"/>
      <c r="BC438" s="31"/>
      <c r="BD438" s="31"/>
      <c r="BE438" s="31"/>
      <c r="BF438" s="31"/>
      <c r="BG438" s="31"/>
      <c r="BH438" s="31"/>
      <c r="BI438" s="31"/>
      <c r="BJ438" s="31"/>
      <c r="BK438" s="31"/>
      <c r="BL438" s="31"/>
      <c r="BM438" s="31"/>
      <c r="BN438" s="31"/>
      <c r="BO438" s="31"/>
      <c r="BP438" s="31"/>
      <c r="BQ438" s="31"/>
      <c r="BR438" s="31"/>
      <c r="BS438" s="31"/>
      <c r="BT438" s="31"/>
      <c r="BU438" s="31"/>
      <c r="BV438" s="31"/>
      <c r="BW438" s="31"/>
      <c r="BX438" s="31"/>
      <c r="BY438" s="31"/>
      <c r="BZ438" s="31"/>
      <c r="CA438" s="31"/>
      <c r="CB438" s="31"/>
      <c r="CC438" s="31"/>
      <c r="CD438" s="31"/>
      <c r="CE438" s="31"/>
      <c r="CF438" s="31"/>
      <c r="CG438" s="31"/>
      <c r="CH438" s="31"/>
      <c r="CI438" s="31"/>
      <c r="CJ438" s="31"/>
      <c r="CK438" s="31"/>
      <c r="CL438" s="31"/>
      <c r="CM438" s="31"/>
      <c r="CN438" s="31"/>
      <c r="CO438" s="31"/>
      <c r="CP438" s="31"/>
      <c r="CQ438" s="31"/>
      <c r="CR438" s="31"/>
      <c r="CS438" s="31"/>
      <c r="CT438" s="31"/>
      <c r="CU438" s="31"/>
      <c r="CV438" s="31"/>
    </row>
    <row r="439" spans="1:100" x14ac:dyDescent="0.3">
      <c r="A439" s="31"/>
      <c r="B439" s="31"/>
      <c r="C439" s="31"/>
      <c r="D439" s="31"/>
      <c r="E439" s="31"/>
      <c r="F439" s="31"/>
      <c r="AQ439" s="31"/>
      <c r="AR439" s="31"/>
      <c r="AS439" s="31"/>
      <c r="AT439" s="31"/>
      <c r="AU439" s="31"/>
      <c r="AV439" s="31"/>
      <c r="AW439" s="32"/>
      <c r="AX439" s="32"/>
      <c r="AY439" s="32"/>
      <c r="AZ439" s="32"/>
      <c r="BA439" s="32"/>
      <c r="BB439" s="32"/>
      <c r="BC439" s="31"/>
      <c r="BD439" s="31"/>
      <c r="BE439" s="31"/>
      <c r="BF439" s="31"/>
      <c r="BG439" s="31"/>
      <c r="BH439" s="31"/>
      <c r="BI439" s="31"/>
      <c r="BJ439" s="31"/>
      <c r="BK439" s="31"/>
      <c r="BL439" s="31"/>
      <c r="BM439" s="31"/>
      <c r="BN439" s="31"/>
      <c r="BO439" s="31"/>
      <c r="BP439" s="31"/>
      <c r="BQ439" s="31"/>
      <c r="BR439" s="31"/>
      <c r="BS439" s="31"/>
      <c r="BT439" s="31"/>
      <c r="BU439" s="31"/>
      <c r="BV439" s="31"/>
      <c r="BW439" s="31"/>
      <c r="BX439" s="31"/>
      <c r="BY439" s="31"/>
      <c r="BZ439" s="31"/>
      <c r="CA439" s="31"/>
      <c r="CB439" s="31"/>
      <c r="CC439" s="31"/>
      <c r="CD439" s="31"/>
      <c r="CE439" s="31"/>
      <c r="CF439" s="31"/>
      <c r="CG439" s="31"/>
      <c r="CH439" s="31"/>
      <c r="CI439" s="31"/>
      <c r="CJ439" s="31"/>
      <c r="CK439" s="31"/>
      <c r="CL439" s="31"/>
      <c r="CM439" s="31"/>
      <c r="CN439" s="31"/>
      <c r="CO439" s="31"/>
      <c r="CP439" s="31"/>
      <c r="CQ439" s="31"/>
      <c r="CR439" s="31"/>
      <c r="CS439" s="31"/>
      <c r="CT439" s="31"/>
      <c r="CU439" s="31"/>
      <c r="CV439" s="31"/>
    </row>
    <row r="440" spans="1:100" x14ac:dyDescent="0.3">
      <c r="A440" s="31"/>
      <c r="B440" s="31"/>
      <c r="C440" s="31"/>
      <c r="D440" s="31"/>
      <c r="E440" s="31"/>
      <c r="F440" s="31"/>
      <c r="AQ440" s="31"/>
      <c r="AR440" s="31"/>
      <c r="AS440" s="31"/>
      <c r="AT440" s="31"/>
      <c r="AU440" s="31"/>
      <c r="AV440" s="31"/>
      <c r="AW440" s="32"/>
      <c r="AX440" s="32"/>
      <c r="AY440" s="32"/>
      <c r="AZ440" s="32"/>
      <c r="BA440" s="32"/>
      <c r="BB440" s="32"/>
      <c r="BC440" s="31"/>
      <c r="BD440" s="31"/>
      <c r="BE440" s="31"/>
      <c r="BF440" s="31"/>
      <c r="BG440" s="31"/>
      <c r="BH440" s="31"/>
      <c r="BI440" s="31"/>
      <c r="BJ440" s="31"/>
      <c r="BK440" s="31"/>
      <c r="BL440" s="31"/>
      <c r="BM440" s="31"/>
      <c r="BN440" s="31"/>
      <c r="BO440" s="31"/>
      <c r="BP440" s="31"/>
      <c r="BQ440" s="31"/>
      <c r="BR440" s="31"/>
      <c r="BS440" s="31"/>
      <c r="BT440" s="31"/>
      <c r="BU440" s="31"/>
      <c r="BV440" s="31"/>
      <c r="BW440" s="31"/>
      <c r="BX440" s="31"/>
      <c r="BY440" s="31"/>
      <c r="BZ440" s="31"/>
      <c r="CA440" s="31"/>
      <c r="CB440" s="31"/>
      <c r="CC440" s="31"/>
      <c r="CD440" s="31"/>
      <c r="CE440" s="31"/>
      <c r="CF440" s="31"/>
      <c r="CG440" s="31"/>
      <c r="CH440" s="31"/>
      <c r="CI440" s="31"/>
      <c r="CJ440" s="31"/>
      <c r="CK440" s="31"/>
      <c r="CL440" s="31"/>
      <c r="CM440" s="31"/>
      <c r="CN440" s="31"/>
      <c r="CO440" s="31"/>
      <c r="CP440" s="31"/>
      <c r="CQ440" s="31"/>
      <c r="CR440" s="31"/>
      <c r="CS440" s="31"/>
      <c r="CT440" s="31"/>
      <c r="CU440" s="31"/>
      <c r="CV440" s="31"/>
    </row>
    <row r="441" spans="1:100" x14ac:dyDescent="0.3">
      <c r="A441" s="31"/>
      <c r="B441" s="31"/>
      <c r="C441" s="31"/>
      <c r="D441" s="31"/>
      <c r="E441" s="31"/>
      <c r="F441" s="31"/>
      <c r="AQ441" s="31"/>
      <c r="AR441" s="31"/>
      <c r="AS441" s="31"/>
      <c r="AT441" s="31"/>
      <c r="AU441" s="31"/>
      <c r="AV441" s="31"/>
      <c r="AW441" s="32"/>
      <c r="AX441" s="32"/>
      <c r="AY441" s="32"/>
      <c r="AZ441" s="32"/>
      <c r="BA441" s="32"/>
      <c r="BB441" s="32"/>
      <c r="BC441" s="31"/>
      <c r="BD441" s="31"/>
      <c r="BE441" s="31"/>
      <c r="BF441" s="31"/>
      <c r="BG441" s="31"/>
      <c r="BH441" s="31"/>
      <c r="BI441" s="31"/>
      <c r="BJ441" s="31"/>
      <c r="BK441" s="31"/>
      <c r="BL441" s="31"/>
      <c r="BM441" s="31"/>
      <c r="BN441" s="31"/>
      <c r="BO441" s="31"/>
      <c r="BP441" s="31"/>
      <c r="BQ441" s="31"/>
      <c r="BR441" s="31"/>
      <c r="BS441" s="31"/>
      <c r="BT441" s="31"/>
      <c r="BU441" s="31"/>
      <c r="BV441" s="31"/>
      <c r="BW441" s="31"/>
      <c r="BX441" s="31"/>
      <c r="BY441" s="31"/>
      <c r="BZ441" s="31"/>
      <c r="CA441" s="31"/>
      <c r="CB441" s="31"/>
      <c r="CC441" s="31"/>
      <c r="CD441" s="31"/>
      <c r="CE441" s="31"/>
      <c r="CF441" s="31"/>
      <c r="CG441" s="31"/>
      <c r="CH441" s="31"/>
      <c r="CI441" s="31"/>
      <c r="CJ441" s="31"/>
      <c r="CK441" s="31"/>
      <c r="CL441" s="31"/>
      <c r="CM441" s="31"/>
      <c r="CN441" s="31"/>
      <c r="CO441" s="31"/>
      <c r="CP441" s="31"/>
      <c r="CQ441" s="31"/>
      <c r="CR441" s="31"/>
      <c r="CS441" s="31"/>
      <c r="CT441" s="31"/>
      <c r="CU441" s="31"/>
      <c r="CV441" s="31"/>
    </row>
    <row r="442" spans="1:100" x14ac:dyDescent="0.3">
      <c r="A442" s="31"/>
      <c r="B442" s="31"/>
      <c r="C442" s="31"/>
      <c r="D442" s="31"/>
      <c r="E442" s="31"/>
      <c r="F442" s="31"/>
      <c r="AQ442" s="31"/>
      <c r="AR442" s="31"/>
      <c r="AS442" s="31"/>
      <c r="AT442" s="31"/>
      <c r="AU442" s="31"/>
      <c r="AV442" s="31"/>
      <c r="AW442" s="32"/>
      <c r="AX442" s="32"/>
      <c r="AY442" s="32"/>
      <c r="AZ442" s="32"/>
      <c r="BA442" s="32"/>
      <c r="BB442" s="32"/>
      <c r="BC442" s="31"/>
      <c r="BD442" s="31"/>
      <c r="BE442" s="31"/>
      <c r="BF442" s="31"/>
      <c r="BG442" s="31"/>
      <c r="BH442" s="31"/>
      <c r="BI442" s="31"/>
      <c r="BJ442" s="31"/>
      <c r="BK442" s="31"/>
      <c r="BL442" s="31"/>
      <c r="BM442" s="31"/>
      <c r="BN442" s="31"/>
      <c r="BO442" s="31"/>
      <c r="BP442" s="31"/>
      <c r="BQ442" s="31"/>
      <c r="BR442" s="31"/>
      <c r="BS442" s="31"/>
      <c r="BT442" s="31"/>
      <c r="BU442" s="31"/>
      <c r="BV442" s="31"/>
      <c r="BW442" s="31"/>
      <c r="BX442" s="31"/>
      <c r="BY442" s="31"/>
      <c r="BZ442" s="31"/>
      <c r="CA442" s="31"/>
      <c r="CB442" s="31"/>
      <c r="CC442" s="31"/>
      <c r="CD442" s="31"/>
      <c r="CE442" s="31"/>
      <c r="CF442" s="31"/>
      <c r="CG442" s="31"/>
      <c r="CH442" s="31"/>
      <c r="CI442" s="31"/>
      <c r="CJ442" s="31"/>
      <c r="CK442" s="31"/>
      <c r="CL442" s="31"/>
      <c r="CM442" s="31"/>
      <c r="CN442" s="31"/>
      <c r="CO442" s="31"/>
      <c r="CP442" s="31"/>
      <c r="CQ442" s="31"/>
      <c r="CR442" s="31"/>
      <c r="CS442" s="31"/>
      <c r="CT442" s="31"/>
      <c r="CU442" s="31"/>
      <c r="CV442" s="31"/>
    </row>
    <row r="443" spans="1:100" x14ac:dyDescent="0.3">
      <c r="A443" s="31"/>
      <c r="B443" s="31"/>
      <c r="C443" s="31"/>
      <c r="D443" s="31"/>
      <c r="E443" s="31"/>
      <c r="F443" s="31"/>
      <c r="AQ443" s="31"/>
      <c r="AR443" s="31"/>
      <c r="AS443" s="31"/>
      <c r="AT443" s="31"/>
      <c r="AU443" s="31"/>
      <c r="AV443" s="31"/>
      <c r="AW443" s="32"/>
      <c r="AX443" s="32"/>
      <c r="AY443" s="32"/>
      <c r="AZ443" s="32"/>
      <c r="BA443" s="32"/>
      <c r="BB443" s="32"/>
      <c r="BC443" s="31"/>
      <c r="BD443" s="31"/>
      <c r="BE443" s="31"/>
      <c r="BF443" s="31"/>
      <c r="BG443" s="31"/>
      <c r="BH443" s="31"/>
      <c r="BI443" s="31"/>
      <c r="BJ443" s="31"/>
      <c r="BK443" s="31"/>
      <c r="BL443" s="31"/>
      <c r="BM443" s="31"/>
      <c r="BN443" s="31"/>
      <c r="BO443" s="31"/>
      <c r="BP443" s="31"/>
      <c r="BQ443" s="31"/>
      <c r="BR443" s="31"/>
      <c r="BS443" s="31"/>
      <c r="BT443" s="31"/>
      <c r="BU443" s="31"/>
      <c r="BV443" s="31"/>
      <c r="BW443" s="31"/>
      <c r="BX443" s="31"/>
      <c r="BY443" s="31"/>
      <c r="BZ443" s="31"/>
      <c r="CA443" s="31"/>
      <c r="CB443" s="31"/>
      <c r="CC443" s="31"/>
      <c r="CD443" s="31"/>
      <c r="CE443" s="31"/>
      <c r="CF443" s="31"/>
      <c r="CG443" s="31"/>
      <c r="CH443" s="31"/>
      <c r="CI443" s="31"/>
      <c r="CJ443" s="31"/>
      <c r="CK443" s="31"/>
      <c r="CL443" s="31"/>
      <c r="CM443" s="31"/>
      <c r="CN443" s="31"/>
      <c r="CO443" s="31"/>
      <c r="CP443" s="31"/>
      <c r="CQ443" s="31"/>
      <c r="CR443" s="31"/>
      <c r="CS443" s="31"/>
      <c r="CT443" s="31"/>
      <c r="CU443" s="31"/>
      <c r="CV443" s="31"/>
    </row>
    <row r="444" spans="1:100" x14ac:dyDescent="0.3">
      <c r="A444" s="31"/>
      <c r="B444" s="31"/>
      <c r="C444" s="31"/>
      <c r="D444" s="31"/>
      <c r="E444" s="31"/>
      <c r="F444" s="31"/>
      <c r="AQ444" s="31"/>
      <c r="AR444" s="31"/>
      <c r="AS444" s="31"/>
      <c r="AT444" s="31"/>
      <c r="AU444" s="31"/>
      <c r="AV444" s="31"/>
      <c r="AW444" s="32"/>
      <c r="AX444" s="32"/>
      <c r="AY444" s="32"/>
      <c r="AZ444" s="32"/>
      <c r="BA444" s="32"/>
      <c r="BB444" s="32"/>
      <c r="BC444" s="31"/>
      <c r="BD444" s="31"/>
      <c r="BE444" s="31"/>
      <c r="BF444" s="31"/>
      <c r="BG444" s="31"/>
      <c r="BH444" s="31"/>
      <c r="BI444" s="31"/>
      <c r="BJ444" s="31"/>
      <c r="BK444" s="31"/>
      <c r="BL444" s="31"/>
      <c r="BM444" s="31"/>
      <c r="BN444" s="31"/>
      <c r="BO444" s="31"/>
      <c r="BP444" s="31"/>
      <c r="BQ444" s="31"/>
      <c r="BR444" s="31"/>
      <c r="BS444" s="31"/>
      <c r="BT444" s="31"/>
      <c r="BU444" s="31"/>
      <c r="BV444" s="31"/>
      <c r="BW444" s="31"/>
      <c r="BX444" s="31"/>
      <c r="BY444" s="31"/>
      <c r="BZ444" s="31"/>
      <c r="CA444" s="31"/>
      <c r="CB444" s="31"/>
      <c r="CC444" s="31"/>
      <c r="CD444" s="31"/>
      <c r="CE444" s="31"/>
      <c r="CF444" s="31"/>
      <c r="CG444" s="31"/>
      <c r="CH444" s="31"/>
      <c r="CI444" s="31"/>
      <c r="CJ444" s="31"/>
      <c r="CK444" s="31"/>
      <c r="CL444" s="31"/>
      <c r="CM444" s="31"/>
      <c r="CN444" s="31"/>
      <c r="CO444" s="31"/>
      <c r="CP444" s="31"/>
      <c r="CQ444" s="31"/>
      <c r="CR444" s="31"/>
      <c r="CS444" s="31"/>
      <c r="CT444" s="31"/>
      <c r="CU444" s="31"/>
      <c r="CV444" s="31"/>
    </row>
    <row r="445" spans="1:100" x14ac:dyDescent="0.3">
      <c r="A445" s="31"/>
      <c r="B445" s="31"/>
      <c r="C445" s="31"/>
      <c r="D445" s="31"/>
      <c r="E445" s="31"/>
      <c r="F445" s="31"/>
      <c r="AQ445" s="31"/>
      <c r="AR445" s="31"/>
      <c r="AS445" s="31"/>
      <c r="AT445" s="31"/>
      <c r="AU445" s="31"/>
      <c r="AV445" s="31"/>
      <c r="AW445" s="32"/>
      <c r="AX445" s="32"/>
      <c r="AY445" s="32"/>
      <c r="AZ445" s="32"/>
      <c r="BA445" s="32"/>
      <c r="BB445" s="32"/>
      <c r="BC445" s="31"/>
      <c r="BD445" s="31"/>
      <c r="BE445" s="31"/>
      <c r="BF445" s="31"/>
      <c r="BG445" s="31"/>
      <c r="BH445" s="31"/>
      <c r="BI445" s="31"/>
      <c r="BJ445" s="31"/>
      <c r="BK445" s="31"/>
      <c r="BL445" s="31"/>
      <c r="BM445" s="31"/>
      <c r="BN445" s="31"/>
      <c r="BO445" s="31"/>
      <c r="BP445" s="31"/>
      <c r="BQ445" s="31"/>
      <c r="BR445" s="31"/>
      <c r="BS445" s="31"/>
      <c r="BT445" s="31"/>
      <c r="BU445" s="31"/>
      <c r="BV445" s="31"/>
      <c r="BW445" s="31"/>
      <c r="BX445" s="31"/>
      <c r="BY445" s="31"/>
      <c r="BZ445" s="31"/>
      <c r="CA445" s="31"/>
      <c r="CB445" s="31"/>
      <c r="CC445" s="31"/>
      <c r="CD445" s="31"/>
      <c r="CE445" s="31"/>
      <c r="CF445" s="31"/>
      <c r="CG445" s="31"/>
      <c r="CH445" s="31"/>
      <c r="CI445" s="31"/>
      <c r="CJ445" s="31"/>
      <c r="CK445" s="31"/>
      <c r="CL445" s="31"/>
      <c r="CM445" s="31"/>
      <c r="CN445" s="31"/>
      <c r="CO445" s="31"/>
      <c r="CP445" s="31"/>
      <c r="CQ445" s="31"/>
      <c r="CR445" s="31"/>
      <c r="CS445" s="31"/>
      <c r="CT445" s="31"/>
      <c r="CU445" s="31"/>
      <c r="CV445" s="31"/>
    </row>
    <row r="446" spans="1:100" x14ac:dyDescent="0.3">
      <c r="A446" s="31"/>
      <c r="B446" s="31"/>
      <c r="C446" s="31"/>
      <c r="D446" s="31"/>
      <c r="E446" s="31"/>
      <c r="F446" s="31"/>
      <c r="AQ446" s="31"/>
      <c r="AR446" s="31"/>
      <c r="AS446" s="31"/>
      <c r="AT446" s="31"/>
      <c r="AU446" s="31"/>
      <c r="AV446" s="31"/>
      <c r="AW446" s="32"/>
      <c r="AX446" s="32"/>
      <c r="AY446" s="32"/>
      <c r="AZ446" s="32"/>
      <c r="BA446" s="32"/>
      <c r="BB446" s="32"/>
      <c r="BC446" s="31"/>
      <c r="BD446" s="31"/>
      <c r="BE446" s="31"/>
      <c r="BF446" s="31"/>
      <c r="BG446" s="31"/>
      <c r="BH446" s="31"/>
      <c r="BI446" s="31"/>
      <c r="BJ446" s="31"/>
      <c r="BK446" s="31"/>
      <c r="BL446" s="31"/>
      <c r="BM446" s="31"/>
      <c r="BN446" s="31"/>
      <c r="BO446" s="31"/>
      <c r="BP446" s="31"/>
      <c r="BQ446" s="31"/>
      <c r="BR446" s="31"/>
      <c r="BS446" s="31"/>
      <c r="BT446" s="31"/>
      <c r="BU446" s="31"/>
      <c r="BV446" s="31"/>
      <c r="BW446" s="31"/>
      <c r="BX446" s="31"/>
      <c r="BY446" s="31"/>
      <c r="BZ446" s="31"/>
      <c r="CA446" s="31"/>
      <c r="CB446" s="31"/>
      <c r="CC446" s="31"/>
      <c r="CD446" s="31"/>
      <c r="CE446" s="31"/>
      <c r="CF446" s="31"/>
      <c r="CG446" s="31"/>
      <c r="CH446" s="31"/>
      <c r="CI446" s="31"/>
      <c r="CJ446" s="31"/>
      <c r="CK446" s="31"/>
      <c r="CL446" s="31"/>
      <c r="CM446" s="31"/>
      <c r="CN446" s="31"/>
      <c r="CO446" s="31"/>
      <c r="CP446" s="31"/>
      <c r="CQ446" s="31"/>
      <c r="CR446" s="31"/>
      <c r="CS446" s="31"/>
      <c r="CT446" s="31"/>
      <c r="CU446" s="31"/>
      <c r="CV446" s="31"/>
    </row>
    <row r="447" spans="1:100" x14ac:dyDescent="0.3">
      <c r="A447" s="31"/>
      <c r="B447" s="31"/>
      <c r="C447" s="31"/>
      <c r="D447" s="31"/>
      <c r="E447" s="31"/>
      <c r="F447" s="31"/>
      <c r="AQ447" s="31"/>
      <c r="AR447" s="31"/>
      <c r="AS447" s="31"/>
      <c r="AT447" s="31"/>
      <c r="AU447" s="31"/>
      <c r="AV447" s="31"/>
      <c r="AW447" s="32"/>
      <c r="AX447" s="32"/>
      <c r="AY447" s="32"/>
      <c r="AZ447" s="32"/>
      <c r="BA447" s="32"/>
      <c r="BB447" s="32"/>
      <c r="BC447" s="31"/>
      <c r="BD447" s="31"/>
      <c r="BE447" s="31"/>
      <c r="BF447" s="31"/>
      <c r="BG447" s="31"/>
      <c r="BH447" s="31"/>
      <c r="BI447" s="31"/>
      <c r="BJ447" s="31"/>
      <c r="BK447" s="31"/>
      <c r="BL447" s="31"/>
      <c r="BM447" s="31"/>
      <c r="BN447" s="31"/>
      <c r="BO447" s="31"/>
      <c r="BP447" s="31"/>
      <c r="BQ447" s="31"/>
      <c r="BR447" s="31"/>
      <c r="BS447" s="31"/>
      <c r="BT447" s="31"/>
      <c r="BU447" s="31"/>
      <c r="BV447" s="31"/>
      <c r="BW447" s="31"/>
      <c r="BX447" s="31"/>
      <c r="BY447" s="31"/>
      <c r="BZ447" s="31"/>
      <c r="CA447" s="31"/>
      <c r="CB447" s="31"/>
      <c r="CC447" s="31"/>
      <c r="CD447" s="31"/>
      <c r="CE447" s="31"/>
      <c r="CF447" s="31"/>
      <c r="CG447" s="31"/>
      <c r="CH447" s="31"/>
      <c r="CI447" s="31"/>
      <c r="CJ447" s="31"/>
      <c r="CK447" s="31"/>
      <c r="CL447" s="31"/>
      <c r="CM447" s="31"/>
      <c r="CN447" s="31"/>
      <c r="CO447" s="31"/>
      <c r="CP447" s="31"/>
      <c r="CQ447" s="31"/>
      <c r="CR447" s="31"/>
      <c r="CS447" s="31"/>
      <c r="CT447" s="31"/>
      <c r="CU447" s="31"/>
      <c r="CV447" s="31"/>
    </row>
    <row r="448" spans="1:100" x14ac:dyDescent="0.3">
      <c r="A448" s="31"/>
      <c r="B448" s="31"/>
      <c r="C448" s="31"/>
      <c r="D448" s="31"/>
      <c r="E448" s="31"/>
      <c r="F448" s="31"/>
      <c r="AQ448" s="31"/>
      <c r="AR448" s="31"/>
      <c r="AS448" s="31"/>
      <c r="AT448" s="31"/>
      <c r="AU448" s="31"/>
      <c r="AV448" s="31"/>
      <c r="AW448" s="32"/>
      <c r="AX448" s="32"/>
      <c r="AY448" s="32"/>
      <c r="AZ448" s="32"/>
      <c r="BA448" s="32"/>
      <c r="BB448" s="32"/>
      <c r="BC448" s="31"/>
      <c r="BD448" s="31"/>
      <c r="BE448" s="31"/>
      <c r="BF448" s="31"/>
      <c r="BG448" s="31"/>
      <c r="BH448" s="31"/>
      <c r="BI448" s="31"/>
      <c r="BJ448" s="31"/>
      <c r="BK448" s="31"/>
      <c r="BL448" s="31"/>
      <c r="BM448" s="31"/>
      <c r="BN448" s="31"/>
      <c r="BO448" s="31"/>
      <c r="BP448" s="31"/>
      <c r="BQ448" s="31"/>
      <c r="BR448" s="31"/>
      <c r="BS448" s="31"/>
      <c r="BT448" s="31"/>
      <c r="BU448" s="31"/>
      <c r="BV448" s="31"/>
      <c r="BW448" s="31"/>
      <c r="BX448" s="31"/>
      <c r="BY448" s="31"/>
      <c r="BZ448" s="31"/>
      <c r="CA448" s="31"/>
      <c r="CB448" s="31"/>
      <c r="CC448" s="31"/>
      <c r="CD448" s="31"/>
      <c r="CE448" s="31"/>
      <c r="CF448" s="31"/>
      <c r="CG448" s="31"/>
      <c r="CH448" s="31"/>
      <c r="CI448" s="31"/>
      <c r="CJ448" s="31"/>
      <c r="CK448" s="31"/>
      <c r="CL448" s="31"/>
      <c r="CM448" s="31"/>
      <c r="CN448" s="31"/>
      <c r="CO448" s="31"/>
      <c r="CP448" s="31"/>
      <c r="CQ448" s="31"/>
      <c r="CR448" s="31"/>
      <c r="CS448" s="31"/>
      <c r="CT448" s="31"/>
      <c r="CU448" s="31"/>
      <c r="CV448" s="31"/>
    </row>
    <row r="449" spans="1:100" x14ac:dyDescent="0.3">
      <c r="A449" s="31"/>
      <c r="B449" s="31"/>
      <c r="C449" s="31"/>
      <c r="D449" s="31"/>
      <c r="E449" s="31"/>
      <c r="F449" s="31"/>
      <c r="AQ449" s="31"/>
      <c r="AR449" s="31"/>
      <c r="AS449" s="31"/>
      <c r="AT449" s="31"/>
      <c r="AU449" s="31"/>
      <c r="AV449" s="31"/>
      <c r="AW449" s="32"/>
      <c r="AX449" s="32"/>
      <c r="AY449" s="32"/>
      <c r="AZ449" s="32"/>
      <c r="BA449" s="32"/>
      <c r="BB449" s="32"/>
      <c r="BC449" s="31"/>
      <c r="BD449" s="31"/>
      <c r="BE449" s="31"/>
      <c r="BF449" s="31"/>
      <c r="BG449" s="31"/>
      <c r="BH449" s="31"/>
      <c r="BI449" s="31"/>
      <c r="BJ449" s="31"/>
      <c r="BK449" s="31"/>
      <c r="BL449" s="31"/>
      <c r="BM449" s="31"/>
      <c r="BN449" s="31"/>
      <c r="BO449" s="31"/>
      <c r="BP449" s="31"/>
      <c r="BQ449" s="31"/>
      <c r="BR449" s="31"/>
      <c r="BS449" s="31"/>
      <c r="BT449" s="31"/>
      <c r="BU449" s="31"/>
      <c r="BV449" s="31"/>
      <c r="BW449" s="31"/>
      <c r="BX449" s="31"/>
      <c r="BY449" s="31"/>
      <c r="BZ449" s="31"/>
      <c r="CA449" s="31"/>
      <c r="CB449" s="31"/>
      <c r="CC449" s="31"/>
      <c r="CD449" s="31"/>
      <c r="CE449" s="31"/>
      <c r="CF449" s="31"/>
      <c r="CG449" s="31"/>
      <c r="CH449" s="31"/>
      <c r="CI449" s="31"/>
      <c r="CJ449" s="31"/>
      <c r="CK449" s="31"/>
      <c r="CL449" s="31"/>
      <c r="CM449" s="31"/>
      <c r="CN449" s="31"/>
      <c r="CO449" s="31"/>
      <c r="CP449" s="31"/>
      <c r="CQ449" s="31"/>
      <c r="CR449" s="31"/>
      <c r="CS449" s="31"/>
      <c r="CT449" s="31"/>
      <c r="CU449" s="31"/>
      <c r="CV449" s="31"/>
    </row>
    <row r="450" spans="1:100" x14ac:dyDescent="0.3">
      <c r="A450" s="31"/>
      <c r="B450" s="31"/>
      <c r="C450" s="31"/>
      <c r="D450" s="31"/>
      <c r="E450" s="31"/>
      <c r="F450" s="31"/>
      <c r="AQ450" s="31"/>
      <c r="AR450" s="31"/>
      <c r="AS450" s="31"/>
      <c r="AT450" s="31"/>
      <c r="AU450" s="31"/>
      <c r="AV450" s="31"/>
      <c r="AW450" s="32"/>
      <c r="AX450" s="32"/>
      <c r="AY450" s="32"/>
      <c r="AZ450" s="32"/>
      <c r="BA450" s="32"/>
      <c r="BB450" s="32"/>
      <c r="BC450" s="31"/>
      <c r="BD450" s="31"/>
      <c r="BE450" s="31"/>
      <c r="BF450" s="31"/>
      <c r="BG450" s="31"/>
      <c r="BH450" s="31"/>
      <c r="BI450" s="31"/>
      <c r="BJ450" s="31"/>
      <c r="BK450" s="31"/>
      <c r="BL450" s="31"/>
      <c r="BM450" s="31"/>
      <c r="BN450" s="31"/>
      <c r="BO450" s="31"/>
      <c r="BP450" s="31"/>
      <c r="BQ450" s="31"/>
      <c r="BR450" s="31"/>
      <c r="BS450" s="31"/>
      <c r="BT450" s="31"/>
      <c r="BU450" s="31"/>
      <c r="BV450" s="31"/>
      <c r="BW450" s="31"/>
      <c r="BX450" s="31"/>
      <c r="BY450" s="31"/>
      <c r="BZ450" s="31"/>
      <c r="CA450" s="31"/>
      <c r="CB450" s="31"/>
      <c r="CC450" s="31"/>
      <c r="CD450" s="31"/>
      <c r="CE450" s="31"/>
      <c r="CF450" s="31"/>
      <c r="CG450" s="31"/>
      <c r="CH450" s="31"/>
      <c r="CI450" s="31"/>
      <c r="CJ450" s="31"/>
      <c r="CK450" s="31"/>
      <c r="CL450" s="31"/>
      <c r="CM450" s="31"/>
      <c r="CN450" s="31"/>
      <c r="CO450" s="31"/>
      <c r="CP450" s="31"/>
      <c r="CQ450" s="31"/>
      <c r="CR450" s="31"/>
      <c r="CS450" s="31"/>
      <c r="CT450" s="31"/>
      <c r="CU450" s="31"/>
      <c r="CV450" s="31"/>
    </row>
    <row r="451" spans="1:100" x14ac:dyDescent="0.3">
      <c r="A451" s="31"/>
      <c r="B451" s="31"/>
      <c r="C451" s="31"/>
      <c r="D451" s="31"/>
      <c r="E451" s="31"/>
      <c r="F451" s="31"/>
      <c r="AQ451" s="31"/>
      <c r="AR451" s="31"/>
      <c r="AS451" s="31"/>
      <c r="AT451" s="31"/>
      <c r="AU451" s="31"/>
      <c r="AV451" s="31"/>
      <c r="AW451" s="32"/>
      <c r="AX451" s="32"/>
      <c r="AY451" s="32"/>
      <c r="AZ451" s="32"/>
      <c r="BA451" s="32"/>
      <c r="BB451" s="32"/>
      <c r="BC451" s="31"/>
      <c r="BD451" s="31"/>
      <c r="BE451" s="31"/>
      <c r="BF451" s="31"/>
      <c r="BG451" s="31"/>
      <c r="BH451" s="31"/>
      <c r="BI451" s="31"/>
      <c r="BJ451" s="31"/>
      <c r="BK451" s="31"/>
      <c r="BL451" s="31"/>
      <c r="BM451" s="31"/>
      <c r="BN451" s="31"/>
      <c r="BO451" s="31"/>
      <c r="BP451" s="31"/>
      <c r="BQ451" s="31"/>
      <c r="BR451" s="31"/>
      <c r="BS451" s="31"/>
      <c r="BT451" s="31"/>
      <c r="BU451" s="31"/>
      <c r="BV451" s="31"/>
      <c r="BW451" s="31"/>
      <c r="BX451" s="31"/>
      <c r="BY451" s="31"/>
      <c r="BZ451" s="31"/>
      <c r="CA451" s="31"/>
      <c r="CB451" s="31"/>
      <c r="CC451" s="31"/>
      <c r="CD451" s="31"/>
      <c r="CE451" s="31"/>
      <c r="CF451" s="31"/>
      <c r="CG451" s="31"/>
      <c r="CH451" s="31"/>
      <c r="CI451" s="31"/>
      <c r="CJ451" s="31"/>
      <c r="CK451" s="31"/>
      <c r="CL451" s="31"/>
      <c r="CM451" s="31"/>
      <c r="CN451" s="31"/>
      <c r="CO451" s="31"/>
      <c r="CP451" s="31"/>
      <c r="CQ451" s="31"/>
      <c r="CR451" s="31"/>
      <c r="CS451" s="31"/>
      <c r="CT451" s="31"/>
      <c r="CU451" s="31"/>
      <c r="CV451" s="31"/>
    </row>
    <row r="452" spans="1:100" x14ac:dyDescent="0.3">
      <c r="A452" s="31"/>
      <c r="B452" s="31"/>
      <c r="C452" s="31"/>
      <c r="D452" s="31"/>
      <c r="E452" s="31"/>
      <c r="F452" s="31"/>
      <c r="AQ452" s="31"/>
      <c r="AR452" s="31"/>
      <c r="AS452" s="31"/>
      <c r="AT452" s="31"/>
      <c r="AU452" s="31"/>
      <c r="AV452" s="31"/>
      <c r="AW452" s="32"/>
      <c r="AX452" s="32"/>
      <c r="AY452" s="32"/>
      <c r="AZ452" s="32"/>
      <c r="BA452" s="32"/>
      <c r="BB452" s="32"/>
      <c r="BC452" s="31"/>
      <c r="BD452" s="31"/>
      <c r="BE452" s="31"/>
      <c r="BF452" s="31"/>
      <c r="BG452" s="31"/>
      <c r="BH452" s="31"/>
      <c r="BI452" s="31"/>
      <c r="BJ452" s="31"/>
      <c r="BK452" s="31"/>
      <c r="BL452" s="31"/>
      <c r="BM452" s="31"/>
      <c r="BN452" s="31"/>
      <c r="BO452" s="31"/>
      <c r="BP452" s="31"/>
      <c r="BQ452" s="31"/>
      <c r="BR452" s="31"/>
      <c r="BS452" s="31"/>
      <c r="BT452" s="31"/>
      <c r="BU452" s="31"/>
      <c r="BV452" s="31"/>
      <c r="BW452" s="31"/>
      <c r="BX452" s="31"/>
      <c r="BY452" s="31"/>
      <c r="BZ452" s="31"/>
      <c r="CA452" s="31"/>
      <c r="CB452" s="31"/>
      <c r="CC452" s="31"/>
      <c r="CD452" s="31"/>
      <c r="CE452" s="31"/>
      <c r="CF452" s="31"/>
      <c r="CG452" s="31"/>
      <c r="CH452" s="31"/>
      <c r="CI452" s="31"/>
      <c r="CJ452" s="31"/>
      <c r="CK452" s="31"/>
      <c r="CL452" s="31"/>
      <c r="CM452" s="31"/>
      <c r="CN452" s="31"/>
      <c r="CO452" s="31"/>
      <c r="CP452" s="31"/>
      <c r="CQ452" s="31"/>
      <c r="CR452" s="31"/>
      <c r="CS452" s="31"/>
      <c r="CT452" s="31"/>
      <c r="CU452" s="31"/>
      <c r="CV452" s="31"/>
    </row>
    <row r="453" spans="1:100" x14ac:dyDescent="0.3">
      <c r="A453" s="31"/>
      <c r="B453" s="31"/>
      <c r="C453" s="31"/>
      <c r="D453" s="31"/>
      <c r="E453" s="31"/>
      <c r="F453" s="31"/>
      <c r="AQ453" s="31"/>
      <c r="AR453" s="31"/>
      <c r="AS453" s="31"/>
      <c r="AT453" s="31"/>
      <c r="AU453" s="31"/>
      <c r="AV453" s="31"/>
      <c r="AW453" s="32"/>
      <c r="AX453" s="32"/>
      <c r="AY453" s="32"/>
      <c r="AZ453" s="32"/>
      <c r="BA453" s="32"/>
      <c r="BB453" s="32"/>
      <c r="BC453" s="31"/>
      <c r="BD453" s="31"/>
      <c r="BE453" s="31"/>
      <c r="BF453" s="31"/>
      <c r="BG453" s="31"/>
      <c r="BH453" s="31"/>
      <c r="BI453" s="31"/>
      <c r="BJ453" s="31"/>
      <c r="BK453" s="31"/>
      <c r="BL453" s="31"/>
      <c r="BM453" s="31"/>
      <c r="BN453" s="31"/>
      <c r="BO453" s="31"/>
      <c r="BP453" s="31"/>
      <c r="BQ453" s="31"/>
      <c r="BR453" s="31"/>
      <c r="BS453" s="31"/>
      <c r="BT453" s="31"/>
      <c r="BU453" s="31"/>
      <c r="BV453" s="31"/>
      <c r="BW453" s="31"/>
      <c r="BX453" s="31"/>
      <c r="BY453" s="31"/>
      <c r="BZ453" s="31"/>
      <c r="CA453" s="31"/>
      <c r="CB453" s="31"/>
      <c r="CC453" s="31"/>
      <c r="CD453" s="31"/>
      <c r="CE453" s="31"/>
      <c r="CF453" s="31"/>
      <c r="CG453" s="31"/>
      <c r="CH453" s="31"/>
      <c r="CI453" s="31"/>
      <c r="CJ453" s="31"/>
      <c r="CK453" s="31"/>
      <c r="CL453" s="31"/>
      <c r="CM453" s="31"/>
      <c r="CN453" s="31"/>
      <c r="CO453" s="31"/>
      <c r="CP453" s="31"/>
      <c r="CQ453" s="31"/>
      <c r="CR453" s="31"/>
      <c r="CS453" s="31"/>
      <c r="CT453" s="31"/>
      <c r="CU453" s="31"/>
      <c r="CV453" s="31"/>
    </row>
    <row r="454" spans="1:100" x14ac:dyDescent="0.3">
      <c r="A454" s="31"/>
      <c r="B454" s="31"/>
      <c r="C454" s="31"/>
      <c r="D454" s="31"/>
      <c r="E454" s="31"/>
      <c r="F454" s="31"/>
      <c r="AQ454" s="31"/>
      <c r="AR454" s="31"/>
      <c r="AS454" s="31"/>
      <c r="AT454" s="31"/>
      <c r="AU454" s="31"/>
      <c r="AV454" s="31"/>
      <c r="AW454" s="32"/>
      <c r="AX454" s="32"/>
      <c r="AY454" s="32"/>
      <c r="AZ454" s="32"/>
      <c r="BA454" s="32"/>
      <c r="BB454" s="32"/>
      <c r="BC454" s="31"/>
      <c r="BD454" s="31"/>
      <c r="BE454" s="31"/>
      <c r="BF454" s="31"/>
      <c r="BG454" s="31"/>
      <c r="BH454" s="31"/>
      <c r="BI454" s="31"/>
      <c r="BJ454" s="31"/>
      <c r="BK454" s="31"/>
      <c r="BL454" s="31"/>
      <c r="BM454" s="31"/>
      <c r="BN454" s="31"/>
      <c r="BO454" s="31"/>
      <c r="BP454" s="31"/>
      <c r="BQ454" s="31"/>
      <c r="BR454" s="31"/>
      <c r="BS454" s="31"/>
      <c r="BT454" s="31"/>
      <c r="BU454" s="31"/>
      <c r="BV454" s="31"/>
      <c r="BW454" s="31"/>
      <c r="BX454" s="31"/>
      <c r="BY454" s="31"/>
      <c r="BZ454" s="31"/>
      <c r="CA454" s="31"/>
      <c r="CB454" s="31"/>
      <c r="CC454" s="31"/>
      <c r="CD454" s="31"/>
      <c r="CE454" s="31"/>
      <c r="CF454" s="31"/>
      <c r="CG454" s="31"/>
      <c r="CH454" s="31"/>
      <c r="CI454" s="31"/>
      <c r="CJ454" s="31"/>
      <c r="CK454" s="31"/>
      <c r="CL454" s="31"/>
      <c r="CM454" s="31"/>
      <c r="CN454" s="31"/>
      <c r="CO454" s="31"/>
      <c r="CP454" s="31"/>
      <c r="CQ454" s="31"/>
      <c r="CR454" s="31"/>
      <c r="CS454" s="31"/>
      <c r="CT454" s="31"/>
      <c r="CU454" s="31"/>
      <c r="CV454" s="31"/>
    </row>
    <row r="455" spans="1:100" x14ac:dyDescent="0.3">
      <c r="A455" s="31"/>
      <c r="B455" s="31"/>
      <c r="C455" s="31"/>
      <c r="D455" s="31"/>
      <c r="E455" s="31"/>
      <c r="F455" s="31"/>
      <c r="AQ455" s="31"/>
      <c r="AR455" s="31"/>
      <c r="AS455" s="31"/>
      <c r="AT455" s="31"/>
      <c r="AU455" s="31"/>
      <c r="AV455" s="31"/>
      <c r="AW455" s="32"/>
      <c r="AX455" s="32"/>
      <c r="AY455" s="32"/>
      <c r="AZ455" s="32"/>
      <c r="BA455" s="32"/>
      <c r="BB455" s="32"/>
      <c r="BC455" s="31"/>
      <c r="BD455" s="31"/>
      <c r="BE455" s="31"/>
      <c r="BF455" s="31"/>
      <c r="BG455" s="31"/>
      <c r="BH455" s="31"/>
      <c r="BI455" s="31"/>
      <c r="BJ455" s="31"/>
      <c r="BK455" s="31"/>
      <c r="BL455" s="31"/>
      <c r="BM455" s="31"/>
      <c r="BN455" s="31"/>
      <c r="BO455" s="31"/>
      <c r="BP455" s="31"/>
      <c r="BQ455" s="31"/>
      <c r="BR455" s="31"/>
      <c r="BS455" s="31"/>
      <c r="BT455" s="31"/>
      <c r="BU455" s="31"/>
      <c r="BV455" s="31"/>
      <c r="BW455" s="31"/>
      <c r="BX455" s="31"/>
      <c r="BY455" s="31"/>
      <c r="BZ455" s="31"/>
      <c r="CA455" s="31"/>
      <c r="CB455" s="31"/>
      <c r="CC455" s="31"/>
      <c r="CD455" s="31"/>
      <c r="CE455" s="31"/>
      <c r="CF455" s="31"/>
      <c r="CG455" s="31"/>
      <c r="CH455" s="31"/>
      <c r="CI455" s="31"/>
      <c r="CJ455" s="31"/>
      <c r="CK455" s="31"/>
      <c r="CL455" s="31"/>
      <c r="CM455" s="31"/>
      <c r="CN455" s="31"/>
      <c r="CO455" s="31"/>
      <c r="CP455" s="31"/>
      <c r="CQ455" s="31"/>
      <c r="CR455" s="31"/>
      <c r="CS455" s="31"/>
      <c r="CT455" s="31"/>
      <c r="CU455" s="31"/>
      <c r="CV455" s="31"/>
    </row>
    <row r="456" spans="1:100" x14ac:dyDescent="0.3">
      <c r="A456" s="31"/>
      <c r="B456" s="31"/>
      <c r="C456" s="31"/>
      <c r="D456" s="31"/>
      <c r="E456" s="31"/>
      <c r="F456" s="31"/>
      <c r="AQ456" s="31"/>
      <c r="AR456" s="31"/>
      <c r="AS456" s="31"/>
      <c r="AT456" s="31"/>
      <c r="AU456" s="31"/>
      <c r="AV456" s="31"/>
      <c r="AW456" s="32"/>
      <c r="AX456" s="32"/>
      <c r="AY456" s="32"/>
      <c r="AZ456" s="32"/>
      <c r="BA456" s="32"/>
      <c r="BB456" s="32"/>
      <c r="BC456" s="31"/>
      <c r="BD456" s="31"/>
      <c r="BE456" s="31"/>
      <c r="BF456" s="31"/>
      <c r="BG456" s="31"/>
      <c r="BH456" s="31"/>
      <c r="BI456" s="31"/>
      <c r="BJ456" s="31"/>
      <c r="BK456" s="31"/>
      <c r="BL456" s="31"/>
      <c r="BM456" s="31"/>
      <c r="BN456" s="31"/>
      <c r="BO456" s="31"/>
      <c r="BP456" s="31"/>
      <c r="BQ456" s="31"/>
      <c r="BR456" s="31"/>
      <c r="BS456" s="31"/>
      <c r="BT456" s="31"/>
      <c r="BU456" s="31"/>
      <c r="BV456" s="31"/>
      <c r="BW456" s="31"/>
      <c r="BX456" s="31"/>
      <c r="BY456" s="31"/>
      <c r="BZ456" s="31"/>
      <c r="CA456" s="31"/>
      <c r="CB456" s="31"/>
      <c r="CC456" s="31"/>
      <c r="CD456" s="31"/>
      <c r="CE456" s="31"/>
      <c r="CF456" s="31"/>
      <c r="CG456" s="31"/>
      <c r="CH456" s="31"/>
      <c r="CI456" s="31"/>
      <c r="CJ456" s="31"/>
      <c r="CK456" s="31"/>
      <c r="CL456" s="31"/>
      <c r="CM456" s="31"/>
      <c r="CN456" s="31"/>
      <c r="CO456" s="31"/>
      <c r="CP456" s="31"/>
      <c r="CQ456" s="31"/>
      <c r="CR456" s="31"/>
      <c r="CS456" s="31"/>
      <c r="CT456" s="31"/>
      <c r="CU456" s="31"/>
      <c r="CV456" s="31"/>
    </row>
    <row r="457" spans="1:100" x14ac:dyDescent="0.3">
      <c r="A457" s="31"/>
      <c r="B457" s="31"/>
      <c r="C457" s="31"/>
      <c r="D457" s="31"/>
      <c r="E457" s="31"/>
      <c r="F457" s="31"/>
      <c r="AQ457" s="31"/>
      <c r="AR457" s="31"/>
      <c r="AS457" s="31"/>
      <c r="AT457" s="31"/>
      <c r="AU457" s="31"/>
      <c r="AV457" s="31"/>
      <c r="AW457" s="32"/>
      <c r="AX457" s="32"/>
      <c r="AY457" s="32"/>
      <c r="AZ457" s="32"/>
      <c r="BA457" s="32"/>
      <c r="BB457" s="32"/>
      <c r="BC457" s="31"/>
      <c r="BD457" s="31"/>
      <c r="BE457" s="31"/>
      <c r="BF457" s="31"/>
      <c r="BG457" s="31"/>
      <c r="BH457" s="31"/>
      <c r="BI457" s="31"/>
      <c r="BJ457" s="31"/>
      <c r="BK457" s="31"/>
      <c r="BL457" s="31"/>
      <c r="BM457" s="31"/>
      <c r="BN457" s="31"/>
      <c r="BO457" s="31"/>
      <c r="BP457" s="31"/>
      <c r="BQ457" s="31"/>
      <c r="BR457" s="31"/>
      <c r="BS457" s="31"/>
      <c r="BT457" s="31"/>
      <c r="BU457" s="31"/>
      <c r="BV457" s="31"/>
      <c r="BW457" s="31"/>
      <c r="BX457" s="31"/>
      <c r="BY457" s="31"/>
      <c r="BZ457" s="31"/>
      <c r="CA457" s="31"/>
      <c r="CB457" s="31"/>
      <c r="CC457" s="31"/>
      <c r="CD457" s="31"/>
      <c r="CE457" s="31"/>
      <c r="CF457" s="31"/>
      <c r="CG457" s="31"/>
      <c r="CH457" s="31"/>
      <c r="CI457" s="31"/>
      <c r="CJ457" s="31"/>
      <c r="CK457" s="31"/>
      <c r="CL457" s="31"/>
      <c r="CM457" s="31"/>
      <c r="CN457" s="31"/>
      <c r="CO457" s="31"/>
      <c r="CP457" s="31"/>
      <c r="CQ457" s="31"/>
      <c r="CR457" s="31"/>
      <c r="CS457" s="31"/>
      <c r="CT457" s="31"/>
      <c r="CU457" s="31"/>
      <c r="CV457" s="31"/>
    </row>
    <row r="458" spans="1:100" x14ac:dyDescent="0.3">
      <c r="A458" s="31"/>
      <c r="B458" s="31"/>
      <c r="C458" s="31"/>
      <c r="D458" s="31"/>
      <c r="E458" s="31"/>
      <c r="F458" s="31"/>
      <c r="AQ458" s="31"/>
      <c r="AR458" s="31"/>
      <c r="AS458" s="31"/>
      <c r="AT458" s="31"/>
      <c r="AU458" s="31"/>
      <c r="AV458" s="31"/>
      <c r="AW458" s="32"/>
      <c r="AX458" s="32"/>
      <c r="AY458" s="32"/>
      <c r="AZ458" s="32"/>
      <c r="BA458" s="32"/>
      <c r="BB458" s="32"/>
      <c r="BC458" s="31"/>
      <c r="BD458" s="31"/>
      <c r="BE458" s="31"/>
      <c r="BF458" s="31"/>
      <c r="BG458" s="31"/>
      <c r="BH458" s="31"/>
      <c r="BI458" s="31"/>
      <c r="BJ458" s="31"/>
      <c r="BK458" s="31"/>
      <c r="BL458" s="31"/>
      <c r="BM458" s="31"/>
      <c r="BN458" s="31"/>
      <c r="BO458" s="31"/>
      <c r="BP458" s="31"/>
      <c r="BQ458" s="31"/>
      <c r="BR458" s="31"/>
      <c r="BS458" s="31"/>
      <c r="BT458" s="31"/>
      <c r="BU458" s="31"/>
      <c r="BV458" s="31"/>
      <c r="BW458" s="31"/>
      <c r="BX458" s="31"/>
      <c r="BY458" s="31"/>
      <c r="BZ458" s="31"/>
      <c r="CA458" s="31"/>
      <c r="CB458" s="31"/>
      <c r="CC458" s="31"/>
      <c r="CD458" s="31"/>
      <c r="CE458" s="31"/>
      <c r="CF458" s="31"/>
      <c r="CG458" s="31"/>
      <c r="CH458" s="31"/>
      <c r="CI458" s="31"/>
      <c r="CJ458" s="31"/>
      <c r="CK458" s="31"/>
      <c r="CL458" s="31"/>
      <c r="CM458" s="31"/>
      <c r="CN458" s="31"/>
      <c r="CO458" s="31"/>
      <c r="CP458" s="31"/>
      <c r="CQ458" s="31"/>
      <c r="CR458" s="31"/>
      <c r="CS458" s="31"/>
      <c r="CT458" s="31"/>
      <c r="CU458" s="31"/>
      <c r="CV458" s="31"/>
    </row>
    <row r="459" spans="1:100" x14ac:dyDescent="0.3">
      <c r="A459" s="31"/>
      <c r="B459" s="31"/>
      <c r="C459" s="31"/>
      <c r="D459" s="31"/>
      <c r="E459" s="31"/>
      <c r="F459" s="31"/>
      <c r="AQ459" s="31"/>
      <c r="AR459" s="31"/>
      <c r="AS459" s="31"/>
      <c r="AT459" s="31"/>
      <c r="AU459" s="31"/>
      <c r="AV459" s="31"/>
      <c r="AW459" s="32"/>
      <c r="AX459" s="32"/>
      <c r="AY459" s="32"/>
      <c r="AZ459" s="32"/>
      <c r="BA459" s="32"/>
      <c r="BB459" s="32"/>
      <c r="BC459" s="31"/>
      <c r="BD459" s="31"/>
      <c r="BE459" s="31"/>
      <c r="BF459" s="31"/>
      <c r="BG459" s="31"/>
      <c r="BH459" s="31"/>
      <c r="BI459" s="31"/>
      <c r="BJ459" s="31"/>
      <c r="BK459" s="31"/>
      <c r="BL459" s="31"/>
      <c r="BM459" s="31"/>
      <c r="BN459" s="31"/>
      <c r="BO459" s="31"/>
      <c r="BP459" s="31"/>
      <c r="BQ459" s="31"/>
      <c r="BR459" s="31"/>
      <c r="BS459" s="31"/>
      <c r="BT459" s="31"/>
      <c r="BU459" s="31"/>
      <c r="BV459" s="31"/>
      <c r="BW459" s="31"/>
      <c r="BX459" s="31"/>
      <c r="BY459" s="31"/>
      <c r="BZ459" s="31"/>
      <c r="CA459" s="31"/>
      <c r="CB459" s="31"/>
      <c r="CC459" s="31"/>
      <c r="CD459" s="31"/>
      <c r="CE459" s="31"/>
      <c r="CF459" s="31"/>
      <c r="CG459" s="31"/>
      <c r="CH459" s="31"/>
      <c r="CI459" s="31"/>
      <c r="CJ459" s="31"/>
      <c r="CK459" s="31"/>
      <c r="CL459" s="31"/>
      <c r="CM459" s="31"/>
      <c r="CN459" s="31"/>
      <c r="CO459" s="31"/>
      <c r="CP459" s="31"/>
      <c r="CQ459" s="31"/>
      <c r="CR459" s="31"/>
      <c r="CS459" s="31"/>
      <c r="CT459" s="31"/>
      <c r="CU459" s="31"/>
      <c r="CV459" s="31"/>
    </row>
    <row r="460" spans="1:100" x14ac:dyDescent="0.3">
      <c r="A460" s="31"/>
      <c r="B460" s="31"/>
      <c r="C460" s="31"/>
      <c r="D460" s="31"/>
      <c r="E460" s="31"/>
      <c r="F460" s="31"/>
      <c r="AQ460" s="31"/>
      <c r="AR460" s="31"/>
      <c r="AS460" s="31"/>
      <c r="AT460" s="31"/>
      <c r="AU460" s="31"/>
      <c r="AV460" s="31"/>
      <c r="AW460" s="32"/>
      <c r="AX460" s="32"/>
      <c r="AY460" s="32"/>
      <c r="AZ460" s="32"/>
      <c r="BA460" s="32"/>
      <c r="BB460" s="32"/>
      <c r="BC460" s="31"/>
      <c r="BD460" s="31"/>
      <c r="BE460" s="31"/>
      <c r="BF460" s="31"/>
      <c r="BG460" s="31"/>
      <c r="BH460" s="31"/>
      <c r="BI460" s="31"/>
      <c r="BJ460" s="31"/>
      <c r="BK460" s="31"/>
      <c r="BL460" s="31"/>
      <c r="BM460" s="31"/>
      <c r="BN460" s="31"/>
      <c r="BO460" s="31"/>
      <c r="BP460" s="31"/>
      <c r="BQ460" s="31"/>
      <c r="BR460" s="31"/>
      <c r="BS460" s="31"/>
      <c r="BT460" s="31"/>
      <c r="BU460" s="31"/>
      <c r="BV460" s="31"/>
      <c r="BW460" s="31"/>
      <c r="BX460" s="31"/>
      <c r="BY460" s="31"/>
      <c r="BZ460" s="31"/>
      <c r="CA460" s="31"/>
      <c r="CB460" s="31"/>
      <c r="CC460" s="31"/>
      <c r="CD460" s="31"/>
      <c r="CE460" s="31"/>
      <c r="CF460" s="31"/>
      <c r="CG460" s="31"/>
      <c r="CH460" s="31"/>
      <c r="CI460" s="31"/>
      <c r="CJ460" s="31"/>
      <c r="CK460" s="31"/>
      <c r="CL460" s="31"/>
      <c r="CM460" s="31"/>
      <c r="CN460" s="31"/>
      <c r="CO460" s="31"/>
      <c r="CP460" s="31"/>
      <c r="CQ460" s="31"/>
      <c r="CR460" s="31"/>
      <c r="CS460" s="31"/>
      <c r="CT460" s="31"/>
      <c r="CU460" s="31"/>
      <c r="CV460" s="31"/>
    </row>
    <row r="461" spans="1:100" x14ac:dyDescent="0.3">
      <c r="A461" s="31"/>
      <c r="B461" s="31"/>
      <c r="C461" s="31"/>
      <c r="D461" s="31"/>
      <c r="E461" s="31"/>
      <c r="F461" s="31"/>
      <c r="AQ461" s="31"/>
      <c r="AR461" s="31"/>
      <c r="AS461" s="31"/>
      <c r="AT461" s="31"/>
      <c r="AU461" s="31"/>
      <c r="AV461" s="31"/>
      <c r="AW461" s="32"/>
      <c r="AX461" s="32"/>
      <c r="AY461" s="32"/>
      <c r="AZ461" s="32"/>
      <c r="BA461" s="32"/>
      <c r="BB461" s="32"/>
      <c r="BC461" s="31"/>
      <c r="BD461" s="31"/>
      <c r="BE461" s="31"/>
      <c r="BF461" s="31"/>
      <c r="BG461" s="31"/>
      <c r="BH461" s="31"/>
      <c r="BI461" s="31"/>
      <c r="BJ461" s="31"/>
      <c r="BK461" s="31"/>
      <c r="BL461" s="31"/>
      <c r="BM461" s="31"/>
      <c r="BN461" s="31"/>
      <c r="BO461" s="31"/>
      <c r="BP461" s="31"/>
      <c r="BQ461" s="31"/>
      <c r="BR461" s="31"/>
      <c r="BS461" s="31"/>
      <c r="BT461" s="31"/>
      <c r="BU461" s="31"/>
      <c r="BV461" s="31"/>
      <c r="BW461" s="31"/>
      <c r="BX461" s="31"/>
      <c r="BY461" s="31"/>
      <c r="BZ461" s="31"/>
      <c r="CA461" s="31"/>
      <c r="CB461" s="31"/>
      <c r="CC461" s="31"/>
      <c r="CD461" s="31"/>
      <c r="CE461" s="31"/>
      <c r="CF461" s="31"/>
      <c r="CG461" s="31"/>
      <c r="CH461" s="31"/>
      <c r="CI461" s="31"/>
      <c r="CJ461" s="31"/>
      <c r="CK461" s="31"/>
      <c r="CL461" s="31"/>
      <c r="CM461" s="31"/>
      <c r="CN461" s="31"/>
      <c r="CO461" s="31"/>
      <c r="CP461" s="31"/>
      <c r="CQ461" s="31"/>
      <c r="CR461" s="31"/>
      <c r="CS461" s="31"/>
      <c r="CT461" s="31"/>
      <c r="CU461" s="31"/>
      <c r="CV461" s="31"/>
    </row>
    <row r="462" spans="1:100" x14ac:dyDescent="0.3">
      <c r="A462" s="31"/>
      <c r="B462" s="31"/>
      <c r="C462" s="31"/>
      <c r="D462" s="31"/>
      <c r="E462" s="31"/>
      <c r="F462" s="31"/>
      <c r="AQ462" s="31"/>
      <c r="AR462" s="31"/>
      <c r="AS462" s="31"/>
      <c r="AT462" s="31"/>
      <c r="AU462" s="31"/>
      <c r="AV462" s="31"/>
      <c r="AW462" s="32"/>
      <c r="AX462" s="32"/>
      <c r="AY462" s="32"/>
      <c r="AZ462" s="32"/>
      <c r="BA462" s="32"/>
      <c r="BB462" s="32"/>
      <c r="BC462" s="31"/>
      <c r="BD462" s="31"/>
      <c r="BE462" s="31"/>
      <c r="BF462" s="31"/>
      <c r="BG462" s="31"/>
      <c r="BH462" s="31"/>
      <c r="BI462" s="31"/>
      <c r="BJ462" s="31"/>
      <c r="BK462" s="31"/>
      <c r="BL462" s="31"/>
      <c r="BM462" s="31"/>
      <c r="BN462" s="31"/>
      <c r="BO462" s="31"/>
      <c r="BP462" s="31"/>
      <c r="BQ462" s="31"/>
      <c r="BR462" s="31"/>
      <c r="BS462" s="31"/>
      <c r="BT462" s="31"/>
      <c r="BU462" s="31"/>
      <c r="BV462" s="31"/>
      <c r="BW462" s="31"/>
      <c r="BX462" s="31"/>
      <c r="BY462" s="31"/>
      <c r="BZ462" s="31"/>
      <c r="CA462" s="31"/>
      <c r="CB462" s="31"/>
      <c r="CC462" s="31"/>
      <c r="CD462" s="31"/>
      <c r="CE462" s="31"/>
      <c r="CF462" s="31"/>
      <c r="CG462" s="31"/>
      <c r="CH462" s="31"/>
      <c r="CI462" s="31"/>
      <c r="CJ462" s="31"/>
      <c r="CK462" s="31"/>
      <c r="CL462" s="31"/>
      <c r="CM462" s="31"/>
      <c r="CN462" s="31"/>
      <c r="CO462" s="31"/>
      <c r="CP462" s="31"/>
      <c r="CQ462" s="31"/>
      <c r="CR462" s="31"/>
      <c r="CS462" s="31"/>
      <c r="CT462" s="31"/>
      <c r="CU462" s="31"/>
      <c r="CV462" s="31"/>
    </row>
    <row r="463" spans="1:100" x14ac:dyDescent="0.3">
      <c r="A463" s="31"/>
      <c r="B463" s="31"/>
      <c r="C463" s="31"/>
      <c r="D463" s="31"/>
      <c r="E463" s="31"/>
      <c r="F463" s="31"/>
      <c r="AQ463" s="31"/>
      <c r="AR463" s="31"/>
      <c r="AS463" s="31"/>
      <c r="AT463" s="31"/>
      <c r="AU463" s="31"/>
      <c r="AV463" s="31"/>
      <c r="AW463" s="32"/>
      <c r="AX463" s="32"/>
      <c r="AY463" s="32"/>
      <c r="AZ463" s="32"/>
      <c r="BA463" s="32"/>
      <c r="BB463" s="32"/>
      <c r="BC463" s="31"/>
      <c r="BD463" s="31"/>
      <c r="BE463" s="31"/>
      <c r="BF463" s="31"/>
      <c r="BG463" s="31"/>
      <c r="BH463" s="31"/>
      <c r="BI463" s="31"/>
      <c r="BJ463" s="31"/>
      <c r="BK463" s="31"/>
      <c r="BL463" s="31"/>
      <c r="BM463" s="31"/>
      <c r="BN463" s="31"/>
      <c r="BO463" s="31"/>
      <c r="BP463" s="31"/>
      <c r="BQ463" s="31"/>
      <c r="BR463" s="31"/>
      <c r="BS463" s="31"/>
      <c r="BT463" s="31"/>
      <c r="BU463" s="31"/>
      <c r="BV463" s="31"/>
      <c r="BW463" s="31"/>
      <c r="BX463" s="31"/>
      <c r="BY463" s="31"/>
      <c r="BZ463" s="31"/>
      <c r="CA463" s="31"/>
      <c r="CB463" s="31"/>
      <c r="CC463" s="31"/>
      <c r="CD463" s="31"/>
      <c r="CE463" s="31"/>
      <c r="CF463" s="31"/>
      <c r="CG463" s="31"/>
      <c r="CH463" s="31"/>
      <c r="CI463" s="31"/>
      <c r="CJ463" s="31"/>
      <c r="CK463" s="31"/>
      <c r="CL463" s="31"/>
      <c r="CM463" s="31"/>
      <c r="CN463" s="31"/>
      <c r="CO463" s="31"/>
      <c r="CP463" s="31"/>
      <c r="CQ463" s="31"/>
      <c r="CR463" s="31"/>
      <c r="CS463" s="31"/>
      <c r="CT463" s="31"/>
      <c r="CU463" s="31"/>
      <c r="CV463" s="31"/>
    </row>
    <row r="464" spans="1:100" x14ac:dyDescent="0.3">
      <c r="A464" s="31"/>
      <c r="B464" s="31"/>
      <c r="C464" s="31"/>
      <c r="D464" s="31"/>
      <c r="E464" s="31"/>
      <c r="F464" s="31"/>
      <c r="AQ464" s="31"/>
      <c r="AR464" s="31"/>
      <c r="AS464" s="31"/>
      <c r="AT464" s="31"/>
      <c r="AU464" s="31"/>
      <c r="AV464" s="31"/>
      <c r="AW464" s="32"/>
      <c r="AX464" s="32"/>
      <c r="AY464" s="32"/>
      <c r="AZ464" s="32"/>
      <c r="BA464" s="32"/>
      <c r="BB464" s="32"/>
      <c r="BC464" s="31"/>
      <c r="BD464" s="31"/>
      <c r="BE464" s="31"/>
      <c r="BF464" s="31"/>
      <c r="BG464" s="31"/>
      <c r="BH464" s="31"/>
      <c r="BI464" s="31"/>
      <c r="BJ464" s="31"/>
      <c r="BK464" s="31"/>
      <c r="BL464" s="31"/>
      <c r="BM464" s="31"/>
      <c r="BN464" s="31"/>
      <c r="BO464" s="31"/>
      <c r="BP464" s="31"/>
      <c r="BQ464" s="31"/>
      <c r="BR464" s="31"/>
      <c r="BS464" s="31"/>
      <c r="BT464" s="31"/>
      <c r="BU464" s="31"/>
      <c r="BV464" s="31"/>
      <c r="BW464" s="31"/>
      <c r="BX464" s="31"/>
      <c r="BY464" s="31"/>
      <c r="BZ464" s="31"/>
      <c r="CA464" s="31"/>
      <c r="CB464" s="31"/>
      <c r="CC464" s="31"/>
      <c r="CD464" s="31"/>
      <c r="CE464" s="31"/>
      <c r="CF464" s="31"/>
      <c r="CG464" s="31"/>
      <c r="CH464" s="31"/>
      <c r="CI464" s="31"/>
      <c r="CJ464" s="31"/>
      <c r="CK464" s="31"/>
      <c r="CL464" s="31"/>
      <c r="CM464" s="31"/>
      <c r="CN464" s="31"/>
      <c r="CO464" s="31"/>
      <c r="CP464" s="31"/>
      <c r="CQ464" s="31"/>
      <c r="CR464" s="31"/>
      <c r="CS464" s="31"/>
      <c r="CT464" s="31"/>
      <c r="CU464" s="31"/>
      <c r="CV464" s="31"/>
    </row>
    <row r="465" spans="1:100" x14ac:dyDescent="0.3">
      <c r="A465" s="31"/>
      <c r="B465" s="31"/>
      <c r="C465" s="31"/>
      <c r="D465" s="31"/>
      <c r="E465" s="31"/>
      <c r="F465" s="31"/>
      <c r="AQ465" s="31"/>
      <c r="AR465" s="31"/>
      <c r="AS465" s="31"/>
      <c r="AT465" s="31"/>
      <c r="AU465" s="31"/>
      <c r="AV465" s="31"/>
      <c r="AW465" s="32"/>
      <c r="AX465" s="32"/>
      <c r="AY465" s="32"/>
      <c r="AZ465" s="32"/>
      <c r="BA465" s="32"/>
      <c r="BB465" s="32"/>
      <c r="BC465" s="31"/>
      <c r="BD465" s="31"/>
      <c r="BE465" s="31"/>
      <c r="BF465" s="31"/>
      <c r="BG465" s="31"/>
      <c r="BH465" s="31"/>
      <c r="BI465" s="31"/>
      <c r="BJ465" s="31"/>
      <c r="BK465" s="31"/>
      <c r="BL465" s="31"/>
      <c r="BM465" s="31"/>
      <c r="BN465" s="31"/>
      <c r="BO465" s="31"/>
      <c r="BP465" s="31"/>
      <c r="BQ465" s="31"/>
      <c r="BR465" s="31"/>
      <c r="BS465" s="31"/>
      <c r="BT465" s="31"/>
      <c r="BU465" s="31"/>
      <c r="BV465" s="31"/>
      <c r="BW465" s="31"/>
      <c r="BX465" s="31"/>
      <c r="BY465" s="31"/>
      <c r="BZ465" s="31"/>
      <c r="CA465" s="31"/>
      <c r="CB465" s="31"/>
      <c r="CC465" s="31"/>
      <c r="CD465" s="31"/>
      <c r="CE465" s="31"/>
      <c r="CF465" s="31"/>
      <c r="CG465" s="31"/>
      <c r="CH465" s="31"/>
      <c r="CI465" s="31"/>
      <c r="CJ465" s="31"/>
      <c r="CK465" s="31"/>
      <c r="CL465" s="31"/>
      <c r="CM465" s="31"/>
      <c r="CN465" s="31"/>
      <c r="CO465" s="31"/>
      <c r="CP465" s="31"/>
      <c r="CQ465" s="31"/>
      <c r="CR465" s="31"/>
      <c r="CS465" s="31"/>
      <c r="CT465" s="31"/>
      <c r="CU465" s="31"/>
      <c r="CV465" s="31"/>
    </row>
    <row r="466" spans="1:100" x14ac:dyDescent="0.3">
      <c r="A466" s="31"/>
      <c r="B466" s="31"/>
      <c r="C466" s="31"/>
      <c r="D466" s="31"/>
      <c r="E466" s="31"/>
      <c r="F466" s="31"/>
      <c r="AQ466" s="31"/>
      <c r="AR466" s="31"/>
      <c r="AS466" s="31"/>
      <c r="AT466" s="31"/>
      <c r="AU466" s="31"/>
      <c r="AV466" s="31"/>
      <c r="AW466" s="32"/>
      <c r="AX466" s="32"/>
      <c r="AY466" s="32"/>
      <c r="AZ466" s="32"/>
      <c r="BA466" s="32"/>
      <c r="BB466" s="32"/>
      <c r="BC466" s="31"/>
      <c r="BD466" s="31"/>
      <c r="BE466" s="31"/>
      <c r="BF466" s="31"/>
      <c r="BG466" s="31"/>
      <c r="BH466" s="31"/>
      <c r="BI466" s="31"/>
      <c r="BJ466" s="31"/>
      <c r="BK466" s="31"/>
      <c r="BL466" s="31"/>
      <c r="BM466" s="31"/>
      <c r="BN466" s="31"/>
      <c r="BO466" s="31"/>
      <c r="BP466" s="31"/>
      <c r="BQ466" s="31"/>
      <c r="BR466" s="31"/>
      <c r="BS466" s="31"/>
      <c r="BT466" s="31"/>
      <c r="BU466" s="31"/>
      <c r="BV466" s="31"/>
      <c r="BW466" s="31"/>
      <c r="BX466" s="31"/>
      <c r="BY466" s="31"/>
      <c r="BZ466" s="31"/>
      <c r="CA466" s="31"/>
      <c r="CB466" s="31"/>
      <c r="CC466" s="31"/>
      <c r="CD466" s="31"/>
      <c r="CE466" s="31"/>
      <c r="CF466" s="31"/>
      <c r="CG466" s="31"/>
      <c r="CH466" s="31"/>
      <c r="CI466" s="31"/>
      <c r="CJ466" s="31"/>
      <c r="CK466" s="31"/>
      <c r="CL466" s="31"/>
      <c r="CM466" s="31"/>
      <c r="CN466" s="31"/>
      <c r="CO466" s="31"/>
      <c r="CP466" s="31"/>
      <c r="CQ466" s="31"/>
      <c r="CR466" s="31"/>
      <c r="CS466" s="31"/>
      <c r="CT466" s="31"/>
      <c r="CU466" s="31"/>
      <c r="CV466" s="31"/>
    </row>
    <row r="467" spans="1:100" x14ac:dyDescent="0.3">
      <c r="A467" s="31"/>
      <c r="B467" s="31"/>
      <c r="C467" s="31"/>
      <c r="D467" s="31"/>
      <c r="E467" s="31"/>
      <c r="F467" s="31"/>
      <c r="AQ467" s="31"/>
      <c r="AR467" s="31"/>
      <c r="AS467" s="31"/>
      <c r="AT467" s="31"/>
      <c r="AU467" s="31"/>
      <c r="AV467" s="31"/>
      <c r="AW467" s="32"/>
      <c r="AX467" s="32"/>
      <c r="AY467" s="32"/>
      <c r="AZ467" s="32"/>
      <c r="BA467" s="32"/>
      <c r="BB467" s="32"/>
      <c r="BC467" s="31"/>
      <c r="BD467" s="31"/>
      <c r="BE467" s="31"/>
      <c r="BF467" s="31"/>
      <c r="BG467" s="31"/>
      <c r="BH467" s="31"/>
      <c r="BI467" s="31"/>
      <c r="BJ467" s="31"/>
      <c r="BK467" s="31"/>
      <c r="BL467" s="31"/>
      <c r="BM467" s="31"/>
      <c r="BN467" s="31"/>
      <c r="BO467" s="31"/>
      <c r="BP467" s="31"/>
      <c r="BQ467" s="31"/>
      <c r="BR467" s="31"/>
      <c r="BS467" s="31"/>
      <c r="BT467" s="31"/>
      <c r="BU467" s="31"/>
      <c r="BV467" s="31"/>
      <c r="BW467" s="31"/>
      <c r="BX467" s="31"/>
      <c r="BY467" s="31"/>
      <c r="BZ467" s="31"/>
      <c r="CA467" s="31"/>
      <c r="CB467" s="31"/>
      <c r="CC467" s="31"/>
      <c r="CD467" s="31"/>
      <c r="CE467" s="31"/>
      <c r="CF467" s="31"/>
      <c r="CG467" s="31"/>
      <c r="CH467" s="31"/>
      <c r="CI467" s="31"/>
      <c r="CJ467" s="31"/>
      <c r="CK467" s="31"/>
      <c r="CL467" s="31"/>
      <c r="CM467" s="31"/>
      <c r="CN467" s="31"/>
      <c r="CO467" s="31"/>
      <c r="CP467" s="31"/>
      <c r="CQ467" s="31"/>
      <c r="CR467" s="31"/>
      <c r="CS467" s="31"/>
      <c r="CT467" s="31"/>
      <c r="CU467" s="31"/>
      <c r="CV467" s="31"/>
    </row>
    <row r="468" spans="1:100" x14ac:dyDescent="0.3">
      <c r="A468" s="31"/>
      <c r="B468" s="31"/>
      <c r="C468" s="31"/>
      <c r="D468" s="31"/>
      <c r="E468" s="31"/>
      <c r="F468" s="31"/>
      <c r="AQ468" s="31"/>
      <c r="AR468" s="31"/>
      <c r="AS468" s="31"/>
      <c r="AT468" s="31"/>
      <c r="AU468" s="31"/>
      <c r="AV468" s="31"/>
      <c r="AW468" s="32"/>
      <c r="AX468" s="32"/>
      <c r="AY468" s="32"/>
      <c r="AZ468" s="32"/>
      <c r="BA468" s="32"/>
      <c r="BB468" s="32"/>
      <c r="BC468" s="31"/>
      <c r="BD468" s="31"/>
      <c r="BE468" s="31"/>
      <c r="BF468" s="31"/>
      <c r="BG468" s="31"/>
      <c r="BH468" s="31"/>
      <c r="BI468" s="31"/>
      <c r="BJ468" s="31"/>
      <c r="BK468" s="31"/>
      <c r="BL468" s="31"/>
      <c r="BM468" s="31"/>
      <c r="BN468" s="31"/>
      <c r="BO468" s="31"/>
      <c r="BP468" s="31"/>
      <c r="BQ468" s="31"/>
      <c r="BR468" s="31"/>
      <c r="BS468" s="31"/>
      <c r="BT468" s="31"/>
      <c r="BU468" s="31"/>
      <c r="BV468" s="31"/>
      <c r="BW468" s="31"/>
      <c r="BX468" s="31"/>
      <c r="BY468" s="31"/>
      <c r="BZ468" s="31"/>
      <c r="CA468" s="31"/>
      <c r="CB468" s="31"/>
      <c r="CC468" s="31"/>
      <c r="CD468" s="31"/>
      <c r="CE468" s="31"/>
      <c r="CF468" s="31"/>
      <c r="CG468" s="31"/>
      <c r="CH468" s="31"/>
      <c r="CI468" s="31"/>
      <c r="CJ468" s="31"/>
      <c r="CK468" s="31"/>
      <c r="CL468" s="31"/>
      <c r="CM468" s="31"/>
      <c r="CN468" s="31"/>
      <c r="CO468" s="31"/>
      <c r="CP468" s="31"/>
      <c r="CQ468" s="31"/>
      <c r="CR468" s="31"/>
      <c r="CS468" s="31"/>
      <c r="CT468" s="31"/>
      <c r="CU468" s="31"/>
      <c r="CV468" s="31"/>
    </row>
    <row r="469" spans="1:100" x14ac:dyDescent="0.3">
      <c r="A469" s="31"/>
      <c r="B469" s="31"/>
      <c r="C469" s="31"/>
      <c r="D469" s="31"/>
      <c r="E469" s="31"/>
      <c r="F469" s="31"/>
      <c r="AQ469" s="31"/>
      <c r="AR469" s="31"/>
      <c r="AS469" s="31"/>
      <c r="AT469" s="31"/>
      <c r="AU469" s="31"/>
      <c r="AV469" s="31"/>
      <c r="AW469" s="32"/>
      <c r="AX469" s="32"/>
      <c r="AY469" s="32"/>
      <c r="AZ469" s="32"/>
      <c r="BA469" s="32"/>
      <c r="BB469" s="32"/>
      <c r="BC469" s="31"/>
      <c r="BD469" s="31"/>
      <c r="BE469" s="31"/>
      <c r="BF469" s="31"/>
      <c r="BG469" s="31"/>
      <c r="BH469" s="31"/>
      <c r="BI469" s="31"/>
      <c r="BJ469" s="31"/>
      <c r="BK469" s="31"/>
      <c r="BL469" s="31"/>
      <c r="BM469" s="31"/>
      <c r="BN469" s="31"/>
      <c r="BO469" s="31"/>
      <c r="BP469" s="31"/>
      <c r="BQ469" s="31"/>
      <c r="BR469" s="31"/>
      <c r="BS469" s="31"/>
      <c r="BT469" s="31"/>
      <c r="BU469" s="31"/>
      <c r="BV469" s="31"/>
      <c r="BW469" s="31"/>
      <c r="BX469" s="31"/>
      <c r="BY469" s="31"/>
      <c r="BZ469" s="31"/>
      <c r="CA469" s="31"/>
      <c r="CB469" s="31"/>
      <c r="CC469" s="31"/>
      <c r="CD469" s="31"/>
      <c r="CE469" s="31"/>
      <c r="CF469" s="31"/>
      <c r="CG469" s="31"/>
      <c r="CH469" s="31"/>
      <c r="CI469" s="31"/>
      <c r="CJ469" s="31"/>
      <c r="CK469" s="31"/>
      <c r="CL469" s="31"/>
      <c r="CM469" s="31"/>
      <c r="CN469" s="31"/>
      <c r="CO469" s="31"/>
      <c r="CP469" s="31"/>
      <c r="CQ469" s="31"/>
      <c r="CR469" s="31"/>
      <c r="CS469" s="31"/>
      <c r="CT469" s="31"/>
      <c r="CU469" s="31"/>
      <c r="CV469" s="31"/>
    </row>
    <row r="470" spans="1:100" x14ac:dyDescent="0.3">
      <c r="A470" s="31"/>
      <c r="B470" s="31"/>
      <c r="C470" s="31"/>
      <c r="D470" s="31"/>
      <c r="E470" s="31"/>
      <c r="F470" s="31"/>
      <c r="AQ470" s="31"/>
      <c r="AR470" s="31"/>
      <c r="AS470" s="31"/>
      <c r="AT470" s="31"/>
      <c r="AU470" s="31"/>
      <c r="AV470" s="31"/>
      <c r="AW470" s="32"/>
      <c r="AX470" s="32"/>
      <c r="AY470" s="32"/>
      <c r="AZ470" s="32"/>
      <c r="BA470" s="32"/>
      <c r="BB470" s="32"/>
      <c r="BC470" s="31"/>
      <c r="BD470" s="31"/>
      <c r="BE470" s="31"/>
      <c r="BF470" s="31"/>
      <c r="BG470" s="31"/>
      <c r="BH470" s="31"/>
      <c r="BI470" s="31"/>
      <c r="BJ470" s="31"/>
      <c r="BK470" s="31"/>
      <c r="BL470" s="31"/>
      <c r="BM470" s="31"/>
      <c r="BN470" s="31"/>
      <c r="BO470" s="31"/>
      <c r="BP470" s="31"/>
      <c r="BQ470" s="31"/>
      <c r="BR470" s="31"/>
      <c r="BS470" s="31"/>
      <c r="BT470" s="31"/>
      <c r="BU470" s="31"/>
      <c r="BV470" s="31"/>
      <c r="BW470" s="31"/>
      <c r="BX470" s="31"/>
      <c r="BY470" s="31"/>
      <c r="BZ470" s="31"/>
      <c r="CA470" s="31"/>
      <c r="CB470" s="31"/>
      <c r="CC470" s="31"/>
      <c r="CD470" s="31"/>
      <c r="CE470" s="31"/>
      <c r="CF470" s="31"/>
      <c r="CG470" s="31"/>
      <c r="CH470" s="31"/>
      <c r="CI470" s="31"/>
      <c r="CJ470" s="31"/>
      <c r="CK470" s="31"/>
      <c r="CL470" s="31"/>
      <c r="CM470" s="31"/>
      <c r="CN470" s="31"/>
      <c r="CO470" s="31"/>
      <c r="CP470" s="31"/>
      <c r="CQ470" s="31"/>
      <c r="CR470" s="31"/>
      <c r="CS470" s="31"/>
      <c r="CT470" s="31"/>
      <c r="CU470" s="31"/>
      <c r="CV470" s="31"/>
    </row>
    <row r="471" spans="1:100" x14ac:dyDescent="0.3">
      <c r="A471" s="31"/>
      <c r="B471" s="31"/>
      <c r="C471" s="31"/>
      <c r="D471" s="31"/>
      <c r="E471" s="31"/>
      <c r="F471" s="31"/>
      <c r="AQ471" s="31"/>
      <c r="AR471" s="31"/>
      <c r="AS471" s="31"/>
      <c r="AT471" s="31"/>
      <c r="AU471" s="31"/>
      <c r="AV471" s="31"/>
      <c r="AW471" s="32"/>
      <c r="AX471" s="32"/>
      <c r="AY471" s="32"/>
      <c r="AZ471" s="32"/>
      <c r="BA471" s="32"/>
      <c r="BB471" s="32"/>
      <c r="BC471" s="31"/>
      <c r="BD471" s="31"/>
      <c r="BE471" s="31"/>
      <c r="BF471" s="31"/>
      <c r="BG471" s="31"/>
      <c r="BH471" s="31"/>
      <c r="BI471" s="31"/>
      <c r="BJ471" s="31"/>
      <c r="BK471" s="31"/>
      <c r="BL471" s="31"/>
      <c r="BM471" s="31"/>
      <c r="BN471" s="31"/>
      <c r="BO471" s="31"/>
      <c r="BP471" s="31"/>
      <c r="BQ471" s="31"/>
      <c r="BR471" s="31"/>
      <c r="BS471" s="31"/>
      <c r="BT471" s="31"/>
      <c r="BU471" s="31"/>
      <c r="BV471" s="31"/>
      <c r="BW471" s="31"/>
      <c r="BX471" s="31"/>
      <c r="BY471" s="31"/>
      <c r="BZ471" s="31"/>
      <c r="CA471" s="31"/>
      <c r="CB471" s="31"/>
      <c r="CC471" s="31"/>
      <c r="CD471" s="31"/>
      <c r="CE471" s="31"/>
      <c r="CF471" s="31"/>
      <c r="CG471" s="31"/>
      <c r="CH471" s="31"/>
      <c r="CI471" s="31"/>
      <c r="CJ471" s="31"/>
      <c r="CK471" s="31"/>
      <c r="CL471" s="31"/>
      <c r="CM471" s="31"/>
      <c r="CN471" s="31"/>
      <c r="CO471" s="31"/>
      <c r="CP471" s="31"/>
      <c r="CQ471" s="31"/>
      <c r="CR471" s="31"/>
      <c r="CS471" s="31"/>
      <c r="CT471" s="31"/>
      <c r="CU471" s="31"/>
      <c r="CV471" s="31"/>
    </row>
    <row r="472" spans="1:100" x14ac:dyDescent="0.3">
      <c r="A472" s="31"/>
      <c r="B472" s="31"/>
      <c r="C472" s="31"/>
      <c r="D472" s="31"/>
      <c r="E472" s="31"/>
      <c r="F472" s="31"/>
      <c r="AQ472" s="31"/>
      <c r="AR472" s="31"/>
      <c r="AS472" s="31"/>
      <c r="AT472" s="31"/>
      <c r="AU472" s="31"/>
      <c r="AV472" s="31"/>
      <c r="AW472" s="32"/>
      <c r="AX472" s="32"/>
      <c r="AY472" s="32"/>
      <c r="AZ472" s="32"/>
      <c r="BA472" s="32"/>
      <c r="BB472" s="32"/>
      <c r="BC472" s="31"/>
      <c r="BD472" s="31"/>
      <c r="BE472" s="31"/>
      <c r="BF472" s="31"/>
      <c r="BG472" s="31"/>
      <c r="BH472" s="31"/>
      <c r="BI472" s="31"/>
      <c r="BJ472" s="31"/>
      <c r="BK472" s="31"/>
      <c r="BL472" s="31"/>
      <c r="BM472" s="31"/>
      <c r="BN472" s="31"/>
      <c r="BO472" s="31"/>
      <c r="BP472" s="31"/>
      <c r="BQ472" s="31"/>
      <c r="BR472" s="31"/>
      <c r="BS472" s="31"/>
      <c r="BT472" s="31"/>
      <c r="BU472" s="31"/>
      <c r="BV472" s="31"/>
      <c r="BW472" s="31"/>
      <c r="BX472" s="31"/>
      <c r="BY472" s="31"/>
      <c r="BZ472" s="31"/>
      <c r="CA472" s="31"/>
      <c r="CB472" s="31"/>
      <c r="CC472" s="31"/>
      <c r="CD472" s="31"/>
      <c r="CE472" s="31"/>
      <c r="CF472" s="31"/>
      <c r="CG472" s="31"/>
      <c r="CH472" s="31"/>
      <c r="CI472" s="31"/>
      <c r="CJ472" s="31"/>
      <c r="CK472" s="31"/>
      <c r="CL472" s="31"/>
      <c r="CM472" s="31"/>
      <c r="CN472" s="31"/>
      <c r="CO472" s="31"/>
      <c r="CP472" s="31"/>
      <c r="CQ472" s="31"/>
      <c r="CR472" s="31"/>
      <c r="CS472" s="31"/>
      <c r="CT472" s="31"/>
      <c r="CU472" s="31"/>
      <c r="CV472" s="31"/>
    </row>
    <row r="473" spans="1:100" x14ac:dyDescent="0.3">
      <c r="A473" s="31"/>
      <c r="B473" s="31"/>
      <c r="C473" s="31"/>
      <c r="D473" s="31"/>
      <c r="E473" s="31"/>
      <c r="F473" s="31"/>
      <c r="AQ473" s="31"/>
      <c r="AR473" s="31"/>
      <c r="AS473" s="31"/>
      <c r="AT473" s="31"/>
      <c r="AU473" s="31"/>
      <c r="AV473" s="31"/>
      <c r="AW473" s="32"/>
      <c r="AX473" s="32"/>
      <c r="AY473" s="32"/>
      <c r="AZ473" s="32"/>
      <c r="BA473" s="32"/>
      <c r="BB473" s="32"/>
      <c r="BC473" s="31"/>
      <c r="BD473" s="31"/>
      <c r="BE473" s="31"/>
      <c r="BF473" s="31"/>
      <c r="BG473" s="31"/>
      <c r="BH473" s="31"/>
      <c r="BI473" s="31"/>
      <c r="BJ473" s="31"/>
      <c r="BK473" s="31"/>
      <c r="BL473" s="31"/>
      <c r="BM473" s="31"/>
      <c r="BN473" s="31"/>
      <c r="BO473" s="31"/>
      <c r="BP473" s="31"/>
      <c r="BQ473" s="31"/>
      <c r="BR473" s="31"/>
      <c r="BS473" s="31"/>
      <c r="BT473" s="31"/>
      <c r="BU473" s="31"/>
      <c r="BV473" s="31"/>
      <c r="BW473" s="31"/>
      <c r="BX473" s="31"/>
      <c r="BY473" s="31"/>
      <c r="BZ473" s="31"/>
      <c r="CA473" s="31"/>
      <c r="CB473" s="31"/>
      <c r="CC473" s="31"/>
      <c r="CD473" s="31"/>
      <c r="CE473" s="31"/>
      <c r="CF473" s="31"/>
      <c r="CG473" s="31"/>
      <c r="CH473" s="31"/>
      <c r="CI473" s="31"/>
      <c r="CJ473" s="31"/>
      <c r="CK473" s="31"/>
      <c r="CL473" s="31"/>
      <c r="CM473" s="31"/>
      <c r="CN473" s="31"/>
      <c r="CO473" s="31"/>
      <c r="CP473" s="31"/>
      <c r="CQ473" s="31"/>
      <c r="CR473" s="31"/>
      <c r="CS473" s="31"/>
      <c r="CT473" s="31"/>
      <c r="CU473" s="31"/>
      <c r="CV473" s="31"/>
    </row>
    <row r="474" spans="1:100" x14ac:dyDescent="0.3">
      <c r="A474" s="31"/>
      <c r="B474" s="31"/>
      <c r="C474" s="31"/>
      <c r="D474" s="31"/>
      <c r="E474" s="31"/>
      <c r="F474" s="31"/>
      <c r="AQ474" s="31"/>
      <c r="AR474" s="31"/>
      <c r="AS474" s="31"/>
      <c r="AT474" s="31"/>
      <c r="AU474" s="31"/>
      <c r="AV474" s="31"/>
      <c r="AW474" s="32"/>
      <c r="AX474" s="32"/>
      <c r="AY474" s="32"/>
      <c r="AZ474" s="32"/>
      <c r="BA474" s="32"/>
      <c r="BB474" s="32"/>
      <c r="BC474" s="31"/>
      <c r="BD474" s="31"/>
      <c r="BE474" s="31"/>
      <c r="BF474" s="31"/>
      <c r="BG474" s="31"/>
      <c r="BH474" s="31"/>
      <c r="BI474" s="31"/>
      <c r="BJ474" s="31"/>
      <c r="BK474" s="31"/>
      <c r="BL474" s="31"/>
      <c r="BM474" s="31"/>
      <c r="BN474" s="31"/>
      <c r="BO474" s="31"/>
      <c r="BP474" s="31"/>
      <c r="BQ474" s="31"/>
      <c r="BR474" s="31"/>
      <c r="BS474" s="31"/>
      <c r="BT474" s="31"/>
      <c r="BU474" s="31"/>
      <c r="BV474" s="31"/>
      <c r="BW474" s="31"/>
      <c r="BX474" s="31"/>
      <c r="BY474" s="31"/>
      <c r="BZ474" s="31"/>
      <c r="CA474" s="31"/>
      <c r="CB474" s="31"/>
      <c r="CC474" s="31"/>
      <c r="CD474" s="31"/>
      <c r="CE474" s="31"/>
      <c r="CF474" s="31"/>
      <c r="CG474" s="31"/>
      <c r="CH474" s="31"/>
      <c r="CI474" s="31"/>
      <c r="CJ474" s="31"/>
      <c r="CK474" s="31"/>
      <c r="CL474" s="31"/>
      <c r="CM474" s="31"/>
      <c r="CN474" s="31"/>
      <c r="CO474" s="31"/>
      <c r="CP474" s="31"/>
      <c r="CQ474" s="31"/>
      <c r="CR474" s="31"/>
      <c r="CS474" s="31"/>
      <c r="CT474" s="31"/>
      <c r="CU474" s="31"/>
      <c r="CV474" s="31"/>
    </row>
    <row r="475" spans="1:100" x14ac:dyDescent="0.3">
      <c r="A475" s="31"/>
      <c r="B475" s="31"/>
      <c r="C475" s="31"/>
      <c r="D475" s="31"/>
      <c r="E475" s="31"/>
      <c r="F475" s="31"/>
      <c r="AQ475" s="31"/>
      <c r="AR475" s="31"/>
      <c r="AS475" s="31"/>
      <c r="AT475" s="31"/>
      <c r="AU475" s="31"/>
      <c r="AV475" s="31"/>
      <c r="AW475" s="32"/>
      <c r="AX475" s="32"/>
      <c r="AY475" s="32"/>
      <c r="AZ475" s="32"/>
      <c r="BA475" s="32"/>
      <c r="BB475" s="32"/>
      <c r="BC475" s="31"/>
      <c r="BD475" s="31"/>
      <c r="BE475" s="31"/>
      <c r="BF475" s="31"/>
      <c r="BG475" s="31"/>
      <c r="BH475" s="31"/>
      <c r="BI475" s="31"/>
      <c r="BJ475" s="31"/>
      <c r="BK475" s="31"/>
      <c r="BL475" s="31"/>
      <c r="BM475" s="31"/>
      <c r="BN475" s="31"/>
      <c r="BO475" s="31"/>
      <c r="BP475" s="31"/>
      <c r="BQ475" s="31"/>
      <c r="BR475" s="31"/>
      <c r="BS475" s="31"/>
      <c r="BT475" s="31"/>
      <c r="BU475" s="31"/>
      <c r="BV475" s="31"/>
      <c r="BW475" s="31"/>
      <c r="BX475" s="31"/>
      <c r="BY475" s="31"/>
      <c r="BZ475" s="31"/>
      <c r="CA475" s="31"/>
      <c r="CB475" s="31"/>
      <c r="CC475" s="31"/>
      <c r="CD475" s="31"/>
      <c r="CE475" s="31"/>
      <c r="CF475" s="31"/>
      <c r="CG475" s="31"/>
      <c r="CH475" s="31"/>
      <c r="CI475" s="31"/>
      <c r="CJ475" s="31"/>
      <c r="CK475" s="31"/>
      <c r="CL475" s="31"/>
      <c r="CM475" s="31"/>
      <c r="CN475" s="31"/>
      <c r="CO475" s="31"/>
      <c r="CP475" s="31"/>
      <c r="CQ475" s="31"/>
      <c r="CR475" s="31"/>
      <c r="CS475" s="31"/>
      <c r="CT475" s="31"/>
      <c r="CU475" s="31"/>
      <c r="CV475" s="31"/>
    </row>
    <row r="476" spans="1:100" x14ac:dyDescent="0.3">
      <c r="A476" s="31"/>
      <c r="B476" s="31"/>
      <c r="C476" s="31"/>
      <c r="D476" s="31"/>
      <c r="E476" s="31"/>
      <c r="F476" s="31"/>
      <c r="AQ476" s="31"/>
      <c r="AR476" s="31"/>
      <c r="AS476" s="31"/>
      <c r="AT476" s="31"/>
      <c r="AU476" s="31"/>
      <c r="AV476" s="31"/>
      <c r="AW476" s="32"/>
      <c r="AX476" s="32"/>
      <c r="AY476" s="32"/>
      <c r="AZ476" s="32"/>
      <c r="BA476" s="32"/>
      <c r="BB476" s="32"/>
      <c r="BC476" s="31"/>
      <c r="BD476" s="31"/>
      <c r="BE476" s="31"/>
      <c r="BF476" s="31"/>
      <c r="BG476" s="31"/>
      <c r="BH476" s="31"/>
      <c r="BI476" s="31"/>
      <c r="BJ476" s="31"/>
      <c r="BK476" s="31"/>
      <c r="BL476" s="31"/>
      <c r="BM476" s="31"/>
      <c r="BN476" s="31"/>
      <c r="BO476" s="31"/>
      <c r="BP476" s="31"/>
      <c r="BQ476" s="31"/>
      <c r="BR476" s="31"/>
      <c r="BS476" s="31"/>
      <c r="BT476" s="31"/>
      <c r="BU476" s="31"/>
      <c r="BV476" s="31"/>
      <c r="BW476" s="31"/>
      <c r="BX476" s="31"/>
      <c r="BY476" s="31"/>
      <c r="BZ476" s="31"/>
      <c r="CA476" s="31"/>
      <c r="CB476" s="31"/>
      <c r="CC476" s="31"/>
      <c r="CD476" s="31"/>
      <c r="CE476" s="31"/>
      <c r="CF476" s="31"/>
      <c r="CG476" s="31"/>
      <c r="CH476" s="31"/>
      <c r="CI476" s="31"/>
      <c r="CJ476" s="31"/>
      <c r="CK476" s="31"/>
      <c r="CL476" s="31"/>
      <c r="CM476" s="31"/>
      <c r="CN476" s="31"/>
      <c r="CO476" s="31"/>
      <c r="CP476" s="31"/>
      <c r="CQ476" s="31"/>
      <c r="CR476" s="31"/>
      <c r="CS476" s="31"/>
      <c r="CT476" s="31"/>
      <c r="CU476" s="31"/>
      <c r="CV476" s="31"/>
    </row>
    <row r="477" spans="1:100" x14ac:dyDescent="0.3">
      <c r="A477" s="31"/>
      <c r="B477" s="31"/>
      <c r="C477" s="31"/>
      <c r="D477" s="31"/>
      <c r="E477" s="31"/>
      <c r="F477" s="31"/>
      <c r="AQ477" s="31"/>
      <c r="AR477" s="31"/>
      <c r="AS477" s="31"/>
      <c r="AT477" s="31"/>
      <c r="AU477" s="31"/>
      <c r="AV477" s="31"/>
      <c r="AW477" s="32"/>
      <c r="AX477" s="32"/>
      <c r="AY477" s="32"/>
      <c r="AZ477" s="32"/>
      <c r="BA477" s="32"/>
      <c r="BB477" s="32"/>
      <c r="BC477" s="31"/>
      <c r="BD477" s="31"/>
      <c r="BE477" s="31"/>
      <c r="BF477" s="31"/>
      <c r="BG477" s="31"/>
      <c r="BH477" s="31"/>
      <c r="BI477" s="31"/>
      <c r="BJ477" s="31"/>
      <c r="BK477" s="31"/>
      <c r="BL477" s="31"/>
      <c r="BM477" s="31"/>
      <c r="BN477" s="31"/>
      <c r="BO477" s="31"/>
      <c r="BP477" s="31"/>
      <c r="BQ477" s="31"/>
      <c r="BR477" s="31"/>
      <c r="BS477" s="31"/>
      <c r="BT477" s="31"/>
      <c r="BU477" s="31"/>
      <c r="BV477" s="31"/>
      <c r="BW477" s="31"/>
      <c r="BX477" s="31"/>
      <c r="BY477" s="31"/>
      <c r="BZ477" s="31"/>
      <c r="CA477" s="31"/>
      <c r="CB477" s="31"/>
      <c r="CC477" s="31"/>
      <c r="CD477" s="31"/>
      <c r="CE477" s="31"/>
      <c r="CF477" s="31"/>
      <c r="CG477" s="31"/>
      <c r="CH477" s="31"/>
      <c r="CI477" s="31"/>
      <c r="CJ477" s="31"/>
      <c r="CK477" s="31"/>
      <c r="CL477" s="31"/>
      <c r="CM477" s="31"/>
      <c r="CN477" s="31"/>
      <c r="CO477" s="31"/>
      <c r="CP477" s="31"/>
      <c r="CQ477" s="31"/>
      <c r="CR477" s="31"/>
      <c r="CS477" s="31"/>
      <c r="CT477" s="31"/>
      <c r="CU477" s="31"/>
      <c r="CV477" s="31"/>
    </row>
    <row r="478" spans="1:100" x14ac:dyDescent="0.3">
      <c r="A478" s="31"/>
      <c r="B478" s="31"/>
      <c r="C478" s="31"/>
      <c r="D478" s="31"/>
      <c r="E478" s="31"/>
      <c r="F478" s="31"/>
      <c r="AQ478" s="31"/>
      <c r="AR478" s="31"/>
      <c r="AS478" s="31"/>
      <c r="AT478" s="31"/>
      <c r="AU478" s="31"/>
      <c r="AV478" s="31"/>
      <c r="AW478" s="32"/>
      <c r="AX478" s="32"/>
      <c r="AY478" s="32"/>
      <c r="AZ478" s="32"/>
      <c r="BA478" s="32"/>
      <c r="BB478" s="32"/>
      <c r="BC478" s="31"/>
      <c r="BD478" s="31"/>
      <c r="BE478" s="31"/>
      <c r="BF478" s="31"/>
      <c r="BG478" s="31"/>
      <c r="BH478" s="31"/>
      <c r="BI478" s="31"/>
      <c r="BJ478" s="31"/>
      <c r="BK478" s="31"/>
      <c r="BL478" s="31"/>
      <c r="BM478" s="31"/>
      <c r="BN478" s="31"/>
      <c r="BO478" s="31"/>
      <c r="BP478" s="31"/>
      <c r="BQ478" s="31"/>
      <c r="BR478" s="31"/>
      <c r="BS478" s="31"/>
      <c r="BT478" s="31"/>
      <c r="BU478" s="31"/>
      <c r="BV478" s="31"/>
      <c r="BW478" s="31"/>
      <c r="BX478" s="31"/>
      <c r="BY478" s="31"/>
      <c r="BZ478" s="31"/>
      <c r="CA478" s="31"/>
      <c r="CB478" s="31"/>
      <c r="CC478" s="31"/>
      <c r="CD478" s="31"/>
      <c r="CE478" s="31"/>
      <c r="CF478" s="31"/>
      <c r="CG478" s="31"/>
      <c r="CH478" s="31"/>
      <c r="CI478" s="31"/>
      <c r="CJ478" s="31"/>
      <c r="CK478" s="31"/>
      <c r="CL478" s="31"/>
      <c r="CM478" s="31"/>
      <c r="CN478" s="31"/>
      <c r="CO478" s="31"/>
      <c r="CP478" s="31"/>
      <c r="CQ478" s="31"/>
      <c r="CR478" s="31"/>
      <c r="CS478" s="31"/>
      <c r="CT478" s="31"/>
      <c r="CU478" s="31"/>
      <c r="CV478" s="31"/>
    </row>
    <row r="479" spans="1:100" x14ac:dyDescent="0.3">
      <c r="A479" s="31"/>
      <c r="B479" s="31"/>
      <c r="C479" s="31"/>
      <c r="D479" s="31"/>
      <c r="E479" s="31"/>
      <c r="F479" s="31"/>
      <c r="AQ479" s="31"/>
      <c r="AR479" s="31"/>
      <c r="AS479" s="31"/>
      <c r="AT479" s="31"/>
      <c r="AU479" s="31"/>
      <c r="AV479" s="31"/>
      <c r="AW479" s="32"/>
      <c r="AX479" s="32"/>
      <c r="AY479" s="32"/>
      <c r="AZ479" s="32"/>
      <c r="BA479" s="32"/>
      <c r="BB479" s="32"/>
      <c r="BC479" s="31"/>
      <c r="BD479" s="31"/>
      <c r="BE479" s="31"/>
      <c r="BF479" s="31"/>
      <c r="BG479" s="31"/>
      <c r="BH479" s="31"/>
      <c r="BI479" s="31"/>
      <c r="BJ479" s="31"/>
      <c r="BK479" s="31"/>
      <c r="BL479" s="31"/>
      <c r="BM479" s="31"/>
      <c r="BN479" s="31"/>
      <c r="BO479" s="31"/>
      <c r="BP479" s="31"/>
      <c r="BQ479" s="31"/>
      <c r="BR479" s="31"/>
      <c r="BS479" s="31"/>
      <c r="BT479" s="31"/>
      <c r="BU479" s="31"/>
      <c r="BV479" s="31"/>
      <c r="BW479" s="31"/>
      <c r="BX479" s="31"/>
      <c r="BY479" s="31"/>
      <c r="BZ479" s="31"/>
      <c r="CA479" s="31"/>
      <c r="CB479" s="31"/>
      <c r="CC479" s="31"/>
      <c r="CD479" s="31"/>
      <c r="CE479" s="31"/>
      <c r="CF479" s="31"/>
      <c r="CG479" s="31"/>
      <c r="CH479" s="31"/>
      <c r="CI479" s="31"/>
      <c r="CJ479" s="31"/>
      <c r="CK479" s="31"/>
      <c r="CL479" s="31"/>
      <c r="CM479" s="31"/>
      <c r="CN479" s="31"/>
      <c r="CO479" s="31"/>
      <c r="CP479" s="31"/>
      <c r="CQ479" s="31"/>
      <c r="CR479" s="31"/>
      <c r="CS479" s="31"/>
      <c r="CT479" s="31"/>
      <c r="CU479" s="31"/>
      <c r="CV479" s="31"/>
    </row>
    <row r="480" spans="1:100" x14ac:dyDescent="0.3">
      <c r="A480" s="31"/>
      <c r="B480" s="31"/>
      <c r="C480" s="31"/>
      <c r="D480" s="31"/>
      <c r="E480" s="31"/>
      <c r="F480" s="31"/>
      <c r="AQ480" s="31"/>
      <c r="AR480" s="31"/>
      <c r="AS480" s="31"/>
      <c r="AT480" s="31"/>
      <c r="AU480" s="31"/>
      <c r="AV480" s="31"/>
      <c r="AW480" s="32"/>
      <c r="AX480" s="32"/>
      <c r="AY480" s="32"/>
      <c r="AZ480" s="32"/>
      <c r="BA480" s="32"/>
      <c r="BB480" s="32"/>
      <c r="BC480" s="31"/>
      <c r="BD480" s="31"/>
      <c r="BE480" s="31"/>
      <c r="BF480" s="31"/>
      <c r="BG480" s="31"/>
      <c r="BH480" s="31"/>
      <c r="BI480" s="31"/>
      <c r="BJ480" s="31"/>
      <c r="BK480" s="31"/>
      <c r="BL480" s="31"/>
      <c r="BM480" s="31"/>
      <c r="BN480" s="31"/>
      <c r="BO480" s="31"/>
      <c r="BP480" s="31"/>
      <c r="BQ480" s="31"/>
      <c r="BR480" s="31"/>
      <c r="BS480" s="31"/>
      <c r="BT480" s="31"/>
      <c r="BU480" s="31"/>
      <c r="BV480" s="31"/>
      <c r="BW480" s="31"/>
      <c r="BX480" s="31"/>
      <c r="BY480" s="31"/>
      <c r="BZ480" s="31"/>
      <c r="CA480" s="31"/>
      <c r="CB480" s="31"/>
      <c r="CC480" s="31"/>
      <c r="CD480" s="31"/>
      <c r="CE480" s="31"/>
      <c r="CF480" s="31"/>
      <c r="CG480" s="31"/>
      <c r="CH480" s="31"/>
      <c r="CI480" s="31"/>
      <c r="CJ480" s="31"/>
      <c r="CK480" s="31"/>
      <c r="CL480" s="31"/>
      <c r="CM480" s="31"/>
      <c r="CN480" s="31"/>
      <c r="CO480" s="31"/>
      <c r="CP480" s="31"/>
      <c r="CQ480" s="31"/>
      <c r="CR480" s="31"/>
      <c r="CS480" s="31"/>
      <c r="CT480" s="31"/>
      <c r="CU480" s="31"/>
      <c r="CV480" s="31"/>
    </row>
    <row r="481" spans="1:100" x14ac:dyDescent="0.3">
      <c r="A481" s="31"/>
      <c r="B481" s="31"/>
      <c r="C481" s="31"/>
      <c r="D481" s="31"/>
      <c r="E481" s="31"/>
      <c r="F481" s="31"/>
      <c r="AQ481" s="31"/>
      <c r="AR481" s="31"/>
      <c r="AS481" s="31"/>
      <c r="AT481" s="31"/>
      <c r="AU481" s="31"/>
      <c r="AV481" s="31"/>
      <c r="AW481" s="32"/>
      <c r="AX481" s="32"/>
      <c r="AY481" s="32"/>
      <c r="AZ481" s="32"/>
      <c r="BA481" s="32"/>
      <c r="BB481" s="32"/>
      <c r="BC481" s="31"/>
      <c r="BD481" s="31"/>
      <c r="BE481" s="31"/>
      <c r="BF481" s="31"/>
      <c r="BG481" s="31"/>
      <c r="BH481" s="31"/>
      <c r="BI481" s="31"/>
      <c r="BJ481" s="31"/>
      <c r="BK481" s="31"/>
      <c r="BL481" s="31"/>
      <c r="BM481" s="31"/>
      <c r="BN481" s="31"/>
      <c r="BO481" s="31"/>
      <c r="BP481" s="31"/>
      <c r="BQ481" s="31"/>
      <c r="BR481" s="31"/>
      <c r="BS481" s="31"/>
      <c r="BT481" s="31"/>
      <c r="BU481" s="31"/>
      <c r="BV481" s="31"/>
      <c r="BW481" s="31"/>
      <c r="BX481" s="31"/>
      <c r="BY481" s="31"/>
      <c r="BZ481" s="31"/>
      <c r="CA481" s="31"/>
      <c r="CB481" s="31"/>
      <c r="CC481" s="31"/>
      <c r="CD481" s="31"/>
      <c r="CE481" s="31"/>
      <c r="CF481" s="31"/>
      <c r="CG481" s="31"/>
      <c r="CH481" s="31"/>
      <c r="CI481" s="31"/>
      <c r="CJ481" s="31"/>
      <c r="CK481" s="31"/>
      <c r="CL481" s="31"/>
      <c r="CM481" s="31"/>
      <c r="CN481" s="31"/>
      <c r="CO481" s="31"/>
      <c r="CP481" s="31"/>
      <c r="CQ481" s="31"/>
      <c r="CR481" s="31"/>
      <c r="CS481" s="31"/>
      <c r="CT481" s="31"/>
      <c r="CU481" s="31"/>
      <c r="CV481" s="31"/>
    </row>
    <row r="482" spans="1:100" x14ac:dyDescent="0.3">
      <c r="A482" s="31"/>
      <c r="B482" s="31"/>
      <c r="C482" s="31"/>
      <c r="D482" s="31"/>
      <c r="E482" s="31"/>
      <c r="F482" s="31"/>
      <c r="AQ482" s="31"/>
      <c r="AR482" s="31"/>
      <c r="AS482" s="31"/>
      <c r="AT482" s="31"/>
      <c r="AU482" s="31"/>
      <c r="AV482" s="31"/>
      <c r="AW482" s="32"/>
      <c r="AX482" s="32"/>
      <c r="AY482" s="32"/>
      <c r="AZ482" s="32"/>
      <c r="BA482" s="32"/>
      <c r="BB482" s="32"/>
      <c r="BC482" s="31"/>
      <c r="BD482" s="31"/>
      <c r="BE482" s="31"/>
      <c r="BF482" s="31"/>
      <c r="BG482" s="31"/>
      <c r="BH482" s="31"/>
      <c r="BI482" s="31"/>
      <c r="BJ482" s="31"/>
      <c r="BK482" s="31"/>
      <c r="BL482" s="31"/>
      <c r="BM482" s="31"/>
      <c r="BN482" s="31"/>
      <c r="BO482" s="31"/>
      <c r="BP482" s="31"/>
      <c r="BQ482" s="31"/>
      <c r="BR482" s="31"/>
      <c r="BS482" s="31"/>
      <c r="BT482" s="31"/>
      <c r="BU482" s="31"/>
      <c r="BV482" s="31"/>
      <c r="BW482" s="31"/>
      <c r="BX482" s="31"/>
      <c r="BY482" s="31"/>
      <c r="BZ482" s="31"/>
      <c r="CA482" s="31"/>
      <c r="CB482" s="31"/>
      <c r="CC482" s="31"/>
      <c r="CD482" s="31"/>
      <c r="CE482" s="31"/>
      <c r="CF482" s="31"/>
      <c r="CG482" s="31"/>
      <c r="CH482" s="31"/>
      <c r="CI482" s="31"/>
      <c r="CJ482" s="31"/>
      <c r="CK482" s="31"/>
      <c r="CL482" s="31"/>
      <c r="CM482" s="31"/>
      <c r="CN482" s="31"/>
      <c r="CO482" s="31"/>
      <c r="CP482" s="31"/>
      <c r="CQ482" s="31"/>
      <c r="CR482" s="31"/>
      <c r="CS482" s="31"/>
      <c r="CT482" s="31"/>
      <c r="CU482" s="31"/>
      <c r="CV482" s="31"/>
    </row>
    <row r="483" spans="1:100" x14ac:dyDescent="0.3">
      <c r="A483" s="31"/>
      <c r="B483" s="31"/>
      <c r="C483" s="31"/>
      <c r="D483" s="31"/>
      <c r="E483" s="31"/>
      <c r="F483" s="31"/>
      <c r="AQ483" s="31"/>
      <c r="AR483" s="31"/>
      <c r="AS483" s="31"/>
      <c r="AT483" s="31"/>
      <c r="AU483" s="31"/>
      <c r="AV483" s="31"/>
      <c r="AW483" s="32"/>
      <c r="AX483" s="32"/>
      <c r="AY483" s="32"/>
      <c r="AZ483" s="32"/>
      <c r="BA483" s="32"/>
      <c r="BB483" s="32"/>
      <c r="BC483" s="31"/>
      <c r="BD483" s="31"/>
      <c r="BE483" s="31"/>
      <c r="BF483" s="31"/>
      <c r="BG483" s="31"/>
      <c r="BH483" s="31"/>
      <c r="BI483" s="31"/>
      <c r="BJ483" s="31"/>
      <c r="BK483" s="31"/>
      <c r="BL483" s="31"/>
      <c r="BM483" s="31"/>
      <c r="BN483" s="31"/>
      <c r="BO483" s="31"/>
      <c r="BP483" s="31"/>
      <c r="BQ483" s="31"/>
      <c r="BR483" s="31"/>
      <c r="BS483" s="31"/>
      <c r="BT483" s="31"/>
      <c r="BU483" s="31"/>
      <c r="BV483" s="31"/>
      <c r="BW483" s="31"/>
      <c r="BX483" s="31"/>
      <c r="BY483" s="31"/>
      <c r="BZ483" s="31"/>
      <c r="CA483" s="31"/>
      <c r="CB483" s="31"/>
      <c r="CC483" s="31"/>
      <c r="CD483" s="31"/>
      <c r="CE483" s="31"/>
      <c r="CF483" s="31"/>
      <c r="CG483" s="31"/>
      <c r="CH483" s="31"/>
      <c r="CI483" s="31"/>
      <c r="CJ483" s="31"/>
      <c r="CK483" s="31"/>
      <c r="CL483" s="31"/>
      <c r="CM483" s="31"/>
      <c r="CN483" s="31"/>
      <c r="CO483" s="31"/>
      <c r="CP483" s="31"/>
      <c r="CQ483" s="31"/>
      <c r="CR483" s="31"/>
      <c r="CS483" s="31"/>
      <c r="CT483" s="31"/>
      <c r="CU483" s="31"/>
      <c r="CV483" s="31"/>
    </row>
    <row r="484" spans="1:100" x14ac:dyDescent="0.3">
      <c r="A484" s="31"/>
      <c r="B484" s="31"/>
      <c r="C484" s="31"/>
      <c r="D484" s="31"/>
      <c r="E484" s="31"/>
      <c r="F484" s="31"/>
      <c r="AQ484" s="31"/>
      <c r="AR484" s="31"/>
      <c r="AS484" s="31"/>
      <c r="AT484" s="31"/>
      <c r="AU484" s="31"/>
      <c r="AV484" s="31"/>
      <c r="AW484" s="32"/>
      <c r="AX484" s="32"/>
      <c r="AY484" s="32"/>
      <c r="AZ484" s="32"/>
      <c r="BA484" s="32"/>
      <c r="BB484" s="32"/>
      <c r="BC484" s="31"/>
      <c r="BD484" s="31"/>
      <c r="BE484" s="31"/>
      <c r="BF484" s="31"/>
      <c r="BG484" s="31"/>
      <c r="BH484" s="31"/>
      <c r="BI484" s="31"/>
      <c r="BJ484" s="31"/>
      <c r="BK484" s="31"/>
      <c r="BL484" s="31"/>
      <c r="BM484" s="31"/>
      <c r="BN484" s="31"/>
      <c r="BO484" s="31"/>
      <c r="BP484" s="31"/>
      <c r="BQ484" s="31"/>
      <c r="BR484" s="31"/>
      <c r="BS484" s="31"/>
      <c r="BT484" s="31"/>
      <c r="BU484" s="31"/>
      <c r="BV484" s="31"/>
      <c r="BW484" s="31"/>
      <c r="BX484" s="31"/>
      <c r="BY484" s="31"/>
      <c r="BZ484" s="31"/>
      <c r="CA484" s="31"/>
      <c r="CB484" s="31"/>
      <c r="CC484" s="31"/>
      <c r="CD484" s="31"/>
      <c r="CE484" s="31"/>
      <c r="CF484" s="31"/>
      <c r="CG484" s="31"/>
      <c r="CH484" s="31"/>
      <c r="CI484" s="31"/>
      <c r="CJ484" s="31"/>
      <c r="CK484" s="31"/>
      <c r="CL484" s="31"/>
      <c r="CM484" s="31"/>
      <c r="CN484" s="31"/>
      <c r="CO484" s="31"/>
      <c r="CP484" s="31"/>
      <c r="CQ484" s="31"/>
      <c r="CR484" s="31"/>
      <c r="CS484" s="31"/>
      <c r="CT484" s="31"/>
      <c r="CU484" s="31"/>
      <c r="CV484" s="31"/>
    </row>
    <row r="485" spans="1:100" x14ac:dyDescent="0.3">
      <c r="A485" s="31"/>
      <c r="B485" s="31"/>
      <c r="C485" s="31"/>
      <c r="D485" s="31"/>
      <c r="E485" s="31"/>
      <c r="F485" s="31"/>
      <c r="AQ485" s="31"/>
      <c r="AR485" s="31"/>
      <c r="AS485" s="31"/>
      <c r="AT485" s="31"/>
      <c r="AU485" s="31"/>
      <c r="AV485" s="31"/>
      <c r="AW485" s="32"/>
      <c r="AX485" s="32"/>
      <c r="AY485" s="32"/>
      <c r="AZ485" s="32"/>
      <c r="BA485" s="32"/>
      <c r="BB485" s="32"/>
      <c r="BC485" s="31"/>
      <c r="BD485" s="31"/>
      <c r="BE485" s="31"/>
      <c r="BF485" s="31"/>
      <c r="BG485" s="31"/>
      <c r="BH485" s="31"/>
      <c r="BI485" s="31"/>
      <c r="BJ485" s="31"/>
      <c r="BK485" s="31"/>
      <c r="BL485" s="31"/>
      <c r="BM485" s="31"/>
      <c r="BN485" s="31"/>
      <c r="BO485" s="31"/>
      <c r="BP485" s="31"/>
      <c r="BQ485" s="31"/>
      <c r="BR485" s="31"/>
      <c r="BS485" s="31"/>
      <c r="BT485" s="31"/>
      <c r="BU485" s="31"/>
      <c r="BV485" s="31"/>
      <c r="BW485" s="31"/>
      <c r="BX485" s="31"/>
      <c r="BY485" s="31"/>
      <c r="BZ485" s="31"/>
      <c r="CA485" s="31"/>
      <c r="CB485" s="31"/>
      <c r="CC485" s="31"/>
      <c r="CD485" s="31"/>
      <c r="CE485" s="31"/>
      <c r="CF485" s="31"/>
      <c r="CG485" s="31"/>
      <c r="CH485" s="31"/>
      <c r="CI485" s="31"/>
      <c r="CJ485" s="31"/>
      <c r="CK485" s="31"/>
      <c r="CL485" s="31"/>
      <c r="CM485" s="31"/>
      <c r="CN485" s="31"/>
      <c r="CO485" s="31"/>
      <c r="CP485" s="31"/>
      <c r="CQ485" s="31"/>
      <c r="CR485" s="31"/>
      <c r="CS485" s="31"/>
      <c r="CT485" s="31"/>
      <c r="CU485" s="31"/>
      <c r="CV485" s="31"/>
    </row>
    <row r="486" spans="1:100" x14ac:dyDescent="0.3">
      <c r="A486" s="31"/>
      <c r="B486" s="31"/>
      <c r="C486" s="31"/>
      <c r="D486" s="31"/>
      <c r="E486" s="31"/>
      <c r="F486" s="31"/>
      <c r="AQ486" s="31"/>
      <c r="AR486" s="31"/>
      <c r="AS486" s="31"/>
      <c r="AT486" s="31"/>
      <c r="AU486" s="31"/>
      <c r="AV486" s="31"/>
      <c r="AW486" s="32"/>
      <c r="AX486" s="32"/>
      <c r="AY486" s="32"/>
      <c r="AZ486" s="32"/>
      <c r="BA486" s="32"/>
      <c r="BB486" s="32"/>
      <c r="BC486" s="31"/>
      <c r="BD486" s="31"/>
      <c r="BE486" s="31"/>
      <c r="BF486" s="31"/>
      <c r="BG486" s="31"/>
      <c r="BH486" s="31"/>
      <c r="BI486" s="31"/>
      <c r="BJ486" s="31"/>
      <c r="BK486" s="31"/>
      <c r="BL486" s="31"/>
      <c r="BM486" s="31"/>
      <c r="BN486" s="31"/>
      <c r="BO486" s="31"/>
      <c r="BP486" s="31"/>
      <c r="BQ486" s="31"/>
      <c r="BR486" s="31"/>
      <c r="BS486" s="31"/>
      <c r="BT486" s="31"/>
      <c r="BU486" s="31"/>
      <c r="BV486" s="31"/>
      <c r="BW486" s="31"/>
      <c r="BX486" s="31"/>
      <c r="BY486" s="31"/>
      <c r="BZ486" s="31"/>
      <c r="CA486" s="31"/>
      <c r="CB486" s="31"/>
      <c r="CC486" s="31"/>
      <c r="CD486" s="31"/>
      <c r="CE486" s="31"/>
      <c r="CF486" s="31"/>
      <c r="CG486" s="31"/>
      <c r="CH486" s="31"/>
      <c r="CI486" s="31"/>
      <c r="CJ486" s="31"/>
      <c r="CK486" s="31"/>
      <c r="CL486" s="31"/>
      <c r="CM486" s="31"/>
      <c r="CN486" s="31"/>
      <c r="CO486" s="31"/>
      <c r="CP486" s="31"/>
      <c r="CQ486" s="31"/>
      <c r="CR486" s="31"/>
      <c r="CS486" s="31"/>
      <c r="CT486" s="31"/>
      <c r="CU486" s="31"/>
      <c r="CV486" s="31"/>
    </row>
    <row r="487" spans="1:100" x14ac:dyDescent="0.3">
      <c r="A487" s="31"/>
      <c r="B487" s="31"/>
      <c r="C487" s="31"/>
      <c r="D487" s="31"/>
      <c r="E487" s="31"/>
      <c r="F487" s="31"/>
      <c r="AQ487" s="31"/>
      <c r="AR487" s="31"/>
      <c r="AS487" s="31"/>
      <c r="AT487" s="31"/>
      <c r="AU487" s="31"/>
      <c r="AV487" s="31"/>
      <c r="AW487" s="32"/>
      <c r="AX487" s="32"/>
      <c r="AY487" s="32"/>
      <c r="AZ487" s="32"/>
      <c r="BA487" s="32"/>
      <c r="BB487" s="32"/>
      <c r="BC487" s="31"/>
      <c r="BD487" s="31"/>
      <c r="BE487" s="31"/>
      <c r="BF487" s="31"/>
      <c r="BG487" s="31"/>
      <c r="BH487" s="31"/>
      <c r="BI487" s="31"/>
      <c r="BJ487" s="31"/>
      <c r="BK487" s="31"/>
      <c r="BL487" s="31"/>
      <c r="BM487" s="31"/>
      <c r="BN487" s="31"/>
      <c r="BO487" s="31"/>
      <c r="BP487" s="31"/>
      <c r="BQ487" s="31"/>
      <c r="BR487" s="31"/>
      <c r="BS487" s="31"/>
      <c r="BT487" s="31"/>
      <c r="BU487" s="31"/>
      <c r="BV487" s="31"/>
      <c r="BW487" s="31"/>
      <c r="BX487" s="31"/>
      <c r="BY487" s="31"/>
      <c r="BZ487" s="31"/>
      <c r="CA487" s="31"/>
      <c r="CB487" s="31"/>
      <c r="CC487" s="31"/>
      <c r="CD487" s="31"/>
      <c r="CE487" s="31"/>
      <c r="CF487" s="31"/>
      <c r="CG487" s="31"/>
      <c r="CH487" s="31"/>
      <c r="CI487" s="31"/>
      <c r="CJ487" s="31"/>
      <c r="CK487" s="31"/>
      <c r="CL487" s="31"/>
      <c r="CM487" s="31"/>
      <c r="CN487" s="31"/>
      <c r="CO487" s="31"/>
      <c r="CP487" s="31"/>
      <c r="CQ487" s="31"/>
      <c r="CR487" s="31"/>
      <c r="CS487" s="31"/>
      <c r="CT487" s="31"/>
      <c r="CU487" s="31"/>
      <c r="CV487" s="31"/>
    </row>
    <row r="488" spans="1:100" x14ac:dyDescent="0.3">
      <c r="A488" s="31"/>
      <c r="B488" s="31"/>
      <c r="C488" s="31"/>
      <c r="D488" s="31"/>
      <c r="E488" s="31"/>
      <c r="F488" s="31"/>
      <c r="AQ488" s="31"/>
      <c r="AR488" s="31"/>
      <c r="AS488" s="31"/>
      <c r="AT488" s="31"/>
      <c r="AU488" s="31"/>
      <c r="AV488" s="31"/>
      <c r="AW488" s="32"/>
      <c r="AX488" s="32"/>
      <c r="AY488" s="32"/>
      <c r="AZ488" s="32"/>
      <c r="BA488" s="32"/>
      <c r="BB488" s="32"/>
      <c r="BC488" s="31"/>
      <c r="BD488" s="31"/>
      <c r="BE488" s="31"/>
      <c r="BF488" s="31"/>
      <c r="BG488" s="31"/>
      <c r="BH488" s="31"/>
      <c r="BI488" s="31"/>
      <c r="BJ488" s="31"/>
      <c r="BK488" s="31"/>
      <c r="BL488" s="31"/>
      <c r="BM488" s="31"/>
      <c r="BN488" s="31"/>
      <c r="BO488" s="31"/>
      <c r="BP488" s="31"/>
      <c r="BQ488" s="31"/>
      <c r="BR488" s="31"/>
      <c r="BS488" s="31"/>
      <c r="BT488" s="31"/>
      <c r="BU488" s="31"/>
      <c r="BV488" s="31"/>
      <c r="BW488" s="31"/>
      <c r="BX488" s="31"/>
      <c r="BY488" s="31"/>
      <c r="BZ488" s="31"/>
      <c r="CA488" s="31"/>
      <c r="CB488" s="31"/>
      <c r="CC488" s="31"/>
      <c r="CD488" s="31"/>
      <c r="CE488" s="31"/>
      <c r="CF488" s="31"/>
      <c r="CG488" s="31"/>
      <c r="CH488" s="31"/>
      <c r="CI488" s="31"/>
      <c r="CJ488" s="31"/>
      <c r="CK488" s="31"/>
      <c r="CL488" s="31"/>
      <c r="CM488" s="31"/>
      <c r="CN488" s="31"/>
      <c r="CO488" s="31"/>
      <c r="CP488" s="31"/>
      <c r="CQ488" s="31"/>
      <c r="CR488" s="31"/>
      <c r="CS488" s="31"/>
      <c r="CT488" s="31"/>
      <c r="CU488" s="31"/>
      <c r="CV488" s="31"/>
    </row>
    <row r="489" spans="1:100" x14ac:dyDescent="0.3">
      <c r="A489" s="31"/>
      <c r="B489" s="31"/>
      <c r="C489" s="31"/>
      <c r="D489" s="31"/>
      <c r="E489" s="31"/>
      <c r="F489" s="31"/>
      <c r="AQ489" s="31"/>
      <c r="AR489" s="31"/>
      <c r="AS489" s="31"/>
      <c r="AT489" s="31"/>
      <c r="AU489" s="31"/>
      <c r="AV489" s="31"/>
      <c r="AW489" s="32"/>
      <c r="AX489" s="32"/>
      <c r="AY489" s="32"/>
      <c r="AZ489" s="32"/>
      <c r="BA489" s="32"/>
      <c r="BB489" s="32"/>
      <c r="BC489" s="31"/>
      <c r="BD489" s="31"/>
      <c r="BE489" s="31"/>
      <c r="BF489" s="31"/>
      <c r="BG489" s="31"/>
      <c r="BH489" s="31"/>
      <c r="BI489" s="31"/>
      <c r="BJ489" s="31"/>
      <c r="BK489" s="31"/>
      <c r="BL489" s="31"/>
      <c r="BM489" s="31"/>
      <c r="BN489" s="31"/>
      <c r="BO489" s="31"/>
      <c r="BP489" s="31"/>
      <c r="BQ489" s="31"/>
      <c r="BR489" s="31"/>
      <c r="BS489" s="31"/>
      <c r="BT489" s="31"/>
      <c r="BU489" s="31"/>
      <c r="BV489" s="31"/>
      <c r="BW489" s="31"/>
      <c r="BX489" s="31"/>
      <c r="BY489" s="31"/>
      <c r="BZ489" s="31"/>
      <c r="CA489" s="31"/>
      <c r="CB489" s="31"/>
      <c r="CC489" s="31"/>
      <c r="CD489" s="31"/>
      <c r="CE489" s="31"/>
      <c r="CF489" s="31"/>
      <c r="CG489" s="31"/>
      <c r="CH489" s="31"/>
      <c r="CI489" s="31"/>
      <c r="CJ489" s="31"/>
      <c r="CK489" s="31"/>
      <c r="CL489" s="31"/>
      <c r="CM489" s="31"/>
      <c r="CN489" s="31"/>
      <c r="CO489" s="31"/>
      <c r="CP489" s="31"/>
      <c r="CQ489" s="31"/>
      <c r="CR489" s="31"/>
      <c r="CS489" s="31"/>
      <c r="CT489" s="31"/>
      <c r="CU489" s="31"/>
      <c r="CV489" s="31"/>
    </row>
    <row r="490" spans="1:100" x14ac:dyDescent="0.3">
      <c r="A490" s="31"/>
      <c r="B490" s="31"/>
      <c r="C490" s="31"/>
      <c r="D490" s="31"/>
      <c r="E490" s="31"/>
      <c r="F490" s="31"/>
      <c r="AQ490" s="31"/>
      <c r="AR490" s="31"/>
      <c r="AS490" s="31"/>
      <c r="AT490" s="31"/>
      <c r="AU490" s="31"/>
      <c r="AV490" s="31"/>
      <c r="AW490" s="32"/>
      <c r="AX490" s="32"/>
      <c r="AY490" s="32"/>
      <c r="AZ490" s="32"/>
      <c r="BA490" s="32"/>
      <c r="BB490" s="32"/>
      <c r="BC490" s="31"/>
      <c r="BD490" s="31"/>
      <c r="BE490" s="31"/>
      <c r="BF490" s="31"/>
      <c r="BG490" s="31"/>
      <c r="BH490" s="31"/>
      <c r="BI490" s="31"/>
      <c r="BJ490" s="31"/>
      <c r="BK490" s="31"/>
      <c r="BL490" s="31"/>
      <c r="BM490" s="31"/>
      <c r="BN490" s="31"/>
      <c r="BO490" s="31"/>
      <c r="BP490" s="31"/>
      <c r="BQ490" s="31"/>
      <c r="BR490" s="31"/>
      <c r="BS490" s="31"/>
      <c r="BT490" s="31"/>
      <c r="BU490" s="31"/>
      <c r="BV490" s="31"/>
      <c r="BW490" s="31"/>
      <c r="BX490" s="31"/>
      <c r="BY490" s="31"/>
      <c r="BZ490" s="31"/>
      <c r="CA490" s="31"/>
      <c r="CB490" s="31"/>
      <c r="CC490" s="31"/>
      <c r="CD490" s="31"/>
      <c r="CE490" s="31"/>
      <c r="CF490" s="31"/>
      <c r="CG490" s="31"/>
      <c r="CH490" s="31"/>
      <c r="CI490" s="31"/>
      <c r="CJ490" s="31"/>
      <c r="CK490" s="31"/>
      <c r="CL490" s="31"/>
      <c r="CM490" s="31"/>
      <c r="CN490" s="31"/>
      <c r="CO490" s="31"/>
      <c r="CP490" s="31"/>
      <c r="CQ490" s="31"/>
      <c r="CR490" s="31"/>
      <c r="CS490" s="31"/>
      <c r="CT490" s="31"/>
      <c r="CU490" s="31"/>
      <c r="CV490" s="31"/>
    </row>
    <row r="491" spans="1:100" x14ac:dyDescent="0.3">
      <c r="A491" s="31"/>
      <c r="B491" s="31"/>
      <c r="C491" s="31"/>
      <c r="D491" s="31"/>
      <c r="E491" s="31"/>
      <c r="F491" s="31"/>
      <c r="AQ491" s="31"/>
      <c r="AR491" s="31"/>
      <c r="AS491" s="31"/>
      <c r="AT491" s="31"/>
      <c r="AU491" s="31"/>
      <c r="AV491" s="31"/>
      <c r="AW491" s="32"/>
      <c r="AX491" s="32"/>
      <c r="AY491" s="32"/>
      <c r="AZ491" s="32"/>
      <c r="BA491" s="32"/>
      <c r="BB491" s="32"/>
      <c r="BC491" s="31"/>
      <c r="BD491" s="31"/>
      <c r="BE491" s="31"/>
      <c r="BF491" s="31"/>
      <c r="BG491" s="31"/>
      <c r="BH491" s="31"/>
      <c r="BI491" s="31"/>
      <c r="BJ491" s="31"/>
      <c r="BK491" s="31"/>
      <c r="BL491" s="31"/>
      <c r="BM491" s="31"/>
      <c r="BN491" s="31"/>
      <c r="BO491" s="31"/>
      <c r="BP491" s="31"/>
      <c r="BQ491" s="31"/>
      <c r="BR491" s="31"/>
      <c r="BS491" s="31"/>
      <c r="BT491" s="31"/>
      <c r="BU491" s="31"/>
      <c r="BV491" s="31"/>
      <c r="BW491" s="31"/>
      <c r="BX491" s="31"/>
      <c r="BY491" s="31"/>
      <c r="BZ491" s="31"/>
      <c r="CA491" s="31"/>
      <c r="CB491" s="31"/>
      <c r="CC491" s="31"/>
      <c r="CD491" s="31"/>
      <c r="CE491" s="31"/>
      <c r="CF491" s="31"/>
      <c r="CG491" s="31"/>
      <c r="CH491" s="31"/>
      <c r="CI491" s="31"/>
      <c r="CJ491" s="31"/>
      <c r="CK491" s="31"/>
      <c r="CL491" s="31"/>
      <c r="CM491" s="31"/>
      <c r="CN491" s="31"/>
      <c r="CO491" s="31"/>
      <c r="CP491" s="31"/>
      <c r="CQ491" s="31"/>
      <c r="CR491" s="31"/>
      <c r="CS491" s="31"/>
      <c r="CT491" s="31"/>
      <c r="CU491" s="31"/>
      <c r="CV491" s="31"/>
    </row>
    <row r="492" spans="1:100" x14ac:dyDescent="0.3">
      <c r="A492" s="31"/>
      <c r="B492" s="31"/>
      <c r="C492" s="31"/>
      <c r="D492" s="31"/>
      <c r="E492" s="31"/>
      <c r="F492" s="31"/>
      <c r="AQ492" s="31"/>
      <c r="AR492" s="31"/>
      <c r="AS492" s="31"/>
      <c r="AT492" s="31"/>
      <c r="AU492" s="31"/>
      <c r="AV492" s="31"/>
      <c r="AW492" s="32"/>
      <c r="AX492" s="32"/>
      <c r="AY492" s="32"/>
      <c r="AZ492" s="32"/>
      <c r="BA492" s="32"/>
      <c r="BB492" s="32"/>
      <c r="BC492" s="31"/>
      <c r="BD492" s="31"/>
      <c r="BE492" s="31"/>
      <c r="BF492" s="31"/>
      <c r="BG492" s="31"/>
      <c r="BH492" s="31"/>
      <c r="BI492" s="31"/>
      <c r="BJ492" s="31"/>
      <c r="BK492" s="31"/>
      <c r="BL492" s="31"/>
      <c r="BM492" s="31"/>
      <c r="BN492" s="31"/>
      <c r="BO492" s="31"/>
      <c r="BP492" s="31"/>
      <c r="BQ492" s="31"/>
      <c r="BR492" s="31"/>
      <c r="BS492" s="31"/>
      <c r="BT492" s="31"/>
      <c r="BU492" s="31"/>
      <c r="BV492" s="31"/>
      <c r="BW492" s="31"/>
      <c r="BX492" s="31"/>
      <c r="BY492" s="31"/>
      <c r="BZ492" s="31"/>
      <c r="CA492" s="31"/>
      <c r="CB492" s="31"/>
      <c r="CC492" s="31"/>
      <c r="CD492" s="31"/>
      <c r="CE492" s="31"/>
      <c r="CF492" s="31"/>
      <c r="CG492" s="31"/>
      <c r="CH492" s="31"/>
      <c r="CI492" s="31"/>
      <c r="CJ492" s="31"/>
      <c r="CK492" s="31"/>
      <c r="CL492" s="31"/>
      <c r="CM492" s="31"/>
      <c r="CN492" s="31"/>
      <c r="CO492" s="31"/>
      <c r="CP492" s="31"/>
      <c r="CQ492" s="31"/>
      <c r="CR492" s="31"/>
      <c r="CS492" s="31"/>
      <c r="CT492" s="31"/>
      <c r="CU492" s="31"/>
      <c r="CV492" s="31"/>
    </row>
    <row r="493" spans="1:100" x14ac:dyDescent="0.3">
      <c r="A493" s="31"/>
      <c r="B493" s="31"/>
      <c r="C493" s="31"/>
      <c r="D493" s="31"/>
      <c r="E493" s="31"/>
      <c r="F493" s="31"/>
      <c r="AQ493" s="31"/>
      <c r="AR493" s="31"/>
      <c r="AS493" s="31"/>
      <c r="AT493" s="31"/>
      <c r="AU493" s="31"/>
      <c r="AV493" s="31"/>
      <c r="AW493" s="32"/>
      <c r="AX493" s="32"/>
      <c r="AY493" s="32"/>
      <c r="AZ493" s="32"/>
      <c r="BA493" s="32"/>
      <c r="BB493" s="32"/>
      <c r="BC493" s="31"/>
      <c r="BD493" s="31"/>
      <c r="BE493" s="31"/>
      <c r="BF493" s="31"/>
      <c r="BG493" s="31"/>
      <c r="BH493" s="31"/>
      <c r="BI493" s="31"/>
      <c r="BJ493" s="31"/>
      <c r="BK493" s="31"/>
      <c r="BL493" s="31"/>
      <c r="BM493" s="31"/>
      <c r="BN493" s="31"/>
      <c r="BO493" s="31"/>
      <c r="BP493" s="31"/>
      <c r="BQ493" s="31"/>
      <c r="BR493" s="31"/>
      <c r="BS493" s="31"/>
      <c r="BT493" s="31"/>
      <c r="BU493" s="31"/>
      <c r="BV493" s="31"/>
      <c r="BW493" s="31"/>
      <c r="BX493" s="31"/>
      <c r="BY493" s="31"/>
      <c r="BZ493" s="31"/>
      <c r="CA493" s="31"/>
      <c r="CB493" s="31"/>
      <c r="CC493" s="31"/>
      <c r="CD493" s="31"/>
      <c r="CE493" s="31"/>
      <c r="CF493" s="31"/>
      <c r="CG493" s="31"/>
      <c r="CH493" s="31"/>
      <c r="CI493" s="31"/>
      <c r="CJ493" s="31"/>
      <c r="CK493" s="31"/>
      <c r="CL493" s="31"/>
      <c r="CM493" s="31"/>
      <c r="CN493" s="31"/>
      <c r="CO493" s="31"/>
      <c r="CP493" s="31"/>
      <c r="CQ493" s="31"/>
      <c r="CR493" s="31"/>
      <c r="CS493" s="31"/>
      <c r="CT493" s="31"/>
      <c r="CU493" s="31"/>
      <c r="CV493" s="31"/>
    </row>
    <row r="494" spans="1:100" x14ac:dyDescent="0.3">
      <c r="A494" s="31"/>
      <c r="B494" s="31"/>
      <c r="C494" s="31"/>
      <c r="D494" s="31"/>
      <c r="E494" s="31"/>
      <c r="F494" s="31"/>
      <c r="AQ494" s="31"/>
      <c r="AR494" s="31"/>
      <c r="AS494" s="31"/>
      <c r="AT494" s="31"/>
      <c r="AU494" s="31"/>
      <c r="AV494" s="31"/>
      <c r="AW494" s="32"/>
      <c r="AX494" s="32"/>
      <c r="AY494" s="32"/>
      <c r="AZ494" s="32"/>
      <c r="BA494" s="32"/>
      <c r="BB494" s="32"/>
      <c r="BC494" s="31"/>
      <c r="BD494" s="31"/>
      <c r="BE494" s="31"/>
      <c r="BF494" s="31"/>
      <c r="BG494" s="31"/>
      <c r="BH494" s="31"/>
      <c r="BI494" s="31"/>
      <c r="BJ494" s="31"/>
      <c r="BK494" s="31"/>
      <c r="BL494" s="31"/>
      <c r="BM494" s="31"/>
      <c r="BN494" s="31"/>
      <c r="BO494" s="31"/>
      <c r="BP494" s="31"/>
      <c r="BQ494" s="31"/>
      <c r="BR494" s="31"/>
      <c r="BS494" s="31"/>
      <c r="BT494" s="31"/>
      <c r="BU494" s="31"/>
      <c r="BV494" s="31"/>
      <c r="BW494" s="31"/>
      <c r="BX494" s="31"/>
      <c r="BY494" s="31"/>
      <c r="BZ494" s="31"/>
      <c r="CA494" s="31"/>
      <c r="CB494" s="31"/>
      <c r="CC494" s="31"/>
      <c r="CD494" s="31"/>
      <c r="CE494" s="31"/>
      <c r="CF494" s="31"/>
      <c r="CG494" s="31"/>
      <c r="CH494" s="31"/>
      <c r="CI494" s="31"/>
      <c r="CJ494" s="31"/>
      <c r="CK494" s="31"/>
      <c r="CL494" s="31"/>
      <c r="CM494" s="31"/>
      <c r="CN494" s="31"/>
      <c r="CO494" s="31"/>
      <c r="CP494" s="31"/>
      <c r="CQ494" s="31"/>
      <c r="CR494" s="31"/>
      <c r="CS494" s="31"/>
      <c r="CT494" s="31"/>
      <c r="CU494" s="31"/>
      <c r="CV494" s="31"/>
    </row>
    <row r="495" spans="1:100" x14ac:dyDescent="0.3">
      <c r="A495" s="31"/>
      <c r="B495" s="31"/>
      <c r="C495" s="31"/>
      <c r="D495" s="31"/>
      <c r="E495" s="31"/>
      <c r="F495" s="31"/>
      <c r="AQ495" s="31"/>
      <c r="AR495" s="31"/>
      <c r="AS495" s="31"/>
      <c r="AT495" s="31"/>
      <c r="AU495" s="31"/>
      <c r="AV495" s="31"/>
      <c r="AW495" s="32"/>
      <c r="AX495" s="32"/>
      <c r="AY495" s="32"/>
      <c r="AZ495" s="32"/>
      <c r="BA495" s="32"/>
      <c r="BB495" s="32"/>
      <c r="BC495" s="31"/>
      <c r="BD495" s="31"/>
      <c r="BE495" s="31"/>
      <c r="BF495" s="31"/>
      <c r="BG495" s="31"/>
      <c r="BH495" s="31"/>
      <c r="BI495" s="31"/>
      <c r="BJ495" s="31"/>
      <c r="BK495" s="31"/>
      <c r="BL495" s="31"/>
      <c r="BM495" s="31"/>
      <c r="BN495" s="31"/>
      <c r="BO495" s="31"/>
      <c r="BP495" s="31"/>
      <c r="BQ495" s="31"/>
      <c r="BR495" s="31"/>
      <c r="BS495" s="31"/>
      <c r="BT495" s="31"/>
      <c r="BU495" s="31"/>
      <c r="BV495" s="31"/>
      <c r="BW495" s="31"/>
      <c r="BX495" s="31"/>
      <c r="BY495" s="31"/>
      <c r="BZ495" s="31"/>
      <c r="CA495" s="31"/>
      <c r="CB495" s="31"/>
      <c r="CC495" s="31"/>
      <c r="CD495" s="31"/>
      <c r="CE495" s="31"/>
      <c r="CF495" s="31"/>
      <c r="CG495" s="31"/>
      <c r="CH495" s="31"/>
      <c r="CI495" s="31"/>
      <c r="CJ495" s="31"/>
      <c r="CK495" s="31"/>
      <c r="CL495" s="31"/>
      <c r="CM495" s="31"/>
      <c r="CN495" s="31"/>
      <c r="CO495" s="31"/>
      <c r="CP495" s="31"/>
      <c r="CQ495" s="31"/>
      <c r="CR495" s="31"/>
      <c r="CS495" s="31"/>
      <c r="CT495" s="31"/>
      <c r="CU495" s="31"/>
      <c r="CV495" s="31"/>
    </row>
    <row r="496" spans="1:100" x14ac:dyDescent="0.3">
      <c r="A496" s="31"/>
      <c r="B496" s="31"/>
      <c r="C496" s="31"/>
      <c r="D496" s="31"/>
      <c r="E496" s="31"/>
      <c r="F496" s="31"/>
      <c r="AQ496" s="31"/>
      <c r="AR496" s="31"/>
      <c r="AS496" s="31"/>
      <c r="AT496" s="31"/>
      <c r="AU496" s="31"/>
      <c r="AV496" s="31"/>
      <c r="AW496" s="32"/>
      <c r="AX496" s="32"/>
      <c r="AY496" s="32"/>
      <c r="AZ496" s="32"/>
      <c r="BA496" s="32"/>
      <c r="BB496" s="32"/>
      <c r="BC496" s="31"/>
      <c r="BD496" s="31"/>
      <c r="BE496" s="31"/>
      <c r="BF496" s="31"/>
      <c r="BG496" s="31"/>
      <c r="BH496" s="31"/>
      <c r="BI496" s="31"/>
      <c r="BJ496" s="31"/>
      <c r="BK496" s="31"/>
      <c r="BL496" s="31"/>
      <c r="BM496" s="31"/>
      <c r="BN496" s="31"/>
      <c r="BO496" s="31"/>
      <c r="BP496" s="31"/>
      <c r="BQ496" s="31"/>
      <c r="BR496" s="31"/>
      <c r="BS496" s="31"/>
      <c r="BT496" s="31"/>
      <c r="BU496" s="31"/>
      <c r="BV496" s="31"/>
      <c r="BW496" s="31"/>
      <c r="BX496" s="31"/>
      <c r="BY496" s="31"/>
      <c r="BZ496" s="31"/>
      <c r="CA496" s="31"/>
      <c r="CB496" s="31"/>
      <c r="CC496" s="31"/>
      <c r="CD496" s="31"/>
      <c r="CE496" s="31"/>
      <c r="CF496" s="31"/>
      <c r="CG496" s="31"/>
      <c r="CH496" s="31"/>
      <c r="CI496" s="31"/>
      <c r="CJ496" s="31"/>
      <c r="CK496" s="31"/>
      <c r="CL496" s="31"/>
      <c r="CM496" s="31"/>
      <c r="CN496" s="31"/>
      <c r="CO496" s="31"/>
      <c r="CP496" s="31"/>
      <c r="CQ496" s="31"/>
      <c r="CR496" s="31"/>
      <c r="CS496" s="31"/>
      <c r="CT496" s="31"/>
      <c r="CU496" s="31"/>
      <c r="CV496" s="31"/>
    </row>
    <row r="497" spans="1:100" x14ac:dyDescent="0.3">
      <c r="A497" s="31"/>
      <c r="B497" s="31"/>
      <c r="C497" s="31"/>
      <c r="D497" s="31"/>
      <c r="E497" s="31"/>
      <c r="F497" s="31"/>
      <c r="AQ497" s="31"/>
      <c r="AR497" s="31"/>
      <c r="AS497" s="31"/>
      <c r="AT497" s="31"/>
      <c r="AU497" s="31"/>
      <c r="AV497" s="31"/>
      <c r="AW497" s="32"/>
      <c r="AX497" s="32"/>
      <c r="AY497" s="32"/>
      <c r="AZ497" s="32"/>
      <c r="BA497" s="32"/>
      <c r="BB497" s="32"/>
      <c r="BC497" s="31"/>
      <c r="BD497" s="31"/>
      <c r="BE497" s="31"/>
      <c r="BF497" s="31"/>
      <c r="BG497" s="31"/>
      <c r="BH497" s="31"/>
      <c r="BI497" s="31"/>
      <c r="BJ497" s="31"/>
      <c r="BK497" s="31"/>
      <c r="BL497" s="31"/>
      <c r="BM497" s="31"/>
      <c r="BN497" s="31"/>
      <c r="BO497" s="31"/>
      <c r="BP497" s="31"/>
      <c r="BQ497" s="31"/>
      <c r="BR497" s="31"/>
      <c r="BS497" s="31"/>
      <c r="BT497" s="31"/>
      <c r="BU497" s="31"/>
      <c r="BV497" s="31"/>
      <c r="BW497" s="31"/>
      <c r="BX497" s="31"/>
      <c r="BY497" s="31"/>
      <c r="BZ497" s="31"/>
      <c r="CA497" s="31"/>
      <c r="CB497" s="31"/>
      <c r="CC497" s="31"/>
      <c r="CD497" s="31"/>
      <c r="CE497" s="31"/>
      <c r="CF497" s="31"/>
      <c r="CG497" s="31"/>
      <c r="CH497" s="31"/>
      <c r="CI497" s="31"/>
      <c r="CJ497" s="31"/>
      <c r="CK497" s="31"/>
      <c r="CL497" s="31"/>
      <c r="CM497" s="31"/>
      <c r="CN497" s="31"/>
      <c r="CO497" s="31"/>
      <c r="CP497" s="31"/>
      <c r="CQ497" s="31"/>
      <c r="CR497" s="31"/>
      <c r="CS497" s="31"/>
      <c r="CT497" s="31"/>
      <c r="CU497" s="31"/>
      <c r="CV497" s="31"/>
    </row>
    <row r="498" spans="1:100" x14ac:dyDescent="0.3">
      <c r="A498" s="31"/>
      <c r="B498" s="31"/>
      <c r="C498" s="31"/>
      <c r="D498" s="31"/>
      <c r="E498" s="31"/>
      <c r="F498" s="31"/>
      <c r="AQ498" s="31"/>
      <c r="AR498" s="31"/>
      <c r="AS498" s="31"/>
      <c r="AT498" s="31"/>
      <c r="AU498" s="31"/>
      <c r="AV498" s="31"/>
      <c r="AW498" s="32"/>
      <c r="AX498" s="32"/>
      <c r="AY498" s="32"/>
      <c r="AZ498" s="32"/>
      <c r="BA498" s="32"/>
      <c r="BB498" s="32"/>
      <c r="BC498" s="31"/>
      <c r="BD498" s="31"/>
      <c r="BE498" s="31"/>
      <c r="BF498" s="31"/>
      <c r="BG498" s="31"/>
      <c r="BH498" s="31"/>
      <c r="BI498" s="31"/>
      <c r="BJ498" s="31"/>
      <c r="BK498" s="31"/>
      <c r="BL498" s="31"/>
      <c r="BM498" s="31"/>
      <c r="BN498" s="31"/>
      <c r="BO498" s="31"/>
      <c r="BP498" s="31"/>
      <c r="BQ498" s="31"/>
      <c r="BR498" s="31"/>
      <c r="BS498" s="31"/>
      <c r="BT498" s="31"/>
      <c r="BU498" s="31"/>
      <c r="BV498" s="31"/>
      <c r="BW498" s="31"/>
      <c r="BX498" s="31"/>
      <c r="BY498" s="31"/>
      <c r="BZ498" s="31"/>
      <c r="CA498" s="31"/>
      <c r="CB498" s="31"/>
      <c r="CC498" s="31"/>
      <c r="CD498" s="31"/>
      <c r="CE498" s="31"/>
      <c r="CF498" s="31"/>
      <c r="CG498" s="31"/>
      <c r="CH498" s="31"/>
      <c r="CI498" s="31"/>
      <c r="CJ498" s="31"/>
      <c r="CK498" s="31"/>
      <c r="CL498" s="31"/>
      <c r="CM498" s="31"/>
      <c r="CN498" s="31"/>
      <c r="CO498" s="31"/>
      <c r="CP498" s="31"/>
      <c r="CQ498" s="31"/>
      <c r="CR498" s="31"/>
      <c r="CS498" s="31"/>
      <c r="CT498" s="31"/>
      <c r="CU498" s="31"/>
      <c r="CV498" s="31"/>
    </row>
    <row r="499" spans="1:100" x14ac:dyDescent="0.3">
      <c r="A499" s="31"/>
      <c r="B499" s="31"/>
      <c r="C499" s="31"/>
      <c r="D499" s="31"/>
      <c r="E499" s="31"/>
      <c r="F499" s="31"/>
      <c r="AQ499" s="31"/>
      <c r="AR499" s="31"/>
      <c r="AS499" s="31"/>
      <c r="AT499" s="31"/>
      <c r="AU499" s="31"/>
      <c r="AV499" s="31"/>
      <c r="AW499" s="32"/>
      <c r="AX499" s="32"/>
      <c r="AY499" s="32"/>
      <c r="AZ499" s="32"/>
      <c r="BA499" s="32"/>
      <c r="BB499" s="32"/>
      <c r="BC499" s="31"/>
      <c r="BD499" s="31"/>
      <c r="BE499" s="31"/>
      <c r="BF499" s="31"/>
      <c r="BG499" s="31"/>
      <c r="BH499" s="31"/>
      <c r="BI499" s="31"/>
      <c r="BJ499" s="31"/>
      <c r="BK499" s="31"/>
      <c r="BL499" s="31"/>
      <c r="BM499" s="31"/>
      <c r="BN499" s="31"/>
      <c r="BO499" s="31"/>
      <c r="BP499" s="31"/>
      <c r="BQ499" s="31"/>
      <c r="BR499" s="31"/>
      <c r="BS499" s="31"/>
      <c r="BT499" s="31"/>
      <c r="BU499" s="31"/>
      <c r="BV499" s="31"/>
      <c r="BW499" s="31"/>
      <c r="BX499" s="31"/>
      <c r="BY499" s="31"/>
      <c r="BZ499" s="31"/>
      <c r="CA499" s="31"/>
      <c r="CB499" s="31"/>
      <c r="CC499" s="31"/>
      <c r="CD499" s="31"/>
      <c r="CE499" s="31"/>
      <c r="CF499" s="31"/>
      <c r="CG499" s="31"/>
      <c r="CH499" s="31"/>
      <c r="CI499" s="31"/>
      <c r="CJ499" s="31"/>
      <c r="CK499" s="31"/>
      <c r="CL499" s="31"/>
      <c r="CM499" s="31"/>
      <c r="CN499" s="31"/>
      <c r="CO499" s="31"/>
      <c r="CP499" s="31"/>
      <c r="CQ499" s="31"/>
      <c r="CR499" s="31"/>
      <c r="CS499" s="31"/>
      <c r="CT499" s="31"/>
      <c r="CU499" s="31"/>
      <c r="CV499" s="31"/>
    </row>
    <row r="500" spans="1:100" x14ac:dyDescent="0.3">
      <c r="A500" s="31"/>
      <c r="B500" s="31"/>
      <c r="C500" s="31"/>
      <c r="D500" s="31"/>
      <c r="E500" s="31"/>
      <c r="F500" s="31"/>
      <c r="AQ500" s="31"/>
      <c r="AR500" s="31"/>
      <c r="AS500" s="31"/>
      <c r="AT500" s="31"/>
      <c r="AU500" s="31"/>
      <c r="AV500" s="31"/>
      <c r="AW500" s="32"/>
      <c r="AX500" s="32"/>
      <c r="AY500" s="32"/>
      <c r="AZ500" s="32"/>
      <c r="BA500" s="32"/>
      <c r="BB500" s="32"/>
      <c r="BC500" s="31"/>
      <c r="BD500" s="31"/>
      <c r="BE500" s="31"/>
      <c r="BF500" s="31"/>
      <c r="BG500" s="31"/>
      <c r="BH500" s="31"/>
      <c r="BI500" s="31"/>
      <c r="BJ500" s="31"/>
      <c r="BK500" s="31"/>
      <c r="BL500" s="31"/>
      <c r="BM500" s="31"/>
      <c r="BN500" s="31"/>
      <c r="BO500" s="31"/>
      <c r="BP500" s="31"/>
      <c r="BQ500" s="31"/>
      <c r="BR500" s="31"/>
      <c r="BS500" s="31"/>
      <c r="BT500" s="31"/>
      <c r="BU500" s="31"/>
      <c r="BV500" s="31"/>
      <c r="BW500" s="31"/>
      <c r="BX500" s="31"/>
      <c r="BY500" s="31"/>
      <c r="BZ500" s="31"/>
      <c r="CA500" s="31"/>
      <c r="CB500" s="31"/>
      <c r="CC500" s="31"/>
      <c r="CD500" s="31"/>
      <c r="CE500" s="31"/>
      <c r="CF500" s="31"/>
      <c r="CG500" s="31"/>
      <c r="CH500" s="31"/>
      <c r="CI500" s="31"/>
      <c r="CJ500" s="31"/>
      <c r="CK500" s="31"/>
      <c r="CL500" s="31"/>
      <c r="CM500" s="31"/>
      <c r="CN500" s="31"/>
      <c r="CO500" s="31"/>
      <c r="CP500" s="31"/>
      <c r="CQ500" s="31"/>
      <c r="CR500" s="31"/>
      <c r="CS500" s="31"/>
      <c r="CT500" s="31"/>
      <c r="CU500" s="31"/>
      <c r="CV500" s="31"/>
    </row>
    <row r="501" spans="1:100" x14ac:dyDescent="0.3">
      <c r="A501" s="31"/>
      <c r="B501" s="31"/>
      <c r="C501" s="31"/>
      <c r="D501" s="31"/>
      <c r="E501" s="31"/>
      <c r="F501" s="31"/>
      <c r="AQ501" s="31"/>
      <c r="AR501" s="31"/>
      <c r="AS501" s="31"/>
      <c r="AT501" s="31"/>
      <c r="AU501" s="31"/>
      <c r="AV501" s="31"/>
      <c r="AW501" s="32"/>
      <c r="AX501" s="32"/>
      <c r="AY501" s="32"/>
      <c r="AZ501" s="32"/>
      <c r="BA501" s="32"/>
      <c r="BB501" s="32"/>
      <c r="BC501" s="31"/>
      <c r="BD501" s="31"/>
      <c r="BE501" s="31"/>
      <c r="BF501" s="31"/>
      <c r="BG501" s="31"/>
      <c r="BH501" s="31"/>
      <c r="BI501" s="31"/>
      <c r="BJ501" s="31"/>
      <c r="BK501" s="31"/>
      <c r="BL501" s="31"/>
      <c r="BM501" s="31"/>
      <c r="BN501" s="31"/>
      <c r="BO501" s="31"/>
      <c r="BP501" s="31"/>
      <c r="BQ501" s="31"/>
      <c r="BR501" s="31"/>
      <c r="BS501" s="31"/>
      <c r="BT501" s="31"/>
      <c r="BU501" s="31"/>
      <c r="BV501" s="31"/>
      <c r="BW501" s="31"/>
      <c r="BX501" s="31"/>
      <c r="BY501" s="31"/>
      <c r="BZ501" s="31"/>
      <c r="CA501" s="31"/>
      <c r="CB501" s="31"/>
      <c r="CC501" s="31"/>
      <c r="CD501" s="31"/>
      <c r="CE501" s="31"/>
      <c r="CF501" s="31"/>
      <c r="CG501" s="31"/>
      <c r="CH501" s="31"/>
      <c r="CI501" s="31"/>
      <c r="CJ501" s="31"/>
      <c r="CK501" s="31"/>
      <c r="CL501" s="31"/>
      <c r="CM501" s="31"/>
      <c r="CN501" s="31"/>
      <c r="CO501" s="31"/>
      <c r="CP501" s="31"/>
      <c r="CQ501" s="31"/>
      <c r="CR501" s="31"/>
      <c r="CS501" s="31"/>
      <c r="CT501" s="31"/>
      <c r="CU501" s="31"/>
      <c r="CV501" s="31"/>
    </row>
    <row r="502" spans="1:100" x14ac:dyDescent="0.3">
      <c r="A502" s="31"/>
      <c r="B502" s="31"/>
      <c r="C502" s="31"/>
      <c r="D502" s="31"/>
      <c r="E502" s="31"/>
      <c r="F502" s="31"/>
      <c r="AQ502" s="31"/>
      <c r="AR502" s="31"/>
      <c r="AS502" s="31"/>
      <c r="AT502" s="31"/>
      <c r="AU502" s="31"/>
      <c r="AV502" s="31"/>
      <c r="AW502" s="32"/>
      <c r="AX502" s="32"/>
      <c r="AY502" s="32"/>
      <c r="AZ502" s="32"/>
      <c r="BA502" s="32"/>
      <c r="BB502" s="32"/>
      <c r="BC502" s="31"/>
      <c r="BD502" s="31"/>
      <c r="BE502" s="31"/>
      <c r="BF502" s="31"/>
      <c r="BG502" s="31"/>
      <c r="BH502" s="31"/>
      <c r="BI502" s="31"/>
      <c r="BJ502" s="31"/>
      <c r="BK502" s="31"/>
      <c r="BL502" s="31"/>
      <c r="BM502" s="31"/>
      <c r="BN502" s="31"/>
      <c r="BO502" s="31"/>
      <c r="BP502" s="31"/>
      <c r="BQ502" s="31"/>
      <c r="BR502" s="31"/>
      <c r="BS502" s="31"/>
      <c r="BT502" s="31"/>
      <c r="BU502" s="31"/>
      <c r="BV502" s="31"/>
      <c r="BW502" s="31"/>
      <c r="BX502" s="31"/>
      <c r="BY502" s="31"/>
      <c r="BZ502" s="31"/>
      <c r="CA502" s="31"/>
      <c r="CB502" s="31"/>
      <c r="CC502" s="31"/>
      <c r="CD502" s="31"/>
      <c r="CE502" s="31"/>
      <c r="CF502" s="31"/>
      <c r="CG502" s="31"/>
      <c r="CH502" s="31"/>
      <c r="CI502" s="31"/>
      <c r="CJ502" s="31"/>
      <c r="CK502" s="31"/>
      <c r="CL502" s="31"/>
      <c r="CM502" s="31"/>
      <c r="CN502" s="31"/>
      <c r="CO502" s="31"/>
      <c r="CP502" s="31"/>
      <c r="CQ502" s="31"/>
      <c r="CR502" s="31"/>
      <c r="CS502" s="31"/>
      <c r="CT502" s="31"/>
      <c r="CU502" s="31"/>
      <c r="CV502" s="31"/>
    </row>
    <row r="503" spans="1:100" x14ac:dyDescent="0.3">
      <c r="A503" s="31"/>
      <c r="B503" s="31"/>
      <c r="C503" s="31"/>
      <c r="D503" s="31"/>
      <c r="E503" s="31"/>
      <c r="F503" s="31"/>
      <c r="AQ503" s="31"/>
      <c r="AR503" s="31"/>
      <c r="AS503" s="31"/>
      <c r="AT503" s="31"/>
      <c r="AU503" s="31"/>
      <c r="AV503" s="31"/>
      <c r="AW503" s="32"/>
      <c r="AX503" s="32"/>
      <c r="AY503" s="32"/>
      <c r="AZ503" s="32"/>
      <c r="BA503" s="32"/>
      <c r="BB503" s="32"/>
      <c r="BC503" s="31"/>
      <c r="BD503" s="31"/>
      <c r="BE503" s="31"/>
      <c r="BF503" s="31"/>
      <c r="BG503" s="31"/>
      <c r="BH503" s="31"/>
      <c r="BI503" s="31"/>
      <c r="BJ503" s="31"/>
      <c r="BK503" s="31"/>
      <c r="BL503" s="31"/>
      <c r="BM503" s="31"/>
      <c r="BN503" s="31"/>
      <c r="BO503" s="31"/>
      <c r="BP503" s="31"/>
      <c r="BQ503" s="31"/>
      <c r="BR503" s="31"/>
      <c r="BS503" s="31"/>
      <c r="BT503" s="31"/>
      <c r="BU503" s="31"/>
      <c r="BV503" s="31"/>
      <c r="BW503" s="31"/>
      <c r="BX503" s="31"/>
      <c r="BY503" s="31"/>
      <c r="BZ503" s="31"/>
      <c r="CA503" s="31"/>
      <c r="CB503" s="31"/>
      <c r="CC503" s="31"/>
      <c r="CD503" s="31"/>
      <c r="CE503" s="31"/>
      <c r="CF503" s="31"/>
      <c r="CG503" s="31"/>
      <c r="CH503" s="31"/>
      <c r="CI503" s="31"/>
      <c r="CJ503" s="31"/>
      <c r="CK503" s="31"/>
      <c r="CL503" s="31"/>
      <c r="CM503" s="31"/>
      <c r="CN503" s="31"/>
      <c r="CO503" s="31"/>
      <c r="CP503" s="31"/>
      <c r="CQ503" s="31"/>
      <c r="CR503" s="31"/>
      <c r="CS503" s="31"/>
      <c r="CT503" s="31"/>
      <c r="CU503" s="31"/>
      <c r="CV503" s="31"/>
    </row>
    <row r="504" spans="1:100" x14ac:dyDescent="0.3">
      <c r="A504" s="31"/>
      <c r="B504" s="31"/>
      <c r="C504" s="31"/>
      <c r="D504" s="31"/>
      <c r="E504" s="31"/>
      <c r="F504" s="31"/>
      <c r="AQ504" s="31"/>
      <c r="AR504" s="31"/>
      <c r="AS504" s="31"/>
      <c r="AT504" s="31"/>
      <c r="AU504" s="31"/>
      <c r="AV504" s="31"/>
      <c r="AW504" s="32"/>
      <c r="AX504" s="32"/>
      <c r="AY504" s="32"/>
      <c r="AZ504" s="32"/>
      <c r="BA504" s="32"/>
      <c r="BB504" s="32"/>
      <c r="BC504" s="31"/>
      <c r="BD504" s="31"/>
      <c r="BE504" s="31"/>
      <c r="BF504" s="31"/>
      <c r="BG504" s="31"/>
      <c r="BH504" s="31"/>
      <c r="BI504" s="31"/>
      <c r="BJ504" s="31"/>
      <c r="BK504" s="31"/>
      <c r="BL504" s="31"/>
      <c r="BM504" s="31"/>
      <c r="BN504" s="31"/>
      <c r="BO504" s="31"/>
      <c r="BP504" s="31"/>
      <c r="BQ504" s="31"/>
      <c r="BR504" s="31"/>
      <c r="BS504" s="31"/>
      <c r="BT504" s="31"/>
      <c r="BU504" s="31"/>
      <c r="BV504" s="31"/>
      <c r="BW504" s="31"/>
      <c r="BX504" s="31"/>
      <c r="BY504" s="31"/>
      <c r="BZ504" s="31"/>
      <c r="CA504" s="31"/>
      <c r="CB504" s="31"/>
      <c r="CC504" s="31"/>
      <c r="CD504" s="31"/>
      <c r="CE504" s="31"/>
      <c r="CF504" s="31"/>
      <c r="CG504" s="31"/>
      <c r="CH504" s="31"/>
      <c r="CI504" s="31"/>
      <c r="CJ504" s="31"/>
      <c r="CK504" s="31"/>
      <c r="CL504" s="31"/>
      <c r="CM504" s="31"/>
      <c r="CN504" s="31"/>
      <c r="CO504" s="31"/>
      <c r="CP504" s="31"/>
      <c r="CQ504" s="31"/>
      <c r="CR504" s="31"/>
      <c r="CS504" s="31"/>
      <c r="CT504" s="31"/>
      <c r="CU504" s="31"/>
      <c r="CV504" s="31"/>
    </row>
    <row r="505" spans="1:100" x14ac:dyDescent="0.3">
      <c r="A505" s="31"/>
      <c r="B505" s="31"/>
      <c r="C505" s="31"/>
      <c r="D505" s="31"/>
      <c r="E505" s="31"/>
      <c r="F505" s="31"/>
      <c r="AQ505" s="31"/>
      <c r="AR505" s="31"/>
      <c r="AS505" s="31"/>
      <c r="AT505" s="31"/>
      <c r="AU505" s="31"/>
      <c r="AV505" s="31"/>
      <c r="AW505" s="32"/>
      <c r="AX505" s="32"/>
      <c r="AY505" s="32"/>
      <c r="AZ505" s="32"/>
      <c r="BA505" s="32"/>
      <c r="BB505" s="32"/>
      <c r="BC505" s="31"/>
      <c r="BD505" s="31"/>
      <c r="BE505" s="31"/>
      <c r="BF505" s="31"/>
      <c r="BG505" s="31"/>
      <c r="BH505" s="31"/>
      <c r="BI505" s="31"/>
      <c r="BJ505" s="31"/>
      <c r="BK505" s="31"/>
      <c r="BL505" s="31"/>
      <c r="BM505" s="31"/>
      <c r="BN505" s="31"/>
      <c r="BO505" s="31"/>
      <c r="BP505" s="31"/>
      <c r="BQ505" s="31"/>
      <c r="BR505" s="31"/>
      <c r="BS505" s="31"/>
      <c r="BT505" s="31"/>
      <c r="BU505" s="31"/>
      <c r="BV505" s="31"/>
      <c r="BW505" s="31"/>
      <c r="BX505" s="31"/>
      <c r="BY505" s="31"/>
      <c r="BZ505" s="31"/>
      <c r="CA505" s="31"/>
      <c r="CB505" s="31"/>
      <c r="CC505" s="31"/>
      <c r="CD505" s="31"/>
      <c r="CE505" s="31"/>
      <c r="CF505" s="31"/>
      <c r="CG505" s="31"/>
      <c r="CH505" s="31"/>
      <c r="CI505" s="31"/>
      <c r="CJ505" s="31"/>
      <c r="CK505" s="31"/>
      <c r="CL505" s="31"/>
      <c r="CM505" s="31"/>
      <c r="CN505" s="31"/>
      <c r="CO505" s="31"/>
      <c r="CP505" s="31"/>
      <c r="CQ505" s="31"/>
      <c r="CR505" s="31"/>
      <c r="CS505" s="31"/>
      <c r="CT505" s="31"/>
      <c r="CU505" s="31"/>
      <c r="CV505" s="31"/>
    </row>
    <row r="506" spans="1:100" x14ac:dyDescent="0.3">
      <c r="A506" s="31"/>
      <c r="B506" s="31"/>
      <c r="C506" s="31"/>
      <c r="D506" s="31"/>
      <c r="E506" s="31"/>
      <c r="F506" s="31"/>
      <c r="AQ506" s="31"/>
      <c r="AR506" s="31"/>
      <c r="AS506" s="31"/>
      <c r="AT506" s="31"/>
      <c r="AU506" s="31"/>
      <c r="AV506" s="31"/>
      <c r="AW506" s="32"/>
      <c r="AX506" s="32"/>
      <c r="AY506" s="32"/>
      <c r="AZ506" s="32"/>
      <c r="BA506" s="32"/>
      <c r="BB506" s="32"/>
      <c r="BC506" s="31"/>
      <c r="BD506" s="31"/>
      <c r="BE506" s="31"/>
      <c r="BF506" s="31"/>
      <c r="BG506" s="31"/>
      <c r="BH506" s="31"/>
      <c r="BI506" s="31"/>
      <c r="BJ506" s="31"/>
      <c r="BK506" s="31"/>
      <c r="BL506" s="31"/>
      <c r="BM506" s="31"/>
      <c r="BN506" s="31"/>
      <c r="BO506" s="31"/>
      <c r="BP506" s="31"/>
      <c r="BQ506" s="31"/>
      <c r="BR506" s="31"/>
      <c r="BS506" s="31"/>
      <c r="BT506" s="31"/>
      <c r="BU506" s="31"/>
      <c r="BV506" s="31"/>
      <c r="BW506" s="31"/>
      <c r="BX506" s="31"/>
      <c r="BY506" s="31"/>
      <c r="BZ506" s="31"/>
      <c r="CA506" s="31"/>
      <c r="CB506" s="31"/>
      <c r="CC506" s="31"/>
      <c r="CD506" s="31"/>
      <c r="CE506" s="31"/>
      <c r="CF506" s="31"/>
      <c r="CG506" s="31"/>
      <c r="CH506" s="31"/>
      <c r="CI506" s="31"/>
      <c r="CJ506" s="31"/>
      <c r="CK506" s="31"/>
      <c r="CL506" s="31"/>
      <c r="CM506" s="31"/>
      <c r="CN506" s="31"/>
      <c r="CO506" s="31"/>
      <c r="CP506" s="31"/>
      <c r="CQ506" s="31"/>
      <c r="CR506" s="31"/>
      <c r="CS506" s="31"/>
      <c r="CT506" s="31"/>
      <c r="CU506" s="31"/>
      <c r="CV506" s="31"/>
    </row>
    <row r="507" spans="1:100" x14ac:dyDescent="0.3">
      <c r="A507" s="31"/>
      <c r="B507" s="31"/>
      <c r="C507" s="31"/>
      <c r="D507" s="31"/>
      <c r="E507" s="31"/>
      <c r="F507" s="31"/>
      <c r="AQ507" s="31"/>
      <c r="AR507" s="31"/>
      <c r="AS507" s="31"/>
      <c r="AT507" s="31"/>
      <c r="AU507" s="31"/>
      <c r="AV507" s="31"/>
      <c r="AW507" s="32"/>
      <c r="AX507" s="32"/>
      <c r="AY507" s="32"/>
      <c r="AZ507" s="32"/>
      <c r="BA507" s="32"/>
      <c r="BB507" s="32"/>
      <c r="BC507" s="31"/>
      <c r="BD507" s="31"/>
      <c r="BE507" s="31"/>
      <c r="BF507" s="31"/>
      <c r="BG507" s="31"/>
      <c r="BH507" s="31"/>
      <c r="BI507" s="31"/>
      <c r="BJ507" s="31"/>
      <c r="BK507" s="31"/>
      <c r="BL507" s="31"/>
      <c r="BM507" s="31"/>
      <c r="BN507" s="31"/>
      <c r="BO507" s="31"/>
      <c r="BP507" s="31"/>
      <c r="BQ507" s="31"/>
      <c r="BR507" s="31"/>
      <c r="BS507" s="31"/>
      <c r="BT507" s="31"/>
      <c r="BU507" s="31"/>
      <c r="BV507" s="31"/>
      <c r="BW507" s="31"/>
      <c r="BX507" s="31"/>
      <c r="BY507" s="31"/>
      <c r="BZ507" s="31"/>
      <c r="CA507" s="31"/>
      <c r="CB507" s="31"/>
      <c r="CC507" s="31"/>
      <c r="CD507" s="31"/>
      <c r="CE507" s="31"/>
      <c r="CF507" s="31"/>
      <c r="CG507" s="31"/>
      <c r="CH507" s="31"/>
      <c r="CI507" s="31"/>
      <c r="CJ507" s="31"/>
      <c r="CK507" s="31"/>
      <c r="CL507" s="31"/>
      <c r="CM507" s="31"/>
      <c r="CN507" s="31"/>
      <c r="CO507" s="31"/>
      <c r="CP507" s="31"/>
      <c r="CQ507" s="31"/>
      <c r="CR507" s="31"/>
      <c r="CS507" s="31"/>
      <c r="CT507" s="31"/>
      <c r="CU507" s="31"/>
      <c r="CV507" s="31"/>
    </row>
    <row r="508" spans="1:100" x14ac:dyDescent="0.3">
      <c r="A508" s="31"/>
      <c r="B508" s="31"/>
      <c r="C508" s="31"/>
      <c r="D508" s="31"/>
      <c r="E508" s="31"/>
      <c r="F508" s="31"/>
      <c r="AQ508" s="31"/>
      <c r="AR508" s="31"/>
      <c r="AS508" s="31"/>
      <c r="AT508" s="31"/>
      <c r="AU508" s="31"/>
      <c r="AV508" s="31"/>
      <c r="AW508" s="32"/>
      <c r="AX508" s="32"/>
      <c r="AY508" s="32"/>
      <c r="AZ508" s="32"/>
      <c r="BA508" s="32"/>
      <c r="BB508" s="32"/>
      <c r="BC508" s="31"/>
      <c r="BD508" s="31"/>
      <c r="BE508" s="31"/>
      <c r="BF508" s="31"/>
      <c r="BG508" s="31"/>
      <c r="BH508" s="31"/>
      <c r="BI508" s="31"/>
      <c r="BJ508" s="31"/>
      <c r="BK508" s="31"/>
      <c r="BL508" s="31"/>
      <c r="BM508" s="31"/>
      <c r="BN508" s="31"/>
      <c r="BO508" s="31"/>
      <c r="BP508" s="31"/>
      <c r="BQ508" s="31"/>
      <c r="BR508" s="31"/>
      <c r="BS508" s="31"/>
      <c r="BT508" s="31"/>
      <c r="BU508" s="31"/>
      <c r="BV508" s="31"/>
      <c r="BW508" s="31"/>
      <c r="BX508" s="31"/>
      <c r="BY508" s="31"/>
      <c r="BZ508" s="31"/>
      <c r="CA508" s="31"/>
      <c r="CB508" s="31"/>
      <c r="CC508" s="31"/>
      <c r="CD508" s="31"/>
      <c r="CE508" s="31"/>
      <c r="CF508" s="31"/>
      <c r="CG508" s="31"/>
      <c r="CH508" s="31"/>
      <c r="CI508" s="31"/>
      <c r="CJ508" s="31"/>
      <c r="CK508" s="31"/>
      <c r="CL508" s="31"/>
      <c r="CM508" s="31"/>
      <c r="CN508" s="31"/>
      <c r="CO508" s="31"/>
      <c r="CP508" s="31"/>
      <c r="CQ508" s="31"/>
      <c r="CR508" s="31"/>
      <c r="CS508" s="31"/>
      <c r="CT508" s="31"/>
      <c r="CU508" s="31"/>
      <c r="CV508" s="31"/>
    </row>
    <row r="509" spans="1:100" x14ac:dyDescent="0.3">
      <c r="A509" s="31"/>
      <c r="B509" s="31"/>
      <c r="C509" s="31"/>
      <c r="D509" s="31"/>
      <c r="E509" s="31"/>
      <c r="F509" s="31"/>
      <c r="AQ509" s="31"/>
      <c r="AR509" s="31"/>
      <c r="AS509" s="31"/>
      <c r="AT509" s="31"/>
      <c r="AU509" s="31"/>
      <c r="AV509" s="31"/>
      <c r="AW509" s="32"/>
      <c r="AX509" s="32"/>
      <c r="AY509" s="32"/>
      <c r="AZ509" s="32"/>
      <c r="BA509" s="32"/>
      <c r="BB509" s="32"/>
      <c r="BC509" s="31"/>
      <c r="BD509" s="31"/>
      <c r="BE509" s="31"/>
      <c r="BF509" s="31"/>
      <c r="BG509" s="31"/>
      <c r="BH509" s="31"/>
      <c r="BI509" s="31"/>
      <c r="BJ509" s="31"/>
      <c r="BK509" s="31"/>
      <c r="BL509" s="31"/>
      <c r="BM509" s="31"/>
      <c r="BN509" s="31"/>
      <c r="BO509" s="31"/>
      <c r="BP509" s="31"/>
      <c r="BQ509" s="31"/>
      <c r="BR509" s="31"/>
      <c r="BS509" s="31"/>
      <c r="BT509" s="31"/>
      <c r="BU509" s="31"/>
      <c r="BV509" s="31"/>
      <c r="BW509" s="31"/>
      <c r="BX509" s="31"/>
      <c r="BY509" s="31"/>
      <c r="BZ509" s="31"/>
      <c r="CA509" s="31"/>
      <c r="CB509" s="31"/>
      <c r="CC509" s="31"/>
      <c r="CD509" s="31"/>
      <c r="CE509" s="31"/>
      <c r="CF509" s="31"/>
      <c r="CG509" s="31"/>
      <c r="CH509" s="31"/>
      <c r="CI509" s="31"/>
      <c r="CJ509" s="31"/>
      <c r="CK509" s="31"/>
      <c r="CL509" s="31"/>
      <c r="CM509" s="31"/>
      <c r="CN509" s="31"/>
      <c r="CO509" s="31"/>
      <c r="CP509" s="31"/>
      <c r="CQ509" s="31"/>
      <c r="CR509" s="31"/>
      <c r="CS509" s="31"/>
      <c r="CT509" s="31"/>
      <c r="CU509" s="31"/>
      <c r="CV509" s="31"/>
    </row>
    <row r="510" spans="1:100" x14ac:dyDescent="0.3">
      <c r="A510" s="31"/>
      <c r="B510" s="31"/>
      <c r="C510" s="31"/>
      <c r="D510" s="31"/>
      <c r="E510" s="31"/>
      <c r="F510" s="31"/>
      <c r="AQ510" s="31"/>
      <c r="AR510" s="31"/>
      <c r="AS510" s="31"/>
      <c r="AT510" s="31"/>
      <c r="AU510" s="31"/>
      <c r="AV510" s="31"/>
      <c r="AW510" s="32"/>
      <c r="AX510" s="32"/>
      <c r="AY510" s="32"/>
      <c r="AZ510" s="32"/>
      <c r="BA510" s="32"/>
      <c r="BB510" s="32"/>
      <c r="BC510" s="31"/>
      <c r="BD510" s="31"/>
      <c r="BE510" s="31"/>
      <c r="BF510" s="31"/>
      <c r="BG510" s="31"/>
      <c r="BH510" s="31"/>
      <c r="BI510" s="31"/>
      <c r="BJ510" s="31"/>
      <c r="BK510" s="31"/>
      <c r="BL510" s="31"/>
      <c r="BM510" s="31"/>
      <c r="BN510" s="31"/>
      <c r="BO510" s="31"/>
      <c r="BP510" s="31"/>
      <c r="BQ510" s="31"/>
      <c r="BR510" s="31"/>
      <c r="BS510" s="31"/>
      <c r="BT510" s="31"/>
      <c r="BU510" s="31"/>
      <c r="BV510" s="31"/>
      <c r="BW510" s="31"/>
      <c r="BX510" s="31"/>
      <c r="BY510" s="31"/>
      <c r="BZ510" s="31"/>
      <c r="CA510" s="31"/>
      <c r="CB510" s="31"/>
      <c r="CC510" s="31"/>
      <c r="CD510" s="31"/>
      <c r="CE510" s="31"/>
      <c r="CF510" s="31"/>
      <c r="CG510" s="31"/>
      <c r="CH510" s="31"/>
      <c r="CI510" s="31"/>
      <c r="CJ510" s="31"/>
      <c r="CK510" s="31"/>
      <c r="CL510" s="31"/>
      <c r="CM510" s="31"/>
      <c r="CN510" s="31"/>
      <c r="CO510" s="31"/>
      <c r="CP510" s="31"/>
      <c r="CQ510" s="31"/>
      <c r="CR510" s="31"/>
      <c r="CS510" s="31"/>
      <c r="CT510" s="31"/>
      <c r="CU510" s="31"/>
      <c r="CV510" s="31"/>
    </row>
    <row r="511" spans="1:100" x14ac:dyDescent="0.3">
      <c r="A511" s="31"/>
      <c r="B511" s="31"/>
      <c r="C511" s="31"/>
      <c r="D511" s="31"/>
      <c r="E511" s="31"/>
      <c r="F511" s="31"/>
      <c r="AQ511" s="31"/>
      <c r="AR511" s="31"/>
      <c r="AS511" s="31"/>
      <c r="AT511" s="31"/>
      <c r="AU511" s="31"/>
      <c r="AV511" s="31"/>
      <c r="AW511" s="32"/>
      <c r="AX511" s="32"/>
      <c r="AY511" s="32"/>
      <c r="AZ511" s="32"/>
      <c r="BA511" s="32"/>
      <c r="BB511" s="32"/>
      <c r="BC511" s="31"/>
      <c r="BD511" s="31"/>
      <c r="BE511" s="31"/>
      <c r="BF511" s="31"/>
      <c r="BG511" s="31"/>
      <c r="BH511" s="31"/>
      <c r="BI511" s="31"/>
      <c r="BJ511" s="31"/>
      <c r="BK511" s="31"/>
      <c r="BL511" s="31"/>
      <c r="BM511" s="31"/>
      <c r="BN511" s="31"/>
      <c r="BO511" s="31"/>
      <c r="BP511" s="31"/>
      <c r="BQ511" s="31"/>
      <c r="BR511" s="31"/>
      <c r="BS511" s="31"/>
      <c r="BT511" s="31"/>
      <c r="BU511" s="31"/>
      <c r="BV511" s="31"/>
      <c r="BW511" s="31"/>
      <c r="BX511" s="31"/>
      <c r="BY511" s="31"/>
      <c r="BZ511" s="31"/>
      <c r="CA511" s="31"/>
      <c r="CB511" s="31"/>
      <c r="CC511" s="31"/>
      <c r="CD511" s="31"/>
      <c r="CE511" s="31"/>
      <c r="CF511" s="31"/>
      <c r="CG511" s="31"/>
      <c r="CH511" s="31"/>
      <c r="CI511" s="31"/>
      <c r="CJ511" s="31"/>
      <c r="CK511" s="31"/>
      <c r="CL511" s="31"/>
      <c r="CM511" s="31"/>
      <c r="CN511" s="31"/>
      <c r="CO511" s="31"/>
      <c r="CP511" s="31"/>
      <c r="CQ511" s="31"/>
      <c r="CR511" s="31"/>
      <c r="CS511" s="31"/>
      <c r="CT511" s="31"/>
      <c r="CU511" s="31"/>
      <c r="CV511" s="31"/>
    </row>
    <row r="512" spans="1:100" x14ac:dyDescent="0.3">
      <c r="A512" s="31"/>
      <c r="B512" s="31"/>
      <c r="C512" s="31"/>
      <c r="D512" s="31"/>
      <c r="E512" s="31"/>
      <c r="F512" s="31"/>
      <c r="AQ512" s="31"/>
      <c r="AR512" s="31"/>
      <c r="AS512" s="31"/>
      <c r="AT512" s="31"/>
      <c r="AU512" s="31"/>
      <c r="AV512" s="31"/>
      <c r="AW512" s="32"/>
      <c r="AX512" s="32"/>
      <c r="AY512" s="32"/>
      <c r="AZ512" s="32"/>
      <c r="BA512" s="32"/>
      <c r="BB512" s="32"/>
      <c r="BC512" s="31"/>
      <c r="BD512" s="31"/>
      <c r="BE512" s="31"/>
      <c r="BF512" s="31"/>
      <c r="BG512" s="31"/>
      <c r="BH512" s="31"/>
      <c r="BI512" s="31"/>
      <c r="BJ512" s="31"/>
      <c r="BK512" s="31"/>
      <c r="BL512" s="31"/>
      <c r="BM512" s="31"/>
      <c r="BN512" s="31"/>
      <c r="BO512" s="31"/>
      <c r="BP512" s="31"/>
      <c r="BQ512" s="31"/>
      <c r="BR512" s="31"/>
      <c r="BS512" s="31"/>
      <c r="BT512" s="31"/>
      <c r="BU512" s="31"/>
      <c r="BV512" s="31"/>
      <c r="BW512" s="31"/>
      <c r="BX512" s="31"/>
      <c r="BY512" s="31"/>
      <c r="BZ512" s="31"/>
      <c r="CA512" s="31"/>
      <c r="CB512" s="31"/>
      <c r="CC512" s="31"/>
      <c r="CD512" s="31"/>
      <c r="CE512" s="31"/>
      <c r="CF512" s="31"/>
      <c r="CG512" s="31"/>
      <c r="CH512" s="31"/>
      <c r="CI512" s="31"/>
      <c r="CJ512" s="31"/>
      <c r="CK512" s="31"/>
      <c r="CL512" s="31"/>
      <c r="CM512" s="31"/>
      <c r="CN512" s="31"/>
      <c r="CO512" s="31"/>
      <c r="CP512" s="31"/>
      <c r="CQ512" s="31"/>
      <c r="CR512" s="31"/>
      <c r="CS512" s="31"/>
      <c r="CT512" s="31"/>
      <c r="CU512" s="31"/>
      <c r="CV512" s="31"/>
    </row>
    <row r="513" spans="1:100" x14ac:dyDescent="0.3">
      <c r="A513" s="31"/>
      <c r="B513" s="31"/>
      <c r="C513" s="31"/>
      <c r="D513" s="31"/>
      <c r="E513" s="31"/>
      <c r="F513" s="31"/>
      <c r="AQ513" s="31"/>
      <c r="AR513" s="31"/>
      <c r="AS513" s="31"/>
      <c r="AT513" s="31"/>
      <c r="AU513" s="31"/>
      <c r="AV513" s="31"/>
      <c r="AW513" s="32"/>
      <c r="AX513" s="32"/>
      <c r="AY513" s="32"/>
      <c r="AZ513" s="32"/>
      <c r="BA513" s="32"/>
      <c r="BB513" s="32"/>
      <c r="BC513" s="31"/>
      <c r="BD513" s="31"/>
      <c r="BE513" s="31"/>
      <c r="BF513" s="31"/>
      <c r="BG513" s="31"/>
      <c r="BH513" s="31"/>
      <c r="BI513" s="31"/>
      <c r="BJ513" s="31"/>
      <c r="BK513" s="31"/>
      <c r="BL513" s="31"/>
      <c r="BM513" s="31"/>
      <c r="BN513" s="31"/>
      <c r="BO513" s="31"/>
      <c r="BP513" s="31"/>
      <c r="BQ513" s="31"/>
      <c r="BR513" s="31"/>
      <c r="BS513" s="31"/>
      <c r="BT513" s="31"/>
      <c r="BU513" s="31"/>
      <c r="BV513" s="31"/>
      <c r="BW513" s="31"/>
      <c r="BX513" s="31"/>
      <c r="BY513" s="31"/>
      <c r="BZ513" s="31"/>
      <c r="CA513" s="31"/>
      <c r="CB513" s="31"/>
      <c r="CC513" s="31"/>
      <c r="CD513" s="31"/>
      <c r="CE513" s="31"/>
      <c r="CF513" s="31"/>
      <c r="CG513" s="31"/>
      <c r="CH513" s="31"/>
      <c r="CI513" s="31"/>
      <c r="CJ513" s="31"/>
      <c r="CK513" s="31"/>
      <c r="CL513" s="31"/>
      <c r="CM513" s="31"/>
      <c r="CN513" s="31"/>
      <c r="CO513" s="31"/>
      <c r="CP513" s="31"/>
      <c r="CQ513" s="31"/>
      <c r="CR513" s="31"/>
      <c r="CS513" s="31"/>
      <c r="CT513" s="31"/>
      <c r="CU513" s="31"/>
      <c r="CV513" s="31"/>
    </row>
    <row r="514" spans="1:100" x14ac:dyDescent="0.3">
      <c r="A514" s="31"/>
      <c r="B514" s="31"/>
      <c r="C514" s="31"/>
      <c r="D514" s="31"/>
      <c r="E514" s="31"/>
      <c r="F514" s="31"/>
      <c r="AQ514" s="31"/>
      <c r="AR514" s="31"/>
      <c r="AS514" s="31"/>
      <c r="AT514" s="31"/>
      <c r="AU514" s="31"/>
      <c r="AV514" s="31"/>
      <c r="AW514" s="32"/>
      <c r="AX514" s="32"/>
      <c r="AY514" s="32"/>
      <c r="AZ514" s="32"/>
      <c r="BA514" s="32"/>
      <c r="BB514" s="32"/>
      <c r="BC514" s="31"/>
      <c r="BD514" s="31"/>
      <c r="BE514" s="31"/>
      <c r="BF514" s="31"/>
      <c r="BG514" s="31"/>
      <c r="BH514" s="31"/>
      <c r="BI514" s="31"/>
      <c r="BJ514" s="31"/>
      <c r="BK514" s="31"/>
      <c r="BL514" s="31"/>
      <c r="BM514" s="31"/>
      <c r="BN514" s="31"/>
      <c r="BO514" s="31"/>
      <c r="BP514" s="31"/>
      <c r="BQ514" s="31"/>
      <c r="BR514" s="31"/>
      <c r="BS514" s="31"/>
      <c r="BT514" s="31"/>
      <c r="BU514" s="31"/>
      <c r="BV514" s="31"/>
      <c r="BW514" s="31"/>
      <c r="BX514" s="31"/>
      <c r="BY514" s="31"/>
      <c r="BZ514" s="31"/>
      <c r="CA514" s="31"/>
      <c r="CB514" s="31"/>
      <c r="CC514" s="31"/>
      <c r="CD514" s="31"/>
      <c r="CE514" s="31"/>
      <c r="CF514" s="31"/>
      <c r="CG514" s="31"/>
      <c r="CH514" s="31"/>
      <c r="CI514" s="31"/>
      <c r="CJ514" s="31"/>
      <c r="CK514" s="31"/>
      <c r="CL514" s="31"/>
      <c r="CM514" s="31"/>
      <c r="CN514" s="31"/>
      <c r="CO514" s="31"/>
      <c r="CP514" s="31"/>
      <c r="CQ514" s="31"/>
      <c r="CR514" s="31"/>
      <c r="CS514" s="31"/>
      <c r="CT514" s="31"/>
      <c r="CU514" s="31"/>
      <c r="CV514" s="31"/>
    </row>
    <row r="515" spans="1:100" x14ac:dyDescent="0.3">
      <c r="A515" s="31"/>
      <c r="B515" s="31"/>
      <c r="C515" s="31"/>
      <c r="D515" s="31"/>
      <c r="E515" s="31"/>
      <c r="F515" s="31"/>
      <c r="AQ515" s="31"/>
      <c r="AR515" s="31"/>
      <c r="AS515" s="31"/>
      <c r="AT515" s="31"/>
      <c r="AU515" s="31"/>
      <c r="AV515" s="31"/>
      <c r="AW515" s="32"/>
      <c r="AX515" s="32"/>
      <c r="AY515" s="32"/>
      <c r="AZ515" s="32"/>
      <c r="BA515" s="32"/>
      <c r="BB515" s="32"/>
      <c r="BC515" s="31"/>
      <c r="BD515" s="31"/>
      <c r="BE515" s="31"/>
      <c r="BF515" s="31"/>
      <c r="BG515" s="31"/>
      <c r="BH515" s="31"/>
      <c r="BI515" s="31"/>
      <c r="BJ515" s="31"/>
      <c r="BK515" s="31"/>
      <c r="BL515" s="31"/>
      <c r="BM515" s="31"/>
      <c r="BN515" s="31"/>
      <c r="BO515" s="31"/>
      <c r="BP515" s="31"/>
      <c r="BQ515" s="31"/>
      <c r="BR515" s="31"/>
      <c r="BS515" s="31"/>
      <c r="BT515" s="31"/>
      <c r="BU515" s="31"/>
      <c r="BV515" s="31"/>
      <c r="BW515" s="31"/>
      <c r="BX515" s="31"/>
      <c r="BY515" s="31"/>
      <c r="BZ515" s="31"/>
      <c r="CA515" s="31"/>
      <c r="CB515" s="31"/>
      <c r="CC515" s="31"/>
      <c r="CD515" s="31"/>
      <c r="CE515" s="31"/>
      <c r="CF515" s="31"/>
      <c r="CG515" s="31"/>
      <c r="CH515" s="31"/>
      <c r="CI515" s="31"/>
      <c r="CJ515" s="31"/>
      <c r="CK515" s="31"/>
      <c r="CL515" s="31"/>
      <c r="CM515" s="31"/>
      <c r="CN515" s="31"/>
      <c r="CO515" s="31"/>
      <c r="CP515" s="31"/>
      <c r="CQ515" s="31"/>
      <c r="CR515" s="31"/>
      <c r="CS515" s="31"/>
      <c r="CT515" s="31"/>
      <c r="CU515" s="31"/>
      <c r="CV515" s="31"/>
    </row>
    <row r="516" spans="1:100" x14ac:dyDescent="0.3">
      <c r="A516" s="31"/>
      <c r="B516" s="31"/>
      <c r="C516" s="31"/>
      <c r="D516" s="31"/>
      <c r="E516" s="31"/>
      <c r="F516" s="31"/>
      <c r="AQ516" s="31"/>
      <c r="AR516" s="31"/>
      <c r="AS516" s="31"/>
      <c r="AT516" s="31"/>
      <c r="AU516" s="31"/>
      <c r="AV516" s="31"/>
      <c r="AW516" s="32"/>
      <c r="AX516" s="32"/>
      <c r="AY516" s="32"/>
      <c r="AZ516" s="32"/>
      <c r="BA516" s="32"/>
      <c r="BB516" s="32"/>
      <c r="BC516" s="31"/>
      <c r="BD516" s="31"/>
      <c r="BE516" s="31"/>
      <c r="BF516" s="31"/>
      <c r="BG516" s="31"/>
      <c r="BH516" s="31"/>
      <c r="BI516" s="31"/>
      <c r="BJ516" s="31"/>
      <c r="BK516" s="31"/>
      <c r="BL516" s="31"/>
      <c r="BM516" s="31"/>
      <c r="BN516" s="31"/>
      <c r="BO516" s="31"/>
      <c r="BP516" s="31"/>
      <c r="BQ516" s="31"/>
      <c r="BR516" s="31"/>
      <c r="BS516" s="31"/>
      <c r="BT516" s="31"/>
      <c r="BU516" s="31"/>
      <c r="BV516" s="31"/>
      <c r="BW516" s="31"/>
      <c r="BX516" s="31"/>
      <c r="BY516" s="31"/>
      <c r="BZ516" s="31"/>
      <c r="CA516" s="31"/>
      <c r="CB516" s="31"/>
      <c r="CC516" s="31"/>
      <c r="CD516" s="31"/>
      <c r="CE516" s="31"/>
      <c r="CF516" s="31"/>
      <c r="CG516" s="31"/>
      <c r="CH516" s="31"/>
      <c r="CI516" s="31"/>
      <c r="CJ516" s="31"/>
      <c r="CK516" s="31"/>
      <c r="CL516" s="31"/>
      <c r="CM516" s="31"/>
      <c r="CN516" s="31"/>
      <c r="CO516" s="31"/>
      <c r="CP516" s="31"/>
      <c r="CQ516" s="31"/>
      <c r="CR516" s="31"/>
      <c r="CS516" s="31"/>
      <c r="CT516" s="31"/>
      <c r="CU516" s="31"/>
      <c r="CV516" s="31"/>
    </row>
    <row r="517" spans="1:100" x14ac:dyDescent="0.3">
      <c r="A517" s="31"/>
      <c r="B517" s="31"/>
      <c r="C517" s="31"/>
      <c r="D517" s="31"/>
      <c r="E517" s="31"/>
      <c r="F517" s="31"/>
      <c r="AQ517" s="31"/>
      <c r="AR517" s="31"/>
      <c r="AS517" s="31"/>
      <c r="AT517" s="31"/>
      <c r="AU517" s="31"/>
      <c r="AV517" s="31"/>
      <c r="AW517" s="32"/>
      <c r="AX517" s="32"/>
      <c r="AY517" s="32"/>
      <c r="AZ517" s="32"/>
      <c r="BA517" s="32"/>
      <c r="BB517" s="32"/>
      <c r="BC517" s="31"/>
      <c r="BD517" s="31"/>
      <c r="BE517" s="31"/>
      <c r="BF517" s="31"/>
      <c r="BG517" s="31"/>
      <c r="BH517" s="31"/>
      <c r="BI517" s="31"/>
      <c r="BJ517" s="31"/>
      <c r="BK517" s="31"/>
      <c r="BL517" s="31"/>
      <c r="BM517" s="31"/>
      <c r="BN517" s="31"/>
      <c r="BO517" s="31"/>
      <c r="BP517" s="31"/>
      <c r="BQ517" s="31"/>
      <c r="BR517" s="31"/>
      <c r="BS517" s="31"/>
      <c r="BT517" s="31"/>
      <c r="BU517" s="31"/>
      <c r="BV517" s="31"/>
      <c r="BW517" s="31"/>
      <c r="BX517" s="31"/>
      <c r="BY517" s="31"/>
      <c r="BZ517" s="31"/>
      <c r="CA517" s="31"/>
      <c r="CB517" s="31"/>
      <c r="CC517" s="31"/>
      <c r="CD517" s="31"/>
      <c r="CE517" s="31"/>
      <c r="CF517" s="31"/>
      <c r="CG517" s="31"/>
      <c r="CH517" s="31"/>
      <c r="CI517" s="31"/>
      <c r="CJ517" s="31"/>
      <c r="CK517" s="31"/>
      <c r="CL517" s="31"/>
      <c r="CM517" s="31"/>
      <c r="CN517" s="31"/>
      <c r="CO517" s="31"/>
      <c r="CP517" s="31"/>
      <c r="CQ517" s="31"/>
      <c r="CR517" s="31"/>
      <c r="CS517" s="31"/>
      <c r="CT517" s="31"/>
      <c r="CU517" s="31"/>
      <c r="CV517" s="31"/>
    </row>
    <row r="518" spans="1:100" x14ac:dyDescent="0.3">
      <c r="A518" s="31"/>
      <c r="B518" s="31"/>
      <c r="C518" s="31"/>
      <c r="D518" s="31"/>
      <c r="E518" s="31"/>
      <c r="F518" s="31"/>
      <c r="AQ518" s="31"/>
      <c r="AR518" s="31"/>
      <c r="AS518" s="31"/>
      <c r="AT518" s="31"/>
      <c r="AU518" s="31"/>
      <c r="AV518" s="31"/>
      <c r="AW518" s="32"/>
      <c r="AX518" s="32"/>
      <c r="AY518" s="32"/>
      <c r="AZ518" s="32"/>
      <c r="BA518" s="32"/>
      <c r="BB518" s="32"/>
      <c r="BC518" s="31"/>
      <c r="BD518" s="31"/>
      <c r="BE518" s="31"/>
      <c r="BF518" s="31"/>
      <c r="BG518" s="31"/>
      <c r="BH518" s="31"/>
      <c r="BI518" s="31"/>
      <c r="BJ518" s="31"/>
      <c r="BK518" s="31"/>
      <c r="BL518" s="31"/>
      <c r="BM518" s="31"/>
      <c r="BN518" s="31"/>
      <c r="BO518" s="31"/>
      <c r="BP518" s="31"/>
      <c r="BQ518" s="31"/>
      <c r="BR518" s="31"/>
      <c r="BS518" s="31"/>
      <c r="BT518" s="31"/>
      <c r="BU518" s="31"/>
      <c r="BV518" s="31"/>
      <c r="BW518" s="31"/>
      <c r="BX518" s="31"/>
      <c r="BY518" s="31"/>
      <c r="BZ518" s="31"/>
      <c r="CA518" s="31"/>
      <c r="CB518" s="31"/>
      <c r="CC518" s="31"/>
      <c r="CD518" s="31"/>
      <c r="CE518" s="31"/>
      <c r="CF518" s="31"/>
      <c r="CG518" s="31"/>
      <c r="CH518" s="31"/>
      <c r="CI518" s="31"/>
      <c r="CJ518" s="31"/>
      <c r="CK518" s="31"/>
      <c r="CL518" s="31"/>
      <c r="CM518" s="31"/>
      <c r="CN518" s="31"/>
      <c r="CO518" s="31"/>
      <c r="CP518" s="31"/>
      <c r="CQ518" s="31"/>
      <c r="CR518" s="31"/>
      <c r="CS518" s="31"/>
      <c r="CT518" s="31"/>
      <c r="CU518" s="31"/>
      <c r="CV518" s="31"/>
    </row>
    <row r="519" spans="1:100" x14ac:dyDescent="0.3">
      <c r="A519" s="31"/>
      <c r="B519" s="31"/>
      <c r="C519" s="31"/>
      <c r="D519" s="31"/>
      <c r="E519" s="31"/>
      <c r="F519" s="31"/>
      <c r="AQ519" s="31"/>
      <c r="AR519" s="31"/>
      <c r="AS519" s="31"/>
      <c r="AT519" s="31"/>
      <c r="AU519" s="31"/>
      <c r="AV519" s="31"/>
      <c r="AW519" s="32"/>
      <c r="AX519" s="32"/>
      <c r="AY519" s="32"/>
      <c r="AZ519" s="32"/>
      <c r="BA519" s="32"/>
      <c r="BB519" s="32"/>
      <c r="BC519" s="31"/>
      <c r="BD519" s="31"/>
      <c r="BE519" s="31"/>
      <c r="BF519" s="31"/>
      <c r="BG519" s="31"/>
      <c r="BH519" s="31"/>
      <c r="BI519" s="31"/>
      <c r="BJ519" s="31"/>
      <c r="BK519" s="31"/>
      <c r="BL519" s="31"/>
      <c r="BM519" s="31"/>
      <c r="BN519" s="31"/>
      <c r="BO519" s="31"/>
      <c r="BP519" s="31"/>
      <c r="BQ519" s="31"/>
      <c r="BR519" s="31"/>
      <c r="BS519" s="31"/>
      <c r="BT519" s="31"/>
      <c r="BU519" s="31"/>
      <c r="BV519" s="31"/>
      <c r="BW519" s="31"/>
      <c r="BX519" s="31"/>
      <c r="BY519" s="31"/>
      <c r="BZ519" s="31"/>
      <c r="CA519" s="31"/>
      <c r="CB519" s="31"/>
      <c r="CC519" s="31"/>
      <c r="CD519" s="31"/>
      <c r="CE519" s="31"/>
      <c r="CF519" s="31"/>
      <c r="CG519" s="31"/>
      <c r="CH519" s="31"/>
      <c r="CI519" s="31"/>
      <c r="CJ519" s="31"/>
      <c r="CK519" s="31"/>
      <c r="CL519" s="31"/>
      <c r="CM519" s="31"/>
      <c r="CN519" s="31"/>
      <c r="CO519" s="31"/>
      <c r="CP519" s="31"/>
      <c r="CQ519" s="31"/>
      <c r="CR519" s="31"/>
      <c r="CS519" s="31"/>
      <c r="CT519" s="31"/>
      <c r="CU519" s="31"/>
      <c r="CV519" s="31"/>
    </row>
    <row r="520" spans="1:100" x14ac:dyDescent="0.3">
      <c r="A520" s="31"/>
      <c r="B520" s="31"/>
      <c r="C520" s="31"/>
      <c r="D520" s="31"/>
      <c r="E520" s="31"/>
      <c r="F520" s="31"/>
      <c r="AQ520" s="31"/>
      <c r="AR520" s="31"/>
      <c r="AS520" s="31"/>
      <c r="AT520" s="31"/>
      <c r="AU520" s="31"/>
      <c r="AV520" s="31"/>
      <c r="AW520" s="32"/>
      <c r="AX520" s="32"/>
      <c r="AY520" s="32"/>
      <c r="AZ520" s="32"/>
      <c r="BA520" s="32"/>
      <c r="BB520" s="32"/>
      <c r="BC520" s="31"/>
      <c r="BD520" s="31"/>
      <c r="BE520" s="31"/>
      <c r="BF520" s="31"/>
      <c r="BG520" s="31"/>
      <c r="BH520" s="31"/>
      <c r="BI520" s="31"/>
      <c r="BJ520" s="31"/>
      <c r="BK520" s="31"/>
      <c r="BL520" s="31"/>
      <c r="BM520" s="31"/>
      <c r="BN520" s="31"/>
      <c r="BO520" s="31"/>
      <c r="BP520" s="31"/>
      <c r="BQ520" s="31"/>
      <c r="BR520" s="31"/>
      <c r="BS520" s="31"/>
      <c r="BT520" s="31"/>
      <c r="BU520" s="31"/>
      <c r="BV520" s="31"/>
      <c r="BW520" s="31"/>
      <c r="BX520" s="31"/>
      <c r="BY520" s="31"/>
      <c r="BZ520" s="31"/>
      <c r="CA520" s="31"/>
      <c r="CB520" s="31"/>
      <c r="CC520" s="31"/>
      <c r="CD520" s="31"/>
      <c r="CE520" s="31"/>
      <c r="CF520" s="31"/>
      <c r="CG520" s="31"/>
      <c r="CH520" s="31"/>
      <c r="CI520" s="31"/>
      <c r="CJ520" s="31"/>
      <c r="CK520" s="31"/>
      <c r="CL520" s="31"/>
      <c r="CM520" s="31"/>
      <c r="CN520" s="31"/>
      <c r="CO520" s="31"/>
      <c r="CP520" s="31"/>
      <c r="CQ520" s="31"/>
      <c r="CR520" s="31"/>
      <c r="CS520" s="31"/>
      <c r="CT520" s="31"/>
      <c r="CU520" s="31"/>
      <c r="CV520" s="31"/>
    </row>
    <row r="521" spans="1:100" x14ac:dyDescent="0.3">
      <c r="A521" s="31"/>
      <c r="B521" s="31"/>
      <c r="C521" s="31"/>
      <c r="D521" s="31"/>
      <c r="E521" s="31"/>
      <c r="F521" s="31"/>
      <c r="AQ521" s="31"/>
      <c r="AR521" s="31"/>
      <c r="AS521" s="31"/>
      <c r="AT521" s="31"/>
      <c r="AU521" s="31"/>
      <c r="AV521" s="31"/>
      <c r="AW521" s="32"/>
      <c r="AX521" s="32"/>
      <c r="AY521" s="32"/>
      <c r="AZ521" s="32"/>
      <c r="BA521" s="32"/>
      <c r="BB521" s="32"/>
      <c r="BC521" s="31"/>
      <c r="BD521" s="31"/>
      <c r="BE521" s="31"/>
      <c r="BF521" s="31"/>
      <c r="BG521" s="31"/>
      <c r="BH521" s="31"/>
      <c r="BI521" s="31"/>
      <c r="BJ521" s="31"/>
      <c r="BK521" s="31"/>
      <c r="BL521" s="31"/>
      <c r="BM521" s="31"/>
      <c r="BN521" s="31"/>
      <c r="BO521" s="31"/>
      <c r="BP521" s="31"/>
      <c r="BQ521" s="31"/>
      <c r="BR521" s="31"/>
      <c r="BS521" s="31"/>
      <c r="BT521" s="31"/>
      <c r="BU521" s="31"/>
      <c r="BV521" s="31"/>
      <c r="BW521" s="31"/>
      <c r="BX521" s="31"/>
      <c r="BY521" s="31"/>
      <c r="BZ521" s="31"/>
      <c r="CA521" s="31"/>
      <c r="CB521" s="31"/>
      <c r="CC521" s="31"/>
      <c r="CD521" s="31"/>
      <c r="CE521" s="31"/>
      <c r="CF521" s="31"/>
      <c r="CG521" s="31"/>
      <c r="CH521" s="31"/>
      <c r="CI521" s="31"/>
      <c r="CJ521" s="31"/>
      <c r="CK521" s="31"/>
      <c r="CL521" s="31"/>
      <c r="CM521" s="31"/>
      <c r="CN521" s="31"/>
      <c r="CO521" s="31"/>
      <c r="CP521" s="31"/>
      <c r="CQ521" s="31"/>
      <c r="CR521" s="31"/>
      <c r="CS521" s="31"/>
      <c r="CT521" s="31"/>
      <c r="CU521" s="31"/>
      <c r="CV521" s="31"/>
    </row>
    <row r="522" spans="1:100" x14ac:dyDescent="0.3">
      <c r="A522" s="31"/>
      <c r="B522" s="31"/>
      <c r="C522" s="31"/>
      <c r="D522" s="31"/>
      <c r="E522" s="31"/>
      <c r="F522" s="31"/>
      <c r="AQ522" s="31"/>
      <c r="AR522" s="31"/>
      <c r="AS522" s="31"/>
      <c r="AT522" s="31"/>
      <c r="AU522" s="31"/>
      <c r="AV522" s="31"/>
      <c r="AW522" s="32"/>
      <c r="AX522" s="32"/>
      <c r="AY522" s="32"/>
      <c r="AZ522" s="32"/>
      <c r="BA522" s="32"/>
      <c r="BB522" s="32"/>
      <c r="BC522" s="31"/>
      <c r="BD522" s="31"/>
      <c r="BE522" s="31"/>
      <c r="BF522" s="31"/>
      <c r="BG522" s="31"/>
      <c r="BH522" s="31"/>
      <c r="BI522" s="31"/>
      <c r="BJ522" s="31"/>
      <c r="BK522" s="31"/>
      <c r="BL522" s="31"/>
      <c r="BM522" s="31"/>
      <c r="BN522" s="31"/>
      <c r="BO522" s="31"/>
      <c r="BP522" s="31"/>
      <c r="BQ522" s="31"/>
      <c r="BR522" s="31"/>
      <c r="BS522" s="31"/>
      <c r="BT522" s="31"/>
      <c r="BU522" s="31"/>
      <c r="BV522" s="31"/>
      <c r="BW522" s="31"/>
      <c r="BX522" s="31"/>
      <c r="BY522" s="31"/>
      <c r="BZ522" s="31"/>
      <c r="CA522" s="31"/>
      <c r="CB522" s="31"/>
      <c r="CC522" s="31"/>
      <c r="CD522" s="31"/>
      <c r="CE522" s="31"/>
      <c r="CF522" s="31"/>
      <c r="CG522" s="31"/>
      <c r="CH522" s="31"/>
      <c r="CI522" s="31"/>
      <c r="CJ522" s="31"/>
      <c r="CK522" s="31"/>
      <c r="CL522" s="31"/>
      <c r="CM522" s="31"/>
      <c r="CN522" s="31"/>
      <c r="CO522" s="31"/>
      <c r="CP522" s="31"/>
      <c r="CQ522" s="31"/>
      <c r="CR522" s="31"/>
      <c r="CS522" s="31"/>
      <c r="CT522" s="31"/>
      <c r="CU522" s="31"/>
      <c r="CV522" s="31"/>
    </row>
    <row r="523" spans="1:100" x14ac:dyDescent="0.3">
      <c r="A523" s="31"/>
      <c r="B523" s="31"/>
      <c r="C523" s="31"/>
      <c r="D523" s="31"/>
      <c r="E523" s="31"/>
      <c r="F523" s="31"/>
      <c r="AQ523" s="31"/>
      <c r="AR523" s="31"/>
      <c r="AS523" s="31"/>
      <c r="AT523" s="31"/>
      <c r="AU523" s="31"/>
      <c r="AV523" s="31"/>
      <c r="AW523" s="32"/>
      <c r="AX523" s="32"/>
      <c r="AY523" s="32"/>
      <c r="AZ523" s="32"/>
      <c r="BA523" s="32"/>
      <c r="BB523" s="32"/>
      <c r="BC523" s="31"/>
      <c r="BD523" s="31"/>
      <c r="BE523" s="31"/>
      <c r="BF523" s="31"/>
      <c r="BG523" s="31"/>
      <c r="BH523" s="31"/>
      <c r="BI523" s="31"/>
      <c r="BJ523" s="31"/>
      <c r="BK523" s="31"/>
      <c r="BL523" s="31"/>
      <c r="BM523" s="31"/>
      <c r="BN523" s="31"/>
      <c r="BO523" s="31"/>
      <c r="BP523" s="31"/>
      <c r="BQ523" s="31"/>
      <c r="BR523" s="31"/>
      <c r="BS523" s="31"/>
      <c r="BT523" s="31"/>
      <c r="BU523" s="31"/>
      <c r="BV523" s="31"/>
      <c r="BW523" s="31"/>
      <c r="BX523" s="31"/>
      <c r="BY523" s="31"/>
      <c r="BZ523" s="31"/>
      <c r="CA523" s="31"/>
      <c r="CB523" s="31"/>
      <c r="CC523" s="31"/>
      <c r="CD523" s="31"/>
      <c r="CE523" s="31"/>
      <c r="CF523" s="31"/>
      <c r="CG523" s="31"/>
      <c r="CH523" s="31"/>
      <c r="CI523" s="31"/>
      <c r="CJ523" s="31"/>
      <c r="CK523" s="31"/>
      <c r="CL523" s="31"/>
      <c r="CM523" s="31"/>
      <c r="CN523" s="31"/>
      <c r="CO523" s="31"/>
      <c r="CP523" s="31"/>
      <c r="CQ523" s="31"/>
      <c r="CR523" s="31"/>
      <c r="CS523" s="31"/>
      <c r="CT523" s="31"/>
      <c r="CU523" s="31"/>
      <c r="CV523" s="31"/>
    </row>
    <row r="524" spans="1:100" x14ac:dyDescent="0.3">
      <c r="A524" s="31"/>
      <c r="B524" s="31"/>
      <c r="C524" s="31"/>
      <c r="D524" s="31"/>
      <c r="E524" s="31"/>
      <c r="F524" s="31"/>
      <c r="AQ524" s="31"/>
      <c r="AR524" s="31"/>
      <c r="AS524" s="31"/>
      <c r="AT524" s="31"/>
      <c r="AU524" s="31"/>
      <c r="AV524" s="31"/>
      <c r="AW524" s="32"/>
      <c r="AX524" s="32"/>
      <c r="AY524" s="32"/>
      <c r="AZ524" s="32"/>
      <c r="BA524" s="32"/>
      <c r="BB524" s="32"/>
      <c r="BC524" s="31"/>
      <c r="BD524" s="31"/>
      <c r="BE524" s="31"/>
      <c r="BF524" s="31"/>
      <c r="BG524" s="31"/>
      <c r="BH524" s="31"/>
      <c r="BI524" s="31"/>
      <c r="BJ524" s="31"/>
      <c r="BK524" s="31"/>
      <c r="BL524" s="31"/>
      <c r="BM524" s="31"/>
      <c r="BN524" s="31"/>
      <c r="BO524" s="31"/>
      <c r="BP524" s="31"/>
      <c r="BQ524" s="31"/>
      <c r="BR524" s="31"/>
      <c r="BS524" s="31"/>
      <c r="BT524" s="31"/>
      <c r="BU524" s="31"/>
      <c r="BV524" s="31"/>
      <c r="BW524" s="31"/>
      <c r="BX524" s="31"/>
      <c r="BY524" s="31"/>
      <c r="BZ524" s="31"/>
      <c r="CA524" s="31"/>
      <c r="CB524" s="31"/>
      <c r="CC524" s="31"/>
      <c r="CD524" s="31"/>
      <c r="CE524" s="31"/>
      <c r="CF524" s="31"/>
      <c r="CG524" s="31"/>
      <c r="CH524" s="31"/>
      <c r="CI524" s="31"/>
      <c r="CJ524" s="31"/>
      <c r="CK524" s="31"/>
      <c r="CL524" s="31"/>
      <c r="CM524" s="31"/>
      <c r="CN524" s="31"/>
      <c r="CO524" s="31"/>
      <c r="CP524" s="31"/>
      <c r="CQ524" s="31"/>
      <c r="CR524" s="31"/>
      <c r="CS524" s="31"/>
      <c r="CT524" s="31"/>
      <c r="CU524" s="31"/>
      <c r="CV524" s="31"/>
    </row>
    <row r="525" spans="1:100" x14ac:dyDescent="0.3">
      <c r="A525" s="31"/>
      <c r="B525" s="31"/>
      <c r="C525" s="31"/>
      <c r="D525" s="31"/>
      <c r="E525" s="31"/>
      <c r="F525" s="31"/>
      <c r="AQ525" s="31"/>
      <c r="AR525" s="31"/>
      <c r="AS525" s="31"/>
      <c r="AT525" s="31"/>
      <c r="AU525" s="31"/>
      <c r="AV525" s="31"/>
      <c r="AW525" s="32"/>
      <c r="AX525" s="32"/>
      <c r="AY525" s="32"/>
      <c r="AZ525" s="32"/>
      <c r="BA525" s="32"/>
      <c r="BB525" s="32"/>
      <c r="BC525" s="31"/>
      <c r="BD525" s="31"/>
      <c r="BE525" s="31"/>
      <c r="BF525" s="31"/>
      <c r="BG525" s="31"/>
      <c r="BH525" s="31"/>
      <c r="BI525" s="31"/>
      <c r="BJ525" s="31"/>
      <c r="BK525" s="31"/>
      <c r="BL525" s="31"/>
      <c r="BM525" s="31"/>
      <c r="BN525" s="31"/>
      <c r="BO525" s="31"/>
      <c r="BP525" s="31"/>
      <c r="BQ525" s="31"/>
      <c r="BR525" s="31"/>
      <c r="BS525" s="31"/>
      <c r="BT525" s="31"/>
      <c r="BU525" s="31"/>
      <c r="BV525" s="31"/>
      <c r="BW525" s="31"/>
      <c r="BX525" s="31"/>
      <c r="BY525" s="31"/>
      <c r="BZ525" s="31"/>
      <c r="CA525" s="31"/>
      <c r="CB525" s="31"/>
      <c r="CC525" s="31"/>
      <c r="CD525" s="31"/>
      <c r="CE525" s="31"/>
      <c r="CF525" s="31"/>
      <c r="CG525" s="31"/>
      <c r="CH525" s="31"/>
      <c r="CI525" s="31"/>
      <c r="CJ525" s="31"/>
      <c r="CK525" s="31"/>
      <c r="CL525" s="31"/>
      <c r="CM525" s="31"/>
      <c r="CN525" s="31"/>
      <c r="CO525" s="31"/>
      <c r="CP525" s="31"/>
      <c r="CQ525" s="31"/>
      <c r="CR525" s="31"/>
      <c r="CS525" s="31"/>
      <c r="CT525" s="31"/>
      <c r="CU525" s="31"/>
      <c r="CV525" s="31"/>
    </row>
    <row r="526" spans="1:100" x14ac:dyDescent="0.3">
      <c r="A526" s="31"/>
      <c r="B526" s="31"/>
      <c r="C526" s="31"/>
      <c r="D526" s="31"/>
      <c r="E526" s="31"/>
      <c r="F526" s="31"/>
      <c r="AQ526" s="31"/>
      <c r="AR526" s="31"/>
      <c r="AS526" s="31"/>
      <c r="AT526" s="31"/>
      <c r="AU526" s="31"/>
      <c r="AV526" s="31"/>
      <c r="AW526" s="32"/>
      <c r="AX526" s="32"/>
      <c r="AY526" s="32"/>
      <c r="AZ526" s="32"/>
      <c r="BA526" s="32"/>
      <c r="BB526" s="32"/>
      <c r="BC526" s="31"/>
      <c r="BD526" s="31"/>
      <c r="BE526" s="31"/>
      <c r="BF526" s="31"/>
      <c r="BG526" s="31"/>
      <c r="BH526" s="31"/>
      <c r="BI526" s="31"/>
      <c r="BJ526" s="31"/>
      <c r="BK526" s="31"/>
      <c r="BL526" s="31"/>
      <c r="BM526" s="31"/>
      <c r="BN526" s="31"/>
      <c r="BO526" s="31"/>
      <c r="BP526" s="31"/>
      <c r="BQ526" s="31"/>
      <c r="BR526" s="31"/>
      <c r="BS526" s="31"/>
      <c r="BT526" s="31"/>
      <c r="BU526" s="31"/>
      <c r="BV526" s="31"/>
      <c r="BW526" s="31"/>
      <c r="BX526" s="31"/>
      <c r="BY526" s="31"/>
      <c r="BZ526" s="31"/>
      <c r="CA526" s="31"/>
      <c r="CB526" s="31"/>
      <c r="CC526" s="31"/>
      <c r="CD526" s="31"/>
      <c r="CE526" s="31"/>
      <c r="CF526" s="31"/>
      <c r="CG526" s="31"/>
      <c r="CH526" s="31"/>
      <c r="CI526" s="31"/>
      <c r="CJ526" s="31"/>
      <c r="CK526" s="31"/>
      <c r="CL526" s="31"/>
      <c r="CM526" s="31"/>
      <c r="CN526" s="31"/>
      <c r="CO526" s="31"/>
      <c r="CP526" s="31"/>
      <c r="CQ526" s="31"/>
      <c r="CR526" s="31"/>
      <c r="CS526" s="31"/>
      <c r="CT526" s="31"/>
      <c r="CU526" s="31"/>
      <c r="CV526" s="31"/>
    </row>
    <row r="527" spans="1:100" x14ac:dyDescent="0.3">
      <c r="A527" s="31"/>
      <c r="B527" s="31"/>
      <c r="C527" s="31"/>
      <c r="D527" s="31"/>
      <c r="E527" s="31"/>
      <c r="F527" s="31"/>
      <c r="AQ527" s="31"/>
      <c r="AR527" s="31"/>
      <c r="AS527" s="31"/>
      <c r="AT527" s="31"/>
      <c r="AU527" s="31"/>
      <c r="AV527" s="31"/>
      <c r="AW527" s="32"/>
      <c r="AX527" s="32"/>
      <c r="AY527" s="32"/>
      <c r="AZ527" s="32"/>
      <c r="BA527" s="32"/>
      <c r="BB527" s="32"/>
      <c r="BC527" s="31"/>
      <c r="BD527" s="31"/>
      <c r="BE527" s="31"/>
      <c r="BF527" s="31"/>
      <c r="BG527" s="31"/>
      <c r="BH527" s="31"/>
      <c r="BI527" s="31"/>
      <c r="BJ527" s="31"/>
      <c r="BK527" s="31"/>
      <c r="BL527" s="31"/>
      <c r="BM527" s="31"/>
      <c r="BN527" s="31"/>
      <c r="BO527" s="31"/>
      <c r="BP527" s="31"/>
      <c r="BQ527" s="31"/>
      <c r="BR527" s="31"/>
      <c r="BS527" s="31"/>
      <c r="BT527" s="31"/>
      <c r="BU527" s="31"/>
      <c r="BV527" s="31"/>
      <c r="BW527" s="31"/>
      <c r="BX527" s="31"/>
      <c r="BY527" s="31"/>
      <c r="BZ527" s="31"/>
      <c r="CA527" s="31"/>
      <c r="CB527" s="31"/>
      <c r="CC527" s="31"/>
      <c r="CD527" s="31"/>
      <c r="CE527" s="31"/>
      <c r="CF527" s="31"/>
      <c r="CG527" s="31"/>
      <c r="CH527" s="31"/>
      <c r="CI527" s="31"/>
      <c r="CJ527" s="31"/>
      <c r="CK527" s="31"/>
      <c r="CL527" s="31"/>
      <c r="CM527" s="31"/>
      <c r="CN527" s="31"/>
      <c r="CO527" s="31"/>
      <c r="CP527" s="31"/>
      <c r="CQ527" s="31"/>
      <c r="CR527" s="31"/>
      <c r="CS527" s="31"/>
      <c r="CT527" s="31"/>
      <c r="CU527" s="31"/>
      <c r="CV527" s="31"/>
    </row>
    <row r="528" spans="1:100" x14ac:dyDescent="0.3">
      <c r="A528" s="31"/>
      <c r="B528" s="31"/>
      <c r="C528" s="31"/>
      <c r="D528" s="31"/>
      <c r="E528" s="31"/>
      <c r="F528" s="31"/>
      <c r="AQ528" s="31"/>
      <c r="AR528" s="31"/>
      <c r="AS528" s="31"/>
      <c r="AT528" s="31"/>
      <c r="AU528" s="31"/>
      <c r="AV528" s="31"/>
      <c r="AW528" s="32"/>
      <c r="AX528" s="32"/>
      <c r="AY528" s="32"/>
      <c r="AZ528" s="32"/>
      <c r="BA528" s="32"/>
      <c r="BB528" s="32"/>
      <c r="BC528" s="31"/>
      <c r="BD528" s="31"/>
      <c r="BE528" s="31"/>
      <c r="BF528" s="31"/>
      <c r="BG528" s="31"/>
      <c r="BH528" s="31"/>
      <c r="BI528" s="31"/>
      <c r="BJ528" s="31"/>
      <c r="BK528" s="31"/>
      <c r="BL528" s="31"/>
      <c r="BM528" s="31"/>
      <c r="BN528" s="31"/>
      <c r="BO528" s="31"/>
      <c r="BP528" s="31"/>
      <c r="BQ528" s="31"/>
      <c r="BR528" s="31"/>
      <c r="BS528" s="31"/>
      <c r="BT528" s="31"/>
      <c r="BU528" s="31"/>
      <c r="BV528" s="31"/>
      <c r="BW528" s="31"/>
      <c r="BX528" s="31"/>
      <c r="BY528" s="31"/>
      <c r="BZ528" s="31"/>
      <c r="CA528" s="31"/>
      <c r="CB528" s="31"/>
      <c r="CC528" s="31"/>
      <c r="CD528" s="31"/>
      <c r="CE528" s="31"/>
      <c r="CF528" s="31"/>
      <c r="CG528" s="31"/>
      <c r="CH528" s="31"/>
      <c r="CI528" s="31"/>
      <c r="CJ528" s="31"/>
      <c r="CK528" s="31"/>
      <c r="CL528" s="31"/>
      <c r="CM528" s="31"/>
      <c r="CN528" s="31"/>
      <c r="CO528" s="31"/>
      <c r="CP528" s="31"/>
      <c r="CQ528" s="31"/>
      <c r="CR528" s="31"/>
      <c r="CS528" s="31"/>
      <c r="CT528" s="31"/>
      <c r="CU528" s="31"/>
      <c r="CV528" s="31"/>
    </row>
    <row r="529" spans="1:100" x14ac:dyDescent="0.3">
      <c r="A529" s="31"/>
      <c r="B529" s="31"/>
      <c r="C529" s="31"/>
      <c r="D529" s="31"/>
      <c r="E529" s="31"/>
      <c r="F529" s="31"/>
      <c r="AQ529" s="31"/>
      <c r="AR529" s="31"/>
      <c r="AS529" s="31"/>
      <c r="AT529" s="31"/>
      <c r="AU529" s="31"/>
      <c r="AV529" s="31"/>
      <c r="AW529" s="32"/>
      <c r="AX529" s="32"/>
      <c r="AY529" s="32"/>
      <c r="AZ529" s="32"/>
      <c r="BA529" s="32"/>
      <c r="BB529" s="32"/>
      <c r="BC529" s="31"/>
      <c r="BD529" s="31"/>
      <c r="BE529" s="31"/>
      <c r="BF529" s="31"/>
      <c r="BG529" s="31"/>
      <c r="BH529" s="31"/>
      <c r="BI529" s="31"/>
      <c r="BJ529" s="31"/>
      <c r="BK529" s="31"/>
      <c r="BL529" s="31"/>
      <c r="BM529" s="31"/>
      <c r="BN529" s="31"/>
      <c r="BO529" s="31"/>
      <c r="BP529" s="31"/>
      <c r="BQ529" s="31"/>
      <c r="BR529" s="31"/>
      <c r="BS529" s="31"/>
      <c r="BT529" s="31"/>
      <c r="BU529" s="31"/>
      <c r="BV529" s="31"/>
      <c r="BW529" s="31"/>
      <c r="BX529" s="31"/>
      <c r="BY529" s="31"/>
      <c r="BZ529" s="31"/>
      <c r="CA529" s="31"/>
      <c r="CB529" s="31"/>
      <c r="CC529" s="31"/>
      <c r="CD529" s="31"/>
      <c r="CE529" s="31"/>
      <c r="CF529" s="31"/>
      <c r="CG529" s="31"/>
      <c r="CH529" s="31"/>
      <c r="CI529" s="31"/>
      <c r="CJ529" s="31"/>
      <c r="CK529" s="31"/>
      <c r="CL529" s="31"/>
      <c r="CM529" s="31"/>
      <c r="CN529" s="31"/>
      <c r="CO529" s="31"/>
      <c r="CP529" s="31"/>
      <c r="CQ529" s="31"/>
      <c r="CR529" s="31"/>
      <c r="CS529" s="31"/>
      <c r="CT529" s="31"/>
      <c r="CU529" s="31"/>
      <c r="CV529" s="31"/>
    </row>
    <row r="530" spans="1:100" x14ac:dyDescent="0.3">
      <c r="A530" s="31"/>
      <c r="B530" s="31"/>
      <c r="C530" s="31"/>
      <c r="D530" s="31"/>
      <c r="E530" s="31"/>
      <c r="F530" s="31"/>
      <c r="AQ530" s="31"/>
      <c r="AR530" s="31"/>
      <c r="AS530" s="31"/>
      <c r="AT530" s="31"/>
      <c r="AU530" s="31"/>
      <c r="AV530" s="31"/>
      <c r="AW530" s="32"/>
      <c r="AX530" s="32"/>
      <c r="AY530" s="32"/>
      <c r="AZ530" s="32"/>
      <c r="BA530" s="32"/>
      <c r="BB530" s="32"/>
      <c r="BC530" s="31"/>
      <c r="BD530" s="31"/>
      <c r="BE530" s="31"/>
      <c r="BF530" s="31"/>
      <c r="BG530" s="31"/>
      <c r="BH530" s="31"/>
      <c r="BI530" s="31"/>
      <c r="BJ530" s="31"/>
      <c r="BK530" s="31"/>
      <c r="BL530" s="31"/>
      <c r="BM530" s="31"/>
      <c r="BN530" s="31"/>
      <c r="BO530" s="31"/>
      <c r="BP530" s="31"/>
      <c r="BQ530" s="31"/>
      <c r="BR530" s="31"/>
      <c r="BS530" s="31"/>
      <c r="BT530" s="31"/>
      <c r="BU530" s="31"/>
      <c r="BV530" s="31"/>
      <c r="BW530" s="31"/>
      <c r="BX530" s="31"/>
      <c r="BY530" s="31"/>
      <c r="BZ530" s="31"/>
      <c r="CA530" s="31"/>
      <c r="CB530" s="31"/>
      <c r="CC530" s="31"/>
      <c r="CD530" s="31"/>
      <c r="CE530" s="31"/>
      <c r="CF530" s="31"/>
      <c r="CG530" s="31"/>
      <c r="CH530" s="31"/>
      <c r="CI530" s="31"/>
      <c r="CJ530" s="31"/>
      <c r="CK530" s="31"/>
      <c r="CL530" s="31"/>
      <c r="CM530" s="31"/>
      <c r="CN530" s="31"/>
      <c r="CO530" s="31"/>
      <c r="CP530" s="31"/>
      <c r="CQ530" s="31"/>
      <c r="CR530" s="31"/>
      <c r="CS530" s="31"/>
      <c r="CT530" s="31"/>
      <c r="CU530" s="31"/>
      <c r="CV530" s="31"/>
    </row>
    <row r="531" spans="1:100" x14ac:dyDescent="0.3">
      <c r="A531" s="31"/>
      <c r="B531" s="31"/>
      <c r="C531" s="31"/>
      <c r="D531" s="31"/>
      <c r="E531" s="31"/>
      <c r="F531" s="31"/>
      <c r="AQ531" s="31"/>
      <c r="AR531" s="31"/>
      <c r="AS531" s="31"/>
      <c r="AT531" s="31"/>
      <c r="AU531" s="31"/>
      <c r="AV531" s="31"/>
      <c r="AW531" s="32"/>
      <c r="AX531" s="32"/>
      <c r="AY531" s="32"/>
      <c r="AZ531" s="32"/>
      <c r="BA531" s="32"/>
      <c r="BB531" s="32"/>
      <c r="BC531" s="31"/>
      <c r="BD531" s="31"/>
      <c r="BE531" s="31"/>
      <c r="BF531" s="31"/>
      <c r="BG531" s="31"/>
      <c r="BH531" s="31"/>
      <c r="BI531" s="31"/>
      <c r="BJ531" s="31"/>
      <c r="BK531" s="31"/>
      <c r="BL531" s="31"/>
      <c r="BM531" s="31"/>
      <c r="BN531" s="31"/>
      <c r="BO531" s="31"/>
      <c r="BP531" s="31"/>
      <c r="BQ531" s="31"/>
      <c r="BR531" s="31"/>
      <c r="BS531" s="31"/>
      <c r="BT531" s="31"/>
      <c r="BU531" s="31"/>
      <c r="BV531" s="31"/>
      <c r="BW531" s="31"/>
      <c r="BX531" s="31"/>
      <c r="BY531" s="31"/>
      <c r="BZ531" s="31"/>
      <c r="CA531" s="31"/>
      <c r="CB531" s="31"/>
      <c r="CC531" s="31"/>
      <c r="CD531" s="31"/>
      <c r="CE531" s="31"/>
      <c r="CF531" s="31"/>
      <c r="CG531" s="31"/>
      <c r="CH531" s="31"/>
      <c r="CI531" s="31"/>
      <c r="CJ531" s="31"/>
      <c r="CK531" s="31"/>
      <c r="CL531" s="31"/>
      <c r="CM531" s="31"/>
      <c r="CN531" s="31"/>
      <c r="CO531" s="31"/>
      <c r="CP531" s="31"/>
      <c r="CQ531" s="31"/>
      <c r="CR531" s="31"/>
      <c r="CS531" s="31"/>
      <c r="CT531" s="31"/>
      <c r="CU531" s="31"/>
      <c r="CV531" s="31"/>
    </row>
    <row r="532" spans="1:100" x14ac:dyDescent="0.3">
      <c r="A532" s="31"/>
      <c r="B532" s="31"/>
      <c r="C532" s="31"/>
      <c r="D532" s="31"/>
      <c r="E532" s="31"/>
      <c r="F532" s="31"/>
      <c r="AQ532" s="31"/>
      <c r="AR532" s="31"/>
      <c r="AS532" s="31"/>
      <c r="AT532" s="31"/>
      <c r="AU532" s="31"/>
      <c r="AV532" s="31"/>
      <c r="AW532" s="32"/>
      <c r="AX532" s="32"/>
      <c r="AY532" s="32"/>
      <c r="AZ532" s="32"/>
      <c r="BA532" s="32"/>
      <c r="BB532" s="32"/>
      <c r="BC532" s="31"/>
      <c r="BD532" s="31"/>
      <c r="BE532" s="31"/>
      <c r="BF532" s="31"/>
      <c r="BG532" s="31"/>
      <c r="BH532" s="31"/>
      <c r="BI532" s="31"/>
      <c r="BJ532" s="31"/>
      <c r="BK532" s="31"/>
      <c r="BL532" s="31"/>
      <c r="BM532" s="31"/>
      <c r="BN532" s="31"/>
      <c r="BO532" s="31"/>
      <c r="BP532" s="31"/>
      <c r="BQ532" s="31"/>
      <c r="BR532" s="31"/>
      <c r="BS532" s="31"/>
      <c r="BT532" s="31"/>
      <c r="BU532" s="31"/>
      <c r="BV532" s="31"/>
      <c r="BW532" s="31"/>
      <c r="BX532" s="31"/>
      <c r="BY532" s="31"/>
      <c r="BZ532" s="31"/>
      <c r="CA532" s="31"/>
      <c r="CB532" s="31"/>
      <c r="CC532" s="31"/>
      <c r="CD532" s="31"/>
      <c r="CE532" s="31"/>
      <c r="CF532" s="31"/>
      <c r="CG532" s="31"/>
      <c r="CH532" s="31"/>
      <c r="CI532" s="31"/>
      <c r="CJ532" s="31"/>
      <c r="CK532" s="31"/>
      <c r="CL532" s="31"/>
      <c r="CM532" s="31"/>
      <c r="CN532" s="31"/>
      <c r="CO532" s="31"/>
      <c r="CP532" s="31"/>
      <c r="CQ532" s="31"/>
      <c r="CR532" s="31"/>
      <c r="CS532" s="31"/>
      <c r="CT532" s="31"/>
      <c r="CU532" s="31"/>
      <c r="CV532" s="31"/>
    </row>
    <row r="533" spans="1:100" x14ac:dyDescent="0.3">
      <c r="A533" s="31"/>
      <c r="B533" s="31"/>
      <c r="C533" s="31"/>
      <c r="D533" s="31"/>
      <c r="E533" s="31"/>
      <c r="F533" s="31"/>
      <c r="AQ533" s="31"/>
      <c r="AR533" s="31"/>
      <c r="AS533" s="31"/>
      <c r="AT533" s="31"/>
      <c r="AU533" s="31"/>
      <c r="AV533" s="31"/>
      <c r="AW533" s="32"/>
      <c r="AX533" s="32"/>
      <c r="AY533" s="32"/>
      <c r="AZ533" s="32"/>
      <c r="BA533" s="32"/>
      <c r="BB533" s="32"/>
      <c r="BC533" s="31"/>
      <c r="BD533" s="31"/>
      <c r="BE533" s="31"/>
      <c r="BF533" s="31"/>
      <c r="BG533" s="31"/>
      <c r="BH533" s="31"/>
      <c r="BI533" s="31"/>
      <c r="BJ533" s="31"/>
      <c r="BK533" s="31"/>
      <c r="BL533" s="31"/>
      <c r="BM533" s="31"/>
      <c r="BN533" s="31"/>
      <c r="BO533" s="31"/>
      <c r="BP533" s="31"/>
      <c r="BQ533" s="31"/>
      <c r="BR533" s="31"/>
      <c r="BS533" s="31"/>
      <c r="BT533" s="31"/>
      <c r="BU533" s="31"/>
      <c r="BV533" s="31"/>
      <c r="BW533" s="31"/>
      <c r="BX533" s="31"/>
      <c r="BY533" s="31"/>
      <c r="BZ533" s="31"/>
      <c r="CA533" s="31"/>
      <c r="CB533" s="31"/>
      <c r="CC533" s="31"/>
      <c r="CD533" s="31"/>
      <c r="CE533" s="31"/>
      <c r="CF533" s="31"/>
      <c r="CG533" s="31"/>
      <c r="CH533" s="31"/>
      <c r="CI533" s="31"/>
      <c r="CJ533" s="31"/>
      <c r="CK533" s="31"/>
      <c r="CL533" s="31"/>
      <c r="CM533" s="31"/>
      <c r="CN533" s="31"/>
      <c r="CO533" s="31"/>
      <c r="CP533" s="31"/>
      <c r="CQ533" s="31"/>
      <c r="CR533" s="31"/>
      <c r="CS533" s="31"/>
      <c r="CT533" s="31"/>
      <c r="CU533" s="31"/>
      <c r="CV533" s="31"/>
    </row>
    <row r="534" spans="1:100" x14ac:dyDescent="0.3">
      <c r="A534" s="31"/>
      <c r="B534" s="31"/>
      <c r="C534" s="31"/>
      <c r="D534" s="31"/>
      <c r="E534" s="31"/>
      <c r="F534" s="31"/>
      <c r="AQ534" s="31"/>
      <c r="AR534" s="31"/>
      <c r="AS534" s="31"/>
      <c r="AT534" s="31"/>
      <c r="AU534" s="31"/>
      <c r="AV534" s="31"/>
      <c r="AW534" s="32"/>
      <c r="AX534" s="32"/>
      <c r="AY534" s="32"/>
      <c r="AZ534" s="32"/>
      <c r="BA534" s="32"/>
      <c r="BB534" s="32"/>
      <c r="BC534" s="31"/>
      <c r="BD534" s="31"/>
      <c r="BE534" s="31"/>
      <c r="BF534" s="31"/>
      <c r="BG534" s="31"/>
      <c r="BH534" s="31"/>
      <c r="BI534" s="31"/>
      <c r="BJ534" s="31"/>
      <c r="BK534" s="31"/>
      <c r="BL534" s="31"/>
      <c r="BM534" s="31"/>
      <c r="BN534" s="31"/>
      <c r="BO534" s="31"/>
      <c r="BP534" s="31"/>
      <c r="BQ534" s="31"/>
      <c r="BR534" s="31"/>
      <c r="BS534" s="31"/>
      <c r="BT534" s="31"/>
      <c r="BU534" s="31"/>
      <c r="BV534" s="31"/>
      <c r="BW534" s="31"/>
      <c r="BX534" s="31"/>
      <c r="BY534" s="31"/>
      <c r="BZ534" s="31"/>
      <c r="CA534" s="31"/>
      <c r="CB534" s="31"/>
      <c r="CC534" s="31"/>
      <c r="CD534" s="31"/>
      <c r="CE534" s="31"/>
      <c r="CF534" s="31"/>
      <c r="CG534" s="31"/>
      <c r="CH534" s="31"/>
      <c r="CI534" s="31"/>
      <c r="CJ534" s="31"/>
      <c r="CK534" s="31"/>
      <c r="CL534" s="31"/>
      <c r="CM534" s="31"/>
      <c r="CN534" s="31"/>
      <c r="CO534" s="31"/>
      <c r="CP534" s="31"/>
      <c r="CQ534" s="31"/>
      <c r="CR534" s="31"/>
      <c r="CS534" s="31"/>
      <c r="CT534" s="31"/>
      <c r="CU534" s="31"/>
      <c r="CV534" s="31"/>
    </row>
    <row r="535" spans="1:100" x14ac:dyDescent="0.3">
      <c r="A535" s="31"/>
      <c r="B535" s="31"/>
      <c r="C535" s="31"/>
      <c r="D535" s="31"/>
      <c r="E535" s="31"/>
      <c r="F535" s="31"/>
      <c r="AQ535" s="31"/>
      <c r="AR535" s="31"/>
      <c r="AS535" s="31"/>
      <c r="AT535" s="31"/>
      <c r="AU535" s="31"/>
      <c r="AV535" s="31"/>
      <c r="AW535" s="32"/>
      <c r="AX535" s="32"/>
      <c r="AY535" s="32"/>
      <c r="AZ535" s="32"/>
      <c r="BA535" s="32"/>
      <c r="BB535" s="32"/>
      <c r="BC535" s="31"/>
      <c r="BD535" s="31"/>
      <c r="BE535" s="31"/>
      <c r="BF535" s="31"/>
      <c r="BG535" s="31"/>
      <c r="BH535" s="31"/>
      <c r="BI535" s="31"/>
      <c r="BJ535" s="31"/>
      <c r="BK535" s="31"/>
      <c r="BL535" s="31"/>
      <c r="BM535" s="31"/>
      <c r="BN535" s="31"/>
      <c r="BO535" s="31"/>
      <c r="BP535" s="31"/>
      <c r="BQ535" s="31"/>
      <c r="BR535" s="31"/>
      <c r="BS535" s="31"/>
      <c r="BT535" s="31"/>
      <c r="BU535" s="31"/>
      <c r="BV535" s="31"/>
      <c r="BW535" s="31"/>
      <c r="BX535" s="31"/>
      <c r="BY535" s="31"/>
      <c r="BZ535" s="31"/>
      <c r="CA535" s="31"/>
      <c r="CB535" s="31"/>
      <c r="CC535" s="31"/>
      <c r="CD535" s="31"/>
      <c r="CE535" s="31"/>
      <c r="CF535" s="31"/>
      <c r="CG535" s="31"/>
      <c r="CH535" s="31"/>
      <c r="CI535" s="31"/>
      <c r="CJ535" s="31"/>
      <c r="CK535" s="31"/>
      <c r="CL535" s="31"/>
      <c r="CM535" s="31"/>
      <c r="CN535" s="31"/>
      <c r="CO535" s="31"/>
      <c r="CP535" s="31"/>
      <c r="CQ535" s="31"/>
      <c r="CR535" s="31"/>
      <c r="CS535" s="31"/>
      <c r="CT535" s="31"/>
      <c r="CU535" s="31"/>
      <c r="CV535" s="31"/>
    </row>
    <row r="536" spans="1:100" x14ac:dyDescent="0.3">
      <c r="A536" s="31"/>
      <c r="B536" s="31"/>
      <c r="C536" s="31"/>
      <c r="D536" s="31"/>
      <c r="E536" s="31"/>
      <c r="F536" s="31"/>
      <c r="AQ536" s="31"/>
      <c r="AR536" s="31"/>
      <c r="AS536" s="31"/>
      <c r="AT536" s="31"/>
      <c r="AU536" s="31"/>
      <c r="AV536" s="31"/>
      <c r="AW536" s="32"/>
      <c r="AX536" s="32"/>
      <c r="AY536" s="32"/>
      <c r="AZ536" s="32"/>
      <c r="BA536" s="32"/>
      <c r="BB536" s="32"/>
      <c r="BC536" s="31"/>
      <c r="BD536" s="31"/>
      <c r="BE536" s="31"/>
      <c r="BF536" s="31"/>
      <c r="BG536" s="31"/>
      <c r="BH536" s="31"/>
      <c r="BI536" s="31"/>
      <c r="BJ536" s="31"/>
      <c r="BK536" s="31"/>
      <c r="BL536" s="31"/>
      <c r="BM536" s="31"/>
      <c r="BN536" s="31"/>
      <c r="BO536" s="31"/>
      <c r="BP536" s="31"/>
      <c r="BQ536" s="31"/>
      <c r="BR536" s="31"/>
      <c r="BS536" s="31"/>
      <c r="BT536" s="31"/>
      <c r="BU536" s="31"/>
      <c r="BV536" s="31"/>
      <c r="BW536" s="31"/>
      <c r="BX536" s="31"/>
      <c r="BY536" s="31"/>
      <c r="BZ536" s="31"/>
      <c r="CA536" s="31"/>
      <c r="CB536" s="31"/>
      <c r="CC536" s="31"/>
      <c r="CD536" s="31"/>
      <c r="CE536" s="31"/>
      <c r="CF536" s="31"/>
      <c r="CG536" s="31"/>
      <c r="CH536" s="31"/>
      <c r="CI536" s="31"/>
      <c r="CJ536" s="31"/>
      <c r="CK536" s="31"/>
      <c r="CL536" s="31"/>
      <c r="CM536" s="31"/>
      <c r="CN536" s="31"/>
      <c r="CO536" s="31"/>
      <c r="CP536" s="31"/>
      <c r="CQ536" s="31"/>
      <c r="CR536" s="31"/>
      <c r="CS536" s="31"/>
      <c r="CT536" s="31"/>
      <c r="CU536" s="31"/>
      <c r="CV536" s="31"/>
    </row>
    <row r="537" spans="1:100" x14ac:dyDescent="0.3">
      <c r="A537" s="31"/>
      <c r="B537" s="31"/>
      <c r="C537" s="31"/>
      <c r="D537" s="31"/>
      <c r="E537" s="31"/>
      <c r="F537" s="31"/>
      <c r="AQ537" s="31"/>
      <c r="AR537" s="31"/>
      <c r="AS537" s="31"/>
      <c r="AT537" s="31"/>
      <c r="AU537" s="31"/>
      <c r="AV537" s="31"/>
      <c r="AW537" s="32"/>
      <c r="AX537" s="32"/>
      <c r="AY537" s="32"/>
      <c r="AZ537" s="32"/>
      <c r="BA537" s="32"/>
      <c r="BB537" s="32"/>
      <c r="BC537" s="31"/>
      <c r="BD537" s="31"/>
      <c r="BE537" s="31"/>
      <c r="BF537" s="31"/>
      <c r="BG537" s="31"/>
      <c r="BH537" s="31"/>
      <c r="BI537" s="31"/>
      <c r="BJ537" s="31"/>
      <c r="BK537" s="31"/>
      <c r="BL537" s="31"/>
      <c r="BM537" s="31"/>
      <c r="BN537" s="31"/>
      <c r="BO537" s="31"/>
      <c r="BP537" s="31"/>
      <c r="BQ537" s="31"/>
      <c r="BR537" s="31"/>
      <c r="BS537" s="31"/>
      <c r="BT537" s="31"/>
      <c r="BU537" s="31"/>
      <c r="BV537" s="31"/>
      <c r="BW537" s="31"/>
      <c r="BX537" s="31"/>
      <c r="BY537" s="31"/>
      <c r="BZ537" s="31"/>
      <c r="CA537" s="31"/>
      <c r="CB537" s="31"/>
      <c r="CC537" s="31"/>
      <c r="CD537" s="31"/>
      <c r="CE537" s="31"/>
      <c r="CF537" s="31"/>
      <c r="CG537" s="31"/>
      <c r="CH537" s="31"/>
      <c r="CI537" s="31"/>
      <c r="CJ537" s="31"/>
      <c r="CK537" s="31"/>
      <c r="CL537" s="31"/>
      <c r="CM537" s="31"/>
      <c r="CN537" s="31"/>
      <c r="CO537" s="31"/>
      <c r="CP537" s="31"/>
      <c r="CQ537" s="31"/>
      <c r="CR537" s="31"/>
      <c r="CS537" s="31"/>
      <c r="CT537" s="31"/>
      <c r="CU537" s="31"/>
      <c r="CV537" s="31"/>
    </row>
    <row r="538" spans="1:100" x14ac:dyDescent="0.3">
      <c r="A538" s="31"/>
      <c r="B538" s="31"/>
      <c r="C538" s="31"/>
      <c r="D538" s="31"/>
      <c r="E538" s="31"/>
      <c r="F538" s="31"/>
      <c r="AQ538" s="31"/>
      <c r="AR538" s="31"/>
      <c r="AS538" s="31"/>
      <c r="AT538" s="31"/>
      <c r="AU538" s="31"/>
      <c r="AV538" s="31"/>
      <c r="AW538" s="32"/>
      <c r="AX538" s="32"/>
      <c r="AY538" s="32"/>
      <c r="AZ538" s="32"/>
      <c r="BA538" s="32"/>
      <c r="BB538" s="32"/>
      <c r="BC538" s="31"/>
      <c r="BD538" s="31"/>
      <c r="BE538" s="31"/>
      <c r="BF538" s="31"/>
      <c r="BG538" s="31"/>
      <c r="BH538" s="31"/>
      <c r="BI538" s="31"/>
      <c r="BJ538" s="31"/>
      <c r="BK538" s="31"/>
      <c r="BL538" s="31"/>
      <c r="BM538" s="31"/>
      <c r="BN538" s="31"/>
      <c r="BO538" s="31"/>
      <c r="BP538" s="31"/>
      <c r="BQ538" s="31"/>
      <c r="BR538" s="31"/>
      <c r="BS538" s="31"/>
      <c r="BT538" s="31"/>
      <c r="BU538" s="31"/>
      <c r="BV538" s="31"/>
      <c r="BW538" s="31"/>
      <c r="BX538" s="31"/>
      <c r="BY538" s="31"/>
      <c r="BZ538" s="31"/>
      <c r="CA538" s="31"/>
      <c r="CB538" s="31"/>
      <c r="CC538" s="31"/>
      <c r="CD538" s="31"/>
      <c r="CE538" s="31"/>
      <c r="CF538" s="31"/>
      <c r="CG538" s="31"/>
      <c r="CH538" s="31"/>
      <c r="CI538" s="31"/>
      <c r="CJ538" s="31"/>
      <c r="CK538" s="31"/>
      <c r="CL538" s="31"/>
      <c r="CM538" s="31"/>
      <c r="CN538" s="31"/>
      <c r="CO538" s="31"/>
      <c r="CP538" s="31"/>
      <c r="CQ538" s="31"/>
      <c r="CR538" s="31"/>
      <c r="CS538" s="31"/>
      <c r="CT538" s="31"/>
      <c r="CU538" s="31"/>
      <c r="CV538" s="31"/>
    </row>
    <row r="539" spans="1:100" x14ac:dyDescent="0.3">
      <c r="A539" s="31"/>
      <c r="B539" s="31"/>
      <c r="C539" s="31"/>
      <c r="D539" s="31"/>
      <c r="E539" s="31"/>
      <c r="F539" s="31"/>
      <c r="AQ539" s="31"/>
      <c r="AR539" s="31"/>
      <c r="AS539" s="31"/>
      <c r="AT539" s="31"/>
      <c r="AU539" s="31"/>
      <c r="AV539" s="31"/>
      <c r="AW539" s="32"/>
      <c r="AX539" s="32"/>
      <c r="AY539" s="32"/>
      <c r="AZ539" s="32"/>
      <c r="BA539" s="32"/>
      <c r="BB539" s="32"/>
      <c r="BC539" s="31"/>
      <c r="BD539" s="31"/>
      <c r="BE539" s="31"/>
      <c r="BF539" s="31"/>
      <c r="BG539" s="31"/>
      <c r="BH539" s="31"/>
      <c r="BI539" s="31"/>
      <c r="BJ539" s="31"/>
      <c r="BK539" s="31"/>
      <c r="BL539" s="31"/>
      <c r="BM539" s="31"/>
      <c r="BN539" s="31"/>
      <c r="BO539" s="31"/>
      <c r="BP539" s="31"/>
      <c r="BQ539" s="31"/>
      <c r="BR539" s="31"/>
      <c r="BS539" s="31"/>
      <c r="BT539" s="31"/>
      <c r="BU539" s="31"/>
      <c r="BV539" s="31"/>
      <c r="BW539" s="31"/>
      <c r="BX539" s="31"/>
      <c r="BY539" s="31"/>
      <c r="BZ539" s="31"/>
      <c r="CA539" s="31"/>
      <c r="CB539" s="31"/>
      <c r="CC539" s="31"/>
      <c r="CD539" s="31"/>
      <c r="CE539" s="31"/>
      <c r="CF539" s="31"/>
      <c r="CG539" s="31"/>
      <c r="CH539" s="31"/>
      <c r="CI539" s="31"/>
      <c r="CJ539" s="31"/>
      <c r="CK539" s="31"/>
      <c r="CL539" s="31"/>
      <c r="CM539" s="31"/>
      <c r="CN539" s="31"/>
      <c r="CO539" s="31"/>
      <c r="CP539" s="31"/>
      <c r="CQ539" s="31"/>
      <c r="CR539" s="31"/>
      <c r="CS539" s="31"/>
      <c r="CT539" s="31"/>
      <c r="CU539" s="31"/>
      <c r="CV539" s="31"/>
    </row>
    <row r="540" spans="1:100" x14ac:dyDescent="0.3">
      <c r="A540" s="31"/>
      <c r="B540" s="31"/>
      <c r="C540" s="31"/>
      <c r="D540" s="31"/>
      <c r="E540" s="31"/>
      <c r="F540" s="31"/>
      <c r="AQ540" s="31"/>
      <c r="AR540" s="31"/>
      <c r="AS540" s="31"/>
      <c r="AT540" s="31"/>
      <c r="AU540" s="31"/>
      <c r="AV540" s="31"/>
      <c r="AW540" s="32"/>
      <c r="AX540" s="32"/>
      <c r="AY540" s="32"/>
      <c r="AZ540" s="32"/>
      <c r="BA540" s="32"/>
      <c r="BB540" s="32"/>
      <c r="BC540" s="31"/>
      <c r="BD540" s="31"/>
      <c r="BE540" s="31"/>
      <c r="BF540" s="31"/>
      <c r="BG540" s="31"/>
      <c r="BH540" s="31"/>
      <c r="BI540" s="31"/>
      <c r="BJ540" s="31"/>
      <c r="BK540" s="31"/>
      <c r="BL540" s="31"/>
      <c r="BM540" s="31"/>
      <c r="BN540" s="31"/>
      <c r="BO540" s="31"/>
      <c r="BP540" s="31"/>
      <c r="BQ540" s="31"/>
      <c r="BR540" s="31"/>
      <c r="BS540" s="31"/>
      <c r="BT540" s="31"/>
      <c r="BU540" s="31"/>
      <c r="BV540" s="31"/>
      <c r="BW540" s="31"/>
      <c r="BX540" s="31"/>
      <c r="BY540" s="31"/>
      <c r="BZ540" s="31"/>
      <c r="CA540" s="31"/>
      <c r="CB540" s="31"/>
      <c r="CC540" s="31"/>
      <c r="CD540" s="31"/>
      <c r="CE540" s="31"/>
      <c r="CF540" s="31"/>
      <c r="CG540" s="31"/>
      <c r="CH540" s="31"/>
      <c r="CI540" s="31"/>
      <c r="CJ540" s="31"/>
      <c r="CK540" s="31"/>
      <c r="CL540" s="31"/>
      <c r="CM540" s="31"/>
      <c r="CN540" s="31"/>
      <c r="CO540" s="31"/>
      <c r="CP540" s="31"/>
      <c r="CQ540" s="31"/>
      <c r="CR540" s="31"/>
      <c r="CS540" s="31"/>
      <c r="CT540" s="31"/>
      <c r="CU540" s="31"/>
      <c r="CV540" s="31"/>
    </row>
    <row r="541" spans="1:100" x14ac:dyDescent="0.3">
      <c r="A541" s="31"/>
      <c r="B541" s="31"/>
      <c r="C541" s="31"/>
      <c r="D541" s="31"/>
      <c r="E541" s="31"/>
      <c r="F541" s="31"/>
      <c r="AQ541" s="31"/>
      <c r="AR541" s="31"/>
      <c r="AS541" s="31"/>
      <c r="AT541" s="31"/>
      <c r="AU541" s="31"/>
      <c r="AV541" s="31"/>
      <c r="AW541" s="32"/>
      <c r="AX541" s="32"/>
      <c r="AY541" s="32"/>
      <c r="AZ541" s="32"/>
      <c r="BA541" s="32"/>
      <c r="BB541" s="32"/>
      <c r="BC541" s="31"/>
      <c r="BD541" s="31"/>
      <c r="BE541" s="31"/>
      <c r="BF541" s="31"/>
      <c r="BG541" s="31"/>
      <c r="BH541" s="31"/>
      <c r="BI541" s="31"/>
      <c r="BJ541" s="31"/>
      <c r="BK541" s="31"/>
      <c r="BL541" s="31"/>
      <c r="BM541" s="31"/>
      <c r="BN541" s="31"/>
      <c r="BO541" s="31"/>
      <c r="BP541" s="31"/>
      <c r="BQ541" s="31"/>
      <c r="BR541" s="31"/>
      <c r="BS541" s="31"/>
      <c r="BT541" s="31"/>
      <c r="BU541" s="31"/>
      <c r="BV541" s="31"/>
      <c r="BW541" s="31"/>
      <c r="BX541" s="31"/>
      <c r="BY541" s="31"/>
      <c r="BZ541" s="31"/>
      <c r="CA541" s="31"/>
      <c r="CB541" s="31"/>
      <c r="CC541" s="31"/>
      <c r="CD541" s="31"/>
      <c r="CE541" s="31"/>
      <c r="CF541" s="31"/>
      <c r="CG541" s="31"/>
      <c r="CH541" s="31"/>
      <c r="CI541" s="31"/>
      <c r="CJ541" s="31"/>
      <c r="CK541" s="31"/>
      <c r="CL541" s="31"/>
      <c r="CM541" s="31"/>
      <c r="CN541" s="31"/>
      <c r="CO541" s="31"/>
      <c r="CP541" s="31"/>
      <c r="CQ541" s="31"/>
      <c r="CR541" s="31"/>
      <c r="CS541" s="31"/>
      <c r="CT541" s="31"/>
      <c r="CU541" s="31"/>
      <c r="CV541" s="31"/>
    </row>
    <row r="542" spans="1:100" x14ac:dyDescent="0.3">
      <c r="A542" s="31"/>
      <c r="B542" s="31"/>
      <c r="C542" s="31"/>
      <c r="D542" s="31"/>
      <c r="E542" s="31"/>
      <c r="F542" s="31"/>
      <c r="AQ542" s="31"/>
      <c r="AR542" s="31"/>
      <c r="AS542" s="31"/>
      <c r="AT542" s="31"/>
      <c r="AU542" s="31"/>
      <c r="AV542" s="31"/>
      <c r="AW542" s="32"/>
      <c r="AX542" s="32"/>
      <c r="AY542" s="32"/>
      <c r="AZ542" s="32"/>
      <c r="BA542" s="32"/>
      <c r="BB542" s="32"/>
      <c r="BC542" s="31"/>
      <c r="BD542" s="31"/>
      <c r="BE542" s="31"/>
      <c r="BF542" s="31"/>
      <c r="BG542" s="31"/>
      <c r="BH542" s="31"/>
      <c r="BI542" s="31"/>
      <c r="BJ542" s="31"/>
      <c r="BK542" s="31"/>
      <c r="BL542" s="31"/>
      <c r="BM542" s="31"/>
      <c r="BN542" s="31"/>
      <c r="BO542" s="31"/>
      <c r="BP542" s="31"/>
      <c r="BQ542" s="31"/>
      <c r="BR542" s="31"/>
      <c r="BS542" s="31"/>
      <c r="BT542" s="31"/>
      <c r="BU542" s="31"/>
      <c r="BV542" s="31"/>
      <c r="BW542" s="31"/>
      <c r="BX542" s="31"/>
      <c r="BY542" s="31"/>
      <c r="BZ542" s="31"/>
      <c r="CA542" s="31"/>
      <c r="CB542" s="31"/>
      <c r="CC542" s="31"/>
      <c r="CD542" s="31"/>
      <c r="CE542" s="31"/>
      <c r="CF542" s="31"/>
      <c r="CG542" s="31"/>
      <c r="CH542" s="31"/>
      <c r="CI542" s="31"/>
      <c r="CJ542" s="31"/>
      <c r="CK542" s="31"/>
      <c r="CL542" s="31"/>
      <c r="CM542" s="31"/>
      <c r="CN542" s="31"/>
      <c r="CO542" s="31"/>
      <c r="CP542" s="31"/>
      <c r="CQ542" s="31"/>
      <c r="CR542" s="31"/>
      <c r="CS542" s="31"/>
      <c r="CT542" s="31"/>
      <c r="CU542" s="31"/>
      <c r="CV542" s="31"/>
    </row>
    <row r="543" spans="1:100" x14ac:dyDescent="0.3">
      <c r="A543" s="31"/>
      <c r="B543" s="31"/>
      <c r="C543" s="31"/>
      <c r="D543" s="31"/>
      <c r="E543" s="31"/>
      <c r="F543" s="31"/>
      <c r="AQ543" s="31"/>
      <c r="AR543" s="31"/>
      <c r="AS543" s="31"/>
      <c r="AT543" s="31"/>
      <c r="AU543" s="31"/>
      <c r="AV543" s="31"/>
      <c r="AW543" s="32"/>
      <c r="AX543" s="32"/>
      <c r="AY543" s="32"/>
      <c r="AZ543" s="32"/>
      <c r="BA543" s="32"/>
      <c r="BB543" s="32"/>
      <c r="BC543" s="31"/>
      <c r="BD543" s="31"/>
      <c r="BE543" s="31"/>
      <c r="BF543" s="31"/>
      <c r="BG543" s="31"/>
      <c r="BH543" s="31"/>
      <c r="BI543" s="31"/>
      <c r="BJ543" s="31"/>
      <c r="BK543" s="31"/>
      <c r="BL543" s="31"/>
      <c r="BM543" s="31"/>
      <c r="BN543" s="31"/>
      <c r="BO543" s="31"/>
      <c r="BP543" s="31"/>
      <c r="BQ543" s="31"/>
      <c r="BR543" s="31"/>
      <c r="BS543" s="31"/>
      <c r="BT543" s="31"/>
      <c r="BU543" s="31"/>
      <c r="BV543" s="31"/>
      <c r="BW543" s="31"/>
      <c r="BX543" s="31"/>
      <c r="BY543" s="31"/>
      <c r="BZ543" s="31"/>
      <c r="CA543" s="31"/>
      <c r="CB543" s="31"/>
      <c r="CC543" s="31"/>
      <c r="CD543" s="31"/>
      <c r="CE543" s="31"/>
      <c r="CF543" s="31"/>
      <c r="CG543" s="31"/>
      <c r="CH543" s="31"/>
      <c r="CI543" s="31"/>
      <c r="CJ543" s="31"/>
      <c r="CK543" s="31"/>
      <c r="CL543" s="31"/>
      <c r="CM543" s="31"/>
      <c r="CN543" s="31"/>
      <c r="CO543" s="31"/>
      <c r="CP543" s="31"/>
      <c r="CQ543" s="31"/>
      <c r="CR543" s="31"/>
      <c r="CS543" s="31"/>
      <c r="CT543" s="31"/>
      <c r="CU543" s="31"/>
      <c r="CV543" s="31"/>
    </row>
    <row r="544" spans="1:100" x14ac:dyDescent="0.3">
      <c r="A544" s="31"/>
      <c r="B544" s="31"/>
      <c r="C544" s="31"/>
      <c r="D544" s="31"/>
      <c r="E544" s="31"/>
      <c r="F544" s="31"/>
      <c r="AQ544" s="31"/>
      <c r="AR544" s="31"/>
      <c r="AS544" s="31"/>
      <c r="AT544" s="31"/>
      <c r="AU544" s="31"/>
      <c r="AV544" s="31"/>
      <c r="AW544" s="32"/>
      <c r="AX544" s="32"/>
      <c r="AY544" s="32"/>
      <c r="AZ544" s="32"/>
      <c r="BA544" s="32"/>
      <c r="BB544" s="32"/>
      <c r="BC544" s="31"/>
      <c r="BD544" s="31"/>
      <c r="BE544" s="31"/>
      <c r="BF544" s="31"/>
      <c r="BG544" s="31"/>
      <c r="BH544" s="31"/>
      <c r="BI544" s="31"/>
      <c r="BJ544" s="31"/>
      <c r="BK544" s="31"/>
      <c r="BL544" s="31"/>
      <c r="BM544" s="31"/>
      <c r="BN544" s="31"/>
      <c r="BO544" s="31"/>
      <c r="BP544" s="31"/>
      <c r="BQ544" s="31"/>
      <c r="BR544" s="31"/>
      <c r="BS544" s="31"/>
      <c r="BT544" s="31"/>
      <c r="BU544" s="31"/>
      <c r="BV544" s="31"/>
      <c r="BW544" s="31"/>
      <c r="BX544" s="31"/>
      <c r="BY544" s="31"/>
      <c r="BZ544" s="31"/>
      <c r="CA544" s="31"/>
      <c r="CB544" s="31"/>
      <c r="CC544" s="31"/>
      <c r="CD544" s="31"/>
      <c r="CE544" s="31"/>
      <c r="CF544" s="31"/>
      <c r="CG544" s="31"/>
      <c r="CH544" s="31"/>
      <c r="CI544" s="31"/>
      <c r="CJ544" s="31"/>
      <c r="CK544" s="31"/>
      <c r="CL544" s="31"/>
      <c r="CM544" s="31"/>
      <c r="CN544" s="31"/>
      <c r="CO544" s="31"/>
      <c r="CP544" s="31"/>
      <c r="CQ544" s="31"/>
      <c r="CR544" s="31"/>
      <c r="CS544" s="31"/>
      <c r="CT544" s="31"/>
      <c r="CU544" s="31"/>
      <c r="CV544" s="31"/>
    </row>
    <row r="545" spans="1:100" x14ac:dyDescent="0.3">
      <c r="A545" s="31"/>
      <c r="B545" s="31"/>
      <c r="C545" s="31"/>
      <c r="D545" s="31"/>
      <c r="E545" s="31"/>
      <c r="F545" s="31"/>
      <c r="AQ545" s="31"/>
      <c r="AR545" s="31"/>
      <c r="AS545" s="31"/>
      <c r="AT545" s="31"/>
      <c r="AU545" s="31"/>
      <c r="AV545" s="31"/>
      <c r="AW545" s="32"/>
      <c r="AX545" s="32"/>
      <c r="AY545" s="32"/>
      <c r="AZ545" s="32"/>
      <c r="BA545" s="32"/>
      <c r="BB545" s="32"/>
      <c r="BC545" s="31"/>
      <c r="BD545" s="31"/>
      <c r="BE545" s="31"/>
      <c r="BF545" s="31"/>
      <c r="BG545" s="31"/>
      <c r="BH545" s="31"/>
      <c r="BI545" s="31"/>
      <c r="BJ545" s="31"/>
      <c r="BK545" s="31"/>
      <c r="BL545" s="31"/>
      <c r="BM545" s="31"/>
      <c r="BN545" s="31"/>
      <c r="BO545" s="31"/>
      <c r="BP545" s="31"/>
      <c r="BQ545" s="31"/>
      <c r="BR545" s="31"/>
      <c r="BS545" s="31"/>
      <c r="BT545" s="31"/>
      <c r="BU545" s="31"/>
      <c r="BV545" s="31"/>
      <c r="BW545" s="31"/>
      <c r="BX545" s="31"/>
      <c r="BY545" s="31"/>
      <c r="BZ545" s="31"/>
      <c r="CA545" s="31"/>
      <c r="CB545" s="31"/>
      <c r="CC545" s="31"/>
      <c r="CD545" s="31"/>
      <c r="CE545" s="31"/>
      <c r="CF545" s="31"/>
      <c r="CG545" s="31"/>
      <c r="CH545" s="31"/>
      <c r="CI545" s="31"/>
      <c r="CJ545" s="31"/>
      <c r="CK545" s="31"/>
      <c r="CL545" s="31"/>
      <c r="CM545" s="31"/>
      <c r="CN545" s="31"/>
      <c r="CO545" s="31"/>
      <c r="CP545" s="31"/>
      <c r="CQ545" s="31"/>
      <c r="CR545" s="31"/>
      <c r="CS545" s="31"/>
      <c r="CT545" s="31"/>
      <c r="CU545" s="31"/>
      <c r="CV545" s="31"/>
    </row>
    <row r="546" spans="1:100" x14ac:dyDescent="0.3">
      <c r="A546" s="31"/>
      <c r="B546" s="31"/>
      <c r="C546" s="31"/>
      <c r="D546" s="31"/>
      <c r="E546" s="31"/>
      <c r="F546" s="31"/>
      <c r="AQ546" s="31"/>
      <c r="AR546" s="31"/>
      <c r="AS546" s="31"/>
      <c r="AT546" s="31"/>
      <c r="AU546" s="31"/>
      <c r="AV546" s="31"/>
      <c r="AW546" s="32"/>
      <c r="AX546" s="32"/>
      <c r="AY546" s="32"/>
      <c r="AZ546" s="32"/>
      <c r="BA546" s="32"/>
      <c r="BB546" s="32"/>
      <c r="BC546" s="31"/>
      <c r="BD546" s="31"/>
      <c r="BE546" s="31"/>
      <c r="BF546" s="31"/>
      <c r="BG546" s="31"/>
      <c r="BH546" s="31"/>
      <c r="BI546" s="31"/>
      <c r="BJ546" s="31"/>
      <c r="BK546" s="31"/>
      <c r="BL546" s="31"/>
      <c r="BM546" s="31"/>
      <c r="BN546" s="31"/>
      <c r="BO546" s="31"/>
      <c r="BP546" s="31"/>
      <c r="BQ546" s="31"/>
      <c r="BR546" s="31"/>
      <c r="BS546" s="31"/>
      <c r="BT546" s="31"/>
      <c r="BU546" s="31"/>
      <c r="BV546" s="31"/>
      <c r="BW546" s="31"/>
      <c r="BX546" s="31"/>
      <c r="BY546" s="31"/>
      <c r="BZ546" s="31"/>
      <c r="CA546" s="31"/>
      <c r="CB546" s="31"/>
      <c r="CC546" s="31"/>
      <c r="CD546" s="31"/>
      <c r="CE546" s="31"/>
      <c r="CF546" s="31"/>
      <c r="CG546" s="31"/>
      <c r="CH546" s="31"/>
      <c r="CI546" s="31"/>
      <c r="CJ546" s="31"/>
      <c r="CK546" s="31"/>
      <c r="CL546" s="31"/>
      <c r="CM546" s="31"/>
      <c r="CN546" s="31"/>
      <c r="CO546" s="31"/>
      <c r="CP546" s="31"/>
      <c r="CQ546" s="31"/>
      <c r="CR546" s="31"/>
      <c r="CS546" s="31"/>
      <c r="CT546" s="31"/>
      <c r="CU546" s="31"/>
      <c r="CV546" s="31"/>
    </row>
    <row r="547" spans="1:100" x14ac:dyDescent="0.3">
      <c r="A547" s="31"/>
      <c r="B547" s="31"/>
      <c r="C547" s="31"/>
      <c r="D547" s="31"/>
      <c r="E547" s="31"/>
      <c r="F547" s="31"/>
      <c r="AQ547" s="31"/>
      <c r="AR547" s="31"/>
      <c r="AS547" s="31"/>
      <c r="AT547" s="31"/>
      <c r="AU547" s="31"/>
      <c r="AV547" s="31"/>
      <c r="AW547" s="32"/>
      <c r="AX547" s="32"/>
      <c r="AY547" s="32"/>
      <c r="AZ547" s="32"/>
      <c r="BA547" s="32"/>
      <c r="BB547" s="32"/>
      <c r="BC547" s="31"/>
      <c r="BD547" s="31"/>
      <c r="BE547" s="31"/>
      <c r="BF547" s="31"/>
      <c r="BG547" s="31"/>
      <c r="BH547" s="31"/>
      <c r="BI547" s="31"/>
      <c r="BJ547" s="31"/>
      <c r="BK547" s="31"/>
      <c r="BL547" s="31"/>
      <c r="BM547" s="31"/>
      <c r="BN547" s="31"/>
      <c r="BO547" s="31"/>
      <c r="BP547" s="31"/>
      <c r="BQ547" s="31"/>
      <c r="BR547" s="31"/>
      <c r="BS547" s="31"/>
      <c r="BT547" s="31"/>
      <c r="BU547" s="31"/>
      <c r="BV547" s="31"/>
      <c r="BW547" s="31"/>
      <c r="BX547" s="31"/>
      <c r="BY547" s="31"/>
      <c r="BZ547" s="31"/>
      <c r="CA547" s="31"/>
      <c r="CB547" s="31"/>
      <c r="CC547" s="31"/>
      <c r="CD547" s="31"/>
      <c r="CE547" s="31"/>
      <c r="CF547" s="31"/>
      <c r="CG547" s="31"/>
      <c r="CH547" s="31"/>
      <c r="CI547" s="31"/>
      <c r="CJ547" s="31"/>
      <c r="CK547" s="31"/>
      <c r="CL547" s="31"/>
      <c r="CM547" s="31"/>
      <c r="CN547" s="31"/>
      <c r="CO547" s="31"/>
      <c r="CP547" s="31"/>
      <c r="CQ547" s="31"/>
      <c r="CR547" s="31"/>
      <c r="CS547" s="31"/>
      <c r="CT547" s="31"/>
      <c r="CU547" s="31"/>
      <c r="CV547" s="31"/>
    </row>
    <row r="548" spans="1:100" x14ac:dyDescent="0.3">
      <c r="A548" s="31"/>
      <c r="B548" s="31"/>
      <c r="C548" s="31"/>
      <c r="D548" s="31"/>
      <c r="E548" s="31"/>
      <c r="F548" s="31"/>
      <c r="AQ548" s="31"/>
      <c r="AR548" s="31"/>
      <c r="AS548" s="31"/>
      <c r="AT548" s="31"/>
      <c r="AU548" s="31"/>
      <c r="AV548" s="31"/>
      <c r="AW548" s="32"/>
      <c r="AX548" s="32"/>
      <c r="AY548" s="32"/>
      <c r="AZ548" s="32"/>
      <c r="BA548" s="32"/>
      <c r="BB548" s="32"/>
      <c r="BC548" s="31"/>
      <c r="BD548" s="31"/>
      <c r="BE548" s="31"/>
      <c r="BF548" s="31"/>
      <c r="BG548" s="31"/>
      <c r="BH548" s="31"/>
      <c r="BI548" s="31"/>
      <c r="BJ548" s="31"/>
      <c r="BK548" s="31"/>
      <c r="BL548" s="31"/>
      <c r="BM548" s="31"/>
      <c r="BN548" s="31"/>
      <c r="BO548" s="31"/>
      <c r="BP548" s="31"/>
      <c r="BQ548" s="31"/>
      <c r="BR548" s="31"/>
      <c r="BS548" s="31"/>
      <c r="BT548" s="31"/>
      <c r="BU548" s="31"/>
      <c r="BV548" s="31"/>
      <c r="BW548" s="31"/>
      <c r="BX548" s="31"/>
      <c r="BY548" s="31"/>
      <c r="BZ548" s="31"/>
      <c r="CA548" s="31"/>
      <c r="CB548" s="31"/>
      <c r="CC548" s="31"/>
      <c r="CD548" s="31"/>
      <c r="CE548" s="31"/>
      <c r="CF548" s="31"/>
      <c r="CG548" s="31"/>
      <c r="CH548" s="31"/>
      <c r="CI548" s="31"/>
      <c r="CJ548" s="31"/>
      <c r="CK548" s="31"/>
      <c r="CL548" s="31"/>
      <c r="CM548" s="31"/>
      <c r="CN548" s="31"/>
      <c r="CO548" s="31"/>
      <c r="CP548" s="31"/>
      <c r="CQ548" s="31"/>
      <c r="CR548" s="31"/>
      <c r="CS548" s="31"/>
      <c r="CT548" s="31"/>
      <c r="CU548" s="31"/>
      <c r="CV548" s="31"/>
    </row>
    <row r="549" spans="1:100" x14ac:dyDescent="0.3">
      <c r="A549" s="31"/>
      <c r="B549" s="31"/>
      <c r="C549" s="31"/>
      <c r="D549" s="31"/>
      <c r="E549" s="31"/>
      <c r="F549" s="31"/>
      <c r="AQ549" s="31"/>
      <c r="AR549" s="31"/>
      <c r="AS549" s="31"/>
      <c r="AT549" s="31"/>
      <c r="AU549" s="31"/>
      <c r="AV549" s="31"/>
      <c r="AW549" s="32"/>
      <c r="AX549" s="32"/>
      <c r="AY549" s="32"/>
      <c r="AZ549" s="32"/>
      <c r="BA549" s="32"/>
      <c r="BB549" s="32"/>
      <c r="BC549" s="31"/>
      <c r="BD549" s="31"/>
      <c r="BE549" s="31"/>
      <c r="BF549" s="31"/>
      <c r="BG549" s="31"/>
      <c r="BH549" s="31"/>
      <c r="BI549" s="31"/>
      <c r="BJ549" s="31"/>
      <c r="BK549" s="31"/>
      <c r="BL549" s="31"/>
      <c r="BM549" s="31"/>
      <c r="BN549" s="31"/>
      <c r="BO549" s="31"/>
      <c r="BP549" s="31"/>
      <c r="BQ549" s="31"/>
      <c r="BR549" s="31"/>
      <c r="BS549" s="31"/>
      <c r="BT549" s="31"/>
      <c r="BU549" s="31"/>
      <c r="BV549" s="31"/>
      <c r="BW549" s="31"/>
      <c r="BX549" s="31"/>
      <c r="BY549" s="31"/>
      <c r="BZ549" s="31"/>
      <c r="CA549" s="31"/>
      <c r="CB549" s="31"/>
      <c r="CC549" s="31"/>
      <c r="CD549" s="31"/>
      <c r="CE549" s="31"/>
      <c r="CF549" s="31"/>
      <c r="CG549" s="31"/>
      <c r="CH549" s="31"/>
      <c r="CI549" s="31"/>
      <c r="CJ549" s="31"/>
      <c r="CK549" s="31"/>
      <c r="CL549" s="31"/>
      <c r="CM549" s="31"/>
      <c r="CN549" s="31"/>
      <c r="CO549" s="31"/>
      <c r="CP549" s="31"/>
      <c r="CQ549" s="31"/>
      <c r="CR549" s="31"/>
      <c r="CS549" s="31"/>
      <c r="CT549" s="31"/>
      <c r="CU549" s="31"/>
      <c r="CV549" s="31"/>
    </row>
    <row r="550" spans="1:100" x14ac:dyDescent="0.3">
      <c r="A550" s="31"/>
      <c r="B550" s="31"/>
      <c r="C550" s="31"/>
      <c r="D550" s="31"/>
      <c r="E550" s="31"/>
      <c r="F550" s="31"/>
      <c r="AQ550" s="31"/>
      <c r="AR550" s="31"/>
      <c r="AS550" s="31"/>
      <c r="AT550" s="31"/>
      <c r="AU550" s="31"/>
      <c r="AV550" s="31"/>
      <c r="AW550" s="32"/>
      <c r="AX550" s="32"/>
      <c r="AY550" s="32"/>
      <c r="AZ550" s="32"/>
      <c r="BA550" s="32"/>
      <c r="BB550" s="32"/>
      <c r="BC550" s="31"/>
      <c r="BD550" s="31"/>
      <c r="BE550" s="31"/>
      <c r="BF550" s="31"/>
      <c r="BG550" s="31"/>
      <c r="BH550" s="31"/>
      <c r="BI550" s="31"/>
      <c r="BJ550" s="31"/>
      <c r="BK550" s="31"/>
      <c r="BL550" s="31"/>
      <c r="BM550" s="31"/>
      <c r="BN550" s="31"/>
      <c r="BO550" s="31"/>
      <c r="BP550" s="31"/>
      <c r="BQ550" s="31"/>
      <c r="BR550" s="31"/>
      <c r="BS550" s="31"/>
      <c r="BT550" s="31"/>
      <c r="BU550" s="31"/>
      <c r="BV550" s="31"/>
      <c r="BW550" s="31"/>
      <c r="BX550" s="31"/>
      <c r="BY550" s="31"/>
      <c r="BZ550" s="31"/>
      <c r="CA550" s="31"/>
      <c r="CB550" s="31"/>
      <c r="CC550" s="31"/>
      <c r="CD550" s="31"/>
      <c r="CE550" s="31"/>
      <c r="CF550" s="31"/>
      <c r="CG550" s="31"/>
      <c r="CH550" s="31"/>
      <c r="CI550" s="31"/>
      <c r="CJ550" s="31"/>
      <c r="CK550" s="31"/>
      <c r="CL550" s="31"/>
      <c r="CM550" s="31"/>
      <c r="CN550" s="31"/>
      <c r="CO550" s="31"/>
      <c r="CP550" s="31"/>
      <c r="CQ550" s="31"/>
      <c r="CR550" s="31"/>
      <c r="CS550" s="31"/>
      <c r="CT550" s="31"/>
      <c r="CU550" s="31"/>
      <c r="CV550" s="31"/>
    </row>
    <row r="551" spans="1:100" x14ac:dyDescent="0.3">
      <c r="A551" s="31"/>
      <c r="B551" s="31"/>
      <c r="C551" s="31"/>
      <c r="D551" s="31"/>
      <c r="E551" s="31"/>
      <c r="F551" s="31"/>
      <c r="AQ551" s="31"/>
      <c r="AR551" s="31"/>
      <c r="AS551" s="31"/>
      <c r="AT551" s="31"/>
      <c r="AU551" s="31"/>
      <c r="AV551" s="31"/>
      <c r="AW551" s="32"/>
      <c r="AX551" s="32"/>
      <c r="AY551" s="32"/>
      <c r="AZ551" s="32"/>
      <c r="BA551" s="32"/>
      <c r="BB551" s="32"/>
      <c r="BC551" s="31"/>
      <c r="BD551" s="31"/>
      <c r="BE551" s="31"/>
      <c r="BF551" s="31"/>
      <c r="BG551" s="31"/>
      <c r="BH551" s="31"/>
      <c r="BI551" s="31"/>
      <c r="BJ551" s="31"/>
      <c r="BK551" s="31"/>
      <c r="BL551" s="31"/>
      <c r="BM551" s="31"/>
      <c r="BN551" s="31"/>
      <c r="BO551" s="31"/>
      <c r="BP551" s="31"/>
      <c r="BQ551" s="31"/>
      <c r="BR551" s="31"/>
      <c r="BS551" s="31"/>
      <c r="BT551" s="31"/>
      <c r="BU551" s="31"/>
      <c r="BV551" s="31"/>
      <c r="BW551" s="31"/>
      <c r="BX551" s="31"/>
      <c r="BY551" s="31"/>
      <c r="BZ551" s="31"/>
      <c r="CA551" s="31"/>
      <c r="CB551" s="31"/>
      <c r="CC551" s="31"/>
      <c r="CD551" s="31"/>
      <c r="CE551" s="31"/>
      <c r="CF551" s="31"/>
      <c r="CG551" s="31"/>
      <c r="CH551" s="31"/>
      <c r="CI551" s="31"/>
      <c r="CJ551" s="31"/>
      <c r="CK551" s="31"/>
      <c r="CL551" s="31"/>
      <c r="CM551" s="31"/>
      <c r="CN551" s="31"/>
      <c r="CO551" s="31"/>
      <c r="CP551" s="31"/>
      <c r="CQ551" s="31"/>
      <c r="CR551" s="31"/>
      <c r="CS551" s="31"/>
      <c r="CT551" s="31"/>
      <c r="CU551" s="31"/>
      <c r="CV551" s="31"/>
    </row>
    <row r="552" spans="1:100" x14ac:dyDescent="0.3">
      <c r="A552" s="31"/>
      <c r="B552" s="31"/>
      <c r="C552" s="31"/>
      <c r="D552" s="31"/>
      <c r="E552" s="31"/>
      <c r="F552" s="31"/>
      <c r="AQ552" s="31"/>
      <c r="AR552" s="31"/>
      <c r="AS552" s="31"/>
      <c r="AT552" s="31"/>
      <c r="AU552" s="31"/>
      <c r="AV552" s="31"/>
      <c r="AW552" s="32"/>
      <c r="AX552" s="32"/>
      <c r="AY552" s="32"/>
      <c r="AZ552" s="32"/>
      <c r="BA552" s="32"/>
      <c r="BB552" s="32"/>
      <c r="BC552" s="31"/>
      <c r="BD552" s="31"/>
      <c r="BE552" s="31"/>
      <c r="BF552" s="31"/>
      <c r="BG552" s="31"/>
      <c r="BH552" s="31"/>
      <c r="BI552" s="31"/>
      <c r="BJ552" s="31"/>
      <c r="BK552" s="31"/>
      <c r="BL552" s="31"/>
      <c r="BM552" s="31"/>
      <c r="BN552" s="31"/>
      <c r="BO552" s="31"/>
      <c r="BP552" s="31"/>
      <c r="BQ552" s="31"/>
      <c r="BR552" s="31"/>
      <c r="BS552" s="31"/>
      <c r="BT552" s="31"/>
      <c r="BU552" s="31"/>
      <c r="BV552" s="31"/>
      <c r="BW552" s="31"/>
      <c r="BX552" s="31"/>
      <c r="BY552" s="31"/>
      <c r="BZ552" s="31"/>
      <c r="CA552" s="31"/>
      <c r="CB552" s="31"/>
      <c r="CC552" s="31"/>
      <c r="CD552" s="31"/>
      <c r="CE552" s="31"/>
      <c r="CF552" s="31"/>
      <c r="CG552" s="31"/>
      <c r="CH552" s="31"/>
      <c r="CI552" s="31"/>
      <c r="CJ552" s="31"/>
      <c r="CK552" s="31"/>
      <c r="CL552" s="31"/>
      <c r="CM552" s="31"/>
      <c r="CN552" s="31"/>
      <c r="CO552" s="31"/>
      <c r="CP552" s="31"/>
      <c r="CQ552" s="31"/>
      <c r="CR552" s="31"/>
      <c r="CS552" s="31"/>
      <c r="CT552" s="31"/>
      <c r="CU552" s="31"/>
      <c r="CV552" s="31"/>
    </row>
    <row r="553" spans="1:100" x14ac:dyDescent="0.3">
      <c r="A553" s="31"/>
      <c r="B553" s="31"/>
      <c r="C553" s="31"/>
      <c r="D553" s="31"/>
      <c r="E553" s="31"/>
      <c r="F553" s="31"/>
      <c r="AQ553" s="31"/>
      <c r="AR553" s="31"/>
      <c r="AS553" s="31"/>
      <c r="AT553" s="31"/>
      <c r="AU553" s="31"/>
      <c r="AV553" s="31"/>
      <c r="AW553" s="32"/>
      <c r="AX553" s="32"/>
      <c r="AY553" s="32"/>
      <c r="AZ553" s="32"/>
      <c r="BA553" s="32"/>
      <c r="BB553" s="32"/>
      <c r="BC553" s="31"/>
      <c r="BD553" s="31"/>
      <c r="BE553" s="31"/>
      <c r="BF553" s="31"/>
      <c r="BG553" s="31"/>
      <c r="BH553" s="31"/>
      <c r="BI553" s="31"/>
      <c r="BJ553" s="31"/>
      <c r="BK553" s="31"/>
      <c r="BL553" s="31"/>
      <c r="BM553" s="31"/>
      <c r="BN553" s="31"/>
      <c r="BO553" s="31"/>
      <c r="BP553" s="31"/>
      <c r="BQ553" s="31"/>
      <c r="BR553" s="31"/>
      <c r="BS553" s="31"/>
      <c r="BT553" s="31"/>
      <c r="BU553" s="31"/>
      <c r="BV553" s="31"/>
      <c r="BW553" s="31"/>
      <c r="BX553" s="31"/>
      <c r="BY553" s="31"/>
      <c r="BZ553" s="31"/>
      <c r="CA553" s="31"/>
      <c r="CB553" s="31"/>
      <c r="CC553" s="31"/>
      <c r="CD553" s="31"/>
      <c r="CE553" s="31"/>
      <c r="CF553" s="31"/>
      <c r="CG553" s="31"/>
      <c r="CH553" s="31"/>
      <c r="CI553" s="31"/>
      <c r="CJ553" s="31"/>
      <c r="CK553" s="31"/>
      <c r="CL553" s="31"/>
      <c r="CM553" s="31"/>
      <c r="CN553" s="31"/>
      <c r="CO553" s="31"/>
      <c r="CP553" s="31"/>
      <c r="CQ553" s="31"/>
      <c r="CR553" s="31"/>
      <c r="CS553" s="31"/>
      <c r="CT553" s="31"/>
      <c r="CU553" s="31"/>
      <c r="CV553" s="31"/>
    </row>
    <row r="554" spans="1:100" x14ac:dyDescent="0.3">
      <c r="A554" s="31"/>
      <c r="B554" s="31"/>
      <c r="C554" s="31"/>
      <c r="D554" s="31"/>
      <c r="E554" s="31"/>
      <c r="F554" s="31"/>
      <c r="AQ554" s="31"/>
      <c r="AR554" s="31"/>
      <c r="AS554" s="31"/>
      <c r="AT554" s="31"/>
      <c r="AU554" s="31"/>
      <c r="AV554" s="31"/>
      <c r="AW554" s="32"/>
      <c r="AX554" s="32"/>
      <c r="AY554" s="32"/>
      <c r="AZ554" s="32"/>
      <c r="BA554" s="32"/>
      <c r="BB554" s="32"/>
      <c r="BC554" s="31"/>
      <c r="BD554" s="31"/>
      <c r="BE554" s="31"/>
      <c r="BF554" s="31"/>
      <c r="BG554" s="31"/>
      <c r="BH554" s="31"/>
      <c r="BI554" s="31"/>
      <c r="BJ554" s="31"/>
      <c r="BK554" s="31"/>
      <c r="BL554" s="31"/>
      <c r="BM554" s="31"/>
      <c r="BN554" s="31"/>
      <c r="BO554" s="31"/>
      <c r="BP554" s="31"/>
      <c r="BQ554" s="31"/>
      <c r="BR554" s="31"/>
      <c r="BS554" s="31"/>
      <c r="BT554" s="31"/>
      <c r="BU554" s="31"/>
      <c r="BV554" s="31"/>
      <c r="BW554" s="31"/>
      <c r="BX554" s="31"/>
      <c r="BY554" s="31"/>
      <c r="BZ554" s="31"/>
      <c r="CA554" s="31"/>
      <c r="CB554" s="31"/>
      <c r="CC554" s="31"/>
      <c r="CD554" s="31"/>
      <c r="CE554" s="31"/>
      <c r="CF554" s="31"/>
      <c r="CG554" s="31"/>
      <c r="CH554" s="31"/>
      <c r="CI554" s="31"/>
      <c r="CJ554" s="31"/>
      <c r="CK554" s="31"/>
      <c r="CL554" s="31"/>
      <c r="CM554" s="31"/>
      <c r="CN554" s="31"/>
      <c r="CO554" s="31"/>
      <c r="CP554" s="31"/>
      <c r="CQ554" s="31"/>
      <c r="CR554" s="31"/>
      <c r="CS554" s="31"/>
      <c r="CT554" s="31"/>
      <c r="CU554" s="31"/>
      <c r="CV554" s="31"/>
    </row>
    <row r="555" spans="1:100" x14ac:dyDescent="0.3">
      <c r="A555" s="31"/>
      <c r="B555" s="31"/>
      <c r="C555" s="31"/>
      <c r="D555" s="31"/>
      <c r="E555" s="31"/>
      <c r="F555" s="31"/>
      <c r="AQ555" s="31"/>
      <c r="AR555" s="31"/>
      <c r="AS555" s="31"/>
      <c r="AT555" s="31"/>
      <c r="AU555" s="31"/>
      <c r="AV555" s="31"/>
      <c r="AW555" s="32"/>
      <c r="AX555" s="32"/>
      <c r="AY555" s="32"/>
      <c r="AZ555" s="32"/>
      <c r="BA555" s="32"/>
      <c r="BB555" s="32"/>
      <c r="BC555" s="31"/>
      <c r="BD555" s="31"/>
      <c r="BE555" s="31"/>
      <c r="BF555" s="31"/>
      <c r="BG555" s="31"/>
      <c r="BH555" s="31"/>
      <c r="BI555" s="31"/>
      <c r="BJ555" s="31"/>
      <c r="BK555" s="31"/>
      <c r="BL555" s="31"/>
      <c r="BM555" s="31"/>
      <c r="BN555" s="31"/>
      <c r="BO555" s="31"/>
      <c r="BP555" s="31"/>
      <c r="BQ555" s="31"/>
      <c r="BR555" s="31"/>
      <c r="BS555" s="31"/>
      <c r="BT555" s="31"/>
      <c r="BU555" s="31"/>
      <c r="BV555" s="31"/>
      <c r="BW555" s="31"/>
      <c r="BX555" s="31"/>
      <c r="BY555" s="31"/>
      <c r="BZ555" s="31"/>
      <c r="CA555" s="31"/>
      <c r="CB555" s="31"/>
      <c r="CC555" s="31"/>
      <c r="CD555" s="31"/>
      <c r="CE555" s="31"/>
      <c r="CF555" s="31"/>
      <c r="CG555" s="31"/>
      <c r="CH555" s="31"/>
      <c r="CI555" s="31"/>
      <c r="CJ555" s="31"/>
      <c r="CK555" s="31"/>
      <c r="CL555" s="31"/>
      <c r="CM555" s="31"/>
      <c r="CN555" s="31"/>
      <c r="CO555" s="31"/>
      <c r="CP555" s="31"/>
      <c r="CQ555" s="31"/>
      <c r="CR555" s="31"/>
      <c r="CS555" s="31"/>
      <c r="CT555" s="31"/>
      <c r="CU555" s="31"/>
      <c r="CV555" s="31"/>
    </row>
    <row r="556" spans="1:100" x14ac:dyDescent="0.3">
      <c r="A556" s="31"/>
      <c r="B556" s="31"/>
      <c r="C556" s="31"/>
      <c r="D556" s="31"/>
      <c r="E556" s="31"/>
      <c r="F556" s="31"/>
      <c r="AQ556" s="31"/>
      <c r="AR556" s="31"/>
      <c r="AS556" s="31"/>
      <c r="AT556" s="31"/>
      <c r="AU556" s="31"/>
      <c r="AV556" s="31"/>
      <c r="AW556" s="32"/>
      <c r="AX556" s="32"/>
      <c r="AY556" s="32"/>
      <c r="AZ556" s="32"/>
      <c r="BA556" s="32"/>
      <c r="BB556" s="32"/>
      <c r="BC556" s="31"/>
      <c r="BD556" s="31"/>
      <c r="BE556" s="31"/>
      <c r="BF556" s="31"/>
      <c r="BG556" s="31"/>
      <c r="BH556" s="31"/>
      <c r="BI556" s="31"/>
      <c r="BJ556" s="31"/>
      <c r="BK556" s="31"/>
      <c r="BL556" s="31"/>
      <c r="BM556" s="31"/>
      <c r="BN556" s="31"/>
      <c r="BO556" s="31"/>
      <c r="BP556" s="31"/>
      <c r="BQ556" s="31"/>
      <c r="BR556" s="31"/>
      <c r="BS556" s="31"/>
      <c r="BT556" s="31"/>
      <c r="BU556" s="31"/>
      <c r="BV556" s="31"/>
      <c r="BW556" s="31"/>
      <c r="BX556" s="31"/>
      <c r="BY556" s="31"/>
      <c r="BZ556" s="31"/>
      <c r="CA556" s="31"/>
      <c r="CB556" s="31"/>
      <c r="CC556" s="31"/>
      <c r="CD556" s="31"/>
      <c r="CE556" s="31"/>
      <c r="CF556" s="31"/>
      <c r="CG556" s="31"/>
      <c r="CH556" s="31"/>
      <c r="CI556" s="31"/>
      <c r="CJ556" s="31"/>
      <c r="CK556" s="31"/>
      <c r="CL556" s="31"/>
      <c r="CM556" s="31"/>
      <c r="CN556" s="31"/>
      <c r="CO556" s="31"/>
      <c r="CP556" s="31"/>
      <c r="CQ556" s="31"/>
      <c r="CR556" s="31"/>
      <c r="CS556" s="31"/>
      <c r="CT556" s="31"/>
      <c r="CU556" s="31"/>
      <c r="CV556" s="31"/>
    </row>
    <row r="557" spans="1:100" x14ac:dyDescent="0.3">
      <c r="A557" s="31"/>
      <c r="B557" s="31"/>
      <c r="C557" s="31"/>
      <c r="D557" s="31"/>
      <c r="E557" s="31"/>
      <c r="F557" s="31"/>
      <c r="AQ557" s="31"/>
      <c r="AR557" s="31"/>
      <c r="AS557" s="31"/>
      <c r="AT557" s="31"/>
      <c r="AU557" s="31"/>
      <c r="AV557" s="31"/>
      <c r="AW557" s="32"/>
      <c r="AX557" s="32"/>
      <c r="AY557" s="32"/>
      <c r="AZ557" s="32"/>
      <c r="BA557" s="32"/>
      <c r="BB557" s="32"/>
      <c r="BC557" s="31"/>
      <c r="BD557" s="31"/>
      <c r="BE557" s="31"/>
      <c r="BF557" s="31"/>
      <c r="BG557" s="31"/>
      <c r="BH557" s="31"/>
      <c r="BI557" s="31"/>
      <c r="BJ557" s="31"/>
      <c r="BK557" s="31"/>
      <c r="BL557" s="31"/>
      <c r="BM557" s="31"/>
      <c r="BN557" s="31"/>
      <c r="BO557" s="31"/>
      <c r="BP557" s="31"/>
      <c r="BQ557" s="31"/>
      <c r="BR557" s="31"/>
      <c r="BS557" s="31"/>
      <c r="BT557" s="31"/>
      <c r="BU557" s="31"/>
      <c r="BV557" s="31"/>
      <c r="BW557" s="31"/>
      <c r="BX557" s="31"/>
      <c r="BY557" s="31"/>
      <c r="BZ557" s="31"/>
      <c r="CA557" s="31"/>
      <c r="CB557" s="31"/>
      <c r="CC557" s="31"/>
      <c r="CD557" s="31"/>
      <c r="CE557" s="31"/>
      <c r="CF557" s="31"/>
      <c r="CG557" s="31"/>
      <c r="CH557" s="31"/>
      <c r="CI557" s="31"/>
      <c r="CJ557" s="31"/>
      <c r="CK557" s="31"/>
      <c r="CL557" s="31"/>
      <c r="CM557" s="31"/>
      <c r="CN557" s="31"/>
      <c r="CO557" s="31"/>
      <c r="CP557" s="31"/>
      <c r="CQ557" s="31"/>
      <c r="CR557" s="31"/>
      <c r="CS557" s="31"/>
      <c r="CT557" s="31"/>
      <c r="CU557" s="31"/>
      <c r="CV557" s="31"/>
    </row>
    <row r="558" spans="1:100" x14ac:dyDescent="0.3">
      <c r="A558" s="31"/>
      <c r="B558" s="31"/>
      <c r="C558" s="31"/>
      <c r="D558" s="31"/>
      <c r="E558" s="31"/>
      <c r="F558" s="31"/>
      <c r="AQ558" s="31"/>
      <c r="AR558" s="31"/>
      <c r="AS558" s="31"/>
      <c r="AT558" s="31"/>
      <c r="AU558" s="31"/>
      <c r="AV558" s="31"/>
      <c r="AW558" s="32"/>
      <c r="AX558" s="32"/>
      <c r="AY558" s="32"/>
      <c r="AZ558" s="32"/>
      <c r="BA558" s="32"/>
      <c r="BB558" s="32"/>
      <c r="BC558" s="31"/>
      <c r="BD558" s="31"/>
      <c r="BE558" s="31"/>
      <c r="BF558" s="31"/>
      <c r="BG558" s="31"/>
      <c r="BH558" s="31"/>
      <c r="BI558" s="31"/>
      <c r="BJ558" s="31"/>
      <c r="BK558" s="31"/>
      <c r="BL558" s="31"/>
      <c r="BM558" s="31"/>
      <c r="BN558" s="31"/>
      <c r="BO558" s="31"/>
      <c r="BP558" s="31"/>
      <c r="BQ558" s="31"/>
      <c r="BR558" s="31"/>
      <c r="BS558" s="31"/>
      <c r="BT558" s="31"/>
      <c r="BU558" s="31"/>
      <c r="BV558" s="31"/>
      <c r="BW558" s="31"/>
      <c r="BX558" s="31"/>
      <c r="BY558" s="31"/>
      <c r="BZ558" s="31"/>
      <c r="CA558" s="31"/>
      <c r="CB558" s="31"/>
      <c r="CC558" s="31"/>
      <c r="CD558" s="31"/>
      <c r="CE558" s="31"/>
      <c r="CF558" s="31"/>
      <c r="CG558" s="31"/>
      <c r="CH558" s="31"/>
      <c r="CI558" s="31"/>
      <c r="CJ558" s="31"/>
      <c r="CK558" s="31"/>
      <c r="CL558" s="31"/>
      <c r="CM558" s="31"/>
      <c r="CN558" s="31"/>
      <c r="CO558" s="31"/>
      <c r="CP558" s="31"/>
      <c r="CQ558" s="31"/>
      <c r="CR558" s="31"/>
      <c r="CS558" s="31"/>
      <c r="CT558" s="31"/>
      <c r="CU558" s="31"/>
      <c r="CV558" s="31"/>
    </row>
    <row r="559" spans="1:100" x14ac:dyDescent="0.3">
      <c r="A559" s="31"/>
      <c r="B559" s="31"/>
      <c r="C559" s="31"/>
      <c r="D559" s="31"/>
      <c r="E559" s="31"/>
      <c r="F559" s="31"/>
      <c r="AQ559" s="31"/>
      <c r="AR559" s="31"/>
      <c r="AS559" s="31"/>
      <c r="AT559" s="31"/>
      <c r="AU559" s="31"/>
      <c r="AV559" s="31"/>
      <c r="AW559" s="32"/>
      <c r="AX559" s="32"/>
      <c r="AY559" s="32"/>
      <c r="AZ559" s="32"/>
      <c r="BA559" s="32"/>
      <c r="BB559" s="32"/>
      <c r="BC559" s="31"/>
      <c r="BD559" s="31"/>
      <c r="BE559" s="31"/>
      <c r="BF559" s="31"/>
      <c r="BG559" s="31"/>
      <c r="BH559" s="31"/>
      <c r="BI559" s="31"/>
      <c r="BJ559" s="31"/>
      <c r="BK559" s="31"/>
      <c r="BL559" s="31"/>
      <c r="BM559" s="31"/>
      <c r="BN559" s="31"/>
      <c r="BO559" s="31"/>
      <c r="BP559" s="31"/>
      <c r="BQ559" s="31"/>
      <c r="BR559" s="31"/>
      <c r="BS559" s="31"/>
      <c r="BT559" s="31"/>
      <c r="BU559" s="31"/>
      <c r="BV559" s="31"/>
      <c r="BW559" s="31"/>
      <c r="BX559" s="31"/>
      <c r="BY559" s="31"/>
      <c r="BZ559" s="31"/>
      <c r="CA559" s="31"/>
      <c r="CB559" s="31"/>
      <c r="CC559" s="31"/>
      <c r="CD559" s="31"/>
      <c r="CE559" s="31"/>
      <c r="CF559" s="31"/>
      <c r="CG559" s="31"/>
      <c r="CH559" s="31"/>
      <c r="CI559" s="31"/>
      <c r="CJ559" s="31"/>
      <c r="CK559" s="31"/>
      <c r="CL559" s="31"/>
      <c r="CM559" s="31"/>
      <c r="CN559" s="31"/>
      <c r="CO559" s="31"/>
      <c r="CP559" s="31"/>
      <c r="CQ559" s="31"/>
      <c r="CR559" s="31"/>
      <c r="CS559" s="31"/>
      <c r="CT559" s="31"/>
      <c r="CU559" s="31"/>
      <c r="CV559" s="31"/>
    </row>
    <row r="560" spans="1:100" x14ac:dyDescent="0.3">
      <c r="A560" s="31"/>
      <c r="B560" s="31"/>
      <c r="C560" s="31"/>
      <c r="D560" s="31"/>
      <c r="E560" s="31"/>
      <c r="F560" s="31"/>
      <c r="AQ560" s="31"/>
      <c r="AR560" s="31"/>
      <c r="AS560" s="31"/>
      <c r="AT560" s="31"/>
      <c r="AU560" s="31"/>
      <c r="AV560" s="31"/>
      <c r="AW560" s="32"/>
      <c r="AX560" s="32"/>
      <c r="AY560" s="32"/>
      <c r="AZ560" s="32"/>
      <c r="BA560" s="32"/>
      <c r="BB560" s="32"/>
      <c r="BC560" s="31"/>
      <c r="BD560" s="31"/>
      <c r="BE560" s="31"/>
      <c r="BF560" s="31"/>
      <c r="BG560" s="31"/>
      <c r="BH560" s="31"/>
      <c r="BI560" s="31"/>
      <c r="BJ560" s="31"/>
      <c r="BK560" s="31"/>
      <c r="BL560" s="31"/>
      <c r="BM560" s="31"/>
      <c r="BN560" s="31"/>
      <c r="BO560" s="31"/>
      <c r="BP560" s="31"/>
      <c r="BQ560" s="31"/>
      <c r="BR560" s="31"/>
      <c r="BS560" s="31"/>
      <c r="BT560" s="31"/>
      <c r="BU560" s="31"/>
      <c r="BV560" s="31"/>
      <c r="BW560" s="31"/>
      <c r="BX560" s="31"/>
      <c r="BY560" s="31"/>
      <c r="BZ560" s="31"/>
      <c r="CA560" s="31"/>
      <c r="CB560" s="31"/>
      <c r="CC560" s="31"/>
      <c r="CD560" s="31"/>
      <c r="CE560" s="31"/>
      <c r="CF560" s="31"/>
      <c r="CG560" s="31"/>
      <c r="CH560" s="31"/>
      <c r="CI560" s="31"/>
      <c r="CJ560" s="31"/>
      <c r="CK560" s="31"/>
      <c r="CL560" s="31"/>
      <c r="CM560" s="31"/>
      <c r="CN560" s="31"/>
      <c r="CO560" s="31"/>
      <c r="CP560" s="31"/>
      <c r="CQ560" s="31"/>
      <c r="CR560" s="31"/>
      <c r="CS560" s="31"/>
      <c r="CT560" s="31"/>
      <c r="CU560" s="31"/>
      <c r="CV560" s="31"/>
    </row>
    <row r="561" spans="1:100" x14ac:dyDescent="0.3">
      <c r="A561" s="31"/>
      <c r="B561" s="31"/>
      <c r="C561" s="31"/>
      <c r="D561" s="31"/>
      <c r="E561" s="31"/>
      <c r="F561" s="31"/>
      <c r="AQ561" s="31"/>
      <c r="AR561" s="31"/>
      <c r="AS561" s="31"/>
      <c r="AT561" s="31"/>
      <c r="AU561" s="31"/>
      <c r="AV561" s="31"/>
      <c r="AW561" s="32"/>
      <c r="AX561" s="32"/>
      <c r="AY561" s="32"/>
      <c r="AZ561" s="32"/>
      <c r="BA561" s="32"/>
      <c r="BB561" s="32"/>
      <c r="BC561" s="31"/>
      <c r="BD561" s="31"/>
      <c r="BE561" s="31"/>
      <c r="BF561" s="31"/>
      <c r="BG561" s="31"/>
      <c r="BH561" s="31"/>
      <c r="BI561" s="31"/>
      <c r="BJ561" s="31"/>
      <c r="BK561" s="31"/>
      <c r="BL561" s="31"/>
      <c r="BM561" s="31"/>
      <c r="BN561" s="31"/>
      <c r="BO561" s="31"/>
      <c r="BP561" s="31"/>
      <c r="BQ561" s="31"/>
      <c r="BR561" s="31"/>
      <c r="BS561" s="31"/>
      <c r="BT561" s="31"/>
      <c r="BU561" s="31"/>
      <c r="BV561" s="31"/>
      <c r="BW561" s="31"/>
      <c r="BX561" s="31"/>
      <c r="BY561" s="31"/>
      <c r="BZ561" s="31"/>
      <c r="CA561" s="31"/>
      <c r="CB561" s="31"/>
      <c r="CC561" s="31"/>
      <c r="CD561" s="31"/>
      <c r="CE561" s="31"/>
      <c r="CF561" s="31"/>
      <c r="CG561" s="31"/>
      <c r="CH561" s="31"/>
      <c r="CI561" s="31"/>
      <c r="CJ561" s="31"/>
      <c r="CK561" s="31"/>
      <c r="CL561" s="31"/>
      <c r="CM561" s="31"/>
      <c r="CN561" s="31"/>
      <c r="CO561" s="31"/>
      <c r="CP561" s="31"/>
      <c r="CQ561" s="31"/>
      <c r="CR561" s="31"/>
      <c r="CS561" s="31"/>
      <c r="CT561" s="31"/>
      <c r="CU561" s="31"/>
      <c r="CV561" s="31"/>
    </row>
    <row r="562" spans="1:100" x14ac:dyDescent="0.3">
      <c r="A562" s="31"/>
      <c r="B562" s="31"/>
      <c r="C562" s="31"/>
      <c r="D562" s="31"/>
      <c r="E562" s="31"/>
      <c r="F562" s="31"/>
      <c r="AQ562" s="31"/>
      <c r="AR562" s="31"/>
      <c r="AS562" s="31"/>
      <c r="AT562" s="31"/>
      <c r="AU562" s="31"/>
      <c r="AV562" s="31"/>
      <c r="AW562" s="32"/>
      <c r="AX562" s="32"/>
      <c r="AY562" s="32"/>
      <c r="AZ562" s="32"/>
      <c r="BA562" s="32"/>
      <c r="BB562" s="32"/>
      <c r="BC562" s="31"/>
      <c r="BD562" s="31"/>
      <c r="BE562" s="31"/>
      <c r="BF562" s="31"/>
      <c r="BG562" s="31"/>
      <c r="BH562" s="31"/>
      <c r="BI562" s="31"/>
      <c r="BJ562" s="31"/>
      <c r="BK562" s="31"/>
      <c r="BL562" s="31"/>
      <c r="BM562" s="31"/>
      <c r="BN562" s="31"/>
      <c r="BO562" s="31"/>
      <c r="BP562" s="31"/>
      <c r="BQ562" s="31"/>
      <c r="BR562" s="31"/>
      <c r="BS562" s="31"/>
      <c r="BT562" s="31"/>
      <c r="BU562" s="31"/>
      <c r="BV562" s="31"/>
      <c r="BW562" s="31"/>
      <c r="BX562" s="31"/>
      <c r="BY562" s="31"/>
      <c r="BZ562" s="31"/>
      <c r="CA562" s="31"/>
      <c r="CB562" s="31"/>
      <c r="CC562" s="31"/>
      <c r="CD562" s="31"/>
      <c r="CE562" s="31"/>
      <c r="CF562" s="31"/>
      <c r="CG562" s="31"/>
      <c r="CH562" s="31"/>
      <c r="CI562" s="31"/>
      <c r="CJ562" s="31"/>
      <c r="CK562" s="31"/>
      <c r="CL562" s="31"/>
      <c r="CM562" s="31"/>
      <c r="CN562" s="31"/>
      <c r="CO562" s="31"/>
      <c r="CP562" s="31"/>
      <c r="CQ562" s="31"/>
      <c r="CR562" s="31"/>
      <c r="CS562" s="31"/>
      <c r="CT562" s="31"/>
      <c r="CU562" s="31"/>
      <c r="CV562" s="31"/>
    </row>
    <row r="563" spans="1:100" x14ac:dyDescent="0.3">
      <c r="A563" s="31"/>
      <c r="B563" s="31"/>
      <c r="C563" s="31"/>
      <c r="D563" s="31"/>
      <c r="E563" s="31"/>
      <c r="F563" s="31"/>
      <c r="AQ563" s="31"/>
      <c r="AR563" s="31"/>
      <c r="AS563" s="31"/>
      <c r="AT563" s="31"/>
      <c r="AU563" s="31"/>
      <c r="AV563" s="31"/>
      <c r="AW563" s="32"/>
      <c r="AX563" s="32"/>
      <c r="AY563" s="32"/>
      <c r="AZ563" s="32"/>
      <c r="BA563" s="32"/>
      <c r="BB563" s="32"/>
      <c r="BC563" s="31"/>
      <c r="BD563" s="31"/>
      <c r="BE563" s="31"/>
      <c r="BF563" s="31"/>
      <c r="BG563" s="31"/>
      <c r="BH563" s="31"/>
      <c r="BI563" s="31"/>
      <c r="BJ563" s="31"/>
      <c r="BK563" s="31"/>
      <c r="BL563" s="31"/>
      <c r="BM563" s="31"/>
      <c r="BN563" s="31"/>
      <c r="BO563" s="31"/>
      <c r="BP563" s="31"/>
      <c r="BQ563" s="31"/>
      <c r="BR563" s="31"/>
      <c r="BS563" s="31"/>
      <c r="BT563" s="31"/>
      <c r="BU563" s="31"/>
      <c r="BV563" s="31"/>
      <c r="BW563" s="31"/>
      <c r="BX563" s="31"/>
      <c r="BY563" s="31"/>
      <c r="BZ563" s="31"/>
      <c r="CA563" s="31"/>
      <c r="CB563" s="31"/>
      <c r="CC563" s="31"/>
      <c r="CD563" s="31"/>
      <c r="CE563" s="31"/>
      <c r="CF563" s="31"/>
      <c r="CG563" s="31"/>
      <c r="CH563" s="31"/>
      <c r="CI563" s="31"/>
      <c r="CJ563" s="31"/>
      <c r="CK563" s="31"/>
      <c r="CL563" s="31"/>
      <c r="CM563" s="31"/>
      <c r="CN563" s="31"/>
      <c r="CO563" s="31"/>
      <c r="CP563" s="31"/>
      <c r="CQ563" s="31"/>
      <c r="CR563" s="31"/>
      <c r="CS563" s="31"/>
      <c r="CT563" s="31"/>
      <c r="CU563" s="31"/>
      <c r="CV563" s="31"/>
    </row>
    <row r="564" spans="1:100" x14ac:dyDescent="0.3">
      <c r="A564" s="31"/>
      <c r="B564" s="31"/>
      <c r="C564" s="31"/>
      <c r="D564" s="31"/>
      <c r="E564" s="31"/>
      <c r="F564" s="31"/>
      <c r="AQ564" s="31"/>
      <c r="AR564" s="31"/>
      <c r="AS564" s="31"/>
      <c r="AT564" s="31"/>
      <c r="AU564" s="31"/>
      <c r="AV564" s="31"/>
      <c r="AW564" s="32"/>
      <c r="AX564" s="32"/>
      <c r="AY564" s="32"/>
      <c r="AZ564" s="32"/>
      <c r="BA564" s="32"/>
      <c r="BB564" s="32"/>
      <c r="BC564" s="31"/>
      <c r="BD564" s="31"/>
      <c r="BE564" s="31"/>
      <c r="BF564" s="31"/>
      <c r="BG564" s="31"/>
      <c r="BH564" s="31"/>
      <c r="BI564" s="31"/>
      <c r="BJ564" s="31"/>
      <c r="BK564" s="31"/>
      <c r="BL564" s="31"/>
      <c r="BM564" s="31"/>
      <c r="BN564" s="31"/>
      <c r="BO564" s="31"/>
      <c r="BP564" s="31"/>
      <c r="BQ564" s="31"/>
      <c r="BR564" s="31"/>
      <c r="BS564" s="31"/>
      <c r="BT564" s="31"/>
      <c r="BU564" s="31"/>
      <c r="BV564" s="31"/>
      <c r="BW564" s="31"/>
      <c r="BX564" s="31"/>
      <c r="BY564" s="31"/>
      <c r="BZ564" s="31"/>
      <c r="CA564" s="31"/>
      <c r="CB564" s="31"/>
      <c r="CC564" s="31"/>
      <c r="CD564" s="31"/>
      <c r="CE564" s="31"/>
      <c r="CF564" s="31"/>
      <c r="CG564" s="31"/>
      <c r="CH564" s="31"/>
      <c r="CI564" s="31"/>
      <c r="CJ564" s="31"/>
      <c r="CK564" s="31"/>
      <c r="CL564" s="31"/>
      <c r="CM564" s="31"/>
      <c r="CN564" s="31"/>
      <c r="CO564" s="31"/>
      <c r="CP564" s="31"/>
      <c r="CQ564" s="31"/>
      <c r="CR564" s="31"/>
      <c r="CS564" s="31"/>
      <c r="CT564" s="31"/>
      <c r="CU564" s="31"/>
      <c r="CV564" s="31"/>
    </row>
    <row r="565" spans="1:100" x14ac:dyDescent="0.3">
      <c r="A565" s="31"/>
      <c r="B565" s="31"/>
      <c r="C565" s="31"/>
      <c r="D565" s="31"/>
      <c r="E565" s="31"/>
      <c r="F565" s="31"/>
      <c r="AQ565" s="31"/>
      <c r="AR565" s="31"/>
      <c r="AS565" s="31"/>
      <c r="AT565" s="31"/>
      <c r="AU565" s="31"/>
      <c r="AV565" s="31"/>
      <c r="AW565" s="32"/>
      <c r="AX565" s="32"/>
      <c r="AY565" s="32"/>
      <c r="AZ565" s="32"/>
      <c r="BA565" s="32"/>
      <c r="BB565" s="32"/>
      <c r="BC565" s="31"/>
      <c r="BD565" s="31"/>
      <c r="BE565" s="31"/>
      <c r="BF565" s="31"/>
      <c r="BG565" s="31"/>
      <c r="BH565" s="31"/>
      <c r="BI565" s="31"/>
      <c r="BJ565" s="31"/>
      <c r="BK565" s="31"/>
      <c r="BL565" s="31"/>
      <c r="BM565" s="31"/>
      <c r="BN565" s="31"/>
      <c r="BO565" s="31"/>
      <c r="BP565" s="31"/>
      <c r="BQ565" s="31"/>
      <c r="BR565" s="31"/>
      <c r="BS565" s="31"/>
      <c r="BT565" s="31"/>
      <c r="BU565" s="31"/>
      <c r="BV565" s="31"/>
      <c r="BW565" s="31"/>
      <c r="BX565" s="31"/>
      <c r="BY565" s="31"/>
      <c r="BZ565" s="31"/>
      <c r="CA565" s="31"/>
      <c r="CB565" s="31"/>
      <c r="CC565" s="31"/>
      <c r="CD565" s="31"/>
      <c r="CE565" s="31"/>
      <c r="CF565" s="31"/>
      <c r="CG565" s="31"/>
      <c r="CH565" s="31"/>
      <c r="CI565" s="31"/>
      <c r="CJ565" s="31"/>
      <c r="CK565" s="31"/>
      <c r="CL565" s="31"/>
      <c r="CM565" s="31"/>
      <c r="CN565" s="31"/>
      <c r="CO565" s="31"/>
      <c r="CP565" s="31"/>
      <c r="CQ565" s="31"/>
      <c r="CR565" s="31"/>
      <c r="CS565" s="31"/>
      <c r="CT565" s="31"/>
      <c r="CU565" s="31"/>
      <c r="CV565" s="31"/>
    </row>
    <row r="566" spans="1:100" x14ac:dyDescent="0.3">
      <c r="A566" s="31"/>
      <c r="B566" s="31"/>
      <c r="C566" s="31"/>
      <c r="D566" s="31"/>
      <c r="E566" s="31"/>
      <c r="F566" s="31"/>
      <c r="AQ566" s="31"/>
      <c r="AR566" s="31"/>
      <c r="AS566" s="31"/>
      <c r="AT566" s="31"/>
      <c r="AU566" s="31"/>
      <c r="AV566" s="31"/>
      <c r="AW566" s="32"/>
      <c r="AX566" s="32"/>
      <c r="AY566" s="32"/>
      <c r="AZ566" s="32"/>
      <c r="BA566" s="32"/>
      <c r="BB566" s="32"/>
      <c r="BC566" s="31"/>
      <c r="BD566" s="31"/>
      <c r="BE566" s="31"/>
      <c r="BF566" s="31"/>
      <c r="BG566" s="31"/>
      <c r="BH566" s="31"/>
      <c r="BI566" s="31"/>
      <c r="BJ566" s="31"/>
      <c r="BK566" s="31"/>
      <c r="BL566" s="31"/>
      <c r="BM566" s="31"/>
      <c r="BN566" s="31"/>
      <c r="BO566" s="31"/>
      <c r="BP566" s="31"/>
      <c r="BQ566" s="31"/>
      <c r="BR566" s="31"/>
      <c r="BS566" s="31"/>
      <c r="BT566" s="31"/>
      <c r="BU566" s="31"/>
      <c r="BV566" s="31"/>
      <c r="BW566" s="31"/>
      <c r="BX566" s="31"/>
      <c r="BY566" s="31"/>
      <c r="BZ566" s="31"/>
      <c r="CA566" s="31"/>
      <c r="CB566" s="31"/>
      <c r="CC566" s="31"/>
      <c r="CD566" s="31"/>
      <c r="CE566" s="31"/>
      <c r="CF566" s="31"/>
      <c r="CG566" s="31"/>
      <c r="CH566" s="31"/>
      <c r="CI566" s="31"/>
      <c r="CJ566" s="31"/>
      <c r="CK566" s="31"/>
      <c r="CL566" s="31"/>
      <c r="CM566" s="31"/>
      <c r="CN566" s="31"/>
      <c r="CO566" s="31"/>
      <c r="CP566" s="31"/>
      <c r="CQ566" s="31"/>
      <c r="CR566" s="31"/>
      <c r="CS566" s="31"/>
      <c r="CT566" s="31"/>
      <c r="CU566" s="31"/>
      <c r="CV566" s="31"/>
    </row>
    <row r="567" spans="1:100" x14ac:dyDescent="0.3">
      <c r="A567" s="31"/>
      <c r="B567" s="31"/>
      <c r="C567" s="31"/>
      <c r="D567" s="31"/>
      <c r="E567" s="31"/>
      <c r="F567" s="31"/>
      <c r="AQ567" s="31"/>
      <c r="AR567" s="31"/>
      <c r="AS567" s="31"/>
      <c r="AT567" s="31"/>
      <c r="AU567" s="31"/>
      <c r="AV567" s="31"/>
      <c r="AW567" s="32"/>
      <c r="AX567" s="32"/>
      <c r="AY567" s="32"/>
      <c r="AZ567" s="32"/>
      <c r="BA567" s="32"/>
      <c r="BB567" s="32"/>
      <c r="BC567" s="31"/>
      <c r="BD567" s="31"/>
      <c r="BE567" s="31"/>
      <c r="BF567" s="31"/>
      <c r="BG567" s="31"/>
      <c r="BH567" s="31"/>
      <c r="BI567" s="31"/>
      <c r="BJ567" s="31"/>
      <c r="BK567" s="31"/>
      <c r="BL567" s="31"/>
      <c r="BM567" s="31"/>
      <c r="BN567" s="31"/>
      <c r="BO567" s="31"/>
      <c r="BP567" s="31"/>
      <c r="BQ567" s="31"/>
      <c r="BR567" s="31"/>
      <c r="BS567" s="31"/>
      <c r="BT567" s="31"/>
      <c r="BU567" s="31"/>
      <c r="BV567" s="31"/>
      <c r="BW567" s="31"/>
      <c r="BX567" s="31"/>
      <c r="BY567" s="31"/>
      <c r="BZ567" s="31"/>
      <c r="CA567" s="31"/>
      <c r="CB567" s="31"/>
      <c r="CC567" s="31"/>
      <c r="CD567" s="31"/>
      <c r="CE567" s="31"/>
      <c r="CF567" s="31"/>
      <c r="CG567" s="31"/>
      <c r="CH567" s="31"/>
      <c r="CI567" s="31"/>
      <c r="CJ567" s="31"/>
      <c r="CK567" s="31"/>
      <c r="CL567" s="31"/>
      <c r="CM567" s="31"/>
      <c r="CN567" s="31"/>
      <c r="CO567" s="31"/>
      <c r="CP567" s="31"/>
      <c r="CQ567" s="31"/>
      <c r="CR567" s="31"/>
      <c r="CS567" s="31"/>
      <c r="CT567" s="31"/>
      <c r="CU567" s="31"/>
      <c r="CV567" s="31"/>
    </row>
    <row r="568" spans="1:100" x14ac:dyDescent="0.3">
      <c r="A568" s="31"/>
      <c r="B568" s="31"/>
      <c r="C568" s="31"/>
      <c r="D568" s="31"/>
      <c r="E568" s="31"/>
      <c r="F568" s="31"/>
      <c r="AQ568" s="31"/>
      <c r="AR568" s="31"/>
      <c r="AS568" s="31"/>
      <c r="AT568" s="31"/>
      <c r="AU568" s="31"/>
      <c r="AV568" s="31"/>
      <c r="AW568" s="32"/>
      <c r="AX568" s="32"/>
      <c r="AY568" s="32"/>
      <c r="AZ568" s="32"/>
      <c r="BA568" s="32"/>
      <c r="BB568" s="32"/>
      <c r="BC568" s="31"/>
      <c r="BD568" s="31"/>
      <c r="BE568" s="31"/>
      <c r="BF568" s="31"/>
      <c r="BG568" s="31"/>
      <c r="BH568" s="31"/>
      <c r="BI568" s="31"/>
      <c r="BJ568" s="31"/>
      <c r="BK568" s="31"/>
      <c r="BL568" s="31"/>
      <c r="BM568" s="31"/>
      <c r="BN568" s="31"/>
      <c r="BO568" s="31"/>
      <c r="BP568" s="31"/>
      <c r="BQ568" s="31"/>
      <c r="BR568" s="31"/>
      <c r="BS568" s="31"/>
      <c r="BT568" s="31"/>
      <c r="BU568" s="31"/>
      <c r="BV568" s="31"/>
      <c r="BW568" s="31"/>
      <c r="BX568" s="31"/>
      <c r="BY568" s="31"/>
      <c r="BZ568" s="31"/>
      <c r="CA568" s="31"/>
      <c r="CB568" s="31"/>
      <c r="CC568" s="31"/>
      <c r="CD568" s="31"/>
      <c r="CE568" s="31"/>
      <c r="CF568" s="31"/>
      <c r="CG568" s="31"/>
      <c r="CH568" s="31"/>
      <c r="CI568" s="31"/>
      <c r="CJ568" s="31"/>
      <c r="CK568" s="31"/>
      <c r="CL568" s="31"/>
      <c r="CM568" s="31"/>
      <c r="CN568" s="31"/>
      <c r="CO568" s="31"/>
      <c r="CP568" s="31"/>
      <c r="CQ568" s="31"/>
      <c r="CR568" s="31"/>
      <c r="CS568" s="31"/>
      <c r="CT568" s="31"/>
      <c r="CU568" s="31"/>
      <c r="CV568" s="31"/>
    </row>
    <row r="569" spans="1:100" x14ac:dyDescent="0.3">
      <c r="A569" s="31"/>
      <c r="B569" s="31"/>
      <c r="C569" s="31"/>
      <c r="D569" s="31"/>
      <c r="E569" s="31"/>
      <c r="F569" s="31"/>
      <c r="AQ569" s="31"/>
      <c r="AR569" s="31"/>
      <c r="AS569" s="31"/>
      <c r="AT569" s="31"/>
      <c r="AU569" s="31"/>
      <c r="AV569" s="31"/>
      <c r="AW569" s="32"/>
      <c r="AX569" s="32"/>
      <c r="AY569" s="32"/>
      <c r="AZ569" s="32"/>
      <c r="BA569" s="32"/>
      <c r="BB569" s="32"/>
      <c r="BC569" s="31"/>
      <c r="BD569" s="31"/>
      <c r="BE569" s="31"/>
      <c r="BF569" s="31"/>
      <c r="BG569" s="31"/>
      <c r="BH569" s="31"/>
      <c r="BI569" s="31"/>
      <c r="BJ569" s="31"/>
      <c r="BK569" s="31"/>
      <c r="BL569" s="31"/>
      <c r="BM569" s="31"/>
      <c r="BN569" s="31"/>
      <c r="BO569" s="31"/>
      <c r="BP569" s="31"/>
      <c r="BQ569" s="31"/>
      <c r="BR569" s="31"/>
      <c r="BS569" s="31"/>
      <c r="BT569" s="31"/>
      <c r="BU569" s="31"/>
      <c r="BV569" s="31"/>
      <c r="BW569" s="31"/>
      <c r="BX569" s="31"/>
      <c r="BY569" s="31"/>
      <c r="BZ569" s="31"/>
      <c r="CA569" s="31"/>
      <c r="CB569" s="31"/>
      <c r="CC569" s="31"/>
      <c r="CD569" s="31"/>
      <c r="CE569" s="31"/>
      <c r="CF569" s="31"/>
      <c r="CG569" s="31"/>
      <c r="CH569" s="31"/>
      <c r="CI569" s="31"/>
      <c r="CJ569" s="31"/>
      <c r="CK569" s="31"/>
      <c r="CL569" s="31"/>
      <c r="CM569" s="31"/>
      <c r="CN569" s="31"/>
      <c r="CO569" s="31"/>
      <c r="CP569" s="31"/>
      <c r="CQ569" s="31"/>
      <c r="CR569" s="31"/>
      <c r="CS569" s="31"/>
      <c r="CT569" s="31"/>
      <c r="CU569" s="31"/>
      <c r="CV569" s="31"/>
    </row>
    <row r="570" spans="1:100" x14ac:dyDescent="0.3">
      <c r="A570" s="31"/>
      <c r="B570" s="31"/>
      <c r="C570" s="31"/>
      <c r="D570" s="31"/>
      <c r="E570" s="31"/>
      <c r="F570" s="31"/>
      <c r="AQ570" s="31"/>
      <c r="AR570" s="31"/>
      <c r="AS570" s="31"/>
      <c r="AT570" s="31"/>
      <c r="AU570" s="31"/>
      <c r="AV570" s="31"/>
      <c r="AW570" s="32"/>
      <c r="AX570" s="32"/>
      <c r="AY570" s="32"/>
      <c r="AZ570" s="32"/>
      <c r="BA570" s="32"/>
      <c r="BB570" s="32"/>
      <c r="BC570" s="31"/>
      <c r="BD570" s="31"/>
      <c r="BE570" s="31"/>
      <c r="BF570" s="31"/>
      <c r="BG570" s="31"/>
      <c r="BH570" s="31"/>
      <c r="BI570" s="31"/>
      <c r="BJ570" s="31"/>
      <c r="BK570" s="31"/>
      <c r="BL570" s="31"/>
      <c r="BM570" s="31"/>
      <c r="BN570" s="31"/>
      <c r="BO570" s="31"/>
      <c r="BP570" s="31"/>
      <c r="BQ570" s="31"/>
      <c r="BR570" s="31"/>
      <c r="BS570" s="31"/>
      <c r="BT570" s="31"/>
      <c r="BU570" s="31"/>
      <c r="BV570" s="31"/>
      <c r="BW570" s="31"/>
      <c r="BX570" s="31"/>
      <c r="BY570" s="31"/>
      <c r="BZ570" s="31"/>
      <c r="CA570" s="31"/>
      <c r="CB570" s="31"/>
      <c r="CC570" s="31"/>
      <c r="CD570" s="31"/>
      <c r="CE570" s="31"/>
      <c r="CF570" s="31"/>
      <c r="CG570" s="31"/>
      <c r="CH570" s="31"/>
      <c r="CI570" s="31"/>
      <c r="CJ570" s="31"/>
      <c r="CK570" s="31"/>
      <c r="CL570" s="31"/>
      <c r="CM570" s="31"/>
      <c r="CN570" s="31"/>
      <c r="CO570" s="31"/>
      <c r="CP570" s="31"/>
      <c r="CQ570" s="31"/>
      <c r="CR570" s="31"/>
      <c r="CS570" s="31"/>
      <c r="CT570" s="31"/>
      <c r="CU570" s="31"/>
      <c r="CV570" s="31"/>
    </row>
    <row r="571" spans="1:100" x14ac:dyDescent="0.3">
      <c r="A571" s="31"/>
      <c r="B571" s="31"/>
      <c r="C571" s="31"/>
      <c r="D571" s="31"/>
      <c r="E571" s="31"/>
      <c r="F571" s="31"/>
      <c r="AQ571" s="31"/>
      <c r="AR571" s="31"/>
      <c r="AS571" s="31"/>
      <c r="AT571" s="31"/>
      <c r="AU571" s="31"/>
      <c r="AV571" s="31"/>
      <c r="AW571" s="32"/>
      <c r="AX571" s="32"/>
      <c r="AY571" s="32"/>
      <c r="AZ571" s="32"/>
      <c r="BA571" s="32"/>
      <c r="BB571" s="32"/>
      <c r="BC571" s="31"/>
      <c r="BD571" s="31"/>
      <c r="BE571" s="31"/>
      <c r="BF571" s="31"/>
      <c r="BG571" s="31"/>
      <c r="BH571" s="31"/>
      <c r="BI571" s="31"/>
      <c r="BJ571" s="31"/>
      <c r="BK571" s="31"/>
      <c r="BL571" s="31"/>
      <c r="BM571" s="31"/>
      <c r="BN571" s="31"/>
      <c r="BO571" s="31"/>
      <c r="BP571" s="31"/>
      <c r="BQ571" s="31"/>
      <c r="BR571" s="31"/>
      <c r="BS571" s="31"/>
      <c r="BT571" s="31"/>
      <c r="BU571" s="31"/>
      <c r="BV571" s="31"/>
      <c r="BW571" s="31"/>
      <c r="BX571" s="31"/>
      <c r="BY571" s="31"/>
      <c r="BZ571" s="31"/>
      <c r="CA571" s="31"/>
      <c r="CB571" s="31"/>
      <c r="CC571" s="31"/>
      <c r="CD571" s="31"/>
      <c r="CE571" s="31"/>
      <c r="CF571" s="31"/>
      <c r="CG571" s="31"/>
      <c r="CH571" s="31"/>
      <c r="CI571" s="31"/>
      <c r="CJ571" s="31"/>
      <c r="CK571" s="31"/>
      <c r="CL571" s="31"/>
      <c r="CM571" s="31"/>
      <c r="CN571" s="31"/>
      <c r="CO571" s="31"/>
      <c r="CP571" s="31"/>
      <c r="CQ571" s="31"/>
      <c r="CR571" s="31"/>
      <c r="CS571" s="31"/>
      <c r="CT571" s="31"/>
      <c r="CU571" s="31"/>
      <c r="CV571" s="31"/>
    </row>
    <row r="572" spans="1:100" x14ac:dyDescent="0.3">
      <c r="A572" s="31"/>
      <c r="B572" s="31"/>
      <c r="C572" s="31"/>
      <c r="D572" s="31"/>
      <c r="E572" s="31"/>
      <c r="F572" s="31"/>
      <c r="AQ572" s="31"/>
      <c r="AR572" s="31"/>
      <c r="AS572" s="31"/>
      <c r="AT572" s="31"/>
      <c r="AU572" s="31"/>
      <c r="AV572" s="31"/>
      <c r="AW572" s="32"/>
      <c r="AX572" s="32"/>
      <c r="AY572" s="32"/>
      <c r="AZ572" s="32"/>
      <c r="BA572" s="32"/>
      <c r="BB572" s="32"/>
      <c r="BC572" s="31"/>
      <c r="BD572" s="31"/>
      <c r="BE572" s="31"/>
      <c r="BF572" s="31"/>
      <c r="BG572" s="31"/>
      <c r="BH572" s="31"/>
      <c r="BI572" s="31"/>
      <c r="BJ572" s="31"/>
      <c r="BK572" s="31"/>
      <c r="BL572" s="31"/>
      <c r="BM572" s="31"/>
      <c r="BN572" s="31"/>
      <c r="BO572" s="31"/>
      <c r="BP572" s="31"/>
      <c r="BQ572" s="31"/>
      <c r="BR572" s="31"/>
      <c r="BS572" s="31"/>
      <c r="BT572" s="31"/>
      <c r="BU572" s="31"/>
      <c r="BV572" s="31"/>
      <c r="BW572" s="31"/>
      <c r="BX572" s="31"/>
      <c r="BY572" s="31"/>
      <c r="BZ572" s="31"/>
      <c r="CA572" s="31"/>
      <c r="CB572" s="31"/>
      <c r="CC572" s="31"/>
      <c r="CD572" s="31"/>
      <c r="CE572" s="31"/>
      <c r="CF572" s="31"/>
      <c r="CG572" s="31"/>
      <c r="CH572" s="31"/>
      <c r="CI572" s="31"/>
      <c r="CJ572" s="31"/>
      <c r="CK572" s="31"/>
      <c r="CL572" s="31"/>
      <c r="CM572" s="31"/>
      <c r="CN572" s="31"/>
      <c r="CO572" s="31"/>
      <c r="CP572" s="31"/>
      <c r="CQ572" s="31"/>
      <c r="CR572" s="31"/>
      <c r="CS572" s="31"/>
      <c r="CT572" s="31"/>
      <c r="CU572" s="31"/>
      <c r="CV572" s="31"/>
    </row>
    <row r="573" spans="1:100" x14ac:dyDescent="0.3">
      <c r="A573" s="31"/>
      <c r="B573" s="31"/>
      <c r="C573" s="31"/>
      <c r="D573" s="31"/>
      <c r="E573" s="31"/>
      <c r="F573" s="31"/>
      <c r="AQ573" s="31"/>
      <c r="AR573" s="31"/>
      <c r="AS573" s="31"/>
      <c r="AT573" s="31"/>
      <c r="AU573" s="31"/>
      <c r="AV573" s="31"/>
      <c r="AW573" s="32"/>
      <c r="AX573" s="32"/>
      <c r="AY573" s="32"/>
      <c r="AZ573" s="32"/>
      <c r="BA573" s="32"/>
      <c r="BB573" s="32"/>
      <c r="BC573" s="31"/>
      <c r="BD573" s="31"/>
      <c r="BE573" s="31"/>
      <c r="BF573" s="31"/>
      <c r="BG573" s="31"/>
      <c r="BH573" s="31"/>
      <c r="BI573" s="31"/>
      <c r="BJ573" s="31"/>
      <c r="BK573" s="31"/>
      <c r="BL573" s="31"/>
      <c r="BM573" s="31"/>
      <c r="BN573" s="31"/>
      <c r="BO573" s="31"/>
      <c r="BP573" s="31"/>
      <c r="BQ573" s="31"/>
      <c r="BR573" s="31"/>
      <c r="BS573" s="31"/>
      <c r="BT573" s="31"/>
      <c r="BU573" s="31"/>
      <c r="BV573" s="31"/>
      <c r="BW573" s="31"/>
      <c r="BX573" s="31"/>
      <c r="BY573" s="31"/>
      <c r="BZ573" s="31"/>
      <c r="CA573" s="31"/>
      <c r="CB573" s="31"/>
      <c r="CC573" s="31"/>
      <c r="CD573" s="31"/>
      <c r="CE573" s="31"/>
      <c r="CF573" s="31"/>
      <c r="CG573" s="31"/>
      <c r="CH573" s="31"/>
      <c r="CI573" s="31"/>
      <c r="CJ573" s="31"/>
      <c r="CK573" s="31"/>
      <c r="CL573" s="31"/>
      <c r="CM573" s="31"/>
      <c r="CN573" s="31"/>
      <c r="CO573" s="31"/>
      <c r="CP573" s="31"/>
      <c r="CQ573" s="31"/>
      <c r="CR573" s="31"/>
      <c r="CS573" s="31"/>
      <c r="CT573" s="31"/>
      <c r="CU573" s="31"/>
      <c r="CV573" s="31"/>
    </row>
    <row r="574" spans="1:100" x14ac:dyDescent="0.3">
      <c r="A574" s="31"/>
      <c r="B574" s="31"/>
      <c r="C574" s="31"/>
      <c r="D574" s="31"/>
      <c r="E574" s="31"/>
      <c r="F574" s="31"/>
      <c r="AQ574" s="31"/>
      <c r="AR574" s="31"/>
      <c r="AS574" s="31"/>
      <c r="AT574" s="31"/>
      <c r="AU574" s="31"/>
      <c r="AV574" s="31"/>
      <c r="AW574" s="32"/>
      <c r="AX574" s="32"/>
      <c r="AY574" s="32"/>
      <c r="AZ574" s="32"/>
      <c r="BA574" s="32"/>
      <c r="BB574" s="32"/>
      <c r="BC574" s="31"/>
      <c r="BD574" s="31"/>
      <c r="BE574" s="31"/>
      <c r="BF574" s="31"/>
      <c r="BG574" s="31"/>
      <c r="BH574" s="31"/>
      <c r="BI574" s="31"/>
      <c r="BJ574" s="31"/>
      <c r="BK574" s="31"/>
      <c r="BL574" s="31"/>
      <c r="BM574" s="31"/>
      <c r="BN574" s="31"/>
      <c r="BO574" s="31"/>
      <c r="BP574" s="31"/>
      <c r="BQ574" s="31"/>
      <c r="BR574" s="31"/>
      <c r="BS574" s="31"/>
      <c r="BT574" s="31"/>
      <c r="BU574" s="31"/>
      <c r="BV574" s="31"/>
      <c r="BW574" s="31"/>
      <c r="BX574" s="31"/>
      <c r="BY574" s="31"/>
      <c r="BZ574" s="31"/>
      <c r="CA574" s="31"/>
      <c r="CB574" s="31"/>
      <c r="CC574" s="31"/>
      <c r="CD574" s="31"/>
      <c r="CE574" s="31"/>
      <c r="CF574" s="31"/>
      <c r="CG574" s="31"/>
      <c r="CH574" s="31"/>
      <c r="CI574" s="31"/>
      <c r="CJ574" s="31"/>
      <c r="CK574" s="31"/>
      <c r="CL574" s="31"/>
      <c r="CM574" s="31"/>
      <c r="CN574" s="31"/>
      <c r="CO574" s="31"/>
      <c r="CP574" s="31"/>
      <c r="CQ574" s="31"/>
      <c r="CR574" s="31"/>
      <c r="CS574" s="31"/>
      <c r="CT574" s="31"/>
      <c r="CU574" s="31"/>
      <c r="CV574" s="31"/>
    </row>
    <row r="575" spans="1:100" x14ac:dyDescent="0.3">
      <c r="A575" s="31"/>
      <c r="B575" s="31"/>
      <c r="C575" s="31"/>
      <c r="D575" s="31"/>
      <c r="E575" s="31"/>
      <c r="F575" s="31"/>
      <c r="AQ575" s="31"/>
      <c r="AR575" s="31"/>
      <c r="AS575" s="31"/>
      <c r="AT575" s="31"/>
      <c r="AU575" s="31"/>
      <c r="AV575" s="31"/>
      <c r="AW575" s="32"/>
      <c r="AX575" s="32"/>
      <c r="AY575" s="32"/>
      <c r="AZ575" s="32"/>
      <c r="BA575" s="32"/>
      <c r="BB575" s="32"/>
      <c r="BC575" s="31"/>
      <c r="BD575" s="31"/>
      <c r="BE575" s="31"/>
      <c r="BF575" s="31"/>
      <c r="BG575" s="31"/>
      <c r="BH575" s="31"/>
      <c r="BI575" s="31"/>
      <c r="BJ575" s="31"/>
      <c r="BK575" s="31"/>
      <c r="BL575" s="31"/>
      <c r="BM575" s="31"/>
      <c r="BN575" s="31"/>
      <c r="BO575" s="31"/>
      <c r="BP575" s="31"/>
      <c r="BQ575" s="31"/>
      <c r="BR575" s="31"/>
      <c r="BS575" s="31"/>
      <c r="BT575" s="31"/>
      <c r="BU575" s="31"/>
      <c r="BV575" s="31"/>
      <c r="BW575" s="31"/>
      <c r="BX575" s="31"/>
      <c r="BY575" s="31"/>
      <c r="BZ575" s="31"/>
      <c r="CA575" s="31"/>
      <c r="CB575" s="31"/>
      <c r="CC575" s="31"/>
      <c r="CD575" s="31"/>
      <c r="CE575" s="31"/>
      <c r="CF575" s="31"/>
      <c r="CG575" s="31"/>
      <c r="CH575" s="31"/>
      <c r="CI575" s="31"/>
      <c r="CJ575" s="31"/>
      <c r="CK575" s="31"/>
      <c r="CL575" s="31"/>
      <c r="CM575" s="31"/>
      <c r="CN575" s="31"/>
      <c r="CO575" s="31"/>
      <c r="CP575" s="31"/>
      <c r="CQ575" s="31"/>
      <c r="CR575" s="31"/>
      <c r="CS575" s="31"/>
      <c r="CT575" s="31"/>
      <c r="CU575" s="31"/>
      <c r="CV575" s="31"/>
    </row>
    <row r="576" spans="1:100" x14ac:dyDescent="0.3">
      <c r="A576" s="31"/>
      <c r="B576" s="31"/>
      <c r="C576" s="31"/>
      <c r="D576" s="31"/>
      <c r="E576" s="31"/>
      <c r="F576" s="31"/>
      <c r="AQ576" s="31"/>
      <c r="AR576" s="31"/>
      <c r="AS576" s="31"/>
      <c r="AT576" s="31"/>
      <c r="AU576" s="31"/>
      <c r="AV576" s="31"/>
      <c r="AW576" s="32"/>
      <c r="AX576" s="32"/>
      <c r="AY576" s="32"/>
      <c r="AZ576" s="32"/>
      <c r="BA576" s="32"/>
      <c r="BB576" s="32"/>
      <c r="BC576" s="31"/>
      <c r="BD576" s="31"/>
      <c r="BE576" s="31"/>
      <c r="BF576" s="31"/>
      <c r="BG576" s="31"/>
      <c r="BH576" s="31"/>
      <c r="BI576" s="31"/>
      <c r="BJ576" s="31"/>
      <c r="BK576" s="31"/>
      <c r="BL576" s="31"/>
      <c r="BM576" s="31"/>
      <c r="BN576" s="31"/>
      <c r="BO576" s="31"/>
      <c r="BP576" s="31"/>
      <c r="BQ576" s="31"/>
      <c r="BR576" s="31"/>
      <c r="BS576" s="31"/>
      <c r="BT576" s="31"/>
      <c r="BU576" s="31"/>
      <c r="BV576" s="31"/>
      <c r="BW576" s="31"/>
      <c r="BX576" s="31"/>
      <c r="BY576" s="31"/>
      <c r="BZ576" s="31"/>
      <c r="CA576" s="31"/>
      <c r="CB576" s="31"/>
      <c r="CC576" s="31"/>
      <c r="CD576" s="31"/>
      <c r="CE576" s="31"/>
      <c r="CF576" s="31"/>
      <c r="CG576" s="31"/>
      <c r="CH576" s="31"/>
      <c r="CI576" s="31"/>
      <c r="CJ576" s="31"/>
      <c r="CK576" s="31"/>
      <c r="CL576" s="31"/>
      <c r="CM576" s="31"/>
      <c r="CN576" s="31"/>
      <c r="CO576" s="31"/>
      <c r="CP576" s="31"/>
      <c r="CQ576" s="31"/>
      <c r="CR576" s="31"/>
      <c r="CS576" s="31"/>
      <c r="CT576" s="31"/>
      <c r="CU576" s="31"/>
      <c r="CV576" s="31"/>
    </row>
    <row r="577" spans="1:100" x14ac:dyDescent="0.3">
      <c r="A577" s="31"/>
      <c r="B577" s="31"/>
      <c r="C577" s="31"/>
      <c r="D577" s="31"/>
      <c r="E577" s="31"/>
      <c r="F577" s="31"/>
      <c r="AQ577" s="31"/>
      <c r="AR577" s="31"/>
      <c r="AS577" s="31"/>
      <c r="AT577" s="31"/>
      <c r="AU577" s="31"/>
      <c r="AV577" s="31"/>
      <c r="AW577" s="32"/>
      <c r="AX577" s="32"/>
      <c r="AY577" s="32"/>
      <c r="AZ577" s="32"/>
      <c r="BA577" s="32"/>
      <c r="BB577" s="32"/>
      <c r="BC577" s="31"/>
      <c r="BD577" s="31"/>
      <c r="BE577" s="31"/>
      <c r="BF577" s="31"/>
      <c r="BG577" s="31"/>
      <c r="BH577" s="31"/>
      <c r="BI577" s="31"/>
      <c r="BJ577" s="31"/>
      <c r="BK577" s="31"/>
      <c r="BL577" s="31"/>
      <c r="BM577" s="31"/>
      <c r="BN577" s="31"/>
      <c r="BO577" s="31"/>
      <c r="BP577" s="31"/>
      <c r="BQ577" s="31"/>
      <c r="BR577" s="31"/>
      <c r="BS577" s="31"/>
      <c r="BT577" s="31"/>
      <c r="BU577" s="31"/>
      <c r="BV577" s="31"/>
      <c r="BW577" s="31"/>
      <c r="BX577" s="31"/>
      <c r="BY577" s="31"/>
      <c r="BZ577" s="31"/>
      <c r="CA577" s="31"/>
      <c r="CB577" s="31"/>
      <c r="CC577" s="31"/>
      <c r="CD577" s="31"/>
      <c r="CE577" s="31"/>
      <c r="CF577" s="31"/>
      <c r="CG577" s="31"/>
      <c r="CH577" s="31"/>
      <c r="CI577" s="31"/>
      <c r="CJ577" s="31"/>
      <c r="CK577" s="31"/>
      <c r="CL577" s="31"/>
      <c r="CM577" s="31"/>
      <c r="CN577" s="31"/>
      <c r="CO577" s="31"/>
      <c r="CP577" s="31"/>
      <c r="CQ577" s="31"/>
      <c r="CR577" s="31"/>
      <c r="CS577" s="31"/>
      <c r="CT577" s="31"/>
      <c r="CU577" s="31"/>
      <c r="CV577" s="31"/>
    </row>
    <row r="578" spans="1:100" x14ac:dyDescent="0.3">
      <c r="A578" s="31"/>
      <c r="B578" s="31"/>
      <c r="C578" s="31"/>
      <c r="D578" s="31"/>
      <c r="E578" s="31"/>
      <c r="F578" s="31"/>
      <c r="AQ578" s="31"/>
      <c r="AR578" s="31"/>
      <c r="AS578" s="31"/>
      <c r="AT578" s="31"/>
      <c r="AU578" s="31"/>
      <c r="AV578" s="31"/>
      <c r="AW578" s="32"/>
      <c r="AX578" s="32"/>
      <c r="AY578" s="32"/>
      <c r="AZ578" s="32"/>
      <c r="BA578" s="32"/>
      <c r="BB578" s="32"/>
      <c r="BC578" s="31"/>
      <c r="BD578" s="31"/>
      <c r="BE578" s="31"/>
      <c r="BF578" s="31"/>
      <c r="BG578" s="31"/>
      <c r="BH578" s="31"/>
      <c r="BI578" s="31"/>
      <c r="BJ578" s="31"/>
      <c r="BK578" s="31"/>
      <c r="BL578" s="31"/>
      <c r="BM578" s="31"/>
      <c r="BN578" s="31"/>
      <c r="BO578" s="31"/>
      <c r="BP578" s="31"/>
      <c r="BQ578" s="31"/>
      <c r="BR578" s="31"/>
      <c r="BS578" s="31"/>
      <c r="BT578" s="31"/>
      <c r="BU578" s="31"/>
      <c r="BV578" s="31"/>
      <c r="BW578" s="31"/>
      <c r="BX578" s="31"/>
      <c r="BY578" s="31"/>
      <c r="BZ578" s="31"/>
      <c r="CA578" s="31"/>
      <c r="CB578" s="31"/>
      <c r="CC578" s="31"/>
      <c r="CD578" s="31"/>
      <c r="CE578" s="31"/>
      <c r="CF578" s="31"/>
      <c r="CG578" s="31"/>
      <c r="CH578" s="31"/>
      <c r="CI578" s="31"/>
      <c r="CJ578" s="31"/>
      <c r="CK578" s="31"/>
      <c r="CL578" s="31"/>
      <c r="CM578" s="31"/>
      <c r="CN578" s="31"/>
      <c r="CO578" s="31"/>
      <c r="CP578" s="31"/>
      <c r="CQ578" s="31"/>
      <c r="CR578" s="31"/>
      <c r="CS578" s="31"/>
      <c r="CT578" s="31"/>
      <c r="CU578" s="31"/>
      <c r="CV578" s="31"/>
    </row>
    <row r="579" spans="1:100" x14ac:dyDescent="0.3">
      <c r="A579" s="31"/>
      <c r="B579" s="31"/>
      <c r="C579" s="31"/>
      <c r="D579" s="31"/>
      <c r="E579" s="31"/>
      <c r="F579" s="31"/>
      <c r="AQ579" s="31"/>
      <c r="AR579" s="31"/>
      <c r="AS579" s="31"/>
      <c r="AT579" s="31"/>
      <c r="AU579" s="31"/>
      <c r="AV579" s="31"/>
      <c r="AW579" s="32"/>
      <c r="AX579" s="32"/>
      <c r="AY579" s="32"/>
      <c r="AZ579" s="32"/>
      <c r="BA579" s="32"/>
      <c r="BB579" s="32"/>
      <c r="BC579" s="31"/>
      <c r="BD579" s="31"/>
      <c r="BE579" s="31"/>
      <c r="BF579" s="31"/>
      <c r="BG579" s="31"/>
      <c r="BH579" s="31"/>
      <c r="BI579" s="31"/>
      <c r="BJ579" s="31"/>
      <c r="BK579" s="31"/>
      <c r="BL579" s="31"/>
      <c r="BM579" s="31"/>
      <c r="BN579" s="31"/>
      <c r="BO579" s="31"/>
      <c r="BP579" s="31"/>
      <c r="BQ579" s="31"/>
      <c r="BR579" s="31"/>
      <c r="BS579" s="31"/>
      <c r="BT579" s="31"/>
      <c r="BU579" s="31"/>
      <c r="BV579" s="31"/>
      <c r="BW579" s="31"/>
      <c r="BX579" s="31"/>
      <c r="BY579" s="31"/>
      <c r="BZ579" s="31"/>
      <c r="CA579" s="31"/>
      <c r="CB579" s="31"/>
      <c r="CC579" s="31"/>
      <c r="CD579" s="31"/>
      <c r="CE579" s="31"/>
      <c r="CF579" s="31"/>
      <c r="CG579" s="31"/>
      <c r="CH579" s="31"/>
      <c r="CI579" s="31"/>
      <c r="CJ579" s="31"/>
      <c r="CK579" s="31"/>
      <c r="CL579" s="31"/>
      <c r="CM579" s="31"/>
      <c r="CN579" s="31"/>
      <c r="CO579" s="31"/>
      <c r="CP579" s="31"/>
      <c r="CQ579" s="31"/>
      <c r="CR579" s="31"/>
      <c r="CS579" s="31"/>
      <c r="CT579" s="31"/>
      <c r="CU579" s="31"/>
      <c r="CV579" s="31"/>
    </row>
    <row r="580" spans="1:100" x14ac:dyDescent="0.3">
      <c r="A580" s="31"/>
      <c r="B580" s="31"/>
      <c r="C580" s="31"/>
      <c r="D580" s="31"/>
      <c r="E580" s="31"/>
      <c r="F580" s="31"/>
      <c r="AQ580" s="31"/>
      <c r="AR580" s="31"/>
      <c r="AS580" s="31"/>
      <c r="AT580" s="31"/>
      <c r="AU580" s="31"/>
      <c r="AV580" s="31"/>
      <c r="AW580" s="32"/>
      <c r="AX580" s="32"/>
      <c r="AY580" s="32"/>
      <c r="AZ580" s="32"/>
      <c r="BA580" s="32"/>
      <c r="BB580" s="32"/>
      <c r="BC580" s="31"/>
      <c r="BD580" s="31"/>
      <c r="BE580" s="31"/>
      <c r="BF580" s="31"/>
      <c r="BG580" s="31"/>
      <c r="BH580" s="31"/>
      <c r="BI580" s="31"/>
      <c r="BJ580" s="31"/>
      <c r="BK580" s="31"/>
      <c r="BL580" s="31"/>
      <c r="BM580" s="31"/>
      <c r="BN580" s="31"/>
      <c r="BO580" s="31"/>
      <c r="BP580" s="31"/>
      <c r="BQ580" s="31"/>
      <c r="BR580" s="31"/>
      <c r="BS580" s="31"/>
      <c r="BT580" s="31"/>
      <c r="BU580" s="31"/>
      <c r="BV580" s="31"/>
      <c r="BW580" s="31"/>
      <c r="BX580" s="31"/>
      <c r="BY580" s="31"/>
      <c r="BZ580" s="31"/>
      <c r="CA580" s="31"/>
      <c r="CB580" s="31"/>
      <c r="CC580" s="31"/>
      <c r="CD580" s="31"/>
      <c r="CE580" s="31"/>
      <c r="CF580" s="31"/>
      <c r="CG580" s="31"/>
      <c r="CH580" s="31"/>
      <c r="CI580" s="31"/>
      <c r="CJ580" s="31"/>
      <c r="CK580" s="31"/>
      <c r="CL580" s="31"/>
      <c r="CM580" s="31"/>
      <c r="CN580" s="31"/>
      <c r="CO580" s="31"/>
      <c r="CP580" s="31"/>
      <c r="CQ580" s="31"/>
      <c r="CR580" s="31"/>
      <c r="CS580" s="31"/>
      <c r="CT580" s="31"/>
      <c r="CU580" s="31"/>
      <c r="CV580" s="31"/>
    </row>
    <row r="581" spans="1:100" x14ac:dyDescent="0.3">
      <c r="A581" s="31"/>
      <c r="B581" s="31"/>
      <c r="C581" s="31"/>
      <c r="D581" s="31"/>
      <c r="E581" s="31"/>
      <c r="F581" s="31"/>
      <c r="AQ581" s="31"/>
      <c r="AR581" s="31"/>
      <c r="AS581" s="31"/>
      <c r="AT581" s="31"/>
      <c r="AU581" s="31"/>
      <c r="AV581" s="31"/>
      <c r="AW581" s="32"/>
      <c r="AX581" s="32"/>
      <c r="AY581" s="32"/>
      <c r="AZ581" s="32"/>
      <c r="BA581" s="32"/>
      <c r="BB581" s="32"/>
      <c r="BC581" s="31"/>
      <c r="BD581" s="31"/>
      <c r="BE581" s="31"/>
      <c r="BF581" s="31"/>
      <c r="BG581" s="31"/>
      <c r="BH581" s="31"/>
      <c r="BI581" s="31"/>
      <c r="BJ581" s="31"/>
      <c r="BK581" s="31"/>
      <c r="BL581" s="31"/>
      <c r="BM581" s="31"/>
      <c r="BN581" s="31"/>
      <c r="BO581" s="31"/>
      <c r="BP581" s="31"/>
      <c r="BQ581" s="31"/>
      <c r="BR581" s="31"/>
      <c r="BS581" s="31"/>
      <c r="BT581" s="31"/>
      <c r="BU581" s="31"/>
      <c r="BV581" s="31"/>
      <c r="BW581" s="31"/>
      <c r="BX581" s="31"/>
      <c r="BY581" s="31"/>
      <c r="BZ581" s="31"/>
      <c r="CA581" s="31"/>
      <c r="CB581" s="31"/>
      <c r="CC581" s="31"/>
      <c r="CD581" s="31"/>
      <c r="CE581" s="31"/>
      <c r="CF581" s="31"/>
      <c r="CG581" s="31"/>
      <c r="CH581" s="31"/>
      <c r="CI581" s="31"/>
      <c r="CJ581" s="31"/>
      <c r="CK581" s="31"/>
      <c r="CL581" s="31"/>
      <c r="CM581" s="31"/>
      <c r="CN581" s="31"/>
      <c r="CO581" s="31"/>
      <c r="CP581" s="31"/>
      <c r="CQ581" s="31"/>
      <c r="CR581" s="31"/>
      <c r="CS581" s="31"/>
      <c r="CT581" s="31"/>
      <c r="CU581" s="31"/>
      <c r="CV581" s="31"/>
    </row>
    <row r="582" spans="1:100" x14ac:dyDescent="0.3">
      <c r="A582" s="31"/>
      <c r="B582" s="31"/>
      <c r="C582" s="31"/>
      <c r="D582" s="31"/>
      <c r="E582" s="31"/>
      <c r="F582" s="31"/>
      <c r="AQ582" s="31"/>
      <c r="AR582" s="31"/>
      <c r="AS582" s="31"/>
      <c r="AT582" s="31"/>
      <c r="AU582" s="31"/>
      <c r="AV582" s="31"/>
      <c r="AW582" s="32"/>
      <c r="AX582" s="32"/>
      <c r="AY582" s="32"/>
      <c r="AZ582" s="32"/>
      <c r="BA582" s="32"/>
      <c r="BB582" s="32"/>
      <c r="BC582" s="31"/>
      <c r="BD582" s="31"/>
      <c r="BE582" s="31"/>
      <c r="BF582" s="31"/>
      <c r="BG582" s="31"/>
      <c r="BH582" s="31"/>
      <c r="BI582" s="31"/>
      <c r="BJ582" s="31"/>
      <c r="BK582" s="31"/>
      <c r="BL582" s="31"/>
      <c r="BM582" s="31"/>
      <c r="BN582" s="31"/>
      <c r="BO582" s="31"/>
      <c r="BP582" s="31"/>
      <c r="BQ582" s="31"/>
      <c r="BR582" s="31"/>
      <c r="BS582" s="31"/>
      <c r="BT582" s="31"/>
      <c r="BU582" s="31"/>
      <c r="BV582" s="31"/>
      <c r="BW582" s="31"/>
      <c r="BX582" s="31"/>
      <c r="BY582" s="31"/>
      <c r="BZ582" s="31"/>
      <c r="CA582" s="31"/>
      <c r="CB582" s="31"/>
      <c r="CC582" s="31"/>
      <c r="CD582" s="31"/>
      <c r="CE582" s="31"/>
      <c r="CF582" s="31"/>
      <c r="CG582" s="31"/>
      <c r="CH582" s="31"/>
      <c r="CI582" s="31"/>
      <c r="CJ582" s="31"/>
      <c r="CK582" s="31"/>
      <c r="CL582" s="31"/>
      <c r="CM582" s="31"/>
      <c r="CN582" s="31"/>
      <c r="CO582" s="31"/>
      <c r="CP582" s="31"/>
      <c r="CQ582" s="31"/>
      <c r="CR582" s="31"/>
      <c r="CS582" s="31"/>
      <c r="CT582" s="31"/>
      <c r="CU582" s="31"/>
      <c r="CV582" s="31"/>
    </row>
    <row r="583" spans="1:100" x14ac:dyDescent="0.3">
      <c r="A583" s="31"/>
      <c r="B583" s="31"/>
      <c r="C583" s="31"/>
      <c r="D583" s="31"/>
      <c r="E583" s="31"/>
      <c r="F583" s="31"/>
      <c r="AQ583" s="31"/>
      <c r="AR583" s="31"/>
      <c r="AS583" s="31"/>
      <c r="AT583" s="31"/>
      <c r="AU583" s="31"/>
      <c r="AV583" s="31"/>
      <c r="AW583" s="32"/>
      <c r="AX583" s="32"/>
      <c r="AY583" s="32"/>
      <c r="AZ583" s="32"/>
      <c r="BA583" s="32"/>
      <c r="BB583" s="32"/>
      <c r="BC583" s="31"/>
      <c r="BD583" s="31"/>
      <c r="BE583" s="31"/>
      <c r="BF583" s="31"/>
      <c r="BG583" s="31"/>
      <c r="BH583" s="31"/>
      <c r="BI583" s="31"/>
      <c r="BJ583" s="31"/>
      <c r="BK583" s="31"/>
      <c r="BL583" s="31"/>
      <c r="BM583" s="31"/>
      <c r="BN583" s="31"/>
      <c r="BO583" s="31"/>
      <c r="BP583" s="31"/>
      <c r="BQ583" s="31"/>
      <c r="BR583" s="31"/>
      <c r="BS583" s="31"/>
      <c r="BT583" s="31"/>
      <c r="BU583" s="31"/>
      <c r="BV583" s="31"/>
      <c r="BW583" s="31"/>
      <c r="BX583" s="31"/>
      <c r="BY583" s="31"/>
      <c r="BZ583" s="31"/>
      <c r="CA583" s="31"/>
      <c r="CB583" s="31"/>
      <c r="CC583" s="31"/>
      <c r="CD583" s="31"/>
      <c r="CE583" s="31"/>
      <c r="CF583" s="31"/>
      <c r="CG583" s="31"/>
      <c r="CH583" s="31"/>
      <c r="CI583" s="31"/>
      <c r="CJ583" s="31"/>
      <c r="CK583" s="31"/>
      <c r="CL583" s="31"/>
      <c r="CM583" s="31"/>
      <c r="CN583" s="31"/>
      <c r="CO583" s="31"/>
      <c r="CP583" s="31"/>
      <c r="CQ583" s="31"/>
      <c r="CR583" s="31"/>
      <c r="CS583" s="31"/>
      <c r="CT583" s="31"/>
      <c r="CU583" s="31"/>
      <c r="CV583" s="31"/>
    </row>
    <row r="584" spans="1:100" x14ac:dyDescent="0.3">
      <c r="A584" s="31"/>
      <c r="B584" s="31"/>
      <c r="C584" s="31"/>
      <c r="D584" s="31"/>
      <c r="E584" s="31"/>
      <c r="F584" s="31"/>
      <c r="AQ584" s="31"/>
      <c r="AR584" s="31"/>
      <c r="AS584" s="31"/>
      <c r="AT584" s="31"/>
      <c r="AU584" s="31"/>
      <c r="AV584" s="31"/>
      <c r="AW584" s="32"/>
      <c r="AX584" s="32"/>
      <c r="AY584" s="32"/>
      <c r="AZ584" s="32"/>
      <c r="BA584" s="32"/>
      <c r="BB584" s="32"/>
      <c r="BC584" s="31"/>
      <c r="BD584" s="31"/>
      <c r="BE584" s="31"/>
      <c r="BF584" s="31"/>
      <c r="BG584" s="31"/>
      <c r="BH584" s="31"/>
      <c r="BI584" s="31"/>
      <c r="BJ584" s="31"/>
      <c r="BK584" s="31"/>
      <c r="BL584" s="31"/>
      <c r="BM584" s="31"/>
      <c r="BN584" s="31"/>
      <c r="BO584" s="31"/>
      <c r="BP584" s="31"/>
      <c r="BQ584" s="31"/>
      <c r="BR584" s="31"/>
      <c r="BS584" s="31"/>
      <c r="BT584" s="31"/>
      <c r="BU584" s="31"/>
      <c r="BV584" s="31"/>
      <c r="BW584" s="31"/>
      <c r="BX584" s="31"/>
      <c r="BY584" s="31"/>
      <c r="BZ584" s="31"/>
      <c r="CA584" s="31"/>
      <c r="CB584" s="31"/>
      <c r="CC584" s="31"/>
      <c r="CD584" s="31"/>
      <c r="CE584" s="31"/>
      <c r="CF584" s="31"/>
      <c r="CG584" s="31"/>
      <c r="CH584" s="31"/>
      <c r="CI584" s="31"/>
      <c r="CJ584" s="31"/>
      <c r="CK584" s="31"/>
      <c r="CL584" s="31"/>
      <c r="CM584" s="31"/>
      <c r="CN584" s="31"/>
      <c r="CO584" s="31"/>
      <c r="CP584" s="31"/>
      <c r="CQ584" s="31"/>
      <c r="CR584" s="31"/>
      <c r="CS584" s="31"/>
      <c r="CT584" s="31"/>
      <c r="CU584" s="31"/>
      <c r="CV584" s="31"/>
    </row>
    <row r="585" spans="1:100" x14ac:dyDescent="0.3">
      <c r="A585" s="31"/>
      <c r="B585" s="31"/>
      <c r="C585" s="31"/>
      <c r="D585" s="31"/>
      <c r="E585" s="31"/>
      <c r="F585" s="31"/>
      <c r="AQ585" s="31"/>
      <c r="AR585" s="31"/>
      <c r="AS585" s="31"/>
      <c r="AT585" s="31"/>
      <c r="AU585" s="31"/>
      <c r="AV585" s="31"/>
      <c r="AW585" s="32"/>
      <c r="AX585" s="32"/>
      <c r="AY585" s="32"/>
      <c r="AZ585" s="32"/>
      <c r="BA585" s="32"/>
      <c r="BB585" s="32"/>
      <c r="BC585" s="31"/>
      <c r="BD585" s="31"/>
      <c r="BE585" s="31"/>
      <c r="BF585" s="31"/>
      <c r="BG585" s="31"/>
      <c r="BH585" s="31"/>
      <c r="BI585" s="31"/>
      <c r="BJ585" s="31"/>
      <c r="BK585" s="31"/>
      <c r="BL585" s="31"/>
      <c r="BM585" s="31"/>
      <c r="BN585" s="31"/>
      <c r="BO585" s="31"/>
      <c r="BP585" s="31"/>
      <c r="BQ585" s="31"/>
      <c r="BR585" s="31"/>
      <c r="BS585" s="31"/>
      <c r="BT585" s="31"/>
      <c r="BU585" s="31"/>
      <c r="BV585" s="31"/>
      <c r="BW585" s="31"/>
      <c r="BX585" s="31"/>
      <c r="BY585" s="31"/>
      <c r="BZ585" s="31"/>
      <c r="CA585" s="31"/>
      <c r="CB585" s="31"/>
      <c r="CC585" s="31"/>
      <c r="CD585" s="31"/>
      <c r="CE585" s="31"/>
      <c r="CF585" s="31"/>
      <c r="CG585" s="31"/>
      <c r="CH585" s="31"/>
      <c r="CI585" s="31"/>
      <c r="CJ585" s="31"/>
      <c r="CK585" s="31"/>
      <c r="CL585" s="31"/>
      <c r="CM585" s="31"/>
      <c r="CN585" s="31"/>
      <c r="CO585" s="31"/>
      <c r="CP585" s="31"/>
      <c r="CQ585" s="31"/>
      <c r="CR585" s="31"/>
      <c r="CS585" s="31"/>
      <c r="CT585" s="31"/>
      <c r="CU585" s="31"/>
      <c r="CV585" s="31"/>
    </row>
    <row r="586" spans="1:100" x14ac:dyDescent="0.3">
      <c r="A586" s="31"/>
      <c r="B586" s="31"/>
      <c r="C586" s="31"/>
      <c r="D586" s="31"/>
      <c r="E586" s="31"/>
      <c r="F586" s="31"/>
      <c r="AQ586" s="31"/>
      <c r="AR586" s="31"/>
      <c r="AS586" s="31"/>
      <c r="AT586" s="31"/>
      <c r="AU586" s="31"/>
      <c r="AV586" s="31"/>
      <c r="AW586" s="32"/>
      <c r="AX586" s="32"/>
      <c r="AY586" s="32"/>
      <c r="AZ586" s="32"/>
      <c r="BA586" s="32"/>
      <c r="BB586" s="32"/>
      <c r="BC586" s="31"/>
      <c r="BD586" s="31"/>
      <c r="BE586" s="31"/>
      <c r="BF586" s="31"/>
      <c r="BG586" s="31"/>
      <c r="BH586" s="31"/>
      <c r="BI586" s="31"/>
      <c r="BJ586" s="31"/>
      <c r="BK586" s="31"/>
      <c r="BL586" s="31"/>
      <c r="BM586" s="31"/>
      <c r="BN586" s="31"/>
      <c r="BO586" s="31"/>
      <c r="BP586" s="31"/>
      <c r="BQ586" s="31"/>
      <c r="BR586" s="31"/>
      <c r="BS586" s="31"/>
      <c r="BT586" s="31"/>
      <c r="BU586" s="31"/>
      <c r="BV586" s="31"/>
      <c r="BW586" s="31"/>
      <c r="BX586" s="31"/>
      <c r="BY586" s="31"/>
      <c r="BZ586" s="31"/>
      <c r="CA586" s="31"/>
      <c r="CB586" s="31"/>
      <c r="CC586" s="31"/>
      <c r="CD586" s="31"/>
      <c r="CE586" s="31"/>
      <c r="CF586" s="31"/>
      <c r="CG586" s="31"/>
      <c r="CH586" s="31"/>
      <c r="CI586" s="31"/>
      <c r="CJ586" s="31"/>
      <c r="CK586" s="31"/>
      <c r="CL586" s="31"/>
      <c r="CM586" s="31"/>
      <c r="CN586" s="31"/>
      <c r="CO586" s="31"/>
      <c r="CP586" s="31"/>
      <c r="CQ586" s="31"/>
      <c r="CR586" s="31"/>
      <c r="CS586" s="31"/>
      <c r="CT586" s="31"/>
      <c r="CU586" s="31"/>
      <c r="CV586" s="31"/>
    </row>
    <row r="587" spans="1:100" x14ac:dyDescent="0.3">
      <c r="A587" s="31"/>
      <c r="B587" s="31"/>
      <c r="C587" s="31"/>
      <c r="D587" s="31"/>
      <c r="E587" s="31"/>
      <c r="F587" s="31"/>
      <c r="AQ587" s="31"/>
      <c r="AR587" s="31"/>
      <c r="AS587" s="31"/>
      <c r="AT587" s="31"/>
      <c r="AU587" s="31"/>
      <c r="AV587" s="31"/>
      <c r="AW587" s="32"/>
      <c r="AX587" s="32"/>
      <c r="AY587" s="32"/>
      <c r="AZ587" s="32"/>
      <c r="BA587" s="32"/>
      <c r="BB587" s="32"/>
      <c r="BC587" s="31"/>
      <c r="BD587" s="31"/>
      <c r="BE587" s="31"/>
      <c r="BF587" s="31"/>
      <c r="BG587" s="31"/>
      <c r="BH587" s="31"/>
      <c r="BI587" s="31"/>
      <c r="BJ587" s="31"/>
      <c r="BK587" s="31"/>
      <c r="BL587" s="31"/>
      <c r="BM587" s="31"/>
      <c r="BN587" s="31"/>
      <c r="BO587" s="31"/>
      <c r="BP587" s="31"/>
      <c r="BQ587" s="31"/>
      <c r="BR587" s="31"/>
      <c r="BS587" s="31"/>
      <c r="BT587" s="31"/>
      <c r="BU587" s="31"/>
      <c r="BV587" s="31"/>
      <c r="BW587" s="31"/>
      <c r="BX587" s="31"/>
      <c r="BY587" s="31"/>
      <c r="BZ587" s="31"/>
      <c r="CA587" s="31"/>
      <c r="CB587" s="31"/>
      <c r="CC587" s="31"/>
      <c r="CD587" s="31"/>
      <c r="CE587" s="31"/>
      <c r="CF587" s="31"/>
      <c r="CG587" s="31"/>
      <c r="CH587" s="31"/>
      <c r="CI587" s="31"/>
      <c r="CJ587" s="31"/>
      <c r="CK587" s="31"/>
      <c r="CL587" s="31"/>
      <c r="CM587" s="31"/>
      <c r="CN587" s="31"/>
      <c r="CO587" s="31"/>
      <c r="CP587" s="31"/>
      <c r="CQ587" s="31"/>
      <c r="CR587" s="31"/>
      <c r="CS587" s="31"/>
      <c r="CT587" s="31"/>
      <c r="CU587" s="31"/>
      <c r="CV587" s="31"/>
    </row>
    <row r="588" spans="1:100" x14ac:dyDescent="0.3">
      <c r="A588" s="31"/>
      <c r="B588" s="31"/>
      <c r="C588" s="31"/>
      <c r="D588" s="31"/>
      <c r="E588" s="31"/>
      <c r="F588" s="31"/>
      <c r="AQ588" s="31"/>
      <c r="AR588" s="31"/>
      <c r="AS588" s="31"/>
      <c r="AT588" s="31"/>
      <c r="AU588" s="31"/>
      <c r="AV588" s="31"/>
      <c r="AW588" s="32"/>
      <c r="AX588" s="32"/>
      <c r="AY588" s="32"/>
      <c r="AZ588" s="32"/>
      <c r="BA588" s="32"/>
      <c r="BB588" s="32"/>
      <c r="BC588" s="31"/>
      <c r="BD588" s="31"/>
      <c r="BE588" s="31"/>
      <c r="BF588" s="31"/>
      <c r="BG588" s="31"/>
      <c r="BH588" s="31"/>
      <c r="BI588" s="31"/>
      <c r="BJ588" s="31"/>
      <c r="BK588" s="31"/>
      <c r="BL588" s="31"/>
      <c r="BM588" s="31"/>
      <c r="BN588" s="31"/>
      <c r="BO588" s="31"/>
      <c r="BP588" s="31"/>
      <c r="BQ588" s="31"/>
      <c r="BR588" s="31"/>
      <c r="BS588" s="31"/>
      <c r="BT588" s="31"/>
      <c r="BU588" s="31"/>
      <c r="BV588" s="31"/>
      <c r="BW588" s="31"/>
      <c r="BX588" s="31"/>
      <c r="BY588" s="31"/>
      <c r="BZ588" s="31"/>
      <c r="CA588" s="31"/>
      <c r="CB588" s="31"/>
      <c r="CC588" s="31"/>
      <c r="CD588" s="31"/>
      <c r="CE588" s="31"/>
      <c r="CF588" s="31"/>
      <c r="CG588" s="31"/>
      <c r="CH588" s="31"/>
      <c r="CI588" s="31"/>
      <c r="CJ588" s="31"/>
      <c r="CK588" s="31"/>
      <c r="CL588" s="31"/>
      <c r="CM588" s="31"/>
      <c r="CN588" s="31"/>
      <c r="CO588" s="31"/>
      <c r="CP588" s="31"/>
      <c r="CQ588" s="31"/>
      <c r="CR588" s="31"/>
      <c r="CS588" s="31"/>
      <c r="CT588" s="31"/>
      <c r="CU588" s="31"/>
      <c r="CV588" s="31"/>
    </row>
    <row r="589" spans="1:100" x14ac:dyDescent="0.3">
      <c r="A589" s="31"/>
      <c r="B589" s="31"/>
      <c r="C589" s="31"/>
      <c r="D589" s="31"/>
      <c r="E589" s="31"/>
      <c r="F589" s="31"/>
      <c r="AQ589" s="31"/>
      <c r="AR589" s="31"/>
      <c r="AS589" s="31"/>
      <c r="AT589" s="31"/>
      <c r="AU589" s="31"/>
      <c r="AV589" s="31"/>
      <c r="AW589" s="32"/>
      <c r="AX589" s="32"/>
      <c r="AY589" s="32"/>
      <c r="AZ589" s="32"/>
      <c r="BA589" s="32"/>
      <c r="BB589" s="32"/>
      <c r="BC589" s="31"/>
      <c r="BD589" s="31"/>
      <c r="BE589" s="31"/>
      <c r="BF589" s="31"/>
      <c r="BG589" s="31"/>
      <c r="BH589" s="31"/>
      <c r="BI589" s="31"/>
      <c r="BJ589" s="31"/>
      <c r="BK589" s="31"/>
      <c r="BL589" s="31"/>
      <c r="BM589" s="31"/>
      <c r="BN589" s="31"/>
      <c r="BO589" s="31"/>
      <c r="BP589" s="31"/>
      <c r="BQ589" s="31"/>
      <c r="BR589" s="31"/>
      <c r="BS589" s="31"/>
      <c r="BT589" s="31"/>
      <c r="BU589" s="31"/>
      <c r="BV589" s="31"/>
      <c r="BW589" s="31"/>
      <c r="BX589" s="31"/>
      <c r="BY589" s="31"/>
      <c r="BZ589" s="31"/>
      <c r="CA589" s="31"/>
      <c r="CB589" s="31"/>
      <c r="CC589" s="31"/>
      <c r="CD589" s="31"/>
      <c r="CE589" s="31"/>
      <c r="CF589" s="31"/>
      <c r="CG589" s="31"/>
      <c r="CH589" s="31"/>
      <c r="CI589" s="31"/>
      <c r="CJ589" s="31"/>
      <c r="CK589" s="31"/>
      <c r="CL589" s="31"/>
      <c r="CM589" s="31"/>
      <c r="CN589" s="31"/>
      <c r="CO589" s="31"/>
      <c r="CP589" s="31"/>
      <c r="CQ589" s="31"/>
      <c r="CR589" s="31"/>
      <c r="CS589" s="31"/>
      <c r="CT589" s="31"/>
      <c r="CU589" s="31"/>
      <c r="CV589" s="31"/>
    </row>
    <row r="590" spans="1:100" x14ac:dyDescent="0.3">
      <c r="A590" s="31"/>
      <c r="B590" s="31"/>
      <c r="C590" s="31"/>
      <c r="D590" s="31"/>
      <c r="E590" s="31"/>
      <c r="F590" s="31"/>
      <c r="AQ590" s="31"/>
      <c r="AR590" s="31"/>
      <c r="AS590" s="31"/>
      <c r="AT590" s="31"/>
      <c r="AU590" s="31"/>
      <c r="AV590" s="31"/>
      <c r="AW590" s="32"/>
      <c r="AX590" s="32"/>
      <c r="AY590" s="32"/>
      <c r="AZ590" s="32"/>
      <c r="BA590" s="32"/>
      <c r="BB590" s="32"/>
      <c r="BC590" s="31"/>
      <c r="BD590" s="31"/>
      <c r="BE590" s="31"/>
      <c r="BF590" s="31"/>
      <c r="BG590" s="31"/>
      <c r="BH590" s="31"/>
      <c r="BI590" s="31"/>
      <c r="BJ590" s="31"/>
      <c r="BK590" s="31"/>
      <c r="BL590" s="31"/>
      <c r="BM590" s="31"/>
      <c r="BN590" s="31"/>
      <c r="BO590" s="31"/>
      <c r="BP590" s="31"/>
      <c r="BQ590" s="31"/>
      <c r="BR590" s="31"/>
      <c r="BS590" s="31"/>
      <c r="BT590" s="31"/>
      <c r="BU590" s="31"/>
      <c r="BV590" s="31"/>
      <c r="BW590" s="31"/>
      <c r="BX590" s="31"/>
      <c r="BY590" s="31"/>
      <c r="BZ590" s="31"/>
      <c r="CA590" s="31"/>
      <c r="CB590" s="31"/>
      <c r="CC590" s="31"/>
      <c r="CD590" s="31"/>
      <c r="CE590" s="31"/>
      <c r="CF590" s="31"/>
      <c r="CG590" s="31"/>
      <c r="CH590" s="31"/>
      <c r="CI590" s="31"/>
      <c r="CJ590" s="31"/>
      <c r="CK590" s="31"/>
      <c r="CL590" s="31"/>
      <c r="CM590" s="31"/>
      <c r="CN590" s="31"/>
      <c r="CO590" s="31"/>
      <c r="CP590" s="31"/>
      <c r="CQ590" s="31"/>
      <c r="CR590" s="31"/>
      <c r="CS590" s="31"/>
      <c r="CT590" s="31"/>
      <c r="CU590" s="31"/>
      <c r="CV590" s="31"/>
    </row>
    <row r="591" spans="1:100" x14ac:dyDescent="0.3">
      <c r="A591" s="31"/>
      <c r="B591" s="31"/>
      <c r="C591" s="31"/>
      <c r="D591" s="31"/>
      <c r="E591" s="31"/>
      <c r="F591" s="31"/>
      <c r="AQ591" s="31"/>
      <c r="AR591" s="31"/>
      <c r="AS591" s="31"/>
      <c r="AT591" s="31"/>
      <c r="AU591" s="31"/>
      <c r="AV591" s="31"/>
      <c r="AW591" s="32"/>
      <c r="AX591" s="32"/>
      <c r="AY591" s="32"/>
      <c r="AZ591" s="32"/>
      <c r="BA591" s="32"/>
      <c r="BB591" s="32"/>
      <c r="BC591" s="31"/>
      <c r="BD591" s="31"/>
      <c r="BE591" s="31"/>
      <c r="BF591" s="31"/>
      <c r="BG591" s="31"/>
      <c r="BH591" s="31"/>
      <c r="BI591" s="31"/>
      <c r="BJ591" s="31"/>
      <c r="BK591" s="31"/>
      <c r="BL591" s="31"/>
      <c r="BM591" s="31"/>
      <c r="BN591" s="31"/>
      <c r="BO591" s="31"/>
      <c r="BP591" s="31"/>
      <c r="BQ591" s="31"/>
      <c r="BR591" s="31"/>
      <c r="BS591" s="31"/>
      <c r="BT591" s="31"/>
      <c r="BU591" s="31"/>
      <c r="BV591" s="31"/>
      <c r="BW591" s="31"/>
      <c r="BX591" s="31"/>
      <c r="BY591" s="31"/>
      <c r="BZ591" s="31"/>
      <c r="CA591" s="31"/>
      <c r="CB591" s="31"/>
      <c r="CC591" s="31"/>
      <c r="CD591" s="31"/>
      <c r="CE591" s="31"/>
      <c r="CF591" s="31"/>
      <c r="CG591" s="31"/>
      <c r="CH591" s="31"/>
      <c r="CI591" s="31"/>
      <c r="CJ591" s="31"/>
      <c r="CK591" s="31"/>
      <c r="CL591" s="31"/>
      <c r="CM591" s="31"/>
      <c r="CN591" s="31"/>
      <c r="CO591" s="31"/>
      <c r="CP591" s="31"/>
      <c r="CQ591" s="31"/>
      <c r="CR591" s="31"/>
      <c r="CS591" s="31"/>
      <c r="CT591" s="31"/>
      <c r="CU591" s="31"/>
      <c r="CV591" s="31"/>
    </row>
    <row r="592" spans="1:100" x14ac:dyDescent="0.3">
      <c r="A592" s="31"/>
      <c r="B592" s="31"/>
      <c r="C592" s="31"/>
      <c r="D592" s="31"/>
      <c r="E592" s="31"/>
      <c r="F592" s="31"/>
      <c r="AQ592" s="31"/>
      <c r="AR592" s="31"/>
      <c r="AS592" s="31"/>
      <c r="AT592" s="31"/>
      <c r="AU592" s="31"/>
      <c r="AV592" s="31"/>
      <c r="AW592" s="32"/>
      <c r="AX592" s="32"/>
      <c r="AY592" s="32"/>
      <c r="AZ592" s="32"/>
      <c r="BA592" s="32"/>
      <c r="BB592" s="32"/>
      <c r="BC592" s="31"/>
      <c r="BD592" s="31"/>
      <c r="BE592" s="31"/>
      <c r="BF592" s="31"/>
      <c r="BG592" s="31"/>
      <c r="BH592" s="31"/>
      <c r="BI592" s="31"/>
      <c r="BJ592" s="31"/>
      <c r="BK592" s="31"/>
      <c r="BL592" s="31"/>
      <c r="BM592" s="31"/>
      <c r="BN592" s="31"/>
      <c r="BO592" s="31"/>
      <c r="BP592" s="31"/>
      <c r="BQ592" s="31"/>
      <c r="BR592" s="31"/>
      <c r="BS592" s="31"/>
      <c r="BT592" s="31"/>
      <c r="BU592" s="31"/>
      <c r="BV592" s="31"/>
      <c r="BW592" s="31"/>
      <c r="BX592" s="31"/>
      <c r="BY592" s="31"/>
      <c r="BZ592" s="31"/>
      <c r="CA592" s="31"/>
      <c r="CB592" s="31"/>
      <c r="CC592" s="31"/>
      <c r="CD592" s="31"/>
      <c r="CE592" s="31"/>
      <c r="CF592" s="31"/>
      <c r="CG592" s="31"/>
      <c r="CH592" s="31"/>
      <c r="CI592" s="31"/>
      <c r="CJ592" s="31"/>
      <c r="CK592" s="31"/>
      <c r="CL592" s="31"/>
      <c r="CM592" s="31"/>
      <c r="CN592" s="31"/>
      <c r="CO592" s="31"/>
      <c r="CP592" s="31"/>
      <c r="CQ592" s="31"/>
      <c r="CR592" s="31"/>
      <c r="CS592" s="31"/>
      <c r="CT592" s="31"/>
      <c r="CU592" s="31"/>
      <c r="CV592" s="31"/>
    </row>
    <row r="593" spans="1:100" x14ac:dyDescent="0.3">
      <c r="A593" s="31"/>
      <c r="B593" s="31"/>
      <c r="C593" s="31"/>
      <c r="D593" s="31"/>
      <c r="E593" s="31"/>
      <c r="F593" s="31"/>
      <c r="AQ593" s="31"/>
      <c r="AR593" s="31"/>
      <c r="AS593" s="31"/>
      <c r="AT593" s="31"/>
      <c r="AU593" s="31"/>
      <c r="AV593" s="31"/>
      <c r="AW593" s="32"/>
      <c r="AX593" s="32"/>
      <c r="AY593" s="32"/>
      <c r="AZ593" s="32"/>
      <c r="BA593" s="32"/>
      <c r="BB593" s="32"/>
      <c r="BC593" s="31"/>
      <c r="BD593" s="31"/>
      <c r="BE593" s="31"/>
      <c r="BF593" s="31"/>
      <c r="BG593" s="31"/>
      <c r="BH593" s="31"/>
      <c r="BI593" s="31"/>
      <c r="BJ593" s="31"/>
      <c r="BK593" s="31"/>
      <c r="BL593" s="31"/>
      <c r="BM593" s="31"/>
      <c r="BN593" s="31"/>
      <c r="BO593" s="31"/>
      <c r="BP593" s="31"/>
      <c r="BQ593" s="31"/>
      <c r="BR593" s="31"/>
      <c r="BS593" s="31"/>
      <c r="BT593" s="31"/>
      <c r="BU593" s="31"/>
      <c r="BV593" s="31"/>
      <c r="BW593" s="31"/>
      <c r="BX593" s="31"/>
      <c r="BY593" s="31"/>
      <c r="BZ593" s="31"/>
      <c r="CA593" s="31"/>
      <c r="CB593" s="31"/>
      <c r="CC593" s="31"/>
      <c r="CD593" s="31"/>
      <c r="CE593" s="31"/>
      <c r="CF593" s="31"/>
      <c r="CG593" s="31"/>
      <c r="CH593" s="31"/>
      <c r="CI593" s="31"/>
      <c r="CJ593" s="31"/>
      <c r="CK593" s="31"/>
      <c r="CL593" s="31"/>
      <c r="CM593" s="31"/>
      <c r="CN593" s="31"/>
      <c r="CO593" s="31"/>
      <c r="CP593" s="31"/>
      <c r="CQ593" s="31"/>
      <c r="CR593" s="31"/>
      <c r="CS593" s="31"/>
      <c r="CT593" s="31"/>
      <c r="CU593" s="31"/>
      <c r="CV593" s="31"/>
    </row>
    <row r="594" spans="1:100" x14ac:dyDescent="0.3">
      <c r="A594" s="31"/>
      <c r="B594" s="31"/>
      <c r="C594" s="31"/>
      <c r="D594" s="31"/>
      <c r="E594" s="31"/>
      <c r="F594" s="31"/>
      <c r="AQ594" s="31"/>
      <c r="AR594" s="31"/>
      <c r="AS594" s="31"/>
      <c r="AT594" s="31"/>
      <c r="AU594" s="31"/>
      <c r="AV594" s="31"/>
      <c r="AW594" s="32"/>
      <c r="AX594" s="32"/>
      <c r="AY594" s="32"/>
      <c r="AZ594" s="32"/>
      <c r="BA594" s="32"/>
      <c r="BB594" s="32"/>
      <c r="BC594" s="31"/>
      <c r="BD594" s="31"/>
      <c r="BE594" s="31"/>
      <c r="BF594" s="31"/>
      <c r="BG594" s="31"/>
      <c r="BH594" s="31"/>
      <c r="BI594" s="31"/>
      <c r="BJ594" s="31"/>
      <c r="BK594" s="31"/>
      <c r="BL594" s="31"/>
      <c r="BM594" s="31"/>
      <c r="BN594" s="31"/>
      <c r="BO594" s="31"/>
      <c r="BP594" s="31"/>
      <c r="BQ594" s="31"/>
      <c r="BR594" s="31"/>
      <c r="BS594" s="31"/>
      <c r="BT594" s="31"/>
      <c r="BU594" s="31"/>
      <c r="BV594" s="31"/>
      <c r="BW594" s="31"/>
      <c r="BX594" s="31"/>
      <c r="BY594" s="31"/>
      <c r="BZ594" s="31"/>
      <c r="CA594" s="31"/>
      <c r="CB594" s="31"/>
      <c r="CC594" s="31"/>
      <c r="CD594" s="31"/>
      <c r="CE594" s="31"/>
      <c r="CF594" s="31"/>
      <c r="CG594" s="31"/>
      <c r="CH594" s="31"/>
      <c r="CI594" s="31"/>
      <c r="CJ594" s="31"/>
      <c r="CK594" s="31"/>
      <c r="CL594" s="31"/>
      <c r="CM594" s="31"/>
      <c r="CN594" s="31"/>
      <c r="CO594" s="31"/>
      <c r="CP594" s="31"/>
      <c r="CQ594" s="31"/>
      <c r="CR594" s="31"/>
      <c r="CS594" s="31"/>
      <c r="CT594" s="31"/>
      <c r="CU594" s="31"/>
      <c r="CV594" s="31"/>
    </row>
    <row r="595" spans="1:100" x14ac:dyDescent="0.3">
      <c r="A595" s="31"/>
      <c r="B595" s="31"/>
      <c r="C595" s="31"/>
      <c r="D595" s="31"/>
      <c r="E595" s="31"/>
      <c r="F595" s="31"/>
      <c r="AQ595" s="31"/>
      <c r="AR595" s="31"/>
      <c r="AS595" s="31"/>
      <c r="AT595" s="31"/>
      <c r="AU595" s="31"/>
      <c r="AV595" s="31"/>
      <c r="AW595" s="32"/>
      <c r="AX595" s="32"/>
      <c r="AY595" s="32"/>
      <c r="AZ595" s="32"/>
      <c r="BA595" s="32"/>
      <c r="BB595" s="32"/>
      <c r="BC595" s="31"/>
      <c r="BD595" s="31"/>
      <c r="BE595" s="31"/>
      <c r="BF595" s="31"/>
      <c r="BG595" s="31"/>
      <c r="BH595" s="31"/>
      <c r="BI595" s="31"/>
      <c r="BJ595" s="31"/>
      <c r="BK595" s="31"/>
      <c r="BL595" s="31"/>
      <c r="BM595" s="31"/>
      <c r="BN595" s="31"/>
      <c r="BO595" s="31"/>
      <c r="BP595" s="31"/>
      <c r="BQ595" s="31"/>
      <c r="BR595" s="31"/>
      <c r="BS595" s="31"/>
      <c r="BT595" s="31"/>
      <c r="BU595" s="31"/>
      <c r="BV595" s="31"/>
      <c r="BW595" s="31"/>
      <c r="BX595" s="31"/>
      <c r="BY595" s="31"/>
      <c r="BZ595" s="31"/>
      <c r="CA595" s="31"/>
      <c r="CB595" s="31"/>
      <c r="CC595" s="31"/>
      <c r="CD595" s="31"/>
      <c r="CE595" s="31"/>
      <c r="CF595" s="31"/>
      <c r="CG595" s="31"/>
      <c r="CH595" s="31"/>
      <c r="CI595" s="31"/>
      <c r="CJ595" s="31"/>
      <c r="CK595" s="31"/>
      <c r="CL595" s="31"/>
      <c r="CM595" s="31"/>
      <c r="CN595" s="31"/>
      <c r="CO595" s="31"/>
      <c r="CP595" s="31"/>
      <c r="CQ595" s="31"/>
      <c r="CR595" s="31"/>
      <c r="CS595" s="31"/>
      <c r="CT595" s="31"/>
      <c r="CU595" s="31"/>
      <c r="CV595" s="31"/>
    </row>
    <row r="596" spans="1:100" x14ac:dyDescent="0.3">
      <c r="A596" s="31"/>
      <c r="B596" s="31"/>
      <c r="C596" s="31"/>
      <c r="D596" s="31"/>
      <c r="E596" s="31"/>
      <c r="F596" s="31"/>
      <c r="AQ596" s="31"/>
      <c r="AR596" s="31"/>
      <c r="AS596" s="31"/>
      <c r="AT596" s="31"/>
      <c r="AU596" s="31"/>
      <c r="AV596" s="31"/>
      <c r="AW596" s="32"/>
      <c r="AX596" s="32"/>
      <c r="AY596" s="32"/>
      <c r="AZ596" s="32"/>
      <c r="BA596" s="32"/>
      <c r="BB596" s="32"/>
      <c r="BC596" s="31"/>
      <c r="BD596" s="31"/>
      <c r="BE596" s="31"/>
      <c r="BF596" s="31"/>
      <c r="BG596" s="31"/>
      <c r="BH596" s="31"/>
      <c r="BI596" s="31"/>
      <c r="BJ596" s="31"/>
      <c r="BK596" s="31"/>
      <c r="BL596" s="31"/>
      <c r="BM596" s="31"/>
      <c r="BN596" s="31"/>
      <c r="BO596" s="31"/>
      <c r="BP596" s="31"/>
      <c r="BQ596" s="31"/>
      <c r="BR596" s="31"/>
      <c r="BS596" s="31"/>
      <c r="BT596" s="31"/>
      <c r="BU596" s="31"/>
      <c r="BV596" s="31"/>
      <c r="BW596" s="31"/>
      <c r="BX596" s="31"/>
      <c r="BY596" s="31"/>
      <c r="BZ596" s="31"/>
      <c r="CA596" s="31"/>
      <c r="CB596" s="31"/>
      <c r="CC596" s="31"/>
      <c r="CD596" s="31"/>
      <c r="CE596" s="31"/>
      <c r="CF596" s="31"/>
      <c r="CG596" s="31"/>
      <c r="CH596" s="31"/>
      <c r="CI596" s="31"/>
      <c r="CJ596" s="31"/>
      <c r="CK596" s="31"/>
      <c r="CL596" s="31"/>
      <c r="CM596" s="31"/>
      <c r="CN596" s="31"/>
      <c r="CO596" s="31"/>
      <c r="CP596" s="31"/>
      <c r="CQ596" s="31"/>
      <c r="CR596" s="31"/>
      <c r="CS596" s="31"/>
      <c r="CT596" s="31"/>
      <c r="CU596" s="31"/>
      <c r="CV596" s="31"/>
    </row>
    <row r="597" spans="1:100" x14ac:dyDescent="0.3">
      <c r="A597" s="31"/>
      <c r="B597" s="31"/>
      <c r="C597" s="31"/>
      <c r="D597" s="31"/>
      <c r="E597" s="31"/>
      <c r="F597" s="31"/>
      <c r="AQ597" s="31"/>
      <c r="AR597" s="31"/>
      <c r="AS597" s="31"/>
      <c r="AT597" s="31"/>
      <c r="AU597" s="31"/>
      <c r="AV597" s="31"/>
      <c r="AW597" s="32"/>
      <c r="AX597" s="32"/>
      <c r="AY597" s="32"/>
      <c r="AZ597" s="32"/>
      <c r="BA597" s="32"/>
      <c r="BB597" s="32"/>
      <c r="BC597" s="31"/>
      <c r="BD597" s="31"/>
      <c r="BE597" s="31"/>
      <c r="BF597" s="31"/>
      <c r="BG597" s="31"/>
      <c r="BH597" s="31"/>
      <c r="BI597" s="31"/>
      <c r="BJ597" s="31"/>
      <c r="BK597" s="31"/>
      <c r="BL597" s="31"/>
      <c r="BM597" s="31"/>
      <c r="BN597" s="31"/>
      <c r="BO597" s="31"/>
      <c r="BP597" s="31"/>
      <c r="BQ597" s="31"/>
      <c r="BR597" s="31"/>
      <c r="BS597" s="31"/>
      <c r="BT597" s="31"/>
      <c r="BU597" s="31"/>
      <c r="BV597" s="31"/>
      <c r="BW597" s="31"/>
      <c r="BX597" s="31"/>
      <c r="BY597" s="31"/>
      <c r="BZ597" s="31"/>
      <c r="CA597" s="31"/>
      <c r="CB597" s="31"/>
      <c r="CC597" s="31"/>
      <c r="CD597" s="31"/>
      <c r="CE597" s="31"/>
      <c r="CF597" s="31"/>
      <c r="CG597" s="31"/>
      <c r="CH597" s="31"/>
      <c r="CI597" s="31"/>
      <c r="CJ597" s="31"/>
      <c r="CK597" s="31"/>
      <c r="CL597" s="31"/>
      <c r="CM597" s="31"/>
      <c r="CN597" s="31"/>
      <c r="CO597" s="31"/>
      <c r="CP597" s="31"/>
      <c r="CQ597" s="31"/>
      <c r="CR597" s="31"/>
      <c r="CS597" s="31"/>
      <c r="CT597" s="31"/>
      <c r="CU597" s="31"/>
      <c r="CV597" s="31"/>
    </row>
    <row r="598" spans="1:100" x14ac:dyDescent="0.3">
      <c r="A598" s="31"/>
      <c r="B598" s="31"/>
      <c r="C598" s="31"/>
      <c r="D598" s="31"/>
      <c r="E598" s="31"/>
      <c r="F598" s="31"/>
      <c r="AQ598" s="31"/>
      <c r="AR598" s="31"/>
      <c r="AS598" s="31"/>
      <c r="AT598" s="31"/>
      <c r="AU598" s="31"/>
      <c r="AV598" s="31"/>
      <c r="AW598" s="32"/>
      <c r="AX598" s="32"/>
      <c r="AY598" s="32"/>
      <c r="AZ598" s="32"/>
      <c r="BA598" s="32"/>
      <c r="BB598" s="32"/>
      <c r="BC598" s="31"/>
      <c r="BD598" s="31"/>
      <c r="BE598" s="31"/>
      <c r="BF598" s="31"/>
      <c r="BG598" s="31"/>
      <c r="BH598" s="31"/>
      <c r="BI598" s="31"/>
      <c r="BJ598" s="31"/>
      <c r="BK598" s="31"/>
      <c r="BL598" s="31"/>
      <c r="BM598" s="31"/>
      <c r="BN598" s="31"/>
      <c r="BO598" s="31"/>
      <c r="BP598" s="31"/>
      <c r="BQ598" s="31"/>
      <c r="BR598" s="31"/>
      <c r="BS598" s="31"/>
      <c r="BT598" s="31"/>
      <c r="BU598" s="31"/>
      <c r="BV598" s="31"/>
      <c r="BW598" s="31"/>
      <c r="BX598" s="31"/>
      <c r="BY598" s="31"/>
      <c r="BZ598" s="31"/>
      <c r="CA598" s="31"/>
      <c r="CB598" s="31"/>
      <c r="CC598" s="31"/>
      <c r="CD598" s="31"/>
      <c r="CE598" s="31"/>
      <c r="CF598" s="31"/>
      <c r="CG598" s="31"/>
      <c r="CH598" s="31"/>
      <c r="CI598" s="31"/>
      <c r="CJ598" s="31"/>
      <c r="CK598" s="31"/>
      <c r="CL598" s="31"/>
      <c r="CM598" s="31"/>
      <c r="CN598" s="31"/>
      <c r="CO598" s="31"/>
      <c r="CP598" s="31"/>
      <c r="CQ598" s="31"/>
      <c r="CR598" s="31"/>
      <c r="CS598" s="31"/>
      <c r="CT598" s="31"/>
      <c r="CU598" s="31"/>
      <c r="CV598" s="31"/>
    </row>
    <row r="599" spans="1:100" x14ac:dyDescent="0.3">
      <c r="A599" s="31"/>
      <c r="B599" s="31"/>
      <c r="C599" s="31"/>
      <c r="D599" s="31"/>
      <c r="E599" s="31"/>
      <c r="F599" s="31"/>
      <c r="AQ599" s="31"/>
      <c r="AR599" s="31"/>
      <c r="AS599" s="31"/>
      <c r="AT599" s="31"/>
      <c r="AU599" s="31"/>
      <c r="AV599" s="31"/>
      <c r="AW599" s="32"/>
      <c r="AX599" s="32"/>
      <c r="AY599" s="32"/>
      <c r="AZ599" s="32"/>
      <c r="BA599" s="32"/>
      <c r="BB599" s="32"/>
      <c r="BC599" s="31"/>
      <c r="BD599" s="31"/>
      <c r="BE599" s="31"/>
      <c r="BF599" s="31"/>
      <c r="BG599" s="31"/>
      <c r="BH599" s="31"/>
      <c r="BI599" s="31"/>
      <c r="BJ599" s="31"/>
      <c r="BK599" s="31"/>
      <c r="BL599" s="31"/>
      <c r="BM599" s="31"/>
      <c r="BN599" s="31"/>
      <c r="BO599" s="31"/>
      <c r="BP599" s="31"/>
      <c r="BQ599" s="31"/>
      <c r="BR599" s="31"/>
      <c r="BS599" s="31"/>
      <c r="BT599" s="31"/>
      <c r="BU599" s="31"/>
      <c r="BV599" s="31"/>
      <c r="BW599" s="31"/>
      <c r="BX599" s="31"/>
      <c r="BY599" s="31"/>
      <c r="BZ599" s="31"/>
      <c r="CA599" s="31"/>
      <c r="CB599" s="31"/>
      <c r="CC599" s="31"/>
      <c r="CD599" s="31"/>
      <c r="CE599" s="31"/>
      <c r="CF599" s="31"/>
      <c r="CG599" s="31"/>
      <c r="CH599" s="31"/>
      <c r="CI599" s="31"/>
      <c r="CJ599" s="31"/>
      <c r="CK599" s="31"/>
      <c r="CL599" s="31"/>
      <c r="CM599" s="31"/>
      <c r="CN599" s="31"/>
      <c r="CO599" s="31"/>
      <c r="CP599" s="31"/>
      <c r="CQ599" s="31"/>
      <c r="CR599" s="31"/>
      <c r="CS599" s="31"/>
      <c r="CT599" s="31"/>
      <c r="CU599" s="31"/>
      <c r="CV599" s="31"/>
    </row>
    <row r="600" spans="1:100" x14ac:dyDescent="0.3">
      <c r="A600" s="31"/>
      <c r="B600" s="31"/>
      <c r="C600" s="31"/>
      <c r="D600" s="31"/>
      <c r="E600" s="31"/>
      <c r="F600" s="31"/>
      <c r="AQ600" s="31"/>
      <c r="AR600" s="31"/>
      <c r="AS600" s="31"/>
      <c r="AT600" s="31"/>
      <c r="AU600" s="31"/>
      <c r="AV600" s="31"/>
      <c r="AW600" s="32"/>
      <c r="AX600" s="32"/>
      <c r="AY600" s="32"/>
      <c r="AZ600" s="32"/>
      <c r="BA600" s="32"/>
      <c r="BB600" s="32"/>
      <c r="BC600" s="31"/>
      <c r="BD600" s="31"/>
      <c r="BE600" s="31"/>
      <c r="BF600" s="31"/>
      <c r="BG600" s="31"/>
      <c r="BH600" s="31"/>
      <c r="BI600" s="31"/>
      <c r="BJ600" s="31"/>
      <c r="BK600" s="31"/>
      <c r="BL600" s="31"/>
      <c r="BM600" s="31"/>
      <c r="BN600" s="31"/>
      <c r="BO600" s="31"/>
      <c r="BP600" s="31"/>
      <c r="BQ600" s="31"/>
      <c r="BR600" s="31"/>
      <c r="BS600" s="31"/>
      <c r="BT600" s="31"/>
      <c r="BU600" s="31"/>
      <c r="BV600" s="31"/>
      <c r="BW600" s="31"/>
      <c r="BX600" s="31"/>
      <c r="BY600" s="31"/>
      <c r="BZ600" s="31"/>
      <c r="CA600" s="31"/>
      <c r="CB600" s="31"/>
      <c r="CC600" s="31"/>
      <c r="CD600" s="31"/>
      <c r="CE600" s="31"/>
      <c r="CF600" s="31"/>
      <c r="CG600" s="31"/>
      <c r="CH600" s="31"/>
      <c r="CI600" s="31"/>
      <c r="CJ600" s="31"/>
      <c r="CK600" s="31"/>
      <c r="CL600" s="31"/>
      <c r="CM600" s="31"/>
      <c r="CN600" s="31"/>
      <c r="CO600" s="31"/>
      <c r="CP600" s="31"/>
      <c r="CQ600" s="31"/>
      <c r="CR600" s="31"/>
      <c r="CS600" s="31"/>
      <c r="CT600" s="31"/>
      <c r="CU600" s="31"/>
      <c r="CV600" s="31"/>
    </row>
    <row r="601" spans="1:100" x14ac:dyDescent="0.3">
      <c r="A601" s="31"/>
      <c r="B601" s="31"/>
      <c r="C601" s="31"/>
      <c r="D601" s="31"/>
      <c r="E601" s="31"/>
      <c r="F601" s="31"/>
      <c r="AQ601" s="31"/>
      <c r="AR601" s="31"/>
      <c r="AS601" s="31"/>
      <c r="AT601" s="31"/>
      <c r="AU601" s="31"/>
      <c r="AV601" s="31"/>
      <c r="AW601" s="32"/>
      <c r="AX601" s="32"/>
      <c r="AY601" s="32"/>
      <c r="AZ601" s="32"/>
      <c r="BA601" s="32"/>
      <c r="BB601" s="32"/>
      <c r="BC601" s="31"/>
      <c r="BD601" s="31"/>
      <c r="BE601" s="31"/>
      <c r="BF601" s="31"/>
      <c r="BG601" s="31"/>
      <c r="BH601" s="31"/>
      <c r="BI601" s="31"/>
      <c r="BJ601" s="31"/>
      <c r="BK601" s="31"/>
      <c r="BL601" s="31"/>
      <c r="BM601" s="31"/>
      <c r="BN601" s="31"/>
      <c r="BO601" s="31"/>
      <c r="BP601" s="31"/>
      <c r="BQ601" s="31"/>
      <c r="BR601" s="31"/>
      <c r="BS601" s="31"/>
      <c r="BT601" s="31"/>
      <c r="BU601" s="31"/>
      <c r="BV601" s="31"/>
      <c r="BW601" s="31"/>
      <c r="BX601" s="31"/>
      <c r="BY601" s="31"/>
      <c r="BZ601" s="31"/>
      <c r="CA601" s="31"/>
      <c r="CB601" s="31"/>
      <c r="CC601" s="31"/>
      <c r="CD601" s="31"/>
      <c r="CE601" s="31"/>
      <c r="CF601" s="31"/>
      <c r="CG601" s="31"/>
      <c r="CH601" s="31"/>
      <c r="CI601" s="31"/>
      <c r="CJ601" s="31"/>
      <c r="CK601" s="31"/>
      <c r="CL601" s="31"/>
      <c r="CM601" s="31"/>
      <c r="CN601" s="31"/>
      <c r="CO601" s="31"/>
      <c r="CP601" s="31"/>
      <c r="CQ601" s="31"/>
      <c r="CR601" s="31"/>
      <c r="CS601" s="31"/>
      <c r="CT601" s="31"/>
      <c r="CU601" s="31"/>
      <c r="CV601" s="31"/>
    </row>
    <row r="602" spans="1:100" x14ac:dyDescent="0.3">
      <c r="A602" s="31"/>
      <c r="B602" s="31"/>
      <c r="C602" s="31"/>
      <c r="D602" s="31"/>
      <c r="E602" s="31"/>
      <c r="F602" s="31"/>
      <c r="AQ602" s="31"/>
      <c r="AR602" s="31"/>
      <c r="AS602" s="31"/>
      <c r="AT602" s="31"/>
      <c r="AU602" s="31"/>
      <c r="AV602" s="31"/>
      <c r="AW602" s="32"/>
      <c r="AX602" s="32"/>
      <c r="AY602" s="32"/>
      <c r="AZ602" s="32"/>
      <c r="BA602" s="32"/>
      <c r="BB602" s="32"/>
      <c r="BC602" s="31"/>
      <c r="BD602" s="31"/>
      <c r="BE602" s="31"/>
      <c r="BF602" s="31"/>
      <c r="BG602" s="31"/>
      <c r="BH602" s="31"/>
      <c r="BI602" s="31"/>
      <c r="BJ602" s="31"/>
      <c r="BK602" s="31"/>
      <c r="BL602" s="31"/>
      <c r="BM602" s="31"/>
      <c r="BN602" s="31"/>
      <c r="BO602" s="31"/>
      <c r="BP602" s="31"/>
      <c r="BQ602" s="31"/>
      <c r="BR602" s="31"/>
      <c r="BS602" s="31"/>
      <c r="BT602" s="31"/>
      <c r="BU602" s="31"/>
      <c r="BV602" s="31"/>
      <c r="BW602" s="31"/>
      <c r="BX602" s="31"/>
      <c r="BY602" s="31"/>
      <c r="BZ602" s="31"/>
      <c r="CA602" s="31"/>
      <c r="CB602" s="31"/>
      <c r="CC602" s="31"/>
      <c r="CD602" s="31"/>
      <c r="CE602" s="31"/>
      <c r="CF602" s="31"/>
      <c r="CG602" s="31"/>
      <c r="CH602" s="31"/>
      <c r="CI602" s="31"/>
      <c r="CJ602" s="31"/>
      <c r="CK602" s="31"/>
      <c r="CL602" s="31"/>
      <c r="CM602" s="31"/>
      <c r="CN602" s="31"/>
      <c r="CO602" s="31"/>
      <c r="CP602" s="31"/>
      <c r="CQ602" s="31"/>
      <c r="CR602" s="31"/>
      <c r="CS602" s="31"/>
      <c r="CT602" s="31"/>
      <c r="CU602" s="31"/>
      <c r="CV602" s="31"/>
    </row>
    <row r="603" spans="1:100" x14ac:dyDescent="0.3">
      <c r="A603" s="31"/>
      <c r="B603" s="31"/>
      <c r="C603" s="31"/>
      <c r="D603" s="31"/>
      <c r="E603" s="31"/>
      <c r="F603" s="31"/>
      <c r="AQ603" s="31"/>
      <c r="AR603" s="31"/>
      <c r="AS603" s="31"/>
      <c r="AT603" s="31"/>
      <c r="AU603" s="31"/>
      <c r="AV603" s="31"/>
      <c r="AW603" s="32"/>
      <c r="AX603" s="32"/>
      <c r="AY603" s="32"/>
      <c r="AZ603" s="32"/>
      <c r="BA603" s="32"/>
      <c r="BB603" s="32"/>
      <c r="BC603" s="31"/>
      <c r="BD603" s="31"/>
      <c r="BE603" s="31"/>
      <c r="BF603" s="31"/>
      <c r="BG603" s="31"/>
      <c r="BH603" s="31"/>
      <c r="BI603" s="31"/>
      <c r="BJ603" s="31"/>
      <c r="BK603" s="31"/>
      <c r="BL603" s="31"/>
      <c r="BM603" s="31"/>
      <c r="BN603" s="31"/>
      <c r="BO603" s="31"/>
      <c r="BP603" s="31"/>
      <c r="BQ603" s="31"/>
      <c r="BR603" s="31"/>
      <c r="BS603" s="31"/>
      <c r="BT603" s="31"/>
      <c r="BU603" s="31"/>
      <c r="BV603" s="31"/>
      <c r="BW603" s="31"/>
      <c r="BX603" s="31"/>
      <c r="BY603" s="31"/>
      <c r="BZ603" s="31"/>
      <c r="CA603" s="31"/>
      <c r="CB603" s="31"/>
      <c r="CC603" s="31"/>
      <c r="CD603" s="31"/>
      <c r="CE603" s="31"/>
      <c r="CF603" s="31"/>
      <c r="CG603" s="31"/>
      <c r="CH603" s="31"/>
      <c r="CI603" s="31"/>
      <c r="CJ603" s="31"/>
      <c r="CK603" s="31"/>
      <c r="CL603" s="31"/>
      <c r="CM603" s="31"/>
      <c r="CN603" s="31"/>
      <c r="CO603" s="31"/>
      <c r="CP603" s="31"/>
      <c r="CQ603" s="31"/>
      <c r="CR603" s="31"/>
      <c r="CS603" s="31"/>
      <c r="CT603" s="31"/>
      <c r="CU603" s="31"/>
      <c r="CV603" s="31"/>
    </row>
    <row r="604" spans="1:100" x14ac:dyDescent="0.3">
      <c r="A604" s="31"/>
      <c r="B604" s="31"/>
      <c r="C604" s="31"/>
      <c r="D604" s="31"/>
      <c r="E604" s="31"/>
      <c r="F604" s="31"/>
      <c r="AQ604" s="31"/>
      <c r="AR604" s="31"/>
      <c r="AS604" s="31"/>
      <c r="AT604" s="31"/>
      <c r="AU604" s="31"/>
      <c r="AV604" s="31"/>
      <c r="AW604" s="32"/>
      <c r="AX604" s="32"/>
      <c r="AY604" s="32"/>
      <c r="AZ604" s="32"/>
      <c r="BA604" s="32"/>
      <c r="BB604" s="32"/>
      <c r="BC604" s="31"/>
      <c r="BD604" s="31"/>
      <c r="BE604" s="31"/>
      <c r="BF604" s="31"/>
      <c r="BG604" s="31"/>
      <c r="BH604" s="31"/>
      <c r="BI604" s="31"/>
      <c r="BJ604" s="31"/>
      <c r="BK604" s="31"/>
      <c r="BL604" s="31"/>
      <c r="BM604" s="31"/>
      <c r="BN604" s="31"/>
      <c r="BO604" s="31"/>
      <c r="BP604" s="31"/>
      <c r="BQ604" s="31"/>
      <c r="BR604" s="31"/>
      <c r="BS604" s="31"/>
      <c r="BT604" s="31"/>
      <c r="BU604" s="31"/>
      <c r="BV604" s="31"/>
      <c r="BW604" s="31"/>
      <c r="BX604" s="31"/>
      <c r="BY604" s="31"/>
      <c r="BZ604" s="31"/>
      <c r="CA604" s="31"/>
      <c r="CB604" s="31"/>
      <c r="CC604" s="31"/>
      <c r="CD604" s="31"/>
      <c r="CE604" s="31"/>
      <c r="CF604" s="31"/>
      <c r="CG604" s="31"/>
      <c r="CH604" s="31"/>
      <c r="CI604" s="31"/>
      <c r="CJ604" s="31"/>
      <c r="CK604" s="31"/>
      <c r="CL604" s="31"/>
      <c r="CM604" s="31"/>
      <c r="CN604" s="31"/>
      <c r="CO604" s="31"/>
      <c r="CP604" s="31"/>
      <c r="CQ604" s="31"/>
      <c r="CR604" s="31"/>
      <c r="CS604" s="31"/>
      <c r="CT604" s="31"/>
      <c r="CU604" s="31"/>
      <c r="CV604" s="31"/>
    </row>
    <row r="605" spans="1:100" x14ac:dyDescent="0.3">
      <c r="A605" s="31"/>
      <c r="B605" s="31"/>
      <c r="C605" s="31"/>
      <c r="D605" s="31"/>
      <c r="E605" s="31"/>
      <c r="F605" s="31"/>
      <c r="AQ605" s="31"/>
      <c r="AR605" s="31"/>
      <c r="AS605" s="31"/>
      <c r="AT605" s="31"/>
      <c r="AU605" s="31"/>
      <c r="AV605" s="31"/>
      <c r="AW605" s="32"/>
      <c r="AX605" s="32"/>
      <c r="AY605" s="32"/>
      <c r="AZ605" s="32"/>
      <c r="BA605" s="32"/>
      <c r="BB605" s="32"/>
      <c r="BC605" s="31"/>
      <c r="BD605" s="31"/>
      <c r="BE605" s="31"/>
      <c r="BF605" s="31"/>
      <c r="BG605" s="31"/>
      <c r="BH605" s="31"/>
      <c r="BI605" s="31"/>
      <c r="BJ605" s="31"/>
      <c r="BK605" s="31"/>
      <c r="BL605" s="31"/>
      <c r="BM605" s="31"/>
      <c r="BN605" s="31"/>
      <c r="BO605" s="31"/>
      <c r="BP605" s="31"/>
      <c r="BQ605" s="31"/>
      <c r="BR605" s="31"/>
      <c r="BS605" s="31"/>
      <c r="BT605" s="31"/>
      <c r="BU605" s="31"/>
      <c r="BV605" s="31"/>
      <c r="BW605" s="31"/>
      <c r="BX605" s="31"/>
      <c r="BY605" s="31"/>
      <c r="BZ605" s="31"/>
      <c r="CA605" s="31"/>
      <c r="CB605" s="31"/>
      <c r="CC605" s="31"/>
      <c r="CD605" s="31"/>
      <c r="CE605" s="31"/>
      <c r="CF605" s="31"/>
      <c r="CG605" s="31"/>
      <c r="CH605" s="31"/>
      <c r="CI605" s="31"/>
      <c r="CJ605" s="31"/>
      <c r="CK605" s="31"/>
      <c r="CL605" s="31"/>
      <c r="CM605" s="31"/>
      <c r="CN605" s="31"/>
      <c r="CO605" s="31"/>
      <c r="CP605" s="31"/>
      <c r="CQ605" s="31"/>
      <c r="CR605" s="31"/>
      <c r="CS605" s="31"/>
      <c r="CT605" s="31"/>
      <c r="CU605" s="31"/>
      <c r="CV605" s="31"/>
    </row>
    <row r="606" spans="1:100" x14ac:dyDescent="0.3">
      <c r="A606" s="31"/>
      <c r="B606" s="31"/>
      <c r="C606" s="31"/>
      <c r="D606" s="31"/>
      <c r="E606" s="31"/>
      <c r="F606" s="31"/>
      <c r="AQ606" s="31"/>
      <c r="AR606" s="31"/>
      <c r="AS606" s="31"/>
      <c r="AT606" s="31"/>
      <c r="AU606" s="31"/>
      <c r="AV606" s="31"/>
      <c r="AW606" s="32"/>
      <c r="AX606" s="32"/>
      <c r="AY606" s="32"/>
      <c r="AZ606" s="32"/>
      <c r="BA606" s="32"/>
      <c r="BB606" s="32"/>
      <c r="BC606" s="31"/>
      <c r="BD606" s="31"/>
      <c r="BE606" s="31"/>
      <c r="BF606" s="31"/>
      <c r="BG606" s="31"/>
      <c r="BH606" s="31"/>
      <c r="BI606" s="31"/>
      <c r="BJ606" s="31"/>
      <c r="BK606" s="31"/>
      <c r="BL606" s="31"/>
      <c r="BM606" s="31"/>
      <c r="BN606" s="31"/>
      <c r="BO606" s="31"/>
      <c r="BP606" s="31"/>
      <c r="BQ606" s="31"/>
      <c r="BR606" s="31"/>
      <c r="BS606" s="31"/>
      <c r="BT606" s="31"/>
      <c r="BU606" s="31"/>
      <c r="BV606" s="31"/>
      <c r="BW606" s="31"/>
      <c r="BX606" s="31"/>
      <c r="BY606" s="31"/>
      <c r="BZ606" s="31"/>
      <c r="CA606" s="31"/>
      <c r="CB606" s="31"/>
      <c r="CC606" s="31"/>
      <c r="CD606" s="31"/>
      <c r="CE606" s="31"/>
      <c r="CF606" s="31"/>
      <c r="CG606" s="31"/>
      <c r="CH606" s="31"/>
      <c r="CI606" s="31"/>
      <c r="CJ606" s="31"/>
      <c r="CK606" s="31"/>
      <c r="CL606" s="31"/>
      <c r="CM606" s="31"/>
      <c r="CN606" s="31"/>
      <c r="CO606" s="31"/>
      <c r="CP606" s="31"/>
      <c r="CQ606" s="31"/>
      <c r="CR606" s="31"/>
      <c r="CS606" s="31"/>
      <c r="CT606" s="31"/>
      <c r="CU606" s="31"/>
      <c r="CV606" s="31"/>
    </row>
    <row r="607" spans="1:100" x14ac:dyDescent="0.3">
      <c r="A607" s="31"/>
      <c r="B607" s="31"/>
      <c r="C607" s="31"/>
      <c r="D607" s="31"/>
      <c r="E607" s="31"/>
      <c r="F607" s="31"/>
      <c r="AQ607" s="31"/>
      <c r="AR607" s="31"/>
      <c r="AS607" s="31"/>
      <c r="AT607" s="31"/>
      <c r="AU607" s="31"/>
      <c r="AV607" s="31"/>
      <c r="AW607" s="32"/>
      <c r="AX607" s="32"/>
      <c r="AY607" s="32"/>
      <c r="AZ607" s="32"/>
      <c r="BA607" s="32"/>
      <c r="BB607" s="32"/>
      <c r="BC607" s="31"/>
      <c r="BD607" s="31"/>
      <c r="BE607" s="31"/>
      <c r="BF607" s="31"/>
      <c r="BG607" s="31"/>
      <c r="BH607" s="31"/>
      <c r="BI607" s="31"/>
      <c r="BJ607" s="31"/>
      <c r="BK607" s="31"/>
      <c r="BL607" s="31"/>
      <c r="BM607" s="31"/>
      <c r="BN607" s="31"/>
      <c r="BO607" s="31"/>
      <c r="BP607" s="31"/>
      <c r="BQ607" s="31"/>
      <c r="BR607" s="31"/>
      <c r="BS607" s="31"/>
      <c r="BT607" s="31"/>
      <c r="BU607" s="31"/>
      <c r="BV607" s="31"/>
      <c r="BW607" s="31"/>
      <c r="BX607" s="31"/>
      <c r="BY607" s="31"/>
      <c r="BZ607" s="31"/>
      <c r="CA607" s="31"/>
      <c r="CB607" s="31"/>
      <c r="CC607" s="31"/>
      <c r="CD607" s="31"/>
      <c r="CE607" s="31"/>
      <c r="CF607" s="31"/>
      <c r="CG607" s="31"/>
      <c r="CH607" s="31"/>
      <c r="CI607" s="31"/>
      <c r="CJ607" s="31"/>
      <c r="CK607" s="31"/>
      <c r="CL607" s="31"/>
      <c r="CM607" s="31"/>
      <c r="CN607" s="31"/>
      <c r="CO607" s="31"/>
      <c r="CP607" s="31"/>
      <c r="CQ607" s="31"/>
      <c r="CR607" s="31"/>
      <c r="CS607" s="31"/>
      <c r="CT607" s="31"/>
      <c r="CU607" s="31"/>
      <c r="CV607" s="31"/>
    </row>
    <row r="608" spans="1:100" x14ac:dyDescent="0.3">
      <c r="A608" s="31"/>
      <c r="B608" s="31"/>
      <c r="C608" s="31"/>
      <c r="D608" s="31"/>
      <c r="E608" s="31"/>
      <c r="F608" s="31"/>
      <c r="AQ608" s="31"/>
      <c r="AR608" s="31"/>
      <c r="AS608" s="31"/>
      <c r="AT608" s="31"/>
      <c r="AU608" s="31"/>
      <c r="AV608" s="31"/>
      <c r="AW608" s="32"/>
      <c r="AX608" s="32"/>
      <c r="AY608" s="32"/>
      <c r="AZ608" s="32"/>
      <c r="BA608" s="32"/>
      <c r="BB608" s="32"/>
      <c r="BC608" s="31"/>
      <c r="BD608" s="31"/>
      <c r="BE608" s="31"/>
      <c r="BF608" s="31"/>
      <c r="BG608" s="31"/>
      <c r="BH608" s="31"/>
      <c r="BI608" s="31"/>
      <c r="BJ608" s="31"/>
      <c r="BK608" s="31"/>
      <c r="BL608" s="31"/>
      <c r="BM608" s="31"/>
      <c r="BN608" s="31"/>
      <c r="BO608" s="31"/>
      <c r="BP608" s="31"/>
      <c r="BQ608" s="31"/>
      <c r="BR608" s="31"/>
      <c r="BS608" s="31"/>
      <c r="BT608" s="31"/>
      <c r="BU608" s="31"/>
      <c r="BV608" s="31"/>
      <c r="BW608" s="31"/>
      <c r="BX608" s="31"/>
      <c r="BY608" s="31"/>
      <c r="BZ608" s="31"/>
      <c r="CA608" s="31"/>
      <c r="CB608" s="31"/>
      <c r="CC608" s="31"/>
      <c r="CD608" s="31"/>
      <c r="CE608" s="31"/>
      <c r="CF608" s="31"/>
      <c r="CG608" s="31"/>
      <c r="CH608" s="31"/>
      <c r="CI608" s="31"/>
      <c r="CJ608" s="31"/>
      <c r="CK608" s="31"/>
      <c r="CL608" s="31"/>
      <c r="CM608" s="31"/>
      <c r="CN608" s="31"/>
      <c r="CO608" s="31"/>
      <c r="CP608" s="31"/>
      <c r="CQ608" s="31"/>
      <c r="CR608" s="31"/>
      <c r="CS608" s="31"/>
      <c r="CT608" s="31"/>
      <c r="CU608" s="31"/>
      <c r="CV608" s="31"/>
    </row>
    <row r="609" spans="1:100" x14ac:dyDescent="0.3">
      <c r="A609" s="31"/>
      <c r="B609" s="31"/>
      <c r="C609" s="31"/>
      <c r="D609" s="31"/>
      <c r="E609" s="31"/>
      <c r="F609" s="31"/>
      <c r="AQ609" s="31"/>
      <c r="AR609" s="31"/>
      <c r="AS609" s="31"/>
      <c r="AT609" s="31"/>
      <c r="AU609" s="31"/>
      <c r="AV609" s="31"/>
      <c r="AW609" s="32"/>
      <c r="AX609" s="32"/>
      <c r="AY609" s="32"/>
      <c r="AZ609" s="32"/>
      <c r="BA609" s="32"/>
      <c r="BB609" s="32"/>
      <c r="BC609" s="31"/>
      <c r="BD609" s="31"/>
      <c r="BE609" s="31"/>
      <c r="BF609" s="31"/>
      <c r="BG609" s="31"/>
      <c r="BH609" s="31"/>
      <c r="BI609" s="31"/>
      <c r="BJ609" s="31"/>
      <c r="BK609" s="31"/>
      <c r="BL609" s="31"/>
      <c r="BM609" s="31"/>
      <c r="BN609" s="31"/>
      <c r="BO609" s="31"/>
      <c r="BP609" s="31"/>
      <c r="BQ609" s="31"/>
      <c r="BR609" s="31"/>
      <c r="BS609" s="31"/>
      <c r="BT609" s="31"/>
      <c r="BU609" s="31"/>
      <c r="BV609" s="31"/>
      <c r="BW609" s="31"/>
      <c r="BX609" s="31"/>
      <c r="BY609" s="31"/>
      <c r="BZ609" s="31"/>
      <c r="CA609" s="31"/>
      <c r="CB609" s="31"/>
      <c r="CC609" s="31"/>
      <c r="CD609" s="31"/>
      <c r="CE609" s="31"/>
      <c r="CF609" s="31"/>
      <c r="CG609" s="31"/>
      <c r="CH609" s="31"/>
      <c r="CI609" s="31"/>
      <c r="CJ609" s="31"/>
      <c r="CK609" s="31"/>
      <c r="CL609" s="31"/>
      <c r="CM609" s="31"/>
      <c r="CN609" s="31"/>
      <c r="CO609" s="31"/>
      <c r="CP609" s="31"/>
      <c r="CQ609" s="31"/>
      <c r="CR609" s="31"/>
      <c r="CS609" s="31"/>
      <c r="CT609" s="31"/>
      <c r="CU609" s="31"/>
      <c r="CV609" s="31"/>
    </row>
    <row r="610" spans="1:100" x14ac:dyDescent="0.3">
      <c r="A610" s="31"/>
      <c r="B610" s="31"/>
      <c r="C610" s="31"/>
      <c r="D610" s="31"/>
      <c r="E610" s="31"/>
      <c r="F610" s="31"/>
      <c r="AQ610" s="31"/>
      <c r="AR610" s="31"/>
      <c r="AS610" s="31"/>
      <c r="AT610" s="31"/>
      <c r="AU610" s="31"/>
      <c r="AV610" s="31"/>
      <c r="AW610" s="32"/>
      <c r="AX610" s="32"/>
      <c r="AY610" s="32"/>
      <c r="AZ610" s="32"/>
      <c r="BA610" s="32"/>
      <c r="BB610" s="32"/>
      <c r="BC610" s="31"/>
      <c r="BD610" s="31"/>
      <c r="BE610" s="31"/>
      <c r="BF610" s="31"/>
      <c r="BG610" s="31"/>
      <c r="BH610" s="31"/>
      <c r="BI610" s="31"/>
      <c r="BJ610" s="31"/>
      <c r="BK610" s="31"/>
      <c r="BL610" s="31"/>
      <c r="BM610" s="31"/>
      <c r="BN610" s="31"/>
      <c r="BO610" s="31"/>
      <c r="BP610" s="31"/>
      <c r="BQ610" s="31"/>
      <c r="BR610" s="31"/>
      <c r="BS610" s="31"/>
      <c r="BT610" s="31"/>
      <c r="BU610" s="31"/>
      <c r="BV610" s="31"/>
      <c r="BW610" s="31"/>
      <c r="BX610" s="31"/>
      <c r="BY610" s="31"/>
      <c r="BZ610" s="31"/>
      <c r="CA610" s="31"/>
      <c r="CB610" s="31"/>
      <c r="CC610" s="31"/>
      <c r="CD610" s="31"/>
      <c r="CE610" s="31"/>
      <c r="CF610" s="31"/>
      <c r="CG610" s="31"/>
      <c r="CH610" s="31"/>
      <c r="CI610" s="31"/>
      <c r="CJ610" s="31"/>
      <c r="CK610" s="31"/>
      <c r="CL610" s="31"/>
      <c r="CM610" s="31"/>
      <c r="CN610" s="31"/>
      <c r="CO610" s="31"/>
      <c r="CP610" s="31"/>
      <c r="CQ610" s="31"/>
      <c r="CR610" s="31"/>
      <c r="CS610" s="31"/>
      <c r="CT610" s="31"/>
      <c r="CU610" s="31"/>
      <c r="CV610" s="31"/>
    </row>
    <row r="611" spans="1:100" x14ac:dyDescent="0.3">
      <c r="A611" s="31"/>
      <c r="B611" s="31"/>
      <c r="C611" s="31"/>
      <c r="D611" s="31"/>
      <c r="E611" s="31"/>
      <c r="F611" s="31"/>
      <c r="AQ611" s="31"/>
      <c r="AR611" s="31"/>
      <c r="AS611" s="31"/>
      <c r="AT611" s="31"/>
      <c r="AU611" s="31"/>
      <c r="AV611" s="31"/>
      <c r="AW611" s="32"/>
      <c r="AX611" s="32"/>
      <c r="AY611" s="32"/>
      <c r="AZ611" s="32"/>
      <c r="BA611" s="32"/>
      <c r="BB611" s="32"/>
      <c r="BC611" s="31"/>
      <c r="BD611" s="31"/>
      <c r="BE611" s="31"/>
      <c r="BF611" s="31"/>
      <c r="BG611" s="31"/>
      <c r="BH611" s="31"/>
      <c r="BI611" s="31"/>
      <c r="BJ611" s="31"/>
      <c r="BK611" s="31"/>
      <c r="BL611" s="31"/>
      <c r="BM611" s="31"/>
      <c r="BN611" s="31"/>
      <c r="BO611" s="31"/>
      <c r="BP611" s="31"/>
      <c r="BQ611" s="31"/>
      <c r="BR611" s="31"/>
      <c r="BS611" s="31"/>
      <c r="BT611" s="31"/>
      <c r="BU611" s="31"/>
      <c r="BV611" s="31"/>
      <c r="BW611" s="31"/>
      <c r="BX611" s="31"/>
      <c r="BY611" s="31"/>
      <c r="BZ611" s="31"/>
      <c r="CA611" s="31"/>
      <c r="CB611" s="31"/>
      <c r="CC611" s="31"/>
      <c r="CD611" s="31"/>
      <c r="CE611" s="31"/>
      <c r="CF611" s="31"/>
      <c r="CG611" s="31"/>
      <c r="CH611" s="31"/>
      <c r="CI611" s="31"/>
      <c r="CJ611" s="31"/>
      <c r="CK611" s="31"/>
      <c r="CL611" s="31"/>
      <c r="CM611" s="31"/>
      <c r="CN611" s="31"/>
      <c r="CO611" s="31"/>
      <c r="CP611" s="31"/>
      <c r="CQ611" s="31"/>
      <c r="CR611" s="31"/>
      <c r="CS611" s="31"/>
      <c r="CT611" s="31"/>
      <c r="CU611" s="31"/>
      <c r="CV611" s="31"/>
    </row>
    <row r="612" spans="1:100" x14ac:dyDescent="0.3">
      <c r="A612" s="31"/>
      <c r="B612" s="31"/>
      <c r="C612" s="31"/>
      <c r="D612" s="31"/>
      <c r="E612" s="31"/>
      <c r="F612" s="31"/>
      <c r="AQ612" s="31"/>
      <c r="AR612" s="31"/>
      <c r="AS612" s="31"/>
      <c r="AT612" s="31"/>
      <c r="AU612" s="31"/>
      <c r="AV612" s="31"/>
      <c r="AW612" s="32"/>
      <c r="AX612" s="32"/>
      <c r="AY612" s="32"/>
      <c r="AZ612" s="32"/>
      <c r="BA612" s="32"/>
      <c r="BB612" s="32"/>
      <c r="BC612" s="31"/>
      <c r="BD612" s="31"/>
      <c r="BE612" s="31"/>
      <c r="BF612" s="31"/>
      <c r="BG612" s="31"/>
      <c r="BH612" s="31"/>
      <c r="BI612" s="31"/>
      <c r="BJ612" s="31"/>
      <c r="BK612" s="31"/>
      <c r="BL612" s="31"/>
      <c r="BM612" s="31"/>
      <c r="BN612" s="31"/>
      <c r="BO612" s="31"/>
      <c r="BP612" s="31"/>
      <c r="BQ612" s="31"/>
      <c r="BR612" s="31"/>
      <c r="BS612" s="31"/>
      <c r="BT612" s="31"/>
      <c r="BU612" s="31"/>
      <c r="BV612" s="31"/>
      <c r="BW612" s="31"/>
      <c r="BX612" s="31"/>
      <c r="BY612" s="31"/>
      <c r="BZ612" s="31"/>
      <c r="CA612" s="31"/>
      <c r="CB612" s="31"/>
      <c r="CC612" s="31"/>
      <c r="CD612" s="31"/>
      <c r="CE612" s="31"/>
      <c r="CF612" s="31"/>
      <c r="CG612" s="31"/>
      <c r="CH612" s="31"/>
      <c r="CI612" s="31"/>
      <c r="CJ612" s="31"/>
      <c r="CK612" s="31"/>
      <c r="CL612" s="31"/>
      <c r="CM612" s="31"/>
      <c r="CN612" s="31"/>
      <c r="CO612" s="31"/>
      <c r="CP612" s="31"/>
      <c r="CQ612" s="31"/>
      <c r="CR612" s="31"/>
      <c r="CS612" s="31"/>
      <c r="CT612" s="31"/>
      <c r="CU612" s="31"/>
      <c r="CV612" s="31"/>
    </row>
    <row r="613" spans="1:100" x14ac:dyDescent="0.3">
      <c r="A613" s="31"/>
      <c r="B613" s="31"/>
      <c r="C613" s="31"/>
      <c r="D613" s="31"/>
      <c r="E613" s="31"/>
      <c r="F613" s="31"/>
      <c r="AQ613" s="31"/>
      <c r="AR613" s="31"/>
      <c r="AS613" s="31"/>
      <c r="AT613" s="31"/>
      <c r="AU613" s="31"/>
      <c r="AV613" s="31"/>
      <c r="AW613" s="32"/>
      <c r="AX613" s="32"/>
      <c r="AY613" s="32"/>
      <c r="AZ613" s="32"/>
      <c r="BA613" s="32"/>
      <c r="BB613" s="32"/>
      <c r="BC613" s="31"/>
      <c r="BD613" s="31"/>
      <c r="BE613" s="31"/>
      <c r="BF613" s="31"/>
      <c r="BG613" s="31"/>
      <c r="BH613" s="31"/>
      <c r="BI613" s="31"/>
      <c r="BJ613" s="31"/>
      <c r="BK613" s="31"/>
      <c r="BL613" s="31"/>
      <c r="BM613" s="31"/>
      <c r="BN613" s="31"/>
      <c r="BO613" s="31"/>
      <c r="BP613" s="31"/>
      <c r="BQ613" s="31"/>
      <c r="BR613" s="31"/>
      <c r="BS613" s="31"/>
      <c r="BT613" s="31"/>
      <c r="BU613" s="31"/>
      <c r="BV613" s="31"/>
      <c r="BW613" s="31"/>
      <c r="BX613" s="31"/>
      <c r="BY613" s="31"/>
      <c r="BZ613" s="31"/>
      <c r="CA613" s="31"/>
      <c r="CB613" s="31"/>
      <c r="CC613" s="31"/>
      <c r="CD613" s="31"/>
      <c r="CE613" s="31"/>
      <c r="CF613" s="31"/>
      <c r="CG613" s="31"/>
      <c r="CH613" s="31"/>
      <c r="CI613" s="31"/>
      <c r="CJ613" s="31"/>
      <c r="CK613" s="31"/>
      <c r="CL613" s="31"/>
      <c r="CM613" s="31"/>
      <c r="CN613" s="31"/>
      <c r="CO613" s="31"/>
      <c r="CP613" s="31"/>
      <c r="CQ613" s="31"/>
      <c r="CR613" s="31"/>
      <c r="CS613" s="31"/>
      <c r="CT613" s="31"/>
      <c r="CU613" s="31"/>
      <c r="CV613" s="31"/>
    </row>
    <row r="614" spans="1:100" x14ac:dyDescent="0.3">
      <c r="A614" s="31"/>
      <c r="B614" s="31"/>
      <c r="C614" s="31"/>
      <c r="D614" s="31"/>
      <c r="E614" s="31"/>
      <c r="F614" s="31"/>
      <c r="AQ614" s="31"/>
      <c r="AR614" s="31"/>
      <c r="AS614" s="31"/>
      <c r="AT614" s="31"/>
      <c r="AU614" s="31"/>
      <c r="AV614" s="31"/>
      <c r="AW614" s="32"/>
      <c r="AX614" s="32"/>
      <c r="AY614" s="32"/>
      <c r="AZ614" s="32"/>
      <c r="BA614" s="32"/>
      <c r="BB614" s="32"/>
      <c r="BC614" s="31"/>
      <c r="BD614" s="31"/>
      <c r="BE614" s="31"/>
      <c r="BF614" s="31"/>
      <c r="BG614" s="31"/>
      <c r="BH614" s="31"/>
      <c r="BI614" s="31"/>
      <c r="BJ614" s="31"/>
      <c r="BK614" s="31"/>
      <c r="BL614" s="31"/>
      <c r="BM614" s="31"/>
      <c r="BN614" s="31"/>
      <c r="BO614" s="31"/>
      <c r="BP614" s="31"/>
      <c r="BQ614" s="31"/>
      <c r="BR614" s="31"/>
      <c r="BS614" s="31"/>
      <c r="BT614" s="31"/>
      <c r="BU614" s="31"/>
      <c r="BV614" s="31"/>
      <c r="BW614" s="31"/>
      <c r="BX614" s="31"/>
      <c r="BY614" s="31"/>
      <c r="BZ614" s="31"/>
      <c r="CA614" s="31"/>
      <c r="CB614" s="31"/>
      <c r="CC614" s="31"/>
      <c r="CD614" s="31"/>
      <c r="CE614" s="31"/>
      <c r="CF614" s="31"/>
      <c r="CG614" s="31"/>
      <c r="CH614" s="31"/>
      <c r="CI614" s="31"/>
      <c r="CJ614" s="31"/>
      <c r="CK614" s="31"/>
      <c r="CL614" s="31"/>
      <c r="CM614" s="31"/>
      <c r="CN614" s="31"/>
      <c r="CO614" s="31"/>
      <c r="CP614" s="31"/>
      <c r="CQ614" s="31"/>
      <c r="CR614" s="31"/>
      <c r="CS614" s="31"/>
      <c r="CT614" s="31"/>
      <c r="CU614" s="31"/>
      <c r="CV614" s="31"/>
    </row>
    <row r="615" spans="1:100" x14ac:dyDescent="0.3">
      <c r="A615" s="31"/>
      <c r="B615" s="31"/>
      <c r="C615" s="31"/>
      <c r="D615" s="31"/>
      <c r="E615" s="31"/>
      <c r="F615" s="31"/>
      <c r="AQ615" s="31"/>
      <c r="AR615" s="31"/>
      <c r="AS615" s="31"/>
      <c r="AT615" s="31"/>
      <c r="AU615" s="31"/>
      <c r="AV615" s="31"/>
      <c r="AW615" s="32"/>
      <c r="AX615" s="32"/>
      <c r="AY615" s="32"/>
      <c r="AZ615" s="32"/>
      <c r="BA615" s="32"/>
      <c r="BB615" s="32"/>
      <c r="BC615" s="31"/>
      <c r="BD615" s="31"/>
      <c r="BE615" s="31"/>
      <c r="BF615" s="31"/>
      <c r="BG615" s="31"/>
      <c r="BH615" s="31"/>
      <c r="BI615" s="31"/>
      <c r="BJ615" s="31"/>
      <c r="BK615" s="31"/>
      <c r="BL615" s="31"/>
      <c r="BM615" s="31"/>
      <c r="BN615" s="31"/>
      <c r="BO615" s="31"/>
      <c r="BP615" s="31"/>
      <c r="BQ615" s="31"/>
      <c r="BR615" s="31"/>
      <c r="BS615" s="31"/>
      <c r="BT615" s="31"/>
      <c r="BU615" s="31"/>
      <c r="BV615" s="31"/>
      <c r="BW615" s="31"/>
      <c r="BX615" s="31"/>
      <c r="BY615" s="31"/>
      <c r="BZ615" s="31"/>
      <c r="CA615" s="31"/>
      <c r="CB615" s="31"/>
      <c r="CC615" s="31"/>
      <c r="CD615" s="31"/>
      <c r="CE615" s="31"/>
      <c r="CF615" s="31"/>
      <c r="CG615" s="31"/>
      <c r="CH615" s="31"/>
      <c r="CI615" s="31"/>
      <c r="CJ615" s="31"/>
      <c r="CK615" s="31"/>
      <c r="CL615" s="31"/>
      <c r="CM615" s="31"/>
      <c r="CN615" s="31"/>
      <c r="CO615" s="31"/>
      <c r="CP615" s="31"/>
      <c r="CQ615" s="31"/>
      <c r="CR615" s="31"/>
      <c r="CS615" s="31"/>
      <c r="CT615" s="31"/>
      <c r="CU615" s="31"/>
      <c r="CV615" s="31"/>
    </row>
    <row r="616" spans="1:100" x14ac:dyDescent="0.3">
      <c r="A616" s="31"/>
      <c r="B616" s="31"/>
      <c r="C616" s="31"/>
      <c r="D616" s="31"/>
      <c r="E616" s="31"/>
      <c r="F616" s="31"/>
      <c r="AQ616" s="31"/>
      <c r="AR616" s="31"/>
      <c r="AS616" s="31"/>
      <c r="AT616" s="31"/>
      <c r="AU616" s="31"/>
      <c r="AV616" s="31"/>
      <c r="AW616" s="32"/>
      <c r="AX616" s="32"/>
      <c r="AY616" s="32"/>
      <c r="AZ616" s="32"/>
      <c r="BA616" s="32"/>
      <c r="BB616" s="32"/>
      <c r="BC616" s="31"/>
      <c r="BD616" s="31"/>
      <c r="BE616" s="31"/>
      <c r="BF616" s="31"/>
      <c r="BG616" s="31"/>
      <c r="BH616" s="31"/>
      <c r="BI616" s="31"/>
      <c r="BJ616" s="31"/>
      <c r="BK616" s="31"/>
      <c r="BL616" s="31"/>
      <c r="BM616" s="31"/>
      <c r="BN616" s="31"/>
      <c r="BO616" s="31"/>
      <c r="BP616" s="31"/>
      <c r="BQ616" s="31"/>
      <c r="BR616" s="31"/>
      <c r="BS616" s="31"/>
      <c r="BT616" s="31"/>
      <c r="BU616" s="31"/>
      <c r="BV616" s="31"/>
      <c r="BW616" s="31"/>
      <c r="BX616" s="31"/>
      <c r="BY616" s="31"/>
      <c r="BZ616" s="31"/>
      <c r="CA616" s="31"/>
      <c r="CB616" s="31"/>
      <c r="CC616" s="31"/>
      <c r="CD616" s="31"/>
      <c r="CE616" s="31"/>
      <c r="CF616" s="31"/>
      <c r="CG616" s="31"/>
      <c r="CH616" s="31"/>
      <c r="CI616" s="31"/>
      <c r="CJ616" s="31"/>
      <c r="CK616" s="31"/>
      <c r="CL616" s="31"/>
      <c r="CM616" s="31"/>
      <c r="CN616" s="31"/>
      <c r="CO616" s="31"/>
      <c r="CP616" s="31"/>
      <c r="CQ616" s="31"/>
      <c r="CR616" s="31"/>
      <c r="CS616" s="31"/>
      <c r="CT616" s="31"/>
      <c r="CU616" s="31"/>
      <c r="CV616" s="31"/>
    </row>
    <row r="617" spans="1:100" x14ac:dyDescent="0.3">
      <c r="A617" s="31"/>
      <c r="B617" s="31"/>
      <c r="C617" s="31"/>
      <c r="D617" s="31"/>
      <c r="E617" s="31"/>
      <c r="F617" s="31"/>
      <c r="AQ617" s="31"/>
      <c r="AR617" s="31"/>
      <c r="AS617" s="31"/>
      <c r="AT617" s="31"/>
      <c r="AU617" s="31"/>
      <c r="AV617" s="31"/>
      <c r="AW617" s="32"/>
      <c r="AX617" s="32"/>
      <c r="AY617" s="32"/>
      <c r="AZ617" s="32"/>
      <c r="BA617" s="32"/>
      <c r="BB617" s="32"/>
      <c r="BC617" s="31"/>
      <c r="BD617" s="31"/>
      <c r="BE617" s="31"/>
      <c r="BF617" s="31"/>
      <c r="BG617" s="31"/>
      <c r="BH617" s="31"/>
      <c r="BI617" s="31"/>
      <c r="BJ617" s="31"/>
      <c r="BK617" s="31"/>
      <c r="BL617" s="31"/>
      <c r="BM617" s="31"/>
      <c r="BN617" s="31"/>
      <c r="BO617" s="31"/>
      <c r="BP617" s="31"/>
      <c r="BQ617" s="31"/>
      <c r="BR617" s="31"/>
      <c r="BS617" s="31"/>
      <c r="BT617" s="31"/>
      <c r="BU617" s="31"/>
      <c r="BV617" s="31"/>
      <c r="BW617" s="31"/>
      <c r="BX617" s="31"/>
      <c r="BY617" s="31"/>
      <c r="BZ617" s="31"/>
      <c r="CA617" s="31"/>
      <c r="CB617" s="31"/>
      <c r="CC617" s="31"/>
      <c r="CD617" s="31"/>
      <c r="CE617" s="31"/>
      <c r="CF617" s="31"/>
      <c r="CG617" s="31"/>
      <c r="CH617" s="31"/>
      <c r="CI617" s="31"/>
      <c r="CJ617" s="31"/>
      <c r="CK617" s="31"/>
      <c r="CL617" s="31"/>
      <c r="CM617" s="31"/>
      <c r="CN617" s="31"/>
      <c r="CO617" s="31"/>
      <c r="CP617" s="31"/>
      <c r="CQ617" s="31"/>
      <c r="CR617" s="31"/>
      <c r="CS617" s="31"/>
      <c r="CT617" s="31"/>
      <c r="CU617" s="31"/>
      <c r="CV617" s="31"/>
    </row>
    <row r="618" spans="1:100" x14ac:dyDescent="0.3">
      <c r="A618" s="31"/>
      <c r="B618" s="31"/>
      <c r="C618" s="31"/>
      <c r="D618" s="31"/>
      <c r="E618" s="31"/>
      <c r="F618" s="31"/>
      <c r="AQ618" s="31"/>
      <c r="AR618" s="31"/>
      <c r="AS618" s="31"/>
      <c r="AT618" s="31"/>
      <c r="AU618" s="31"/>
      <c r="AV618" s="31"/>
      <c r="AW618" s="32"/>
      <c r="AX618" s="32"/>
      <c r="AY618" s="32"/>
      <c r="AZ618" s="32"/>
      <c r="BA618" s="32"/>
      <c r="BB618" s="32"/>
      <c r="BC618" s="31"/>
      <c r="BD618" s="31"/>
      <c r="BE618" s="31"/>
      <c r="BF618" s="31"/>
      <c r="BG618" s="31"/>
      <c r="BH618" s="31"/>
      <c r="BI618" s="31"/>
      <c r="BJ618" s="31"/>
      <c r="BK618" s="31"/>
      <c r="BL618" s="31"/>
      <c r="BM618" s="31"/>
      <c r="BN618" s="31"/>
      <c r="BO618" s="31"/>
      <c r="BP618" s="31"/>
      <c r="BQ618" s="31"/>
      <c r="BR618" s="31"/>
      <c r="BS618" s="31"/>
      <c r="BT618" s="31"/>
      <c r="BU618" s="31"/>
      <c r="BV618" s="31"/>
      <c r="BW618" s="31"/>
      <c r="BX618" s="31"/>
      <c r="BY618" s="31"/>
      <c r="BZ618" s="31"/>
      <c r="CA618" s="31"/>
      <c r="CB618" s="31"/>
      <c r="CC618" s="31"/>
      <c r="CD618" s="31"/>
      <c r="CE618" s="31"/>
      <c r="CF618" s="31"/>
      <c r="CG618" s="31"/>
      <c r="CH618" s="31"/>
      <c r="CI618" s="31"/>
      <c r="CJ618" s="31"/>
      <c r="CK618" s="31"/>
      <c r="CL618" s="31"/>
      <c r="CM618" s="31"/>
      <c r="CN618" s="31"/>
      <c r="CO618" s="31"/>
      <c r="CP618" s="31"/>
      <c r="CQ618" s="31"/>
      <c r="CR618" s="31"/>
      <c r="CS618" s="31"/>
      <c r="CT618" s="31"/>
      <c r="CU618" s="31"/>
      <c r="CV618" s="31"/>
    </row>
    <row r="619" spans="1:100" x14ac:dyDescent="0.3">
      <c r="A619" s="31"/>
      <c r="B619" s="31"/>
      <c r="C619" s="31"/>
      <c r="D619" s="31"/>
      <c r="E619" s="31"/>
      <c r="F619" s="31"/>
      <c r="AQ619" s="31"/>
      <c r="AR619" s="31"/>
      <c r="AS619" s="31"/>
      <c r="AT619" s="31"/>
      <c r="AU619" s="31"/>
      <c r="AV619" s="31"/>
      <c r="AW619" s="32"/>
      <c r="AX619" s="32"/>
      <c r="AY619" s="32"/>
      <c r="AZ619" s="32"/>
      <c r="BA619" s="32"/>
      <c r="BB619" s="32"/>
      <c r="BC619" s="31"/>
      <c r="BD619" s="31"/>
      <c r="BE619" s="31"/>
      <c r="BF619" s="31"/>
      <c r="BG619" s="31"/>
      <c r="BH619" s="31"/>
      <c r="BI619" s="31"/>
      <c r="BJ619" s="31"/>
      <c r="BK619" s="31"/>
      <c r="BL619" s="31"/>
      <c r="BM619" s="31"/>
      <c r="BN619" s="31"/>
      <c r="BO619" s="31"/>
      <c r="BP619" s="31"/>
      <c r="BQ619" s="31"/>
      <c r="BR619" s="31"/>
      <c r="BS619" s="31"/>
      <c r="BT619" s="31"/>
      <c r="BU619" s="31"/>
      <c r="BV619" s="31"/>
      <c r="BW619" s="31"/>
      <c r="BX619" s="31"/>
      <c r="BY619" s="31"/>
      <c r="BZ619" s="31"/>
      <c r="CA619" s="31"/>
      <c r="CB619" s="31"/>
      <c r="CC619" s="31"/>
      <c r="CD619" s="31"/>
      <c r="CE619" s="31"/>
      <c r="CF619" s="31"/>
      <c r="CG619" s="31"/>
      <c r="CH619" s="31"/>
      <c r="CI619" s="31"/>
      <c r="CJ619" s="31"/>
      <c r="CK619" s="31"/>
      <c r="CL619" s="31"/>
      <c r="CM619" s="31"/>
      <c r="CN619" s="31"/>
      <c r="CO619" s="31"/>
      <c r="CP619" s="31"/>
      <c r="CQ619" s="31"/>
      <c r="CR619" s="31"/>
      <c r="CS619" s="31"/>
      <c r="CT619" s="31"/>
      <c r="CU619" s="31"/>
      <c r="CV619" s="31"/>
    </row>
    <row r="620" spans="1:100" x14ac:dyDescent="0.3">
      <c r="A620" s="31"/>
      <c r="B620" s="31"/>
      <c r="C620" s="31"/>
      <c r="D620" s="31"/>
      <c r="E620" s="31"/>
      <c r="F620" s="31"/>
      <c r="AQ620" s="31"/>
      <c r="AR620" s="31"/>
      <c r="AS620" s="31"/>
      <c r="AT620" s="31"/>
      <c r="AU620" s="31"/>
      <c r="AV620" s="31"/>
      <c r="AW620" s="32"/>
      <c r="AX620" s="32"/>
      <c r="AY620" s="32"/>
      <c r="AZ620" s="32"/>
      <c r="BA620" s="32"/>
      <c r="BB620" s="32"/>
      <c r="BC620" s="31"/>
      <c r="BD620" s="31"/>
      <c r="BE620" s="31"/>
      <c r="BF620" s="31"/>
      <c r="BG620" s="31"/>
      <c r="BH620" s="31"/>
      <c r="BI620" s="31"/>
      <c r="BJ620" s="31"/>
      <c r="BK620" s="31"/>
      <c r="BL620" s="31"/>
      <c r="BM620" s="31"/>
      <c r="BN620" s="31"/>
      <c r="BO620" s="31"/>
      <c r="BP620" s="31"/>
      <c r="BQ620" s="31"/>
      <c r="BR620" s="31"/>
      <c r="BS620" s="31"/>
      <c r="BT620" s="31"/>
      <c r="BU620" s="31"/>
      <c r="BV620" s="31"/>
      <c r="BW620" s="31"/>
      <c r="BX620" s="31"/>
      <c r="BY620" s="31"/>
      <c r="BZ620" s="31"/>
      <c r="CA620" s="31"/>
      <c r="CB620" s="31"/>
      <c r="CC620" s="31"/>
      <c r="CD620" s="31"/>
      <c r="CE620" s="31"/>
      <c r="CF620" s="31"/>
      <c r="CG620" s="31"/>
      <c r="CH620" s="31"/>
      <c r="CI620" s="31"/>
      <c r="CJ620" s="31"/>
      <c r="CK620" s="31"/>
      <c r="CL620" s="31"/>
      <c r="CM620" s="31"/>
      <c r="CN620" s="31"/>
      <c r="CO620" s="31"/>
      <c r="CP620" s="31"/>
      <c r="CQ620" s="31"/>
      <c r="CR620" s="31"/>
      <c r="CS620" s="31"/>
      <c r="CT620" s="31"/>
      <c r="CU620" s="31"/>
      <c r="CV620" s="31"/>
    </row>
    <row r="621" spans="1:100" x14ac:dyDescent="0.3">
      <c r="A621" s="31"/>
      <c r="B621" s="31"/>
      <c r="C621" s="31"/>
      <c r="D621" s="31"/>
      <c r="E621" s="31"/>
      <c r="F621" s="31"/>
      <c r="AQ621" s="31"/>
      <c r="AR621" s="31"/>
      <c r="AS621" s="31"/>
      <c r="AT621" s="31"/>
      <c r="AU621" s="31"/>
      <c r="AV621" s="31"/>
      <c r="AW621" s="32"/>
      <c r="AX621" s="32"/>
      <c r="AY621" s="32"/>
      <c r="AZ621" s="32"/>
      <c r="BA621" s="32"/>
      <c r="BB621" s="32"/>
      <c r="BC621" s="31"/>
      <c r="BD621" s="31"/>
      <c r="BE621" s="31"/>
      <c r="BF621" s="31"/>
      <c r="BG621" s="31"/>
      <c r="BH621" s="31"/>
      <c r="BI621" s="31"/>
      <c r="BJ621" s="31"/>
      <c r="BK621" s="31"/>
      <c r="BL621" s="31"/>
      <c r="BM621" s="31"/>
      <c r="BN621" s="31"/>
      <c r="BO621" s="31"/>
      <c r="BP621" s="31"/>
      <c r="BQ621" s="31"/>
      <c r="BR621" s="31"/>
      <c r="BS621" s="31"/>
      <c r="BT621" s="31"/>
      <c r="BU621" s="31"/>
      <c r="BV621" s="31"/>
      <c r="BW621" s="31"/>
      <c r="BX621" s="31"/>
      <c r="BY621" s="31"/>
      <c r="BZ621" s="31"/>
      <c r="CA621" s="31"/>
      <c r="CB621" s="31"/>
      <c r="CC621" s="31"/>
      <c r="CD621" s="31"/>
      <c r="CE621" s="31"/>
      <c r="CF621" s="31"/>
      <c r="CG621" s="31"/>
      <c r="CH621" s="31"/>
      <c r="CI621" s="31"/>
      <c r="CJ621" s="31"/>
      <c r="CK621" s="31"/>
      <c r="CL621" s="31"/>
      <c r="CM621" s="31"/>
      <c r="CN621" s="31"/>
      <c r="CO621" s="31"/>
      <c r="CP621" s="31"/>
      <c r="CQ621" s="31"/>
      <c r="CR621" s="31"/>
      <c r="CS621" s="31"/>
      <c r="CT621" s="31"/>
      <c r="CU621" s="31"/>
      <c r="CV621" s="31"/>
    </row>
    <row r="622" spans="1:100" x14ac:dyDescent="0.3">
      <c r="A622" s="31"/>
      <c r="B622" s="31"/>
      <c r="C622" s="31"/>
      <c r="D622" s="31"/>
      <c r="E622" s="31"/>
      <c r="F622" s="31"/>
      <c r="AQ622" s="31"/>
      <c r="AR622" s="31"/>
      <c r="AS622" s="31"/>
      <c r="AT622" s="31"/>
      <c r="AU622" s="31"/>
      <c r="AV622" s="31"/>
      <c r="AW622" s="32"/>
      <c r="AX622" s="32"/>
      <c r="AY622" s="32"/>
      <c r="AZ622" s="32"/>
      <c r="BA622" s="32"/>
      <c r="BB622" s="32"/>
      <c r="BC622" s="31"/>
      <c r="BD622" s="31"/>
      <c r="BE622" s="31"/>
      <c r="BF622" s="31"/>
      <c r="BG622" s="31"/>
      <c r="BH622" s="31"/>
      <c r="BI622" s="31"/>
      <c r="BJ622" s="31"/>
      <c r="BK622" s="31"/>
      <c r="BL622" s="31"/>
      <c r="BM622" s="31"/>
      <c r="BN622" s="31"/>
      <c r="BO622" s="31"/>
      <c r="BP622" s="31"/>
      <c r="BQ622" s="31"/>
      <c r="BR622" s="31"/>
      <c r="BS622" s="31"/>
      <c r="BT622" s="31"/>
      <c r="BU622" s="31"/>
      <c r="BV622" s="31"/>
      <c r="BW622" s="31"/>
      <c r="BX622" s="31"/>
      <c r="BY622" s="31"/>
      <c r="BZ622" s="31"/>
      <c r="CA622" s="31"/>
      <c r="CB622" s="31"/>
      <c r="CC622" s="31"/>
      <c r="CD622" s="31"/>
      <c r="CE622" s="31"/>
      <c r="CF622" s="31"/>
      <c r="CG622" s="31"/>
      <c r="CH622" s="31"/>
      <c r="CI622" s="31"/>
      <c r="CJ622" s="31"/>
      <c r="CK622" s="31"/>
      <c r="CL622" s="31"/>
      <c r="CM622" s="31"/>
      <c r="CN622" s="31"/>
      <c r="CO622" s="31"/>
      <c r="CP622" s="31"/>
      <c r="CQ622" s="31"/>
      <c r="CR622" s="31"/>
      <c r="CS622" s="31"/>
      <c r="CT622" s="31"/>
      <c r="CU622" s="31"/>
      <c r="CV622" s="31"/>
    </row>
    <row r="623" spans="1:100" x14ac:dyDescent="0.3">
      <c r="A623" s="31"/>
      <c r="B623" s="31"/>
      <c r="C623" s="31"/>
      <c r="D623" s="31"/>
      <c r="E623" s="31"/>
      <c r="F623" s="31"/>
      <c r="AQ623" s="31"/>
      <c r="AR623" s="31"/>
      <c r="AS623" s="31"/>
      <c r="AT623" s="31"/>
      <c r="AU623" s="31"/>
      <c r="AV623" s="31"/>
      <c r="AW623" s="32"/>
      <c r="AX623" s="32"/>
      <c r="AY623" s="32"/>
      <c r="AZ623" s="32"/>
      <c r="BA623" s="32"/>
      <c r="BB623" s="32"/>
      <c r="BC623" s="31"/>
      <c r="BD623" s="31"/>
      <c r="BE623" s="31"/>
      <c r="BF623" s="31"/>
      <c r="BG623" s="31"/>
      <c r="BH623" s="31"/>
      <c r="BI623" s="31"/>
      <c r="BJ623" s="31"/>
      <c r="BK623" s="31"/>
      <c r="BL623" s="31"/>
      <c r="BM623" s="31"/>
      <c r="BN623" s="31"/>
      <c r="BO623" s="31"/>
      <c r="BP623" s="31"/>
      <c r="BQ623" s="31"/>
      <c r="BR623" s="31"/>
      <c r="BS623" s="31"/>
      <c r="BT623" s="31"/>
      <c r="BU623" s="31"/>
      <c r="BV623" s="31"/>
      <c r="BW623" s="31"/>
      <c r="BX623" s="31"/>
      <c r="BY623" s="31"/>
      <c r="BZ623" s="31"/>
      <c r="CA623" s="31"/>
      <c r="CB623" s="31"/>
      <c r="CC623" s="31"/>
      <c r="CD623" s="31"/>
      <c r="CE623" s="31"/>
      <c r="CF623" s="31"/>
      <c r="CG623" s="31"/>
      <c r="CH623" s="31"/>
      <c r="CI623" s="31"/>
      <c r="CJ623" s="31"/>
      <c r="CK623" s="31"/>
      <c r="CL623" s="31"/>
      <c r="CM623" s="31"/>
      <c r="CN623" s="31"/>
      <c r="CO623" s="31"/>
      <c r="CP623" s="31"/>
      <c r="CQ623" s="31"/>
      <c r="CR623" s="31"/>
      <c r="CS623" s="31"/>
      <c r="CT623" s="31"/>
      <c r="CU623" s="31"/>
      <c r="CV623" s="31"/>
    </row>
    <row r="624" spans="1:100" x14ac:dyDescent="0.3">
      <c r="A624" s="31"/>
      <c r="B624" s="31"/>
      <c r="C624" s="31"/>
      <c r="D624" s="31"/>
      <c r="E624" s="31"/>
      <c r="F624" s="31"/>
      <c r="AQ624" s="31"/>
      <c r="AR624" s="31"/>
      <c r="AS624" s="31"/>
      <c r="AT624" s="31"/>
      <c r="AU624" s="31"/>
      <c r="AV624" s="31"/>
      <c r="AW624" s="32"/>
      <c r="AX624" s="32"/>
      <c r="AY624" s="32"/>
      <c r="AZ624" s="32"/>
      <c r="BA624" s="32"/>
      <c r="BB624" s="32"/>
      <c r="BC624" s="31"/>
      <c r="BD624" s="31"/>
      <c r="BE624" s="31"/>
      <c r="BF624" s="31"/>
      <c r="BG624" s="31"/>
      <c r="BH624" s="31"/>
      <c r="BI624" s="31"/>
      <c r="BJ624" s="31"/>
      <c r="BK624" s="31"/>
      <c r="BL624" s="31"/>
      <c r="BM624" s="31"/>
      <c r="BN624" s="31"/>
      <c r="BO624" s="31"/>
      <c r="BP624" s="31"/>
      <c r="BQ624" s="31"/>
      <c r="BR624" s="31"/>
      <c r="BS624" s="31"/>
      <c r="BT624" s="31"/>
      <c r="BU624" s="31"/>
      <c r="BV624" s="31"/>
      <c r="BW624" s="31"/>
      <c r="BX624" s="31"/>
      <c r="BY624" s="31"/>
      <c r="BZ624" s="31"/>
      <c r="CA624" s="31"/>
      <c r="CB624" s="31"/>
      <c r="CC624" s="31"/>
      <c r="CD624" s="31"/>
      <c r="CE624" s="31"/>
      <c r="CF624" s="31"/>
      <c r="CG624" s="31"/>
      <c r="CH624" s="31"/>
      <c r="CI624" s="31"/>
      <c r="CJ624" s="31"/>
      <c r="CK624" s="31"/>
      <c r="CL624" s="31"/>
      <c r="CM624" s="31"/>
      <c r="CN624" s="31"/>
      <c r="CO624" s="31"/>
      <c r="CP624" s="31"/>
      <c r="CQ624" s="31"/>
      <c r="CR624" s="31"/>
      <c r="CS624" s="31"/>
      <c r="CT624" s="31"/>
      <c r="CU624" s="31"/>
      <c r="CV624" s="31"/>
    </row>
    <row r="625" spans="1:100" x14ac:dyDescent="0.3">
      <c r="A625" s="31"/>
      <c r="B625" s="31"/>
      <c r="C625" s="31"/>
      <c r="D625" s="31"/>
      <c r="E625" s="31"/>
      <c r="F625" s="31"/>
      <c r="AQ625" s="31"/>
      <c r="AR625" s="31"/>
      <c r="AS625" s="31"/>
      <c r="AT625" s="31"/>
      <c r="AU625" s="31"/>
      <c r="AV625" s="31"/>
      <c r="AW625" s="32"/>
      <c r="AX625" s="32"/>
      <c r="AY625" s="32"/>
      <c r="AZ625" s="32"/>
      <c r="BA625" s="32"/>
      <c r="BB625" s="32"/>
      <c r="BC625" s="31"/>
      <c r="BD625" s="31"/>
      <c r="BE625" s="31"/>
      <c r="BF625" s="31"/>
      <c r="BG625" s="31"/>
      <c r="BH625" s="31"/>
      <c r="BI625" s="31"/>
      <c r="BJ625" s="31"/>
      <c r="BK625" s="31"/>
      <c r="BL625" s="31"/>
      <c r="BM625" s="31"/>
      <c r="BN625" s="31"/>
      <c r="BO625" s="31"/>
      <c r="BP625" s="31"/>
      <c r="BQ625" s="31"/>
      <c r="BR625" s="31"/>
      <c r="BS625" s="31"/>
      <c r="BT625" s="31"/>
      <c r="BU625" s="31"/>
      <c r="BV625" s="31"/>
      <c r="BW625" s="31"/>
      <c r="BX625" s="31"/>
      <c r="BY625" s="31"/>
      <c r="BZ625" s="31"/>
      <c r="CA625" s="31"/>
      <c r="CB625" s="31"/>
      <c r="CC625" s="31"/>
      <c r="CD625" s="31"/>
      <c r="CE625" s="31"/>
      <c r="CF625" s="31"/>
      <c r="CG625" s="31"/>
      <c r="CH625" s="31"/>
      <c r="CI625" s="31"/>
      <c r="CJ625" s="31"/>
      <c r="CK625" s="31"/>
      <c r="CL625" s="31"/>
      <c r="CM625" s="31"/>
      <c r="CN625" s="31"/>
      <c r="CO625" s="31"/>
      <c r="CP625" s="31"/>
      <c r="CQ625" s="31"/>
      <c r="CR625" s="31"/>
      <c r="CS625" s="31"/>
      <c r="CT625" s="31"/>
      <c r="CU625" s="31"/>
      <c r="CV625" s="31"/>
    </row>
    <row r="626" spans="1:100" x14ac:dyDescent="0.3">
      <c r="A626" s="31"/>
      <c r="B626" s="31"/>
      <c r="C626" s="31"/>
      <c r="D626" s="31"/>
      <c r="E626" s="31"/>
      <c r="F626" s="31"/>
      <c r="AQ626" s="31"/>
      <c r="AR626" s="31"/>
      <c r="AS626" s="31"/>
      <c r="AT626" s="31"/>
      <c r="AU626" s="31"/>
      <c r="AV626" s="31"/>
      <c r="AW626" s="32"/>
      <c r="AX626" s="32"/>
      <c r="AY626" s="32"/>
      <c r="AZ626" s="32"/>
      <c r="BA626" s="32"/>
      <c r="BB626" s="32"/>
      <c r="BC626" s="31"/>
      <c r="BD626" s="31"/>
      <c r="BE626" s="31"/>
      <c r="BF626" s="31"/>
      <c r="BG626" s="31"/>
      <c r="BH626" s="31"/>
      <c r="BI626" s="31"/>
      <c r="BJ626" s="31"/>
      <c r="BK626" s="31"/>
      <c r="BL626" s="31"/>
      <c r="BM626" s="31"/>
      <c r="BN626" s="31"/>
      <c r="BO626" s="31"/>
      <c r="BP626" s="31"/>
      <c r="BQ626" s="31"/>
      <c r="BR626" s="31"/>
      <c r="BS626" s="31"/>
      <c r="BT626" s="31"/>
      <c r="BU626" s="31"/>
      <c r="BV626" s="31"/>
      <c r="BW626" s="31"/>
      <c r="BX626" s="31"/>
      <c r="BY626" s="31"/>
      <c r="BZ626" s="31"/>
      <c r="CA626" s="31"/>
      <c r="CB626" s="31"/>
      <c r="CC626" s="31"/>
      <c r="CD626" s="31"/>
      <c r="CE626" s="31"/>
      <c r="CF626" s="31"/>
      <c r="CG626" s="31"/>
      <c r="CH626" s="31"/>
      <c r="CI626" s="31"/>
      <c r="CJ626" s="31"/>
      <c r="CK626" s="31"/>
      <c r="CL626" s="31"/>
      <c r="CM626" s="31"/>
      <c r="CN626" s="31"/>
      <c r="CO626" s="31"/>
      <c r="CP626" s="31"/>
      <c r="CQ626" s="31"/>
      <c r="CR626" s="31"/>
      <c r="CS626" s="31"/>
      <c r="CT626" s="31"/>
      <c r="CU626" s="31"/>
      <c r="CV626" s="31"/>
    </row>
    <row r="627" spans="1:100" x14ac:dyDescent="0.3">
      <c r="A627" s="31"/>
      <c r="B627" s="31"/>
      <c r="C627" s="31"/>
      <c r="D627" s="31"/>
      <c r="E627" s="31"/>
      <c r="F627" s="31"/>
      <c r="AQ627" s="31"/>
      <c r="AR627" s="31"/>
      <c r="AS627" s="31"/>
      <c r="AT627" s="31"/>
      <c r="AU627" s="31"/>
      <c r="AV627" s="31"/>
      <c r="AW627" s="32"/>
      <c r="AX627" s="32"/>
      <c r="AY627" s="32"/>
      <c r="AZ627" s="32"/>
      <c r="BA627" s="32"/>
      <c r="BB627" s="32"/>
      <c r="BC627" s="31"/>
      <c r="BD627" s="31"/>
      <c r="BE627" s="31"/>
      <c r="BF627" s="31"/>
      <c r="BG627" s="31"/>
      <c r="BH627" s="31"/>
      <c r="BI627" s="31"/>
      <c r="BJ627" s="31"/>
      <c r="BK627" s="31"/>
      <c r="BL627" s="31"/>
      <c r="BM627" s="31"/>
      <c r="BN627" s="31"/>
      <c r="BO627" s="31"/>
      <c r="BP627" s="31"/>
      <c r="BQ627" s="31"/>
      <c r="BR627" s="31"/>
      <c r="BS627" s="31"/>
      <c r="BT627" s="31"/>
      <c r="BU627" s="31"/>
      <c r="BV627" s="31"/>
      <c r="BW627" s="31"/>
      <c r="BX627" s="31"/>
      <c r="BY627" s="31"/>
      <c r="BZ627" s="31"/>
      <c r="CA627" s="31"/>
      <c r="CB627" s="31"/>
      <c r="CC627" s="31"/>
      <c r="CD627" s="31"/>
      <c r="CE627" s="31"/>
      <c r="CF627" s="31"/>
      <c r="CG627" s="31"/>
      <c r="CH627" s="31"/>
      <c r="CI627" s="31"/>
      <c r="CJ627" s="31"/>
      <c r="CK627" s="31"/>
      <c r="CL627" s="31"/>
      <c r="CM627" s="31"/>
      <c r="CN627" s="31"/>
      <c r="CO627" s="31"/>
      <c r="CP627" s="31"/>
      <c r="CQ627" s="31"/>
      <c r="CR627" s="31"/>
      <c r="CS627" s="31"/>
      <c r="CT627" s="31"/>
      <c r="CU627" s="31"/>
      <c r="CV627" s="31"/>
    </row>
    <row r="628" spans="1:100" x14ac:dyDescent="0.3">
      <c r="A628" s="31"/>
      <c r="B628" s="31"/>
      <c r="C628" s="31"/>
      <c r="D628" s="31"/>
      <c r="E628" s="31"/>
      <c r="F628" s="31"/>
      <c r="AQ628" s="31"/>
      <c r="AR628" s="31"/>
      <c r="AS628" s="31"/>
      <c r="AT628" s="31"/>
      <c r="AU628" s="31"/>
      <c r="AV628" s="31"/>
      <c r="AW628" s="32"/>
      <c r="AX628" s="32"/>
      <c r="AY628" s="32"/>
      <c r="AZ628" s="32"/>
      <c r="BA628" s="32"/>
      <c r="BB628" s="32"/>
      <c r="BC628" s="31"/>
      <c r="BD628" s="31"/>
      <c r="BE628" s="31"/>
      <c r="BF628" s="31"/>
      <c r="BG628" s="31"/>
      <c r="BH628" s="31"/>
      <c r="BI628" s="31"/>
      <c r="BJ628" s="31"/>
      <c r="BK628" s="31"/>
      <c r="BL628" s="31"/>
      <c r="BM628" s="31"/>
      <c r="BN628" s="31"/>
      <c r="BO628" s="31"/>
      <c r="BP628" s="31"/>
      <c r="BQ628" s="31"/>
      <c r="BR628" s="31"/>
      <c r="BS628" s="31"/>
      <c r="BT628" s="31"/>
      <c r="BU628" s="31"/>
      <c r="BV628" s="31"/>
      <c r="BW628" s="31"/>
      <c r="BX628" s="31"/>
      <c r="BY628" s="31"/>
      <c r="BZ628" s="31"/>
      <c r="CA628" s="31"/>
      <c r="CB628" s="31"/>
      <c r="CC628" s="31"/>
      <c r="CD628" s="31"/>
      <c r="CE628" s="31"/>
      <c r="CF628" s="31"/>
      <c r="CG628" s="31"/>
      <c r="CH628" s="31"/>
      <c r="CI628" s="31"/>
      <c r="CJ628" s="31"/>
      <c r="CK628" s="31"/>
      <c r="CL628" s="31"/>
      <c r="CM628" s="31"/>
      <c r="CN628" s="31"/>
      <c r="CO628" s="31"/>
      <c r="CP628" s="31"/>
      <c r="CQ628" s="31"/>
      <c r="CR628" s="31"/>
      <c r="CS628" s="31"/>
      <c r="CT628" s="31"/>
      <c r="CU628" s="31"/>
      <c r="CV628" s="31"/>
    </row>
    <row r="629" spans="1:100" x14ac:dyDescent="0.3">
      <c r="A629" s="31"/>
      <c r="B629" s="31"/>
      <c r="C629" s="31"/>
      <c r="D629" s="31"/>
      <c r="E629" s="31"/>
      <c r="F629" s="31"/>
      <c r="AQ629" s="31"/>
      <c r="AR629" s="31"/>
      <c r="AS629" s="31"/>
      <c r="AT629" s="31"/>
      <c r="AU629" s="31"/>
      <c r="AV629" s="31"/>
      <c r="AW629" s="32"/>
      <c r="AX629" s="32"/>
      <c r="AY629" s="32"/>
      <c r="AZ629" s="32"/>
      <c r="BA629" s="32"/>
      <c r="BB629" s="32"/>
      <c r="BC629" s="31"/>
      <c r="BD629" s="31"/>
      <c r="BE629" s="31"/>
      <c r="BF629" s="31"/>
      <c r="BG629" s="31"/>
      <c r="BH629" s="31"/>
      <c r="BI629" s="31"/>
      <c r="BJ629" s="31"/>
      <c r="BK629" s="31"/>
      <c r="BL629" s="31"/>
      <c r="BM629" s="31"/>
      <c r="BN629" s="31"/>
      <c r="BO629" s="31"/>
      <c r="BP629" s="31"/>
      <c r="BQ629" s="31"/>
      <c r="BR629" s="31"/>
      <c r="BS629" s="31"/>
      <c r="BT629" s="31"/>
      <c r="BU629" s="31"/>
      <c r="BV629" s="31"/>
      <c r="BW629" s="31"/>
      <c r="BX629" s="31"/>
      <c r="BY629" s="31"/>
      <c r="BZ629" s="31"/>
      <c r="CA629" s="31"/>
      <c r="CB629" s="31"/>
      <c r="CC629" s="31"/>
      <c r="CD629" s="31"/>
      <c r="CE629" s="31"/>
      <c r="CF629" s="31"/>
      <c r="CG629" s="31"/>
      <c r="CH629" s="31"/>
      <c r="CI629" s="31"/>
      <c r="CJ629" s="31"/>
      <c r="CK629" s="31"/>
      <c r="CL629" s="31"/>
      <c r="CM629" s="31"/>
      <c r="CN629" s="31"/>
      <c r="CO629" s="31"/>
      <c r="CP629" s="31"/>
      <c r="CQ629" s="31"/>
      <c r="CR629" s="31"/>
      <c r="CS629" s="31"/>
      <c r="CT629" s="31"/>
      <c r="CU629" s="31"/>
      <c r="CV629" s="31"/>
    </row>
    <row r="630" spans="1:100" x14ac:dyDescent="0.3">
      <c r="A630" s="31"/>
      <c r="B630" s="31"/>
      <c r="C630" s="31"/>
      <c r="D630" s="31"/>
      <c r="E630" s="31"/>
      <c r="F630" s="31"/>
      <c r="AQ630" s="31"/>
      <c r="AR630" s="31"/>
      <c r="AS630" s="31"/>
      <c r="AT630" s="31"/>
      <c r="AU630" s="31"/>
      <c r="AV630" s="31"/>
      <c r="AW630" s="32"/>
      <c r="AX630" s="32"/>
      <c r="AY630" s="32"/>
      <c r="AZ630" s="32"/>
      <c r="BA630" s="32"/>
      <c r="BB630" s="32"/>
      <c r="BC630" s="31"/>
      <c r="BD630" s="31"/>
      <c r="BE630" s="31"/>
      <c r="BF630" s="31"/>
      <c r="BG630" s="31"/>
      <c r="BH630" s="31"/>
      <c r="BI630" s="31"/>
      <c r="BJ630" s="31"/>
      <c r="BK630" s="31"/>
      <c r="BL630" s="31"/>
      <c r="BM630" s="31"/>
      <c r="BN630" s="31"/>
      <c r="BO630" s="31"/>
      <c r="BP630" s="31"/>
      <c r="BQ630" s="31"/>
      <c r="BR630" s="31"/>
      <c r="BS630" s="31"/>
      <c r="BT630" s="31"/>
      <c r="BU630" s="31"/>
      <c r="BV630" s="31"/>
      <c r="BW630" s="31"/>
      <c r="BX630" s="31"/>
      <c r="BY630" s="31"/>
      <c r="BZ630" s="31"/>
      <c r="CA630" s="31"/>
      <c r="CB630" s="31"/>
      <c r="CC630" s="31"/>
      <c r="CD630" s="31"/>
      <c r="CE630" s="31"/>
      <c r="CF630" s="31"/>
      <c r="CG630" s="31"/>
      <c r="CH630" s="31"/>
      <c r="CI630" s="31"/>
      <c r="CJ630" s="31"/>
      <c r="CK630" s="31"/>
      <c r="CL630" s="31"/>
      <c r="CM630" s="31"/>
      <c r="CN630" s="31"/>
      <c r="CO630" s="31"/>
      <c r="CP630" s="31"/>
      <c r="CQ630" s="31"/>
      <c r="CR630" s="31"/>
      <c r="CS630" s="31"/>
      <c r="CT630" s="31"/>
      <c r="CU630" s="31"/>
      <c r="CV630" s="31"/>
    </row>
    <row r="631" spans="1:100" x14ac:dyDescent="0.3">
      <c r="A631" s="31"/>
      <c r="B631" s="31"/>
      <c r="C631" s="31"/>
      <c r="D631" s="31"/>
      <c r="E631" s="31"/>
      <c r="F631" s="31"/>
      <c r="AQ631" s="31"/>
      <c r="AR631" s="31"/>
      <c r="AS631" s="31"/>
      <c r="AT631" s="31"/>
      <c r="AU631" s="31"/>
      <c r="AV631" s="31"/>
      <c r="AW631" s="32"/>
      <c r="AX631" s="32"/>
      <c r="AY631" s="32"/>
      <c r="AZ631" s="32"/>
      <c r="BA631" s="32"/>
      <c r="BB631" s="32"/>
      <c r="BC631" s="31"/>
      <c r="BD631" s="31"/>
      <c r="BE631" s="31"/>
      <c r="BF631" s="31"/>
      <c r="BG631" s="31"/>
      <c r="BH631" s="31"/>
      <c r="BI631" s="31"/>
      <c r="BJ631" s="31"/>
      <c r="BK631" s="31"/>
      <c r="BL631" s="31"/>
      <c r="BM631" s="31"/>
      <c r="BN631" s="31"/>
      <c r="BO631" s="31"/>
      <c r="BP631" s="31"/>
      <c r="BQ631" s="31"/>
      <c r="BR631" s="31"/>
      <c r="BS631" s="31"/>
      <c r="BT631" s="31"/>
      <c r="BU631" s="31"/>
      <c r="BV631" s="31"/>
      <c r="BW631" s="31"/>
      <c r="BX631" s="31"/>
      <c r="BY631" s="31"/>
      <c r="BZ631" s="31"/>
      <c r="CA631" s="31"/>
      <c r="CB631" s="31"/>
      <c r="CC631" s="31"/>
      <c r="CD631" s="31"/>
      <c r="CE631" s="31"/>
      <c r="CF631" s="31"/>
      <c r="CG631" s="31"/>
      <c r="CH631" s="31"/>
      <c r="CI631" s="31"/>
      <c r="CJ631" s="31"/>
      <c r="CK631" s="31"/>
      <c r="CL631" s="31"/>
      <c r="CM631" s="31"/>
      <c r="CN631" s="31"/>
      <c r="CO631" s="31"/>
      <c r="CP631" s="31"/>
      <c r="CQ631" s="31"/>
      <c r="CR631" s="31"/>
      <c r="CS631" s="31"/>
      <c r="CT631" s="31"/>
      <c r="CU631" s="31"/>
      <c r="CV631" s="31"/>
    </row>
    <row r="632" spans="1:100" x14ac:dyDescent="0.3">
      <c r="A632" s="31"/>
      <c r="B632" s="31"/>
      <c r="C632" s="31"/>
      <c r="D632" s="31"/>
      <c r="E632" s="31"/>
      <c r="F632" s="31"/>
      <c r="AQ632" s="31"/>
      <c r="AR632" s="31"/>
      <c r="AS632" s="31"/>
      <c r="AT632" s="31"/>
      <c r="AU632" s="31"/>
      <c r="AV632" s="31"/>
      <c r="AW632" s="32"/>
      <c r="AX632" s="32"/>
      <c r="AY632" s="32"/>
      <c r="AZ632" s="32"/>
      <c r="BA632" s="32"/>
      <c r="BB632" s="32"/>
      <c r="BC632" s="31"/>
      <c r="BD632" s="31"/>
      <c r="BE632" s="31"/>
      <c r="BF632" s="31"/>
      <c r="BG632" s="31"/>
      <c r="BH632" s="31"/>
      <c r="BI632" s="31"/>
      <c r="BJ632" s="31"/>
      <c r="BK632" s="31"/>
      <c r="BL632" s="31"/>
      <c r="BM632" s="31"/>
      <c r="BN632" s="31"/>
      <c r="BO632" s="31"/>
      <c r="BP632" s="31"/>
      <c r="BQ632" s="31"/>
      <c r="BR632" s="31"/>
      <c r="BS632" s="31"/>
      <c r="BT632" s="31"/>
      <c r="BU632" s="31"/>
      <c r="BV632" s="31"/>
      <c r="BW632" s="31"/>
      <c r="BX632" s="31"/>
      <c r="BY632" s="31"/>
      <c r="BZ632" s="31"/>
      <c r="CA632" s="31"/>
      <c r="CB632" s="31"/>
      <c r="CC632" s="31"/>
      <c r="CD632" s="31"/>
      <c r="CE632" s="31"/>
      <c r="CF632" s="31"/>
      <c r="CG632" s="31"/>
      <c r="CH632" s="31"/>
      <c r="CI632" s="31"/>
      <c r="CJ632" s="31"/>
      <c r="CK632" s="31"/>
      <c r="CL632" s="31"/>
      <c r="CM632" s="31"/>
      <c r="CN632" s="31"/>
      <c r="CO632" s="31"/>
      <c r="CP632" s="31"/>
      <c r="CQ632" s="31"/>
      <c r="CR632" s="31"/>
      <c r="CS632" s="31"/>
      <c r="CT632" s="31"/>
      <c r="CU632" s="31"/>
      <c r="CV632" s="31"/>
    </row>
    <row r="633" spans="1:100" x14ac:dyDescent="0.3">
      <c r="A633" s="31"/>
      <c r="B633" s="31"/>
      <c r="C633" s="31"/>
      <c r="D633" s="31"/>
      <c r="E633" s="31"/>
      <c r="F633" s="31"/>
      <c r="AQ633" s="31"/>
      <c r="AR633" s="31"/>
      <c r="AS633" s="31"/>
      <c r="AT633" s="31"/>
      <c r="AU633" s="31"/>
      <c r="AV633" s="31"/>
      <c r="AW633" s="32"/>
      <c r="AX633" s="32"/>
      <c r="AY633" s="32"/>
      <c r="AZ633" s="32"/>
      <c r="BA633" s="32"/>
      <c r="BB633" s="32"/>
      <c r="BC633" s="31"/>
      <c r="BD633" s="31"/>
      <c r="BE633" s="31"/>
      <c r="BF633" s="31"/>
      <c r="BG633" s="31"/>
      <c r="BH633" s="31"/>
      <c r="BI633" s="31"/>
      <c r="BJ633" s="31"/>
      <c r="BK633" s="31"/>
      <c r="BL633" s="31"/>
      <c r="BM633" s="31"/>
      <c r="BN633" s="31"/>
      <c r="BO633" s="31"/>
      <c r="BP633" s="31"/>
      <c r="BQ633" s="31"/>
      <c r="BR633" s="31"/>
      <c r="BS633" s="31"/>
      <c r="BT633" s="31"/>
      <c r="BU633" s="31"/>
      <c r="BV633" s="31"/>
      <c r="BW633" s="31"/>
      <c r="BX633" s="31"/>
      <c r="BY633" s="31"/>
      <c r="BZ633" s="31"/>
      <c r="CA633" s="31"/>
      <c r="CB633" s="31"/>
      <c r="CC633" s="31"/>
      <c r="CD633" s="31"/>
      <c r="CE633" s="31"/>
      <c r="CF633" s="31"/>
      <c r="CG633" s="31"/>
      <c r="CH633" s="31"/>
      <c r="CI633" s="31"/>
      <c r="CJ633" s="31"/>
      <c r="CK633" s="31"/>
      <c r="CL633" s="31"/>
      <c r="CM633" s="31"/>
      <c r="CN633" s="31"/>
      <c r="CO633" s="31"/>
      <c r="CP633" s="31"/>
      <c r="CQ633" s="31"/>
      <c r="CR633" s="31"/>
      <c r="CS633" s="31"/>
      <c r="CT633" s="31"/>
      <c r="CU633" s="31"/>
      <c r="CV633" s="31"/>
    </row>
    <row r="634" spans="1:100" x14ac:dyDescent="0.3">
      <c r="A634" s="31"/>
      <c r="B634" s="31"/>
      <c r="C634" s="31"/>
      <c r="D634" s="31"/>
      <c r="E634" s="31"/>
      <c r="F634" s="31"/>
      <c r="AQ634" s="31"/>
      <c r="AR634" s="31"/>
      <c r="AS634" s="31"/>
      <c r="AT634" s="31"/>
      <c r="AU634" s="31"/>
      <c r="AV634" s="31"/>
      <c r="AW634" s="32"/>
      <c r="AX634" s="32"/>
      <c r="AY634" s="32"/>
      <c r="AZ634" s="32"/>
      <c r="BA634" s="32"/>
      <c r="BB634" s="32"/>
      <c r="BC634" s="31"/>
      <c r="BD634" s="31"/>
      <c r="BE634" s="31"/>
      <c r="BF634" s="31"/>
      <c r="BG634" s="31"/>
      <c r="BH634" s="31"/>
      <c r="BI634" s="31"/>
      <c r="BJ634" s="31"/>
      <c r="BK634" s="31"/>
      <c r="BL634" s="31"/>
      <c r="BM634" s="31"/>
      <c r="BN634" s="31"/>
      <c r="BO634" s="31"/>
      <c r="BP634" s="31"/>
      <c r="BQ634" s="31"/>
      <c r="BR634" s="31"/>
      <c r="BS634" s="31"/>
      <c r="BT634" s="31"/>
      <c r="BU634" s="31"/>
      <c r="BV634" s="31"/>
      <c r="BW634" s="31"/>
      <c r="BX634" s="31"/>
      <c r="BY634" s="31"/>
      <c r="BZ634" s="31"/>
      <c r="CA634" s="31"/>
      <c r="CB634" s="31"/>
      <c r="CC634" s="31"/>
      <c r="CD634" s="31"/>
      <c r="CE634" s="31"/>
      <c r="CF634" s="31"/>
      <c r="CG634" s="31"/>
      <c r="CH634" s="31"/>
      <c r="CI634" s="31"/>
      <c r="CJ634" s="31"/>
      <c r="CK634" s="31"/>
      <c r="CL634" s="31"/>
      <c r="CM634" s="31"/>
      <c r="CN634" s="31"/>
      <c r="CO634" s="31"/>
      <c r="CP634" s="31"/>
      <c r="CQ634" s="31"/>
      <c r="CR634" s="31"/>
      <c r="CS634" s="31"/>
      <c r="CT634" s="31"/>
      <c r="CU634" s="31"/>
      <c r="CV634" s="31"/>
    </row>
    <row r="635" spans="1:100" x14ac:dyDescent="0.3">
      <c r="A635" s="31"/>
      <c r="B635" s="31"/>
      <c r="C635" s="31"/>
      <c r="D635" s="31"/>
      <c r="E635" s="31"/>
      <c r="F635" s="31"/>
      <c r="AQ635" s="31"/>
      <c r="AR635" s="31"/>
      <c r="AS635" s="31"/>
      <c r="AT635" s="31"/>
      <c r="AU635" s="31"/>
      <c r="AV635" s="31"/>
      <c r="AW635" s="32"/>
      <c r="AX635" s="32"/>
      <c r="AY635" s="32"/>
      <c r="AZ635" s="32"/>
      <c r="BA635" s="32"/>
      <c r="BB635" s="32"/>
      <c r="BC635" s="31"/>
      <c r="BD635" s="31"/>
      <c r="BE635" s="31"/>
      <c r="BF635" s="31"/>
      <c r="BG635" s="31"/>
      <c r="BH635" s="31"/>
      <c r="BI635" s="31"/>
      <c r="BJ635" s="31"/>
      <c r="BK635" s="31"/>
      <c r="BL635" s="31"/>
      <c r="BM635" s="31"/>
      <c r="BN635" s="31"/>
      <c r="BO635" s="31"/>
      <c r="BP635" s="31"/>
      <c r="BQ635" s="31"/>
      <c r="BR635" s="31"/>
      <c r="BS635" s="31"/>
      <c r="BT635" s="31"/>
      <c r="BU635" s="31"/>
      <c r="BV635" s="31"/>
      <c r="BW635" s="31"/>
      <c r="BX635" s="31"/>
      <c r="BY635" s="31"/>
      <c r="BZ635" s="31"/>
      <c r="CA635" s="31"/>
      <c r="CB635" s="31"/>
      <c r="CC635" s="31"/>
      <c r="CD635" s="31"/>
      <c r="CE635" s="31"/>
      <c r="CF635" s="31"/>
      <c r="CG635" s="31"/>
      <c r="CH635" s="31"/>
      <c r="CI635" s="31"/>
      <c r="CJ635" s="31"/>
      <c r="CK635" s="31"/>
      <c r="CL635" s="31"/>
      <c r="CM635" s="31"/>
      <c r="CN635" s="31"/>
      <c r="CO635" s="31"/>
      <c r="CP635" s="31"/>
      <c r="CQ635" s="31"/>
      <c r="CR635" s="31"/>
      <c r="CS635" s="31"/>
      <c r="CT635" s="31"/>
      <c r="CU635" s="31"/>
      <c r="CV635" s="31"/>
    </row>
    <row r="636" spans="1:100" x14ac:dyDescent="0.3">
      <c r="A636" s="31"/>
      <c r="B636" s="31"/>
      <c r="C636" s="31"/>
      <c r="D636" s="31"/>
      <c r="E636" s="31"/>
      <c r="F636" s="31"/>
      <c r="AQ636" s="31"/>
      <c r="AR636" s="31"/>
      <c r="AS636" s="31"/>
      <c r="AT636" s="31"/>
      <c r="AU636" s="31"/>
      <c r="AV636" s="31"/>
      <c r="AW636" s="32"/>
      <c r="AX636" s="32"/>
      <c r="AY636" s="32"/>
      <c r="AZ636" s="32"/>
      <c r="BA636" s="32"/>
      <c r="BB636" s="32"/>
      <c r="BC636" s="31"/>
      <c r="BD636" s="31"/>
      <c r="BE636" s="31"/>
      <c r="BF636" s="31"/>
      <c r="BG636" s="31"/>
      <c r="BH636" s="31"/>
      <c r="BI636" s="31"/>
      <c r="BJ636" s="31"/>
      <c r="BK636" s="31"/>
      <c r="BL636" s="31"/>
      <c r="BM636" s="31"/>
      <c r="BN636" s="31"/>
      <c r="BO636" s="31"/>
      <c r="BP636" s="31"/>
      <c r="BQ636" s="31"/>
      <c r="BR636" s="31"/>
      <c r="BS636" s="31"/>
      <c r="BT636" s="31"/>
      <c r="BU636" s="31"/>
      <c r="BV636" s="31"/>
      <c r="BW636" s="31"/>
      <c r="BX636" s="31"/>
      <c r="BY636" s="31"/>
      <c r="BZ636" s="31"/>
      <c r="CA636" s="31"/>
      <c r="CB636" s="31"/>
      <c r="CC636" s="31"/>
      <c r="CD636" s="31"/>
      <c r="CE636" s="31"/>
      <c r="CF636" s="31"/>
      <c r="CG636" s="31"/>
      <c r="CH636" s="31"/>
      <c r="CI636" s="31"/>
      <c r="CJ636" s="31"/>
      <c r="CK636" s="31"/>
      <c r="CL636" s="31"/>
      <c r="CM636" s="31"/>
      <c r="CN636" s="31"/>
      <c r="CO636" s="31"/>
      <c r="CP636" s="31"/>
      <c r="CQ636" s="31"/>
      <c r="CR636" s="31"/>
      <c r="CS636" s="31"/>
      <c r="CT636" s="31"/>
      <c r="CU636" s="31"/>
      <c r="CV636" s="31"/>
    </row>
    <row r="637" spans="1:100" x14ac:dyDescent="0.3">
      <c r="A637" s="31"/>
      <c r="B637" s="31"/>
      <c r="C637" s="31"/>
      <c r="D637" s="31"/>
      <c r="E637" s="31"/>
      <c r="F637" s="31"/>
      <c r="AQ637" s="31"/>
      <c r="AR637" s="31"/>
      <c r="AS637" s="31"/>
      <c r="AT637" s="31"/>
      <c r="AU637" s="31"/>
      <c r="AV637" s="31"/>
      <c r="AW637" s="32"/>
      <c r="AX637" s="32"/>
      <c r="AY637" s="32"/>
      <c r="AZ637" s="32"/>
      <c r="BA637" s="32"/>
      <c r="BB637" s="32"/>
      <c r="BC637" s="31"/>
      <c r="BD637" s="31"/>
      <c r="BE637" s="31"/>
      <c r="BF637" s="31"/>
      <c r="BG637" s="31"/>
      <c r="BH637" s="31"/>
      <c r="BI637" s="31"/>
      <c r="BJ637" s="31"/>
      <c r="BK637" s="31"/>
      <c r="BL637" s="31"/>
      <c r="BM637" s="31"/>
      <c r="BN637" s="31"/>
      <c r="BO637" s="31"/>
      <c r="BP637" s="31"/>
      <c r="BQ637" s="31"/>
      <c r="BR637" s="31"/>
      <c r="BS637" s="31"/>
      <c r="BT637" s="31"/>
      <c r="BU637" s="31"/>
      <c r="BV637" s="31"/>
      <c r="BW637" s="31"/>
      <c r="BX637" s="31"/>
      <c r="BY637" s="31"/>
      <c r="BZ637" s="31"/>
      <c r="CA637" s="31"/>
      <c r="CB637" s="31"/>
      <c r="CC637" s="31"/>
      <c r="CD637" s="31"/>
      <c r="CE637" s="31"/>
      <c r="CF637" s="31"/>
      <c r="CG637" s="31"/>
      <c r="CH637" s="31"/>
      <c r="CI637" s="31"/>
      <c r="CJ637" s="31"/>
      <c r="CK637" s="31"/>
      <c r="CL637" s="31"/>
      <c r="CM637" s="31"/>
      <c r="CN637" s="31"/>
      <c r="CO637" s="31"/>
      <c r="CP637" s="31"/>
      <c r="CQ637" s="31"/>
      <c r="CR637" s="31"/>
      <c r="CS637" s="31"/>
      <c r="CT637" s="31"/>
      <c r="CU637" s="31"/>
      <c r="CV637" s="31"/>
    </row>
    <row r="638" spans="1:100" x14ac:dyDescent="0.3">
      <c r="A638" s="31"/>
      <c r="B638" s="31"/>
      <c r="C638" s="31"/>
      <c r="D638" s="31"/>
      <c r="E638" s="31"/>
      <c r="F638" s="31"/>
      <c r="AQ638" s="31"/>
      <c r="AR638" s="31"/>
      <c r="AS638" s="31"/>
      <c r="AT638" s="31"/>
      <c r="AU638" s="31"/>
      <c r="AV638" s="31"/>
      <c r="AW638" s="32"/>
      <c r="AX638" s="32"/>
      <c r="AY638" s="32"/>
      <c r="AZ638" s="32"/>
      <c r="BA638" s="32"/>
      <c r="BB638" s="32"/>
      <c r="BC638" s="31"/>
      <c r="BD638" s="31"/>
      <c r="BE638" s="31"/>
      <c r="BF638" s="31"/>
      <c r="BG638" s="31"/>
      <c r="BH638" s="31"/>
      <c r="BI638" s="31"/>
      <c r="BJ638" s="31"/>
      <c r="BK638" s="31"/>
      <c r="BL638" s="31"/>
      <c r="BM638" s="31"/>
      <c r="BN638" s="31"/>
      <c r="BO638" s="31"/>
      <c r="BP638" s="31"/>
      <c r="BQ638" s="31"/>
      <c r="BR638" s="31"/>
      <c r="BS638" s="31"/>
      <c r="BT638" s="31"/>
      <c r="BU638" s="31"/>
      <c r="BV638" s="31"/>
      <c r="BW638" s="31"/>
      <c r="BX638" s="31"/>
      <c r="BY638" s="31"/>
      <c r="BZ638" s="31"/>
      <c r="CA638" s="31"/>
      <c r="CB638" s="31"/>
      <c r="CC638" s="31"/>
      <c r="CD638" s="31"/>
      <c r="CE638" s="31"/>
      <c r="CF638" s="31"/>
      <c r="CG638" s="31"/>
      <c r="CH638" s="31"/>
      <c r="CI638" s="31"/>
      <c r="CJ638" s="31"/>
      <c r="CK638" s="31"/>
      <c r="CL638" s="31"/>
      <c r="CM638" s="31"/>
      <c r="CN638" s="31"/>
      <c r="CO638" s="31"/>
      <c r="CP638" s="31"/>
      <c r="CQ638" s="31"/>
      <c r="CR638" s="31"/>
      <c r="CS638" s="31"/>
      <c r="CT638" s="31"/>
      <c r="CU638" s="31"/>
      <c r="CV638" s="31"/>
    </row>
    <row r="639" spans="1:100" x14ac:dyDescent="0.3">
      <c r="A639" s="31"/>
      <c r="B639" s="31"/>
      <c r="C639" s="31"/>
      <c r="D639" s="31"/>
      <c r="E639" s="31"/>
      <c r="F639" s="31"/>
      <c r="AQ639" s="31"/>
      <c r="AR639" s="31"/>
      <c r="AS639" s="31"/>
      <c r="AT639" s="31"/>
      <c r="AU639" s="31"/>
      <c r="AV639" s="31"/>
      <c r="AW639" s="32"/>
      <c r="AX639" s="32"/>
      <c r="AY639" s="32"/>
      <c r="AZ639" s="32"/>
      <c r="BA639" s="32"/>
      <c r="BB639" s="32"/>
      <c r="BC639" s="31"/>
      <c r="BD639" s="31"/>
      <c r="BE639" s="31"/>
      <c r="BF639" s="31"/>
      <c r="BG639" s="31"/>
      <c r="BH639" s="31"/>
      <c r="BI639" s="31"/>
      <c r="BJ639" s="31"/>
      <c r="BK639" s="31"/>
      <c r="BL639" s="31"/>
      <c r="BM639" s="31"/>
      <c r="BN639" s="31"/>
      <c r="BO639" s="31"/>
      <c r="BP639" s="31"/>
      <c r="BQ639" s="31"/>
      <c r="BR639" s="31"/>
      <c r="BS639" s="31"/>
      <c r="BT639" s="31"/>
      <c r="BU639" s="31"/>
      <c r="BV639" s="31"/>
      <c r="BW639" s="31"/>
      <c r="BX639" s="31"/>
      <c r="BY639" s="31"/>
      <c r="BZ639" s="31"/>
      <c r="CA639" s="31"/>
      <c r="CB639" s="31"/>
      <c r="CC639" s="31"/>
      <c r="CD639" s="31"/>
      <c r="CE639" s="31"/>
      <c r="CF639" s="31"/>
      <c r="CG639" s="31"/>
      <c r="CH639" s="31"/>
      <c r="CI639" s="31"/>
      <c r="CJ639" s="31"/>
      <c r="CK639" s="31"/>
      <c r="CL639" s="31"/>
      <c r="CM639" s="31"/>
      <c r="CN639" s="31"/>
      <c r="CO639" s="31"/>
      <c r="CP639" s="31"/>
      <c r="CQ639" s="31"/>
      <c r="CR639" s="31"/>
      <c r="CS639" s="31"/>
      <c r="CT639" s="31"/>
      <c r="CU639" s="31"/>
      <c r="CV639" s="31"/>
    </row>
    <row r="640" spans="1:100" x14ac:dyDescent="0.3">
      <c r="A640" s="31"/>
      <c r="B640" s="31"/>
      <c r="C640" s="31"/>
      <c r="D640" s="31"/>
      <c r="E640" s="31"/>
      <c r="F640" s="31"/>
      <c r="AQ640" s="31"/>
      <c r="AR640" s="31"/>
      <c r="AS640" s="31"/>
      <c r="AT640" s="31"/>
      <c r="AU640" s="31"/>
      <c r="AV640" s="31"/>
      <c r="AW640" s="32"/>
      <c r="AX640" s="32"/>
      <c r="AY640" s="32"/>
      <c r="AZ640" s="32"/>
      <c r="BA640" s="32"/>
      <c r="BB640" s="32"/>
      <c r="BC640" s="31"/>
      <c r="BD640" s="31"/>
      <c r="BE640" s="31"/>
      <c r="BF640" s="31"/>
      <c r="BG640" s="31"/>
      <c r="BH640" s="31"/>
      <c r="BI640" s="31"/>
      <c r="BJ640" s="31"/>
      <c r="BK640" s="31"/>
      <c r="BL640" s="31"/>
      <c r="BM640" s="31"/>
      <c r="BN640" s="31"/>
      <c r="BO640" s="31"/>
      <c r="BP640" s="31"/>
      <c r="BQ640" s="31"/>
      <c r="BR640" s="31"/>
      <c r="BS640" s="31"/>
      <c r="BT640" s="31"/>
      <c r="BU640" s="31"/>
      <c r="BV640" s="31"/>
      <c r="BW640" s="31"/>
      <c r="BX640" s="31"/>
      <c r="BY640" s="31"/>
      <c r="BZ640" s="31"/>
      <c r="CA640" s="31"/>
      <c r="CB640" s="31"/>
      <c r="CC640" s="31"/>
      <c r="CD640" s="31"/>
      <c r="CE640" s="31"/>
      <c r="CF640" s="31"/>
      <c r="CG640" s="31"/>
      <c r="CH640" s="31"/>
      <c r="CI640" s="31"/>
      <c r="CJ640" s="31"/>
      <c r="CK640" s="31"/>
      <c r="CL640" s="31"/>
      <c r="CM640" s="31"/>
      <c r="CN640" s="31"/>
      <c r="CO640" s="31"/>
      <c r="CP640" s="31"/>
      <c r="CQ640" s="31"/>
      <c r="CR640" s="31"/>
      <c r="CS640" s="31"/>
      <c r="CT640" s="31"/>
      <c r="CU640" s="31"/>
      <c r="CV640" s="31"/>
    </row>
    <row r="641" spans="1:100" x14ac:dyDescent="0.3">
      <c r="A641" s="31"/>
      <c r="B641" s="31"/>
      <c r="C641" s="31"/>
      <c r="D641" s="31"/>
      <c r="E641" s="31"/>
      <c r="F641" s="31"/>
      <c r="AQ641" s="31"/>
      <c r="AR641" s="31"/>
      <c r="AS641" s="31"/>
      <c r="AT641" s="31"/>
      <c r="AU641" s="31"/>
      <c r="AV641" s="31"/>
      <c r="AW641" s="32"/>
      <c r="AX641" s="32"/>
      <c r="AY641" s="32"/>
      <c r="AZ641" s="32"/>
      <c r="BA641" s="32"/>
      <c r="BB641" s="32"/>
      <c r="BC641" s="31"/>
      <c r="BD641" s="31"/>
      <c r="BE641" s="31"/>
      <c r="BF641" s="31"/>
      <c r="BG641" s="31"/>
      <c r="BH641" s="31"/>
      <c r="BI641" s="31"/>
      <c r="BJ641" s="31"/>
      <c r="BK641" s="31"/>
      <c r="BL641" s="31"/>
      <c r="BM641" s="31"/>
      <c r="BN641" s="31"/>
      <c r="BO641" s="31"/>
      <c r="BP641" s="31"/>
      <c r="BQ641" s="31"/>
      <c r="BR641" s="31"/>
      <c r="BS641" s="31"/>
      <c r="BT641" s="31"/>
      <c r="BU641" s="31"/>
      <c r="BV641" s="31"/>
      <c r="BW641" s="31"/>
      <c r="BX641" s="31"/>
      <c r="BY641" s="31"/>
      <c r="BZ641" s="31"/>
      <c r="CA641" s="31"/>
      <c r="CB641" s="31"/>
      <c r="CC641" s="31"/>
      <c r="CD641" s="31"/>
      <c r="CE641" s="31"/>
      <c r="CF641" s="31"/>
      <c r="CG641" s="31"/>
      <c r="CH641" s="31"/>
      <c r="CI641" s="31"/>
      <c r="CJ641" s="31"/>
      <c r="CK641" s="31"/>
      <c r="CL641" s="31"/>
      <c r="CM641" s="31"/>
      <c r="CN641" s="31"/>
      <c r="CO641" s="31"/>
      <c r="CP641" s="31"/>
      <c r="CQ641" s="31"/>
      <c r="CR641" s="31"/>
      <c r="CS641" s="31"/>
      <c r="CT641" s="31"/>
      <c r="CU641" s="31"/>
      <c r="CV641" s="31"/>
    </row>
    <row r="642" spans="1:100" x14ac:dyDescent="0.3">
      <c r="A642" s="31"/>
      <c r="B642" s="31"/>
      <c r="C642" s="31"/>
      <c r="D642" s="31"/>
      <c r="E642" s="31"/>
      <c r="F642" s="31"/>
      <c r="AQ642" s="31"/>
      <c r="AR642" s="31"/>
      <c r="AS642" s="31"/>
      <c r="AT642" s="31"/>
      <c r="AU642" s="31"/>
      <c r="AV642" s="31"/>
      <c r="AW642" s="32"/>
      <c r="AX642" s="32"/>
      <c r="AY642" s="32"/>
      <c r="AZ642" s="32"/>
      <c r="BA642" s="32"/>
      <c r="BB642" s="32"/>
      <c r="BC642" s="31"/>
      <c r="BD642" s="31"/>
      <c r="BE642" s="31"/>
      <c r="BF642" s="31"/>
      <c r="BG642" s="31"/>
      <c r="BH642" s="31"/>
      <c r="BI642" s="31"/>
      <c r="BJ642" s="31"/>
      <c r="BK642" s="31"/>
      <c r="BL642" s="31"/>
      <c r="BM642" s="31"/>
      <c r="BN642" s="31"/>
      <c r="BO642" s="31"/>
      <c r="BP642" s="31"/>
      <c r="BQ642" s="31"/>
      <c r="BR642" s="31"/>
      <c r="BS642" s="31"/>
      <c r="BT642" s="31"/>
      <c r="BU642" s="31"/>
      <c r="BV642" s="31"/>
      <c r="BW642" s="31"/>
      <c r="BX642" s="31"/>
      <c r="BY642" s="31"/>
      <c r="BZ642" s="31"/>
      <c r="CA642" s="31"/>
      <c r="CB642" s="31"/>
      <c r="CC642" s="31"/>
      <c r="CD642" s="31"/>
      <c r="CE642" s="31"/>
      <c r="CF642" s="31"/>
      <c r="CG642" s="31"/>
      <c r="CH642" s="31"/>
      <c r="CI642" s="31"/>
      <c r="CJ642" s="31"/>
      <c r="CK642" s="31"/>
      <c r="CL642" s="31"/>
      <c r="CM642" s="31"/>
      <c r="CN642" s="31"/>
      <c r="CO642" s="31"/>
      <c r="CP642" s="31"/>
      <c r="CQ642" s="31"/>
      <c r="CR642" s="31"/>
      <c r="CS642" s="31"/>
      <c r="CT642" s="31"/>
      <c r="CU642" s="31"/>
      <c r="CV642" s="31"/>
    </row>
    <row r="643" spans="1:100" x14ac:dyDescent="0.3">
      <c r="A643" s="31"/>
      <c r="B643" s="31"/>
      <c r="C643" s="31"/>
      <c r="D643" s="31"/>
      <c r="E643" s="31"/>
      <c r="F643" s="31"/>
      <c r="AQ643" s="31"/>
      <c r="AR643" s="31"/>
      <c r="AS643" s="31"/>
      <c r="AT643" s="31"/>
      <c r="AU643" s="31"/>
      <c r="AV643" s="31"/>
      <c r="AW643" s="32"/>
      <c r="AX643" s="32"/>
      <c r="AY643" s="32"/>
      <c r="AZ643" s="32"/>
      <c r="BA643" s="32"/>
      <c r="BB643" s="32"/>
      <c r="BC643" s="31"/>
      <c r="BD643" s="31"/>
      <c r="BE643" s="31"/>
      <c r="BF643" s="31"/>
      <c r="BG643" s="31"/>
      <c r="BH643" s="31"/>
      <c r="BI643" s="31"/>
      <c r="BJ643" s="31"/>
      <c r="BK643" s="31"/>
      <c r="BL643" s="31"/>
      <c r="BM643" s="31"/>
      <c r="BN643" s="31"/>
      <c r="BO643" s="31"/>
      <c r="BP643" s="31"/>
      <c r="BQ643" s="31"/>
      <c r="BR643" s="31"/>
      <c r="BS643" s="31"/>
      <c r="BT643" s="31"/>
      <c r="BU643" s="31"/>
      <c r="BV643" s="31"/>
      <c r="BW643" s="31"/>
      <c r="BX643" s="31"/>
      <c r="BY643" s="31"/>
      <c r="BZ643" s="31"/>
      <c r="CA643" s="31"/>
      <c r="CB643" s="31"/>
      <c r="CC643" s="31"/>
      <c r="CD643" s="31"/>
      <c r="CE643" s="31"/>
      <c r="CF643" s="31"/>
      <c r="CG643" s="31"/>
      <c r="CH643" s="31"/>
      <c r="CI643" s="31"/>
      <c r="CJ643" s="31"/>
      <c r="CK643" s="31"/>
      <c r="CL643" s="31"/>
      <c r="CM643" s="31"/>
      <c r="CN643" s="31"/>
      <c r="CO643" s="31"/>
      <c r="CP643" s="31"/>
      <c r="CQ643" s="31"/>
      <c r="CR643" s="31"/>
      <c r="CS643" s="31"/>
      <c r="CT643" s="31"/>
      <c r="CU643" s="31"/>
      <c r="CV643" s="31"/>
    </row>
    <row r="644" spans="1:100" x14ac:dyDescent="0.3">
      <c r="A644" s="31"/>
      <c r="B644" s="31"/>
      <c r="C644" s="31"/>
      <c r="D644" s="31"/>
      <c r="E644" s="31"/>
      <c r="F644" s="31"/>
      <c r="AQ644" s="31"/>
      <c r="AR644" s="31"/>
      <c r="AS644" s="31"/>
      <c r="AT644" s="31"/>
      <c r="AU644" s="31"/>
      <c r="AV644" s="31"/>
      <c r="AW644" s="32"/>
      <c r="AX644" s="32"/>
      <c r="AY644" s="32"/>
      <c r="AZ644" s="32"/>
      <c r="BA644" s="32"/>
      <c r="BB644" s="32"/>
      <c r="BC644" s="31"/>
      <c r="BD644" s="31"/>
      <c r="BE644" s="31"/>
      <c r="BF644" s="31"/>
      <c r="BG644" s="31"/>
      <c r="BH644" s="31"/>
      <c r="BI644" s="31"/>
      <c r="BJ644" s="31"/>
      <c r="BK644" s="31"/>
      <c r="BL644" s="31"/>
      <c r="BM644" s="31"/>
      <c r="BN644" s="31"/>
      <c r="BO644" s="31"/>
      <c r="BP644" s="31"/>
      <c r="BQ644" s="31"/>
      <c r="BR644" s="31"/>
      <c r="BS644" s="31"/>
      <c r="BT644" s="31"/>
      <c r="BU644" s="31"/>
      <c r="BV644" s="31"/>
      <c r="BW644" s="31"/>
      <c r="BX644" s="31"/>
      <c r="BY644" s="31"/>
      <c r="BZ644" s="31"/>
      <c r="CA644" s="31"/>
      <c r="CB644" s="31"/>
      <c r="CC644" s="31"/>
      <c r="CD644" s="31"/>
      <c r="CE644" s="31"/>
      <c r="CF644" s="31"/>
      <c r="CG644" s="31"/>
      <c r="CH644" s="31"/>
      <c r="CI644" s="31"/>
      <c r="CJ644" s="31"/>
      <c r="CK644" s="31"/>
      <c r="CL644" s="31"/>
      <c r="CM644" s="31"/>
      <c r="CN644" s="31"/>
      <c r="CO644" s="31"/>
      <c r="CP644" s="31"/>
      <c r="CQ644" s="31"/>
      <c r="CR644" s="31"/>
      <c r="CS644" s="31"/>
      <c r="CT644" s="31"/>
      <c r="CU644" s="31"/>
      <c r="CV644" s="31"/>
    </row>
    <row r="645" spans="1:100" x14ac:dyDescent="0.3">
      <c r="A645" s="31"/>
      <c r="B645" s="31"/>
      <c r="C645" s="31"/>
      <c r="D645" s="31"/>
      <c r="E645" s="31"/>
      <c r="F645" s="31"/>
      <c r="AQ645" s="31"/>
      <c r="AR645" s="31"/>
      <c r="AS645" s="31"/>
      <c r="AT645" s="31"/>
      <c r="AU645" s="31"/>
      <c r="AV645" s="31"/>
      <c r="AW645" s="32"/>
      <c r="AX645" s="32"/>
      <c r="AY645" s="32"/>
      <c r="AZ645" s="32"/>
      <c r="BA645" s="32"/>
      <c r="BB645" s="32"/>
      <c r="BC645" s="31"/>
      <c r="BD645" s="31"/>
      <c r="BE645" s="31"/>
      <c r="BF645" s="31"/>
      <c r="BG645" s="31"/>
      <c r="BH645" s="31"/>
      <c r="BI645" s="31"/>
      <c r="BJ645" s="31"/>
      <c r="BK645" s="31"/>
      <c r="BL645" s="31"/>
      <c r="BM645" s="31"/>
      <c r="BN645" s="31"/>
      <c r="BO645" s="31"/>
      <c r="BP645" s="31"/>
      <c r="BQ645" s="31"/>
      <c r="BR645" s="31"/>
      <c r="BS645" s="31"/>
      <c r="BT645" s="31"/>
      <c r="BU645" s="31"/>
      <c r="BV645" s="31"/>
      <c r="BW645" s="31"/>
      <c r="BX645" s="31"/>
      <c r="BY645" s="31"/>
      <c r="BZ645" s="31"/>
      <c r="CA645" s="31"/>
      <c r="CB645" s="31"/>
      <c r="CC645" s="31"/>
      <c r="CD645" s="31"/>
      <c r="CE645" s="31"/>
      <c r="CF645" s="31"/>
      <c r="CG645" s="31"/>
      <c r="CH645" s="31"/>
      <c r="CI645" s="31"/>
      <c r="CJ645" s="31"/>
      <c r="CK645" s="31"/>
      <c r="CL645" s="31"/>
      <c r="CM645" s="31"/>
      <c r="CN645" s="31"/>
      <c r="CO645" s="31"/>
      <c r="CP645" s="31"/>
      <c r="CQ645" s="31"/>
      <c r="CR645" s="31"/>
      <c r="CS645" s="31"/>
      <c r="CT645" s="31"/>
      <c r="CU645" s="31"/>
      <c r="CV645" s="31"/>
    </row>
    <row r="646" spans="1:100" x14ac:dyDescent="0.3">
      <c r="A646" s="31"/>
      <c r="B646" s="31"/>
      <c r="C646" s="31"/>
      <c r="D646" s="31"/>
      <c r="E646" s="31"/>
      <c r="F646" s="31"/>
      <c r="AQ646" s="31"/>
      <c r="AR646" s="31"/>
      <c r="AS646" s="31"/>
      <c r="AT646" s="31"/>
      <c r="AU646" s="31"/>
      <c r="AV646" s="31"/>
      <c r="AW646" s="32"/>
      <c r="AX646" s="32"/>
      <c r="AY646" s="32"/>
      <c r="AZ646" s="32"/>
      <c r="BA646" s="32"/>
      <c r="BB646" s="32"/>
      <c r="BC646" s="31"/>
      <c r="BD646" s="31"/>
      <c r="BE646" s="31"/>
      <c r="BF646" s="31"/>
      <c r="BG646" s="31"/>
      <c r="BH646" s="31"/>
      <c r="BI646" s="31"/>
      <c r="BJ646" s="31"/>
      <c r="BK646" s="31"/>
      <c r="BL646" s="31"/>
      <c r="BM646" s="31"/>
      <c r="BN646" s="31"/>
      <c r="BO646" s="31"/>
      <c r="BP646" s="31"/>
      <c r="BQ646" s="31"/>
      <c r="BR646" s="31"/>
      <c r="BS646" s="31"/>
      <c r="BT646" s="31"/>
      <c r="BU646" s="31"/>
      <c r="BV646" s="31"/>
      <c r="BW646" s="31"/>
      <c r="BX646" s="31"/>
      <c r="BY646" s="31"/>
      <c r="BZ646" s="31"/>
      <c r="CA646" s="31"/>
      <c r="CB646" s="31"/>
      <c r="CC646" s="31"/>
      <c r="CD646" s="31"/>
      <c r="CE646" s="31"/>
      <c r="CF646" s="31"/>
      <c r="CG646" s="31"/>
      <c r="CH646" s="31"/>
      <c r="CI646" s="31"/>
      <c r="CJ646" s="31"/>
      <c r="CK646" s="31"/>
      <c r="CL646" s="31"/>
      <c r="CM646" s="31"/>
      <c r="CN646" s="31"/>
      <c r="CO646" s="31"/>
      <c r="CP646" s="31"/>
      <c r="CQ646" s="31"/>
      <c r="CR646" s="31"/>
      <c r="CS646" s="31"/>
      <c r="CT646" s="31"/>
      <c r="CU646" s="31"/>
      <c r="CV646" s="31"/>
    </row>
    <row r="647" spans="1:100" x14ac:dyDescent="0.3">
      <c r="A647" s="31"/>
      <c r="B647" s="31"/>
      <c r="C647" s="31"/>
      <c r="D647" s="31"/>
      <c r="E647" s="31"/>
      <c r="F647" s="31"/>
      <c r="AQ647" s="31"/>
      <c r="AR647" s="31"/>
      <c r="AS647" s="31"/>
      <c r="AT647" s="31"/>
      <c r="AU647" s="31"/>
      <c r="AV647" s="31"/>
      <c r="AW647" s="32"/>
      <c r="AX647" s="32"/>
      <c r="AY647" s="32"/>
      <c r="AZ647" s="32"/>
      <c r="BA647" s="32"/>
      <c r="BB647" s="32"/>
      <c r="BC647" s="31"/>
      <c r="BD647" s="31"/>
      <c r="BE647" s="31"/>
      <c r="BF647" s="31"/>
      <c r="BG647" s="31"/>
      <c r="BH647" s="31"/>
      <c r="BI647" s="31"/>
      <c r="BJ647" s="31"/>
      <c r="BK647" s="31"/>
      <c r="BL647" s="31"/>
      <c r="BM647" s="31"/>
      <c r="BN647" s="31"/>
      <c r="BO647" s="31"/>
      <c r="BP647" s="31"/>
      <c r="BQ647" s="31"/>
      <c r="BR647" s="31"/>
      <c r="BS647" s="31"/>
      <c r="BT647" s="31"/>
      <c r="BU647" s="31"/>
      <c r="BV647" s="31"/>
      <c r="BW647" s="31"/>
      <c r="BX647" s="31"/>
      <c r="BY647" s="31"/>
      <c r="BZ647" s="31"/>
      <c r="CA647" s="31"/>
      <c r="CB647" s="31"/>
      <c r="CC647" s="31"/>
      <c r="CD647" s="31"/>
      <c r="CE647" s="31"/>
      <c r="CF647" s="31"/>
      <c r="CG647" s="31"/>
      <c r="CH647" s="31"/>
      <c r="CI647" s="31"/>
      <c r="CJ647" s="31"/>
      <c r="CK647" s="31"/>
      <c r="CL647" s="31"/>
      <c r="CM647" s="31"/>
      <c r="CN647" s="31"/>
      <c r="CO647" s="31"/>
      <c r="CP647" s="31"/>
      <c r="CQ647" s="31"/>
      <c r="CR647" s="31"/>
      <c r="CS647" s="31"/>
      <c r="CT647" s="31"/>
      <c r="CU647" s="31"/>
      <c r="CV647" s="31"/>
    </row>
    <row r="648" spans="1:100" x14ac:dyDescent="0.3">
      <c r="A648" s="31"/>
      <c r="B648" s="31"/>
      <c r="C648" s="31"/>
      <c r="D648" s="31"/>
      <c r="E648" s="31"/>
      <c r="F648" s="31"/>
      <c r="AQ648" s="31"/>
      <c r="AR648" s="31"/>
      <c r="AS648" s="31"/>
      <c r="AT648" s="31"/>
      <c r="AU648" s="31"/>
      <c r="AV648" s="31"/>
      <c r="AW648" s="32"/>
      <c r="AX648" s="32"/>
      <c r="AY648" s="32"/>
      <c r="AZ648" s="32"/>
      <c r="BA648" s="32"/>
      <c r="BB648" s="32"/>
      <c r="BC648" s="31"/>
      <c r="BD648" s="31"/>
      <c r="BE648" s="31"/>
      <c r="BF648" s="31"/>
      <c r="BG648" s="31"/>
      <c r="BH648" s="31"/>
      <c r="BI648" s="31"/>
      <c r="BJ648" s="31"/>
      <c r="BK648" s="31"/>
      <c r="BL648" s="31"/>
      <c r="BM648" s="31"/>
      <c r="BN648" s="31"/>
      <c r="BO648" s="31"/>
      <c r="BP648" s="31"/>
      <c r="BQ648" s="31"/>
      <c r="BR648" s="31"/>
      <c r="BS648" s="31"/>
      <c r="BT648" s="31"/>
      <c r="BU648" s="31"/>
      <c r="BV648" s="31"/>
      <c r="BW648" s="31"/>
      <c r="BX648" s="31"/>
      <c r="BY648" s="31"/>
      <c r="BZ648" s="31"/>
      <c r="CA648" s="31"/>
      <c r="CB648" s="31"/>
      <c r="CC648" s="31"/>
      <c r="CD648" s="31"/>
      <c r="CE648" s="31"/>
      <c r="CF648" s="31"/>
      <c r="CG648" s="31"/>
      <c r="CH648" s="31"/>
      <c r="CI648" s="31"/>
      <c r="CJ648" s="31"/>
      <c r="CK648" s="31"/>
      <c r="CL648" s="31"/>
      <c r="CM648" s="31"/>
      <c r="CN648" s="31"/>
      <c r="CO648" s="31"/>
      <c r="CP648" s="31"/>
      <c r="CQ648" s="31"/>
      <c r="CR648" s="31"/>
      <c r="CS648" s="31"/>
      <c r="CT648" s="31"/>
      <c r="CU648" s="31"/>
      <c r="CV648" s="31"/>
    </row>
    <row r="649" spans="1:100" x14ac:dyDescent="0.3">
      <c r="A649" s="31"/>
      <c r="B649" s="31"/>
      <c r="C649" s="31"/>
      <c r="D649" s="31"/>
      <c r="E649" s="31"/>
      <c r="F649" s="31"/>
      <c r="AQ649" s="31"/>
      <c r="AR649" s="31"/>
      <c r="AS649" s="31"/>
      <c r="AT649" s="31"/>
      <c r="AU649" s="31"/>
      <c r="AV649" s="31"/>
      <c r="AW649" s="32"/>
      <c r="AX649" s="32"/>
      <c r="AY649" s="32"/>
      <c r="AZ649" s="32"/>
      <c r="BA649" s="32"/>
      <c r="BB649" s="32"/>
      <c r="BC649" s="31"/>
      <c r="BD649" s="31"/>
      <c r="BE649" s="31"/>
      <c r="BF649" s="31"/>
      <c r="BG649" s="31"/>
      <c r="BH649" s="31"/>
      <c r="BI649" s="31"/>
      <c r="BJ649" s="31"/>
      <c r="BK649" s="31"/>
      <c r="BL649" s="31"/>
      <c r="BM649" s="31"/>
      <c r="BN649" s="31"/>
      <c r="BO649" s="31"/>
      <c r="BP649" s="31"/>
      <c r="BQ649" s="31"/>
      <c r="BR649" s="31"/>
      <c r="BS649" s="31"/>
      <c r="BT649" s="31"/>
      <c r="BU649" s="31"/>
      <c r="BV649" s="31"/>
      <c r="BW649" s="31"/>
      <c r="BX649" s="31"/>
      <c r="BY649" s="31"/>
      <c r="BZ649" s="31"/>
      <c r="CA649" s="31"/>
      <c r="CB649" s="31"/>
      <c r="CC649" s="31"/>
      <c r="CD649" s="31"/>
      <c r="CE649" s="31"/>
      <c r="CF649" s="31"/>
      <c r="CG649" s="31"/>
      <c r="CH649" s="31"/>
      <c r="CI649" s="31"/>
      <c r="CJ649" s="31"/>
      <c r="CK649" s="31"/>
      <c r="CL649" s="31"/>
      <c r="CM649" s="31"/>
      <c r="CN649" s="31"/>
      <c r="CO649" s="31"/>
      <c r="CP649" s="31"/>
      <c r="CQ649" s="31"/>
      <c r="CR649" s="31"/>
      <c r="CS649" s="31"/>
      <c r="CT649" s="31"/>
      <c r="CU649" s="31"/>
      <c r="CV649" s="31"/>
    </row>
    <row r="650" spans="1:100" x14ac:dyDescent="0.3">
      <c r="A650" s="31"/>
      <c r="B650" s="31"/>
      <c r="C650" s="31"/>
      <c r="D650" s="31"/>
      <c r="E650" s="31"/>
      <c r="F650" s="31"/>
      <c r="AQ650" s="31"/>
      <c r="AR650" s="31"/>
      <c r="AS650" s="31"/>
      <c r="AT650" s="31"/>
      <c r="AU650" s="31"/>
      <c r="AV650" s="31"/>
      <c r="AW650" s="32"/>
      <c r="AX650" s="32"/>
      <c r="AY650" s="32"/>
      <c r="AZ650" s="32"/>
      <c r="BA650" s="32"/>
      <c r="BB650" s="32"/>
      <c r="BC650" s="31"/>
      <c r="BD650" s="31"/>
      <c r="BE650" s="31"/>
      <c r="BF650" s="31"/>
      <c r="BG650" s="31"/>
      <c r="BH650" s="31"/>
      <c r="BI650" s="31"/>
      <c r="BJ650" s="31"/>
      <c r="BK650" s="31"/>
      <c r="BL650" s="31"/>
      <c r="BM650" s="31"/>
      <c r="BN650" s="31"/>
      <c r="BO650" s="31"/>
      <c r="BP650" s="31"/>
      <c r="BQ650" s="31"/>
      <c r="BR650" s="31"/>
      <c r="BS650" s="31"/>
      <c r="BT650" s="31"/>
      <c r="BU650" s="31"/>
      <c r="BV650" s="31"/>
      <c r="BW650" s="31"/>
      <c r="BX650" s="31"/>
      <c r="BY650" s="31"/>
      <c r="BZ650" s="31"/>
      <c r="CA650" s="31"/>
      <c r="CB650" s="31"/>
      <c r="CC650" s="31"/>
      <c r="CD650" s="31"/>
      <c r="CE650" s="31"/>
      <c r="CF650" s="31"/>
      <c r="CG650" s="31"/>
      <c r="CH650" s="31"/>
      <c r="CI650" s="31"/>
      <c r="CJ650" s="31"/>
      <c r="CK650" s="31"/>
      <c r="CL650" s="31"/>
      <c r="CM650" s="31"/>
      <c r="CN650" s="31"/>
      <c r="CO650" s="31"/>
      <c r="CP650" s="31"/>
      <c r="CQ650" s="31"/>
      <c r="CR650" s="31"/>
      <c r="CS650" s="31"/>
      <c r="CT650" s="31"/>
      <c r="CU650" s="31"/>
      <c r="CV650" s="31"/>
    </row>
    <row r="651" spans="1:100" x14ac:dyDescent="0.3">
      <c r="A651" s="31"/>
      <c r="B651" s="31"/>
      <c r="C651" s="31"/>
      <c r="D651" s="31"/>
      <c r="E651" s="31"/>
      <c r="F651" s="31"/>
      <c r="AQ651" s="31"/>
      <c r="AR651" s="31"/>
      <c r="AS651" s="31"/>
      <c r="AT651" s="31"/>
      <c r="AU651" s="31"/>
      <c r="AV651" s="31"/>
      <c r="AW651" s="32"/>
      <c r="AX651" s="32"/>
      <c r="AY651" s="32"/>
      <c r="AZ651" s="32"/>
      <c r="BA651" s="32"/>
      <c r="BB651" s="32"/>
      <c r="BC651" s="31"/>
      <c r="BD651" s="31"/>
      <c r="BE651" s="31"/>
      <c r="BF651" s="31"/>
      <c r="BG651" s="31"/>
      <c r="BH651" s="31"/>
      <c r="BI651" s="31"/>
      <c r="BJ651" s="31"/>
      <c r="BK651" s="31"/>
      <c r="BL651" s="31"/>
      <c r="BM651" s="31"/>
      <c r="BN651" s="31"/>
      <c r="BO651" s="31"/>
      <c r="BP651" s="31"/>
      <c r="BQ651" s="31"/>
      <c r="BR651" s="31"/>
      <c r="BS651" s="31"/>
      <c r="BT651" s="31"/>
      <c r="BU651" s="31"/>
      <c r="BV651" s="31"/>
      <c r="BW651" s="31"/>
      <c r="BX651" s="31"/>
      <c r="BY651" s="31"/>
      <c r="BZ651" s="31"/>
      <c r="CA651" s="31"/>
      <c r="CB651" s="31"/>
      <c r="CC651" s="31"/>
      <c r="CD651" s="31"/>
      <c r="CE651" s="31"/>
      <c r="CF651" s="31"/>
      <c r="CG651" s="31"/>
      <c r="CH651" s="31"/>
      <c r="CI651" s="31"/>
      <c r="CJ651" s="31"/>
      <c r="CK651" s="31"/>
      <c r="CL651" s="31"/>
      <c r="CM651" s="31"/>
      <c r="CN651" s="31"/>
      <c r="CO651" s="31"/>
      <c r="CP651" s="31"/>
      <c r="CQ651" s="31"/>
      <c r="CR651" s="31"/>
      <c r="CS651" s="31"/>
      <c r="CT651" s="31"/>
      <c r="CU651" s="31"/>
      <c r="CV651" s="31"/>
    </row>
    <row r="652" spans="1:100" x14ac:dyDescent="0.3">
      <c r="A652" s="31"/>
      <c r="B652" s="31"/>
      <c r="C652" s="31"/>
      <c r="D652" s="31"/>
      <c r="E652" s="31"/>
      <c r="F652" s="31"/>
      <c r="AQ652" s="31"/>
      <c r="AR652" s="31"/>
      <c r="AS652" s="31"/>
      <c r="AT652" s="31"/>
      <c r="AU652" s="31"/>
      <c r="AV652" s="31"/>
      <c r="AW652" s="32"/>
      <c r="AX652" s="32"/>
      <c r="AY652" s="32"/>
      <c r="AZ652" s="32"/>
      <c r="BA652" s="32"/>
      <c r="BB652" s="32"/>
      <c r="BC652" s="31"/>
      <c r="BD652" s="31"/>
      <c r="BE652" s="31"/>
      <c r="BF652" s="31"/>
      <c r="BG652" s="31"/>
      <c r="BH652" s="31"/>
      <c r="BI652" s="31"/>
      <c r="BJ652" s="31"/>
      <c r="BK652" s="31"/>
      <c r="BL652" s="31"/>
      <c r="BM652" s="31"/>
      <c r="BN652" s="31"/>
      <c r="BO652" s="31"/>
      <c r="BP652" s="31"/>
      <c r="BQ652" s="31"/>
      <c r="BR652" s="31"/>
      <c r="BS652" s="31"/>
      <c r="BT652" s="31"/>
      <c r="BU652" s="31"/>
      <c r="BV652" s="31"/>
      <c r="BW652" s="31"/>
      <c r="BX652" s="31"/>
      <c r="BY652" s="31"/>
      <c r="BZ652" s="31"/>
      <c r="CA652" s="31"/>
      <c r="CB652" s="31"/>
      <c r="CC652" s="31"/>
      <c r="CD652" s="31"/>
      <c r="CE652" s="31"/>
      <c r="CF652" s="31"/>
      <c r="CG652" s="31"/>
      <c r="CH652" s="31"/>
      <c r="CI652" s="31"/>
      <c r="CJ652" s="31"/>
      <c r="CK652" s="31"/>
      <c r="CL652" s="31"/>
      <c r="CM652" s="31"/>
      <c r="CN652" s="31"/>
      <c r="CO652" s="31"/>
      <c r="CP652" s="31"/>
      <c r="CQ652" s="31"/>
      <c r="CR652" s="31"/>
      <c r="CS652" s="31"/>
      <c r="CT652" s="31"/>
      <c r="CU652" s="31"/>
      <c r="CV652" s="31"/>
    </row>
    <row r="653" spans="1:100" x14ac:dyDescent="0.3">
      <c r="A653" s="31"/>
      <c r="B653" s="31"/>
      <c r="C653" s="31"/>
      <c r="D653" s="31"/>
      <c r="E653" s="31"/>
      <c r="F653" s="31"/>
      <c r="AQ653" s="31"/>
      <c r="AR653" s="31"/>
      <c r="AS653" s="31"/>
      <c r="AT653" s="31"/>
      <c r="AU653" s="31"/>
      <c r="AV653" s="31"/>
      <c r="AW653" s="32"/>
      <c r="AX653" s="32"/>
      <c r="AY653" s="32"/>
      <c r="AZ653" s="32"/>
      <c r="BA653" s="32"/>
      <c r="BB653" s="32"/>
      <c r="BC653" s="31"/>
      <c r="BD653" s="31"/>
      <c r="BE653" s="31"/>
      <c r="BF653" s="31"/>
      <c r="BG653" s="31"/>
      <c r="BH653" s="31"/>
      <c r="BI653" s="31"/>
      <c r="BJ653" s="31"/>
      <c r="BK653" s="31"/>
      <c r="BL653" s="31"/>
      <c r="BM653" s="31"/>
      <c r="BN653" s="31"/>
      <c r="BO653" s="31"/>
      <c r="BP653" s="31"/>
      <c r="BQ653" s="31"/>
      <c r="BR653" s="31"/>
      <c r="BS653" s="31"/>
      <c r="BT653" s="31"/>
      <c r="BU653" s="31"/>
      <c r="BV653" s="31"/>
      <c r="BW653" s="31"/>
      <c r="BX653" s="31"/>
      <c r="BY653" s="31"/>
      <c r="BZ653" s="31"/>
      <c r="CA653" s="31"/>
      <c r="CB653" s="31"/>
      <c r="CC653" s="31"/>
      <c r="CD653" s="31"/>
      <c r="CE653" s="31"/>
      <c r="CF653" s="31"/>
      <c r="CG653" s="31"/>
      <c r="CH653" s="31"/>
      <c r="CI653" s="31"/>
      <c r="CJ653" s="31"/>
      <c r="CK653" s="31"/>
      <c r="CL653" s="31"/>
      <c r="CM653" s="31"/>
      <c r="CN653" s="31"/>
      <c r="CO653" s="31"/>
      <c r="CP653" s="31"/>
      <c r="CQ653" s="31"/>
      <c r="CR653" s="31"/>
      <c r="CS653" s="31"/>
      <c r="CT653" s="31"/>
      <c r="CU653" s="31"/>
      <c r="CV653" s="31"/>
    </row>
    <row r="654" spans="1:100" x14ac:dyDescent="0.3">
      <c r="A654" s="31"/>
      <c r="B654" s="31"/>
      <c r="C654" s="31"/>
      <c r="D654" s="31"/>
      <c r="E654" s="31"/>
      <c r="F654" s="31"/>
      <c r="AQ654" s="31"/>
      <c r="AR654" s="31"/>
      <c r="AS654" s="31"/>
      <c r="AT654" s="31"/>
      <c r="AU654" s="31"/>
      <c r="AV654" s="31"/>
      <c r="AW654" s="32"/>
      <c r="AX654" s="32"/>
      <c r="AY654" s="32"/>
      <c r="AZ654" s="32"/>
      <c r="BA654" s="32"/>
      <c r="BB654" s="32"/>
      <c r="BC654" s="31"/>
      <c r="BD654" s="31"/>
      <c r="BE654" s="31"/>
      <c r="BF654" s="31"/>
      <c r="BG654" s="31"/>
      <c r="BH654" s="31"/>
      <c r="BI654" s="31"/>
      <c r="BJ654" s="31"/>
      <c r="BK654" s="31"/>
      <c r="BL654" s="31"/>
      <c r="BM654" s="31"/>
      <c r="BN654" s="31"/>
      <c r="BO654" s="31"/>
      <c r="BP654" s="31"/>
      <c r="BQ654" s="31"/>
      <c r="BR654" s="31"/>
      <c r="BS654" s="31"/>
      <c r="BT654" s="31"/>
      <c r="BU654" s="31"/>
      <c r="BV654" s="31"/>
      <c r="BW654" s="31"/>
      <c r="BX654" s="31"/>
      <c r="BY654" s="31"/>
      <c r="BZ654" s="31"/>
      <c r="CA654" s="31"/>
      <c r="CB654" s="31"/>
      <c r="CC654" s="31"/>
      <c r="CD654" s="31"/>
      <c r="CE654" s="31"/>
      <c r="CF654" s="31"/>
      <c r="CG654" s="31"/>
      <c r="CH654" s="31"/>
      <c r="CI654" s="31"/>
      <c r="CJ654" s="31"/>
      <c r="CK654" s="31"/>
      <c r="CL654" s="31"/>
      <c r="CM654" s="31"/>
      <c r="CN654" s="31"/>
      <c r="CO654" s="31"/>
      <c r="CP654" s="31"/>
      <c r="CQ654" s="31"/>
      <c r="CR654" s="31"/>
      <c r="CS654" s="31"/>
      <c r="CT654" s="31"/>
      <c r="CU654" s="31"/>
      <c r="CV654" s="31"/>
    </row>
    <row r="655" spans="1:100" x14ac:dyDescent="0.3">
      <c r="A655" s="31"/>
      <c r="B655" s="31"/>
      <c r="C655" s="31"/>
      <c r="D655" s="31"/>
      <c r="E655" s="31"/>
      <c r="F655" s="31"/>
      <c r="AQ655" s="31"/>
      <c r="AR655" s="31"/>
      <c r="AS655" s="31"/>
      <c r="AT655" s="31"/>
      <c r="AU655" s="31"/>
      <c r="AV655" s="31"/>
      <c r="AW655" s="32"/>
      <c r="AX655" s="32"/>
      <c r="AY655" s="32"/>
      <c r="AZ655" s="32"/>
      <c r="BA655" s="32"/>
      <c r="BB655" s="32"/>
      <c r="BC655" s="31"/>
      <c r="BD655" s="31"/>
      <c r="BE655" s="31"/>
      <c r="BF655" s="31"/>
      <c r="BG655" s="31"/>
      <c r="BH655" s="31"/>
      <c r="BI655" s="31"/>
      <c r="BJ655" s="31"/>
      <c r="BK655" s="31"/>
      <c r="BL655" s="31"/>
      <c r="BM655" s="31"/>
      <c r="BN655" s="31"/>
      <c r="BO655" s="31"/>
      <c r="BP655" s="31"/>
      <c r="BQ655" s="31"/>
      <c r="BR655" s="31"/>
      <c r="BS655" s="31"/>
      <c r="BT655" s="31"/>
      <c r="BU655" s="31"/>
      <c r="BV655" s="31"/>
      <c r="BW655" s="31"/>
      <c r="BX655" s="31"/>
      <c r="BY655" s="31"/>
      <c r="BZ655" s="31"/>
      <c r="CA655" s="31"/>
      <c r="CB655" s="31"/>
      <c r="CC655" s="31"/>
      <c r="CD655" s="31"/>
      <c r="CE655" s="31"/>
      <c r="CF655" s="31"/>
      <c r="CG655" s="31"/>
      <c r="CH655" s="31"/>
      <c r="CI655" s="31"/>
      <c r="CJ655" s="31"/>
      <c r="CK655" s="31"/>
      <c r="CL655" s="31"/>
      <c r="CM655" s="31"/>
      <c r="CN655" s="31"/>
      <c r="CO655" s="31"/>
      <c r="CP655" s="31"/>
      <c r="CQ655" s="31"/>
      <c r="CR655" s="31"/>
      <c r="CS655" s="31"/>
      <c r="CT655" s="31"/>
      <c r="CU655" s="31"/>
      <c r="CV655" s="31"/>
    </row>
    <row r="656" spans="1:100" x14ac:dyDescent="0.3">
      <c r="A656" s="31"/>
      <c r="B656" s="31"/>
      <c r="C656" s="31"/>
      <c r="D656" s="31"/>
      <c r="E656" s="31"/>
      <c r="F656" s="31"/>
      <c r="AQ656" s="31"/>
      <c r="AR656" s="31"/>
      <c r="AS656" s="31"/>
      <c r="AT656" s="31"/>
      <c r="AU656" s="31"/>
      <c r="AV656" s="31"/>
      <c r="AW656" s="32"/>
      <c r="AX656" s="32"/>
      <c r="AY656" s="32"/>
      <c r="AZ656" s="32"/>
      <c r="BA656" s="32"/>
      <c r="BB656" s="32"/>
      <c r="BC656" s="31"/>
      <c r="BD656" s="31"/>
      <c r="BE656" s="31"/>
      <c r="BF656" s="31"/>
      <c r="BG656" s="31"/>
      <c r="BH656" s="31"/>
      <c r="BI656" s="31"/>
      <c r="BJ656" s="31"/>
      <c r="BK656" s="31"/>
      <c r="BL656" s="31"/>
      <c r="BM656" s="31"/>
      <c r="BN656" s="31"/>
      <c r="BO656" s="31"/>
      <c r="BP656" s="31"/>
      <c r="BQ656" s="31"/>
      <c r="BR656" s="31"/>
      <c r="BS656" s="31"/>
      <c r="BT656" s="31"/>
      <c r="BU656" s="31"/>
      <c r="BV656" s="31"/>
      <c r="BW656" s="31"/>
      <c r="BX656" s="31"/>
      <c r="BY656" s="31"/>
      <c r="BZ656" s="31"/>
      <c r="CA656" s="31"/>
      <c r="CB656" s="31"/>
      <c r="CC656" s="31"/>
      <c r="CD656" s="31"/>
      <c r="CE656" s="31"/>
      <c r="CF656" s="31"/>
      <c r="CG656" s="31"/>
      <c r="CH656" s="31"/>
      <c r="CI656" s="31"/>
      <c r="CJ656" s="31"/>
      <c r="CK656" s="31"/>
      <c r="CL656" s="31"/>
      <c r="CM656" s="31"/>
      <c r="CN656" s="31"/>
      <c r="CO656" s="31"/>
      <c r="CP656" s="31"/>
      <c r="CQ656" s="31"/>
      <c r="CR656" s="31"/>
      <c r="CS656" s="31"/>
      <c r="CT656" s="31"/>
      <c r="CU656" s="31"/>
      <c r="CV656" s="31"/>
    </row>
    <row r="657" spans="1:100" x14ac:dyDescent="0.3">
      <c r="A657" s="31"/>
      <c r="B657" s="31"/>
      <c r="C657" s="31"/>
      <c r="D657" s="31"/>
      <c r="E657" s="31"/>
      <c r="F657" s="31"/>
      <c r="AQ657" s="31"/>
      <c r="AR657" s="31"/>
      <c r="AS657" s="31"/>
      <c r="AT657" s="31"/>
      <c r="AU657" s="31"/>
      <c r="AV657" s="31"/>
      <c r="AW657" s="32"/>
      <c r="AX657" s="32"/>
      <c r="AY657" s="32"/>
      <c r="AZ657" s="32"/>
      <c r="BA657" s="32"/>
      <c r="BB657" s="32"/>
      <c r="BC657" s="31"/>
      <c r="BD657" s="31"/>
      <c r="BE657" s="31"/>
      <c r="BF657" s="31"/>
      <c r="BG657" s="31"/>
      <c r="BH657" s="31"/>
      <c r="BI657" s="31"/>
      <c r="BJ657" s="31"/>
      <c r="BK657" s="31"/>
      <c r="BL657" s="31"/>
      <c r="BM657" s="31"/>
      <c r="BN657" s="31"/>
      <c r="BO657" s="31"/>
      <c r="BP657" s="31"/>
      <c r="BQ657" s="31"/>
      <c r="BR657" s="31"/>
      <c r="BS657" s="31"/>
      <c r="BT657" s="31"/>
      <c r="BU657" s="31"/>
      <c r="BV657" s="31"/>
      <c r="BW657" s="31"/>
      <c r="BX657" s="31"/>
      <c r="BY657" s="31"/>
      <c r="BZ657" s="31"/>
      <c r="CA657" s="31"/>
      <c r="CB657" s="31"/>
      <c r="CC657" s="31"/>
      <c r="CD657" s="31"/>
      <c r="CE657" s="31"/>
      <c r="CF657" s="31"/>
      <c r="CG657" s="31"/>
      <c r="CH657" s="31"/>
      <c r="CI657" s="31"/>
      <c r="CJ657" s="31"/>
      <c r="CK657" s="31"/>
      <c r="CL657" s="31"/>
      <c r="CM657" s="31"/>
      <c r="CN657" s="31"/>
      <c r="CO657" s="31"/>
      <c r="CP657" s="31"/>
      <c r="CQ657" s="31"/>
      <c r="CR657" s="31"/>
      <c r="CS657" s="31"/>
      <c r="CT657" s="31"/>
      <c r="CU657" s="31"/>
      <c r="CV657" s="31"/>
    </row>
    <row r="658" spans="1:100" x14ac:dyDescent="0.3">
      <c r="A658" s="31"/>
      <c r="B658" s="31"/>
      <c r="C658" s="31"/>
      <c r="D658" s="31"/>
      <c r="E658" s="31"/>
      <c r="F658" s="31"/>
      <c r="AQ658" s="31"/>
      <c r="AR658" s="31"/>
      <c r="AS658" s="31"/>
      <c r="AT658" s="31"/>
      <c r="AU658" s="31"/>
      <c r="AV658" s="31"/>
      <c r="AW658" s="32"/>
      <c r="AX658" s="32"/>
      <c r="AY658" s="32"/>
      <c r="AZ658" s="32"/>
      <c r="BA658" s="32"/>
      <c r="BB658" s="32"/>
      <c r="BC658" s="31"/>
      <c r="BD658" s="31"/>
      <c r="BE658" s="31"/>
      <c r="BF658" s="31"/>
      <c r="BG658" s="31"/>
      <c r="BH658" s="31"/>
      <c r="BI658" s="31"/>
      <c r="BJ658" s="31"/>
      <c r="BK658" s="31"/>
      <c r="BL658" s="31"/>
      <c r="BM658" s="31"/>
      <c r="BN658" s="31"/>
      <c r="BO658" s="31"/>
      <c r="BP658" s="31"/>
      <c r="BQ658" s="31"/>
      <c r="BR658" s="31"/>
      <c r="BS658" s="31"/>
      <c r="BT658" s="31"/>
      <c r="BU658" s="31"/>
      <c r="BV658" s="31"/>
      <c r="BW658" s="31"/>
      <c r="BX658" s="31"/>
      <c r="BY658" s="31"/>
      <c r="BZ658" s="31"/>
      <c r="CA658" s="31"/>
      <c r="CB658" s="31"/>
      <c r="CC658" s="31"/>
      <c r="CD658" s="31"/>
      <c r="CE658" s="31"/>
      <c r="CF658" s="31"/>
      <c r="CG658" s="31"/>
      <c r="CH658" s="31"/>
      <c r="CI658" s="31"/>
      <c r="CJ658" s="31"/>
      <c r="CK658" s="31"/>
      <c r="CL658" s="31"/>
      <c r="CM658" s="31"/>
      <c r="CN658" s="31"/>
      <c r="CO658" s="31"/>
      <c r="CP658" s="31"/>
      <c r="CQ658" s="31"/>
      <c r="CR658" s="31"/>
      <c r="CS658" s="31"/>
      <c r="CT658" s="31"/>
      <c r="CU658" s="31"/>
      <c r="CV658" s="31"/>
    </row>
    <row r="659" spans="1:100" x14ac:dyDescent="0.3">
      <c r="A659" s="31"/>
      <c r="B659" s="31"/>
      <c r="C659" s="31"/>
      <c r="D659" s="31"/>
      <c r="E659" s="31"/>
      <c r="F659" s="31"/>
      <c r="AQ659" s="31"/>
      <c r="AR659" s="31"/>
      <c r="AS659" s="31"/>
      <c r="AT659" s="31"/>
      <c r="AU659" s="31"/>
      <c r="AV659" s="31"/>
      <c r="AW659" s="32"/>
      <c r="AX659" s="32"/>
      <c r="AY659" s="32"/>
      <c r="AZ659" s="32"/>
      <c r="BA659" s="32"/>
      <c r="BB659" s="32"/>
      <c r="BC659" s="31"/>
      <c r="BD659" s="31"/>
      <c r="BE659" s="31"/>
      <c r="BF659" s="31"/>
      <c r="BG659" s="31"/>
      <c r="BH659" s="31"/>
      <c r="BI659" s="31"/>
      <c r="BJ659" s="31"/>
      <c r="BK659" s="31"/>
      <c r="BL659" s="31"/>
      <c r="BM659" s="31"/>
      <c r="BN659" s="31"/>
      <c r="BO659" s="31"/>
      <c r="BP659" s="31"/>
      <c r="BQ659" s="31"/>
      <c r="BR659" s="31"/>
      <c r="BS659" s="31"/>
      <c r="BT659" s="31"/>
      <c r="BU659" s="31"/>
      <c r="BV659" s="31"/>
      <c r="BW659" s="31"/>
      <c r="BX659" s="31"/>
      <c r="BY659" s="31"/>
      <c r="BZ659" s="31"/>
      <c r="CA659" s="31"/>
      <c r="CB659" s="31"/>
      <c r="CC659" s="31"/>
      <c r="CD659" s="31"/>
      <c r="CE659" s="31"/>
      <c r="CF659" s="31"/>
      <c r="CG659" s="31"/>
      <c r="CH659" s="31"/>
      <c r="CI659" s="31"/>
      <c r="CJ659" s="31"/>
      <c r="CK659" s="31"/>
      <c r="CL659" s="31"/>
      <c r="CM659" s="31"/>
      <c r="CN659" s="31"/>
      <c r="CO659" s="31"/>
      <c r="CP659" s="31"/>
      <c r="CQ659" s="31"/>
      <c r="CR659" s="31"/>
      <c r="CS659" s="31"/>
      <c r="CT659" s="31"/>
      <c r="CU659" s="31"/>
      <c r="CV659" s="31"/>
    </row>
    <row r="660" spans="1:100" x14ac:dyDescent="0.3">
      <c r="A660" s="31"/>
      <c r="B660" s="31"/>
      <c r="C660" s="31"/>
      <c r="D660" s="31"/>
      <c r="E660" s="31"/>
      <c r="F660" s="31"/>
      <c r="AQ660" s="31"/>
      <c r="AR660" s="31"/>
      <c r="AS660" s="31"/>
      <c r="AT660" s="31"/>
      <c r="AU660" s="31"/>
      <c r="AV660" s="31"/>
      <c r="AW660" s="32"/>
      <c r="AX660" s="32"/>
      <c r="AY660" s="32"/>
      <c r="AZ660" s="32"/>
      <c r="BA660" s="32"/>
      <c r="BB660" s="32"/>
      <c r="BC660" s="31"/>
      <c r="BD660" s="31"/>
      <c r="BE660" s="31"/>
      <c r="BF660" s="31"/>
      <c r="BG660" s="31"/>
      <c r="BH660" s="31"/>
      <c r="BI660" s="31"/>
      <c r="BJ660" s="31"/>
      <c r="BK660" s="31"/>
      <c r="BL660" s="31"/>
      <c r="BM660" s="31"/>
      <c r="BN660" s="31"/>
      <c r="BO660" s="31"/>
      <c r="BP660" s="31"/>
      <c r="BQ660" s="31"/>
      <c r="BR660" s="31"/>
      <c r="BS660" s="31"/>
      <c r="BT660" s="31"/>
      <c r="BU660" s="31"/>
      <c r="BV660" s="31"/>
      <c r="BW660" s="31"/>
      <c r="BX660" s="31"/>
      <c r="BY660" s="31"/>
      <c r="BZ660" s="31"/>
      <c r="CA660" s="31"/>
      <c r="CB660" s="31"/>
      <c r="CC660" s="31"/>
      <c r="CD660" s="31"/>
      <c r="CE660" s="31"/>
      <c r="CF660" s="31"/>
      <c r="CG660" s="31"/>
      <c r="CH660" s="31"/>
      <c r="CI660" s="31"/>
      <c r="CJ660" s="31"/>
      <c r="CK660" s="31"/>
      <c r="CL660" s="31"/>
      <c r="CM660" s="31"/>
      <c r="CN660" s="31"/>
      <c r="CO660" s="31"/>
      <c r="CP660" s="31"/>
      <c r="CQ660" s="31"/>
      <c r="CR660" s="31"/>
      <c r="CS660" s="31"/>
      <c r="CT660" s="31"/>
      <c r="CU660" s="31"/>
      <c r="CV660" s="31"/>
    </row>
    <row r="661" spans="1:100" x14ac:dyDescent="0.3">
      <c r="A661" s="31"/>
      <c r="B661" s="31"/>
      <c r="C661" s="31"/>
      <c r="D661" s="31"/>
      <c r="E661" s="31"/>
      <c r="F661" s="31"/>
      <c r="AQ661" s="31"/>
      <c r="AR661" s="31"/>
      <c r="AS661" s="31"/>
      <c r="AT661" s="31"/>
      <c r="AU661" s="31"/>
      <c r="AV661" s="31"/>
      <c r="AW661" s="32"/>
      <c r="AX661" s="32"/>
      <c r="AY661" s="32"/>
      <c r="AZ661" s="32"/>
      <c r="BA661" s="32"/>
      <c r="BB661" s="32"/>
      <c r="BC661" s="31"/>
      <c r="BD661" s="31"/>
      <c r="BE661" s="31"/>
      <c r="BF661" s="31"/>
      <c r="BG661" s="31"/>
      <c r="BH661" s="31"/>
      <c r="BI661" s="31"/>
      <c r="BJ661" s="31"/>
      <c r="BK661" s="31"/>
      <c r="BL661" s="31"/>
      <c r="BM661" s="31"/>
      <c r="BN661" s="31"/>
      <c r="BO661" s="31"/>
      <c r="BP661" s="31"/>
      <c r="BQ661" s="31"/>
      <c r="BR661" s="31"/>
      <c r="BS661" s="31"/>
      <c r="BT661" s="31"/>
      <c r="BU661" s="31"/>
      <c r="BV661" s="31"/>
      <c r="BW661" s="31"/>
      <c r="BX661" s="31"/>
      <c r="BY661" s="31"/>
      <c r="BZ661" s="31"/>
      <c r="CA661" s="31"/>
      <c r="CB661" s="31"/>
      <c r="CC661" s="31"/>
      <c r="CD661" s="31"/>
      <c r="CE661" s="31"/>
      <c r="CF661" s="31"/>
      <c r="CG661" s="31"/>
      <c r="CH661" s="31"/>
      <c r="CI661" s="31"/>
      <c r="CJ661" s="31"/>
      <c r="CK661" s="31"/>
      <c r="CL661" s="31"/>
      <c r="CM661" s="31"/>
      <c r="CN661" s="31"/>
      <c r="CO661" s="31"/>
      <c r="CP661" s="31"/>
      <c r="CQ661" s="31"/>
      <c r="CR661" s="31"/>
      <c r="CS661" s="31"/>
      <c r="CT661" s="31"/>
      <c r="CU661" s="31"/>
      <c r="CV661" s="31"/>
    </row>
    <row r="662" spans="1:100" x14ac:dyDescent="0.3">
      <c r="A662" s="31"/>
      <c r="B662" s="31"/>
      <c r="C662" s="31"/>
      <c r="D662" s="31"/>
      <c r="E662" s="31"/>
      <c r="F662" s="31"/>
      <c r="AQ662" s="31"/>
      <c r="AR662" s="31"/>
      <c r="AS662" s="31"/>
      <c r="AT662" s="31"/>
      <c r="AU662" s="31"/>
      <c r="AV662" s="31"/>
      <c r="AW662" s="32"/>
      <c r="AX662" s="32"/>
      <c r="AY662" s="32"/>
      <c r="AZ662" s="32"/>
      <c r="BA662" s="32"/>
      <c r="BB662" s="32"/>
      <c r="BC662" s="31"/>
      <c r="BD662" s="31"/>
      <c r="BE662" s="31"/>
      <c r="BF662" s="31"/>
      <c r="BG662" s="31"/>
      <c r="BH662" s="31"/>
      <c r="BI662" s="31"/>
      <c r="BJ662" s="31"/>
      <c r="BK662" s="31"/>
      <c r="BL662" s="31"/>
      <c r="BM662" s="31"/>
      <c r="BN662" s="31"/>
      <c r="BO662" s="31"/>
      <c r="BP662" s="31"/>
      <c r="BQ662" s="31"/>
      <c r="BR662" s="31"/>
      <c r="BS662" s="31"/>
      <c r="BT662" s="31"/>
      <c r="BU662" s="31"/>
      <c r="BV662" s="31"/>
      <c r="BW662" s="31"/>
      <c r="BX662" s="31"/>
      <c r="BY662" s="31"/>
      <c r="BZ662" s="31"/>
      <c r="CA662" s="31"/>
      <c r="CB662" s="31"/>
      <c r="CC662" s="31"/>
      <c r="CD662" s="31"/>
      <c r="CE662" s="31"/>
      <c r="CF662" s="31"/>
      <c r="CG662" s="31"/>
      <c r="CH662" s="31"/>
      <c r="CI662" s="31"/>
      <c r="CJ662" s="31"/>
      <c r="CK662" s="31"/>
      <c r="CL662" s="31"/>
      <c r="CM662" s="31"/>
      <c r="CN662" s="31"/>
      <c r="CO662" s="31"/>
      <c r="CP662" s="31"/>
      <c r="CQ662" s="31"/>
      <c r="CR662" s="31"/>
      <c r="CS662" s="31"/>
      <c r="CT662" s="31"/>
      <c r="CU662" s="31"/>
      <c r="CV662" s="31"/>
    </row>
    <row r="663" spans="1:100" x14ac:dyDescent="0.3">
      <c r="A663" s="31"/>
      <c r="B663" s="31"/>
      <c r="C663" s="31"/>
      <c r="D663" s="31"/>
      <c r="E663" s="31"/>
      <c r="F663" s="31"/>
      <c r="AQ663" s="31"/>
      <c r="AR663" s="31"/>
      <c r="AS663" s="31"/>
      <c r="AT663" s="31"/>
      <c r="AU663" s="31"/>
      <c r="AV663" s="31"/>
      <c r="AW663" s="32"/>
      <c r="AX663" s="32"/>
      <c r="AY663" s="32"/>
      <c r="AZ663" s="32"/>
      <c r="BA663" s="32"/>
      <c r="BB663" s="32"/>
      <c r="BC663" s="31"/>
      <c r="BD663" s="31"/>
      <c r="BE663" s="31"/>
      <c r="BF663" s="31"/>
      <c r="BG663" s="31"/>
      <c r="BH663" s="31"/>
      <c r="BI663" s="31"/>
      <c r="BJ663" s="31"/>
      <c r="BK663" s="31"/>
      <c r="BL663" s="31"/>
      <c r="BM663" s="31"/>
      <c r="BN663" s="31"/>
      <c r="BO663" s="31"/>
      <c r="BP663" s="31"/>
      <c r="BQ663" s="31"/>
      <c r="BR663" s="31"/>
      <c r="BS663" s="31"/>
      <c r="BT663" s="31"/>
      <c r="BU663" s="31"/>
      <c r="BV663" s="31"/>
      <c r="BW663" s="31"/>
      <c r="BX663" s="31"/>
      <c r="BY663" s="31"/>
      <c r="BZ663" s="31"/>
      <c r="CA663" s="31"/>
      <c r="CB663" s="31"/>
      <c r="CC663" s="31"/>
      <c r="CD663" s="31"/>
      <c r="CE663" s="31"/>
      <c r="CF663" s="31"/>
      <c r="CG663" s="31"/>
      <c r="CH663" s="31"/>
      <c r="CI663" s="31"/>
      <c r="CJ663" s="31"/>
      <c r="CK663" s="31"/>
      <c r="CL663" s="31"/>
      <c r="CM663" s="31"/>
      <c r="CN663" s="31"/>
      <c r="CO663" s="31"/>
      <c r="CP663" s="31"/>
      <c r="CQ663" s="31"/>
      <c r="CR663" s="31"/>
      <c r="CS663" s="31"/>
      <c r="CT663" s="31"/>
      <c r="CU663" s="31"/>
      <c r="CV663" s="31"/>
    </row>
    <row r="664" spans="1:100" x14ac:dyDescent="0.3">
      <c r="A664" s="31"/>
      <c r="B664" s="31"/>
      <c r="C664" s="31"/>
      <c r="D664" s="31"/>
      <c r="E664" s="31"/>
      <c r="F664" s="31"/>
      <c r="AQ664" s="31"/>
      <c r="AR664" s="31"/>
      <c r="AS664" s="31"/>
      <c r="AT664" s="31"/>
      <c r="AU664" s="31"/>
      <c r="AV664" s="31"/>
      <c r="AW664" s="32"/>
      <c r="AX664" s="32"/>
      <c r="AY664" s="32"/>
      <c r="AZ664" s="32"/>
      <c r="BA664" s="32"/>
      <c r="BB664" s="32"/>
      <c r="BC664" s="31"/>
      <c r="BD664" s="31"/>
      <c r="BE664" s="31"/>
      <c r="BF664" s="31"/>
      <c r="BG664" s="31"/>
      <c r="BH664" s="31"/>
      <c r="BI664" s="31"/>
      <c r="BJ664" s="31"/>
      <c r="BK664" s="31"/>
      <c r="BL664" s="31"/>
      <c r="BM664" s="31"/>
      <c r="BN664" s="31"/>
      <c r="BO664" s="31"/>
      <c r="BP664" s="31"/>
      <c r="BQ664" s="31"/>
      <c r="BR664" s="31"/>
      <c r="BS664" s="31"/>
      <c r="BT664" s="31"/>
      <c r="BU664" s="31"/>
      <c r="BV664" s="31"/>
      <c r="BW664" s="31"/>
      <c r="BX664" s="31"/>
      <c r="BY664" s="31"/>
      <c r="BZ664" s="31"/>
      <c r="CA664" s="31"/>
      <c r="CB664" s="31"/>
      <c r="CC664" s="31"/>
      <c r="CD664" s="31"/>
      <c r="CE664" s="31"/>
      <c r="CF664" s="31"/>
      <c r="CG664" s="31"/>
      <c r="CH664" s="31"/>
      <c r="CI664" s="31"/>
      <c r="CJ664" s="31"/>
      <c r="CK664" s="31"/>
      <c r="CL664" s="31"/>
      <c r="CM664" s="31"/>
      <c r="CN664" s="31"/>
      <c r="CO664" s="31"/>
      <c r="CP664" s="31"/>
      <c r="CQ664" s="31"/>
      <c r="CR664" s="31"/>
      <c r="CS664" s="31"/>
      <c r="CT664" s="31"/>
      <c r="CU664" s="31"/>
      <c r="CV664" s="31"/>
    </row>
    <row r="665" spans="1:100" x14ac:dyDescent="0.3">
      <c r="A665" s="31"/>
      <c r="B665" s="31"/>
      <c r="C665" s="31"/>
      <c r="D665" s="31"/>
      <c r="E665" s="31"/>
      <c r="F665" s="31"/>
      <c r="AQ665" s="31"/>
      <c r="AR665" s="31"/>
      <c r="AS665" s="31"/>
      <c r="AT665" s="31"/>
      <c r="AU665" s="31"/>
      <c r="AV665" s="31"/>
      <c r="AW665" s="32"/>
      <c r="AX665" s="32"/>
      <c r="AY665" s="32"/>
      <c r="AZ665" s="32"/>
      <c r="BA665" s="32"/>
      <c r="BB665" s="32"/>
      <c r="BC665" s="31"/>
      <c r="BD665" s="31"/>
      <c r="BE665" s="31"/>
      <c r="BF665" s="31"/>
      <c r="BG665" s="31"/>
      <c r="BH665" s="31"/>
      <c r="BI665" s="31"/>
      <c r="BJ665" s="31"/>
      <c r="BK665" s="31"/>
      <c r="BL665" s="31"/>
      <c r="BM665" s="31"/>
      <c r="BN665" s="31"/>
      <c r="BO665" s="31"/>
      <c r="BP665" s="31"/>
      <c r="BQ665" s="31"/>
      <c r="BR665" s="31"/>
      <c r="BS665" s="31"/>
      <c r="BT665" s="31"/>
      <c r="BU665" s="31"/>
      <c r="BV665" s="31"/>
      <c r="BW665" s="31"/>
      <c r="BX665" s="31"/>
      <c r="BY665" s="31"/>
      <c r="BZ665" s="31"/>
      <c r="CA665" s="31"/>
      <c r="CB665" s="31"/>
      <c r="CC665" s="31"/>
      <c r="CD665" s="31"/>
      <c r="CE665" s="31"/>
      <c r="CF665" s="31"/>
      <c r="CG665" s="31"/>
      <c r="CH665" s="31"/>
      <c r="CI665" s="31"/>
      <c r="CJ665" s="31"/>
      <c r="CK665" s="31"/>
      <c r="CL665" s="31"/>
      <c r="CM665" s="31"/>
      <c r="CN665" s="31"/>
      <c r="CO665" s="31"/>
      <c r="CP665" s="31"/>
      <c r="CQ665" s="31"/>
      <c r="CR665" s="31"/>
      <c r="CS665" s="31"/>
      <c r="CT665" s="31"/>
      <c r="CU665" s="31"/>
      <c r="CV665" s="31"/>
    </row>
    <row r="666" spans="1:100" x14ac:dyDescent="0.3">
      <c r="A666" s="31"/>
      <c r="B666" s="31"/>
      <c r="C666" s="31"/>
      <c r="D666" s="31"/>
      <c r="E666" s="31"/>
      <c r="F666" s="31"/>
      <c r="AQ666" s="31"/>
      <c r="AR666" s="31"/>
      <c r="AS666" s="31"/>
      <c r="AT666" s="31"/>
      <c r="AU666" s="31"/>
      <c r="AV666" s="31"/>
      <c r="AW666" s="32"/>
      <c r="AX666" s="32"/>
      <c r="AY666" s="32"/>
      <c r="AZ666" s="32"/>
      <c r="BA666" s="32"/>
      <c r="BB666" s="32"/>
      <c r="BC666" s="31"/>
      <c r="BD666" s="31"/>
      <c r="BE666" s="31"/>
      <c r="BF666" s="31"/>
      <c r="BG666" s="31"/>
      <c r="BH666" s="31"/>
      <c r="BI666" s="31"/>
      <c r="BJ666" s="31"/>
      <c r="BK666" s="31"/>
      <c r="BL666" s="31"/>
      <c r="BM666" s="31"/>
      <c r="BN666" s="31"/>
      <c r="BO666" s="31"/>
      <c r="BP666" s="31"/>
      <c r="BQ666" s="31"/>
      <c r="BR666" s="31"/>
      <c r="BS666" s="31"/>
      <c r="BT666" s="31"/>
      <c r="BU666" s="31"/>
      <c r="BV666" s="31"/>
      <c r="BW666" s="31"/>
      <c r="BX666" s="31"/>
      <c r="BY666" s="31"/>
      <c r="BZ666" s="31"/>
      <c r="CA666" s="31"/>
      <c r="CB666" s="31"/>
      <c r="CC666" s="31"/>
      <c r="CD666" s="31"/>
      <c r="CE666" s="31"/>
      <c r="CF666" s="31"/>
      <c r="CG666" s="31"/>
      <c r="CH666" s="31"/>
      <c r="CI666" s="31"/>
      <c r="CJ666" s="31"/>
      <c r="CK666" s="31"/>
      <c r="CL666" s="31"/>
      <c r="CM666" s="31"/>
      <c r="CN666" s="31"/>
      <c r="CO666" s="31"/>
      <c r="CP666" s="31"/>
      <c r="CQ666" s="31"/>
      <c r="CR666" s="31"/>
      <c r="CS666" s="31"/>
      <c r="CT666" s="31"/>
      <c r="CU666" s="31"/>
      <c r="CV666" s="31"/>
    </row>
    <row r="667" spans="1:100" x14ac:dyDescent="0.3">
      <c r="A667" s="31"/>
      <c r="B667" s="31"/>
      <c r="C667" s="31"/>
      <c r="D667" s="31"/>
      <c r="E667" s="31"/>
      <c r="F667" s="31"/>
      <c r="AQ667" s="31"/>
      <c r="AR667" s="31"/>
      <c r="AS667" s="31"/>
      <c r="AT667" s="31"/>
      <c r="AU667" s="31"/>
      <c r="AV667" s="31"/>
      <c r="AW667" s="32"/>
      <c r="AX667" s="32"/>
      <c r="AY667" s="32"/>
      <c r="AZ667" s="32"/>
      <c r="BA667" s="32"/>
      <c r="BB667" s="32"/>
      <c r="BC667" s="31"/>
      <c r="BD667" s="31"/>
      <c r="BE667" s="31"/>
      <c r="BF667" s="31"/>
      <c r="BG667" s="31"/>
      <c r="BH667" s="31"/>
      <c r="BI667" s="31"/>
      <c r="BJ667" s="31"/>
      <c r="BK667" s="31"/>
      <c r="BL667" s="31"/>
      <c r="BM667" s="31"/>
      <c r="BN667" s="31"/>
      <c r="BO667" s="31"/>
      <c r="BP667" s="31"/>
      <c r="BQ667" s="31"/>
      <c r="BR667" s="31"/>
      <c r="BS667" s="31"/>
      <c r="BT667" s="31"/>
      <c r="BU667" s="31"/>
      <c r="BV667" s="31"/>
      <c r="BW667" s="31"/>
      <c r="BX667" s="31"/>
      <c r="BY667" s="31"/>
      <c r="BZ667" s="31"/>
      <c r="CA667" s="31"/>
      <c r="CB667" s="31"/>
      <c r="CC667" s="31"/>
      <c r="CD667" s="31"/>
      <c r="CE667" s="31"/>
      <c r="CF667" s="31"/>
      <c r="CG667" s="31"/>
      <c r="CH667" s="31"/>
      <c r="CI667" s="31"/>
      <c r="CJ667" s="31"/>
      <c r="CK667" s="31"/>
      <c r="CL667" s="31"/>
      <c r="CM667" s="31"/>
      <c r="CN667" s="31"/>
      <c r="CO667" s="31"/>
      <c r="CP667" s="31"/>
      <c r="CQ667" s="31"/>
      <c r="CR667" s="31"/>
      <c r="CS667" s="31"/>
      <c r="CT667" s="31"/>
      <c r="CU667" s="31"/>
      <c r="CV667" s="31"/>
    </row>
    <row r="668" spans="1:100" x14ac:dyDescent="0.3">
      <c r="A668" s="31"/>
      <c r="B668" s="31"/>
      <c r="C668" s="31"/>
      <c r="D668" s="31"/>
      <c r="E668" s="31"/>
      <c r="F668" s="31"/>
      <c r="AQ668" s="31"/>
      <c r="AR668" s="31"/>
      <c r="AS668" s="31"/>
      <c r="AT668" s="31"/>
      <c r="AU668" s="31"/>
      <c r="AV668" s="31"/>
      <c r="AW668" s="32"/>
      <c r="AX668" s="32"/>
      <c r="AY668" s="32"/>
      <c r="AZ668" s="32"/>
      <c r="BA668" s="32"/>
      <c r="BB668" s="32"/>
      <c r="BC668" s="31"/>
      <c r="BD668" s="31"/>
      <c r="BE668" s="31"/>
      <c r="BF668" s="31"/>
      <c r="BG668" s="31"/>
      <c r="BH668" s="31"/>
      <c r="BI668" s="31"/>
      <c r="BJ668" s="31"/>
      <c r="BK668" s="31"/>
      <c r="BL668" s="31"/>
      <c r="BM668" s="31"/>
      <c r="BN668" s="31"/>
      <c r="BO668" s="31"/>
      <c r="BP668" s="31"/>
      <c r="BQ668" s="31"/>
      <c r="BR668" s="31"/>
      <c r="BS668" s="31"/>
      <c r="BT668" s="31"/>
      <c r="BU668" s="31"/>
      <c r="BV668" s="31"/>
      <c r="BW668" s="31"/>
      <c r="BX668" s="31"/>
      <c r="BY668" s="31"/>
      <c r="BZ668" s="31"/>
      <c r="CA668" s="31"/>
      <c r="CB668" s="31"/>
      <c r="CC668" s="31"/>
      <c r="CD668" s="31"/>
      <c r="CE668" s="31"/>
      <c r="CF668" s="31"/>
      <c r="CG668" s="31"/>
      <c r="CH668" s="31"/>
      <c r="CI668" s="31"/>
      <c r="CJ668" s="31"/>
      <c r="CK668" s="31"/>
      <c r="CL668" s="31"/>
      <c r="CM668" s="31"/>
      <c r="CN668" s="31"/>
      <c r="CO668" s="31"/>
      <c r="CP668" s="31"/>
      <c r="CQ668" s="31"/>
      <c r="CR668" s="31"/>
      <c r="CS668" s="31"/>
      <c r="CT668" s="31"/>
      <c r="CU668" s="31"/>
      <c r="CV668" s="31"/>
    </row>
    <row r="669" spans="1:100" x14ac:dyDescent="0.3">
      <c r="A669" s="31"/>
      <c r="B669" s="31"/>
      <c r="C669" s="31"/>
      <c r="D669" s="31"/>
      <c r="E669" s="31"/>
      <c r="F669" s="31"/>
      <c r="AQ669" s="31"/>
      <c r="AR669" s="31"/>
      <c r="AS669" s="31"/>
      <c r="AT669" s="31"/>
      <c r="AU669" s="31"/>
      <c r="AV669" s="31"/>
      <c r="AW669" s="32"/>
      <c r="AX669" s="32"/>
      <c r="AY669" s="32"/>
      <c r="AZ669" s="32"/>
      <c r="BA669" s="32"/>
      <c r="BB669" s="32"/>
      <c r="BC669" s="31"/>
      <c r="BD669" s="31"/>
      <c r="BE669" s="31"/>
      <c r="BF669" s="31"/>
      <c r="BG669" s="31"/>
      <c r="BH669" s="31"/>
      <c r="BI669" s="31"/>
      <c r="BJ669" s="31"/>
      <c r="BK669" s="31"/>
      <c r="BL669" s="31"/>
      <c r="BM669" s="31"/>
      <c r="BN669" s="31"/>
      <c r="BO669" s="31"/>
      <c r="BP669" s="31"/>
      <c r="BQ669" s="31"/>
      <c r="BR669" s="31"/>
      <c r="BS669" s="31"/>
      <c r="BT669" s="31"/>
      <c r="BU669" s="31"/>
      <c r="BV669" s="31"/>
      <c r="BW669" s="31"/>
      <c r="BX669" s="31"/>
      <c r="BY669" s="31"/>
      <c r="BZ669" s="31"/>
      <c r="CA669" s="31"/>
      <c r="CB669" s="31"/>
      <c r="CC669" s="31"/>
      <c r="CD669" s="31"/>
      <c r="CE669" s="31"/>
      <c r="CF669" s="31"/>
      <c r="CG669" s="31"/>
      <c r="CH669" s="31"/>
      <c r="CI669" s="31"/>
      <c r="CJ669" s="31"/>
      <c r="CK669" s="31"/>
      <c r="CL669" s="31"/>
      <c r="CM669" s="31"/>
      <c r="CN669" s="31"/>
      <c r="CO669" s="31"/>
      <c r="CP669" s="31"/>
      <c r="CQ669" s="31"/>
      <c r="CR669" s="31"/>
      <c r="CS669" s="31"/>
      <c r="CT669" s="31"/>
      <c r="CU669" s="31"/>
      <c r="CV669" s="31"/>
    </row>
    <row r="670" spans="1:100" x14ac:dyDescent="0.3">
      <c r="A670" s="31"/>
      <c r="B670" s="31"/>
      <c r="C670" s="31"/>
      <c r="D670" s="31"/>
      <c r="E670" s="31"/>
      <c r="F670" s="31"/>
      <c r="AQ670" s="31"/>
      <c r="AR670" s="31"/>
      <c r="AS670" s="31"/>
      <c r="AT670" s="31"/>
      <c r="AU670" s="31"/>
      <c r="AV670" s="31"/>
      <c r="AW670" s="32"/>
      <c r="AX670" s="32"/>
      <c r="AY670" s="32"/>
      <c r="AZ670" s="32"/>
      <c r="BA670" s="32"/>
      <c r="BB670" s="32"/>
      <c r="BC670" s="31"/>
      <c r="BD670" s="31"/>
      <c r="BE670" s="31"/>
      <c r="BF670" s="31"/>
      <c r="BG670" s="31"/>
      <c r="BH670" s="31"/>
      <c r="BI670" s="31"/>
      <c r="BJ670" s="31"/>
      <c r="BK670" s="31"/>
      <c r="BL670" s="31"/>
      <c r="BM670" s="31"/>
      <c r="BN670" s="31"/>
      <c r="BO670" s="31"/>
      <c r="BP670" s="31"/>
      <c r="BQ670" s="31"/>
      <c r="BR670" s="31"/>
      <c r="BS670" s="31"/>
      <c r="BT670" s="31"/>
      <c r="BU670" s="31"/>
      <c r="BV670" s="31"/>
      <c r="BW670" s="31"/>
      <c r="BX670" s="31"/>
      <c r="BY670" s="31"/>
      <c r="BZ670" s="31"/>
      <c r="CA670" s="31"/>
      <c r="CB670" s="31"/>
      <c r="CC670" s="31"/>
      <c r="CD670" s="31"/>
      <c r="CE670" s="31"/>
      <c r="CF670" s="31"/>
      <c r="CG670" s="31"/>
      <c r="CH670" s="31"/>
      <c r="CI670" s="31"/>
      <c r="CJ670" s="31"/>
      <c r="CK670" s="31"/>
      <c r="CL670" s="31"/>
      <c r="CM670" s="31"/>
      <c r="CN670" s="31"/>
      <c r="CO670" s="31"/>
      <c r="CP670" s="31"/>
      <c r="CQ670" s="31"/>
      <c r="CR670" s="31"/>
      <c r="CS670" s="31"/>
      <c r="CT670" s="31"/>
      <c r="CU670" s="31"/>
      <c r="CV670" s="31"/>
    </row>
    <row r="671" spans="1:100" x14ac:dyDescent="0.3">
      <c r="A671" s="31"/>
      <c r="B671" s="31"/>
      <c r="C671" s="31"/>
      <c r="D671" s="31"/>
      <c r="E671" s="31"/>
      <c r="F671" s="31"/>
      <c r="AQ671" s="31"/>
      <c r="AR671" s="31"/>
      <c r="AS671" s="31"/>
      <c r="AT671" s="31"/>
      <c r="AU671" s="31"/>
      <c r="AV671" s="31"/>
      <c r="AW671" s="32"/>
      <c r="AX671" s="32"/>
      <c r="AY671" s="32"/>
      <c r="AZ671" s="32"/>
      <c r="BA671" s="32"/>
      <c r="BB671" s="32"/>
      <c r="BC671" s="31"/>
      <c r="BD671" s="31"/>
      <c r="BE671" s="31"/>
      <c r="BF671" s="31"/>
      <c r="BG671" s="31"/>
      <c r="BH671" s="31"/>
      <c r="BI671" s="31"/>
      <c r="BJ671" s="31"/>
      <c r="BK671" s="31"/>
      <c r="BL671" s="31"/>
      <c r="BM671" s="31"/>
      <c r="BN671" s="31"/>
      <c r="BO671" s="31"/>
      <c r="BP671" s="31"/>
      <c r="BQ671" s="31"/>
      <c r="BR671" s="31"/>
      <c r="BS671" s="31"/>
      <c r="BT671" s="31"/>
      <c r="BU671" s="31"/>
      <c r="BV671" s="31"/>
      <c r="BW671" s="31"/>
      <c r="BX671" s="31"/>
      <c r="BY671" s="31"/>
      <c r="BZ671" s="31"/>
      <c r="CA671" s="31"/>
      <c r="CB671" s="31"/>
      <c r="CC671" s="31"/>
      <c r="CD671" s="31"/>
      <c r="CE671" s="31"/>
      <c r="CF671" s="31"/>
      <c r="CG671" s="31"/>
      <c r="CH671" s="31"/>
      <c r="CI671" s="31"/>
      <c r="CJ671" s="31"/>
      <c r="CK671" s="31"/>
      <c r="CL671" s="31"/>
      <c r="CM671" s="31"/>
      <c r="CN671" s="31"/>
      <c r="CO671" s="31"/>
      <c r="CP671" s="31"/>
      <c r="CQ671" s="31"/>
      <c r="CR671" s="31"/>
      <c r="CS671" s="31"/>
      <c r="CT671" s="31"/>
      <c r="CU671" s="31"/>
      <c r="CV671" s="31"/>
    </row>
    <row r="672" spans="1:100" x14ac:dyDescent="0.3">
      <c r="A672" s="31"/>
      <c r="B672" s="31"/>
      <c r="C672" s="31"/>
      <c r="D672" s="31"/>
      <c r="E672" s="31"/>
      <c r="F672" s="31"/>
      <c r="AQ672" s="31"/>
      <c r="AR672" s="31"/>
      <c r="AS672" s="31"/>
      <c r="AT672" s="31"/>
      <c r="AU672" s="31"/>
      <c r="AV672" s="31"/>
      <c r="AW672" s="32"/>
      <c r="AX672" s="32"/>
      <c r="AY672" s="32"/>
      <c r="AZ672" s="32"/>
      <c r="BA672" s="32"/>
      <c r="BB672" s="32"/>
      <c r="BC672" s="31"/>
      <c r="BD672" s="31"/>
      <c r="BE672" s="31"/>
      <c r="BF672" s="31"/>
      <c r="BG672" s="31"/>
      <c r="BH672" s="31"/>
      <c r="BI672" s="31"/>
      <c r="BJ672" s="31"/>
      <c r="BK672" s="31"/>
      <c r="BL672" s="31"/>
      <c r="BM672" s="31"/>
      <c r="BN672" s="31"/>
      <c r="BO672" s="31"/>
      <c r="BP672" s="31"/>
      <c r="BQ672" s="31"/>
      <c r="BR672" s="31"/>
      <c r="BS672" s="31"/>
      <c r="BT672" s="31"/>
      <c r="BU672" s="31"/>
      <c r="BV672" s="31"/>
      <c r="BW672" s="31"/>
      <c r="BX672" s="31"/>
      <c r="BY672" s="31"/>
      <c r="BZ672" s="31"/>
      <c r="CA672" s="31"/>
      <c r="CB672" s="31"/>
      <c r="CC672" s="31"/>
      <c r="CD672" s="31"/>
      <c r="CE672" s="31"/>
      <c r="CF672" s="31"/>
      <c r="CG672" s="31"/>
      <c r="CH672" s="31"/>
      <c r="CI672" s="31"/>
      <c r="CJ672" s="31"/>
      <c r="CK672" s="31"/>
      <c r="CL672" s="31"/>
      <c r="CM672" s="31"/>
      <c r="CN672" s="31"/>
      <c r="CO672" s="31"/>
      <c r="CP672" s="31"/>
      <c r="CQ672" s="31"/>
      <c r="CR672" s="31"/>
      <c r="CS672" s="31"/>
      <c r="CT672" s="31"/>
      <c r="CU672" s="31"/>
      <c r="CV672" s="31"/>
    </row>
    <row r="673" spans="1:100" x14ac:dyDescent="0.3">
      <c r="A673" s="31"/>
      <c r="B673" s="31"/>
      <c r="C673" s="31"/>
      <c r="D673" s="31"/>
      <c r="E673" s="31"/>
      <c r="F673" s="31"/>
      <c r="AQ673" s="31"/>
      <c r="AR673" s="31"/>
      <c r="AS673" s="31"/>
      <c r="AT673" s="31"/>
      <c r="AU673" s="31"/>
      <c r="AV673" s="31"/>
      <c r="AW673" s="32"/>
      <c r="AX673" s="32"/>
      <c r="AY673" s="32"/>
      <c r="AZ673" s="32"/>
      <c r="BA673" s="32"/>
      <c r="BB673" s="32"/>
      <c r="BC673" s="31"/>
      <c r="BD673" s="31"/>
      <c r="BE673" s="31"/>
      <c r="BF673" s="31"/>
      <c r="BG673" s="31"/>
      <c r="BH673" s="31"/>
      <c r="BI673" s="31"/>
      <c r="BJ673" s="31"/>
      <c r="BK673" s="31"/>
      <c r="BL673" s="31"/>
      <c r="BM673" s="31"/>
      <c r="BN673" s="31"/>
      <c r="BO673" s="31"/>
      <c r="BP673" s="31"/>
      <c r="BQ673" s="31"/>
      <c r="BR673" s="31"/>
      <c r="BS673" s="31"/>
      <c r="BT673" s="31"/>
      <c r="BU673" s="31"/>
      <c r="BV673" s="31"/>
      <c r="BW673" s="31"/>
      <c r="BX673" s="31"/>
      <c r="BY673" s="31"/>
      <c r="BZ673" s="31"/>
      <c r="CA673" s="31"/>
      <c r="CB673" s="31"/>
      <c r="CC673" s="31"/>
      <c r="CD673" s="31"/>
      <c r="CE673" s="31"/>
      <c r="CF673" s="31"/>
      <c r="CG673" s="31"/>
      <c r="CH673" s="31"/>
      <c r="CI673" s="31"/>
      <c r="CJ673" s="31"/>
      <c r="CK673" s="31"/>
      <c r="CL673" s="31"/>
      <c r="CM673" s="31"/>
      <c r="CN673" s="31"/>
      <c r="CO673" s="31"/>
      <c r="CP673" s="31"/>
      <c r="CQ673" s="31"/>
      <c r="CR673" s="31"/>
      <c r="CS673" s="31"/>
      <c r="CT673" s="31"/>
      <c r="CU673" s="31"/>
      <c r="CV673" s="31"/>
    </row>
    <row r="674" spans="1:100" x14ac:dyDescent="0.3">
      <c r="A674" s="31"/>
      <c r="B674" s="31"/>
      <c r="C674" s="31"/>
      <c r="D674" s="31"/>
      <c r="E674" s="31"/>
      <c r="F674" s="31"/>
      <c r="AQ674" s="31"/>
      <c r="AR674" s="31"/>
      <c r="AS674" s="31"/>
      <c r="AT674" s="31"/>
      <c r="AU674" s="31"/>
      <c r="AV674" s="31"/>
      <c r="AW674" s="32"/>
      <c r="AX674" s="32"/>
      <c r="AY674" s="32"/>
      <c r="AZ674" s="32"/>
      <c r="BA674" s="32"/>
      <c r="BB674" s="32"/>
      <c r="BC674" s="31"/>
      <c r="BD674" s="31"/>
      <c r="BE674" s="31"/>
      <c r="BF674" s="31"/>
      <c r="BG674" s="31"/>
      <c r="BH674" s="31"/>
      <c r="BI674" s="31"/>
      <c r="BJ674" s="31"/>
      <c r="BK674" s="31"/>
      <c r="BL674" s="31"/>
      <c r="BM674" s="31"/>
      <c r="BN674" s="31"/>
      <c r="BO674" s="31"/>
      <c r="BP674" s="31"/>
      <c r="BQ674" s="31"/>
      <c r="BR674" s="31"/>
      <c r="BS674" s="31"/>
      <c r="BT674" s="31"/>
      <c r="BU674" s="31"/>
      <c r="BV674" s="31"/>
      <c r="BW674" s="31"/>
      <c r="BX674" s="31"/>
      <c r="BY674" s="31"/>
      <c r="BZ674" s="31"/>
      <c r="CA674" s="31"/>
      <c r="CB674" s="31"/>
      <c r="CC674" s="31"/>
      <c r="CD674" s="31"/>
      <c r="CE674" s="31"/>
      <c r="CF674" s="31"/>
      <c r="CG674" s="31"/>
      <c r="CH674" s="31"/>
      <c r="CI674" s="31"/>
      <c r="CJ674" s="31"/>
      <c r="CK674" s="31"/>
      <c r="CL674" s="31"/>
      <c r="CM674" s="31"/>
      <c r="CN674" s="31"/>
      <c r="CO674" s="31"/>
      <c r="CP674" s="31"/>
      <c r="CQ674" s="31"/>
      <c r="CR674" s="31"/>
      <c r="CS674" s="31"/>
      <c r="CT674" s="31"/>
      <c r="CU674" s="31"/>
      <c r="CV674" s="31"/>
    </row>
    <row r="675" spans="1:100" x14ac:dyDescent="0.3">
      <c r="A675" s="31"/>
      <c r="B675" s="31"/>
      <c r="C675" s="31"/>
      <c r="D675" s="31"/>
      <c r="E675" s="31"/>
      <c r="F675" s="31"/>
      <c r="AQ675" s="31"/>
      <c r="AR675" s="31"/>
      <c r="BH675" s="31"/>
      <c r="BI675" s="31"/>
      <c r="BJ675" s="31"/>
      <c r="BK675" s="31"/>
      <c r="BL675" s="31"/>
      <c r="BM675" s="31"/>
      <c r="BN675" s="31"/>
      <c r="BO675" s="31"/>
      <c r="BP675" s="31"/>
      <c r="BQ675" s="31"/>
      <c r="BR675" s="31"/>
      <c r="BS675" s="31"/>
      <c r="BT675" s="31"/>
      <c r="BU675" s="31"/>
      <c r="BV675" s="31"/>
      <c r="BW675" s="31"/>
      <c r="BX675" s="31"/>
      <c r="BY675" s="31"/>
      <c r="BZ675" s="31"/>
      <c r="CA675" s="31"/>
      <c r="CB675" s="31"/>
      <c r="CC675" s="31"/>
      <c r="CD675" s="31"/>
      <c r="CE675" s="31"/>
      <c r="CF675" s="31"/>
      <c r="CG675" s="31"/>
      <c r="CH675" s="31"/>
      <c r="CI675" s="31"/>
      <c r="CJ675" s="31"/>
      <c r="CK675" s="31"/>
      <c r="CL675" s="31"/>
      <c r="CM675" s="31"/>
      <c r="CN675" s="31"/>
      <c r="CO675" s="31"/>
      <c r="CP675" s="31"/>
      <c r="CQ675" s="31"/>
      <c r="CR675" s="31"/>
      <c r="CS675" s="31"/>
      <c r="CT675" s="31"/>
      <c r="CU675" s="31"/>
      <c r="CV675" s="31"/>
    </row>
    <row r="676" spans="1:100" x14ac:dyDescent="0.3">
      <c r="A676" s="31"/>
      <c r="B676" s="31"/>
      <c r="C676" s="31"/>
      <c r="D676" s="31"/>
      <c r="E676" s="31"/>
      <c r="F676" s="31"/>
      <c r="AQ676" s="31"/>
      <c r="AR676" s="31"/>
      <c r="BH676" s="31"/>
      <c r="BI676" s="31"/>
      <c r="BJ676" s="31"/>
      <c r="BK676" s="31"/>
      <c r="BL676" s="31"/>
      <c r="BM676" s="31"/>
      <c r="BN676" s="31"/>
      <c r="BO676" s="31"/>
      <c r="BP676" s="31"/>
      <c r="BQ676" s="31"/>
      <c r="BR676" s="31"/>
      <c r="BS676" s="31"/>
      <c r="BT676" s="31"/>
      <c r="BU676" s="31"/>
      <c r="BV676" s="31"/>
      <c r="BW676" s="31"/>
      <c r="BX676" s="31"/>
      <c r="BY676" s="31"/>
      <c r="BZ676" s="31"/>
      <c r="CA676" s="31"/>
      <c r="CB676" s="31"/>
      <c r="CC676" s="31"/>
      <c r="CD676" s="31"/>
      <c r="CE676" s="31"/>
      <c r="CF676" s="31"/>
      <c r="CG676" s="31"/>
      <c r="CH676" s="31"/>
      <c r="CI676" s="31"/>
      <c r="CJ676" s="31"/>
      <c r="CK676" s="31"/>
      <c r="CL676" s="31"/>
      <c r="CM676" s="31"/>
      <c r="CN676" s="31"/>
      <c r="CO676" s="31"/>
      <c r="CP676" s="31"/>
      <c r="CQ676" s="31"/>
      <c r="CR676" s="31"/>
      <c r="CS676" s="31"/>
      <c r="CT676" s="31"/>
      <c r="CU676" s="31"/>
      <c r="CV676" s="31"/>
    </row>
    <row r="677" spans="1:100" x14ac:dyDescent="0.3">
      <c r="A677" s="31"/>
      <c r="B677" s="31"/>
      <c r="C677" s="31"/>
      <c r="D677" s="31"/>
      <c r="E677" s="31"/>
      <c r="F677" s="31"/>
      <c r="AQ677" s="31"/>
      <c r="AR677" s="31"/>
      <c r="BH677" s="31"/>
      <c r="BI677" s="31"/>
      <c r="BJ677" s="31"/>
      <c r="BK677" s="31"/>
      <c r="BL677" s="31"/>
      <c r="BM677" s="31"/>
      <c r="BN677" s="31"/>
      <c r="BO677" s="31"/>
      <c r="BP677" s="31"/>
      <c r="BQ677" s="31"/>
      <c r="BR677" s="31"/>
      <c r="BS677" s="31"/>
      <c r="BT677" s="31"/>
      <c r="BU677" s="31"/>
      <c r="BV677" s="31"/>
      <c r="BW677" s="31"/>
      <c r="BX677" s="31"/>
      <c r="BY677" s="31"/>
      <c r="BZ677" s="31"/>
      <c r="CA677" s="31"/>
      <c r="CB677" s="31"/>
      <c r="CC677" s="31"/>
      <c r="CD677" s="31"/>
      <c r="CE677" s="31"/>
      <c r="CF677" s="31"/>
      <c r="CG677" s="31"/>
      <c r="CH677" s="31"/>
      <c r="CI677" s="31"/>
      <c r="CJ677" s="31"/>
      <c r="CK677" s="31"/>
      <c r="CL677" s="31"/>
      <c r="CM677" s="31"/>
      <c r="CN677" s="31"/>
      <c r="CO677" s="31"/>
      <c r="CP677" s="31"/>
      <c r="CQ677" s="31"/>
      <c r="CR677" s="31"/>
      <c r="CS677" s="31"/>
      <c r="CT677" s="31"/>
      <c r="CU677" s="31"/>
      <c r="CV677" s="31"/>
    </row>
    <row r="678" spans="1:100" x14ac:dyDescent="0.3">
      <c r="A678" s="31"/>
      <c r="B678" s="31"/>
      <c r="C678" s="31"/>
      <c r="D678" s="31"/>
      <c r="E678" s="31"/>
      <c r="F678" s="31"/>
      <c r="AQ678" s="31"/>
      <c r="AR678" s="31"/>
      <c r="BH678" s="31"/>
      <c r="BI678" s="31"/>
      <c r="BJ678" s="31"/>
      <c r="BK678" s="31"/>
      <c r="BL678" s="31"/>
      <c r="BM678" s="31"/>
      <c r="BN678" s="31"/>
      <c r="BO678" s="31"/>
      <c r="BP678" s="31"/>
      <c r="BQ678" s="31"/>
      <c r="BR678" s="31"/>
      <c r="BS678" s="31"/>
      <c r="BT678" s="31"/>
      <c r="BU678" s="31"/>
      <c r="BV678" s="31"/>
      <c r="BW678" s="31"/>
      <c r="BX678" s="31"/>
      <c r="BY678" s="31"/>
      <c r="BZ678" s="31"/>
      <c r="CA678" s="31"/>
      <c r="CB678" s="31"/>
      <c r="CC678" s="31"/>
      <c r="CD678" s="31"/>
      <c r="CE678" s="31"/>
      <c r="CF678" s="31"/>
      <c r="CG678" s="31"/>
      <c r="CH678" s="31"/>
      <c r="CI678" s="31"/>
      <c r="CJ678" s="31"/>
      <c r="CK678" s="31"/>
      <c r="CL678" s="31"/>
      <c r="CM678" s="31"/>
      <c r="CN678" s="31"/>
      <c r="CO678" s="31"/>
      <c r="CP678" s="31"/>
      <c r="CQ678" s="31"/>
      <c r="CR678" s="31"/>
      <c r="CS678" s="31"/>
      <c r="CT678" s="31"/>
      <c r="CU678" s="31"/>
      <c r="CV678" s="31"/>
    </row>
    <row r="679" spans="1:100" x14ac:dyDescent="0.3">
      <c r="A679" s="31"/>
      <c r="B679" s="31"/>
      <c r="C679" s="31"/>
      <c r="D679" s="31"/>
      <c r="E679" s="31"/>
      <c r="F679" s="31"/>
      <c r="AQ679" s="31"/>
      <c r="AR679" s="31"/>
      <c r="BH679" s="31"/>
      <c r="BI679" s="31"/>
      <c r="BJ679" s="31"/>
      <c r="BK679" s="31"/>
      <c r="BL679" s="31"/>
      <c r="BM679" s="31"/>
      <c r="BN679" s="31"/>
      <c r="BO679" s="31"/>
      <c r="BP679" s="31"/>
      <c r="BQ679" s="31"/>
      <c r="BR679" s="31"/>
      <c r="BS679" s="31"/>
      <c r="BT679" s="31"/>
      <c r="BU679" s="31"/>
      <c r="BV679" s="31"/>
      <c r="BW679" s="31"/>
      <c r="BX679" s="31"/>
      <c r="BY679" s="31"/>
      <c r="BZ679" s="31"/>
      <c r="CA679" s="31"/>
      <c r="CB679" s="31"/>
      <c r="CC679" s="31"/>
      <c r="CD679" s="31"/>
      <c r="CE679" s="31"/>
      <c r="CF679" s="31"/>
      <c r="CG679" s="31"/>
      <c r="CH679" s="31"/>
      <c r="CI679" s="31"/>
      <c r="CJ679" s="31"/>
      <c r="CK679" s="31"/>
      <c r="CL679" s="31"/>
      <c r="CM679" s="31"/>
      <c r="CN679" s="31"/>
      <c r="CO679" s="31"/>
      <c r="CP679" s="31"/>
      <c r="CQ679" s="31"/>
      <c r="CR679" s="31"/>
      <c r="CS679" s="31"/>
      <c r="CT679" s="31"/>
      <c r="CU679" s="31"/>
      <c r="CV679" s="31"/>
    </row>
    <row r="680" spans="1:100" x14ac:dyDescent="0.3">
      <c r="A680" s="31"/>
      <c r="B680" s="31"/>
      <c r="C680" s="31"/>
      <c r="D680" s="31"/>
      <c r="E680" s="31"/>
      <c r="F680" s="31"/>
      <c r="AQ680" s="31"/>
      <c r="AR680" s="31"/>
      <c r="BH680" s="31"/>
      <c r="BI680" s="31"/>
      <c r="BJ680" s="31"/>
      <c r="BK680" s="31"/>
      <c r="BL680" s="31"/>
      <c r="BM680" s="31"/>
      <c r="BN680" s="31"/>
      <c r="BO680" s="31"/>
      <c r="BP680" s="31"/>
      <c r="BQ680" s="31"/>
      <c r="BR680" s="31"/>
      <c r="BS680" s="31"/>
      <c r="BT680" s="31"/>
      <c r="BU680" s="31"/>
      <c r="BV680" s="31"/>
      <c r="BW680" s="31"/>
      <c r="BX680" s="31"/>
      <c r="BY680" s="31"/>
      <c r="BZ680" s="31"/>
      <c r="CA680" s="31"/>
      <c r="CB680" s="31"/>
      <c r="CC680" s="31"/>
      <c r="CD680" s="31"/>
      <c r="CE680" s="31"/>
      <c r="CF680" s="31"/>
      <c r="CG680" s="31"/>
      <c r="CH680" s="31"/>
      <c r="CI680" s="31"/>
      <c r="CJ680" s="31"/>
      <c r="CK680" s="31"/>
      <c r="CL680" s="31"/>
      <c r="CM680" s="31"/>
      <c r="CN680" s="31"/>
      <c r="CO680" s="31"/>
      <c r="CP680" s="31"/>
      <c r="CQ680" s="31"/>
      <c r="CR680" s="31"/>
      <c r="CS680" s="31"/>
      <c r="CT680" s="31"/>
      <c r="CU680" s="31"/>
      <c r="CV680" s="31"/>
    </row>
    <row r="681" spans="1:100" x14ac:dyDescent="0.3">
      <c r="A681" s="31"/>
      <c r="B681" s="31"/>
      <c r="C681" s="31"/>
      <c r="D681" s="31"/>
      <c r="E681" s="31"/>
      <c r="F681" s="31"/>
      <c r="AQ681" s="31"/>
      <c r="AR681" s="31"/>
      <c r="BH681" s="31"/>
      <c r="BI681" s="31"/>
      <c r="BJ681" s="31"/>
      <c r="BK681" s="31"/>
      <c r="BL681" s="31"/>
      <c r="BM681" s="31"/>
      <c r="BN681" s="31"/>
      <c r="BO681" s="31"/>
      <c r="BP681" s="31"/>
      <c r="BQ681" s="31"/>
      <c r="BR681" s="31"/>
      <c r="BS681" s="31"/>
      <c r="BT681" s="31"/>
      <c r="BU681" s="31"/>
      <c r="BV681" s="31"/>
      <c r="BW681" s="31"/>
      <c r="BX681" s="31"/>
      <c r="BY681" s="31"/>
      <c r="BZ681" s="31"/>
      <c r="CA681" s="31"/>
      <c r="CB681" s="31"/>
      <c r="CC681" s="31"/>
      <c r="CD681" s="31"/>
      <c r="CE681" s="31"/>
      <c r="CF681" s="31"/>
      <c r="CG681" s="31"/>
      <c r="CH681" s="31"/>
      <c r="CI681" s="31"/>
      <c r="CJ681" s="31"/>
      <c r="CK681" s="31"/>
      <c r="CL681" s="31"/>
      <c r="CM681" s="31"/>
      <c r="CN681" s="31"/>
      <c r="CO681" s="31"/>
      <c r="CP681" s="31"/>
      <c r="CQ681" s="31"/>
      <c r="CR681" s="31"/>
      <c r="CS681" s="31"/>
      <c r="CT681" s="31"/>
      <c r="CU681" s="31"/>
      <c r="CV681" s="31"/>
    </row>
    <row r="682" spans="1:100" x14ac:dyDescent="0.3">
      <c r="A682" s="31"/>
      <c r="B682" s="31"/>
      <c r="C682" s="31"/>
      <c r="D682" s="31"/>
      <c r="E682" s="31"/>
      <c r="F682" s="31"/>
      <c r="AQ682" s="31"/>
      <c r="AR682" s="31"/>
      <c r="BH682" s="31"/>
      <c r="BI682" s="31"/>
      <c r="BJ682" s="31"/>
      <c r="BK682" s="31"/>
      <c r="BL682" s="31"/>
      <c r="BM682" s="31"/>
      <c r="BN682" s="31"/>
      <c r="BO682" s="31"/>
      <c r="BP682" s="31"/>
      <c r="BQ682" s="31"/>
      <c r="BR682" s="31"/>
      <c r="BS682" s="31"/>
      <c r="BT682" s="31"/>
      <c r="BU682" s="31"/>
      <c r="BV682" s="31"/>
      <c r="BW682" s="31"/>
      <c r="BX682" s="31"/>
      <c r="BY682" s="31"/>
      <c r="BZ682" s="31"/>
      <c r="CA682" s="31"/>
      <c r="CB682" s="31"/>
      <c r="CC682" s="31"/>
      <c r="CD682" s="31"/>
      <c r="CE682" s="31"/>
      <c r="CF682" s="31"/>
      <c r="CG682" s="31"/>
      <c r="CH682" s="31"/>
      <c r="CI682" s="31"/>
      <c r="CJ682" s="31"/>
      <c r="CK682" s="31"/>
      <c r="CL682" s="31"/>
      <c r="CM682" s="31"/>
      <c r="CN682" s="31"/>
      <c r="CO682" s="31"/>
      <c r="CP682" s="31"/>
      <c r="CQ682" s="31"/>
      <c r="CR682" s="31"/>
      <c r="CS682" s="31"/>
      <c r="CT682" s="31"/>
      <c r="CU682" s="31"/>
      <c r="CV682" s="31"/>
    </row>
    <row r="683" spans="1:100" x14ac:dyDescent="0.3">
      <c r="A683" s="31"/>
      <c r="B683" s="31"/>
      <c r="C683" s="31"/>
      <c r="D683" s="31"/>
      <c r="E683" s="31"/>
      <c r="F683" s="31"/>
      <c r="AQ683" s="31"/>
      <c r="AR683" s="31"/>
      <c r="BH683" s="31"/>
      <c r="BI683" s="31"/>
      <c r="BJ683" s="31"/>
      <c r="BK683" s="31"/>
      <c r="BL683" s="31"/>
      <c r="BM683" s="31"/>
      <c r="BN683" s="31"/>
      <c r="BO683" s="31"/>
      <c r="BP683" s="31"/>
      <c r="BQ683" s="31"/>
      <c r="BR683" s="31"/>
      <c r="BS683" s="31"/>
      <c r="BT683" s="31"/>
      <c r="BU683" s="31"/>
      <c r="BV683" s="31"/>
      <c r="BW683" s="31"/>
      <c r="BX683" s="31"/>
      <c r="BY683" s="31"/>
      <c r="BZ683" s="31"/>
      <c r="CA683" s="31"/>
      <c r="CB683" s="31"/>
      <c r="CC683" s="31"/>
      <c r="CD683" s="31"/>
      <c r="CE683" s="31"/>
      <c r="CF683" s="31"/>
      <c r="CG683" s="31"/>
      <c r="CH683" s="31"/>
      <c r="CI683" s="31"/>
      <c r="CJ683" s="31"/>
      <c r="CK683" s="31"/>
      <c r="CL683" s="31"/>
      <c r="CM683" s="31"/>
      <c r="CN683" s="31"/>
      <c r="CO683" s="31"/>
      <c r="CP683" s="31"/>
      <c r="CQ683" s="31"/>
      <c r="CR683" s="31"/>
      <c r="CS683" s="31"/>
      <c r="CT683" s="31"/>
      <c r="CU683" s="31"/>
      <c r="CV683" s="31"/>
    </row>
    <row r="684" spans="1:100" x14ac:dyDescent="0.3">
      <c r="A684" s="31"/>
      <c r="B684" s="31"/>
      <c r="C684" s="31"/>
      <c r="D684" s="31"/>
      <c r="E684" s="31"/>
      <c r="F684" s="31"/>
      <c r="AQ684" s="31"/>
      <c r="AR684" s="31"/>
      <c r="BH684" s="31"/>
      <c r="BI684" s="31"/>
      <c r="BJ684" s="31"/>
      <c r="BK684" s="31"/>
      <c r="BL684" s="31"/>
      <c r="BM684" s="31"/>
      <c r="BN684" s="31"/>
      <c r="BO684" s="31"/>
      <c r="BP684" s="31"/>
      <c r="BQ684" s="31"/>
      <c r="BR684" s="31"/>
      <c r="BS684" s="31"/>
      <c r="BT684" s="31"/>
      <c r="BU684" s="31"/>
      <c r="BV684" s="31"/>
      <c r="BW684" s="31"/>
      <c r="BX684" s="31"/>
      <c r="BY684" s="31"/>
      <c r="BZ684" s="31"/>
      <c r="CA684" s="31"/>
      <c r="CB684" s="31"/>
      <c r="CC684" s="31"/>
      <c r="CD684" s="31"/>
      <c r="CE684" s="31"/>
      <c r="CF684" s="31"/>
      <c r="CG684" s="31"/>
      <c r="CH684" s="31"/>
      <c r="CI684" s="31"/>
      <c r="CJ684" s="31"/>
      <c r="CK684" s="31"/>
      <c r="CL684" s="31"/>
      <c r="CM684" s="31"/>
      <c r="CN684" s="31"/>
      <c r="CO684" s="31"/>
      <c r="CP684" s="31"/>
      <c r="CQ684" s="31"/>
      <c r="CR684" s="31"/>
      <c r="CS684" s="31"/>
      <c r="CT684" s="31"/>
      <c r="CU684" s="31"/>
      <c r="CV684" s="31"/>
    </row>
    <row r="685" spans="1:100" x14ac:dyDescent="0.3">
      <c r="A685" s="31"/>
      <c r="B685" s="31"/>
      <c r="C685" s="31"/>
      <c r="D685" s="31"/>
      <c r="E685" s="31"/>
      <c r="F685" s="31"/>
      <c r="AQ685" s="31"/>
      <c r="AR685" s="31"/>
      <c r="BH685" s="31"/>
      <c r="BI685" s="31"/>
      <c r="BJ685" s="31"/>
      <c r="BK685" s="31"/>
      <c r="BL685" s="31"/>
      <c r="BM685" s="31"/>
      <c r="BN685" s="31"/>
      <c r="BO685" s="31"/>
      <c r="BP685" s="31"/>
      <c r="BQ685" s="31"/>
      <c r="BR685" s="31"/>
      <c r="BS685" s="31"/>
      <c r="BT685" s="31"/>
      <c r="BU685" s="31"/>
      <c r="BV685" s="31"/>
      <c r="BW685" s="31"/>
      <c r="BX685" s="31"/>
      <c r="BY685" s="31"/>
      <c r="BZ685" s="31"/>
      <c r="CA685" s="31"/>
      <c r="CB685" s="31"/>
      <c r="CC685" s="31"/>
      <c r="CD685" s="31"/>
      <c r="CE685" s="31"/>
      <c r="CF685" s="31"/>
      <c r="CG685" s="31"/>
      <c r="CH685" s="31"/>
      <c r="CI685" s="31"/>
      <c r="CJ685" s="31"/>
      <c r="CK685" s="31"/>
      <c r="CL685" s="31"/>
      <c r="CM685" s="31"/>
      <c r="CN685" s="31"/>
      <c r="CO685" s="31"/>
      <c r="CP685" s="31"/>
      <c r="CQ685" s="31"/>
      <c r="CR685" s="31"/>
      <c r="CS685" s="31"/>
      <c r="CT685" s="31"/>
      <c r="CU685" s="31"/>
      <c r="CV685" s="31"/>
    </row>
    <row r="686" spans="1:100" x14ac:dyDescent="0.3">
      <c r="A686" s="31"/>
      <c r="B686" s="31"/>
      <c r="C686" s="31"/>
      <c r="D686" s="31"/>
      <c r="E686" s="31"/>
      <c r="F686" s="31"/>
      <c r="AQ686" s="31"/>
      <c r="AR686" s="31"/>
      <c r="BH686" s="31"/>
      <c r="BI686" s="31"/>
      <c r="BJ686" s="31"/>
      <c r="BK686" s="31"/>
      <c r="BL686" s="31"/>
      <c r="BM686" s="31"/>
      <c r="BN686" s="31"/>
      <c r="BO686" s="31"/>
      <c r="BP686" s="31"/>
      <c r="BQ686" s="31"/>
      <c r="BR686" s="31"/>
      <c r="BS686" s="31"/>
      <c r="BT686" s="31"/>
      <c r="BU686" s="31"/>
      <c r="BV686" s="31"/>
      <c r="BW686" s="31"/>
      <c r="BX686" s="31"/>
      <c r="BY686" s="31"/>
      <c r="BZ686" s="31"/>
      <c r="CA686" s="31"/>
      <c r="CB686" s="31"/>
      <c r="CC686" s="31"/>
      <c r="CD686" s="31"/>
      <c r="CE686" s="31"/>
      <c r="CF686" s="31"/>
      <c r="CG686" s="31"/>
      <c r="CH686" s="31"/>
      <c r="CI686" s="31"/>
      <c r="CJ686" s="31"/>
      <c r="CK686" s="31"/>
      <c r="CL686" s="31"/>
      <c r="CM686" s="31"/>
      <c r="CN686" s="31"/>
      <c r="CO686" s="31"/>
      <c r="CP686" s="31"/>
      <c r="CQ686" s="31"/>
      <c r="CR686" s="31"/>
      <c r="CS686" s="31"/>
      <c r="CT686" s="31"/>
      <c r="CU686" s="31"/>
      <c r="CV686" s="31"/>
    </row>
    <row r="687" spans="1:100" x14ac:dyDescent="0.3">
      <c r="A687" s="31"/>
      <c r="B687" s="31"/>
      <c r="C687" s="31"/>
      <c r="D687" s="31"/>
      <c r="E687" s="31"/>
      <c r="F687" s="31"/>
      <c r="AQ687" s="31"/>
      <c r="AR687" s="31"/>
      <c r="BH687" s="31"/>
      <c r="BI687" s="31"/>
      <c r="BJ687" s="31"/>
      <c r="BK687" s="31"/>
      <c r="BL687" s="31"/>
      <c r="BM687" s="31"/>
      <c r="BN687" s="31"/>
      <c r="BO687" s="31"/>
      <c r="BP687" s="31"/>
      <c r="BQ687" s="31"/>
      <c r="BR687" s="31"/>
      <c r="BS687" s="31"/>
      <c r="BT687" s="31"/>
      <c r="BU687" s="31"/>
      <c r="BV687" s="31"/>
      <c r="BW687" s="31"/>
      <c r="BX687" s="31"/>
      <c r="BY687" s="31"/>
      <c r="BZ687" s="31"/>
      <c r="CA687" s="31"/>
      <c r="CB687" s="31"/>
      <c r="CC687" s="31"/>
      <c r="CD687" s="31"/>
      <c r="CE687" s="31"/>
      <c r="CF687" s="31"/>
      <c r="CG687" s="31"/>
      <c r="CH687" s="31"/>
      <c r="CI687" s="31"/>
      <c r="CJ687" s="31"/>
      <c r="CK687" s="31"/>
      <c r="CL687" s="31"/>
      <c r="CM687" s="31"/>
      <c r="CN687" s="31"/>
      <c r="CO687" s="31"/>
      <c r="CP687" s="31"/>
      <c r="CQ687" s="31"/>
      <c r="CR687" s="31"/>
      <c r="CS687" s="31"/>
      <c r="CT687" s="31"/>
      <c r="CU687" s="31"/>
      <c r="CV687" s="31"/>
    </row>
    <row r="688" spans="1:100" x14ac:dyDescent="0.3">
      <c r="A688" s="31"/>
      <c r="B688" s="31"/>
      <c r="C688" s="31"/>
      <c r="D688" s="31"/>
      <c r="E688" s="31"/>
      <c r="F688" s="31"/>
      <c r="AQ688" s="31"/>
      <c r="AR688" s="31"/>
      <c r="BH688" s="31"/>
      <c r="BI688" s="31"/>
      <c r="BJ688" s="31"/>
      <c r="BK688" s="31"/>
      <c r="BL688" s="31"/>
      <c r="BM688" s="31"/>
      <c r="BN688" s="31"/>
      <c r="BO688" s="31"/>
      <c r="BP688" s="31"/>
      <c r="BQ688" s="31"/>
      <c r="BR688" s="31"/>
      <c r="BS688" s="31"/>
      <c r="BT688" s="31"/>
      <c r="BU688" s="31"/>
      <c r="BV688" s="31"/>
      <c r="BW688" s="31"/>
      <c r="BX688" s="31"/>
      <c r="BY688" s="31"/>
      <c r="BZ688" s="31"/>
      <c r="CA688" s="31"/>
      <c r="CB688" s="31"/>
      <c r="CC688" s="31"/>
      <c r="CD688" s="31"/>
      <c r="CE688" s="31"/>
      <c r="CF688" s="31"/>
      <c r="CG688" s="31"/>
      <c r="CH688" s="31"/>
      <c r="CI688" s="31"/>
      <c r="CJ688" s="31"/>
      <c r="CK688" s="31"/>
      <c r="CL688" s="31"/>
      <c r="CM688" s="31"/>
      <c r="CN688" s="31"/>
      <c r="CO688" s="31"/>
      <c r="CP688" s="31"/>
      <c r="CQ688" s="31"/>
      <c r="CR688" s="31"/>
      <c r="CS688" s="31"/>
      <c r="CT688" s="31"/>
      <c r="CU688" s="31"/>
      <c r="CV688" s="31"/>
    </row>
    <row r="689" spans="1:100" x14ac:dyDescent="0.3">
      <c r="A689" s="31"/>
      <c r="B689" s="31"/>
      <c r="C689" s="31"/>
      <c r="D689" s="31"/>
      <c r="E689" s="31"/>
      <c r="F689" s="31"/>
      <c r="AQ689" s="31"/>
      <c r="AR689" s="31"/>
      <c r="BH689" s="31"/>
      <c r="BI689" s="31"/>
      <c r="BJ689" s="31"/>
      <c r="BK689" s="31"/>
      <c r="BL689" s="31"/>
      <c r="BM689" s="31"/>
      <c r="BN689" s="31"/>
      <c r="BO689" s="31"/>
      <c r="BP689" s="31"/>
      <c r="BQ689" s="31"/>
      <c r="BR689" s="31"/>
      <c r="BS689" s="31"/>
      <c r="BT689" s="31"/>
      <c r="BU689" s="31"/>
      <c r="BV689" s="31"/>
      <c r="BW689" s="31"/>
      <c r="BX689" s="31"/>
      <c r="BY689" s="31"/>
      <c r="BZ689" s="31"/>
      <c r="CA689" s="31"/>
      <c r="CB689" s="31"/>
      <c r="CC689" s="31"/>
      <c r="CD689" s="31"/>
      <c r="CE689" s="31"/>
      <c r="CF689" s="31"/>
      <c r="CG689" s="31"/>
      <c r="CH689" s="31"/>
      <c r="CI689" s="31"/>
      <c r="CJ689" s="31"/>
      <c r="CK689" s="31"/>
      <c r="CL689" s="31"/>
      <c r="CM689" s="31"/>
      <c r="CN689" s="31"/>
      <c r="CO689" s="31"/>
      <c r="CP689" s="31"/>
      <c r="CQ689" s="31"/>
      <c r="CR689" s="31"/>
      <c r="CS689" s="31"/>
      <c r="CT689" s="31"/>
      <c r="CU689" s="31"/>
      <c r="CV689" s="31"/>
    </row>
    <row r="690" spans="1:100" x14ac:dyDescent="0.3">
      <c r="A690" s="31"/>
      <c r="B690" s="31"/>
      <c r="C690" s="31"/>
      <c r="D690" s="31"/>
      <c r="E690" s="31"/>
      <c r="F690" s="31"/>
      <c r="AQ690" s="31"/>
      <c r="AR690" s="31"/>
      <c r="BH690" s="31"/>
      <c r="BI690" s="31"/>
      <c r="BJ690" s="31"/>
      <c r="BK690" s="31"/>
      <c r="BL690" s="31"/>
      <c r="BM690" s="31"/>
      <c r="BN690" s="31"/>
      <c r="BO690" s="31"/>
      <c r="BP690" s="31"/>
      <c r="BQ690" s="31"/>
      <c r="BR690" s="31"/>
      <c r="BS690" s="31"/>
      <c r="BT690" s="31"/>
      <c r="BU690" s="31"/>
      <c r="BV690" s="31"/>
      <c r="BW690" s="31"/>
      <c r="BX690" s="31"/>
      <c r="BY690" s="31"/>
      <c r="BZ690" s="31"/>
      <c r="CA690" s="31"/>
      <c r="CB690" s="31"/>
      <c r="CC690" s="31"/>
      <c r="CD690" s="31"/>
      <c r="CE690" s="31"/>
      <c r="CF690" s="31"/>
      <c r="CG690" s="31"/>
      <c r="CH690" s="31"/>
      <c r="CI690" s="31"/>
      <c r="CJ690" s="31"/>
      <c r="CK690" s="31"/>
      <c r="CL690" s="31"/>
      <c r="CM690" s="31"/>
      <c r="CN690" s="31"/>
      <c r="CO690" s="31"/>
      <c r="CP690" s="31"/>
      <c r="CQ690" s="31"/>
      <c r="CR690" s="31"/>
      <c r="CS690" s="31"/>
      <c r="CT690" s="31"/>
      <c r="CU690" s="31"/>
      <c r="CV690" s="31"/>
    </row>
    <row r="691" spans="1:100" x14ac:dyDescent="0.3">
      <c r="A691" s="31"/>
      <c r="B691" s="31"/>
      <c r="C691" s="31"/>
      <c r="D691" s="31"/>
      <c r="E691" s="31"/>
      <c r="F691" s="31"/>
      <c r="AQ691" s="31"/>
      <c r="AR691" s="31"/>
      <c r="BH691" s="31"/>
      <c r="BI691" s="31"/>
      <c r="BJ691" s="31"/>
      <c r="BK691" s="31"/>
      <c r="BL691" s="31"/>
      <c r="BM691" s="31"/>
      <c r="BN691" s="31"/>
      <c r="BO691" s="31"/>
      <c r="BP691" s="31"/>
      <c r="BQ691" s="31"/>
      <c r="BR691" s="31"/>
      <c r="BS691" s="31"/>
      <c r="BT691" s="31"/>
      <c r="BU691" s="31"/>
      <c r="BV691" s="31"/>
      <c r="BW691" s="31"/>
      <c r="BX691" s="31"/>
      <c r="BY691" s="31"/>
      <c r="BZ691" s="31"/>
      <c r="CA691" s="31"/>
      <c r="CB691" s="31"/>
      <c r="CC691" s="31"/>
      <c r="CD691" s="31"/>
      <c r="CE691" s="31"/>
      <c r="CF691" s="31"/>
      <c r="CG691" s="31"/>
      <c r="CH691" s="31"/>
      <c r="CI691" s="31"/>
      <c r="CJ691" s="31"/>
      <c r="CK691" s="31"/>
      <c r="CL691" s="31"/>
      <c r="CM691" s="31"/>
      <c r="CN691" s="31"/>
      <c r="CO691" s="31"/>
      <c r="CP691" s="31"/>
      <c r="CQ691" s="31"/>
      <c r="CR691" s="31"/>
      <c r="CS691" s="31"/>
      <c r="CT691" s="31"/>
      <c r="CU691" s="31"/>
      <c r="CV691" s="31"/>
    </row>
    <row r="692" spans="1:100" x14ac:dyDescent="0.3">
      <c r="A692" s="31"/>
      <c r="B692" s="31"/>
      <c r="C692" s="31"/>
      <c r="D692" s="31"/>
      <c r="E692" s="31"/>
      <c r="F692" s="31"/>
      <c r="AQ692" s="31"/>
      <c r="AR692" s="31"/>
      <c r="BH692" s="31"/>
      <c r="BI692" s="31"/>
      <c r="BJ692" s="31"/>
      <c r="BK692" s="31"/>
      <c r="BL692" s="31"/>
      <c r="BM692" s="31"/>
      <c r="BN692" s="31"/>
      <c r="BO692" s="31"/>
      <c r="BP692" s="31"/>
      <c r="BQ692" s="31"/>
      <c r="BR692" s="31"/>
      <c r="BS692" s="31"/>
      <c r="BT692" s="31"/>
      <c r="BU692" s="31"/>
      <c r="BV692" s="31"/>
      <c r="BW692" s="31"/>
      <c r="BX692" s="31"/>
      <c r="BY692" s="31"/>
      <c r="BZ692" s="31"/>
      <c r="CA692" s="31"/>
      <c r="CB692" s="31"/>
      <c r="CC692" s="31"/>
      <c r="CD692" s="31"/>
      <c r="CE692" s="31"/>
      <c r="CF692" s="31"/>
      <c r="CG692" s="31"/>
      <c r="CH692" s="31"/>
      <c r="CI692" s="31"/>
      <c r="CJ692" s="31"/>
      <c r="CK692" s="31"/>
      <c r="CL692" s="31"/>
      <c r="CM692" s="31"/>
      <c r="CN692" s="31"/>
      <c r="CO692" s="31"/>
      <c r="CP692" s="31"/>
      <c r="CQ692" s="31"/>
      <c r="CR692" s="31"/>
      <c r="CS692" s="31"/>
      <c r="CT692" s="31"/>
      <c r="CU692" s="31"/>
      <c r="CV692" s="31"/>
    </row>
    <row r="693" spans="1:100" x14ac:dyDescent="0.3">
      <c r="A693" s="31"/>
      <c r="B693" s="31"/>
      <c r="C693" s="31"/>
      <c r="D693" s="31"/>
      <c r="E693" s="31"/>
      <c r="F693" s="31"/>
      <c r="AQ693" s="31"/>
      <c r="AR693" s="31"/>
      <c r="BH693" s="31"/>
      <c r="BI693" s="31"/>
      <c r="BJ693" s="31"/>
      <c r="BK693" s="31"/>
      <c r="BL693" s="31"/>
      <c r="BM693" s="31"/>
      <c r="BN693" s="31"/>
      <c r="BO693" s="31"/>
      <c r="BP693" s="31"/>
      <c r="BQ693" s="31"/>
      <c r="BR693" s="31"/>
      <c r="BS693" s="31"/>
      <c r="BT693" s="31"/>
      <c r="BU693" s="31"/>
      <c r="BV693" s="31"/>
      <c r="BW693" s="31"/>
      <c r="BX693" s="31"/>
      <c r="BY693" s="31"/>
      <c r="BZ693" s="31"/>
      <c r="CA693" s="31"/>
      <c r="CB693" s="31"/>
      <c r="CC693" s="31"/>
      <c r="CD693" s="31"/>
      <c r="CE693" s="31"/>
      <c r="CF693" s="31"/>
      <c r="CG693" s="31"/>
      <c r="CH693" s="31"/>
      <c r="CI693" s="31"/>
      <c r="CJ693" s="31"/>
      <c r="CK693" s="31"/>
      <c r="CL693" s="31"/>
      <c r="CM693" s="31"/>
      <c r="CN693" s="31"/>
      <c r="CO693" s="31"/>
      <c r="CP693" s="31"/>
      <c r="CQ693" s="31"/>
      <c r="CR693" s="31"/>
      <c r="CS693" s="31"/>
      <c r="CT693" s="31"/>
      <c r="CU693" s="31"/>
      <c r="CV693" s="31"/>
    </row>
    <row r="694" spans="1:100" x14ac:dyDescent="0.3">
      <c r="A694" s="31"/>
      <c r="B694" s="31"/>
      <c r="C694" s="31"/>
      <c r="D694" s="31"/>
      <c r="E694" s="31"/>
      <c r="F694" s="31"/>
      <c r="AQ694" s="31"/>
      <c r="AR694" s="31"/>
      <c r="BH694" s="31"/>
      <c r="BI694" s="31"/>
      <c r="BJ694" s="31"/>
      <c r="BK694" s="31"/>
      <c r="BL694" s="31"/>
      <c r="BM694" s="31"/>
      <c r="BN694" s="31"/>
      <c r="BO694" s="31"/>
      <c r="BP694" s="31"/>
      <c r="BQ694" s="31"/>
      <c r="BR694" s="31"/>
      <c r="BS694" s="31"/>
      <c r="BT694" s="31"/>
      <c r="BU694" s="31"/>
      <c r="BV694" s="31"/>
      <c r="BW694" s="31"/>
      <c r="BX694" s="31"/>
      <c r="BY694" s="31"/>
      <c r="BZ694" s="31"/>
      <c r="CA694" s="31"/>
      <c r="CB694" s="31"/>
      <c r="CC694" s="31"/>
      <c r="CD694" s="31"/>
      <c r="CE694" s="31"/>
      <c r="CF694" s="31"/>
      <c r="CG694" s="31"/>
      <c r="CH694" s="31"/>
      <c r="CI694" s="31"/>
      <c r="CJ694" s="31"/>
      <c r="CK694" s="31"/>
      <c r="CL694" s="31"/>
      <c r="CM694" s="31"/>
      <c r="CN694" s="31"/>
      <c r="CO694" s="31"/>
      <c r="CP694" s="31"/>
      <c r="CQ694" s="31"/>
      <c r="CR694" s="31"/>
      <c r="CS694" s="31"/>
      <c r="CT694" s="31"/>
      <c r="CU694" s="31"/>
      <c r="CV694" s="31"/>
    </row>
    <row r="695" spans="1:100" x14ac:dyDescent="0.3">
      <c r="A695" s="31"/>
      <c r="B695" s="31"/>
      <c r="C695" s="31"/>
      <c r="D695" s="31"/>
      <c r="E695" s="31"/>
      <c r="F695" s="31"/>
      <c r="AQ695" s="31"/>
      <c r="AR695" s="31"/>
      <c r="BH695" s="31"/>
      <c r="BI695" s="31"/>
      <c r="BJ695" s="31"/>
      <c r="BK695" s="31"/>
      <c r="BL695" s="31"/>
      <c r="BM695" s="31"/>
      <c r="BN695" s="31"/>
      <c r="BO695" s="31"/>
      <c r="BP695" s="31"/>
      <c r="BQ695" s="31"/>
      <c r="BR695" s="31"/>
      <c r="BS695" s="31"/>
      <c r="BT695" s="31"/>
      <c r="BU695" s="31"/>
      <c r="BV695" s="31"/>
      <c r="BW695" s="31"/>
      <c r="BX695" s="31"/>
      <c r="BY695" s="31"/>
      <c r="BZ695" s="31"/>
      <c r="CA695" s="31"/>
      <c r="CB695" s="31"/>
      <c r="CC695" s="31"/>
      <c r="CD695" s="31"/>
      <c r="CE695" s="31"/>
      <c r="CF695" s="31"/>
      <c r="CG695" s="31"/>
      <c r="CH695" s="31"/>
      <c r="CI695" s="31"/>
      <c r="CJ695" s="31"/>
      <c r="CK695" s="31"/>
      <c r="CL695" s="31"/>
      <c r="CM695" s="31"/>
      <c r="CN695" s="31"/>
      <c r="CO695" s="31"/>
      <c r="CP695" s="31"/>
      <c r="CQ695" s="31"/>
      <c r="CR695" s="31"/>
      <c r="CS695" s="31"/>
      <c r="CT695" s="31"/>
      <c r="CU695" s="31"/>
      <c r="CV695" s="31"/>
    </row>
    <row r="696" spans="1:100" x14ac:dyDescent="0.3">
      <c r="A696" s="31"/>
      <c r="B696" s="31"/>
      <c r="C696" s="31"/>
      <c r="D696" s="31"/>
      <c r="E696" s="31"/>
      <c r="F696" s="31"/>
      <c r="AQ696" s="31"/>
      <c r="AR696" s="31"/>
      <c r="BH696" s="31"/>
      <c r="BI696" s="31"/>
      <c r="BJ696" s="31"/>
      <c r="BK696" s="31"/>
      <c r="BL696" s="31"/>
      <c r="BM696" s="31"/>
      <c r="BN696" s="31"/>
      <c r="BO696" s="31"/>
      <c r="BP696" s="31"/>
      <c r="BQ696" s="31"/>
      <c r="BR696" s="31"/>
      <c r="BS696" s="31"/>
      <c r="BT696" s="31"/>
      <c r="BU696" s="31"/>
      <c r="BV696" s="31"/>
      <c r="BW696" s="31"/>
      <c r="BX696" s="31"/>
      <c r="BY696" s="31"/>
      <c r="BZ696" s="31"/>
      <c r="CA696" s="31"/>
      <c r="CB696" s="31"/>
      <c r="CC696" s="31"/>
      <c r="CD696" s="31"/>
      <c r="CE696" s="31"/>
      <c r="CF696" s="31"/>
      <c r="CG696" s="31"/>
      <c r="CH696" s="31"/>
      <c r="CI696" s="31"/>
      <c r="CJ696" s="31"/>
      <c r="CK696" s="31"/>
      <c r="CL696" s="31"/>
      <c r="CM696" s="31"/>
      <c r="CN696" s="31"/>
      <c r="CO696" s="31"/>
      <c r="CP696" s="31"/>
      <c r="CQ696" s="31"/>
      <c r="CR696" s="31"/>
      <c r="CS696" s="31"/>
      <c r="CT696" s="31"/>
      <c r="CU696" s="31"/>
      <c r="CV696" s="31"/>
    </row>
    <row r="697" spans="1:100" x14ac:dyDescent="0.3">
      <c r="A697" s="31"/>
      <c r="B697" s="31"/>
      <c r="C697" s="31"/>
      <c r="D697" s="31"/>
      <c r="E697" s="31"/>
      <c r="F697" s="31"/>
      <c r="AQ697" s="31"/>
      <c r="AR697" s="31"/>
      <c r="BH697" s="31"/>
      <c r="BI697" s="31"/>
      <c r="BJ697" s="31"/>
      <c r="BK697" s="31"/>
      <c r="BL697" s="31"/>
      <c r="BM697" s="31"/>
      <c r="BN697" s="31"/>
      <c r="BO697" s="31"/>
      <c r="BP697" s="31"/>
      <c r="BQ697" s="31"/>
      <c r="BR697" s="31"/>
      <c r="BS697" s="31"/>
      <c r="BT697" s="31"/>
      <c r="BU697" s="31"/>
      <c r="BV697" s="31"/>
      <c r="BW697" s="31"/>
      <c r="BX697" s="31"/>
      <c r="BY697" s="31"/>
      <c r="BZ697" s="31"/>
      <c r="CA697" s="31"/>
      <c r="CB697" s="31"/>
      <c r="CC697" s="31"/>
      <c r="CD697" s="31"/>
      <c r="CE697" s="31"/>
      <c r="CF697" s="31"/>
      <c r="CG697" s="31"/>
      <c r="CH697" s="31"/>
      <c r="CI697" s="31"/>
      <c r="CJ697" s="31"/>
      <c r="CK697" s="31"/>
      <c r="CL697" s="31"/>
      <c r="CM697" s="31"/>
      <c r="CN697" s="31"/>
      <c r="CO697" s="31"/>
      <c r="CP697" s="31"/>
      <c r="CQ697" s="31"/>
      <c r="CR697" s="31"/>
      <c r="CS697" s="31"/>
      <c r="CT697" s="31"/>
      <c r="CU697" s="31"/>
      <c r="CV697" s="31"/>
    </row>
    <row r="698" spans="1:100" x14ac:dyDescent="0.3">
      <c r="A698" s="31"/>
      <c r="B698" s="31"/>
      <c r="C698" s="31"/>
      <c r="D698" s="31"/>
      <c r="E698" s="31"/>
      <c r="F698" s="31"/>
      <c r="AQ698" s="31"/>
      <c r="AR698" s="31"/>
      <c r="BH698" s="31"/>
      <c r="BI698" s="31"/>
      <c r="BJ698" s="31"/>
      <c r="BK698" s="31"/>
      <c r="BL698" s="31"/>
      <c r="BM698" s="31"/>
      <c r="BN698" s="31"/>
      <c r="BO698" s="31"/>
      <c r="BP698" s="31"/>
      <c r="BQ698" s="31"/>
      <c r="BR698" s="31"/>
      <c r="BS698" s="31"/>
      <c r="BT698" s="31"/>
      <c r="BU698" s="31"/>
      <c r="BV698" s="31"/>
      <c r="BW698" s="31"/>
      <c r="BX698" s="31"/>
      <c r="BY698" s="31"/>
      <c r="BZ698" s="31"/>
      <c r="CA698" s="31"/>
      <c r="CB698" s="31"/>
      <c r="CC698" s="31"/>
      <c r="CD698" s="31"/>
      <c r="CE698" s="31"/>
      <c r="CF698" s="31"/>
      <c r="CG698" s="31"/>
      <c r="CH698" s="31"/>
      <c r="CI698" s="31"/>
      <c r="CJ698" s="31"/>
      <c r="CK698" s="31"/>
      <c r="CL698" s="31"/>
      <c r="CM698" s="31"/>
      <c r="CN698" s="31"/>
      <c r="CO698" s="31"/>
      <c r="CP698" s="31"/>
      <c r="CQ698" s="31"/>
      <c r="CR698" s="31"/>
      <c r="CS698" s="31"/>
      <c r="CT698" s="31"/>
      <c r="CU698" s="31"/>
      <c r="CV698" s="31"/>
    </row>
    <row r="699" spans="1:100" x14ac:dyDescent="0.3">
      <c r="A699" s="31"/>
      <c r="B699" s="31"/>
      <c r="C699" s="31"/>
      <c r="D699" s="31"/>
      <c r="E699" s="31"/>
      <c r="F699" s="31"/>
      <c r="AQ699" s="31"/>
      <c r="AR699" s="31"/>
      <c r="BH699" s="31"/>
      <c r="BI699" s="31"/>
      <c r="BJ699" s="31"/>
      <c r="BK699" s="31"/>
      <c r="BL699" s="31"/>
      <c r="BM699" s="31"/>
      <c r="BN699" s="31"/>
      <c r="BO699" s="31"/>
      <c r="BP699" s="31"/>
      <c r="BQ699" s="31"/>
      <c r="BR699" s="31"/>
      <c r="BS699" s="31"/>
      <c r="BT699" s="31"/>
      <c r="BU699" s="31"/>
      <c r="BV699" s="31"/>
      <c r="BW699" s="31"/>
      <c r="BX699" s="31"/>
      <c r="BY699" s="31"/>
      <c r="BZ699" s="31"/>
      <c r="CA699" s="31"/>
      <c r="CB699" s="31"/>
      <c r="CC699" s="31"/>
      <c r="CD699" s="31"/>
      <c r="CE699" s="31"/>
      <c r="CF699" s="31"/>
      <c r="CG699" s="31"/>
      <c r="CH699" s="31"/>
      <c r="CI699" s="31"/>
      <c r="CJ699" s="31"/>
      <c r="CK699" s="31"/>
      <c r="CL699" s="31"/>
      <c r="CM699" s="31"/>
      <c r="CN699" s="31"/>
      <c r="CO699" s="31"/>
      <c r="CP699" s="31"/>
      <c r="CQ699" s="31"/>
      <c r="CR699" s="31"/>
      <c r="CS699" s="31"/>
      <c r="CT699" s="31"/>
      <c r="CU699" s="31"/>
      <c r="CV699" s="31"/>
    </row>
    <row r="700" spans="1:100" x14ac:dyDescent="0.3">
      <c r="A700" s="31"/>
      <c r="B700" s="31"/>
      <c r="C700" s="31"/>
      <c r="D700" s="31"/>
      <c r="E700" s="31"/>
      <c r="F700" s="31"/>
      <c r="AQ700" s="31"/>
      <c r="AR700" s="31"/>
      <c r="BH700" s="31"/>
      <c r="BI700" s="31"/>
      <c r="BJ700" s="31"/>
      <c r="BK700" s="31"/>
      <c r="BL700" s="31"/>
      <c r="BM700" s="31"/>
      <c r="BN700" s="31"/>
      <c r="BO700" s="31"/>
      <c r="BP700" s="31"/>
      <c r="BQ700" s="31"/>
      <c r="BR700" s="31"/>
      <c r="BS700" s="31"/>
      <c r="BT700" s="31"/>
      <c r="BU700" s="31"/>
      <c r="BV700" s="31"/>
      <c r="BW700" s="31"/>
      <c r="BX700" s="31"/>
      <c r="BY700" s="31"/>
      <c r="BZ700" s="31"/>
      <c r="CA700" s="31"/>
      <c r="CB700" s="31"/>
      <c r="CC700" s="31"/>
      <c r="CD700" s="31"/>
      <c r="CE700" s="31"/>
      <c r="CF700" s="31"/>
      <c r="CG700" s="31"/>
      <c r="CH700" s="31"/>
      <c r="CI700" s="31"/>
      <c r="CJ700" s="31"/>
      <c r="CK700" s="31"/>
      <c r="CL700" s="31"/>
      <c r="CM700" s="31"/>
      <c r="CN700" s="31"/>
      <c r="CO700" s="31"/>
      <c r="CP700" s="31"/>
      <c r="CQ700" s="31"/>
      <c r="CR700" s="31"/>
      <c r="CS700" s="31"/>
      <c r="CT700" s="31"/>
      <c r="CU700" s="31"/>
      <c r="CV700" s="31"/>
    </row>
    <row r="701" spans="1:100" x14ac:dyDescent="0.3">
      <c r="A701" s="31"/>
      <c r="B701" s="31"/>
      <c r="C701" s="31"/>
      <c r="D701" s="31"/>
      <c r="E701" s="31"/>
      <c r="F701" s="31"/>
      <c r="AQ701" s="31"/>
      <c r="AR701" s="31"/>
      <c r="BH701" s="31"/>
      <c r="BI701" s="31"/>
      <c r="BJ701" s="31"/>
      <c r="BK701" s="31"/>
      <c r="BL701" s="31"/>
      <c r="BM701" s="31"/>
      <c r="BN701" s="31"/>
      <c r="BO701" s="31"/>
      <c r="BP701" s="31"/>
      <c r="BQ701" s="31"/>
      <c r="BR701" s="31"/>
      <c r="BS701" s="31"/>
      <c r="BT701" s="31"/>
      <c r="BU701" s="31"/>
      <c r="BV701" s="31"/>
      <c r="BW701" s="31"/>
      <c r="BX701" s="31"/>
      <c r="BY701" s="31"/>
      <c r="BZ701" s="31"/>
      <c r="CA701" s="31"/>
      <c r="CB701" s="31"/>
      <c r="CC701" s="31"/>
      <c r="CD701" s="31"/>
      <c r="CE701" s="31"/>
      <c r="CF701" s="31"/>
      <c r="CG701" s="31"/>
      <c r="CH701" s="31"/>
      <c r="CI701" s="31"/>
      <c r="CJ701" s="31"/>
      <c r="CK701" s="31"/>
      <c r="CL701" s="31"/>
      <c r="CM701" s="31"/>
      <c r="CN701" s="31"/>
      <c r="CO701" s="31"/>
      <c r="CP701" s="31"/>
      <c r="CQ701" s="31"/>
      <c r="CR701" s="31"/>
      <c r="CS701" s="31"/>
      <c r="CT701" s="31"/>
      <c r="CU701" s="31"/>
      <c r="CV701" s="31"/>
    </row>
    <row r="702" spans="1:100" x14ac:dyDescent="0.3">
      <c r="A702" s="31"/>
      <c r="B702" s="31"/>
      <c r="C702" s="31"/>
      <c r="D702" s="31"/>
      <c r="E702" s="31"/>
      <c r="F702" s="31"/>
      <c r="AQ702" s="31"/>
      <c r="AR702" s="31"/>
      <c r="BH702" s="31"/>
      <c r="BI702" s="31"/>
      <c r="BJ702" s="31"/>
      <c r="BK702" s="31"/>
      <c r="BL702" s="31"/>
      <c r="BM702" s="31"/>
      <c r="BN702" s="31"/>
      <c r="BO702" s="31"/>
      <c r="BP702" s="31"/>
      <c r="BQ702" s="31"/>
      <c r="BR702" s="31"/>
      <c r="BS702" s="31"/>
      <c r="BT702" s="31"/>
      <c r="BU702" s="31"/>
      <c r="BV702" s="31"/>
      <c r="BW702" s="31"/>
      <c r="BX702" s="31"/>
      <c r="BY702" s="31"/>
      <c r="BZ702" s="31"/>
      <c r="CA702" s="31"/>
      <c r="CB702" s="31"/>
      <c r="CC702" s="31"/>
      <c r="CD702" s="31"/>
      <c r="CE702" s="31"/>
      <c r="CF702" s="31"/>
      <c r="CG702" s="31"/>
      <c r="CH702" s="31"/>
      <c r="CI702" s="31"/>
      <c r="CJ702" s="31"/>
      <c r="CK702" s="31"/>
      <c r="CL702" s="31"/>
      <c r="CM702" s="31"/>
      <c r="CN702" s="31"/>
      <c r="CO702" s="31"/>
      <c r="CP702" s="31"/>
      <c r="CQ702" s="31"/>
      <c r="CR702" s="31"/>
      <c r="CS702" s="31"/>
      <c r="CT702" s="31"/>
      <c r="CU702" s="31"/>
      <c r="CV702" s="31"/>
    </row>
    <row r="703" spans="1:100" x14ac:dyDescent="0.3">
      <c r="A703" s="31"/>
      <c r="B703" s="31"/>
      <c r="C703" s="31"/>
      <c r="D703" s="31"/>
      <c r="E703" s="31"/>
      <c r="F703" s="31"/>
      <c r="AQ703" s="31"/>
      <c r="AR703" s="31"/>
      <c r="BH703" s="31"/>
      <c r="BI703" s="31"/>
      <c r="BJ703" s="31"/>
      <c r="BK703" s="31"/>
      <c r="BL703" s="31"/>
      <c r="BM703" s="31"/>
      <c r="BN703" s="31"/>
      <c r="BO703" s="31"/>
      <c r="BP703" s="31"/>
      <c r="BQ703" s="31"/>
      <c r="BR703" s="31"/>
      <c r="BS703" s="31"/>
      <c r="BT703" s="31"/>
      <c r="BU703" s="31"/>
      <c r="BV703" s="31"/>
      <c r="BW703" s="31"/>
      <c r="BX703" s="31"/>
      <c r="BY703" s="31"/>
      <c r="BZ703" s="31"/>
      <c r="CA703" s="31"/>
      <c r="CB703" s="31"/>
      <c r="CC703" s="31"/>
      <c r="CD703" s="31"/>
      <c r="CE703" s="31"/>
      <c r="CF703" s="31"/>
      <c r="CG703" s="31"/>
      <c r="CH703" s="31"/>
      <c r="CI703" s="31"/>
      <c r="CJ703" s="31"/>
      <c r="CK703" s="31"/>
      <c r="CL703" s="31"/>
      <c r="CM703" s="31"/>
      <c r="CN703" s="31"/>
      <c r="CO703" s="31"/>
      <c r="CP703" s="31"/>
      <c r="CQ703" s="31"/>
      <c r="CR703" s="31"/>
      <c r="CS703" s="31"/>
      <c r="CT703" s="31"/>
      <c r="CU703" s="31"/>
      <c r="CV703" s="31"/>
    </row>
    <row r="704" spans="1:100" x14ac:dyDescent="0.3">
      <c r="A704" s="31"/>
      <c r="B704" s="31"/>
      <c r="C704" s="31"/>
      <c r="D704" s="31"/>
      <c r="E704" s="31"/>
      <c r="F704" s="31"/>
      <c r="AQ704" s="31"/>
      <c r="AR704" s="31"/>
      <c r="BH704" s="31"/>
      <c r="BI704" s="31"/>
      <c r="BJ704" s="31"/>
      <c r="BK704" s="31"/>
      <c r="BL704" s="31"/>
      <c r="BM704" s="31"/>
      <c r="BN704" s="31"/>
      <c r="BO704" s="31"/>
      <c r="BP704" s="31"/>
      <c r="BQ704" s="31"/>
      <c r="BR704" s="31"/>
      <c r="BS704" s="31"/>
      <c r="BT704" s="31"/>
      <c r="BU704" s="31"/>
      <c r="BV704" s="31"/>
      <c r="BW704" s="31"/>
      <c r="BX704" s="31"/>
      <c r="BY704" s="31"/>
      <c r="BZ704" s="31"/>
      <c r="CA704" s="31"/>
      <c r="CB704" s="31"/>
      <c r="CC704" s="31"/>
      <c r="CD704" s="31"/>
      <c r="CE704" s="31"/>
      <c r="CF704" s="31"/>
      <c r="CG704" s="31"/>
      <c r="CH704" s="31"/>
      <c r="CI704" s="31"/>
      <c r="CJ704" s="31"/>
      <c r="CK704" s="31"/>
      <c r="CL704" s="31"/>
      <c r="CM704" s="31"/>
      <c r="CN704" s="31"/>
      <c r="CO704" s="31"/>
      <c r="CP704" s="31"/>
      <c r="CQ704" s="31"/>
      <c r="CR704" s="31"/>
      <c r="CS704" s="31"/>
      <c r="CT704" s="31"/>
      <c r="CU704" s="31"/>
      <c r="CV704" s="31"/>
    </row>
    <row r="705" spans="1:100" x14ac:dyDescent="0.3">
      <c r="A705" s="31"/>
      <c r="B705" s="31"/>
      <c r="C705" s="31"/>
      <c r="D705" s="31"/>
      <c r="E705" s="31"/>
      <c r="F705" s="31"/>
      <c r="AQ705" s="31"/>
      <c r="AR705" s="31"/>
      <c r="BH705" s="31"/>
      <c r="BI705" s="31"/>
      <c r="BJ705" s="31"/>
      <c r="BK705" s="31"/>
      <c r="BL705" s="31"/>
      <c r="BM705" s="31"/>
      <c r="BN705" s="31"/>
      <c r="BO705" s="31"/>
      <c r="BP705" s="31"/>
      <c r="BQ705" s="31"/>
      <c r="BR705" s="31"/>
      <c r="BS705" s="31"/>
      <c r="BT705" s="31"/>
      <c r="BU705" s="31"/>
      <c r="BV705" s="31"/>
      <c r="BW705" s="31"/>
      <c r="BX705" s="31"/>
      <c r="BY705" s="31"/>
      <c r="BZ705" s="31"/>
      <c r="CA705" s="31"/>
      <c r="CB705" s="31"/>
      <c r="CC705" s="31"/>
      <c r="CD705" s="31"/>
      <c r="CE705" s="31"/>
      <c r="CF705" s="31"/>
      <c r="CG705" s="31"/>
      <c r="CH705" s="31"/>
      <c r="CI705" s="31"/>
      <c r="CJ705" s="31"/>
      <c r="CK705" s="31"/>
      <c r="CL705" s="31"/>
      <c r="CM705" s="31"/>
      <c r="CN705" s="31"/>
      <c r="CO705" s="31"/>
      <c r="CP705" s="31"/>
      <c r="CQ705" s="31"/>
      <c r="CR705" s="31"/>
      <c r="CS705" s="31"/>
      <c r="CT705" s="31"/>
      <c r="CU705" s="31"/>
      <c r="CV705" s="31"/>
    </row>
    <row r="706" spans="1:100" x14ac:dyDescent="0.3">
      <c r="A706" s="31"/>
      <c r="B706" s="31"/>
      <c r="C706" s="31"/>
      <c r="D706" s="31"/>
      <c r="E706" s="31"/>
      <c r="F706" s="31"/>
      <c r="AQ706" s="31"/>
      <c r="AR706" s="31"/>
      <c r="BH706" s="31"/>
      <c r="BI706" s="31"/>
      <c r="BJ706" s="31"/>
      <c r="BK706" s="31"/>
      <c r="BL706" s="31"/>
      <c r="BM706" s="31"/>
      <c r="BN706" s="31"/>
      <c r="BO706" s="31"/>
      <c r="BP706" s="31"/>
      <c r="BQ706" s="31"/>
      <c r="BR706" s="31"/>
      <c r="BS706" s="31"/>
      <c r="BT706" s="31"/>
      <c r="BU706" s="31"/>
      <c r="BV706" s="31"/>
      <c r="BW706" s="31"/>
      <c r="BX706" s="31"/>
      <c r="BY706" s="31"/>
      <c r="BZ706" s="31"/>
      <c r="CA706" s="31"/>
      <c r="CB706" s="31"/>
      <c r="CC706" s="31"/>
      <c r="CD706" s="31"/>
      <c r="CE706" s="31"/>
      <c r="CF706" s="31"/>
      <c r="CG706" s="31"/>
      <c r="CH706" s="31"/>
      <c r="CI706" s="31"/>
      <c r="CJ706" s="31"/>
      <c r="CK706" s="31"/>
      <c r="CL706" s="31"/>
      <c r="CM706" s="31"/>
      <c r="CN706" s="31"/>
      <c r="CO706" s="31"/>
      <c r="CP706" s="31"/>
      <c r="CQ706" s="31"/>
      <c r="CR706" s="31"/>
      <c r="CS706" s="31"/>
      <c r="CT706" s="31"/>
      <c r="CU706" s="31"/>
      <c r="CV706" s="31"/>
    </row>
    <row r="707" spans="1:100" x14ac:dyDescent="0.3">
      <c r="A707" s="31"/>
      <c r="B707" s="31"/>
      <c r="C707" s="31"/>
      <c r="D707" s="31"/>
      <c r="E707" s="31"/>
      <c r="F707" s="31"/>
      <c r="AQ707" s="31"/>
      <c r="AR707" s="31"/>
      <c r="BH707" s="31"/>
      <c r="BI707" s="31"/>
      <c r="BJ707" s="31"/>
      <c r="BK707" s="31"/>
      <c r="BL707" s="31"/>
      <c r="BM707" s="31"/>
      <c r="BN707" s="31"/>
      <c r="BO707" s="31"/>
      <c r="BP707" s="31"/>
      <c r="BQ707" s="31"/>
      <c r="BR707" s="31"/>
      <c r="BS707" s="31"/>
      <c r="BT707" s="31"/>
      <c r="BU707" s="31"/>
      <c r="BV707" s="31"/>
      <c r="BW707" s="31"/>
      <c r="BX707" s="31"/>
      <c r="BY707" s="31"/>
      <c r="BZ707" s="31"/>
      <c r="CA707" s="31"/>
      <c r="CB707" s="31"/>
      <c r="CC707" s="31"/>
      <c r="CD707" s="31"/>
      <c r="CE707" s="31"/>
      <c r="CF707" s="31"/>
      <c r="CG707" s="31"/>
      <c r="CH707" s="31"/>
      <c r="CI707" s="31"/>
      <c r="CJ707" s="31"/>
      <c r="CK707" s="31"/>
      <c r="CL707" s="31"/>
      <c r="CM707" s="31"/>
      <c r="CN707" s="31"/>
      <c r="CO707" s="31"/>
      <c r="CP707" s="31"/>
      <c r="CQ707" s="31"/>
      <c r="CR707" s="31"/>
      <c r="CS707" s="31"/>
      <c r="CT707" s="31"/>
      <c r="CU707" s="31"/>
      <c r="CV707" s="31"/>
    </row>
    <row r="708" spans="1:100" x14ac:dyDescent="0.3">
      <c r="A708" s="31"/>
      <c r="B708" s="31"/>
      <c r="C708" s="31"/>
      <c r="D708" s="31"/>
      <c r="E708" s="31"/>
      <c r="F708" s="31"/>
      <c r="AQ708" s="31"/>
      <c r="AR708" s="31"/>
      <c r="BH708" s="31"/>
      <c r="BI708" s="31"/>
      <c r="BJ708" s="31"/>
      <c r="BK708" s="31"/>
      <c r="BL708" s="31"/>
      <c r="BM708" s="31"/>
      <c r="BN708" s="31"/>
      <c r="BO708" s="31"/>
      <c r="BP708" s="31"/>
      <c r="BQ708" s="31"/>
      <c r="BR708" s="31"/>
      <c r="BS708" s="31"/>
      <c r="BT708" s="31"/>
      <c r="BU708" s="31"/>
      <c r="BV708" s="31"/>
      <c r="BW708" s="31"/>
      <c r="BX708" s="31"/>
      <c r="BY708" s="31"/>
      <c r="BZ708" s="31"/>
      <c r="CA708" s="31"/>
      <c r="CB708" s="31"/>
      <c r="CC708" s="31"/>
      <c r="CD708" s="31"/>
      <c r="CE708" s="31"/>
      <c r="CF708" s="31"/>
      <c r="CG708" s="31"/>
      <c r="CH708" s="31"/>
      <c r="CI708" s="31"/>
      <c r="CJ708" s="31"/>
      <c r="CK708" s="31"/>
      <c r="CL708" s="31"/>
      <c r="CM708" s="31"/>
      <c r="CN708" s="31"/>
      <c r="CO708" s="31"/>
      <c r="CP708" s="31"/>
      <c r="CQ708" s="31"/>
      <c r="CR708" s="31"/>
      <c r="CS708" s="31"/>
      <c r="CT708" s="31"/>
      <c r="CU708" s="31"/>
      <c r="CV708" s="31"/>
    </row>
    <row r="709" spans="1:100" x14ac:dyDescent="0.3">
      <c r="A709" s="31"/>
      <c r="B709" s="31"/>
      <c r="C709" s="31"/>
      <c r="D709" s="31"/>
      <c r="E709" s="31"/>
      <c r="F709" s="31"/>
      <c r="AQ709" s="31"/>
      <c r="AR709" s="31"/>
      <c r="BH709" s="31"/>
      <c r="BI709" s="31"/>
      <c r="BJ709" s="31"/>
      <c r="BK709" s="31"/>
      <c r="BL709" s="31"/>
      <c r="BM709" s="31"/>
      <c r="BN709" s="31"/>
      <c r="BO709" s="31"/>
      <c r="BP709" s="31"/>
      <c r="BQ709" s="31"/>
      <c r="BR709" s="31"/>
      <c r="BS709" s="31"/>
      <c r="BT709" s="31"/>
      <c r="BU709" s="31"/>
      <c r="BV709" s="31"/>
      <c r="BW709" s="31"/>
      <c r="BX709" s="31"/>
      <c r="BY709" s="31"/>
      <c r="BZ709" s="31"/>
      <c r="CA709" s="31"/>
      <c r="CB709" s="31"/>
      <c r="CC709" s="31"/>
      <c r="CD709" s="31"/>
      <c r="CE709" s="31"/>
      <c r="CF709" s="31"/>
      <c r="CG709" s="31"/>
      <c r="CH709" s="31"/>
      <c r="CI709" s="31"/>
      <c r="CJ709" s="31"/>
      <c r="CK709" s="31"/>
      <c r="CL709" s="31"/>
      <c r="CM709" s="31"/>
      <c r="CN709" s="31"/>
      <c r="CO709" s="31"/>
      <c r="CP709" s="31"/>
      <c r="CQ709" s="31"/>
      <c r="CR709" s="31"/>
      <c r="CS709" s="31"/>
      <c r="CT709" s="31"/>
      <c r="CU709" s="31"/>
      <c r="CV709" s="31"/>
    </row>
    <row r="710" spans="1:100" x14ac:dyDescent="0.3">
      <c r="A710" s="31"/>
      <c r="B710" s="31"/>
      <c r="C710" s="31"/>
      <c r="D710" s="31"/>
      <c r="E710" s="31"/>
      <c r="F710" s="31"/>
      <c r="AQ710" s="31"/>
      <c r="AR710" s="31"/>
      <c r="BH710" s="31"/>
      <c r="BI710" s="31"/>
      <c r="BJ710" s="31"/>
      <c r="BK710" s="31"/>
      <c r="BL710" s="31"/>
      <c r="BM710" s="31"/>
      <c r="BN710" s="31"/>
      <c r="BO710" s="31"/>
      <c r="BP710" s="31"/>
      <c r="BQ710" s="31"/>
      <c r="BR710" s="31"/>
      <c r="BS710" s="31"/>
      <c r="BT710" s="31"/>
      <c r="BU710" s="31"/>
      <c r="BV710" s="31"/>
      <c r="BW710" s="31"/>
      <c r="BX710" s="31"/>
      <c r="BY710" s="31"/>
      <c r="BZ710" s="31"/>
      <c r="CA710" s="31"/>
      <c r="CB710" s="31"/>
      <c r="CC710" s="31"/>
      <c r="CD710" s="31"/>
      <c r="CE710" s="31"/>
      <c r="CF710" s="31"/>
      <c r="CG710" s="31"/>
      <c r="CH710" s="31"/>
      <c r="CI710" s="31"/>
      <c r="CJ710" s="31"/>
      <c r="CK710" s="31"/>
      <c r="CL710" s="31"/>
      <c r="CM710" s="31"/>
      <c r="CN710" s="31"/>
      <c r="CO710" s="31"/>
      <c r="CP710" s="31"/>
      <c r="CQ710" s="31"/>
      <c r="CR710" s="31"/>
      <c r="CS710" s="31"/>
      <c r="CT710" s="31"/>
      <c r="CU710" s="31"/>
      <c r="CV710" s="31"/>
    </row>
    <row r="711" spans="1:100" x14ac:dyDescent="0.3">
      <c r="A711" s="31"/>
      <c r="B711" s="31"/>
      <c r="C711" s="31"/>
      <c r="D711" s="31"/>
      <c r="E711" s="31"/>
      <c r="F711" s="31"/>
      <c r="AQ711" s="31"/>
      <c r="AR711" s="31"/>
      <c r="BH711" s="31"/>
      <c r="BI711" s="31"/>
      <c r="BJ711" s="31"/>
      <c r="BK711" s="31"/>
      <c r="BL711" s="31"/>
      <c r="BM711" s="31"/>
      <c r="BN711" s="31"/>
      <c r="BO711" s="31"/>
      <c r="BP711" s="31"/>
      <c r="BQ711" s="31"/>
      <c r="BR711" s="31"/>
      <c r="BS711" s="31"/>
      <c r="BT711" s="31"/>
      <c r="BU711" s="31"/>
      <c r="BV711" s="31"/>
      <c r="BW711" s="31"/>
      <c r="BX711" s="31"/>
      <c r="BY711" s="31"/>
      <c r="BZ711" s="31"/>
      <c r="CA711" s="31"/>
      <c r="CB711" s="31"/>
      <c r="CC711" s="31"/>
      <c r="CD711" s="31"/>
      <c r="CE711" s="31"/>
      <c r="CF711" s="31"/>
      <c r="CG711" s="31"/>
      <c r="CH711" s="31"/>
      <c r="CI711" s="31"/>
      <c r="CJ711" s="31"/>
      <c r="CK711" s="31"/>
      <c r="CL711" s="31"/>
      <c r="CM711" s="31"/>
      <c r="CN711" s="31"/>
      <c r="CO711" s="31"/>
      <c r="CP711" s="31"/>
      <c r="CQ711" s="31"/>
      <c r="CR711" s="31"/>
      <c r="CS711" s="31"/>
      <c r="CT711" s="31"/>
      <c r="CU711" s="31"/>
      <c r="CV711" s="31"/>
    </row>
    <row r="712" spans="1:100" x14ac:dyDescent="0.3">
      <c r="A712" s="31"/>
      <c r="B712" s="31"/>
      <c r="C712" s="31"/>
      <c r="D712" s="31"/>
      <c r="E712" s="31"/>
      <c r="F712" s="31"/>
      <c r="AQ712" s="31"/>
      <c r="AR712" s="31"/>
      <c r="BH712" s="31"/>
      <c r="BI712" s="31"/>
      <c r="BJ712" s="31"/>
      <c r="BK712" s="31"/>
      <c r="BL712" s="31"/>
      <c r="BM712" s="31"/>
      <c r="BN712" s="31"/>
      <c r="BO712" s="31"/>
      <c r="BP712" s="31"/>
      <c r="BQ712" s="31"/>
      <c r="BR712" s="31"/>
      <c r="BS712" s="31"/>
      <c r="BT712" s="31"/>
      <c r="BU712" s="31"/>
      <c r="BV712" s="31"/>
      <c r="BW712" s="31"/>
      <c r="BX712" s="31"/>
      <c r="BY712" s="31"/>
      <c r="BZ712" s="31"/>
      <c r="CA712" s="31"/>
      <c r="CB712" s="31"/>
      <c r="CC712" s="31"/>
      <c r="CD712" s="31"/>
      <c r="CE712" s="31"/>
      <c r="CF712" s="31"/>
      <c r="CG712" s="31"/>
      <c r="CH712" s="31"/>
      <c r="CI712" s="31"/>
      <c r="CJ712" s="31"/>
      <c r="CK712" s="31"/>
      <c r="CL712" s="31"/>
      <c r="CM712" s="31"/>
      <c r="CN712" s="31"/>
      <c r="CO712" s="31"/>
      <c r="CP712" s="31"/>
      <c r="CQ712" s="31"/>
      <c r="CR712" s="31"/>
      <c r="CS712" s="31"/>
      <c r="CT712" s="31"/>
      <c r="CU712" s="31"/>
      <c r="CV712" s="31"/>
    </row>
    <row r="713" spans="1:100" x14ac:dyDescent="0.3">
      <c r="A713" s="31"/>
      <c r="B713" s="31"/>
      <c r="C713" s="31"/>
      <c r="D713" s="31"/>
      <c r="E713" s="31"/>
      <c r="F713" s="31"/>
      <c r="AQ713" s="31"/>
      <c r="AR713" s="31"/>
      <c r="BH713" s="31"/>
      <c r="BI713" s="31"/>
      <c r="BJ713" s="31"/>
      <c r="BK713" s="31"/>
      <c r="BL713" s="31"/>
      <c r="BM713" s="31"/>
      <c r="BN713" s="31"/>
      <c r="BO713" s="31"/>
      <c r="BP713" s="31"/>
      <c r="BQ713" s="31"/>
      <c r="BR713" s="31"/>
      <c r="BS713" s="31"/>
      <c r="BT713" s="31"/>
      <c r="BU713" s="31"/>
      <c r="BV713" s="31"/>
      <c r="BW713" s="31"/>
      <c r="BX713" s="31"/>
      <c r="BY713" s="31"/>
      <c r="BZ713" s="31"/>
      <c r="CA713" s="31"/>
      <c r="CB713" s="31"/>
      <c r="CC713" s="31"/>
      <c r="CD713" s="31"/>
      <c r="CE713" s="31"/>
      <c r="CF713" s="31"/>
      <c r="CG713" s="31"/>
      <c r="CH713" s="31"/>
      <c r="CI713" s="31"/>
      <c r="CJ713" s="31"/>
      <c r="CK713" s="31"/>
      <c r="CL713" s="31"/>
      <c r="CM713" s="31"/>
      <c r="CN713" s="31"/>
      <c r="CO713" s="31"/>
      <c r="CP713" s="31"/>
      <c r="CQ713" s="31"/>
      <c r="CR713" s="31"/>
      <c r="CS713" s="31"/>
      <c r="CT713" s="31"/>
      <c r="CU713" s="31"/>
      <c r="CV713" s="31"/>
    </row>
    <row r="714" spans="1:100" x14ac:dyDescent="0.3">
      <c r="A714" s="31"/>
      <c r="B714" s="31"/>
      <c r="C714" s="31"/>
      <c r="D714" s="31"/>
      <c r="E714" s="31"/>
      <c r="F714" s="31"/>
      <c r="AQ714" s="31"/>
      <c r="AR714" s="31"/>
      <c r="BH714" s="31"/>
      <c r="BI714" s="31"/>
      <c r="BJ714" s="31"/>
      <c r="BK714" s="31"/>
      <c r="BL714" s="31"/>
      <c r="BM714" s="31"/>
      <c r="BN714" s="31"/>
      <c r="BO714" s="31"/>
      <c r="BP714" s="31"/>
      <c r="BQ714" s="31"/>
      <c r="BR714" s="31"/>
      <c r="BS714" s="31"/>
      <c r="BT714" s="31"/>
      <c r="BU714" s="31"/>
      <c r="BV714" s="31"/>
      <c r="BW714" s="31"/>
      <c r="BX714" s="31"/>
      <c r="BY714" s="31"/>
      <c r="BZ714" s="31"/>
      <c r="CA714" s="31"/>
      <c r="CB714" s="31"/>
      <c r="CC714" s="31"/>
      <c r="CD714" s="31"/>
      <c r="CE714" s="31"/>
      <c r="CF714" s="31"/>
      <c r="CG714" s="31"/>
      <c r="CH714" s="31"/>
      <c r="CI714" s="31"/>
      <c r="CJ714" s="31"/>
      <c r="CK714" s="31"/>
      <c r="CL714" s="31"/>
      <c r="CM714" s="31"/>
      <c r="CN714" s="31"/>
      <c r="CO714" s="31"/>
      <c r="CP714" s="31"/>
      <c r="CQ714" s="31"/>
      <c r="CR714" s="31"/>
      <c r="CS714" s="31"/>
      <c r="CT714" s="31"/>
      <c r="CU714" s="31"/>
      <c r="CV714" s="31"/>
    </row>
    <row r="715" spans="1:100" x14ac:dyDescent="0.3">
      <c r="A715" s="31"/>
      <c r="B715" s="31"/>
      <c r="C715" s="31"/>
      <c r="D715" s="31"/>
      <c r="E715" s="31"/>
      <c r="F715" s="31"/>
      <c r="AQ715" s="31"/>
      <c r="AR715" s="31"/>
      <c r="BH715" s="31"/>
      <c r="BI715" s="31"/>
      <c r="BJ715" s="31"/>
      <c r="BK715" s="31"/>
      <c r="BL715" s="31"/>
      <c r="BM715" s="31"/>
      <c r="BN715" s="31"/>
      <c r="BO715" s="31"/>
      <c r="BP715" s="31"/>
      <c r="BQ715" s="31"/>
      <c r="BR715" s="31"/>
      <c r="BS715" s="31"/>
      <c r="BT715" s="31"/>
      <c r="BU715" s="31"/>
      <c r="BV715" s="31"/>
      <c r="BW715" s="31"/>
      <c r="BX715" s="31"/>
      <c r="BY715" s="31"/>
      <c r="BZ715" s="31"/>
      <c r="CA715" s="31"/>
      <c r="CB715" s="31"/>
      <c r="CC715" s="31"/>
      <c r="CD715" s="31"/>
      <c r="CE715" s="31"/>
      <c r="CF715" s="31"/>
      <c r="CG715" s="31"/>
      <c r="CH715" s="31"/>
      <c r="CI715" s="31"/>
      <c r="CJ715" s="31"/>
      <c r="CK715" s="31"/>
      <c r="CL715" s="31"/>
      <c r="CM715" s="31"/>
      <c r="CN715" s="31"/>
      <c r="CO715" s="31"/>
      <c r="CP715" s="31"/>
      <c r="CQ715" s="31"/>
      <c r="CR715" s="31"/>
      <c r="CS715" s="31"/>
      <c r="CT715" s="31"/>
      <c r="CU715" s="31"/>
      <c r="CV715" s="31"/>
    </row>
    <row r="716" spans="1:100" x14ac:dyDescent="0.3">
      <c r="A716" s="31"/>
      <c r="B716" s="31"/>
      <c r="C716" s="31"/>
      <c r="D716" s="31"/>
      <c r="E716" s="31"/>
      <c r="F716" s="31"/>
      <c r="AQ716" s="31"/>
      <c r="AR716" s="31"/>
      <c r="BH716" s="31"/>
      <c r="BI716" s="31"/>
      <c r="BJ716" s="31"/>
      <c r="BK716" s="31"/>
      <c r="BL716" s="31"/>
      <c r="BM716" s="31"/>
      <c r="BN716" s="31"/>
      <c r="BO716" s="31"/>
      <c r="BP716" s="31"/>
      <c r="BQ716" s="31"/>
      <c r="BR716" s="31"/>
      <c r="BS716" s="31"/>
      <c r="BT716" s="31"/>
      <c r="BU716" s="31"/>
      <c r="BV716" s="31"/>
      <c r="BW716" s="31"/>
      <c r="BX716" s="31"/>
      <c r="BY716" s="31"/>
      <c r="BZ716" s="31"/>
      <c r="CA716" s="31"/>
      <c r="CB716" s="31"/>
      <c r="CC716" s="31"/>
      <c r="CD716" s="31"/>
      <c r="CE716" s="31"/>
      <c r="CF716" s="31"/>
      <c r="CG716" s="31"/>
      <c r="CH716" s="31"/>
      <c r="CI716" s="31"/>
      <c r="CJ716" s="31"/>
      <c r="CK716" s="31"/>
      <c r="CL716" s="31"/>
      <c r="CM716" s="31"/>
      <c r="CN716" s="31"/>
      <c r="CO716" s="31"/>
      <c r="CP716" s="31"/>
      <c r="CQ716" s="31"/>
      <c r="CR716" s="31"/>
      <c r="CS716" s="31"/>
      <c r="CT716" s="31"/>
      <c r="CU716" s="31"/>
      <c r="CV716" s="31"/>
    </row>
    <row r="717" spans="1:100" x14ac:dyDescent="0.3">
      <c r="A717" s="31"/>
      <c r="B717" s="31"/>
      <c r="C717" s="31"/>
      <c r="D717" s="31"/>
      <c r="E717" s="31"/>
      <c r="F717" s="31"/>
      <c r="AQ717" s="31"/>
      <c r="AR717" s="31"/>
      <c r="BH717" s="31"/>
      <c r="BI717" s="31"/>
      <c r="BJ717" s="31"/>
      <c r="BK717" s="31"/>
      <c r="BL717" s="31"/>
      <c r="BM717" s="31"/>
      <c r="BN717" s="31"/>
      <c r="BO717" s="31"/>
      <c r="BP717" s="31"/>
      <c r="BQ717" s="31"/>
      <c r="BR717" s="31"/>
      <c r="BS717" s="31"/>
      <c r="BT717" s="31"/>
      <c r="BU717" s="31"/>
      <c r="BV717" s="31"/>
      <c r="BW717" s="31"/>
      <c r="BX717" s="31"/>
      <c r="BY717" s="31"/>
      <c r="BZ717" s="31"/>
      <c r="CA717" s="31"/>
      <c r="CB717" s="31"/>
      <c r="CC717" s="31"/>
      <c r="CD717" s="31"/>
      <c r="CE717" s="31"/>
      <c r="CF717" s="31"/>
      <c r="CG717" s="31"/>
      <c r="CH717" s="31"/>
      <c r="CI717" s="31"/>
      <c r="CJ717" s="31"/>
      <c r="CK717" s="31"/>
      <c r="CL717" s="31"/>
      <c r="CM717" s="31"/>
      <c r="CN717" s="31"/>
      <c r="CO717" s="31"/>
      <c r="CP717" s="31"/>
      <c r="CQ717" s="31"/>
      <c r="CR717" s="31"/>
      <c r="CS717" s="31"/>
      <c r="CT717" s="31"/>
      <c r="CU717" s="31"/>
      <c r="CV717" s="31"/>
    </row>
    <row r="718" spans="1:100" x14ac:dyDescent="0.3">
      <c r="A718" s="31"/>
      <c r="B718" s="31"/>
      <c r="C718" s="31"/>
      <c r="D718" s="31"/>
      <c r="E718" s="31"/>
      <c r="F718" s="31"/>
      <c r="AQ718" s="31"/>
      <c r="AR718" s="31"/>
      <c r="BH718" s="31"/>
      <c r="BI718" s="31"/>
      <c r="BJ718" s="31"/>
      <c r="BK718" s="31"/>
      <c r="BL718" s="31"/>
      <c r="BM718" s="31"/>
      <c r="BN718" s="31"/>
      <c r="BO718" s="31"/>
      <c r="BP718" s="31"/>
      <c r="BQ718" s="31"/>
      <c r="BR718" s="31"/>
      <c r="BS718" s="31"/>
      <c r="BT718" s="31"/>
      <c r="BU718" s="31"/>
      <c r="BV718" s="31"/>
      <c r="BW718" s="31"/>
      <c r="BX718" s="31"/>
      <c r="BY718" s="31"/>
      <c r="BZ718" s="31"/>
      <c r="CA718" s="31"/>
      <c r="CB718" s="31"/>
      <c r="CC718" s="31"/>
      <c r="CD718" s="31"/>
      <c r="CE718" s="31"/>
      <c r="CF718" s="31"/>
      <c r="CG718" s="31"/>
      <c r="CH718" s="31"/>
      <c r="CI718" s="31"/>
      <c r="CJ718" s="31"/>
      <c r="CK718" s="31"/>
      <c r="CL718" s="31"/>
      <c r="CM718" s="31"/>
      <c r="CN718" s="31"/>
      <c r="CO718" s="31"/>
      <c r="CP718" s="31"/>
      <c r="CQ718" s="31"/>
      <c r="CR718" s="31"/>
      <c r="CS718" s="31"/>
      <c r="CT718" s="31"/>
      <c r="CU718" s="31"/>
      <c r="CV718" s="31"/>
    </row>
    <row r="719" spans="1:100" x14ac:dyDescent="0.3">
      <c r="A719" s="31"/>
      <c r="B719" s="31"/>
      <c r="C719" s="31"/>
      <c r="D719" s="31"/>
      <c r="E719" s="31"/>
      <c r="F719" s="31"/>
      <c r="AQ719" s="31"/>
      <c r="AR719" s="31"/>
      <c r="BH719" s="31"/>
      <c r="BI719" s="31"/>
      <c r="BJ719" s="31"/>
      <c r="BK719" s="31"/>
      <c r="BL719" s="31"/>
      <c r="BM719" s="31"/>
      <c r="BN719" s="31"/>
      <c r="BO719" s="31"/>
      <c r="BP719" s="31"/>
      <c r="BQ719" s="31"/>
      <c r="BR719" s="31"/>
      <c r="BS719" s="31"/>
      <c r="BT719" s="31"/>
      <c r="BU719" s="31"/>
      <c r="BV719" s="31"/>
      <c r="BW719" s="31"/>
      <c r="BX719" s="31"/>
      <c r="BY719" s="31"/>
      <c r="BZ719" s="31"/>
      <c r="CA719" s="31"/>
      <c r="CB719" s="31"/>
      <c r="CC719" s="31"/>
      <c r="CD719" s="31"/>
      <c r="CE719" s="31"/>
      <c r="CF719" s="31"/>
      <c r="CG719" s="31"/>
      <c r="CH719" s="31"/>
      <c r="CI719" s="31"/>
      <c r="CJ719" s="31"/>
      <c r="CK719" s="31"/>
      <c r="CL719" s="31"/>
      <c r="CM719" s="31"/>
      <c r="CN719" s="31"/>
      <c r="CO719" s="31"/>
      <c r="CP719" s="31"/>
      <c r="CQ719" s="31"/>
      <c r="CR719" s="31"/>
      <c r="CS719" s="31"/>
      <c r="CT719" s="31"/>
      <c r="CU719" s="31"/>
      <c r="CV719" s="31"/>
    </row>
    <row r="720" spans="1:100" x14ac:dyDescent="0.3">
      <c r="A720" s="31"/>
      <c r="B720" s="31"/>
      <c r="C720" s="31"/>
      <c r="D720" s="31"/>
      <c r="E720" s="31"/>
      <c r="F720" s="31"/>
      <c r="AQ720" s="31"/>
      <c r="AR720" s="31"/>
      <c r="BH720" s="31"/>
      <c r="BI720" s="31"/>
      <c r="BJ720" s="31"/>
      <c r="BK720" s="31"/>
      <c r="BL720" s="31"/>
      <c r="BM720" s="31"/>
      <c r="BN720" s="31"/>
      <c r="BO720" s="31"/>
      <c r="BP720" s="31"/>
      <c r="BQ720" s="31"/>
      <c r="BR720" s="31"/>
      <c r="BS720" s="31"/>
      <c r="BT720" s="31"/>
      <c r="BU720" s="31"/>
      <c r="BV720" s="31"/>
      <c r="BW720" s="31"/>
      <c r="BX720" s="31"/>
      <c r="BY720" s="31"/>
      <c r="BZ720" s="31"/>
      <c r="CA720" s="31"/>
      <c r="CB720" s="31"/>
      <c r="CC720" s="31"/>
      <c r="CD720" s="31"/>
      <c r="CE720" s="31"/>
      <c r="CF720" s="31"/>
      <c r="CG720" s="31"/>
      <c r="CH720" s="31"/>
      <c r="CI720" s="31"/>
      <c r="CJ720" s="31"/>
      <c r="CK720" s="31"/>
      <c r="CL720" s="31"/>
      <c r="CM720" s="31"/>
      <c r="CN720" s="31"/>
      <c r="CO720" s="31"/>
      <c r="CP720" s="31"/>
      <c r="CQ720" s="31"/>
      <c r="CR720" s="31"/>
      <c r="CS720" s="31"/>
      <c r="CT720" s="31"/>
      <c r="CU720" s="31"/>
      <c r="CV720" s="31"/>
    </row>
    <row r="721" spans="1:100" x14ac:dyDescent="0.3">
      <c r="A721" s="31"/>
      <c r="B721" s="31"/>
      <c r="C721" s="31"/>
      <c r="D721" s="31"/>
      <c r="E721" s="31"/>
      <c r="F721" s="31"/>
      <c r="AQ721" s="31"/>
      <c r="AR721" s="31"/>
      <c r="BH721" s="31"/>
      <c r="BI721" s="31"/>
      <c r="BJ721" s="31"/>
      <c r="BK721" s="31"/>
      <c r="BL721" s="31"/>
      <c r="BM721" s="31"/>
      <c r="BN721" s="31"/>
      <c r="BO721" s="31"/>
      <c r="BP721" s="31"/>
      <c r="BQ721" s="31"/>
      <c r="BR721" s="31"/>
      <c r="BS721" s="31"/>
      <c r="BT721" s="31"/>
      <c r="BU721" s="31"/>
      <c r="BV721" s="31"/>
      <c r="BW721" s="31"/>
      <c r="BX721" s="31"/>
      <c r="BY721" s="31"/>
      <c r="BZ721" s="31"/>
      <c r="CA721" s="31"/>
      <c r="CB721" s="31"/>
      <c r="CC721" s="31"/>
      <c r="CD721" s="31"/>
      <c r="CE721" s="31"/>
      <c r="CF721" s="31"/>
      <c r="CG721" s="31"/>
      <c r="CH721" s="31"/>
      <c r="CI721" s="31"/>
      <c r="CJ721" s="31"/>
      <c r="CK721" s="31"/>
      <c r="CL721" s="31"/>
      <c r="CM721" s="31"/>
      <c r="CN721" s="31"/>
      <c r="CO721" s="31"/>
      <c r="CP721" s="31"/>
      <c r="CQ721" s="31"/>
      <c r="CR721" s="31"/>
      <c r="CS721" s="31"/>
      <c r="CT721" s="31"/>
      <c r="CU721" s="31"/>
      <c r="CV721" s="31"/>
    </row>
    <row r="722" spans="1:100" x14ac:dyDescent="0.3">
      <c r="A722" s="31"/>
      <c r="B722" s="31"/>
      <c r="C722" s="31"/>
      <c r="D722" s="31"/>
      <c r="E722" s="31"/>
      <c r="F722" s="31"/>
      <c r="AQ722" s="31"/>
      <c r="AR722" s="31"/>
      <c r="BH722" s="31"/>
      <c r="BI722" s="31"/>
      <c r="BJ722" s="31"/>
      <c r="BK722" s="31"/>
      <c r="BL722" s="31"/>
      <c r="BM722" s="31"/>
      <c r="BN722" s="31"/>
      <c r="BO722" s="31"/>
      <c r="BP722" s="31"/>
      <c r="BQ722" s="31"/>
      <c r="BR722" s="31"/>
      <c r="BS722" s="31"/>
      <c r="BT722" s="31"/>
      <c r="BU722" s="31"/>
      <c r="BV722" s="31"/>
      <c r="BW722" s="31"/>
      <c r="BX722" s="31"/>
      <c r="BY722" s="31"/>
      <c r="BZ722" s="31"/>
      <c r="CA722" s="31"/>
      <c r="CB722" s="31"/>
      <c r="CC722" s="31"/>
      <c r="CD722" s="31"/>
      <c r="CE722" s="31"/>
      <c r="CF722" s="31"/>
      <c r="CG722" s="31"/>
      <c r="CH722" s="31"/>
      <c r="CI722" s="31"/>
      <c r="CJ722" s="31"/>
      <c r="CK722" s="31"/>
      <c r="CL722" s="31"/>
      <c r="CM722" s="31"/>
      <c r="CN722" s="31"/>
      <c r="CO722" s="31"/>
      <c r="CP722" s="31"/>
      <c r="CQ722" s="31"/>
      <c r="CR722" s="31"/>
      <c r="CS722" s="31"/>
      <c r="CT722" s="31"/>
      <c r="CU722" s="31"/>
      <c r="CV722" s="31"/>
    </row>
    <row r="723" spans="1:100" x14ac:dyDescent="0.3">
      <c r="A723" s="31"/>
      <c r="B723" s="31"/>
      <c r="C723" s="31"/>
      <c r="D723" s="31"/>
      <c r="E723" s="31"/>
      <c r="F723" s="31"/>
      <c r="AQ723" s="31"/>
      <c r="AR723" s="31"/>
      <c r="BH723" s="31"/>
      <c r="BI723" s="31"/>
      <c r="BJ723" s="31"/>
      <c r="BK723" s="31"/>
      <c r="BL723" s="31"/>
      <c r="BM723" s="31"/>
      <c r="BN723" s="31"/>
      <c r="BO723" s="31"/>
      <c r="BP723" s="31"/>
      <c r="BQ723" s="31"/>
      <c r="BR723" s="31"/>
      <c r="BS723" s="31"/>
      <c r="BT723" s="31"/>
      <c r="BU723" s="31"/>
      <c r="BV723" s="31"/>
      <c r="BW723" s="31"/>
      <c r="BX723" s="31"/>
      <c r="BY723" s="31"/>
      <c r="BZ723" s="31"/>
      <c r="CA723" s="31"/>
      <c r="CB723" s="31"/>
      <c r="CC723" s="31"/>
      <c r="CD723" s="31"/>
      <c r="CE723" s="31"/>
      <c r="CF723" s="31"/>
      <c r="CG723" s="31"/>
      <c r="CH723" s="31"/>
      <c r="CI723" s="31"/>
      <c r="CJ723" s="31"/>
      <c r="CK723" s="31"/>
      <c r="CL723" s="31"/>
      <c r="CM723" s="31"/>
      <c r="CN723" s="31"/>
      <c r="CO723" s="31"/>
      <c r="CP723" s="31"/>
      <c r="CQ723" s="31"/>
      <c r="CR723" s="31"/>
      <c r="CS723" s="31"/>
      <c r="CT723" s="31"/>
      <c r="CU723" s="31"/>
      <c r="CV723" s="31"/>
    </row>
    <row r="724" spans="1:100" x14ac:dyDescent="0.3">
      <c r="A724" s="31"/>
      <c r="B724" s="31"/>
      <c r="C724" s="31"/>
      <c r="D724" s="31"/>
      <c r="E724" s="31"/>
      <c r="F724" s="31"/>
      <c r="AQ724" s="31"/>
      <c r="AR724" s="31"/>
      <c r="BH724" s="31"/>
      <c r="BI724" s="31"/>
      <c r="BJ724" s="31"/>
      <c r="BK724" s="31"/>
      <c r="BL724" s="31"/>
      <c r="BM724" s="31"/>
      <c r="BN724" s="31"/>
      <c r="BO724" s="31"/>
      <c r="BP724" s="31"/>
      <c r="BQ724" s="31"/>
      <c r="BR724" s="31"/>
      <c r="BS724" s="31"/>
      <c r="BT724" s="31"/>
      <c r="BU724" s="31"/>
      <c r="BV724" s="31"/>
      <c r="BW724" s="31"/>
      <c r="BX724" s="31"/>
      <c r="BY724" s="31"/>
      <c r="BZ724" s="31"/>
      <c r="CA724" s="31"/>
      <c r="CB724" s="31"/>
      <c r="CC724" s="31"/>
      <c r="CD724" s="31"/>
      <c r="CE724" s="31"/>
      <c r="CF724" s="31"/>
      <c r="CG724" s="31"/>
      <c r="CH724" s="31"/>
      <c r="CI724" s="31"/>
      <c r="CJ724" s="31"/>
      <c r="CK724" s="31"/>
      <c r="CL724" s="31"/>
      <c r="CM724" s="31"/>
      <c r="CN724" s="31"/>
      <c r="CO724" s="31"/>
      <c r="CP724" s="31"/>
      <c r="CQ724" s="31"/>
      <c r="CR724" s="31"/>
      <c r="CS724" s="31"/>
      <c r="CT724" s="31"/>
      <c r="CU724" s="31"/>
      <c r="CV724" s="31"/>
    </row>
    <row r="725" spans="1:100" x14ac:dyDescent="0.3">
      <c r="A725" s="31"/>
      <c r="B725" s="31"/>
      <c r="C725" s="31"/>
      <c r="D725" s="31"/>
      <c r="E725" s="31"/>
      <c r="F725" s="31"/>
      <c r="AQ725" s="31"/>
      <c r="AR725" s="31"/>
      <c r="BH725" s="31"/>
      <c r="BI725" s="31"/>
      <c r="BJ725" s="31"/>
      <c r="BK725" s="31"/>
      <c r="BL725" s="31"/>
      <c r="BM725" s="31"/>
      <c r="BN725" s="31"/>
      <c r="BO725" s="31"/>
      <c r="BP725" s="31"/>
      <c r="BQ725" s="31"/>
      <c r="BR725" s="31"/>
      <c r="BS725" s="31"/>
      <c r="BT725" s="31"/>
      <c r="BU725" s="31"/>
      <c r="BV725" s="31"/>
      <c r="BW725" s="31"/>
      <c r="BX725" s="31"/>
      <c r="BY725" s="31"/>
      <c r="BZ725" s="31"/>
      <c r="CA725" s="31"/>
      <c r="CB725" s="31"/>
      <c r="CC725" s="31"/>
      <c r="CD725" s="31"/>
      <c r="CE725" s="31"/>
      <c r="CF725" s="31"/>
      <c r="CG725" s="31"/>
      <c r="CH725" s="31"/>
      <c r="CI725" s="31"/>
      <c r="CJ725" s="31"/>
      <c r="CK725" s="31"/>
      <c r="CL725" s="31"/>
      <c r="CM725" s="31"/>
      <c r="CN725" s="31"/>
      <c r="CO725" s="31"/>
      <c r="CP725" s="31"/>
      <c r="CQ725" s="31"/>
      <c r="CR725" s="31"/>
      <c r="CS725" s="31"/>
      <c r="CT725" s="31"/>
      <c r="CU725" s="31"/>
      <c r="CV725" s="31"/>
    </row>
    <row r="726" spans="1:100" x14ac:dyDescent="0.3">
      <c r="A726" s="31"/>
      <c r="B726" s="31"/>
      <c r="C726" s="31"/>
      <c r="D726" s="31"/>
      <c r="E726" s="31"/>
      <c r="F726" s="31"/>
      <c r="AQ726" s="31"/>
      <c r="AR726" s="31"/>
      <c r="BH726" s="31"/>
      <c r="BI726" s="31"/>
      <c r="BJ726" s="31"/>
      <c r="BK726" s="31"/>
      <c r="BL726" s="31"/>
      <c r="BM726" s="31"/>
      <c r="BN726" s="31"/>
      <c r="BO726" s="31"/>
      <c r="BP726" s="31"/>
      <c r="BQ726" s="31"/>
      <c r="BR726" s="31"/>
      <c r="BS726" s="31"/>
      <c r="BT726" s="31"/>
      <c r="BU726" s="31"/>
      <c r="BV726" s="31"/>
      <c r="BW726" s="31"/>
      <c r="BX726" s="31"/>
      <c r="BY726" s="31"/>
      <c r="BZ726" s="31"/>
      <c r="CA726" s="31"/>
      <c r="CB726" s="31"/>
      <c r="CC726" s="31"/>
      <c r="CD726" s="31"/>
      <c r="CE726" s="31"/>
      <c r="CF726" s="31"/>
      <c r="CG726" s="31"/>
      <c r="CH726" s="31"/>
      <c r="CI726" s="31"/>
      <c r="CJ726" s="31"/>
      <c r="CK726" s="31"/>
      <c r="CL726" s="31"/>
      <c r="CM726" s="31"/>
      <c r="CN726" s="31"/>
      <c r="CO726" s="31"/>
      <c r="CP726" s="31"/>
      <c r="CQ726" s="31"/>
      <c r="CR726" s="31"/>
      <c r="CS726" s="31"/>
      <c r="CT726" s="31"/>
      <c r="CU726" s="31"/>
      <c r="CV726" s="31"/>
    </row>
    <row r="727" spans="1:100" x14ac:dyDescent="0.3">
      <c r="A727" s="31"/>
      <c r="B727" s="31"/>
      <c r="C727" s="31"/>
      <c r="D727" s="31"/>
      <c r="E727" s="31"/>
      <c r="F727" s="31"/>
      <c r="AQ727" s="31"/>
      <c r="AR727" s="31"/>
      <c r="BH727" s="31"/>
      <c r="BI727" s="31"/>
      <c r="BJ727" s="31"/>
      <c r="BK727" s="31"/>
      <c r="BL727" s="31"/>
      <c r="BM727" s="31"/>
      <c r="BN727" s="31"/>
      <c r="BO727" s="31"/>
      <c r="BP727" s="31"/>
      <c r="BQ727" s="31"/>
      <c r="BR727" s="31"/>
      <c r="BS727" s="31"/>
      <c r="BT727" s="31"/>
      <c r="BU727" s="31"/>
      <c r="BV727" s="31"/>
      <c r="BW727" s="31"/>
      <c r="BX727" s="31"/>
      <c r="BY727" s="31"/>
      <c r="BZ727" s="31"/>
      <c r="CA727" s="31"/>
      <c r="CB727" s="31"/>
      <c r="CC727" s="31"/>
      <c r="CD727" s="31"/>
      <c r="CE727" s="31"/>
      <c r="CF727" s="31"/>
      <c r="CG727" s="31"/>
      <c r="CH727" s="31"/>
      <c r="CI727" s="31"/>
      <c r="CJ727" s="31"/>
      <c r="CK727" s="31"/>
      <c r="CL727" s="31"/>
      <c r="CM727" s="31"/>
      <c r="CN727" s="31"/>
      <c r="CO727" s="31"/>
      <c r="CP727" s="31"/>
      <c r="CQ727" s="31"/>
      <c r="CR727" s="31"/>
      <c r="CS727" s="31"/>
      <c r="CT727" s="31"/>
      <c r="CU727" s="31"/>
      <c r="CV727" s="31"/>
    </row>
    <row r="728" spans="1:100" x14ac:dyDescent="0.3">
      <c r="A728" s="31"/>
      <c r="B728" s="31"/>
      <c r="C728" s="31"/>
      <c r="D728" s="31"/>
      <c r="E728" s="31"/>
      <c r="F728" s="31"/>
      <c r="AQ728" s="31"/>
      <c r="AR728" s="31"/>
      <c r="BH728" s="31"/>
      <c r="BI728" s="31"/>
      <c r="BJ728" s="31"/>
      <c r="BK728" s="31"/>
      <c r="BL728" s="31"/>
      <c r="BM728" s="31"/>
      <c r="BN728" s="31"/>
      <c r="BO728" s="31"/>
      <c r="BP728" s="31"/>
      <c r="BQ728" s="31"/>
      <c r="BR728" s="31"/>
      <c r="BS728" s="31"/>
      <c r="BT728" s="31"/>
      <c r="BU728" s="31"/>
      <c r="BV728" s="31"/>
      <c r="BW728" s="31"/>
      <c r="BX728" s="31"/>
      <c r="BY728" s="31"/>
      <c r="BZ728" s="31"/>
      <c r="CA728" s="31"/>
      <c r="CB728" s="31"/>
      <c r="CC728" s="31"/>
      <c r="CD728" s="31"/>
      <c r="CE728" s="31"/>
      <c r="CF728" s="31"/>
      <c r="CG728" s="31"/>
      <c r="CH728" s="31"/>
      <c r="CI728" s="31"/>
      <c r="CJ728" s="31"/>
      <c r="CK728" s="31"/>
      <c r="CL728" s="31"/>
      <c r="CM728" s="31"/>
      <c r="CN728" s="31"/>
      <c r="CO728" s="31"/>
      <c r="CP728" s="31"/>
      <c r="CQ728" s="31"/>
      <c r="CR728" s="31"/>
      <c r="CS728" s="31"/>
      <c r="CT728" s="31"/>
      <c r="CU728" s="31"/>
      <c r="CV728" s="31"/>
    </row>
    <row r="729" spans="1:100" x14ac:dyDescent="0.3">
      <c r="A729" s="31"/>
      <c r="B729" s="31"/>
      <c r="C729" s="31"/>
      <c r="D729" s="31"/>
      <c r="E729" s="31"/>
      <c r="F729" s="31"/>
      <c r="AQ729" s="31"/>
      <c r="AR729" s="31"/>
      <c r="BH729" s="31"/>
      <c r="BI729" s="31"/>
      <c r="BJ729" s="31"/>
      <c r="BK729" s="31"/>
      <c r="BL729" s="31"/>
      <c r="BM729" s="31"/>
      <c r="BN729" s="31"/>
      <c r="BO729" s="31"/>
      <c r="BP729" s="31"/>
      <c r="BQ729" s="31"/>
      <c r="BR729" s="31"/>
      <c r="BS729" s="31"/>
      <c r="BT729" s="31"/>
      <c r="BU729" s="31"/>
      <c r="BV729" s="31"/>
      <c r="BW729" s="31"/>
      <c r="BX729" s="31"/>
      <c r="BY729" s="31"/>
      <c r="BZ729" s="31"/>
      <c r="CA729" s="31"/>
      <c r="CB729" s="31"/>
      <c r="CC729" s="31"/>
      <c r="CD729" s="31"/>
      <c r="CE729" s="31"/>
      <c r="CF729" s="31"/>
      <c r="CG729" s="31"/>
      <c r="CH729" s="31"/>
      <c r="CI729" s="31"/>
      <c r="CJ729" s="31"/>
      <c r="CK729" s="31"/>
      <c r="CL729" s="31"/>
      <c r="CM729" s="31"/>
      <c r="CN729" s="31"/>
      <c r="CO729" s="31"/>
      <c r="CP729" s="31"/>
      <c r="CQ729" s="31"/>
      <c r="CR729" s="31"/>
      <c r="CS729" s="31"/>
      <c r="CT729" s="31"/>
      <c r="CU729" s="31"/>
      <c r="CV729" s="31"/>
    </row>
    <row r="730" spans="1:100" x14ac:dyDescent="0.3">
      <c r="A730" s="31"/>
      <c r="B730" s="31"/>
      <c r="C730" s="31"/>
      <c r="D730" s="31"/>
      <c r="E730" s="31"/>
      <c r="F730" s="31"/>
      <c r="AQ730" s="31"/>
      <c r="AR730" s="31"/>
      <c r="BH730" s="31"/>
      <c r="BI730" s="31"/>
      <c r="BJ730" s="31"/>
      <c r="BK730" s="31"/>
      <c r="BL730" s="31"/>
      <c r="BM730" s="31"/>
      <c r="BN730" s="31"/>
      <c r="BO730" s="31"/>
      <c r="BP730" s="31"/>
      <c r="BQ730" s="31"/>
      <c r="BR730" s="31"/>
      <c r="BS730" s="31"/>
      <c r="BT730" s="31"/>
      <c r="BU730" s="31"/>
      <c r="BV730" s="31"/>
      <c r="BW730" s="31"/>
      <c r="BX730" s="31"/>
      <c r="BY730" s="31"/>
      <c r="BZ730" s="31"/>
      <c r="CA730" s="31"/>
      <c r="CB730" s="31"/>
      <c r="CC730" s="31"/>
      <c r="CD730" s="31"/>
      <c r="CE730" s="31"/>
      <c r="CF730" s="31"/>
      <c r="CG730" s="31"/>
      <c r="CH730" s="31"/>
      <c r="CI730" s="31"/>
      <c r="CJ730" s="31"/>
      <c r="CK730" s="31"/>
      <c r="CL730" s="31"/>
      <c r="CM730" s="31"/>
      <c r="CN730" s="31"/>
      <c r="CO730" s="31"/>
      <c r="CP730" s="31"/>
      <c r="CQ730" s="31"/>
      <c r="CR730" s="31"/>
      <c r="CS730" s="31"/>
      <c r="CT730" s="31"/>
      <c r="CU730" s="31"/>
      <c r="CV730" s="31"/>
    </row>
    <row r="731" spans="1:100" x14ac:dyDescent="0.3">
      <c r="A731" s="31"/>
      <c r="B731" s="31"/>
      <c r="C731" s="31"/>
      <c r="D731" s="31"/>
      <c r="E731" s="31"/>
      <c r="F731" s="31"/>
      <c r="AQ731" s="31"/>
      <c r="AR731" s="31"/>
      <c r="BH731" s="31"/>
      <c r="BI731" s="31"/>
      <c r="BJ731" s="31"/>
      <c r="BK731" s="31"/>
      <c r="BL731" s="31"/>
      <c r="BM731" s="31"/>
      <c r="BN731" s="31"/>
      <c r="BO731" s="31"/>
      <c r="BP731" s="31"/>
      <c r="BQ731" s="31"/>
      <c r="BR731" s="31"/>
      <c r="BS731" s="31"/>
      <c r="BT731" s="31"/>
      <c r="BU731" s="31"/>
      <c r="BV731" s="31"/>
      <c r="BW731" s="31"/>
      <c r="BX731" s="31"/>
      <c r="BY731" s="31"/>
      <c r="BZ731" s="31"/>
      <c r="CA731" s="31"/>
      <c r="CB731" s="31"/>
      <c r="CC731" s="31"/>
      <c r="CD731" s="31"/>
      <c r="CE731" s="31"/>
      <c r="CF731" s="31"/>
      <c r="CG731" s="31"/>
      <c r="CH731" s="31"/>
      <c r="CI731" s="31"/>
      <c r="CJ731" s="31"/>
      <c r="CK731" s="31"/>
      <c r="CL731" s="31"/>
      <c r="CM731" s="31"/>
      <c r="CN731" s="31"/>
      <c r="CO731" s="31"/>
      <c r="CP731" s="31"/>
      <c r="CQ731" s="31"/>
      <c r="CR731" s="31"/>
      <c r="CS731" s="31"/>
      <c r="CT731" s="31"/>
      <c r="CU731" s="31"/>
      <c r="CV731" s="31"/>
    </row>
    <row r="732" spans="1:100" x14ac:dyDescent="0.3">
      <c r="A732" s="31"/>
      <c r="B732" s="31"/>
      <c r="C732" s="31"/>
      <c r="D732" s="31"/>
      <c r="E732" s="31"/>
      <c r="F732" s="31"/>
      <c r="AQ732" s="31"/>
      <c r="AR732" s="31"/>
      <c r="BH732" s="31"/>
      <c r="BI732" s="31"/>
      <c r="BJ732" s="31"/>
      <c r="BK732" s="31"/>
      <c r="BL732" s="31"/>
      <c r="BM732" s="31"/>
      <c r="BN732" s="31"/>
      <c r="BO732" s="31"/>
      <c r="BP732" s="31"/>
      <c r="BQ732" s="31"/>
      <c r="BR732" s="31"/>
      <c r="BS732" s="31"/>
      <c r="BT732" s="31"/>
      <c r="BU732" s="31"/>
      <c r="BV732" s="31"/>
      <c r="BW732" s="31"/>
      <c r="BX732" s="31"/>
      <c r="BY732" s="31"/>
      <c r="BZ732" s="31"/>
      <c r="CA732" s="31"/>
      <c r="CB732" s="31"/>
      <c r="CC732" s="31"/>
      <c r="CD732" s="31"/>
      <c r="CE732" s="31"/>
      <c r="CF732" s="31"/>
      <c r="CG732" s="31"/>
      <c r="CH732" s="31"/>
      <c r="CI732" s="31"/>
      <c r="CJ732" s="31"/>
      <c r="CK732" s="31"/>
      <c r="CL732" s="31"/>
      <c r="CM732" s="31"/>
      <c r="CN732" s="31"/>
      <c r="CO732" s="31"/>
      <c r="CP732" s="31"/>
      <c r="CQ732" s="31"/>
      <c r="CR732" s="31"/>
      <c r="CS732" s="31"/>
      <c r="CT732" s="31"/>
      <c r="CU732" s="31"/>
      <c r="CV732" s="31"/>
    </row>
    <row r="733" spans="1:100" x14ac:dyDescent="0.3">
      <c r="A733" s="31"/>
      <c r="B733" s="31"/>
      <c r="C733" s="31"/>
      <c r="D733" s="31"/>
      <c r="E733" s="31"/>
      <c r="F733" s="31"/>
      <c r="AQ733" s="31"/>
      <c r="AR733" s="31"/>
      <c r="BH733" s="31"/>
      <c r="BI733" s="31"/>
      <c r="BJ733" s="31"/>
      <c r="BK733" s="31"/>
      <c r="BL733" s="31"/>
      <c r="BM733" s="31"/>
      <c r="BN733" s="31"/>
      <c r="BO733" s="31"/>
      <c r="BP733" s="31"/>
      <c r="BQ733" s="31"/>
      <c r="BR733" s="31"/>
      <c r="BS733" s="31"/>
      <c r="BT733" s="31"/>
      <c r="BU733" s="31"/>
      <c r="BV733" s="31"/>
      <c r="BW733" s="31"/>
      <c r="BX733" s="31"/>
      <c r="BY733" s="31"/>
      <c r="BZ733" s="31"/>
      <c r="CA733" s="31"/>
      <c r="CB733" s="31"/>
      <c r="CC733" s="31"/>
      <c r="CD733" s="31"/>
      <c r="CE733" s="31"/>
      <c r="CF733" s="31"/>
      <c r="CG733" s="31"/>
      <c r="CH733" s="31"/>
      <c r="CI733" s="31"/>
      <c r="CJ733" s="31"/>
      <c r="CK733" s="31"/>
      <c r="CL733" s="31"/>
      <c r="CM733" s="31"/>
      <c r="CN733" s="31"/>
      <c r="CO733" s="31"/>
      <c r="CP733" s="31"/>
      <c r="CQ733" s="31"/>
      <c r="CR733" s="31"/>
      <c r="CS733" s="31"/>
      <c r="CT733" s="31"/>
      <c r="CU733" s="31"/>
      <c r="CV733" s="31"/>
    </row>
    <row r="734" spans="1:100" x14ac:dyDescent="0.3">
      <c r="A734" s="31"/>
      <c r="B734" s="31"/>
      <c r="C734" s="31"/>
      <c r="D734" s="31"/>
      <c r="E734" s="31"/>
      <c r="F734" s="31"/>
      <c r="AQ734" s="31"/>
      <c r="AR734" s="31"/>
      <c r="BH734" s="31"/>
      <c r="BI734" s="31"/>
      <c r="BJ734" s="31"/>
      <c r="BK734" s="31"/>
      <c r="BL734" s="31"/>
      <c r="BM734" s="31"/>
      <c r="BN734" s="31"/>
      <c r="BO734" s="31"/>
      <c r="BP734" s="31"/>
      <c r="BQ734" s="31"/>
      <c r="BR734" s="31"/>
      <c r="BS734" s="31"/>
      <c r="BT734" s="31"/>
      <c r="BU734" s="31"/>
      <c r="BV734" s="31"/>
      <c r="BW734" s="31"/>
      <c r="BX734" s="31"/>
      <c r="BY734" s="31"/>
      <c r="BZ734" s="31"/>
      <c r="CA734" s="31"/>
      <c r="CB734" s="31"/>
      <c r="CC734" s="31"/>
      <c r="CD734" s="31"/>
      <c r="CE734" s="31"/>
      <c r="CF734" s="31"/>
      <c r="CG734" s="31"/>
      <c r="CH734" s="31"/>
      <c r="CI734" s="31"/>
      <c r="CJ734" s="31"/>
      <c r="CK734" s="31"/>
      <c r="CL734" s="31"/>
      <c r="CM734" s="31"/>
      <c r="CN734" s="31"/>
      <c r="CO734" s="31"/>
      <c r="CP734" s="31"/>
      <c r="CQ734" s="31"/>
      <c r="CR734" s="31"/>
      <c r="CS734" s="31"/>
      <c r="CT734" s="31"/>
      <c r="CU734" s="31"/>
      <c r="CV734" s="31"/>
    </row>
    <row r="735" spans="1:100" x14ac:dyDescent="0.3">
      <c r="A735" s="31"/>
      <c r="B735" s="31"/>
      <c r="C735" s="31"/>
      <c r="D735" s="31"/>
      <c r="E735" s="31"/>
      <c r="F735" s="31"/>
      <c r="AQ735" s="31"/>
      <c r="AR735" s="31"/>
      <c r="BH735" s="31"/>
      <c r="BI735" s="31"/>
      <c r="BJ735" s="31"/>
      <c r="BK735" s="31"/>
      <c r="BL735" s="31"/>
      <c r="BM735" s="31"/>
      <c r="BN735" s="31"/>
      <c r="BO735" s="31"/>
      <c r="BP735" s="31"/>
      <c r="BQ735" s="31"/>
      <c r="BR735" s="31"/>
      <c r="BS735" s="31"/>
      <c r="BT735" s="31"/>
      <c r="BU735" s="31"/>
      <c r="BV735" s="31"/>
      <c r="BW735" s="31"/>
      <c r="BX735" s="31"/>
      <c r="BY735" s="31"/>
      <c r="BZ735" s="31"/>
      <c r="CA735" s="31"/>
      <c r="CB735" s="31"/>
      <c r="CC735" s="31"/>
      <c r="CD735" s="31"/>
      <c r="CE735" s="31"/>
      <c r="CF735" s="31"/>
      <c r="CG735" s="31"/>
      <c r="CH735" s="31"/>
      <c r="CI735" s="31"/>
      <c r="CJ735" s="31"/>
      <c r="CK735" s="31"/>
      <c r="CL735" s="31"/>
      <c r="CM735" s="31"/>
      <c r="CN735" s="31"/>
      <c r="CO735" s="31"/>
      <c r="CP735" s="31"/>
      <c r="CQ735" s="31"/>
      <c r="CR735" s="31"/>
      <c r="CS735" s="31"/>
      <c r="CT735" s="31"/>
      <c r="CU735" s="31"/>
      <c r="CV735" s="31"/>
    </row>
    <row r="736" spans="1:100" x14ac:dyDescent="0.3">
      <c r="A736" s="31"/>
      <c r="B736" s="31"/>
      <c r="C736" s="31"/>
      <c r="D736" s="31"/>
      <c r="E736" s="31"/>
      <c r="F736" s="31"/>
      <c r="AQ736" s="31"/>
      <c r="AR736" s="31"/>
      <c r="BH736" s="31"/>
      <c r="BI736" s="31"/>
      <c r="BJ736" s="31"/>
      <c r="BK736" s="31"/>
      <c r="BL736" s="31"/>
      <c r="BM736" s="31"/>
      <c r="BN736" s="31"/>
      <c r="BO736" s="31"/>
      <c r="BP736" s="31"/>
      <c r="BQ736" s="31"/>
      <c r="BR736" s="31"/>
      <c r="BS736" s="31"/>
      <c r="BT736" s="31"/>
      <c r="BU736" s="31"/>
      <c r="BV736" s="31"/>
      <c r="BW736" s="31"/>
      <c r="BX736" s="31"/>
      <c r="BY736" s="31"/>
      <c r="BZ736" s="31"/>
      <c r="CA736" s="31"/>
      <c r="CB736" s="31"/>
      <c r="CC736" s="31"/>
      <c r="CD736" s="31"/>
      <c r="CE736" s="31"/>
      <c r="CF736" s="31"/>
      <c r="CG736" s="31"/>
      <c r="CH736" s="31"/>
      <c r="CI736" s="31"/>
      <c r="CJ736" s="31"/>
      <c r="CK736" s="31"/>
      <c r="CL736" s="31"/>
      <c r="CM736" s="31"/>
      <c r="CN736" s="31"/>
      <c r="CO736" s="31"/>
      <c r="CP736" s="31"/>
      <c r="CQ736" s="31"/>
      <c r="CR736" s="31"/>
      <c r="CS736" s="31"/>
      <c r="CT736" s="31"/>
      <c r="CU736" s="31"/>
      <c r="CV736" s="31"/>
    </row>
    <row r="737" spans="1:100" x14ac:dyDescent="0.3">
      <c r="A737" s="31"/>
      <c r="B737" s="31"/>
      <c r="C737" s="31"/>
      <c r="D737" s="31"/>
      <c r="E737" s="31"/>
      <c r="F737" s="31"/>
      <c r="AQ737" s="31"/>
      <c r="AR737" s="31"/>
      <c r="BH737" s="31"/>
      <c r="BI737" s="31"/>
      <c r="BJ737" s="31"/>
      <c r="BK737" s="31"/>
      <c r="BL737" s="31"/>
      <c r="BM737" s="31"/>
      <c r="BN737" s="31"/>
      <c r="BO737" s="31"/>
      <c r="BP737" s="31"/>
      <c r="BQ737" s="31"/>
      <c r="BR737" s="31"/>
      <c r="BS737" s="31"/>
      <c r="BT737" s="31"/>
      <c r="BU737" s="31"/>
      <c r="BV737" s="31"/>
      <c r="BW737" s="31"/>
      <c r="BX737" s="31"/>
      <c r="BY737" s="31"/>
      <c r="BZ737" s="31"/>
      <c r="CA737" s="31"/>
      <c r="CB737" s="31"/>
      <c r="CC737" s="31"/>
      <c r="CD737" s="31"/>
      <c r="CE737" s="31"/>
      <c r="CF737" s="31"/>
      <c r="CG737" s="31"/>
      <c r="CH737" s="31"/>
      <c r="CI737" s="31"/>
      <c r="CJ737" s="31"/>
      <c r="CK737" s="31"/>
      <c r="CL737" s="31"/>
      <c r="CM737" s="31"/>
      <c r="CN737" s="31"/>
      <c r="CO737" s="31"/>
      <c r="CP737" s="31"/>
      <c r="CQ737" s="31"/>
      <c r="CR737" s="31"/>
      <c r="CS737" s="31"/>
      <c r="CT737" s="31"/>
      <c r="CU737" s="31"/>
      <c r="CV737" s="31"/>
    </row>
    <row r="738" spans="1:100" x14ac:dyDescent="0.3">
      <c r="A738" s="31"/>
      <c r="B738" s="31"/>
      <c r="C738" s="31"/>
      <c r="D738" s="31"/>
      <c r="E738" s="31"/>
      <c r="F738" s="31"/>
      <c r="AQ738" s="31"/>
      <c r="AR738" s="31"/>
      <c r="BH738" s="31"/>
      <c r="BI738" s="31"/>
      <c r="BJ738" s="31"/>
      <c r="BK738" s="31"/>
      <c r="BL738" s="31"/>
      <c r="BM738" s="31"/>
      <c r="BN738" s="31"/>
      <c r="BO738" s="31"/>
      <c r="BP738" s="31"/>
      <c r="BQ738" s="31"/>
      <c r="BR738" s="31"/>
      <c r="BS738" s="31"/>
      <c r="BT738" s="31"/>
      <c r="BU738" s="31"/>
      <c r="BV738" s="31"/>
      <c r="BW738" s="31"/>
      <c r="BX738" s="31"/>
      <c r="BY738" s="31"/>
      <c r="BZ738" s="31"/>
      <c r="CA738" s="31"/>
      <c r="CB738" s="31"/>
      <c r="CC738" s="31"/>
      <c r="CD738" s="31"/>
      <c r="CE738" s="31"/>
      <c r="CF738" s="31"/>
      <c r="CG738" s="31"/>
      <c r="CH738" s="31"/>
      <c r="CI738" s="31"/>
      <c r="CJ738" s="31"/>
      <c r="CK738" s="31"/>
      <c r="CL738" s="31"/>
      <c r="CM738" s="31"/>
      <c r="CN738" s="31"/>
      <c r="CO738" s="31"/>
      <c r="CP738" s="31"/>
      <c r="CQ738" s="31"/>
      <c r="CR738" s="31"/>
      <c r="CS738" s="31"/>
      <c r="CT738" s="31"/>
      <c r="CU738" s="31"/>
      <c r="CV738" s="31"/>
    </row>
    <row r="739" spans="1:100" x14ac:dyDescent="0.3">
      <c r="A739" s="31"/>
      <c r="B739" s="31"/>
      <c r="C739" s="31"/>
      <c r="D739" s="31"/>
      <c r="E739" s="31"/>
      <c r="F739" s="31"/>
      <c r="AQ739" s="31"/>
      <c r="AR739" s="31"/>
      <c r="BH739" s="31"/>
      <c r="BI739" s="31"/>
      <c r="BJ739" s="31"/>
      <c r="BK739" s="31"/>
      <c r="BL739" s="31"/>
      <c r="BM739" s="31"/>
      <c r="BN739" s="31"/>
      <c r="BO739" s="31"/>
      <c r="BP739" s="31"/>
      <c r="BQ739" s="31"/>
      <c r="BR739" s="31"/>
      <c r="BS739" s="31"/>
      <c r="BT739" s="31"/>
      <c r="BU739" s="31"/>
      <c r="BV739" s="31"/>
      <c r="BW739" s="31"/>
      <c r="BX739" s="31"/>
      <c r="BY739" s="31"/>
      <c r="BZ739" s="31"/>
      <c r="CA739" s="31"/>
      <c r="CB739" s="31"/>
      <c r="CC739" s="31"/>
      <c r="CD739" s="31"/>
      <c r="CE739" s="31"/>
      <c r="CF739" s="31"/>
      <c r="CG739" s="31"/>
      <c r="CH739" s="31"/>
      <c r="CI739" s="31"/>
      <c r="CJ739" s="31"/>
      <c r="CK739" s="31"/>
      <c r="CL739" s="31"/>
      <c r="CM739" s="31"/>
      <c r="CN739" s="31"/>
      <c r="CO739" s="31"/>
      <c r="CP739" s="31"/>
      <c r="CQ739" s="31"/>
      <c r="CR739" s="31"/>
      <c r="CS739" s="31"/>
      <c r="CT739" s="31"/>
      <c r="CU739" s="31"/>
      <c r="CV739" s="31"/>
    </row>
    <row r="740" spans="1:100" x14ac:dyDescent="0.3">
      <c r="A740" s="31"/>
      <c r="B740" s="31"/>
      <c r="C740" s="31"/>
      <c r="D740" s="31"/>
      <c r="E740" s="31"/>
      <c r="F740" s="31"/>
      <c r="AQ740" s="31"/>
      <c r="AR740" s="31"/>
      <c r="BH740" s="31"/>
      <c r="BI740" s="31"/>
      <c r="BJ740" s="31"/>
      <c r="BK740" s="31"/>
      <c r="BL740" s="31"/>
      <c r="BM740" s="31"/>
      <c r="BN740" s="31"/>
      <c r="BO740" s="31"/>
      <c r="BP740" s="31"/>
      <c r="BQ740" s="31"/>
      <c r="BR740" s="31"/>
      <c r="BS740" s="31"/>
      <c r="BT740" s="31"/>
      <c r="BU740" s="31"/>
      <c r="BV740" s="31"/>
      <c r="BW740" s="31"/>
      <c r="BX740" s="31"/>
      <c r="BY740" s="31"/>
      <c r="BZ740" s="31"/>
      <c r="CA740" s="31"/>
      <c r="CB740" s="31"/>
      <c r="CC740" s="31"/>
      <c r="CD740" s="31"/>
      <c r="CE740" s="31"/>
      <c r="CF740" s="31"/>
      <c r="CG740" s="31"/>
      <c r="CH740" s="31"/>
      <c r="CI740" s="31"/>
      <c r="CJ740" s="31"/>
      <c r="CK740" s="31"/>
      <c r="CL740" s="31"/>
      <c r="CM740" s="31"/>
      <c r="CN740" s="31"/>
      <c r="CO740" s="31"/>
      <c r="CP740" s="31"/>
      <c r="CQ740" s="31"/>
      <c r="CR740" s="31"/>
      <c r="CS740" s="31"/>
      <c r="CT740" s="31"/>
      <c r="CU740" s="31"/>
      <c r="CV740" s="31"/>
    </row>
    <row r="741" spans="1:100" x14ac:dyDescent="0.3">
      <c r="A741" s="31"/>
      <c r="B741" s="31"/>
      <c r="C741" s="31"/>
      <c r="D741" s="31"/>
      <c r="E741" s="31"/>
      <c r="F741" s="31"/>
      <c r="AQ741" s="31"/>
      <c r="AR741" s="31"/>
      <c r="BH741" s="31"/>
      <c r="BI741" s="31"/>
      <c r="BJ741" s="31"/>
      <c r="BK741" s="31"/>
      <c r="BL741" s="31"/>
      <c r="BM741" s="31"/>
      <c r="BN741" s="31"/>
      <c r="BO741" s="31"/>
      <c r="BP741" s="31"/>
      <c r="BQ741" s="31"/>
      <c r="BR741" s="31"/>
      <c r="BS741" s="31"/>
      <c r="BT741" s="31"/>
      <c r="BU741" s="31"/>
      <c r="BV741" s="31"/>
      <c r="BW741" s="31"/>
      <c r="BX741" s="31"/>
      <c r="BY741" s="31"/>
      <c r="BZ741" s="31"/>
      <c r="CA741" s="31"/>
      <c r="CB741" s="31"/>
      <c r="CC741" s="31"/>
      <c r="CD741" s="31"/>
      <c r="CE741" s="31"/>
      <c r="CF741" s="31"/>
      <c r="CG741" s="31"/>
      <c r="CH741" s="31"/>
      <c r="CI741" s="31"/>
      <c r="CJ741" s="31"/>
      <c r="CK741" s="31"/>
      <c r="CL741" s="31"/>
      <c r="CM741" s="31"/>
      <c r="CN741" s="31"/>
      <c r="CO741" s="31"/>
      <c r="CP741" s="31"/>
      <c r="CQ741" s="31"/>
      <c r="CR741" s="31"/>
      <c r="CS741" s="31"/>
      <c r="CT741" s="31"/>
      <c r="CU741" s="31"/>
      <c r="CV741" s="31"/>
    </row>
    <row r="742" spans="1:100" x14ac:dyDescent="0.3">
      <c r="A742" s="31"/>
      <c r="B742" s="31"/>
      <c r="C742" s="31"/>
      <c r="D742" s="31"/>
      <c r="E742" s="31"/>
      <c r="F742" s="31"/>
      <c r="AQ742" s="31"/>
      <c r="AR742" s="31"/>
      <c r="BH742" s="31"/>
      <c r="BI742" s="31"/>
      <c r="BJ742" s="31"/>
      <c r="BK742" s="31"/>
      <c r="BL742" s="31"/>
      <c r="BM742" s="31"/>
      <c r="BN742" s="31"/>
      <c r="BO742" s="31"/>
      <c r="BP742" s="31"/>
      <c r="BQ742" s="31"/>
      <c r="BR742" s="31"/>
      <c r="BS742" s="31"/>
      <c r="BT742" s="31"/>
      <c r="BU742" s="31"/>
      <c r="BV742" s="31"/>
      <c r="BW742" s="31"/>
      <c r="BX742" s="31"/>
      <c r="BY742" s="31"/>
      <c r="BZ742" s="31"/>
      <c r="CA742" s="31"/>
      <c r="CB742" s="31"/>
      <c r="CC742" s="31"/>
      <c r="CD742" s="31"/>
      <c r="CE742" s="31"/>
      <c r="CF742" s="31"/>
      <c r="CG742" s="31"/>
      <c r="CH742" s="31"/>
      <c r="CI742" s="31"/>
      <c r="CJ742" s="31"/>
      <c r="CK742" s="31"/>
      <c r="CL742" s="31"/>
      <c r="CM742" s="31"/>
      <c r="CN742" s="31"/>
      <c r="CO742" s="31"/>
      <c r="CP742" s="31"/>
      <c r="CQ742" s="31"/>
      <c r="CR742" s="31"/>
      <c r="CS742" s="31"/>
      <c r="CT742" s="31"/>
      <c r="CU742" s="31"/>
      <c r="CV742" s="31"/>
    </row>
    <row r="743" spans="1:100" x14ac:dyDescent="0.3">
      <c r="A743" s="31"/>
      <c r="B743" s="31"/>
      <c r="C743" s="31"/>
      <c r="D743" s="31"/>
      <c r="E743" s="31"/>
      <c r="F743" s="31"/>
      <c r="AQ743" s="31"/>
      <c r="AR743" s="31"/>
      <c r="BH743" s="31"/>
      <c r="BI743" s="31"/>
      <c r="BJ743" s="31"/>
      <c r="BK743" s="31"/>
      <c r="BL743" s="31"/>
      <c r="BM743" s="31"/>
      <c r="BN743" s="31"/>
      <c r="BO743" s="31"/>
      <c r="BP743" s="31"/>
      <c r="BQ743" s="31"/>
      <c r="BR743" s="31"/>
      <c r="BS743" s="31"/>
      <c r="BT743" s="31"/>
      <c r="BU743" s="31"/>
      <c r="BV743" s="31"/>
      <c r="BW743" s="31"/>
      <c r="BX743" s="31"/>
      <c r="BY743" s="31"/>
      <c r="BZ743" s="31"/>
      <c r="CA743" s="31"/>
      <c r="CB743" s="31"/>
      <c r="CC743" s="31"/>
      <c r="CD743" s="31"/>
      <c r="CE743" s="31"/>
      <c r="CF743" s="31"/>
      <c r="CG743" s="31"/>
      <c r="CH743" s="31"/>
      <c r="CI743" s="31"/>
      <c r="CJ743" s="31"/>
      <c r="CK743" s="31"/>
      <c r="CL743" s="31"/>
      <c r="CM743" s="31"/>
      <c r="CN743" s="31"/>
      <c r="CO743" s="31"/>
      <c r="CP743" s="31"/>
      <c r="CQ743" s="31"/>
      <c r="CR743" s="31"/>
      <c r="CS743" s="31"/>
      <c r="CT743" s="31"/>
      <c r="CU743" s="31"/>
      <c r="CV743" s="31"/>
    </row>
    <row r="744" spans="1:100" x14ac:dyDescent="0.3">
      <c r="A744" s="31"/>
      <c r="B744" s="31"/>
      <c r="C744" s="31"/>
      <c r="D744" s="31"/>
      <c r="E744" s="31"/>
      <c r="F744" s="31"/>
      <c r="AQ744" s="31"/>
      <c r="AR744" s="31"/>
      <c r="BH744" s="31"/>
      <c r="BI744" s="31"/>
      <c r="BJ744" s="31"/>
      <c r="BK744" s="31"/>
      <c r="BL744" s="31"/>
      <c r="BM744" s="31"/>
      <c r="BN744" s="31"/>
      <c r="BO744" s="31"/>
      <c r="BP744" s="31"/>
      <c r="BQ744" s="31"/>
      <c r="BR744" s="31"/>
      <c r="BS744" s="31"/>
      <c r="BT744" s="31"/>
      <c r="BU744" s="31"/>
      <c r="BV744" s="31"/>
      <c r="BW744" s="31"/>
      <c r="BX744" s="31"/>
      <c r="BY744" s="31"/>
      <c r="BZ744" s="31"/>
      <c r="CA744" s="31"/>
      <c r="CB744" s="31"/>
      <c r="CC744" s="31"/>
      <c r="CD744" s="31"/>
      <c r="CE744" s="31"/>
      <c r="CF744" s="31"/>
      <c r="CG744" s="31"/>
      <c r="CH744" s="31"/>
      <c r="CI744" s="31"/>
      <c r="CJ744" s="31"/>
      <c r="CK744" s="31"/>
      <c r="CL744" s="31"/>
      <c r="CM744" s="31"/>
      <c r="CN744" s="31"/>
      <c r="CO744" s="31"/>
      <c r="CP744" s="31"/>
      <c r="CQ744" s="31"/>
      <c r="CR744" s="31"/>
      <c r="CS744" s="31"/>
      <c r="CT744" s="31"/>
      <c r="CU744" s="31"/>
      <c r="CV744" s="31"/>
    </row>
    <row r="745" spans="1:100" x14ac:dyDescent="0.3">
      <c r="A745" s="31"/>
      <c r="B745" s="31"/>
      <c r="C745" s="31"/>
      <c r="D745" s="31"/>
      <c r="E745" s="31"/>
      <c r="F745" s="31"/>
      <c r="AQ745" s="31"/>
      <c r="AR745" s="31"/>
      <c r="BH745" s="31"/>
      <c r="BI745" s="31"/>
      <c r="BJ745" s="31"/>
      <c r="BK745" s="31"/>
      <c r="BL745" s="31"/>
      <c r="BM745" s="31"/>
      <c r="BN745" s="31"/>
      <c r="BO745" s="31"/>
      <c r="BP745" s="31"/>
      <c r="BQ745" s="31"/>
      <c r="BR745" s="31"/>
      <c r="BS745" s="31"/>
      <c r="BT745" s="31"/>
      <c r="BU745" s="31"/>
      <c r="BV745" s="31"/>
      <c r="BW745" s="31"/>
      <c r="BX745" s="31"/>
      <c r="BY745" s="31"/>
      <c r="BZ745" s="31"/>
      <c r="CA745" s="31"/>
      <c r="CB745" s="31"/>
      <c r="CC745" s="31"/>
      <c r="CD745" s="31"/>
      <c r="CE745" s="31"/>
      <c r="CF745" s="31"/>
      <c r="CG745" s="31"/>
      <c r="CH745" s="31"/>
      <c r="CI745" s="31"/>
      <c r="CJ745" s="31"/>
      <c r="CK745" s="31"/>
      <c r="CL745" s="31"/>
      <c r="CM745" s="31"/>
      <c r="CN745" s="31"/>
      <c r="CO745" s="31"/>
      <c r="CP745" s="31"/>
      <c r="CQ745" s="31"/>
      <c r="CR745" s="31"/>
      <c r="CS745" s="31"/>
      <c r="CT745" s="31"/>
      <c r="CU745" s="31"/>
      <c r="CV745" s="31"/>
    </row>
    <row r="746" spans="1:100" x14ac:dyDescent="0.3">
      <c r="A746" s="31"/>
      <c r="B746" s="31"/>
      <c r="C746" s="31"/>
      <c r="D746" s="31"/>
      <c r="E746" s="31"/>
      <c r="F746" s="31"/>
      <c r="AQ746" s="31"/>
      <c r="AR746" s="31"/>
      <c r="BH746" s="31"/>
      <c r="BI746" s="31"/>
      <c r="BJ746" s="31"/>
      <c r="BK746" s="31"/>
      <c r="BL746" s="31"/>
      <c r="BM746" s="31"/>
      <c r="BN746" s="31"/>
      <c r="BO746" s="31"/>
      <c r="BP746" s="31"/>
      <c r="BQ746" s="31"/>
      <c r="BR746" s="31"/>
      <c r="BS746" s="31"/>
      <c r="BT746" s="31"/>
      <c r="BU746" s="31"/>
      <c r="BV746" s="31"/>
      <c r="BW746" s="31"/>
      <c r="BX746" s="31"/>
      <c r="BY746" s="31"/>
      <c r="BZ746" s="31"/>
      <c r="CA746" s="31"/>
      <c r="CB746" s="31"/>
      <c r="CC746" s="31"/>
      <c r="CD746" s="31"/>
      <c r="CE746" s="31"/>
      <c r="CF746" s="31"/>
      <c r="CG746" s="31"/>
      <c r="CH746" s="31"/>
      <c r="CI746" s="31"/>
      <c r="CJ746" s="31"/>
      <c r="CK746" s="31"/>
      <c r="CL746" s="31"/>
      <c r="CM746" s="31"/>
      <c r="CN746" s="31"/>
      <c r="CO746" s="31"/>
      <c r="CP746" s="31"/>
      <c r="CQ746" s="31"/>
      <c r="CR746" s="31"/>
      <c r="CS746" s="31"/>
      <c r="CT746" s="31"/>
      <c r="CU746" s="31"/>
      <c r="CV746" s="31"/>
    </row>
    <row r="747" spans="1:100" x14ac:dyDescent="0.3">
      <c r="A747" s="31"/>
      <c r="B747" s="31"/>
      <c r="C747" s="31"/>
      <c r="D747" s="31"/>
      <c r="E747" s="31"/>
      <c r="F747" s="31"/>
      <c r="AQ747" s="31"/>
      <c r="AR747" s="31"/>
      <c r="BH747" s="31"/>
      <c r="BI747" s="31"/>
      <c r="BJ747" s="31"/>
      <c r="BK747" s="31"/>
      <c r="BL747" s="31"/>
      <c r="BM747" s="31"/>
      <c r="BN747" s="31"/>
      <c r="BO747" s="31"/>
      <c r="BP747" s="31"/>
      <c r="BQ747" s="31"/>
      <c r="BR747" s="31"/>
      <c r="BS747" s="31"/>
      <c r="BT747" s="31"/>
      <c r="BU747" s="31"/>
      <c r="BV747" s="31"/>
      <c r="BW747" s="31"/>
      <c r="BX747" s="31"/>
      <c r="BY747" s="31"/>
      <c r="BZ747" s="31"/>
      <c r="CA747" s="31"/>
      <c r="CB747" s="31"/>
      <c r="CC747" s="31"/>
      <c r="CD747" s="31"/>
      <c r="CE747" s="31"/>
      <c r="CF747" s="31"/>
      <c r="CG747" s="31"/>
      <c r="CH747" s="31"/>
      <c r="CI747" s="31"/>
      <c r="CJ747" s="31"/>
      <c r="CK747" s="31"/>
      <c r="CL747" s="31"/>
      <c r="CM747" s="31"/>
      <c r="CN747" s="31"/>
      <c r="CO747" s="31"/>
      <c r="CP747" s="31"/>
      <c r="CQ747" s="31"/>
      <c r="CR747" s="31"/>
      <c r="CS747" s="31"/>
      <c r="CT747" s="31"/>
      <c r="CU747" s="31"/>
      <c r="CV747" s="31"/>
    </row>
    <row r="748" spans="1:100" x14ac:dyDescent="0.3">
      <c r="A748" s="31"/>
      <c r="B748" s="31"/>
      <c r="C748" s="31"/>
      <c r="D748" s="31"/>
      <c r="E748" s="31"/>
      <c r="F748" s="31"/>
      <c r="AQ748" s="31"/>
      <c r="AR748" s="31"/>
      <c r="BH748" s="31"/>
      <c r="BI748" s="31"/>
      <c r="BJ748" s="31"/>
      <c r="BK748" s="31"/>
      <c r="BL748" s="31"/>
      <c r="BM748" s="31"/>
      <c r="BN748" s="31"/>
      <c r="BO748" s="31"/>
      <c r="BP748" s="31"/>
      <c r="BQ748" s="31"/>
      <c r="BR748" s="31"/>
      <c r="BS748" s="31"/>
      <c r="BT748" s="31"/>
      <c r="BU748" s="31"/>
      <c r="BV748" s="31"/>
      <c r="BW748" s="31"/>
      <c r="BX748" s="31"/>
      <c r="BY748" s="31"/>
      <c r="BZ748" s="31"/>
      <c r="CA748" s="31"/>
      <c r="CB748" s="31"/>
      <c r="CC748" s="31"/>
      <c r="CD748" s="31"/>
      <c r="CE748" s="31"/>
      <c r="CF748" s="31"/>
      <c r="CG748" s="31"/>
      <c r="CH748" s="31"/>
      <c r="CI748" s="31"/>
      <c r="CJ748" s="31"/>
      <c r="CK748" s="31"/>
      <c r="CL748" s="31"/>
      <c r="CM748" s="31"/>
      <c r="CN748" s="31"/>
      <c r="CO748" s="31"/>
      <c r="CP748" s="31"/>
      <c r="CQ748" s="31"/>
      <c r="CR748" s="31"/>
      <c r="CS748" s="31"/>
      <c r="CT748" s="31"/>
      <c r="CU748" s="31"/>
      <c r="CV748" s="31"/>
    </row>
    <row r="749" spans="1:100" x14ac:dyDescent="0.3">
      <c r="A749" s="31"/>
      <c r="B749" s="31"/>
      <c r="C749" s="31"/>
      <c r="D749" s="31"/>
      <c r="E749" s="31"/>
      <c r="F749" s="31"/>
      <c r="AQ749" s="31"/>
      <c r="AR749" s="31"/>
      <c r="BH749" s="31"/>
      <c r="BI749" s="31"/>
      <c r="BJ749" s="31"/>
      <c r="BK749" s="31"/>
      <c r="BL749" s="31"/>
      <c r="BM749" s="31"/>
      <c r="BN749" s="31"/>
      <c r="BO749" s="31"/>
      <c r="BP749" s="31"/>
      <c r="BQ749" s="31"/>
      <c r="BR749" s="31"/>
      <c r="BS749" s="31"/>
      <c r="BT749" s="31"/>
      <c r="BU749" s="31"/>
      <c r="BV749" s="31"/>
      <c r="BW749" s="31"/>
      <c r="BX749" s="31"/>
      <c r="BY749" s="31"/>
      <c r="BZ749" s="31"/>
      <c r="CA749" s="31"/>
      <c r="CB749" s="31"/>
      <c r="CC749" s="31"/>
      <c r="CD749" s="31"/>
      <c r="CE749" s="31"/>
      <c r="CF749" s="31"/>
      <c r="CG749" s="31"/>
      <c r="CH749" s="31"/>
      <c r="CI749" s="31"/>
      <c r="CJ749" s="31"/>
      <c r="CK749" s="31"/>
      <c r="CL749" s="31"/>
      <c r="CM749" s="31"/>
      <c r="CN749" s="31"/>
      <c r="CO749" s="31"/>
      <c r="CP749" s="31"/>
      <c r="CQ749" s="31"/>
      <c r="CR749" s="31"/>
      <c r="CS749" s="31"/>
      <c r="CT749" s="31"/>
      <c r="CU749" s="31"/>
      <c r="CV749" s="31"/>
    </row>
    <row r="750" spans="1:100" x14ac:dyDescent="0.3">
      <c r="A750" s="31"/>
      <c r="B750" s="31"/>
      <c r="C750" s="31"/>
      <c r="D750" s="31"/>
      <c r="E750" s="31"/>
      <c r="F750" s="31"/>
      <c r="AQ750" s="31"/>
      <c r="AR750" s="31"/>
      <c r="BH750" s="31"/>
      <c r="BI750" s="31"/>
      <c r="BJ750" s="31"/>
      <c r="BK750" s="31"/>
      <c r="BL750" s="31"/>
      <c r="BM750" s="31"/>
      <c r="BN750" s="31"/>
      <c r="BO750" s="31"/>
      <c r="BP750" s="31"/>
      <c r="BQ750" s="31"/>
      <c r="BR750" s="31"/>
      <c r="BS750" s="31"/>
      <c r="BT750" s="31"/>
      <c r="BU750" s="31"/>
      <c r="BV750" s="31"/>
      <c r="BW750" s="31"/>
      <c r="BX750" s="31"/>
      <c r="BY750" s="31"/>
      <c r="BZ750" s="31"/>
      <c r="CA750" s="31"/>
      <c r="CB750" s="31"/>
      <c r="CC750" s="31"/>
      <c r="CD750" s="31"/>
      <c r="CE750" s="31"/>
      <c r="CF750" s="31"/>
      <c r="CG750" s="31"/>
      <c r="CH750" s="31"/>
      <c r="CI750" s="31"/>
      <c r="CJ750" s="31"/>
      <c r="CK750" s="31"/>
      <c r="CL750" s="31"/>
      <c r="CM750" s="31"/>
      <c r="CN750" s="31"/>
      <c r="CO750" s="31"/>
      <c r="CP750" s="31"/>
      <c r="CQ750" s="31"/>
      <c r="CR750" s="31"/>
      <c r="CS750" s="31"/>
      <c r="CT750" s="31"/>
      <c r="CU750" s="31"/>
      <c r="CV750" s="31"/>
    </row>
    <row r="751" spans="1:100" x14ac:dyDescent="0.3">
      <c r="A751" s="31"/>
      <c r="B751" s="31"/>
      <c r="C751" s="31"/>
      <c r="D751" s="31"/>
      <c r="E751" s="31"/>
      <c r="F751" s="31"/>
      <c r="AQ751" s="31"/>
      <c r="AR751" s="31"/>
      <c r="BH751" s="31"/>
      <c r="BI751" s="31"/>
      <c r="BJ751" s="31"/>
      <c r="BK751" s="31"/>
      <c r="BL751" s="31"/>
      <c r="BM751" s="31"/>
      <c r="BN751" s="31"/>
      <c r="BO751" s="31"/>
      <c r="BP751" s="31"/>
      <c r="BQ751" s="31"/>
      <c r="BR751" s="31"/>
      <c r="BS751" s="31"/>
      <c r="BT751" s="31"/>
      <c r="BU751" s="31"/>
      <c r="BV751" s="31"/>
      <c r="BW751" s="31"/>
      <c r="BX751" s="31"/>
      <c r="BY751" s="31"/>
      <c r="BZ751" s="31"/>
      <c r="CA751" s="31"/>
      <c r="CB751" s="31"/>
      <c r="CC751" s="31"/>
      <c r="CD751" s="31"/>
      <c r="CE751" s="31"/>
      <c r="CF751" s="31"/>
      <c r="CG751" s="31"/>
      <c r="CH751" s="31"/>
      <c r="CI751" s="31"/>
      <c r="CJ751" s="31"/>
      <c r="CK751" s="31"/>
      <c r="CL751" s="31"/>
      <c r="CM751" s="31"/>
      <c r="CN751" s="31"/>
      <c r="CO751" s="31"/>
      <c r="CP751" s="31"/>
      <c r="CQ751" s="31"/>
      <c r="CR751" s="31"/>
      <c r="CS751" s="31"/>
      <c r="CT751" s="31"/>
      <c r="CU751" s="31"/>
      <c r="CV751" s="31"/>
    </row>
    <row r="752" spans="1:100" x14ac:dyDescent="0.3">
      <c r="A752" s="31"/>
      <c r="B752" s="31"/>
      <c r="C752" s="31"/>
      <c r="D752" s="31"/>
      <c r="E752" s="31"/>
      <c r="F752" s="31"/>
      <c r="AQ752" s="31"/>
      <c r="AR752" s="31"/>
      <c r="BH752" s="31"/>
      <c r="BI752" s="31"/>
      <c r="BJ752" s="31"/>
      <c r="BK752" s="31"/>
      <c r="BL752" s="31"/>
      <c r="BM752" s="31"/>
      <c r="BN752" s="31"/>
      <c r="BO752" s="31"/>
      <c r="BP752" s="31"/>
      <c r="BQ752" s="31"/>
      <c r="BR752" s="31"/>
      <c r="BS752" s="31"/>
      <c r="BT752" s="31"/>
      <c r="BU752" s="31"/>
      <c r="BV752" s="31"/>
      <c r="BW752" s="31"/>
      <c r="BX752" s="31"/>
      <c r="BY752" s="31"/>
      <c r="BZ752" s="31"/>
      <c r="CA752" s="31"/>
      <c r="CB752" s="31"/>
      <c r="CC752" s="31"/>
      <c r="CD752" s="31"/>
      <c r="CE752" s="31"/>
      <c r="CF752" s="31"/>
      <c r="CG752" s="31"/>
      <c r="CH752" s="31"/>
      <c r="CI752" s="31"/>
      <c r="CJ752" s="31"/>
      <c r="CK752" s="31"/>
      <c r="CL752" s="31"/>
      <c r="CM752" s="31"/>
      <c r="CN752" s="31"/>
      <c r="CO752" s="31"/>
      <c r="CP752" s="31"/>
      <c r="CQ752" s="31"/>
      <c r="CR752" s="31"/>
      <c r="CS752" s="31"/>
      <c r="CT752" s="31"/>
      <c r="CU752" s="31"/>
      <c r="CV752" s="31"/>
    </row>
    <row r="753" spans="1:100" x14ac:dyDescent="0.3">
      <c r="A753" s="31"/>
      <c r="B753" s="31"/>
      <c r="C753" s="31"/>
      <c r="D753" s="31"/>
      <c r="E753" s="31"/>
      <c r="F753" s="31"/>
      <c r="AQ753" s="31"/>
      <c r="AR753" s="31"/>
      <c r="BH753" s="31"/>
      <c r="BI753" s="31"/>
      <c r="BJ753" s="31"/>
      <c r="BK753" s="31"/>
      <c r="BL753" s="31"/>
      <c r="BM753" s="31"/>
      <c r="BN753" s="31"/>
      <c r="BO753" s="31"/>
      <c r="BP753" s="31"/>
      <c r="BQ753" s="31"/>
      <c r="BR753" s="31"/>
      <c r="BS753" s="31"/>
      <c r="BT753" s="31"/>
      <c r="BU753" s="31"/>
      <c r="BV753" s="31"/>
      <c r="BW753" s="31"/>
      <c r="BX753" s="31"/>
      <c r="BY753" s="31"/>
      <c r="BZ753" s="31"/>
      <c r="CA753" s="31"/>
      <c r="CB753" s="31"/>
      <c r="CC753" s="31"/>
      <c r="CD753" s="31"/>
      <c r="CE753" s="31"/>
      <c r="CF753" s="31"/>
      <c r="CG753" s="31"/>
      <c r="CH753" s="31"/>
      <c r="CI753" s="31"/>
      <c r="CJ753" s="31"/>
      <c r="CK753" s="31"/>
      <c r="CL753" s="31"/>
      <c r="CM753" s="31"/>
      <c r="CN753" s="31"/>
      <c r="CO753" s="31"/>
      <c r="CP753" s="31"/>
      <c r="CQ753" s="31"/>
      <c r="CR753" s="31"/>
      <c r="CS753" s="31"/>
      <c r="CT753" s="31"/>
      <c r="CU753" s="31"/>
      <c r="CV753" s="31"/>
    </row>
    <row r="754" spans="1:100" x14ac:dyDescent="0.3">
      <c r="A754" s="31"/>
      <c r="B754" s="31"/>
      <c r="C754" s="31"/>
      <c r="D754" s="31"/>
      <c r="E754" s="31"/>
      <c r="F754" s="31"/>
      <c r="AQ754" s="31"/>
      <c r="AR754" s="31"/>
      <c r="BH754" s="31"/>
      <c r="BI754" s="31"/>
      <c r="BJ754" s="31"/>
      <c r="BK754" s="31"/>
      <c r="BL754" s="31"/>
      <c r="BM754" s="31"/>
      <c r="BN754" s="31"/>
      <c r="BO754" s="31"/>
      <c r="BP754" s="31"/>
      <c r="BQ754" s="31"/>
      <c r="BR754" s="31"/>
      <c r="BS754" s="31"/>
      <c r="BT754" s="31"/>
      <c r="BU754" s="31"/>
      <c r="BV754" s="31"/>
      <c r="BW754" s="31"/>
      <c r="BX754" s="31"/>
      <c r="BY754" s="31"/>
      <c r="BZ754" s="31"/>
      <c r="CA754" s="31"/>
      <c r="CB754" s="31"/>
      <c r="CC754" s="31"/>
      <c r="CD754" s="31"/>
      <c r="CE754" s="31"/>
      <c r="CF754" s="31"/>
      <c r="CG754" s="31"/>
      <c r="CH754" s="31"/>
      <c r="CI754" s="31"/>
      <c r="CJ754" s="31"/>
      <c r="CK754" s="31"/>
      <c r="CL754" s="31"/>
      <c r="CM754" s="31"/>
      <c r="CN754" s="31"/>
      <c r="CO754" s="31"/>
      <c r="CP754" s="31"/>
      <c r="CQ754" s="31"/>
      <c r="CR754" s="31"/>
      <c r="CS754" s="31"/>
      <c r="CT754" s="31"/>
      <c r="CU754" s="31"/>
      <c r="CV754" s="31"/>
    </row>
    <row r="755" spans="1:100" x14ac:dyDescent="0.3">
      <c r="A755" s="31"/>
      <c r="B755" s="31"/>
      <c r="C755" s="31"/>
      <c r="D755" s="31"/>
      <c r="E755" s="31"/>
      <c r="F755" s="31"/>
      <c r="AQ755" s="31"/>
      <c r="AR755" s="31"/>
      <c r="BH755" s="31"/>
      <c r="BI755" s="31"/>
      <c r="BJ755" s="31"/>
      <c r="BK755" s="31"/>
      <c r="BL755" s="31"/>
      <c r="BM755" s="31"/>
      <c r="BN755" s="31"/>
      <c r="BO755" s="31"/>
      <c r="BP755" s="31"/>
      <c r="BQ755" s="31"/>
      <c r="BR755" s="31"/>
      <c r="BS755" s="31"/>
      <c r="BT755" s="31"/>
      <c r="BU755" s="31"/>
      <c r="BV755" s="31"/>
      <c r="BW755" s="31"/>
      <c r="BX755" s="31"/>
      <c r="BY755" s="31"/>
      <c r="BZ755" s="31"/>
      <c r="CA755" s="31"/>
      <c r="CB755" s="31"/>
      <c r="CC755" s="31"/>
      <c r="CD755" s="31"/>
      <c r="CE755" s="31"/>
      <c r="CF755" s="31"/>
      <c r="CG755" s="31"/>
      <c r="CH755" s="31"/>
      <c r="CI755" s="31"/>
      <c r="CJ755" s="31"/>
      <c r="CK755" s="31"/>
      <c r="CL755" s="31"/>
      <c r="CM755" s="31"/>
      <c r="CN755" s="31"/>
      <c r="CO755" s="31"/>
      <c r="CP755" s="31"/>
      <c r="CQ755" s="31"/>
      <c r="CR755" s="31"/>
      <c r="CS755" s="31"/>
      <c r="CT755" s="31"/>
      <c r="CU755" s="31"/>
      <c r="CV755" s="31"/>
    </row>
    <row r="756" spans="1:100" x14ac:dyDescent="0.3">
      <c r="A756" s="31"/>
      <c r="B756" s="31"/>
      <c r="C756" s="31"/>
      <c r="D756" s="31"/>
      <c r="E756" s="31"/>
      <c r="F756" s="31"/>
      <c r="AQ756" s="31"/>
      <c r="AR756" s="31"/>
      <c r="BH756" s="31"/>
      <c r="BI756" s="31"/>
      <c r="BJ756" s="31"/>
      <c r="BK756" s="31"/>
      <c r="BL756" s="31"/>
      <c r="BM756" s="31"/>
      <c r="BN756" s="31"/>
      <c r="BO756" s="31"/>
      <c r="BP756" s="31"/>
      <c r="BQ756" s="31"/>
      <c r="BR756" s="31"/>
      <c r="BS756" s="31"/>
      <c r="BT756" s="31"/>
      <c r="BU756" s="31"/>
      <c r="BV756" s="31"/>
      <c r="BW756" s="31"/>
      <c r="BX756" s="31"/>
      <c r="BY756" s="31"/>
      <c r="BZ756" s="31"/>
      <c r="CA756" s="31"/>
      <c r="CB756" s="31"/>
      <c r="CC756" s="31"/>
      <c r="CD756" s="31"/>
      <c r="CE756" s="31"/>
      <c r="CF756" s="31"/>
      <c r="CG756" s="31"/>
      <c r="CH756" s="31"/>
      <c r="CI756" s="31"/>
      <c r="CJ756" s="31"/>
      <c r="CK756" s="31"/>
      <c r="CL756" s="31"/>
      <c r="CM756" s="31"/>
      <c r="CN756" s="31"/>
      <c r="CO756" s="31"/>
      <c r="CP756" s="31"/>
      <c r="CQ756" s="31"/>
      <c r="CR756" s="31"/>
      <c r="CS756" s="31"/>
      <c r="CT756" s="31"/>
      <c r="CU756" s="31"/>
      <c r="CV756" s="31"/>
    </row>
    <row r="757" spans="1:100" x14ac:dyDescent="0.3">
      <c r="A757" s="31"/>
      <c r="B757" s="31"/>
      <c r="C757" s="31"/>
      <c r="D757" s="31"/>
      <c r="E757" s="31"/>
      <c r="F757" s="31"/>
      <c r="AQ757" s="31"/>
      <c r="AR757" s="31"/>
      <c r="BH757" s="31"/>
      <c r="BI757" s="31"/>
      <c r="BJ757" s="31"/>
      <c r="BK757" s="31"/>
      <c r="BL757" s="31"/>
      <c r="BM757" s="31"/>
      <c r="BN757" s="31"/>
      <c r="BO757" s="31"/>
      <c r="BP757" s="31"/>
      <c r="BQ757" s="31"/>
      <c r="BR757" s="31"/>
      <c r="BS757" s="31"/>
      <c r="BT757" s="31"/>
      <c r="BU757" s="31"/>
      <c r="BV757" s="31"/>
      <c r="BW757" s="31"/>
      <c r="BX757" s="31"/>
      <c r="BY757" s="31"/>
      <c r="BZ757" s="31"/>
      <c r="CA757" s="31"/>
      <c r="CB757" s="31"/>
      <c r="CC757" s="31"/>
      <c r="CD757" s="31"/>
      <c r="CE757" s="31"/>
      <c r="CF757" s="31"/>
      <c r="CG757" s="31"/>
      <c r="CH757" s="31"/>
      <c r="CI757" s="31"/>
      <c r="CJ757" s="31"/>
      <c r="CK757" s="31"/>
      <c r="CL757" s="31"/>
      <c r="CM757" s="31"/>
      <c r="CN757" s="31"/>
      <c r="CO757" s="31"/>
      <c r="CP757" s="31"/>
      <c r="CQ757" s="31"/>
      <c r="CR757" s="31"/>
      <c r="CS757" s="31"/>
      <c r="CT757" s="31"/>
      <c r="CU757" s="31"/>
      <c r="CV757" s="31"/>
    </row>
    <row r="758" spans="1:100" x14ac:dyDescent="0.3">
      <c r="A758" s="31"/>
      <c r="B758" s="31"/>
      <c r="C758" s="31"/>
      <c r="D758" s="31"/>
      <c r="E758" s="31"/>
      <c r="F758" s="31"/>
      <c r="AQ758" s="31"/>
      <c r="AR758" s="31"/>
      <c r="BH758" s="31"/>
      <c r="BI758" s="31"/>
      <c r="BJ758" s="31"/>
      <c r="BK758" s="31"/>
      <c r="BL758" s="31"/>
      <c r="BM758" s="31"/>
      <c r="BN758" s="31"/>
      <c r="BO758" s="31"/>
      <c r="BP758" s="31"/>
      <c r="BQ758" s="31"/>
      <c r="BR758" s="31"/>
      <c r="BS758" s="31"/>
      <c r="BT758" s="31"/>
      <c r="BU758" s="31"/>
      <c r="BV758" s="31"/>
      <c r="BW758" s="31"/>
      <c r="BX758" s="31"/>
      <c r="BY758" s="31"/>
      <c r="BZ758" s="31"/>
      <c r="CA758" s="31"/>
      <c r="CB758" s="31"/>
      <c r="CC758" s="31"/>
      <c r="CD758" s="31"/>
      <c r="CE758" s="31"/>
      <c r="CF758" s="31"/>
      <c r="CG758" s="31"/>
      <c r="CH758" s="31"/>
      <c r="CI758" s="31"/>
      <c r="CJ758" s="31"/>
      <c r="CK758" s="31"/>
      <c r="CL758" s="31"/>
      <c r="CM758" s="31"/>
      <c r="CN758" s="31"/>
      <c r="CO758" s="31"/>
      <c r="CP758" s="31"/>
      <c r="CQ758" s="31"/>
      <c r="CR758" s="31"/>
      <c r="CS758" s="31"/>
      <c r="CT758" s="31"/>
      <c r="CU758" s="31"/>
      <c r="CV758" s="31"/>
    </row>
    <row r="759" spans="1:100" x14ac:dyDescent="0.3">
      <c r="A759" s="31"/>
      <c r="B759" s="31"/>
      <c r="C759" s="31"/>
      <c r="D759" s="31"/>
      <c r="E759" s="31"/>
      <c r="F759" s="31"/>
      <c r="AQ759" s="31"/>
      <c r="AR759" s="31"/>
      <c r="BH759" s="31"/>
      <c r="BI759" s="31"/>
      <c r="BJ759" s="31"/>
      <c r="BK759" s="31"/>
      <c r="BL759" s="31"/>
      <c r="BM759" s="31"/>
      <c r="BN759" s="31"/>
      <c r="BO759" s="31"/>
      <c r="BP759" s="31"/>
      <c r="BQ759" s="31"/>
      <c r="BR759" s="31"/>
      <c r="BS759" s="31"/>
      <c r="BT759" s="31"/>
      <c r="BU759" s="31"/>
      <c r="BV759" s="31"/>
      <c r="BW759" s="31"/>
      <c r="BX759" s="31"/>
      <c r="BY759" s="31"/>
      <c r="BZ759" s="31"/>
      <c r="CA759" s="31"/>
      <c r="CB759" s="31"/>
      <c r="CC759" s="31"/>
      <c r="CD759" s="31"/>
      <c r="CE759" s="31"/>
      <c r="CF759" s="31"/>
      <c r="CG759" s="31"/>
      <c r="CH759" s="31"/>
      <c r="CI759" s="31"/>
      <c r="CJ759" s="31"/>
      <c r="CK759" s="31"/>
      <c r="CL759" s="31"/>
      <c r="CM759" s="31"/>
      <c r="CN759" s="31"/>
      <c r="CO759" s="31"/>
      <c r="CP759" s="31"/>
      <c r="CQ759" s="31"/>
      <c r="CR759" s="31"/>
      <c r="CS759" s="31"/>
      <c r="CT759" s="31"/>
      <c r="CU759" s="31"/>
      <c r="CV759" s="31"/>
    </row>
    <row r="760" spans="1:100" x14ac:dyDescent="0.3">
      <c r="A760" s="31"/>
      <c r="B760" s="31"/>
      <c r="C760" s="31"/>
      <c r="D760" s="31"/>
      <c r="E760" s="31"/>
      <c r="F760" s="31"/>
      <c r="AQ760" s="31"/>
      <c r="AR760" s="31"/>
      <c r="BH760" s="31"/>
      <c r="BI760" s="31"/>
      <c r="BJ760" s="31"/>
      <c r="BK760" s="31"/>
      <c r="BL760" s="31"/>
      <c r="BM760" s="31"/>
      <c r="BN760" s="31"/>
      <c r="BO760" s="31"/>
      <c r="BP760" s="31"/>
      <c r="BQ760" s="31"/>
      <c r="BR760" s="31"/>
      <c r="BS760" s="31"/>
      <c r="BT760" s="31"/>
      <c r="BU760" s="31"/>
      <c r="BV760" s="31"/>
      <c r="BW760" s="31"/>
      <c r="BX760" s="31"/>
      <c r="BY760" s="31"/>
      <c r="BZ760" s="31"/>
      <c r="CA760" s="31"/>
      <c r="CB760" s="31"/>
      <c r="CC760" s="31"/>
      <c r="CD760" s="31"/>
      <c r="CE760" s="31"/>
      <c r="CF760" s="31"/>
      <c r="CG760" s="31"/>
      <c r="CH760" s="31"/>
      <c r="CI760" s="31"/>
      <c r="CJ760" s="31"/>
      <c r="CK760" s="31"/>
      <c r="CL760" s="31"/>
      <c r="CM760" s="31"/>
      <c r="CN760" s="31"/>
      <c r="CO760" s="31"/>
      <c r="CP760" s="31"/>
      <c r="CQ760" s="31"/>
      <c r="CR760" s="31"/>
      <c r="CS760" s="31"/>
      <c r="CT760" s="31"/>
      <c r="CU760" s="31"/>
      <c r="CV760" s="31"/>
    </row>
    <row r="761" spans="1:100" x14ac:dyDescent="0.3">
      <c r="A761" s="31"/>
      <c r="B761" s="31"/>
      <c r="C761" s="31"/>
      <c r="D761" s="31"/>
      <c r="E761" s="31"/>
      <c r="F761" s="31"/>
      <c r="AQ761" s="31"/>
      <c r="AR761" s="31"/>
      <c r="BH761" s="31"/>
      <c r="BI761" s="31"/>
      <c r="BJ761" s="31"/>
      <c r="BK761" s="31"/>
      <c r="BL761" s="31"/>
      <c r="BM761" s="31"/>
      <c r="BN761" s="31"/>
      <c r="BO761" s="31"/>
      <c r="BP761" s="31"/>
      <c r="BQ761" s="31"/>
      <c r="BR761" s="31"/>
      <c r="BS761" s="31"/>
      <c r="BT761" s="31"/>
      <c r="BU761" s="31"/>
      <c r="BV761" s="31"/>
      <c r="BW761" s="31"/>
      <c r="BX761" s="31"/>
      <c r="BY761" s="31"/>
      <c r="BZ761" s="31"/>
      <c r="CA761" s="31"/>
      <c r="CB761" s="31"/>
      <c r="CC761" s="31"/>
      <c r="CD761" s="31"/>
      <c r="CE761" s="31"/>
      <c r="CF761" s="31"/>
      <c r="CG761" s="31"/>
      <c r="CH761" s="31"/>
      <c r="CI761" s="31"/>
      <c r="CJ761" s="31"/>
      <c r="CK761" s="31"/>
      <c r="CL761" s="31"/>
      <c r="CM761" s="31"/>
      <c r="CN761" s="31"/>
      <c r="CO761" s="31"/>
      <c r="CP761" s="31"/>
      <c r="CQ761" s="31"/>
      <c r="CR761" s="31"/>
      <c r="CS761" s="31"/>
      <c r="CT761" s="31"/>
      <c r="CU761" s="31"/>
      <c r="CV761" s="31"/>
    </row>
    <row r="762" spans="1:100" x14ac:dyDescent="0.3">
      <c r="A762" s="31"/>
      <c r="B762" s="31"/>
      <c r="C762" s="31"/>
      <c r="D762" s="31"/>
      <c r="E762" s="31"/>
      <c r="F762" s="31"/>
      <c r="AQ762" s="31"/>
      <c r="AR762" s="31"/>
      <c r="BH762" s="31"/>
      <c r="BI762" s="31"/>
      <c r="BJ762" s="31"/>
      <c r="BK762" s="31"/>
      <c r="BL762" s="31"/>
      <c r="BM762" s="31"/>
      <c r="BN762" s="31"/>
      <c r="BO762" s="31"/>
      <c r="BP762" s="31"/>
      <c r="BQ762" s="31"/>
      <c r="BR762" s="31"/>
      <c r="BS762" s="31"/>
      <c r="BT762" s="31"/>
      <c r="BU762" s="31"/>
      <c r="BV762" s="31"/>
      <c r="BW762" s="31"/>
      <c r="BX762" s="31"/>
      <c r="BY762" s="31"/>
      <c r="BZ762" s="31"/>
      <c r="CA762" s="31"/>
      <c r="CB762" s="31"/>
      <c r="CC762" s="31"/>
      <c r="CD762" s="31"/>
      <c r="CE762" s="31"/>
      <c r="CF762" s="31"/>
      <c r="CG762" s="31"/>
      <c r="CH762" s="31"/>
      <c r="CI762" s="31"/>
      <c r="CJ762" s="31"/>
      <c r="CK762" s="31"/>
      <c r="CL762" s="31"/>
      <c r="CM762" s="31"/>
      <c r="CN762" s="31"/>
      <c r="CO762" s="31"/>
      <c r="CP762" s="31"/>
      <c r="CQ762" s="31"/>
      <c r="CR762" s="31"/>
      <c r="CS762" s="31"/>
      <c r="CT762" s="31"/>
      <c r="CU762" s="31"/>
      <c r="CV762" s="31"/>
    </row>
    <row r="763" spans="1:100" x14ac:dyDescent="0.3">
      <c r="A763" s="31"/>
      <c r="B763" s="31"/>
      <c r="C763" s="31"/>
      <c r="D763" s="31"/>
      <c r="E763" s="31"/>
      <c r="F763" s="31"/>
      <c r="AQ763" s="31"/>
      <c r="AR763" s="31"/>
      <c r="BH763" s="31"/>
      <c r="BI763" s="31"/>
      <c r="BJ763" s="31"/>
      <c r="BK763" s="31"/>
      <c r="BL763" s="31"/>
      <c r="BM763" s="31"/>
      <c r="BN763" s="31"/>
      <c r="BO763" s="31"/>
      <c r="BP763" s="31"/>
      <c r="BQ763" s="31"/>
      <c r="BR763" s="31"/>
      <c r="BS763" s="31"/>
      <c r="BT763" s="31"/>
      <c r="BU763" s="31"/>
      <c r="BV763" s="31"/>
      <c r="BW763" s="31"/>
      <c r="BX763" s="31"/>
      <c r="BY763" s="31"/>
      <c r="BZ763" s="31"/>
      <c r="CA763" s="31"/>
      <c r="CB763" s="31"/>
      <c r="CC763" s="31"/>
      <c r="CD763" s="31"/>
      <c r="CE763" s="31"/>
      <c r="CF763" s="31"/>
      <c r="CG763" s="31"/>
      <c r="CH763" s="31"/>
      <c r="CI763" s="31"/>
      <c r="CJ763" s="31"/>
      <c r="CK763" s="31"/>
      <c r="CL763" s="31"/>
      <c r="CM763" s="31"/>
      <c r="CN763" s="31"/>
      <c r="CO763" s="31"/>
      <c r="CP763" s="31"/>
      <c r="CQ763" s="31"/>
      <c r="CR763" s="31"/>
      <c r="CS763" s="31"/>
      <c r="CT763" s="31"/>
      <c r="CU763" s="31"/>
      <c r="CV763" s="31"/>
    </row>
    <row r="764" spans="1:100" x14ac:dyDescent="0.3">
      <c r="A764" s="31"/>
      <c r="B764" s="31"/>
      <c r="C764" s="31"/>
      <c r="D764" s="31"/>
      <c r="E764" s="31"/>
      <c r="F764" s="31"/>
      <c r="AQ764" s="31"/>
      <c r="AR764" s="31"/>
      <c r="BH764" s="31"/>
      <c r="BI764" s="31"/>
      <c r="BJ764" s="31"/>
      <c r="BK764" s="31"/>
      <c r="BL764" s="31"/>
      <c r="BM764" s="31"/>
      <c r="BN764" s="31"/>
      <c r="BO764" s="31"/>
      <c r="BP764" s="31"/>
      <c r="BQ764" s="31"/>
      <c r="BR764" s="31"/>
      <c r="BS764" s="31"/>
      <c r="BT764" s="31"/>
      <c r="BU764" s="31"/>
      <c r="BV764" s="31"/>
      <c r="BW764" s="31"/>
      <c r="BX764" s="31"/>
      <c r="BY764" s="31"/>
      <c r="BZ764" s="31"/>
      <c r="CA764" s="31"/>
      <c r="CB764" s="31"/>
      <c r="CC764" s="31"/>
      <c r="CD764" s="31"/>
      <c r="CE764" s="31"/>
      <c r="CF764" s="31"/>
      <c r="CG764" s="31"/>
      <c r="CH764" s="31"/>
      <c r="CI764" s="31"/>
      <c r="CJ764" s="31"/>
      <c r="CK764" s="31"/>
      <c r="CL764" s="31"/>
      <c r="CM764" s="31"/>
      <c r="CN764" s="31"/>
      <c r="CO764" s="31"/>
      <c r="CP764" s="31"/>
      <c r="CQ764" s="31"/>
      <c r="CR764" s="31"/>
      <c r="CS764" s="31"/>
      <c r="CT764" s="31"/>
      <c r="CU764" s="31"/>
      <c r="CV764" s="31"/>
    </row>
    <row r="765" spans="1:100" x14ac:dyDescent="0.3">
      <c r="A765" s="31"/>
      <c r="B765" s="31"/>
      <c r="C765" s="31"/>
      <c r="D765" s="31"/>
      <c r="E765" s="31"/>
      <c r="F765" s="31"/>
      <c r="AQ765" s="31"/>
      <c r="AR765" s="31"/>
      <c r="BH765" s="31"/>
      <c r="BI765" s="31"/>
      <c r="BJ765" s="31"/>
      <c r="BK765" s="31"/>
      <c r="BL765" s="31"/>
      <c r="BM765" s="31"/>
      <c r="BN765" s="31"/>
      <c r="BO765" s="31"/>
      <c r="BP765" s="31"/>
      <c r="BQ765" s="31"/>
      <c r="BR765" s="31"/>
      <c r="BS765" s="31"/>
      <c r="BT765" s="31"/>
      <c r="BU765" s="31"/>
      <c r="BV765" s="31"/>
      <c r="BW765" s="31"/>
      <c r="BX765" s="31"/>
      <c r="BY765" s="31"/>
      <c r="BZ765" s="31"/>
      <c r="CA765" s="31"/>
      <c r="CB765" s="31"/>
      <c r="CC765" s="31"/>
      <c r="CD765" s="31"/>
      <c r="CE765" s="31"/>
      <c r="CF765" s="31"/>
      <c r="CG765" s="31"/>
      <c r="CH765" s="31"/>
      <c r="CI765" s="31"/>
      <c r="CJ765" s="31"/>
      <c r="CK765" s="31"/>
      <c r="CL765" s="31"/>
      <c r="CM765" s="31"/>
      <c r="CN765" s="31"/>
      <c r="CO765" s="31"/>
      <c r="CP765" s="31"/>
      <c r="CQ765" s="31"/>
      <c r="CR765" s="31"/>
      <c r="CS765" s="31"/>
      <c r="CT765" s="31"/>
      <c r="CU765" s="31"/>
      <c r="CV765" s="31"/>
    </row>
    <row r="766" spans="1:100" x14ac:dyDescent="0.3">
      <c r="A766" s="31"/>
      <c r="B766" s="31"/>
      <c r="C766" s="31"/>
      <c r="D766" s="31"/>
      <c r="E766" s="31"/>
      <c r="F766" s="31"/>
      <c r="AQ766" s="31"/>
      <c r="AR766" s="31"/>
      <c r="BH766" s="31"/>
      <c r="BI766" s="31"/>
      <c r="BJ766" s="31"/>
      <c r="BK766" s="31"/>
      <c r="BL766" s="31"/>
      <c r="BM766" s="31"/>
      <c r="BN766" s="31"/>
      <c r="BO766" s="31"/>
      <c r="BP766" s="31"/>
      <c r="BQ766" s="31"/>
      <c r="BR766" s="31"/>
      <c r="BS766" s="31"/>
      <c r="BT766" s="31"/>
      <c r="BU766" s="31"/>
      <c r="BV766" s="31"/>
      <c r="BW766" s="31"/>
      <c r="BX766" s="31"/>
      <c r="BY766" s="31"/>
      <c r="BZ766" s="31"/>
      <c r="CA766" s="31"/>
      <c r="CB766" s="31"/>
      <c r="CC766" s="31"/>
      <c r="CD766" s="31"/>
      <c r="CE766" s="31"/>
      <c r="CF766" s="31"/>
      <c r="CG766" s="31"/>
      <c r="CH766" s="31"/>
      <c r="CI766" s="31"/>
      <c r="CJ766" s="31"/>
      <c r="CK766" s="31"/>
      <c r="CL766" s="31"/>
      <c r="CM766" s="31"/>
      <c r="CN766" s="31"/>
      <c r="CO766" s="31"/>
      <c r="CP766" s="31"/>
      <c r="CQ766" s="31"/>
      <c r="CR766" s="31"/>
      <c r="CS766" s="31"/>
      <c r="CT766" s="31"/>
      <c r="CU766" s="31"/>
      <c r="CV766" s="31"/>
    </row>
    <row r="767" spans="1:100" x14ac:dyDescent="0.3">
      <c r="A767" s="31"/>
      <c r="B767" s="31"/>
      <c r="C767" s="31"/>
      <c r="D767" s="31"/>
      <c r="E767" s="31"/>
      <c r="F767" s="31"/>
      <c r="AQ767" s="31"/>
      <c r="AR767" s="31"/>
      <c r="BH767" s="31"/>
      <c r="BI767" s="31"/>
      <c r="BJ767" s="31"/>
      <c r="BK767" s="31"/>
      <c r="BL767" s="31"/>
      <c r="BM767" s="31"/>
      <c r="BN767" s="31"/>
      <c r="BO767" s="31"/>
      <c r="BP767" s="31"/>
      <c r="BQ767" s="31"/>
      <c r="BR767" s="31"/>
      <c r="BS767" s="31"/>
      <c r="BT767" s="31"/>
      <c r="BU767" s="31"/>
      <c r="BV767" s="31"/>
      <c r="BW767" s="31"/>
      <c r="BX767" s="31"/>
      <c r="BY767" s="31"/>
      <c r="BZ767" s="31"/>
      <c r="CA767" s="31"/>
      <c r="CB767" s="31"/>
      <c r="CC767" s="31"/>
      <c r="CD767" s="31"/>
      <c r="CE767" s="31"/>
      <c r="CF767" s="31"/>
      <c r="CG767" s="31"/>
      <c r="CH767" s="31"/>
      <c r="CI767" s="31"/>
      <c r="CJ767" s="31"/>
      <c r="CK767" s="31"/>
      <c r="CL767" s="31"/>
      <c r="CM767" s="31"/>
      <c r="CN767" s="31"/>
      <c r="CO767" s="31"/>
      <c r="CP767" s="31"/>
      <c r="CQ767" s="31"/>
      <c r="CR767" s="31"/>
      <c r="CS767" s="31"/>
      <c r="CT767" s="31"/>
      <c r="CU767" s="31"/>
      <c r="CV767" s="31"/>
    </row>
    <row r="768" spans="1:100" x14ac:dyDescent="0.3">
      <c r="A768" s="31"/>
      <c r="B768" s="31"/>
      <c r="C768" s="31"/>
      <c r="D768" s="31"/>
      <c r="E768" s="31"/>
      <c r="F768" s="31"/>
      <c r="AQ768" s="31"/>
      <c r="AR768" s="31"/>
      <c r="BH768" s="31"/>
      <c r="BI768" s="31"/>
      <c r="BJ768" s="31"/>
      <c r="BK768" s="31"/>
      <c r="BL768" s="31"/>
      <c r="BM768" s="31"/>
      <c r="BN768" s="31"/>
      <c r="BO768" s="31"/>
      <c r="BP768" s="31"/>
      <c r="BQ768" s="31"/>
      <c r="BR768" s="31"/>
      <c r="BS768" s="31"/>
      <c r="BT768" s="31"/>
      <c r="BU768" s="31"/>
      <c r="BV768" s="31"/>
      <c r="BW768" s="31"/>
      <c r="BX768" s="31"/>
      <c r="BY768" s="31"/>
      <c r="BZ768" s="31"/>
      <c r="CA768" s="31"/>
      <c r="CB768" s="31"/>
      <c r="CC768" s="31"/>
      <c r="CD768" s="31"/>
      <c r="CE768" s="31"/>
      <c r="CF768" s="31"/>
      <c r="CG768" s="31"/>
      <c r="CH768" s="31"/>
      <c r="CI768" s="31"/>
      <c r="CJ768" s="31"/>
      <c r="CK768" s="31"/>
      <c r="CL768" s="31"/>
      <c r="CM768" s="31"/>
      <c r="CN768" s="31"/>
      <c r="CO768" s="31"/>
      <c r="CP768" s="31"/>
      <c r="CQ768" s="31"/>
      <c r="CR768" s="31"/>
      <c r="CS768" s="31"/>
      <c r="CT768" s="31"/>
      <c r="CU768" s="31"/>
      <c r="CV768" s="31"/>
    </row>
    <row r="769" spans="1:100" x14ac:dyDescent="0.3">
      <c r="A769" s="31"/>
      <c r="B769" s="31"/>
      <c r="C769" s="31"/>
      <c r="D769" s="31"/>
      <c r="E769" s="31"/>
      <c r="F769" s="31"/>
      <c r="AQ769" s="31"/>
      <c r="AR769" s="31"/>
      <c r="BH769" s="31"/>
      <c r="BI769" s="31"/>
      <c r="BJ769" s="31"/>
      <c r="BK769" s="31"/>
      <c r="BL769" s="31"/>
      <c r="BM769" s="31"/>
      <c r="BN769" s="31"/>
      <c r="BO769" s="31"/>
      <c r="BP769" s="31"/>
      <c r="BQ769" s="31"/>
      <c r="BR769" s="31"/>
      <c r="BS769" s="31"/>
      <c r="BT769" s="31"/>
      <c r="BU769" s="31"/>
      <c r="BV769" s="31"/>
      <c r="BW769" s="31"/>
      <c r="BX769" s="31"/>
      <c r="BY769" s="31"/>
      <c r="BZ769" s="31"/>
      <c r="CA769" s="31"/>
      <c r="CB769" s="31"/>
      <c r="CC769" s="31"/>
      <c r="CD769" s="31"/>
      <c r="CE769" s="31"/>
      <c r="CF769" s="31"/>
      <c r="CG769" s="31"/>
      <c r="CH769" s="31"/>
      <c r="CI769" s="31"/>
      <c r="CJ769" s="31"/>
      <c r="CK769" s="31"/>
      <c r="CL769" s="31"/>
      <c r="CM769" s="31"/>
      <c r="CN769" s="31"/>
      <c r="CO769" s="31"/>
      <c r="CP769" s="31"/>
      <c r="CQ769" s="31"/>
      <c r="CR769" s="31"/>
      <c r="CS769" s="31"/>
      <c r="CT769" s="31"/>
      <c r="CU769" s="31"/>
      <c r="CV769" s="31"/>
    </row>
    <row r="770" spans="1:100" x14ac:dyDescent="0.3">
      <c r="A770" s="31"/>
      <c r="B770" s="31"/>
      <c r="C770" s="31"/>
      <c r="D770" s="31"/>
      <c r="E770" s="31"/>
      <c r="F770" s="31"/>
      <c r="AQ770" s="31"/>
      <c r="AR770" s="31"/>
      <c r="BH770" s="31"/>
      <c r="BI770" s="31"/>
      <c r="BJ770" s="31"/>
      <c r="BK770" s="31"/>
      <c r="BL770" s="31"/>
      <c r="BM770" s="31"/>
      <c r="BN770" s="31"/>
      <c r="BO770" s="31"/>
      <c r="BP770" s="31"/>
      <c r="BQ770" s="31"/>
      <c r="BR770" s="31"/>
      <c r="BS770" s="31"/>
      <c r="BT770" s="31"/>
      <c r="BU770" s="31"/>
      <c r="BV770" s="31"/>
      <c r="BW770" s="31"/>
      <c r="BX770" s="31"/>
      <c r="BY770" s="31"/>
      <c r="BZ770" s="31"/>
      <c r="CA770" s="31"/>
      <c r="CB770" s="31"/>
      <c r="CC770" s="31"/>
      <c r="CD770" s="31"/>
      <c r="CE770" s="31"/>
      <c r="CF770" s="31"/>
      <c r="CG770" s="31"/>
      <c r="CH770" s="31"/>
      <c r="CI770" s="31"/>
      <c r="CJ770" s="31"/>
      <c r="CK770" s="31"/>
      <c r="CL770" s="31"/>
      <c r="CM770" s="31"/>
      <c r="CN770" s="31"/>
      <c r="CO770" s="31"/>
      <c r="CP770" s="31"/>
      <c r="CQ770" s="31"/>
      <c r="CR770" s="31"/>
      <c r="CS770" s="31"/>
      <c r="CT770" s="31"/>
      <c r="CU770" s="31"/>
      <c r="CV770" s="31"/>
    </row>
    <row r="771" spans="1:100" x14ac:dyDescent="0.3">
      <c r="A771" s="31"/>
      <c r="B771" s="31"/>
      <c r="C771" s="31"/>
      <c r="D771" s="31"/>
      <c r="E771" s="31"/>
      <c r="F771" s="31"/>
      <c r="AQ771" s="31"/>
      <c r="AR771" s="31"/>
      <c r="BH771" s="31"/>
      <c r="BI771" s="31"/>
      <c r="BJ771" s="31"/>
      <c r="BK771" s="31"/>
      <c r="BL771" s="31"/>
      <c r="BM771" s="31"/>
      <c r="BN771" s="31"/>
      <c r="BO771" s="31"/>
      <c r="BP771" s="31"/>
      <c r="BQ771" s="31"/>
      <c r="BR771" s="31"/>
      <c r="BS771" s="31"/>
      <c r="BT771" s="31"/>
      <c r="BU771" s="31"/>
      <c r="BV771" s="31"/>
      <c r="BW771" s="31"/>
      <c r="BX771" s="31"/>
      <c r="BY771" s="31"/>
      <c r="BZ771" s="31"/>
      <c r="CA771" s="31"/>
      <c r="CB771" s="31"/>
      <c r="CC771" s="31"/>
      <c r="CD771" s="31"/>
      <c r="CE771" s="31"/>
      <c r="CF771" s="31"/>
      <c r="CG771" s="31"/>
      <c r="CH771" s="31"/>
      <c r="CI771" s="31"/>
      <c r="CJ771" s="31"/>
      <c r="CK771" s="31"/>
      <c r="CL771" s="31"/>
      <c r="CM771" s="31"/>
      <c r="CN771" s="31"/>
      <c r="CO771" s="31"/>
      <c r="CP771" s="31"/>
      <c r="CQ771" s="31"/>
      <c r="CR771" s="31"/>
      <c r="CS771" s="31"/>
      <c r="CT771" s="31"/>
      <c r="CU771" s="31"/>
      <c r="CV771" s="31"/>
    </row>
    <row r="772" spans="1:100" x14ac:dyDescent="0.3">
      <c r="A772" s="31"/>
      <c r="B772" s="31"/>
      <c r="C772" s="31"/>
      <c r="D772" s="31"/>
      <c r="E772" s="31"/>
      <c r="F772" s="31"/>
      <c r="AQ772" s="31"/>
      <c r="AR772" s="31"/>
      <c r="BH772" s="31"/>
      <c r="BI772" s="31"/>
      <c r="BJ772" s="31"/>
      <c r="BK772" s="31"/>
      <c r="BL772" s="31"/>
      <c r="BM772" s="31"/>
      <c r="BN772" s="31"/>
      <c r="BO772" s="31"/>
      <c r="BP772" s="31"/>
      <c r="BQ772" s="31"/>
      <c r="BR772" s="31"/>
      <c r="BS772" s="31"/>
      <c r="BT772" s="31"/>
      <c r="BU772" s="31"/>
      <c r="BV772" s="31"/>
      <c r="BW772" s="31"/>
      <c r="BX772" s="31"/>
      <c r="BY772" s="31"/>
      <c r="BZ772" s="31"/>
      <c r="CA772" s="31"/>
      <c r="CB772" s="31"/>
      <c r="CC772" s="31"/>
      <c r="CD772" s="31"/>
      <c r="CE772" s="31"/>
      <c r="CF772" s="31"/>
      <c r="CG772" s="31"/>
      <c r="CH772" s="31"/>
      <c r="CI772" s="31"/>
      <c r="CJ772" s="31"/>
      <c r="CK772" s="31"/>
      <c r="CL772" s="31"/>
      <c r="CM772" s="31"/>
      <c r="CN772" s="31"/>
      <c r="CO772" s="31"/>
      <c r="CP772" s="31"/>
      <c r="CQ772" s="31"/>
      <c r="CR772" s="31"/>
      <c r="CS772" s="31"/>
      <c r="CT772" s="31"/>
      <c r="CU772" s="31"/>
      <c r="CV772" s="31"/>
    </row>
    <row r="773" spans="1:100" x14ac:dyDescent="0.3">
      <c r="A773" s="31"/>
      <c r="B773" s="31"/>
      <c r="C773" s="31"/>
      <c r="D773" s="31"/>
      <c r="E773" s="31"/>
      <c r="F773" s="31"/>
      <c r="AQ773" s="31"/>
      <c r="AR773" s="31"/>
      <c r="BH773" s="31"/>
      <c r="BI773" s="31"/>
      <c r="BJ773" s="31"/>
      <c r="BK773" s="31"/>
      <c r="BL773" s="31"/>
      <c r="BM773" s="31"/>
      <c r="BN773" s="31"/>
      <c r="BO773" s="31"/>
      <c r="BP773" s="31"/>
      <c r="BQ773" s="31"/>
      <c r="BR773" s="31"/>
      <c r="BS773" s="31"/>
      <c r="BT773" s="31"/>
      <c r="BU773" s="31"/>
      <c r="BV773" s="31"/>
      <c r="BW773" s="31"/>
      <c r="BX773" s="31"/>
      <c r="BY773" s="31"/>
      <c r="BZ773" s="31"/>
      <c r="CA773" s="31"/>
      <c r="CB773" s="31"/>
      <c r="CC773" s="31"/>
      <c r="CD773" s="31"/>
      <c r="CE773" s="31"/>
      <c r="CF773" s="31"/>
      <c r="CG773" s="31"/>
      <c r="CH773" s="31"/>
      <c r="CI773" s="31"/>
      <c r="CJ773" s="31"/>
      <c r="CK773" s="31"/>
      <c r="CL773" s="31"/>
      <c r="CM773" s="31"/>
      <c r="CN773" s="31"/>
      <c r="CO773" s="31"/>
      <c r="CP773" s="31"/>
      <c r="CQ773" s="31"/>
      <c r="CR773" s="31"/>
      <c r="CS773" s="31"/>
      <c r="CT773" s="31"/>
      <c r="CU773" s="31"/>
      <c r="CV773" s="31"/>
    </row>
    <row r="774" spans="1:100" x14ac:dyDescent="0.3">
      <c r="A774" s="31"/>
      <c r="B774" s="31"/>
      <c r="C774" s="31"/>
      <c r="D774" s="31"/>
      <c r="E774" s="31"/>
      <c r="F774" s="31"/>
      <c r="AQ774" s="31"/>
      <c r="AR774" s="31"/>
      <c r="BH774" s="31"/>
      <c r="BI774" s="31"/>
      <c r="BJ774" s="31"/>
      <c r="BK774" s="31"/>
      <c r="BL774" s="31"/>
      <c r="BM774" s="31"/>
      <c r="BN774" s="31"/>
      <c r="BO774" s="31"/>
      <c r="BP774" s="31"/>
      <c r="BQ774" s="31"/>
      <c r="BR774" s="31"/>
      <c r="BS774" s="31"/>
      <c r="BT774" s="31"/>
      <c r="BU774" s="31"/>
      <c r="BV774" s="31"/>
      <c r="BW774" s="31"/>
      <c r="BX774" s="31"/>
      <c r="BY774" s="31"/>
      <c r="BZ774" s="31"/>
      <c r="CA774" s="31"/>
      <c r="CB774" s="31"/>
      <c r="CC774" s="31"/>
      <c r="CD774" s="31"/>
      <c r="CE774" s="31"/>
      <c r="CF774" s="31"/>
      <c r="CG774" s="31"/>
      <c r="CH774" s="31"/>
      <c r="CI774" s="31"/>
      <c r="CJ774" s="31"/>
      <c r="CK774" s="31"/>
      <c r="CL774" s="31"/>
      <c r="CM774" s="31"/>
      <c r="CN774" s="31"/>
      <c r="CO774" s="31"/>
      <c r="CP774" s="31"/>
      <c r="CQ774" s="31"/>
      <c r="CR774" s="31"/>
      <c r="CS774" s="31"/>
      <c r="CT774" s="31"/>
      <c r="CU774" s="31"/>
      <c r="CV774" s="31"/>
    </row>
    <row r="775" spans="1:100" x14ac:dyDescent="0.3">
      <c r="A775" s="31"/>
      <c r="B775" s="31"/>
      <c r="C775" s="31"/>
      <c r="D775" s="31"/>
      <c r="E775" s="31"/>
      <c r="F775" s="31"/>
      <c r="AQ775" s="31"/>
      <c r="AR775" s="31"/>
      <c r="BH775" s="31"/>
      <c r="BI775" s="31"/>
      <c r="BJ775" s="31"/>
      <c r="BK775" s="31"/>
      <c r="BL775" s="31"/>
      <c r="BM775" s="31"/>
      <c r="BN775" s="31"/>
      <c r="BO775" s="31"/>
      <c r="BP775" s="31"/>
      <c r="BQ775" s="31"/>
      <c r="BR775" s="31"/>
      <c r="BS775" s="31"/>
      <c r="BT775" s="31"/>
      <c r="BU775" s="31"/>
      <c r="BV775" s="31"/>
      <c r="BW775" s="31"/>
      <c r="BX775" s="31"/>
      <c r="BY775" s="31"/>
      <c r="BZ775" s="31"/>
      <c r="CA775" s="31"/>
      <c r="CB775" s="31"/>
      <c r="CC775" s="31"/>
      <c r="CD775" s="31"/>
      <c r="CE775" s="31"/>
      <c r="CF775" s="31"/>
      <c r="CG775" s="31"/>
      <c r="CH775" s="31"/>
      <c r="CI775" s="31"/>
      <c r="CJ775" s="31"/>
      <c r="CK775" s="31"/>
      <c r="CL775" s="31"/>
      <c r="CM775" s="31"/>
      <c r="CN775" s="31"/>
      <c r="CO775" s="31"/>
      <c r="CP775" s="31"/>
      <c r="CQ775" s="31"/>
      <c r="CR775" s="31"/>
      <c r="CS775" s="31"/>
      <c r="CT775" s="31"/>
      <c r="CU775" s="31"/>
      <c r="CV775" s="31"/>
    </row>
    <row r="776" spans="1:100" x14ac:dyDescent="0.3">
      <c r="A776" s="31"/>
      <c r="B776" s="31"/>
      <c r="C776" s="31"/>
      <c r="D776" s="31"/>
      <c r="E776" s="31"/>
      <c r="F776" s="31"/>
      <c r="AQ776" s="31"/>
      <c r="AR776" s="31"/>
      <c r="BH776" s="31"/>
      <c r="BI776" s="31"/>
      <c r="BJ776" s="31"/>
      <c r="BK776" s="31"/>
      <c r="BL776" s="31"/>
      <c r="BM776" s="31"/>
      <c r="BN776" s="31"/>
      <c r="BO776" s="31"/>
      <c r="BP776" s="31"/>
      <c r="BQ776" s="31"/>
      <c r="BR776" s="31"/>
      <c r="BS776" s="31"/>
      <c r="BT776" s="31"/>
      <c r="BU776" s="31"/>
      <c r="BV776" s="31"/>
      <c r="BW776" s="31"/>
      <c r="BX776" s="31"/>
      <c r="BY776" s="31"/>
      <c r="BZ776" s="31"/>
      <c r="CA776" s="31"/>
      <c r="CB776" s="31"/>
      <c r="CC776" s="31"/>
      <c r="CD776" s="31"/>
      <c r="CE776" s="31"/>
      <c r="CF776" s="31"/>
      <c r="CG776" s="31"/>
      <c r="CH776" s="31"/>
      <c r="CI776" s="31"/>
      <c r="CJ776" s="31"/>
      <c r="CK776" s="31"/>
      <c r="CL776" s="31"/>
      <c r="CM776" s="31"/>
      <c r="CN776" s="31"/>
      <c r="CO776" s="31"/>
      <c r="CP776" s="31"/>
      <c r="CQ776" s="31"/>
      <c r="CR776" s="31"/>
      <c r="CS776" s="31"/>
      <c r="CT776" s="31"/>
      <c r="CU776" s="31"/>
      <c r="CV776" s="31"/>
    </row>
    <row r="777" spans="1:100" x14ac:dyDescent="0.3">
      <c r="A777" s="31"/>
      <c r="B777" s="31"/>
      <c r="C777" s="31"/>
      <c r="D777" s="31"/>
      <c r="E777" s="31"/>
      <c r="F777" s="31"/>
      <c r="AQ777" s="31"/>
      <c r="AR777" s="31"/>
      <c r="BH777" s="31"/>
      <c r="BI777" s="31"/>
      <c r="BJ777" s="31"/>
      <c r="BK777" s="31"/>
      <c r="BL777" s="31"/>
      <c r="BM777" s="31"/>
      <c r="BN777" s="31"/>
      <c r="BO777" s="31"/>
      <c r="BP777" s="31"/>
      <c r="BQ777" s="31"/>
      <c r="BR777" s="31"/>
      <c r="BS777" s="31"/>
      <c r="BT777" s="31"/>
      <c r="BU777" s="31"/>
      <c r="BV777" s="31"/>
      <c r="BW777" s="31"/>
      <c r="BX777" s="31"/>
      <c r="BY777" s="31"/>
      <c r="BZ777" s="31"/>
      <c r="CA777" s="31"/>
      <c r="CB777" s="31"/>
      <c r="CC777" s="31"/>
      <c r="CD777" s="31"/>
      <c r="CE777" s="31"/>
      <c r="CF777" s="31"/>
      <c r="CG777" s="31"/>
      <c r="CH777" s="31"/>
      <c r="CI777" s="31"/>
      <c r="CJ777" s="31"/>
      <c r="CK777" s="31"/>
      <c r="CL777" s="31"/>
      <c r="CM777" s="31"/>
      <c r="CN777" s="31"/>
      <c r="CO777" s="31"/>
      <c r="CP777" s="31"/>
      <c r="CQ777" s="31"/>
      <c r="CR777" s="31"/>
      <c r="CS777" s="31"/>
      <c r="CT777" s="31"/>
      <c r="CU777" s="31"/>
      <c r="CV777" s="31"/>
    </row>
    <row r="778" spans="1:100" x14ac:dyDescent="0.3">
      <c r="A778" s="31"/>
      <c r="B778" s="31"/>
      <c r="C778" s="31"/>
      <c r="D778" s="31"/>
      <c r="E778" s="31"/>
      <c r="F778" s="31"/>
      <c r="AQ778" s="31"/>
      <c r="AR778" s="31"/>
      <c r="BH778" s="31"/>
      <c r="BI778" s="31"/>
      <c r="BJ778" s="31"/>
      <c r="BK778" s="31"/>
      <c r="BL778" s="31"/>
      <c r="BM778" s="31"/>
      <c r="BN778" s="31"/>
      <c r="BO778" s="31"/>
      <c r="BP778" s="31"/>
      <c r="BQ778" s="31"/>
      <c r="BR778" s="31"/>
      <c r="BS778" s="31"/>
      <c r="BT778" s="31"/>
      <c r="BU778" s="31"/>
      <c r="BV778" s="31"/>
      <c r="BW778" s="31"/>
      <c r="BX778" s="31"/>
      <c r="BY778" s="31"/>
      <c r="BZ778" s="31"/>
      <c r="CA778" s="31"/>
      <c r="CB778" s="31"/>
      <c r="CC778" s="31"/>
      <c r="CD778" s="31"/>
      <c r="CE778" s="31"/>
      <c r="CF778" s="31"/>
      <c r="CG778" s="31"/>
      <c r="CH778" s="31"/>
      <c r="CI778" s="31"/>
      <c r="CJ778" s="31"/>
      <c r="CK778" s="31"/>
      <c r="CL778" s="31"/>
      <c r="CM778" s="31"/>
      <c r="CN778" s="31"/>
      <c r="CO778" s="31"/>
      <c r="CP778" s="31"/>
      <c r="CQ778" s="31"/>
      <c r="CR778" s="31"/>
      <c r="CS778" s="31"/>
      <c r="CT778" s="31"/>
      <c r="CU778" s="31"/>
      <c r="CV778" s="31"/>
    </row>
    <row r="779" spans="1:100" x14ac:dyDescent="0.3">
      <c r="A779" s="31"/>
      <c r="B779" s="31"/>
      <c r="C779" s="31"/>
      <c r="D779" s="31"/>
      <c r="E779" s="31"/>
      <c r="F779" s="31"/>
      <c r="AQ779" s="31"/>
      <c r="AR779" s="31"/>
      <c r="BH779" s="31"/>
      <c r="BI779" s="31"/>
      <c r="BJ779" s="31"/>
      <c r="BK779" s="31"/>
      <c r="BL779" s="31"/>
      <c r="BM779" s="31"/>
      <c r="BN779" s="31"/>
      <c r="BO779" s="31"/>
      <c r="BP779" s="31"/>
      <c r="BQ779" s="31"/>
      <c r="BR779" s="31"/>
      <c r="BS779" s="31"/>
      <c r="BT779" s="31"/>
      <c r="BU779" s="31"/>
      <c r="BV779" s="31"/>
      <c r="BW779" s="31"/>
      <c r="BX779" s="31"/>
      <c r="BY779" s="31"/>
      <c r="BZ779" s="31"/>
      <c r="CA779" s="31"/>
      <c r="CB779" s="31"/>
      <c r="CC779" s="31"/>
      <c r="CD779" s="31"/>
      <c r="CE779" s="31"/>
      <c r="CF779" s="31"/>
      <c r="CG779" s="31"/>
      <c r="CH779" s="31"/>
      <c r="CI779" s="31"/>
      <c r="CJ779" s="31"/>
      <c r="CK779" s="31"/>
      <c r="CL779" s="31"/>
      <c r="CM779" s="31"/>
      <c r="CN779" s="31"/>
      <c r="CO779" s="31"/>
      <c r="CP779" s="31"/>
      <c r="CQ779" s="31"/>
      <c r="CR779" s="31"/>
      <c r="CS779" s="31"/>
      <c r="CT779" s="31"/>
      <c r="CU779" s="31"/>
      <c r="CV779" s="31"/>
    </row>
    <row r="780" spans="1:100" x14ac:dyDescent="0.3">
      <c r="A780" s="31"/>
      <c r="B780" s="31"/>
      <c r="C780" s="31"/>
      <c r="D780" s="31"/>
      <c r="E780" s="31"/>
      <c r="F780" s="31"/>
      <c r="AQ780" s="31"/>
      <c r="AR780" s="31"/>
      <c r="BH780" s="31"/>
      <c r="BI780" s="31"/>
      <c r="BJ780" s="31"/>
      <c r="BK780" s="31"/>
      <c r="BL780" s="31"/>
      <c r="BM780" s="31"/>
      <c r="BN780" s="31"/>
      <c r="BO780" s="31"/>
      <c r="BP780" s="31"/>
      <c r="BQ780" s="31"/>
      <c r="BR780" s="31"/>
      <c r="BS780" s="31"/>
      <c r="BT780" s="31"/>
      <c r="BU780" s="31"/>
      <c r="BV780" s="31"/>
      <c r="BW780" s="31"/>
      <c r="BX780" s="31"/>
      <c r="BY780" s="31"/>
      <c r="BZ780" s="31"/>
      <c r="CA780" s="31"/>
      <c r="CB780" s="31"/>
      <c r="CC780" s="31"/>
      <c r="CD780" s="31"/>
      <c r="CE780" s="31"/>
      <c r="CF780" s="31"/>
      <c r="CG780" s="31"/>
      <c r="CH780" s="31"/>
      <c r="CI780" s="31"/>
      <c r="CJ780" s="31"/>
      <c r="CK780" s="31"/>
      <c r="CL780" s="31"/>
      <c r="CM780" s="31"/>
      <c r="CN780" s="31"/>
      <c r="CO780" s="31"/>
      <c r="CP780" s="31"/>
      <c r="CQ780" s="31"/>
      <c r="CR780" s="31"/>
      <c r="CS780" s="31"/>
      <c r="CT780" s="31"/>
      <c r="CU780" s="31"/>
      <c r="CV780" s="31"/>
    </row>
    <row r="781" spans="1:100" x14ac:dyDescent="0.3">
      <c r="A781" s="31"/>
      <c r="B781" s="31"/>
      <c r="C781" s="31"/>
      <c r="D781" s="31"/>
      <c r="E781" s="31"/>
      <c r="F781" s="31"/>
      <c r="AQ781" s="31"/>
      <c r="AR781" s="31"/>
      <c r="BH781" s="31"/>
      <c r="BI781" s="31"/>
      <c r="BJ781" s="31"/>
      <c r="BK781" s="31"/>
      <c r="BL781" s="31"/>
      <c r="BM781" s="31"/>
      <c r="BN781" s="31"/>
      <c r="BO781" s="31"/>
      <c r="BP781" s="31"/>
      <c r="BQ781" s="31"/>
      <c r="BR781" s="31"/>
      <c r="BS781" s="31"/>
      <c r="BT781" s="31"/>
      <c r="BU781" s="31"/>
      <c r="BV781" s="31"/>
      <c r="BW781" s="31"/>
      <c r="BX781" s="31"/>
      <c r="BY781" s="31"/>
      <c r="BZ781" s="31"/>
      <c r="CA781" s="31"/>
      <c r="CB781" s="31"/>
      <c r="CC781" s="31"/>
      <c r="CD781" s="31"/>
      <c r="CE781" s="31"/>
      <c r="CF781" s="31"/>
      <c r="CG781" s="31"/>
      <c r="CH781" s="31"/>
      <c r="CI781" s="31"/>
      <c r="CJ781" s="31"/>
      <c r="CK781" s="31"/>
      <c r="CL781" s="31"/>
      <c r="CM781" s="31"/>
      <c r="CN781" s="31"/>
      <c r="CO781" s="31"/>
      <c r="CP781" s="31"/>
      <c r="CQ781" s="31"/>
      <c r="CR781" s="31"/>
      <c r="CS781" s="31"/>
      <c r="CT781" s="31"/>
      <c r="CU781" s="31"/>
      <c r="CV781" s="31"/>
    </row>
    <row r="782" spans="1:100" x14ac:dyDescent="0.3">
      <c r="A782" s="31"/>
      <c r="B782" s="31"/>
      <c r="C782" s="31"/>
      <c r="D782" s="31"/>
      <c r="E782" s="31"/>
      <c r="F782" s="31"/>
      <c r="AQ782" s="31"/>
      <c r="AR782" s="31"/>
      <c r="BH782" s="31"/>
      <c r="BI782" s="31"/>
      <c r="BJ782" s="31"/>
      <c r="BK782" s="31"/>
      <c r="BL782" s="31"/>
      <c r="BM782" s="31"/>
      <c r="BN782" s="31"/>
      <c r="BO782" s="31"/>
      <c r="BP782" s="31"/>
      <c r="BQ782" s="31"/>
      <c r="BR782" s="31"/>
      <c r="BS782" s="31"/>
      <c r="BT782" s="31"/>
      <c r="BU782" s="31"/>
      <c r="BV782" s="31"/>
      <c r="BW782" s="31"/>
      <c r="BX782" s="31"/>
      <c r="BY782" s="31"/>
      <c r="BZ782" s="31"/>
      <c r="CA782" s="31"/>
      <c r="CB782" s="31"/>
      <c r="CC782" s="31"/>
      <c r="CD782" s="31"/>
      <c r="CE782" s="31"/>
      <c r="CF782" s="31"/>
      <c r="CG782" s="31"/>
      <c r="CH782" s="31"/>
      <c r="CI782" s="31"/>
      <c r="CJ782" s="31"/>
      <c r="CK782" s="31"/>
      <c r="CL782" s="31"/>
      <c r="CM782" s="31"/>
      <c r="CN782" s="31"/>
      <c r="CO782" s="31"/>
      <c r="CP782" s="31"/>
      <c r="CQ782" s="31"/>
      <c r="CR782" s="31"/>
      <c r="CS782" s="31"/>
      <c r="CT782" s="31"/>
      <c r="CU782" s="31"/>
      <c r="CV782" s="31"/>
    </row>
    <row r="783" spans="1:100" x14ac:dyDescent="0.3">
      <c r="A783" s="31"/>
      <c r="B783" s="31"/>
      <c r="C783" s="31"/>
      <c r="D783" s="31"/>
      <c r="E783" s="31"/>
      <c r="F783" s="31"/>
      <c r="AQ783" s="31"/>
      <c r="AR783" s="31"/>
      <c r="BH783" s="31"/>
      <c r="BI783" s="31"/>
      <c r="BJ783" s="31"/>
      <c r="BK783" s="31"/>
      <c r="BL783" s="31"/>
      <c r="BM783" s="31"/>
      <c r="BN783" s="31"/>
      <c r="BO783" s="31"/>
      <c r="BP783" s="31"/>
      <c r="BQ783" s="31"/>
      <c r="BR783" s="31"/>
      <c r="BS783" s="31"/>
      <c r="BT783" s="31"/>
      <c r="BU783" s="31"/>
      <c r="BV783" s="31"/>
      <c r="BW783" s="31"/>
      <c r="BX783" s="31"/>
      <c r="BY783" s="31"/>
      <c r="BZ783" s="31"/>
      <c r="CA783" s="31"/>
      <c r="CB783" s="31"/>
      <c r="CC783" s="31"/>
      <c r="CD783" s="31"/>
      <c r="CE783" s="31"/>
      <c r="CF783" s="31"/>
      <c r="CG783" s="31"/>
      <c r="CH783" s="31"/>
      <c r="CI783" s="31"/>
      <c r="CJ783" s="31"/>
      <c r="CK783" s="31"/>
      <c r="CL783" s="31"/>
      <c r="CM783" s="31"/>
      <c r="CN783" s="31"/>
      <c r="CO783" s="31"/>
      <c r="CP783" s="31"/>
      <c r="CQ783" s="31"/>
      <c r="CR783" s="31"/>
      <c r="CS783" s="31"/>
      <c r="CT783" s="31"/>
      <c r="CU783" s="31"/>
      <c r="CV783" s="31"/>
    </row>
    <row r="784" spans="1:100" x14ac:dyDescent="0.3">
      <c r="A784" s="31"/>
      <c r="B784" s="31"/>
      <c r="C784" s="31"/>
      <c r="D784" s="31"/>
      <c r="E784" s="31"/>
      <c r="F784" s="31"/>
      <c r="AQ784" s="31"/>
      <c r="AR784" s="31"/>
      <c r="BH784" s="31"/>
      <c r="BI784" s="31"/>
      <c r="BJ784" s="31"/>
      <c r="BK784" s="31"/>
      <c r="BL784" s="31"/>
      <c r="BM784" s="31"/>
      <c r="BN784" s="31"/>
      <c r="BO784" s="31"/>
      <c r="BP784" s="31"/>
      <c r="BQ784" s="31"/>
      <c r="BR784" s="31"/>
      <c r="BS784" s="31"/>
      <c r="BT784" s="31"/>
      <c r="BU784" s="31"/>
      <c r="BV784" s="31"/>
      <c r="BW784" s="31"/>
      <c r="BX784" s="31"/>
      <c r="BY784" s="31"/>
      <c r="BZ784" s="31"/>
      <c r="CA784" s="31"/>
      <c r="CB784" s="31"/>
      <c r="CC784" s="31"/>
      <c r="CD784" s="31"/>
      <c r="CE784" s="31"/>
      <c r="CF784" s="31"/>
      <c r="CG784" s="31"/>
      <c r="CH784" s="31"/>
      <c r="CI784" s="31"/>
      <c r="CJ784" s="31"/>
      <c r="CK784" s="31"/>
      <c r="CL784" s="31"/>
      <c r="CM784" s="31"/>
      <c r="CN784" s="31"/>
      <c r="CO784" s="31"/>
      <c r="CP784" s="31"/>
      <c r="CQ784" s="31"/>
      <c r="CR784" s="31"/>
      <c r="CS784" s="31"/>
      <c r="CT784" s="31"/>
      <c r="CU784" s="31"/>
      <c r="CV784" s="31"/>
    </row>
    <row r="785" spans="1:100" x14ac:dyDescent="0.3">
      <c r="A785" s="31"/>
      <c r="B785" s="31"/>
      <c r="C785" s="31"/>
      <c r="D785" s="31"/>
      <c r="E785" s="31"/>
      <c r="F785" s="31"/>
      <c r="AQ785" s="31"/>
      <c r="AR785" s="31"/>
      <c r="BH785" s="31"/>
      <c r="BI785" s="31"/>
      <c r="BJ785" s="31"/>
      <c r="BK785" s="31"/>
      <c r="BL785" s="31"/>
      <c r="BM785" s="31"/>
      <c r="BN785" s="31"/>
      <c r="BO785" s="31"/>
      <c r="BP785" s="31"/>
      <c r="BQ785" s="31"/>
      <c r="BR785" s="31"/>
      <c r="BS785" s="31"/>
      <c r="BT785" s="31"/>
      <c r="BU785" s="31"/>
      <c r="BV785" s="31"/>
      <c r="BW785" s="31"/>
      <c r="BX785" s="31"/>
      <c r="BY785" s="31"/>
      <c r="BZ785" s="31"/>
      <c r="CA785" s="31"/>
      <c r="CB785" s="31"/>
      <c r="CC785" s="31"/>
      <c r="CD785" s="31"/>
      <c r="CE785" s="31"/>
      <c r="CF785" s="31"/>
      <c r="CG785" s="31"/>
      <c r="CH785" s="31"/>
      <c r="CI785" s="31"/>
      <c r="CJ785" s="31"/>
      <c r="CK785" s="31"/>
      <c r="CL785" s="31"/>
      <c r="CM785" s="31"/>
      <c r="CN785" s="31"/>
      <c r="CO785" s="31"/>
      <c r="CP785" s="31"/>
      <c r="CQ785" s="31"/>
      <c r="CR785" s="31"/>
      <c r="CS785" s="31"/>
      <c r="CT785" s="31"/>
      <c r="CU785" s="31"/>
      <c r="CV785" s="31"/>
    </row>
    <row r="786" spans="1:100" x14ac:dyDescent="0.3">
      <c r="A786" s="31"/>
      <c r="B786" s="31"/>
      <c r="C786" s="31"/>
      <c r="D786" s="31"/>
      <c r="E786" s="31"/>
      <c r="F786" s="31"/>
      <c r="AQ786" s="31"/>
      <c r="AR786" s="31"/>
      <c r="BH786" s="31"/>
      <c r="BI786" s="31"/>
      <c r="BJ786" s="31"/>
      <c r="BK786" s="31"/>
      <c r="BL786" s="31"/>
      <c r="BM786" s="31"/>
      <c r="BN786" s="31"/>
      <c r="BO786" s="31"/>
      <c r="BP786" s="31"/>
      <c r="BQ786" s="31"/>
      <c r="BR786" s="31"/>
      <c r="BS786" s="31"/>
      <c r="BT786" s="31"/>
      <c r="BU786" s="31"/>
      <c r="BV786" s="31"/>
      <c r="BW786" s="31"/>
      <c r="BX786" s="31"/>
      <c r="BY786" s="31"/>
      <c r="BZ786" s="31"/>
      <c r="CA786" s="31"/>
      <c r="CB786" s="31"/>
      <c r="CC786" s="31"/>
      <c r="CD786" s="31"/>
      <c r="CE786" s="31"/>
      <c r="CF786" s="31"/>
      <c r="CG786" s="31"/>
      <c r="CH786" s="31"/>
      <c r="CI786" s="31"/>
      <c r="CJ786" s="31"/>
      <c r="CK786" s="31"/>
      <c r="CL786" s="31"/>
      <c r="CM786" s="31"/>
      <c r="CN786" s="31"/>
      <c r="CO786" s="31"/>
      <c r="CP786" s="31"/>
      <c r="CQ786" s="31"/>
      <c r="CR786" s="31"/>
      <c r="CS786" s="31"/>
      <c r="CT786" s="31"/>
      <c r="CU786" s="31"/>
      <c r="CV786" s="31"/>
    </row>
    <row r="787" spans="1:100" x14ac:dyDescent="0.3">
      <c r="A787" s="31"/>
      <c r="B787" s="31"/>
      <c r="C787" s="31"/>
      <c r="D787" s="31"/>
      <c r="E787" s="31"/>
      <c r="F787" s="31"/>
      <c r="AQ787" s="31"/>
      <c r="AR787" s="31"/>
      <c r="BH787" s="31"/>
      <c r="BI787" s="31"/>
      <c r="BJ787" s="31"/>
      <c r="BK787" s="31"/>
      <c r="BL787" s="31"/>
      <c r="BM787" s="31"/>
      <c r="BN787" s="31"/>
      <c r="BO787" s="31"/>
      <c r="BP787" s="31"/>
      <c r="BQ787" s="31"/>
      <c r="BR787" s="31"/>
      <c r="BS787" s="31"/>
      <c r="BT787" s="31"/>
      <c r="BU787" s="31"/>
      <c r="BV787" s="31"/>
      <c r="BW787" s="31"/>
      <c r="BX787" s="31"/>
      <c r="BY787" s="31"/>
      <c r="BZ787" s="31"/>
      <c r="CA787" s="31"/>
      <c r="CB787" s="31"/>
      <c r="CC787" s="31"/>
      <c r="CD787" s="31"/>
      <c r="CE787" s="31"/>
      <c r="CF787" s="31"/>
      <c r="CG787" s="31"/>
      <c r="CH787" s="31"/>
      <c r="CI787" s="31"/>
      <c r="CJ787" s="31"/>
      <c r="CK787" s="31"/>
      <c r="CL787" s="31"/>
      <c r="CM787" s="31"/>
      <c r="CN787" s="31"/>
      <c r="CO787" s="31"/>
      <c r="CP787" s="31"/>
      <c r="CQ787" s="31"/>
      <c r="CR787" s="31"/>
      <c r="CS787" s="31"/>
      <c r="CT787" s="31"/>
      <c r="CU787" s="31"/>
      <c r="CV787" s="31"/>
    </row>
    <row r="788" spans="1:100" x14ac:dyDescent="0.3">
      <c r="A788" s="31"/>
      <c r="B788" s="31"/>
      <c r="C788" s="31"/>
      <c r="D788" s="31"/>
      <c r="E788" s="31"/>
      <c r="F788" s="31"/>
      <c r="AQ788" s="31"/>
      <c r="AR788" s="31"/>
      <c r="BH788" s="31"/>
      <c r="BI788" s="31"/>
      <c r="BJ788" s="31"/>
      <c r="BK788" s="31"/>
      <c r="BL788" s="31"/>
      <c r="BM788" s="31"/>
      <c r="BN788" s="31"/>
      <c r="BO788" s="31"/>
      <c r="BP788" s="31"/>
      <c r="BQ788" s="31"/>
      <c r="BR788" s="31"/>
      <c r="BS788" s="31"/>
      <c r="BT788" s="31"/>
      <c r="BU788" s="31"/>
      <c r="BV788" s="31"/>
      <c r="BW788" s="31"/>
      <c r="BX788" s="31"/>
      <c r="BY788" s="31"/>
      <c r="BZ788" s="31"/>
      <c r="CA788" s="31"/>
      <c r="CB788" s="31"/>
      <c r="CC788" s="31"/>
      <c r="CD788" s="31"/>
      <c r="CE788" s="31"/>
      <c r="CF788" s="31"/>
      <c r="CG788" s="31"/>
      <c r="CH788" s="31"/>
      <c r="CI788" s="31"/>
      <c r="CJ788" s="31"/>
      <c r="CK788" s="31"/>
      <c r="CL788" s="31"/>
      <c r="CM788" s="31"/>
      <c r="CN788" s="31"/>
      <c r="CO788" s="31"/>
      <c r="CP788" s="31"/>
      <c r="CQ788" s="31"/>
      <c r="CR788" s="31"/>
      <c r="CS788" s="31"/>
      <c r="CT788" s="31"/>
      <c r="CU788" s="31"/>
      <c r="CV788" s="31"/>
    </row>
    <row r="789" spans="1:100" x14ac:dyDescent="0.3">
      <c r="A789" s="31"/>
      <c r="B789" s="31"/>
      <c r="C789" s="31"/>
      <c r="D789" s="31"/>
      <c r="E789" s="31"/>
      <c r="F789" s="31"/>
      <c r="AQ789" s="31"/>
      <c r="AR789" s="31"/>
      <c r="BH789" s="31"/>
      <c r="BI789" s="31"/>
      <c r="BJ789" s="31"/>
      <c r="BK789" s="31"/>
      <c r="BL789" s="31"/>
      <c r="BM789" s="31"/>
      <c r="BN789" s="31"/>
      <c r="BO789" s="31"/>
      <c r="BP789" s="31"/>
      <c r="BQ789" s="31"/>
      <c r="BR789" s="31"/>
      <c r="BS789" s="31"/>
      <c r="BT789" s="31"/>
      <c r="BU789" s="31"/>
      <c r="BV789" s="31"/>
      <c r="BW789" s="31"/>
      <c r="BX789" s="31"/>
      <c r="BY789" s="31"/>
      <c r="BZ789" s="31"/>
      <c r="CA789" s="31"/>
      <c r="CB789" s="31"/>
      <c r="CC789" s="31"/>
      <c r="CD789" s="31"/>
      <c r="CE789" s="31"/>
      <c r="CF789" s="31"/>
      <c r="CG789" s="31"/>
      <c r="CH789" s="31"/>
      <c r="CI789" s="31"/>
      <c r="CJ789" s="31"/>
      <c r="CK789" s="31"/>
      <c r="CL789" s="31"/>
      <c r="CM789" s="31"/>
      <c r="CN789" s="31"/>
      <c r="CO789" s="31"/>
      <c r="CP789" s="31"/>
      <c r="CQ789" s="31"/>
      <c r="CR789" s="31"/>
      <c r="CS789" s="31"/>
      <c r="CT789" s="31"/>
      <c r="CU789" s="31"/>
      <c r="CV789" s="31"/>
    </row>
    <row r="790" spans="1:100" x14ac:dyDescent="0.3">
      <c r="A790" s="31"/>
      <c r="B790" s="31"/>
      <c r="C790" s="31"/>
      <c r="D790" s="31"/>
      <c r="E790" s="31"/>
      <c r="F790" s="31"/>
      <c r="AQ790" s="31"/>
      <c r="AR790" s="31"/>
      <c r="BH790" s="31"/>
      <c r="BI790" s="31"/>
      <c r="BJ790" s="31"/>
      <c r="BK790" s="31"/>
      <c r="BL790" s="31"/>
      <c r="BM790" s="31"/>
      <c r="BN790" s="31"/>
      <c r="BO790" s="31"/>
      <c r="BP790" s="31"/>
      <c r="BQ790" s="31"/>
      <c r="BR790" s="31"/>
      <c r="BS790" s="31"/>
      <c r="BT790" s="31"/>
      <c r="BU790" s="31"/>
      <c r="BV790" s="31"/>
      <c r="BW790" s="31"/>
      <c r="BX790" s="31"/>
      <c r="BY790" s="31"/>
      <c r="BZ790" s="31"/>
      <c r="CA790" s="31"/>
      <c r="CB790" s="31"/>
      <c r="CC790" s="31"/>
      <c r="CD790" s="31"/>
      <c r="CE790" s="31"/>
      <c r="CF790" s="31"/>
      <c r="CG790" s="31"/>
      <c r="CH790" s="31"/>
      <c r="CI790" s="31"/>
      <c r="CJ790" s="31"/>
      <c r="CK790" s="31"/>
      <c r="CL790" s="31"/>
      <c r="CM790" s="31"/>
      <c r="CN790" s="31"/>
      <c r="CO790" s="31"/>
      <c r="CP790" s="31"/>
      <c r="CQ790" s="31"/>
      <c r="CR790" s="31"/>
      <c r="CS790" s="31"/>
      <c r="CT790" s="31"/>
      <c r="CU790" s="31"/>
      <c r="CV790" s="31"/>
    </row>
    <row r="791" spans="1:100" x14ac:dyDescent="0.3">
      <c r="A791" s="31"/>
      <c r="B791" s="31"/>
      <c r="C791" s="31"/>
      <c r="D791" s="31"/>
      <c r="E791" s="31"/>
      <c r="F791" s="31"/>
      <c r="AQ791" s="31"/>
      <c r="AR791" s="31"/>
      <c r="BH791" s="31"/>
      <c r="BI791" s="31"/>
      <c r="BJ791" s="31"/>
      <c r="BK791" s="31"/>
      <c r="BL791" s="31"/>
      <c r="BM791" s="31"/>
      <c r="BN791" s="31"/>
      <c r="BO791" s="31"/>
      <c r="BP791" s="31"/>
      <c r="BQ791" s="31"/>
      <c r="BR791" s="31"/>
      <c r="BS791" s="31"/>
      <c r="BT791" s="31"/>
      <c r="BU791" s="31"/>
      <c r="BV791" s="31"/>
      <c r="BW791" s="31"/>
      <c r="BX791" s="31"/>
      <c r="BY791" s="31"/>
      <c r="BZ791" s="31"/>
      <c r="CA791" s="31"/>
      <c r="CB791" s="31"/>
      <c r="CC791" s="31"/>
      <c r="CD791" s="31"/>
      <c r="CE791" s="31"/>
      <c r="CF791" s="31"/>
      <c r="CG791" s="31"/>
      <c r="CH791" s="31"/>
      <c r="CI791" s="31"/>
      <c r="CJ791" s="31"/>
      <c r="CK791" s="31"/>
      <c r="CL791" s="31"/>
      <c r="CM791" s="31"/>
      <c r="CN791" s="31"/>
      <c r="CO791" s="31"/>
      <c r="CP791" s="31"/>
      <c r="CQ791" s="31"/>
      <c r="CR791" s="31"/>
      <c r="CS791" s="31"/>
      <c r="CT791" s="31"/>
      <c r="CU791" s="31"/>
      <c r="CV791" s="31"/>
    </row>
    <row r="792" spans="1:100" x14ac:dyDescent="0.3">
      <c r="A792" s="31"/>
      <c r="B792" s="31"/>
      <c r="C792" s="31"/>
      <c r="D792" s="31"/>
      <c r="E792" s="31"/>
      <c r="F792" s="31"/>
      <c r="AQ792" s="31"/>
      <c r="AR792" s="31"/>
      <c r="BH792" s="31"/>
      <c r="BI792" s="31"/>
      <c r="BJ792" s="31"/>
      <c r="BK792" s="31"/>
      <c r="BL792" s="31"/>
      <c r="BM792" s="31"/>
      <c r="BN792" s="31"/>
      <c r="BO792" s="31"/>
      <c r="BP792" s="31"/>
      <c r="BQ792" s="31"/>
      <c r="BR792" s="31"/>
      <c r="BS792" s="31"/>
      <c r="BT792" s="31"/>
      <c r="BU792" s="31"/>
      <c r="BV792" s="31"/>
      <c r="BW792" s="31"/>
      <c r="BX792" s="31"/>
      <c r="BY792" s="31"/>
      <c r="BZ792" s="31"/>
      <c r="CA792" s="31"/>
      <c r="CB792" s="31"/>
      <c r="CC792" s="31"/>
      <c r="CD792" s="31"/>
      <c r="CE792" s="31"/>
      <c r="CF792" s="31"/>
      <c r="CG792" s="31"/>
      <c r="CH792" s="31"/>
      <c r="CI792" s="31"/>
      <c r="CJ792" s="31"/>
      <c r="CK792" s="31"/>
      <c r="CL792" s="31"/>
      <c r="CM792" s="31"/>
      <c r="CN792" s="31"/>
      <c r="CO792" s="31"/>
      <c r="CP792" s="31"/>
      <c r="CQ792" s="31"/>
      <c r="CR792" s="31"/>
      <c r="CS792" s="31"/>
      <c r="CT792" s="31"/>
      <c r="CU792" s="31"/>
      <c r="CV792" s="31"/>
    </row>
    <row r="793" spans="1:100" x14ac:dyDescent="0.3">
      <c r="A793" s="31"/>
      <c r="B793" s="31"/>
      <c r="C793" s="31"/>
      <c r="D793" s="31"/>
      <c r="E793" s="31"/>
      <c r="F793" s="31"/>
      <c r="AQ793" s="31"/>
      <c r="AR793" s="31"/>
      <c r="BH793" s="31"/>
      <c r="BI793" s="31"/>
      <c r="BJ793" s="31"/>
      <c r="BK793" s="31"/>
      <c r="BL793" s="31"/>
      <c r="BM793" s="31"/>
      <c r="BN793" s="31"/>
      <c r="BO793" s="31"/>
      <c r="BP793" s="31"/>
      <c r="BQ793" s="31"/>
      <c r="BR793" s="31"/>
      <c r="BS793" s="31"/>
      <c r="BT793" s="31"/>
      <c r="BU793" s="31"/>
      <c r="BV793" s="31"/>
      <c r="BW793" s="31"/>
      <c r="BX793" s="31"/>
      <c r="BY793" s="31"/>
      <c r="BZ793" s="31"/>
      <c r="CA793" s="31"/>
      <c r="CB793" s="31"/>
      <c r="CC793" s="31"/>
      <c r="CD793" s="31"/>
      <c r="CE793" s="31"/>
      <c r="CF793" s="31"/>
      <c r="CG793" s="31"/>
      <c r="CH793" s="31"/>
      <c r="CI793" s="31"/>
      <c r="CJ793" s="31"/>
      <c r="CK793" s="31"/>
      <c r="CL793" s="31"/>
      <c r="CM793" s="31"/>
      <c r="CN793" s="31"/>
      <c r="CO793" s="31"/>
      <c r="CP793" s="31"/>
      <c r="CQ793" s="31"/>
      <c r="CR793" s="31"/>
      <c r="CS793" s="31"/>
      <c r="CT793" s="31"/>
      <c r="CU793" s="31"/>
      <c r="CV793" s="31"/>
    </row>
    <row r="794" spans="1:100" x14ac:dyDescent="0.3">
      <c r="A794" s="31"/>
      <c r="B794" s="31"/>
      <c r="C794" s="31"/>
      <c r="D794" s="31"/>
      <c r="E794" s="31"/>
      <c r="F794" s="31"/>
      <c r="AQ794" s="31"/>
      <c r="AR794" s="31"/>
      <c r="BH794" s="31"/>
      <c r="BI794" s="31"/>
      <c r="BJ794" s="31"/>
      <c r="BK794" s="31"/>
      <c r="BL794" s="31"/>
      <c r="BM794" s="31"/>
      <c r="BN794" s="31"/>
      <c r="BO794" s="31"/>
      <c r="BP794" s="31"/>
      <c r="BQ794" s="31"/>
      <c r="BR794" s="31"/>
      <c r="BS794" s="31"/>
      <c r="BT794" s="31"/>
      <c r="BU794" s="31"/>
      <c r="BV794" s="31"/>
      <c r="BW794" s="31"/>
      <c r="BX794" s="31"/>
      <c r="BY794" s="31"/>
      <c r="BZ794" s="31"/>
      <c r="CA794" s="31"/>
      <c r="CB794" s="31"/>
      <c r="CC794" s="31"/>
      <c r="CD794" s="31"/>
      <c r="CE794" s="31"/>
      <c r="CF794" s="31"/>
      <c r="CG794" s="31"/>
      <c r="CH794" s="31"/>
      <c r="CI794" s="31"/>
      <c r="CJ794" s="31"/>
      <c r="CK794" s="31"/>
      <c r="CL794" s="31"/>
      <c r="CM794" s="31"/>
      <c r="CN794" s="31"/>
      <c r="CO794" s="31"/>
      <c r="CP794" s="31"/>
      <c r="CQ794" s="31"/>
      <c r="CR794" s="31"/>
      <c r="CS794" s="31"/>
      <c r="CT794" s="31"/>
      <c r="CU794" s="31"/>
      <c r="CV794" s="31"/>
    </row>
    <row r="795" spans="1:100" x14ac:dyDescent="0.3">
      <c r="A795" s="31"/>
      <c r="B795" s="31"/>
      <c r="C795" s="31"/>
      <c r="D795" s="31"/>
      <c r="E795" s="31"/>
      <c r="F795" s="31"/>
      <c r="AQ795" s="31"/>
      <c r="AR795" s="31"/>
      <c r="BH795" s="31"/>
      <c r="BI795" s="31"/>
      <c r="BJ795" s="31"/>
      <c r="BK795" s="31"/>
      <c r="BL795" s="31"/>
      <c r="BM795" s="31"/>
      <c r="BN795" s="31"/>
      <c r="BO795" s="31"/>
      <c r="BP795" s="31"/>
      <c r="BQ795" s="31"/>
      <c r="BR795" s="31"/>
      <c r="BS795" s="31"/>
      <c r="BT795" s="31"/>
      <c r="BU795" s="31"/>
      <c r="BV795" s="31"/>
      <c r="BW795" s="31"/>
      <c r="BX795" s="31"/>
      <c r="BY795" s="31"/>
      <c r="BZ795" s="31"/>
      <c r="CA795" s="31"/>
      <c r="CB795" s="31"/>
      <c r="CC795" s="31"/>
      <c r="CD795" s="31"/>
      <c r="CE795" s="31"/>
      <c r="CF795" s="31"/>
      <c r="CG795" s="31"/>
      <c r="CH795" s="31"/>
      <c r="CI795" s="31"/>
      <c r="CJ795" s="31"/>
      <c r="CK795" s="31"/>
      <c r="CL795" s="31"/>
      <c r="CM795" s="31"/>
      <c r="CN795" s="31"/>
      <c r="CO795" s="31"/>
      <c r="CP795" s="31"/>
      <c r="CQ795" s="31"/>
      <c r="CR795" s="31"/>
      <c r="CS795" s="31"/>
      <c r="CT795" s="31"/>
      <c r="CU795" s="31"/>
      <c r="CV795" s="31"/>
    </row>
    <row r="796" spans="1:100" x14ac:dyDescent="0.3">
      <c r="A796" s="31"/>
      <c r="B796" s="31"/>
      <c r="C796" s="31"/>
      <c r="D796" s="31"/>
      <c r="E796" s="31"/>
      <c r="F796" s="31"/>
      <c r="AQ796" s="31"/>
      <c r="AR796" s="31"/>
      <c r="BH796" s="31"/>
      <c r="BI796" s="31"/>
      <c r="BJ796" s="31"/>
      <c r="BK796" s="31"/>
      <c r="BL796" s="31"/>
      <c r="BM796" s="31"/>
      <c r="BN796" s="31"/>
      <c r="BO796" s="31"/>
      <c r="BP796" s="31"/>
      <c r="BQ796" s="31"/>
      <c r="BR796" s="31"/>
      <c r="BS796" s="31"/>
      <c r="BT796" s="31"/>
      <c r="BU796" s="31"/>
      <c r="BV796" s="31"/>
      <c r="BW796" s="31"/>
      <c r="BX796" s="31"/>
      <c r="BY796" s="31"/>
      <c r="BZ796" s="31"/>
      <c r="CA796" s="31"/>
      <c r="CB796" s="31"/>
      <c r="CC796" s="31"/>
      <c r="CD796" s="31"/>
      <c r="CE796" s="31"/>
      <c r="CF796" s="31"/>
      <c r="CG796" s="31"/>
      <c r="CH796" s="31"/>
      <c r="CI796" s="31"/>
      <c r="CJ796" s="31"/>
      <c r="CK796" s="31"/>
      <c r="CL796" s="31"/>
      <c r="CM796" s="31"/>
      <c r="CN796" s="31"/>
      <c r="CO796" s="31"/>
      <c r="CP796" s="31"/>
      <c r="CQ796" s="31"/>
      <c r="CR796" s="31"/>
      <c r="CS796" s="31"/>
      <c r="CT796" s="31"/>
      <c r="CU796" s="31"/>
      <c r="CV796" s="31"/>
    </row>
    <row r="797" spans="1:100" x14ac:dyDescent="0.3">
      <c r="A797" s="31"/>
      <c r="B797" s="31"/>
      <c r="C797" s="31"/>
      <c r="D797" s="31"/>
      <c r="E797" s="31"/>
      <c r="F797" s="31"/>
      <c r="AQ797" s="31"/>
      <c r="AR797" s="31"/>
    </row>
    <row r="798" spans="1:100" x14ac:dyDescent="0.3">
      <c r="A798" s="31"/>
      <c r="B798" s="31"/>
      <c r="C798" s="31"/>
      <c r="D798" s="31"/>
      <c r="E798" s="31"/>
      <c r="F798" s="31"/>
      <c r="AQ798" s="31"/>
      <c r="AR798" s="31"/>
    </row>
    <row r="799" spans="1:100" x14ac:dyDescent="0.3">
      <c r="A799" s="31"/>
      <c r="B799" s="31"/>
      <c r="C799" s="31"/>
      <c r="D799" s="31"/>
      <c r="E799" s="31"/>
      <c r="F799" s="31"/>
      <c r="AQ799" s="31"/>
      <c r="AR799" s="31"/>
    </row>
    <row r="800" spans="1:100" x14ac:dyDescent="0.3">
      <c r="A800" s="31"/>
      <c r="B800" s="31"/>
      <c r="C800" s="31"/>
      <c r="D800" s="31"/>
      <c r="E800" s="31"/>
      <c r="F800" s="31"/>
      <c r="AQ800" s="31"/>
      <c r="AR800" s="31"/>
    </row>
    <row r="801" spans="1:44" x14ac:dyDescent="0.3">
      <c r="A801" s="31"/>
      <c r="B801" s="31"/>
      <c r="C801" s="31"/>
      <c r="D801" s="31"/>
      <c r="E801" s="31"/>
      <c r="F801" s="31"/>
      <c r="AQ801" s="31"/>
      <c r="AR801" s="31"/>
    </row>
    <row r="802" spans="1:44" x14ac:dyDescent="0.3">
      <c r="A802" s="31"/>
      <c r="B802" s="31"/>
      <c r="C802" s="31"/>
      <c r="D802" s="31"/>
      <c r="E802" s="31"/>
      <c r="F802" s="31"/>
      <c r="AQ802" s="31"/>
      <c r="AR802" s="31"/>
    </row>
    <row r="803" spans="1:44" x14ac:dyDescent="0.3">
      <c r="A803" s="31"/>
      <c r="B803" s="31"/>
      <c r="C803" s="31"/>
      <c r="D803" s="31"/>
      <c r="E803" s="31"/>
      <c r="F803" s="31"/>
      <c r="AQ803" s="31"/>
      <c r="AR803" s="31"/>
    </row>
    <row r="804" spans="1:44" x14ac:dyDescent="0.3">
      <c r="A804" s="31"/>
      <c r="B804" s="31"/>
      <c r="C804" s="31"/>
      <c r="D804" s="31"/>
      <c r="E804" s="31"/>
      <c r="F804" s="31"/>
      <c r="AQ804" s="31"/>
      <c r="AR804" s="31"/>
    </row>
    <row r="805" spans="1:44" x14ac:dyDescent="0.3">
      <c r="A805" s="31"/>
      <c r="B805" s="31"/>
      <c r="C805" s="31"/>
      <c r="D805" s="31"/>
      <c r="E805" s="31"/>
      <c r="F805" s="31"/>
      <c r="AQ805" s="31"/>
      <c r="AR805" s="31"/>
    </row>
    <row r="806" spans="1:44" x14ac:dyDescent="0.3">
      <c r="A806" s="31"/>
      <c r="B806" s="31"/>
      <c r="C806" s="31"/>
      <c r="D806" s="31"/>
      <c r="E806" s="31"/>
      <c r="F806" s="31"/>
      <c r="AQ806" s="31"/>
      <c r="AR806" s="31"/>
    </row>
    <row r="807" spans="1:44" x14ac:dyDescent="0.3">
      <c r="A807" s="31"/>
      <c r="B807" s="31"/>
      <c r="C807" s="31"/>
      <c r="D807" s="31"/>
      <c r="E807" s="31"/>
      <c r="F807" s="31"/>
      <c r="AQ807" s="31"/>
      <c r="AR807" s="31"/>
    </row>
    <row r="808" spans="1:44" x14ac:dyDescent="0.3">
      <c r="A808" s="31"/>
      <c r="B808" s="31"/>
      <c r="C808" s="31"/>
      <c r="D808" s="31"/>
      <c r="E808" s="31"/>
      <c r="F808" s="31"/>
      <c r="AQ808" s="31"/>
      <c r="AR808" s="31"/>
    </row>
    <row r="809" spans="1:44" x14ac:dyDescent="0.3">
      <c r="A809" s="31"/>
      <c r="B809" s="31"/>
      <c r="C809" s="31"/>
      <c r="D809" s="31"/>
      <c r="E809" s="31"/>
      <c r="F809" s="31"/>
      <c r="AQ809" s="31"/>
      <c r="AR809" s="31"/>
    </row>
    <row r="810" spans="1:44" x14ac:dyDescent="0.3">
      <c r="A810" s="31"/>
      <c r="B810" s="31"/>
      <c r="C810" s="31"/>
      <c r="D810" s="31"/>
      <c r="E810" s="31"/>
      <c r="F810" s="31"/>
      <c r="AQ810" s="31"/>
      <c r="AR810" s="31"/>
    </row>
    <row r="811" spans="1:44" x14ac:dyDescent="0.3">
      <c r="A811" s="31"/>
      <c r="B811" s="31"/>
      <c r="C811" s="31"/>
      <c r="D811" s="31"/>
      <c r="E811" s="31"/>
      <c r="F811" s="31"/>
      <c r="AQ811" s="31"/>
      <c r="AR811" s="31"/>
    </row>
    <row r="812" spans="1:44" x14ac:dyDescent="0.3">
      <c r="A812" s="31"/>
      <c r="B812" s="31"/>
      <c r="C812" s="31"/>
      <c r="D812" s="31"/>
      <c r="E812" s="31"/>
      <c r="F812" s="31"/>
      <c r="AQ812" s="31"/>
      <c r="AR812" s="31"/>
    </row>
    <row r="813" spans="1:44" x14ac:dyDescent="0.3">
      <c r="A813" s="31"/>
      <c r="B813" s="31"/>
      <c r="C813" s="31"/>
      <c r="D813" s="31"/>
      <c r="E813" s="31"/>
      <c r="F813" s="31"/>
      <c r="AQ813" s="31"/>
      <c r="AR813" s="31"/>
    </row>
    <row r="814" spans="1:44" x14ac:dyDescent="0.3">
      <c r="A814" s="31"/>
      <c r="B814" s="31"/>
      <c r="C814" s="31"/>
      <c r="D814" s="31"/>
      <c r="E814" s="31"/>
      <c r="F814" s="31"/>
      <c r="AQ814" s="31"/>
      <c r="AR814" s="31"/>
    </row>
    <row r="815" spans="1:44" x14ac:dyDescent="0.3">
      <c r="A815" s="31"/>
      <c r="B815" s="31"/>
      <c r="C815" s="31"/>
      <c r="D815" s="31"/>
      <c r="E815" s="31"/>
      <c r="F815" s="31"/>
      <c r="AQ815" s="31"/>
      <c r="AR815" s="31"/>
    </row>
    <row r="816" spans="1:44" x14ac:dyDescent="0.3">
      <c r="A816" s="31"/>
      <c r="B816" s="31"/>
      <c r="C816" s="31"/>
      <c r="D816" s="31"/>
      <c r="E816" s="31"/>
      <c r="F816" s="31"/>
      <c r="AQ816" s="31"/>
      <c r="AR816" s="31"/>
    </row>
    <row r="817" spans="1:44" x14ac:dyDescent="0.3">
      <c r="A817" s="31"/>
      <c r="B817" s="31"/>
      <c r="C817" s="31"/>
      <c r="D817" s="31"/>
      <c r="E817" s="31"/>
      <c r="F817" s="31"/>
      <c r="AQ817" s="31"/>
      <c r="AR817" s="31"/>
    </row>
    <row r="818" spans="1:44" x14ac:dyDescent="0.3">
      <c r="A818" s="31"/>
      <c r="B818" s="31"/>
      <c r="C818" s="31"/>
      <c r="D818" s="31"/>
      <c r="E818" s="31"/>
      <c r="F818" s="31"/>
      <c r="AQ818" s="31"/>
      <c r="AR818" s="31"/>
    </row>
    <row r="819" spans="1:44" x14ac:dyDescent="0.3">
      <c r="A819" s="31"/>
      <c r="B819" s="31"/>
      <c r="C819" s="31"/>
      <c r="D819" s="31"/>
      <c r="E819" s="31"/>
      <c r="F819" s="31"/>
      <c r="AQ819" s="31"/>
      <c r="AR819" s="31"/>
    </row>
    <row r="820" spans="1:44" x14ac:dyDescent="0.3">
      <c r="A820" s="31"/>
      <c r="B820" s="31"/>
      <c r="C820" s="31"/>
      <c r="D820" s="31"/>
      <c r="E820" s="31"/>
      <c r="F820" s="31"/>
      <c r="AQ820" s="31"/>
      <c r="AR820" s="31"/>
    </row>
    <row r="821" spans="1:44" x14ac:dyDescent="0.3">
      <c r="A821" s="31"/>
      <c r="B821" s="31"/>
      <c r="C821" s="31"/>
      <c r="D821" s="31"/>
      <c r="E821" s="31"/>
      <c r="F821" s="31"/>
      <c r="AQ821" s="31"/>
      <c r="AR821" s="31"/>
    </row>
    <row r="822" spans="1:44" x14ac:dyDescent="0.3">
      <c r="A822" s="31"/>
      <c r="B822" s="31"/>
      <c r="C822" s="31"/>
      <c r="D822" s="31"/>
      <c r="E822" s="31"/>
      <c r="F822" s="31"/>
      <c r="AQ822" s="31"/>
      <c r="AR822" s="31"/>
    </row>
    <row r="823" spans="1:44" x14ac:dyDescent="0.3">
      <c r="A823" s="31"/>
      <c r="B823" s="31"/>
      <c r="C823" s="31"/>
      <c r="D823" s="31"/>
      <c r="E823" s="31"/>
      <c r="F823" s="31"/>
      <c r="AQ823" s="31"/>
      <c r="AR823" s="31"/>
    </row>
    <row r="824" spans="1:44" x14ac:dyDescent="0.3">
      <c r="A824" s="31"/>
      <c r="B824" s="31"/>
      <c r="C824" s="31"/>
      <c r="D824" s="31"/>
      <c r="E824" s="31"/>
      <c r="F824" s="31"/>
      <c r="AQ824" s="31"/>
      <c r="AR824" s="31"/>
    </row>
    <row r="825" spans="1:44" x14ac:dyDescent="0.3">
      <c r="A825" s="31"/>
      <c r="B825" s="31"/>
      <c r="C825" s="31"/>
      <c r="D825" s="31"/>
      <c r="E825" s="31"/>
      <c r="F825" s="31"/>
      <c r="AQ825" s="31"/>
      <c r="AR825" s="31"/>
    </row>
    <row r="826" spans="1:44" x14ac:dyDescent="0.3">
      <c r="A826" s="31"/>
      <c r="B826" s="31"/>
      <c r="C826" s="31"/>
      <c r="D826" s="31"/>
      <c r="E826" s="31"/>
      <c r="F826" s="31"/>
      <c r="AQ826" s="31"/>
      <c r="AR826" s="31"/>
    </row>
    <row r="827" spans="1:44" x14ac:dyDescent="0.3">
      <c r="A827" s="31"/>
      <c r="B827" s="31"/>
      <c r="C827" s="31"/>
      <c r="D827" s="31"/>
      <c r="E827" s="31"/>
      <c r="F827" s="31"/>
      <c r="AQ827" s="31"/>
      <c r="AR827" s="31"/>
    </row>
    <row r="828" spans="1:44" x14ac:dyDescent="0.3">
      <c r="A828" s="31"/>
      <c r="B828" s="31"/>
      <c r="C828" s="31"/>
      <c r="D828" s="31"/>
      <c r="E828" s="31"/>
      <c r="F828" s="31"/>
      <c r="AQ828" s="31"/>
      <c r="AR828" s="31"/>
    </row>
    <row r="829" spans="1:44" x14ac:dyDescent="0.3">
      <c r="A829" s="31"/>
      <c r="B829" s="31"/>
      <c r="C829" s="31"/>
      <c r="D829" s="31"/>
      <c r="E829" s="31"/>
      <c r="F829" s="31"/>
      <c r="AQ829" s="31"/>
      <c r="AR829" s="31"/>
    </row>
    <row r="830" spans="1:44" x14ac:dyDescent="0.3">
      <c r="A830" s="31"/>
      <c r="B830" s="31"/>
      <c r="C830" s="31"/>
      <c r="D830" s="31"/>
      <c r="E830" s="31"/>
      <c r="F830" s="31"/>
      <c r="AQ830" s="31"/>
      <c r="AR830" s="31"/>
    </row>
    <row r="831" spans="1:44" x14ac:dyDescent="0.3">
      <c r="A831" s="31"/>
      <c r="B831" s="31"/>
      <c r="C831" s="31"/>
      <c r="D831" s="31"/>
      <c r="E831" s="31"/>
      <c r="F831" s="31"/>
      <c r="AQ831" s="31"/>
      <c r="AR831" s="31"/>
    </row>
    <row r="832" spans="1:44" x14ac:dyDescent="0.3">
      <c r="A832" s="31"/>
      <c r="B832" s="31"/>
      <c r="C832" s="31"/>
      <c r="D832" s="31"/>
      <c r="E832" s="31"/>
      <c r="F832" s="31"/>
      <c r="AQ832" s="31"/>
      <c r="AR832" s="31"/>
    </row>
    <row r="833" spans="1:44" x14ac:dyDescent="0.3">
      <c r="A833" s="31"/>
      <c r="B833" s="31"/>
      <c r="C833" s="31"/>
      <c r="D833" s="31"/>
      <c r="E833" s="31"/>
      <c r="F833" s="31"/>
      <c r="AQ833" s="31"/>
      <c r="AR833" s="31"/>
    </row>
    <row r="834" spans="1:44" x14ac:dyDescent="0.3">
      <c r="A834" s="31"/>
      <c r="B834" s="31"/>
      <c r="C834" s="31"/>
      <c r="D834" s="31"/>
      <c r="E834" s="31"/>
      <c r="F834" s="31"/>
      <c r="AQ834" s="31"/>
      <c r="AR834" s="31"/>
    </row>
    <row r="835" spans="1:44" x14ac:dyDescent="0.3">
      <c r="A835" s="31"/>
      <c r="B835" s="31"/>
      <c r="C835" s="31"/>
      <c r="D835" s="31"/>
      <c r="E835" s="31"/>
      <c r="F835" s="31"/>
      <c r="AQ835" s="31"/>
      <c r="AR835" s="31"/>
    </row>
    <row r="836" spans="1:44" x14ac:dyDescent="0.3">
      <c r="A836" s="31"/>
      <c r="B836" s="31"/>
      <c r="C836" s="31"/>
      <c r="D836" s="31"/>
      <c r="E836" s="31"/>
      <c r="F836" s="31"/>
      <c r="AQ836" s="31"/>
      <c r="AR836" s="31"/>
    </row>
    <row r="837" spans="1:44" x14ac:dyDescent="0.3">
      <c r="A837" s="31"/>
      <c r="B837" s="31"/>
      <c r="C837" s="31"/>
      <c r="D837" s="31"/>
      <c r="E837" s="31"/>
      <c r="F837" s="31"/>
      <c r="AQ837" s="31"/>
      <c r="AR837" s="31"/>
    </row>
    <row r="838" spans="1:44" x14ac:dyDescent="0.3">
      <c r="A838" s="31"/>
      <c r="B838" s="31"/>
      <c r="C838" s="31"/>
      <c r="D838" s="31"/>
      <c r="E838" s="31"/>
      <c r="F838" s="31"/>
      <c r="AQ838" s="31"/>
      <c r="AR838" s="31"/>
    </row>
    <row r="839" spans="1:44" x14ac:dyDescent="0.3">
      <c r="A839" s="31"/>
      <c r="B839" s="31"/>
      <c r="C839" s="31"/>
      <c r="D839" s="31"/>
      <c r="E839" s="31"/>
      <c r="F839" s="31"/>
      <c r="AQ839" s="31"/>
      <c r="AR839" s="31"/>
    </row>
    <row r="840" spans="1:44" x14ac:dyDescent="0.3">
      <c r="A840" s="31"/>
      <c r="B840" s="31"/>
      <c r="C840" s="31"/>
      <c r="D840" s="31"/>
      <c r="E840" s="31"/>
      <c r="F840" s="31"/>
      <c r="AQ840" s="31"/>
      <c r="AR840" s="31"/>
    </row>
    <row r="841" spans="1:44" x14ac:dyDescent="0.3">
      <c r="A841" s="31"/>
      <c r="B841" s="31"/>
      <c r="C841" s="31"/>
      <c r="D841" s="31"/>
      <c r="E841" s="31"/>
      <c r="F841" s="31"/>
      <c r="AQ841" s="31"/>
      <c r="AR841" s="31"/>
    </row>
    <row r="842" spans="1:44" x14ac:dyDescent="0.3">
      <c r="A842" s="31"/>
      <c r="B842" s="31"/>
      <c r="C842" s="31"/>
      <c r="D842" s="31"/>
      <c r="E842" s="31"/>
      <c r="F842" s="31"/>
      <c r="AQ842" s="31"/>
      <c r="AR842" s="31"/>
    </row>
    <row r="843" spans="1:44" x14ac:dyDescent="0.3">
      <c r="A843" s="31"/>
      <c r="B843" s="31"/>
      <c r="C843" s="31"/>
      <c r="D843" s="31"/>
      <c r="E843" s="31"/>
      <c r="F843" s="31"/>
      <c r="AQ843" s="31"/>
      <c r="AR843" s="31"/>
    </row>
    <row r="844" spans="1:44" x14ac:dyDescent="0.3">
      <c r="A844" s="31"/>
      <c r="B844" s="31"/>
      <c r="C844" s="31"/>
      <c r="D844" s="31"/>
      <c r="E844" s="31"/>
      <c r="F844" s="31"/>
      <c r="AQ844" s="31"/>
      <c r="AR844" s="31"/>
    </row>
    <row r="845" spans="1:44" x14ac:dyDescent="0.3">
      <c r="A845" s="31"/>
      <c r="B845" s="31"/>
      <c r="C845" s="31"/>
      <c r="D845" s="31"/>
      <c r="E845" s="31"/>
      <c r="F845" s="31"/>
      <c r="AQ845" s="31"/>
      <c r="AR845" s="31"/>
    </row>
    <row r="846" spans="1:44" x14ac:dyDescent="0.3">
      <c r="A846" s="31"/>
      <c r="B846" s="31"/>
      <c r="C846" s="31"/>
      <c r="D846" s="31"/>
      <c r="E846" s="31"/>
      <c r="F846" s="31"/>
      <c r="AQ846" s="31"/>
      <c r="AR846" s="31"/>
    </row>
    <row r="847" spans="1:44" x14ac:dyDescent="0.3">
      <c r="A847" s="31"/>
      <c r="B847" s="31"/>
      <c r="C847" s="31"/>
      <c r="D847" s="31"/>
      <c r="E847" s="31"/>
      <c r="F847" s="31"/>
      <c r="AQ847" s="31"/>
      <c r="AR847" s="31"/>
    </row>
    <row r="848" spans="1:44" x14ac:dyDescent="0.3">
      <c r="A848" s="31"/>
      <c r="B848" s="31"/>
      <c r="C848" s="31"/>
      <c r="D848" s="31"/>
      <c r="E848" s="31"/>
      <c r="F848" s="31"/>
      <c r="AQ848" s="31"/>
      <c r="AR848" s="31"/>
    </row>
    <row r="849" spans="1:44" x14ac:dyDescent="0.3">
      <c r="A849" s="31"/>
      <c r="B849" s="31"/>
      <c r="C849" s="31"/>
      <c r="D849" s="31"/>
      <c r="E849" s="31"/>
      <c r="F849" s="31"/>
      <c r="AQ849" s="31"/>
      <c r="AR849" s="31"/>
    </row>
    <row r="850" spans="1:44" x14ac:dyDescent="0.3">
      <c r="A850" s="31"/>
      <c r="B850" s="31"/>
      <c r="C850" s="31"/>
      <c r="D850" s="31"/>
      <c r="E850" s="31"/>
      <c r="F850" s="31"/>
      <c r="AQ850" s="31"/>
      <c r="AR850" s="31"/>
    </row>
    <row r="851" spans="1:44" x14ac:dyDescent="0.3">
      <c r="A851" s="31"/>
      <c r="B851" s="31"/>
      <c r="C851" s="31"/>
      <c r="D851" s="31"/>
      <c r="E851" s="31"/>
      <c r="F851" s="31"/>
      <c r="AQ851" s="31"/>
      <c r="AR851" s="31"/>
    </row>
    <row r="852" spans="1:44" x14ac:dyDescent="0.3">
      <c r="A852" s="31"/>
      <c r="B852" s="31"/>
      <c r="C852" s="31"/>
      <c r="D852" s="31"/>
      <c r="E852" s="31"/>
      <c r="F852" s="31"/>
      <c r="AQ852" s="31"/>
      <c r="AR852" s="31"/>
    </row>
    <row r="853" spans="1:44" x14ac:dyDescent="0.3">
      <c r="A853" s="31"/>
      <c r="B853" s="31"/>
      <c r="C853" s="31"/>
      <c r="D853" s="31"/>
      <c r="E853" s="31"/>
      <c r="F853" s="31"/>
      <c r="AQ853" s="31"/>
      <c r="AR853" s="31"/>
    </row>
    <row r="854" spans="1:44" x14ac:dyDescent="0.3">
      <c r="A854" s="31"/>
      <c r="B854" s="31"/>
      <c r="C854" s="31"/>
      <c r="D854" s="31"/>
      <c r="E854" s="31"/>
      <c r="F854" s="31"/>
      <c r="AQ854" s="31"/>
      <c r="AR854" s="31"/>
    </row>
    <row r="855" spans="1:44" x14ac:dyDescent="0.3">
      <c r="A855" s="31"/>
      <c r="B855" s="31"/>
      <c r="C855" s="31"/>
      <c r="D855" s="31"/>
      <c r="E855" s="31"/>
      <c r="F855" s="31"/>
      <c r="AQ855" s="31"/>
      <c r="AR855" s="31"/>
    </row>
    <row r="856" spans="1:44" x14ac:dyDescent="0.3">
      <c r="A856" s="31"/>
      <c r="B856" s="31"/>
      <c r="C856" s="31"/>
      <c r="D856" s="31"/>
      <c r="E856" s="31"/>
      <c r="F856" s="31"/>
      <c r="AQ856" s="31"/>
      <c r="AR856" s="31"/>
    </row>
    <row r="857" spans="1:44" x14ac:dyDescent="0.3">
      <c r="A857" s="31"/>
      <c r="B857" s="31"/>
      <c r="C857" s="31"/>
      <c r="D857" s="31"/>
      <c r="E857" s="31"/>
      <c r="F857" s="31"/>
      <c r="AQ857" s="31"/>
      <c r="AR857" s="31"/>
    </row>
    <row r="858" spans="1:44" x14ac:dyDescent="0.3">
      <c r="A858" s="31"/>
      <c r="B858" s="31"/>
      <c r="C858" s="31"/>
      <c r="D858" s="31"/>
      <c r="E858" s="31"/>
      <c r="F858" s="31"/>
      <c r="AQ858" s="31"/>
      <c r="AR858" s="31"/>
    </row>
    <row r="859" spans="1:44" x14ac:dyDescent="0.3">
      <c r="A859" s="31"/>
      <c r="B859" s="31"/>
      <c r="C859" s="31"/>
      <c r="D859" s="31"/>
      <c r="E859" s="31"/>
      <c r="F859" s="31"/>
      <c r="AQ859" s="31"/>
      <c r="AR859" s="31"/>
    </row>
    <row r="860" spans="1:44" x14ac:dyDescent="0.3">
      <c r="A860" s="31"/>
      <c r="B860" s="31"/>
      <c r="C860" s="31"/>
      <c r="D860" s="31"/>
      <c r="E860" s="31"/>
      <c r="F860" s="31"/>
      <c r="AQ860" s="31"/>
      <c r="AR860" s="31"/>
    </row>
    <row r="861" spans="1:44" x14ac:dyDescent="0.3">
      <c r="A861" s="31"/>
      <c r="B861" s="31"/>
      <c r="C861" s="31"/>
      <c r="D861" s="31"/>
      <c r="E861" s="31"/>
      <c r="F861" s="31"/>
      <c r="AQ861" s="31"/>
      <c r="AR861" s="31"/>
    </row>
    <row r="862" spans="1:44" x14ac:dyDescent="0.3">
      <c r="A862" s="31"/>
      <c r="B862" s="31"/>
      <c r="C862" s="31"/>
      <c r="D862" s="31"/>
      <c r="E862" s="31"/>
      <c r="F862" s="31"/>
      <c r="AQ862" s="31"/>
      <c r="AR862" s="31"/>
    </row>
    <row r="863" spans="1:44" x14ac:dyDescent="0.3">
      <c r="A863" s="31"/>
      <c r="B863" s="31"/>
      <c r="C863" s="31"/>
      <c r="D863" s="31"/>
      <c r="E863" s="31"/>
      <c r="F863" s="31"/>
      <c r="AQ863" s="31"/>
      <c r="AR863" s="31"/>
    </row>
    <row r="864" spans="1:44" x14ac:dyDescent="0.3">
      <c r="A864" s="31"/>
      <c r="B864" s="31"/>
      <c r="C864" s="31"/>
      <c r="D864" s="31"/>
      <c r="E864" s="31"/>
      <c r="F864" s="31"/>
      <c r="AQ864" s="31"/>
      <c r="AR864" s="31"/>
    </row>
    <row r="865" spans="1:44" x14ac:dyDescent="0.3">
      <c r="A865" s="31"/>
      <c r="B865" s="31"/>
      <c r="C865" s="31"/>
      <c r="D865" s="31"/>
      <c r="E865" s="31"/>
      <c r="F865" s="31"/>
      <c r="AQ865" s="31"/>
      <c r="AR865" s="31"/>
    </row>
    <row r="866" spans="1:44" x14ac:dyDescent="0.3">
      <c r="A866" s="31"/>
      <c r="B866" s="31"/>
      <c r="C866" s="31"/>
      <c r="D866" s="31"/>
      <c r="E866" s="31"/>
      <c r="F866" s="31"/>
      <c r="AQ866" s="31"/>
      <c r="AR866" s="31"/>
    </row>
    <row r="867" spans="1:44" x14ac:dyDescent="0.3">
      <c r="A867" s="31"/>
      <c r="B867" s="31"/>
      <c r="C867" s="31"/>
      <c r="D867" s="31"/>
      <c r="E867" s="31"/>
      <c r="F867" s="31"/>
      <c r="AQ867" s="31"/>
      <c r="AR867" s="31"/>
    </row>
    <row r="868" spans="1:44" x14ac:dyDescent="0.3">
      <c r="A868" s="31"/>
      <c r="B868" s="31"/>
      <c r="C868" s="31"/>
      <c r="D868" s="31"/>
      <c r="E868" s="31"/>
      <c r="F868" s="31"/>
      <c r="AQ868" s="31"/>
      <c r="AR868" s="31"/>
    </row>
    <row r="869" spans="1:44" x14ac:dyDescent="0.3">
      <c r="A869" s="31"/>
      <c r="B869" s="31"/>
      <c r="C869" s="31"/>
      <c r="D869" s="31"/>
      <c r="E869" s="31"/>
      <c r="F869" s="31"/>
      <c r="AQ869" s="31"/>
      <c r="AR869" s="31"/>
    </row>
    <row r="870" spans="1:44" x14ac:dyDescent="0.3">
      <c r="A870" s="31"/>
      <c r="B870" s="31"/>
      <c r="C870" s="31"/>
      <c r="D870" s="31"/>
      <c r="E870" s="31"/>
      <c r="F870" s="31"/>
      <c r="AQ870" s="31"/>
      <c r="AR870" s="31"/>
    </row>
    <row r="871" spans="1:44" x14ac:dyDescent="0.3">
      <c r="A871" s="31"/>
      <c r="B871" s="31"/>
      <c r="C871" s="31"/>
      <c r="D871" s="31"/>
      <c r="E871" s="31"/>
      <c r="F871" s="31"/>
      <c r="AQ871" s="31"/>
      <c r="AR871" s="31"/>
    </row>
    <row r="872" spans="1:44" x14ac:dyDescent="0.3">
      <c r="A872" s="31"/>
      <c r="B872" s="31"/>
      <c r="C872" s="31"/>
      <c r="D872" s="31"/>
      <c r="E872" s="31"/>
      <c r="F872" s="31"/>
      <c r="AQ872" s="31"/>
      <c r="AR872" s="31"/>
    </row>
    <row r="873" spans="1:44" x14ac:dyDescent="0.3">
      <c r="A873" s="31"/>
      <c r="B873" s="31"/>
      <c r="C873" s="31"/>
      <c r="D873" s="31"/>
      <c r="E873" s="31"/>
      <c r="F873" s="31"/>
      <c r="AQ873" s="31"/>
      <c r="AR873" s="31"/>
    </row>
    <row r="874" spans="1:44" x14ac:dyDescent="0.3">
      <c r="A874" s="31"/>
      <c r="B874" s="31"/>
      <c r="C874" s="31"/>
      <c r="D874" s="31"/>
      <c r="E874" s="31"/>
      <c r="F874" s="31"/>
      <c r="AQ874" s="31"/>
      <c r="AR874" s="31"/>
    </row>
    <row r="875" spans="1:44" x14ac:dyDescent="0.3">
      <c r="A875" s="31"/>
      <c r="B875" s="31"/>
      <c r="C875" s="31"/>
      <c r="D875" s="31"/>
      <c r="E875" s="31"/>
      <c r="F875" s="31"/>
      <c r="AQ875" s="31"/>
      <c r="AR875" s="31"/>
    </row>
    <row r="876" spans="1:44" x14ac:dyDescent="0.3">
      <c r="A876" s="31"/>
      <c r="B876" s="31"/>
      <c r="C876" s="31"/>
      <c r="D876" s="31"/>
      <c r="E876" s="31"/>
      <c r="F876" s="31"/>
      <c r="AQ876" s="31"/>
      <c r="AR876" s="31"/>
    </row>
    <row r="877" spans="1:44" x14ac:dyDescent="0.3">
      <c r="A877" s="31"/>
      <c r="B877" s="31"/>
      <c r="C877" s="31"/>
      <c r="D877" s="31"/>
      <c r="E877" s="31"/>
      <c r="F877" s="31"/>
      <c r="AQ877" s="31"/>
      <c r="AR877" s="31"/>
    </row>
    <row r="878" spans="1:44" x14ac:dyDescent="0.3">
      <c r="A878" s="31"/>
      <c r="B878" s="31"/>
      <c r="C878" s="31"/>
      <c r="D878" s="31"/>
      <c r="E878" s="31"/>
      <c r="F878" s="31"/>
      <c r="AQ878" s="31"/>
      <c r="AR878" s="31"/>
    </row>
    <row r="879" spans="1:44" x14ac:dyDescent="0.3">
      <c r="A879" s="31"/>
      <c r="B879" s="31"/>
      <c r="C879" s="31"/>
      <c r="D879" s="31"/>
      <c r="E879" s="31"/>
      <c r="F879" s="31"/>
      <c r="AQ879" s="31"/>
      <c r="AR879" s="31"/>
    </row>
    <row r="880" spans="1:44" x14ac:dyDescent="0.3">
      <c r="A880" s="31"/>
      <c r="B880" s="31"/>
      <c r="C880" s="31"/>
      <c r="D880" s="31"/>
      <c r="E880" s="31"/>
      <c r="F880" s="31"/>
      <c r="AQ880" s="31"/>
      <c r="AR880" s="31"/>
    </row>
    <row r="881" spans="1:44" x14ac:dyDescent="0.3">
      <c r="A881" s="31"/>
      <c r="B881" s="31"/>
      <c r="C881" s="31"/>
      <c r="D881" s="31"/>
      <c r="E881" s="31"/>
      <c r="F881" s="31"/>
      <c r="AQ881" s="31"/>
      <c r="AR881" s="31"/>
    </row>
    <row r="882" spans="1:44" x14ac:dyDescent="0.3">
      <c r="A882" s="31"/>
      <c r="B882" s="31"/>
      <c r="C882" s="31"/>
      <c r="D882" s="31"/>
      <c r="E882" s="31"/>
      <c r="F882" s="31"/>
      <c r="AQ882" s="31"/>
      <c r="AR882" s="31"/>
    </row>
    <row r="883" spans="1:44" x14ac:dyDescent="0.3">
      <c r="A883" s="31"/>
      <c r="B883" s="31"/>
      <c r="C883" s="31"/>
      <c r="D883" s="31"/>
      <c r="E883" s="31"/>
      <c r="F883" s="31"/>
      <c r="AQ883" s="31"/>
      <c r="AR883" s="31"/>
    </row>
    <row r="884" spans="1:44" x14ac:dyDescent="0.3">
      <c r="A884" s="31"/>
      <c r="B884" s="31"/>
      <c r="C884" s="31"/>
      <c r="D884" s="31"/>
      <c r="E884" s="31"/>
      <c r="F884" s="31"/>
      <c r="AQ884" s="31"/>
      <c r="AR884" s="31"/>
    </row>
    <row r="885" spans="1:44" x14ac:dyDescent="0.3">
      <c r="A885" s="31"/>
      <c r="B885" s="31"/>
      <c r="C885" s="31"/>
      <c r="D885" s="31"/>
      <c r="E885" s="31"/>
      <c r="F885" s="31"/>
      <c r="AQ885" s="31"/>
      <c r="AR885" s="31"/>
    </row>
    <row r="886" spans="1:44" x14ac:dyDescent="0.3">
      <c r="A886" s="31"/>
      <c r="B886" s="31"/>
      <c r="C886" s="31"/>
      <c r="D886" s="31"/>
      <c r="E886" s="31"/>
      <c r="F886" s="31"/>
      <c r="AQ886" s="31"/>
      <c r="AR886" s="31"/>
    </row>
    <row r="887" spans="1:44" x14ac:dyDescent="0.3">
      <c r="A887" s="31"/>
      <c r="B887" s="31"/>
      <c r="C887" s="31"/>
      <c r="D887" s="31"/>
      <c r="E887" s="31"/>
      <c r="F887" s="31"/>
      <c r="AQ887" s="31"/>
      <c r="AR887" s="31"/>
    </row>
    <row r="888" spans="1:44" x14ac:dyDescent="0.3">
      <c r="A888" s="31"/>
      <c r="B888" s="31"/>
      <c r="C888" s="31"/>
      <c r="D888" s="31"/>
      <c r="E888" s="31"/>
      <c r="F888" s="31"/>
      <c r="AQ888" s="31"/>
      <c r="AR888" s="31"/>
    </row>
    <row r="889" spans="1:44" x14ac:dyDescent="0.3">
      <c r="A889" s="31"/>
      <c r="B889" s="31"/>
      <c r="C889" s="31"/>
      <c r="D889" s="31"/>
      <c r="E889" s="31"/>
      <c r="F889" s="31"/>
      <c r="AQ889" s="31"/>
      <c r="AR889" s="31"/>
    </row>
    <row r="890" spans="1:44" x14ac:dyDescent="0.3">
      <c r="A890" s="31"/>
      <c r="B890" s="31"/>
      <c r="C890" s="31"/>
      <c r="D890" s="31"/>
      <c r="E890" s="31"/>
      <c r="F890" s="31"/>
      <c r="AQ890" s="31"/>
      <c r="AR890" s="31"/>
    </row>
    <row r="891" spans="1:44" x14ac:dyDescent="0.3">
      <c r="A891" s="31"/>
      <c r="B891" s="31"/>
      <c r="C891" s="31"/>
      <c r="D891" s="31"/>
      <c r="E891" s="31"/>
      <c r="F891" s="31"/>
      <c r="AQ891" s="31"/>
      <c r="AR891" s="31"/>
    </row>
    <row r="892" spans="1:44" x14ac:dyDescent="0.3">
      <c r="A892" s="31"/>
      <c r="B892" s="31"/>
      <c r="C892" s="31"/>
      <c r="D892" s="31"/>
      <c r="E892" s="31"/>
      <c r="F892" s="31"/>
      <c r="AQ892" s="31"/>
      <c r="AR892" s="31"/>
    </row>
    <row r="893" spans="1:44" x14ac:dyDescent="0.3">
      <c r="A893" s="31"/>
      <c r="B893" s="31"/>
      <c r="C893" s="31"/>
      <c r="D893" s="31"/>
      <c r="E893" s="31"/>
      <c r="F893" s="31"/>
      <c r="AQ893" s="31"/>
      <c r="AR893" s="31"/>
    </row>
    <row r="894" spans="1:44" x14ac:dyDescent="0.3">
      <c r="A894" s="31"/>
      <c r="B894" s="31"/>
      <c r="C894" s="31"/>
      <c r="D894" s="31"/>
      <c r="E894" s="31"/>
      <c r="F894" s="31"/>
      <c r="AQ894" s="31"/>
      <c r="AR894" s="31"/>
    </row>
    <row r="895" spans="1:44" x14ac:dyDescent="0.3">
      <c r="A895" s="31"/>
      <c r="B895" s="31"/>
      <c r="C895" s="31"/>
      <c r="D895" s="31"/>
      <c r="E895" s="31"/>
      <c r="F895" s="31"/>
      <c r="AQ895" s="31"/>
      <c r="AR895" s="31"/>
    </row>
    <row r="896" spans="1:44" x14ac:dyDescent="0.3">
      <c r="A896" s="31"/>
      <c r="B896" s="31"/>
      <c r="C896" s="31"/>
      <c r="D896" s="31"/>
      <c r="E896" s="31"/>
      <c r="F896" s="31"/>
      <c r="AQ896" s="31"/>
      <c r="AR896" s="31"/>
    </row>
    <row r="897" spans="1:44" x14ac:dyDescent="0.3">
      <c r="A897" s="31"/>
      <c r="B897" s="31"/>
      <c r="C897" s="31"/>
      <c r="D897" s="31"/>
      <c r="E897" s="31"/>
      <c r="F897" s="31"/>
      <c r="AQ897" s="31"/>
      <c r="AR897" s="31"/>
    </row>
    <row r="898" spans="1:44" x14ac:dyDescent="0.3">
      <c r="A898" s="31"/>
      <c r="B898" s="31"/>
      <c r="C898" s="31"/>
      <c r="D898" s="31"/>
      <c r="E898" s="31"/>
      <c r="F898" s="31"/>
      <c r="AQ898" s="31"/>
      <c r="AR898" s="31"/>
    </row>
    <row r="899" spans="1:44" x14ac:dyDescent="0.3">
      <c r="A899" s="31"/>
      <c r="B899" s="31"/>
      <c r="C899" s="31"/>
      <c r="D899" s="31"/>
      <c r="E899" s="31"/>
      <c r="F899" s="31"/>
      <c r="AQ899" s="31"/>
      <c r="AR899" s="31"/>
    </row>
    <row r="900" spans="1:44" x14ac:dyDescent="0.3">
      <c r="A900" s="31"/>
      <c r="B900" s="31"/>
      <c r="C900" s="31"/>
      <c r="D900" s="31"/>
      <c r="E900" s="31"/>
      <c r="F900" s="31"/>
      <c r="AQ900" s="31"/>
      <c r="AR900" s="31"/>
    </row>
    <row r="901" spans="1:44" x14ac:dyDescent="0.3">
      <c r="A901" s="31"/>
      <c r="B901" s="31"/>
      <c r="C901" s="31"/>
      <c r="D901" s="31"/>
      <c r="E901" s="31"/>
      <c r="F901" s="31"/>
      <c r="AQ901" s="31"/>
      <c r="AR901" s="31"/>
    </row>
    <row r="902" spans="1:44" x14ac:dyDescent="0.3">
      <c r="A902" s="31"/>
      <c r="B902" s="31"/>
      <c r="C902" s="31"/>
      <c r="D902" s="31"/>
      <c r="E902" s="31"/>
      <c r="F902" s="31"/>
      <c r="AQ902" s="31"/>
      <c r="AR902" s="31"/>
    </row>
    <row r="903" spans="1:44" x14ac:dyDescent="0.3">
      <c r="A903" s="31"/>
      <c r="B903" s="31"/>
      <c r="C903" s="31"/>
      <c r="D903" s="31"/>
      <c r="E903" s="31"/>
      <c r="F903" s="31"/>
      <c r="AQ903" s="31"/>
      <c r="AR903" s="31"/>
    </row>
    <row r="904" spans="1:44" x14ac:dyDescent="0.3">
      <c r="A904" s="31"/>
      <c r="B904" s="31"/>
      <c r="C904" s="31"/>
      <c r="D904" s="31"/>
      <c r="E904" s="31"/>
      <c r="F904" s="31"/>
      <c r="AQ904" s="31"/>
      <c r="AR904" s="31"/>
    </row>
    <row r="905" spans="1:44" x14ac:dyDescent="0.3">
      <c r="A905" s="31"/>
      <c r="B905" s="31"/>
      <c r="C905" s="31"/>
      <c r="D905" s="31"/>
      <c r="E905" s="31"/>
      <c r="F905" s="31"/>
      <c r="AQ905" s="31"/>
      <c r="AR905" s="31"/>
    </row>
    <row r="906" spans="1:44" x14ac:dyDescent="0.3">
      <c r="A906" s="31"/>
      <c r="B906" s="31"/>
      <c r="C906" s="31"/>
      <c r="D906" s="31"/>
      <c r="E906" s="31"/>
      <c r="F906" s="31"/>
      <c r="AQ906" s="31"/>
      <c r="AR906" s="31"/>
    </row>
    <row r="907" spans="1:44" x14ac:dyDescent="0.3">
      <c r="A907" s="31"/>
      <c r="B907" s="31"/>
      <c r="C907" s="31"/>
      <c r="D907" s="31"/>
      <c r="E907" s="31"/>
      <c r="F907" s="31"/>
      <c r="AQ907" s="31"/>
      <c r="AR907" s="31"/>
    </row>
    <row r="908" spans="1:44" x14ac:dyDescent="0.3">
      <c r="A908" s="31"/>
      <c r="B908" s="31"/>
      <c r="C908" s="31"/>
      <c r="D908" s="31"/>
      <c r="E908" s="31"/>
      <c r="F908" s="31"/>
      <c r="AQ908" s="31"/>
      <c r="AR908" s="31"/>
    </row>
    <row r="909" spans="1:44" x14ac:dyDescent="0.3">
      <c r="A909" s="31"/>
      <c r="B909" s="31"/>
      <c r="C909" s="31"/>
      <c r="D909" s="31"/>
      <c r="E909" s="31"/>
      <c r="F909" s="31"/>
      <c r="AQ909" s="31"/>
      <c r="AR909" s="31"/>
    </row>
    <row r="910" spans="1:44" x14ac:dyDescent="0.3">
      <c r="A910" s="31"/>
      <c r="B910" s="31"/>
      <c r="C910" s="31"/>
      <c r="D910" s="31"/>
      <c r="E910" s="31"/>
      <c r="F910" s="31"/>
      <c r="AQ910" s="31"/>
      <c r="AR910" s="31"/>
    </row>
    <row r="911" spans="1:44" x14ac:dyDescent="0.3">
      <c r="A911" s="31"/>
      <c r="B911" s="31"/>
      <c r="C911" s="31"/>
      <c r="D911" s="31"/>
      <c r="E911" s="31"/>
      <c r="F911" s="31"/>
      <c r="AQ911" s="31"/>
      <c r="AR911" s="31"/>
    </row>
    <row r="912" spans="1:44" x14ac:dyDescent="0.3">
      <c r="A912" s="31"/>
      <c r="B912" s="31"/>
      <c r="C912" s="31"/>
      <c r="D912" s="31"/>
      <c r="E912" s="31"/>
      <c r="F912" s="31"/>
      <c r="AQ912" s="31"/>
      <c r="AR912" s="31"/>
    </row>
    <row r="913" spans="1:44" x14ac:dyDescent="0.3">
      <c r="A913" s="31"/>
      <c r="B913" s="31"/>
      <c r="C913" s="31"/>
      <c r="D913" s="31"/>
      <c r="E913" s="31"/>
      <c r="F913" s="31"/>
      <c r="AQ913" s="31"/>
      <c r="AR913" s="31"/>
    </row>
    <row r="914" spans="1:44" x14ac:dyDescent="0.3">
      <c r="A914" s="31"/>
      <c r="B914" s="31"/>
      <c r="C914" s="31"/>
      <c r="D914" s="31"/>
      <c r="E914" s="31"/>
      <c r="F914" s="31"/>
      <c r="AQ914" s="31"/>
      <c r="AR914" s="31"/>
    </row>
    <row r="915" spans="1:44" x14ac:dyDescent="0.3">
      <c r="A915" s="31"/>
      <c r="B915" s="31"/>
      <c r="C915" s="31"/>
      <c r="D915" s="31"/>
      <c r="E915" s="31"/>
      <c r="F915" s="31"/>
      <c r="AQ915" s="31"/>
      <c r="AR915" s="31"/>
    </row>
    <row r="916" spans="1:44" x14ac:dyDescent="0.3">
      <c r="A916" s="31"/>
      <c r="B916" s="31"/>
      <c r="C916" s="31"/>
      <c r="D916" s="31"/>
      <c r="E916" s="31"/>
      <c r="F916" s="31"/>
      <c r="AQ916" s="31"/>
      <c r="AR916" s="31"/>
    </row>
    <row r="917" spans="1:44" x14ac:dyDescent="0.3">
      <c r="A917" s="31"/>
      <c r="B917" s="31"/>
      <c r="C917" s="31"/>
      <c r="D917" s="31"/>
      <c r="E917" s="31"/>
      <c r="F917" s="31"/>
      <c r="AQ917" s="31"/>
      <c r="AR917" s="31"/>
    </row>
    <row r="918" spans="1:44" x14ac:dyDescent="0.3">
      <c r="A918" s="31"/>
      <c r="B918" s="31"/>
      <c r="C918" s="31"/>
      <c r="D918" s="31"/>
      <c r="E918" s="31"/>
      <c r="F918" s="31"/>
      <c r="AQ918" s="31"/>
      <c r="AR918" s="31"/>
    </row>
    <row r="919" spans="1:44" x14ac:dyDescent="0.3">
      <c r="A919" s="31"/>
      <c r="B919" s="31"/>
      <c r="C919" s="31"/>
      <c r="D919" s="31"/>
      <c r="E919" s="31"/>
      <c r="F919" s="31"/>
      <c r="AQ919" s="31"/>
      <c r="AR919" s="31"/>
    </row>
    <row r="920" spans="1:44" x14ac:dyDescent="0.3">
      <c r="A920" s="31"/>
      <c r="B920" s="31"/>
      <c r="C920" s="31"/>
      <c r="D920" s="31"/>
      <c r="E920" s="31"/>
      <c r="F920" s="31"/>
      <c r="AQ920" s="31"/>
      <c r="AR920" s="31"/>
    </row>
    <row r="921" spans="1:44" x14ac:dyDescent="0.3">
      <c r="A921" s="31"/>
      <c r="B921" s="31"/>
      <c r="C921" s="31"/>
      <c r="D921" s="31"/>
      <c r="E921" s="31"/>
      <c r="F921" s="31"/>
      <c r="AQ921" s="31"/>
      <c r="AR921" s="31"/>
    </row>
    <row r="922" spans="1:44" x14ac:dyDescent="0.3">
      <c r="A922" s="31"/>
      <c r="B922" s="31"/>
      <c r="C922" s="31"/>
      <c r="D922" s="31"/>
      <c r="E922" s="31"/>
      <c r="F922" s="31"/>
      <c r="AQ922" s="31"/>
      <c r="AR922" s="31"/>
    </row>
    <row r="923" spans="1:44" x14ac:dyDescent="0.3">
      <c r="A923" s="31"/>
      <c r="B923" s="31"/>
      <c r="C923" s="31"/>
      <c r="D923" s="31"/>
      <c r="E923" s="31"/>
      <c r="F923" s="31"/>
      <c r="AQ923" s="31"/>
      <c r="AR923" s="31"/>
    </row>
    <row r="924" spans="1:44" x14ac:dyDescent="0.3">
      <c r="A924" s="31"/>
      <c r="B924" s="31"/>
      <c r="C924" s="31"/>
      <c r="D924" s="31"/>
      <c r="E924" s="31"/>
      <c r="F924" s="31"/>
      <c r="AQ924" s="31"/>
      <c r="AR924" s="31"/>
    </row>
    <row r="925" spans="1:44" x14ac:dyDescent="0.3">
      <c r="A925" s="31"/>
      <c r="B925" s="31"/>
      <c r="C925" s="31"/>
      <c r="D925" s="31"/>
      <c r="E925" s="31"/>
      <c r="F925" s="31"/>
      <c r="AQ925" s="31"/>
      <c r="AR925" s="31"/>
    </row>
    <row r="926" spans="1:44" x14ac:dyDescent="0.3">
      <c r="A926" s="31"/>
      <c r="B926" s="31"/>
      <c r="C926" s="31"/>
      <c r="D926" s="31"/>
      <c r="E926" s="31"/>
      <c r="F926" s="31"/>
      <c r="AQ926" s="31"/>
      <c r="AR926" s="31"/>
    </row>
    <row r="927" spans="1:44" x14ac:dyDescent="0.3">
      <c r="A927" s="31"/>
      <c r="B927" s="31"/>
      <c r="C927" s="31"/>
      <c r="D927" s="31"/>
      <c r="E927" s="31"/>
      <c r="F927" s="31"/>
      <c r="AQ927" s="31"/>
      <c r="AR927" s="31"/>
    </row>
    <row r="928" spans="1:44" x14ac:dyDescent="0.3">
      <c r="A928" s="31"/>
      <c r="B928" s="31"/>
      <c r="C928" s="31"/>
      <c r="D928" s="31"/>
      <c r="E928" s="31"/>
      <c r="F928" s="31"/>
      <c r="AQ928" s="31"/>
      <c r="AR928" s="31"/>
    </row>
    <row r="929" spans="1:44" x14ac:dyDescent="0.3">
      <c r="A929" s="31"/>
      <c r="B929" s="31"/>
      <c r="C929" s="31"/>
      <c r="D929" s="31"/>
      <c r="E929" s="31"/>
      <c r="F929" s="31"/>
      <c r="AQ929" s="31"/>
      <c r="AR929" s="31"/>
    </row>
    <row r="930" spans="1:44" x14ac:dyDescent="0.3">
      <c r="A930" s="31"/>
      <c r="B930" s="31"/>
      <c r="C930" s="31"/>
      <c r="D930" s="31"/>
      <c r="E930" s="31"/>
      <c r="F930" s="31"/>
      <c r="AQ930" s="31"/>
      <c r="AR930" s="31"/>
    </row>
    <row r="931" spans="1:44" x14ac:dyDescent="0.3">
      <c r="A931" s="31"/>
      <c r="B931" s="31"/>
      <c r="C931" s="31"/>
      <c r="D931" s="31"/>
      <c r="E931" s="31"/>
      <c r="F931" s="31"/>
      <c r="AQ931" s="31"/>
      <c r="AR931" s="31"/>
    </row>
    <row r="932" spans="1:44" x14ac:dyDescent="0.3">
      <c r="A932" s="31"/>
      <c r="B932" s="31"/>
      <c r="C932" s="31"/>
      <c r="D932" s="31"/>
      <c r="E932" s="31"/>
      <c r="F932" s="31"/>
      <c r="AQ932" s="31"/>
      <c r="AR932" s="31"/>
    </row>
    <row r="933" spans="1:44" x14ac:dyDescent="0.3">
      <c r="A933" s="31"/>
      <c r="B933" s="31"/>
      <c r="C933" s="31"/>
      <c r="D933" s="31"/>
      <c r="E933" s="31"/>
      <c r="F933" s="31"/>
      <c r="AQ933" s="31"/>
      <c r="AR933" s="31"/>
    </row>
    <row r="934" spans="1:44" x14ac:dyDescent="0.3">
      <c r="A934" s="31"/>
      <c r="B934" s="31"/>
      <c r="C934" s="31"/>
      <c r="D934" s="31"/>
      <c r="E934" s="31"/>
      <c r="F934" s="31"/>
      <c r="AQ934" s="31"/>
      <c r="AR934" s="31"/>
    </row>
    <row r="935" spans="1:44" x14ac:dyDescent="0.3">
      <c r="A935" s="31"/>
      <c r="B935" s="31"/>
      <c r="C935" s="31"/>
      <c r="D935" s="31"/>
      <c r="E935" s="31"/>
      <c r="F935" s="31"/>
      <c r="AQ935" s="31"/>
      <c r="AR935" s="31"/>
    </row>
    <row r="936" spans="1:44" x14ac:dyDescent="0.3">
      <c r="A936" s="31"/>
      <c r="B936" s="31"/>
      <c r="C936" s="31"/>
      <c r="D936" s="31"/>
      <c r="E936" s="31"/>
      <c r="F936" s="31"/>
      <c r="AQ936" s="31"/>
      <c r="AR936" s="31"/>
    </row>
    <row r="937" spans="1:44" x14ac:dyDescent="0.3">
      <c r="A937" s="31"/>
      <c r="B937" s="31"/>
      <c r="C937" s="31"/>
      <c r="D937" s="31"/>
      <c r="E937" s="31"/>
      <c r="F937" s="31"/>
      <c r="AQ937" s="31"/>
      <c r="AR937" s="31"/>
    </row>
    <row r="938" spans="1:44" x14ac:dyDescent="0.3">
      <c r="A938" s="31"/>
      <c r="B938" s="31"/>
      <c r="C938" s="31"/>
      <c r="D938" s="31"/>
      <c r="E938" s="31"/>
      <c r="F938" s="31"/>
      <c r="AQ938" s="31"/>
      <c r="AR938" s="31"/>
    </row>
    <row r="939" spans="1:44" x14ac:dyDescent="0.3">
      <c r="A939" s="31"/>
      <c r="B939" s="31"/>
      <c r="C939" s="31"/>
      <c r="D939" s="31"/>
      <c r="E939" s="31"/>
      <c r="F939" s="31"/>
      <c r="AQ939" s="31"/>
      <c r="AR939" s="31"/>
    </row>
    <row r="940" spans="1:44" x14ac:dyDescent="0.3">
      <c r="A940" s="31"/>
      <c r="B940" s="31"/>
      <c r="C940" s="31"/>
      <c r="D940" s="31"/>
      <c r="E940" s="31"/>
      <c r="F940" s="31"/>
      <c r="AQ940" s="31"/>
      <c r="AR940" s="31"/>
    </row>
    <row r="941" spans="1:44" x14ac:dyDescent="0.3">
      <c r="A941" s="31"/>
      <c r="B941" s="31"/>
      <c r="C941" s="31"/>
      <c r="D941" s="31"/>
      <c r="E941" s="31"/>
      <c r="F941" s="31"/>
      <c r="AQ941" s="31"/>
      <c r="AR941" s="31"/>
    </row>
    <row r="942" spans="1:44" x14ac:dyDescent="0.3">
      <c r="A942" s="31"/>
      <c r="B942" s="31"/>
      <c r="C942" s="31"/>
      <c r="D942" s="31"/>
      <c r="E942" s="31"/>
      <c r="F942" s="31"/>
      <c r="AQ942" s="31"/>
      <c r="AR942" s="31"/>
    </row>
    <row r="943" spans="1:44" x14ac:dyDescent="0.3">
      <c r="A943" s="31"/>
      <c r="B943" s="31"/>
      <c r="C943" s="31"/>
      <c r="D943" s="31"/>
      <c r="E943" s="31"/>
      <c r="F943" s="31"/>
      <c r="AQ943" s="31"/>
      <c r="AR943" s="31"/>
    </row>
    <row r="944" spans="1:44" x14ac:dyDescent="0.3">
      <c r="A944" s="31"/>
      <c r="B944" s="31"/>
      <c r="C944" s="31"/>
      <c r="D944" s="31"/>
      <c r="E944" s="31"/>
      <c r="F944" s="31"/>
      <c r="AQ944" s="31"/>
      <c r="AR944" s="31"/>
    </row>
    <row r="945" spans="1:44" x14ac:dyDescent="0.3">
      <c r="A945" s="31"/>
      <c r="B945" s="31"/>
      <c r="C945" s="31"/>
      <c r="D945" s="31"/>
      <c r="E945" s="31"/>
      <c r="F945" s="31"/>
      <c r="AQ945" s="31"/>
      <c r="AR945" s="31"/>
    </row>
    <row r="946" spans="1:44" x14ac:dyDescent="0.3">
      <c r="A946" s="31"/>
      <c r="B946" s="31"/>
      <c r="C946" s="31"/>
      <c r="D946" s="31"/>
      <c r="E946" s="31"/>
      <c r="F946" s="31"/>
      <c r="AQ946" s="31"/>
      <c r="AR946" s="31"/>
    </row>
    <row r="947" spans="1:44" x14ac:dyDescent="0.3">
      <c r="A947" s="31"/>
      <c r="B947" s="31"/>
      <c r="C947" s="31"/>
      <c r="D947" s="31"/>
      <c r="E947" s="31"/>
      <c r="F947" s="31"/>
      <c r="AQ947" s="31"/>
      <c r="AR947" s="31"/>
    </row>
    <row r="948" spans="1:44" x14ac:dyDescent="0.3">
      <c r="A948" s="31"/>
      <c r="B948" s="31"/>
      <c r="C948" s="31"/>
      <c r="D948" s="31"/>
      <c r="E948" s="31"/>
      <c r="F948" s="31"/>
      <c r="AQ948" s="31"/>
      <c r="AR948" s="31"/>
    </row>
    <row r="949" spans="1:44" x14ac:dyDescent="0.3">
      <c r="A949" s="31"/>
      <c r="B949" s="31"/>
      <c r="C949" s="31"/>
      <c r="D949" s="31"/>
      <c r="E949" s="31"/>
      <c r="F949" s="31"/>
      <c r="AQ949" s="31"/>
      <c r="AR949" s="31"/>
    </row>
    <row r="950" spans="1:44" x14ac:dyDescent="0.3">
      <c r="A950" s="31"/>
      <c r="B950" s="31"/>
      <c r="C950" s="31"/>
      <c r="D950" s="31"/>
      <c r="E950" s="31"/>
      <c r="F950" s="31"/>
      <c r="AQ950" s="31"/>
      <c r="AR950" s="31"/>
    </row>
    <row r="951" spans="1:44" x14ac:dyDescent="0.3">
      <c r="A951" s="31"/>
      <c r="B951" s="31"/>
      <c r="C951" s="31"/>
      <c r="D951" s="31"/>
      <c r="E951" s="31"/>
      <c r="F951" s="31"/>
      <c r="AQ951" s="31"/>
      <c r="AR951" s="31"/>
    </row>
    <row r="952" spans="1:44" x14ac:dyDescent="0.3">
      <c r="A952" s="31"/>
      <c r="B952" s="31"/>
      <c r="C952" s="31"/>
      <c r="D952" s="31"/>
      <c r="E952" s="31"/>
      <c r="F952" s="31"/>
      <c r="AQ952" s="31"/>
      <c r="AR952" s="31"/>
    </row>
    <row r="953" spans="1:44" x14ac:dyDescent="0.3">
      <c r="A953" s="31"/>
      <c r="B953" s="31"/>
      <c r="C953" s="31"/>
      <c r="D953" s="31"/>
      <c r="E953" s="31"/>
      <c r="F953" s="31"/>
      <c r="AQ953" s="31"/>
      <c r="AR953" s="31"/>
    </row>
    <row r="954" spans="1:44" x14ac:dyDescent="0.3">
      <c r="A954" s="31"/>
      <c r="B954" s="31"/>
      <c r="C954" s="31"/>
      <c r="D954" s="31"/>
      <c r="E954" s="31"/>
      <c r="F954" s="31"/>
      <c r="AQ954" s="31"/>
      <c r="AR954" s="31"/>
    </row>
    <row r="955" spans="1:44" x14ac:dyDescent="0.3">
      <c r="A955" s="31"/>
      <c r="B955" s="31"/>
      <c r="C955" s="31"/>
      <c r="D955" s="31"/>
      <c r="E955" s="31"/>
      <c r="F955" s="31"/>
      <c r="AQ955" s="31"/>
      <c r="AR955" s="31"/>
    </row>
    <row r="956" spans="1:44" x14ac:dyDescent="0.3">
      <c r="A956" s="31"/>
      <c r="B956" s="31"/>
      <c r="C956" s="31"/>
      <c r="D956" s="31"/>
      <c r="E956" s="31"/>
      <c r="F956" s="31"/>
      <c r="AQ956" s="31"/>
      <c r="AR956" s="31"/>
    </row>
    <row r="957" spans="1:44" x14ac:dyDescent="0.3">
      <c r="A957" s="31"/>
      <c r="B957" s="31"/>
      <c r="C957" s="31"/>
      <c r="D957" s="31"/>
      <c r="E957" s="31"/>
      <c r="F957" s="31"/>
      <c r="AQ957" s="31"/>
      <c r="AR957" s="31"/>
    </row>
    <row r="958" spans="1:44" x14ac:dyDescent="0.3">
      <c r="A958" s="31"/>
      <c r="B958" s="31"/>
      <c r="C958" s="31"/>
      <c r="D958" s="31"/>
      <c r="E958" s="31"/>
      <c r="F958" s="31"/>
      <c r="AQ958" s="31"/>
      <c r="AR958" s="31"/>
    </row>
    <row r="959" spans="1:44" x14ac:dyDescent="0.3">
      <c r="A959" s="31"/>
      <c r="B959" s="31"/>
      <c r="C959" s="31"/>
      <c r="D959" s="31"/>
      <c r="E959" s="31"/>
      <c r="F959" s="31"/>
      <c r="AQ959" s="31"/>
      <c r="AR959" s="31"/>
    </row>
    <row r="960" spans="1:44" x14ac:dyDescent="0.3">
      <c r="A960" s="31"/>
      <c r="B960" s="31"/>
      <c r="C960" s="31"/>
      <c r="D960" s="31"/>
      <c r="E960" s="31"/>
      <c r="F960" s="31"/>
      <c r="AQ960" s="31"/>
      <c r="AR960" s="31"/>
    </row>
    <row r="961" spans="1:44" x14ac:dyDescent="0.3">
      <c r="A961" s="31"/>
      <c r="B961" s="31"/>
      <c r="C961" s="31"/>
      <c r="D961" s="31"/>
      <c r="E961" s="31"/>
      <c r="F961" s="31"/>
      <c r="AQ961" s="31"/>
      <c r="AR961" s="31"/>
    </row>
    <row r="962" spans="1:44" x14ac:dyDescent="0.3">
      <c r="A962" s="31"/>
      <c r="B962" s="31"/>
      <c r="C962" s="31"/>
      <c r="D962" s="31"/>
      <c r="E962" s="31"/>
      <c r="F962" s="31"/>
      <c r="AQ962" s="31"/>
      <c r="AR962" s="31"/>
    </row>
    <row r="963" spans="1:44" x14ac:dyDescent="0.3">
      <c r="A963" s="31"/>
      <c r="B963" s="31"/>
      <c r="C963" s="31"/>
      <c r="D963" s="31"/>
      <c r="E963" s="31"/>
      <c r="F963" s="31"/>
      <c r="AQ963" s="31"/>
      <c r="AR963" s="31"/>
    </row>
    <row r="964" spans="1:44" x14ac:dyDescent="0.3">
      <c r="A964" s="31"/>
      <c r="B964" s="31"/>
      <c r="C964" s="31"/>
      <c r="D964" s="31"/>
      <c r="E964" s="31"/>
      <c r="F964" s="31"/>
      <c r="AQ964" s="31"/>
      <c r="AR964" s="31"/>
    </row>
    <row r="965" spans="1:44" x14ac:dyDescent="0.3">
      <c r="A965" s="31"/>
      <c r="B965" s="31"/>
      <c r="C965" s="31"/>
      <c r="D965" s="31"/>
      <c r="E965" s="31"/>
      <c r="F965" s="31"/>
      <c r="AQ965" s="31"/>
      <c r="AR965" s="31"/>
    </row>
    <row r="966" spans="1:44" x14ac:dyDescent="0.3">
      <c r="A966" s="31"/>
      <c r="B966" s="31"/>
      <c r="C966" s="31"/>
      <c r="D966" s="31"/>
      <c r="E966" s="31"/>
      <c r="F966" s="31"/>
      <c r="AQ966" s="31"/>
      <c r="AR966" s="31"/>
    </row>
    <row r="967" spans="1:44" x14ac:dyDescent="0.3">
      <c r="A967" s="31"/>
      <c r="B967" s="31"/>
      <c r="C967" s="31"/>
      <c r="D967" s="31"/>
      <c r="E967" s="31"/>
      <c r="F967" s="31"/>
      <c r="AQ967" s="31"/>
      <c r="AR967" s="31"/>
    </row>
    <row r="968" spans="1:44" x14ac:dyDescent="0.3">
      <c r="A968" s="31"/>
      <c r="B968" s="31"/>
      <c r="C968" s="31"/>
      <c r="D968" s="31"/>
      <c r="E968" s="31"/>
      <c r="F968" s="31"/>
      <c r="AQ968" s="31"/>
      <c r="AR968" s="31"/>
    </row>
    <row r="969" spans="1:44" x14ac:dyDescent="0.3">
      <c r="A969" s="31"/>
      <c r="B969" s="31"/>
      <c r="C969" s="31"/>
      <c r="D969" s="31"/>
      <c r="E969" s="31"/>
      <c r="F969" s="31"/>
      <c r="AQ969" s="31"/>
      <c r="AR969" s="31"/>
    </row>
    <row r="970" spans="1:44" x14ac:dyDescent="0.3">
      <c r="A970" s="31"/>
      <c r="B970" s="31"/>
      <c r="C970" s="31"/>
      <c r="D970" s="31"/>
      <c r="E970" s="31"/>
      <c r="F970" s="31"/>
      <c r="AQ970" s="31"/>
      <c r="AR970" s="31"/>
    </row>
    <row r="971" spans="1:44" x14ac:dyDescent="0.3">
      <c r="A971" s="31"/>
      <c r="B971" s="31"/>
      <c r="C971" s="31"/>
      <c r="D971" s="31"/>
      <c r="E971" s="31"/>
      <c r="F971" s="31"/>
      <c r="AQ971" s="31"/>
      <c r="AR971" s="31"/>
    </row>
    <row r="972" spans="1:44" x14ac:dyDescent="0.3">
      <c r="A972" s="31"/>
      <c r="B972" s="31"/>
      <c r="C972" s="31"/>
      <c r="D972" s="31"/>
      <c r="E972" s="31"/>
      <c r="F972" s="31"/>
      <c r="AQ972" s="31"/>
      <c r="AR972" s="31"/>
    </row>
    <row r="973" spans="1:44" x14ac:dyDescent="0.3">
      <c r="A973" s="31"/>
      <c r="B973" s="31"/>
      <c r="C973" s="31"/>
      <c r="D973" s="31"/>
      <c r="E973" s="31"/>
      <c r="F973" s="31"/>
      <c r="AQ973" s="31"/>
      <c r="AR973" s="31"/>
    </row>
    <row r="974" spans="1:44" x14ac:dyDescent="0.3">
      <c r="A974" s="31"/>
      <c r="B974" s="31"/>
      <c r="C974" s="31"/>
      <c r="D974" s="31"/>
      <c r="E974" s="31"/>
      <c r="F974" s="31"/>
      <c r="AQ974" s="31"/>
      <c r="AR974" s="31"/>
    </row>
    <row r="975" spans="1:44" x14ac:dyDescent="0.3">
      <c r="A975" s="31"/>
      <c r="B975" s="31"/>
      <c r="C975" s="31"/>
      <c r="D975" s="31"/>
      <c r="E975" s="31"/>
      <c r="F975" s="31"/>
      <c r="AQ975" s="31"/>
      <c r="AR975" s="31"/>
    </row>
    <row r="976" spans="1:44" x14ac:dyDescent="0.3">
      <c r="A976" s="31"/>
      <c r="B976" s="31"/>
      <c r="C976" s="31"/>
      <c r="D976" s="31"/>
      <c r="E976" s="31"/>
      <c r="F976" s="31"/>
      <c r="AQ976" s="31"/>
      <c r="AR976" s="31"/>
    </row>
    <row r="977" spans="1:44" x14ac:dyDescent="0.3">
      <c r="A977" s="31"/>
      <c r="B977" s="31"/>
      <c r="C977" s="31"/>
      <c r="D977" s="31"/>
      <c r="E977" s="31"/>
      <c r="F977" s="31"/>
      <c r="AQ977" s="31"/>
      <c r="AR977" s="31"/>
    </row>
    <row r="978" spans="1:44" x14ac:dyDescent="0.3">
      <c r="A978" s="31"/>
      <c r="B978" s="31"/>
      <c r="C978" s="31"/>
      <c r="D978" s="31"/>
      <c r="E978" s="31"/>
      <c r="F978" s="31"/>
      <c r="AQ978" s="31"/>
      <c r="AR978" s="31"/>
    </row>
    <row r="979" spans="1:44" x14ac:dyDescent="0.3">
      <c r="A979" s="31"/>
      <c r="B979" s="31"/>
      <c r="C979" s="31"/>
      <c r="D979" s="31"/>
      <c r="E979" s="31"/>
      <c r="F979" s="31"/>
      <c r="AQ979" s="31"/>
      <c r="AR979" s="31"/>
    </row>
    <row r="980" spans="1:44" x14ac:dyDescent="0.3">
      <c r="A980" s="31"/>
      <c r="B980" s="31"/>
      <c r="C980" s="31"/>
      <c r="D980" s="31"/>
      <c r="E980" s="31"/>
      <c r="F980" s="31"/>
      <c r="AQ980" s="31"/>
      <c r="AR980" s="31"/>
    </row>
    <row r="981" spans="1:44" x14ac:dyDescent="0.3">
      <c r="A981" s="31"/>
      <c r="B981" s="31"/>
      <c r="C981" s="31"/>
      <c r="D981" s="31"/>
      <c r="E981" s="31"/>
      <c r="F981" s="31"/>
      <c r="AQ981" s="31"/>
      <c r="AR981" s="31"/>
    </row>
    <row r="982" spans="1:44" x14ac:dyDescent="0.3">
      <c r="A982" s="31"/>
      <c r="B982" s="31"/>
      <c r="C982" s="31"/>
      <c r="D982" s="31"/>
      <c r="E982" s="31"/>
      <c r="F982" s="31"/>
      <c r="AQ982" s="31"/>
      <c r="AR982" s="31"/>
    </row>
    <row r="983" spans="1:44" x14ac:dyDescent="0.3">
      <c r="A983" s="31"/>
      <c r="B983" s="31"/>
      <c r="C983" s="31"/>
      <c r="D983" s="31"/>
      <c r="E983" s="31"/>
      <c r="F983" s="31"/>
      <c r="AQ983" s="31"/>
      <c r="AR983" s="31"/>
    </row>
    <row r="984" spans="1:44" x14ac:dyDescent="0.3">
      <c r="A984" s="31"/>
      <c r="B984" s="31"/>
      <c r="C984" s="31"/>
      <c r="D984" s="31"/>
      <c r="E984" s="31"/>
      <c r="F984" s="31"/>
      <c r="AQ984" s="31"/>
      <c r="AR984" s="31"/>
    </row>
    <row r="985" spans="1:44" x14ac:dyDescent="0.3">
      <c r="A985" s="31"/>
      <c r="B985" s="31"/>
      <c r="C985" s="31"/>
      <c r="D985" s="31"/>
      <c r="E985" s="31"/>
      <c r="F985" s="31"/>
      <c r="AQ985" s="31"/>
      <c r="AR985" s="31"/>
    </row>
    <row r="986" spans="1:44" x14ac:dyDescent="0.3">
      <c r="A986" s="31"/>
      <c r="B986" s="31"/>
      <c r="C986" s="31"/>
      <c r="D986" s="31"/>
      <c r="E986" s="31"/>
      <c r="F986" s="31"/>
      <c r="AQ986" s="31"/>
      <c r="AR986" s="31"/>
    </row>
    <row r="987" spans="1:44" x14ac:dyDescent="0.3">
      <c r="A987" s="31"/>
      <c r="B987" s="31"/>
      <c r="C987" s="31"/>
      <c r="D987" s="31"/>
      <c r="E987" s="31"/>
      <c r="F987" s="31"/>
      <c r="AQ987" s="31"/>
      <c r="AR987" s="31"/>
    </row>
    <row r="988" spans="1:44" x14ac:dyDescent="0.3">
      <c r="A988" s="31"/>
      <c r="B988" s="31"/>
      <c r="C988" s="31"/>
      <c r="D988" s="31"/>
      <c r="E988" s="31"/>
      <c r="F988" s="31"/>
      <c r="AQ988" s="31"/>
      <c r="AR988" s="31"/>
    </row>
    <row r="989" spans="1:44" x14ac:dyDescent="0.3">
      <c r="A989" s="31"/>
      <c r="B989" s="31"/>
      <c r="C989" s="31"/>
      <c r="D989" s="31"/>
      <c r="E989" s="31"/>
      <c r="F989" s="31"/>
      <c r="AQ989" s="31"/>
      <c r="AR989" s="31"/>
    </row>
    <row r="990" spans="1:44" x14ac:dyDescent="0.3">
      <c r="A990" s="31"/>
      <c r="B990" s="31"/>
      <c r="C990" s="31"/>
      <c r="D990" s="31"/>
      <c r="E990" s="31"/>
      <c r="F990" s="31"/>
      <c r="AQ990" s="31"/>
      <c r="AR990" s="31"/>
    </row>
    <row r="991" spans="1:44" x14ac:dyDescent="0.3">
      <c r="A991" s="31"/>
      <c r="B991" s="31"/>
      <c r="C991" s="31"/>
      <c r="D991" s="31"/>
      <c r="E991" s="31"/>
      <c r="F991" s="31"/>
      <c r="AQ991" s="31"/>
      <c r="AR991" s="31"/>
    </row>
    <row r="992" spans="1:44" x14ac:dyDescent="0.3">
      <c r="A992" s="31"/>
      <c r="B992" s="31"/>
      <c r="C992" s="31"/>
      <c r="D992" s="31"/>
      <c r="E992" s="31"/>
      <c r="F992" s="31"/>
      <c r="AQ992" s="31"/>
      <c r="AR992" s="31"/>
    </row>
    <row r="993" spans="1:44" x14ac:dyDescent="0.3">
      <c r="A993" s="31"/>
      <c r="B993" s="31"/>
      <c r="C993" s="31"/>
      <c r="D993" s="31"/>
      <c r="E993" s="31"/>
      <c r="F993" s="31"/>
      <c r="AQ993" s="31"/>
      <c r="AR993" s="31"/>
    </row>
    <row r="994" spans="1:44" x14ac:dyDescent="0.3">
      <c r="A994" s="31"/>
      <c r="B994" s="31"/>
      <c r="C994" s="31"/>
      <c r="D994" s="31"/>
      <c r="E994" s="31"/>
      <c r="F994" s="31"/>
      <c r="AQ994" s="31"/>
      <c r="AR994" s="31"/>
    </row>
    <row r="995" spans="1:44" x14ac:dyDescent="0.3">
      <c r="A995" s="31"/>
      <c r="B995" s="31"/>
      <c r="C995" s="31"/>
      <c r="D995" s="31"/>
      <c r="E995" s="31"/>
      <c r="F995" s="31"/>
      <c r="AQ995" s="31"/>
      <c r="AR995" s="31"/>
    </row>
    <row r="996" spans="1:44" x14ac:dyDescent="0.3">
      <c r="A996" s="31"/>
      <c r="B996" s="31"/>
      <c r="C996" s="31"/>
      <c r="D996" s="31"/>
      <c r="E996" s="31"/>
      <c r="F996" s="31"/>
      <c r="AQ996" s="31"/>
      <c r="AR996" s="31"/>
    </row>
    <row r="997" spans="1:44" x14ac:dyDescent="0.3">
      <c r="A997" s="31"/>
      <c r="B997" s="31"/>
      <c r="C997" s="31"/>
      <c r="D997" s="31"/>
      <c r="E997" s="31"/>
      <c r="F997" s="31"/>
      <c r="AQ997" s="31"/>
      <c r="AR997" s="31"/>
    </row>
    <row r="998" spans="1:44" x14ac:dyDescent="0.3">
      <c r="A998" s="31"/>
      <c r="B998" s="31"/>
      <c r="C998" s="31"/>
      <c r="D998" s="31"/>
      <c r="E998" s="31"/>
      <c r="F998" s="31"/>
      <c r="AQ998" s="31"/>
      <c r="AR998" s="31"/>
    </row>
    <row r="999" spans="1:44" x14ac:dyDescent="0.3">
      <c r="A999" s="31"/>
      <c r="B999" s="31"/>
      <c r="C999" s="31"/>
      <c r="D999" s="31"/>
      <c r="E999" s="31"/>
      <c r="F999" s="31"/>
      <c r="AQ999" s="31"/>
      <c r="AR999" s="31"/>
    </row>
    <row r="1000" spans="1:44" x14ac:dyDescent="0.3">
      <c r="A1000" s="31"/>
      <c r="B1000" s="31"/>
      <c r="C1000" s="31"/>
      <c r="D1000" s="31"/>
      <c r="E1000" s="31"/>
      <c r="F1000" s="31"/>
      <c r="AQ1000" s="31"/>
      <c r="AR1000" s="31"/>
    </row>
    <row r="1001" spans="1:44" x14ac:dyDescent="0.3">
      <c r="A1001" s="31"/>
      <c r="B1001" s="31"/>
      <c r="C1001" s="31"/>
      <c r="D1001" s="31"/>
      <c r="E1001" s="31"/>
      <c r="F1001" s="31"/>
      <c r="AQ1001" s="31"/>
      <c r="AR1001" s="31"/>
    </row>
    <row r="1002" spans="1:44" x14ac:dyDescent="0.3">
      <c r="A1002" s="31"/>
      <c r="B1002" s="31"/>
      <c r="C1002" s="31"/>
      <c r="D1002" s="31"/>
      <c r="E1002" s="31"/>
      <c r="F1002" s="31"/>
      <c r="AQ1002" s="31"/>
      <c r="AR1002" s="31"/>
    </row>
    <row r="1003" spans="1:44" x14ac:dyDescent="0.3">
      <c r="A1003" s="31"/>
      <c r="B1003" s="31"/>
      <c r="C1003" s="31"/>
      <c r="D1003" s="31"/>
      <c r="E1003" s="31"/>
      <c r="F1003" s="31"/>
      <c r="AQ1003" s="31"/>
      <c r="AR1003" s="31"/>
    </row>
    <row r="1004" spans="1:44" x14ac:dyDescent="0.3">
      <c r="A1004" s="31"/>
      <c r="B1004" s="31"/>
      <c r="C1004" s="31"/>
      <c r="D1004" s="31"/>
      <c r="E1004" s="31"/>
      <c r="F1004" s="31"/>
      <c r="AQ1004" s="31"/>
      <c r="AR1004" s="31"/>
    </row>
    <row r="1005" spans="1:44" x14ac:dyDescent="0.3">
      <c r="A1005" s="31"/>
      <c r="B1005" s="31"/>
      <c r="C1005" s="31"/>
      <c r="D1005" s="31"/>
      <c r="E1005" s="31"/>
      <c r="F1005" s="31"/>
      <c r="AQ1005" s="31"/>
      <c r="AR1005" s="31"/>
    </row>
    <row r="1006" spans="1:44" x14ac:dyDescent="0.3">
      <c r="A1006" s="31"/>
      <c r="B1006" s="31"/>
      <c r="C1006" s="31"/>
      <c r="D1006" s="31"/>
      <c r="E1006" s="31"/>
      <c r="F1006" s="31"/>
      <c r="AQ1006" s="31"/>
      <c r="AR1006" s="31"/>
    </row>
    <row r="1007" spans="1:44" x14ac:dyDescent="0.3">
      <c r="A1007" s="31"/>
      <c r="B1007" s="31"/>
      <c r="C1007" s="31"/>
      <c r="D1007" s="31"/>
      <c r="E1007" s="31"/>
      <c r="F1007" s="31"/>
      <c r="AQ1007" s="31"/>
      <c r="AR1007" s="31"/>
    </row>
    <row r="1008" spans="1:44" x14ac:dyDescent="0.3">
      <c r="A1008" s="31"/>
      <c r="B1008" s="31"/>
      <c r="C1008" s="31"/>
      <c r="D1008" s="31"/>
      <c r="E1008" s="31"/>
      <c r="F1008" s="31"/>
      <c r="AQ1008" s="31"/>
      <c r="AR1008" s="31"/>
    </row>
    <row r="1009" spans="1:44" x14ac:dyDescent="0.3">
      <c r="A1009" s="31"/>
      <c r="B1009" s="31"/>
      <c r="C1009" s="31"/>
      <c r="D1009" s="31"/>
      <c r="E1009" s="31"/>
      <c r="F1009" s="31"/>
      <c r="AQ1009" s="31"/>
      <c r="AR1009" s="31"/>
    </row>
    <row r="1010" spans="1:44" x14ac:dyDescent="0.3">
      <c r="A1010" s="31"/>
      <c r="B1010" s="31"/>
      <c r="C1010" s="31"/>
      <c r="D1010" s="31"/>
      <c r="E1010" s="31"/>
      <c r="F1010" s="31"/>
      <c r="AQ1010" s="31"/>
      <c r="AR1010" s="31"/>
    </row>
    <row r="1011" spans="1:44" x14ac:dyDescent="0.3">
      <c r="A1011" s="31"/>
      <c r="B1011" s="31"/>
      <c r="C1011" s="31"/>
      <c r="D1011" s="31"/>
      <c r="E1011" s="31"/>
      <c r="F1011" s="31"/>
    </row>
    <row r="1012" spans="1:44" x14ac:dyDescent="0.3">
      <c r="A1012" s="31"/>
      <c r="B1012" s="31"/>
      <c r="C1012" s="31"/>
      <c r="D1012" s="31"/>
      <c r="E1012" s="31"/>
      <c r="F1012" s="31"/>
    </row>
    <row r="1013" spans="1:44" x14ac:dyDescent="0.3">
      <c r="A1013" s="31"/>
      <c r="B1013" s="31"/>
      <c r="C1013" s="31"/>
      <c r="D1013" s="31"/>
      <c r="E1013" s="31"/>
      <c r="F1013" s="31"/>
    </row>
    <row r="1014" spans="1:44" x14ac:dyDescent="0.3">
      <c r="A1014" s="31"/>
      <c r="B1014" s="31"/>
      <c r="C1014" s="31"/>
      <c r="D1014" s="31"/>
      <c r="E1014" s="31"/>
      <c r="F1014" s="31"/>
    </row>
    <row r="1015" spans="1:44" x14ac:dyDescent="0.3">
      <c r="A1015" s="31"/>
      <c r="B1015" s="31"/>
      <c r="C1015" s="31"/>
      <c r="D1015" s="31"/>
      <c r="E1015" s="31"/>
      <c r="F1015" s="31"/>
    </row>
    <row r="1016" spans="1:44" x14ac:dyDescent="0.3">
      <c r="A1016" s="31"/>
      <c r="B1016" s="31"/>
      <c r="C1016" s="31"/>
      <c r="D1016" s="31"/>
      <c r="E1016" s="31"/>
      <c r="F1016" s="31"/>
    </row>
    <row r="1017" spans="1:44" x14ac:dyDescent="0.3">
      <c r="A1017" s="31"/>
      <c r="B1017" s="31"/>
      <c r="C1017" s="31"/>
      <c r="D1017" s="31"/>
      <c r="E1017" s="31"/>
      <c r="F1017" s="31"/>
    </row>
    <row r="1018" spans="1:44" x14ac:dyDescent="0.3">
      <c r="A1018" s="31"/>
      <c r="B1018" s="31"/>
      <c r="C1018" s="31"/>
      <c r="D1018" s="31"/>
      <c r="E1018" s="31"/>
      <c r="F1018" s="31"/>
    </row>
    <row r="1019" spans="1:44" x14ac:dyDescent="0.3">
      <c r="A1019" s="31"/>
      <c r="B1019" s="31"/>
      <c r="C1019" s="31"/>
      <c r="D1019" s="31"/>
      <c r="E1019" s="31"/>
      <c r="F1019" s="31"/>
    </row>
    <row r="1020" spans="1:44" x14ac:dyDescent="0.3">
      <c r="A1020" s="31"/>
      <c r="B1020" s="31"/>
      <c r="C1020" s="31"/>
      <c r="D1020" s="31"/>
      <c r="E1020" s="31"/>
      <c r="F1020" s="31"/>
    </row>
    <row r="1021" spans="1:44" x14ac:dyDescent="0.3">
      <c r="A1021" s="31"/>
      <c r="B1021" s="31"/>
      <c r="C1021" s="31"/>
      <c r="D1021" s="31"/>
      <c r="E1021" s="31"/>
      <c r="F1021" s="31"/>
    </row>
    <row r="1022" spans="1:44" x14ac:dyDescent="0.3">
      <c r="A1022" s="31"/>
      <c r="B1022" s="31"/>
      <c r="C1022" s="31"/>
      <c r="D1022" s="31"/>
      <c r="E1022" s="31"/>
      <c r="F1022" s="31"/>
    </row>
    <row r="1023" spans="1:44" x14ac:dyDescent="0.3">
      <c r="A1023" s="31"/>
      <c r="B1023" s="31"/>
      <c r="C1023" s="31"/>
      <c r="D1023" s="31"/>
      <c r="E1023" s="31"/>
      <c r="F1023" s="31"/>
    </row>
    <row r="1024" spans="1:44" x14ac:dyDescent="0.3">
      <c r="A1024" s="31"/>
      <c r="B1024" s="31"/>
      <c r="C1024" s="31"/>
      <c r="D1024" s="31"/>
      <c r="E1024" s="31"/>
      <c r="F1024" s="31"/>
    </row>
    <row r="1025" spans="1:6" x14ac:dyDescent="0.3">
      <c r="A1025" s="31"/>
      <c r="B1025" s="31"/>
      <c r="C1025" s="31"/>
      <c r="D1025" s="31"/>
      <c r="E1025" s="31"/>
      <c r="F1025" s="31"/>
    </row>
    <row r="1026" spans="1:6" x14ac:dyDescent="0.3">
      <c r="A1026" s="31"/>
      <c r="B1026" s="31"/>
      <c r="C1026" s="31"/>
      <c r="D1026" s="31"/>
      <c r="E1026" s="31"/>
      <c r="F1026" s="31"/>
    </row>
    <row r="1027" spans="1:6" x14ac:dyDescent="0.3">
      <c r="A1027" s="31"/>
      <c r="B1027" s="31"/>
      <c r="C1027" s="31"/>
      <c r="D1027" s="31"/>
      <c r="E1027" s="31"/>
      <c r="F1027" s="31"/>
    </row>
    <row r="1028" spans="1:6" x14ac:dyDescent="0.3">
      <c r="A1028" s="31"/>
      <c r="B1028" s="31"/>
      <c r="C1028" s="31"/>
      <c r="D1028" s="31"/>
      <c r="E1028" s="31"/>
      <c r="F1028" s="31"/>
    </row>
    <row r="1029" spans="1:6" x14ac:dyDescent="0.3">
      <c r="A1029" s="31"/>
      <c r="B1029" s="31"/>
      <c r="C1029" s="31"/>
      <c r="D1029" s="31"/>
      <c r="E1029" s="31"/>
      <c r="F1029" s="31"/>
    </row>
    <row r="1030" spans="1:6" x14ac:dyDescent="0.3">
      <c r="A1030" s="31"/>
      <c r="B1030" s="31"/>
      <c r="C1030" s="31"/>
      <c r="D1030" s="31"/>
      <c r="E1030" s="31"/>
      <c r="F1030" s="31"/>
    </row>
    <row r="1031" spans="1:6" x14ac:dyDescent="0.3">
      <c r="A1031" s="31"/>
      <c r="B1031" s="31"/>
      <c r="C1031" s="31"/>
      <c r="D1031" s="31"/>
      <c r="E1031" s="31"/>
      <c r="F1031" s="31"/>
    </row>
    <row r="1032" spans="1:6" x14ac:dyDescent="0.3">
      <c r="A1032" s="31"/>
      <c r="B1032" s="31"/>
      <c r="C1032" s="31"/>
      <c r="D1032" s="31"/>
      <c r="E1032" s="31"/>
      <c r="F1032" s="31"/>
    </row>
    <row r="1033" spans="1:6" x14ac:dyDescent="0.3">
      <c r="A1033" s="31"/>
      <c r="B1033" s="31"/>
      <c r="C1033" s="31"/>
      <c r="D1033" s="31"/>
      <c r="E1033" s="31"/>
      <c r="F1033" s="31"/>
    </row>
    <row r="1034" spans="1:6" x14ac:dyDescent="0.3">
      <c r="A1034" s="31"/>
      <c r="B1034" s="31"/>
      <c r="C1034" s="31"/>
      <c r="D1034" s="31"/>
      <c r="E1034" s="31"/>
      <c r="F1034" s="31"/>
    </row>
    <row r="1035" spans="1:6" x14ac:dyDescent="0.3">
      <c r="A1035" s="31"/>
      <c r="B1035" s="31"/>
      <c r="C1035" s="31"/>
      <c r="D1035" s="31"/>
      <c r="E1035" s="31"/>
      <c r="F1035" s="31"/>
    </row>
    <row r="1036" spans="1:6" x14ac:dyDescent="0.3">
      <c r="A1036" s="31"/>
      <c r="B1036" s="31"/>
      <c r="C1036" s="31"/>
      <c r="D1036" s="31"/>
      <c r="E1036" s="31"/>
      <c r="F1036" s="31"/>
    </row>
    <row r="1037" spans="1:6" x14ac:dyDescent="0.3">
      <c r="A1037" s="31"/>
      <c r="B1037" s="31"/>
      <c r="C1037" s="31"/>
      <c r="D1037" s="31"/>
      <c r="E1037" s="31"/>
      <c r="F1037" s="31"/>
    </row>
    <row r="1038" spans="1:6" x14ac:dyDescent="0.3">
      <c r="A1038" s="31"/>
      <c r="B1038" s="31"/>
      <c r="C1038" s="31"/>
      <c r="D1038" s="31"/>
      <c r="E1038" s="31"/>
      <c r="F1038" s="31"/>
    </row>
    <row r="1039" spans="1:6" x14ac:dyDescent="0.3">
      <c r="A1039" s="31"/>
      <c r="B1039" s="31"/>
      <c r="C1039" s="31"/>
      <c r="D1039" s="31"/>
      <c r="E1039" s="31"/>
      <c r="F1039" s="31"/>
    </row>
    <row r="1040" spans="1:6" x14ac:dyDescent="0.3">
      <c r="A1040" s="31"/>
      <c r="B1040" s="31"/>
      <c r="C1040" s="31"/>
      <c r="D1040" s="31"/>
      <c r="E1040" s="31"/>
      <c r="F1040" s="31"/>
    </row>
    <row r="1041" spans="1:6" x14ac:dyDescent="0.3">
      <c r="A1041" s="31"/>
      <c r="B1041" s="31"/>
      <c r="C1041" s="31"/>
      <c r="D1041" s="31"/>
      <c r="E1041" s="31"/>
      <c r="F1041" s="31"/>
    </row>
    <row r="1042" spans="1:6" x14ac:dyDescent="0.3">
      <c r="A1042" s="31"/>
      <c r="B1042" s="31"/>
      <c r="C1042" s="31"/>
      <c r="D1042" s="31"/>
      <c r="E1042" s="31"/>
      <c r="F1042" s="31"/>
    </row>
    <row r="1043" spans="1:6" x14ac:dyDescent="0.3">
      <c r="A1043" s="31"/>
      <c r="B1043" s="31"/>
      <c r="C1043" s="31"/>
      <c r="D1043" s="31"/>
      <c r="E1043" s="31"/>
      <c r="F1043" s="31"/>
    </row>
    <row r="1044" spans="1:6" x14ac:dyDescent="0.3">
      <c r="A1044" s="31"/>
      <c r="B1044" s="31"/>
      <c r="C1044" s="31"/>
      <c r="D1044" s="31"/>
      <c r="E1044" s="31"/>
      <c r="F1044" s="31"/>
    </row>
    <row r="1045" spans="1:6" x14ac:dyDescent="0.3">
      <c r="A1045" s="31"/>
      <c r="B1045" s="31"/>
      <c r="C1045" s="31"/>
      <c r="D1045" s="31"/>
      <c r="E1045" s="31"/>
      <c r="F1045" s="31"/>
    </row>
    <row r="1046" spans="1:6" x14ac:dyDescent="0.3">
      <c r="A1046" s="31"/>
      <c r="B1046" s="31"/>
      <c r="C1046" s="31"/>
      <c r="D1046" s="31"/>
      <c r="E1046" s="31"/>
      <c r="F1046" s="31"/>
    </row>
    <row r="1047" spans="1:6" x14ac:dyDescent="0.3">
      <c r="A1047" s="31"/>
      <c r="B1047" s="31"/>
      <c r="C1047" s="31"/>
      <c r="D1047" s="31"/>
      <c r="E1047" s="31"/>
      <c r="F1047" s="31"/>
    </row>
    <row r="1048" spans="1:6" x14ac:dyDescent="0.3">
      <c r="A1048" s="31"/>
      <c r="B1048" s="31"/>
      <c r="C1048" s="31"/>
      <c r="D1048" s="31"/>
      <c r="E1048" s="31"/>
      <c r="F1048" s="31"/>
    </row>
    <row r="1049" spans="1:6" x14ac:dyDescent="0.3">
      <c r="A1049" s="31"/>
      <c r="B1049" s="31"/>
      <c r="C1049" s="31"/>
      <c r="D1049" s="31"/>
      <c r="E1049" s="31"/>
      <c r="F1049" s="31"/>
    </row>
    <row r="1050" spans="1:6" x14ac:dyDescent="0.3">
      <c r="A1050" s="31"/>
      <c r="B1050" s="31"/>
      <c r="C1050" s="31"/>
      <c r="D1050" s="31"/>
      <c r="E1050" s="31"/>
      <c r="F1050" s="31"/>
    </row>
    <row r="1051" spans="1:6" x14ac:dyDescent="0.3">
      <c r="A1051" s="31"/>
      <c r="B1051" s="31"/>
      <c r="C1051" s="31"/>
      <c r="D1051" s="31"/>
      <c r="E1051" s="31"/>
      <c r="F1051" s="31"/>
    </row>
    <row r="1052" spans="1:6" x14ac:dyDescent="0.3">
      <c r="A1052" s="31"/>
      <c r="B1052" s="31"/>
      <c r="C1052" s="31"/>
      <c r="D1052" s="31"/>
      <c r="E1052" s="31"/>
      <c r="F1052" s="31"/>
    </row>
    <row r="1053" spans="1:6" x14ac:dyDescent="0.3">
      <c r="A1053" s="31"/>
      <c r="B1053" s="31"/>
      <c r="C1053" s="31"/>
      <c r="D1053" s="31"/>
      <c r="E1053" s="31"/>
      <c r="F1053" s="31"/>
    </row>
    <row r="1054" spans="1:6" x14ac:dyDescent="0.3">
      <c r="A1054" s="31"/>
      <c r="B1054" s="31"/>
      <c r="C1054" s="31"/>
      <c r="D1054" s="31"/>
      <c r="E1054" s="31"/>
      <c r="F1054" s="31"/>
    </row>
    <row r="1055" spans="1:6" x14ac:dyDescent="0.3">
      <c r="A1055" s="31"/>
      <c r="B1055" s="31"/>
      <c r="C1055" s="31"/>
      <c r="D1055" s="31"/>
      <c r="E1055" s="31"/>
      <c r="F1055" s="31"/>
    </row>
    <row r="1056" spans="1:6" x14ac:dyDescent="0.3">
      <c r="A1056" s="31"/>
      <c r="B1056" s="31"/>
      <c r="C1056" s="31"/>
      <c r="D1056" s="31"/>
      <c r="E1056" s="31"/>
      <c r="F1056" s="31"/>
    </row>
    <row r="1057" spans="1:6" x14ac:dyDescent="0.3">
      <c r="A1057" s="31"/>
      <c r="B1057" s="31"/>
      <c r="C1057" s="31"/>
      <c r="D1057" s="31"/>
      <c r="E1057" s="31"/>
      <c r="F1057" s="31"/>
    </row>
    <row r="1058" spans="1:6" x14ac:dyDescent="0.3">
      <c r="A1058" s="31"/>
      <c r="B1058" s="31"/>
      <c r="C1058" s="31"/>
      <c r="D1058" s="31"/>
      <c r="E1058" s="31"/>
      <c r="F1058" s="31"/>
    </row>
    <row r="1059" spans="1:6" x14ac:dyDescent="0.3">
      <c r="A1059" s="31"/>
      <c r="B1059" s="31"/>
      <c r="C1059" s="31"/>
      <c r="D1059" s="31"/>
      <c r="E1059" s="31"/>
      <c r="F1059" s="31"/>
    </row>
    <row r="1060" spans="1:6" x14ac:dyDescent="0.3">
      <c r="A1060" s="31"/>
      <c r="B1060" s="31"/>
      <c r="C1060" s="31"/>
      <c r="D1060" s="31"/>
      <c r="E1060" s="31"/>
      <c r="F1060" s="31"/>
    </row>
    <row r="1061" spans="1:6" x14ac:dyDescent="0.3">
      <c r="A1061" s="31"/>
      <c r="B1061" s="31"/>
      <c r="C1061" s="31"/>
      <c r="D1061" s="31"/>
      <c r="E1061" s="31"/>
      <c r="F1061" s="31"/>
    </row>
    <row r="1062" spans="1:6" x14ac:dyDescent="0.3">
      <c r="A1062" s="31"/>
      <c r="B1062" s="31"/>
      <c r="C1062" s="31"/>
      <c r="D1062" s="31"/>
      <c r="E1062" s="31"/>
      <c r="F1062" s="31"/>
    </row>
    <row r="1063" spans="1:6" x14ac:dyDescent="0.3">
      <c r="A1063" s="31"/>
      <c r="B1063" s="31"/>
      <c r="C1063" s="31"/>
      <c r="D1063" s="31"/>
      <c r="E1063" s="31"/>
      <c r="F1063" s="31"/>
    </row>
    <row r="1064" spans="1:6" x14ac:dyDescent="0.3">
      <c r="A1064" s="31"/>
      <c r="B1064" s="31"/>
      <c r="C1064" s="31"/>
      <c r="D1064" s="31"/>
      <c r="E1064" s="31"/>
      <c r="F1064" s="31"/>
    </row>
    <row r="1065" spans="1:6" x14ac:dyDescent="0.3">
      <c r="A1065" s="31"/>
      <c r="B1065" s="31"/>
      <c r="C1065" s="31"/>
      <c r="D1065" s="31"/>
      <c r="E1065" s="31"/>
      <c r="F1065" s="31"/>
    </row>
    <row r="1066" spans="1:6" x14ac:dyDescent="0.3">
      <c r="A1066" s="31"/>
      <c r="B1066" s="31"/>
      <c r="C1066" s="31"/>
      <c r="D1066" s="31"/>
      <c r="E1066" s="31"/>
      <c r="F1066" s="31"/>
    </row>
    <row r="1067" spans="1:6" x14ac:dyDescent="0.3">
      <c r="A1067" s="31"/>
      <c r="B1067" s="31"/>
      <c r="C1067" s="31"/>
      <c r="D1067" s="31"/>
      <c r="E1067" s="31"/>
      <c r="F1067" s="31"/>
    </row>
    <row r="1068" spans="1:6" x14ac:dyDescent="0.3">
      <c r="A1068" s="31"/>
      <c r="B1068" s="31"/>
      <c r="C1068" s="31"/>
      <c r="D1068" s="31"/>
      <c r="E1068" s="31"/>
      <c r="F1068" s="31"/>
    </row>
    <row r="1069" spans="1:6" x14ac:dyDescent="0.3">
      <c r="A1069" s="31"/>
      <c r="B1069" s="31"/>
      <c r="C1069" s="31"/>
      <c r="D1069" s="31"/>
      <c r="E1069" s="31"/>
      <c r="F1069" s="31"/>
    </row>
    <row r="1070" spans="1:6" x14ac:dyDescent="0.3">
      <c r="A1070" s="31"/>
      <c r="B1070" s="31"/>
      <c r="C1070" s="31"/>
      <c r="D1070" s="31"/>
      <c r="E1070" s="31"/>
      <c r="F1070" s="31"/>
    </row>
    <row r="1071" spans="1:6" x14ac:dyDescent="0.3">
      <c r="A1071" s="31"/>
      <c r="B1071" s="31"/>
      <c r="C1071" s="31"/>
      <c r="D1071" s="31"/>
      <c r="E1071" s="31"/>
      <c r="F1071" s="31"/>
    </row>
    <row r="1072" spans="1:6" x14ac:dyDescent="0.3">
      <c r="A1072" s="31"/>
      <c r="B1072" s="31"/>
      <c r="C1072" s="31"/>
      <c r="D1072" s="31"/>
      <c r="E1072" s="31"/>
      <c r="F1072" s="31"/>
    </row>
    <row r="1073" spans="1:6" x14ac:dyDescent="0.3">
      <c r="A1073" s="31"/>
      <c r="B1073" s="31"/>
      <c r="C1073" s="31"/>
      <c r="D1073" s="31"/>
      <c r="E1073" s="31"/>
      <c r="F1073" s="31"/>
    </row>
    <row r="1074" spans="1:6" x14ac:dyDescent="0.3">
      <c r="A1074" s="31"/>
      <c r="B1074" s="31"/>
      <c r="C1074" s="31"/>
      <c r="D1074" s="31"/>
      <c r="E1074" s="31"/>
      <c r="F1074" s="31"/>
    </row>
    <row r="1075" spans="1:6" x14ac:dyDescent="0.3">
      <c r="A1075" s="31"/>
      <c r="B1075" s="31"/>
      <c r="C1075" s="31"/>
      <c r="D1075" s="31"/>
      <c r="E1075" s="31"/>
      <c r="F1075" s="31"/>
    </row>
    <row r="1076" spans="1:6" x14ac:dyDescent="0.3">
      <c r="A1076" s="31"/>
      <c r="B1076" s="31"/>
      <c r="C1076" s="31"/>
      <c r="D1076" s="31"/>
      <c r="E1076" s="31"/>
      <c r="F1076" s="31"/>
    </row>
    <row r="1077" spans="1:6" x14ac:dyDescent="0.3">
      <c r="A1077" s="31"/>
      <c r="B1077" s="31"/>
      <c r="C1077" s="31"/>
      <c r="D1077" s="31"/>
      <c r="E1077" s="31"/>
      <c r="F1077" s="31"/>
    </row>
    <row r="1078" spans="1:6" x14ac:dyDescent="0.3">
      <c r="A1078" s="31"/>
      <c r="B1078" s="31"/>
      <c r="C1078" s="31"/>
      <c r="D1078" s="31"/>
      <c r="E1078" s="31"/>
      <c r="F1078" s="31"/>
    </row>
    <row r="1079" spans="1:6" x14ac:dyDescent="0.3">
      <c r="A1079" s="31"/>
      <c r="B1079" s="31"/>
      <c r="C1079" s="31"/>
      <c r="D1079" s="31"/>
      <c r="E1079" s="31"/>
      <c r="F1079" s="31"/>
    </row>
    <row r="1080" spans="1:6" x14ac:dyDescent="0.3">
      <c r="A1080" s="31"/>
      <c r="B1080" s="31"/>
      <c r="C1080" s="31"/>
      <c r="D1080" s="31"/>
      <c r="E1080" s="31"/>
      <c r="F1080" s="31"/>
    </row>
    <row r="1081" spans="1:6" x14ac:dyDescent="0.3">
      <c r="A1081" s="31"/>
      <c r="B1081" s="31"/>
      <c r="C1081" s="31"/>
      <c r="D1081" s="31"/>
      <c r="E1081" s="31"/>
      <c r="F1081" s="31"/>
    </row>
    <row r="1082" spans="1:6" x14ac:dyDescent="0.3">
      <c r="A1082" s="31"/>
      <c r="B1082" s="31"/>
      <c r="C1082" s="31"/>
      <c r="D1082" s="31"/>
      <c r="E1082" s="31"/>
      <c r="F1082" s="31"/>
    </row>
    <row r="1083" spans="1:6" x14ac:dyDescent="0.3">
      <c r="A1083" s="31"/>
      <c r="B1083" s="31"/>
      <c r="C1083" s="31"/>
      <c r="D1083" s="31"/>
      <c r="E1083" s="31"/>
      <c r="F1083" s="31"/>
    </row>
    <row r="1084" spans="1:6" x14ac:dyDescent="0.3">
      <c r="A1084" s="31"/>
      <c r="B1084" s="31"/>
      <c r="C1084" s="31"/>
      <c r="D1084" s="31"/>
      <c r="E1084" s="31"/>
      <c r="F1084" s="31"/>
    </row>
    <row r="1085" spans="1:6" x14ac:dyDescent="0.3">
      <c r="A1085" s="31"/>
      <c r="B1085" s="31"/>
      <c r="C1085" s="31"/>
      <c r="D1085" s="31"/>
      <c r="E1085" s="31"/>
      <c r="F1085" s="31"/>
    </row>
    <row r="1086" spans="1:6" x14ac:dyDescent="0.3">
      <c r="A1086" s="31"/>
      <c r="B1086" s="31"/>
      <c r="C1086" s="31"/>
      <c r="D1086" s="31"/>
      <c r="E1086" s="31"/>
      <c r="F1086" s="31"/>
    </row>
    <row r="1087" spans="1:6" x14ac:dyDescent="0.3">
      <c r="A1087" s="31"/>
      <c r="B1087" s="31"/>
      <c r="C1087" s="31"/>
      <c r="D1087" s="31"/>
      <c r="E1087" s="31"/>
      <c r="F1087" s="31"/>
    </row>
    <row r="1088" spans="1:6" x14ac:dyDescent="0.3">
      <c r="A1088" s="31"/>
      <c r="B1088" s="31"/>
      <c r="C1088" s="31"/>
      <c r="D1088" s="31"/>
      <c r="E1088" s="31"/>
      <c r="F1088" s="31"/>
    </row>
    <row r="1089" spans="1:6" x14ac:dyDescent="0.3">
      <c r="A1089" s="31"/>
      <c r="B1089" s="31"/>
      <c r="C1089" s="31"/>
      <c r="D1089" s="31"/>
      <c r="E1089" s="31"/>
      <c r="F1089" s="31"/>
    </row>
    <row r="1090" spans="1:6" x14ac:dyDescent="0.3">
      <c r="A1090" s="31"/>
      <c r="B1090" s="31"/>
      <c r="C1090" s="31"/>
      <c r="D1090" s="31"/>
      <c r="E1090" s="31"/>
      <c r="F1090" s="31"/>
    </row>
    <row r="1091" spans="1:6" x14ac:dyDescent="0.3">
      <c r="A1091" s="31"/>
      <c r="B1091" s="31"/>
      <c r="C1091" s="31"/>
      <c r="D1091" s="31"/>
      <c r="E1091" s="31"/>
      <c r="F1091" s="31"/>
    </row>
    <row r="1092" spans="1:6" x14ac:dyDescent="0.3">
      <c r="A1092" s="31"/>
      <c r="B1092" s="31"/>
      <c r="C1092" s="31"/>
      <c r="D1092" s="31"/>
      <c r="E1092" s="31"/>
      <c r="F1092" s="31"/>
    </row>
    <row r="1093" spans="1:6" x14ac:dyDescent="0.3">
      <c r="A1093" s="31"/>
      <c r="B1093" s="31"/>
      <c r="C1093" s="31"/>
      <c r="D1093" s="31"/>
      <c r="E1093" s="31"/>
      <c r="F1093" s="31"/>
    </row>
    <row r="1094" spans="1:6" x14ac:dyDescent="0.3">
      <c r="A1094" s="31"/>
      <c r="B1094" s="31"/>
      <c r="C1094" s="31"/>
      <c r="D1094" s="31"/>
      <c r="E1094" s="31"/>
      <c r="F1094" s="31"/>
    </row>
    <row r="1095" spans="1:6" x14ac:dyDescent="0.3">
      <c r="A1095" s="31"/>
      <c r="B1095" s="31"/>
      <c r="C1095" s="31"/>
      <c r="D1095" s="31"/>
      <c r="E1095" s="31"/>
      <c r="F1095" s="31"/>
    </row>
    <row r="1096" spans="1:6" x14ac:dyDescent="0.3">
      <c r="A1096" s="31"/>
      <c r="B1096" s="31"/>
      <c r="C1096" s="31"/>
      <c r="D1096" s="31"/>
      <c r="E1096" s="31"/>
      <c r="F1096" s="31"/>
    </row>
    <row r="1097" spans="1:6" x14ac:dyDescent="0.3">
      <c r="A1097" s="31"/>
      <c r="B1097" s="31"/>
      <c r="C1097" s="31"/>
      <c r="D1097" s="31"/>
      <c r="E1097" s="31"/>
      <c r="F1097" s="31"/>
    </row>
    <row r="1098" spans="1:6" x14ac:dyDescent="0.3">
      <c r="A1098" s="31"/>
      <c r="B1098" s="31"/>
      <c r="C1098" s="31"/>
      <c r="D1098" s="31"/>
      <c r="E1098" s="31"/>
      <c r="F1098" s="31"/>
    </row>
    <row r="1099" spans="1:6" x14ac:dyDescent="0.3">
      <c r="A1099" s="31"/>
      <c r="B1099" s="31"/>
      <c r="C1099" s="31"/>
      <c r="D1099" s="31"/>
      <c r="E1099" s="31"/>
      <c r="F1099" s="31"/>
    </row>
    <row r="1100" spans="1:6" x14ac:dyDescent="0.3">
      <c r="A1100" s="31"/>
      <c r="B1100" s="31"/>
      <c r="C1100" s="31"/>
      <c r="D1100" s="31"/>
      <c r="E1100" s="31"/>
      <c r="F1100" s="31"/>
    </row>
    <row r="1101" spans="1:6" x14ac:dyDescent="0.3">
      <c r="A1101" s="31"/>
      <c r="B1101" s="31"/>
      <c r="C1101" s="31"/>
      <c r="D1101" s="31"/>
      <c r="E1101" s="31"/>
      <c r="F1101" s="31"/>
    </row>
    <row r="1102" spans="1:6" x14ac:dyDescent="0.3">
      <c r="A1102" s="31"/>
      <c r="B1102" s="31"/>
      <c r="C1102" s="31"/>
      <c r="D1102" s="31"/>
      <c r="E1102" s="31"/>
      <c r="F1102" s="31"/>
    </row>
    <row r="1103" spans="1:6" x14ac:dyDescent="0.3">
      <c r="A1103" s="31"/>
      <c r="B1103" s="31"/>
      <c r="C1103" s="31"/>
      <c r="D1103" s="31"/>
      <c r="E1103" s="31"/>
      <c r="F1103" s="31"/>
    </row>
    <row r="1104" spans="1:6" x14ac:dyDescent="0.3">
      <c r="A1104" s="31"/>
      <c r="B1104" s="31"/>
      <c r="C1104" s="31"/>
      <c r="D1104" s="31"/>
      <c r="E1104" s="31"/>
      <c r="F1104" s="31"/>
    </row>
    <row r="1105" spans="1:6" x14ac:dyDescent="0.3">
      <c r="A1105" s="31"/>
      <c r="B1105" s="31"/>
      <c r="C1105" s="31"/>
      <c r="D1105" s="31"/>
      <c r="E1105" s="31"/>
      <c r="F1105" s="31"/>
    </row>
    <row r="1106" spans="1:6" x14ac:dyDescent="0.3">
      <c r="A1106" s="31"/>
      <c r="B1106" s="31"/>
      <c r="C1106" s="31"/>
      <c r="D1106" s="31"/>
      <c r="E1106" s="31"/>
      <c r="F1106" s="31"/>
    </row>
    <row r="1107" spans="1:6" x14ac:dyDescent="0.3">
      <c r="A1107" s="31"/>
      <c r="B1107" s="31"/>
      <c r="C1107" s="31"/>
      <c r="D1107" s="31"/>
      <c r="E1107" s="31"/>
      <c r="F1107" s="31"/>
    </row>
    <row r="1108" spans="1:6" x14ac:dyDescent="0.3">
      <c r="A1108" s="31"/>
      <c r="B1108" s="31"/>
      <c r="C1108" s="31"/>
      <c r="D1108" s="31"/>
      <c r="E1108" s="31"/>
      <c r="F1108" s="31"/>
    </row>
    <row r="1109" spans="1:6" x14ac:dyDescent="0.3">
      <c r="A1109" s="31"/>
      <c r="B1109" s="31"/>
      <c r="C1109" s="31"/>
      <c r="D1109" s="31"/>
      <c r="E1109" s="31"/>
      <c r="F1109" s="31"/>
    </row>
    <row r="1110" spans="1:6" x14ac:dyDescent="0.3">
      <c r="A1110" s="31"/>
      <c r="B1110" s="31"/>
      <c r="C1110" s="31"/>
      <c r="D1110" s="31"/>
      <c r="E1110" s="31"/>
      <c r="F1110" s="31"/>
    </row>
    <row r="1111" spans="1:6" x14ac:dyDescent="0.3">
      <c r="A1111" s="31"/>
      <c r="B1111" s="31"/>
      <c r="C1111" s="31"/>
      <c r="D1111" s="31"/>
      <c r="E1111" s="31"/>
      <c r="F1111" s="31"/>
    </row>
    <row r="1112" spans="1:6" x14ac:dyDescent="0.3">
      <c r="A1112" s="31"/>
      <c r="B1112" s="31"/>
      <c r="C1112" s="31"/>
      <c r="D1112" s="31"/>
      <c r="E1112" s="31"/>
      <c r="F1112" s="31"/>
    </row>
    <row r="1113" spans="1:6" x14ac:dyDescent="0.3">
      <c r="A1113" s="31"/>
      <c r="B1113" s="31"/>
      <c r="C1113" s="31"/>
      <c r="D1113" s="31"/>
      <c r="E1113" s="31"/>
      <c r="F1113" s="31"/>
    </row>
    <row r="1114" spans="1:6" x14ac:dyDescent="0.3">
      <c r="A1114" s="31"/>
      <c r="B1114" s="31"/>
      <c r="C1114" s="31"/>
      <c r="D1114" s="31"/>
      <c r="E1114" s="31"/>
      <c r="F1114" s="31"/>
    </row>
    <row r="1115" spans="1:6" x14ac:dyDescent="0.3">
      <c r="A1115" s="31"/>
      <c r="B1115" s="31"/>
      <c r="C1115" s="31"/>
      <c r="D1115" s="31"/>
      <c r="E1115" s="31"/>
      <c r="F1115" s="31"/>
    </row>
    <row r="1116" spans="1:6" x14ac:dyDescent="0.3">
      <c r="A1116" s="31"/>
      <c r="B1116" s="31"/>
      <c r="C1116" s="31"/>
      <c r="D1116" s="31"/>
      <c r="E1116" s="31"/>
      <c r="F1116" s="31"/>
    </row>
    <row r="1117" spans="1:6" x14ac:dyDescent="0.3">
      <c r="A1117" s="31"/>
      <c r="B1117" s="31"/>
      <c r="C1117" s="31"/>
      <c r="D1117" s="31"/>
      <c r="E1117" s="31"/>
      <c r="F1117" s="31"/>
    </row>
    <row r="1118" spans="1:6" x14ac:dyDescent="0.3">
      <c r="A1118" s="31"/>
      <c r="B1118" s="31"/>
      <c r="C1118" s="31"/>
      <c r="D1118" s="31"/>
      <c r="E1118" s="31"/>
      <c r="F1118" s="31"/>
    </row>
    <row r="1119" spans="1:6" x14ac:dyDescent="0.3">
      <c r="A1119" s="31"/>
      <c r="B1119" s="31"/>
      <c r="C1119" s="31"/>
      <c r="D1119" s="31"/>
      <c r="E1119" s="31"/>
      <c r="F1119" s="31"/>
    </row>
    <row r="1120" spans="1:6" x14ac:dyDescent="0.3">
      <c r="A1120" s="31"/>
      <c r="B1120" s="31"/>
      <c r="C1120" s="31"/>
      <c r="D1120" s="31"/>
      <c r="E1120" s="31"/>
      <c r="F1120" s="31"/>
    </row>
    <row r="1121" spans="1:6" x14ac:dyDescent="0.3">
      <c r="A1121" s="31"/>
      <c r="B1121" s="31"/>
      <c r="C1121" s="31"/>
      <c r="D1121" s="31"/>
      <c r="E1121" s="31"/>
      <c r="F1121" s="31"/>
    </row>
    <row r="1122" spans="1:6" x14ac:dyDescent="0.3">
      <c r="A1122" s="31"/>
      <c r="B1122" s="31"/>
      <c r="C1122" s="31"/>
      <c r="D1122" s="31"/>
      <c r="E1122" s="31"/>
      <c r="F1122" s="31"/>
    </row>
    <row r="1123" spans="1:6" x14ac:dyDescent="0.3">
      <c r="A1123" s="31"/>
      <c r="B1123" s="31"/>
      <c r="C1123" s="31"/>
      <c r="D1123" s="31"/>
      <c r="E1123" s="31"/>
      <c r="F1123" s="31"/>
    </row>
    <row r="1124" spans="1:6" x14ac:dyDescent="0.3">
      <c r="A1124" s="31"/>
      <c r="B1124" s="31"/>
      <c r="C1124" s="31"/>
      <c r="D1124" s="31"/>
      <c r="E1124" s="31"/>
      <c r="F1124" s="31"/>
    </row>
    <row r="1125" spans="1:6" x14ac:dyDescent="0.3">
      <c r="A1125" s="31"/>
      <c r="B1125" s="31"/>
      <c r="C1125" s="31"/>
      <c r="D1125" s="31"/>
      <c r="E1125" s="31"/>
      <c r="F1125" s="31"/>
    </row>
    <row r="1126" spans="1:6" x14ac:dyDescent="0.3">
      <c r="A1126" s="31"/>
      <c r="B1126" s="31"/>
      <c r="C1126" s="31"/>
      <c r="D1126" s="31"/>
      <c r="E1126" s="31"/>
      <c r="F1126" s="31"/>
    </row>
    <row r="1127" spans="1:6" x14ac:dyDescent="0.3">
      <c r="A1127" s="31"/>
      <c r="B1127" s="31"/>
      <c r="C1127" s="31"/>
      <c r="D1127" s="31"/>
      <c r="E1127" s="31"/>
      <c r="F1127" s="31"/>
    </row>
    <row r="1128" spans="1:6" x14ac:dyDescent="0.3">
      <c r="A1128" s="31"/>
      <c r="B1128" s="31"/>
      <c r="C1128" s="31"/>
      <c r="D1128" s="31"/>
      <c r="E1128" s="31"/>
      <c r="F1128" s="31"/>
    </row>
    <row r="1129" spans="1:6" x14ac:dyDescent="0.3">
      <c r="A1129" s="31"/>
      <c r="B1129" s="31"/>
      <c r="C1129" s="31"/>
      <c r="D1129" s="31"/>
      <c r="E1129" s="31"/>
      <c r="F1129" s="31"/>
    </row>
    <row r="1130" spans="1:6" x14ac:dyDescent="0.3">
      <c r="A1130" s="31"/>
      <c r="B1130" s="31"/>
      <c r="C1130" s="31"/>
      <c r="D1130" s="31"/>
      <c r="E1130" s="31"/>
      <c r="F1130" s="31"/>
    </row>
    <row r="1131" spans="1:6" x14ac:dyDescent="0.3">
      <c r="A1131" s="31"/>
      <c r="B1131" s="31"/>
      <c r="C1131" s="31"/>
      <c r="D1131" s="31"/>
      <c r="E1131" s="31"/>
      <c r="F1131" s="31"/>
    </row>
    <row r="1132" spans="1:6" x14ac:dyDescent="0.3">
      <c r="A1132" s="31"/>
      <c r="B1132" s="31"/>
      <c r="C1132" s="31"/>
      <c r="D1132" s="31"/>
      <c r="E1132" s="31"/>
      <c r="F1132" s="31"/>
    </row>
    <row r="1133" spans="1:6" x14ac:dyDescent="0.3">
      <c r="A1133" s="31"/>
      <c r="B1133" s="31"/>
      <c r="C1133" s="31"/>
      <c r="D1133" s="31"/>
      <c r="E1133" s="31"/>
      <c r="F1133" s="31"/>
    </row>
    <row r="1134" spans="1:6" x14ac:dyDescent="0.3">
      <c r="A1134" s="31"/>
      <c r="B1134" s="31"/>
      <c r="C1134" s="31"/>
      <c r="D1134" s="31"/>
      <c r="E1134" s="31"/>
      <c r="F1134" s="31"/>
    </row>
    <row r="1135" spans="1:6" x14ac:dyDescent="0.3">
      <c r="A1135" s="31"/>
      <c r="B1135" s="31"/>
      <c r="C1135" s="31"/>
      <c r="D1135" s="31"/>
      <c r="E1135" s="31"/>
      <c r="F1135" s="31"/>
    </row>
    <row r="1136" spans="1:6" x14ac:dyDescent="0.3">
      <c r="A1136" s="31"/>
      <c r="B1136" s="31"/>
      <c r="C1136" s="31"/>
      <c r="D1136" s="31"/>
      <c r="E1136" s="31"/>
      <c r="F1136" s="31"/>
    </row>
    <row r="1137" spans="1:6" x14ac:dyDescent="0.3">
      <c r="A1137" s="31"/>
      <c r="B1137" s="31"/>
      <c r="C1137" s="31"/>
      <c r="D1137" s="31"/>
      <c r="E1137" s="31"/>
      <c r="F1137" s="31"/>
    </row>
    <row r="1138" spans="1:6" x14ac:dyDescent="0.3">
      <c r="A1138" s="31"/>
      <c r="B1138" s="31"/>
      <c r="C1138" s="31"/>
      <c r="D1138" s="31"/>
      <c r="E1138" s="31"/>
      <c r="F1138" s="31"/>
    </row>
    <row r="1139" spans="1:6" x14ac:dyDescent="0.3">
      <c r="A1139" s="31"/>
      <c r="B1139" s="31"/>
      <c r="C1139" s="31"/>
      <c r="D1139" s="31"/>
      <c r="E1139" s="31"/>
      <c r="F1139" s="31"/>
    </row>
    <row r="1140" spans="1:6" x14ac:dyDescent="0.3">
      <c r="A1140" s="31"/>
      <c r="B1140" s="31"/>
      <c r="C1140" s="31"/>
      <c r="D1140" s="31"/>
      <c r="E1140" s="31"/>
      <c r="F1140" s="31"/>
    </row>
    <row r="1141" spans="1:6" x14ac:dyDescent="0.3">
      <c r="A1141" s="31"/>
      <c r="B1141" s="31"/>
      <c r="C1141" s="31"/>
      <c r="D1141" s="31"/>
      <c r="E1141" s="31"/>
      <c r="F1141" s="31"/>
    </row>
    <row r="1142" spans="1:6" x14ac:dyDescent="0.3">
      <c r="A1142" s="31"/>
      <c r="B1142" s="31"/>
      <c r="C1142" s="31"/>
      <c r="D1142" s="31"/>
      <c r="E1142" s="31"/>
      <c r="F1142" s="31"/>
    </row>
    <row r="1143" spans="1:6" x14ac:dyDescent="0.3">
      <c r="A1143" s="31"/>
      <c r="B1143" s="31"/>
      <c r="C1143" s="31"/>
      <c r="D1143" s="31"/>
      <c r="E1143" s="31"/>
      <c r="F1143" s="31"/>
    </row>
    <row r="1144" spans="1:6" x14ac:dyDescent="0.3">
      <c r="A1144" s="31"/>
      <c r="B1144" s="31"/>
      <c r="C1144" s="31"/>
      <c r="D1144" s="31"/>
      <c r="E1144" s="31"/>
      <c r="F1144" s="31"/>
    </row>
    <row r="1145" spans="1:6" x14ac:dyDescent="0.3">
      <c r="A1145" s="31"/>
      <c r="B1145" s="31"/>
      <c r="C1145" s="31"/>
      <c r="D1145" s="31"/>
      <c r="E1145" s="31"/>
      <c r="F1145" s="31"/>
    </row>
    <row r="1146" spans="1:6" x14ac:dyDescent="0.3">
      <c r="A1146" s="31"/>
      <c r="B1146" s="31"/>
      <c r="C1146" s="31"/>
      <c r="D1146" s="31"/>
      <c r="E1146" s="31"/>
      <c r="F1146" s="31"/>
    </row>
    <row r="1147" spans="1:6" x14ac:dyDescent="0.3">
      <c r="A1147" s="31"/>
      <c r="B1147" s="31"/>
      <c r="C1147" s="31"/>
      <c r="D1147" s="31"/>
      <c r="E1147" s="31"/>
      <c r="F1147" s="31"/>
    </row>
    <row r="1148" spans="1:6" x14ac:dyDescent="0.3">
      <c r="A1148" s="31"/>
      <c r="B1148" s="31"/>
      <c r="C1148" s="31"/>
      <c r="D1148" s="31"/>
      <c r="E1148" s="31"/>
      <c r="F1148" s="31"/>
    </row>
    <row r="1149" spans="1:6" x14ac:dyDescent="0.3">
      <c r="A1149" s="31"/>
      <c r="B1149" s="31"/>
      <c r="C1149" s="31"/>
      <c r="D1149" s="31"/>
      <c r="E1149" s="31"/>
      <c r="F1149" s="31"/>
    </row>
    <row r="1150" spans="1:6" x14ac:dyDescent="0.3">
      <c r="A1150" s="31"/>
      <c r="B1150" s="31"/>
      <c r="C1150" s="31"/>
      <c r="D1150" s="31"/>
      <c r="E1150" s="31"/>
      <c r="F1150" s="31"/>
    </row>
    <row r="1151" spans="1:6" x14ac:dyDescent="0.3">
      <c r="A1151" s="31"/>
      <c r="B1151" s="31"/>
      <c r="C1151" s="31"/>
      <c r="D1151" s="31"/>
      <c r="E1151" s="31"/>
      <c r="F1151" s="31"/>
    </row>
    <row r="1152" spans="1:6" x14ac:dyDescent="0.3">
      <c r="A1152" s="31"/>
      <c r="B1152" s="31"/>
      <c r="C1152" s="31"/>
      <c r="D1152" s="31"/>
      <c r="E1152" s="31"/>
      <c r="F1152" s="31"/>
    </row>
    <row r="1153" spans="1:6" x14ac:dyDescent="0.3">
      <c r="A1153" s="31"/>
      <c r="B1153" s="31"/>
      <c r="C1153" s="31"/>
      <c r="D1153" s="31"/>
      <c r="E1153" s="31"/>
      <c r="F1153" s="31"/>
    </row>
    <row r="1154" spans="1:6" x14ac:dyDescent="0.3">
      <c r="A1154" s="31"/>
      <c r="B1154" s="31"/>
      <c r="C1154" s="31"/>
      <c r="D1154" s="31"/>
      <c r="E1154" s="31"/>
      <c r="F1154" s="31"/>
    </row>
    <row r="1155" spans="1:6" x14ac:dyDescent="0.3">
      <c r="A1155" s="31"/>
      <c r="B1155" s="31"/>
      <c r="C1155" s="31"/>
      <c r="D1155" s="31"/>
      <c r="E1155" s="31"/>
      <c r="F1155" s="31"/>
    </row>
    <row r="1156" spans="1:6" x14ac:dyDescent="0.3">
      <c r="A1156" s="31"/>
      <c r="B1156" s="31"/>
      <c r="C1156" s="31"/>
      <c r="D1156" s="31"/>
      <c r="E1156" s="31"/>
      <c r="F1156" s="31"/>
    </row>
    <row r="1157" spans="1:6" x14ac:dyDescent="0.3">
      <c r="A1157" s="31"/>
      <c r="B1157" s="31"/>
      <c r="C1157" s="31"/>
      <c r="D1157" s="31"/>
      <c r="E1157" s="31"/>
      <c r="F1157" s="31"/>
    </row>
    <row r="1158" spans="1:6" x14ac:dyDescent="0.3">
      <c r="A1158" s="31"/>
      <c r="B1158" s="31"/>
      <c r="C1158" s="31"/>
      <c r="D1158" s="31"/>
      <c r="E1158" s="31"/>
      <c r="F1158" s="31"/>
    </row>
    <row r="1159" spans="1:6" x14ac:dyDescent="0.3">
      <c r="A1159" s="31"/>
      <c r="B1159" s="31"/>
      <c r="C1159" s="31"/>
      <c r="D1159" s="31"/>
      <c r="E1159" s="31"/>
      <c r="F1159" s="31"/>
    </row>
    <row r="1160" spans="1:6" x14ac:dyDescent="0.3">
      <c r="A1160" s="31"/>
      <c r="B1160" s="31"/>
      <c r="C1160" s="31"/>
      <c r="D1160" s="31"/>
      <c r="E1160" s="31"/>
      <c r="F1160" s="31"/>
    </row>
    <row r="1161" spans="1:6" x14ac:dyDescent="0.3">
      <c r="A1161" s="31"/>
      <c r="B1161" s="31"/>
      <c r="C1161" s="31"/>
      <c r="D1161" s="31"/>
      <c r="E1161" s="31"/>
      <c r="F1161" s="31"/>
    </row>
    <row r="1162" spans="1:6" x14ac:dyDescent="0.3">
      <c r="A1162" s="31"/>
      <c r="B1162" s="31"/>
      <c r="C1162" s="31"/>
      <c r="D1162" s="31"/>
      <c r="E1162" s="31"/>
      <c r="F1162" s="31"/>
    </row>
    <row r="1163" spans="1:6" x14ac:dyDescent="0.3">
      <c r="A1163" s="31"/>
      <c r="B1163" s="31"/>
      <c r="C1163" s="31"/>
      <c r="D1163" s="31"/>
      <c r="E1163" s="31"/>
      <c r="F1163" s="31"/>
    </row>
    <row r="1164" spans="1:6" x14ac:dyDescent="0.3">
      <c r="A1164" s="31"/>
      <c r="B1164" s="31"/>
      <c r="C1164" s="31"/>
      <c r="D1164" s="31"/>
      <c r="E1164" s="31"/>
      <c r="F1164" s="31"/>
    </row>
    <row r="1165" spans="1:6" x14ac:dyDescent="0.3">
      <c r="A1165" s="31"/>
      <c r="B1165" s="31"/>
      <c r="C1165" s="31"/>
      <c r="D1165" s="31"/>
      <c r="E1165" s="31"/>
      <c r="F1165" s="31"/>
    </row>
    <row r="1166" spans="1:6" x14ac:dyDescent="0.3">
      <c r="A1166" s="31"/>
      <c r="B1166" s="31"/>
      <c r="C1166" s="31"/>
      <c r="D1166" s="31"/>
      <c r="E1166" s="31"/>
      <c r="F1166" s="31"/>
    </row>
    <row r="1167" spans="1:6" x14ac:dyDescent="0.3">
      <c r="A1167" s="31"/>
      <c r="B1167" s="31"/>
      <c r="C1167" s="31"/>
      <c r="D1167" s="31"/>
      <c r="E1167" s="31"/>
      <c r="F1167" s="31"/>
    </row>
    <row r="1168" spans="1:6" x14ac:dyDescent="0.3">
      <c r="A1168" s="31"/>
      <c r="B1168" s="31"/>
      <c r="C1168" s="31"/>
      <c r="D1168" s="31"/>
      <c r="E1168" s="31"/>
      <c r="F1168" s="31"/>
    </row>
    <row r="1169" spans="1:6" x14ac:dyDescent="0.3">
      <c r="A1169" s="31"/>
      <c r="B1169" s="31"/>
      <c r="C1169" s="31"/>
      <c r="D1169" s="31"/>
      <c r="E1169" s="31"/>
      <c r="F1169" s="31"/>
    </row>
    <row r="1170" spans="1:6" x14ac:dyDescent="0.3">
      <c r="A1170" s="31"/>
      <c r="B1170" s="31"/>
      <c r="C1170" s="31"/>
      <c r="D1170" s="31"/>
      <c r="E1170" s="31"/>
      <c r="F1170" s="31"/>
    </row>
    <row r="1171" spans="1:6" x14ac:dyDescent="0.3">
      <c r="A1171" s="31"/>
      <c r="B1171" s="31"/>
      <c r="C1171" s="31"/>
      <c r="D1171" s="31"/>
      <c r="E1171" s="31"/>
      <c r="F1171" s="31"/>
    </row>
    <row r="1172" spans="1:6" x14ac:dyDescent="0.3">
      <c r="A1172" s="31"/>
      <c r="B1172" s="31"/>
      <c r="C1172" s="31"/>
      <c r="D1172" s="31"/>
      <c r="E1172" s="31"/>
      <c r="F1172" s="31"/>
    </row>
    <row r="1173" spans="1:6" x14ac:dyDescent="0.3">
      <c r="A1173" s="31"/>
      <c r="B1173" s="31"/>
      <c r="C1173" s="31"/>
      <c r="D1173" s="31"/>
      <c r="E1173" s="31"/>
      <c r="F1173" s="31"/>
    </row>
    <row r="1174" spans="1:6" x14ac:dyDescent="0.3">
      <c r="A1174" s="31"/>
      <c r="B1174" s="31"/>
      <c r="C1174" s="31"/>
      <c r="D1174" s="31"/>
      <c r="E1174" s="31"/>
      <c r="F1174" s="31"/>
    </row>
    <row r="1175" spans="1:6" x14ac:dyDescent="0.3">
      <c r="A1175" s="31"/>
      <c r="B1175" s="31"/>
      <c r="C1175" s="31"/>
      <c r="D1175" s="31"/>
      <c r="E1175" s="31"/>
      <c r="F1175" s="31"/>
    </row>
    <row r="1176" spans="1:6" x14ac:dyDescent="0.3">
      <c r="A1176" s="31"/>
      <c r="B1176" s="31"/>
      <c r="C1176" s="31"/>
      <c r="D1176" s="31"/>
      <c r="E1176" s="31"/>
      <c r="F1176" s="31"/>
    </row>
    <row r="1177" spans="1:6" x14ac:dyDescent="0.3">
      <c r="A1177" s="31"/>
      <c r="B1177" s="31"/>
      <c r="C1177" s="31"/>
      <c r="D1177" s="31"/>
      <c r="E1177" s="31"/>
      <c r="F1177" s="31"/>
    </row>
    <row r="1178" spans="1:6" x14ac:dyDescent="0.3">
      <c r="A1178" s="31"/>
      <c r="B1178" s="31"/>
      <c r="C1178" s="31"/>
      <c r="D1178" s="31"/>
      <c r="E1178" s="31"/>
      <c r="F1178" s="31"/>
    </row>
    <row r="1179" spans="1:6" x14ac:dyDescent="0.3">
      <c r="A1179" s="31"/>
      <c r="B1179" s="31"/>
      <c r="C1179" s="31"/>
      <c r="D1179" s="31"/>
      <c r="E1179" s="31"/>
      <c r="F1179" s="31"/>
    </row>
    <row r="1180" spans="1:6" x14ac:dyDescent="0.3">
      <c r="A1180" s="31"/>
      <c r="B1180" s="31"/>
      <c r="C1180" s="31"/>
      <c r="D1180" s="31"/>
      <c r="E1180" s="31"/>
      <c r="F1180" s="31"/>
    </row>
    <row r="1181" spans="1:6" x14ac:dyDescent="0.3">
      <c r="A1181" s="31"/>
      <c r="B1181" s="31"/>
      <c r="C1181" s="31"/>
      <c r="D1181" s="31"/>
      <c r="E1181" s="31"/>
      <c r="F1181" s="31"/>
    </row>
    <row r="1182" spans="1:6" x14ac:dyDescent="0.3">
      <c r="A1182" s="31"/>
      <c r="B1182" s="31"/>
      <c r="C1182" s="31"/>
      <c r="D1182" s="31"/>
      <c r="E1182" s="31"/>
      <c r="F1182" s="31"/>
    </row>
    <row r="1183" spans="1:6" x14ac:dyDescent="0.3">
      <c r="A1183" s="31"/>
      <c r="B1183" s="31"/>
      <c r="C1183" s="31"/>
      <c r="D1183" s="31"/>
      <c r="E1183" s="31"/>
      <c r="F1183" s="31"/>
    </row>
    <row r="1184" spans="1:6" x14ac:dyDescent="0.3">
      <c r="A1184" s="31"/>
      <c r="B1184" s="31"/>
      <c r="C1184" s="31"/>
      <c r="D1184" s="31"/>
      <c r="E1184" s="31"/>
      <c r="F1184" s="31"/>
    </row>
    <row r="1185" spans="1:6" x14ac:dyDescent="0.3">
      <c r="A1185" s="31"/>
      <c r="B1185" s="31"/>
      <c r="C1185" s="31"/>
      <c r="D1185" s="31"/>
      <c r="E1185" s="31"/>
      <c r="F1185" s="31"/>
    </row>
    <row r="1186" spans="1:6" x14ac:dyDescent="0.3">
      <c r="A1186" s="31"/>
      <c r="B1186" s="31"/>
      <c r="C1186" s="31"/>
      <c r="D1186" s="31"/>
      <c r="E1186" s="31"/>
      <c r="F1186" s="31"/>
    </row>
    <row r="1187" spans="1:6" x14ac:dyDescent="0.3">
      <c r="A1187" s="31"/>
      <c r="B1187" s="31"/>
      <c r="C1187" s="31"/>
      <c r="D1187" s="31"/>
      <c r="E1187" s="31"/>
      <c r="F1187" s="31"/>
    </row>
    <row r="1188" spans="1:6" x14ac:dyDescent="0.3">
      <c r="A1188" s="31"/>
      <c r="B1188" s="31"/>
      <c r="C1188" s="31"/>
      <c r="D1188" s="31"/>
      <c r="E1188" s="31"/>
      <c r="F1188" s="31"/>
    </row>
    <row r="1189" spans="1:6" x14ac:dyDescent="0.3">
      <c r="A1189" s="31"/>
      <c r="B1189" s="31"/>
      <c r="C1189" s="31"/>
      <c r="D1189" s="31"/>
      <c r="E1189" s="31"/>
      <c r="F1189" s="31"/>
    </row>
    <row r="1190" spans="1:6" x14ac:dyDescent="0.3">
      <c r="A1190" s="31"/>
      <c r="B1190" s="31"/>
      <c r="C1190" s="31"/>
      <c r="D1190" s="31"/>
      <c r="E1190" s="31"/>
      <c r="F1190" s="31"/>
    </row>
    <row r="1191" spans="1:6" x14ac:dyDescent="0.3">
      <c r="A1191" s="31"/>
      <c r="B1191" s="31"/>
      <c r="C1191" s="31"/>
      <c r="D1191" s="31"/>
      <c r="E1191" s="31"/>
      <c r="F1191" s="31"/>
    </row>
    <row r="1192" spans="1:6" x14ac:dyDescent="0.3">
      <c r="A1192" s="31"/>
      <c r="B1192" s="31"/>
      <c r="C1192" s="31"/>
      <c r="D1192" s="31"/>
      <c r="E1192" s="31"/>
      <c r="F1192" s="31"/>
    </row>
    <row r="1193" spans="1:6" x14ac:dyDescent="0.3">
      <c r="A1193" s="31"/>
      <c r="B1193" s="31"/>
      <c r="C1193" s="31"/>
      <c r="D1193" s="31"/>
      <c r="E1193" s="31"/>
      <c r="F1193" s="31"/>
    </row>
    <row r="1194" spans="1:6" x14ac:dyDescent="0.3">
      <c r="A1194" s="31"/>
      <c r="B1194" s="31"/>
      <c r="C1194" s="31"/>
      <c r="D1194" s="31"/>
      <c r="E1194" s="31"/>
      <c r="F1194" s="31"/>
    </row>
    <row r="1195" spans="1:6" x14ac:dyDescent="0.3">
      <c r="A1195" s="31"/>
      <c r="B1195" s="31"/>
      <c r="C1195" s="31"/>
      <c r="D1195" s="31"/>
      <c r="E1195" s="31"/>
      <c r="F1195" s="31"/>
    </row>
    <row r="1196" spans="1:6" x14ac:dyDescent="0.3">
      <c r="A1196" s="31"/>
      <c r="B1196" s="31"/>
      <c r="C1196" s="31"/>
      <c r="D1196" s="31"/>
      <c r="E1196" s="31"/>
      <c r="F1196" s="31"/>
    </row>
    <row r="1197" spans="1:6" x14ac:dyDescent="0.3">
      <c r="A1197" s="31"/>
      <c r="B1197" s="31"/>
      <c r="C1197" s="31"/>
      <c r="D1197" s="31"/>
      <c r="E1197" s="31"/>
      <c r="F1197" s="31"/>
    </row>
    <row r="1198" spans="1:6" x14ac:dyDescent="0.3">
      <c r="A1198" s="31"/>
      <c r="B1198" s="31"/>
      <c r="C1198" s="31"/>
      <c r="D1198" s="31"/>
      <c r="E1198" s="31"/>
      <c r="F1198" s="31"/>
    </row>
    <row r="1199" spans="1:6" x14ac:dyDescent="0.3">
      <c r="A1199" s="31"/>
      <c r="B1199" s="31"/>
      <c r="C1199" s="31"/>
      <c r="D1199" s="31"/>
      <c r="E1199" s="31"/>
      <c r="F1199" s="31"/>
    </row>
    <row r="1200" spans="1:6" x14ac:dyDescent="0.3">
      <c r="A1200" s="31"/>
      <c r="B1200" s="31"/>
      <c r="C1200" s="31"/>
      <c r="D1200" s="31"/>
      <c r="E1200" s="31"/>
      <c r="F1200" s="31"/>
    </row>
    <row r="1201" spans="1:6" x14ac:dyDescent="0.3">
      <c r="A1201" s="31"/>
      <c r="B1201" s="31"/>
      <c r="C1201" s="31"/>
      <c r="D1201" s="31"/>
      <c r="E1201" s="31"/>
      <c r="F1201" s="31"/>
    </row>
    <row r="1202" spans="1:6" x14ac:dyDescent="0.3">
      <c r="A1202" s="31"/>
      <c r="B1202" s="31"/>
      <c r="C1202" s="31"/>
      <c r="D1202" s="31"/>
      <c r="E1202" s="31"/>
      <c r="F1202" s="31"/>
    </row>
    <row r="1203" spans="1:6" x14ac:dyDescent="0.3">
      <c r="A1203" s="31"/>
      <c r="B1203" s="31"/>
      <c r="C1203" s="31"/>
      <c r="D1203" s="31"/>
      <c r="E1203" s="31"/>
      <c r="F1203" s="31"/>
    </row>
    <row r="1204" spans="1:6" x14ac:dyDescent="0.3">
      <c r="A1204" s="31"/>
      <c r="B1204" s="31"/>
      <c r="C1204" s="31"/>
      <c r="D1204" s="31"/>
      <c r="E1204" s="31"/>
      <c r="F1204" s="31"/>
    </row>
    <row r="1205" spans="1:6" x14ac:dyDescent="0.3">
      <c r="A1205" s="31"/>
      <c r="B1205" s="31"/>
      <c r="C1205" s="31"/>
      <c r="D1205" s="31"/>
      <c r="E1205" s="31"/>
      <c r="F1205" s="31"/>
    </row>
    <row r="1206" spans="1:6" x14ac:dyDescent="0.3">
      <c r="A1206" s="31"/>
      <c r="B1206" s="31"/>
      <c r="C1206" s="31"/>
      <c r="D1206" s="31"/>
      <c r="E1206" s="31"/>
      <c r="F1206" s="31"/>
    </row>
    <row r="1207" spans="1:6" x14ac:dyDescent="0.3">
      <c r="A1207" s="31"/>
      <c r="B1207" s="31"/>
      <c r="C1207" s="31"/>
      <c r="D1207" s="31"/>
      <c r="E1207" s="31"/>
      <c r="F1207" s="31"/>
    </row>
    <row r="1208" spans="1:6" x14ac:dyDescent="0.3">
      <c r="A1208" s="31"/>
      <c r="B1208" s="31"/>
      <c r="C1208" s="31"/>
      <c r="D1208" s="31"/>
      <c r="E1208" s="31"/>
      <c r="F1208" s="31"/>
    </row>
    <row r="1209" spans="1:6" x14ac:dyDescent="0.3">
      <c r="A1209" s="31"/>
      <c r="B1209" s="31"/>
      <c r="C1209" s="31"/>
      <c r="D1209" s="31"/>
      <c r="E1209" s="31"/>
      <c r="F1209" s="31"/>
    </row>
    <row r="1210" spans="1:6" x14ac:dyDescent="0.3">
      <c r="A1210" s="31"/>
      <c r="B1210" s="31"/>
      <c r="C1210" s="31"/>
      <c r="D1210" s="31"/>
      <c r="E1210" s="31"/>
      <c r="F1210" s="31"/>
    </row>
    <row r="1211" spans="1:6" x14ac:dyDescent="0.3">
      <c r="A1211" s="31"/>
      <c r="B1211" s="31"/>
      <c r="C1211" s="31"/>
      <c r="D1211" s="31"/>
      <c r="E1211" s="31"/>
      <c r="F1211" s="31"/>
    </row>
    <row r="1212" spans="1:6" x14ac:dyDescent="0.3">
      <c r="A1212" s="31"/>
      <c r="B1212" s="31"/>
      <c r="C1212" s="31"/>
      <c r="D1212" s="31"/>
      <c r="E1212" s="31"/>
      <c r="F1212" s="31"/>
    </row>
    <row r="1213" spans="1:6" x14ac:dyDescent="0.3">
      <c r="A1213" s="31"/>
      <c r="B1213" s="31"/>
      <c r="C1213" s="31"/>
      <c r="D1213" s="31"/>
      <c r="E1213" s="31"/>
      <c r="F1213" s="31"/>
    </row>
    <row r="1214" spans="1:6" x14ac:dyDescent="0.3">
      <c r="A1214" s="31"/>
      <c r="B1214" s="31"/>
      <c r="C1214" s="31"/>
      <c r="D1214" s="31"/>
      <c r="E1214" s="31"/>
      <c r="F1214" s="31"/>
    </row>
    <row r="1215" spans="1:6" x14ac:dyDescent="0.3">
      <c r="A1215" s="31"/>
      <c r="B1215" s="31"/>
      <c r="C1215" s="31"/>
      <c r="D1215" s="31"/>
      <c r="E1215" s="31"/>
      <c r="F1215" s="31"/>
    </row>
    <row r="1216" spans="1:6" x14ac:dyDescent="0.3">
      <c r="A1216" s="31"/>
      <c r="B1216" s="31"/>
      <c r="C1216" s="31"/>
      <c r="D1216" s="31"/>
      <c r="E1216" s="31"/>
      <c r="F1216" s="31"/>
    </row>
    <row r="1217" spans="1:6" x14ac:dyDescent="0.3">
      <c r="A1217" s="31"/>
      <c r="B1217" s="31"/>
      <c r="C1217" s="31"/>
      <c r="D1217" s="31"/>
      <c r="E1217" s="31"/>
      <c r="F1217" s="31"/>
    </row>
    <row r="1218" spans="1:6" x14ac:dyDescent="0.3">
      <c r="A1218" s="31"/>
      <c r="B1218" s="31"/>
      <c r="C1218" s="31"/>
      <c r="D1218" s="31"/>
      <c r="E1218" s="31"/>
      <c r="F1218" s="31"/>
    </row>
    <row r="1219" spans="1:6" x14ac:dyDescent="0.3">
      <c r="A1219" s="31"/>
      <c r="B1219" s="31"/>
      <c r="C1219" s="31"/>
      <c r="D1219" s="31"/>
      <c r="E1219" s="31"/>
      <c r="F1219" s="31"/>
    </row>
    <row r="1220" spans="1:6" x14ac:dyDescent="0.3">
      <c r="A1220" s="31"/>
      <c r="B1220" s="31"/>
      <c r="C1220" s="31"/>
      <c r="D1220" s="31"/>
      <c r="E1220" s="31"/>
      <c r="F1220" s="31"/>
    </row>
    <row r="1221" spans="1:6" x14ac:dyDescent="0.3">
      <c r="A1221" s="31"/>
      <c r="B1221" s="31"/>
      <c r="C1221" s="31"/>
      <c r="D1221" s="31"/>
      <c r="E1221" s="31"/>
      <c r="F1221" s="31"/>
    </row>
    <row r="1222" spans="1:6" x14ac:dyDescent="0.3">
      <c r="A1222" s="31"/>
      <c r="B1222" s="31"/>
      <c r="C1222" s="31"/>
      <c r="D1222" s="31"/>
      <c r="E1222" s="31"/>
      <c r="F1222" s="31"/>
    </row>
    <row r="1223" spans="1:6" x14ac:dyDescent="0.3">
      <c r="A1223" s="31"/>
      <c r="B1223" s="31"/>
      <c r="C1223" s="31"/>
      <c r="D1223" s="31"/>
      <c r="E1223" s="31"/>
      <c r="F1223" s="31"/>
    </row>
    <row r="1224" spans="1:6" x14ac:dyDescent="0.3">
      <c r="A1224" s="31"/>
      <c r="B1224" s="31"/>
      <c r="C1224" s="31"/>
      <c r="D1224" s="31"/>
      <c r="E1224" s="31"/>
      <c r="F1224" s="31"/>
    </row>
    <row r="1225" spans="1:6" x14ac:dyDescent="0.3">
      <c r="A1225" s="31"/>
      <c r="B1225" s="31"/>
      <c r="C1225" s="31"/>
      <c r="D1225" s="31"/>
      <c r="E1225" s="31"/>
      <c r="F1225" s="31"/>
    </row>
    <row r="1226" spans="1:6" x14ac:dyDescent="0.3">
      <c r="A1226" s="31"/>
      <c r="B1226" s="31"/>
      <c r="C1226" s="31"/>
      <c r="D1226" s="31"/>
      <c r="E1226" s="31"/>
      <c r="F1226" s="31"/>
    </row>
    <row r="1227" spans="1:6" x14ac:dyDescent="0.3">
      <c r="A1227" s="31"/>
      <c r="B1227" s="31"/>
      <c r="C1227" s="31"/>
      <c r="D1227" s="31"/>
      <c r="E1227" s="31"/>
      <c r="F1227" s="31"/>
    </row>
    <row r="1228" spans="1:6" x14ac:dyDescent="0.3">
      <c r="A1228" s="31"/>
      <c r="B1228" s="31"/>
      <c r="C1228" s="31"/>
      <c r="D1228" s="31"/>
      <c r="E1228" s="31"/>
      <c r="F1228" s="31"/>
    </row>
    <row r="1229" spans="1:6" x14ac:dyDescent="0.3">
      <c r="A1229" s="31"/>
      <c r="B1229" s="31"/>
      <c r="C1229" s="31"/>
      <c r="D1229" s="31"/>
      <c r="E1229" s="31"/>
      <c r="F1229" s="31"/>
    </row>
    <row r="1230" spans="1:6" x14ac:dyDescent="0.3">
      <c r="A1230" s="31"/>
      <c r="B1230" s="31"/>
      <c r="C1230" s="31"/>
      <c r="D1230" s="31"/>
      <c r="E1230" s="31"/>
      <c r="F1230" s="31"/>
    </row>
    <row r="1231" spans="1:6" x14ac:dyDescent="0.3">
      <c r="A1231" s="31"/>
      <c r="B1231" s="31"/>
      <c r="C1231" s="31"/>
      <c r="D1231" s="31"/>
      <c r="E1231" s="31"/>
      <c r="F1231" s="31"/>
    </row>
    <row r="1232" spans="1:6" x14ac:dyDescent="0.3">
      <c r="A1232" s="31"/>
      <c r="B1232" s="31"/>
      <c r="C1232" s="31"/>
      <c r="D1232" s="31"/>
      <c r="E1232" s="31"/>
      <c r="F1232" s="31"/>
    </row>
    <row r="1233" spans="1:6" x14ac:dyDescent="0.3">
      <c r="A1233" s="31"/>
      <c r="B1233" s="31"/>
      <c r="C1233" s="31"/>
      <c r="D1233" s="31"/>
      <c r="E1233" s="31"/>
      <c r="F1233" s="31"/>
    </row>
    <row r="1234" spans="1:6" x14ac:dyDescent="0.3">
      <c r="A1234" s="31"/>
      <c r="B1234" s="31"/>
      <c r="C1234" s="31"/>
      <c r="D1234" s="31"/>
      <c r="E1234" s="31"/>
      <c r="F1234" s="31"/>
    </row>
    <row r="1235" spans="1:6" x14ac:dyDescent="0.3">
      <c r="A1235" s="31"/>
      <c r="B1235" s="31"/>
      <c r="C1235" s="31"/>
      <c r="D1235" s="31"/>
      <c r="E1235" s="31"/>
      <c r="F1235" s="31"/>
    </row>
    <row r="1236" spans="1:6" x14ac:dyDescent="0.3">
      <c r="A1236" s="31"/>
      <c r="B1236" s="31"/>
      <c r="C1236" s="31"/>
      <c r="D1236" s="31"/>
      <c r="E1236" s="31"/>
      <c r="F1236" s="31"/>
    </row>
    <row r="1237" spans="1:6" x14ac:dyDescent="0.3">
      <c r="A1237" s="31"/>
      <c r="B1237" s="31"/>
      <c r="C1237" s="31"/>
      <c r="D1237" s="31"/>
      <c r="E1237" s="31"/>
      <c r="F1237" s="31"/>
    </row>
    <row r="1238" spans="1:6" x14ac:dyDescent="0.3">
      <c r="A1238" s="31"/>
      <c r="B1238" s="31"/>
      <c r="C1238" s="31"/>
      <c r="D1238" s="31"/>
      <c r="E1238" s="31"/>
      <c r="F1238" s="31"/>
    </row>
    <row r="1239" spans="1:6" x14ac:dyDescent="0.3">
      <c r="A1239" s="31"/>
      <c r="B1239" s="31"/>
      <c r="C1239" s="31"/>
      <c r="D1239" s="31"/>
      <c r="E1239" s="31"/>
      <c r="F1239" s="31"/>
    </row>
    <row r="1240" spans="1:6" x14ac:dyDescent="0.3">
      <c r="A1240" s="31"/>
      <c r="B1240" s="31"/>
      <c r="C1240" s="31"/>
      <c r="D1240" s="31"/>
      <c r="E1240" s="31"/>
      <c r="F1240" s="31"/>
    </row>
    <row r="1241" spans="1:6" x14ac:dyDescent="0.3">
      <c r="A1241" s="31"/>
      <c r="B1241" s="31"/>
      <c r="C1241" s="31"/>
      <c r="D1241" s="31"/>
      <c r="E1241" s="31"/>
      <c r="F1241" s="31"/>
    </row>
    <row r="1242" spans="1:6" x14ac:dyDescent="0.3">
      <c r="A1242" s="31"/>
      <c r="B1242" s="31"/>
      <c r="C1242" s="31"/>
      <c r="D1242" s="31"/>
      <c r="E1242" s="31"/>
      <c r="F1242" s="31"/>
    </row>
    <row r="1243" spans="1:6" x14ac:dyDescent="0.3">
      <c r="A1243" s="31"/>
      <c r="B1243" s="31"/>
      <c r="C1243" s="31"/>
      <c r="D1243" s="31"/>
      <c r="E1243" s="31"/>
      <c r="F1243" s="31"/>
    </row>
    <row r="1244" spans="1:6" x14ac:dyDescent="0.3">
      <c r="A1244" s="31"/>
      <c r="B1244" s="31"/>
      <c r="C1244" s="31"/>
      <c r="D1244" s="31"/>
      <c r="E1244" s="31"/>
      <c r="F1244" s="31"/>
    </row>
    <row r="1245" spans="1:6" x14ac:dyDescent="0.3">
      <c r="A1245" s="31"/>
      <c r="B1245" s="31"/>
      <c r="C1245" s="31"/>
      <c r="D1245" s="31"/>
      <c r="E1245" s="31"/>
      <c r="F1245" s="31"/>
    </row>
    <row r="1246" spans="1:6" x14ac:dyDescent="0.3">
      <c r="A1246" s="31"/>
      <c r="B1246" s="31"/>
      <c r="C1246" s="31"/>
      <c r="D1246" s="31"/>
      <c r="E1246" s="31"/>
      <c r="F1246" s="31"/>
    </row>
    <row r="1247" spans="1:6" x14ac:dyDescent="0.3">
      <c r="A1247" s="31"/>
      <c r="B1247" s="31"/>
      <c r="C1247" s="31"/>
      <c r="D1247" s="31"/>
      <c r="E1247" s="31"/>
      <c r="F1247" s="31"/>
    </row>
    <row r="1248" spans="1:6" x14ac:dyDescent="0.3">
      <c r="A1248" s="31"/>
      <c r="B1248" s="31"/>
      <c r="C1248" s="31"/>
      <c r="D1248" s="31"/>
      <c r="E1248" s="31"/>
      <c r="F1248" s="31"/>
    </row>
    <row r="1249" spans="1:6" x14ac:dyDescent="0.3">
      <c r="A1249" s="31"/>
      <c r="B1249" s="31"/>
      <c r="C1249" s="31"/>
      <c r="D1249" s="31"/>
      <c r="E1249" s="31"/>
      <c r="F1249" s="31"/>
    </row>
    <row r="1250" spans="1:6" x14ac:dyDescent="0.3">
      <c r="A1250" s="31"/>
      <c r="B1250" s="31"/>
      <c r="C1250" s="31"/>
      <c r="D1250" s="31"/>
      <c r="E1250" s="31"/>
      <c r="F1250" s="31"/>
    </row>
    <row r="1251" spans="1:6" x14ac:dyDescent="0.3">
      <c r="A1251" s="31"/>
      <c r="B1251" s="31"/>
      <c r="C1251" s="31"/>
      <c r="D1251" s="31"/>
      <c r="E1251" s="31"/>
      <c r="F1251" s="31"/>
    </row>
    <row r="1252" spans="1:6" x14ac:dyDescent="0.3">
      <c r="A1252" s="31"/>
      <c r="B1252" s="31"/>
      <c r="C1252" s="31"/>
      <c r="D1252" s="31"/>
      <c r="E1252" s="31"/>
      <c r="F1252" s="31"/>
    </row>
    <row r="1253" spans="1:6" x14ac:dyDescent="0.3">
      <c r="A1253" s="31"/>
      <c r="B1253" s="31"/>
      <c r="C1253" s="31"/>
      <c r="D1253" s="31"/>
      <c r="E1253" s="31"/>
      <c r="F1253" s="31"/>
    </row>
    <row r="1254" spans="1:6" x14ac:dyDescent="0.3">
      <c r="A1254" s="31"/>
      <c r="B1254" s="31"/>
      <c r="C1254" s="31"/>
      <c r="D1254" s="31"/>
      <c r="E1254" s="31"/>
      <c r="F1254" s="31"/>
    </row>
    <row r="1255" spans="1:6" x14ac:dyDescent="0.3">
      <c r="A1255" s="31"/>
      <c r="B1255" s="31"/>
      <c r="C1255" s="31"/>
      <c r="D1255" s="31"/>
      <c r="E1255" s="31"/>
      <c r="F1255" s="31"/>
    </row>
    <row r="1256" spans="1:6" x14ac:dyDescent="0.3">
      <c r="A1256" s="31"/>
      <c r="B1256" s="31"/>
      <c r="C1256" s="31"/>
      <c r="D1256" s="31"/>
      <c r="E1256" s="31"/>
      <c r="F1256" s="31"/>
    </row>
    <row r="1257" spans="1:6" x14ac:dyDescent="0.3">
      <c r="A1257" s="31"/>
      <c r="B1257" s="31"/>
      <c r="C1257" s="31"/>
      <c r="D1257" s="31"/>
      <c r="E1257" s="31"/>
      <c r="F1257" s="31"/>
    </row>
    <row r="1258" spans="1:6" x14ac:dyDescent="0.3">
      <c r="A1258" s="31"/>
      <c r="B1258" s="31"/>
      <c r="C1258" s="31"/>
      <c r="D1258" s="31"/>
      <c r="E1258" s="31"/>
      <c r="F1258" s="31"/>
    </row>
    <row r="1259" spans="1:6" x14ac:dyDescent="0.3">
      <c r="A1259" s="31"/>
      <c r="B1259" s="31"/>
      <c r="C1259" s="31"/>
      <c r="D1259" s="31"/>
      <c r="E1259" s="31"/>
      <c r="F1259" s="31"/>
    </row>
    <row r="1260" spans="1:6" x14ac:dyDescent="0.3">
      <c r="A1260" s="31"/>
      <c r="B1260" s="31"/>
      <c r="C1260" s="31"/>
      <c r="D1260" s="31"/>
      <c r="E1260" s="31"/>
      <c r="F1260" s="31"/>
    </row>
    <row r="1261" spans="1:6" x14ac:dyDescent="0.3">
      <c r="A1261" s="31"/>
      <c r="B1261" s="31"/>
      <c r="C1261" s="31"/>
      <c r="D1261" s="31"/>
      <c r="E1261" s="31"/>
      <c r="F1261" s="31"/>
    </row>
    <row r="1262" spans="1:6" x14ac:dyDescent="0.3">
      <c r="A1262" s="31"/>
      <c r="B1262" s="31"/>
      <c r="C1262" s="31"/>
      <c r="D1262" s="31"/>
      <c r="E1262" s="31"/>
      <c r="F1262" s="31"/>
    </row>
    <row r="1263" spans="1:6" x14ac:dyDescent="0.3">
      <c r="A1263" s="31"/>
      <c r="B1263" s="31"/>
      <c r="C1263" s="31"/>
      <c r="D1263" s="31"/>
      <c r="E1263" s="31"/>
      <c r="F1263" s="31"/>
    </row>
    <row r="1264" spans="1:6" x14ac:dyDescent="0.3">
      <c r="A1264" s="31"/>
      <c r="B1264" s="31"/>
      <c r="C1264" s="31"/>
      <c r="D1264" s="31"/>
      <c r="E1264" s="31"/>
      <c r="F1264" s="31"/>
    </row>
    <row r="1265" spans="1:6" x14ac:dyDescent="0.3">
      <c r="A1265" s="31"/>
      <c r="B1265" s="31"/>
      <c r="C1265" s="31"/>
      <c r="D1265" s="31"/>
      <c r="E1265" s="31"/>
      <c r="F1265" s="31"/>
    </row>
    <row r="1266" spans="1:6" x14ac:dyDescent="0.3">
      <c r="A1266" s="31"/>
      <c r="B1266" s="31"/>
      <c r="C1266" s="31"/>
      <c r="D1266" s="31"/>
      <c r="E1266" s="31"/>
      <c r="F1266" s="31"/>
    </row>
    <row r="1267" spans="1:6" x14ac:dyDescent="0.3">
      <c r="A1267" s="31"/>
      <c r="B1267" s="31"/>
      <c r="C1267" s="31"/>
      <c r="D1267" s="31"/>
      <c r="E1267" s="31"/>
      <c r="F1267" s="31"/>
    </row>
    <row r="1268" spans="1:6" x14ac:dyDescent="0.3">
      <c r="A1268" s="31"/>
      <c r="B1268" s="31"/>
      <c r="C1268" s="31"/>
      <c r="D1268" s="31"/>
      <c r="E1268" s="31"/>
      <c r="F1268" s="31"/>
    </row>
    <row r="1269" spans="1:6" x14ac:dyDescent="0.3">
      <c r="A1269" s="31"/>
      <c r="B1269" s="31"/>
      <c r="C1269" s="31"/>
      <c r="D1269" s="31"/>
      <c r="E1269" s="31"/>
      <c r="F1269" s="31"/>
    </row>
    <row r="1270" spans="1:6" x14ac:dyDescent="0.3">
      <c r="A1270" s="31"/>
      <c r="B1270" s="31"/>
      <c r="C1270" s="31"/>
      <c r="D1270" s="31"/>
      <c r="E1270" s="31"/>
      <c r="F1270" s="31"/>
    </row>
    <row r="1271" spans="1:6" x14ac:dyDescent="0.3">
      <c r="A1271" s="31"/>
      <c r="B1271" s="31"/>
      <c r="C1271" s="31"/>
      <c r="D1271" s="31"/>
      <c r="E1271" s="31"/>
      <c r="F1271" s="31"/>
    </row>
    <row r="1272" spans="1:6" x14ac:dyDescent="0.3">
      <c r="A1272" s="31"/>
      <c r="B1272" s="31"/>
      <c r="C1272" s="31"/>
      <c r="D1272" s="31"/>
      <c r="E1272" s="31"/>
      <c r="F1272" s="31"/>
    </row>
    <row r="1273" spans="1:6" x14ac:dyDescent="0.3">
      <c r="A1273" s="31"/>
      <c r="B1273" s="31"/>
      <c r="C1273" s="31"/>
      <c r="D1273" s="31"/>
      <c r="E1273" s="31"/>
      <c r="F1273" s="31"/>
    </row>
    <row r="1274" spans="1:6" x14ac:dyDescent="0.3">
      <c r="A1274" s="31"/>
      <c r="B1274" s="31"/>
      <c r="C1274" s="31"/>
      <c r="D1274" s="31"/>
      <c r="E1274" s="31"/>
      <c r="F1274" s="31"/>
    </row>
    <row r="1275" spans="1:6" x14ac:dyDescent="0.3">
      <c r="A1275" s="31"/>
      <c r="B1275" s="31"/>
      <c r="C1275" s="31"/>
      <c r="D1275" s="31"/>
      <c r="E1275" s="31"/>
      <c r="F1275" s="31"/>
    </row>
    <row r="1276" spans="1:6" x14ac:dyDescent="0.3">
      <c r="A1276" s="31"/>
      <c r="B1276" s="31"/>
      <c r="C1276" s="31"/>
      <c r="D1276" s="31"/>
      <c r="E1276" s="31"/>
      <c r="F1276" s="31"/>
    </row>
    <row r="1277" spans="1:6" x14ac:dyDescent="0.3">
      <c r="A1277" s="31"/>
      <c r="B1277" s="31"/>
      <c r="C1277" s="31"/>
      <c r="D1277" s="31"/>
      <c r="E1277" s="31"/>
      <c r="F1277" s="31"/>
    </row>
    <row r="1278" spans="1:6" x14ac:dyDescent="0.3">
      <c r="A1278" s="31"/>
      <c r="B1278" s="31"/>
      <c r="C1278" s="31"/>
      <c r="D1278" s="31"/>
      <c r="E1278" s="31"/>
      <c r="F1278" s="31"/>
    </row>
    <row r="1279" spans="1:6" x14ac:dyDescent="0.3">
      <c r="A1279" s="31"/>
      <c r="B1279" s="31"/>
      <c r="C1279" s="31"/>
      <c r="D1279" s="31"/>
      <c r="E1279" s="31"/>
      <c r="F1279" s="31"/>
    </row>
    <row r="1280" spans="1:6" x14ac:dyDescent="0.3">
      <c r="A1280" s="31"/>
      <c r="B1280" s="31"/>
      <c r="C1280" s="31"/>
      <c r="D1280" s="31"/>
      <c r="E1280" s="31"/>
      <c r="F1280" s="31"/>
    </row>
    <row r="1281" spans="1:6" x14ac:dyDescent="0.3">
      <c r="A1281" s="31"/>
      <c r="B1281" s="31"/>
      <c r="C1281" s="31"/>
      <c r="D1281" s="31"/>
      <c r="E1281" s="31"/>
      <c r="F1281" s="31"/>
    </row>
    <row r="1282" spans="1:6" x14ac:dyDescent="0.3">
      <c r="A1282" s="31"/>
      <c r="B1282" s="31"/>
      <c r="C1282" s="31"/>
      <c r="D1282" s="31"/>
      <c r="E1282" s="31"/>
      <c r="F1282" s="31"/>
    </row>
    <row r="1283" spans="1:6" x14ac:dyDescent="0.3">
      <c r="A1283" s="31"/>
      <c r="B1283" s="31"/>
      <c r="C1283" s="31"/>
      <c r="D1283" s="31"/>
      <c r="E1283" s="31"/>
      <c r="F1283" s="31"/>
    </row>
    <row r="1284" spans="1:6" x14ac:dyDescent="0.3">
      <c r="A1284" s="31"/>
      <c r="B1284" s="31"/>
      <c r="C1284" s="31"/>
      <c r="D1284" s="31"/>
      <c r="E1284" s="31"/>
      <c r="F1284" s="31"/>
    </row>
    <row r="1285" spans="1:6" x14ac:dyDescent="0.3">
      <c r="A1285" s="31"/>
      <c r="B1285" s="31"/>
      <c r="C1285" s="31"/>
      <c r="D1285" s="31"/>
      <c r="E1285" s="31"/>
      <c r="F1285" s="31"/>
    </row>
    <row r="1286" spans="1:6" x14ac:dyDescent="0.3">
      <c r="A1286" s="31"/>
      <c r="B1286" s="31"/>
      <c r="C1286" s="31"/>
      <c r="D1286" s="31"/>
      <c r="E1286" s="31"/>
      <c r="F1286" s="31"/>
    </row>
    <row r="1287" spans="1:6" x14ac:dyDescent="0.3">
      <c r="A1287" s="31"/>
      <c r="B1287" s="31"/>
      <c r="C1287" s="31"/>
      <c r="D1287" s="31"/>
      <c r="E1287" s="31"/>
      <c r="F1287" s="31"/>
    </row>
    <row r="1288" spans="1:6" x14ac:dyDescent="0.3">
      <c r="A1288" s="31"/>
      <c r="B1288" s="31"/>
      <c r="C1288" s="31"/>
      <c r="D1288" s="31"/>
      <c r="E1288" s="31"/>
      <c r="F1288" s="31"/>
    </row>
    <row r="1289" spans="1:6" x14ac:dyDescent="0.3">
      <c r="A1289" s="31"/>
      <c r="B1289" s="31"/>
      <c r="C1289" s="31"/>
      <c r="D1289" s="31"/>
      <c r="E1289" s="31"/>
      <c r="F1289" s="31"/>
    </row>
    <row r="1290" spans="1:6" x14ac:dyDescent="0.3">
      <c r="A1290" s="31"/>
      <c r="B1290" s="31"/>
      <c r="C1290" s="31"/>
      <c r="D1290" s="31"/>
      <c r="E1290" s="31"/>
      <c r="F1290" s="31"/>
    </row>
    <row r="1291" spans="1:6" x14ac:dyDescent="0.3">
      <c r="A1291" s="31"/>
      <c r="B1291" s="31"/>
      <c r="C1291" s="31"/>
      <c r="D1291" s="31"/>
      <c r="E1291" s="31"/>
      <c r="F1291" s="31"/>
    </row>
    <row r="1292" spans="1:6" x14ac:dyDescent="0.3">
      <c r="A1292" s="31"/>
      <c r="B1292" s="31"/>
      <c r="C1292" s="31"/>
      <c r="D1292" s="31"/>
      <c r="E1292" s="31"/>
      <c r="F1292" s="31"/>
    </row>
    <row r="1293" spans="1:6" x14ac:dyDescent="0.3">
      <c r="A1293" s="31"/>
      <c r="B1293" s="31"/>
      <c r="C1293" s="31"/>
      <c r="D1293" s="31"/>
      <c r="E1293" s="31"/>
      <c r="F1293" s="31"/>
    </row>
    <row r="1294" spans="1:6" x14ac:dyDescent="0.3">
      <c r="A1294" s="31"/>
      <c r="B1294" s="31"/>
      <c r="C1294" s="31"/>
      <c r="D1294" s="31"/>
      <c r="E1294" s="31"/>
      <c r="F1294" s="31"/>
    </row>
    <row r="1295" spans="1:6" x14ac:dyDescent="0.3">
      <c r="A1295" s="31"/>
      <c r="B1295" s="31"/>
      <c r="C1295" s="31"/>
      <c r="D1295" s="31"/>
      <c r="E1295" s="31"/>
      <c r="F1295" s="31"/>
    </row>
    <row r="1296" spans="1:6" x14ac:dyDescent="0.3">
      <c r="A1296" s="31"/>
      <c r="B1296" s="31"/>
      <c r="C1296" s="31"/>
      <c r="D1296" s="31"/>
      <c r="E1296" s="31"/>
      <c r="F1296" s="31"/>
    </row>
    <row r="1297" spans="1:6" x14ac:dyDescent="0.3">
      <c r="A1297" s="31"/>
      <c r="B1297" s="31"/>
      <c r="C1297" s="31"/>
      <c r="D1297" s="31"/>
      <c r="E1297" s="31"/>
      <c r="F1297" s="31"/>
    </row>
    <row r="1298" spans="1:6" x14ac:dyDescent="0.3">
      <c r="A1298" s="31"/>
      <c r="B1298" s="31"/>
      <c r="C1298" s="31"/>
      <c r="D1298" s="31"/>
      <c r="E1298" s="31"/>
      <c r="F1298" s="31"/>
    </row>
    <row r="1299" spans="1:6" x14ac:dyDescent="0.3">
      <c r="A1299" s="31"/>
      <c r="B1299" s="31"/>
      <c r="C1299" s="31"/>
      <c r="D1299" s="31"/>
      <c r="E1299" s="31"/>
      <c r="F1299" s="31"/>
    </row>
    <row r="1300" spans="1:6" x14ac:dyDescent="0.3">
      <c r="A1300" s="31"/>
      <c r="B1300" s="31"/>
      <c r="C1300" s="31"/>
      <c r="D1300" s="31"/>
      <c r="E1300" s="31"/>
      <c r="F1300" s="31"/>
    </row>
    <row r="1301" spans="1:6" x14ac:dyDescent="0.3">
      <c r="A1301" s="31"/>
      <c r="B1301" s="31"/>
      <c r="C1301" s="31"/>
      <c r="D1301" s="31"/>
      <c r="E1301" s="31"/>
      <c r="F1301" s="31"/>
    </row>
    <row r="1302" spans="1:6" x14ac:dyDescent="0.3">
      <c r="A1302" s="31"/>
      <c r="B1302" s="31"/>
      <c r="C1302" s="31"/>
      <c r="D1302" s="31"/>
      <c r="E1302" s="31"/>
      <c r="F1302" s="31"/>
    </row>
    <row r="1303" spans="1:6" x14ac:dyDescent="0.3">
      <c r="A1303" s="31"/>
      <c r="B1303" s="31"/>
      <c r="C1303" s="31"/>
      <c r="D1303" s="31"/>
      <c r="E1303" s="31"/>
      <c r="F1303" s="31"/>
    </row>
    <row r="1304" spans="1:6" x14ac:dyDescent="0.3">
      <c r="A1304" s="31"/>
      <c r="B1304" s="31"/>
      <c r="C1304" s="31"/>
      <c r="D1304" s="31"/>
      <c r="E1304" s="31"/>
      <c r="F1304" s="31"/>
    </row>
    <row r="1305" spans="1:6" x14ac:dyDescent="0.3">
      <c r="A1305" s="31"/>
      <c r="B1305" s="31"/>
      <c r="C1305" s="31"/>
      <c r="D1305" s="31"/>
      <c r="E1305" s="31"/>
      <c r="F1305" s="31"/>
    </row>
    <row r="1306" spans="1:6" x14ac:dyDescent="0.3">
      <c r="A1306" s="31"/>
      <c r="B1306" s="31"/>
      <c r="C1306" s="31"/>
      <c r="D1306" s="31"/>
      <c r="E1306" s="31"/>
      <c r="F1306" s="31"/>
    </row>
    <row r="1307" spans="1:6" x14ac:dyDescent="0.3">
      <c r="A1307" s="31"/>
      <c r="B1307" s="31"/>
      <c r="C1307" s="31"/>
      <c r="D1307" s="31"/>
      <c r="E1307" s="31"/>
      <c r="F1307" s="31"/>
    </row>
    <row r="1308" spans="1:6" x14ac:dyDescent="0.3">
      <c r="A1308" s="31"/>
      <c r="B1308" s="31"/>
      <c r="C1308" s="31"/>
      <c r="D1308" s="31"/>
      <c r="E1308" s="31"/>
      <c r="F1308" s="31"/>
    </row>
    <row r="1309" spans="1:6" x14ac:dyDescent="0.3">
      <c r="A1309" s="31"/>
      <c r="B1309" s="31"/>
      <c r="C1309" s="31"/>
      <c r="D1309" s="31"/>
      <c r="E1309" s="31"/>
      <c r="F1309" s="31"/>
    </row>
    <row r="1310" spans="1:6" x14ac:dyDescent="0.3">
      <c r="A1310" s="31"/>
      <c r="B1310" s="31"/>
      <c r="C1310" s="31"/>
      <c r="D1310" s="31"/>
      <c r="E1310" s="31"/>
      <c r="F1310" s="31"/>
    </row>
    <row r="1311" spans="1:6" x14ac:dyDescent="0.3">
      <c r="A1311" s="31"/>
      <c r="B1311" s="31"/>
      <c r="C1311" s="31"/>
      <c r="D1311" s="31"/>
      <c r="E1311" s="31"/>
      <c r="F1311" s="31"/>
    </row>
    <row r="1312" spans="1:6" x14ac:dyDescent="0.3">
      <c r="A1312" s="31"/>
      <c r="B1312" s="31"/>
      <c r="C1312" s="31"/>
      <c r="D1312" s="31"/>
      <c r="E1312" s="31"/>
      <c r="F1312" s="31"/>
    </row>
    <row r="1313" spans="1:6" x14ac:dyDescent="0.3">
      <c r="A1313" s="31"/>
      <c r="B1313" s="31"/>
      <c r="C1313" s="31"/>
      <c r="D1313" s="31"/>
      <c r="E1313" s="31"/>
      <c r="F1313" s="31"/>
    </row>
    <row r="1314" spans="1:6" x14ac:dyDescent="0.3">
      <c r="A1314" s="31"/>
      <c r="B1314" s="31"/>
      <c r="C1314" s="31"/>
      <c r="D1314" s="31"/>
      <c r="E1314" s="31"/>
      <c r="F1314" s="31"/>
    </row>
    <row r="1315" spans="1:6" x14ac:dyDescent="0.3">
      <c r="A1315" s="31"/>
      <c r="B1315" s="31"/>
      <c r="C1315" s="31"/>
      <c r="D1315" s="31"/>
      <c r="E1315" s="31"/>
      <c r="F1315" s="31"/>
    </row>
    <row r="1316" spans="1:6" x14ac:dyDescent="0.3">
      <c r="A1316" s="31"/>
      <c r="B1316" s="31"/>
      <c r="C1316" s="31"/>
      <c r="D1316" s="31"/>
      <c r="E1316" s="31"/>
      <c r="F1316" s="31"/>
    </row>
    <row r="1317" spans="1:6" x14ac:dyDescent="0.3">
      <c r="A1317" s="31"/>
      <c r="B1317" s="31"/>
      <c r="C1317" s="31"/>
      <c r="D1317" s="31"/>
      <c r="E1317" s="31"/>
      <c r="F1317" s="31"/>
    </row>
    <row r="1318" spans="1:6" x14ac:dyDescent="0.3">
      <c r="A1318" s="31"/>
      <c r="B1318" s="31"/>
      <c r="C1318" s="31"/>
      <c r="D1318" s="31"/>
      <c r="E1318" s="31"/>
      <c r="F1318" s="31"/>
    </row>
    <row r="1319" spans="1:6" x14ac:dyDescent="0.3">
      <c r="A1319" s="31"/>
      <c r="B1319" s="31"/>
      <c r="C1319" s="31"/>
      <c r="D1319" s="31"/>
      <c r="E1319" s="31"/>
      <c r="F1319" s="31"/>
    </row>
    <row r="1320" spans="1:6" x14ac:dyDescent="0.3">
      <c r="A1320" s="31"/>
      <c r="B1320" s="31"/>
      <c r="C1320" s="31"/>
      <c r="D1320" s="31"/>
      <c r="E1320" s="31"/>
      <c r="F1320" s="31"/>
    </row>
    <row r="1321" spans="1:6" x14ac:dyDescent="0.3">
      <c r="A1321" s="31"/>
      <c r="B1321" s="31"/>
      <c r="C1321" s="31"/>
      <c r="D1321" s="31"/>
      <c r="E1321" s="31"/>
      <c r="F1321" s="31"/>
    </row>
    <row r="1322" spans="1:6" x14ac:dyDescent="0.3">
      <c r="A1322" s="31"/>
      <c r="B1322" s="31"/>
      <c r="C1322" s="31"/>
      <c r="D1322" s="31"/>
      <c r="E1322" s="31"/>
      <c r="F1322" s="31"/>
    </row>
    <row r="1323" spans="1:6" x14ac:dyDescent="0.3">
      <c r="A1323" s="31"/>
      <c r="B1323" s="31"/>
      <c r="C1323" s="31"/>
      <c r="D1323" s="31"/>
      <c r="E1323" s="31"/>
      <c r="F1323" s="31"/>
    </row>
    <row r="1324" spans="1:6" x14ac:dyDescent="0.3">
      <c r="A1324" s="31"/>
      <c r="B1324" s="31"/>
      <c r="C1324" s="31"/>
      <c r="D1324" s="31"/>
      <c r="E1324" s="31"/>
      <c r="F1324" s="31"/>
    </row>
    <row r="1325" spans="1:6" x14ac:dyDescent="0.3">
      <c r="A1325" s="31"/>
      <c r="B1325" s="31"/>
      <c r="C1325" s="31"/>
      <c r="D1325" s="31"/>
      <c r="E1325" s="31"/>
      <c r="F1325" s="31"/>
    </row>
    <row r="1326" spans="1:6" x14ac:dyDescent="0.3">
      <c r="A1326" s="31"/>
      <c r="B1326" s="31"/>
      <c r="C1326" s="31"/>
      <c r="D1326" s="31"/>
      <c r="E1326" s="31"/>
      <c r="F1326" s="31"/>
    </row>
    <row r="1327" spans="1:6" x14ac:dyDescent="0.3">
      <c r="A1327" s="31"/>
      <c r="B1327" s="31"/>
      <c r="C1327" s="31"/>
      <c r="D1327" s="31"/>
      <c r="E1327" s="31"/>
      <c r="F1327" s="31"/>
    </row>
    <row r="1328" spans="1:6" x14ac:dyDescent="0.3">
      <c r="A1328" s="31"/>
      <c r="B1328" s="31"/>
      <c r="C1328" s="31"/>
      <c r="D1328" s="31"/>
      <c r="E1328" s="31"/>
      <c r="F1328" s="31"/>
    </row>
    <row r="1329" spans="1:6" x14ac:dyDescent="0.3">
      <c r="A1329" s="31"/>
      <c r="B1329" s="31"/>
      <c r="C1329" s="31"/>
      <c r="D1329" s="31"/>
      <c r="E1329" s="31"/>
      <c r="F1329" s="31"/>
    </row>
    <row r="1330" spans="1:6" x14ac:dyDescent="0.3">
      <c r="A1330" s="31"/>
      <c r="B1330" s="31"/>
      <c r="C1330" s="31"/>
      <c r="D1330" s="31"/>
      <c r="E1330" s="31"/>
      <c r="F1330" s="31"/>
    </row>
    <row r="1331" spans="1:6" x14ac:dyDescent="0.3">
      <c r="A1331" s="31"/>
      <c r="B1331" s="31"/>
      <c r="C1331" s="31"/>
      <c r="D1331" s="31"/>
      <c r="E1331" s="31"/>
      <c r="F1331" s="31"/>
    </row>
    <row r="1332" spans="1:6" x14ac:dyDescent="0.3">
      <c r="A1332" s="31"/>
      <c r="B1332" s="31"/>
      <c r="C1332" s="31"/>
      <c r="D1332" s="31"/>
      <c r="E1332" s="31"/>
      <c r="F1332" s="31"/>
    </row>
    <row r="1333" spans="1:6" x14ac:dyDescent="0.3">
      <c r="A1333" s="31"/>
      <c r="B1333" s="31"/>
      <c r="C1333" s="31"/>
      <c r="D1333" s="31"/>
      <c r="E1333" s="31"/>
      <c r="F1333" s="31"/>
    </row>
    <row r="1334" spans="1:6" x14ac:dyDescent="0.3">
      <c r="A1334" s="31"/>
      <c r="B1334" s="31"/>
      <c r="C1334" s="31"/>
      <c r="D1334" s="31"/>
      <c r="E1334" s="31"/>
      <c r="F1334" s="31"/>
    </row>
    <row r="1335" spans="1:6" x14ac:dyDescent="0.3">
      <c r="A1335" s="31"/>
      <c r="B1335" s="31"/>
      <c r="C1335" s="31"/>
      <c r="D1335" s="31"/>
      <c r="E1335" s="31"/>
      <c r="F1335" s="31"/>
    </row>
    <row r="1336" spans="1:6" x14ac:dyDescent="0.3">
      <c r="A1336" s="31"/>
      <c r="B1336" s="31"/>
      <c r="C1336" s="31"/>
      <c r="D1336" s="31"/>
      <c r="E1336" s="31"/>
      <c r="F1336" s="31"/>
    </row>
    <row r="1337" spans="1:6" x14ac:dyDescent="0.3">
      <c r="A1337" s="31"/>
      <c r="B1337" s="31"/>
      <c r="C1337" s="31"/>
      <c r="D1337" s="31"/>
      <c r="E1337" s="31"/>
      <c r="F1337" s="31"/>
    </row>
    <row r="1338" spans="1:6" x14ac:dyDescent="0.3">
      <c r="A1338" s="31"/>
      <c r="B1338" s="31"/>
      <c r="C1338" s="31"/>
      <c r="D1338" s="31"/>
      <c r="E1338" s="31"/>
      <c r="F1338" s="31"/>
    </row>
    <row r="1339" spans="1:6" x14ac:dyDescent="0.3">
      <c r="A1339" s="31"/>
      <c r="B1339" s="31"/>
      <c r="C1339" s="31"/>
      <c r="D1339" s="31"/>
      <c r="E1339" s="31"/>
      <c r="F1339" s="31"/>
    </row>
    <row r="1340" spans="1:6" x14ac:dyDescent="0.3">
      <c r="A1340" s="31"/>
      <c r="B1340" s="31"/>
      <c r="C1340" s="31"/>
      <c r="D1340" s="31"/>
      <c r="E1340" s="31"/>
      <c r="F1340" s="31"/>
    </row>
    <row r="1341" spans="1:6" x14ac:dyDescent="0.3">
      <c r="A1341" s="31"/>
      <c r="B1341" s="31"/>
      <c r="C1341" s="31"/>
      <c r="D1341" s="31"/>
      <c r="E1341" s="31"/>
      <c r="F1341" s="31"/>
    </row>
    <row r="1342" spans="1:6" x14ac:dyDescent="0.3">
      <c r="A1342" s="31"/>
      <c r="B1342" s="31"/>
      <c r="C1342" s="31"/>
      <c r="D1342" s="31"/>
      <c r="E1342" s="31"/>
      <c r="F1342" s="31"/>
    </row>
    <row r="1343" spans="1:6" x14ac:dyDescent="0.3">
      <c r="A1343" s="31"/>
      <c r="B1343" s="31"/>
      <c r="C1343" s="31"/>
      <c r="D1343" s="31"/>
      <c r="E1343" s="31"/>
      <c r="F1343" s="31"/>
    </row>
    <row r="1344" spans="1:6" x14ac:dyDescent="0.3">
      <c r="A1344" s="31"/>
      <c r="B1344" s="31"/>
      <c r="C1344" s="31"/>
      <c r="D1344" s="31"/>
      <c r="E1344" s="31"/>
      <c r="F1344" s="31"/>
    </row>
    <row r="1345" spans="1:6" x14ac:dyDescent="0.3">
      <c r="A1345" s="31"/>
      <c r="B1345" s="31"/>
      <c r="C1345" s="31"/>
      <c r="D1345" s="31"/>
      <c r="E1345" s="31"/>
      <c r="F1345" s="31"/>
    </row>
    <row r="1346" spans="1:6" x14ac:dyDescent="0.3">
      <c r="A1346" s="31"/>
      <c r="B1346" s="31"/>
      <c r="C1346" s="31"/>
      <c r="D1346" s="31"/>
      <c r="E1346" s="31"/>
      <c r="F1346" s="31"/>
    </row>
    <row r="1347" spans="1:6" x14ac:dyDescent="0.3">
      <c r="A1347" s="31"/>
      <c r="B1347" s="31"/>
      <c r="C1347" s="31"/>
      <c r="D1347" s="31"/>
      <c r="E1347" s="31"/>
      <c r="F1347" s="31"/>
    </row>
    <row r="1348" spans="1:6" x14ac:dyDescent="0.3">
      <c r="A1348" s="31"/>
      <c r="B1348" s="31"/>
      <c r="C1348" s="31"/>
      <c r="D1348" s="31"/>
      <c r="E1348" s="31"/>
      <c r="F1348" s="31"/>
    </row>
    <row r="1349" spans="1:6" x14ac:dyDescent="0.3">
      <c r="A1349" s="31"/>
      <c r="B1349" s="31"/>
      <c r="C1349" s="31"/>
      <c r="D1349" s="31"/>
      <c r="E1349" s="31"/>
      <c r="F1349" s="31"/>
    </row>
    <row r="1350" spans="1:6" x14ac:dyDescent="0.3">
      <c r="A1350" s="31"/>
      <c r="B1350" s="31"/>
      <c r="C1350" s="31"/>
      <c r="D1350" s="31"/>
      <c r="E1350" s="31"/>
      <c r="F1350" s="31"/>
    </row>
    <row r="1351" spans="1:6" x14ac:dyDescent="0.3">
      <c r="A1351" s="31"/>
      <c r="B1351" s="31"/>
      <c r="C1351" s="31"/>
      <c r="D1351" s="31"/>
      <c r="E1351" s="31"/>
      <c r="F1351" s="31"/>
    </row>
    <row r="1352" spans="1:6" x14ac:dyDescent="0.3">
      <c r="A1352" s="31"/>
      <c r="B1352" s="31"/>
      <c r="C1352" s="31"/>
      <c r="D1352" s="31"/>
      <c r="E1352" s="31"/>
      <c r="F1352" s="31"/>
    </row>
    <row r="1353" spans="1:6" x14ac:dyDescent="0.3">
      <c r="A1353" s="31"/>
      <c r="B1353" s="31"/>
      <c r="C1353" s="31"/>
      <c r="D1353" s="31"/>
      <c r="E1353" s="31"/>
      <c r="F1353" s="31"/>
    </row>
    <row r="1354" spans="1:6" x14ac:dyDescent="0.3">
      <c r="A1354" s="31"/>
      <c r="B1354" s="31"/>
      <c r="C1354" s="31"/>
      <c r="D1354" s="31"/>
      <c r="E1354" s="31"/>
      <c r="F1354" s="31"/>
    </row>
    <row r="1355" spans="1:6" x14ac:dyDescent="0.3">
      <c r="A1355" s="31"/>
      <c r="B1355" s="31"/>
      <c r="C1355" s="31"/>
      <c r="D1355" s="31"/>
      <c r="E1355" s="31"/>
      <c r="F1355" s="31"/>
    </row>
    <row r="1356" spans="1:6" x14ac:dyDescent="0.3">
      <c r="A1356" s="31"/>
      <c r="B1356" s="31"/>
      <c r="C1356" s="31"/>
      <c r="D1356" s="31"/>
      <c r="E1356" s="31"/>
      <c r="F1356" s="31"/>
    </row>
    <row r="1357" spans="1:6" x14ac:dyDescent="0.3">
      <c r="A1357" s="31"/>
      <c r="B1357" s="31"/>
      <c r="C1357" s="31"/>
      <c r="D1357" s="31"/>
      <c r="E1357" s="31"/>
      <c r="F1357" s="31"/>
    </row>
    <row r="1358" spans="1:6" x14ac:dyDescent="0.3">
      <c r="A1358" s="31"/>
      <c r="B1358" s="31"/>
      <c r="C1358" s="31"/>
      <c r="D1358" s="31"/>
      <c r="E1358" s="31"/>
      <c r="F1358" s="31"/>
    </row>
    <row r="1359" spans="1:6" x14ac:dyDescent="0.3">
      <c r="A1359" s="31"/>
      <c r="B1359" s="31"/>
      <c r="C1359" s="31"/>
      <c r="D1359" s="31"/>
      <c r="E1359" s="31"/>
      <c r="F1359" s="31"/>
    </row>
    <row r="1360" spans="1:6" x14ac:dyDescent="0.3">
      <c r="A1360" s="31"/>
      <c r="B1360" s="31"/>
      <c r="C1360" s="31"/>
      <c r="D1360" s="31"/>
      <c r="E1360" s="31"/>
      <c r="F1360" s="31"/>
    </row>
    <row r="1361" spans="1:6" x14ac:dyDescent="0.3">
      <c r="A1361" s="31"/>
      <c r="B1361" s="31"/>
      <c r="C1361" s="31"/>
      <c r="D1361" s="31"/>
      <c r="E1361" s="31"/>
      <c r="F1361" s="31"/>
    </row>
    <row r="1362" spans="1:6" x14ac:dyDescent="0.3">
      <c r="A1362" s="31"/>
      <c r="B1362" s="31"/>
      <c r="C1362" s="31"/>
      <c r="D1362" s="31"/>
      <c r="E1362" s="31"/>
      <c r="F1362" s="31"/>
    </row>
    <row r="1363" spans="1:6" x14ac:dyDescent="0.3">
      <c r="A1363" s="31"/>
      <c r="B1363" s="31"/>
      <c r="C1363" s="31"/>
      <c r="D1363" s="31"/>
      <c r="E1363" s="31"/>
      <c r="F1363" s="31"/>
    </row>
    <row r="1364" spans="1:6" x14ac:dyDescent="0.3">
      <c r="A1364" s="31"/>
      <c r="B1364" s="31"/>
      <c r="C1364" s="31"/>
      <c r="D1364" s="31"/>
      <c r="E1364" s="31"/>
      <c r="F1364" s="31"/>
    </row>
    <row r="1365" spans="1:6" x14ac:dyDescent="0.3">
      <c r="A1365" s="31"/>
      <c r="B1365" s="31"/>
      <c r="C1365" s="31"/>
      <c r="D1365" s="31"/>
      <c r="E1365" s="31"/>
      <c r="F1365" s="31"/>
    </row>
    <row r="1366" spans="1:6" x14ac:dyDescent="0.3">
      <c r="A1366" s="31"/>
      <c r="B1366" s="31"/>
      <c r="C1366" s="31"/>
      <c r="D1366" s="31"/>
      <c r="E1366" s="31"/>
      <c r="F1366" s="31"/>
    </row>
    <row r="1367" spans="1:6" x14ac:dyDescent="0.3">
      <c r="A1367" s="31"/>
      <c r="B1367" s="31"/>
      <c r="C1367" s="31"/>
      <c r="D1367" s="31"/>
      <c r="E1367" s="31"/>
      <c r="F1367" s="31"/>
    </row>
    <row r="1368" spans="1:6" x14ac:dyDescent="0.3">
      <c r="A1368" s="31"/>
      <c r="B1368" s="31"/>
      <c r="C1368" s="31"/>
      <c r="D1368" s="31"/>
      <c r="E1368" s="31"/>
      <c r="F1368" s="31"/>
    </row>
    <row r="1369" spans="1:6" x14ac:dyDescent="0.3">
      <c r="A1369" s="31"/>
      <c r="B1369" s="31"/>
      <c r="C1369" s="31"/>
      <c r="D1369" s="31"/>
      <c r="E1369" s="31"/>
      <c r="F1369" s="31"/>
    </row>
    <row r="1370" spans="1:6" x14ac:dyDescent="0.3">
      <c r="A1370" s="31"/>
      <c r="B1370" s="31"/>
      <c r="C1370" s="31"/>
      <c r="D1370" s="31"/>
      <c r="E1370" s="31"/>
      <c r="F1370" s="31"/>
    </row>
    <row r="1371" spans="1:6" x14ac:dyDescent="0.3">
      <c r="A1371" s="31"/>
      <c r="B1371" s="31"/>
      <c r="C1371" s="31"/>
      <c r="D1371" s="31"/>
      <c r="E1371" s="31"/>
      <c r="F1371" s="31"/>
    </row>
    <row r="1372" spans="1:6" x14ac:dyDescent="0.3">
      <c r="A1372" s="31"/>
      <c r="B1372" s="31"/>
      <c r="C1372" s="31"/>
      <c r="D1372" s="31"/>
      <c r="E1372" s="31"/>
      <c r="F1372" s="31"/>
    </row>
    <row r="1373" spans="1:6" x14ac:dyDescent="0.3">
      <c r="A1373" s="31"/>
      <c r="B1373" s="31"/>
      <c r="C1373" s="31"/>
      <c r="D1373" s="31"/>
      <c r="E1373" s="31"/>
      <c r="F1373" s="31"/>
    </row>
    <row r="1374" spans="1:6" x14ac:dyDescent="0.3">
      <c r="A1374" s="31"/>
      <c r="B1374" s="31"/>
      <c r="C1374" s="31"/>
      <c r="D1374" s="31"/>
      <c r="E1374" s="31"/>
      <c r="F1374" s="31"/>
    </row>
    <row r="1375" spans="1:6" x14ac:dyDescent="0.3">
      <c r="A1375" s="31"/>
      <c r="B1375" s="31"/>
      <c r="C1375" s="31"/>
      <c r="D1375" s="31"/>
      <c r="E1375" s="31"/>
      <c r="F1375" s="31"/>
    </row>
    <row r="1376" spans="1:6" x14ac:dyDescent="0.3">
      <c r="A1376" s="31"/>
      <c r="B1376" s="31"/>
      <c r="C1376" s="31"/>
      <c r="D1376" s="31"/>
      <c r="E1376" s="31"/>
      <c r="F1376" s="31"/>
    </row>
    <row r="1377" spans="1:6" x14ac:dyDescent="0.3">
      <c r="A1377" s="31"/>
      <c r="B1377" s="31"/>
      <c r="C1377" s="31"/>
      <c r="D1377" s="31"/>
      <c r="E1377" s="31"/>
      <c r="F1377" s="31"/>
    </row>
    <row r="1378" spans="1:6" x14ac:dyDescent="0.3">
      <c r="A1378" s="31"/>
      <c r="B1378" s="31"/>
      <c r="C1378" s="31"/>
      <c r="D1378" s="31"/>
      <c r="E1378" s="31"/>
      <c r="F1378" s="31"/>
    </row>
    <row r="1379" spans="1:6" x14ac:dyDescent="0.3">
      <c r="A1379" s="31"/>
      <c r="B1379" s="31"/>
      <c r="C1379" s="31"/>
      <c r="D1379" s="31"/>
      <c r="E1379" s="31"/>
      <c r="F1379" s="31"/>
    </row>
    <row r="1380" spans="1:6" x14ac:dyDescent="0.3">
      <c r="A1380" s="31"/>
      <c r="B1380" s="31"/>
      <c r="C1380" s="31"/>
      <c r="D1380" s="31"/>
      <c r="E1380" s="31"/>
      <c r="F1380" s="31"/>
    </row>
    <row r="1381" spans="1:6" x14ac:dyDescent="0.3">
      <c r="A1381" s="31"/>
      <c r="B1381" s="31"/>
      <c r="C1381" s="31"/>
      <c r="D1381" s="31"/>
      <c r="E1381" s="31"/>
      <c r="F1381" s="31"/>
    </row>
    <row r="1382" spans="1:6" x14ac:dyDescent="0.3">
      <c r="A1382" s="31"/>
      <c r="B1382" s="31"/>
      <c r="C1382" s="31"/>
      <c r="D1382" s="31"/>
      <c r="E1382" s="31"/>
      <c r="F1382" s="31"/>
    </row>
    <row r="1383" spans="1:6" x14ac:dyDescent="0.3">
      <c r="A1383" s="31"/>
      <c r="B1383" s="31"/>
      <c r="C1383" s="31"/>
      <c r="D1383" s="31"/>
      <c r="E1383" s="31"/>
      <c r="F1383" s="31"/>
    </row>
    <row r="1384" spans="1:6" x14ac:dyDescent="0.3">
      <c r="A1384" s="31"/>
      <c r="B1384" s="31"/>
      <c r="C1384" s="31"/>
      <c r="D1384" s="31"/>
      <c r="E1384" s="31"/>
      <c r="F1384" s="31"/>
    </row>
    <row r="1385" spans="1:6" x14ac:dyDescent="0.3">
      <c r="A1385" s="31"/>
      <c r="B1385" s="31"/>
      <c r="C1385" s="31"/>
      <c r="D1385" s="31"/>
      <c r="E1385" s="31"/>
      <c r="F1385" s="31"/>
    </row>
    <row r="1386" spans="1:6" x14ac:dyDescent="0.3">
      <c r="A1386" s="31"/>
      <c r="B1386" s="31"/>
      <c r="C1386" s="31"/>
      <c r="D1386" s="31"/>
      <c r="E1386" s="31"/>
      <c r="F1386" s="31"/>
    </row>
    <row r="1387" spans="1:6" x14ac:dyDescent="0.3">
      <c r="A1387" s="31"/>
      <c r="B1387" s="31"/>
      <c r="C1387" s="31"/>
      <c r="D1387" s="31"/>
      <c r="E1387" s="31"/>
      <c r="F1387" s="31"/>
    </row>
    <row r="1388" spans="1:6" x14ac:dyDescent="0.3">
      <c r="A1388" s="31"/>
      <c r="B1388" s="31"/>
      <c r="C1388" s="31"/>
      <c r="D1388" s="31"/>
      <c r="E1388" s="31"/>
      <c r="F1388" s="31"/>
    </row>
    <row r="1389" spans="1:6" x14ac:dyDescent="0.3">
      <c r="A1389" s="31"/>
      <c r="B1389" s="31"/>
      <c r="C1389" s="31"/>
      <c r="D1389" s="31"/>
      <c r="E1389" s="31"/>
      <c r="F1389" s="31"/>
    </row>
    <row r="1390" spans="1:6" x14ac:dyDescent="0.3">
      <c r="A1390" s="31"/>
      <c r="B1390" s="31"/>
      <c r="C1390" s="31"/>
      <c r="D1390" s="31"/>
      <c r="E1390" s="31"/>
      <c r="F1390" s="31"/>
    </row>
    <row r="1391" spans="1:6" x14ac:dyDescent="0.3">
      <c r="A1391" s="31"/>
      <c r="B1391" s="31"/>
      <c r="C1391" s="31"/>
      <c r="D1391" s="31"/>
      <c r="E1391" s="31"/>
      <c r="F1391" s="31"/>
    </row>
    <row r="1392" spans="1:6" x14ac:dyDescent="0.3">
      <c r="A1392" s="31"/>
      <c r="B1392" s="31"/>
      <c r="C1392" s="31"/>
      <c r="D1392" s="31"/>
      <c r="E1392" s="31"/>
      <c r="F1392" s="31"/>
    </row>
    <row r="1393" spans="1:6" x14ac:dyDescent="0.3">
      <c r="A1393" s="31"/>
      <c r="B1393" s="31"/>
      <c r="C1393" s="31"/>
      <c r="D1393" s="31"/>
      <c r="E1393" s="31"/>
      <c r="F1393" s="31"/>
    </row>
    <row r="1394" spans="1:6" x14ac:dyDescent="0.3">
      <c r="A1394" s="31"/>
      <c r="B1394" s="31"/>
      <c r="C1394" s="31"/>
      <c r="D1394" s="31"/>
      <c r="E1394" s="31"/>
      <c r="F1394" s="31"/>
    </row>
    <row r="1395" spans="1:6" x14ac:dyDescent="0.3">
      <c r="A1395" s="31"/>
      <c r="B1395" s="31"/>
      <c r="C1395" s="31"/>
      <c r="D1395" s="31"/>
      <c r="E1395" s="31"/>
      <c r="F1395" s="31"/>
    </row>
    <row r="1396" spans="1:6" x14ac:dyDescent="0.3">
      <c r="A1396" s="31"/>
      <c r="B1396" s="31"/>
      <c r="C1396" s="31"/>
      <c r="D1396" s="31"/>
      <c r="E1396" s="31"/>
      <c r="F1396" s="31"/>
    </row>
    <row r="1397" spans="1:6" x14ac:dyDescent="0.3">
      <c r="A1397" s="31"/>
      <c r="B1397" s="31"/>
      <c r="C1397" s="31"/>
      <c r="D1397" s="31"/>
      <c r="E1397" s="31"/>
      <c r="F1397" s="31"/>
    </row>
    <row r="1398" spans="1:6" x14ac:dyDescent="0.3">
      <c r="A1398" s="31"/>
      <c r="B1398" s="31"/>
      <c r="C1398" s="31"/>
      <c r="D1398" s="31"/>
      <c r="E1398" s="31"/>
      <c r="F1398" s="31"/>
    </row>
    <row r="1399" spans="1:6" x14ac:dyDescent="0.3">
      <c r="A1399" s="31"/>
      <c r="B1399" s="31"/>
      <c r="C1399" s="31"/>
      <c r="D1399" s="31"/>
      <c r="E1399" s="31"/>
      <c r="F1399" s="31"/>
    </row>
    <row r="1400" spans="1:6" x14ac:dyDescent="0.3">
      <c r="A1400" s="31"/>
      <c r="B1400" s="31"/>
      <c r="C1400" s="31"/>
      <c r="D1400" s="31"/>
      <c r="E1400" s="31"/>
      <c r="F1400" s="31"/>
    </row>
    <row r="1401" spans="1:6" x14ac:dyDescent="0.3">
      <c r="A1401" s="31"/>
      <c r="B1401" s="31"/>
      <c r="C1401" s="31"/>
      <c r="D1401" s="31"/>
      <c r="E1401" s="31"/>
      <c r="F1401" s="31"/>
    </row>
    <row r="1402" spans="1:6" x14ac:dyDescent="0.3">
      <c r="A1402" s="31"/>
      <c r="B1402" s="31"/>
      <c r="C1402" s="31"/>
      <c r="D1402" s="31"/>
      <c r="E1402" s="31"/>
      <c r="F1402" s="31"/>
    </row>
    <row r="1403" spans="1:6" x14ac:dyDescent="0.3">
      <c r="A1403" s="31"/>
      <c r="B1403" s="31"/>
      <c r="C1403" s="31"/>
      <c r="D1403" s="31"/>
      <c r="E1403" s="31"/>
      <c r="F1403" s="31"/>
    </row>
    <row r="1404" spans="1:6" x14ac:dyDescent="0.3">
      <c r="A1404" s="31"/>
      <c r="B1404" s="31"/>
      <c r="C1404" s="31"/>
      <c r="D1404" s="31"/>
      <c r="E1404" s="31"/>
      <c r="F1404" s="31"/>
    </row>
    <row r="1405" spans="1:6" x14ac:dyDescent="0.3">
      <c r="A1405" s="31"/>
      <c r="B1405" s="31"/>
      <c r="C1405" s="31"/>
      <c r="D1405" s="31"/>
      <c r="E1405" s="31"/>
      <c r="F1405" s="31"/>
    </row>
    <row r="1406" spans="1:6" x14ac:dyDescent="0.3">
      <c r="A1406" s="31"/>
      <c r="B1406" s="31"/>
      <c r="C1406" s="31"/>
      <c r="D1406" s="31"/>
      <c r="E1406" s="31"/>
      <c r="F1406" s="31"/>
    </row>
    <row r="1407" spans="1:6" x14ac:dyDescent="0.3">
      <c r="A1407" s="31"/>
      <c r="B1407" s="31"/>
      <c r="C1407" s="31"/>
      <c r="D1407" s="31"/>
      <c r="E1407" s="31"/>
      <c r="F1407" s="31"/>
    </row>
    <row r="1408" spans="1:6" x14ac:dyDescent="0.3">
      <c r="A1408" s="31"/>
      <c r="B1408" s="31"/>
      <c r="C1408" s="31"/>
      <c r="D1408" s="31"/>
      <c r="E1408" s="31"/>
      <c r="F1408" s="31"/>
    </row>
    <row r="1409" spans="1:6" x14ac:dyDescent="0.3">
      <c r="A1409" s="31"/>
      <c r="B1409" s="31"/>
      <c r="C1409" s="31"/>
      <c r="D1409" s="31"/>
      <c r="E1409" s="31"/>
      <c r="F1409" s="31"/>
    </row>
    <row r="1410" spans="1:6" x14ac:dyDescent="0.3">
      <c r="A1410" s="31"/>
      <c r="B1410" s="31"/>
      <c r="C1410" s="31"/>
      <c r="D1410" s="31"/>
      <c r="E1410" s="31"/>
      <c r="F1410" s="31"/>
    </row>
    <row r="1411" spans="1:6" x14ac:dyDescent="0.3">
      <c r="A1411" s="31"/>
      <c r="B1411" s="31"/>
      <c r="C1411" s="31"/>
      <c r="D1411" s="31"/>
      <c r="E1411" s="31"/>
      <c r="F1411" s="31"/>
    </row>
    <row r="1412" spans="1:6" x14ac:dyDescent="0.3">
      <c r="A1412" s="31"/>
      <c r="B1412" s="31"/>
      <c r="C1412" s="31"/>
      <c r="D1412" s="31"/>
      <c r="E1412" s="31"/>
      <c r="F1412" s="31"/>
    </row>
    <row r="1413" spans="1:6" x14ac:dyDescent="0.3">
      <c r="A1413" s="31"/>
      <c r="B1413" s="31"/>
      <c r="C1413" s="31"/>
      <c r="D1413" s="31"/>
      <c r="E1413" s="31"/>
      <c r="F1413" s="31"/>
    </row>
    <row r="1414" spans="1:6" x14ac:dyDescent="0.3">
      <c r="A1414" s="31"/>
      <c r="B1414" s="31"/>
      <c r="C1414" s="31"/>
      <c r="D1414" s="31"/>
      <c r="E1414" s="31"/>
      <c r="F1414" s="31"/>
    </row>
    <row r="1415" spans="1:6" x14ac:dyDescent="0.3">
      <c r="A1415" s="31"/>
      <c r="B1415" s="31"/>
      <c r="C1415" s="31"/>
      <c r="D1415" s="31"/>
      <c r="E1415" s="31"/>
      <c r="F1415" s="31"/>
    </row>
    <row r="1416" spans="1:6" x14ac:dyDescent="0.3">
      <c r="A1416" s="31"/>
      <c r="B1416" s="31"/>
      <c r="C1416" s="31"/>
      <c r="D1416" s="31"/>
      <c r="E1416" s="31"/>
      <c r="F1416" s="31"/>
    </row>
    <row r="1417" spans="1:6" x14ac:dyDescent="0.3">
      <c r="A1417" s="31"/>
      <c r="B1417" s="31"/>
      <c r="C1417" s="31"/>
      <c r="D1417" s="31"/>
      <c r="E1417" s="31"/>
      <c r="F1417" s="31"/>
    </row>
    <row r="1418" spans="1:6" x14ac:dyDescent="0.3">
      <c r="A1418" s="31"/>
      <c r="B1418" s="31"/>
      <c r="C1418" s="31"/>
      <c r="D1418" s="31"/>
      <c r="E1418" s="31"/>
      <c r="F1418" s="31"/>
    </row>
    <row r="1419" spans="1:6" x14ac:dyDescent="0.3">
      <c r="A1419" s="31"/>
      <c r="B1419" s="31"/>
      <c r="C1419" s="31"/>
      <c r="D1419" s="31"/>
      <c r="E1419" s="31"/>
      <c r="F1419" s="31"/>
    </row>
    <row r="1420" spans="1:6" x14ac:dyDescent="0.3">
      <c r="A1420" s="31"/>
      <c r="B1420" s="31"/>
      <c r="C1420" s="31"/>
      <c r="D1420" s="31"/>
      <c r="E1420" s="31"/>
      <c r="F1420" s="31"/>
    </row>
    <row r="1421" spans="1:6" x14ac:dyDescent="0.3">
      <c r="A1421" s="31"/>
      <c r="B1421" s="31"/>
      <c r="C1421" s="31"/>
      <c r="D1421" s="31"/>
      <c r="E1421" s="31"/>
      <c r="F1421" s="31"/>
    </row>
    <row r="1422" spans="1:6" x14ac:dyDescent="0.3">
      <c r="A1422" s="31"/>
      <c r="B1422" s="31"/>
      <c r="C1422" s="31"/>
      <c r="D1422" s="31"/>
      <c r="E1422" s="31"/>
      <c r="F1422" s="31"/>
    </row>
    <row r="1423" spans="1:6" x14ac:dyDescent="0.3">
      <c r="A1423" s="31"/>
      <c r="B1423" s="31"/>
      <c r="C1423" s="31"/>
      <c r="D1423" s="31"/>
      <c r="E1423" s="31"/>
      <c r="F1423" s="31"/>
    </row>
    <row r="1424" spans="1:6" x14ac:dyDescent="0.3">
      <c r="A1424" s="31"/>
      <c r="B1424" s="31"/>
      <c r="C1424" s="31"/>
      <c r="D1424" s="31"/>
      <c r="E1424" s="31"/>
      <c r="F1424" s="31"/>
    </row>
    <row r="1425" spans="1:6" x14ac:dyDescent="0.3">
      <c r="A1425" s="31"/>
      <c r="B1425" s="31"/>
      <c r="C1425" s="31"/>
      <c r="D1425" s="31"/>
      <c r="E1425" s="31"/>
      <c r="F1425" s="31"/>
    </row>
    <row r="1426" spans="1:6" x14ac:dyDescent="0.3">
      <c r="A1426" s="31"/>
      <c r="B1426" s="31"/>
      <c r="C1426" s="31"/>
      <c r="D1426" s="31"/>
      <c r="E1426" s="31"/>
      <c r="F1426" s="31"/>
    </row>
    <row r="1427" spans="1:6" x14ac:dyDescent="0.3">
      <c r="A1427" s="31"/>
      <c r="B1427" s="31"/>
      <c r="C1427" s="31"/>
      <c r="D1427" s="31"/>
      <c r="E1427" s="31"/>
      <c r="F1427" s="31"/>
    </row>
    <row r="1428" spans="1:6" x14ac:dyDescent="0.3">
      <c r="A1428" s="31"/>
      <c r="B1428" s="31"/>
      <c r="C1428" s="31"/>
      <c r="D1428" s="31"/>
      <c r="E1428" s="31"/>
      <c r="F1428" s="31"/>
    </row>
    <row r="1429" spans="1:6" x14ac:dyDescent="0.3">
      <c r="A1429" s="31"/>
      <c r="B1429" s="31"/>
      <c r="C1429" s="31"/>
      <c r="D1429" s="31"/>
      <c r="E1429" s="31"/>
      <c r="F1429" s="31"/>
    </row>
    <row r="1430" spans="1:6" x14ac:dyDescent="0.3">
      <c r="A1430" s="31"/>
      <c r="B1430" s="31"/>
      <c r="C1430" s="31"/>
      <c r="D1430" s="31"/>
      <c r="E1430" s="31"/>
      <c r="F1430" s="31"/>
    </row>
    <row r="1431" spans="1:6" x14ac:dyDescent="0.3">
      <c r="A1431" s="31"/>
      <c r="B1431" s="31"/>
      <c r="C1431" s="31"/>
      <c r="D1431" s="31"/>
      <c r="E1431" s="31"/>
      <c r="F1431" s="31"/>
    </row>
    <row r="1432" spans="1:6" x14ac:dyDescent="0.3">
      <c r="A1432" s="31"/>
      <c r="B1432" s="31"/>
      <c r="C1432" s="31"/>
      <c r="D1432" s="31"/>
      <c r="E1432" s="31"/>
      <c r="F1432" s="31"/>
    </row>
    <row r="1433" spans="1:6" x14ac:dyDescent="0.3">
      <c r="A1433" s="31"/>
      <c r="B1433" s="31"/>
      <c r="C1433" s="31"/>
      <c r="D1433" s="31"/>
      <c r="E1433" s="31"/>
      <c r="F1433" s="31"/>
    </row>
    <row r="1434" spans="1:6" x14ac:dyDescent="0.3">
      <c r="A1434" s="31"/>
      <c r="B1434" s="31"/>
      <c r="C1434" s="31"/>
      <c r="D1434" s="31"/>
      <c r="E1434" s="31"/>
      <c r="F1434" s="31"/>
    </row>
    <row r="1435" spans="1:6" x14ac:dyDescent="0.3">
      <c r="A1435" s="31"/>
      <c r="B1435" s="31"/>
      <c r="C1435" s="31"/>
      <c r="D1435" s="31"/>
      <c r="E1435" s="31"/>
      <c r="F1435" s="31"/>
    </row>
    <row r="1436" spans="1:6" x14ac:dyDescent="0.3">
      <c r="A1436" s="31"/>
      <c r="B1436" s="31"/>
      <c r="C1436" s="31"/>
      <c r="D1436" s="31"/>
      <c r="E1436" s="31"/>
      <c r="F1436" s="31"/>
    </row>
    <row r="1437" spans="1:6" x14ac:dyDescent="0.3">
      <c r="A1437" s="31"/>
      <c r="B1437" s="31"/>
      <c r="C1437" s="31"/>
      <c r="D1437" s="31"/>
      <c r="E1437" s="31"/>
      <c r="F1437" s="31"/>
    </row>
    <row r="1438" spans="1:6" x14ac:dyDescent="0.3">
      <c r="A1438" s="31"/>
      <c r="B1438" s="31"/>
      <c r="C1438" s="31"/>
      <c r="D1438" s="31"/>
      <c r="E1438" s="31"/>
      <c r="F1438" s="31"/>
    </row>
    <row r="1439" spans="1:6" x14ac:dyDescent="0.3">
      <c r="A1439" s="31"/>
      <c r="B1439" s="31"/>
      <c r="C1439" s="31"/>
      <c r="D1439" s="31"/>
      <c r="E1439" s="31"/>
      <c r="F1439" s="31"/>
    </row>
    <row r="1440" spans="1:6" x14ac:dyDescent="0.3">
      <c r="A1440" s="31"/>
      <c r="B1440" s="31"/>
      <c r="C1440" s="31"/>
      <c r="D1440" s="31"/>
      <c r="E1440" s="31"/>
      <c r="F1440" s="31"/>
    </row>
    <row r="1441" spans="1:6" x14ac:dyDescent="0.3">
      <c r="A1441" s="31"/>
      <c r="B1441" s="31"/>
      <c r="C1441" s="31"/>
      <c r="D1441" s="31"/>
      <c r="E1441" s="31"/>
      <c r="F1441" s="31"/>
    </row>
    <row r="1442" spans="1:6" x14ac:dyDescent="0.3">
      <c r="A1442" s="31"/>
      <c r="B1442" s="31"/>
      <c r="C1442" s="31"/>
      <c r="D1442" s="31"/>
      <c r="E1442" s="31"/>
      <c r="F1442" s="31"/>
    </row>
    <row r="1443" spans="1:6" x14ac:dyDescent="0.3">
      <c r="A1443" s="31"/>
      <c r="B1443" s="31"/>
      <c r="C1443" s="31"/>
      <c r="D1443" s="31"/>
      <c r="E1443" s="31"/>
      <c r="F1443" s="31"/>
    </row>
    <row r="1444" spans="1:6" x14ac:dyDescent="0.3">
      <c r="A1444" s="31"/>
      <c r="B1444" s="31"/>
      <c r="C1444" s="31"/>
      <c r="D1444" s="31"/>
      <c r="E1444" s="31"/>
      <c r="F1444" s="31"/>
    </row>
    <row r="1445" spans="1:6" x14ac:dyDescent="0.3">
      <c r="A1445" s="31"/>
      <c r="B1445" s="31"/>
      <c r="C1445" s="31"/>
      <c r="D1445" s="31"/>
      <c r="E1445" s="31"/>
      <c r="F1445" s="31"/>
    </row>
    <row r="1446" spans="1:6" x14ac:dyDescent="0.3">
      <c r="A1446" s="31"/>
      <c r="B1446" s="31"/>
      <c r="C1446" s="31"/>
      <c r="D1446" s="31"/>
      <c r="E1446" s="31"/>
      <c r="F1446" s="31"/>
    </row>
    <row r="1447" spans="1:6" x14ac:dyDescent="0.3">
      <c r="A1447" s="31"/>
      <c r="B1447" s="31"/>
      <c r="C1447" s="31"/>
      <c r="D1447" s="31"/>
      <c r="E1447" s="31"/>
      <c r="F1447" s="31"/>
    </row>
    <row r="1448" spans="1:6" x14ac:dyDescent="0.3">
      <c r="A1448" s="31"/>
      <c r="B1448" s="31"/>
      <c r="C1448" s="31"/>
      <c r="D1448" s="31"/>
      <c r="E1448" s="31"/>
      <c r="F1448" s="31"/>
    </row>
    <row r="1449" spans="1:6" x14ac:dyDescent="0.3">
      <c r="A1449" s="31"/>
      <c r="B1449" s="31"/>
      <c r="C1449" s="31"/>
      <c r="D1449" s="31"/>
      <c r="E1449" s="31"/>
      <c r="F1449" s="31"/>
    </row>
    <row r="1450" spans="1:6" x14ac:dyDescent="0.3">
      <c r="A1450" s="31"/>
      <c r="B1450" s="31"/>
      <c r="C1450" s="31"/>
      <c r="D1450" s="31"/>
      <c r="E1450" s="31"/>
      <c r="F1450" s="31"/>
    </row>
    <row r="1451" spans="1:6" x14ac:dyDescent="0.3">
      <c r="A1451" s="31"/>
      <c r="B1451" s="31"/>
      <c r="C1451" s="31"/>
      <c r="D1451" s="31"/>
      <c r="E1451" s="31"/>
      <c r="F1451" s="31"/>
    </row>
    <row r="1452" spans="1:6" x14ac:dyDescent="0.3">
      <c r="A1452" s="31"/>
      <c r="B1452" s="31"/>
      <c r="C1452" s="31"/>
      <c r="D1452" s="31"/>
      <c r="E1452" s="31"/>
      <c r="F1452" s="31"/>
    </row>
    <row r="1453" spans="1:6" x14ac:dyDescent="0.3">
      <c r="A1453" s="31"/>
      <c r="B1453" s="31"/>
      <c r="C1453" s="31"/>
      <c r="D1453" s="31"/>
      <c r="E1453" s="31"/>
      <c r="F1453" s="31"/>
    </row>
    <row r="1454" spans="1:6" x14ac:dyDescent="0.3">
      <c r="A1454" s="31"/>
      <c r="B1454" s="31"/>
      <c r="C1454" s="31"/>
      <c r="D1454" s="31"/>
      <c r="E1454" s="31"/>
      <c r="F1454" s="31"/>
    </row>
    <row r="1455" spans="1:6" x14ac:dyDescent="0.3">
      <c r="A1455" s="31"/>
      <c r="B1455" s="31"/>
      <c r="C1455" s="31"/>
      <c r="D1455" s="31"/>
      <c r="E1455" s="31"/>
      <c r="F1455" s="31"/>
    </row>
    <row r="1456" spans="1:6" x14ac:dyDescent="0.3">
      <c r="A1456" s="31"/>
      <c r="B1456" s="31"/>
      <c r="C1456" s="31"/>
      <c r="D1456" s="31"/>
      <c r="E1456" s="31"/>
      <c r="F1456" s="31"/>
    </row>
    <row r="1457" spans="1:6" x14ac:dyDescent="0.3">
      <c r="A1457" s="31"/>
      <c r="B1457" s="31"/>
      <c r="C1457" s="31"/>
      <c r="D1457" s="31"/>
      <c r="E1457" s="31"/>
      <c r="F1457" s="31"/>
    </row>
    <row r="1458" spans="1:6" x14ac:dyDescent="0.3">
      <c r="A1458" s="31"/>
      <c r="B1458" s="31"/>
      <c r="C1458" s="31"/>
      <c r="D1458" s="31"/>
      <c r="E1458" s="31"/>
      <c r="F1458" s="31"/>
    </row>
    <row r="1459" spans="1:6" x14ac:dyDescent="0.3">
      <c r="A1459" s="31"/>
      <c r="B1459" s="31"/>
      <c r="C1459" s="31"/>
      <c r="D1459" s="31"/>
      <c r="E1459" s="31"/>
      <c r="F1459" s="31"/>
    </row>
    <row r="1460" spans="1:6" x14ac:dyDescent="0.3">
      <c r="A1460" s="31"/>
      <c r="B1460" s="31"/>
      <c r="C1460" s="31"/>
      <c r="D1460" s="31"/>
      <c r="E1460" s="31"/>
      <c r="F1460" s="31"/>
    </row>
    <row r="1461" spans="1:6" x14ac:dyDescent="0.3">
      <c r="A1461" s="31"/>
      <c r="B1461" s="31"/>
      <c r="C1461" s="31"/>
      <c r="D1461" s="31"/>
      <c r="E1461" s="31"/>
      <c r="F1461" s="31"/>
    </row>
    <row r="1462" spans="1:6" x14ac:dyDescent="0.3">
      <c r="A1462" s="31"/>
      <c r="B1462" s="31"/>
      <c r="C1462" s="31"/>
      <c r="D1462" s="31"/>
      <c r="E1462" s="31"/>
      <c r="F1462" s="31"/>
    </row>
    <row r="1463" spans="1:6" x14ac:dyDescent="0.3">
      <c r="A1463" s="31"/>
      <c r="B1463" s="31"/>
      <c r="C1463" s="31"/>
      <c r="D1463" s="31"/>
      <c r="E1463" s="31"/>
      <c r="F1463" s="31"/>
    </row>
    <row r="1464" spans="1:6" x14ac:dyDescent="0.3">
      <c r="A1464" s="31"/>
      <c r="B1464" s="31"/>
      <c r="C1464" s="31"/>
      <c r="D1464" s="31"/>
      <c r="E1464" s="31"/>
      <c r="F1464" s="31"/>
    </row>
    <row r="1465" spans="1:6" x14ac:dyDescent="0.3">
      <c r="A1465" s="31"/>
      <c r="B1465" s="31"/>
      <c r="C1465" s="31"/>
      <c r="D1465" s="31"/>
      <c r="E1465" s="31"/>
      <c r="F1465" s="31"/>
    </row>
    <row r="1466" spans="1:6" x14ac:dyDescent="0.3">
      <c r="A1466" s="31"/>
      <c r="B1466" s="31"/>
      <c r="C1466" s="31"/>
      <c r="D1466" s="31"/>
      <c r="E1466" s="31"/>
      <c r="F1466" s="31"/>
    </row>
    <row r="1467" spans="1:6" x14ac:dyDescent="0.3">
      <c r="A1467" s="31"/>
      <c r="B1467" s="31"/>
      <c r="C1467" s="31"/>
      <c r="D1467" s="31"/>
      <c r="E1467" s="31"/>
      <c r="F1467" s="31"/>
    </row>
    <row r="1468" spans="1:6" x14ac:dyDescent="0.3">
      <c r="A1468" s="31"/>
      <c r="B1468" s="31"/>
      <c r="C1468" s="31"/>
      <c r="D1468" s="31"/>
      <c r="E1468" s="31"/>
      <c r="F1468" s="31"/>
    </row>
    <row r="1469" spans="1:6" x14ac:dyDescent="0.3">
      <c r="A1469" s="31"/>
      <c r="B1469" s="31"/>
      <c r="C1469" s="31"/>
      <c r="D1469" s="31"/>
      <c r="E1469" s="31"/>
      <c r="F1469" s="31"/>
    </row>
    <row r="1470" spans="1:6" x14ac:dyDescent="0.3">
      <c r="A1470" s="31"/>
      <c r="B1470" s="31"/>
      <c r="C1470" s="31"/>
      <c r="D1470" s="31"/>
      <c r="E1470" s="31"/>
      <c r="F1470" s="31"/>
    </row>
    <row r="1471" spans="1:6" x14ac:dyDescent="0.3">
      <c r="A1471" s="31"/>
      <c r="B1471" s="31"/>
      <c r="C1471" s="31"/>
      <c r="D1471" s="31"/>
      <c r="E1471" s="31"/>
      <c r="F1471" s="31"/>
    </row>
    <row r="1472" spans="1:6" x14ac:dyDescent="0.3">
      <c r="A1472" s="31"/>
      <c r="B1472" s="31"/>
      <c r="C1472" s="31"/>
      <c r="D1472" s="31"/>
      <c r="E1472" s="31"/>
      <c r="F1472" s="31"/>
    </row>
    <row r="1473" spans="1:6" x14ac:dyDescent="0.3">
      <c r="A1473" s="31"/>
      <c r="B1473" s="31"/>
      <c r="C1473" s="31"/>
      <c r="D1473" s="31"/>
      <c r="E1473" s="31"/>
      <c r="F1473" s="31"/>
    </row>
    <row r="1474" spans="1:6" x14ac:dyDescent="0.3">
      <c r="A1474" s="31"/>
      <c r="B1474" s="31"/>
      <c r="C1474" s="31"/>
      <c r="D1474" s="31"/>
      <c r="E1474" s="31"/>
      <c r="F1474" s="31"/>
    </row>
    <row r="1475" spans="1:6" x14ac:dyDescent="0.3">
      <c r="A1475" s="31"/>
      <c r="B1475" s="31"/>
      <c r="C1475" s="31"/>
      <c r="D1475" s="31"/>
      <c r="E1475" s="31"/>
      <c r="F1475" s="31"/>
    </row>
    <row r="1476" spans="1:6" x14ac:dyDescent="0.3">
      <c r="A1476" s="31"/>
      <c r="B1476" s="31"/>
      <c r="C1476" s="31"/>
      <c r="D1476" s="31"/>
      <c r="E1476" s="31"/>
      <c r="F1476" s="31"/>
    </row>
    <row r="1477" spans="1:6" x14ac:dyDescent="0.3">
      <c r="A1477" s="31"/>
      <c r="B1477" s="31"/>
      <c r="C1477" s="31"/>
      <c r="D1477" s="31"/>
      <c r="E1477" s="31"/>
      <c r="F1477" s="31"/>
    </row>
    <row r="1478" spans="1:6" x14ac:dyDescent="0.3">
      <c r="A1478" s="31"/>
      <c r="B1478" s="31"/>
      <c r="C1478" s="31"/>
      <c r="D1478" s="31"/>
      <c r="E1478" s="31"/>
      <c r="F1478" s="31"/>
    </row>
    <row r="1479" spans="1:6" x14ac:dyDescent="0.3">
      <c r="A1479" s="31"/>
      <c r="B1479" s="31"/>
      <c r="C1479" s="31"/>
      <c r="D1479" s="31"/>
      <c r="E1479" s="31"/>
      <c r="F1479" s="31"/>
    </row>
    <row r="1480" spans="1:6" x14ac:dyDescent="0.3">
      <c r="A1480" s="31"/>
      <c r="B1480" s="31"/>
      <c r="C1480" s="31"/>
      <c r="D1480" s="31"/>
      <c r="E1480" s="31"/>
      <c r="F1480" s="31"/>
    </row>
    <row r="1481" spans="1:6" x14ac:dyDescent="0.3">
      <c r="A1481" s="31"/>
      <c r="B1481" s="31"/>
      <c r="C1481" s="31"/>
      <c r="D1481" s="31"/>
      <c r="E1481" s="31"/>
      <c r="F1481" s="31"/>
    </row>
    <row r="1482" spans="1:6" x14ac:dyDescent="0.3">
      <c r="A1482" s="31"/>
      <c r="B1482" s="31"/>
      <c r="C1482" s="31"/>
      <c r="D1482" s="31"/>
      <c r="E1482" s="31"/>
      <c r="F1482" s="31"/>
    </row>
    <row r="1483" spans="1:6" x14ac:dyDescent="0.3">
      <c r="A1483" s="31"/>
      <c r="B1483" s="31"/>
      <c r="C1483" s="31"/>
      <c r="D1483" s="31"/>
      <c r="E1483" s="31"/>
      <c r="F1483" s="31"/>
    </row>
    <row r="1484" spans="1:6" x14ac:dyDescent="0.3">
      <c r="A1484" s="31"/>
      <c r="B1484" s="31"/>
      <c r="C1484" s="31"/>
      <c r="D1484" s="31"/>
      <c r="E1484" s="31"/>
      <c r="F1484" s="31"/>
    </row>
    <row r="1485" spans="1:6" x14ac:dyDescent="0.3">
      <c r="A1485" s="31"/>
      <c r="B1485" s="31"/>
      <c r="C1485" s="31"/>
      <c r="D1485" s="31"/>
      <c r="E1485" s="31"/>
      <c r="F1485" s="31"/>
    </row>
    <row r="1486" spans="1:6" x14ac:dyDescent="0.3">
      <c r="A1486" s="31"/>
      <c r="B1486" s="31"/>
      <c r="C1486" s="31"/>
      <c r="D1486" s="31"/>
      <c r="E1486" s="31"/>
      <c r="F1486" s="31"/>
    </row>
    <row r="1487" spans="1:6" x14ac:dyDescent="0.3">
      <c r="A1487" s="31"/>
      <c r="B1487" s="31"/>
      <c r="C1487" s="31"/>
      <c r="D1487" s="31"/>
      <c r="E1487" s="31"/>
      <c r="F1487" s="31"/>
    </row>
    <row r="1488" spans="1:6" x14ac:dyDescent="0.3">
      <c r="A1488" s="31"/>
      <c r="B1488" s="31"/>
      <c r="C1488" s="31"/>
      <c r="D1488" s="31"/>
      <c r="E1488" s="31"/>
      <c r="F1488" s="31"/>
    </row>
    <row r="1489" spans="1:6" x14ac:dyDescent="0.3">
      <c r="A1489" s="31"/>
      <c r="B1489" s="31"/>
      <c r="C1489" s="31"/>
      <c r="D1489" s="31"/>
      <c r="E1489" s="31"/>
      <c r="F1489" s="31"/>
    </row>
    <row r="1490" spans="1:6" x14ac:dyDescent="0.3">
      <c r="A1490" s="31"/>
      <c r="B1490" s="31"/>
      <c r="C1490" s="31"/>
      <c r="D1490" s="31"/>
      <c r="E1490" s="31"/>
      <c r="F1490" s="31"/>
    </row>
    <row r="1491" spans="1:6" x14ac:dyDescent="0.3">
      <c r="A1491" s="31"/>
      <c r="B1491" s="31"/>
      <c r="C1491" s="31"/>
      <c r="D1491" s="31"/>
      <c r="E1491" s="31"/>
      <c r="F1491" s="31"/>
    </row>
    <row r="1492" spans="1:6" x14ac:dyDescent="0.3">
      <c r="A1492" s="31"/>
      <c r="B1492" s="31"/>
      <c r="C1492" s="31"/>
      <c r="D1492" s="31"/>
      <c r="E1492" s="31"/>
      <c r="F1492" s="31"/>
    </row>
    <row r="1493" spans="1:6" x14ac:dyDescent="0.3">
      <c r="A1493" s="31"/>
      <c r="B1493" s="31"/>
      <c r="C1493" s="31"/>
      <c r="D1493" s="31"/>
      <c r="E1493" s="31"/>
      <c r="F1493" s="31"/>
    </row>
    <row r="1494" spans="1:6" x14ac:dyDescent="0.3">
      <c r="A1494" s="31"/>
      <c r="B1494" s="31"/>
      <c r="C1494" s="31"/>
      <c r="D1494" s="31"/>
      <c r="E1494" s="31"/>
      <c r="F1494" s="31"/>
    </row>
    <row r="1495" spans="1:6" x14ac:dyDescent="0.3">
      <c r="A1495" s="31"/>
      <c r="B1495" s="31"/>
      <c r="C1495" s="31"/>
      <c r="D1495" s="31"/>
      <c r="E1495" s="31"/>
      <c r="F1495" s="31"/>
    </row>
    <row r="1496" spans="1:6" x14ac:dyDescent="0.3">
      <c r="A1496" s="31"/>
      <c r="B1496" s="31"/>
      <c r="C1496" s="31"/>
      <c r="D1496" s="31"/>
      <c r="E1496" s="31"/>
      <c r="F1496" s="31"/>
    </row>
    <row r="1497" spans="1:6" x14ac:dyDescent="0.3">
      <c r="A1497" s="31"/>
      <c r="B1497" s="31"/>
      <c r="C1497" s="31"/>
      <c r="D1497" s="31"/>
      <c r="E1497" s="31"/>
      <c r="F1497" s="31"/>
    </row>
    <row r="1498" spans="1:6" x14ac:dyDescent="0.3">
      <c r="A1498" s="31"/>
      <c r="B1498" s="31"/>
      <c r="C1498" s="31"/>
      <c r="D1498" s="31"/>
      <c r="E1498" s="31"/>
      <c r="F1498" s="31"/>
    </row>
    <row r="1499" spans="1:6" x14ac:dyDescent="0.3">
      <c r="A1499" s="31"/>
      <c r="B1499" s="31"/>
      <c r="C1499" s="31"/>
      <c r="D1499" s="31"/>
      <c r="E1499" s="31"/>
      <c r="F1499" s="31"/>
    </row>
    <row r="1500" spans="1:6" x14ac:dyDescent="0.3">
      <c r="A1500" s="31"/>
      <c r="B1500" s="31"/>
      <c r="C1500" s="31"/>
      <c r="D1500" s="31"/>
      <c r="E1500" s="31"/>
      <c r="F1500" s="31"/>
    </row>
    <row r="1501" spans="1:6" x14ac:dyDescent="0.3">
      <c r="A1501" s="31"/>
      <c r="B1501" s="31"/>
      <c r="C1501" s="31"/>
      <c r="D1501" s="31"/>
      <c r="E1501" s="31"/>
      <c r="F1501" s="31"/>
    </row>
    <row r="1502" spans="1:6" x14ac:dyDescent="0.3">
      <c r="A1502" s="31"/>
      <c r="B1502" s="31"/>
      <c r="C1502" s="31"/>
      <c r="D1502" s="31"/>
      <c r="E1502" s="31"/>
      <c r="F1502" s="31"/>
    </row>
    <row r="1503" spans="1:6" x14ac:dyDescent="0.3">
      <c r="A1503" s="31"/>
      <c r="B1503" s="31"/>
      <c r="C1503" s="31"/>
      <c r="D1503" s="31"/>
      <c r="E1503" s="31"/>
      <c r="F1503" s="31"/>
    </row>
    <row r="1504" spans="1:6" x14ac:dyDescent="0.3">
      <c r="A1504" s="31"/>
      <c r="B1504" s="31"/>
      <c r="C1504" s="31"/>
      <c r="D1504" s="31"/>
      <c r="E1504" s="31"/>
      <c r="F1504" s="31"/>
    </row>
    <row r="1505" spans="1:6" x14ac:dyDescent="0.3">
      <c r="A1505" s="31"/>
      <c r="B1505" s="31"/>
      <c r="C1505" s="31"/>
      <c r="D1505" s="31"/>
      <c r="E1505" s="31"/>
      <c r="F1505" s="31"/>
    </row>
    <row r="1506" spans="1:6" x14ac:dyDescent="0.3">
      <c r="A1506" s="31"/>
      <c r="B1506" s="31"/>
      <c r="C1506" s="31"/>
      <c r="D1506" s="31"/>
      <c r="E1506" s="31"/>
      <c r="F1506" s="31"/>
    </row>
    <row r="1507" spans="1:6" x14ac:dyDescent="0.3">
      <c r="A1507" s="31"/>
      <c r="B1507" s="31"/>
      <c r="C1507" s="31"/>
      <c r="D1507" s="31"/>
      <c r="E1507" s="31"/>
      <c r="F1507" s="31"/>
    </row>
    <row r="1508" spans="1:6" x14ac:dyDescent="0.3">
      <c r="A1508" s="31"/>
      <c r="B1508" s="31"/>
      <c r="C1508" s="31"/>
      <c r="D1508" s="31"/>
      <c r="E1508" s="31"/>
      <c r="F1508" s="31"/>
    </row>
    <row r="1509" spans="1:6" x14ac:dyDescent="0.3">
      <c r="A1509" s="31"/>
      <c r="B1509" s="31"/>
      <c r="C1509" s="31"/>
      <c r="D1509" s="31"/>
      <c r="E1509" s="31"/>
      <c r="F1509" s="31"/>
    </row>
    <row r="1510" spans="1:6" x14ac:dyDescent="0.3">
      <c r="A1510" s="31"/>
      <c r="B1510" s="31"/>
      <c r="C1510" s="31"/>
      <c r="D1510" s="31"/>
      <c r="E1510" s="31"/>
      <c r="F1510" s="31"/>
    </row>
    <row r="1511" spans="1:6" x14ac:dyDescent="0.3">
      <c r="A1511" s="31"/>
      <c r="B1511" s="31"/>
      <c r="C1511" s="31"/>
      <c r="D1511" s="31"/>
      <c r="E1511" s="31"/>
      <c r="F1511" s="31"/>
    </row>
    <row r="1512" spans="1:6" x14ac:dyDescent="0.3">
      <c r="A1512" s="31"/>
      <c r="B1512" s="31"/>
      <c r="C1512" s="31"/>
      <c r="D1512" s="31"/>
      <c r="E1512" s="31"/>
      <c r="F1512" s="31"/>
    </row>
    <row r="1513" spans="1:6" x14ac:dyDescent="0.3">
      <c r="A1513" s="31"/>
      <c r="B1513" s="31"/>
      <c r="C1513" s="31"/>
      <c r="D1513" s="31"/>
      <c r="E1513" s="31"/>
      <c r="F1513" s="31"/>
    </row>
    <row r="1514" spans="1:6" x14ac:dyDescent="0.3">
      <c r="A1514" s="31"/>
      <c r="B1514" s="31"/>
      <c r="C1514" s="31"/>
      <c r="D1514" s="31"/>
      <c r="E1514" s="31"/>
      <c r="F1514" s="31"/>
    </row>
    <row r="1515" spans="1:6" x14ac:dyDescent="0.3">
      <c r="A1515" s="31"/>
      <c r="B1515" s="31"/>
      <c r="C1515" s="31"/>
      <c r="D1515" s="31"/>
      <c r="E1515" s="31"/>
      <c r="F1515" s="31"/>
    </row>
    <row r="1516" spans="1:6" x14ac:dyDescent="0.3">
      <c r="A1516" s="31"/>
      <c r="B1516" s="31"/>
      <c r="C1516" s="31"/>
      <c r="D1516" s="31"/>
      <c r="E1516" s="31"/>
      <c r="F1516" s="31"/>
    </row>
    <row r="1517" spans="1:6" x14ac:dyDescent="0.3">
      <c r="A1517" s="31"/>
      <c r="B1517" s="31"/>
      <c r="C1517" s="31"/>
      <c r="D1517" s="31"/>
      <c r="E1517" s="31"/>
      <c r="F1517" s="31"/>
    </row>
    <row r="1518" spans="1:6" x14ac:dyDescent="0.3">
      <c r="A1518" s="31"/>
      <c r="B1518" s="31"/>
      <c r="C1518" s="31"/>
      <c r="D1518" s="31"/>
      <c r="E1518" s="31"/>
      <c r="F1518" s="31"/>
    </row>
    <row r="1519" spans="1:6" x14ac:dyDescent="0.3">
      <c r="A1519" s="31"/>
      <c r="B1519" s="31"/>
      <c r="C1519" s="31"/>
      <c r="D1519" s="31"/>
      <c r="E1519" s="31"/>
      <c r="F1519" s="31"/>
    </row>
    <row r="1520" spans="1:6" x14ac:dyDescent="0.3">
      <c r="A1520" s="31"/>
      <c r="B1520" s="31"/>
      <c r="C1520" s="31"/>
      <c r="D1520" s="31"/>
      <c r="E1520" s="31"/>
      <c r="F1520" s="31"/>
    </row>
    <row r="1521" spans="1:6" x14ac:dyDescent="0.3">
      <c r="A1521" s="31"/>
      <c r="B1521" s="31"/>
      <c r="C1521" s="31"/>
      <c r="D1521" s="31"/>
      <c r="E1521" s="31"/>
      <c r="F1521" s="31"/>
    </row>
    <row r="1522" spans="1:6" x14ac:dyDescent="0.3">
      <c r="A1522" s="31"/>
      <c r="B1522" s="31"/>
      <c r="C1522" s="31"/>
      <c r="D1522" s="31"/>
      <c r="E1522" s="31"/>
      <c r="F1522" s="31"/>
    </row>
    <row r="1523" spans="1:6" x14ac:dyDescent="0.3">
      <c r="A1523" s="31"/>
      <c r="B1523" s="31"/>
      <c r="C1523" s="31"/>
      <c r="D1523" s="31"/>
      <c r="E1523" s="31"/>
      <c r="F1523" s="31"/>
    </row>
    <row r="1524" spans="1:6" x14ac:dyDescent="0.3">
      <c r="A1524" s="31"/>
      <c r="B1524" s="31"/>
      <c r="C1524" s="31"/>
      <c r="D1524" s="31"/>
      <c r="E1524" s="31"/>
      <c r="F1524" s="31"/>
    </row>
    <row r="1525" spans="1:6" x14ac:dyDescent="0.3">
      <c r="A1525" s="31"/>
      <c r="B1525" s="31"/>
      <c r="C1525" s="31"/>
      <c r="D1525" s="31"/>
      <c r="E1525" s="31"/>
      <c r="F1525" s="31"/>
    </row>
    <row r="1526" spans="1:6" x14ac:dyDescent="0.3">
      <c r="A1526" s="31"/>
      <c r="B1526" s="31"/>
      <c r="C1526" s="31"/>
      <c r="D1526" s="31"/>
      <c r="E1526" s="31"/>
      <c r="F1526" s="31"/>
    </row>
    <row r="1527" spans="1:6" x14ac:dyDescent="0.3">
      <c r="A1527" s="31"/>
      <c r="B1527" s="31"/>
      <c r="C1527" s="31"/>
      <c r="D1527" s="31"/>
      <c r="E1527" s="31"/>
      <c r="F1527" s="31"/>
    </row>
    <row r="1528" spans="1:6" x14ac:dyDescent="0.3">
      <c r="A1528" s="31"/>
      <c r="B1528" s="31"/>
      <c r="C1528" s="31"/>
      <c r="D1528" s="31"/>
      <c r="E1528" s="31"/>
      <c r="F1528" s="31"/>
    </row>
    <row r="1529" spans="1:6" x14ac:dyDescent="0.3">
      <c r="A1529" s="31"/>
      <c r="B1529" s="31"/>
      <c r="C1529" s="31"/>
      <c r="D1529" s="31"/>
      <c r="E1529" s="31"/>
      <c r="F1529" s="31"/>
    </row>
    <row r="1530" spans="1:6" x14ac:dyDescent="0.3">
      <c r="A1530" s="31"/>
      <c r="B1530" s="31"/>
      <c r="C1530" s="31"/>
      <c r="D1530" s="31"/>
      <c r="E1530" s="31"/>
      <c r="F1530" s="31"/>
    </row>
    <row r="1531" spans="1:6" x14ac:dyDescent="0.3">
      <c r="A1531" s="31"/>
      <c r="B1531" s="31"/>
      <c r="C1531" s="31"/>
      <c r="D1531" s="31"/>
      <c r="E1531" s="31"/>
      <c r="F1531" s="31"/>
    </row>
    <row r="1532" spans="1:6" x14ac:dyDescent="0.3">
      <c r="A1532" s="31"/>
      <c r="B1532" s="31"/>
      <c r="C1532" s="31"/>
      <c r="D1532" s="31"/>
      <c r="E1532" s="31"/>
      <c r="F1532" s="31"/>
    </row>
    <row r="1533" spans="1:6" x14ac:dyDescent="0.3">
      <c r="A1533" s="31"/>
      <c r="B1533" s="31"/>
      <c r="C1533" s="31"/>
      <c r="D1533" s="31"/>
      <c r="E1533" s="31"/>
      <c r="F1533" s="31"/>
    </row>
    <row r="1534" spans="1:6" x14ac:dyDescent="0.3">
      <c r="A1534" s="31"/>
      <c r="B1534" s="31"/>
      <c r="C1534" s="31"/>
      <c r="D1534" s="31"/>
      <c r="E1534" s="31"/>
      <c r="F1534" s="31"/>
    </row>
    <row r="1535" spans="1:6" x14ac:dyDescent="0.3">
      <c r="A1535" s="31"/>
      <c r="B1535" s="31"/>
      <c r="C1535" s="31"/>
      <c r="D1535" s="31"/>
      <c r="E1535" s="31"/>
      <c r="F1535" s="31"/>
    </row>
    <row r="1536" spans="1:6" x14ac:dyDescent="0.3">
      <c r="A1536" s="31"/>
      <c r="B1536" s="31"/>
      <c r="C1536" s="31"/>
      <c r="D1536" s="31"/>
      <c r="E1536" s="31"/>
      <c r="F1536" s="31"/>
    </row>
    <row r="1537" spans="1:6" x14ac:dyDescent="0.3">
      <c r="A1537" s="31"/>
      <c r="B1537" s="31"/>
      <c r="C1537" s="31"/>
      <c r="D1537" s="31"/>
      <c r="E1537" s="31"/>
      <c r="F1537" s="31"/>
    </row>
    <row r="1538" spans="1:6" x14ac:dyDescent="0.3">
      <c r="A1538" s="31"/>
      <c r="B1538" s="31"/>
      <c r="C1538" s="31"/>
      <c r="D1538" s="31"/>
      <c r="E1538" s="31"/>
      <c r="F1538" s="31"/>
    </row>
    <row r="1539" spans="1:6" x14ac:dyDescent="0.3">
      <c r="A1539" s="31"/>
      <c r="B1539" s="31"/>
      <c r="C1539" s="31"/>
      <c r="D1539" s="31"/>
      <c r="E1539" s="31"/>
      <c r="F1539" s="31"/>
    </row>
    <row r="1540" spans="1:6" x14ac:dyDescent="0.3">
      <c r="A1540" s="31"/>
      <c r="B1540" s="31"/>
      <c r="C1540" s="31"/>
      <c r="D1540" s="31"/>
      <c r="E1540" s="31"/>
      <c r="F1540" s="31"/>
    </row>
    <row r="1541" spans="1:6" x14ac:dyDescent="0.3">
      <c r="A1541" s="31"/>
      <c r="B1541" s="31"/>
      <c r="C1541" s="31"/>
      <c r="D1541" s="31"/>
      <c r="E1541" s="31"/>
      <c r="F1541" s="31"/>
    </row>
    <row r="1542" spans="1:6" x14ac:dyDescent="0.3">
      <c r="A1542" s="31"/>
      <c r="B1542" s="31"/>
      <c r="C1542" s="31"/>
      <c r="D1542" s="31"/>
      <c r="E1542" s="31"/>
      <c r="F1542" s="31"/>
    </row>
    <row r="1543" spans="1:6" x14ac:dyDescent="0.3">
      <c r="A1543" s="31"/>
      <c r="B1543" s="31"/>
      <c r="C1543" s="31"/>
      <c r="D1543" s="31"/>
      <c r="E1543" s="31"/>
      <c r="F1543" s="31"/>
    </row>
    <row r="1544" spans="1:6" x14ac:dyDescent="0.3">
      <c r="A1544" s="31"/>
      <c r="B1544" s="31"/>
      <c r="C1544" s="31"/>
      <c r="D1544" s="31"/>
      <c r="E1544" s="31"/>
      <c r="F1544" s="31"/>
    </row>
    <row r="1545" spans="1:6" x14ac:dyDescent="0.3">
      <c r="A1545" s="31"/>
      <c r="B1545" s="31"/>
      <c r="C1545" s="31"/>
      <c r="D1545" s="31"/>
      <c r="E1545" s="31"/>
      <c r="F1545" s="31"/>
    </row>
    <row r="1546" spans="1:6" x14ac:dyDescent="0.3">
      <c r="A1546" s="31"/>
      <c r="B1546" s="31"/>
      <c r="C1546" s="31"/>
      <c r="D1546" s="31"/>
      <c r="E1546" s="31"/>
      <c r="F1546" s="31"/>
    </row>
    <row r="1547" spans="1:6" x14ac:dyDescent="0.3">
      <c r="A1547" s="31"/>
      <c r="B1547" s="31"/>
      <c r="C1547" s="31"/>
      <c r="D1547" s="31"/>
      <c r="E1547" s="31"/>
      <c r="F1547" s="31"/>
    </row>
    <row r="1548" spans="1:6" x14ac:dyDescent="0.3">
      <c r="A1548" s="31"/>
      <c r="B1548" s="31"/>
      <c r="C1548" s="31"/>
      <c r="D1548" s="31"/>
      <c r="E1548" s="31"/>
      <c r="F1548" s="31"/>
    </row>
    <row r="1549" spans="1:6" x14ac:dyDescent="0.3">
      <c r="A1549" s="31"/>
      <c r="B1549" s="31"/>
      <c r="C1549" s="31"/>
      <c r="D1549" s="31"/>
      <c r="E1549" s="31"/>
      <c r="F1549" s="31"/>
    </row>
    <row r="1550" spans="1:6" x14ac:dyDescent="0.3">
      <c r="A1550" s="31"/>
      <c r="B1550" s="31"/>
      <c r="C1550" s="31"/>
      <c r="D1550" s="31"/>
      <c r="E1550" s="31"/>
      <c r="F1550" s="31"/>
    </row>
    <row r="1551" spans="1:6" x14ac:dyDescent="0.3">
      <c r="A1551" s="31"/>
      <c r="B1551" s="31"/>
      <c r="C1551" s="31"/>
      <c r="D1551" s="31"/>
      <c r="E1551" s="31"/>
      <c r="F1551" s="31"/>
    </row>
    <row r="1552" spans="1:6" x14ac:dyDescent="0.3">
      <c r="A1552" s="31"/>
      <c r="B1552" s="31"/>
      <c r="C1552" s="31"/>
      <c r="D1552" s="31"/>
      <c r="E1552" s="31"/>
      <c r="F1552" s="31"/>
    </row>
    <row r="1553" spans="1:6" x14ac:dyDescent="0.3">
      <c r="A1553" s="31"/>
      <c r="B1553" s="31"/>
      <c r="C1553" s="31"/>
      <c r="D1553" s="31"/>
      <c r="E1553" s="31"/>
      <c r="F1553" s="31"/>
    </row>
    <row r="1554" spans="1:6" x14ac:dyDescent="0.3">
      <c r="A1554" s="31"/>
      <c r="B1554" s="31"/>
      <c r="C1554" s="31"/>
      <c r="D1554" s="31"/>
      <c r="E1554" s="31"/>
      <c r="F1554" s="31"/>
    </row>
    <row r="1555" spans="1:6" x14ac:dyDescent="0.3">
      <c r="A1555" s="31"/>
      <c r="B1555" s="31"/>
      <c r="C1555" s="31"/>
      <c r="D1555" s="31"/>
      <c r="E1555" s="31"/>
      <c r="F1555" s="31"/>
    </row>
    <row r="1556" spans="1:6" x14ac:dyDescent="0.3">
      <c r="A1556" s="31"/>
      <c r="B1556" s="31"/>
      <c r="C1556" s="31"/>
      <c r="D1556" s="31"/>
      <c r="E1556" s="31"/>
      <c r="F1556" s="31"/>
    </row>
    <row r="1557" spans="1:6" x14ac:dyDescent="0.3">
      <c r="A1557" s="31"/>
      <c r="B1557" s="31"/>
      <c r="C1557" s="31"/>
      <c r="D1557" s="31"/>
      <c r="E1557" s="31"/>
      <c r="F1557" s="31"/>
    </row>
    <row r="1558" spans="1:6" x14ac:dyDescent="0.3">
      <c r="A1558" s="31"/>
      <c r="B1558" s="31"/>
      <c r="C1558" s="31"/>
      <c r="D1558" s="31"/>
      <c r="E1558" s="31"/>
      <c r="F1558" s="31"/>
    </row>
    <row r="1559" spans="1:6" x14ac:dyDescent="0.3">
      <c r="A1559" s="31"/>
      <c r="B1559" s="31"/>
      <c r="C1559" s="31"/>
      <c r="D1559" s="31"/>
      <c r="E1559" s="31"/>
      <c r="F1559" s="31"/>
    </row>
    <row r="1560" spans="1:6" x14ac:dyDescent="0.3">
      <c r="A1560" s="31"/>
      <c r="B1560" s="31"/>
      <c r="C1560" s="31"/>
      <c r="D1560" s="31"/>
      <c r="E1560" s="31"/>
      <c r="F1560" s="31"/>
    </row>
    <row r="1561" spans="1:6" x14ac:dyDescent="0.3">
      <c r="A1561" s="31"/>
      <c r="B1561" s="31"/>
      <c r="C1561" s="31"/>
      <c r="D1561" s="31"/>
      <c r="E1561" s="31"/>
      <c r="F1561" s="31"/>
    </row>
    <row r="1562" spans="1:6" x14ac:dyDescent="0.3">
      <c r="A1562" s="31"/>
      <c r="B1562" s="31"/>
      <c r="C1562" s="31"/>
      <c r="D1562" s="31"/>
      <c r="E1562" s="31"/>
      <c r="F1562" s="31"/>
    </row>
    <row r="1563" spans="1:6" x14ac:dyDescent="0.3">
      <c r="A1563" s="31"/>
      <c r="B1563" s="31"/>
      <c r="C1563" s="31"/>
      <c r="D1563" s="31"/>
      <c r="E1563" s="31"/>
      <c r="F1563" s="31"/>
    </row>
    <row r="1564" spans="1:6" x14ac:dyDescent="0.3">
      <c r="A1564" s="31"/>
      <c r="B1564" s="31"/>
      <c r="C1564" s="31"/>
      <c r="D1564" s="31"/>
      <c r="E1564" s="31"/>
      <c r="F1564" s="31"/>
    </row>
    <row r="1565" spans="1:6" x14ac:dyDescent="0.3">
      <c r="A1565" s="31"/>
      <c r="B1565" s="31"/>
      <c r="C1565" s="31"/>
      <c r="D1565" s="31"/>
      <c r="E1565" s="31"/>
      <c r="F1565" s="31"/>
    </row>
    <row r="1566" spans="1:6" x14ac:dyDescent="0.3">
      <c r="A1566" s="31"/>
      <c r="B1566" s="31"/>
      <c r="C1566" s="31"/>
      <c r="D1566" s="31"/>
      <c r="E1566" s="31"/>
      <c r="F1566" s="31"/>
    </row>
    <row r="1567" spans="1:6" x14ac:dyDescent="0.3">
      <c r="A1567" s="31"/>
      <c r="B1567" s="31"/>
      <c r="C1567" s="31"/>
      <c r="D1567" s="31"/>
      <c r="E1567" s="31"/>
      <c r="F1567" s="31"/>
    </row>
    <row r="1568" spans="1:6" x14ac:dyDescent="0.3">
      <c r="A1568" s="31"/>
      <c r="B1568" s="31"/>
      <c r="C1568" s="31"/>
      <c r="D1568" s="31"/>
      <c r="E1568" s="31"/>
      <c r="F1568" s="31"/>
    </row>
    <row r="1569" spans="1:6" x14ac:dyDescent="0.3">
      <c r="A1569" s="31"/>
      <c r="B1569" s="31"/>
      <c r="C1569" s="31"/>
      <c r="D1569" s="31"/>
      <c r="E1569" s="31"/>
      <c r="F1569" s="31"/>
    </row>
    <row r="1570" spans="1:6" x14ac:dyDescent="0.3">
      <c r="A1570" s="31"/>
      <c r="B1570" s="31"/>
      <c r="C1570" s="31"/>
      <c r="D1570" s="31"/>
      <c r="E1570" s="31"/>
      <c r="F1570" s="31"/>
    </row>
    <row r="1571" spans="1:6" x14ac:dyDescent="0.3">
      <c r="A1571" s="31"/>
      <c r="B1571" s="31"/>
      <c r="C1571" s="31"/>
      <c r="D1571" s="31"/>
      <c r="E1571" s="31"/>
      <c r="F1571" s="31"/>
    </row>
    <row r="1572" spans="1:6" x14ac:dyDescent="0.3">
      <c r="A1572" s="31"/>
      <c r="B1572" s="31"/>
      <c r="C1572" s="31"/>
      <c r="D1572" s="31"/>
      <c r="E1572" s="31"/>
      <c r="F1572" s="31"/>
    </row>
    <row r="1573" spans="1:6" x14ac:dyDescent="0.3">
      <c r="A1573" s="31"/>
      <c r="B1573" s="31"/>
      <c r="C1573" s="31"/>
      <c r="D1573" s="31"/>
      <c r="E1573" s="31"/>
      <c r="F1573" s="31"/>
    </row>
    <row r="1574" spans="1:6" x14ac:dyDescent="0.3">
      <c r="A1574" s="31"/>
      <c r="B1574" s="31"/>
      <c r="C1574" s="31"/>
      <c r="D1574" s="31"/>
      <c r="E1574" s="31"/>
      <c r="F1574" s="31"/>
    </row>
    <row r="1575" spans="1:6" x14ac:dyDescent="0.3">
      <c r="A1575" s="31"/>
      <c r="B1575" s="31"/>
      <c r="C1575" s="31"/>
      <c r="D1575" s="31"/>
      <c r="E1575" s="31"/>
      <c r="F1575" s="31"/>
    </row>
    <row r="1576" spans="1:6" x14ac:dyDescent="0.3">
      <c r="A1576" s="31"/>
      <c r="B1576" s="31"/>
      <c r="C1576" s="31"/>
      <c r="D1576" s="31"/>
      <c r="E1576" s="31"/>
      <c r="F1576" s="31"/>
    </row>
    <row r="1577" spans="1:6" x14ac:dyDescent="0.3">
      <c r="A1577" s="31"/>
      <c r="B1577" s="31"/>
      <c r="C1577" s="31"/>
      <c r="D1577" s="31"/>
      <c r="E1577" s="31"/>
      <c r="F1577" s="31"/>
    </row>
    <row r="1578" spans="1:6" x14ac:dyDescent="0.3">
      <c r="A1578" s="31"/>
      <c r="B1578" s="31"/>
      <c r="C1578" s="31"/>
      <c r="D1578" s="31"/>
      <c r="E1578" s="31"/>
      <c r="F1578" s="31"/>
    </row>
    <row r="1579" spans="1:6" x14ac:dyDescent="0.3">
      <c r="A1579" s="31"/>
      <c r="B1579" s="31"/>
      <c r="C1579" s="31"/>
      <c r="D1579" s="31"/>
      <c r="E1579" s="31"/>
      <c r="F1579" s="31"/>
    </row>
    <row r="1580" spans="1:6" x14ac:dyDescent="0.3">
      <c r="A1580" s="31"/>
      <c r="B1580" s="31"/>
      <c r="C1580" s="31"/>
      <c r="D1580" s="31"/>
      <c r="E1580" s="31"/>
      <c r="F1580" s="31"/>
    </row>
    <row r="1581" spans="1:6" x14ac:dyDescent="0.3">
      <c r="A1581" s="31"/>
      <c r="B1581" s="31"/>
      <c r="C1581" s="31"/>
      <c r="D1581" s="31"/>
      <c r="E1581" s="31"/>
      <c r="F1581" s="31"/>
    </row>
    <row r="1582" spans="1:6" x14ac:dyDescent="0.3">
      <c r="A1582" s="31"/>
      <c r="B1582" s="31"/>
      <c r="C1582" s="31"/>
      <c r="D1582" s="31"/>
      <c r="E1582" s="31"/>
      <c r="F1582" s="31"/>
    </row>
    <row r="1583" spans="1:6" x14ac:dyDescent="0.3">
      <c r="A1583" s="31"/>
      <c r="B1583" s="31"/>
      <c r="C1583" s="31"/>
      <c r="D1583" s="31"/>
      <c r="E1583" s="31"/>
      <c r="F1583" s="31"/>
    </row>
    <row r="1584" spans="1:6" x14ac:dyDescent="0.3">
      <c r="A1584" s="31"/>
      <c r="B1584" s="31"/>
      <c r="C1584" s="31"/>
      <c r="D1584" s="31"/>
      <c r="E1584" s="31"/>
      <c r="F1584" s="31"/>
    </row>
    <row r="1585" spans="1:6" x14ac:dyDescent="0.3">
      <c r="A1585" s="31"/>
      <c r="B1585" s="31"/>
      <c r="C1585" s="31"/>
      <c r="D1585" s="31"/>
      <c r="E1585" s="31"/>
      <c r="F1585" s="31"/>
    </row>
    <row r="1586" spans="1:6" x14ac:dyDescent="0.3">
      <c r="A1586" s="31"/>
      <c r="B1586" s="31"/>
      <c r="C1586" s="31"/>
      <c r="D1586" s="31"/>
      <c r="E1586" s="31"/>
      <c r="F1586" s="31"/>
    </row>
    <row r="1587" spans="1:6" x14ac:dyDescent="0.3">
      <c r="A1587" s="31"/>
      <c r="B1587" s="31"/>
      <c r="C1587" s="31"/>
      <c r="D1587" s="31"/>
      <c r="E1587" s="31"/>
      <c r="F1587" s="31"/>
    </row>
    <row r="1588" spans="1:6" x14ac:dyDescent="0.3">
      <c r="A1588" s="31"/>
      <c r="B1588" s="31"/>
      <c r="C1588" s="31"/>
      <c r="D1588" s="31"/>
      <c r="E1588" s="31"/>
      <c r="F1588" s="31"/>
    </row>
    <row r="1589" spans="1:6" x14ac:dyDescent="0.3">
      <c r="A1589" s="31"/>
      <c r="B1589" s="31"/>
      <c r="C1589" s="31"/>
      <c r="D1589" s="31"/>
      <c r="E1589" s="31"/>
      <c r="F1589" s="31"/>
    </row>
    <row r="1590" spans="1:6" x14ac:dyDescent="0.3">
      <c r="A1590" s="31"/>
      <c r="B1590" s="31"/>
      <c r="C1590" s="31"/>
      <c r="D1590" s="31"/>
      <c r="E1590" s="31"/>
      <c r="F1590" s="31"/>
    </row>
    <row r="1591" spans="1:6" x14ac:dyDescent="0.3">
      <c r="A1591" s="31"/>
      <c r="B1591" s="31"/>
      <c r="C1591" s="31"/>
      <c r="D1591" s="31"/>
      <c r="E1591" s="31"/>
      <c r="F1591" s="31"/>
    </row>
    <row r="1592" spans="1:6" x14ac:dyDescent="0.3">
      <c r="A1592" s="31"/>
      <c r="B1592" s="31"/>
      <c r="C1592" s="31"/>
      <c r="D1592" s="31"/>
      <c r="E1592" s="31"/>
      <c r="F1592" s="31"/>
    </row>
    <row r="1593" spans="1:6" x14ac:dyDescent="0.3">
      <c r="A1593" s="31"/>
      <c r="B1593" s="31"/>
      <c r="C1593" s="31"/>
      <c r="D1593" s="31"/>
      <c r="E1593" s="31"/>
      <c r="F1593" s="31"/>
    </row>
    <row r="1594" spans="1:6" x14ac:dyDescent="0.3">
      <c r="A1594" s="31"/>
      <c r="B1594" s="31"/>
      <c r="C1594" s="31"/>
      <c r="D1594" s="31"/>
      <c r="E1594" s="31"/>
      <c r="F1594" s="31"/>
    </row>
    <row r="1595" spans="1:6" x14ac:dyDescent="0.3">
      <c r="A1595" s="31"/>
      <c r="B1595" s="31"/>
      <c r="C1595" s="31"/>
      <c r="D1595" s="31"/>
      <c r="E1595" s="31"/>
      <c r="F1595" s="31"/>
    </row>
    <row r="1596" spans="1:6" x14ac:dyDescent="0.3">
      <c r="A1596" s="31"/>
      <c r="B1596" s="31"/>
      <c r="C1596" s="31"/>
      <c r="D1596" s="31"/>
      <c r="E1596" s="31"/>
      <c r="F1596" s="31"/>
    </row>
    <row r="1597" spans="1:6" x14ac:dyDescent="0.3">
      <c r="A1597" s="31"/>
      <c r="B1597" s="31"/>
      <c r="C1597" s="31"/>
      <c r="D1597" s="31"/>
      <c r="E1597" s="31"/>
      <c r="F1597" s="31"/>
    </row>
    <row r="1598" spans="1:6" x14ac:dyDescent="0.3">
      <c r="A1598" s="31"/>
      <c r="B1598" s="31"/>
      <c r="C1598" s="31"/>
      <c r="D1598" s="31"/>
      <c r="E1598" s="31"/>
      <c r="F1598" s="31"/>
    </row>
    <row r="1599" spans="1:6" x14ac:dyDescent="0.3">
      <c r="A1599" s="31"/>
      <c r="B1599" s="31"/>
      <c r="C1599" s="31"/>
      <c r="D1599" s="31"/>
      <c r="E1599" s="31"/>
      <c r="F1599" s="31"/>
    </row>
    <row r="1600" spans="1:6" x14ac:dyDescent="0.3">
      <c r="A1600" s="31"/>
      <c r="B1600" s="31"/>
      <c r="C1600" s="31"/>
      <c r="D1600" s="31"/>
      <c r="E1600" s="31"/>
      <c r="F1600" s="31"/>
    </row>
    <row r="1601" spans="1:6" x14ac:dyDescent="0.3">
      <c r="A1601" s="31"/>
      <c r="B1601" s="31"/>
      <c r="C1601" s="31"/>
      <c r="D1601" s="31"/>
      <c r="E1601" s="31"/>
      <c r="F1601" s="31"/>
    </row>
    <row r="1602" spans="1:6" x14ac:dyDescent="0.3">
      <c r="A1602" s="31"/>
      <c r="B1602" s="31"/>
      <c r="C1602" s="31"/>
      <c r="D1602" s="31"/>
      <c r="E1602" s="31"/>
      <c r="F1602" s="31"/>
    </row>
    <row r="1603" spans="1:6" x14ac:dyDescent="0.3">
      <c r="A1603" s="31"/>
      <c r="B1603" s="31"/>
      <c r="C1603" s="31"/>
      <c r="D1603" s="31"/>
      <c r="E1603" s="31"/>
      <c r="F1603" s="31"/>
    </row>
    <row r="1604" spans="1:6" x14ac:dyDescent="0.3">
      <c r="A1604" s="31"/>
      <c r="B1604" s="31"/>
      <c r="C1604" s="31"/>
      <c r="D1604" s="31"/>
      <c r="E1604" s="31"/>
      <c r="F1604" s="31"/>
    </row>
    <row r="1605" spans="1:6" x14ac:dyDescent="0.3">
      <c r="A1605" s="31"/>
      <c r="B1605" s="31"/>
      <c r="C1605" s="31"/>
      <c r="D1605" s="31"/>
      <c r="E1605" s="31"/>
      <c r="F1605" s="31"/>
    </row>
    <row r="1606" spans="1:6" x14ac:dyDescent="0.3">
      <c r="A1606" s="31"/>
      <c r="B1606" s="31"/>
      <c r="C1606" s="31"/>
      <c r="D1606" s="31"/>
      <c r="E1606" s="31"/>
      <c r="F1606" s="31"/>
    </row>
    <row r="1607" spans="1:6" x14ac:dyDescent="0.3">
      <c r="A1607" s="31"/>
      <c r="B1607" s="31"/>
      <c r="C1607" s="31"/>
      <c r="D1607" s="31"/>
      <c r="E1607" s="31"/>
      <c r="F1607" s="31"/>
    </row>
    <row r="1608" spans="1:6" x14ac:dyDescent="0.3">
      <c r="A1608" s="31"/>
      <c r="B1608" s="31"/>
      <c r="C1608" s="31"/>
      <c r="D1608" s="31"/>
      <c r="E1608" s="31"/>
      <c r="F1608" s="31"/>
    </row>
    <row r="1609" spans="1:6" x14ac:dyDescent="0.3">
      <c r="A1609" s="31"/>
      <c r="B1609" s="31"/>
      <c r="C1609" s="31"/>
      <c r="D1609" s="31"/>
      <c r="E1609" s="31"/>
      <c r="F1609" s="31"/>
    </row>
    <row r="1610" spans="1:6" x14ac:dyDescent="0.3">
      <c r="A1610" s="31"/>
      <c r="B1610" s="31"/>
      <c r="C1610" s="31"/>
      <c r="D1610" s="31"/>
      <c r="E1610" s="31"/>
      <c r="F1610" s="31"/>
    </row>
    <row r="1611" spans="1:6" x14ac:dyDescent="0.3">
      <c r="A1611" s="31"/>
      <c r="B1611" s="31"/>
      <c r="C1611" s="31"/>
      <c r="D1611" s="31"/>
      <c r="E1611" s="31"/>
      <c r="F1611" s="31"/>
    </row>
    <row r="1612" spans="1:6" x14ac:dyDescent="0.3">
      <c r="A1612" s="31"/>
      <c r="B1612" s="31"/>
      <c r="C1612" s="31"/>
      <c r="D1612" s="31"/>
      <c r="E1612" s="31"/>
      <c r="F1612" s="31"/>
    </row>
    <row r="1613" spans="1:6" x14ac:dyDescent="0.3">
      <c r="A1613" s="31"/>
      <c r="B1613" s="31"/>
      <c r="C1613" s="31"/>
      <c r="D1613" s="31"/>
      <c r="E1613" s="31"/>
      <c r="F1613" s="31"/>
    </row>
    <row r="1614" spans="1:6" x14ac:dyDescent="0.3">
      <c r="A1614" s="31"/>
      <c r="B1614" s="31"/>
      <c r="C1614" s="31"/>
      <c r="D1614" s="31"/>
      <c r="E1614" s="31"/>
      <c r="F1614" s="31"/>
    </row>
    <row r="1615" spans="1:6" x14ac:dyDescent="0.3">
      <c r="A1615" s="31"/>
      <c r="B1615" s="31"/>
      <c r="C1615" s="31"/>
      <c r="D1615" s="31"/>
      <c r="E1615" s="31"/>
      <c r="F1615" s="31"/>
    </row>
    <row r="1616" spans="1:6" x14ac:dyDescent="0.3">
      <c r="A1616" s="31"/>
      <c r="B1616" s="31"/>
      <c r="C1616" s="31"/>
      <c r="D1616" s="31"/>
      <c r="E1616" s="31"/>
      <c r="F1616" s="31"/>
    </row>
    <row r="1617" spans="1:6" x14ac:dyDescent="0.3">
      <c r="A1617" s="31"/>
      <c r="B1617" s="31"/>
      <c r="C1617" s="31"/>
      <c r="D1617" s="31"/>
      <c r="E1617" s="31"/>
      <c r="F1617" s="31"/>
    </row>
    <row r="1618" spans="1:6" x14ac:dyDescent="0.3">
      <c r="A1618" s="31"/>
      <c r="B1618" s="31"/>
      <c r="C1618" s="31"/>
      <c r="D1618" s="31"/>
      <c r="E1618" s="31"/>
      <c r="F1618" s="31"/>
    </row>
    <row r="1619" spans="1:6" x14ac:dyDescent="0.3">
      <c r="A1619" s="31"/>
      <c r="B1619" s="31"/>
      <c r="C1619" s="31"/>
      <c r="D1619" s="31"/>
      <c r="E1619" s="31"/>
      <c r="F1619" s="31"/>
    </row>
    <row r="1620" spans="1:6" x14ac:dyDescent="0.3">
      <c r="A1620" s="31"/>
      <c r="B1620" s="31"/>
      <c r="C1620" s="31"/>
      <c r="D1620" s="31"/>
      <c r="E1620" s="31"/>
      <c r="F1620" s="31"/>
    </row>
    <row r="1621" spans="1:6" x14ac:dyDescent="0.3">
      <c r="A1621" s="31"/>
      <c r="B1621" s="31"/>
      <c r="C1621" s="31"/>
      <c r="D1621" s="31"/>
      <c r="E1621" s="31"/>
      <c r="F1621" s="31"/>
    </row>
    <row r="1622" spans="1:6" x14ac:dyDescent="0.3">
      <c r="A1622" s="31"/>
      <c r="B1622" s="31"/>
      <c r="C1622" s="31"/>
      <c r="D1622" s="31"/>
      <c r="E1622" s="31"/>
      <c r="F1622" s="31"/>
    </row>
    <row r="1623" spans="1:6" x14ac:dyDescent="0.3">
      <c r="A1623" s="31"/>
      <c r="B1623" s="31"/>
      <c r="C1623" s="31"/>
      <c r="D1623" s="31"/>
      <c r="E1623" s="31"/>
      <c r="F1623" s="31"/>
    </row>
    <row r="1624" spans="1:6" x14ac:dyDescent="0.3">
      <c r="A1624" s="31"/>
      <c r="B1624" s="31"/>
      <c r="C1624" s="31"/>
      <c r="D1624" s="31"/>
      <c r="E1624" s="31"/>
      <c r="F1624" s="31"/>
    </row>
    <row r="1625" spans="1:6" x14ac:dyDescent="0.3">
      <c r="A1625" s="31"/>
      <c r="B1625" s="31"/>
      <c r="C1625" s="31"/>
      <c r="D1625" s="31"/>
      <c r="E1625" s="31"/>
      <c r="F1625" s="31"/>
    </row>
    <row r="1626" spans="1:6" x14ac:dyDescent="0.3">
      <c r="A1626" s="31"/>
      <c r="B1626" s="31"/>
      <c r="C1626" s="31"/>
      <c r="D1626" s="31"/>
      <c r="E1626" s="31"/>
      <c r="F1626" s="31"/>
    </row>
    <row r="1627" spans="1:6" x14ac:dyDescent="0.3">
      <c r="A1627" s="31"/>
      <c r="B1627" s="31"/>
      <c r="C1627" s="31"/>
      <c r="D1627" s="31"/>
      <c r="E1627" s="31"/>
      <c r="F1627" s="31"/>
    </row>
    <row r="1628" spans="1:6" x14ac:dyDescent="0.3">
      <c r="A1628" s="31"/>
      <c r="B1628" s="31"/>
      <c r="C1628" s="31"/>
      <c r="D1628" s="31"/>
      <c r="E1628" s="31"/>
      <c r="F1628" s="31"/>
    </row>
    <row r="1629" spans="1:6" x14ac:dyDescent="0.3">
      <c r="A1629" s="31"/>
      <c r="B1629" s="31"/>
      <c r="C1629" s="31"/>
      <c r="D1629" s="31"/>
      <c r="E1629" s="31"/>
      <c r="F1629" s="31"/>
    </row>
    <row r="1630" spans="1:6" x14ac:dyDescent="0.3">
      <c r="A1630" s="31"/>
      <c r="B1630" s="31"/>
      <c r="C1630" s="31"/>
      <c r="D1630" s="31"/>
      <c r="E1630" s="31"/>
      <c r="F1630" s="31"/>
    </row>
    <row r="1631" spans="1:6" x14ac:dyDescent="0.3">
      <c r="A1631" s="31"/>
      <c r="B1631" s="31"/>
      <c r="C1631" s="31"/>
      <c r="D1631" s="31"/>
      <c r="E1631" s="31"/>
      <c r="F1631" s="31"/>
    </row>
    <row r="1632" spans="1:6" x14ac:dyDescent="0.3">
      <c r="A1632" s="31"/>
      <c r="B1632" s="31"/>
      <c r="C1632" s="31"/>
      <c r="D1632" s="31"/>
      <c r="E1632" s="31"/>
      <c r="F1632" s="31"/>
    </row>
    <row r="1633" spans="1:6" x14ac:dyDescent="0.3">
      <c r="A1633" s="31"/>
      <c r="B1633" s="31"/>
      <c r="C1633" s="31"/>
      <c r="D1633" s="31"/>
      <c r="E1633" s="31"/>
      <c r="F1633" s="31"/>
    </row>
    <row r="1634" spans="1:6" x14ac:dyDescent="0.3">
      <c r="A1634" s="31"/>
      <c r="B1634" s="31"/>
      <c r="C1634" s="31"/>
      <c r="D1634" s="31"/>
      <c r="E1634" s="31"/>
      <c r="F1634" s="31"/>
    </row>
    <row r="1635" spans="1:6" x14ac:dyDescent="0.3">
      <c r="A1635" s="31"/>
      <c r="B1635" s="31"/>
      <c r="C1635" s="31"/>
      <c r="D1635" s="31"/>
      <c r="E1635" s="31"/>
      <c r="F1635" s="31"/>
    </row>
    <row r="1636" spans="1:6" x14ac:dyDescent="0.3">
      <c r="A1636" s="31"/>
      <c r="B1636" s="31"/>
      <c r="C1636" s="31"/>
      <c r="D1636" s="31"/>
      <c r="E1636" s="31"/>
      <c r="F1636" s="31"/>
    </row>
    <row r="1637" spans="1:6" x14ac:dyDescent="0.3">
      <c r="A1637" s="31"/>
      <c r="B1637" s="31"/>
      <c r="C1637" s="31"/>
      <c r="D1637" s="31"/>
      <c r="E1637" s="31"/>
      <c r="F1637" s="31"/>
    </row>
    <row r="1638" spans="1:6" x14ac:dyDescent="0.3">
      <c r="A1638" s="31"/>
      <c r="B1638" s="31"/>
      <c r="C1638" s="31"/>
      <c r="D1638" s="31"/>
      <c r="E1638" s="31"/>
      <c r="F1638" s="31"/>
    </row>
    <row r="1639" spans="1:6" x14ac:dyDescent="0.3">
      <c r="A1639" s="31"/>
      <c r="B1639" s="31"/>
      <c r="C1639" s="31"/>
      <c r="D1639" s="31"/>
      <c r="E1639" s="31"/>
      <c r="F1639" s="31"/>
    </row>
    <row r="1640" spans="1:6" x14ac:dyDescent="0.3">
      <c r="A1640" s="31"/>
      <c r="B1640" s="31"/>
      <c r="C1640" s="31"/>
      <c r="D1640" s="31"/>
      <c r="E1640" s="31"/>
      <c r="F1640" s="31"/>
    </row>
    <row r="1641" spans="1:6" x14ac:dyDescent="0.3">
      <c r="A1641" s="31"/>
      <c r="B1641" s="31"/>
      <c r="C1641" s="31"/>
      <c r="D1641" s="31"/>
      <c r="E1641" s="31"/>
      <c r="F1641" s="31"/>
    </row>
    <row r="1642" spans="1:6" x14ac:dyDescent="0.3">
      <c r="A1642" s="31"/>
      <c r="B1642" s="31"/>
      <c r="C1642" s="31"/>
      <c r="D1642" s="31"/>
      <c r="E1642" s="31"/>
      <c r="F1642" s="31"/>
    </row>
    <row r="1643" spans="1:6" x14ac:dyDescent="0.3">
      <c r="A1643" s="31"/>
      <c r="B1643" s="31"/>
      <c r="C1643" s="31"/>
      <c r="D1643" s="31"/>
      <c r="E1643" s="31"/>
      <c r="F1643" s="31"/>
    </row>
    <row r="1644" spans="1:6" x14ac:dyDescent="0.3">
      <c r="A1644" s="31"/>
      <c r="B1644" s="31"/>
      <c r="C1644" s="31"/>
      <c r="D1644" s="31"/>
      <c r="E1644" s="31"/>
      <c r="F1644" s="31"/>
    </row>
    <row r="1645" spans="1:6" x14ac:dyDescent="0.3">
      <c r="A1645" s="31"/>
      <c r="B1645" s="31"/>
      <c r="C1645" s="31"/>
      <c r="D1645" s="31"/>
      <c r="E1645" s="31"/>
      <c r="F1645" s="31"/>
    </row>
    <row r="1646" spans="1:6" x14ac:dyDescent="0.3">
      <c r="A1646" s="31"/>
      <c r="B1646" s="31"/>
      <c r="C1646" s="31"/>
      <c r="D1646" s="31"/>
      <c r="E1646" s="31"/>
      <c r="F1646" s="31"/>
    </row>
    <row r="1647" spans="1:6" x14ac:dyDescent="0.3">
      <c r="A1647" s="31"/>
      <c r="B1647" s="31"/>
      <c r="C1647" s="31"/>
      <c r="D1647" s="31"/>
      <c r="E1647" s="31"/>
      <c r="F1647" s="31"/>
    </row>
    <row r="1648" spans="1:6" x14ac:dyDescent="0.3">
      <c r="A1648" s="31"/>
      <c r="B1648" s="31"/>
      <c r="C1648" s="31"/>
      <c r="D1648" s="31"/>
      <c r="E1648" s="31"/>
      <c r="F1648" s="31"/>
    </row>
    <row r="1649" spans="1:6" x14ac:dyDescent="0.3">
      <c r="A1649" s="31"/>
      <c r="B1649" s="31"/>
      <c r="C1649" s="31"/>
      <c r="D1649" s="31"/>
      <c r="E1649" s="31"/>
      <c r="F1649" s="31"/>
    </row>
    <row r="1650" spans="1:6" x14ac:dyDescent="0.3">
      <c r="A1650" s="31"/>
      <c r="B1650" s="31"/>
      <c r="C1650" s="31"/>
      <c r="D1650" s="31"/>
      <c r="E1650" s="31"/>
      <c r="F1650" s="31"/>
    </row>
    <row r="1651" spans="1:6" x14ac:dyDescent="0.3">
      <c r="A1651" s="31"/>
      <c r="B1651" s="31"/>
      <c r="C1651" s="31"/>
      <c r="D1651" s="31"/>
      <c r="E1651" s="31"/>
      <c r="F1651" s="31"/>
    </row>
    <row r="1652" spans="1:6" x14ac:dyDescent="0.3">
      <c r="A1652" s="31"/>
      <c r="B1652" s="31"/>
      <c r="C1652" s="31"/>
      <c r="D1652" s="31"/>
      <c r="E1652" s="31"/>
      <c r="F1652" s="31"/>
    </row>
    <row r="1653" spans="1:6" x14ac:dyDescent="0.3">
      <c r="A1653" s="31"/>
      <c r="B1653" s="31"/>
      <c r="C1653" s="31"/>
      <c r="D1653" s="31"/>
      <c r="E1653" s="31"/>
      <c r="F1653" s="31"/>
    </row>
    <row r="1654" spans="1:6" x14ac:dyDescent="0.3">
      <c r="A1654" s="31"/>
      <c r="B1654" s="31"/>
      <c r="C1654" s="31"/>
      <c r="D1654" s="31"/>
      <c r="E1654" s="31"/>
      <c r="F1654" s="31"/>
    </row>
    <row r="1655" spans="1:6" x14ac:dyDescent="0.3">
      <c r="A1655" s="31"/>
      <c r="B1655" s="31"/>
      <c r="C1655" s="31"/>
      <c r="D1655" s="31"/>
      <c r="E1655" s="31"/>
      <c r="F1655" s="31"/>
    </row>
    <row r="1656" spans="1:6" x14ac:dyDescent="0.3">
      <c r="A1656" s="31"/>
      <c r="B1656" s="31"/>
      <c r="C1656" s="31"/>
      <c r="D1656" s="31"/>
      <c r="E1656" s="31"/>
      <c r="F1656" s="31"/>
    </row>
    <row r="1657" spans="1:6" x14ac:dyDescent="0.3">
      <c r="A1657" s="31"/>
      <c r="B1657" s="31"/>
      <c r="C1657" s="31"/>
      <c r="D1657" s="31"/>
      <c r="E1657" s="31"/>
      <c r="F1657" s="31"/>
    </row>
    <row r="1658" spans="1:6" x14ac:dyDescent="0.3">
      <c r="A1658" s="31"/>
      <c r="B1658" s="31"/>
      <c r="C1658" s="31"/>
      <c r="D1658" s="31"/>
      <c r="E1658" s="31"/>
      <c r="F1658" s="31"/>
    </row>
    <row r="1659" spans="1:6" x14ac:dyDescent="0.3">
      <c r="A1659" s="31"/>
      <c r="B1659" s="31"/>
      <c r="C1659" s="31"/>
      <c r="D1659" s="31"/>
      <c r="E1659" s="31"/>
      <c r="F1659" s="31"/>
    </row>
    <row r="1660" spans="1:6" x14ac:dyDescent="0.3">
      <c r="A1660" s="31"/>
      <c r="B1660" s="31"/>
      <c r="C1660" s="31"/>
      <c r="D1660" s="31"/>
      <c r="E1660" s="31"/>
      <c r="F1660" s="31"/>
    </row>
    <row r="1661" spans="1:6" x14ac:dyDescent="0.3">
      <c r="A1661" s="31"/>
      <c r="B1661" s="31"/>
      <c r="C1661" s="31"/>
      <c r="D1661" s="31"/>
      <c r="E1661" s="31"/>
      <c r="F1661" s="31"/>
    </row>
    <row r="1662" spans="1:6" x14ac:dyDescent="0.3">
      <c r="A1662" s="31"/>
      <c r="B1662" s="31"/>
      <c r="C1662" s="31"/>
      <c r="D1662" s="31"/>
      <c r="E1662" s="31"/>
      <c r="F1662" s="31"/>
    </row>
    <row r="1663" spans="1:6" x14ac:dyDescent="0.3">
      <c r="A1663" s="31"/>
      <c r="B1663" s="31"/>
      <c r="C1663" s="31"/>
      <c r="D1663" s="31"/>
      <c r="E1663" s="31"/>
      <c r="F1663" s="31"/>
    </row>
    <row r="1664" spans="1:6" x14ac:dyDescent="0.3">
      <c r="A1664" s="31"/>
      <c r="B1664" s="31"/>
      <c r="C1664" s="31"/>
      <c r="D1664" s="31"/>
      <c r="E1664" s="31"/>
      <c r="F1664" s="31"/>
    </row>
    <row r="1665" spans="1:6" x14ac:dyDescent="0.3">
      <c r="A1665" s="31"/>
      <c r="B1665" s="31"/>
      <c r="C1665" s="31"/>
      <c r="D1665" s="31"/>
      <c r="E1665" s="31"/>
      <c r="F1665" s="31"/>
    </row>
    <row r="1666" spans="1:6" x14ac:dyDescent="0.3">
      <c r="A1666" s="31"/>
      <c r="B1666" s="31"/>
      <c r="C1666" s="31"/>
      <c r="D1666" s="31"/>
      <c r="E1666" s="31"/>
      <c r="F1666" s="31"/>
    </row>
    <row r="1667" spans="1:6" x14ac:dyDescent="0.3">
      <c r="A1667" s="31"/>
      <c r="B1667" s="31"/>
      <c r="C1667" s="31"/>
      <c r="D1667" s="31"/>
      <c r="E1667" s="31"/>
      <c r="F1667" s="31"/>
    </row>
    <row r="1668" spans="1:6" x14ac:dyDescent="0.3">
      <c r="A1668" s="31"/>
      <c r="B1668" s="31"/>
      <c r="C1668" s="31"/>
      <c r="D1668" s="31"/>
      <c r="E1668" s="31"/>
      <c r="F1668" s="31"/>
    </row>
    <row r="1669" spans="1:6" x14ac:dyDescent="0.3">
      <c r="A1669" s="31"/>
      <c r="B1669" s="31"/>
      <c r="C1669" s="31"/>
      <c r="D1669" s="31"/>
      <c r="E1669" s="31"/>
      <c r="F1669" s="31"/>
    </row>
    <row r="1670" spans="1:6" x14ac:dyDescent="0.3">
      <c r="A1670" s="31"/>
      <c r="B1670" s="31"/>
      <c r="C1670" s="31"/>
      <c r="D1670" s="31"/>
      <c r="E1670" s="31"/>
      <c r="F1670" s="31"/>
    </row>
    <row r="1671" spans="1:6" x14ac:dyDescent="0.3">
      <c r="A1671" s="31"/>
      <c r="B1671" s="31"/>
      <c r="C1671" s="31"/>
      <c r="D1671" s="31"/>
      <c r="E1671" s="31"/>
      <c r="F1671" s="31"/>
    </row>
    <row r="1672" spans="1:6" x14ac:dyDescent="0.3">
      <c r="A1672" s="31"/>
      <c r="B1672" s="31"/>
      <c r="C1672" s="31"/>
      <c r="D1672" s="31"/>
      <c r="E1672" s="31"/>
      <c r="F1672" s="31"/>
    </row>
    <row r="1673" spans="1:6" x14ac:dyDescent="0.3">
      <c r="A1673" s="31"/>
      <c r="B1673" s="31"/>
      <c r="C1673" s="31"/>
      <c r="D1673" s="31"/>
      <c r="E1673" s="31"/>
      <c r="F1673" s="31"/>
    </row>
    <row r="1674" spans="1:6" x14ac:dyDescent="0.3">
      <c r="A1674" s="31"/>
      <c r="B1674" s="31"/>
      <c r="C1674" s="31"/>
      <c r="D1674" s="31"/>
      <c r="E1674" s="31"/>
      <c r="F1674" s="31"/>
    </row>
    <row r="1675" spans="1:6" x14ac:dyDescent="0.3">
      <c r="A1675" s="31"/>
      <c r="B1675" s="31"/>
      <c r="C1675" s="31"/>
      <c r="D1675" s="31"/>
      <c r="E1675" s="31"/>
      <c r="F1675" s="31"/>
    </row>
    <row r="1676" spans="1:6" x14ac:dyDescent="0.3">
      <c r="A1676" s="31"/>
      <c r="B1676" s="31"/>
      <c r="C1676" s="31"/>
      <c r="D1676" s="31"/>
      <c r="E1676" s="31"/>
      <c r="F1676" s="31"/>
    </row>
    <row r="1677" spans="1:6" x14ac:dyDescent="0.3">
      <c r="A1677" s="31"/>
      <c r="B1677" s="31"/>
      <c r="C1677" s="31"/>
      <c r="D1677" s="31"/>
      <c r="E1677" s="31"/>
      <c r="F1677" s="31"/>
    </row>
    <row r="1678" spans="1:6" x14ac:dyDescent="0.3">
      <c r="A1678" s="31"/>
      <c r="B1678" s="31"/>
      <c r="C1678" s="31"/>
      <c r="D1678" s="31"/>
      <c r="E1678" s="31"/>
      <c r="F1678" s="31"/>
    </row>
    <row r="1679" spans="1:6" x14ac:dyDescent="0.3">
      <c r="A1679" s="31"/>
      <c r="B1679" s="31"/>
      <c r="C1679" s="31"/>
      <c r="D1679" s="31"/>
      <c r="E1679" s="31"/>
      <c r="F1679" s="31"/>
    </row>
    <row r="1680" spans="1:6" x14ac:dyDescent="0.3">
      <c r="A1680" s="31"/>
      <c r="B1680" s="31"/>
      <c r="C1680" s="31"/>
      <c r="D1680" s="31"/>
      <c r="E1680" s="31"/>
      <c r="F1680" s="31"/>
    </row>
    <row r="1681" spans="1:6" x14ac:dyDescent="0.3">
      <c r="A1681" s="31"/>
      <c r="B1681" s="31"/>
      <c r="C1681" s="31"/>
      <c r="D1681" s="31"/>
      <c r="E1681" s="31"/>
      <c r="F1681" s="31"/>
    </row>
    <row r="1682" spans="1:6" x14ac:dyDescent="0.3">
      <c r="A1682" s="31"/>
      <c r="B1682" s="31"/>
      <c r="C1682" s="31"/>
      <c r="D1682" s="31"/>
      <c r="E1682" s="31"/>
      <c r="F1682" s="31"/>
    </row>
    <row r="1683" spans="1:6" x14ac:dyDescent="0.3">
      <c r="A1683" s="31"/>
      <c r="B1683" s="31"/>
      <c r="C1683" s="31"/>
      <c r="D1683" s="31"/>
      <c r="E1683" s="31"/>
      <c r="F1683" s="31"/>
    </row>
    <row r="1684" spans="1:6" x14ac:dyDescent="0.3">
      <c r="A1684" s="31"/>
      <c r="B1684" s="31"/>
      <c r="C1684" s="31"/>
      <c r="D1684" s="31"/>
      <c r="E1684" s="31"/>
      <c r="F1684" s="31"/>
    </row>
    <row r="1685" spans="1:6" x14ac:dyDescent="0.3">
      <c r="A1685" s="31"/>
      <c r="B1685" s="31"/>
      <c r="C1685" s="31"/>
      <c r="D1685" s="31"/>
      <c r="E1685" s="31"/>
      <c r="F1685" s="31"/>
    </row>
    <row r="1686" spans="1:6" x14ac:dyDescent="0.3">
      <c r="A1686" s="31"/>
      <c r="B1686" s="31"/>
      <c r="C1686" s="31"/>
      <c r="D1686" s="31"/>
      <c r="E1686" s="31"/>
      <c r="F1686" s="31"/>
    </row>
    <row r="1687" spans="1:6" x14ac:dyDescent="0.3">
      <c r="A1687" s="31"/>
      <c r="B1687" s="31"/>
      <c r="C1687" s="31"/>
      <c r="D1687" s="31"/>
      <c r="E1687" s="31"/>
      <c r="F1687" s="31"/>
    </row>
    <row r="1688" spans="1:6" x14ac:dyDescent="0.3">
      <c r="A1688" s="31"/>
      <c r="B1688" s="31"/>
      <c r="C1688" s="31"/>
      <c r="D1688" s="31"/>
      <c r="E1688" s="31"/>
      <c r="F1688" s="31"/>
    </row>
    <row r="1689" spans="1:6" x14ac:dyDescent="0.3">
      <c r="A1689" s="31"/>
      <c r="B1689" s="31"/>
      <c r="C1689" s="31"/>
      <c r="D1689" s="31"/>
      <c r="E1689" s="31"/>
      <c r="F1689" s="31"/>
    </row>
    <row r="1690" spans="1:6" x14ac:dyDescent="0.3">
      <c r="A1690" s="31"/>
      <c r="B1690" s="31"/>
      <c r="C1690" s="31"/>
      <c r="D1690" s="31"/>
      <c r="E1690" s="31"/>
      <c r="F1690" s="31"/>
    </row>
    <row r="1691" spans="1:6" x14ac:dyDescent="0.3">
      <c r="A1691" s="31"/>
      <c r="B1691" s="31"/>
      <c r="C1691" s="31"/>
      <c r="D1691" s="31"/>
      <c r="E1691" s="31"/>
      <c r="F1691" s="31"/>
    </row>
    <row r="1692" spans="1:6" x14ac:dyDescent="0.3">
      <c r="A1692" s="31"/>
      <c r="B1692" s="31"/>
      <c r="C1692" s="31"/>
      <c r="D1692" s="31"/>
      <c r="E1692" s="31"/>
      <c r="F1692" s="31"/>
    </row>
    <row r="1693" spans="1:6" x14ac:dyDescent="0.3">
      <c r="A1693" s="31"/>
      <c r="B1693" s="31"/>
      <c r="C1693" s="31"/>
      <c r="D1693" s="31"/>
      <c r="E1693" s="31"/>
      <c r="F1693" s="31"/>
    </row>
    <row r="1694" spans="1:6" x14ac:dyDescent="0.3">
      <c r="A1694" s="31"/>
      <c r="B1694" s="31"/>
      <c r="C1694" s="31"/>
      <c r="D1694" s="31"/>
      <c r="E1694" s="31"/>
      <c r="F1694" s="31"/>
    </row>
    <row r="1695" spans="1:6" x14ac:dyDescent="0.3">
      <c r="A1695" s="31"/>
      <c r="B1695" s="31"/>
      <c r="C1695" s="31"/>
      <c r="D1695" s="31"/>
      <c r="E1695" s="31"/>
      <c r="F1695" s="31"/>
    </row>
    <row r="1696" spans="1:6" x14ac:dyDescent="0.3">
      <c r="A1696" s="31"/>
      <c r="B1696" s="31"/>
      <c r="C1696" s="31"/>
      <c r="D1696" s="31"/>
      <c r="E1696" s="31"/>
      <c r="F1696" s="31"/>
    </row>
    <row r="1697" spans="1:6" x14ac:dyDescent="0.3">
      <c r="A1697" s="31"/>
      <c r="B1697" s="31"/>
      <c r="C1697" s="31"/>
      <c r="D1697" s="31"/>
      <c r="E1697" s="31"/>
      <c r="F1697" s="31"/>
    </row>
    <row r="1698" spans="1:6" x14ac:dyDescent="0.3">
      <c r="A1698" s="31"/>
      <c r="B1698" s="31"/>
      <c r="C1698" s="31"/>
      <c r="D1698" s="31"/>
      <c r="E1698" s="31"/>
      <c r="F1698" s="31"/>
    </row>
    <row r="1699" spans="1:6" x14ac:dyDescent="0.3">
      <c r="A1699" s="31"/>
      <c r="B1699" s="31"/>
      <c r="C1699" s="31"/>
      <c r="D1699" s="31"/>
      <c r="E1699" s="31"/>
      <c r="F1699" s="31"/>
    </row>
    <row r="1700" spans="1:6" x14ac:dyDescent="0.3">
      <c r="A1700" s="31"/>
      <c r="B1700" s="31"/>
      <c r="C1700" s="31"/>
      <c r="D1700" s="31"/>
      <c r="E1700" s="31"/>
      <c r="F1700" s="31"/>
    </row>
    <row r="1701" spans="1:6" x14ac:dyDescent="0.3">
      <c r="A1701" s="31"/>
      <c r="B1701" s="31"/>
      <c r="C1701" s="31"/>
      <c r="D1701" s="31"/>
      <c r="E1701" s="31"/>
      <c r="F1701" s="31"/>
    </row>
    <row r="1702" spans="1:6" x14ac:dyDescent="0.3">
      <c r="A1702" s="31"/>
      <c r="B1702" s="31"/>
      <c r="C1702" s="31"/>
      <c r="D1702" s="31"/>
      <c r="E1702" s="31"/>
      <c r="F1702" s="31"/>
    </row>
    <row r="1703" spans="1:6" x14ac:dyDescent="0.3">
      <c r="A1703" s="31"/>
      <c r="B1703" s="31"/>
      <c r="C1703" s="31"/>
      <c r="D1703" s="31"/>
      <c r="E1703" s="31"/>
      <c r="F1703" s="31"/>
    </row>
    <row r="1704" spans="1:6" x14ac:dyDescent="0.3">
      <c r="A1704" s="31"/>
      <c r="B1704" s="31"/>
      <c r="C1704" s="31"/>
      <c r="D1704" s="31"/>
      <c r="E1704" s="31"/>
      <c r="F1704" s="31"/>
    </row>
    <row r="1705" spans="1:6" x14ac:dyDescent="0.3">
      <c r="A1705" s="31"/>
      <c r="B1705" s="31"/>
      <c r="C1705" s="31"/>
      <c r="D1705" s="31"/>
      <c r="E1705" s="31"/>
      <c r="F1705" s="31"/>
    </row>
    <row r="1706" spans="1:6" x14ac:dyDescent="0.3">
      <c r="A1706" s="31"/>
      <c r="B1706" s="31"/>
      <c r="C1706" s="31"/>
      <c r="D1706" s="31"/>
      <c r="E1706" s="31"/>
      <c r="F1706" s="31"/>
    </row>
    <row r="1707" spans="1:6" x14ac:dyDescent="0.3">
      <c r="A1707" s="31"/>
      <c r="B1707" s="31"/>
      <c r="C1707" s="31"/>
      <c r="D1707" s="31"/>
      <c r="E1707" s="31"/>
      <c r="F1707" s="31"/>
    </row>
    <row r="1708" spans="1:6" x14ac:dyDescent="0.3">
      <c r="A1708" s="31"/>
      <c r="B1708" s="31"/>
      <c r="C1708" s="31"/>
      <c r="D1708" s="31"/>
      <c r="E1708" s="31"/>
      <c r="F1708" s="31"/>
    </row>
    <row r="1709" spans="1:6" x14ac:dyDescent="0.3">
      <c r="A1709" s="31"/>
      <c r="B1709" s="31"/>
      <c r="C1709" s="31"/>
      <c r="D1709" s="31"/>
      <c r="E1709" s="31"/>
      <c r="F1709" s="31"/>
    </row>
    <row r="1710" spans="1:6" x14ac:dyDescent="0.3">
      <c r="A1710" s="31"/>
      <c r="B1710" s="31"/>
      <c r="C1710" s="31"/>
      <c r="D1710" s="31"/>
      <c r="E1710" s="31"/>
      <c r="F1710" s="31"/>
    </row>
    <row r="1711" spans="1:6" x14ac:dyDescent="0.3">
      <c r="A1711" s="31"/>
      <c r="B1711" s="31"/>
      <c r="C1711" s="31"/>
      <c r="D1711" s="31"/>
      <c r="E1711" s="31"/>
      <c r="F1711" s="31"/>
    </row>
    <row r="1712" spans="1:6" x14ac:dyDescent="0.3">
      <c r="A1712" s="31"/>
      <c r="B1712" s="31"/>
      <c r="C1712" s="31"/>
      <c r="D1712" s="31"/>
      <c r="E1712" s="31"/>
      <c r="F1712" s="31"/>
    </row>
    <row r="1713" spans="1:6" x14ac:dyDescent="0.3">
      <c r="A1713" s="31"/>
      <c r="B1713" s="31"/>
      <c r="C1713" s="31"/>
      <c r="D1713" s="31"/>
      <c r="E1713" s="31"/>
      <c r="F1713" s="31"/>
    </row>
    <row r="1714" spans="1:6" x14ac:dyDescent="0.3">
      <c r="A1714" s="31"/>
      <c r="B1714" s="31"/>
      <c r="C1714" s="31"/>
      <c r="D1714" s="31"/>
      <c r="E1714" s="31"/>
      <c r="F1714" s="31"/>
    </row>
    <row r="1715" spans="1:6" x14ac:dyDescent="0.3">
      <c r="A1715" s="31"/>
      <c r="B1715" s="31"/>
      <c r="C1715" s="31"/>
      <c r="D1715" s="31"/>
      <c r="E1715" s="31"/>
      <c r="F1715" s="31"/>
    </row>
    <row r="1716" spans="1:6" x14ac:dyDescent="0.3">
      <c r="A1716" s="31"/>
      <c r="B1716" s="31"/>
      <c r="C1716" s="31"/>
      <c r="D1716" s="31"/>
      <c r="E1716" s="31"/>
      <c r="F1716" s="31"/>
    </row>
    <row r="1717" spans="1:6" x14ac:dyDescent="0.3">
      <c r="A1717" s="31"/>
      <c r="B1717" s="31"/>
      <c r="C1717" s="31"/>
      <c r="D1717" s="31"/>
      <c r="E1717" s="31"/>
      <c r="F1717" s="31"/>
    </row>
    <row r="1718" spans="1:6" x14ac:dyDescent="0.3">
      <c r="A1718" s="31"/>
      <c r="B1718" s="31"/>
      <c r="C1718" s="31"/>
      <c r="D1718" s="31"/>
      <c r="E1718" s="31"/>
      <c r="F1718" s="31"/>
    </row>
    <row r="1719" spans="1:6" x14ac:dyDescent="0.3">
      <c r="A1719" s="31"/>
      <c r="B1719" s="31"/>
      <c r="C1719" s="31"/>
      <c r="D1719" s="31"/>
      <c r="E1719" s="31"/>
      <c r="F1719" s="31"/>
    </row>
    <row r="1720" spans="1:6" x14ac:dyDescent="0.3">
      <c r="A1720" s="31"/>
      <c r="B1720" s="31"/>
      <c r="C1720" s="31"/>
      <c r="D1720" s="31"/>
      <c r="E1720" s="31"/>
      <c r="F1720" s="31"/>
    </row>
    <row r="1721" spans="1:6" x14ac:dyDescent="0.3">
      <c r="A1721" s="31"/>
      <c r="B1721" s="31"/>
      <c r="C1721" s="31"/>
      <c r="D1721" s="31"/>
      <c r="E1721" s="31"/>
      <c r="F1721" s="31"/>
    </row>
    <row r="1722" spans="1:6" x14ac:dyDescent="0.3">
      <c r="A1722" s="31"/>
      <c r="B1722" s="31"/>
      <c r="C1722" s="31"/>
      <c r="D1722" s="31"/>
      <c r="E1722" s="31"/>
      <c r="F1722" s="31"/>
    </row>
    <row r="1723" spans="1:6" x14ac:dyDescent="0.3">
      <c r="A1723" s="31"/>
      <c r="B1723" s="31"/>
      <c r="C1723" s="31"/>
      <c r="D1723" s="31"/>
      <c r="E1723" s="31"/>
      <c r="F1723" s="31"/>
    </row>
    <row r="1724" spans="1:6" x14ac:dyDescent="0.3">
      <c r="A1724" s="31"/>
      <c r="B1724" s="31"/>
      <c r="C1724" s="31"/>
      <c r="D1724" s="31"/>
      <c r="E1724" s="31"/>
      <c r="F1724" s="31"/>
    </row>
    <row r="1725" spans="1:6" x14ac:dyDescent="0.3">
      <c r="A1725" s="31"/>
      <c r="B1725" s="31"/>
      <c r="C1725" s="31"/>
      <c r="D1725" s="31"/>
      <c r="E1725" s="31"/>
      <c r="F1725" s="31"/>
    </row>
    <row r="1726" spans="1:6" x14ac:dyDescent="0.3">
      <c r="A1726" s="31"/>
      <c r="B1726" s="31"/>
      <c r="C1726" s="31"/>
      <c r="D1726" s="31"/>
      <c r="E1726" s="31"/>
      <c r="F1726" s="31"/>
    </row>
    <row r="1727" spans="1:6" x14ac:dyDescent="0.3">
      <c r="A1727" s="31"/>
      <c r="B1727" s="31"/>
      <c r="C1727" s="31"/>
      <c r="D1727" s="31"/>
      <c r="E1727" s="31"/>
      <c r="F1727" s="31"/>
    </row>
    <row r="1728" spans="1:6" x14ac:dyDescent="0.3">
      <c r="A1728" s="31"/>
      <c r="B1728" s="31"/>
      <c r="C1728" s="31"/>
      <c r="D1728" s="31"/>
      <c r="E1728" s="31"/>
      <c r="F1728" s="31"/>
    </row>
    <row r="1729" spans="1:6" x14ac:dyDescent="0.3">
      <c r="A1729" s="31"/>
      <c r="B1729" s="31"/>
      <c r="C1729" s="31"/>
      <c r="D1729" s="31"/>
      <c r="E1729" s="31"/>
      <c r="F1729" s="31"/>
    </row>
    <row r="1730" spans="1:6" x14ac:dyDescent="0.3">
      <c r="A1730" s="31"/>
      <c r="B1730" s="31"/>
      <c r="C1730" s="31"/>
      <c r="D1730" s="31"/>
      <c r="E1730" s="31"/>
      <c r="F1730" s="31"/>
    </row>
    <row r="1731" spans="1:6" x14ac:dyDescent="0.3">
      <c r="A1731" s="31"/>
      <c r="B1731" s="31"/>
      <c r="C1731" s="31"/>
      <c r="D1731" s="31"/>
      <c r="E1731" s="31"/>
      <c r="F1731" s="31"/>
    </row>
    <row r="1732" spans="1:6" x14ac:dyDescent="0.3">
      <c r="A1732" s="31"/>
      <c r="B1732" s="31"/>
      <c r="C1732" s="31"/>
      <c r="D1732" s="31"/>
      <c r="E1732" s="31"/>
      <c r="F1732" s="31"/>
    </row>
    <row r="1733" spans="1:6" x14ac:dyDescent="0.3">
      <c r="A1733" s="31"/>
      <c r="B1733" s="31"/>
      <c r="C1733" s="31"/>
      <c r="D1733" s="31"/>
      <c r="E1733" s="31"/>
      <c r="F1733" s="31"/>
    </row>
    <row r="1734" spans="1:6" x14ac:dyDescent="0.3">
      <c r="A1734" s="31"/>
      <c r="B1734" s="31"/>
      <c r="C1734" s="31"/>
      <c r="D1734" s="31"/>
      <c r="E1734" s="31"/>
      <c r="F1734" s="31"/>
    </row>
    <row r="1735" spans="1:6" x14ac:dyDescent="0.3">
      <c r="A1735" s="31"/>
      <c r="B1735" s="31"/>
      <c r="C1735" s="31"/>
      <c r="D1735" s="31"/>
      <c r="E1735" s="31"/>
      <c r="F1735" s="31"/>
    </row>
    <row r="1736" spans="1:6" x14ac:dyDescent="0.3">
      <c r="A1736" s="31"/>
      <c r="B1736" s="31"/>
      <c r="C1736" s="31"/>
      <c r="D1736" s="31"/>
      <c r="E1736" s="31"/>
      <c r="F1736" s="31"/>
    </row>
    <row r="1737" spans="1:6" x14ac:dyDescent="0.3">
      <c r="A1737" s="31"/>
      <c r="B1737" s="31"/>
      <c r="C1737" s="31"/>
      <c r="D1737" s="31"/>
      <c r="E1737" s="31"/>
      <c r="F1737" s="31"/>
    </row>
    <row r="1738" spans="1:6" x14ac:dyDescent="0.3">
      <c r="A1738" s="31"/>
      <c r="B1738" s="31"/>
      <c r="C1738" s="31"/>
      <c r="D1738" s="31"/>
      <c r="E1738" s="31"/>
      <c r="F1738" s="31"/>
    </row>
    <row r="1739" spans="1:6" x14ac:dyDescent="0.3">
      <c r="A1739" s="31"/>
      <c r="B1739" s="31"/>
      <c r="C1739" s="31"/>
      <c r="D1739" s="31"/>
      <c r="E1739" s="31"/>
      <c r="F1739" s="31"/>
    </row>
    <row r="1740" spans="1:6" x14ac:dyDescent="0.3">
      <c r="A1740" s="31"/>
      <c r="B1740" s="31"/>
      <c r="C1740" s="31"/>
      <c r="D1740" s="31"/>
      <c r="E1740" s="31"/>
      <c r="F1740" s="31"/>
    </row>
    <row r="1741" spans="1:6" x14ac:dyDescent="0.3">
      <c r="A1741" s="31"/>
      <c r="B1741" s="31"/>
      <c r="C1741" s="31"/>
      <c r="D1741" s="31"/>
      <c r="E1741" s="31"/>
      <c r="F1741" s="31"/>
    </row>
    <row r="1742" spans="1:6" x14ac:dyDescent="0.3">
      <c r="A1742" s="31"/>
      <c r="B1742" s="31"/>
      <c r="C1742" s="31"/>
      <c r="D1742" s="31"/>
      <c r="E1742" s="31"/>
      <c r="F1742" s="31"/>
    </row>
    <row r="1743" spans="1:6" x14ac:dyDescent="0.3">
      <c r="A1743" s="31"/>
      <c r="B1743" s="31"/>
      <c r="C1743" s="31"/>
      <c r="D1743" s="31"/>
      <c r="E1743" s="31"/>
      <c r="F1743" s="31"/>
    </row>
    <row r="1744" spans="1:6" x14ac:dyDescent="0.3">
      <c r="A1744" s="31"/>
      <c r="B1744" s="31"/>
      <c r="C1744" s="31"/>
      <c r="D1744" s="31"/>
      <c r="E1744" s="31"/>
      <c r="F1744" s="31"/>
    </row>
    <row r="1745" spans="1:6" x14ac:dyDescent="0.3">
      <c r="A1745" s="31"/>
      <c r="B1745" s="31"/>
      <c r="C1745" s="31"/>
      <c r="D1745" s="31"/>
      <c r="E1745" s="31"/>
      <c r="F1745" s="31"/>
    </row>
    <row r="1746" spans="1:6" x14ac:dyDescent="0.3">
      <c r="A1746" s="31"/>
      <c r="B1746" s="31"/>
      <c r="C1746" s="31"/>
      <c r="D1746" s="31"/>
      <c r="E1746" s="31"/>
      <c r="F1746" s="31"/>
    </row>
    <row r="1747" spans="1:6" x14ac:dyDescent="0.3">
      <c r="A1747" s="31"/>
      <c r="B1747" s="31"/>
      <c r="C1747" s="31"/>
      <c r="D1747" s="31"/>
      <c r="E1747" s="31"/>
      <c r="F1747" s="31"/>
    </row>
    <row r="1748" spans="1:6" x14ac:dyDescent="0.3">
      <c r="A1748" s="31"/>
      <c r="B1748" s="31"/>
      <c r="C1748" s="31"/>
      <c r="D1748" s="31"/>
      <c r="E1748" s="31"/>
      <c r="F1748" s="31"/>
    </row>
    <row r="1749" spans="1:6" x14ac:dyDescent="0.3">
      <c r="A1749" s="31"/>
      <c r="B1749" s="31"/>
      <c r="C1749" s="31"/>
      <c r="D1749" s="31"/>
      <c r="E1749" s="31"/>
      <c r="F1749" s="31"/>
    </row>
    <row r="1750" spans="1:6" x14ac:dyDescent="0.3">
      <c r="A1750" s="31"/>
      <c r="B1750" s="31"/>
      <c r="C1750" s="31"/>
      <c r="D1750" s="31"/>
      <c r="E1750" s="31"/>
      <c r="F1750" s="31"/>
    </row>
    <row r="1751" spans="1:6" x14ac:dyDescent="0.3">
      <c r="A1751" s="31"/>
      <c r="B1751" s="31"/>
      <c r="C1751" s="31"/>
      <c r="D1751" s="31"/>
      <c r="E1751" s="31"/>
      <c r="F1751" s="31"/>
    </row>
    <row r="1752" spans="1:6" x14ac:dyDescent="0.3">
      <c r="A1752" s="31"/>
      <c r="B1752" s="31"/>
      <c r="C1752" s="31"/>
      <c r="D1752" s="31"/>
      <c r="E1752" s="31"/>
      <c r="F1752" s="31"/>
    </row>
    <row r="1753" spans="1:6" x14ac:dyDescent="0.3">
      <c r="A1753" s="31"/>
      <c r="B1753" s="31"/>
      <c r="C1753" s="31"/>
      <c r="D1753" s="31"/>
      <c r="E1753" s="31"/>
      <c r="F1753" s="31"/>
    </row>
    <row r="1754" spans="1:6" x14ac:dyDescent="0.3">
      <c r="A1754" s="31"/>
      <c r="B1754" s="31"/>
      <c r="C1754" s="31"/>
      <c r="D1754" s="31"/>
      <c r="E1754" s="31"/>
      <c r="F1754" s="31"/>
    </row>
    <row r="1755" spans="1:6" x14ac:dyDescent="0.3">
      <c r="A1755" s="31"/>
      <c r="B1755" s="31"/>
      <c r="C1755" s="31"/>
      <c r="D1755" s="31"/>
      <c r="E1755" s="31"/>
      <c r="F1755" s="31"/>
    </row>
    <row r="1756" spans="1:6" x14ac:dyDescent="0.3">
      <c r="A1756" s="31"/>
      <c r="B1756" s="31"/>
      <c r="C1756" s="31"/>
      <c r="D1756" s="31"/>
      <c r="E1756" s="31"/>
      <c r="F1756" s="31"/>
    </row>
    <row r="1757" spans="1:6" x14ac:dyDescent="0.3">
      <c r="A1757" s="31"/>
      <c r="B1757" s="31"/>
      <c r="C1757" s="31"/>
      <c r="D1757" s="31"/>
      <c r="E1757" s="31"/>
      <c r="F1757" s="31"/>
    </row>
    <row r="1758" spans="1:6" x14ac:dyDescent="0.3">
      <c r="A1758" s="31"/>
      <c r="B1758" s="31"/>
      <c r="C1758" s="31"/>
      <c r="D1758" s="31"/>
      <c r="E1758" s="31"/>
      <c r="F1758" s="31"/>
    </row>
    <row r="1759" spans="1:6" x14ac:dyDescent="0.3">
      <c r="A1759" s="31"/>
      <c r="B1759" s="31"/>
      <c r="C1759" s="31"/>
      <c r="D1759" s="31"/>
      <c r="E1759" s="31"/>
      <c r="F1759" s="31"/>
    </row>
    <row r="1760" spans="1:6" x14ac:dyDescent="0.3">
      <c r="A1760" s="31"/>
      <c r="B1760" s="31"/>
      <c r="C1760" s="31"/>
      <c r="D1760" s="31"/>
      <c r="E1760" s="31"/>
      <c r="F1760" s="31"/>
    </row>
    <row r="1761" spans="1:6" x14ac:dyDescent="0.3">
      <c r="A1761" s="31"/>
      <c r="B1761" s="31"/>
      <c r="C1761" s="31"/>
      <c r="D1761" s="31"/>
      <c r="E1761" s="31"/>
      <c r="F1761" s="31"/>
    </row>
    <row r="1762" spans="1:6" x14ac:dyDescent="0.3">
      <c r="A1762" s="31"/>
      <c r="B1762" s="31"/>
      <c r="C1762" s="31"/>
      <c r="D1762" s="31"/>
      <c r="E1762" s="31"/>
      <c r="F1762" s="31"/>
    </row>
    <row r="1763" spans="1:6" x14ac:dyDescent="0.3">
      <c r="A1763" s="31"/>
      <c r="B1763" s="31"/>
      <c r="C1763" s="31"/>
      <c r="D1763" s="31"/>
      <c r="E1763" s="31"/>
      <c r="F1763" s="31"/>
    </row>
    <row r="1764" spans="1:6" x14ac:dyDescent="0.3">
      <c r="A1764" s="31"/>
      <c r="B1764" s="31"/>
      <c r="C1764" s="31"/>
      <c r="D1764" s="31"/>
      <c r="E1764" s="31"/>
      <c r="F1764" s="31"/>
    </row>
    <row r="1765" spans="1:6" x14ac:dyDescent="0.3">
      <c r="A1765" s="31"/>
      <c r="B1765" s="31"/>
      <c r="C1765" s="31"/>
      <c r="D1765" s="31"/>
      <c r="E1765" s="31"/>
      <c r="F1765" s="31"/>
    </row>
    <row r="1766" spans="1:6" x14ac:dyDescent="0.3">
      <c r="A1766" s="31"/>
      <c r="B1766" s="31"/>
      <c r="C1766" s="31"/>
      <c r="D1766" s="31"/>
      <c r="E1766" s="31"/>
      <c r="F1766" s="31"/>
    </row>
    <row r="1767" spans="1:6" x14ac:dyDescent="0.3">
      <c r="A1767" s="31"/>
      <c r="B1767" s="31"/>
      <c r="C1767" s="31"/>
      <c r="D1767" s="31"/>
      <c r="E1767" s="31"/>
      <c r="F1767" s="31"/>
    </row>
    <row r="1768" spans="1:6" x14ac:dyDescent="0.3">
      <c r="A1768" s="31"/>
      <c r="B1768" s="31"/>
      <c r="C1768" s="31"/>
      <c r="D1768" s="31"/>
      <c r="E1768" s="31"/>
      <c r="F1768" s="31"/>
    </row>
    <row r="1769" spans="1:6" x14ac:dyDescent="0.3">
      <c r="A1769" s="31"/>
      <c r="B1769" s="31"/>
      <c r="C1769" s="31"/>
      <c r="D1769" s="31"/>
      <c r="E1769" s="31"/>
      <c r="F1769" s="31"/>
    </row>
    <row r="1770" spans="1:6" x14ac:dyDescent="0.3">
      <c r="A1770" s="31"/>
      <c r="B1770" s="31"/>
      <c r="C1770" s="31"/>
      <c r="D1770" s="31"/>
      <c r="E1770" s="31"/>
      <c r="F1770" s="31"/>
    </row>
    <row r="1771" spans="1:6" x14ac:dyDescent="0.3">
      <c r="A1771" s="31"/>
      <c r="B1771" s="31"/>
      <c r="C1771" s="31"/>
      <c r="D1771" s="31"/>
      <c r="E1771" s="31"/>
      <c r="F1771" s="31"/>
    </row>
    <row r="1772" spans="1:6" x14ac:dyDescent="0.3">
      <c r="A1772" s="31"/>
      <c r="B1772" s="31"/>
      <c r="C1772" s="31"/>
      <c r="D1772" s="31"/>
      <c r="E1772" s="31"/>
      <c r="F1772" s="31"/>
    </row>
    <row r="1773" spans="1:6" x14ac:dyDescent="0.3">
      <c r="A1773" s="31"/>
      <c r="B1773" s="31"/>
      <c r="C1773" s="31"/>
      <c r="D1773" s="31"/>
      <c r="E1773" s="31"/>
      <c r="F1773" s="31"/>
    </row>
    <row r="1774" spans="1:6" x14ac:dyDescent="0.3">
      <c r="A1774" s="31"/>
      <c r="B1774" s="31"/>
      <c r="C1774" s="31"/>
      <c r="D1774" s="31"/>
      <c r="E1774" s="31"/>
      <c r="F1774" s="31"/>
    </row>
    <row r="1775" spans="1:6" x14ac:dyDescent="0.3">
      <c r="A1775" s="31"/>
      <c r="B1775" s="31"/>
      <c r="C1775" s="31"/>
      <c r="D1775" s="31"/>
      <c r="E1775" s="31"/>
      <c r="F1775" s="31"/>
    </row>
    <row r="1776" spans="1:6" x14ac:dyDescent="0.3">
      <c r="A1776" s="31"/>
      <c r="B1776" s="31"/>
      <c r="C1776" s="31"/>
      <c r="D1776" s="31"/>
      <c r="E1776" s="31"/>
      <c r="F1776" s="31"/>
    </row>
    <row r="1777" spans="1:6" x14ac:dyDescent="0.3">
      <c r="A1777" s="31"/>
      <c r="B1777" s="31"/>
      <c r="C1777" s="31"/>
      <c r="D1777" s="31"/>
      <c r="E1777" s="31"/>
      <c r="F1777" s="31"/>
    </row>
    <row r="1778" spans="1:6" x14ac:dyDescent="0.3">
      <c r="A1778" s="31"/>
      <c r="B1778" s="31"/>
      <c r="C1778" s="31"/>
      <c r="D1778" s="31"/>
      <c r="E1778" s="31"/>
      <c r="F1778" s="31"/>
    </row>
    <row r="1779" spans="1:6" x14ac:dyDescent="0.3">
      <c r="A1779" s="31"/>
      <c r="B1779" s="31"/>
      <c r="C1779" s="31"/>
      <c r="D1779" s="31"/>
      <c r="E1779" s="31"/>
      <c r="F1779" s="31"/>
    </row>
    <row r="1780" spans="1:6" x14ac:dyDescent="0.3">
      <c r="A1780" s="31"/>
      <c r="B1780" s="31"/>
      <c r="C1780" s="31"/>
      <c r="D1780" s="31"/>
      <c r="E1780" s="31"/>
      <c r="F1780" s="31"/>
    </row>
    <row r="1781" spans="1:6" x14ac:dyDescent="0.3">
      <c r="A1781" s="31"/>
      <c r="B1781" s="31"/>
      <c r="C1781" s="31"/>
      <c r="D1781" s="31"/>
      <c r="E1781" s="31"/>
      <c r="F1781" s="31"/>
    </row>
    <row r="1782" spans="1:6" x14ac:dyDescent="0.3">
      <c r="A1782" s="31"/>
      <c r="B1782" s="31"/>
      <c r="C1782" s="31"/>
      <c r="D1782" s="31"/>
      <c r="E1782" s="31"/>
      <c r="F1782" s="31"/>
    </row>
    <row r="1783" spans="1:6" x14ac:dyDescent="0.3">
      <c r="A1783" s="31"/>
      <c r="B1783" s="31"/>
      <c r="C1783" s="31"/>
      <c r="D1783" s="31"/>
      <c r="E1783" s="31"/>
      <c r="F1783" s="31"/>
    </row>
    <row r="1784" spans="1:6" x14ac:dyDescent="0.3">
      <c r="A1784" s="31"/>
      <c r="B1784" s="31"/>
      <c r="C1784" s="31"/>
      <c r="D1784" s="31"/>
      <c r="E1784" s="31"/>
      <c r="F1784" s="31"/>
    </row>
    <row r="1785" spans="1:6" x14ac:dyDescent="0.3">
      <c r="A1785" s="31"/>
      <c r="B1785" s="31"/>
      <c r="C1785" s="31"/>
      <c r="D1785" s="31"/>
      <c r="E1785" s="31"/>
      <c r="F1785" s="31"/>
    </row>
    <row r="1786" spans="1:6" x14ac:dyDescent="0.3">
      <c r="A1786" s="31"/>
      <c r="B1786" s="31"/>
      <c r="C1786" s="31"/>
      <c r="D1786" s="31"/>
      <c r="E1786" s="31"/>
      <c r="F1786" s="31"/>
    </row>
    <row r="1787" spans="1:6" x14ac:dyDescent="0.3">
      <c r="A1787" s="31"/>
      <c r="B1787" s="31"/>
      <c r="C1787" s="31"/>
      <c r="D1787" s="31"/>
      <c r="E1787" s="31"/>
      <c r="F1787" s="31"/>
    </row>
    <row r="1788" spans="1:6" x14ac:dyDescent="0.3">
      <c r="A1788" s="31"/>
      <c r="B1788" s="31"/>
      <c r="C1788" s="31"/>
      <c r="D1788" s="31"/>
      <c r="E1788" s="31"/>
      <c r="F1788" s="31"/>
    </row>
    <row r="1789" spans="1:6" x14ac:dyDescent="0.3">
      <c r="A1789" s="31"/>
      <c r="B1789" s="31"/>
      <c r="C1789" s="31"/>
      <c r="D1789" s="31"/>
      <c r="E1789" s="31"/>
      <c r="F1789" s="31"/>
    </row>
    <row r="1790" spans="1:6" x14ac:dyDescent="0.3">
      <c r="A1790" s="31"/>
      <c r="B1790" s="31"/>
      <c r="C1790" s="31"/>
      <c r="D1790" s="31"/>
      <c r="E1790" s="31"/>
      <c r="F1790" s="31"/>
    </row>
    <row r="1791" spans="1:6" x14ac:dyDescent="0.3">
      <c r="A1791" s="31"/>
      <c r="B1791" s="31"/>
      <c r="C1791" s="31"/>
      <c r="D1791" s="31"/>
      <c r="E1791" s="31"/>
      <c r="F1791" s="31"/>
    </row>
    <row r="1792" spans="1:6" x14ac:dyDescent="0.3">
      <c r="A1792" s="31"/>
      <c r="B1792" s="31"/>
      <c r="C1792" s="31"/>
      <c r="D1792" s="31"/>
      <c r="E1792" s="31"/>
      <c r="F1792" s="31"/>
    </row>
    <row r="1793" spans="1:6" x14ac:dyDescent="0.3">
      <c r="A1793" s="31"/>
      <c r="B1793" s="31"/>
      <c r="C1793" s="31"/>
      <c r="D1793" s="31"/>
      <c r="E1793" s="31"/>
      <c r="F1793" s="31"/>
    </row>
    <row r="1794" spans="1:6" x14ac:dyDescent="0.3">
      <c r="A1794" s="31"/>
      <c r="B1794" s="31"/>
      <c r="C1794" s="31"/>
      <c r="D1794" s="31"/>
      <c r="E1794" s="31"/>
      <c r="F1794" s="31"/>
    </row>
    <row r="1795" spans="1:6" x14ac:dyDescent="0.3">
      <c r="A1795" s="31"/>
      <c r="B1795" s="31"/>
      <c r="C1795" s="31"/>
      <c r="D1795" s="31"/>
      <c r="E1795" s="31"/>
      <c r="F1795" s="31"/>
    </row>
    <row r="1796" spans="1:6" x14ac:dyDescent="0.3">
      <c r="A1796" s="31"/>
      <c r="B1796" s="31"/>
      <c r="C1796" s="31"/>
      <c r="D1796" s="31"/>
      <c r="E1796" s="31"/>
      <c r="F1796" s="31"/>
    </row>
    <row r="1797" spans="1:6" x14ac:dyDescent="0.3">
      <c r="A1797" s="31"/>
      <c r="B1797" s="31"/>
      <c r="C1797" s="31"/>
      <c r="D1797" s="31"/>
      <c r="E1797" s="31"/>
      <c r="F1797" s="31"/>
    </row>
    <row r="1798" spans="1:6" x14ac:dyDescent="0.3">
      <c r="A1798" s="31"/>
      <c r="B1798" s="31"/>
      <c r="C1798" s="31"/>
      <c r="D1798" s="31"/>
      <c r="E1798" s="31"/>
      <c r="F1798" s="31"/>
    </row>
    <row r="1799" spans="1:6" x14ac:dyDescent="0.3">
      <c r="A1799" s="31"/>
      <c r="B1799" s="31"/>
      <c r="C1799" s="31"/>
      <c r="D1799" s="31"/>
      <c r="E1799" s="31"/>
      <c r="F1799" s="31"/>
    </row>
    <row r="1800" spans="1:6" x14ac:dyDescent="0.3">
      <c r="A1800" s="31"/>
      <c r="B1800" s="31"/>
      <c r="C1800" s="31"/>
      <c r="D1800" s="31"/>
      <c r="E1800" s="31"/>
      <c r="F1800" s="31"/>
    </row>
    <row r="1801" spans="1:6" x14ac:dyDescent="0.3">
      <c r="A1801" s="31"/>
      <c r="B1801" s="31"/>
      <c r="C1801" s="31"/>
      <c r="D1801" s="31"/>
      <c r="E1801" s="31"/>
      <c r="F1801" s="31"/>
    </row>
    <row r="1802" spans="1:6" x14ac:dyDescent="0.3">
      <c r="A1802" s="31"/>
      <c r="B1802" s="31"/>
      <c r="C1802" s="31"/>
      <c r="D1802" s="31"/>
      <c r="E1802" s="31"/>
      <c r="F1802" s="31"/>
    </row>
    <row r="1803" spans="1:6" x14ac:dyDescent="0.3">
      <c r="A1803" s="31"/>
      <c r="B1803" s="31"/>
      <c r="C1803" s="31"/>
      <c r="D1803" s="31"/>
      <c r="E1803" s="31"/>
      <c r="F1803" s="31"/>
    </row>
    <row r="1804" spans="1:6" x14ac:dyDescent="0.3">
      <c r="A1804" s="31"/>
      <c r="B1804" s="31"/>
      <c r="C1804" s="31"/>
      <c r="D1804" s="31"/>
      <c r="E1804" s="31"/>
      <c r="F1804" s="31"/>
    </row>
    <row r="1805" spans="1:6" x14ac:dyDescent="0.3">
      <c r="A1805" s="31"/>
      <c r="B1805" s="31"/>
      <c r="C1805" s="31"/>
      <c r="D1805" s="31"/>
      <c r="E1805" s="31"/>
      <c r="F1805" s="31"/>
    </row>
    <row r="1806" spans="1:6" x14ac:dyDescent="0.3">
      <c r="A1806" s="31"/>
      <c r="B1806" s="31"/>
      <c r="C1806" s="31"/>
      <c r="D1806" s="31"/>
      <c r="E1806" s="31"/>
      <c r="F1806" s="31"/>
    </row>
    <row r="1807" spans="1:6" x14ac:dyDescent="0.3">
      <c r="A1807" s="31"/>
      <c r="B1807" s="31"/>
      <c r="C1807" s="31"/>
      <c r="D1807" s="31"/>
      <c r="E1807" s="31"/>
      <c r="F1807" s="31"/>
    </row>
    <row r="1808" spans="1:6" x14ac:dyDescent="0.3">
      <c r="A1808" s="31"/>
      <c r="B1808" s="31"/>
      <c r="C1808" s="31"/>
      <c r="D1808" s="31"/>
      <c r="E1808" s="31"/>
      <c r="F1808" s="31"/>
    </row>
    <row r="1809" spans="1:6" x14ac:dyDescent="0.3">
      <c r="A1809" s="31"/>
      <c r="B1809" s="31"/>
      <c r="C1809" s="31"/>
      <c r="D1809" s="31"/>
      <c r="E1809" s="31"/>
      <c r="F1809" s="31"/>
    </row>
    <row r="1810" spans="1:6" x14ac:dyDescent="0.3">
      <c r="A1810" s="31"/>
      <c r="B1810" s="31"/>
      <c r="C1810" s="31"/>
      <c r="D1810" s="31"/>
      <c r="E1810" s="31"/>
      <c r="F1810" s="31"/>
    </row>
    <row r="1811" spans="1:6" x14ac:dyDescent="0.3">
      <c r="A1811" s="31"/>
      <c r="B1811" s="31"/>
      <c r="C1811" s="31"/>
      <c r="D1811" s="31"/>
      <c r="E1811" s="31"/>
      <c r="F1811" s="31"/>
    </row>
    <row r="1812" spans="1:6" x14ac:dyDescent="0.3">
      <c r="A1812" s="31"/>
      <c r="B1812" s="31"/>
      <c r="C1812" s="31"/>
      <c r="D1812" s="31"/>
      <c r="E1812" s="31"/>
      <c r="F1812" s="31"/>
    </row>
    <row r="1813" spans="1:6" x14ac:dyDescent="0.3">
      <c r="A1813" s="31"/>
      <c r="B1813" s="31"/>
      <c r="C1813" s="31"/>
      <c r="D1813" s="31"/>
      <c r="E1813" s="31"/>
      <c r="F1813" s="31"/>
    </row>
    <row r="1814" spans="1:6" x14ac:dyDescent="0.3">
      <c r="A1814" s="31"/>
      <c r="B1814" s="31"/>
      <c r="C1814" s="31"/>
      <c r="D1814" s="31"/>
      <c r="E1814" s="31"/>
      <c r="F1814" s="31"/>
    </row>
    <row r="1815" spans="1:6" x14ac:dyDescent="0.3">
      <c r="A1815" s="31"/>
      <c r="B1815" s="31"/>
      <c r="C1815" s="31"/>
      <c r="D1815" s="31"/>
      <c r="E1815" s="31"/>
      <c r="F1815" s="31"/>
    </row>
    <row r="1816" spans="1:6" x14ac:dyDescent="0.3">
      <c r="A1816" s="31"/>
      <c r="B1816" s="31"/>
      <c r="C1816" s="31"/>
      <c r="D1816" s="31"/>
      <c r="E1816" s="31"/>
      <c r="F1816" s="31"/>
    </row>
    <row r="1817" spans="1:6" x14ac:dyDescent="0.3">
      <c r="A1817" s="31"/>
      <c r="B1817" s="31"/>
      <c r="C1817" s="31"/>
      <c r="D1817" s="31"/>
      <c r="E1817" s="31"/>
      <c r="F1817" s="31"/>
    </row>
    <row r="1818" spans="1:6" x14ac:dyDescent="0.3">
      <c r="A1818" s="31"/>
      <c r="B1818" s="31"/>
      <c r="C1818" s="31"/>
      <c r="D1818" s="31"/>
      <c r="E1818" s="31"/>
      <c r="F1818" s="31"/>
    </row>
    <row r="1819" spans="1:6" x14ac:dyDescent="0.3">
      <c r="A1819" s="31"/>
      <c r="B1819" s="31"/>
      <c r="C1819" s="31"/>
      <c r="D1819" s="31"/>
      <c r="E1819" s="31"/>
      <c r="F1819" s="31"/>
    </row>
    <row r="1820" spans="1:6" x14ac:dyDescent="0.3">
      <c r="A1820" s="31"/>
      <c r="B1820" s="31"/>
      <c r="C1820" s="31"/>
      <c r="D1820" s="31"/>
      <c r="E1820" s="31"/>
      <c r="F1820" s="31"/>
    </row>
    <row r="1821" spans="1:6" x14ac:dyDescent="0.3">
      <c r="A1821" s="31"/>
      <c r="B1821" s="31"/>
      <c r="C1821" s="31"/>
      <c r="D1821" s="31"/>
      <c r="E1821" s="31"/>
      <c r="F1821" s="31"/>
    </row>
    <row r="1822" spans="1:6" x14ac:dyDescent="0.3">
      <c r="A1822" s="31"/>
      <c r="B1822" s="31"/>
      <c r="C1822" s="31"/>
      <c r="D1822" s="31"/>
      <c r="E1822" s="31"/>
      <c r="F1822" s="31"/>
    </row>
    <row r="1823" spans="1:6" x14ac:dyDescent="0.3">
      <c r="A1823" s="31"/>
      <c r="B1823" s="31"/>
      <c r="C1823" s="31"/>
      <c r="D1823" s="31"/>
      <c r="E1823" s="31"/>
      <c r="F1823" s="31"/>
    </row>
    <row r="1824" spans="1:6" x14ac:dyDescent="0.3">
      <c r="A1824" s="31"/>
      <c r="B1824" s="31"/>
      <c r="C1824" s="31"/>
      <c r="D1824" s="31"/>
      <c r="E1824" s="31"/>
      <c r="F1824" s="31"/>
    </row>
    <row r="1825" spans="1:6" x14ac:dyDescent="0.3">
      <c r="A1825" s="31"/>
      <c r="B1825" s="31"/>
      <c r="C1825" s="31"/>
      <c r="D1825" s="31"/>
      <c r="E1825" s="31"/>
      <c r="F1825" s="31"/>
    </row>
    <row r="1826" spans="1:6" x14ac:dyDescent="0.3">
      <c r="A1826" s="31"/>
      <c r="B1826" s="31"/>
      <c r="C1826" s="31"/>
      <c r="D1826" s="31"/>
      <c r="E1826" s="31"/>
      <c r="F1826" s="31"/>
    </row>
    <row r="1827" spans="1:6" x14ac:dyDescent="0.3">
      <c r="A1827" s="31"/>
      <c r="B1827" s="31"/>
      <c r="C1827" s="31"/>
      <c r="D1827" s="31"/>
      <c r="E1827" s="31"/>
      <c r="F1827" s="31"/>
    </row>
    <row r="1828" spans="1:6" x14ac:dyDescent="0.3">
      <c r="A1828" s="31"/>
      <c r="B1828" s="31"/>
      <c r="C1828" s="31"/>
      <c r="D1828" s="31"/>
      <c r="E1828" s="31"/>
      <c r="F1828" s="31"/>
    </row>
    <row r="1829" spans="1:6" x14ac:dyDescent="0.3">
      <c r="A1829" s="31"/>
      <c r="B1829" s="31"/>
      <c r="C1829" s="31"/>
      <c r="D1829" s="31"/>
      <c r="E1829" s="31"/>
      <c r="F1829" s="31"/>
    </row>
    <row r="1830" spans="1:6" x14ac:dyDescent="0.3">
      <c r="A1830" s="31"/>
      <c r="B1830" s="31"/>
      <c r="C1830" s="31"/>
      <c r="D1830" s="31"/>
      <c r="E1830" s="31"/>
      <c r="F1830" s="31"/>
    </row>
    <row r="1831" spans="1:6" x14ac:dyDescent="0.3">
      <c r="A1831" s="31"/>
      <c r="B1831" s="31"/>
      <c r="C1831" s="31"/>
      <c r="D1831" s="31"/>
      <c r="E1831" s="31"/>
      <c r="F1831" s="31"/>
    </row>
    <row r="1832" spans="1:6" x14ac:dyDescent="0.3">
      <c r="A1832" s="31"/>
      <c r="B1832" s="31"/>
      <c r="C1832" s="31"/>
      <c r="D1832" s="31"/>
      <c r="E1832" s="31"/>
      <c r="F1832" s="31"/>
    </row>
    <row r="1833" spans="1:6" x14ac:dyDescent="0.3">
      <c r="A1833" s="31"/>
      <c r="B1833" s="31"/>
      <c r="C1833" s="31"/>
      <c r="D1833" s="31"/>
      <c r="E1833" s="31"/>
      <c r="F1833" s="31"/>
    </row>
    <row r="1834" spans="1:6" x14ac:dyDescent="0.3">
      <c r="A1834" s="31"/>
      <c r="B1834" s="31"/>
      <c r="C1834" s="31"/>
      <c r="D1834" s="31"/>
      <c r="E1834" s="31"/>
      <c r="F1834" s="31"/>
    </row>
    <row r="1835" spans="1:6" x14ac:dyDescent="0.3">
      <c r="A1835" s="31"/>
      <c r="B1835" s="31"/>
      <c r="C1835" s="31"/>
      <c r="D1835" s="31"/>
      <c r="E1835" s="31"/>
      <c r="F1835" s="31"/>
    </row>
    <row r="1836" spans="1:6" x14ac:dyDescent="0.3">
      <c r="A1836" s="31"/>
      <c r="B1836" s="31"/>
      <c r="C1836" s="31"/>
      <c r="D1836" s="31"/>
      <c r="E1836" s="31"/>
      <c r="F1836" s="31"/>
    </row>
    <row r="1837" spans="1:6" x14ac:dyDescent="0.3">
      <c r="A1837" s="31"/>
      <c r="B1837" s="31"/>
      <c r="C1837" s="31"/>
      <c r="D1837" s="31"/>
      <c r="E1837" s="31"/>
      <c r="F1837" s="31"/>
    </row>
    <row r="1838" spans="1:6" x14ac:dyDescent="0.3">
      <c r="A1838" s="31"/>
      <c r="B1838" s="31"/>
      <c r="C1838" s="31"/>
      <c r="D1838" s="31"/>
      <c r="E1838" s="31"/>
      <c r="F1838" s="31"/>
    </row>
    <row r="1839" spans="1:6" x14ac:dyDescent="0.3">
      <c r="A1839" s="31"/>
      <c r="B1839" s="31"/>
      <c r="C1839" s="31"/>
      <c r="D1839" s="31"/>
      <c r="E1839" s="31"/>
      <c r="F1839" s="31"/>
    </row>
    <row r="1840" spans="1:6" x14ac:dyDescent="0.3">
      <c r="A1840" s="31"/>
      <c r="B1840" s="31"/>
      <c r="C1840" s="31"/>
      <c r="D1840" s="31"/>
      <c r="E1840" s="31"/>
      <c r="F1840" s="31"/>
    </row>
    <row r="1841" spans="1:6" x14ac:dyDescent="0.3">
      <c r="A1841" s="31"/>
      <c r="B1841" s="31"/>
      <c r="C1841" s="31"/>
      <c r="D1841" s="31"/>
      <c r="E1841" s="31"/>
      <c r="F1841" s="31"/>
    </row>
    <row r="1842" spans="1:6" x14ac:dyDescent="0.3">
      <c r="A1842" s="31"/>
      <c r="B1842" s="31"/>
      <c r="C1842" s="31"/>
      <c r="D1842" s="31"/>
      <c r="E1842" s="31"/>
      <c r="F1842" s="31"/>
    </row>
    <row r="1843" spans="1:6" x14ac:dyDescent="0.3">
      <c r="A1843" s="31"/>
      <c r="B1843" s="31"/>
      <c r="C1843" s="31"/>
      <c r="D1843" s="31"/>
      <c r="E1843" s="31"/>
      <c r="F1843" s="31"/>
    </row>
    <row r="1844" spans="1:6" x14ac:dyDescent="0.3">
      <c r="A1844" s="31"/>
      <c r="B1844" s="31"/>
      <c r="C1844" s="31"/>
      <c r="D1844" s="31"/>
      <c r="E1844" s="31"/>
      <c r="F1844" s="31"/>
    </row>
    <row r="1845" spans="1:6" x14ac:dyDescent="0.3">
      <c r="A1845" s="31"/>
      <c r="B1845" s="31"/>
      <c r="C1845" s="31"/>
      <c r="D1845" s="31"/>
      <c r="E1845" s="31"/>
      <c r="F1845" s="31"/>
    </row>
    <row r="1846" spans="1:6" x14ac:dyDescent="0.3">
      <c r="A1846" s="31"/>
      <c r="B1846" s="31"/>
      <c r="C1846" s="31"/>
      <c r="D1846" s="31"/>
      <c r="E1846" s="31"/>
      <c r="F1846" s="31"/>
    </row>
    <row r="1847" spans="1:6" x14ac:dyDescent="0.3">
      <c r="A1847" s="31"/>
      <c r="B1847" s="31"/>
      <c r="C1847" s="31"/>
      <c r="D1847" s="31"/>
      <c r="E1847" s="31"/>
      <c r="F1847" s="31"/>
    </row>
    <row r="1848" spans="1:6" x14ac:dyDescent="0.3">
      <c r="A1848" s="31"/>
      <c r="B1848" s="31"/>
      <c r="C1848" s="31"/>
      <c r="D1848" s="31"/>
      <c r="E1848" s="31"/>
      <c r="F1848" s="31"/>
    </row>
    <row r="1849" spans="1:6" x14ac:dyDescent="0.3">
      <c r="A1849" s="31"/>
      <c r="B1849" s="31"/>
      <c r="C1849" s="31"/>
      <c r="D1849" s="31"/>
      <c r="E1849" s="31"/>
      <c r="F1849" s="31"/>
    </row>
    <row r="1850" spans="1:6" x14ac:dyDescent="0.3">
      <c r="A1850" s="31"/>
      <c r="B1850" s="31"/>
      <c r="C1850" s="31"/>
      <c r="D1850" s="31"/>
      <c r="E1850" s="31"/>
      <c r="F1850" s="31"/>
    </row>
    <row r="1851" spans="1:6" x14ac:dyDescent="0.3">
      <c r="A1851" s="31"/>
      <c r="B1851" s="31"/>
      <c r="C1851" s="31"/>
      <c r="D1851" s="31"/>
      <c r="E1851" s="31"/>
      <c r="F1851" s="31"/>
    </row>
    <row r="1852" spans="1:6" x14ac:dyDescent="0.3">
      <c r="A1852" s="31"/>
      <c r="B1852" s="31"/>
      <c r="C1852" s="31"/>
      <c r="D1852" s="31"/>
      <c r="E1852" s="31"/>
      <c r="F1852" s="31"/>
    </row>
    <row r="1853" spans="1:6" x14ac:dyDescent="0.3">
      <c r="A1853" s="31"/>
      <c r="B1853" s="31"/>
      <c r="C1853" s="31"/>
      <c r="D1853" s="31"/>
      <c r="E1853" s="31"/>
      <c r="F1853" s="31"/>
    </row>
    <row r="1854" spans="1:6" x14ac:dyDescent="0.3">
      <c r="A1854" s="31"/>
      <c r="B1854" s="31"/>
      <c r="C1854" s="31"/>
      <c r="D1854" s="31"/>
      <c r="E1854" s="31"/>
      <c r="F1854" s="31"/>
    </row>
    <row r="1855" spans="1:6" x14ac:dyDescent="0.3">
      <c r="A1855" s="31"/>
      <c r="B1855" s="31"/>
      <c r="C1855" s="31"/>
      <c r="D1855" s="31"/>
      <c r="E1855" s="31"/>
      <c r="F1855" s="31"/>
    </row>
    <row r="1856" spans="1:6" x14ac:dyDescent="0.3">
      <c r="A1856" s="31"/>
      <c r="B1856" s="31"/>
      <c r="C1856" s="31"/>
      <c r="D1856" s="31"/>
      <c r="E1856" s="31"/>
      <c r="F1856" s="31"/>
    </row>
    <row r="1857" spans="1:6" x14ac:dyDescent="0.3">
      <c r="A1857" s="31"/>
      <c r="B1857" s="31"/>
      <c r="C1857" s="31"/>
      <c r="D1857" s="31"/>
      <c r="E1857" s="31"/>
      <c r="F1857" s="31"/>
    </row>
    <row r="1858" spans="1:6" x14ac:dyDescent="0.3">
      <c r="A1858" s="31"/>
      <c r="B1858" s="31"/>
      <c r="C1858" s="31"/>
      <c r="D1858" s="31"/>
      <c r="E1858" s="31"/>
      <c r="F1858" s="31"/>
    </row>
    <row r="1859" spans="1:6" x14ac:dyDescent="0.3">
      <c r="A1859" s="31"/>
      <c r="B1859" s="31"/>
      <c r="C1859" s="31"/>
      <c r="D1859" s="31"/>
      <c r="E1859" s="31"/>
      <c r="F1859" s="31"/>
    </row>
    <row r="1860" spans="1:6" x14ac:dyDescent="0.3">
      <c r="A1860" s="31"/>
      <c r="B1860" s="31"/>
      <c r="C1860" s="31"/>
      <c r="D1860" s="31"/>
      <c r="E1860" s="31"/>
      <c r="F1860" s="31"/>
    </row>
    <row r="1861" spans="1:6" x14ac:dyDescent="0.3">
      <c r="A1861" s="31"/>
      <c r="B1861" s="31"/>
      <c r="C1861" s="31"/>
      <c r="D1861" s="31"/>
      <c r="E1861" s="31"/>
      <c r="F1861" s="31"/>
    </row>
    <row r="1862" spans="1:6" x14ac:dyDescent="0.3">
      <c r="A1862" s="31"/>
      <c r="B1862" s="31"/>
      <c r="C1862" s="31"/>
      <c r="D1862" s="31"/>
      <c r="E1862" s="31"/>
      <c r="F1862" s="31"/>
    </row>
    <row r="1863" spans="1:6" x14ac:dyDescent="0.3">
      <c r="A1863" s="31"/>
      <c r="B1863" s="31"/>
      <c r="C1863" s="31"/>
      <c r="D1863" s="31"/>
      <c r="E1863" s="31"/>
      <c r="F1863" s="31"/>
    </row>
    <row r="1864" spans="1:6" x14ac:dyDescent="0.3">
      <c r="A1864" s="31"/>
      <c r="B1864" s="31"/>
      <c r="C1864" s="31"/>
      <c r="D1864" s="31"/>
      <c r="E1864" s="31"/>
      <c r="F1864" s="31"/>
    </row>
    <row r="1865" spans="1:6" x14ac:dyDescent="0.3">
      <c r="A1865" s="31"/>
      <c r="B1865" s="31"/>
      <c r="C1865" s="31"/>
      <c r="D1865" s="31"/>
      <c r="E1865" s="31"/>
      <c r="F1865" s="31"/>
    </row>
    <row r="1866" spans="1:6" x14ac:dyDescent="0.3">
      <c r="A1866" s="31"/>
      <c r="B1866" s="31"/>
      <c r="C1866" s="31"/>
      <c r="D1866" s="31"/>
      <c r="E1866" s="31"/>
      <c r="F1866" s="31"/>
    </row>
    <row r="1867" spans="1:6" x14ac:dyDescent="0.3">
      <c r="A1867" s="31"/>
      <c r="B1867" s="31"/>
      <c r="C1867" s="31"/>
      <c r="D1867" s="31"/>
      <c r="E1867" s="31"/>
      <c r="F1867" s="31"/>
    </row>
    <row r="1868" spans="1:6" x14ac:dyDescent="0.3">
      <c r="A1868" s="31"/>
      <c r="B1868" s="31"/>
      <c r="C1868" s="31"/>
      <c r="D1868" s="31"/>
      <c r="E1868" s="31"/>
      <c r="F1868" s="31"/>
    </row>
    <row r="1869" spans="1:6" x14ac:dyDescent="0.3">
      <c r="A1869" s="31"/>
      <c r="B1869" s="31"/>
      <c r="C1869" s="31"/>
      <c r="D1869" s="31"/>
      <c r="E1869" s="31"/>
      <c r="F1869" s="31"/>
    </row>
    <row r="1870" spans="1:6" x14ac:dyDescent="0.3">
      <c r="A1870" s="31"/>
      <c r="B1870" s="31"/>
      <c r="C1870" s="31"/>
      <c r="D1870" s="31"/>
      <c r="E1870" s="31"/>
      <c r="F1870" s="31"/>
    </row>
    <row r="1871" spans="1:6" x14ac:dyDescent="0.3">
      <c r="A1871" s="31"/>
      <c r="B1871" s="31"/>
      <c r="C1871" s="31"/>
      <c r="D1871" s="31"/>
      <c r="E1871" s="31"/>
      <c r="F1871" s="31"/>
    </row>
    <row r="1872" spans="1:6" x14ac:dyDescent="0.3">
      <c r="A1872" s="31"/>
      <c r="B1872" s="31"/>
      <c r="C1872" s="31"/>
      <c r="D1872" s="31"/>
      <c r="E1872" s="31"/>
      <c r="F1872" s="31"/>
    </row>
    <row r="1873" spans="1:6" x14ac:dyDescent="0.3">
      <c r="A1873" s="31"/>
      <c r="B1873" s="31"/>
      <c r="C1873" s="31"/>
      <c r="D1873" s="31"/>
      <c r="E1873" s="31"/>
      <c r="F1873" s="31"/>
    </row>
    <row r="1874" spans="1:6" x14ac:dyDescent="0.3">
      <c r="A1874" s="31"/>
      <c r="B1874" s="31"/>
      <c r="C1874" s="31"/>
      <c r="D1874" s="31"/>
      <c r="E1874" s="31"/>
      <c r="F1874" s="31"/>
    </row>
    <row r="1875" spans="1:6" x14ac:dyDescent="0.3">
      <c r="A1875" s="31"/>
      <c r="B1875" s="31"/>
      <c r="C1875" s="31"/>
      <c r="D1875" s="31"/>
      <c r="E1875" s="31"/>
      <c r="F1875" s="31"/>
    </row>
    <row r="1876" spans="1:6" x14ac:dyDescent="0.3">
      <c r="A1876" s="31"/>
      <c r="B1876" s="31"/>
      <c r="C1876" s="31"/>
      <c r="D1876" s="31"/>
      <c r="E1876" s="31"/>
      <c r="F1876" s="31"/>
    </row>
    <row r="1877" spans="1:6" x14ac:dyDescent="0.3">
      <c r="A1877" s="31"/>
      <c r="B1877" s="31"/>
      <c r="C1877" s="31"/>
      <c r="D1877" s="31"/>
      <c r="E1877" s="31"/>
      <c r="F1877" s="31"/>
    </row>
    <row r="1878" spans="1:6" x14ac:dyDescent="0.3">
      <c r="A1878" s="31"/>
      <c r="B1878" s="31"/>
      <c r="C1878" s="31"/>
      <c r="D1878" s="31"/>
      <c r="E1878" s="31"/>
      <c r="F1878" s="31"/>
    </row>
    <row r="1879" spans="1:6" x14ac:dyDescent="0.3">
      <c r="A1879" s="31"/>
      <c r="B1879" s="31"/>
      <c r="C1879" s="31"/>
      <c r="D1879" s="31"/>
      <c r="E1879" s="31"/>
      <c r="F1879" s="31"/>
    </row>
    <row r="1880" spans="1:6" x14ac:dyDescent="0.3">
      <c r="A1880" s="31"/>
      <c r="B1880" s="31"/>
      <c r="C1880" s="31"/>
      <c r="D1880" s="31"/>
      <c r="E1880" s="31"/>
      <c r="F1880" s="31"/>
    </row>
    <row r="1881" spans="1:6" x14ac:dyDescent="0.3">
      <c r="A1881" s="31"/>
      <c r="B1881" s="31"/>
      <c r="C1881" s="31"/>
      <c r="D1881" s="31"/>
      <c r="E1881" s="31"/>
      <c r="F1881" s="31"/>
    </row>
    <row r="1882" spans="1:6" x14ac:dyDescent="0.3">
      <c r="A1882" s="31"/>
      <c r="B1882" s="31"/>
      <c r="C1882" s="31"/>
      <c r="D1882" s="31"/>
      <c r="E1882" s="31"/>
      <c r="F1882" s="31"/>
    </row>
    <row r="1883" spans="1:6" x14ac:dyDescent="0.3">
      <c r="A1883" s="31"/>
      <c r="B1883" s="31"/>
      <c r="C1883" s="31"/>
      <c r="D1883" s="31"/>
      <c r="E1883" s="31"/>
      <c r="F1883" s="31"/>
    </row>
    <row r="1884" spans="1:6" x14ac:dyDescent="0.3">
      <c r="A1884" s="31"/>
      <c r="B1884" s="31"/>
      <c r="C1884" s="31"/>
      <c r="D1884" s="31"/>
      <c r="E1884" s="31"/>
      <c r="F1884" s="31"/>
    </row>
    <row r="1885" spans="1:6" x14ac:dyDescent="0.3">
      <c r="A1885" s="31"/>
      <c r="B1885" s="31"/>
      <c r="C1885" s="31"/>
      <c r="D1885" s="31"/>
      <c r="E1885" s="31"/>
      <c r="F1885" s="31"/>
    </row>
    <row r="1886" spans="1:6" x14ac:dyDescent="0.3">
      <c r="A1886" s="31"/>
      <c r="B1886" s="31"/>
      <c r="C1886" s="31"/>
      <c r="D1886" s="31"/>
      <c r="E1886" s="31"/>
      <c r="F1886" s="31"/>
    </row>
    <row r="1887" spans="1:6" x14ac:dyDescent="0.3">
      <c r="A1887" s="31"/>
      <c r="B1887" s="31"/>
      <c r="C1887" s="31"/>
      <c r="D1887" s="31"/>
      <c r="E1887" s="31"/>
      <c r="F1887" s="31"/>
    </row>
    <row r="1888" spans="1:6" x14ac:dyDescent="0.3">
      <c r="A1888" s="31"/>
      <c r="B1888" s="31"/>
      <c r="C1888" s="31"/>
      <c r="D1888" s="31"/>
      <c r="E1888" s="31"/>
      <c r="F1888" s="31"/>
    </row>
    <row r="1889" spans="1:6" x14ac:dyDescent="0.3">
      <c r="A1889" s="31"/>
      <c r="B1889" s="31"/>
      <c r="C1889" s="31"/>
      <c r="D1889" s="31"/>
      <c r="E1889" s="31"/>
      <c r="F1889" s="31"/>
    </row>
    <row r="1890" spans="1:6" x14ac:dyDescent="0.3">
      <c r="A1890" s="31"/>
      <c r="B1890" s="31"/>
      <c r="C1890" s="31"/>
      <c r="D1890" s="31"/>
      <c r="E1890" s="31"/>
      <c r="F1890" s="31"/>
    </row>
    <row r="1891" spans="1:6" x14ac:dyDescent="0.3">
      <c r="A1891" s="31"/>
      <c r="B1891" s="31"/>
      <c r="C1891" s="31"/>
      <c r="D1891" s="31"/>
      <c r="E1891" s="31"/>
      <c r="F1891" s="31"/>
    </row>
    <row r="1892" spans="1:6" x14ac:dyDescent="0.3">
      <c r="A1892" s="31"/>
      <c r="B1892" s="31"/>
      <c r="C1892" s="31"/>
      <c r="D1892" s="31"/>
      <c r="E1892" s="31"/>
      <c r="F1892" s="31"/>
    </row>
    <row r="1893" spans="1:6" x14ac:dyDescent="0.3">
      <c r="A1893" s="31"/>
      <c r="B1893" s="31"/>
      <c r="C1893" s="31"/>
      <c r="D1893" s="31"/>
      <c r="E1893" s="31"/>
      <c r="F1893" s="31"/>
    </row>
    <row r="1894" spans="1:6" x14ac:dyDescent="0.3">
      <c r="A1894" s="31"/>
      <c r="B1894" s="31"/>
      <c r="C1894" s="31"/>
      <c r="D1894" s="31"/>
      <c r="E1894" s="31"/>
      <c r="F1894" s="31"/>
    </row>
    <row r="1895" spans="1:6" x14ac:dyDescent="0.3">
      <c r="A1895" s="31"/>
      <c r="B1895" s="31"/>
      <c r="C1895" s="31"/>
      <c r="D1895" s="31"/>
      <c r="E1895" s="31"/>
      <c r="F1895" s="31"/>
    </row>
    <row r="1896" spans="1:6" x14ac:dyDescent="0.3">
      <c r="A1896" s="31"/>
      <c r="B1896" s="31"/>
      <c r="C1896" s="31"/>
      <c r="D1896" s="31"/>
      <c r="E1896" s="31"/>
      <c r="F1896" s="31"/>
    </row>
    <row r="1897" spans="1:6" x14ac:dyDescent="0.3">
      <c r="A1897" s="31"/>
      <c r="B1897" s="31"/>
      <c r="C1897" s="31"/>
      <c r="D1897" s="31"/>
      <c r="E1897" s="31"/>
      <c r="F1897" s="31"/>
    </row>
    <row r="1898" spans="1:6" x14ac:dyDescent="0.3">
      <c r="A1898" s="31"/>
      <c r="B1898" s="31"/>
      <c r="C1898" s="31"/>
      <c r="D1898" s="31"/>
      <c r="E1898" s="31"/>
      <c r="F1898" s="31"/>
    </row>
    <row r="1899" spans="1:6" x14ac:dyDescent="0.3">
      <c r="A1899" s="31"/>
      <c r="B1899" s="31"/>
      <c r="C1899" s="31"/>
      <c r="D1899" s="31"/>
      <c r="E1899" s="31"/>
      <c r="F1899" s="31"/>
    </row>
    <row r="1900" spans="1:6" x14ac:dyDescent="0.3">
      <c r="A1900" s="31"/>
      <c r="B1900" s="31"/>
      <c r="C1900" s="31"/>
      <c r="D1900" s="31"/>
      <c r="E1900" s="31"/>
      <c r="F1900" s="31"/>
    </row>
    <row r="1901" spans="1:6" x14ac:dyDescent="0.3">
      <c r="A1901" s="31"/>
      <c r="B1901" s="31"/>
      <c r="C1901" s="31"/>
      <c r="D1901" s="31"/>
      <c r="E1901" s="31"/>
      <c r="F1901" s="31"/>
    </row>
    <row r="1902" spans="1:6" x14ac:dyDescent="0.3">
      <c r="A1902" s="31"/>
      <c r="B1902" s="31"/>
      <c r="C1902" s="31"/>
      <c r="D1902" s="31"/>
      <c r="E1902" s="31"/>
      <c r="F1902" s="31"/>
    </row>
    <row r="1903" spans="1:6" x14ac:dyDescent="0.3">
      <c r="A1903" s="31"/>
      <c r="B1903" s="31"/>
      <c r="C1903" s="31"/>
      <c r="D1903" s="31"/>
      <c r="E1903" s="31"/>
      <c r="F1903" s="31"/>
    </row>
    <row r="1904" spans="1:6" x14ac:dyDescent="0.3">
      <c r="A1904" s="31"/>
      <c r="B1904" s="31"/>
      <c r="C1904" s="31"/>
      <c r="D1904" s="31"/>
      <c r="E1904" s="31"/>
      <c r="F1904" s="31"/>
    </row>
    <row r="1905" spans="1:6" x14ac:dyDescent="0.3">
      <c r="A1905" s="31"/>
      <c r="B1905" s="31"/>
      <c r="C1905" s="31"/>
      <c r="D1905" s="31"/>
      <c r="E1905" s="31"/>
      <c r="F1905" s="31"/>
    </row>
    <row r="1906" spans="1:6" x14ac:dyDescent="0.3">
      <c r="A1906" s="31"/>
      <c r="B1906" s="31"/>
      <c r="C1906" s="31"/>
      <c r="D1906" s="31"/>
      <c r="E1906" s="31"/>
      <c r="F1906" s="31"/>
    </row>
    <row r="1907" spans="1:6" x14ac:dyDescent="0.3">
      <c r="A1907" s="31"/>
      <c r="B1907" s="31"/>
      <c r="C1907" s="31"/>
      <c r="D1907" s="31"/>
      <c r="E1907" s="31"/>
      <c r="F1907" s="31"/>
    </row>
    <row r="1908" spans="1:6" x14ac:dyDescent="0.3">
      <c r="A1908" s="31"/>
      <c r="B1908" s="31"/>
      <c r="C1908" s="31"/>
      <c r="D1908" s="31"/>
      <c r="E1908" s="31"/>
      <c r="F1908" s="31"/>
    </row>
    <row r="1909" spans="1:6" x14ac:dyDescent="0.3">
      <c r="A1909" s="31"/>
      <c r="B1909" s="31"/>
      <c r="C1909" s="31"/>
      <c r="D1909" s="31"/>
      <c r="E1909" s="31"/>
      <c r="F1909" s="31"/>
    </row>
    <row r="1910" spans="1:6" x14ac:dyDescent="0.3">
      <c r="A1910" s="31"/>
      <c r="B1910" s="31"/>
      <c r="C1910" s="31"/>
      <c r="D1910" s="31"/>
      <c r="E1910" s="31"/>
      <c r="F1910" s="31"/>
    </row>
    <row r="1911" spans="1:6" x14ac:dyDescent="0.3">
      <c r="A1911" s="31"/>
      <c r="B1911" s="31"/>
      <c r="C1911" s="31"/>
      <c r="D1911" s="31"/>
      <c r="E1911" s="31"/>
      <c r="F1911" s="31"/>
    </row>
    <row r="1912" spans="1:6" x14ac:dyDescent="0.3">
      <c r="A1912" s="31"/>
      <c r="B1912" s="31"/>
      <c r="C1912" s="31"/>
      <c r="D1912" s="31"/>
      <c r="E1912" s="31"/>
      <c r="F1912" s="31"/>
    </row>
    <row r="1913" spans="1:6" x14ac:dyDescent="0.3">
      <c r="A1913" s="31"/>
      <c r="B1913" s="31"/>
      <c r="C1913" s="31"/>
      <c r="D1913" s="31"/>
      <c r="E1913" s="31"/>
      <c r="F1913" s="31"/>
    </row>
    <row r="1914" spans="1:6" x14ac:dyDescent="0.3">
      <c r="A1914" s="31"/>
      <c r="B1914" s="31"/>
      <c r="C1914" s="31"/>
      <c r="D1914" s="31"/>
      <c r="E1914" s="31"/>
      <c r="F1914" s="31"/>
    </row>
    <row r="1915" spans="1:6" x14ac:dyDescent="0.3">
      <c r="A1915" s="31"/>
      <c r="B1915" s="31"/>
      <c r="C1915" s="31"/>
      <c r="D1915" s="31"/>
      <c r="E1915" s="31"/>
      <c r="F1915" s="31"/>
    </row>
    <row r="1916" spans="1:6" x14ac:dyDescent="0.3">
      <c r="A1916" s="31"/>
      <c r="B1916" s="31"/>
      <c r="C1916" s="31"/>
      <c r="D1916" s="31"/>
      <c r="E1916" s="31"/>
      <c r="F1916" s="31"/>
    </row>
    <row r="1917" spans="1:6" x14ac:dyDescent="0.3">
      <c r="A1917" s="31"/>
      <c r="B1917" s="31"/>
      <c r="C1917" s="31"/>
      <c r="D1917" s="31"/>
      <c r="E1917" s="31"/>
      <c r="F1917" s="31"/>
    </row>
    <row r="1918" spans="1:6" x14ac:dyDescent="0.3">
      <c r="A1918" s="31"/>
      <c r="B1918" s="31"/>
      <c r="C1918" s="31"/>
      <c r="D1918" s="31"/>
      <c r="E1918" s="31"/>
      <c r="F1918" s="31"/>
    </row>
    <row r="1919" spans="1:6" x14ac:dyDescent="0.3">
      <c r="A1919" s="31"/>
      <c r="B1919" s="31"/>
      <c r="C1919" s="31"/>
      <c r="D1919" s="31"/>
      <c r="E1919" s="31"/>
      <c r="F1919" s="31"/>
    </row>
    <row r="1920" spans="1:6" x14ac:dyDescent="0.3">
      <c r="A1920" s="31"/>
      <c r="B1920" s="31"/>
      <c r="C1920" s="31"/>
      <c r="D1920" s="31"/>
      <c r="E1920" s="31"/>
      <c r="F1920" s="31"/>
    </row>
    <row r="1921" spans="1:6" x14ac:dyDescent="0.3">
      <c r="A1921" s="31"/>
      <c r="B1921" s="31"/>
      <c r="C1921" s="31"/>
      <c r="D1921" s="31"/>
      <c r="E1921" s="31"/>
      <c r="F1921" s="31"/>
    </row>
    <row r="1922" spans="1:6" x14ac:dyDescent="0.3">
      <c r="A1922" s="31"/>
      <c r="B1922" s="31"/>
      <c r="C1922" s="31"/>
      <c r="D1922" s="31"/>
      <c r="E1922" s="31"/>
      <c r="F1922" s="31"/>
    </row>
    <row r="1923" spans="1:6" x14ac:dyDescent="0.3">
      <c r="A1923" s="31"/>
      <c r="B1923" s="31"/>
      <c r="C1923" s="31"/>
      <c r="D1923" s="31"/>
      <c r="E1923" s="31"/>
      <c r="F1923" s="31"/>
    </row>
    <row r="1924" spans="1:6" x14ac:dyDescent="0.3">
      <c r="A1924" s="31"/>
      <c r="B1924" s="31"/>
      <c r="C1924" s="31"/>
      <c r="D1924" s="31"/>
      <c r="E1924" s="31"/>
      <c r="F1924" s="31"/>
    </row>
    <row r="1925" spans="1:6" x14ac:dyDescent="0.3">
      <c r="A1925" s="31"/>
      <c r="B1925" s="31"/>
      <c r="C1925" s="31"/>
      <c r="D1925" s="31"/>
      <c r="E1925" s="31"/>
      <c r="F1925" s="31"/>
    </row>
    <row r="1926" spans="1:6" x14ac:dyDescent="0.3">
      <c r="A1926" s="31"/>
      <c r="B1926" s="31"/>
      <c r="C1926" s="31"/>
      <c r="D1926" s="31"/>
      <c r="E1926" s="31"/>
      <c r="F1926" s="31"/>
    </row>
    <row r="1927" spans="1:6" x14ac:dyDescent="0.3">
      <c r="A1927" s="31"/>
      <c r="B1927" s="31"/>
      <c r="C1927" s="31"/>
      <c r="D1927" s="31"/>
      <c r="E1927" s="31"/>
      <c r="F1927" s="31"/>
    </row>
    <row r="1928" spans="1:6" x14ac:dyDescent="0.3">
      <c r="A1928" s="31"/>
      <c r="B1928" s="31"/>
      <c r="C1928" s="31"/>
      <c r="D1928" s="31"/>
      <c r="E1928" s="31"/>
      <c r="F1928" s="31"/>
    </row>
    <row r="1929" spans="1:6" x14ac:dyDescent="0.3">
      <c r="A1929" s="31"/>
      <c r="B1929" s="31"/>
      <c r="C1929" s="31"/>
      <c r="D1929" s="31"/>
      <c r="E1929" s="31"/>
      <c r="F1929" s="31"/>
    </row>
    <row r="1930" spans="1:6" x14ac:dyDescent="0.3">
      <c r="A1930" s="31"/>
      <c r="B1930" s="31"/>
      <c r="C1930" s="31"/>
      <c r="D1930" s="31"/>
      <c r="E1930" s="31"/>
      <c r="F1930" s="31"/>
    </row>
    <row r="1931" spans="1:6" x14ac:dyDescent="0.3">
      <c r="A1931" s="31"/>
      <c r="B1931" s="31"/>
      <c r="C1931" s="31"/>
      <c r="D1931" s="31"/>
      <c r="E1931" s="31"/>
      <c r="F1931" s="31"/>
    </row>
    <row r="1932" spans="1:6" x14ac:dyDescent="0.3">
      <c r="A1932" s="31"/>
      <c r="B1932" s="31"/>
      <c r="C1932" s="31"/>
      <c r="D1932" s="31"/>
      <c r="E1932" s="31"/>
      <c r="F1932" s="31"/>
    </row>
    <row r="1933" spans="1:6" x14ac:dyDescent="0.3">
      <c r="A1933" s="31"/>
      <c r="B1933" s="31"/>
      <c r="C1933" s="31"/>
      <c r="D1933" s="31"/>
      <c r="E1933" s="31"/>
      <c r="F1933" s="31"/>
    </row>
    <row r="1934" spans="1:6" x14ac:dyDescent="0.3">
      <c r="A1934" s="31"/>
      <c r="B1934" s="31"/>
      <c r="C1934" s="31"/>
      <c r="D1934" s="31"/>
      <c r="E1934" s="31"/>
      <c r="F1934" s="31"/>
    </row>
    <row r="1935" spans="1:6" x14ac:dyDescent="0.3">
      <c r="A1935" s="31"/>
      <c r="B1935" s="31"/>
      <c r="C1935" s="31"/>
      <c r="D1935" s="31"/>
      <c r="E1935" s="31"/>
      <c r="F1935" s="31"/>
    </row>
    <row r="1936" spans="1:6" x14ac:dyDescent="0.3">
      <c r="A1936" s="31"/>
      <c r="B1936" s="31"/>
      <c r="C1936" s="31"/>
      <c r="D1936" s="31"/>
      <c r="E1936" s="31"/>
      <c r="F1936" s="31"/>
    </row>
    <row r="1937" spans="1:6" x14ac:dyDescent="0.3">
      <c r="A1937" s="31"/>
      <c r="B1937" s="31"/>
      <c r="C1937" s="31"/>
      <c r="D1937" s="31"/>
      <c r="E1937" s="31"/>
      <c r="F1937" s="31"/>
    </row>
    <row r="1938" spans="1:6" x14ac:dyDescent="0.3">
      <c r="A1938" s="31"/>
      <c r="B1938" s="31"/>
      <c r="C1938" s="31"/>
      <c r="D1938" s="31"/>
      <c r="E1938" s="31"/>
      <c r="F1938" s="31"/>
    </row>
    <row r="1939" spans="1:6" x14ac:dyDescent="0.3">
      <c r="A1939" s="31"/>
      <c r="B1939" s="31"/>
      <c r="C1939" s="31"/>
      <c r="D1939" s="31"/>
      <c r="E1939" s="31"/>
      <c r="F1939" s="31"/>
    </row>
    <row r="1940" spans="1:6" x14ac:dyDescent="0.3">
      <c r="A1940" s="31"/>
      <c r="B1940" s="31"/>
      <c r="C1940" s="31"/>
      <c r="D1940" s="31"/>
      <c r="E1940" s="31"/>
      <c r="F1940" s="31"/>
    </row>
    <row r="1941" spans="1:6" x14ac:dyDescent="0.3">
      <c r="A1941" s="31"/>
      <c r="B1941" s="31"/>
      <c r="C1941" s="31"/>
      <c r="D1941" s="31"/>
      <c r="E1941" s="31"/>
      <c r="F1941" s="31"/>
    </row>
    <row r="1942" spans="1:6" x14ac:dyDescent="0.3">
      <c r="A1942" s="31"/>
      <c r="B1942" s="31"/>
      <c r="C1942" s="31"/>
      <c r="D1942" s="31"/>
      <c r="E1942" s="31"/>
      <c r="F1942" s="31"/>
    </row>
    <row r="1943" spans="1:6" x14ac:dyDescent="0.3">
      <c r="A1943" s="31"/>
      <c r="B1943" s="31"/>
      <c r="C1943" s="31"/>
      <c r="D1943" s="31"/>
      <c r="E1943" s="31"/>
      <c r="F1943" s="31"/>
    </row>
    <row r="1944" spans="1:6" x14ac:dyDescent="0.3">
      <c r="A1944" s="31"/>
      <c r="B1944" s="31"/>
      <c r="C1944" s="31"/>
      <c r="D1944" s="31"/>
      <c r="E1944" s="31"/>
      <c r="F1944" s="31"/>
    </row>
    <row r="1945" spans="1:6" x14ac:dyDescent="0.3">
      <c r="A1945" s="31"/>
      <c r="B1945" s="31"/>
      <c r="C1945" s="31"/>
      <c r="D1945" s="31"/>
      <c r="E1945" s="31"/>
      <c r="F1945" s="31"/>
    </row>
    <row r="1946" spans="1:6" x14ac:dyDescent="0.3">
      <c r="A1946" s="31"/>
      <c r="B1946" s="31"/>
      <c r="C1946" s="31"/>
      <c r="D1946" s="31"/>
      <c r="E1946" s="31"/>
      <c r="F1946" s="31"/>
    </row>
    <row r="1947" spans="1:6" x14ac:dyDescent="0.3">
      <c r="A1947" s="31"/>
      <c r="B1947" s="31"/>
      <c r="C1947" s="31"/>
      <c r="D1947" s="31"/>
      <c r="E1947" s="31"/>
      <c r="F1947" s="31"/>
    </row>
    <row r="1948" spans="1:6" x14ac:dyDescent="0.3">
      <c r="A1948" s="31"/>
      <c r="B1948" s="31"/>
      <c r="C1948" s="31"/>
      <c r="D1948" s="31"/>
      <c r="E1948" s="31"/>
      <c r="F1948" s="31"/>
    </row>
    <row r="1949" spans="1:6" x14ac:dyDescent="0.3">
      <c r="A1949" s="31"/>
      <c r="B1949" s="31"/>
      <c r="C1949" s="31"/>
      <c r="D1949" s="31"/>
      <c r="E1949" s="31"/>
      <c r="F1949" s="31"/>
    </row>
    <row r="1950" spans="1:6" x14ac:dyDescent="0.3">
      <c r="A1950" s="31"/>
      <c r="B1950" s="31"/>
      <c r="C1950" s="31"/>
      <c r="D1950" s="31"/>
      <c r="E1950" s="31"/>
      <c r="F1950" s="31"/>
    </row>
    <row r="1951" spans="1:6" x14ac:dyDescent="0.3">
      <c r="A1951" s="31"/>
      <c r="B1951" s="31"/>
      <c r="C1951" s="31"/>
      <c r="D1951" s="31"/>
      <c r="E1951" s="31"/>
      <c r="F1951" s="31"/>
    </row>
    <row r="1952" spans="1:6" x14ac:dyDescent="0.3">
      <c r="A1952" s="31"/>
      <c r="B1952" s="31"/>
      <c r="C1952" s="31"/>
      <c r="D1952" s="31"/>
      <c r="E1952" s="31"/>
      <c r="F1952" s="31"/>
    </row>
    <row r="1953" spans="1:6" x14ac:dyDescent="0.3">
      <c r="A1953" s="31"/>
      <c r="B1953" s="31"/>
      <c r="C1953" s="31"/>
      <c r="D1953" s="31"/>
      <c r="E1953" s="31"/>
      <c r="F1953" s="31"/>
    </row>
    <row r="1954" spans="1:6" x14ac:dyDescent="0.3">
      <c r="A1954" s="31"/>
      <c r="B1954" s="31"/>
      <c r="C1954" s="31"/>
      <c r="D1954" s="31"/>
      <c r="E1954" s="31"/>
      <c r="F1954" s="31"/>
    </row>
    <row r="1955" spans="1:6" x14ac:dyDescent="0.3">
      <c r="A1955" s="31"/>
      <c r="B1955" s="31"/>
      <c r="C1955" s="31"/>
      <c r="D1955" s="31"/>
      <c r="E1955" s="31"/>
      <c r="F1955" s="31"/>
    </row>
    <row r="1956" spans="1:6" x14ac:dyDescent="0.3">
      <c r="A1956" s="31"/>
      <c r="B1956" s="31"/>
      <c r="C1956" s="31"/>
      <c r="D1956" s="31"/>
      <c r="E1956" s="31"/>
      <c r="F1956" s="31"/>
    </row>
    <row r="1957" spans="1:6" x14ac:dyDescent="0.3">
      <c r="A1957" s="31"/>
      <c r="B1957" s="31"/>
      <c r="C1957" s="31"/>
      <c r="D1957" s="31"/>
      <c r="E1957" s="31"/>
      <c r="F1957" s="31"/>
    </row>
    <row r="1958" spans="1:6" x14ac:dyDescent="0.3">
      <c r="A1958" s="31"/>
      <c r="B1958" s="31"/>
      <c r="C1958" s="31"/>
      <c r="D1958" s="31"/>
      <c r="E1958" s="31"/>
      <c r="F1958" s="31"/>
    </row>
    <row r="1959" spans="1:6" x14ac:dyDescent="0.3">
      <c r="A1959" s="31"/>
      <c r="B1959" s="31"/>
      <c r="C1959" s="31"/>
      <c r="D1959" s="31"/>
      <c r="E1959" s="31"/>
      <c r="F1959" s="31"/>
    </row>
    <row r="1960" spans="1:6" x14ac:dyDescent="0.3">
      <c r="A1960" s="31"/>
      <c r="B1960" s="31"/>
      <c r="C1960" s="31"/>
      <c r="D1960" s="31"/>
      <c r="E1960" s="31"/>
      <c r="F1960" s="31"/>
    </row>
    <row r="1961" spans="1:6" x14ac:dyDescent="0.3">
      <c r="A1961" s="31"/>
      <c r="B1961" s="31"/>
      <c r="C1961" s="31"/>
      <c r="D1961" s="31"/>
      <c r="E1961" s="31"/>
      <c r="F1961" s="31"/>
    </row>
    <row r="1962" spans="1:6" x14ac:dyDescent="0.3">
      <c r="A1962" s="31"/>
      <c r="B1962" s="31"/>
      <c r="C1962" s="31"/>
      <c r="D1962" s="31"/>
      <c r="E1962" s="31"/>
      <c r="F1962" s="31"/>
    </row>
    <row r="1963" spans="1:6" x14ac:dyDescent="0.3">
      <c r="A1963" s="31"/>
      <c r="B1963" s="31"/>
      <c r="C1963" s="31"/>
      <c r="D1963" s="31"/>
      <c r="E1963" s="31"/>
      <c r="F1963" s="31"/>
    </row>
    <row r="1964" spans="1:6" x14ac:dyDescent="0.3">
      <c r="A1964" s="31"/>
      <c r="B1964" s="31"/>
      <c r="C1964" s="31"/>
      <c r="D1964" s="31"/>
      <c r="E1964" s="31"/>
      <c r="F1964" s="31"/>
    </row>
    <row r="1965" spans="1:6" x14ac:dyDescent="0.3">
      <c r="A1965" s="31"/>
      <c r="B1965" s="31"/>
      <c r="C1965" s="31"/>
      <c r="D1965" s="31"/>
      <c r="E1965" s="31"/>
      <c r="F1965" s="31"/>
    </row>
    <row r="1966" spans="1:6" x14ac:dyDescent="0.3">
      <c r="A1966" s="31"/>
      <c r="B1966" s="31"/>
      <c r="C1966" s="31"/>
      <c r="D1966" s="31"/>
      <c r="E1966" s="31"/>
      <c r="F1966" s="31"/>
    </row>
    <row r="1967" spans="1:6" x14ac:dyDescent="0.3">
      <c r="A1967" s="31"/>
      <c r="B1967" s="31"/>
      <c r="C1967" s="31"/>
      <c r="D1967" s="31"/>
      <c r="E1967" s="31"/>
      <c r="F1967" s="31"/>
    </row>
    <row r="1968" spans="1:6" x14ac:dyDescent="0.3">
      <c r="A1968" s="31"/>
      <c r="B1968" s="31"/>
      <c r="C1968" s="31"/>
      <c r="D1968" s="31"/>
      <c r="E1968" s="31"/>
      <c r="F1968" s="31"/>
    </row>
    <row r="1969" spans="1:6" x14ac:dyDescent="0.3">
      <c r="A1969" s="31"/>
      <c r="B1969" s="31"/>
      <c r="C1969" s="31"/>
      <c r="D1969" s="31"/>
      <c r="E1969" s="31"/>
      <c r="F1969" s="31"/>
    </row>
    <row r="1970" spans="1:6" x14ac:dyDescent="0.3">
      <c r="A1970" s="31"/>
      <c r="B1970" s="31"/>
      <c r="C1970" s="31"/>
      <c r="D1970" s="31"/>
      <c r="E1970" s="31"/>
      <c r="F1970" s="31"/>
    </row>
    <row r="1971" spans="1:6" x14ac:dyDescent="0.3">
      <c r="A1971" s="31"/>
      <c r="B1971" s="31"/>
      <c r="C1971" s="31"/>
      <c r="D1971" s="31"/>
      <c r="E1971" s="31"/>
      <c r="F1971" s="31"/>
    </row>
    <row r="1972" spans="1:6" x14ac:dyDescent="0.3">
      <c r="A1972" s="31"/>
      <c r="B1972" s="31"/>
      <c r="C1972" s="31"/>
      <c r="D1972" s="31"/>
      <c r="E1972" s="31"/>
      <c r="F1972" s="31"/>
    </row>
    <row r="1973" spans="1:6" x14ac:dyDescent="0.3">
      <c r="A1973" s="31"/>
      <c r="B1973" s="31"/>
      <c r="C1973" s="31"/>
      <c r="D1973" s="31"/>
      <c r="E1973" s="31"/>
      <c r="F1973" s="31"/>
    </row>
    <row r="1974" spans="1:6" x14ac:dyDescent="0.3">
      <c r="A1974" s="31"/>
      <c r="B1974" s="31"/>
      <c r="C1974" s="31"/>
      <c r="D1974" s="31"/>
      <c r="E1974" s="31"/>
      <c r="F1974" s="31"/>
    </row>
    <row r="1975" spans="1:6" x14ac:dyDescent="0.3">
      <c r="A1975" s="31"/>
      <c r="B1975" s="31"/>
      <c r="C1975" s="31"/>
      <c r="D1975" s="31"/>
      <c r="E1975" s="31"/>
      <c r="F1975" s="31"/>
    </row>
    <row r="1976" spans="1:6" x14ac:dyDescent="0.3">
      <c r="A1976" s="31"/>
      <c r="B1976" s="31"/>
      <c r="C1976" s="31"/>
      <c r="D1976" s="31"/>
      <c r="E1976" s="31"/>
      <c r="F1976" s="31"/>
    </row>
    <row r="1977" spans="1:6" x14ac:dyDescent="0.3">
      <c r="A1977" s="31"/>
      <c r="B1977" s="31"/>
      <c r="C1977" s="31"/>
      <c r="D1977" s="31"/>
      <c r="E1977" s="31"/>
      <c r="F1977" s="31"/>
    </row>
    <row r="1978" spans="1:6" x14ac:dyDescent="0.3">
      <c r="A1978" s="31"/>
      <c r="B1978" s="31"/>
      <c r="C1978" s="31"/>
      <c r="D1978" s="31"/>
      <c r="E1978" s="31"/>
      <c r="F1978" s="31"/>
    </row>
    <row r="1979" spans="1:6" x14ac:dyDescent="0.3">
      <c r="A1979" s="31"/>
      <c r="B1979" s="31"/>
      <c r="C1979" s="31"/>
      <c r="D1979" s="31"/>
      <c r="E1979" s="31"/>
      <c r="F1979" s="31"/>
    </row>
    <row r="1980" spans="1:6" x14ac:dyDescent="0.3">
      <c r="A1980" s="31"/>
      <c r="B1980" s="31"/>
      <c r="C1980" s="31"/>
      <c r="D1980" s="31"/>
      <c r="E1980" s="31"/>
      <c r="F1980" s="31"/>
    </row>
    <row r="1981" spans="1:6" x14ac:dyDescent="0.3">
      <c r="A1981" s="31"/>
      <c r="B1981" s="31"/>
      <c r="C1981" s="31"/>
      <c r="D1981" s="31"/>
      <c r="E1981" s="31"/>
      <c r="F1981" s="31"/>
    </row>
    <row r="1982" spans="1:6" x14ac:dyDescent="0.3">
      <c r="A1982" s="31"/>
      <c r="B1982" s="31"/>
      <c r="C1982" s="31"/>
      <c r="D1982" s="31"/>
      <c r="E1982" s="31"/>
      <c r="F1982" s="31"/>
    </row>
    <row r="1983" spans="1:6" x14ac:dyDescent="0.3">
      <c r="A1983" s="31"/>
      <c r="B1983" s="31"/>
      <c r="C1983" s="31"/>
      <c r="D1983" s="31"/>
      <c r="E1983" s="31"/>
      <c r="F1983" s="31"/>
    </row>
    <row r="1984" spans="1:6" x14ac:dyDescent="0.3">
      <c r="A1984" s="31"/>
      <c r="B1984" s="31"/>
      <c r="C1984" s="31"/>
      <c r="D1984" s="31"/>
      <c r="E1984" s="31"/>
      <c r="F1984" s="31"/>
    </row>
    <row r="1985" spans="1:6" x14ac:dyDescent="0.3">
      <c r="A1985" s="31"/>
      <c r="B1985" s="31"/>
      <c r="C1985" s="31"/>
      <c r="D1985" s="31"/>
      <c r="E1985" s="31"/>
      <c r="F1985" s="31"/>
    </row>
    <row r="1986" spans="1:6" x14ac:dyDescent="0.3">
      <c r="A1986" s="31"/>
      <c r="B1986" s="31"/>
      <c r="C1986" s="31"/>
      <c r="D1986" s="31"/>
      <c r="E1986" s="31"/>
      <c r="F1986" s="31"/>
    </row>
    <row r="1987" spans="1:6" x14ac:dyDescent="0.3">
      <c r="A1987" s="31"/>
      <c r="B1987" s="31"/>
      <c r="C1987" s="31"/>
      <c r="D1987" s="31"/>
      <c r="E1987" s="31"/>
      <c r="F1987" s="31"/>
    </row>
    <row r="1988" spans="1:6" x14ac:dyDescent="0.3">
      <c r="A1988" s="31"/>
      <c r="B1988" s="31"/>
      <c r="C1988" s="31"/>
      <c r="D1988" s="31"/>
      <c r="E1988" s="31"/>
      <c r="F1988" s="31"/>
    </row>
    <row r="1989" spans="1:6" x14ac:dyDescent="0.3">
      <c r="D1989" s="31"/>
      <c r="E1989" s="31"/>
      <c r="F1989" s="31"/>
    </row>
    <row r="1990" spans="1:6" x14ac:dyDescent="0.3">
      <c r="D1990" s="31"/>
      <c r="E1990" s="31"/>
      <c r="F1990" s="31"/>
    </row>
    <row r="1991" spans="1:6" x14ac:dyDescent="0.3">
      <c r="D1991" s="31"/>
      <c r="E1991" s="31"/>
      <c r="F1991" s="31"/>
    </row>
    <row r="1992" spans="1:6" x14ac:dyDescent="0.3">
      <c r="D1992" s="31"/>
      <c r="E1992" s="31"/>
      <c r="F1992" s="31"/>
    </row>
    <row r="1993" spans="1:6" x14ac:dyDescent="0.3">
      <c r="D1993" s="31"/>
      <c r="E1993" s="31"/>
      <c r="F1993" s="31"/>
    </row>
    <row r="1994" spans="1:6" x14ac:dyDescent="0.3">
      <c r="D1994" s="31"/>
      <c r="E1994" s="31"/>
      <c r="F1994" s="31"/>
    </row>
    <row r="1995" spans="1:6" x14ac:dyDescent="0.3">
      <c r="D1995" s="31"/>
      <c r="E1995" s="31"/>
      <c r="F1995" s="31"/>
    </row>
    <row r="1996" spans="1:6" x14ac:dyDescent="0.3">
      <c r="D1996" s="31"/>
      <c r="E1996" s="31"/>
      <c r="F1996" s="31"/>
    </row>
    <row r="1997" spans="1:6" x14ac:dyDescent="0.3">
      <c r="D1997" s="31"/>
      <c r="E1997" s="31"/>
      <c r="F1997" s="31"/>
    </row>
    <row r="1998" spans="1:6" x14ac:dyDescent="0.3">
      <c r="D1998" s="31"/>
      <c r="E1998" s="31"/>
      <c r="F1998" s="31"/>
    </row>
    <row r="1999" spans="1:6" x14ac:dyDescent="0.3">
      <c r="D1999" s="31"/>
      <c r="E1999" s="31"/>
      <c r="F1999" s="31"/>
    </row>
    <row r="2000" spans="1:6" x14ac:dyDescent="0.3">
      <c r="D2000" s="31"/>
      <c r="E2000" s="31"/>
      <c r="F2000" s="31"/>
    </row>
    <row r="2001" spans="4:6" x14ac:dyDescent="0.3">
      <c r="D2001" s="31"/>
      <c r="E2001" s="31"/>
      <c r="F2001" s="31"/>
    </row>
    <row r="2002" spans="4:6" x14ac:dyDescent="0.3">
      <c r="D2002" s="31"/>
      <c r="E2002" s="31"/>
      <c r="F2002" s="31"/>
    </row>
    <row r="2003" spans="4:6" x14ac:dyDescent="0.3">
      <c r="D2003" s="31"/>
      <c r="E2003" s="31"/>
      <c r="F2003" s="31"/>
    </row>
    <row r="2004" spans="4:6" x14ac:dyDescent="0.3">
      <c r="D2004" s="31"/>
      <c r="E2004" s="31"/>
      <c r="F2004" s="31"/>
    </row>
    <row r="2005" spans="4:6" x14ac:dyDescent="0.3">
      <c r="D2005" s="31"/>
      <c r="E2005" s="31"/>
      <c r="F2005" s="31"/>
    </row>
    <row r="2006" spans="4:6" x14ac:dyDescent="0.3">
      <c r="D2006" s="31"/>
      <c r="E2006" s="31"/>
      <c r="F2006" s="31"/>
    </row>
    <row r="2007" spans="4:6" x14ac:dyDescent="0.3">
      <c r="D2007" s="31"/>
      <c r="E2007" s="31"/>
      <c r="F2007" s="31"/>
    </row>
    <row r="2008" spans="4:6" x14ac:dyDescent="0.3">
      <c r="D2008" s="31"/>
      <c r="E2008" s="31"/>
      <c r="F2008" s="31"/>
    </row>
    <row r="2009" spans="4:6" x14ac:dyDescent="0.3">
      <c r="D2009" s="31"/>
      <c r="E2009" s="31"/>
      <c r="F2009" s="31"/>
    </row>
  </sheetData>
  <mergeCells count="1">
    <mergeCell ref="H7:J7"/>
  </mergeCells>
  <conditionalFormatting sqref="L9:AP28">
    <cfRule type="containsText" dxfId="23" priority="1" operator="containsText" text="L">
      <formula>NOT(ISERROR(SEARCH("L",L9)))</formula>
    </cfRule>
    <cfRule type="containsText" dxfId="22" priority="2" operator="containsText" text="A">
      <formula>NOT(ISERROR(SEARCH("A",L9)))</formula>
    </cfRule>
    <cfRule type="containsText" dxfId="21" priority="3" operator="containsText" text="P">
      <formula>NOT(ISERROR(SEARCH("P",L9)))</formula>
    </cfRule>
    <cfRule type="containsText" dxfId="20" priority="4" operator="containsText" text="WO">
      <formula>NOT(ISERROR(SEARCH("WO",L9)))</formula>
    </cfRule>
  </conditionalFormatting>
  <dataValidations count="1">
    <dataValidation type="list" allowBlank="1" showInputMessage="1" showErrorMessage="1" sqref="L9:P28 AM9:AP28 Y9:AD28 AF9:AK28 R9:W28" xr:uid="{9F0304D6-C979-4724-9E0D-3348D850985E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6DD84DE-972E-425B-AC95-D4CDE668FBFF}">
          <x14:formula1>
            <xm:f>Rough!$A$1:$A$12</xm:f>
          </x14:formula1>
          <xm:sqref>I5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6887CA57-E093-48B6-A77D-0BECBA9F44B6}">
          <x14:colorSeries theme="7" tint="0.39997558519241921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Jul!AW8:AZ8</xm:f>
              <xm:sqref>BG8</xm:sqref>
            </x14:sparkline>
            <x14:sparkline>
              <xm:f>Jul!AW9:AZ9</xm:f>
              <xm:sqref>BG9</xm:sqref>
            </x14:sparkline>
            <x14:sparkline>
              <xm:f>Jul!AW10:AZ10</xm:f>
              <xm:sqref>BG10</xm:sqref>
            </x14:sparkline>
            <x14:sparkline>
              <xm:f>Jul!AW11:AZ11</xm:f>
              <xm:sqref>BG11</xm:sqref>
            </x14:sparkline>
            <x14:sparkline>
              <xm:f>Jul!AW12:AZ12</xm:f>
              <xm:sqref>BG12</xm:sqref>
            </x14:sparkline>
            <x14:sparkline>
              <xm:f>Jul!AW13:AZ13</xm:f>
              <xm:sqref>BG13</xm:sqref>
            </x14:sparkline>
            <x14:sparkline>
              <xm:f>Jul!AW14:AZ14</xm:f>
              <xm:sqref>BG14</xm:sqref>
            </x14:sparkline>
            <x14:sparkline>
              <xm:f>Jul!AW15:AZ15</xm:f>
              <xm:sqref>BG15</xm:sqref>
            </x14:sparkline>
            <x14:sparkline>
              <xm:f>Jul!AW16:AZ16</xm:f>
              <xm:sqref>BG16</xm:sqref>
            </x14:sparkline>
            <x14:sparkline>
              <xm:f>Jul!AW17:AZ17</xm:f>
              <xm:sqref>BG17</xm:sqref>
            </x14:sparkline>
            <x14:sparkline>
              <xm:f>Jul!AW18:AZ18</xm:f>
              <xm:sqref>BG18</xm:sqref>
            </x14:sparkline>
            <x14:sparkline>
              <xm:f>Jul!AW19:AZ19</xm:f>
              <xm:sqref>BG19</xm:sqref>
            </x14:sparkline>
            <x14:sparkline>
              <xm:f>Jul!AW20:AZ20</xm:f>
              <xm:sqref>BG20</xm:sqref>
            </x14:sparkline>
            <x14:sparkline>
              <xm:f>Jul!AW21:AZ21</xm:f>
              <xm:sqref>BG21</xm:sqref>
            </x14:sparkline>
            <x14:sparkline>
              <xm:f>Jul!AW22:AZ22</xm:f>
              <xm:sqref>BG22</xm:sqref>
            </x14:sparkline>
            <x14:sparkline>
              <xm:f>Jul!AW23:AZ23</xm:f>
              <xm:sqref>BG23</xm:sqref>
            </x14:sparkline>
            <x14:sparkline>
              <xm:f>Jul!AW24:AZ24</xm:f>
              <xm:sqref>BG24</xm:sqref>
            </x14:sparkline>
            <x14:sparkline>
              <xm:f>Jul!AW25:AZ25</xm:f>
              <xm:sqref>BG25</xm:sqref>
            </x14:sparkline>
            <x14:sparkline>
              <xm:f>Jul!AW26:AZ26</xm:f>
              <xm:sqref>BG26</xm:sqref>
            </x14:sparkline>
            <x14:sparkline>
              <xm:f>Jul!AW27:AZ27</xm:f>
              <xm:sqref>BG27</xm:sqref>
            </x14:sparkline>
          </x14:sparklines>
        </x14:sparklineGroup>
      </x14:sparklineGroup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1F47E-3A77-43CD-B7D1-1AF12F52BD4A}">
  <dimension ref="A1:CZ2009"/>
  <sheetViews>
    <sheetView topLeftCell="F1" zoomScale="82" zoomScaleNormal="82" workbookViewId="0">
      <selection activeCell="AT13" sqref="AT13"/>
    </sheetView>
  </sheetViews>
  <sheetFormatPr defaultRowHeight="14.4" x14ac:dyDescent="0.3"/>
  <cols>
    <col min="8" max="8" width="9" bestFit="1" customWidth="1"/>
    <col min="9" max="9" width="11.44140625" bestFit="1" customWidth="1"/>
    <col min="10" max="10" width="14.88671875" customWidth="1"/>
    <col min="11" max="11" width="9" bestFit="1" customWidth="1"/>
    <col min="12" max="12" width="5.33203125" bestFit="1" customWidth="1"/>
    <col min="13" max="13" width="9.6640625" bestFit="1" customWidth="1"/>
    <col min="14" max="14" width="3.6640625" bestFit="1" customWidth="1"/>
    <col min="15" max="15" width="4" bestFit="1" customWidth="1"/>
    <col min="16" max="16" width="4.44140625" bestFit="1" customWidth="1"/>
    <col min="17" max="17" width="5.33203125" bestFit="1" customWidth="1"/>
    <col min="18" max="18" width="4.33203125" bestFit="1" customWidth="1"/>
    <col min="19" max="19" width="5.33203125" bestFit="1" customWidth="1"/>
    <col min="20" max="20" width="4.44140625" bestFit="1" customWidth="1"/>
    <col min="21" max="21" width="3.6640625" bestFit="1" customWidth="1"/>
    <col min="22" max="22" width="4" bestFit="1" customWidth="1"/>
    <col min="23" max="23" width="4.44140625" bestFit="1" customWidth="1"/>
    <col min="24" max="24" width="5.33203125" bestFit="1" customWidth="1"/>
    <col min="25" max="25" width="4.33203125" bestFit="1" customWidth="1"/>
    <col min="26" max="26" width="5.33203125" bestFit="1" customWidth="1"/>
    <col min="27" max="27" width="4.44140625" bestFit="1" customWidth="1"/>
    <col min="28" max="28" width="3.6640625" bestFit="1" customWidth="1"/>
    <col min="29" max="29" width="4" bestFit="1" customWidth="1"/>
    <col min="30" max="30" width="4.44140625" bestFit="1" customWidth="1"/>
    <col min="31" max="31" width="5.33203125" bestFit="1" customWidth="1"/>
    <col min="32" max="32" width="4.33203125" bestFit="1" customWidth="1"/>
    <col min="33" max="33" width="5.33203125" bestFit="1" customWidth="1"/>
    <col min="34" max="34" width="4.44140625" bestFit="1" customWidth="1"/>
    <col min="35" max="35" width="3.5546875" bestFit="1" customWidth="1"/>
    <col min="36" max="36" width="3.88671875" bestFit="1" customWidth="1"/>
    <col min="37" max="37" width="4.33203125" bestFit="1" customWidth="1"/>
    <col min="38" max="38" width="5.21875" bestFit="1" customWidth="1"/>
    <col min="39" max="39" width="4.21875" bestFit="1" customWidth="1"/>
    <col min="40" max="40" width="5.21875" bestFit="1" customWidth="1"/>
    <col min="41" max="41" width="4.33203125" bestFit="1" customWidth="1"/>
    <col min="42" max="42" width="3.5546875" bestFit="1" customWidth="1"/>
    <col min="45" max="45" width="7.21875" customWidth="1"/>
    <col min="46" max="47" width="13.33203125" customWidth="1"/>
    <col min="48" max="48" width="16.44140625" customWidth="1"/>
    <col min="49" max="49" width="7.44140625" style="1" bestFit="1" customWidth="1"/>
    <col min="50" max="50" width="6.88671875" style="1" bestFit="1" customWidth="1"/>
    <col min="51" max="51" width="5.88671875" style="1" bestFit="1" customWidth="1"/>
    <col min="52" max="52" width="8.21875" style="1" bestFit="1" customWidth="1"/>
    <col min="53" max="53" width="5.109375" style="1" bestFit="1" customWidth="1"/>
    <col min="54" max="54" width="9.33203125" style="1" bestFit="1" customWidth="1"/>
    <col min="55" max="55" width="11.5546875" bestFit="1" customWidth="1"/>
    <col min="56" max="56" width="13" bestFit="1" customWidth="1"/>
    <col min="57" max="57" width="11.6640625" customWidth="1"/>
    <col min="58" max="58" width="12.44140625" customWidth="1"/>
    <col min="59" max="59" width="15.21875" customWidth="1"/>
  </cols>
  <sheetData>
    <row r="1" spans="4:104" x14ac:dyDescent="0.3">
      <c r="AR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</row>
    <row r="2" spans="4:104" x14ac:dyDescent="0.3">
      <c r="AR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1"/>
      <c r="CR2" s="31"/>
      <c r="CS2" s="31"/>
      <c r="CT2" s="31"/>
      <c r="CU2" s="31"/>
      <c r="CV2" s="31"/>
      <c r="CW2" s="31"/>
      <c r="CX2" s="31"/>
      <c r="CY2" s="31"/>
    </row>
    <row r="3" spans="4:104" x14ac:dyDescent="0.3"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</row>
    <row r="4" spans="4:104" x14ac:dyDescent="0.3"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2"/>
      <c r="AX4" s="32"/>
      <c r="AY4" s="32"/>
      <c r="AZ4" s="32"/>
      <c r="BA4" s="32"/>
      <c r="BB4" s="32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</row>
    <row r="5" spans="4:104" x14ac:dyDescent="0.3">
      <c r="D5" s="31"/>
      <c r="E5" s="31"/>
      <c r="F5" s="31"/>
      <c r="G5" s="31"/>
      <c r="H5" s="38" t="s">
        <v>26</v>
      </c>
      <c r="I5" s="39">
        <v>45870</v>
      </c>
      <c r="J5" s="40">
        <f>DATEDIF($I$5,$M$5,"D")+1</f>
        <v>31</v>
      </c>
      <c r="K5" s="41" t="str">
        <f>TEXT(I5,"MMMM")</f>
        <v>August</v>
      </c>
      <c r="L5" s="38" t="s">
        <v>27</v>
      </c>
      <c r="M5" s="42">
        <f>EOMONTH(I5,0)</f>
        <v>45900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2"/>
      <c r="AX5" s="32"/>
      <c r="AY5" s="32"/>
      <c r="AZ5" s="32"/>
      <c r="BA5" s="32"/>
      <c r="BB5" s="32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</row>
    <row r="6" spans="4:104" ht="15" thickBot="1" x14ac:dyDescent="0.35">
      <c r="D6" s="31"/>
      <c r="E6" s="31"/>
      <c r="F6" s="31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5"/>
      <c r="AS6" s="35"/>
      <c r="AT6" s="35"/>
      <c r="AU6" s="35"/>
      <c r="AV6" s="35"/>
      <c r="AW6" s="36"/>
      <c r="AX6" s="36"/>
      <c r="AY6" s="36"/>
      <c r="AZ6" s="36"/>
      <c r="BA6" s="36"/>
      <c r="BB6" s="36"/>
      <c r="BC6" s="35"/>
      <c r="BD6" s="35"/>
      <c r="BE6" s="35"/>
      <c r="BF6" s="35"/>
      <c r="BG6" s="35"/>
      <c r="BH6" s="35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</row>
    <row r="7" spans="4:104" ht="15" thickBot="1" x14ac:dyDescent="0.35">
      <c r="D7" s="31"/>
      <c r="E7" s="31"/>
      <c r="F7" s="31"/>
      <c r="G7" s="33"/>
      <c r="H7" s="43" t="s">
        <v>29</v>
      </c>
      <c r="I7" s="44"/>
      <c r="J7" s="45"/>
      <c r="K7" s="10" t="s">
        <v>28</v>
      </c>
      <c r="L7" s="13" t="str">
        <f>TEXT(L8,"DDD")</f>
        <v>Fri</v>
      </c>
      <c r="M7" s="13" t="str">
        <f t="shared" ref="M7:AP7" si="0">TEXT(M8,"DDD")</f>
        <v>Sat</v>
      </c>
      <c r="N7" s="13" t="str">
        <f t="shared" si="0"/>
        <v>Sun</v>
      </c>
      <c r="O7" s="13" t="str">
        <f t="shared" si="0"/>
        <v>Mon</v>
      </c>
      <c r="P7" s="13" t="str">
        <f t="shared" si="0"/>
        <v>Tue</v>
      </c>
      <c r="Q7" s="13" t="str">
        <f t="shared" si="0"/>
        <v>Wed</v>
      </c>
      <c r="R7" s="13" t="str">
        <f t="shared" si="0"/>
        <v>Thu</v>
      </c>
      <c r="S7" s="13" t="str">
        <f t="shared" si="0"/>
        <v>Fri</v>
      </c>
      <c r="T7" s="13" t="str">
        <f t="shared" si="0"/>
        <v>Sat</v>
      </c>
      <c r="U7" s="13" t="str">
        <f t="shared" si="0"/>
        <v>Sun</v>
      </c>
      <c r="V7" s="13" t="str">
        <f t="shared" si="0"/>
        <v>Mon</v>
      </c>
      <c r="W7" s="13" t="str">
        <f t="shared" si="0"/>
        <v>Tue</v>
      </c>
      <c r="X7" s="13" t="str">
        <f t="shared" si="0"/>
        <v>Wed</v>
      </c>
      <c r="Y7" s="13" t="str">
        <f t="shared" si="0"/>
        <v>Thu</v>
      </c>
      <c r="Z7" s="13" t="str">
        <f t="shared" si="0"/>
        <v>Fri</v>
      </c>
      <c r="AA7" s="13" t="str">
        <f t="shared" si="0"/>
        <v>Sat</v>
      </c>
      <c r="AB7" s="13" t="str">
        <f t="shared" si="0"/>
        <v>Sun</v>
      </c>
      <c r="AC7" s="13" t="str">
        <f t="shared" si="0"/>
        <v>Mon</v>
      </c>
      <c r="AD7" s="13" t="str">
        <f t="shared" si="0"/>
        <v>Tue</v>
      </c>
      <c r="AE7" s="13" t="str">
        <f t="shared" si="0"/>
        <v>Wed</v>
      </c>
      <c r="AF7" s="13" t="str">
        <f t="shared" si="0"/>
        <v>Thu</v>
      </c>
      <c r="AG7" s="13" t="str">
        <f t="shared" si="0"/>
        <v>Fri</v>
      </c>
      <c r="AH7" s="13" t="str">
        <f t="shared" si="0"/>
        <v>Sat</v>
      </c>
      <c r="AI7" s="13" t="str">
        <f t="shared" si="0"/>
        <v>Sun</v>
      </c>
      <c r="AJ7" s="13" t="str">
        <f t="shared" si="0"/>
        <v>Mon</v>
      </c>
      <c r="AK7" s="13" t="str">
        <f t="shared" si="0"/>
        <v>Tue</v>
      </c>
      <c r="AL7" s="13" t="str">
        <f t="shared" si="0"/>
        <v>Wed</v>
      </c>
      <c r="AM7" s="13" t="str">
        <f t="shared" si="0"/>
        <v>Thu</v>
      </c>
      <c r="AN7" s="13" t="str">
        <f t="shared" si="0"/>
        <v>Fri</v>
      </c>
      <c r="AO7" s="13" t="str">
        <f t="shared" si="0"/>
        <v>Sat</v>
      </c>
      <c r="AP7" s="14" t="str">
        <f t="shared" si="0"/>
        <v>Sun</v>
      </c>
      <c r="AQ7" s="33"/>
      <c r="AR7" s="35"/>
      <c r="AS7" s="22" t="s">
        <v>0</v>
      </c>
      <c r="AT7" s="23" t="s">
        <v>23</v>
      </c>
      <c r="AU7" s="23" t="s">
        <v>43</v>
      </c>
      <c r="AV7" s="23" t="s">
        <v>24</v>
      </c>
      <c r="AW7" s="22" t="s">
        <v>30</v>
      </c>
      <c r="AX7" s="23" t="s">
        <v>31</v>
      </c>
      <c r="AY7" s="23" t="s">
        <v>32</v>
      </c>
      <c r="AZ7" s="23" t="s">
        <v>33</v>
      </c>
      <c r="BA7" s="23" t="s">
        <v>28</v>
      </c>
      <c r="BB7" s="23" t="s">
        <v>34</v>
      </c>
      <c r="BC7" s="23" t="s">
        <v>35</v>
      </c>
      <c r="BD7" s="23" t="s">
        <v>36</v>
      </c>
      <c r="BE7" s="23" t="s">
        <v>37</v>
      </c>
      <c r="BF7" s="23" t="s">
        <v>38</v>
      </c>
      <c r="BG7" s="24" t="s">
        <v>42</v>
      </c>
      <c r="BH7" s="35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</row>
    <row r="8" spans="4:104" x14ac:dyDescent="0.3">
      <c r="D8" s="31"/>
      <c r="E8" s="31"/>
      <c r="F8" s="31"/>
      <c r="G8" s="33"/>
      <c r="H8" s="11" t="s">
        <v>0</v>
      </c>
      <c r="I8" s="9" t="s">
        <v>23</v>
      </c>
      <c r="J8" s="12" t="s">
        <v>24</v>
      </c>
      <c r="K8" s="20" t="s">
        <v>25</v>
      </c>
      <c r="L8" s="37">
        <f>I5</f>
        <v>45870</v>
      </c>
      <c r="M8" s="37">
        <f>IF(L8&lt;$M$5,L8+1,"")</f>
        <v>45871</v>
      </c>
      <c r="N8" s="37">
        <f t="shared" ref="N8:AQ8" si="1">IF(M8&lt;$M$5,M8+1,"")</f>
        <v>45872</v>
      </c>
      <c r="O8" s="37">
        <f t="shared" si="1"/>
        <v>45873</v>
      </c>
      <c r="P8" s="37">
        <f t="shared" si="1"/>
        <v>45874</v>
      </c>
      <c r="Q8" s="37">
        <f t="shared" si="1"/>
        <v>45875</v>
      </c>
      <c r="R8" s="37">
        <f t="shared" si="1"/>
        <v>45876</v>
      </c>
      <c r="S8" s="37">
        <f t="shared" si="1"/>
        <v>45877</v>
      </c>
      <c r="T8" s="37">
        <f t="shared" si="1"/>
        <v>45878</v>
      </c>
      <c r="U8" s="37">
        <f t="shared" si="1"/>
        <v>45879</v>
      </c>
      <c r="V8" s="37">
        <f t="shared" si="1"/>
        <v>45880</v>
      </c>
      <c r="W8" s="37">
        <f t="shared" si="1"/>
        <v>45881</v>
      </c>
      <c r="X8" s="37">
        <f t="shared" si="1"/>
        <v>45882</v>
      </c>
      <c r="Y8" s="37">
        <f t="shared" si="1"/>
        <v>45883</v>
      </c>
      <c r="Z8" s="37">
        <f t="shared" si="1"/>
        <v>45884</v>
      </c>
      <c r="AA8" s="37">
        <f t="shared" si="1"/>
        <v>45885</v>
      </c>
      <c r="AB8" s="37">
        <f t="shared" si="1"/>
        <v>45886</v>
      </c>
      <c r="AC8" s="37">
        <f t="shared" si="1"/>
        <v>45887</v>
      </c>
      <c r="AD8" s="37">
        <f t="shared" si="1"/>
        <v>45888</v>
      </c>
      <c r="AE8" s="37">
        <f t="shared" si="1"/>
        <v>45889</v>
      </c>
      <c r="AF8" s="37">
        <f t="shared" si="1"/>
        <v>45890</v>
      </c>
      <c r="AG8" s="37">
        <f t="shared" si="1"/>
        <v>45891</v>
      </c>
      <c r="AH8" s="37">
        <f t="shared" si="1"/>
        <v>45892</v>
      </c>
      <c r="AI8" s="37">
        <f t="shared" si="1"/>
        <v>45893</v>
      </c>
      <c r="AJ8" s="37">
        <f t="shared" si="1"/>
        <v>45894</v>
      </c>
      <c r="AK8" s="37">
        <f t="shared" si="1"/>
        <v>45895</v>
      </c>
      <c r="AL8" s="37">
        <f t="shared" si="1"/>
        <v>45896</v>
      </c>
      <c r="AM8" s="37">
        <f t="shared" si="1"/>
        <v>45897</v>
      </c>
      <c r="AN8" s="37">
        <f t="shared" si="1"/>
        <v>45898</v>
      </c>
      <c r="AO8" s="37">
        <f t="shared" si="1"/>
        <v>45899</v>
      </c>
      <c r="AP8" s="21">
        <f t="shared" si="1"/>
        <v>45900</v>
      </c>
      <c r="AQ8" s="34" t="str">
        <f t="shared" si="1"/>
        <v/>
      </c>
      <c r="AR8" s="35"/>
      <c r="AS8" s="4">
        <v>1</v>
      </c>
      <c r="AT8" s="4">
        <v>1001</v>
      </c>
      <c r="AU8" s="4" t="str">
        <f t="shared" ref="AU8:AU27" si="2">$K$5</f>
        <v>August</v>
      </c>
      <c r="AV8" s="4" t="s">
        <v>3</v>
      </c>
      <c r="AW8" s="15">
        <f t="shared" ref="AW8:AW27" si="3">COUNTIF($L9:$AP9,"P")</f>
        <v>23</v>
      </c>
      <c r="AX8" s="1">
        <f t="shared" ref="AX8:AX27" si="4">COUNTIF($L9:$AP9,"A")</f>
        <v>1</v>
      </c>
      <c r="AY8" s="1">
        <f t="shared" ref="AY8:AY27" si="5">COUNTIF($L9:$AP9,"L")</f>
        <v>2</v>
      </c>
      <c r="AZ8" s="1">
        <f t="shared" ref="AZ8:AZ27" si="6">$K$9</f>
        <v>5</v>
      </c>
      <c r="BA8" s="25">
        <f t="shared" ref="BA8:BA27" si="7">$J$5</f>
        <v>31</v>
      </c>
      <c r="BB8" s="25">
        <f>Augreport[[#This Row],[Days]]-Augreport[[#This Row],[Absent]]</f>
        <v>30</v>
      </c>
      <c r="BC8" s="26">
        <v>10000</v>
      </c>
      <c r="BD8" s="26">
        <f>Augreport[[#This Row],[Salary]]/Augreport[[#This Row],[Days]]</f>
        <v>322.58064516129031</v>
      </c>
      <c r="BE8" s="26">
        <f>Augreport[[#This Row],[Per Day Salary]]*Augreport[[#This Row],[Absent]]</f>
        <v>322.58064516129031</v>
      </c>
      <c r="BF8" s="26">
        <f>Augreport[[#This Row],[Salary]]-Augreport[[#This Row],[Deduction]]</f>
        <v>9677.4193548387102</v>
      </c>
      <c r="BG8" s="27"/>
      <c r="BH8" s="35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</row>
    <row r="9" spans="4:104" x14ac:dyDescent="0.3">
      <c r="D9" s="31"/>
      <c r="E9" s="31"/>
      <c r="F9" s="31"/>
      <c r="G9" s="33"/>
      <c r="H9" s="3">
        <v>1</v>
      </c>
      <c r="I9" s="4">
        <v>1001</v>
      </c>
      <c r="J9" s="5" t="s">
        <v>3</v>
      </c>
      <c r="K9" s="15">
        <f>COUNTIF($L$7:$AP$7,"Sun")</f>
        <v>5</v>
      </c>
      <c r="L9" s="1" t="s">
        <v>39</v>
      </c>
      <c r="M9" s="1" t="s">
        <v>40</v>
      </c>
      <c r="N9" s="1" t="str">
        <f t="shared" ref="N9:AP17" si="8">IF(N$7 = "Sun","WO","")</f>
        <v>WO</v>
      </c>
      <c r="O9" s="1" t="s">
        <v>41</v>
      </c>
      <c r="P9" s="1" t="s">
        <v>39</v>
      </c>
      <c r="Q9" s="1" t="s">
        <v>39</v>
      </c>
      <c r="R9" s="1" t="s">
        <v>39</v>
      </c>
      <c r="S9" s="1" t="s">
        <v>39</v>
      </c>
      <c r="T9" s="1" t="s">
        <v>39</v>
      </c>
      <c r="U9" s="1" t="str">
        <f t="shared" si="8"/>
        <v>WO</v>
      </c>
      <c r="V9" s="1" t="s">
        <v>39</v>
      </c>
      <c r="W9" s="1" t="s">
        <v>39</v>
      </c>
      <c r="X9" s="1" t="s">
        <v>39</v>
      </c>
      <c r="Y9" s="1" t="s">
        <v>39</v>
      </c>
      <c r="Z9" s="1" t="s">
        <v>39</v>
      </c>
      <c r="AA9" s="1" t="s">
        <v>39</v>
      </c>
      <c r="AB9" s="1" t="str">
        <f t="shared" si="8"/>
        <v>WO</v>
      </c>
      <c r="AC9" s="1" t="s">
        <v>39</v>
      </c>
      <c r="AD9" s="1" t="s">
        <v>39</v>
      </c>
      <c r="AE9" s="1" t="s">
        <v>39</v>
      </c>
      <c r="AF9" s="1" t="s">
        <v>39</v>
      </c>
      <c r="AG9" s="1" t="s">
        <v>39</v>
      </c>
      <c r="AH9" s="1" t="s">
        <v>39</v>
      </c>
      <c r="AI9" s="1" t="str">
        <f t="shared" si="8"/>
        <v>WO</v>
      </c>
      <c r="AJ9" s="1" t="s">
        <v>40</v>
      </c>
      <c r="AK9" s="1" t="s">
        <v>39</v>
      </c>
      <c r="AL9" s="1" t="s">
        <v>39</v>
      </c>
      <c r="AM9" s="1" t="s">
        <v>39</v>
      </c>
      <c r="AN9" s="1" t="s">
        <v>39</v>
      </c>
      <c r="AO9" s="1" t="s">
        <v>39</v>
      </c>
      <c r="AP9" s="16" t="str">
        <f t="shared" si="8"/>
        <v>WO</v>
      </c>
      <c r="AQ9" s="33"/>
      <c r="AR9" s="35"/>
      <c r="AS9" s="4">
        <v>2</v>
      </c>
      <c r="AT9" s="4">
        <v>1002</v>
      </c>
      <c r="AU9" s="4" t="str">
        <f t="shared" si="2"/>
        <v>August</v>
      </c>
      <c r="AV9" s="4" t="s">
        <v>4</v>
      </c>
      <c r="AW9" s="15">
        <f t="shared" si="3"/>
        <v>23</v>
      </c>
      <c r="AX9" s="1">
        <f t="shared" si="4"/>
        <v>1</v>
      </c>
      <c r="AY9" s="1">
        <f t="shared" si="5"/>
        <v>2</v>
      </c>
      <c r="AZ9" s="1">
        <f t="shared" si="6"/>
        <v>5</v>
      </c>
      <c r="BA9" s="25">
        <f t="shared" si="7"/>
        <v>31</v>
      </c>
      <c r="BB9" s="25">
        <f>Augreport[[#This Row],[Days]]-Augreport[[#This Row],[Absent]]</f>
        <v>30</v>
      </c>
      <c r="BC9" s="26">
        <v>20000</v>
      </c>
      <c r="BD9" s="26">
        <f>Augreport[[#This Row],[Salary]]/Augreport[[#This Row],[Days]]</f>
        <v>645.16129032258061</v>
      </c>
      <c r="BE9" s="26">
        <f>Augreport[[#This Row],[Per Day Salary]]*Augreport[[#This Row],[Absent]]</f>
        <v>645.16129032258061</v>
      </c>
      <c r="BF9" s="26">
        <f>Augreport[[#This Row],[Salary]]-Augreport[[#This Row],[Deduction]]</f>
        <v>19354.83870967742</v>
      </c>
      <c r="BG9" s="27"/>
      <c r="BH9" s="35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</row>
    <row r="10" spans="4:104" x14ac:dyDescent="0.3">
      <c r="D10" s="31"/>
      <c r="E10" s="31"/>
      <c r="F10" s="31"/>
      <c r="G10" s="33"/>
      <c r="H10" s="3">
        <v>2</v>
      </c>
      <c r="I10" s="4">
        <v>1002</v>
      </c>
      <c r="J10" s="5" t="s">
        <v>4</v>
      </c>
      <c r="K10" s="15">
        <f t="shared" ref="K10:K28" si="9">COUNTIF($L$7:$AP$7,"Sun")</f>
        <v>5</v>
      </c>
      <c r="L10" s="1" t="s">
        <v>39</v>
      </c>
      <c r="M10" s="1" t="s">
        <v>40</v>
      </c>
      <c r="N10" s="1" t="str">
        <f t="shared" si="8"/>
        <v>WO</v>
      </c>
      <c r="O10" s="1" t="s">
        <v>39</v>
      </c>
      <c r="P10" s="1" t="s">
        <v>39</v>
      </c>
      <c r="Q10" s="1" t="s">
        <v>39</v>
      </c>
      <c r="R10" s="1" t="s">
        <v>39</v>
      </c>
      <c r="S10" s="1" t="s">
        <v>39</v>
      </c>
      <c r="T10" s="1" t="s">
        <v>39</v>
      </c>
      <c r="U10" s="1" t="str">
        <f t="shared" si="8"/>
        <v>WO</v>
      </c>
      <c r="V10" s="1" t="s">
        <v>39</v>
      </c>
      <c r="W10" s="1" t="s">
        <v>39</v>
      </c>
      <c r="X10" s="1" t="s">
        <v>39</v>
      </c>
      <c r="Y10" s="1" t="s">
        <v>41</v>
      </c>
      <c r="Z10" s="1" t="s">
        <v>39</v>
      </c>
      <c r="AA10" s="1" t="s">
        <v>39</v>
      </c>
      <c r="AB10" s="1" t="str">
        <f t="shared" si="8"/>
        <v>WO</v>
      </c>
      <c r="AC10" s="1" t="s">
        <v>39</v>
      </c>
      <c r="AD10" s="1" t="s">
        <v>39</v>
      </c>
      <c r="AE10" s="1" t="s">
        <v>39</v>
      </c>
      <c r="AF10" s="1" t="s">
        <v>39</v>
      </c>
      <c r="AG10" s="1" t="s">
        <v>39</v>
      </c>
      <c r="AH10" s="1" t="s">
        <v>39</v>
      </c>
      <c r="AI10" s="1" t="str">
        <f t="shared" si="8"/>
        <v>WO</v>
      </c>
      <c r="AJ10" s="1" t="s">
        <v>40</v>
      </c>
      <c r="AK10" s="1" t="s">
        <v>39</v>
      </c>
      <c r="AL10" s="1" t="s">
        <v>39</v>
      </c>
      <c r="AM10" s="1" t="s">
        <v>39</v>
      </c>
      <c r="AN10" s="1" t="s">
        <v>39</v>
      </c>
      <c r="AO10" s="1" t="s">
        <v>39</v>
      </c>
      <c r="AP10" s="16" t="str">
        <f t="shared" si="8"/>
        <v>WO</v>
      </c>
      <c r="AQ10" s="33"/>
      <c r="AR10" s="35"/>
      <c r="AS10" s="4">
        <v>3</v>
      </c>
      <c r="AT10" s="4">
        <v>1003</v>
      </c>
      <c r="AU10" s="4" t="str">
        <f t="shared" si="2"/>
        <v>August</v>
      </c>
      <c r="AV10" s="4" t="s">
        <v>5</v>
      </c>
      <c r="AW10" s="15">
        <f t="shared" si="3"/>
        <v>24</v>
      </c>
      <c r="AX10" s="1">
        <f t="shared" si="4"/>
        <v>0</v>
      </c>
      <c r="AY10" s="1">
        <f t="shared" si="5"/>
        <v>2</v>
      </c>
      <c r="AZ10" s="1">
        <f t="shared" si="6"/>
        <v>5</v>
      </c>
      <c r="BA10" s="25">
        <f t="shared" si="7"/>
        <v>31</v>
      </c>
      <c r="BB10" s="25">
        <f>Augreport[[#This Row],[Days]]-Augreport[[#This Row],[Absent]]</f>
        <v>31</v>
      </c>
      <c r="BC10" s="26">
        <v>25000</v>
      </c>
      <c r="BD10" s="26">
        <f>Augreport[[#This Row],[Salary]]/Augreport[[#This Row],[Days]]</f>
        <v>806.45161290322585</v>
      </c>
      <c r="BE10" s="26">
        <f>Augreport[[#This Row],[Per Day Salary]]*Augreport[[#This Row],[Absent]]</f>
        <v>0</v>
      </c>
      <c r="BF10" s="26">
        <f>Augreport[[#This Row],[Salary]]-Augreport[[#This Row],[Deduction]]</f>
        <v>25000</v>
      </c>
      <c r="BG10" s="27"/>
      <c r="BH10" s="35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</row>
    <row r="11" spans="4:104" x14ac:dyDescent="0.3">
      <c r="D11" s="31"/>
      <c r="E11" s="31"/>
      <c r="F11" s="31"/>
      <c r="G11" s="33"/>
      <c r="H11" s="3">
        <v>3</v>
      </c>
      <c r="I11" s="4">
        <v>1003</v>
      </c>
      <c r="J11" s="5" t="s">
        <v>5</v>
      </c>
      <c r="K11" s="15">
        <f t="shared" si="9"/>
        <v>5</v>
      </c>
      <c r="L11" s="1" t="s">
        <v>39</v>
      </c>
      <c r="M11" s="1" t="s">
        <v>40</v>
      </c>
      <c r="N11" s="1" t="str">
        <f t="shared" si="8"/>
        <v>WO</v>
      </c>
      <c r="O11" s="1" t="s">
        <v>39</v>
      </c>
      <c r="P11" s="1" t="s">
        <v>39</v>
      </c>
      <c r="Q11" s="1" t="s">
        <v>39</v>
      </c>
      <c r="R11" s="1" t="s">
        <v>39</v>
      </c>
      <c r="S11" s="1" t="s">
        <v>39</v>
      </c>
      <c r="T11" s="1" t="s">
        <v>39</v>
      </c>
      <c r="U11" s="1" t="str">
        <f t="shared" si="8"/>
        <v>WO</v>
      </c>
      <c r="V11" s="1" t="s">
        <v>39</v>
      </c>
      <c r="W11" s="1" t="s">
        <v>39</v>
      </c>
      <c r="X11" s="1" t="s">
        <v>39</v>
      </c>
      <c r="Y11" s="1" t="s">
        <v>39</v>
      </c>
      <c r="Z11" s="1" t="s">
        <v>39</v>
      </c>
      <c r="AA11" s="1" t="s">
        <v>39</v>
      </c>
      <c r="AB11" s="1" t="str">
        <f t="shared" si="8"/>
        <v>WO</v>
      </c>
      <c r="AC11" s="1" t="s">
        <v>39</v>
      </c>
      <c r="AD11" s="1" t="s">
        <v>39</v>
      </c>
      <c r="AE11" s="1" t="s">
        <v>39</v>
      </c>
      <c r="AF11" s="1" t="s">
        <v>39</v>
      </c>
      <c r="AG11" s="1" t="s">
        <v>39</v>
      </c>
      <c r="AH11" s="1" t="s">
        <v>39</v>
      </c>
      <c r="AI11" s="1" t="str">
        <f t="shared" si="8"/>
        <v>WO</v>
      </c>
      <c r="AJ11" s="1" t="s">
        <v>40</v>
      </c>
      <c r="AK11" s="1" t="s">
        <v>39</v>
      </c>
      <c r="AL11" s="1" t="s">
        <v>39</v>
      </c>
      <c r="AM11" s="1" t="s">
        <v>39</v>
      </c>
      <c r="AN11" s="1" t="s">
        <v>39</v>
      </c>
      <c r="AO11" s="1" t="s">
        <v>39</v>
      </c>
      <c r="AP11" s="16" t="str">
        <f t="shared" si="8"/>
        <v>WO</v>
      </c>
      <c r="AQ11" s="33"/>
      <c r="AR11" s="35"/>
      <c r="AS11" s="4">
        <v>4</v>
      </c>
      <c r="AT11" s="4">
        <v>1004</v>
      </c>
      <c r="AU11" s="4" t="str">
        <f t="shared" si="2"/>
        <v>August</v>
      </c>
      <c r="AV11" s="4" t="s">
        <v>6</v>
      </c>
      <c r="AW11" s="15">
        <f t="shared" si="3"/>
        <v>24</v>
      </c>
      <c r="AX11" s="1">
        <f t="shared" si="4"/>
        <v>0</v>
      </c>
      <c r="AY11" s="1">
        <f t="shared" si="5"/>
        <v>2</v>
      </c>
      <c r="AZ11" s="1">
        <f t="shared" si="6"/>
        <v>5</v>
      </c>
      <c r="BA11" s="25">
        <f t="shared" si="7"/>
        <v>31</v>
      </c>
      <c r="BB11" s="25">
        <f>Augreport[[#This Row],[Days]]-Augreport[[#This Row],[Absent]]</f>
        <v>31</v>
      </c>
      <c r="BC11" s="26">
        <v>30000</v>
      </c>
      <c r="BD11" s="26">
        <f>Augreport[[#This Row],[Salary]]/Augreport[[#This Row],[Days]]</f>
        <v>967.74193548387098</v>
      </c>
      <c r="BE11" s="26">
        <f>Augreport[[#This Row],[Per Day Salary]]*Augreport[[#This Row],[Absent]]</f>
        <v>0</v>
      </c>
      <c r="BF11" s="26">
        <f>Augreport[[#This Row],[Salary]]-Augreport[[#This Row],[Deduction]]</f>
        <v>30000</v>
      </c>
      <c r="BG11" s="27"/>
      <c r="BH11" s="35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</row>
    <row r="12" spans="4:104" x14ac:dyDescent="0.3">
      <c r="D12" s="31"/>
      <c r="E12" s="31"/>
      <c r="F12" s="31"/>
      <c r="G12" s="33"/>
      <c r="H12" s="3">
        <v>4</v>
      </c>
      <c r="I12" s="4">
        <v>1004</v>
      </c>
      <c r="J12" s="5" t="s">
        <v>6</v>
      </c>
      <c r="K12" s="15">
        <f t="shared" si="9"/>
        <v>5</v>
      </c>
      <c r="L12" s="1" t="s">
        <v>39</v>
      </c>
      <c r="M12" s="1" t="s">
        <v>40</v>
      </c>
      <c r="N12" s="1" t="str">
        <f t="shared" si="8"/>
        <v>WO</v>
      </c>
      <c r="O12" s="1" t="s">
        <v>39</v>
      </c>
      <c r="P12" s="1" t="s">
        <v>39</v>
      </c>
      <c r="Q12" s="1" t="s">
        <v>39</v>
      </c>
      <c r="R12" s="1" t="s">
        <v>39</v>
      </c>
      <c r="S12" s="1" t="s">
        <v>39</v>
      </c>
      <c r="T12" s="1" t="s">
        <v>39</v>
      </c>
      <c r="U12" s="1" t="str">
        <f t="shared" si="8"/>
        <v>WO</v>
      </c>
      <c r="V12" s="1" t="s">
        <v>39</v>
      </c>
      <c r="W12" s="1" t="s">
        <v>39</v>
      </c>
      <c r="X12" s="1" t="s">
        <v>39</v>
      </c>
      <c r="Y12" s="1" t="s">
        <v>39</v>
      </c>
      <c r="Z12" s="1" t="s">
        <v>39</v>
      </c>
      <c r="AA12" s="1" t="s">
        <v>39</v>
      </c>
      <c r="AB12" s="1" t="str">
        <f t="shared" si="8"/>
        <v>WO</v>
      </c>
      <c r="AC12" s="1" t="s">
        <v>39</v>
      </c>
      <c r="AD12" s="1" t="s">
        <v>39</v>
      </c>
      <c r="AE12" s="1" t="s">
        <v>39</v>
      </c>
      <c r="AF12" s="1" t="s">
        <v>39</v>
      </c>
      <c r="AG12" s="1" t="s">
        <v>39</v>
      </c>
      <c r="AH12" s="1" t="s">
        <v>39</v>
      </c>
      <c r="AI12" s="1" t="str">
        <f t="shared" si="8"/>
        <v>WO</v>
      </c>
      <c r="AJ12" s="1" t="s">
        <v>40</v>
      </c>
      <c r="AK12" s="1" t="s">
        <v>39</v>
      </c>
      <c r="AL12" s="1" t="s">
        <v>39</v>
      </c>
      <c r="AM12" s="1" t="s">
        <v>39</v>
      </c>
      <c r="AN12" s="1" t="s">
        <v>39</v>
      </c>
      <c r="AO12" s="1" t="s">
        <v>39</v>
      </c>
      <c r="AP12" s="16" t="str">
        <f t="shared" si="8"/>
        <v>WO</v>
      </c>
      <c r="AQ12" s="33"/>
      <c r="AR12" s="35"/>
      <c r="AS12" s="4">
        <v>5</v>
      </c>
      <c r="AT12" s="4">
        <v>1005</v>
      </c>
      <c r="AU12" s="4" t="str">
        <f t="shared" si="2"/>
        <v>August</v>
      </c>
      <c r="AV12" s="4" t="s">
        <v>7</v>
      </c>
      <c r="AW12" s="15">
        <f t="shared" si="3"/>
        <v>23</v>
      </c>
      <c r="AX12" s="1">
        <f t="shared" si="4"/>
        <v>1</v>
      </c>
      <c r="AY12" s="1">
        <f t="shared" si="5"/>
        <v>2</v>
      </c>
      <c r="AZ12" s="1">
        <f t="shared" si="6"/>
        <v>5</v>
      </c>
      <c r="BA12" s="25">
        <f t="shared" si="7"/>
        <v>31</v>
      </c>
      <c r="BB12" s="25">
        <f>Augreport[[#This Row],[Days]]-Augreport[[#This Row],[Absent]]</f>
        <v>30</v>
      </c>
      <c r="BC12" s="26">
        <v>45000</v>
      </c>
      <c r="BD12" s="26">
        <f>Augreport[[#This Row],[Salary]]/Augreport[[#This Row],[Days]]</f>
        <v>1451.6129032258063</v>
      </c>
      <c r="BE12" s="26">
        <f>Augreport[[#This Row],[Per Day Salary]]*Augreport[[#This Row],[Absent]]</f>
        <v>1451.6129032258063</v>
      </c>
      <c r="BF12" s="26">
        <f>Augreport[[#This Row],[Salary]]-Augreport[[#This Row],[Deduction]]</f>
        <v>43548.387096774197</v>
      </c>
      <c r="BG12" s="27"/>
      <c r="BH12" s="35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</row>
    <row r="13" spans="4:104" x14ac:dyDescent="0.3">
      <c r="D13" s="31"/>
      <c r="E13" s="31"/>
      <c r="F13" s="31"/>
      <c r="G13" s="33"/>
      <c r="H13" s="3">
        <v>5</v>
      </c>
      <c r="I13" s="4">
        <v>1005</v>
      </c>
      <c r="J13" s="5" t="s">
        <v>7</v>
      </c>
      <c r="K13" s="15">
        <f t="shared" si="9"/>
        <v>5</v>
      </c>
      <c r="L13" s="1" t="s">
        <v>39</v>
      </c>
      <c r="M13" s="1" t="s">
        <v>40</v>
      </c>
      <c r="N13" s="1" t="str">
        <f t="shared" si="8"/>
        <v>WO</v>
      </c>
      <c r="O13" s="1" t="s">
        <v>39</v>
      </c>
      <c r="P13" s="1" t="s">
        <v>39</v>
      </c>
      <c r="Q13" s="1" t="s">
        <v>39</v>
      </c>
      <c r="R13" s="1" t="s">
        <v>39</v>
      </c>
      <c r="S13" s="1" t="s">
        <v>39</v>
      </c>
      <c r="T13" s="1" t="s">
        <v>39</v>
      </c>
      <c r="U13" s="1" t="str">
        <f t="shared" si="8"/>
        <v>WO</v>
      </c>
      <c r="V13" s="1" t="s">
        <v>39</v>
      </c>
      <c r="W13" s="1" t="s">
        <v>39</v>
      </c>
      <c r="X13" s="1" t="s">
        <v>39</v>
      </c>
      <c r="Y13" s="1" t="s">
        <v>39</v>
      </c>
      <c r="Z13" s="1" t="s">
        <v>39</v>
      </c>
      <c r="AA13" s="1" t="s">
        <v>39</v>
      </c>
      <c r="AB13" s="1" t="str">
        <f t="shared" si="8"/>
        <v>WO</v>
      </c>
      <c r="AC13" s="1" t="s">
        <v>41</v>
      </c>
      <c r="AD13" s="1" t="s">
        <v>39</v>
      </c>
      <c r="AE13" s="1" t="s">
        <v>39</v>
      </c>
      <c r="AF13" s="1" t="s">
        <v>39</v>
      </c>
      <c r="AG13" s="1" t="s">
        <v>39</v>
      </c>
      <c r="AH13" s="1" t="s">
        <v>39</v>
      </c>
      <c r="AI13" s="1" t="str">
        <f t="shared" si="8"/>
        <v>WO</v>
      </c>
      <c r="AJ13" s="1" t="s">
        <v>40</v>
      </c>
      <c r="AK13" s="1" t="s">
        <v>39</v>
      </c>
      <c r="AL13" s="1" t="s">
        <v>39</v>
      </c>
      <c r="AM13" s="1" t="s">
        <v>39</v>
      </c>
      <c r="AN13" s="1" t="s">
        <v>39</v>
      </c>
      <c r="AO13" s="1" t="s">
        <v>39</v>
      </c>
      <c r="AP13" s="16" t="str">
        <f t="shared" si="8"/>
        <v>WO</v>
      </c>
      <c r="AQ13" s="33"/>
      <c r="AR13" s="35"/>
      <c r="AS13" s="4">
        <v>6</v>
      </c>
      <c r="AT13" s="4">
        <v>1006</v>
      </c>
      <c r="AU13" s="4" t="str">
        <f t="shared" si="2"/>
        <v>August</v>
      </c>
      <c r="AV13" s="4" t="s">
        <v>8</v>
      </c>
      <c r="AW13" s="15">
        <f t="shared" si="3"/>
        <v>22</v>
      </c>
      <c r="AX13" s="1">
        <f t="shared" si="4"/>
        <v>2</v>
      </c>
      <c r="AY13" s="1">
        <f t="shared" si="5"/>
        <v>2</v>
      </c>
      <c r="AZ13" s="1">
        <f t="shared" si="6"/>
        <v>5</v>
      </c>
      <c r="BA13" s="25">
        <f t="shared" si="7"/>
        <v>31</v>
      </c>
      <c r="BB13" s="25">
        <f>Augreport[[#This Row],[Days]]-Augreport[[#This Row],[Absent]]</f>
        <v>29</v>
      </c>
      <c r="BC13" s="26">
        <v>15000</v>
      </c>
      <c r="BD13" s="26">
        <f>Augreport[[#This Row],[Salary]]/Augreport[[#This Row],[Days]]</f>
        <v>483.87096774193549</v>
      </c>
      <c r="BE13" s="26">
        <f>Augreport[[#This Row],[Per Day Salary]]*Augreport[[#This Row],[Absent]]</f>
        <v>967.74193548387098</v>
      </c>
      <c r="BF13" s="26">
        <f>Augreport[[#This Row],[Salary]]-Augreport[[#This Row],[Deduction]]</f>
        <v>14032.258064516129</v>
      </c>
      <c r="BG13" s="27"/>
      <c r="BH13" s="35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</row>
    <row r="14" spans="4:104" x14ac:dyDescent="0.3">
      <c r="D14" s="31"/>
      <c r="E14" s="31"/>
      <c r="F14" s="31"/>
      <c r="G14" s="33"/>
      <c r="H14" s="3">
        <v>6</v>
      </c>
      <c r="I14" s="4">
        <v>1006</v>
      </c>
      <c r="J14" s="5" t="s">
        <v>8</v>
      </c>
      <c r="K14" s="15">
        <f t="shared" si="9"/>
        <v>5</v>
      </c>
      <c r="L14" s="1" t="s">
        <v>39</v>
      </c>
      <c r="M14" s="1" t="s">
        <v>40</v>
      </c>
      <c r="N14" s="1" t="str">
        <f t="shared" si="8"/>
        <v>WO</v>
      </c>
      <c r="O14" s="1" t="s">
        <v>39</v>
      </c>
      <c r="P14" s="1" t="s">
        <v>39</v>
      </c>
      <c r="Q14" s="1" t="s">
        <v>39</v>
      </c>
      <c r="R14" s="1" t="s">
        <v>39</v>
      </c>
      <c r="S14" s="1" t="s">
        <v>39</v>
      </c>
      <c r="T14" s="1" t="s">
        <v>39</v>
      </c>
      <c r="U14" s="1" t="str">
        <f t="shared" si="8"/>
        <v>WO</v>
      </c>
      <c r="V14" s="1" t="s">
        <v>39</v>
      </c>
      <c r="W14" s="1" t="s">
        <v>41</v>
      </c>
      <c r="X14" s="1" t="s">
        <v>39</v>
      </c>
      <c r="Y14" s="1" t="s">
        <v>39</v>
      </c>
      <c r="Z14" s="1" t="s">
        <v>39</v>
      </c>
      <c r="AA14" s="1" t="s">
        <v>39</v>
      </c>
      <c r="AB14" s="1" t="str">
        <f t="shared" si="8"/>
        <v>WO</v>
      </c>
      <c r="AC14" s="1" t="s">
        <v>39</v>
      </c>
      <c r="AD14" s="1" t="s">
        <v>39</v>
      </c>
      <c r="AE14" s="1" t="s">
        <v>39</v>
      </c>
      <c r="AF14" s="1" t="s">
        <v>39</v>
      </c>
      <c r="AG14" s="1" t="s">
        <v>39</v>
      </c>
      <c r="AH14" s="1" t="s">
        <v>39</v>
      </c>
      <c r="AI14" s="1" t="str">
        <f t="shared" si="8"/>
        <v>WO</v>
      </c>
      <c r="AJ14" s="1" t="s">
        <v>40</v>
      </c>
      <c r="AK14" s="1" t="s">
        <v>41</v>
      </c>
      <c r="AL14" s="1" t="s">
        <v>39</v>
      </c>
      <c r="AM14" s="1" t="s">
        <v>39</v>
      </c>
      <c r="AN14" s="1" t="s">
        <v>39</v>
      </c>
      <c r="AO14" s="1" t="s">
        <v>39</v>
      </c>
      <c r="AP14" s="16" t="str">
        <f t="shared" si="8"/>
        <v>WO</v>
      </c>
      <c r="AQ14" s="33"/>
      <c r="AR14" s="35"/>
      <c r="AS14" s="4">
        <v>7</v>
      </c>
      <c r="AT14" s="4">
        <v>1007</v>
      </c>
      <c r="AU14" s="4" t="str">
        <f t="shared" si="2"/>
        <v>August</v>
      </c>
      <c r="AV14" s="4" t="s">
        <v>9</v>
      </c>
      <c r="AW14" s="15">
        <f t="shared" si="3"/>
        <v>23</v>
      </c>
      <c r="AX14" s="1">
        <f t="shared" si="4"/>
        <v>1</v>
      </c>
      <c r="AY14" s="1">
        <f t="shared" si="5"/>
        <v>2</v>
      </c>
      <c r="AZ14" s="1">
        <f t="shared" si="6"/>
        <v>5</v>
      </c>
      <c r="BA14" s="25">
        <f t="shared" si="7"/>
        <v>31</v>
      </c>
      <c r="BB14" s="25">
        <f>Augreport[[#This Row],[Days]]-Augreport[[#This Row],[Absent]]</f>
        <v>30</v>
      </c>
      <c r="BC14" s="26">
        <v>62000</v>
      </c>
      <c r="BD14" s="26">
        <f>Augreport[[#This Row],[Salary]]/Augreport[[#This Row],[Days]]</f>
        <v>2000</v>
      </c>
      <c r="BE14" s="26">
        <f>Augreport[[#This Row],[Per Day Salary]]*Augreport[[#This Row],[Absent]]</f>
        <v>2000</v>
      </c>
      <c r="BF14" s="26">
        <f>Augreport[[#This Row],[Salary]]-Augreport[[#This Row],[Deduction]]</f>
        <v>60000</v>
      </c>
      <c r="BG14" s="27"/>
      <c r="BH14" s="35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</row>
    <row r="15" spans="4:104" x14ac:dyDescent="0.3">
      <c r="D15" s="31"/>
      <c r="E15" s="31"/>
      <c r="F15" s="31"/>
      <c r="G15" s="33"/>
      <c r="H15" s="3">
        <v>7</v>
      </c>
      <c r="I15" s="4">
        <v>1007</v>
      </c>
      <c r="J15" s="5" t="s">
        <v>9</v>
      </c>
      <c r="K15" s="15">
        <f t="shared" si="9"/>
        <v>5</v>
      </c>
      <c r="L15" s="1" t="s">
        <v>41</v>
      </c>
      <c r="M15" s="1" t="s">
        <v>40</v>
      </c>
      <c r="N15" s="1" t="str">
        <f t="shared" si="8"/>
        <v>WO</v>
      </c>
      <c r="O15" s="1" t="s">
        <v>39</v>
      </c>
      <c r="P15" s="1" t="s">
        <v>39</v>
      </c>
      <c r="Q15" s="1" t="s">
        <v>39</v>
      </c>
      <c r="R15" s="1" t="s">
        <v>39</v>
      </c>
      <c r="S15" s="1" t="s">
        <v>39</v>
      </c>
      <c r="T15" s="1" t="s">
        <v>39</v>
      </c>
      <c r="U15" s="1" t="str">
        <f t="shared" si="8"/>
        <v>WO</v>
      </c>
      <c r="V15" s="1" t="s">
        <v>39</v>
      </c>
      <c r="W15" s="1" t="s">
        <v>39</v>
      </c>
      <c r="X15" s="1" t="s">
        <v>39</v>
      </c>
      <c r="Y15" s="1" t="s">
        <v>39</v>
      </c>
      <c r="Z15" s="1" t="s">
        <v>39</v>
      </c>
      <c r="AA15" s="1" t="s">
        <v>39</v>
      </c>
      <c r="AB15" s="1" t="str">
        <f t="shared" si="8"/>
        <v>WO</v>
      </c>
      <c r="AC15" s="1" t="s">
        <v>39</v>
      </c>
      <c r="AD15" s="1" t="s">
        <v>39</v>
      </c>
      <c r="AE15" s="1" t="s">
        <v>39</v>
      </c>
      <c r="AF15" s="1" t="s">
        <v>39</v>
      </c>
      <c r="AG15" s="1" t="s">
        <v>39</v>
      </c>
      <c r="AH15" s="1" t="s">
        <v>39</v>
      </c>
      <c r="AI15" s="1" t="str">
        <f t="shared" si="8"/>
        <v>WO</v>
      </c>
      <c r="AJ15" s="1" t="s">
        <v>40</v>
      </c>
      <c r="AK15" s="1" t="s">
        <v>39</v>
      </c>
      <c r="AL15" s="1" t="s">
        <v>39</v>
      </c>
      <c r="AM15" s="1" t="s">
        <v>39</v>
      </c>
      <c r="AN15" s="1" t="s">
        <v>39</v>
      </c>
      <c r="AO15" s="1" t="s">
        <v>39</v>
      </c>
      <c r="AP15" s="16" t="str">
        <f t="shared" si="8"/>
        <v>WO</v>
      </c>
      <c r="AQ15" s="33"/>
      <c r="AR15" s="35"/>
      <c r="AS15" s="4">
        <v>8</v>
      </c>
      <c r="AT15" s="4">
        <v>1008</v>
      </c>
      <c r="AU15" s="4" t="str">
        <f t="shared" si="2"/>
        <v>August</v>
      </c>
      <c r="AV15" s="4" t="s">
        <v>10</v>
      </c>
      <c r="AW15" s="15">
        <f t="shared" si="3"/>
        <v>24</v>
      </c>
      <c r="AX15" s="1">
        <f t="shared" si="4"/>
        <v>0</v>
      </c>
      <c r="AY15" s="1">
        <f t="shared" si="5"/>
        <v>2</v>
      </c>
      <c r="AZ15" s="1">
        <f t="shared" si="6"/>
        <v>5</v>
      </c>
      <c r="BA15" s="25">
        <f t="shared" si="7"/>
        <v>31</v>
      </c>
      <c r="BB15" s="25">
        <f>Augreport[[#This Row],[Days]]-Augreport[[#This Row],[Absent]]</f>
        <v>31</v>
      </c>
      <c r="BC15" s="26">
        <v>50000</v>
      </c>
      <c r="BD15" s="26">
        <f>Augreport[[#This Row],[Salary]]/Augreport[[#This Row],[Days]]</f>
        <v>1612.9032258064517</v>
      </c>
      <c r="BE15" s="26">
        <f>Augreport[[#This Row],[Per Day Salary]]*Augreport[[#This Row],[Absent]]</f>
        <v>0</v>
      </c>
      <c r="BF15" s="26">
        <f>Augreport[[#This Row],[Salary]]-Augreport[[#This Row],[Deduction]]</f>
        <v>50000</v>
      </c>
      <c r="BG15" s="27"/>
      <c r="BH15" s="35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</row>
    <row r="16" spans="4:104" x14ac:dyDescent="0.3">
      <c r="D16" s="31"/>
      <c r="E16" s="31"/>
      <c r="F16" s="31"/>
      <c r="G16" s="33"/>
      <c r="H16" s="3">
        <v>8</v>
      </c>
      <c r="I16" s="4">
        <v>1008</v>
      </c>
      <c r="J16" s="5" t="s">
        <v>10</v>
      </c>
      <c r="K16" s="15">
        <f t="shared" si="9"/>
        <v>5</v>
      </c>
      <c r="L16" s="1" t="s">
        <v>39</v>
      </c>
      <c r="M16" s="1" t="s">
        <v>40</v>
      </c>
      <c r="N16" s="1" t="str">
        <f t="shared" si="8"/>
        <v>WO</v>
      </c>
      <c r="O16" s="1" t="s">
        <v>39</v>
      </c>
      <c r="P16" s="1" t="s">
        <v>39</v>
      </c>
      <c r="Q16" s="1" t="s">
        <v>39</v>
      </c>
      <c r="R16" s="1" t="s">
        <v>39</v>
      </c>
      <c r="S16" s="1" t="s">
        <v>39</v>
      </c>
      <c r="T16" s="1" t="s">
        <v>39</v>
      </c>
      <c r="U16" s="1" t="str">
        <f t="shared" si="8"/>
        <v>WO</v>
      </c>
      <c r="V16" s="1" t="s">
        <v>39</v>
      </c>
      <c r="W16" s="1" t="s">
        <v>39</v>
      </c>
      <c r="X16" s="1" t="s">
        <v>39</v>
      </c>
      <c r="Y16" s="1" t="s">
        <v>39</v>
      </c>
      <c r="Z16" s="1" t="s">
        <v>39</v>
      </c>
      <c r="AA16" s="1" t="s">
        <v>39</v>
      </c>
      <c r="AB16" s="1" t="str">
        <f t="shared" si="8"/>
        <v>WO</v>
      </c>
      <c r="AC16" s="1" t="s">
        <v>39</v>
      </c>
      <c r="AD16" s="1" t="s">
        <v>39</v>
      </c>
      <c r="AE16" s="1" t="s">
        <v>39</v>
      </c>
      <c r="AF16" s="1" t="s">
        <v>39</v>
      </c>
      <c r="AG16" s="1" t="s">
        <v>39</v>
      </c>
      <c r="AH16" s="1" t="s">
        <v>39</v>
      </c>
      <c r="AI16" s="1" t="str">
        <f t="shared" si="8"/>
        <v>WO</v>
      </c>
      <c r="AJ16" s="1" t="s">
        <v>40</v>
      </c>
      <c r="AK16" s="1" t="s">
        <v>39</v>
      </c>
      <c r="AL16" s="1" t="s">
        <v>39</v>
      </c>
      <c r="AM16" s="1" t="s">
        <v>39</v>
      </c>
      <c r="AN16" s="1" t="s">
        <v>39</v>
      </c>
      <c r="AO16" s="1" t="s">
        <v>39</v>
      </c>
      <c r="AP16" s="16" t="str">
        <f t="shared" si="8"/>
        <v>WO</v>
      </c>
      <c r="AQ16" s="33"/>
      <c r="AR16" s="35"/>
      <c r="AS16" s="4">
        <v>9</v>
      </c>
      <c r="AT16" s="4">
        <v>1009</v>
      </c>
      <c r="AU16" s="4" t="str">
        <f t="shared" si="2"/>
        <v>August</v>
      </c>
      <c r="AV16" s="4" t="s">
        <v>11</v>
      </c>
      <c r="AW16" s="15">
        <f t="shared" si="3"/>
        <v>24</v>
      </c>
      <c r="AX16" s="1">
        <f t="shared" si="4"/>
        <v>0</v>
      </c>
      <c r="AY16" s="1">
        <f t="shared" si="5"/>
        <v>2</v>
      </c>
      <c r="AZ16" s="1">
        <f t="shared" si="6"/>
        <v>5</v>
      </c>
      <c r="BA16" s="25">
        <f t="shared" si="7"/>
        <v>31</v>
      </c>
      <c r="BB16" s="25">
        <f>Augreport[[#This Row],[Days]]-Augreport[[#This Row],[Absent]]</f>
        <v>31</v>
      </c>
      <c r="BC16" s="26">
        <v>25000</v>
      </c>
      <c r="BD16" s="26">
        <f>Augreport[[#This Row],[Salary]]/Augreport[[#This Row],[Days]]</f>
        <v>806.45161290322585</v>
      </c>
      <c r="BE16" s="26">
        <f>Augreport[[#This Row],[Per Day Salary]]*Augreport[[#This Row],[Absent]]</f>
        <v>0</v>
      </c>
      <c r="BF16" s="26">
        <f>Augreport[[#This Row],[Salary]]-Augreport[[#This Row],[Deduction]]</f>
        <v>25000</v>
      </c>
      <c r="BG16" s="27"/>
      <c r="BH16" s="35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</row>
    <row r="17" spans="4:100" x14ac:dyDescent="0.3">
      <c r="D17" s="31"/>
      <c r="E17" s="31"/>
      <c r="F17" s="31"/>
      <c r="G17" s="33"/>
      <c r="H17" s="3">
        <v>9</v>
      </c>
      <c r="I17" s="4">
        <v>1009</v>
      </c>
      <c r="J17" s="5" t="s">
        <v>11</v>
      </c>
      <c r="K17" s="15">
        <f t="shared" si="9"/>
        <v>5</v>
      </c>
      <c r="L17" s="1" t="s">
        <v>39</v>
      </c>
      <c r="M17" s="1" t="s">
        <v>40</v>
      </c>
      <c r="N17" s="1" t="str">
        <f t="shared" si="8"/>
        <v>WO</v>
      </c>
      <c r="O17" s="1" t="s">
        <v>39</v>
      </c>
      <c r="P17" s="1" t="s">
        <v>39</v>
      </c>
      <c r="Q17" s="1" t="s">
        <v>39</v>
      </c>
      <c r="R17" s="1" t="s">
        <v>39</v>
      </c>
      <c r="S17" s="1" t="s">
        <v>39</v>
      </c>
      <c r="T17" s="1" t="s">
        <v>39</v>
      </c>
      <c r="U17" s="1" t="str">
        <f t="shared" si="8"/>
        <v>WO</v>
      </c>
      <c r="V17" s="1" t="s">
        <v>39</v>
      </c>
      <c r="W17" s="1" t="s">
        <v>39</v>
      </c>
      <c r="X17" s="1" t="s">
        <v>39</v>
      </c>
      <c r="Y17" s="1" t="s">
        <v>39</v>
      </c>
      <c r="Z17" s="1" t="s">
        <v>39</v>
      </c>
      <c r="AA17" s="1" t="s">
        <v>39</v>
      </c>
      <c r="AB17" s="1" t="str">
        <f t="shared" si="8"/>
        <v>WO</v>
      </c>
      <c r="AC17" s="1" t="s">
        <v>39</v>
      </c>
      <c r="AD17" s="1" t="s">
        <v>39</v>
      </c>
      <c r="AE17" s="1" t="s">
        <v>39</v>
      </c>
      <c r="AF17" s="1" t="s">
        <v>39</v>
      </c>
      <c r="AG17" s="1" t="s">
        <v>39</v>
      </c>
      <c r="AH17" s="1" t="s">
        <v>39</v>
      </c>
      <c r="AI17" s="1" t="str">
        <f t="shared" ref="AI17:AP17" si="10">IF(AI$7 = "Sun","WO","")</f>
        <v>WO</v>
      </c>
      <c r="AJ17" s="1" t="s">
        <v>40</v>
      </c>
      <c r="AK17" s="1" t="s">
        <v>39</v>
      </c>
      <c r="AL17" s="1" t="s">
        <v>39</v>
      </c>
      <c r="AM17" s="1" t="s">
        <v>39</v>
      </c>
      <c r="AN17" s="1" t="s">
        <v>39</v>
      </c>
      <c r="AO17" s="1" t="s">
        <v>39</v>
      </c>
      <c r="AP17" s="16" t="str">
        <f t="shared" si="10"/>
        <v>WO</v>
      </c>
      <c r="AQ17" s="33"/>
      <c r="AR17" s="35"/>
      <c r="AS17" s="4">
        <v>10</v>
      </c>
      <c r="AT17" s="4">
        <v>1010</v>
      </c>
      <c r="AU17" s="4" t="str">
        <f t="shared" si="2"/>
        <v>August</v>
      </c>
      <c r="AV17" s="4" t="s">
        <v>12</v>
      </c>
      <c r="AW17" s="15">
        <f t="shared" si="3"/>
        <v>23</v>
      </c>
      <c r="AX17" s="1">
        <f t="shared" si="4"/>
        <v>1</v>
      </c>
      <c r="AY17" s="1">
        <f t="shared" si="5"/>
        <v>2</v>
      </c>
      <c r="AZ17" s="1">
        <f t="shared" si="6"/>
        <v>5</v>
      </c>
      <c r="BA17" s="25">
        <f t="shared" si="7"/>
        <v>31</v>
      </c>
      <c r="BB17" s="25">
        <f>Augreport[[#This Row],[Days]]-Augreport[[#This Row],[Absent]]</f>
        <v>30</v>
      </c>
      <c r="BC17" s="26">
        <v>45000</v>
      </c>
      <c r="BD17" s="26">
        <f>Augreport[[#This Row],[Salary]]/Augreport[[#This Row],[Days]]</f>
        <v>1451.6129032258063</v>
      </c>
      <c r="BE17" s="26">
        <f>Augreport[[#This Row],[Per Day Salary]]*Augreport[[#This Row],[Absent]]</f>
        <v>1451.6129032258063</v>
      </c>
      <c r="BF17" s="26">
        <f>Augreport[[#This Row],[Salary]]-Augreport[[#This Row],[Deduction]]</f>
        <v>43548.387096774197</v>
      </c>
      <c r="BG17" s="27"/>
      <c r="BH17" s="35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</row>
    <row r="18" spans="4:100" x14ac:dyDescent="0.3">
      <c r="D18" s="31"/>
      <c r="E18" s="31"/>
      <c r="F18" s="31"/>
      <c r="G18" s="33"/>
      <c r="H18" s="3">
        <v>10</v>
      </c>
      <c r="I18" s="4">
        <v>1010</v>
      </c>
      <c r="J18" s="5" t="s">
        <v>12</v>
      </c>
      <c r="K18" s="15">
        <f t="shared" si="9"/>
        <v>5</v>
      </c>
      <c r="L18" s="1" t="s">
        <v>39</v>
      </c>
      <c r="M18" s="1" t="s">
        <v>40</v>
      </c>
      <c r="N18" s="1" t="str">
        <f t="shared" ref="N18:U28" si="11">IF(N$7 = "Sun","WO","")</f>
        <v>WO</v>
      </c>
      <c r="O18" s="1" t="s">
        <v>39</v>
      </c>
      <c r="P18" s="1" t="s">
        <v>39</v>
      </c>
      <c r="Q18" s="1" t="s">
        <v>39</v>
      </c>
      <c r="R18" s="1" t="s">
        <v>39</v>
      </c>
      <c r="S18" s="1" t="s">
        <v>39</v>
      </c>
      <c r="T18" s="1" t="s">
        <v>39</v>
      </c>
      <c r="U18" s="1" t="str">
        <f t="shared" si="11"/>
        <v>WO</v>
      </c>
      <c r="V18" s="1" t="s">
        <v>39</v>
      </c>
      <c r="W18" s="1" t="s">
        <v>39</v>
      </c>
      <c r="X18" s="1" t="s">
        <v>39</v>
      </c>
      <c r="Y18" s="1" t="s">
        <v>39</v>
      </c>
      <c r="Z18" s="1" t="s">
        <v>39</v>
      </c>
      <c r="AA18" s="1" t="s">
        <v>39</v>
      </c>
      <c r="AB18" s="1" t="str">
        <f t="shared" ref="AB18:AP28" si="12">IF(AB$7 = "Sun","WO","")</f>
        <v>WO</v>
      </c>
      <c r="AC18" s="1" t="s">
        <v>39</v>
      </c>
      <c r="AD18" s="1" t="s">
        <v>39</v>
      </c>
      <c r="AE18" s="1" t="s">
        <v>41</v>
      </c>
      <c r="AF18" s="1" t="s">
        <v>39</v>
      </c>
      <c r="AG18" s="1" t="s">
        <v>39</v>
      </c>
      <c r="AH18" s="1" t="s">
        <v>39</v>
      </c>
      <c r="AI18" s="1" t="str">
        <f t="shared" si="12"/>
        <v>WO</v>
      </c>
      <c r="AJ18" s="1" t="s">
        <v>40</v>
      </c>
      <c r="AK18" s="1" t="s">
        <v>39</v>
      </c>
      <c r="AL18" s="1" t="s">
        <v>39</v>
      </c>
      <c r="AM18" s="1" t="s">
        <v>39</v>
      </c>
      <c r="AN18" s="1" t="s">
        <v>39</v>
      </c>
      <c r="AO18" s="1" t="s">
        <v>39</v>
      </c>
      <c r="AP18" s="16" t="str">
        <f t="shared" si="12"/>
        <v>WO</v>
      </c>
      <c r="AQ18" s="33"/>
      <c r="AR18" s="35"/>
      <c r="AS18" s="4">
        <v>11</v>
      </c>
      <c r="AT18" s="4">
        <v>1011</v>
      </c>
      <c r="AU18" s="4" t="str">
        <f t="shared" si="2"/>
        <v>August</v>
      </c>
      <c r="AV18" s="4" t="s">
        <v>13</v>
      </c>
      <c r="AW18" s="15">
        <f t="shared" si="3"/>
        <v>23</v>
      </c>
      <c r="AX18" s="1">
        <f t="shared" si="4"/>
        <v>1</v>
      </c>
      <c r="AY18" s="1">
        <f t="shared" si="5"/>
        <v>2</v>
      </c>
      <c r="AZ18" s="1">
        <f t="shared" si="6"/>
        <v>5</v>
      </c>
      <c r="BA18" s="25">
        <f t="shared" si="7"/>
        <v>31</v>
      </c>
      <c r="BB18" s="25">
        <f>Augreport[[#This Row],[Days]]-Augreport[[#This Row],[Absent]]</f>
        <v>30</v>
      </c>
      <c r="BC18" s="26">
        <v>48000</v>
      </c>
      <c r="BD18" s="26">
        <f>Augreport[[#This Row],[Salary]]/Augreport[[#This Row],[Days]]</f>
        <v>1548.3870967741937</v>
      </c>
      <c r="BE18" s="26">
        <f>Augreport[[#This Row],[Per Day Salary]]*Augreport[[#This Row],[Absent]]</f>
        <v>1548.3870967741937</v>
      </c>
      <c r="BF18" s="26">
        <f>Augreport[[#This Row],[Salary]]-Augreport[[#This Row],[Deduction]]</f>
        <v>46451.612903225803</v>
      </c>
      <c r="BG18" s="27"/>
      <c r="BH18" s="35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</row>
    <row r="19" spans="4:100" x14ac:dyDescent="0.3">
      <c r="D19" s="31"/>
      <c r="E19" s="31"/>
      <c r="F19" s="31"/>
      <c r="G19" s="33"/>
      <c r="H19" s="3">
        <v>11</v>
      </c>
      <c r="I19" s="4">
        <v>1011</v>
      </c>
      <c r="J19" s="5" t="s">
        <v>13</v>
      </c>
      <c r="K19" s="15">
        <f t="shared" si="9"/>
        <v>5</v>
      </c>
      <c r="L19" s="1" t="s">
        <v>39</v>
      </c>
      <c r="M19" s="1" t="s">
        <v>40</v>
      </c>
      <c r="N19" s="1" t="str">
        <f t="shared" si="11"/>
        <v>WO</v>
      </c>
      <c r="O19" s="1" t="s">
        <v>39</v>
      </c>
      <c r="P19" s="1" t="s">
        <v>39</v>
      </c>
      <c r="Q19" s="1" t="s">
        <v>41</v>
      </c>
      <c r="R19" s="1" t="s">
        <v>39</v>
      </c>
      <c r="S19" s="1" t="s">
        <v>39</v>
      </c>
      <c r="T19" s="1" t="s">
        <v>39</v>
      </c>
      <c r="U19" s="1" t="str">
        <f t="shared" si="11"/>
        <v>WO</v>
      </c>
      <c r="V19" s="1" t="s">
        <v>39</v>
      </c>
      <c r="W19" s="1" t="s">
        <v>39</v>
      </c>
      <c r="X19" s="1" t="s">
        <v>39</v>
      </c>
      <c r="Y19" s="1" t="s">
        <v>39</v>
      </c>
      <c r="Z19" s="1" t="s">
        <v>39</v>
      </c>
      <c r="AA19" s="1" t="s">
        <v>39</v>
      </c>
      <c r="AB19" s="1" t="str">
        <f t="shared" si="12"/>
        <v>WO</v>
      </c>
      <c r="AC19" s="1" t="s">
        <v>39</v>
      </c>
      <c r="AD19" s="1" t="s">
        <v>39</v>
      </c>
      <c r="AE19" s="1" t="s">
        <v>39</v>
      </c>
      <c r="AF19" s="1" t="s">
        <v>39</v>
      </c>
      <c r="AG19" s="1" t="s">
        <v>39</v>
      </c>
      <c r="AH19" s="1" t="s">
        <v>39</v>
      </c>
      <c r="AI19" s="1" t="str">
        <f t="shared" si="12"/>
        <v>WO</v>
      </c>
      <c r="AJ19" s="1" t="s">
        <v>40</v>
      </c>
      <c r="AK19" s="1" t="s">
        <v>39</v>
      </c>
      <c r="AL19" s="1" t="s">
        <v>39</v>
      </c>
      <c r="AM19" s="1" t="s">
        <v>39</v>
      </c>
      <c r="AN19" s="1" t="s">
        <v>39</v>
      </c>
      <c r="AO19" s="1" t="s">
        <v>39</v>
      </c>
      <c r="AP19" s="16" t="str">
        <f t="shared" si="12"/>
        <v>WO</v>
      </c>
      <c r="AQ19" s="33"/>
      <c r="AR19" s="35"/>
      <c r="AS19" s="4">
        <v>12</v>
      </c>
      <c r="AT19" s="4">
        <v>1012</v>
      </c>
      <c r="AU19" s="4" t="str">
        <f t="shared" si="2"/>
        <v>August</v>
      </c>
      <c r="AV19" s="4" t="s">
        <v>14</v>
      </c>
      <c r="AW19" s="15">
        <f t="shared" si="3"/>
        <v>24</v>
      </c>
      <c r="AX19" s="1">
        <f t="shared" si="4"/>
        <v>0</v>
      </c>
      <c r="AY19" s="1">
        <f t="shared" si="5"/>
        <v>2</v>
      </c>
      <c r="AZ19" s="1">
        <f t="shared" si="6"/>
        <v>5</v>
      </c>
      <c r="BA19" s="25">
        <f t="shared" si="7"/>
        <v>31</v>
      </c>
      <c r="BB19" s="25">
        <f>Augreport[[#This Row],[Days]]-Augreport[[#This Row],[Absent]]</f>
        <v>31</v>
      </c>
      <c r="BC19" s="26">
        <v>52000</v>
      </c>
      <c r="BD19" s="26">
        <f>Augreport[[#This Row],[Salary]]/Augreport[[#This Row],[Days]]</f>
        <v>1677.4193548387098</v>
      </c>
      <c r="BE19" s="26">
        <f>Augreport[[#This Row],[Per Day Salary]]*Augreport[[#This Row],[Absent]]</f>
        <v>0</v>
      </c>
      <c r="BF19" s="26">
        <f>Augreport[[#This Row],[Salary]]-Augreport[[#This Row],[Deduction]]</f>
        <v>52000</v>
      </c>
      <c r="BG19" s="27"/>
      <c r="BH19" s="35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1"/>
      <c r="CV19" s="31"/>
    </row>
    <row r="20" spans="4:100" x14ac:dyDescent="0.3">
      <c r="D20" s="31"/>
      <c r="E20" s="31"/>
      <c r="F20" s="31"/>
      <c r="G20" s="33"/>
      <c r="H20" s="3">
        <v>12</v>
      </c>
      <c r="I20" s="4">
        <v>1012</v>
      </c>
      <c r="J20" s="5" t="s">
        <v>14</v>
      </c>
      <c r="K20" s="15">
        <f t="shared" si="9"/>
        <v>5</v>
      </c>
      <c r="L20" s="1" t="s">
        <v>39</v>
      </c>
      <c r="M20" s="1" t="s">
        <v>40</v>
      </c>
      <c r="N20" s="1" t="str">
        <f t="shared" si="11"/>
        <v>WO</v>
      </c>
      <c r="O20" s="1" t="s">
        <v>39</v>
      </c>
      <c r="P20" s="1" t="s">
        <v>39</v>
      </c>
      <c r="Q20" s="1" t="s">
        <v>39</v>
      </c>
      <c r="R20" s="1" t="s">
        <v>39</v>
      </c>
      <c r="S20" s="1" t="s">
        <v>39</v>
      </c>
      <c r="T20" s="1" t="s">
        <v>39</v>
      </c>
      <c r="U20" s="1" t="str">
        <f t="shared" si="11"/>
        <v>WO</v>
      </c>
      <c r="V20" s="1" t="s">
        <v>39</v>
      </c>
      <c r="W20" s="1" t="s">
        <v>39</v>
      </c>
      <c r="X20" s="1" t="s">
        <v>39</v>
      </c>
      <c r="Y20" s="1" t="s">
        <v>39</v>
      </c>
      <c r="Z20" s="1" t="s">
        <v>39</v>
      </c>
      <c r="AA20" s="1" t="s">
        <v>39</v>
      </c>
      <c r="AB20" s="1" t="str">
        <f t="shared" si="12"/>
        <v>WO</v>
      </c>
      <c r="AC20" s="1" t="s">
        <v>39</v>
      </c>
      <c r="AD20" s="1" t="s">
        <v>39</v>
      </c>
      <c r="AE20" s="1" t="s">
        <v>39</v>
      </c>
      <c r="AF20" s="1" t="s">
        <v>39</v>
      </c>
      <c r="AG20" s="1" t="s">
        <v>39</v>
      </c>
      <c r="AH20" s="1" t="s">
        <v>39</v>
      </c>
      <c r="AI20" s="1" t="str">
        <f t="shared" si="12"/>
        <v>WO</v>
      </c>
      <c r="AJ20" s="1" t="s">
        <v>40</v>
      </c>
      <c r="AK20" s="1" t="s">
        <v>39</v>
      </c>
      <c r="AL20" s="1" t="s">
        <v>39</v>
      </c>
      <c r="AM20" s="1" t="s">
        <v>39</v>
      </c>
      <c r="AN20" s="1" t="s">
        <v>39</v>
      </c>
      <c r="AO20" s="1" t="s">
        <v>39</v>
      </c>
      <c r="AP20" s="16" t="str">
        <f t="shared" si="12"/>
        <v>WO</v>
      </c>
      <c r="AQ20" s="33"/>
      <c r="AR20" s="35"/>
      <c r="AS20" s="4">
        <v>13</v>
      </c>
      <c r="AT20" s="4">
        <v>1013</v>
      </c>
      <c r="AU20" s="4" t="str">
        <f t="shared" si="2"/>
        <v>August</v>
      </c>
      <c r="AV20" s="4" t="s">
        <v>15</v>
      </c>
      <c r="AW20" s="15">
        <f t="shared" si="3"/>
        <v>24</v>
      </c>
      <c r="AX20" s="1">
        <f t="shared" si="4"/>
        <v>0</v>
      </c>
      <c r="AY20" s="1">
        <f t="shared" si="5"/>
        <v>2</v>
      </c>
      <c r="AZ20" s="1">
        <f t="shared" si="6"/>
        <v>5</v>
      </c>
      <c r="BA20" s="25">
        <f t="shared" si="7"/>
        <v>31</v>
      </c>
      <c r="BB20" s="25">
        <f>Augreport[[#This Row],[Days]]-Augreport[[#This Row],[Absent]]</f>
        <v>31</v>
      </c>
      <c r="BC20" s="26">
        <v>42000</v>
      </c>
      <c r="BD20" s="26">
        <f>Augreport[[#This Row],[Salary]]/Augreport[[#This Row],[Days]]</f>
        <v>1354.8387096774193</v>
      </c>
      <c r="BE20" s="26">
        <f>Augreport[[#This Row],[Per Day Salary]]*Augreport[[#This Row],[Absent]]</f>
        <v>0</v>
      </c>
      <c r="BF20" s="26">
        <f>Augreport[[#This Row],[Salary]]-Augreport[[#This Row],[Deduction]]</f>
        <v>42000</v>
      </c>
      <c r="BG20" s="27"/>
      <c r="BH20" s="35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</row>
    <row r="21" spans="4:100" x14ac:dyDescent="0.3">
      <c r="D21" s="31"/>
      <c r="E21" s="31"/>
      <c r="F21" s="31"/>
      <c r="G21" s="33"/>
      <c r="H21" s="3">
        <v>13</v>
      </c>
      <c r="I21" s="4">
        <v>1013</v>
      </c>
      <c r="J21" s="5" t="s">
        <v>15</v>
      </c>
      <c r="K21" s="15">
        <f t="shared" si="9"/>
        <v>5</v>
      </c>
      <c r="L21" s="1" t="s">
        <v>39</v>
      </c>
      <c r="M21" s="1" t="s">
        <v>40</v>
      </c>
      <c r="N21" s="1" t="str">
        <f t="shared" si="11"/>
        <v>WO</v>
      </c>
      <c r="O21" s="1" t="s">
        <v>39</v>
      </c>
      <c r="P21" s="1" t="s">
        <v>39</v>
      </c>
      <c r="Q21" s="1" t="s">
        <v>39</v>
      </c>
      <c r="R21" s="1" t="s">
        <v>39</v>
      </c>
      <c r="S21" s="1" t="s">
        <v>39</v>
      </c>
      <c r="T21" s="1" t="s">
        <v>39</v>
      </c>
      <c r="U21" s="1" t="str">
        <f t="shared" si="11"/>
        <v>WO</v>
      </c>
      <c r="V21" s="1" t="s">
        <v>39</v>
      </c>
      <c r="W21" s="1" t="s">
        <v>39</v>
      </c>
      <c r="X21" s="1" t="s">
        <v>39</v>
      </c>
      <c r="Y21" s="1" t="s">
        <v>39</v>
      </c>
      <c r="Z21" s="1" t="s">
        <v>39</v>
      </c>
      <c r="AA21" s="1" t="s">
        <v>39</v>
      </c>
      <c r="AB21" s="1" t="str">
        <f t="shared" si="12"/>
        <v>WO</v>
      </c>
      <c r="AC21" s="1" t="s">
        <v>39</v>
      </c>
      <c r="AD21" s="1" t="s">
        <v>39</v>
      </c>
      <c r="AE21" s="1" t="s">
        <v>39</v>
      </c>
      <c r="AF21" s="1" t="s">
        <v>39</v>
      </c>
      <c r="AG21" s="1" t="s">
        <v>39</v>
      </c>
      <c r="AH21" s="1" t="s">
        <v>39</v>
      </c>
      <c r="AI21" s="1" t="str">
        <f t="shared" si="12"/>
        <v>WO</v>
      </c>
      <c r="AJ21" s="1" t="s">
        <v>40</v>
      </c>
      <c r="AK21" s="1" t="s">
        <v>39</v>
      </c>
      <c r="AL21" s="1" t="s">
        <v>39</v>
      </c>
      <c r="AM21" s="1" t="s">
        <v>39</v>
      </c>
      <c r="AN21" s="1" t="s">
        <v>39</v>
      </c>
      <c r="AO21" s="1" t="s">
        <v>39</v>
      </c>
      <c r="AP21" s="16" t="str">
        <f t="shared" si="12"/>
        <v>WO</v>
      </c>
      <c r="AQ21" s="33"/>
      <c r="AR21" s="35"/>
      <c r="AS21" s="4">
        <v>14</v>
      </c>
      <c r="AT21" s="4">
        <v>1014</v>
      </c>
      <c r="AU21" s="4" t="str">
        <f t="shared" si="2"/>
        <v>August</v>
      </c>
      <c r="AV21" s="4" t="s">
        <v>16</v>
      </c>
      <c r="AW21" s="15">
        <f t="shared" si="3"/>
        <v>24</v>
      </c>
      <c r="AX21" s="1">
        <f t="shared" si="4"/>
        <v>0</v>
      </c>
      <c r="AY21" s="1">
        <f t="shared" si="5"/>
        <v>2</v>
      </c>
      <c r="AZ21" s="1">
        <f t="shared" si="6"/>
        <v>5</v>
      </c>
      <c r="BA21" s="25">
        <f t="shared" si="7"/>
        <v>31</v>
      </c>
      <c r="BB21" s="25">
        <f>Augreport[[#This Row],[Days]]-Augreport[[#This Row],[Absent]]</f>
        <v>31</v>
      </c>
      <c r="BC21" s="26">
        <v>15000</v>
      </c>
      <c r="BD21" s="26">
        <f>Augreport[[#This Row],[Salary]]/Augreport[[#This Row],[Days]]</f>
        <v>483.87096774193549</v>
      </c>
      <c r="BE21" s="26">
        <f>Augreport[[#This Row],[Per Day Salary]]*Augreport[[#This Row],[Absent]]</f>
        <v>0</v>
      </c>
      <c r="BF21" s="26">
        <f>Augreport[[#This Row],[Salary]]-Augreport[[#This Row],[Deduction]]</f>
        <v>15000</v>
      </c>
      <c r="BG21" s="27"/>
      <c r="BH21" s="35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</row>
    <row r="22" spans="4:100" x14ac:dyDescent="0.3">
      <c r="D22" s="31"/>
      <c r="E22" s="31"/>
      <c r="F22" s="31"/>
      <c r="G22" s="33"/>
      <c r="H22" s="3">
        <v>14</v>
      </c>
      <c r="I22" s="4">
        <v>1014</v>
      </c>
      <c r="J22" s="5" t="s">
        <v>16</v>
      </c>
      <c r="K22" s="15">
        <f t="shared" si="9"/>
        <v>5</v>
      </c>
      <c r="L22" s="1" t="s">
        <v>39</v>
      </c>
      <c r="M22" s="1" t="s">
        <v>40</v>
      </c>
      <c r="N22" s="1" t="str">
        <f t="shared" si="11"/>
        <v>WO</v>
      </c>
      <c r="O22" s="1" t="s">
        <v>39</v>
      </c>
      <c r="P22" s="1" t="s">
        <v>39</v>
      </c>
      <c r="Q22" s="1" t="s">
        <v>39</v>
      </c>
      <c r="R22" s="1" t="s">
        <v>39</v>
      </c>
      <c r="S22" s="1" t="s">
        <v>39</v>
      </c>
      <c r="T22" s="1" t="s">
        <v>39</v>
      </c>
      <c r="U22" s="1" t="str">
        <f t="shared" si="11"/>
        <v>WO</v>
      </c>
      <c r="V22" s="1" t="s">
        <v>39</v>
      </c>
      <c r="W22" s="1" t="s">
        <v>39</v>
      </c>
      <c r="X22" s="1" t="s">
        <v>39</v>
      </c>
      <c r="Y22" s="1" t="s">
        <v>39</v>
      </c>
      <c r="Z22" s="1" t="s">
        <v>39</v>
      </c>
      <c r="AA22" s="1" t="s">
        <v>39</v>
      </c>
      <c r="AB22" s="1" t="str">
        <f t="shared" si="12"/>
        <v>WO</v>
      </c>
      <c r="AC22" s="1" t="s">
        <v>39</v>
      </c>
      <c r="AD22" s="1" t="s">
        <v>39</v>
      </c>
      <c r="AE22" s="1" t="s">
        <v>39</v>
      </c>
      <c r="AF22" s="1" t="s">
        <v>39</v>
      </c>
      <c r="AG22" s="1" t="s">
        <v>39</v>
      </c>
      <c r="AH22" s="1" t="s">
        <v>39</v>
      </c>
      <c r="AI22" s="1" t="str">
        <f t="shared" si="12"/>
        <v>WO</v>
      </c>
      <c r="AJ22" s="1" t="s">
        <v>40</v>
      </c>
      <c r="AK22" s="1" t="s">
        <v>39</v>
      </c>
      <c r="AL22" s="1" t="s">
        <v>39</v>
      </c>
      <c r="AM22" s="1" t="s">
        <v>39</v>
      </c>
      <c r="AN22" s="1" t="s">
        <v>39</v>
      </c>
      <c r="AO22" s="1" t="s">
        <v>39</v>
      </c>
      <c r="AP22" s="16" t="str">
        <f t="shared" si="12"/>
        <v>WO</v>
      </c>
      <c r="AQ22" s="33"/>
      <c r="AR22" s="35"/>
      <c r="AS22" s="4">
        <v>15</v>
      </c>
      <c r="AT22" s="4">
        <v>1015</v>
      </c>
      <c r="AU22" s="4" t="str">
        <f t="shared" si="2"/>
        <v>August</v>
      </c>
      <c r="AV22" s="4" t="s">
        <v>17</v>
      </c>
      <c r="AW22" s="15">
        <f t="shared" si="3"/>
        <v>23</v>
      </c>
      <c r="AX22" s="1">
        <f t="shared" si="4"/>
        <v>1</v>
      </c>
      <c r="AY22" s="1">
        <f t="shared" si="5"/>
        <v>2</v>
      </c>
      <c r="AZ22" s="1">
        <f t="shared" si="6"/>
        <v>5</v>
      </c>
      <c r="BA22" s="25">
        <f t="shared" si="7"/>
        <v>31</v>
      </c>
      <c r="BB22" s="25">
        <f>Augreport[[#This Row],[Days]]-Augreport[[#This Row],[Absent]]</f>
        <v>30</v>
      </c>
      <c r="BC22" s="26">
        <v>46000</v>
      </c>
      <c r="BD22" s="26">
        <f>Augreport[[#This Row],[Salary]]/Augreport[[#This Row],[Days]]</f>
        <v>1483.8709677419354</v>
      </c>
      <c r="BE22" s="26">
        <f>Augreport[[#This Row],[Per Day Salary]]*Augreport[[#This Row],[Absent]]</f>
        <v>1483.8709677419354</v>
      </c>
      <c r="BF22" s="26">
        <f>Augreport[[#This Row],[Salary]]-Augreport[[#This Row],[Deduction]]</f>
        <v>44516.129032258068</v>
      </c>
      <c r="BG22" s="27"/>
      <c r="BH22" s="35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</row>
    <row r="23" spans="4:100" x14ac:dyDescent="0.3">
      <c r="D23" s="31"/>
      <c r="E23" s="31"/>
      <c r="F23" s="31"/>
      <c r="G23" s="33"/>
      <c r="H23" s="3">
        <v>15</v>
      </c>
      <c r="I23" s="4">
        <v>1015</v>
      </c>
      <c r="J23" s="5" t="s">
        <v>17</v>
      </c>
      <c r="K23" s="15">
        <f t="shared" si="9"/>
        <v>5</v>
      </c>
      <c r="L23" s="1" t="s">
        <v>39</v>
      </c>
      <c r="M23" s="1" t="s">
        <v>40</v>
      </c>
      <c r="N23" s="1" t="str">
        <f t="shared" si="11"/>
        <v>WO</v>
      </c>
      <c r="O23" s="1" t="s">
        <v>39</v>
      </c>
      <c r="P23" s="1" t="s">
        <v>39</v>
      </c>
      <c r="Q23" s="1" t="s">
        <v>39</v>
      </c>
      <c r="R23" s="1" t="s">
        <v>39</v>
      </c>
      <c r="S23" s="1" t="s">
        <v>39</v>
      </c>
      <c r="T23" s="1" t="s">
        <v>39</v>
      </c>
      <c r="U23" s="1" t="str">
        <f t="shared" si="11"/>
        <v>WO</v>
      </c>
      <c r="V23" s="1" t="s">
        <v>39</v>
      </c>
      <c r="W23" s="1" t="s">
        <v>41</v>
      </c>
      <c r="X23" s="1" t="s">
        <v>39</v>
      </c>
      <c r="Y23" s="1" t="s">
        <v>39</v>
      </c>
      <c r="Z23" s="1" t="s">
        <v>39</v>
      </c>
      <c r="AA23" s="1" t="s">
        <v>39</v>
      </c>
      <c r="AB23" s="1" t="str">
        <f t="shared" si="12"/>
        <v>WO</v>
      </c>
      <c r="AC23" s="1" t="s">
        <v>39</v>
      </c>
      <c r="AD23" s="1" t="s">
        <v>39</v>
      </c>
      <c r="AE23" s="1" t="s">
        <v>39</v>
      </c>
      <c r="AF23" s="1" t="s">
        <v>39</v>
      </c>
      <c r="AG23" s="1" t="s">
        <v>39</v>
      </c>
      <c r="AH23" s="1" t="s">
        <v>39</v>
      </c>
      <c r="AI23" s="1" t="str">
        <f t="shared" si="12"/>
        <v>WO</v>
      </c>
      <c r="AJ23" s="1" t="s">
        <v>40</v>
      </c>
      <c r="AK23" s="1" t="s">
        <v>39</v>
      </c>
      <c r="AL23" s="1" t="s">
        <v>39</v>
      </c>
      <c r="AM23" s="1" t="s">
        <v>39</v>
      </c>
      <c r="AN23" s="1" t="s">
        <v>39</v>
      </c>
      <c r="AO23" s="1" t="s">
        <v>39</v>
      </c>
      <c r="AP23" s="16" t="str">
        <f t="shared" si="12"/>
        <v>WO</v>
      </c>
      <c r="AQ23" s="33"/>
      <c r="AR23" s="35"/>
      <c r="AS23" s="4">
        <v>16</v>
      </c>
      <c r="AT23" s="4">
        <v>1016</v>
      </c>
      <c r="AU23" s="4" t="str">
        <f t="shared" si="2"/>
        <v>August</v>
      </c>
      <c r="AV23" s="4" t="s">
        <v>18</v>
      </c>
      <c r="AW23" s="15">
        <f t="shared" si="3"/>
        <v>24</v>
      </c>
      <c r="AX23" s="1">
        <f t="shared" si="4"/>
        <v>0</v>
      </c>
      <c r="AY23" s="1">
        <f t="shared" si="5"/>
        <v>2</v>
      </c>
      <c r="AZ23" s="1">
        <f t="shared" si="6"/>
        <v>5</v>
      </c>
      <c r="BA23" s="25">
        <f t="shared" si="7"/>
        <v>31</v>
      </c>
      <c r="BB23" s="25">
        <f>Augreport[[#This Row],[Days]]-Augreport[[#This Row],[Absent]]</f>
        <v>31</v>
      </c>
      <c r="BC23" s="26">
        <v>52000</v>
      </c>
      <c r="BD23" s="26">
        <f>Augreport[[#This Row],[Salary]]/Augreport[[#This Row],[Days]]</f>
        <v>1677.4193548387098</v>
      </c>
      <c r="BE23" s="26">
        <f>Augreport[[#This Row],[Per Day Salary]]*Augreport[[#This Row],[Absent]]</f>
        <v>0</v>
      </c>
      <c r="BF23" s="26">
        <f>Augreport[[#This Row],[Salary]]-Augreport[[#This Row],[Deduction]]</f>
        <v>52000</v>
      </c>
      <c r="BG23" s="27"/>
      <c r="BH23" s="35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</row>
    <row r="24" spans="4:100" x14ac:dyDescent="0.3">
      <c r="D24" s="31"/>
      <c r="E24" s="31"/>
      <c r="F24" s="31"/>
      <c r="G24" s="33"/>
      <c r="H24" s="3">
        <v>16</v>
      </c>
      <c r="I24" s="4">
        <v>1016</v>
      </c>
      <c r="J24" s="5" t="s">
        <v>18</v>
      </c>
      <c r="K24" s="15">
        <f t="shared" si="9"/>
        <v>5</v>
      </c>
      <c r="L24" s="1" t="s">
        <v>39</v>
      </c>
      <c r="M24" s="1" t="s">
        <v>40</v>
      </c>
      <c r="N24" s="1" t="str">
        <f t="shared" si="11"/>
        <v>WO</v>
      </c>
      <c r="O24" s="1" t="s">
        <v>39</v>
      </c>
      <c r="P24" s="1" t="s">
        <v>39</v>
      </c>
      <c r="Q24" s="1" t="s">
        <v>39</v>
      </c>
      <c r="R24" s="1" t="s">
        <v>39</v>
      </c>
      <c r="S24" s="1" t="s">
        <v>39</v>
      </c>
      <c r="T24" s="1" t="s">
        <v>39</v>
      </c>
      <c r="U24" s="1" t="str">
        <f t="shared" si="11"/>
        <v>WO</v>
      </c>
      <c r="V24" s="1" t="s">
        <v>39</v>
      </c>
      <c r="W24" s="1" t="s">
        <v>39</v>
      </c>
      <c r="X24" s="1" t="s">
        <v>39</v>
      </c>
      <c r="Y24" s="1" t="s">
        <v>39</v>
      </c>
      <c r="Z24" s="1" t="s">
        <v>39</v>
      </c>
      <c r="AA24" s="1" t="s">
        <v>39</v>
      </c>
      <c r="AB24" s="1" t="str">
        <f t="shared" si="12"/>
        <v>WO</v>
      </c>
      <c r="AC24" s="1" t="s">
        <v>39</v>
      </c>
      <c r="AD24" s="1" t="s">
        <v>39</v>
      </c>
      <c r="AE24" s="1" t="s">
        <v>39</v>
      </c>
      <c r="AF24" s="1" t="s">
        <v>39</v>
      </c>
      <c r="AG24" s="1" t="s">
        <v>39</v>
      </c>
      <c r="AH24" s="1" t="s">
        <v>39</v>
      </c>
      <c r="AI24" s="1" t="str">
        <f t="shared" si="12"/>
        <v>WO</v>
      </c>
      <c r="AJ24" s="1" t="s">
        <v>40</v>
      </c>
      <c r="AK24" s="1" t="s">
        <v>39</v>
      </c>
      <c r="AL24" s="1" t="s">
        <v>39</v>
      </c>
      <c r="AM24" s="1" t="s">
        <v>39</v>
      </c>
      <c r="AN24" s="1" t="s">
        <v>39</v>
      </c>
      <c r="AO24" s="1" t="s">
        <v>39</v>
      </c>
      <c r="AP24" s="16" t="str">
        <f t="shared" si="12"/>
        <v>WO</v>
      </c>
      <c r="AQ24" s="33"/>
      <c r="AR24" s="35"/>
      <c r="AS24" s="4">
        <v>17</v>
      </c>
      <c r="AT24" s="4">
        <v>1017</v>
      </c>
      <c r="AU24" s="4" t="str">
        <f t="shared" si="2"/>
        <v>August</v>
      </c>
      <c r="AV24" s="4" t="s">
        <v>19</v>
      </c>
      <c r="AW24" s="15">
        <f t="shared" si="3"/>
        <v>23</v>
      </c>
      <c r="AX24" s="1">
        <f t="shared" si="4"/>
        <v>1</v>
      </c>
      <c r="AY24" s="1">
        <f t="shared" si="5"/>
        <v>2</v>
      </c>
      <c r="AZ24" s="1">
        <f t="shared" si="6"/>
        <v>5</v>
      </c>
      <c r="BA24" s="25">
        <f t="shared" si="7"/>
        <v>31</v>
      </c>
      <c r="BB24" s="25">
        <f>Augreport[[#This Row],[Days]]-Augreport[[#This Row],[Absent]]</f>
        <v>30</v>
      </c>
      <c r="BC24" s="26">
        <v>42000</v>
      </c>
      <c r="BD24" s="26">
        <f>Augreport[[#This Row],[Salary]]/Augreport[[#This Row],[Days]]</f>
        <v>1354.8387096774193</v>
      </c>
      <c r="BE24" s="26">
        <f>Augreport[[#This Row],[Per Day Salary]]*Augreport[[#This Row],[Absent]]</f>
        <v>1354.8387096774193</v>
      </c>
      <c r="BF24" s="26">
        <f>Augreport[[#This Row],[Salary]]-Augreport[[#This Row],[Deduction]]</f>
        <v>40645.161290322583</v>
      </c>
      <c r="BG24" s="27"/>
      <c r="BH24" s="35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  <c r="CC24" s="31"/>
      <c r="CD24" s="31"/>
      <c r="CE24" s="31"/>
      <c r="CF24" s="31"/>
      <c r="CG24" s="31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</row>
    <row r="25" spans="4:100" x14ac:dyDescent="0.3">
      <c r="D25" s="31"/>
      <c r="E25" s="31"/>
      <c r="F25" s="31"/>
      <c r="G25" s="33"/>
      <c r="H25" s="3">
        <v>17</v>
      </c>
      <c r="I25" s="4">
        <v>1017</v>
      </c>
      <c r="J25" s="5" t="s">
        <v>19</v>
      </c>
      <c r="K25" s="15">
        <f t="shared" si="9"/>
        <v>5</v>
      </c>
      <c r="L25" s="1" t="s">
        <v>39</v>
      </c>
      <c r="M25" s="1" t="s">
        <v>40</v>
      </c>
      <c r="N25" s="1" t="str">
        <f t="shared" si="11"/>
        <v>WO</v>
      </c>
      <c r="O25" s="1" t="s">
        <v>39</v>
      </c>
      <c r="P25" s="1" t="s">
        <v>39</v>
      </c>
      <c r="Q25" s="1" t="s">
        <v>39</v>
      </c>
      <c r="R25" s="1" t="s">
        <v>39</v>
      </c>
      <c r="S25" s="1" t="s">
        <v>41</v>
      </c>
      <c r="T25" s="1" t="s">
        <v>39</v>
      </c>
      <c r="U25" s="1" t="str">
        <f t="shared" si="11"/>
        <v>WO</v>
      </c>
      <c r="V25" s="1" t="s">
        <v>39</v>
      </c>
      <c r="W25" s="1" t="s">
        <v>39</v>
      </c>
      <c r="X25" s="1" t="s">
        <v>39</v>
      </c>
      <c r="Y25" s="1" t="s">
        <v>39</v>
      </c>
      <c r="Z25" s="1" t="s">
        <v>39</v>
      </c>
      <c r="AA25" s="1" t="s">
        <v>39</v>
      </c>
      <c r="AB25" s="1" t="str">
        <f t="shared" si="12"/>
        <v>WO</v>
      </c>
      <c r="AC25" s="1" t="s">
        <v>39</v>
      </c>
      <c r="AD25" s="1" t="s">
        <v>39</v>
      </c>
      <c r="AE25" s="1" t="s">
        <v>39</v>
      </c>
      <c r="AF25" s="1" t="s">
        <v>39</v>
      </c>
      <c r="AG25" s="1" t="s">
        <v>39</v>
      </c>
      <c r="AH25" s="1" t="s">
        <v>39</v>
      </c>
      <c r="AI25" s="1" t="str">
        <f t="shared" si="12"/>
        <v>WO</v>
      </c>
      <c r="AJ25" s="1" t="s">
        <v>40</v>
      </c>
      <c r="AK25" s="1" t="s">
        <v>39</v>
      </c>
      <c r="AL25" s="1" t="s">
        <v>39</v>
      </c>
      <c r="AM25" s="1" t="s">
        <v>39</v>
      </c>
      <c r="AN25" s="1" t="s">
        <v>39</v>
      </c>
      <c r="AO25" s="1" t="s">
        <v>39</v>
      </c>
      <c r="AP25" s="16" t="str">
        <f t="shared" si="12"/>
        <v>WO</v>
      </c>
      <c r="AQ25" s="33"/>
      <c r="AR25" s="35"/>
      <c r="AS25" s="4">
        <v>18</v>
      </c>
      <c r="AT25" s="4">
        <v>1018</v>
      </c>
      <c r="AU25" s="4" t="str">
        <f t="shared" si="2"/>
        <v>August</v>
      </c>
      <c r="AV25" s="4" t="s">
        <v>20</v>
      </c>
      <c r="AW25" s="15">
        <f t="shared" si="3"/>
        <v>24</v>
      </c>
      <c r="AX25" s="1">
        <f t="shared" si="4"/>
        <v>0</v>
      </c>
      <c r="AY25" s="1">
        <f t="shared" si="5"/>
        <v>2</v>
      </c>
      <c r="AZ25" s="1">
        <f t="shared" si="6"/>
        <v>5</v>
      </c>
      <c r="BA25" s="25">
        <f t="shared" si="7"/>
        <v>31</v>
      </c>
      <c r="BB25" s="25">
        <f>Augreport[[#This Row],[Days]]-Augreport[[#This Row],[Absent]]</f>
        <v>31</v>
      </c>
      <c r="BC25" s="26">
        <v>62000</v>
      </c>
      <c r="BD25" s="26">
        <f>Augreport[[#This Row],[Salary]]/Augreport[[#This Row],[Days]]</f>
        <v>2000</v>
      </c>
      <c r="BE25" s="26">
        <f>Augreport[[#This Row],[Per Day Salary]]*Augreport[[#This Row],[Absent]]</f>
        <v>0</v>
      </c>
      <c r="BF25" s="26">
        <f>Augreport[[#This Row],[Salary]]-Augreport[[#This Row],[Deduction]]</f>
        <v>62000</v>
      </c>
      <c r="BG25" s="27"/>
      <c r="BH25" s="35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</row>
    <row r="26" spans="4:100" x14ac:dyDescent="0.3">
      <c r="D26" s="31"/>
      <c r="E26" s="31"/>
      <c r="F26" s="31"/>
      <c r="G26" s="33"/>
      <c r="H26" s="3">
        <v>18</v>
      </c>
      <c r="I26" s="4">
        <v>1018</v>
      </c>
      <c r="J26" s="5" t="s">
        <v>20</v>
      </c>
      <c r="K26" s="15">
        <f t="shared" si="9"/>
        <v>5</v>
      </c>
      <c r="L26" s="1" t="s">
        <v>39</v>
      </c>
      <c r="M26" s="1" t="s">
        <v>40</v>
      </c>
      <c r="N26" s="1" t="str">
        <f t="shared" si="11"/>
        <v>WO</v>
      </c>
      <c r="O26" s="1" t="s">
        <v>39</v>
      </c>
      <c r="P26" s="1" t="s">
        <v>39</v>
      </c>
      <c r="Q26" s="1" t="s">
        <v>39</v>
      </c>
      <c r="R26" s="1" t="s">
        <v>39</v>
      </c>
      <c r="S26" s="1" t="s">
        <v>39</v>
      </c>
      <c r="T26" s="1" t="s">
        <v>39</v>
      </c>
      <c r="U26" s="1" t="str">
        <f t="shared" si="11"/>
        <v>WO</v>
      </c>
      <c r="V26" s="1" t="s">
        <v>39</v>
      </c>
      <c r="W26" s="1" t="s">
        <v>39</v>
      </c>
      <c r="X26" s="1" t="s">
        <v>39</v>
      </c>
      <c r="Y26" s="1" t="s">
        <v>39</v>
      </c>
      <c r="Z26" s="1" t="s">
        <v>39</v>
      </c>
      <c r="AA26" s="1" t="s">
        <v>39</v>
      </c>
      <c r="AB26" s="1" t="str">
        <f t="shared" si="12"/>
        <v>WO</v>
      </c>
      <c r="AC26" s="1" t="s">
        <v>39</v>
      </c>
      <c r="AD26" s="1" t="s">
        <v>39</v>
      </c>
      <c r="AE26" s="1" t="s">
        <v>39</v>
      </c>
      <c r="AF26" s="1" t="s">
        <v>39</v>
      </c>
      <c r="AG26" s="1" t="s">
        <v>39</v>
      </c>
      <c r="AH26" s="1" t="s">
        <v>39</v>
      </c>
      <c r="AI26" s="1" t="str">
        <f t="shared" si="12"/>
        <v>WO</v>
      </c>
      <c r="AJ26" s="1" t="s">
        <v>40</v>
      </c>
      <c r="AK26" s="1" t="s">
        <v>39</v>
      </c>
      <c r="AL26" s="1" t="s">
        <v>39</v>
      </c>
      <c r="AM26" s="1" t="s">
        <v>39</v>
      </c>
      <c r="AN26" s="1" t="s">
        <v>39</v>
      </c>
      <c r="AO26" s="1" t="s">
        <v>39</v>
      </c>
      <c r="AP26" s="16" t="str">
        <f t="shared" si="12"/>
        <v>WO</v>
      </c>
      <c r="AQ26" s="33"/>
      <c r="AR26" s="35"/>
      <c r="AS26" s="4">
        <v>19</v>
      </c>
      <c r="AT26" s="4">
        <v>1019</v>
      </c>
      <c r="AU26" s="4" t="str">
        <f t="shared" si="2"/>
        <v>August</v>
      </c>
      <c r="AV26" s="4" t="s">
        <v>21</v>
      </c>
      <c r="AW26" s="15">
        <f t="shared" si="3"/>
        <v>23</v>
      </c>
      <c r="AX26" s="1">
        <f t="shared" si="4"/>
        <v>1</v>
      </c>
      <c r="AY26" s="1">
        <f t="shared" si="5"/>
        <v>2</v>
      </c>
      <c r="AZ26" s="1">
        <f t="shared" si="6"/>
        <v>5</v>
      </c>
      <c r="BA26" s="25">
        <f t="shared" si="7"/>
        <v>31</v>
      </c>
      <c r="BB26" s="25">
        <f>Augreport[[#This Row],[Days]]-Augreport[[#This Row],[Absent]]</f>
        <v>30</v>
      </c>
      <c r="BC26" s="26">
        <v>41000</v>
      </c>
      <c r="BD26" s="26">
        <f>Augreport[[#This Row],[Salary]]/Augreport[[#This Row],[Days]]</f>
        <v>1322.5806451612902</v>
      </c>
      <c r="BE26" s="26">
        <f>Augreport[[#This Row],[Per Day Salary]]*Augreport[[#This Row],[Absent]]</f>
        <v>1322.5806451612902</v>
      </c>
      <c r="BF26" s="26">
        <f>Augreport[[#This Row],[Salary]]-Augreport[[#This Row],[Deduction]]</f>
        <v>39677.419354838712</v>
      </c>
      <c r="BG26" s="27"/>
      <c r="BH26" s="35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</row>
    <row r="27" spans="4:100" ht="15" thickBot="1" x14ac:dyDescent="0.35">
      <c r="D27" s="31"/>
      <c r="E27" s="31"/>
      <c r="F27" s="31"/>
      <c r="G27" s="33"/>
      <c r="H27" s="3">
        <v>19</v>
      </c>
      <c r="I27" s="4">
        <v>1019</v>
      </c>
      <c r="J27" s="5" t="s">
        <v>21</v>
      </c>
      <c r="K27" s="15">
        <f t="shared" si="9"/>
        <v>5</v>
      </c>
      <c r="L27" s="1" t="s">
        <v>39</v>
      </c>
      <c r="M27" s="1" t="s">
        <v>40</v>
      </c>
      <c r="N27" s="1" t="str">
        <f t="shared" si="11"/>
        <v>WO</v>
      </c>
      <c r="O27" s="1" t="s">
        <v>39</v>
      </c>
      <c r="P27" s="1" t="s">
        <v>41</v>
      </c>
      <c r="Q27" s="1" t="s">
        <v>39</v>
      </c>
      <c r="R27" s="1" t="s">
        <v>39</v>
      </c>
      <c r="S27" s="1" t="s">
        <v>39</v>
      </c>
      <c r="T27" s="1" t="s">
        <v>39</v>
      </c>
      <c r="U27" s="1" t="str">
        <f t="shared" si="11"/>
        <v>WO</v>
      </c>
      <c r="V27" s="1" t="s">
        <v>39</v>
      </c>
      <c r="W27" s="1" t="s">
        <v>39</v>
      </c>
      <c r="X27" s="1" t="s">
        <v>39</v>
      </c>
      <c r="Y27" s="1" t="s">
        <v>39</v>
      </c>
      <c r="Z27" s="1" t="s">
        <v>39</v>
      </c>
      <c r="AA27" s="1" t="s">
        <v>39</v>
      </c>
      <c r="AB27" s="1" t="str">
        <f t="shared" si="12"/>
        <v>WO</v>
      </c>
      <c r="AC27" s="1" t="s">
        <v>39</v>
      </c>
      <c r="AD27" s="1" t="s">
        <v>39</v>
      </c>
      <c r="AE27" s="1" t="s">
        <v>39</v>
      </c>
      <c r="AF27" s="1" t="s">
        <v>39</v>
      </c>
      <c r="AG27" s="1" t="s">
        <v>39</v>
      </c>
      <c r="AH27" s="1" t="s">
        <v>39</v>
      </c>
      <c r="AI27" s="1" t="str">
        <f t="shared" si="12"/>
        <v>WO</v>
      </c>
      <c r="AJ27" s="1" t="s">
        <v>40</v>
      </c>
      <c r="AK27" s="1" t="s">
        <v>39</v>
      </c>
      <c r="AL27" s="1" t="s">
        <v>39</v>
      </c>
      <c r="AM27" s="1" t="s">
        <v>39</v>
      </c>
      <c r="AN27" s="1" t="s">
        <v>39</v>
      </c>
      <c r="AO27" s="1" t="s">
        <v>39</v>
      </c>
      <c r="AP27" s="16" t="str">
        <f t="shared" si="12"/>
        <v>WO</v>
      </c>
      <c r="AQ27" s="33"/>
      <c r="AR27" s="35"/>
      <c r="AS27" s="7">
        <v>20</v>
      </c>
      <c r="AT27" s="7">
        <v>1020</v>
      </c>
      <c r="AU27" s="7" t="str">
        <f t="shared" si="2"/>
        <v>August</v>
      </c>
      <c r="AV27" s="7" t="s">
        <v>22</v>
      </c>
      <c r="AW27" s="17">
        <f t="shared" si="3"/>
        <v>23</v>
      </c>
      <c r="AX27" s="18">
        <f t="shared" si="4"/>
        <v>1</v>
      </c>
      <c r="AY27" s="18">
        <f t="shared" si="5"/>
        <v>2</v>
      </c>
      <c r="AZ27" s="18">
        <f t="shared" si="6"/>
        <v>5</v>
      </c>
      <c r="BA27" s="28">
        <f t="shared" si="7"/>
        <v>31</v>
      </c>
      <c r="BB27" s="28">
        <f>Augreport[[#This Row],[Days]]-Augreport[[#This Row],[Absent]]</f>
        <v>30</v>
      </c>
      <c r="BC27" s="29">
        <v>30000</v>
      </c>
      <c r="BD27" s="29">
        <f>Augreport[[#This Row],[Salary]]/Augreport[[#This Row],[Days]]</f>
        <v>967.74193548387098</v>
      </c>
      <c r="BE27" s="29">
        <f>Augreport[[#This Row],[Per Day Salary]]*Augreport[[#This Row],[Absent]]</f>
        <v>967.74193548387098</v>
      </c>
      <c r="BF27" s="29">
        <f>Augreport[[#This Row],[Salary]]-Augreport[[#This Row],[Deduction]]</f>
        <v>29032.258064516129</v>
      </c>
      <c r="BG27" s="30"/>
      <c r="BH27" s="35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</row>
    <row r="28" spans="4:100" ht="15" thickBot="1" x14ac:dyDescent="0.35">
      <c r="D28" s="31"/>
      <c r="E28" s="31"/>
      <c r="F28" s="31"/>
      <c r="G28" s="33"/>
      <c r="H28" s="6">
        <v>20</v>
      </c>
      <c r="I28" s="7">
        <v>1020</v>
      </c>
      <c r="J28" s="8" t="s">
        <v>22</v>
      </c>
      <c r="K28" s="17">
        <f t="shared" si="9"/>
        <v>5</v>
      </c>
      <c r="L28" s="18" t="s">
        <v>39</v>
      </c>
      <c r="M28" s="18" t="s">
        <v>40</v>
      </c>
      <c r="N28" s="18" t="str">
        <f t="shared" si="11"/>
        <v>WO</v>
      </c>
      <c r="O28" s="18" t="s">
        <v>39</v>
      </c>
      <c r="P28" s="18" t="s">
        <v>39</v>
      </c>
      <c r="Q28" s="18" t="s">
        <v>39</v>
      </c>
      <c r="R28" s="18" t="s">
        <v>39</v>
      </c>
      <c r="S28" s="18" t="s">
        <v>39</v>
      </c>
      <c r="T28" s="18" t="s">
        <v>39</v>
      </c>
      <c r="U28" s="18" t="str">
        <f t="shared" si="11"/>
        <v>WO</v>
      </c>
      <c r="V28" s="18" t="s">
        <v>39</v>
      </c>
      <c r="W28" s="18" t="s">
        <v>39</v>
      </c>
      <c r="X28" s="18" t="s">
        <v>39</v>
      </c>
      <c r="Y28" s="18" t="s">
        <v>39</v>
      </c>
      <c r="Z28" s="18" t="s">
        <v>39</v>
      </c>
      <c r="AA28" s="18" t="s">
        <v>39</v>
      </c>
      <c r="AB28" s="18" t="str">
        <f t="shared" si="12"/>
        <v>WO</v>
      </c>
      <c r="AC28" s="18" t="s">
        <v>39</v>
      </c>
      <c r="AD28" s="18" t="s">
        <v>39</v>
      </c>
      <c r="AE28" s="18" t="s">
        <v>39</v>
      </c>
      <c r="AF28" s="18" t="s">
        <v>39</v>
      </c>
      <c r="AG28" s="18" t="s">
        <v>39</v>
      </c>
      <c r="AH28" s="18" t="s">
        <v>39</v>
      </c>
      <c r="AI28" s="18" t="str">
        <f t="shared" si="12"/>
        <v>WO</v>
      </c>
      <c r="AJ28" s="18" t="s">
        <v>40</v>
      </c>
      <c r="AK28" s="18" t="s">
        <v>39</v>
      </c>
      <c r="AL28" s="18" t="s">
        <v>39</v>
      </c>
      <c r="AM28" s="18" t="s">
        <v>39</v>
      </c>
      <c r="AN28" s="18" t="s">
        <v>39</v>
      </c>
      <c r="AO28" s="18" t="s">
        <v>41</v>
      </c>
      <c r="AP28" s="19" t="str">
        <f t="shared" si="12"/>
        <v>WO</v>
      </c>
      <c r="AQ28" s="33"/>
      <c r="AR28" s="35"/>
      <c r="AS28" s="35"/>
      <c r="AT28" s="35"/>
      <c r="AU28" s="35"/>
      <c r="AV28" s="35"/>
      <c r="AW28" s="36"/>
      <c r="AX28" s="36"/>
      <c r="AY28" s="36"/>
      <c r="AZ28" s="36"/>
      <c r="BA28" s="36"/>
      <c r="BB28" s="36"/>
      <c r="BC28" s="35"/>
      <c r="BD28" s="35"/>
      <c r="BE28" s="35"/>
      <c r="BF28" s="35"/>
      <c r="BG28" s="35"/>
      <c r="BH28" s="35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1"/>
      <c r="CC28" s="31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</row>
    <row r="29" spans="4:100" x14ac:dyDescent="0.3">
      <c r="D29" s="31"/>
      <c r="E29" s="31"/>
      <c r="F29" s="31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5"/>
      <c r="AS29" s="35"/>
      <c r="AT29" s="35"/>
      <c r="AU29" s="35"/>
      <c r="AV29" s="35"/>
      <c r="AW29" s="36"/>
      <c r="AX29" s="36"/>
      <c r="AY29" s="36"/>
      <c r="AZ29" s="36"/>
      <c r="BA29" s="36"/>
      <c r="BB29" s="36"/>
      <c r="BC29" s="35"/>
      <c r="BD29" s="35"/>
      <c r="BE29" s="35"/>
      <c r="BF29" s="35"/>
      <c r="BG29" s="35"/>
      <c r="BH29" s="35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</row>
    <row r="30" spans="4:100" x14ac:dyDescent="0.3">
      <c r="D30" s="31"/>
      <c r="E30" s="31"/>
      <c r="F30" s="31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5"/>
      <c r="AS30" s="35"/>
      <c r="AT30" s="35"/>
      <c r="AU30" s="35"/>
      <c r="AV30" s="35"/>
      <c r="AW30" s="36"/>
      <c r="AX30" s="36"/>
      <c r="AY30" s="36"/>
      <c r="AZ30" s="36"/>
      <c r="BA30" s="36"/>
      <c r="BB30" s="36"/>
      <c r="BC30" s="35"/>
      <c r="BD30" s="35"/>
      <c r="BE30" s="35"/>
      <c r="BF30" s="35"/>
      <c r="BG30" s="35"/>
      <c r="BH30" s="35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/>
      <c r="CC30" s="31"/>
      <c r="CD30" s="31"/>
      <c r="CE30" s="31"/>
      <c r="CF30" s="31"/>
      <c r="CG30" s="31"/>
      <c r="CH30" s="31"/>
      <c r="CI30" s="31"/>
      <c r="CJ30" s="31"/>
      <c r="CK30" s="31"/>
      <c r="CL30" s="31"/>
      <c r="CM30" s="31"/>
      <c r="CN30" s="31"/>
      <c r="CO30" s="31"/>
      <c r="CP30" s="31"/>
      <c r="CQ30" s="31"/>
      <c r="CR30" s="31"/>
      <c r="CS30" s="31"/>
      <c r="CT30" s="31"/>
      <c r="CU30" s="31"/>
      <c r="CV30" s="31"/>
    </row>
    <row r="31" spans="4:100" x14ac:dyDescent="0.3"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2"/>
      <c r="AX31" s="32"/>
      <c r="AY31" s="32"/>
      <c r="AZ31" s="32"/>
      <c r="BA31" s="32"/>
      <c r="BB31" s="32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31"/>
      <c r="BZ31" s="31"/>
      <c r="CA31" s="31"/>
      <c r="CB31" s="31"/>
      <c r="CC31" s="31"/>
      <c r="CD31" s="31"/>
      <c r="CE31" s="31"/>
      <c r="CF31" s="31"/>
      <c r="CG31" s="31"/>
      <c r="CH31" s="31"/>
      <c r="CI31" s="31"/>
      <c r="CJ31" s="31"/>
      <c r="CK31" s="31"/>
      <c r="CL31" s="31"/>
      <c r="CM31" s="31"/>
      <c r="CN31" s="31"/>
      <c r="CO31" s="31"/>
      <c r="CP31" s="31"/>
      <c r="CQ31" s="31"/>
      <c r="CR31" s="31"/>
      <c r="CS31" s="31"/>
      <c r="CT31" s="31"/>
      <c r="CU31" s="31"/>
      <c r="CV31" s="31"/>
    </row>
    <row r="32" spans="4:100" x14ac:dyDescent="0.3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2"/>
      <c r="AX32" s="32"/>
      <c r="AY32" s="32"/>
      <c r="AZ32" s="32"/>
      <c r="BA32" s="32"/>
      <c r="BB32" s="32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/>
    </row>
    <row r="33" spans="1:100" x14ac:dyDescent="0.3"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2"/>
      <c r="AX33" s="32"/>
      <c r="AY33" s="32"/>
      <c r="AZ33" s="32"/>
      <c r="BA33" s="32"/>
      <c r="BB33" s="32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31"/>
    </row>
    <row r="34" spans="1:100" x14ac:dyDescent="0.3"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2"/>
      <c r="AX34" s="32"/>
      <c r="AY34" s="32"/>
      <c r="AZ34" s="32"/>
      <c r="BA34" s="32"/>
      <c r="BB34" s="32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</row>
    <row r="35" spans="1:100" x14ac:dyDescent="0.3"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2"/>
      <c r="AX35" s="32"/>
      <c r="AY35" s="32"/>
      <c r="AZ35" s="32"/>
      <c r="BA35" s="32"/>
      <c r="BB35" s="32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</row>
    <row r="36" spans="1:100" x14ac:dyDescent="0.3"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2"/>
      <c r="AX36" s="32"/>
      <c r="AY36" s="32"/>
      <c r="AZ36" s="32"/>
      <c r="BA36" s="32"/>
      <c r="BB36" s="32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</row>
    <row r="37" spans="1:100" x14ac:dyDescent="0.3"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2"/>
      <c r="AX37" s="32"/>
      <c r="AY37" s="32"/>
      <c r="AZ37" s="32"/>
      <c r="BA37" s="32"/>
      <c r="BB37" s="32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</row>
    <row r="38" spans="1:100" x14ac:dyDescent="0.3"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2"/>
      <c r="AX38" s="32"/>
      <c r="AY38" s="32"/>
      <c r="AZ38" s="32"/>
      <c r="BA38" s="32"/>
      <c r="BB38" s="32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31"/>
      <c r="CS38" s="31"/>
      <c r="CT38" s="31"/>
      <c r="CU38" s="31"/>
      <c r="CV38" s="31"/>
    </row>
    <row r="39" spans="1:100" x14ac:dyDescent="0.3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2"/>
      <c r="AX39" s="32"/>
      <c r="AY39" s="32"/>
      <c r="AZ39" s="32"/>
      <c r="BA39" s="32"/>
      <c r="BB39" s="32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  <c r="CN39" s="31"/>
      <c r="CO39" s="31"/>
      <c r="CP39" s="31"/>
      <c r="CQ39" s="31"/>
      <c r="CR39" s="31"/>
      <c r="CS39" s="31"/>
      <c r="CT39" s="31"/>
      <c r="CU39" s="31"/>
      <c r="CV39" s="31"/>
    </row>
    <row r="40" spans="1:100" x14ac:dyDescent="0.3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2"/>
      <c r="AX40" s="32"/>
      <c r="AY40" s="32"/>
      <c r="AZ40" s="32"/>
      <c r="BA40" s="32"/>
      <c r="BB40" s="32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/>
      <c r="CC40" s="31"/>
      <c r="CD40" s="31"/>
      <c r="CE40" s="31"/>
      <c r="CF40" s="31"/>
      <c r="CG40" s="31"/>
      <c r="CH40" s="31"/>
      <c r="CI40" s="31"/>
      <c r="CJ40" s="31"/>
      <c r="CK40" s="31"/>
      <c r="CL40" s="31"/>
      <c r="CM40" s="31"/>
      <c r="CN40" s="31"/>
      <c r="CO40" s="31"/>
      <c r="CP40" s="31"/>
      <c r="CQ40" s="31"/>
      <c r="CR40" s="31"/>
      <c r="CS40" s="31"/>
      <c r="CT40" s="31"/>
      <c r="CU40" s="31"/>
      <c r="CV40" s="31"/>
    </row>
    <row r="41" spans="1:100" x14ac:dyDescent="0.3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2"/>
      <c r="AX41" s="32"/>
      <c r="AY41" s="32"/>
      <c r="AZ41" s="32"/>
      <c r="BA41" s="32"/>
      <c r="BB41" s="32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</row>
    <row r="42" spans="1:100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2"/>
      <c r="AX42" s="32"/>
      <c r="AY42" s="32"/>
      <c r="AZ42" s="32"/>
      <c r="BA42" s="32"/>
      <c r="BB42" s="32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</row>
    <row r="43" spans="1:100" x14ac:dyDescent="0.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2"/>
      <c r="AX43" s="32"/>
      <c r="AY43" s="32"/>
      <c r="AZ43" s="32"/>
      <c r="BA43" s="32"/>
      <c r="BB43" s="32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/>
      <c r="CF43" s="31"/>
      <c r="CG43" s="31"/>
      <c r="CH43" s="31"/>
      <c r="CI43" s="31"/>
      <c r="CJ43" s="31"/>
      <c r="CK43" s="31"/>
      <c r="CL43" s="31"/>
      <c r="CM43" s="31"/>
      <c r="CN43" s="31"/>
      <c r="CO43" s="31"/>
      <c r="CP43" s="31"/>
      <c r="CQ43" s="31"/>
      <c r="CR43" s="31"/>
      <c r="CS43" s="31"/>
      <c r="CT43" s="31"/>
      <c r="CU43" s="31"/>
      <c r="CV43" s="31"/>
    </row>
    <row r="44" spans="1:100" x14ac:dyDescent="0.3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2"/>
      <c r="AX44" s="32"/>
      <c r="AY44" s="32"/>
      <c r="AZ44" s="32"/>
      <c r="BA44" s="32"/>
      <c r="BB44" s="32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  <c r="CF44" s="31"/>
      <c r="CG44" s="31"/>
      <c r="CH44" s="31"/>
      <c r="CI44" s="31"/>
      <c r="CJ44" s="31"/>
      <c r="CK44" s="31"/>
      <c r="CL44" s="31"/>
      <c r="CM44" s="31"/>
      <c r="CN44" s="31"/>
      <c r="CO44" s="31"/>
      <c r="CP44" s="31"/>
      <c r="CQ44" s="31"/>
      <c r="CR44" s="31"/>
      <c r="CS44" s="31"/>
      <c r="CT44" s="31"/>
      <c r="CU44" s="31"/>
      <c r="CV44" s="31"/>
    </row>
    <row r="45" spans="1:100" x14ac:dyDescent="0.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2"/>
      <c r="AX45" s="32"/>
      <c r="AY45" s="32"/>
      <c r="AZ45" s="32"/>
      <c r="BA45" s="32"/>
      <c r="BB45" s="32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</row>
    <row r="46" spans="1:100" x14ac:dyDescent="0.3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2"/>
      <c r="AX46" s="32"/>
      <c r="AY46" s="32"/>
      <c r="AZ46" s="32"/>
      <c r="BA46" s="32"/>
      <c r="BB46" s="32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/>
      <c r="CI46" s="31"/>
      <c r="CJ46" s="31"/>
      <c r="CK46" s="31"/>
      <c r="CL46" s="31"/>
      <c r="CM46" s="31"/>
      <c r="CN46" s="31"/>
      <c r="CO46" s="31"/>
      <c r="CP46" s="31"/>
      <c r="CQ46" s="31"/>
      <c r="CR46" s="31"/>
      <c r="CS46" s="31"/>
      <c r="CT46" s="31"/>
      <c r="CU46" s="31"/>
      <c r="CV46" s="31"/>
    </row>
    <row r="47" spans="1:100" x14ac:dyDescent="0.3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2"/>
      <c r="AX47" s="32"/>
      <c r="AY47" s="32"/>
      <c r="AZ47" s="32"/>
      <c r="BA47" s="32"/>
      <c r="BB47" s="32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31"/>
      <c r="CH47" s="31"/>
      <c r="CI47" s="31"/>
      <c r="CJ47" s="31"/>
      <c r="CK47" s="31"/>
      <c r="CL47" s="31"/>
      <c r="CM47" s="31"/>
      <c r="CN47" s="31"/>
      <c r="CO47" s="31"/>
      <c r="CP47" s="31"/>
      <c r="CQ47" s="31"/>
      <c r="CR47" s="31"/>
      <c r="CS47" s="31"/>
      <c r="CT47" s="31"/>
      <c r="CU47" s="31"/>
      <c r="CV47" s="31"/>
    </row>
    <row r="48" spans="1:100" x14ac:dyDescent="0.3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2"/>
      <c r="AX48" s="32"/>
      <c r="AY48" s="32"/>
      <c r="AZ48" s="32"/>
      <c r="BA48" s="32"/>
      <c r="BB48" s="32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/>
      <c r="CK48" s="31"/>
      <c r="CL48" s="31"/>
      <c r="CM48" s="31"/>
      <c r="CN48" s="31"/>
      <c r="CO48" s="31"/>
      <c r="CP48" s="31"/>
      <c r="CQ48" s="31"/>
      <c r="CR48" s="31"/>
      <c r="CS48" s="31"/>
      <c r="CT48" s="31"/>
      <c r="CU48" s="31"/>
      <c r="CV48" s="31"/>
    </row>
    <row r="49" spans="1:100" x14ac:dyDescent="0.3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2"/>
      <c r="AX49" s="32"/>
      <c r="AY49" s="32"/>
      <c r="AZ49" s="32"/>
      <c r="BA49" s="32"/>
      <c r="BB49" s="32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31"/>
      <c r="BU49" s="31"/>
      <c r="BV49" s="31"/>
      <c r="BW49" s="31"/>
      <c r="BX49" s="31"/>
      <c r="BY49" s="31"/>
      <c r="BZ49" s="31"/>
      <c r="CA49" s="31"/>
      <c r="CB49" s="31"/>
      <c r="CC49" s="31"/>
      <c r="CD49" s="31"/>
      <c r="CE49" s="31"/>
      <c r="CF49" s="31"/>
      <c r="CG49" s="31"/>
      <c r="CH49" s="31"/>
      <c r="CI49" s="31"/>
      <c r="CJ49" s="31"/>
      <c r="CK49" s="31"/>
      <c r="CL49" s="31"/>
      <c r="CM49" s="31"/>
      <c r="CN49" s="31"/>
      <c r="CO49" s="31"/>
      <c r="CP49" s="31"/>
      <c r="CQ49" s="31"/>
      <c r="CR49" s="31"/>
      <c r="CS49" s="31"/>
      <c r="CT49" s="31"/>
      <c r="CU49" s="31"/>
      <c r="CV49" s="31"/>
    </row>
    <row r="50" spans="1:100" x14ac:dyDescent="0.3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2"/>
      <c r="AX50" s="32"/>
      <c r="AY50" s="32"/>
      <c r="AZ50" s="32"/>
      <c r="BA50" s="32"/>
      <c r="BB50" s="32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/>
      <c r="CM50" s="31"/>
      <c r="CN50" s="31"/>
      <c r="CO50" s="31"/>
      <c r="CP50" s="31"/>
      <c r="CQ50" s="31"/>
      <c r="CR50" s="31"/>
      <c r="CS50" s="31"/>
      <c r="CT50" s="31"/>
      <c r="CU50" s="31"/>
      <c r="CV50" s="31"/>
    </row>
    <row r="51" spans="1:100" x14ac:dyDescent="0.3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2"/>
      <c r="AX51" s="32"/>
      <c r="AY51" s="32"/>
      <c r="AZ51" s="32"/>
      <c r="BA51" s="32"/>
      <c r="BB51" s="32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BV51" s="31"/>
      <c r="BW51" s="31"/>
      <c r="BX51" s="31"/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31"/>
      <c r="CM51" s="31"/>
      <c r="CN51" s="31"/>
      <c r="CO51" s="31"/>
      <c r="CP51" s="31"/>
      <c r="CQ51" s="31"/>
      <c r="CR51" s="31"/>
      <c r="CS51" s="31"/>
      <c r="CT51" s="31"/>
      <c r="CU51" s="31"/>
      <c r="CV51" s="31"/>
    </row>
    <row r="52" spans="1:100" x14ac:dyDescent="0.3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2"/>
      <c r="AX52" s="32"/>
      <c r="AY52" s="32"/>
      <c r="AZ52" s="32"/>
      <c r="BA52" s="32"/>
      <c r="BB52" s="32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  <c r="CJ52" s="31"/>
      <c r="CK52" s="31"/>
      <c r="CL52" s="31"/>
      <c r="CM52" s="31"/>
      <c r="CN52" s="31"/>
      <c r="CO52" s="31"/>
      <c r="CP52" s="31"/>
      <c r="CQ52" s="31"/>
      <c r="CR52" s="31"/>
      <c r="CS52" s="31"/>
      <c r="CT52" s="31"/>
      <c r="CU52" s="31"/>
      <c r="CV52" s="31"/>
    </row>
    <row r="53" spans="1:100" x14ac:dyDescent="0.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2"/>
      <c r="AX53" s="32"/>
      <c r="AY53" s="32"/>
      <c r="AZ53" s="32"/>
      <c r="BA53" s="32"/>
      <c r="BB53" s="32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31"/>
      <c r="BV53" s="31"/>
      <c r="BW53" s="31"/>
      <c r="BX53" s="31"/>
      <c r="BY53" s="31"/>
      <c r="BZ53" s="31"/>
      <c r="CA53" s="31"/>
      <c r="CB53" s="31"/>
      <c r="CC53" s="31"/>
      <c r="CD53" s="31"/>
      <c r="CE53" s="31"/>
      <c r="CF53" s="31"/>
      <c r="CG53" s="31"/>
      <c r="CH53" s="31"/>
      <c r="CI53" s="31"/>
      <c r="CJ53" s="31"/>
      <c r="CK53" s="31"/>
      <c r="CL53" s="31"/>
      <c r="CM53" s="31"/>
      <c r="CN53" s="31"/>
      <c r="CO53" s="31"/>
      <c r="CP53" s="31"/>
      <c r="CQ53" s="31"/>
      <c r="CR53" s="31"/>
      <c r="CS53" s="31"/>
      <c r="CT53" s="31"/>
      <c r="CU53" s="31"/>
      <c r="CV53" s="31"/>
    </row>
    <row r="54" spans="1:100" x14ac:dyDescent="0.3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2"/>
      <c r="AX54" s="32"/>
      <c r="AY54" s="32"/>
      <c r="AZ54" s="32"/>
      <c r="BA54" s="32"/>
      <c r="BB54" s="32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  <c r="CL54" s="31"/>
      <c r="CM54" s="31"/>
      <c r="CN54" s="31"/>
      <c r="CO54" s="31"/>
      <c r="CP54" s="31"/>
      <c r="CQ54" s="31"/>
      <c r="CR54" s="31"/>
      <c r="CS54" s="31"/>
      <c r="CT54" s="31"/>
      <c r="CU54" s="31"/>
      <c r="CV54" s="31"/>
    </row>
    <row r="55" spans="1:100" x14ac:dyDescent="0.3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2"/>
      <c r="AX55" s="32"/>
      <c r="AY55" s="32"/>
      <c r="AZ55" s="32"/>
      <c r="BA55" s="32"/>
      <c r="BB55" s="32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  <c r="BU55" s="31"/>
      <c r="BV55" s="31"/>
      <c r="BW55" s="31"/>
      <c r="BX55" s="31"/>
      <c r="BY55" s="31"/>
      <c r="BZ55" s="31"/>
      <c r="CA55" s="31"/>
      <c r="CB55" s="31"/>
      <c r="CC55" s="31"/>
      <c r="CD55" s="31"/>
      <c r="CE55" s="31"/>
      <c r="CF55" s="31"/>
      <c r="CG55" s="31"/>
      <c r="CH55" s="31"/>
      <c r="CI55" s="31"/>
      <c r="CJ55" s="31"/>
      <c r="CK55" s="31"/>
      <c r="CL55" s="31"/>
      <c r="CM55" s="31"/>
      <c r="CN55" s="31"/>
      <c r="CO55" s="31"/>
      <c r="CP55" s="31"/>
      <c r="CQ55" s="31"/>
      <c r="CR55" s="31"/>
      <c r="CS55" s="31"/>
      <c r="CT55" s="31"/>
      <c r="CU55" s="31"/>
      <c r="CV55" s="31"/>
    </row>
    <row r="56" spans="1:100" x14ac:dyDescent="0.3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2"/>
      <c r="AX56" s="32"/>
      <c r="AY56" s="32"/>
      <c r="AZ56" s="32"/>
      <c r="BA56" s="32"/>
      <c r="BB56" s="32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  <c r="BS56" s="31"/>
      <c r="BT56" s="31"/>
      <c r="BU56" s="31"/>
      <c r="BV56" s="31"/>
      <c r="BW56" s="31"/>
      <c r="BX56" s="31"/>
      <c r="BY56" s="31"/>
      <c r="BZ56" s="31"/>
      <c r="CA56" s="31"/>
      <c r="CB56" s="31"/>
      <c r="CC56" s="31"/>
      <c r="CD56" s="31"/>
      <c r="CE56" s="31"/>
      <c r="CF56" s="31"/>
      <c r="CG56" s="31"/>
      <c r="CH56" s="31"/>
      <c r="CI56" s="31"/>
      <c r="CJ56" s="31"/>
      <c r="CK56" s="31"/>
      <c r="CL56" s="31"/>
      <c r="CM56" s="31"/>
      <c r="CN56" s="31"/>
      <c r="CO56" s="31"/>
      <c r="CP56" s="31"/>
      <c r="CQ56" s="31"/>
      <c r="CR56" s="31"/>
      <c r="CS56" s="31"/>
      <c r="CT56" s="31"/>
      <c r="CU56" s="31"/>
      <c r="CV56" s="31"/>
    </row>
    <row r="57" spans="1:100" x14ac:dyDescent="0.3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2"/>
      <c r="AX57" s="32"/>
      <c r="AY57" s="32"/>
      <c r="AZ57" s="32"/>
      <c r="BA57" s="32"/>
      <c r="BB57" s="32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31"/>
    </row>
    <row r="58" spans="1:100" x14ac:dyDescent="0.3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2"/>
      <c r="AX58" s="32"/>
      <c r="AY58" s="32"/>
      <c r="AZ58" s="32"/>
      <c r="BA58" s="32"/>
      <c r="BB58" s="32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  <c r="BR58" s="31"/>
      <c r="BS58" s="31"/>
      <c r="BT58" s="31"/>
      <c r="BU58" s="31"/>
      <c r="BV58" s="31"/>
      <c r="BW58" s="31"/>
      <c r="BX58" s="31"/>
      <c r="BY58" s="31"/>
      <c r="BZ58" s="31"/>
      <c r="CA58" s="31"/>
      <c r="CB58" s="31"/>
      <c r="CC58" s="31"/>
      <c r="CD58" s="31"/>
      <c r="CE58" s="31"/>
      <c r="CF58" s="31"/>
      <c r="CG58" s="31"/>
      <c r="CH58" s="31"/>
      <c r="CI58" s="31"/>
      <c r="CJ58" s="31"/>
      <c r="CK58" s="31"/>
      <c r="CL58" s="31"/>
      <c r="CM58" s="31"/>
      <c r="CN58" s="31"/>
      <c r="CO58" s="31"/>
      <c r="CP58" s="31"/>
      <c r="CQ58" s="31"/>
      <c r="CR58" s="31"/>
      <c r="CS58" s="31"/>
      <c r="CT58" s="31"/>
      <c r="CU58" s="31"/>
      <c r="CV58" s="31"/>
    </row>
    <row r="59" spans="1:100" x14ac:dyDescent="0.3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2"/>
      <c r="AX59" s="32"/>
      <c r="AY59" s="32"/>
      <c r="AZ59" s="32"/>
      <c r="BA59" s="32"/>
      <c r="BB59" s="32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  <c r="BR59" s="31"/>
      <c r="BS59" s="31"/>
      <c r="BT59" s="31"/>
      <c r="BU59" s="31"/>
      <c r="BV59" s="31"/>
      <c r="BW59" s="31"/>
      <c r="BX59" s="31"/>
      <c r="BY59" s="31"/>
      <c r="BZ59" s="31"/>
      <c r="CA59" s="31"/>
      <c r="CB59" s="31"/>
      <c r="CC59" s="31"/>
      <c r="CD59" s="31"/>
      <c r="CE59" s="31"/>
      <c r="CF59" s="31"/>
      <c r="CG59" s="31"/>
      <c r="CH59" s="31"/>
      <c r="CI59" s="31"/>
      <c r="CJ59" s="31"/>
      <c r="CK59" s="31"/>
      <c r="CL59" s="31"/>
      <c r="CM59" s="31"/>
      <c r="CN59" s="31"/>
      <c r="CO59" s="31"/>
      <c r="CP59" s="31"/>
      <c r="CQ59" s="31"/>
      <c r="CR59" s="31"/>
      <c r="CS59" s="31"/>
      <c r="CT59" s="31"/>
      <c r="CU59" s="31"/>
      <c r="CV59" s="31"/>
    </row>
    <row r="60" spans="1:100" x14ac:dyDescent="0.3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2"/>
      <c r="AX60" s="32"/>
      <c r="AY60" s="32"/>
      <c r="AZ60" s="32"/>
      <c r="BA60" s="32"/>
      <c r="BB60" s="32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</row>
    <row r="61" spans="1:100" x14ac:dyDescent="0.3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2"/>
      <c r="AX61" s="32"/>
      <c r="AY61" s="32"/>
      <c r="AZ61" s="32"/>
      <c r="BA61" s="32"/>
      <c r="BB61" s="32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31"/>
    </row>
    <row r="62" spans="1:100" x14ac:dyDescent="0.3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2"/>
      <c r="AX62" s="32"/>
      <c r="AY62" s="32"/>
      <c r="AZ62" s="32"/>
      <c r="BA62" s="32"/>
      <c r="BB62" s="32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  <c r="BQ62" s="31"/>
      <c r="BR62" s="31"/>
      <c r="BS62" s="31"/>
      <c r="BT62" s="31"/>
      <c r="BU62" s="31"/>
      <c r="BV62" s="31"/>
      <c r="BW62" s="31"/>
      <c r="BX62" s="31"/>
      <c r="BY62" s="31"/>
      <c r="BZ62" s="31"/>
      <c r="CA62" s="31"/>
      <c r="CB62" s="31"/>
      <c r="CC62" s="31"/>
      <c r="CD62" s="31"/>
      <c r="CE62" s="31"/>
      <c r="CF62" s="31"/>
      <c r="CG62" s="31"/>
      <c r="CH62" s="31"/>
      <c r="CI62" s="31"/>
      <c r="CJ62" s="31"/>
      <c r="CK62" s="31"/>
      <c r="CL62" s="31"/>
      <c r="CM62" s="31"/>
      <c r="CN62" s="31"/>
      <c r="CO62" s="31"/>
      <c r="CP62" s="31"/>
      <c r="CQ62" s="31"/>
      <c r="CR62" s="31"/>
      <c r="CS62" s="31"/>
      <c r="CT62" s="31"/>
      <c r="CU62" s="31"/>
      <c r="CV62" s="31"/>
    </row>
    <row r="63" spans="1:100" x14ac:dyDescent="0.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2"/>
      <c r="AX63" s="32"/>
      <c r="AY63" s="32"/>
      <c r="AZ63" s="32"/>
      <c r="BA63" s="32"/>
      <c r="BB63" s="32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  <c r="BR63" s="31"/>
      <c r="BS63" s="31"/>
      <c r="BT63" s="31"/>
      <c r="BU63" s="31"/>
      <c r="BV63" s="31"/>
      <c r="BW63" s="31"/>
      <c r="BX63" s="31"/>
      <c r="BY63" s="31"/>
      <c r="BZ63" s="31"/>
      <c r="CA63" s="31"/>
      <c r="CB63" s="31"/>
      <c r="CC63" s="31"/>
      <c r="CD63" s="31"/>
      <c r="CE63" s="31"/>
      <c r="CF63" s="31"/>
      <c r="CG63" s="31"/>
      <c r="CH63" s="31"/>
      <c r="CI63" s="31"/>
      <c r="CJ63" s="31"/>
      <c r="CK63" s="31"/>
      <c r="CL63" s="31"/>
      <c r="CM63" s="31"/>
      <c r="CN63" s="31"/>
      <c r="CO63" s="31"/>
      <c r="CP63" s="31"/>
      <c r="CQ63" s="31"/>
      <c r="CR63" s="31"/>
      <c r="CS63" s="31"/>
      <c r="CT63" s="31"/>
      <c r="CU63" s="31"/>
      <c r="CV63" s="31"/>
    </row>
    <row r="64" spans="1:100" x14ac:dyDescent="0.3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2"/>
      <c r="AX64" s="32"/>
      <c r="AY64" s="32"/>
      <c r="AZ64" s="32"/>
      <c r="BA64" s="32"/>
      <c r="BB64" s="32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  <c r="BQ64" s="31"/>
      <c r="BR64" s="31"/>
      <c r="BS64" s="31"/>
      <c r="BT64" s="31"/>
      <c r="BU64" s="31"/>
      <c r="BV64" s="31"/>
      <c r="BW64" s="31"/>
      <c r="BX64" s="31"/>
      <c r="BY64" s="31"/>
      <c r="BZ64" s="31"/>
      <c r="CA64" s="31"/>
      <c r="CB64" s="31"/>
      <c r="CC64" s="31"/>
      <c r="CD64" s="31"/>
      <c r="CE64" s="31"/>
      <c r="CF64" s="31"/>
      <c r="CG64" s="31"/>
      <c r="CH64" s="31"/>
      <c r="CI64" s="31"/>
      <c r="CJ64" s="31"/>
      <c r="CK64" s="31"/>
      <c r="CL64" s="31"/>
      <c r="CM64" s="31"/>
      <c r="CN64" s="31"/>
      <c r="CO64" s="31"/>
      <c r="CP64" s="31"/>
      <c r="CQ64" s="31"/>
      <c r="CR64" s="31"/>
      <c r="CS64" s="31"/>
      <c r="CT64" s="31"/>
      <c r="CU64" s="31"/>
      <c r="CV64" s="31"/>
    </row>
    <row r="65" spans="1:100" x14ac:dyDescent="0.3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2"/>
      <c r="AX65" s="32"/>
      <c r="AY65" s="32"/>
      <c r="AZ65" s="32"/>
      <c r="BA65" s="32"/>
      <c r="BB65" s="32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  <c r="BR65" s="31"/>
      <c r="BS65" s="31"/>
      <c r="BT65" s="31"/>
      <c r="BU65" s="31"/>
      <c r="BV65" s="31"/>
      <c r="BW65" s="31"/>
      <c r="BX65" s="31"/>
      <c r="BY65" s="31"/>
      <c r="BZ65" s="31"/>
      <c r="CA65" s="31"/>
      <c r="CB65" s="31"/>
      <c r="CC65" s="31"/>
      <c r="CD65" s="31"/>
      <c r="CE65" s="31"/>
      <c r="CF65" s="31"/>
      <c r="CG65" s="31"/>
      <c r="CH65" s="31"/>
      <c r="CI65" s="31"/>
      <c r="CJ65" s="31"/>
      <c r="CK65" s="31"/>
      <c r="CL65" s="31"/>
      <c r="CM65" s="31"/>
      <c r="CN65" s="31"/>
      <c r="CO65" s="31"/>
      <c r="CP65" s="31"/>
      <c r="CQ65" s="31"/>
      <c r="CR65" s="31"/>
      <c r="CS65" s="31"/>
      <c r="CT65" s="31"/>
      <c r="CU65" s="31"/>
      <c r="CV65" s="31"/>
    </row>
    <row r="66" spans="1:100" x14ac:dyDescent="0.3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2"/>
      <c r="AX66" s="32"/>
      <c r="AY66" s="32"/>
      <c r="AZ66" s="32"/>
      <c r="BA66" s="32"/>
      <c r="BB66" s="32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  <c r="BR66" s="31"/>
      <c r="BS66" s="31"/>
      <c r="BT66" s="31"/>
      <c r="BU66" s="31"/>
      <c r="BV66" s="31"/>
      <c r="BW66" s="31"/>
      <c r="BX66" s="31"/>
      <c r="BY66" s="31"/>
      <c r="BZ66" s="31"/>
      <c r="CA66" s="31"/>
      <c r="CB66" s="31"/>
      <c r="CC66" s="31"/>
      <c r="CD66" s="31"/>
      <c r="CE66" s="31"/>
      <c r="CF66" s="31"/>
      <c r="CG66" s="31"/>
      <c r="CH66" s="31"/>
      <c r="CI66" s="31"/>
      <c r="CJ66" s="31"/>
      <c r="CK66" s="31"/>
      <c r="CL66" s="31"/>
      <c r="CM66" s="31"/>
      <c r="CN66" s="31"/>
      <c r="CO66" s="31"/>
      <c r="CP66" s="31"/>
      <c r="CQ66" s="31"/>
      <c r="CR66" s="31"/>
      <c r="CS66" s="31"/>
      <c r="CT66" s="31"/>
      <c r="CU66" s="31"/>
      <c r="CV66" s="31"/>
    </row>
    <row r="67" spans="1:100" x14ac:dyDescent="0.3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2"/>
      <c r="AX67" s="32"/>
      <c r="AY67" s="32"/>
      <c r="AZ67" s="32"/>
      <c r="BA67" s="32"/>
      <c r="BB67" s="32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  <c r="BS67" s="31"/>
      <c r="BT67" s="31"/>
      <c r="BU67" s="31"/>
      <c r="BV67" s="31"/>
      <c r="BW67" s="31"/>
      <c r="BX67" s="31"/>
      <c r="BY67" s="31"/>
      <c r="BZ67" s="31"/>
      <c r="CA67" s="31"/>
      <c r="CB67" s="31"/>
      <c r="CC67" s="31"/>
      <c r="CD67" s="31"/>
      <c r="CE67" s="31"/>
      <c r="CF67" s="31"/>
      <c r="CG67" s="31"/>
      <c r="CH67" s="31"/>
      <c r="CI67" s="31"/>
      <c r="CJ67" s="31"/>
      <c r="CK67" s="31"/>
      <c r="CL67" s="31"/>
      <c r="CM67" s="31"/>
      <c r="CN67" s="31"/>
      <c r="CO67" s="31"/>
      <c r="CP67" s="31"/>
      <c r="CQ67" s="31"/>
      <c r="CR67" s="31"/>
      <c r="CS67" s="31"/>
      <c r="CT67" s="31"/>
      <c r="CU67" s="31"/>
      <c r="CV67" s="31"/>
    </row>
    <row r="68" spans="1:100" x14ac:dyDescent="0.3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2"/>
      <c r="AX68" s="32"/>
      <c r="AY68" s="32"/>
      <c r="AZ68" s="32"/>
      <c r="BA68" s="32"/>
      <c r="BB68" s="32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31"/>
      <c r="CJ68" s="31"/>
      <c r="CK68" s="31"/>
      <c r="CL68" s="31"/>
      <c r="CM68" s="31"/>
      <c r="CN68" s="31"/>
      <c r="CO68" s="31"/>
      <c r="CP68" s="31"/>
      <c r="CQ68" s="31"/>
      <c r="CR68" s="31"/>
      <c r="CS68" s="31"/>
      <c r="CT68" s="31"/>
      <c r="CU68" s="31"/>
      <c r="CV68" s="31"/>
    </row>
    <row r="69" spans="1:100" x14ac:dyDescent="0.3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2"/>
      <c r="AX69" s="32"/>
      <c r="AY69" s="32"/>
      <c r="AZ69" s="32"/>
      <c r="BA69" s="32"/>
      <c r="BB69" s="32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31"/>
      <c r="CM69" s="31"/>
      <c r="CN69" s="31"/>
      <c r="CO69" s="31"/>
      <c r="CP69" s="31"/>
      <c r="CQ69" s="31"/>
      <c r="CR69" s="31"/>
      <c r="CS69" s="31"/>
      <c r="CT69" s="31"/>
      <c r="CU69" s="31"/>
      <c r="CV69" s="31"/>
    </row>
    <row r="70" spans="1:100" x14ac:dyDescent="0.3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2"/>
      <c r="AX70" s="32"/>
      <c r="AY70" s="32"/>
      <c r="AZ70" s="32"/>
      <c r="BA70" s="32"/>
      <c r="BB70" s="32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  <c r="BR70" s="31"/>
      <c r="BS70" s="31"/>
      <c r="BT70" s="31"/>
      <c r="BU70" s="31"/>
      <c r="BV70" s="31"/>
      <c r="BW70" s="31"/>
      <c r="BX70" s="31"/>
      <c r="BY70" s="31"/>
      <c r="BZ70" s="31"/>
      <c r="CA70" s="31"/>
      <c r="CB70" s="31"/>
      <c r="CC70" s="31"/>
      <c r="CD70" s="31"/>
      <c r="CE70" s="31"/>
      <c r="CF70" s="31"/>
      <c r="CG70" s="31"/>
      <c r="CH70" s="31"/>
      <c r="CI70" s="31"/>
      <c r="CJ70" s="31"/>
      <c r="CK70" s="31"/>
      <c r="CL70" s="31"/>
      <c r="CM70" s="31"/>
      <c r="CN70" s="31"/>
      <c r="CO70" s="31"/>
      <c r="CP70" s="31"/>
      <c r="CQ70" s="31"/>
      <c r="CR70" s="31"/>
      <c r="CS70" s="31"/>
      <c r="CT70" s="31"/>
      <c r="CU70" s="31"/>
      <c r="CV70" s="31"/>
    </row>
    <row r="71" spans="1:100" x14ac:dyDescent="0.3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2"/>
      <c r="AX71" s="32"/>
      <c r="AY71" s="32"/>
      <c r="AZ71" s="32"/>
      <c r="BA71" s="32"/>
      <c r="BB71" s="32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  <c r="BS71" s="31"/>
      <c r="BT71" s="31"/>
      <c r="BU71" s="31"/>
      <c r="BV71" s="31"/>
      <c r="BW71" s="31"/>
      <c r="BX71" s="31"/>
      <c r="BY71" s="31"/>
      <c r="BZ71" s="31"/>
      <c r="CA71" s="31"/>
      <c r="CB71" s="31"/>
      <c r="CC71" s="31"/>
      <c r="CD71" s="31"/>
      <c r="CE71" s="31"/>
      <c r="CF71" s="31"/>
      <c r="CG71" s="31"/>
      <c r="CH71" s="31"/>
      <c r="CI71" s="31"/>
      <c r="CJ71" s="31"/>
      <c r="CK71" s="31"/>
      <c r="CL71" s="31"/>
      <c r="CM71" s="31"/>
      <c r="CN71" s="31"/>
      <c r="CO71" s="31"/>
      <c r="CP71" s="31"/>
      <c r="CQ71" s="31"/>
      <c r="CR71" s="31"/>
      <c r="CS71" s="31"/>
      <c r="CT71" s="31"/>
      <c r="CU71" s="31"/>
      <c r="CV71" s="31"/>
    </row>
    <row r="72" spans="1:100" x14ac:dyDescent="0.3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2"/>
      <c r="AX72" s="32"/>
      <c r="AY72" s="32"/>
      <c r="AZ72" s="32"/>
      <c r="BA72" s="32"/>
      <c r="BB72" s="32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  <c r="BS72" s="31"/>
      <c r="BT72" s="31"/>
      <c r="BU72" s="31"/>
      <c r="BV72" s="31"/>
      <c r="BW72" s="31"/>
      <c r="BX72" s="31"/>
      <c r="BY72" s="31"/>
      <c r="BZ72" s="31"/>
      <c r="CA72" s="31"/>
      <c r="CB72" s="31"/>
      <c r="CC72" s="31"/>
      <c r="CD72" s="31"/>
      <c r="CE72" s="31"/>
      <c r="CF72" s="31"/>
      <c r="CG72" s="31"/>
      <c r="CH72" s="31"/>
      <c r="CI72" s="31"/>
      <c r="CJ72" s="31"/>
      <c r="CK72" s="31"/>
      <c r="CL72" s="31"/>
      <c r="CM72" s="31"/>
      <c r="CN72" s="31"/>
      <c r="CO72" s="31"/>
      <c r="CP72" s="31"/>
      <c r="CQ72" s="31"/>
      <c r="CR72" s="31"/>
      <c r="CS72" s="31"/>
      <c r="CT72" s="31"/>
      <c r="CU72" s="31"/>
      <c r="CV72" s="31"/>
    </row>
    <row r="73" spans="1:100" x14ac:dyDescent="0.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2"/>
      <c r="AX73" s="32"/>
      <c r="AY73" s="32"/>
      <c r="AZ73" s="32"/>
      <c r="BA73" s="32"/>
      <c r="BB73" s="32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1"/>
      <c r="BP73" s="31"/>
      <c r="BQ73" s="31"/>
      <c r="BR73" s="31"/>
      <c r="BS73" s="31"/>
      <c r="BT73" s="31"/>
      <c r="BU73" s="31"/>
      <c r="BV73" s="31"/>
      <c r="BW73" s="31"/>
      <c r="BX73" s="31"/>
      <c r="BY73" s="31"/>
      <c r="BZ73" s="31"/>
      <c r="CA73" s="31"/>
      <c r="CB73" s="31"/>
      <c r="CC73" s="31"/>
      <c r="CD73" s="31"/>
      <c r="CE73" s="31"/>
      <c r="CF73" s="31"/>
      <c r="CG73" s="31"/>
      <c r="CH73" s="31"/>
      <c r="CI73" s="31"/>
      <c r="CJ73" s="31"/>
      <c r="CK73" s="31"/>
      <c r="CL73" s="31"/>
      <c r="CM73" s="31"/>
      <c r="CN73" s="31"/>
      <c r="CO73" s="31"/>
      <c r="CP73" s="31"/>
      <c r="CQ73" s="31"/>
      <c r="CR73" s="31"/>
      <c r="CS73" s="31"/>
      <c r="CT73" s="31"/>
      <c r="CU73" s="31"/>
      <c r="CV73" s="31"/>
    </row>
    <row r="74" spans="1:100" x14ac:dyDescent="0.3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2"/>
      <c r="AX74" s="32"/>
      <c r="AY74" s="32"/>
      <c r="AZ74" s="32"/>
      <c r="BA74" s="32"/>
      <c r="BB74" s="32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1"/>
      <c r="BP74" s="31"/>
      <c r="BQ74" s="31"/>
      <c r="BR74" s="31"/>
      <c r="BS74" s="31"/>
      <c r="BT74" s="31"/>
      <c r="BU74" s="31"/>
      <c r="BV74" s="31"/>
      <c r="BW74" s="31"/>
      <c r="BX74" s="31"/>
      <c r="BY74" s="31"/>
      <c r="BZ74" s="31"/>
      <c r="CA74" s="31"/>
      <c r="CB74" s="31"/>
      <c r="CC74" s="31"/>
      <c r="CD74" s="31"/>
      <c r="CE74" s="31"/>
      <c r="CF74" s="31"/>
      <c r="CG74" s="31"/>
      <c r="CH74" s="31"/>
      <c r="CI74" s="31"/>
      <c r="CJ74" s="31"/>
      <c r="CK74" s="31"/>
      <c r="CL74" s="31"/>
      <c r="CM74" s="31"/>
      <c r="CN74" s="31"/>
      <c r="CO74" s="31"/>
      <c r="CP74" s="31"/>
      <c r="CQ74" s="31"/>
      <c r="CR74" s="31"/>
      <c r="CS74" s="31"/>
      <c r="CT74" s="31"/>
      <c r="CU74" s="31"/>
      <c r="CV74" s="31"/>
    </row>
    <row r="75" spans="1:100" x14ac:dyDescent="0.3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2"/>
      <c r="AX75" s="32"/>
      <c r="AY75" s="32"/>
      <c r="AZ75" s="32"/>
      <c r="BA75" s="32"/>
      <c r="BB75" s="32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1"/>
      <c r="BP75" s="31"/>
      <c r="BQ75" s="31"/>
      <c r="BR75" s="31"/>
      <c r="BS75" s="31"/>
      <c r="BT75" s="31"/>
      <c r="BU75" s="31"/>
      <c r="BV75" s="31"/>
      <c r="BW75" s="31"/>
      <c r="BX75" s="31"/>
      <c r="BY75" s="31"/>
      <c r="BZ75" s="31"/>
      <c r="CA75" s="31"/>
      <c r="CB75" s="31"/>
      <c r="CC75" s="31"/>
      <c r="CD75" s="31"/>
      <c r="CE75" s="31"/>
      <c r="CF75" s="31"/>
      <c r="CG75" s="31"/>
      <c r="CH75" s="31"/>
      <c r="CI75" s="31"/>
      <c r="CJ75" s="31"/>
      <c r="CK75" s="31"/>
      <c r="CL75" s="31"/>
      <c r="CM75" s="31"/>
      <c r="CN75" s="31"/>
      <c r="CO75" s="31"/>
      <c r="CP75" s="31"/>
      <c r="CQ75" s="31"/>
      <c r="CR75" s="31"/>
      <c r="CS75" s="31"/>
      <c r="CT75" s="31"/>
      <c r="CU75" s="31"/>
      <c r="CV75" s="31"/>
    </row>
    <row r="76" spans="1:100" x14ac:dyDescent="0.3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2"/>
      <c r="AX76" s="32"/>
      <c r="AY76" s="32"/>
      <c r="AZ76" s="32"/>
      <c r="BA76" s="32"/>
      <c r="BB76" s="32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1"/>
      <c r="BP76" s="31"/>
      <c r="BQ76" s="31"/>
      <c r="BR76" s="31"/>
      <c r="BS76" s="31"/>
      <c r="BT76" s="31"/>
      <c r="BU76" s="31"/>
      <c r="BV76" s="31"/>
      <c r="BW76" s="31"/>
      <c r="BX76" s="31"/>
      <c r="BY76" s="31"/>
      <c r="BZ76" s="31"/>
      <c r="CA76" s="31"/>
      <c r="CB76" s="31"/>
      <c r="CC76" s="31"/>
      <c r="CD76" s="31"/>
      <c r="CE76" s="31"/>
      <c r="CF76" s="31"/>
      <c r="CG76" s="31"/>
      <c r="CH76" s="31"/>
      <c r="CI76" s="31"/>
      <c r="CJ76" s="31"/>
      <c r="CK76" s="31"/>
      <c r="CL76" s="31"/>
      <c r="CM76" s="31"/>
      <c r="CN76" s="31"/>
      <c r="CO76" s="31"/>
      <c r="CP76" s="31"/>
      <c r="CQ76" s="31"/>
      <c r="CR76" s="31"/>
      <c r="CS76" s="31"/>
      <c r="CT76" s="31"/>
      <c r="CU76" s="31"/>
      <c r="CV76" s="31"/>
    </row>
    <row r="77" spans="1:100" x14ac:dyDescent="0.3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2"/>
      <c r="AX77" s="32"/>
      <c r="AY77" s="32"/>
      <c r="AZ77" s="32"/>
      <c r="BA77" s="32"/>
      <c r="BB77" s="32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1"/>
      <c r="BP77" s="31"/>
      <c r="BQ77" s="31"/>
      <c r="BR77" s="31"/>
      <c r="BS77" s="31"/>
      <c r="BT77" s="31"/>
      <c r="BU77" s="31"/>
      <c r="BV77" s="31"/>
      <c r="BW77" s="31"/>
      <c r="BX77" s="31"/>
      <c r="BY77" s="31"/>
      <c r="BZ77" s="31"/>
      <c r="CA77" s="31"/>
      <c r="CB77" s="31"/>
      <c r="CC77" s="31"/>
      <c r="CD77" s="31"/>
      <c r="CE77" s="31"/>
      <c r="CF77" s="31"/>
      <c r="CG77" s="31"/>
      <c r="CH77" s="31"/>
      <c r="CI77" s="31"/>
      <c r="CJ77" s="31"/>
      <c r="CK77" s="31"/>
      <c r="CL77" s="31"/>
      <c r="CM77" s="31"/>
      <c r="CN77" s="31"/>
      <c r="CO77" s="31"/>
      <c r="CP77" s="31"/>
      <c r="CQ77" s="31"/>
      <c r="CR77" s="31"/>
      <c r="CS77" s="31"/>
      <c r="CT77" s="31"/>
      <c r="CU77" s="31"/>
      <c r="CV77" s="31"/>
    </row>
    <row r="78" spans="1:100" x14ac:dyDescent="0.3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2"/>
      <c r="AX78" s="32"/>
      <c r="AY78" s="32"/>
      <c r="AZ78" s="32"/>
      <c r="BA78" s="32"/>
      <c r="BB78" s="32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1"/>
      <c r="BQ78" s="31"/>
      <c r="BR78" s="31"/>
      <c r="BS78" s="31"/>
      <c r="BT78" s="31"/>
      <c r="BU78" s="31"/>
      <c r="BV78" s="31"/>
      <c r="BW78" s="31"/>
      <c r="BX78" s="31"/>
      <c r="BY78" s="31"/>
      <c r="BZ78" s="31"/>
      <c r="CA78" s="31"/>
      <c r="CB78" s="31"/>
      <c r="CC78" s="31"/>
      <c r="CD78" s="31"/>
      <c r="CE78" s="31"/>
      <c r="CF78" s="31"/>
      <c r="CG78" s="31"/>
      <c r="CH78" s="31"/>
      <c r="CI78" s="31"/>
      <c r="CJ78" s="31"/>
      <c r="CK78" s="31"/>
      <c r="CL78" s="31"/>
      <c r="CM78" s="31"/>
      <c r="CN78" s="31"/>
      <c r="CO78" s="31"/>
      <c r="CP78" s="31"/>
      <c r="CQ78" s="31"/>
      <c r="CR78" s="31"/>
      <c r="CS78" s="31"/>
      <c r="CT78" s="31"/>
      <c r="CU78" s="31"/>
      <c r="CV78" s="31"/>
    </row>
    <row r="79" spans="1:100" x14ac:dyDescent="0.3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2"/>
      <c r="AX79" s="32"/>
      <c r="AY79" s="32"/>
      <c r="AZ79" s="32"/>
      <c r="BA79" s="32"/>
      <c r="BB79" s="32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  <c r="BR79" s="31"/>
      <c r="BS79" s="31"/>
      <c r="BT79" s="31"/>
      <c r="BU79" s="31"/>
      <c r="BV79" s="31"/>
      <c r="BW79" s="31"/>
      <c r="BX79" s="31"/>
      <c r="BY79" s="31"/>
      <c r="BZ79" s="31"/>
      <c r="CA79" s="31"/>
      <c r="CB79" s="31"/>
      <c r="CC79" s="31"/>
      <c r="CD79" s="31"/>
      <c r="CE79" s="31"/>
      <c r="CF79" s="31"/>
      <c r="CG79" s="31"/>
      <c r="CH79" s="31"/>
      <c r="CI79" s="31"/>
      <c r="CJ79" s="31"/>
      <c r="CK79" s="31"/>
      <c r="CL79" s="31"/>
      <c r="CM79" s="31"/>
      <c r="CN79" s="31"/>
      <c r="CO79" s="31"/>
      <c r="CP79" s="31"/>
      <c r="CQ79" s="31"/>
      <c r="CR79" s="31"/>
      <c r="CS79" s="31"/>
      <c r="CT79" s="31"/>
      <c r="CU79" s="31"/>
      <c r="CV79" s="31"/>
    </row>
    <row r="80" spans="1:100" x14ac:dyDescent="0.3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2"/>
      <c r="AX80" s="32"/>
      <c r="AY80" s="32"/>
      <c r="AZ80" s="32"/>
      <c r="BA80" s="32"/>
      <c r="BB80" s="32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  <c r="BS80" s="31"/>
      <c r="BT80" s="31"/>
      <c r="BU80" s="31"/>
      <c r="BV80" s="31"/>
      <c r="BW80" s="31"/>
      <c r="BX80" s="31"/>
      <c r="BY80" s="31"/>
      <c r="BZ80" s="31"/>
      <c r="CA80" s="31"/>
      <c r="CB80" s="31"/>
      <c r="CC80" s="31"/>
      <c r="CD80" s="31"/>
      <c r="CE80" s="31"/>
      <c r="CF80" s="31"/>
      <c r="CG80" s="31"/>
      <c r="CH80" s="31"/>
      <c r="CI80" s="31"/>
      <c r="CJ80" s="31"/>
      <c r="CK80" s="31"/>
      <c r="CL80" s="31"/>
      <c r="CM80" s="31"/>
      <c r="CN80" s="31"/>
      <c r="CO80" s="31"/>
      <c r="CP80" s="31"/>
      <c r="CQ80" s="31"/>
      <c r="CR80" s="31"/>
      <c r="CS80" s="31"/>
      <c r="CT80" s="31"/>
      <c r="CU80" s="31"/>
      <c r="CV80" s="31"/>
    </row>
    <row r="81" spans="1:100" x14ac:dyDescent="0.3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2"/>
      <c r="AX81" s="32"/>
      <c r="AY81" s="32"/>
      <c r="AZ81" s="32"/>
      <c r="BA81" s="32"/>
      <c r="BB81" s="32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BV81" s="31"/>
      <c r="BW81" s="31"/>
      <c r="BX81" s="31"/>
      <c r="BY81" s="31"/>
      <c r="BZ81" s="31"/>
      <c r="CA81" s="31"/>
      <c r="CB81" s="31"/>
      <c r="CC81" s="31"/>
      <c r="CD81" s="31"/>
      <c r="CE81" s="31"/>
      <c r="CF81" s="31"/>
      <c r="CG81" s="31"/>
      <c r="CH81" s="31"/>
      <c r="CI81" s="31"/>
      <c r="CJ81" s="31"/>
      <c r="CK81" s="31"/>
      <c r="CL81" s="31"/>
      <c r="CM81" s="31"/>
      <c r="CN81" s="31"/>
      <c r="CO81" s="31"/>
      <c r="CP81" s="31"/>
      <c r="CQ81" s="31"/>
      <c r="CR81" s="31"/>
      <c r="CS81" s="31"/>
      <c r="CT81" s="31"/>
      <c r="CU81" s="31"/>
      <c r="CV81" s="31"/>
    </row>
    <row r="82" spans="1:100" x14ac:dyDescent="0.3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2"/>
      <c r="AX82" s="32"/>
      <c r="AY82" s="32"/>
      <c r="AZ82" s="32"/>
      <c r="BA82" s="32"/>
      <c r="BB82" s="32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1"/>
      <c r="BP82" s="31"/>
      <c r="BQ82" s="31"/>
      <c r="BR82" s="31"/>
      <c r="BS82" s="31"/>
      <c r="BT82" s="31"/>
      <c r="BU82" s="31"/>
      <c r="BV82" s="31"/>
      <c r="BW82" s="31"/>
      <c r="BX82" s="31"/>
      <c r="BY82" s="31"/>
      <c r="BZ82" s="31"/>
      <c r="CA82" s="31"/>
      <c r="CB82" s="31"/>
      <c r="CC82" s="31"/>
      <c r="CD82" s="31"/>
      <c r="CE82" s="31"/>
      <c r="CF82" s="31"/>
      <c r="CG82" s="31"/>
      <c r="CH82" s="31"/>
      <c r="CI82" s="31"/>
      <c r="CJ82" s="31"/>
      <c r="CK82" s="31"/>
      <c r="CL82" s="31"/>
      <c r="CM82" s="31"/>
      <c r="CN82" s="31"/>
      <c r="CO82" s="31"/>
      <c r="CP82" s="31"/>
      <c r="CQ82" s="31"/>
      <c r="CR82" s="31"/>
      <c r="CS82" s="31"/>
      <c r="CT82" s="31"/>
      <c r="CU82" s="31"/>
      <c r="CV82" s="31"/>
    </row>
    <row r="83" spans="1:100" x14ac:dyDescent="0.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2"/>
      <c r="AX83" s="32"/>
      <c r="AY83" s="32"/>
      <c r="AZ83" s="32"/>
      <c r="BA83" s="32"/>
      <c r="BB83" s="32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1"/>
      <c r="BP83" s="31"/>
      <c r="BQ83" s="31"/>
      <c r="BR83" s="31"/>
      <c r="BS83" s="31"/>
      <c r="BT83" s="31"/>
      <c r="BU83" s="31"/>
      <c r="BV83" s="31"/>
      <c r="BW83" s="31"/>
      <c r="BX83" s="31"/>
      <c r="BY83" s="31"/>
      <c r="BZ83" s="31"/>
      <c r="CA83" s="31"/>
      <c r="CB83" s="31"/>
      <c r="CC83" s="31"/>
      <c r="CD83" s="31"/>
      <c r="CE83" s="31"/>
      <c r="CF83" s="31"/>
      <c r="CG83" s="31"/>
      <c r="CH83" s="31"/>
      <c r="CI83" s="31"/>
      <c r="CJ83" s="31"/>
      <c r="CK83" s="31"/>
      <c r="CL83" s="31"/>
      <c r="CM83" s="31"/>
      <c r="CN83" s="31"/>
      <c r="CO83" s="31"/>
      <c r="CP83" s="31"/>
      <c r="CQ83" s="31"/>
      <c r="CR83" s="31"/>
      <c r="CS83" s="31"/>
      <c r="CT83" s="31"/>
      <c r="CU83" s="31"/>
      <c r="CV83" s="31"/>
    </row>
    <row r="84" spans="1:100" x14ac:dyDescent="0.3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2"/>
      <c r="AX84" s="32"/>
      <c r="AY84" s="32"/>
      <c r="AZ84" s="32"/>
      <c r="BA84" s="32"/>
      <c r="BB84" s="32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1"/>
      <c r="BP84" s="31"/>
      <c r="BQ84" s="31"/>
      <c r="BR84" s="31"/>
      <c r="BS84" s="31"/>
      <c r="BT84" s="31"/>
      <c r="BU84" s="31"/>
      <c r="BV84" s="31"/>
      <c r="BW84" s="31"/>
      <c r="BX84" s="31"/>
      <c r="BY84" s="31"/>
      <c r="BZ84" s="31"/>
      <c r="CA84" s="31"/>
      <c r="CB84" s="31"/>
      <c r="CC84" s="31"/>
      <c r="CD84" s="31"/>
      <c r="CE84" s="31"/>
      <c r="CF84" s="31"/>
      <c r="CG84" s="31"/>
      <c r="CH84" s="31"/>
      <c r="CI84" s="31"/>
      <c r="CJ84" s="31"/>
      <c r="CK84" s="31"/>
      <c r="CL84" s="31"/>
      <c r="CM84" s="31"/>
      <c r="CN84" s="31"/>
      <c r="CO84" s="31"/>
      <c r="CP84" s="31"/>
      <c r="CQ84" s="31"/>
      <c r="CR84" s="31"/>
      <c r="CS84" s="31"/>
      <c r="CT84" s="31"/>
      <c r="CU84" s="31"/>
      <c r="CV84" s="31"/>
    </row>
    <row r="85" spans="1:100" x14ac:dyDescent="0.3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2"/>
      <c r="AX85" s="32"/>
      <c r="AY85" s="32"/>
      <c r="AZ85" s="32"/>
      <c r="BA85" s="32"/>
      <c r="BB85" s="32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1"/>
      <c r="BP85" s="31"/>
      <c r="BQ85" s="31"/>
      <c r="BR85" s="31"/>
      <c r="BS85" s="31"/>
      <c r="BT85" s="31"/>
      <c r="BU85" s="31"/>
      <c r="BV85" s="31"/>
      <c r="BW85" s="31"/>
      <c r="BX85" s="31"/>
      <c r="BY85" s="31"/>
      <c r="BZ85" s="31"/>
      <c r="CA85" s="31"/>
      <c r="CB85" s="31"/>
      <c r="CC85" s="31"/>
      <c r="CD85" s="31"/>
      <c r="CE85" s="31"/>
      <c r="CF85" s="31"/>
      <c r="CG85" s="31"/>
      <c r="CH85" s="31"/>
      <c r="CI85" s="31"/>
      <c r="CJ85" s="31"/>
      <c r="CK85" s="31"/>
      <c r="CL85" s="31"/>
      <c r="CM85" s="31"/>
      <c r="CN85" s="31"/>
      <c r="CO85" s="31"/>
      <c r="CP85" s="31"/>
      <c r="CQ85" s="31"/>
      <c r="CR85" s="31"/>
      <c r="CS85" s="31"/>
      <c r="CT85" s="31"/>
      <c r="CU85" s="31"/>
      <c r="CV85" s="31"/>
    </row>
    <row r="86" spans="1:100" x14ac:dyDescent="0.3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2"/>
      <c r="AX86" s="32"/>
      <c r="AY86" s="32"/>
      <c r="AZ86" s="32"/>
      <c r="BA86" s="32"/>
      <c r="BB86" s="32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1"/>
      <c r="BP86" s="31"/>
      <c r="BQ86" s="31"/>
      <c r="BR86" s="31"/>
      <c r="BS86" s="31"/>
      <c r="BT86" s="31"/>
      <c r="BU86" s="31"/>
      <c r="BV86" s="31"/>
      <c r="BW86" s="31"/>
      <c r="BX86" s="31"/>
      <c r="BY86" s="31"/>
      <c r="BZ86" s="31"/>
      <c r="CA86" s="31"/>
      <c r="CB86" s="31"/>
      <c r="CC86" s="31"/>
      <c r="CD86" s="31"/>
      <c r="CE86" s="31"/>
      <c r="CF86" s="31"/>
      <c r="CG86" s="31"/>
      <c r="CH86" s="31"/>
      <c r="CI86" s="31"/>
      <c r="CJ86" s="31"/>
      <c r="CK86" s="31"/>
      <c r="CL86" s="31"/>
      <c r="CM86" s="31"/>
      <c r="CN86" s="31"/>
      <c r="CO86" s="31"/>
      <c r="CP86" s="31"/>
      <c r="CQ86" s="31"/>
      <c r="CR86" s="31"/>
      <c r="CS86" s="31"/>
      <c r="CT86" s="31"/>
      <c r="CU86" s="31"/>
      <c r="CV86" s="31"/>
    </row>
    <row r="87" spans="1:100" x14ac:dyDescent="0.3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2"/>
      <c r="AX87" s="32"/>
      <c r="AY87" s="32"/>
      <c r="AZ87" s="32"/>
      <c r="BA87" s="32"/>
      <c r="BB87" s="32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1"/>
      <c r="BP87" s="31"/>
      <c r="BQ87" s="31"/>
      <c r="BR87" s="31"/>
      <c r="BS87" s="31"/>
      <c r="BT87" s="31"/>
      <c r="BU87" s="31"/>
      <c r="BV87" s="31"/>
      <c r="BW87" s="31"/>
      <c r="BX87" s="31"/>
      <c r="BY87" s="31"/>
      <c r="BZ87" s="31"/>
      <c r="CA87" s="31"/>
      <c r="CB87" s="31"/>
      <c r="CC87" s="31"/>
      <c r="CD87" s="31"/>
      <c r="CE87" s="31"/>
      <c r="CF87" s="31"/>
      <c r="CG87" s="31"/>
      <c r="CH87" s="31"/>
      <c r="CI87" s="31"/>
      <c r="CJ87" s="31"/>
      <c r="CK87" s="31"/>
      <c r="CL87" s="31"/>
      <c r="CM87" s="31"/>
      <c r="CN87" s="31"/>
      <c r="CO87" s="31"/>
      <c r="CP87" s="31"/>
      <c r="CQ87" s="31"/>
      <c r="CR87" s="31"/>
      <c r="CS87" s="31"/>
      <c r="CT87" s="31"/>
      <c r="CU87" s="31"/>
      <c r="CV87" s="31"/>
    </row>
    <row r="88" spans="1:100" x14ac:dyDescent="0.3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2"/>
      <c r="AX88" s="32"/>
      <c r="AY88" s="32"/>
      <c r="AZ88" s="32"/>
      <c r="BA88" s="32"/>
      <c r="BB88" s="32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1"/>
      <c r="BP88" s="31"/>
      <c r="BQ88" s="31"/>
      <c r="BR88" s="31"/>
      <c r="BS88" s="31"/>
      <c r="BT88" s="31"/>
      <c r="BU88" s="31"/>
      <c r="BV88" s="31"/>
      <c r="BW88" s="31"/>
      <c r="BX88" s="31"/>
      <c r="BY88" s="31"/>
      <c r="BZ88" s="31"/>
      <c r="CA88" s="31"/>
      <c r="CB88" s="31"/>
      <c r="CC88" s="31"/>
      <c r="CD88" s="31"/>
      <c r="CE88" s="31"/>
      <c r="CF88" s="31"/>
      <c r="CG88" s="31"/>
      <c r="CH88" s="31"/>
      <c r="CI88" s="31"/>
      <c r="CJ88" s="31"/>
      <c r="CK88" s="31"/>
      <c r="CL88" s="31"/>
      <c r="CM88" s="31"/>
      <c r="CN88" s="31"/>
      <c r="CO88" s="31"/>
      <c r="CP88" s="31"/>
      <c r="CQ88" s="31"/>
      <c r="CR88" s="31"/>
      <c r="CS88" s="31"/>
      <c r="CT88" s="31"/>
      <c r="CU88" s="31"/>
      <c r="CV88" s="31"/>
    </row>
    <row r="89" spans="1:100" x14ac:dyDescent="0.3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2"/>
      <c r="AX89" s="32"/>
      <c r="AY89" s="32"/>
      <c r="AZ89" s="32"/>
      <c r="BA89" s="32"/>
      <c r="BB89" s="32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1"/>
      <c r="BP89" s="31"/>
      <c r="BQ89" s="31"/>
      <c r="BR89" s="31"/>
      <c r="BS89" s="31"/>
      <c r="BT89" s="31"/>
      <c r="BU89" s="31"/>
      <c r="BV89" s="31"/>
      <c r="BW89" s="31"/>
      <c r="BX89" s="31"/>
      <c r="BY89" s="31"/>
      <c r="BZ89" s="31"/>
      <c r="CA89" s="31"/>
      <c r="CB89" s="31"/>
      <c r="CC89" s="31"/>
      <c r="CD89" s="31"/>
      <c r="CE89" s="31"/>
      <c r="CF89" s="31"/>
      <c r="CG89" s="31"/>
      <c r="CH89" s="31"/>
      <c r="CI89" s="31"/>
      <c r="CJ89" s="31"/>
      <c r="CK89" s="31"/>
      <c r="CL89" s="31"/>
      <c r="CM89" s="31"/>
      <c r="CN89" s="31"/>
      <c r="CO89" s="31"/>
      <c r="CP89" s="31"/>
      <c r="CQ89" s="31"/>
      <c r="CR89" s="31"/>
      <c r="CS89" s="31"/>
      <c r="CT89" s="31"/>
      <c r="CU89" s="31"/>
      <c r="CV89" s="31"/>
    </row>
    <row r="90" spans="1:100" x14ac:dyDescent="0.3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2"/>
      <c r="AX90" s="32"/>
      <c r="AY90" s="32"/>
      <c r="AZ90" s="32"/>
      <c r="BA90" s="32"/>
      <c r="BB90" s="32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1"/>
      <c r="BP90" s="31"/>
      <c r="BQ90" s="31"/>
      <c r="BR90" s="31"/>
      <c r="BS90" s="31"/>
      <c r="BT90" s="31"/>
      <c r="BU90" s="31"/>
      <c r="BV90" s="31"/>
      <c r="BW90" s="31"/>
      <c r="BX90" s="31"/>
      <c r="BY90" s="31"/>
      <c r="BZ90" s="31"/>
      <c r="CA90" s="31"/>
      <c r="CB90" s="31"/>
      <c r="CC90" s="31"/>
      <c r="CD90" s="31"/>
      <c r="CE90" s="31"/>
      <c r="CF90" s="31"/>
      <c r="CG90" s="31"/>
      <c r="CH90" s="31"/>
      <c r="CI90" s="31"/>
      <c r="CJ90" s="31"/>
      <c r="CK90" s="31"/>
      <c r="CL90" s="31"/>
      <c r="CM90" s="31"/>
      <c r="CN90" s="31"/>
      <c r="CO90" s="31"/>
      <c r="CP90" s="31"/>
      <c r="CQ90" s="31"/>
      <c r="CR90" s="31"/>
      <c r="CS90" s="31"/>
      <c r="CT90" s="31"/>
      <c r="CU90" s="31"/>
      <c r="CV90" s="31"/>
    </row>
    <row r="91" spans="1:100" x14ac:dyDescent="0.3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2"/>
      <c r="AX91" s="32"/>
      <c r="AY91" s="32"/>
      <c r="AZ91" s="32"/>
      <c r="BA91" s="32"/>
      <c r="BB91" s="32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1"/>
      <c r="BP91" s="31"/>
      <c r="BQ91" s="31"/>
      <c r="BR91" s="31"/>
      <c r="BS91" s="31"/>
      <c r="BT91" s="31"/>
      <c r="BU91" s="31"/>
      <c r="BV91" s="31"/>
      <c r="BW91" s="31"/>
      <c r="BX91" s="31"/>
      <c r="BY91" s="31"/>
      <c r="BZ91" s="31"/>
      <c r="CA91" s="31"/>
      <c r="CB91" s="31"/>
      <c r="CC91" s="31"/>
      <c r="CD91" s="31"/>
      <c r="CE91" s="31"/>
      <c r="CF91" s="31"/>
      <c r="CG91" s="31"/>
      <c r="CH91" s="31"/>
      <c r="CI91" s="31"/>
      <c r="CJ91" s="31"/>
      <c r="CK91" s="31"/>
      <c r="CL91" s="31"/>
      <c r="CM91" s="31"/>
      <c r="CN91" s="31"/>
      <c r="CO91" s="31"/>
      <c r="CP91" s="31"/>
      <c r="CQ91" s="31"/>
      <c r="CR91" s="31"/>
      <c r="CS91" s="31"/>
      <c r="CT91" s="31"/>
      <c r="CU91" s="31"/>
      <c r="CV91" s="31"/>
    </row>
    <row r="92" spans="1:100" x14ac:dyDescent="0.3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2"/>
      <c r="AX92" s="32"/>
      <c r="AY92" s="32"/>
      <c r="AZ92" s="32"/>
      <c r="BA92" s="32"/>
      <c r="BB92" s="32"/>
      <c r="BC92" s="31"/>
      <c r="BD92" s="31"/>
      <c r="BE92" s="31"/>
      <c r="BF92" s="31"/>
      <c r="BG92" s="31"/>
      <c r="BH92" s="31"/>
      <c r="BI92" s="31"/>
      <c r="BJ92" s="31"/>
      <c r="BK92" s="31"/>
      <c r="BL92" s="31"/>
      <c r="BM92" s="31"/>
      <c r="BN92" s="31"/>
      <c r="BO92" s="31"/>
      <c r="BP92" s="31"/>
      <c r="BQ92" s="31"/>
      <c r="BR92" s="31"/>
      <c r="BS92" s="31"/>
      <c r="BT92" s="31"/>
      <c r="BU92" s="31"/>
      <c r="BV92" s="31"/>
      <c r="BW92" s="31"/>
      <c r="BX92" s="31"/>
      <c r="BY92" s="31"/>
      <c r="BZ92" s="31"/>
      <c r="CA92" s="31"/>
      <c r="CB92" s="31"/>
      <c r="CC92" s="31"/>
      <c r="CD92" s="31"/>
      <c r="CE92" s="31"/>
      <c r="CF92" s="31"/>
      <c r="CG92" s="31"/>
      <c r="CH92" s="31"/>
      <c r="CI92" s="31"/>
      <c r="CJ92" s="31"/>
      <c r="CK92" s="31"/>
      <c r="CL92" s="31"/>
      <c r="CM92" s="31"/>
      <c r="CN92" s="31"/>
      <c r="CO92" s="31"/>
      <c r="CP92" s="31"/>
      <c r="CQ92" s="31"/>
      <c r="CR92" s="31"/>
      <c r="CS92" s="31"/>
      <c r="CT92" s="31"/>
      <c r="CU92" s="31"/>
      <c r="CV92" s="31"/>
    </row>
    <row r="93" spans="1:100" x14ac:dyDescent="0.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2"/>
      <c r="AX93" s="32"/>
      <c r="AY93" s="32"/>
      <c r="AZ93" s="32"/>
      <c r="BA93" s="32"/>
      <c r="BB93" s="32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  <c r="BS93" s="31"/>
      <c r="BT93" s="31"/>
      <c r="BU93" s="31"/>
      <c r="BV93" s="31"/>
      <c r="BW93" s="31"/>
      <c r="BX93" s="31"/>
      <c r="BY93" s="31"/>
      <c r="BZ93" s="31"/>
      <c r="CA93" s="31"/>
      <c r="CB93" s="31"/>
      <c r="CC93" s="31"/>
      <c r="CD93" s="31"/>
      <c r="CE93" s="31"/>
      <c r="CF93" s="31"/>
      <c r="CG93" s="31"/>
      <c r="CH93" s="31"/>
      <c r="CI93" s="31"/>
      <c r="CJ93" s="31"/>
      <c r="CK93" s="31"/>
      <c r="CL93" s="31"/>
      <c r="CM93" s="31"/>
      <c r="CN93" s="31"/>
      <c r="CO93" s="31"/>
      <c r="CP93" s="31"/>
      <c r="CQ93" s="31"/>
      <c r="CR93" s="31"/>
      <c r="CS93" s="31"/>
      <c r="CT93" s="31"/>
      <c r="CU93" s="31"/>
      <c r="CV93" s="31"/>
    </row>
    <row r="94" spans="1:100" x14ac:dyDescent="0.3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2"/>
      <c r="AX94" s="32"/>
      <c r="AY94" s="32"/>
      <c r="AZ94" s="32"/>
      <c r="BA94" s="32"/>
      <c r="BB94" s="32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1"/>
      <c r="BP94" s="31"/>
      <c r="BQ94" s="31"/>
      <c r="BR94" s="31"/>
      <c r="BS94" s="31"/>
      <c r="BT94" s="31"/>
      <c r="BU94" s="31"/>
      <c r="BV94" s="31"/>
      <c r="BW94" s="31"/>
      <c r="BX94" s="31"/>
      <c r="BY94" s="31"/>
      <c r="BZ94" s="31"/>
      <c r="CA94" s="31"/>
      <c r="CB94" s="31"/>
      <c r="CC94" s="31"/>
      <c r="CD94" s="31"/>
      <c r="CE94" s="31"/>
      <c r="CF94" s="31"/>
      <c r="CG94" s="31"/>
      <c r="CH94" s="31"/>
      <c r="CI94" s="31"/>
      <c r="CJ94" s="31"/>
      <c r="CK94" s="31"/>
      <c r="CL94" s="31"/>
      <c r="CM94" s="31"/>
      <c r="CN94" s="31"/>
      <c r="CO94" s="31"/>
      <c r="CP94" s="31"/>
      <c r="CQ94" s="31"/>
      <c r="CR94" s="31"/>
      <c r="CS94" s="31"/>
      <c r="CT94" s="31"/>
      <c r="CU94" s="31"/>
      <c r="CV94" s="31"/>
    </row>
    <row r="95" spans="1:100" x14ac:dyDescent="0.3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2"/>
      <c r="AX95" s="32"/>
      <c r="AY95" s="32"/>
      <c r="AZ95" s="32"/>
      <c r="BA95" s="32"/>
      <c r="BB95" s="32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1"/>
      <c r="BP95" s="31"/>
      <c r="BQ95" s="31"/>
      <c r="BR95" s="31"/>
      <c r="BS95" s="31"/>
      <c r="BT95" s="31"/>
      <c r="BU95" s="31"/>
      <c r="BV95" s="31"/>
      <c r="BW95" s="31"/>
      <c r="BX95" s="31"/>
      <c r="BY95" s="31"/>
      <c r="BZ95" s="31"/>
      <c r="CA95" s="31"/>
      <c r="CB95" s="31"/>
      <c r="CC95" s="31"/>
      <c r="CD95" s="31"/>
      <c r="CE95" s="31"/>
      <c r="CF95" s="31"/>
      <c r="CG95" s="31"/>
      <c r="CH95" s="31"/>
      <c r="CI95" s="31"/>
      <c r="CJ95" s="31"/>
      <c r="CK95" s="31"/>
      <c r="CL95" s="31"/>
      <c r="CM95" s="31"/>
      <c r="CN95" s="31"/>
      <c r="CO95" s="31"/>
      <c r="CP95" s="31"/>
      <c r="CQ95" s="31"/>
      <c r="CR95" s="31"/>
      <c r="CS95" s="31"/>
      <c r="CT95" s="31"/>
      <c r="CU95" s="31"/>
      <c r="CV95" s="31"/>
    </row>
    <row r="96" spans="1:100" x14ac:dyDescent="0.3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2"/>
      <c r="AX96" s="32"/>
      <c r="AY96" s="32"/>
      <c r="AZ96" s="32"/>
      <c r="BA96" s="32"/>
      <c r="BB96" s="32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1"/>
      <c r="BP96" s="31"/>
      <c r="BQ96" s="31"/>
      <c r="BR96" s="31"/>
      <c r="BS96" s="31"/>
      <c r="BT96" s="31"/>
      <c r="BU96" s="31"/>
      <c r="BV96" s="31"/>
      <c r="BW96" s="31"/>
      <c r="BX96" s="31"/>
      <c r="BY96" s="31"/>
      <c r="BZ96" s="31"/>
      <c r="CA96" s="31"/>
      <c r="CB96" s="31"/>
      <c r="CC96" s="31"/>
      <c r="CD96" s="31"/>
      <c r="CE96" s="31"/>
      <c r="CF96" s="31"/>
      <c r="CG96" s="31"/>
      <c r="CH96" s="31"/>
      <c r="CI96" s="31"/>
      <c r="CJ96" s="31"/>
      <c r="CK96" s="31"/>
      <c r="CL96" s="31"/>
      <c r="CM96" s="31"/>
      <c r="CN96" s="31"/>
      <c r="CO96" s="31"/>
      <c r="CP96" s="31"/>
      <c r="CQ96" s="31"/>
      <c r="CR96" s="31"/>
      <c r="CS96" s="31"/>
      <c r="CT96" s="31"/>
      <c r="CU96" s="31"/>
      <c r="CV96" s="31"/>
    </row>
    <row r="97" spans="1:100" x14ac:dyDescent="0.3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2"/>
      <c r="AX97" s="32"/>
      <c r="AY97" s="32"/>
      <c r="AZ97" s="32"/>
      <c r="BA97" s="32"/>
      <c r="BB97" s="32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1"/>
      <c r="BP97" s="31"/>
      <c r="BQ97" s="31"/>
      <c r="BR97" s="31"/>
      <c r="BS97" s="31"/>
      <c r="BT97" s="31"/>
      <c r="BU97" s="31"/>
      <c r="BV97" s="31"/>
      <c r="BW97" s="31"/>
      <c r="BX97" s="31"/>
      <c r="BY97" s="31"/>
      <c r="BZ97" s="31"/>
      <c r="CA97" s="31"/>
      <c r="CB97" s="31"/>
      <c r="CC97" s="31"/>
      <c r="CD97" s="31"/>
      <c r="CE97" s="31"/>
      <c r="CF97" s="31"/>
      <c r="CG97" s="31"/>
      <c r="CH97" s="31"/>
      <c r="CI97" s="31"/>
      <c r="CJ97" s="31"/>
      <c r="CK97" s="31"/>
      <c r="CL97" s="31"/>
      <c r="CM97" s="31"/>
      <c r="CN97" s="31"/>
      <c r="CO97" s="31"/>
      <c r="CP97" s="31"/>
      <c r="CQ97" s="31"/>
      <c r="CR97" s="31"/>
      <c r="CS97" s="31"/>
      <c r="CT97" s="31"/>
      <c r="CU97" s="31"/>
      <c r="CV97" s="31"/>
    </row>
    <row r="98" spans="1:100" x14ac:dyDescent="0.3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2"/>
      <c r="AX98" s="32"/>
      <c r="AY98" s="32"/>
      <c r="AZ98" s="32"/>
      <c r="BA98" s="32"/>
      <c r="BB98" s="32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1"/>
      <c r="BP98" s="31"/>
      <c r="BQ98" s="31"/>
      <c r="BR98" s="31"/>
      <c r="BS98" s="31"/>
      <c r="BT98" s="31"/>
      <c r="BU98" s="31"/>
      <c r="BV98" s="31"/>
      <c r="BW98" s="31"/>
      <c r="BX98" s="31"/>
      <c r="BY98" s="31"/>
      <c r="BZ98" s="31"/>
      <c r="CA98" s="31"/>
      <c r="CB98" s="31"/>
      <c r="CC98" s="31"/>
      <c r="CD98" s="31"/>
      <c r="CE98" s="31"/>
      <c r="CF98" s="31"/>
      <c r="CG98" s="31"/>
      <c r="CH98" s="31"/>
      <c r="CI98" s="31"/>
      <c r="CJ98" s="31"/>
      <c r="CK98" s="31"/>
      <c r="CL98" s="31"/>
      <c r="CM98" s="31"/>
      <c r="CN98" s="31"/>
      <c r="CO98" s="31"/>
      <c r="CP98" s="31"/>
      <c r="CQ98" s="31"/>
      <c r="CR98" s="31"/>
      <c r="CS98" s="31"/>
      <c r="CT98" s="31"/>
      <c r="CU98" s="31"/>
      <c r="CV98" s="31"/>
    </row>
    <row r="99" spans="1:100" x14ac:dyDescent="0.3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2"/>
      <c r="AX99" s="32"/>
      <c r="AY99" s="32"/>
      <c r="AZ99" s="32"/>
      <c r="BA99" s="32"/>
      <c r="BB99" s="32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1"/>
      <c r="BP99" s="31"/>
      <c r="BQ99" s="31"/>
      <c r="BR99" s="31"/>
      <c r="BS99" s="31"/>
      <c r="BT99" s="31"/>
      <c r="BU99" s="31"/>
      <c r="BV99" s="31"/>
      <c r="BW99" s="31"/>
      <c r="BX99" s="31"/>
      <c r="BY99" s="31"/>
      <c r="BZ99" s="31"/>
      <c r="CA99" s="31"/>
      <c r="CB99" s="31"/>
      <c r="CC99" s="31"/>
      <c r="CD99" s="31"/>
      <c r="CE99" s="31"/>
      <c r="CF99" s="31"/>
      <c r="CG99" s="31"/>
      <c r="CH99" s="31"/>
      <c r="CI99" s="31"/>
      <c r="CJ99" s="31"/>
      <c r="CK99" s="31"/>
      <c r="CL99" s="31"/>
      <c r="CM99" s="31"/>
      <c r="CN99" s="31"/>
      <c r="CO99" s="31"/>
      <c r="CP99" s="31"/>
      <c r="CQ99" s="31"/>
      <c r="CR99" s="31"/>
      <c r="CS99" s="31"/>
      <c r="CT99" s="31"/>
      <c r="CU99" s="31"/>
      <c r="CV99" s="31"/>
    </row>
    <row r="100" spans="1:100" x14ac:dyDescent="0.3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2"/>
      <c r="AX100" s="32"/>
      <c r="AY100" s="32"/>
      <c r="AZ100" s="32"/>
      <c r="BA100" s="32"/>
      <c r="BB100" s="32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  <c r="BS100" s="31"/>
      <c r="BT100" s="31"/>
      <c r="BU100" s="31"/>
      <c r="BV100" s="31"/>
      <c r="BW100" s="31"/>
      <c r="BX100" s="31"/>
      <c r="BY100" s="31"/>
      <c r="BZ100" s="31"/>
      <c r="CA100" s="31"/>
      <c r="CB100" s="31"/>
      <c r="CC100" s="31"/>
      <c r="CD100" s="31"/>
      <c r="CE100" s="31"/>
      <c r="CF100" s="31"/>
      <c r="CG100" s="31"/>
      <c r="CH100" s="31"/>
      <c r="CI100" s="31"/>
      <c r="CJ100" s="31"/>
      <c r="CK100" s="31"/>
      <c r="CL100" s="31"/>
      <c r="CM100" s="31"/>
      <c r="CN100" s="31"/>
      <c r="CO100" s="31"/>
      <c r="CP100" s="31"/>
      <c r="CQ100" s="31"/>
      <c r="CR100" s="31"/>
      <c r="CS100" s="31"/>
      <c r="CT100" s="31"/>
      <c r="CU100" s="31"/>
      <c r="CV100" s="31"/>
    </row>
    <row r="101" spans="1:100" x14ac:dyDescent="0.3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2"/>
      <c r="AX101" s="32"/>
      <c r="AY101" s="32"/>
      <c r="AZ101" s="32"/>
      <c r="BA101" s="32"/>
      <c r="BB101" s="32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  <c r="BS101" s="31"/>
      <c r="BT101" s="31"/>
      <c r="BU101" s="31"/>
      <c r="BV101" s="31"/>
      <c r="BW101" s="31"/>
      <c r="BX101" s="31"/>
      <c r="BY101" s="31"/>
      <c r="BZ101" s="31"/>
      <c r="CA101" s="31"/>
      <c r="CB101" s="31"/>
      <c r="CC101" s="31"/>
      <c r="CD101" s="31"/>
      <c r="CE101" s="31"/>
      <c r="CF101" s="31"/>
      <c r="CG101" s="31"/>
      <c r="CH101" s="31"/>
      <c r="CI101" s="31"/>
      <c r="CJ101" s="31"/>
      <c r="CK101" s="31"/>
      <c r="CL101" s="31"/>
      <c r="CM101" s="31"/>
      <c r="CN101" s="31"/>
      <c r="CO101" s="31"/>
      <c r="CP101" s="31"/>
      <c r="CQ101" s="31"/>
      <c r="CR101" s="31"/>
      <c r="CS101" s="31"/>
      <c r="CT101" s="31"/>
      <c r="CU101" s="31"/>
      <c r="CV101" s="31"/>
    </row>
    <row r="102" spans="1:100" x14ac:dyDescent="0.3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2"/>
      <c r="AX102" s="32"/>
      <c r="AY102" s="32"/>
      <c r="AZ102" s="32"/>
      <c r="BA102" s="32"/>
      <c r="BB102" s="32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  <c r="BS102" s="31"/>
      <c r="BT102" s="31"/>
      <c r="BU102" s="31"/>
      <c r="BV102" s="31"/>
      <c r="BW102" s="31"/>
      <c r="BX102" s="31"/>
      <c r="BY102" s="31"/>
      <c r="BZ102" s="31"/>
      <c r="CA102" s="31"/>
      <c r="CB102" s="31"/>
      <c r="CC102" s="31"/>
      <c r="CD102" s="31"/>
      <c r="CE102" s="31"/>
      <c r="CF102" s="31"/>
      <c r="CG102" s="31"/>
      <c r="CH102" s="31"/>
      <c r="CI102" s="31"/>
      <c r="CJ102" s="31"/>
      <c r="CK102" s="31"/>
      <c r="CL102" s="31"/>
      <c r="CM102" s="31"/>
      <c r="CN102" s="31"/>
      <c r="CO102" s="31"/>
      <c r="CP102" s="31"/>
      <c r="CQ102" s="31"/>
      <c r="CR102" s="31"/>
      <c r="CS102" s="31"/>
      <c r="CT102" s="31"/>
      <c r="CU102" s="31"/>
      <c r="CV102" s="31"/>
    </row>
    <row r="103" spans="1:100" x14ac:dyDescent="0.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2"/>
      <c r="AX103" s="32"/>
      <c r="AY103" s="32"/>
      <c r="AZ103" s="32"/>
      <c r="BA103" s="32"/>
      <c r="BB103" s="32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  <c r="BS103" s="31"/>
      <c r="BT103" s="31"/>
      <c r="BU103" s="31"/>
      <c r="BV103" s="31"/>
      <c r="BW103" s="31"/>
      <c r="BX103" s="31"/>
      <c r="BY103" s="31"/>
      <c r="BZ103" s="31"/>
      <c r="CA103" s="31"/>
      <c r="CB103" s="31"/>
      <c r="CC103" s="31"/>
      <c r="CD103" s="31"/>
      <c r="CE103" s="31"/>
      <c r="CF103" s="31"/>
      <c r="CG103" s="31"/>
      <c r="CH103" s="31"/>
      <c r="CI103" s="31"/>
      <c r="CJ103" s="31"/>
      <c r="CK103" s="31"/>
      <c r="CL103" s="31"/>
      <c r="CM103" s="31"/>
      <c r="CN103" s="31"/>
      <c r="CO103" s="31"/>
      <c r="CP103" s="31"/>
      <c r="CQ103" s="31"/>
      <c r="CR103" s="31"/>
      <c r="CS103" s="31"/>
      <c r="CT103" s="31"/>
      <c r="CU103" s="31"/>
      <c r="CV103" s="31"/>
    </row>
    <row r="104" spans="1:100" x14ac:dyDescent="0.3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2"/>
      <c r="AX104" s="32"/>
      <c r="AY104" s="32"/>
      <c r="AZ104" s="32"/>
      <c r="BA104" s="32"/>
      <c r="BB104" s="32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  <c r="BS104" s="31"/>
      <c r="BT104" s="31"/>
      <c r="BU104" s="31"/>
      <c r="BV104" s="31"/>
      <c r="BW104" s="31"/>
      <c r="BX104" s="31"/>
      <c r="BY104" s="31"/>
      <c r="BZ104" s="31"/>
      <c r="CA104" s="31"/>
      <c r="CB104" s="31"/>
      <c r="CC104" s="31"/>
      <c r="CD104" s="31"/>
      <c r="CE104" s="31"/>
      <c r="CF104" s="31"/>
      <c r="CG104" s="31"/>
      <c r="CH104" s="31"/>
      <c r="CI104" s="31"/>
      <c r="CJ104" s="31"/>
      <c r="CK104" s="31"/>
      <c r="CL104" s="31"/>
      <c r="CM104" s="31"/>
      <c r="CN104" s="31"/>
      <c r="CO104" s="31"/>
      <c r="CP104" s="31"/>
      <c r="CQ104" s="31"/>
      <c r="CR104" s="31"/>
      <c r="CS104" s="31"/>
      <c r="CT104" s="31"/>
      <c r="CU104" s="31"/>
      <c r="CV104" s="31"/>
    </row>
    <row r="105" spans="1:100" x14ac:dyDescent="0.3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2"/>
      <c r="AX105" s="32"/>
      <c r="AY105" s="32"/>
      <c r="AZ105" s="32"/>
      <c r="BA105" s="32"/>
      <c r="BB105" s="32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  <c r="BS105" s="31"/>
      <c r="BT105" s="31"/>
      <c r="BU105" s="31"/>
      <c r="BV105" s="31"/>
      <c r="BW105" s="31"/>
      <c r="BX105" s="31"/>
      <c r="BY105" s="31"/>
      <c r="BZ105" s="31"/>
      <c r="CA105" s="31"/>
      <c r="CB105" s="31"/>
      <c r="CC105" s="31"/>
      <c r="CD105" s="31"/>
      <c r="CE105" s="31"/>
      <c r="CF105" s="31"/>
      <c r="CG105" s="31"/>
      <c r="CH105" s="31"/>
      <c r="CI105" s="31"/>
      <c r="CJ105" s="31"/>
      <c r="CK105" s="31"/>
      <c r="CL105" s="31"/>
      <c r="CM105" s="31"/>
      <c r="CN105" s="31"/>
      <c r="CO105" s="31"/>
      <c r="CP105" s="31"/>
      <c r="CQ105" s="31"/>
      <c r="CR105" s="31"/>
      <c r="CS105" s="31"/>
      <c r="CT105" s="31"/>
      <c r="CU105" s="31"/>
      <c r="CV105" s="31"/>
    </row>
    <row r="106" spans="1:100" x14ac:dyDescent="0.3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2"/>
      <c r="AX106" s="32"/>
      <c r="AY106" s="32"/>
      <c r="AZ106" s="32"/>
      <c r="BA106" s="32"/>
      <c r="BB106" s="32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  <c r="BS106" s="31"/>
      <c r="BT106" s="31"/>
      <c r="BU106" s="31"/>
      <c r="BV106" s="31"/>
      <c r="BW106" s="31"/>
      <c r="BX106" s="31"/>
      <c r="BY106" s="31"/>
      <c r="BZ106" s="31"/>
      <c r="CA106" s="31"/>
      <c r="CB106" s="31"/>
      <c r="CC106" s="31"/>
      <c r="CD106" s="31"/>
      <c r="CE106" s="31"/>
      <c r="CF106" s="31"/>
      <c r="CG106" s="31"/>
      <c r="CH106" s="31"/>
      <c r="CI106" s="31"/>
      <c r="CJ106" s="31"/>
      <c r="CK106" s="31"/>
      <c r="CL106" s="31"/>
      <c r="CM106" s="31"/>
      <c r="CN106" s="31"/>
      <c r="CO106" s="31"/>
      <c r="CP106" s="31"/>
      <c r="CQ106" s="31"/>
      <c r="CR106" s="31"/>
      <c r="CS106" s="31"/>
      <c r="CT106" s="31"/>
      <c r="CU106" s="31"/>
      <c r="CV106" s="31"/>
    </row>
    <row r="107" spans="1:100" x14ac:dyDescent="0.3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2"/>
      <c r="AX107" s="32"/>
      <c r="AY107" s="32"/>
      <c r="AZ107" s="32"/>
      <c r="BA107" s="32"/>
      <c r="BB107" s="32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  <c r="BS107" s="31"/>
      <c r="BT107" s="31"/>
      <c r="BU107" s="31"/>
      <c r="BV107" s="31"/>
      <c r="BW107" s="31"/>
      <c r="BX107" s="31"/>
      <c r="BY107" s="31"/>
      <c r="BZ107" s="31"/>
      <c r="CA107" s="31"/>
      <c r="CB107" s="31"/>
      <c r="CC107" s="31"/>
      <c r="CD107" s="31"/>
      <c r="CE107" s="31"/>
      <c r="CF107" s="31"/>
      <c r="CG107" s="31"/>
      <c r="CH107" s="31"/>
      <c r="CI107" s="31"/>
      <c r="CJ107" s="31"/>
      <c r="CK107" s="31"/>
      <c r="CL107" s="31"/>
      <c r="CM107" s="31"/>
      <c r="CN107" s="31"/>
      <c r="CO107" s="31"/>
      <c r="CP107" s="31"/>
      <c r="CQ107" s="31"/>
      <c r="CR107" s="31"/>
      <c r="CS107" s="31"/>
      <c r="CT107" s="31"/>
      <c r="CU107" s="31"/>
      <c r="CV107" s="31"/>
    </row>
    <row r="108" spans="1:100" x14ac:dyDescent="0.3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2"/>
      <c r="AX108" s="32"/>
      <c r="AY108" s="32"/>
      <c r="AZ108" s="32"/>
      <c r="BA108" s="32"/>
      <c r="BB108" s="32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  <c r="BS108" s="31"/>
      <c r="BT108" s="31"/>
      <c r="BU108" s="31"/>
      <c r="BV108" s="31"/>
      <c r="BW108" s="31"/>
      <c r="BX108" s="31"/>
      <c r="BY108" s="31"/>
      <c r="BZ108" s="31"/>
      <c r="CA108" s="31"/>
      <c r="CB108" s="31"/>
      <c r="CC108" s="31"/>
      <c r="CD108" s="31"/>
      <c r="CE108" s="31"/>
      <c r="CF108" s="31"/>
      <c r="CG108" s="31"/>
      <c r="CH108" s="31"/>
      <c r="CI108" s="31"/>
      <c r="CJ108" s="31"/>
      <c r="CK108" s="31"/>
      <c r="CL108" s="31"/>
      <c r="CM108" s="31"/>
      <c r="CN108" s="31"/>
      <c r="CO108" s="31"/>
      <c r="CP108" s="31"/>
      <c r="CQ108" s="31"/>
      <c r="CR108" s="31"/>
      <c r="CS108" s="31"/>
      <c r="CT108" s="31"/>
      <c r="CU108" s="31"/>
      <c r="CV108" s="31"/>
    </row>
    <row r="109" spans="1:100" x14ac:dyDescent="0.3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2"/>
      <c r="AX109" s="32"/>
      <c r="AY109" s="32"/>
      <c r="AZ109" s="32"/>
      <c r="BA109" s="32"/>
      <c r="BB109" s="32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  <c r="BU109" s="31"/>
      <c r="BV109" s="31"/>
      <c r="BW109" s="31"/>
      <c r="BX109" s="31"/>
      <c r="BY109" s="31"/>
      <c r="BZ109" s="31"/>
      <c r="CA109" s="31"/>
      <c r="CB109" s="31"/>
      <c r="CC109" s="31"/>
      <c r="CD109" s="31"/>
      <c r="CE109" s="31"/>
      <c r="CF109" s="31"/>
      <c r="CG109" s="31"/>
      <c r="CH109" s="31"/>
      <c r="CI109" s="31"/>
      <c r="CJ109" s="31"/>
      <c r="CK109" s="31"/>
      <c r="CL109" s="31"/>
      <c r="CM109" s="31"/>
      <c r="CN109" s="31"/>
      <c r="CO109" s="31"/>
      <c r="CP109" s="31"/>
      <c r="CQ109" s="31"/>
      <c r="CR109" s="31"/>
      <c r="CS109" s="31"/>
      <c r="CT109" s="31"/>
      <c r="CU109" s="31"/>
      <c r="CV109" s="31"/>
    </row>
    <row r="110" spans="1:100" x14ac:dyDescent="0.3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2"/>
      <c r="AX110" s="32"/>
      <c r="AY110" s="32"/>
      <c r="AZ110" s="32"/>
      <c r="BA110" s="32"/>
      <c r="BB110" s="32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  <c r="BS110" s="31"/>
      <c r="BT110" s="31"/>
      <c r="BU110" s="31"/>
      <c r="BV110" s="31"/>
      <c r="BW110" s="31"/>
      <c r="BX110" s="31"/>
      <c r="BY110" s="31"/>
      <c r="BZ110" s="31"/>
      <c r="CA110" s="31"/>
      <c r="CB110" s="31"/>
      <c r="CC110" s="31"/>
      <c r="CD110" s="31"/>
      <c r="CE110" s="31"/>
      <c r="CF110" s="31"/>
      <c r="CG110" s="31"/>
      <c r="CH110" s="31"/>
      <c r="CI110" s="31"/>
      <c r="CJ110" s="31"/>
      <c r="CK110" s="31"/>
      <c r="CL110" s="31"/>
      <c r="CM110" s="31"/>
      <c r="CN110" s="31"/>
      <c r="CO110" s="31"/>
      <c r="CP110" s="31"/>
      <c r="CQ110" s="31"/>
      <c r="CR110" s="31"/>
      <c r="CS110" s="31"/>
      <c r="CT110" s="31"/>
      <c r="CU110" s="31"/>
      <c r="CV110" s="31"/>
    </row>
    <row r="111" spans="1:100" x14ac:dyDescent="0.3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2"/>
      <c r="AX111" s="32"/>
      <c r="AY111" s="32"/>
      <c r="AZ111" s="32"/>
      <c r="BA111" s="32"/>
      <c r="BB111" s="32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  <c r="BS111" s="31"/>
      <c r="BT111" s="31"/>
      <c r="BU111" s="31"/>
      <c r="BV111" s="31"/>
      <c r="BW111" s="31"/>
      <c r="BX111" s="31"/>
      <c r="BY111" s="31"/>
      <c r="BZ111" s="31"/>
      <c r="CA111" s="31"/>
      <c r="CB111" s="31"/>
      <c r="CC111" s="31"/>
      <c r="CD111" s="31"/>
      <c r="CE111" s="31"/>
      <c r="CF111" s="31"/>
      <c r="CG111" s="31"/>
      <c r="CH111" s="31"/>
      <c r="CI111" s="31"/>
      <c r="CJ111" s="31"/>
      <c r="CK111" s="31"/>
      <c r="CL111" s="31"/>
      <c r="CM111" s="31"/>
      <c r="CN111" s="31"/>
      <c r="CO111" s="31"/>
      <c r="CP111" s="31"/>
      <c r="CQ111" s="31"/>
      <c r="CR111" s="31"/>
      <c r="CS111" s="31"/>
      <c r="CT111" s="31"/>
      <c r="CU111" s="31"/>
      <c r="CV111" s="31"/>
    </row>
    <row r="112" spans="1:100" x14ac:dyDescent="0.3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2"/>
      <c r="AX112" s="32"/>
      <c r="AY112" s="32"/>
      <c r="AZ112" s="32"/>
      <c r="BA112" s="32"/>
      <c r="BB112" s="32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  <c r="BS112" s="31"/>
      <c r="BT112" s="31"/>
      <c r="BU112" s="31"/>
      <c r="BV112" s="31"/>
      <c r="BW112" s="31"/>
      <c r="BX112" s="31"/>
      <c r="BY112" s="31"/>
      <c r="BZ112" s="31"/>
      <c r="CA112" s="31"/>
      <c r="CB112" s="31"/>
      <c r="CC112" s="31"/>
      <c r="CD112" s="31"/>
      <c r="CE112" s="31"/>
      <c r="CF112" s="31"/>
      <c r="CG112" s="31"/>
      <c r="CH112" s="31"/>
      <c r="CI112" s="31"/>
      <c r="CJ112" s="31"/>
      <c r="CK112" s="31"/>
      <c r="CL112" s="31"/>
      <c r="CM112" s="31"/>
      <c r="CN112" s="31"/>
      <c r="CO112" s="31"/>
      <c r="CP112" s="31"/>
      <c r="CQ112" s="31"/>
      <c r="CR112" s="31"/>
      <c r="CS112" s="31"/>
      <c r="CT112" s="31"/>
      <c r="CU112" s="31"/>
      <c r="CV112" s="31"/>
    </row>
    <row r="113" spans="1:100" x14ac:dyDescent="0.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2"/>
      <c r="AX113" s="32"/>
      <c r="AY113" s="32"/>
      <c r="AZ113" s="32"/>
      <c r="BA113" s="32"/>
      <c r="BB113" s="32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  <c r="BS113" s="31"/>
      <c r="BT113" s="31"/>
      <c r="BU113" s="31"/>
      <c r="BV113" s="31"/>
      <c r="BW113" s="31"/>
      <c r="BX113" s="31"/>
      <c r="BY113" s="31"/>
      <c r="BZ113" s="31"/>
      <c r="CA113" s="31"/>
      <c r="CB113" s="31"/>
      <c r="CC113" s="31"/>
      <c r="CD113" s="31"/>
      <c r="CE113" s="31"/>
      <c r="CF113" s="31"/>
      <c r="CG113" s="31"/>
      <c r="CH113" s="31"/>
      <c r="CI113" s="31"/>
      <c r="CJ113" s="31"/>
      <c r="CK113" s="31"/>
      <c r="CL113" s="31"/>
      <c r="CM113" s="31"/>
      <c r="CN113" s="31"/>
      <c r="CO113" s="31"/>
      <c r="CP113" s="31"/>
      <c r="CQ113" s="31"/>
      <c r="CR113" s="31"/>
      <c r="CS113" s="31"/>
      <c r="CT113" s="31"/>
      <c r="CU113" s="31"/>
      <c r="CV113" s="31"/>
    </row>
    <row r="114" spans="1:100" x14ac:dyDescent="0.3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2"/>
      <c r="AX114" s="32"/>
      <c r="AY114" s="32"/>
      <c r="AZ114" s="32"/>
      <c r="BA114" s="32"/>
      <c r="BB114" s="32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  <c r="BS114" s="31"/>
      <c r="BT114" s="31"/>
      <c r="BU114" s="31"/>
      <c r="BV114" s="31"/>
      <c r="BW114" s="31"/>
      <c r="BX114" s="31"/>
      <c r="BY114" s="31"/>
      <c r="BZ114" s="31"/>
      <c r="CA114" s="31"/>
      <c r="CB114" s="31"/>
      <c r="CC114" s="31"/>
      <c r="CD114" s="31"/>
      <c r="CE114" s="31"/>
      <c r="CF114" s="31"/>
      <c r="CG114" s="31"/>
      <c r="CH114" s="31"/>
      <c r="CI114" s="31"/>
      <c r="CJ114" s="31"/>
      <c r="CK114" s="31"/>
      <c r="CL114" s="31"/>
      <c r="CM114" s="31"/>
      <c r="CN114" s="31"/>
      <c r="CO114" s="31"/>
      <c r="CP114" s="31"/>
      <c r="CQ114" s="31"/>
      <c r="CR114" s="31"/>
      <c r="CS114" s="31"/>
      <c r="CT114" s="31"/>
      <c r="CU114" s="31"/>
      <c r="CV114" s="31"/>
    </row>
    <row r="115" spans="1:100" x14ac:dyDescent="0.3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2"/>
      <c r="AX115" s="32"/>
      <c r="AY115" s="32"/>
      <c r="AZ115" s="32"/>
      <c r="BA115" s="32"/>
      <c r="BB115" s="32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  <c r="BS115" s="31"/>
      <c r="BT115" s="31"/>
      <c r="BU115" s="31"/>
      <c r="BV115" s="31"/>
      <c r="BW115" s="31"/>
      <c r="BX115" s="31"/>
      <c r="BY115" s="31"/>
      <c r="BZ115" s="31"/>
      <c r="CA115" s="31"/>
      <c r="CB115" s="31"/>
      <c r="CC115" s="31"/>
      <c r="CD115" s="31"/>
      <c r="CE115" s="31"/>
      <c r="CF115" s="31"/>
      <c r="CG115" s="31"/>
      <c r="CH115" s="31"/>
      <c r="CI115" s="31"/>
      <c r="CJ115" s="31"/>
      <c r="CK115" s="31"/>
      <c r="CL115" s="31"/>
      <c r="CM115" s="31"/>
      <c r="CN115" s="31"/>
      <c r="CO115" s="31"/>
      <c r="CP115" s="31"/>
      <c r="CQ115" s="31"/>
      <c r="CR115" s="31"/>
      <c r="CS115" s="31"/>
      <c r="CT115" s="31"/>
      <c r="CU115" s="31"/>
      <c r="CV115" s="31"/>
    </row>
    <row r="116" spans="1:100" x14ac:dyDescent="0.3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2"/>
      <c r="AX116" s="32"/>
      <c r="AY116" s="32"/>
      <c r="AZ116" s="32"/>
      <c r="BA116" s="32"/>
      <c r="BB116" s="32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  <c r="BS116" s="31"/>
      <c r="BT116" s="31"/>
      <c r="BU116" s="31"/>
      <c r="BV116" s="31"/>
      <c r="BW116" s="31"/>
      <c r="BX116" s="31"/>
      <c r="BY116" s="31"/>
      <c r="BZ116" s="31"/>
      <c r="CA116" s="31"/>
      <c r="CB116" s="31"/>
      <c r="CC116" s="31"/>
      <c r="CD116" s="31"/>
      <c r="CE116" s="31"/>
      <c r="CF116" s="31"/>
      <c r="CG116" s="31"/>
      <c r="CH116" s="31"/>
      <c r="CI116" s="31"/>
      <c r="CJ116" s="31"/>
      <c r="CK116" s="31"/>
      <c r="CL116" s="31"/>
      <c r="CM116" s="31"/>
      <c r="CN116" s="31"/>
      <c r="CO116" s="31"/>
      <c r="CP116" s="31"/>
      <c r="CQ116" s="31"/>
      <c r="CR116" s="31"/>
      <c r="CS116" s="31"/>
      <c r="CT116" s="31"/>
      <c r="CU116" s="31"/>
      <c r="CV116" s="31"/>
    </row>
    <row r="117" spans="1:100" x14ac:dyDescent="0.3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2"/>
      <c r="AX117" s="32"/>
      <c r="AY117" s="32"/>
      <c r="AZ117" s="32"/>
      <c r="BA117" s="32"/>
      <c r="BB117" s="32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  <c r="BS117" s="31"/>
      <c r="BT117" s="31"/>
      <c r="BU117" s="31"/>
      <c r="BV117" s="31"/>
      <c r="BW117" s="31"/>
      <c r="BX117" s="31"/>
      <c r="BY117" s="31"/>
      <c r="BZ117" s="31"/>
      <c r="CA117" s="31"/>
      <c r="CB117" s="31"/>
      <c r="CC117" s="31"/>
      <c r="CD117" s="31"/>
      <c r="CE117" s="31"/>
      <c r="CF117" s="31"/>
      <c r="CG117" s="31"/>
      <c r="CH117" s="31"/>
      <c r="CI117" s="31"/>
      <c r="CJ117" s="31"/>
      <c r="CK117" s="31"/>
      <c r="CL117" s="31"/>
      <c r="CM117" s="31"/>
      <c r="CN117" s="31"/>
      <c r="CO117" s="31"/>
      <c r="CP117" s="31"/>
      <c r="CQ117" s="31"/>
      <c r="CR117" s="31"/>
      <c r="CS117" s="31"/>
      <c r="CT117" s="31"/>
      <c r="CU117" s="31"/>
      <c r="CV117" s="31"/>
    </row>
    <row r="118" spans="1:100" x14ac:dyDescent="0.3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2"/>
      <c r="AX118" s="32"/>
      <c r="AY118" s="32"/>
      <c r="AZ118" s="32"/>
      <c r="BA118" s="32"/>
      <c r="BB118" s="32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  <c r="BS118" s="31"/>
      <c r="BT118" s="31"/>
      <c r="BU118" s="31"/>
      <c r="BV118" s="31"/>
      <c r="BW118" s="31"/>
      <c r="BX118" s="31"/>
      <c r="BY118" s="31"/>
      <c r="BZ118" s="31"/>
      <c r="CA118" s="31"/>
      <c r="CB118" s="31"/>
      <c r="CC118" s="31"/>
      <c r="CD118" s="31"/>
      <c r="CE118" s="31"/>
      <c r="CF118" s="31"/>
      <c r="CG118" s="31"/>
      <c r="CH118" s="31"/>
      <c r="CI118" s="31"/>
      <c r="CJ118" s="31"/>
      <c r="CK118" s="31"/>
      <c r="CL118" s="31"/>
      <c r="CM118" s="31"/>
      <c r="CN118" s="31"/>
      <c r="CO118" s="31"/>
      <c r="CP118" s="31"/>
      <c r="CQ118" s="31"/>
      <c r="CR118" s="31"/>
      <c r="CS118" s="31"/>
      <c r="CT118" s="31"/>
      <c r="CU118" s="31"/>
      <c r="CV118" s="31"/>
    </row>
    <row r="119" spans="1:100" x14ac:dyDescent="0.3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2"/>
      <c r="AX119" s="32"/>
      <c r="AY119" s="32"/>
      <c r="AZ119" s="32"/>
      <c r="BA119" s="32"/>
      <c r="BB119" s="32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  <c r="BS119" s="31"/>
      <c r="BT119" s="31"/>
      <c r="BU119" s="31"/>
      <c r="BV119" s="31"/>
      <c r="BW119" s="31"/>
      <c r="BX119" s="31"/>
      <c r="BY119" s="31"/>
      <c r="BZ119" s="31"/>
      <c r="CA119" s="31"/>
      <c r="CB119" s="31"/>
      <c r="CC119" s="31"/>
      <c r="CD119" s="31"/>
      <c r="CE119" s="31"/>
      <c r="CF119" s="31"/>
      <c r="CG119" s="31"/>
      <c r="CH119" s="31"/>
      <c r="CI119" s="31"/>
      <c r="CJ119" s="31"/>
      <c r="CK119" s="31"/>
      <c r="CL119" s="31"/>
      <c r="CM119" s="31"/>
      <c r="CN119" s="31"/>
      <c r="CO119" s="31"/>
      <c r="CP119" s="31"/>
      <c r="CQ119" s="31"/>
      <c r="CR119" s="31"/>
      <c r="CS119" s="31"/>
      <c r="CT119" s="31"/>
      <c r="CU119" s="31"/>
      <c r="CV119" s="31"/>
    </row>
    <row r="120" spans="1:100" x14ac:dyDescent="0.3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2"/>
      <c r="AX120" s="32"/>
      <c r="AY120" s="32"/>
      <c r="AZ120" s="32"/>
      <c r="BA120" s="32"/>
      <c r="BB120" s="32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  <c r="BS120" s="31"/>
      <c r="BT120" s="31"/>
      <c r="BU120" s="31"/>
      <c r="BV120" s="31"/>
      <c r="BW120" s="31"/>
      <c r="BX120" s="31"/>
      <c r="BY120" s="31"/>
      <c r="BZ120" s="31"/>
      <c r="CA120" s="31"/>
      <c r="CB120" s="31"/>
      <c r="CC120" s="31"/>
      <c r="CD120" s="31"/>
      <c r="CE120" s="31"/>
      <c r="CF120" s="31"/>
      <c r="CG120" s="31"/>
      <c r="CH120" s="31"/>
      <c r="CI120" s="31"/>
      <c r="CJ120" s="31"/>
      <c r="CK120" s="31"/>
      <c r="CL120" s="31"/>
      <c r="CM120" s="31"/>
      <c r="CN120" s="31"/>
      <c r="CO120" s="31"/>
      <c r="CP120" s="31"/>
      <c r="CQ120" s="31"/>
      <c r="CR120" s="31"/>
      <c r="CS120" s="31"/>
      <c r="CT120" s="31"/>
      <c r="CU120" s="31"/>
      <c r="CV120" s="31"/>
    </row>
    <row r="121" spans="1:100" x14ac:dyDescent="0.3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2"/>
      <c r="AX121" s="32"/>
      <c r="AY121" s="32"/>
      <c r="AZ121" s="32"/>
      <c r="BA121" s="32"/>
      <c r="BB121" s="32"/>
      <c r="BC121" s="31"/>
      <c r="BD121" s="31"/>
      <c r="BE121" s="31"/>
      <c r="BF121" s="31"/>
      <c r="BG121" s="31"/>
      <c r="BH121" s="31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  <c r="BS121" s="31"/>
      <c r="BT121" s="31"/>
      <c r="BU121" s="31"/>
      <c r="BV121" s="31"/>
      <c r="BW121" s="31"/>
      <c r="BX121" s="31"/>
      <c r="BY121" s="31"/>
      <c r="BZ121" s="31"/>
      <c r="CA121" s="31"/>
      <c r="CB121" s="31"/>
      <c r="CC121" s="31"/>
      <c r="CD121" s="31"/>
      <c r="CE121" s="31"/>
      <c r="CF121" s="31"/>
      <c r="CG121" s="31"/>
      <c r="CH121" s="31"/>
      <c r="CI121" s="31"/>
      <c r="CJ121" s="31"/>
      <c r="CK121" s="31"/>
      <c r="CL121" s="31"/>
      <c r="CM121" s="31"/>
      <c r="CN121" s="31"/>
      <c r="CO121" s="31"/>
      <c r="CP121" s="31"/>
      <c r="CQ121" s="31"/>
      <c r="CR121" s="31"/>
      <c r="CS121" s="31"/>
      <c r="CT121" s="31"/>
      <c r="CU121" s="31"/>
      <c r="CV121" s="31"/>
    </row>
    <row r="122" spans="1:100" x14ac:dyDescent="0.3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2"/>
      <c r="AX122" s="32"/>
      <c r="AY122" s="32"/>
      <c r="AZ122" s="32"/>
      <c r="BA122" s="32"/>
      <c r="BB122" s="32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  <c r="BS122" s="31"/>
      <c r="BT122" s="31"/>
      <c r="BU122" s="31"/>
      <c r="BV122" s="31"/>
      <c r="BW122" s="31"/>
      <c r="BX122" s="31"/>
      <c r="BY122" s="31"/>
      <c r="BZ122" s="31"/>
      <c r="CA122" s="31"/>
      <c r="CB122" s="31"/>
      <c r="CC122" s="31"/>
      <c r="CD122" s="31"/>
      <c r="CE122" s="31"/>
      <c r="CF122" s="31"/>
      <c r="CG122" s="31"/>
      <c r="CH122" s="31"/>
      <c r="CI122" s="31"/>
      <c r="CJ122" s="31"/>
      <c r="CK122" s="31"/>
      <c r="CL122" s="31"/>
      <c r="CM122" s="31"/>
      <c r="CN122" s="31"/>
      <c r="CO122" s="31"/>
      <c r="CP122" s="31"/>
      <c r="CQ122" s="31"/>
      <c r="CR122" s="31"/>
      <c r="CS122" s="31"/>
      <c r="CT122" s="31"/>
      <c r="CU122" s="31"/>
      <c r="CV122" s="31"/>
    </row>
    <row r="123" spans="1:100" x14ac:dyDescent="0.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2"/>
      <c r="AX123" s="32"/>
      <c r="AY123" s="32"/>
      <c r="AZ123" s="32"/>
      <c r="BA123" s="32"/>
      <c r="BB123" s="32"/>
      <c r="BC123" s="31"/>
      <c r="BD123" s="31"/>
      <c r="BE123" s="31"/>
      <c r="BF123" s="31"/>
      <c r="BG123" s="31"/>
      <c r="BH123" s="31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  <c r="BS123" s="31"/>
      <c r="BT123" s="31"/>
      <c r="BU123" s="31"/>
      <c r="BV123" s="31"/>
      <c r="BW123" s="31"/>
      <c r="BX123" s="31"/>
      <c r="BY123" s="31"/>
      <c r="BZ123" s="31"/>
      <c r="CA123" s="31"/>
      <c r="CB123" s="31"/>
      <c r="CC123" s="31"/>
      <c r="CD123" s="31"/>
      <c r="CE123" s="31"/>
      <c r="CF123" s="31"/>
      <c r="CG123" s="31"/>
      <c r="CH123" s="31"/>
      <c r="CI123" s="31"/>
      <c r="CJ123" s="31"/>
      <c r="CK123" s="31"/>
      <c r="CL123" s="31"/>
      <c r="CM123" s="31"/>
      <c r="CN123" s="31"/>
      <c r="CO123" s="31"/>
      <c r="CP123" s="31"/>
      <c r="CQ123" s="31"/>
      <c r="CR123" s="31"/>
      <c r="CS123" s="31"/>
      <c r="CT123" s="31"/>
      <c r="CU123" s="31"/>
      <c r="CV123" s="31"/>
    </row>
    <row r="124" spans="1:100" x14ac:dyDescent="0.3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2"/>
      <c r="AX124" s="32"/>
      <c r="AY124" s="32"/>
      <c r="AZ124" s="32"/>
      <c r="BA124" s="32"/>
      <c r="BB124" s="32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  <c r="BS124" s="31"/>
      <c r="BT124" s="31"/>
      <c r="BU124" s="31"/>
      <c r="BV124" s="31"/>
      <c r="BW124" s="31"/>
      <c r="BX124" s="31"/>
      <c r="BY124" s="31"/>
      <c r="BZ124" s="31"/>
      <c r="CA124" s="31"/>
      <c r="CB124" s="31"/>
      <c r="CC124" s="31"/>
      <c r="CD124" s="31"/>
      <c r="CE124" s="31"/>
      <c r="CF124" s="31"/>
      <c r="CG124" s="31"/>
      <c r="CH124" s="31"/>
      <c r="CI124" s="31"/>
      <c r="CJ124" s="31"/>
      <c r="CK124" s="31"/>
      <c r="CL124" s="31"/>
      <c r="CM124" s="31"/>
      <c r="CN124" s="31"/>
      <c r="CO124" s="31"/>
      <c r="CP124" s="31"/>
      <c r="CQ124" s="31"/>
      <c r="CR124" s="31"/>
      <c r="CS124" s="31"/>
      <c r="CT124" s="31"/>
      <c r="CU124" s="31"/>
      <c r="CV124" s="31"/>
    </row>
    <row r="125" spans="1:100" x14ac:dyDescent="0.3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2"/>
      <c r="AX125" s="32"/>
      <c r="AY125" s="32"/>
      <c r="AZ125" s="32"/>
      <c r="BA125" s="32"/>
      <c r="BB125" s="32"/>
      <c r="BC125" s="31"/>
      <c r="BD125" s="31"/>
      <c r="BE125" s="31"/>
      <c r="BF125" s="31"/>
      <c r="BG125" s="31"/>
      <c r="BH125" s="31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  <c r="BS125" s="31"/>
      <c r="BT125" s="31"/>
      <c r="BU125" s="31"/>
      <c r="BV125" s="31"/>
      <c r="BW125" s="31"/>
      <c r="BX125" s="31"/>
      <c r="BY125" s="31"/>
      <c r="BZ125" s="31"/>
      <c r="CA125" s="31"/>
      <c r="CB125" s="31"/>
      <c r="CC125" s="31"/>
      <c r="CD125" s="31"/>
      <c r="CE125" s="31"/>
      <c r="CF125" s="31"/>
      <c r="CG125" s="31"/>
      <c r="CH125" s="31"/>
      <c r="CI125" s="31"/>
      <c r="CJ125" s="31"/>
      <c r="CK125" s="31"/>
      <c r="CL125" s="31"/>
      <c r="CM125" s="31"/>
      <c r="CN125" s="31"/>
      <c r="CO125" s="31"/>
      <c r="CP125" s="31"/>
      <c r="CQ125" s="31"/>
      <c r="CR125" s="31"/>
      <c r="CS125" s="31"/>
      <c r="CT125" s="31"/>
      <c r="CU125" s="31"/>
      <c r="CV125" s="31"/>
    </row>
    <row r="126" spans="1:100" x14ac:dyDescent="0.3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2"/>
      <c r="AX126" s="32"/>
      <c r="AY126" s="32"/>
      <c r="AZ126" s="32"/>
      <c r="BA126" s="32"/>
      <c r="BB126" s="32"/>
      <c r="BC126" s="31"/>
      <c r="BD126" s="31"/>
      <c r="BE126" s="31"/>
      <c r="BF126" s="31"/>
      <c r="BG126" s="31"/>
      <c r="BH126" s="31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  <c r="BS126" s="31"/>
      <c r="BT126" s="31"/>
      <c r="BU126" s="31"/>
      <c r="BV126" s="31"/>
      <c r="BW126" s="31"/>
      <c r="BX126" s="31"/>
      <c r="BY126" s="31"/>
      <c r="BZ126" s="31"/>
      <c r="CA126" s="31"/>
      <c r="CB126" s="31"/>
      <c r="CC126" s="31"/>
      <c r="CD126" s="31"/>
      <c r="CE126" s="31"/>
      <c r="CF126" s="31"/>
      <c r="CG126" s="31"/>
      <c r="CH126" s="31"/>
      <c r="CI126" s="31"/>
      <c r="CJ126" s="31"/>
      <c r="CK126" s="31"/>
      <c r="CL126" s="31"/>
      <c r="CM126" s="31"/>
      <c r="CN126" s="31"/>
      <c r="CO126" s="31"/>
      <c r="CP126" s="31"/>
      <c r="CQ126" s="31"/>
      <c r="CR126" s="31"/>
      <c r="CS126" s="31"/>
      <c r="CT126" s="31"/>
      <c r="CU126" s="31"/>
      <c r="CV126" s="31"/>
    </row>
    <row r="127" spans="1:100" x14ac:dyDescent="0.3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2"/>
      <c r="AX127" s="32"/>
      <c r="AY127" s="32"/>
      <c r="AZ127" s="32"/>
      <c r="BA127" s="32"/>
      <c r="BB127" s="32"/>
      <c r="BC127" s="31"/>
      <c r="BD127" s="31"/>
      <c r="BE127" s="31"/>
      <c r="BF127" s="31"/>
      <c r="BG127" s="31"/>
      <c r="BH127" s="31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  <c r="BS127" s="31"/>
      <c r="BT127" s="31"/>
      <c r="BU127" s="31"/>
      <c r="BV127" s="31"/>
      <c r="BW127" s="31"/>
      <c r="BX127" s="31"/>
      <c r="BY127" s="31"/>
      <c r="BZ127" s="31"/>
      <c r="CA127" s="31"/>
      <c r="CB127" s="31"/>
      <c r="CC127" s="31"/>
      <c r="CD127" s="31"/>
      <c r="CE127" s="31"/>
      <c r="CF127" s="31"/>
      <c r="CG127" s="31"/>
      <c r="CH127" s="31"/>
      <c r="CI127" s="31"/>
      <c r="CJ127" s="31"/>
      <c r="CK127" s="31"/>
      <c r="CL127" s="31"/>
      <c r="CM127" s="31"/>
      <c r="CN127" s="31"/>
      <c r="CO127" s="31"/>
      <c r="CP127" s="31"/>
      <c r="CQ127" s="31"/>
      <c r="CR127" s="31"/>
      <c r="CS127" s="31"/>
      <c r="CT127" s="31"/>
      <c r="CU127" s="31"/>
      <c r="CV127" s="31"/>
    </row>
    <row r="128" spans="1:100" x14ac:dyDescent="0.3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2"/>
      <c r="AX128" s="32"/>
      <c r="AY128" s="32"/>
      <c r="AZ128" s="32"/>
      <c r="BA128" s="32"/>
      <c r="BB128" s="32"/>
      <c r="BC128" s="31"/>
      <c r="BD128" s="31"/>
      <c r="BE128" s="31"/>
      <c r="BF128" s="31"/>
      <c r="BG128" s="31"/>
      <c r="BH128" s="31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  <c r="BS128" s="31"/>
      <c r="BT128" s="31"/>
      <c r="BU128" s="31"/>
      <c r="BV128" s="31"/>
      <c r="BW128" s="31"/>
      <c r="BX128" s="31"/>
      <c r="BY128" s="31"/>
      <c r="BZ128" s="31"/>
      <c r="CA128" s="31"/>
      <c r="CB128" s="31"/>
      <c r="CC128" s="31"/>
      <c r="CD128" s="31"/>
      <c r="CE128" s="31"/>
      <c r="CF128" s="31"/>
      <c r="CG128" s="31"/>
      <c r="CH128" s="31"/>
      <c r="CI128" s="31"/>
      <c r="CJ128" s="31"/>
      <c r="CK128" s="31"/>
      <c r="CL128" s="31"/>
      <c r="CM128" s="31"/>
      <c r="CN128" s="31"/>
      <c r="CO128" s="31"/>
      <c r="CP128" s="31"/>
      <c r="CQ128" s="31"/>
      <c r="CR128" s="31"/>
      <c r="CS128" s="31"/>
      <c r="CT128" s="31"/>
      <c r="CU128" s="31"/>
      <c r="CV128" s="31"/>
    </row>
    <row r="129" spans="1:100" x14ac:dyDescent="0.3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2"/>
      <c r="AX129" s="32"/>
      <c r="AY129" s="32"/>
      <c r="AZ129" s="32"/>
      <c r="BA129" s="32"/>
      <c r="BB129" s="32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  <c r="BS129" s="31"/>
      <c r="BT129" s="31"/>
      <c r="BU129" s="31"/>
      <c r="BV129" s="31"/>
      <c r="BW129" s="31"/>
      <c r="BX129" s="31"/>
      <c r="BY129" s="31"/>
      <c r="BZ129" s="31"/>
      <c r="CA129" s="31"/>
      <c r="CB129" s="31"/>
      <c r="CC129" s="31"/>
      <c r="CD129" s="31"/>
      <c r="CE129" s="31"/>
      <c r="CF129" s="31"/>
      <c r="CG129" s="31"/>
      <c r="CH129" s="31"/>
      <c r="CI129" s="31"/>
      <c r="CJ129" s="31"/>
      <c r="CK129" s="31"/>
      <c r="CL129" s="31"/>
      <c r="CM129" s="31"/>
      <c r="CN129" s="31"/>
      <c r="CO129" s="31"/>
      <c r="CP129" s="31"/>
      <c r="CQ129" s="31"/>
      <c r="CR129" s="31"/>
      <c r="CS129" s="31"/>
      <c r="CT129" s="31"/>
      <c r="CU129" s="31"/>
      <c r="CV129" s="31"/>
    </row>
    <row r="130" spans="1:100" x14ac:dyDescent="0.3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2"/>
      <c r="AX130" s="32"/>
      <c r="AY130" s="32"/>
      <c r="AZ130" s="32"/>
      <c r="BA130" s="32"/>
      <c r="BB130" s="32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  <c r="BS130" s="31"/>
      <c r="BT130" s="31"/>
      <c r="BU130" s="31"/>
      <c r="BV130" s="31"/>
      <c r="BW130" s="31"/>
      <c r="BX130" s="31"/>
      <c r="BY130" s="31"/>
      <c r="BZ130" s="31"/>
      <c r="CA130" s="31"/>
      <c r="CB130" s="31"/>
      <c r="CC130" s="31"/>
      <c r="CD130" s="31"/>
      <c r="CE130" s="31"/>
      <c r="CF130" s="31"/>
      <c r="CG130" s="31"/>
      <c r="CH130" s="31"/>
      <c r="CI130" s="31"/>
      <c r="CJ130" s="31"/>
      <c r="CK130" s="31"/>
      <c r="CL130" s="31"/>
      <c r="CM130" s="31"/>
      <c r="CN130" s="31"/>
      <c r="CO130" s="31"/>
      <c r="CP130" s="31"/>
      <c r="CQ130" s="31"/>
      <c r="CR130" s="31"/>
      <c r="CS130" s="31"/>
      <c r="CT130" s="31"/>
      <c r="CU130" s="31"/>
      <c r="CV130" s="31"/>
    </row>
    <row r="131" spans="1:100" x14ac:dyDescent="0.3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2"/>
      <c r="AX131" s="32"/>
      <c r="AY131" s="32"/>
      <c r="AZ131" s="32"/>
      <c r="BA131" s="32"/>
      <c r="BB131" s="32"/>
      <c r="BC131" s="31"/>
      <c r="BD131" s="31"/>
      <c r="BE131" s="31"/>
      <c r="BF131" s="31"/>
      <c r="BG131" s="31"/>
      <c r="BH131" s="31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  <c r="BS131" s="31"/>
      <c r="BT131" s="31"/>
      <c r="BU131" s="31"/>
      <c r="BV131" s="31"/>
      <c r="BW131" s="31"/>
      <c r="BX131" s="31"/>
      <c r="BY131" s="31"/>
      <c r="BZ131" s="31"/>
      <c r="CA131" s="31"/>
      <c r="CB131" s="31"/>
      <c r="CC131" s="31"/>
      <c r="CD131" s="31"/>
      <c r="CE131" s="31"/>
      <c r="CF131" s="31"/>
      <c r="CG131" s="31"/>
      <c r="CH131" s="31"/>
      <c r="CI131" s="31"/>
      <c r="CJ131" s="31"/>
      <c r="CK131" s="31"/>
      <c r="CL131" s="31"/>
      <c r="CM131" s="31"/>
      <c r="CN131" s="31"/>
      <c r="CO131" s="31"/>
      <c r="CP131" s="31"/>
      <c r="CQ131" s="31"/>
      <c r="CR131" s="31"/>
      <c r="CS131" s="31"/>
      <c r="CT131" s="31"/>
      <c r="CU131" s="31"/>
      <c r="CV131" s="31"/>
    </row>
    <row r="132" spans="1:100" x14ac:dyDescent="0.3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2"/>
      <c r="AX132" s="32"/>
      <c r="AY132" s="32"/>
      <c r="AZ132" s="32"/>
      <c r="BA132" s="32"/>
      <c r="BB132" s="32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  <c r="BS132" s="31"/>
      <c r="BT132" s="31"/>
      <c r="BU132" s="31"/>
      <c r="BV132" s="31"/>
      <c r="BW132" s="31"/>
      <c r="BX132" s="31"/>
      <c r="BY132" s="31"/>
      <c r="BZ132" s="31"/>
      <c r="CA132" s="31"/>
      <c r="CB132" s="31"/>
      <c r="CC132" s="31"/>
      <c r="CD132" s="31"/>
      <c r="CE132" s="31"/>
      <c r="CF132" s="31"/>
      <c r="CG132" s="31"/>
      <c r="CH132" s="31"/>
      <c r="CI132" s="31"/>
      <c r="CJ132" s="31"/>
      <c r="CK132" s="31"/>
      <c r="CL132" s="31"/>
      <c r="CM132" s="31"/>
      <c r="CN132" s="31"/>
      <c r="CO132" s="31"/>
      <c r="CP132" s="31"/>
      <c r="CQ132" s="31"/>
      <c r="CR132" s="31"/>
      <c r="CS132" s="31"/>
      <c r="CT132" s="31"/>
      <c r="CU132" s="31"/>
      <c r="CV132" s="31"/>
    </row>
    <row r="133" spans="1:100" x14ac:dyDescent="0.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2"/>
      <c r="AX133" s="32"/>
      <c r="AY133" s="32"/>
      <c r="AZ133" s="32"/>
      <c r="BA133" s="32"/>
      <c r="BB133" s="32"/>
      <c r="BC133" s="31"/>
      <c r="BD133" s="31"/>
      <c r="BE133" s="31"/>
      <c r="BF133" s="31"/>
      <c r="BG133" s="31"/>
      <c r="BH133" s="31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  <c r="BS133" s="31"/>
      <c r="BT133" s="31"/>
      <c r="BU133" s="31"/>
      <c r="BV133" s="31"/>
      <c r="BW133" s="31"/>
      <c r="BX133" s="31"/>
      <c r="BY133" s="31"/>
      <c r="BZ133" s="31"/>
      <c r="CA133" s="31"/>
      <c r="CB133" s="31"/>
      <c r="CC133" s="31"/>
      <c r="CD133" s="31"/>
      <c r="CE133" s="31"/>
      <c r="CF133" s="31"/>
      <c r="CG133" s="31"/>
      <c r="CH133" s="31"/>
      <c r="CI133" s="31"/>
      <c r="CJ133" s="31"/>
      <c r="CK133" s="31"/>
      <c r="CL133" s="31"/>
      <c r="CM133" s="31"/>
      <c r="CN133" s="31"/>
      <c r="CO133" s="31"/>
      <c r="CP133" s="31"/>
      <c r="CQ133" s="31"/>
      <c r="CR133" s="31"/>
      <c r="CS133" s="31"/>
      <c r="CT133" s="31"/>
      <c r="CU133" s="31"/>
      <c r="CV133" s="31"/>
    </row>
    <row r="134" spans="1:100" x14ac:dyDescent="0.3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2"/>
      <c r="AX134" s="32"/>
      <c r="AY134" s="32"/>
      <c r="AZ134" s="32"/>
      <c r="BA134" s="32"/>
      <c r="BB134" s="32"/>
      <c r="BC134" s="31"/>
      <c r="BD134" s="31"/>
      <c r="BE134" s="31"/>
      <c r="BF134" s="31"/>
      <c r="BG134" s="31"/>
      <c r="BH134" s="31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  <c r="BS134" s="31"/>
      <c r="BT134" s="31"/>
      <c r="BU134" s="31"/>
      <c r="BV134" s="31"/>
      <c r="BW134" s="31"/>
      <c r="BX134" s="31"/>
      <c r="BY134" s="31"/>
      <c r="BZ134" s="31"/>
      <c r="CA134" s="31"/>
      <c r="CB134" s="31"/>
      <c r="CC134" s="31"/>
      <c r="CD134" s="31"/>
      <c r="CE134" s="31"/>
      <c r="CF134" s="31"/>
      <c r="CG134" s="31"/>
      <c r="CH134" s="31"/>
      <c r="CI134" s="31"/>
      <c r="CJ134" s="31"/>
      <c r="CK134" s="31"/>
      <c r="CL134" s="31"/>
      <c r="CM134" s="31"/>
      <c r="CN134" s="31"/>
      <c r="CO134" s="31"/>
      <c r="CP134" s="31"/>
      <c r="CQ134" s="31"/>
      <c r="CR134" s="31"/>
      <c r="CS134" s="31"/>
      <c r="CT134" s="31"/>
      <c r="CU134" s="31"/>
      <c r="CV134" s="31"/>
    </row>
    <row r="135" spans="1:100" x14ac:dyDescent="0.3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2"/>
      <c r="AX135" s="32"/>
      <c r="AY135" s="32"/>
      <c r="AZ135" s="32"/>
      <c r="BA135" s="32"/>
      <c r="BB135" s="32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  <c r="BS135" s="31"/>
      <c r="BT135" s="31"/>
      <c r="BU135" s="31"/>
      <c r="BV135" s="31"/>
      <c r="BW135" s="31"/>
      <c r="BX135" s="31"/>
      <c r="BY135" s="31"/>
      <c r="BZ135" s="31"/>
      <c r="CA135" s="31"/>
      <c r="CB135" s="31"/>
      <c r="CC135" s="31"/>
      <c r="CD135" s="31"/>
      <c r="CE135" s="31"/>
      <c r="CF135" s="31"/>
      <c r="CG135" s="31"/>
      <c r="CH135" s="31"/>
      <c r="CI135" s="31"/>
      <c r="CJ135" s="31"/>
      <c r="CK135" s="31"/>
      <c r="CL135" s="31"/>
      <c r="CM135" s="31"/>
      <c r="CN135" s="31"/>
      <c r="CO135" s="31"/>
      <c r="CP135" s="31"/>
      <c r="CQ135" s="31"/>
      <c r="CR135" s="31"/>
      <c r="CS135" s="31"/>
      <c r="CT135" s="31"/>
      <c r="CU135" s="31"/>
      <c r="CV135" s="31"/>
    </row>
    <row r="136" spans="1:100" x14ac:dyDescent="0.3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2"/>
      <c r="AX136" s="32"/>
      <c r="AY136" s="32"/>
      <c r="AZ136" s="32"/>
      <c r="BA136" s="32"/>
      <c r="BB136" s="32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  <c r="BS136" s="31"/>
      <c r="BT136" s="31"/>
      <c r="BU136" s="31"/>
      <c r="BV136" s="31"/>
      <c r="BW136" s="31"/>
      <c r="BX136" s="31"/>
      <c r="BY136" s="31"/>
      <c r="BZ136" s="31"/>
      <c r="CA136" s="31"/>
      <c r="CB136" s="31"/>
      <c r="CC136" s="31"/>
      <c r="CD136" s="31"/>
      <c r="CE136" s="31"/>
      <c r="CF136" s="31"/>
      <c r="CG136" s="31"/>
      <c r="CH136" s="31"/>
      <c r="CI136" s="31"/>
      <c r="CJ136" s="31"/>
      <c r="CK136" s="31"/>
      <c r="CL136" s="31"/>
      <c r="CM136" s="31"/>
      <c r="CN136" s="31"/>
      <c r="CO136" s="31"/>
      <c r="CP136" s="31"/>
      <c r="CQ136" s="31"/>
      <c r="CR136" s="31"/>
      <c r="CS136" s="31"/>
      <c r="CT136" s="31"/>
      <c r="CU136" s="31"/>
      <c r="CV136" s="31"/>
    </row>
    <row r="137" spans="1:100" x14ac:dyDescent="0.3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2"/>
      <c r="AX137" s="32"/>
      <c r="AY137" s="32"/>
      <c r="AZ137" s="32"/>
      <c r="BA137" s="32"/>
      <c r="BB137" s="32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  <c r="BS137" s="31"/>
      <c r="BT137" s="31"/>
      <c r="BU137" s="31"/>
      <c r="BV137" s="31"/>
      <c r="BW137" s="31"/>
      <c r="BX137" s="31"/>
      <c r="BY137" s="31"/>
      <c r="BZ137" s="31"/>
      <c r="CA137" s="31"/>
      <c r="CB137" s="31"/>
      <c r="CC137" s="31"/>
      <c r="CD137" s="31"/>
      <c r="CE137" s="31"/>
      <c r="CF137" s="31"/>
      <c r="CG137" s="31"/>
      <c r="CH137" s="31"/>
      <c r="CI137" s="31"/>
      <c r="CJ137" s="31"/>
      <c r="CK137" s="31"/>
      <c r="CL137" s="31"/>
      <c r="CM137" s="31"/>
      <c r="CN137" s="31"/>
      <c r="CO137" s="31"/>
      <c r="CP137" s="31"/>
      <c r="CQ137" s="31"/>
      <c r="CR137" s="31"/>
      <c r="CS137" s="31"/>
      <c r="CT137" s="31"/>
      <c r="CU137" s="31"/>
      <c r="CV137" s="31"/>
    </row>
    <row r="138" spans="1:100" x14ac:dyDescent="0.3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2"/>
      <c r="AX138" s="32"/>
      <c r="AY138" s="32"/>
      <c r="AZ138" s="32"/>
      <c r="BA138" s="32"/>
      <c r="BB138" s="32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  <c r="BS138" s="31"/>
      <c r="BT138" s="31"/>
      <c r="BU138" s="31"/>
      <c r="BV138" s="31"/>
      <c r="BW138" s="31"/>
      <c r="BX138" s="31"/>
      <c r="BY138" s="31"/>
      <c r="BZ138" s="31"/>
      <c r="CA138" s="31"/>
      <c r="CB138" s="31"/>
      <c r="CC138" s="31"/>
      <c r="CD138" s="31"/>
      <c r="CE138" s="31"/>
      <c r="CF138" s="31"/>
      <c r="CG138" s="31"/>
      <c r="CH138" s="31"/>
      <c r="CI138" s="31"/>
      <c r="CJ138" s="31"/>
      <c r="CK138" s="31"/>
      <c r="CL138" s="31"/>
      <c r="CM138" s="31"/>
      <c r="CN138" s="31"/>
      <c r="CO138" s="31"/>
      <c r="CP138" s="31"/>
      <c r="CQ138" s="31"/>
      <c r="CR138" s="31"/>
      <c r="CS138" s="31"/>
      <c r="CT138" s="31"/>
      <c r="CU138" s="31"/>
      <c r="CV138" s="31"/>
    </row>
    <row r="139" spans="1:100" x14ac:dyDescent="0.3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2"/>
      <c r="AX139" s="32"/>
      <c r="AY139" s="32"/>
      <c r="AZ139" s="32"/>
      <c r="BA139" s="32"/>
      <c r="BB139" s="32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  <c r="BS139" s="31"/>
      <c r="BT139" s="31"/>
      <c r="BU139" s="31"/>
      <c r="BV139" s="31"/>
      <c r="BW139" s="31"/>
      <c r="BX139" s="31"/>
      <c r="BY139" s="31"/>
      <c r="BZ139" s="31"/>
      <c r="CA139" s="31"/>
      <c r="CB139" s="31"/>
      <c r="CC139" s="31"/>
      <c r="CD139" s="31"/>
      <c r="CE139" s="31"/>
      <c r="CF139" s="31"/>
      <c r="CG139" s="31"/>
      <c r="CH139" s="31"/>
      <c r="CI139" s="31"/>
      <c r="CJ139" s="31"/>
      <c r="CK139" s="31"/>
      <c r="CL139" s="31"/>
      <c r="CM139" s="31"/>
      <c r="CN139" s="31"/>
      <c r="CO139" s="31"/>
      <c r="CP139" s="31"/>
      <c r="CQ139" s="31"/>
      <c r="CR139" s="31"/>
      <c r="CS139" s="31"/>
      <c r="CT139" s="31"/>
      <c r="CU139" s="31"/>
      <c r="CV139" s="31"/>
    </row>
    <row r="140" spans="1:100" x14ac:dyDescent="0.3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2"/>
      <c r="AX140" s="32"/>
      <c r="AY140" s="32"/>
      <c r="AZ140" s="32"/>
      <c r="BA140" s="32"/>
      <c r="BB140" s="32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  <c r="BS140" s="31"/>
      <c r="BT140" s="31"/>
      <c r="BU140" s="31"/>
      <c r="BV140" s="31"/>
      <c r="BW140" s="31"/>
      <c r="BX140" s="31"/>
      <c r="BY140" s="31"/>
      <c r="BZ140" s="31"/>
      <c r="CA140" s="31"/>
      <c r="CB140" s="31"/>
      <c r="CC140" s="31"/>
      <c r="CD140" s="31"/>
      <c r="CE140" s="31"/>
      <c r="CF140" s="31"/>
      <c r="CG140" s="31"/>
      <c r="CH140" s="31"/>
      <c r="CI140" s="31"/>
      <c r="CJ140" s="31"/>
      <c r="CK140" s="31"/>
      <c r="CL140" s="31"/>
      <c r="CM140" s="31"/>
      <c r="CN140" s="31"/>
      <c r="CO140" s="31"/>
      <c r="CP140" s="31"/>
      <c r="CQ140" s="31"/>
      <c r="CR140" s="31"/>
      <c r="CS140" s="31"/>
      <c r="CT140" s="31"/>
      <c r="CU140" s="31"/>
      <c r="CV140" s="31"/>
    </row>
    <row r="141" spans="1:100" x14ac:dyDescent="0.3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2"/>
      <c r="AX141" s="32"/>
      <c r="AY141" s="32"/>
      <c r="AZ141" s="32"/>
      <c r="BA141" s="32"/>
      <c r="BB141" s="32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  <c r="BS141" s="31"/>
      <c r="BT141" s="31"/>
      <c r="BU141" s="31"/>
      <c r="BV141" s="31"/>
      <c r="BW141" s="31"/>
      <c r="BX141" s="31"/>
      <c r="BY141" s="31"/>
      <c r="BZ141" s="31"/>
      <c r="CA141" s="31"/>
      <c r="CB141" s="31"/>
      <c r="CC141" s="31"/>
      <c r="CD141" s="31"/>
      <c r="CE141" s="31"/>
      <c r="CF141" s="31"/>
      <c r="CG141" s="31"/>
      <c r="CH141" s="31"/>
      <c r="CI141" s="31"/>
      <c r="CJ141" s="31"/>
      <c r="CK141" s="31"/>
      <c r="CL141" s="31"/>
      <c r="CM141" s="31"/>
      <c r="CN141" s="31"/>
      <c r="CO141" s="31"/>
      <c r="CP141" s="31"/>
      <c r="CQ141" s="31"/>
      <c r="CR141" s="31"/>
      <c r="CS141" s="31"/>
      <c r="CT141" s="31"/>
      <c r="CU141" s="31"/>
      <c r="CV141" s="31"/>
    </row>
    <row r="142" spans="1:100" x14ac:dyDescent="0.3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2"/>
      <c r="AX142" s="32"/>
      <c r="AY142" s="32"/>
      <c r="AZ142" s="32"/>
      <c r="BA142" s="32"/>
      <c r="BB142" s="32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  <c r="BS142" s="31"/>
      <c r="BT142" s="31"/>
      <c r="BU142" s="31"/>
      <c r="BV142" s="31"/>
      <c r="BW142" s="31"/>
      <c r="BX142" s="31"/>
      <c r="BY142" s="31"/>
      <c r="BZ142" s="31"/>
      <c r="CA142" s="31"/>
      <c r="CB142" s="31"/>
      <c r="CC142" s="31"/>
      <c r="CD142" s="31"/>
      <c r="CE142" s="31"/>
      <c r="CF142" s="31"/>
      <c r="CG142" s="31"/>
      <c r="CH142" s="31"/>
      <c r="CI142" s="31"/>
      <c r="CJ142" s="31"/>
      <c r="CK142" s="31"/>
      <c r="CL142" s="31"/>
      <c r="CM142" s="31"/>
      <c r="CN142" s="31"/>
      <c r="CO142" s="31"/>
      <c r="CP142" s="31"/>
      <c r="CQ142" s="31"/>
      <c r="CR142" s="31"/>
      <c r="CS142" s="31"/>
      <c r="CT142" s="31"/>
      <c r="CU142" s="31"/>
      <c r="CV142" s="31"/>
    </row>
    <row r="143" spans="1:100" x14ac:dyDescent="0.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2"/>
      <c r="AX143" s="32"/>
      <c r="AY143" s="32"/>
      <c r="AZ143" s="32"/>
      <c r="BA143" s="32"/>
      <c r="BB143" s="32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  <c r="BS143" s="31"/>
      <c r="BT143" s="31"/>
      <c r="BU143" s="31"/>
      <c r="BV143" s="31"/>
      <c r="BW143" s="31"/>
      <c r="BX143" s="31"/>
      <c r="BY143" s="31"/>
      <c r="BZ143" s="31"/>
      <c r="CA143" s="31"/>
      <c r="CB143" s="31"/>
      <c r="CC143" s="31"/>
      <c r="CD143" s="31"/>
      <c r="CE143" s="31"/>
      <c r="CF143" s="31"/>
      <c r="CG143" s="31"/>
      <c r="CH143" s="31"/>
      <c r="CI143" s="31"/>
      <c r="CJ143" s="31"/>
      <c r="CK143" s="31"/>
      <c r="CL143" s="31"/>
      <c r="CM143" s="31"/>
      <c r="CN143" s="31"/>
      <c r="CO143" s="31"/>
      <c r="CP143" s="31"/>
      <c r="CQ143" s="31"/>
      <c r="CR143" s="31"/>
      <c r="CS143" s="31"/>
      <c r="CT143" s="31"/>
      <c r="CU143" s="31"/>
      <c r="CV143" s="31"/>
    </row>
    <row r="144" spans="1:100" x14ac:dyDescent="0.3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2"/>
      <c r="AX144" s="32"/>
      <c r="AY144" s="32"/>
      <c r="AZ144" s="32"/>
      <c r="BA144" s="32"/>
      <c r="BB144" s="32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  <c r="BS144" s="31"/>
      <c r="BT144" s="31"/>
      <c r="BU144" s="31"/>
      <c r="BV144" s="31"/>
      <c r="BW144" s="31"/>
      <c r="BX144" s="31"/>
      <c r="BY144" s="31"/>
      <c r="BZ144" s="31"/>
      <c r="CA144" s="31"/>
      <c r="CB144" s="31"/>
      <c r="CC144" s="31"/>
      <c r="CD144" s="31"/>
      <c r="CE144" s="31"/>
      <c r="CF144" s="31"/>
      <c r="CG144" s="31"/>
      <c r="CH144" s="31"/>
      <c r="CI144" s="31"/>
      <c r="CJ144" s="31"/>
      <c r="CK144" s="31"/>
      <c r="CL144" s="31"/>
      <c r="CM144" s="31"/>
      <c r="CN144" s="31"/>
      <c r="CO144" s="31"/>
      <c r="CP144" s="31"/>
      <c r="CQ144" s="31"/>
      <c r="CR144" s="31"/>
      <c r="CS144" s="31"/>
      <c r="CT144" s="31"/>
      <c r="CU144" s="31"/>
      <c r="CV144" s="31"/>
    </row>
    <row r="145" spans="1:100" x14ac:dyDescent="0.3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2"/>
      <c r="AX145" s="32"/>
      <c r="AY145" s="32"/>
      <c r="AZ145" s="32"/>
      <c r="BA145" s="32"/>
      <c r="BB145" s="32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  <c r="BS145" s="31"/>
      <c r="BT145" s="31"/>
      <c r="BU145" s="31"/>
      <c r="BV145" s="31"/>
      <c r="BW145" s="31"/>
      <c r="BX145" s="31"/>
      <c r="BY145" s="31"/>
      <c r="BZ145" s="31"/>
      <c r="CA145" s="31"/>
      <c r="CB145" s="31"/>
      <c r="CC145" s="31"/>
      <c r="CD145" s="31"/>
      <c r="CE145" s="31"/>
      <c r="CF145" s="31"/>
      <c r="CG145" s="31"/>
      <c r="CH145" s="31"/>
      <c r="CI145" s="31"/>
      <c r="CJ145" s="31"/>
      <c r="CK145" s="31"/>
      <c r="CL145" s="31"/>
      <c r="CM145" s="31"/>
      <c r="CN145" s="31"/>
      <c r="CO145" s="31"/>
      <c r="CP145" s="31"/>
      <c r="CQ145" s="31"/>
      <c r="CR145" s="31"/>
      <c r="CS145" s="31"/>
      <c r="CT145" s="31"/>
      <c r="CU145" s="31"/>
      <c r="CV145" s="31"/>
    </row>
    <row r="146" spans="1:100" x14ac:dyDescent="0.3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2"/>
      <c r="AX146" s="32"/>
      <c r="AY146" s="32"/>
      <c r="AZ146" s="32"/>
      <c r="BA146" s="32"/>
      <c r="BB146" s="32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  <c r="BS146" s="31"/>
      <c r="BT146" s="31"/>
      <c r="BU146" s="31"/>
      <c r="BV146" s="31"/>
      <c r="BW146" s="31"/>
      <c r="BX146" s="31"/>
      <c r="BY146" s="31"/>
      <c r="BZ146" s="31"/>
      <c r="CA146" s="31"/>
      <c r="CB146" s="31"/>
      <c r="CC146" s="31"/>
      <c r="CD146" s="31"/>
      <c r="CE146" s="31"/>
      <c r="CF146" s="31"/>
      <c r="CG146" s="31"/>
      <c r="CH146" s="31"/>
      <c r="CI146" s="31"/>
      <c r="CJ146" s="31"/>
      <c r="CK146" s="31"/>
      <c r="CL146" s="31"/>
      <c r="CM146" s="31"/>
      <c r="CN146" s="31"/>
      <c r="CO146" s="31"/>
      <c r="CP146" s="31"/>
      <c r="CQ146" s="31"/>
      <c r="CR146" s="31"/>
      <c r="CS146" s="31"/>
      <c r="CT146" s="31"/>
      <c r="CU146" s="31"/>
      <c r="CV146" s="31"/>
    </row>
    <row r="147" spans="1:100" x14ac:dyDescent="0.3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2"/>
      <c r="AX147" s="32"/>
      <c r="AY147" s="32"/>
      <c r="AZ147" s="32"/>
      <c r="BA147" s="32"/>
      <c r="BB147" s="32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  <c r="BS147" s="31"/>
      <c r="BT147" s="31"/>
      <c r="BU147" s="31"/>
      <c r="BV147" s="31"/>
      <c r="BW147" s="31"/>
      <c r="BX147" s="31"/>
      <c r="BY147" s="31"/>
      <c r="BZ147" s="31"/>
      <c r="CA147" s="31"/>
      <c r="CB147" s="31"/>
      <c r="CC147" s="31"/>
      <c r="CD147" s="31"/>
      <c r="CE147" s="31"/>
      <c r="CF147" s="31"/>
      <c r="CG147" s="31"/>
      <c r="CH147" s="31"/>
      <c r="CI147" s="31"/>
      <c r="CJ147" s="31"/>
      <c r="CK147" s="31"/>
      <c r="CL147" s="31"/>
      <c r="CM147" s="31"/>
      <c r="CN147" s="31"/>
      <c r="CO147" s="31"/>
      <c r="CP147" s="31"/>
      <c r="CQ147" s="31"/>
      <c r="CR147" s="31"/>
      <c r="CS147" s="31"/>
      <c r="CT147" s="31"/>
      <c r="CU147" s="31"/>
      <c r="CV147" s="31"/>
    </row>
    <row r="148" spans="1:100" x14ac:dyDescent="0.3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2"/>
      <c r="AX148" s="32"/>
      <c r="AY148" s="32"/>
      <c r="AZ148" s="32"/>
      <c r="BA148" s="32"/>
      <c r="BB148" s="32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  <c r="BS148" s="31"/>
      <c r="BT148" s="31"/>
      <c r="BU148" s="31"/>
      <c r="BV148" s="31"/>
      <c r="BW148" s="31"/>
      <c r="BX148" s="31"/>
      <c r="BY148" s="31"/>
      <c r="BZ148" s="31"/>
      <c r="CA148" s="31"/>
      <c r="CB148" s="31"/>
      <c r="CC148" s="31"/>
      <c r="CD148" s="31"/>
      <c r="CE148" s="31"/>
      <c r="CF148" s="31"/>
      <c r="CG148" s="31"/>
      <c r="CH148" s="31"/>
      <c r="CI148" s="31"/>
      <c r="CJ148" s="31"/>
      <c r="CK148" s="31"/>
      <c r="CL148" s="31"/>
      <c r="CM148" s="31"/>
      <c r="CN148" s="31"/>
      <c r="CO148" s="31"/>
      <c r="CP148" s="31"/>
      <c r="CQ148" s="31"/>
      <c r="CR148" s="31"/>
      <c r="CS148" s="31"/>
      <c r="CT148" s="31"/>
      <c r="CU148" s="31"/>
      <c r="CV148" s="31"/>
    </row>
    <row r="149" spans="1:100" x14ac:dyDescent="0.3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2"/>
      <c r="AX149" s="32"/>
      <c r="AY149" s="32"/>
      <c r="AZ149" s="32"/>
      <c r="BA149" s="32"/>
      <c r="BB149" s="32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  <c r="BS149" s="31"/>
      <c r="BT149" s="31"/>
      <c r="BU149" s="31"/>
      <c r="BV149" s="31"/>
      <c r="BW149" s="31"/>
      <c r="BX149" s="31"/>
      <c r="BY149" s="31"/>
      <c r="BZ149" s="31"/>
      <c r="CA149" s="31"/>
      <c r="CB149" s="31"/>
      <c r="CC149" s="31"/>
      <c r="CD149" s="31"/>
      <c r="CE149" s="31"/>
      <c r="CF149" s="31"/>
      <c r="CG149" s="31"/>
      <c r="CH149" s="31"/>
      <c r="CI149" s="31"/>
      <c r="CJ149" s="31"/>
      <c r="CK149" s="31"/>
      <c r="CL149" s="31"/>
      <c r="CM149" s="31"/>
      <c r="CN149" s="31"/>
      <c r="CO149" s="31"/>
      <c r="CP149" s="31"/>
      <c r="CQ149" s="31"/>
      <c r="CR149" s="31"/>
      <c r="CS149" s="31"/>
      <c r="CT149" s="31"/>
      <c r="CU149" s="31"/>
      <c r="CV149" s="31"/>
    </row>
    <row r="150" spans="1:100" x14ac:dyDescent="0.3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2"/>
      <c r="AX150" s="32"/>
      <c r="AY150" s="32"/>
      <c r="AZ150" s="32"/>
      <c r="BA150" s="32"/>
      <c r="BB150" s="32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  <c r="BS150" s="31"/>
      <c r="BT150" s="31"/>
      <c r="BU150" s="31"/>
      <c r="BV150" s="31"/>
      <c r="BW150" s="31"/>
      <c r="BX150" s="31"/>
      <c r="BY150" s="31"/>
      <c r="BZ150" s="31"/>
      <c r="CA150" s="31"/>
      <c r="CB150" s="31"/>
      <c r="CC150" s="31"/>
      <c r="CD150" s="31"/>
      <c r="CE150" s="31"/>
      <c r="CF150" s="31"/>
      <c r="CG150" s="31"/>
      <c r="CH150" s="31"/>
      <c r="CI150" s="31"/>
      <c r="CJ150" s="31"/>
      <c r="CK150" s="31"/>
      <c r="CL150" s="31"/>
      <c r="CM150" s="31"/>
      <c r="CN150" s="31"/>
      <c r="CO150" s="31"/>
      <c r="CP150" s="31"/>
      <c r="CQ150" s="31"/>
      <c r="CR150" s="31"/>
      <c r="CS150" s="31"/>
      <c r="CT150" s="31"/>
      <c r="CU150" s="31"/>
      <c r="CV150" s="31"/>
    </row>
    <row r="151" spans="1:100" x14ac:dyDescent="0.3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2"/>
      <c r="AX151" s="32"/>
      <c r="AY151" s="32"/>
      <c r="AZ151" s="32"/>
      <c r="BA151" s="32"/>
      <c r="BB151" s="32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  <c r="BS151" s="31"/>
      <c r="BT151" s="31"/>
      <c r="BU151" s="31"/>
      <c r="BV151" s="31"/>
      <c r="BW151" s="31"/>
      <c r="BX151" s="31"/>
      <c r="BY151" s="31"/>
      <c r="BZ151" s="31"/>
      <c r="CA151" s="31"/>
      <c r="CB151" s="31"/>
      <c r="CC151" s="31"/>
      <c r="CD151" s="31"/>
      <c r="CE151" s="31"/>
      <c r="CF151" s="31"/>
      <c r="CG151" s="31"/>
      <c r="CH151" s="31"/>
      <c r="CI151" s="31"/>
      <c r="CJ151" s="31"/>
      <c r="CK151" s="31"/>
      <c r="CL151" s="31"/>
      <c r="CM151" s="31"/>
      <c r="CN151" s="31"/>
      <c r="CO151" s="31"/>
      <c r="CP151" s="31"/>
      <c r="CQ151" s="31"/>
      <c r="CR151" s="31"/>
      <c r="CS151" s="31"/>
      <c r="CT151" s="31"/>
      <c r="CU151" s="31"/>
      <c r="CV151" s="31"/>
    </row>
    <row r="152" spans="1:100" x14ac:dyDescent="0.3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2"/>
      <c r="AX152" s="32"/>
      <c r="AY152" s="32"/>
      <c r="AZ152" s="32"/>
      <c r="BA152" s="32"/>
      <c r="BB152" s="32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  <c r="BS152" s="31"/>
      <c r="BT152" s="31"/>
      <c r="BU152" s="31"/>
      <c r="BV152" s="31"/>
      <c r="BW152" s="31"/>
      <c r="BX152" s="31"/>
      <c r="BY152" s="31"/>
      <c r="BZ152" s="31"/>
      <c r="CA152" s="31"/>
      <c r="CB152" s="31"/>
      <c r="CC152" s="31"/>
      <c r="CD152" s="31"/>
      <c r="CE152" s="31"/>
      <c r="CF152" s="31"/>
      <c r="CG152" s="31"/>
      <c r="CH152" s="31"/>
      <c r="CI152" s="31"/>
      <c r="CJ152" s="31"/>
      <c r="CK152" s="31"/>
      <c r="CL152" s="31"/>
      <c r="CM152" s="31"/>
      <c r="CN152" s="31"/>
      <c r="CO152" s="31"/>
      <c r="CP152" s="31"/>
      <c r="CQ152" s="31"/>
      <c r="CR152" s="31"/>
      <c r="CS152" s="31"/>
      <c r="CT152" s="31"/>
      <c r="CU152" s="31"/>
      <c r="CV152" s="31"/>
    </row>
    <row r="153" spans="1:100" x14ac:dyDescent="0.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2"/>
      <c r="AX153" s="32"/>
      <c r="AY153" s="32"/>
      <c r="AZ153" s="32"/>
      <c r="BA153" s="32"/>
      <c r="BB153" s="32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  <c r="BS153" s="31"/>
      <c r="BT153" s="31"/>
      <c r="BU153" s="31"/>
      <c r="BV153" s="31"/>
      <c r="BW153" s="31"/>
      <c r="BX153" s="31"/>
      <c r="BY153" s="31"/>
      <c r="BZ153" s="31"/>
      <c r="CA153" s="31"/>
      <c r="CB153" s="31"/>
      <c r="CC153" s="31"/>
      <c r="CD153" s="31"/>
      <c r="CE153" s="31"/>
      <c r="CF153" s="31"/>
      <c r="CG153" s="31"/>
      <c r="CH153" s="31"/>
      <c r="CI153" s="31"/>
      <c r="CJ153" s="31"/>
      <c r="CK153" s="31"/>
      <c r="CL153" s="31"/>
      <c r="CM153" s="31"/>
      <c r="CN153" s="31"/>
      <c r="CO153" s="31"/>
      <c r="CP153" s="31"/>
      <c r="CQ153" s="31"/>
      <c r="CR153" s="31"/>
      <c r="CS153" s="31"/>
      <c r="CT153" s="31"/>
      <c r="CU153" s="31"/>
      <c r="CV153" s="31"/>
    </row>
    <row r="154" spans="1:100" x14ac:dyDescent="0.3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2"/>
      <c r="AX154" s="32"/>
      <c r="AY154" s="32"/>
      <c r="AZ154" s="32"/>
      <c r="BA154" s="32"/>
      <c r="BB154" s="32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  <c r="BS154" s="31"/>
      <c r="BT154" s="31"/>
      <c r="BU154" s="31"/>
      <c r="BV154" s="31"/>
      <c r="BW154" s="31"/>
      <c r="BX154" s="31"/>
      <c r="BY154" s="31"/>
      <c r="BZ154" s="31"/>
      <c r="CA154" s="31"/>
      <c r="CB154" s="31"/>
      <c r="CC154" s="31"/>
      <c r="CD154" s="31"/>
      <c r="CE154" s="31"/>
      <c r="CF154" s="31"/>
      <c r="CG154" s="31"/>
      <c r="CH154" s="31"/>
      <c r="CI154" s="31"/>
      <c r="CJ154" s="31"/>
      <c r="CK154" s="31"/>
      <c r="CL154" s="31"/>
      <c r="CM154" s="31"/>
      <c r="CN154" s="31"/>
      <c r="CO154" s="31"/>
      <c r="CP154" s="31"/>
      <c r="CQ154" s="31"/>
      <c r="CR154" s="31"/>
      <c r="CS154" s="31"/>
      <c r="CT154" s="31"/>
      <c r="CU154" s="31"/>
      <c r="CV154" s="31"/>
    </row>
    <row r="155" spans="1:100" x14ac:dyDescent="0.3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2"/>
      <c r="AX155" s="32"/>
      <c r="AY155" s="32"/>
      <c r="AZ155" s="32"/>
      <c r="BA155" s="32"/>
      <c r="BB155" s="32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  <c r="BS155" s="31"/>
      <c r="BT155" s="31"/>
      <c r="BU155" s="31"/>
      <c r="BV155" s="31"/>
      <c r="BW155" s="31"/>
      <c r="BX155" s="31"/>
      <c r="BY155" s="31"/>
      <c r="BZ155" s="31"/>
      <c r="CA155" s="31"/>
      <c r="CB155" s="31"/>
      <c r="CC155" s="31"/>
      <c r="CD155" s="31"/>
      <c r="CE155" s="31"/>
      <c r="CF155" s="31"/>
      <c r="CG155" s="31"/>
      <c r="CH155" s="31"/>
      <c r="CI155" s="31"/>
      <c r="CJ155" s="31"/>
      <c r="CK155" s="31"/>
      <c r="CL155" s="31"/>
      <c r="CM155" s="31"/>
      <c r="CN155" s="31"/>
      <c r="CO155" s="31"/>
      <c r="CP155" s="31"/>
      <c r="CQ155" s="31"/>
      <c r="CR155" s="31"/>
      <c r="CS155" s="31"/>
      <c r="CT155" s="31"/>
      <c r="CU155" s="31"/>
      <c r="CV155" s="31"/>
    </row>
    <row r="156" spans="1:100" x14ac:dyDescent="0.3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2"/>
      <c r="AX156" s="32"/>
      <c r="AY156" s="32"/>
      <c r="AZ156" s="32"/>
      <c r="BA156" s="32"/>
      <c r="BB156" s="32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  <c r="BS156" s="31"/>
      <c r="BT156" s="31"/>
      <c r="BU156" s="31"/>
      <c r="BV156" s="31"/>
      <c r="BW156" s="31"/>
      <c r="BX156" s="31"/>
      <c r="BY156" s="31"/>
      <c r="BZ156" s="31"/>
      <c r="CA156" s="31"/>
      <c r="CB156" s="31"/>
      <c r="CC156" s="31"/>
      <c r="CD156" s="31"/>
      <c r="CE156" s="31"/>
      <c r="CF156" s="31"/>
      <c r="CG156" s="31"/>
      <c r="CH156" s="31"/>
      <c r="CI156" s="31"/>
      <c r="CJ156" s="31"/>
      <c r="CK156" s="31"/>
      <c r="CL156" s="31"/>
      <c r="CM156" s="31"/>
      <c r="CN156" s="31"/>
      <c r="CO156" s="31"/>
      <c r="CP156" s="31"/>
      <c r="CQ156" s="31"/>
      <c r="CR156" s="31"/>
      <c r="CS156" s="31"/>
      <c r="CT156" s="31"/>
      <c r="CU156" s="31"/>
      <c r="CV156" s="31"/>
    </row>
    <row r="157" spans="1:100" x14ac:dyDescent="0.3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2"/>
      <c r="AX157" s="32"/>
      <c r="AY157" s="32"/>
      <c r="AZ157" s="32"/>
      <c r="BA157" s="32"/>
      <c r="BB157" s="32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  <c r="BS157" s="31"/>
      <c r="BT157" s="31"/>
      <c r="BU157" s="31"/>
      <c r="BV157" s="31"/>
      <c r="BW157" s="31"/>
      <c r="BX157" s="31"/>
      <c r="BY157" s="31"/>
      <c r="BZ157" s="31"/>
      <c r="CA157" s="31"/>
      <c r="CB157" s="31"/>
      <c r="CC157" s="31"/>
      <c r="CD157" s="31"/>
      <c r="CE157" s="31"/>
      <c r="CF157" s="31"/>
      <c r="CG157" s="31"/>
      <c r="CH157" s="31"/>
      <c r="CI157" s="31"/>
      <c r="CJ157" s="31"/>
      <c r="CK157" s="31"/>
      <c r="CL157" s="31"/>
      <c r="CM157" s="31"/>
      <c r="CN157" s="31"/>
      <c r="CO157" s="31"/>
      <c r="CP157" s="31"/>
      <c r="CQ157" s="31"/>
      <c r="CR157" s="31"/>
      <c r="CS157" s="31"/>
      <c r="CT157" s="31"/>
      <c r="CU157" s="31"/>
      <c r="CV157" s="31"/>
    </row>
    <row r="158" spans="1:100" x14ac:dyDescent="0.3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2"/>
      <c r="AX158" s="32"/>
      <c r="AY158" s="32"/>
      <c r="AZ158" s="32"/>
      <c r="BA158" s="32"/>
      <c r="BB158" s="32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  <c r="BS158" s="31"/>
      <c r="BT158" s="31"/>
      <c r="BU158" s="31"/>
      <c r="BV158" s="31"/>
      <c r="BW158" s="31"/>
      <c r="BX158" s="31"/>
      <c r="BY158" s="31"/>
      <c r="BZ158" s="31"/>
      <c r="CA158" s="31"/>
      <c r="CB158" s="31"/>
      <c r="CC158" s="31"/>
      <c r="CD158" s="31"/>
      <c r="CE158" s="31"/>
      <c r="CF158" s="31"/>
      <c r="CG158" s="31"/>
      <c r="CH158" s="31"/>
      <c r="CI158" s="31"/>
      <c r="CJ158" s="31"/>
      <c r="CK158" s="31"/>
      <c r="CL158" s="31"/>
      <c r="CM158" s="31"/>
      <c r="CN158" s="31"/>
      <c r="CO158" s="31"/>
      <c r="CP158" s="31"/>
      <c r="CQ158" s="31"/>
      <c r="CR158" s="31"/>
      <c r="CS158" s="31"/>
      <c r="CT158" s="31"/>
      <c r="CU158" s="31"/>
      <c r="CV158" s="31"/>
    </row>
    <row r="159" spans="1:100" x14ac:dyDescent="0.3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2"/>
      <c r="AX159" s="32"/>
      <c r="AY159" s="32"/>
      <c r="AZ159" s="32"/>
      <c r="BA159" s="32"/>
      <c r="BB159" s="32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  <c r="BS159" s="31"/>
      <c r="BT159" s="31"/>
      <c r="BU159" s="31"/>
      <c r="BV159" s="31"/>
      <c r="BW159" s="31"/>
      <c r="BX159" s="31"/>
      <c r="BY159" s="31"/>
      <c r="BZ159" s="31"/>
      <c r="CA159" s="31"/>
      <c r="CB159" s="31"/>
      <c r="CC159" s="31"/>
      <c r="CD159" s="31"/>
      <c r="CE159" s="31"/>
      <c r="CF159" s="31"/>
      <c r="CG159" s="31"/>
      <c r="CH159" s="31"/>
      <c r="CI159" s="31"/>
      <c r="CJ159" s="31"/>
      <c r="CK159" s="31"/>
      <c r="CL159" s="31"/>
      <c r="CM159" s="31"/>
      <c r="CN159" s="31"/>
      <c r="CO159" s="31"/>
      <c r="CP159" s="31"/>
      <c r="CQ159" s="31"/>
      <c r="CR159" s="31"/>
      <c r="CS159" s="31"/>
      <c r="CT159" s="31"/>
      <c r="CU159" s="31"/>
      <c r="CV159" s="31"/>
    </row>
    <row r="160" spans="1:100" x14ac:dyDescent="0.3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2"/>
      <c r="AX160" s="32"/>
      <c r="AY160" s="32"/>
      <c r="AZ160" s="32"/>
      <c r="BA160" s="32"/>
      <c r="BB160" s="32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  <c r="BS160" s="31"/>
      <c r="BT160" s="31"/>
      <c r="BU160" s="31"/>
      <c r="BV160" s="31"/>
      <c r="BW160" s="31"/>
      <c r="BX160" s="31"/>
      <c r="BY160" s="31"/>
      <c r="BZ160" s="31"/>
      <c r="CA160" s="31"/>
      <c r="CB160" s="31"/>
      <c r="CC160" s="31"/>
      <c r="CD160" s="31"/>
      <c r="CE160" s="31"/>
      <c r="CF160" s="31"/>
      <c r="CG160" s="31"/>
      <c r="CH160" s="31"/>
      <c r="CI160" s="31"/>
      <c r="CJ160" s="31"/>
      <c r="CK160" s="31"/>
      <c r="CL160" s="31"/>
      <c r="CM160" s="31"/>
      <c r="CN160" s="31"/>
      <c r="CO160" s="31"/>
      <c r="CP160" s="31"/>
      <c r="CQ160" s="31"/>
      <c r="CR160" s="31"/>
      <c r="CS160" s="31"/>
      <c r="CT160" s="31"/>
      <c r="CU160" s="31"/>
      <c r="CV160" s="31"/>
    </row>
    <row r="161" spans="1:100" x14ac:dyDescent="0.3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2"/>
      <c r="AX161" s="32"/>
      <c r="AY161" s="32"/>
      <c r="AZ161" s="32"/>
      <c r="BA161" s="32"/>
      <c r="BB161" s="32"/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  <c r="BS161" s="31"/>
      <c r="BT161" s="31"/>
      <c r="BU161" s="31"/>
      <c r="BV161" s="31"/>
      <c r="BW161" s="31"/>
      <c r="BX161" s="31"/>
      <c r="BY161" s="31"/>
      <c r="BZ161" s="31"/>
      <c r="CA161" s="31"/>
      <c r="CB161" s="31"/>
      <c r="CC161" s="31"/>
      <c r="CD161" s="31"/>
      <c r="CE161" s="31"/>
      <c r="CF161" s="31"/>
      <c r="CG161" s="31"/>
      <c r="CH161" s="31"/>
      <c r="CI161" s="31"/>
      <c r="CJ161" s="31"/>
      <c r="CK161" s="31"/>
      <c r="CL161" s="31"/>
      <c r="CM161" s="31"/>
      <c r="CN161" s="31"/>
      <c r="CO161" s="31"/>
      <c r="CP161" s="31"/>
      <c r="CQ161" s="31"/>
      <c r="CR161" s="31"/>
      <c r="CS161" s="31"/>
      <c r="CT161" s="31"/>
      <c r="CU161" s="31"/>
      <c r="CV161" s="31"/>
    </row>
    <row r="162" spans="1:100" x14ac:dyDescent="0.3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2"/>
      <c r="AX162" s="32"/>
      <c r="AY162" s="32"/>
      <c r="AZ162" s="32"/>
      <c r="BA162" s="32"/>
      <c r="BB162" s="32"/>
      <c r="BC162" s="31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  <c r="BS162" s="31"/>
      <c r="BT162" s="31"/>
      <c r="BU162" s="31"/>
      <c r="BV162" s="31"/>
      <c r="BW162" s="31"/>
      <c r="BX162" s="31"/>
      <c r="BY162" s="31"/>
      <c r="BZ162" s="31"/>
      <c r="CA162" s="31"/>
      <c r="CB162" s="31"/>
      <c r="CC162" s="31"/>
      <c r="CD162" s="31"/>
      <c r="CE162" s="31"/>
      <c r="CF162" s="31"/>
      <c r="CG162" s="31"/>
      <c r="CH162" s="31"/>
      <c r="CI162" s="31"/>
      <c r="CJ162" s="31"/>
      <c r="CK162" s="31"/>
      <c r="CL162" s="31"/>
      <c r="CM162" s="31"/>
      <c r="CN162" s="31"/>
      <c r="CO162" s="31"/>
      <c r="CP162" s="31"/>
      <c r="CQ162" s="31"/>
      <c r="CR162" s="31"/>
      <c r="CS162" s="31"/>
      <c r="CT162" s="31"/>
      <c r="CU162" s="31"/>
      <c r="CV162" s="31"/>
    </row>
    <row r="163" spans="1:100" x14ac:dyDescent="0.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2"/>
      <c r="AX163" s="32"/>
      <c r="AY163" s="32"/>
      <c r="AZ163" s="32"/>
      <c r="BA163" s="32"/>
      <c r="BB163" s="32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  <c r="BS163" s="31"/>
      <c r="BT163" s="31"/>
      <c r="BU163" s="31"/>
      <c r="BV163" s="31"/>
      <c r="BW163" s="31"/>
      <c r="BX163" s="31"/>
      <c r="BY163" s="31"/>
      <c r="BZ163" s="31"/>
      <c r="CA163" s="31"/>
      <c r="CB163" s="31"/>
      <c r="CC163" s="31"/>
      <c r="CD163" s="31"/>
      <c r="CE163" s="31"/>
      <c r="CF163" s="31"/>
      <c r="CG163" s="31"/>
      <c r="CH163" s="31"/>
      <c r="CI163" s="31"/>
      <c r="CJ163" s="31"/>
      <c r="CK163" s="31"/>
      <c r="CL163" s="31"/>
      <c r="CM163" s="31"/>
      <c r="CN163" s="31"/>
      <c r="CO163" s="31"/>
      <c r="CP163" s="31"/>
      <c r="CQ163" s="31"/>
      <c r="CR163" s="31"/>
      <c r="CS163" s="31"/>
      <c r="CT163" s="31"/>
      <c r="CU163" s="31"/>
      <c r="CV163" s="31"/>
    </row>
    <row r="164" spans="1:100" x14ac:dyDescent="0.3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2"/>
      <c r="AX164" s="32"/>
      <c r="AY164" s="32"/>
      <c r="AZ164" s="32"/>
      <c r="BA164" s="32"/>
      <c r="BB164" s="32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  <c r="BS164" s="31"/>
      <c r="BT164" s="31"/>
      <c r="BU164" s="31"/>
      <c r="BV164" s="31"/>
      <c r="BW164" s="31"/>
      <c r="BX164" s="31"/>
      <c r="BY164" s="31"/>
      <c r="BZ164" s="31"/>
      <c r="CA164" s="31"/>
      <c r="CB164" s="31"/>
      <c r="CC164" s="31"/>
      <c r="CD164" s="31"/>
      <c r="CE164" s="31"/>
      <c r="CF164" s="31"/>
      <c r="CG164" s="31"/>
      <c r="CH164" s="31"/>
      <c r="CI164" s="31"/>
      <c r="CJ164" s="31"/>
      <c r="CK164" s="31"/>
      <c r="CL164" s="31"/>
      <c r="CM164" s="31"/>
      <c r="CN164" s="31"/>
      <c r="CO164" s="31"/>
      <c r="CP164" s="31"/>
      <c r="CQ164" s="31"/>
      <c r="CR164" s="31"/>
      <c r="CS164" s="31"/>
      <c r="CT164" s="31"/>
      <c r="CU164" s="31"/>
      <c r="CV164" s="31"/>
    </row>
    <row r="165" spans="1:100" x14ac:dyDescent="0.3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2"/>
      <c r="AX165" s="32"/>
      <c r="AY165" s="32"/>
      <c r="AZ165" s="32"/>
      <c r="BA165" s="32"/>
      <c r="BB165" s="32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  <c r="BS165" s="31"/>
      <c r="BT165" s="31"/>
      <c r="BU165" s="31"/>
      <c r="BV165" s="31"/>
      <c r="BW165" s="31"/>
      <c r="BX165" s="31"/>
      <c r="BY165" s="31"/>
      <c r="BZ165" s="31"/>
      <c r="CA165" s="31"/>
      <c r="CB165" s="31"/>
      <c r="CC165" s="31"/>
      <c r="CD165" s="31"/>
      <c r="CE165" s="31"/>
      <c r="CF165" s="31"/>
      <c r="CG165" s="31"/>
      <c r="CH165" s="31"/>
      <c r="CI165" s="31"/>
      <c r="CJ165" s="31"/>
      <c r="CK165" s="31"/>
      <c r="CL165" s="31"/>
      <c r="CM165" s="31"/>
      <c r="CN165" s="31"/>
      <c r="CO165" s="31"/>
      <c r="CP165" s="31"/>
      <c r="CQ165" s="31"/>
      <c r="CR165" s="31"/>
      <c r="CS165" s="31"/>
      <c r="CT165" s="31"/>
      <c r="CU165" s="31"/>
      <c r="CV165" s="31"/>
    </row>
    <row r="166" spans="1:100" x14ac:dyDescent="0.3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2"/>
      <c r="AX166" s="32"/>
      <c r="AY166" s="32"/>
      <c r="AZ166" s="32"/>
      <c r="BA166" s="32"/>
      <c r="BB166" s="32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  <c r="BS166" s="31"/>
      <c r="BT166" s="31"/>
      <c r="BU166" s="31"/>
      <c r="BV166" s="31"/>
      <c r="BW166" s="31"/>
      <c r="BX166" s="31"/>
      <c r="BY166" s="31"/>
      <c r="BZ166" s="31"/>
      <c r="CA166" s="31"/>
      <c r="CB166" s="31"/>
      <c r="CC166" s="31"/>
      <c r="CD166" s="31"/>
      <c r="CE166" s="31"/>
      <c r="CF166" s="31"/>
      <c r="CG166" s="31"/>
      <c r="CH166" s="31"/>
      <c r="CI166" s="31"/>
      <c r="CJ166" s="31"/>
      <c r="CK166" s="31"/>
      <c r="CL166" s="31"/>
      <c r="CM166" s="31"/>
      <c r="CN166" s="31"/>
      <c r="CO166" s="31"/>
      <c r="CP166" s="31"/>
      <c r="CQ166" s="31"/>
      <c r="CR166" s="31"/>
      <c r="CS166" s="31"/>
      <c r="CT166" s="31"/>
      <c r="CU166" s="31"/>
      <c r="CV166" s="31"/>
    </row>
    <row r="167" spans="1:100" x14ac:dyDescent="0.3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2"/>
      <c r="AX167" s="32"/>
      <c r="AY167" s="32"/>
      <c r="AZ167" s="32"/>
      <c r="BA167" s="32"/>
      <c r="BB167" s="32"/>
      <c r="BC167" s="31"/>
      <c r="BD167" s="31"/>
      <c r="BE167" s="31"/>
      <c r="BF167" s="31"/>
      <c r="BG167" s="31"/>
      <c r="BH167" s="31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  <c r="BS167" s="31"/>
      <c r="BT167" s="31"/>
      <c r="BU167" s="31"/>
      <c r="BV167" s="31"/>
      <c r="BW167" s="31"/>
      <c r="BX167" s="31"/>
      <c r="BY167" s="31"/>
      <c r="BZ167" s="31"/>
      <c r="CA167" s="31"/>
      <c r="CB167" s="31"/>
      <c r="CC167" s="31"/>
      <c r="CD167" s="31"/>
      <c r="CE167" s="31"/>
      <c r="CF167" s="31"/>
      <c r="CG167" s="31"/>
      <c r="CH167" s="31"/>
      <c r="CI167" s="31"/>
      <c r="CJ167" s="31"/>
      <c r="CK167" s="31"/>
      <c r="CL167" s="31"/>
      <c r="CM167" s="31"/>
      <c r="CN167" s="31"/>
      <c r="CO167" s="31"/>
      <c r="CP167" s="31"/>
      <c r="CQ167" s="31"/>
      <c r="CR167" s="31"/>
      <c r="CS167" s="31"/>
      <c r="CT167" s="31"/>
      <c r="CU167" s="31"/>
      <c r="CV167" s="31"/>
    </row>
    <row r="168" spans="1:100" x14ac:dyDescent="0.3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2"/>
      <c r="AX168" s="32"/>
      <c r="AY168" s="32"/>
      <c r="AZ168" s="32"/>
      <c r="BA168" s="32"/>
      <c r="BB168" s="32"/>
      <c r="BC168" s="31"/>
      <c r="BD168" s="31"/>
      <c r="BE168" s="31"/>
      <c r="BF168" s="31"/>
      <c r="BG168" s="31"/>
      <c r="BH168" s="31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  <c r="BS168" s="31"/>
      <c r="BT168" s="31"/>
      <c r="BU168" s="31"/>
      <c r="BV168" s="31"/>
      <c r="BW168" s="31"/>
      <c r="BX168" s="31"/>
      <c r="BY168" s="31"/>
      <c r="BZ168" s="31"/>
      <c r="CA168" s="31"/>
      <c r="CB168" s="31"/>
      <c r="CC168" s="31"/>
      <c r="CD168" s="31"/>
      <c r="CE168" s="31"/>
      <c r="CF168" s="31"/>
      <c r="CG168" s="31"/>
      <c r="CH168" s="31"/>
      <c r="CI168" s="31"/>
      <c r="CJ168" s="31"/>
      <c r="CK168" s="31"/>
      <c r="CL168" s="31"/>
      <c r="CM168" s="31"/>
      <c r="CN168" s="31"/>
      <c r="CO168" s="31"/>
      <c r="CP168" s="31"/>
      <c r="CQ168" s="31"/>
      <c r="CR168" s="31"/>
      <c r="CS168" s="31"/>
      <c r="CT168" s="31"/>
      <c r="CU168" s="31"/>
      <c r="CV168" s="31"/>
    </row>
    <row r="169" spans="1:100" x14ac:dyDescent="0.3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2"/>
      <c r="AX169" s="32"/>
      <c r="AY169" s="32"/>
      <c r="AZ169" s="32"/>
      <c r="BA169" s="32"/>
      <c r="BB169" s="32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  <c r="BS169" s="31"/>
      <c r="BT169" s="31"/>
      <c r="BU169" s="31"/>
      <c r="BV169" s="31"/>
      <c r="BW169" s="31"/>
      <c r="BX169" s="31"/>
      <c r="BY169" s="31"/>
      <c r="BZ169" s="31"/>
      <c r="CA169" s="31"/>
      <c r="CB169" s="31"/>
      <c r="CC169" s="31"/>
      <c r="CD169" s="31"/>
      <c r="CE169" s="31"/>
      <c r="CF169" s="31"/>
      <c r="CG169" s="31"/>
      <c r="CH169" s="31"/>
      <c r="CI169" s="31"/>
      <c r="CJ169" s="31"/>
      <c r="CK169" s="31"/>
      <c r="CL169" s="31"/>
      <c r="CM169" s="31"/>
      <c r="CN169" s="31"/>
      <c r="CO169" s="31"/>
      <c r="CP169" s="31"/>
      <c r="CQ169" s="31"/>
      <c r="CR169" s="31"/>
      <c r="CS169" s="31"/>
      <c r="CT169" s="31"/>
      <c r="CU169" s="31"/>
      <c r="CV169" s="31"/>
    </row>
    <row r="170" spans="1:100" x14ac:dyDescent="0.3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2"/>
      <c r="AX170" s="32"/>
      <c r="AY170" s="32"/>
      <c r="AZ170" s="32"/>
      <c r="BA170" s="32"/>
      <c r="BB170" s="32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  <c r="BS170" s="31"/>
      <c r="BT170" s="31"/>
      <c r="BU170" s="31"/>
      <c r="BV170" s="31"/>
      <c r="BW170" s="31"/>
      <c r="BX170" s="31"/>
      <c r="BY170" s="31"/>
      <c r="BZ170" s="31"/>
      <c r="CA170" s="31"/>
      <c r="CB170" s="31"/>
      <c r="CC170" s="31"/>
      <c r="CD170" s="31"/>
      <c r="CE170" s="31"/>
      <c r="CF170" s="31"/>
      <c r="CG170" s="31"/>
      <c r="CH170" s="31"/>
      <c r="CI170" s="31"/>
      <c r="CJ170" s="31"/>
      <c r="CK170" s="31"/>
      <c r="CL170" s="31"/>
      <c r="CM170" s="31"/>
      <c r="CN170" s="31"/>
      <c r="CO170" s="31"/>
      <c r="CP170" s="31"/>
      <c r="CQ170" s="31"/>
      <c r="CR170" s="31"/>
      <c r="CS170" s="31"/>
      <c r="CT170" s="31"/>
      <c r="CU170" s="31"/>
      <c r="CV170" s="31"/>
    </row>
    <row r="171" spans="1:100" x14ac:dyDescent="0.3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2"/>
      <c r="AX171" s="32"/>
      <c r="AY171" s="32"/>
      <c r="AZ171" s="32"/>
      <c r="BA171" s="32"/>
      <c r="BB171" s="32"/>
      <c r="BC171" s="31"/>
      <c r="BD171" s="31"/>
      <c r="BE171" s="31"/>
      <c r="BF171" s="31"/>
      <c r="BG171" s="31"/>
      <c r="BH171" s="31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  <c r="BS171" s="31"/>
      <c r="BT171" s="31"/>
      <c r="BU171" s="31"/>
      <c r="BV171" s="31"/>
      <c r="BW171" s="31"/>
      <c r="BX171" s="31"/>
      <c r="BY171" s="31"/>
      <c r="BZ171" s="31"/>
      <c r="CA171" s="31"/>
      <c r="CB171" s="31"/>
      <c r="CC171" s="31"/>
      <c r="CD171" s="31"/>
      <c r="CE171" s="31"/>
      <c r="CF171" s="31"/>
      <c r="CG171" s="31"/>
      <c r="CH171" s="31"/>
      <c r="CI171" s="31"/>
      <c r="CJ171" s="31"/>
      <c r="CK171" s="31"/>
      <c r="CL171" s="31"/>
      <c r="CM171" s="31"/>
      <c r="CN171" s="31"/>
      <c r="CO171" s="31"/>
      <c r="CP171" s="31"/>
      <c r="CQ171" s="31"/>
      <c r="CR171" s="31"/>
      <c r="CS171" s="31"/>
      <c r="CT171" s="31"/>
      <c r="CU171" s="31"/>
      <c r="CV171" s="31"/>
    </row>
    <row r="172" spans="1:100" x14ac:dyDescent="0.3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2"/>
      <c r="AX172" s="32"/>
      <c r="AY172" s="32"/>
      <c r="AZ172" s="32"/>
      <c r="BA172" s="32"/>
      <c r="BB172" s="32"/>
      <c r="BC172" s="31"/>
      <c r="BD172" s="31"/>
      <c r="BE172" s="31"/>
      <c r="BF172" s="31"/>
      <c r="BG172" s="31"/>
      <c r="BH172" s="31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  <c r="BS172" s="31"/>
      <c r="BT172" s="31"/>
      <c r="BU172" s="31"/>
      <c r="BV172" s="31"/>
      <c r="BW172" s="31"/>
      <c r="BX172" s="31"/>
      <c r="BY172" s="31"/>
      <c r="BZ172" s="31"/>
      <c r="CA172" s="31"/>
      <c r="CB172" s="31"/>
      <c r="CC172" s="31"/>
      <c r="CD172" s="31"/>
      <c r="CE172" s="31"/>
      <c r="CF172" s="31"/>
      <c r="CG172" s="31"/>
      <c r="CH172" s="31"/>
      <c r="CI172" s="31"/>
      <c r="CJ172" s="31"/>
      <c r="CK172" s="31"/>
      <c r="CL172" s="31"/>
      <c r="CM172" s="31"/>
      <c r="CN172" s="31"/>
      <c r="CO172" s="31"/>
      <c r="CP172" s="31"/>
      <c r="CQ172" s="31"/>
      <c r="CR172" s="31"/>
      <c r="CS172" s="31"/>
      <c r="CT172" s="31"/>
      <c r="CU172" s="31"/>
      <c r="CV172" s="31"/>
    </row>
    <row r="173" spans="1:100" x14ac:dyDescent="0.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2"/>
      <c r="AX173" s="32"/>
      <c r="AY173" s="32"/>
      <c r="AZ173" s="32"/>
      <c r="BA173" s="32"/>
      <c r="BB173" s="32"/>
      <c r="BC173" s="31"/>
      <c r="BD173" s="31"/>
      <c r="BE173" s="31"/>
      <c r="BF173" s="31"/>
      <c r="BG173" s="31"/>
      <c r="BH173" s="31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  <c r="BS173" s="31"/>
      <c r="BT173" s="31"/>
      <c r="BU173" s="31"/>
      <c r="BV173" s="31"/>
      <c r="BW173" s="31"/>
      <c r="BX173" s="31"/>
      <c r="BY173" s="31"/>
      <c r="BZ173" s="31"/>
      <c r="CA173" s="31"/>
      <c r="CB173" s="31"/>
      <c r="CC173" s="31"/>
      <c r="CD173" s="31"/>
      <c r="CE173" s="31"/>
      <c r="CF173" s="31"/>
      <c r="CG173" s="31"/>
      <c r="CH173" s="31"/>
      <c r="CI173" s="31"/>
      <c r="CJ173" s="31"/>
      <c r="CK173" s="31"/>
      <c r="CL173" s="31"/>
      <c r="CM173" s="31"/>
      <c r="CN173" s="31"/>
      <c r="CO173" s="31"/>
      <c r="CP173" s="31"/>
      <c r="CQ173" s="31"/>
      <c r="CR173" s="31"/>
      <c r="CS173" s="31"/>
      <c r="CT173" s="31"/>
      <c r="CU173" s="31"/>
      <c r="CV173" s="31"/>
    </row>
    <row r="174" spans="1:100" x14ac:dyDescent="0.3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2"/>
      <c r="AX174" s="32"/>
      <c r="AY174" s="32"/>
      <c r="AZ174" s="32"/>
      <c r="BA174" s="32"/>
      <c r="BB174" s="32"/>
      <c r="BC174" s="31"/>
      <c r="BD174" s="31"/>
      <c r="BE174" s="31"/>
      <c r="BF174" s="31"/>
      <c r="BG174" s="31"/>
      <c r="BH174" s="31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  <c r="BS174" s="31"/>
      <c r="BT174" s="31"/>
      <c r="BU174" s="31"/>
      <c r="BV174" s="31"/>
      <c r="BW174" s="31"/>
      <c r="BX174" s="31"/>
      <c r="BY174" s="31"/>
      <c r="BZ174" s="31"/>
      <c r="CA174" s="31"/>
      <c r="CB174" s="31"/>
      <c r="CC174" s="31"/>
      <c r="CD174" s="31"/>
      <c r="CE174" s="31"/>
      <c r="CF174" s="31"/>
      <c r="CG174" s="31"/>
      <c r="CH174" s="31"/>
      <c r="CI174" s="31"/>
      <c r="CJ174" s="31"/>
      <c r="CK174" s="31"/>
      <c r="CL174" s="31"/>
      <c r="CM174" s="31"/>
      <c r="CN174" s="31"/>
      <c r="CO174" s="31"/>
      <c r="CP174" s="31"/>
      <c r="CQ174" s="31"/>
      <c r="CR174" s="31"/>
      <c r="CS174" s="31"/>
      <c r="CT174" s="31"/>
      <c r="CU174" s="31"/>
      <c r="CV174" s="31"/>
    </row>
    <row r="175" spans="1:100" x14ac:dyDescent="0.3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2"/>
      <c r="AX175" s="32"/>
      <c r="AY175" s="32"/>
      <c r="AZ175" s="32"/>
      <c r="BA175" s="32"/>
      <c r="BB175" s="32"/>
      <c r="BC175" s="31"/>
      <c r="BD175" s="31"/>
      <c r="BE175" s="31"/>
      <c r="BF175" s="31"/>
      <c r="BG175" s="31"/>
      <c r="BH175" s="31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  <c r="BS175" s="31"/>
      <c r="BT175" s="31"/>
      <c r="BU175" s="31"/>
      <c r="BV175" s="31"/>
      <c r="BW175" s="31"/>
      <c r="BX175" s="31"/>
      <c r="BY175" s="31"/>
      <c r="BZ175" s="31"/>
      <c r="CA175" s="31"/>
      <c r="CB175" s="31"/>
      <c r="CC175" s="31"/>
      <c r="CD175" s="31"/>
      <c r="CE175" s="31"/>
      <c r="CF175" s="31"/>
      <c r="CG175" s="31"/>
      <c r="CH175" s="31"/>
      <c r="CI175" s="31"/>
      <c r="CJ175" s="31"/>
      <c r="CK175" s="31"/>
      <c r="CL175" s="31"/>
      <c r="CM175" s="31"/>
      <c r="CN175" s="31"/>
      <c r="CO175" s="31"/>
      <c r="CP175" s="31"/>
      <c r="CQ175" s="31"/>
      <c r="CR175" s="31"/>
      <c r="CS175" s="31"/>
      <c r="CT175" s="31"/>
      <c r="CU175" s="31"/>
      <c r="CV175" s="31"/>
    </row>
    <row r="176" spans="1:100" x14ac:dyDescent="0.3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2"/>
      <c r="AX176" s="32"/>
      <c r="AY176" s="32"/>
      <c r="AZ176" s="32"/>
      <c r="BA176" s="32"/>
      <c r="BB176" s="32"/>
      <c r="BC176" s="31"/>
      <c r="BD176" s="31"/>
      <c r="BE176" s="31"/>
      <c r="BF176" s="31"/>
      <c r="BG176" s="31"/>
      <c r="BH176" s="31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  <c r="BS176" s="31"/>
      <c r="BT176" s="31"/>
      <c r="BU176" s="31"/>
      <c r="BV176" s="31"/>
      <c r="BW176" s="31"/>
      <c r="BX176" s="31"/>
      <c r="BY176" s="31"/>
      <c r="BZ176" s="31"/>
      <c r="CA176" s="31"/>
      <c r="CB176" s="31"/>
      <c r="CC176" s="31"/>
      <c r="CD176" s="31"/>
      <c r="CE176" s="31"/>
      <c r="CF176" s="31"/>
      <c r="CG176" s="31"/>
      <c r="CH176" s="31"/>
      <c r="CI176" s="31"/>
      <c r="CJ176" s="31"/>
      <c r="CK176" s="31"/>
      <c r="CL176" s="31"/>
      <c r="CM176" s="31"/>
      <c r="CN176" s="31"/>
      <c r="CO176" s="31"/>
      <c r="CP176" s="31"/>
      <c r="CQ176" s="31"/>
      <c r="CR176" s="31"/>
      <c r="CS176" s="31"/>
      <c r="CT176" s="31"/>
      <c r="CU176" s="31"/>
      <c r="CV176" s="31"/>
    </row>
    <row r="177" spans="1:100" x14ac:dyDescent="0.3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2"/>
      <c r="AX177" s="32"/>
      <c r="AY177" s="32"/>
      <c r="AZ177" s="32"/>
      <c r="BA177" s="32"/>
      <c r="BB177" s="32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  <c r="BS177" s="31"/>
      <c r="BT177" s="31"/>
      <c r="BU177" s="31"/>
      <c r="BV177" s="31"/>
      <c r="BW177" s="31"/>
      <c r="BX177" s="31"/>
      <c r="BY177" s="31"/>
      <c r="BZ177" s="31"/>
      <c r="CA177" s="31"/>
      <c r="CB177" s="31"/>
      <c r="CC177" s="31"/>
      <c r="CD177" s="31"/>
      <c r="CE177" s="31"/>
      <c r="CF177" s="31"/>
      <c r="CG177" s="31"/>
      <c r="CH177" s="31"/>
      <c r="CI177" s="31"/>
      <c r="CJ177" s="31"/>
      <c r="CK177" s="31"/>
      <c r="CL177" s="31"/>
      <c r="CM177" s="31"/>
      <c r="CN177" s="31"/>
      <c r="CO177" s="31"/>
      <c r="CP177" s="31"/>
      <c r="CQ177" s="31"/>
      <c r="CR177" s="31"/>
      <c r="CS177" s="31"/>
      <c r="CT177" s="31"/>
      <c r="CU177" s="31"/>
      <c r="CV177" s="31"/>
    </row>
    <row r="178" spans="1:100" x14ac:dyDescent="0.3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2"/>
      <c r="AX178" s="32"/>
      <c r="AY178" s="32"/>
      <c r="AZ178" s="32"/>
      <c r="BA178" s="32"/>
      <c r="BB178" s="32"/>
      <c r="BC178" s="31"/>
      <c r="BD178" s="31"/>
      <c r="BE178" s="31"/>
      <c r="BF178" s="31"/>
      <c r="BG178" s="31"/>
      <c r="BH178" s="31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  <c r="BS178" s="31"/>
      <c r="BT178" s="31"/>
      <c r="BU178" s="31"/>
      <c r="BV178" s="31"/>
      <c r="BW178" s="31"/>
      <c r="BX178" s="31"/>
      <c r="BY178" s="31"/>
      <c r="BZ178" s="31"/>
      <c r="CA178" s="31"/>
      <c r="CB178" s="31"/>
      <c r="CC178" s="31"/>
      <c r="CD178" s="31"/>
      <c r="CE178" s="31"/>
      <c r="CF178" s="31"/>
      <c r="CG178" s="31"/>
      <c r="CH178" s="31"/>
      <c r="CI178" s="31"/>
      <c r="CJ178" s="31"/>
      <c r="CK178" s="31"/>
      <c r="CL178" s="31"/>
      <c r="CM178" s="31"/>
      <c r="CN178" s="31"/>
      <c r="CO178" s="31"/>
      <c r="CP178" s="31"/>
      <c r="CQ178" s="31"/>
      <c r="CR178" s="31"/>
      <c r="CS178" s="31"/>
      <c r="CT178" s="31"/>
      <c r="CU178" s="31"/>
      <c r="CV178" s="31"/>
    </row>
    <row r="179" spans="1:100" x14ac:dyDescent="0.3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2"/>
      <c r="AX179" s="32"/>
      <c r="AY179" s="32"/>
      <c r="AZ179" s="32"/>
      <c r="BA179" s="32"/>
      <c r="BB179" s="32"/>
      <c r="BC179" s="31"/>
      <c r="BD179" s="31"/>
      <c r="BE179" s="31"/>
      <c r="BF179" s="31"/>
      <c r="BG179" s="31"/>
      <c r="BH179" s="31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  <c r="BS179" s="31"/>
      <c r="BT179" s="31"/>
      <c r="BU179" s="31"/>
      <c r="BV179" s="31"/>
      <c r="BW179" s="31"/>
      <c r="BX179" s="31"/>
      <c r="BY179" s="31"/>
      <c r="BZ179" s="31"/>
      <c r="CA179" s="31"/>
      <c r="CB179" s="31"/>
      <c r="CC179" s="31"/>
      <c r="CD179" s="31"/>
      <c r="CE179" s="31"/>
      <c r="CF179" s="31"/>
      <c r="CG179" s="31"/>
      <c r="CH179" s="31"/>
      <c r="CI179" s="31"/>
      <c r="CJ179" s="31"/>
      <c r="CK179" s="31"/>
      <c r="CL179" s="31"/>
      <c r="CM179" s="31"/>
      <c r="CN179" s="31"/>
      <c r="CO179" s="31"/>
      <c r="CP179" s="31"/>
      <c r="CQ179" s="31"/>
      <c r="CR179" s="31"/>
      <c r="CS179" s="31"/>
      <c r="CT179" s="31"/>
      <c r="CU179" s="31"/>
      <c r="CV179" s="31"/>
    </row>
    <row r="180" spans="1:100" x14ac:dyDescent="0.3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2"/>
      <c r="AX180" s="32"/>
      <c r="AY180" s="32"/>
      <c r="AZ180" s="32"/>
      <c r="BA180" s="32"/>
      <c r="BB180" s="32"/>
      <c r="BC180" s="31"/>
      <c r="BD180" s="31"/>
      <c r="BE180" s="31"/>
      <c r="BF180" s="31"/>
      <c r="BG180" s="31"/>
      <c r="BH180" s="31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  <c r="BS180" s="31"/>
      <c r="BT180" s="31"/>
      <c r="BU180" s="31"/>
      <c r="BV180" s="31"/>
      <c r="BW180" s="31"/>
      <c r="BX180" s="31"/>
      <c r="BY180" s="31"/>
      <c r="BZ180" s="31"/>
      <c r="CA180" s="31"/>
      <c r="CB180" s="31"/>
      <c r="CC180" s="31"/>
      <c r="CD180" s="31"/>
      <c r="CE180" s="31"/>
      <c r="CF180" s="31"/>
      <c r="CG180" s="31"/>
      <c r="CH180" s="31"/>
      <c r="CI180" s="31"/>
      <c r="CJ180" s="31"/>
      <c r="CK180" s="31"/>
      <c r="CL180" s="31"/>
      <c r="CM180" s="31"/>
      <c r="CN180" s="31"/>
      <c r="CO180" s="31"/>
      <c r="CP180" s="31"/>
      <c r="CQ180" s="31"/>
      <c r="CR180" s="31"/>
      <c r="CS180" s="31"/>
      <c r="CT180" s="31"/>
      <c r="CU180" s="31"/>
      <c r="CV180" s="31"/>
    </row>
    <row r="181" spans="1:100" x14ac:dyDescent="0.3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2"/>
      <c r="AX181" s="32"/>
      <c r="AY181" s="32"/>
      <c r="AZ181" s="32"/>
      <c r="BA181" s="32"/>
      <c r="BB181" s="32"/>
      <c r="BC181" s="31"/>
      <c r="BD181" s="31"/>
      <c r="BE181" s="31"/>
      <c r="BF181" s="31"/>
      <c r="BG181" s="31"/>
      <c r="BH181" s="31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  <c r="BS181" s="31"/>
      <c r="BT181" s="31"/>
      <c r="BU181" s="31"/>
      <c r="BV181" s="31"/>
      <c r="BW181" s="31"/>
      <c r="BX181" s="31"/>
      <c r="BY181" s="31"/>
      <c r="BZ181" s="31"/>
      <c r="CA181" s="31"/>
      <c r="CB181" s="31"/>
      <c r="CC181" s="31"/>
      <c r="CD181" s="31"/>
      <c r="CE181" s="31"/>
      <c r="CF181" s="31"/>
      <c r="CG181" s="31"/>
      <c r="CH181" s="31"/>
      <c r="CI181" s="31"/>
      <c r="CJ181" s="31"/>
      <c r="CK181" s="31"/>
      <c r="CL181" s="31"/>
      <c r="CM181" s="31"/>
      <c r="CN181" s="31"/>
      <c r="CO181" s="31"/>
      <c r="CP181" s="31"/>
      <c r="CQ181" s="31"/>
      <c r="CR181" s="31"/>
      <c r="CS181" s="31"/>
      <c r="CT181" s="31"/>
      <c r="CU181" s="31"/>
      <c r="CV181" s="31"/>
    </row>
    <row r="182" spans="1:100" x14ac:dyDescent="0.3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2"/>
      <c r="AX182" s="32"/>
      <c r="AY182" s="32"/>
      <c r="AZ182" s="32"/>
      <c r="BA182" s="32"/>
      <c r="BB182" s="32"/>
      <c r="BC182" s="31"/>
      <c r="BD182" s="31"/>
      <c r="BE182" s="31"/>
      <c r="BF182" s="31"/>
      <c r="BG182" s="31"/>
      <c r="BH182" s="31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  <c r="BS182" s="31"/>
      <c r="BT182" s="31"/>
      <c r="BU182" s="31"/>
      <c r="BV182" s="31"/>
      <c r="BW182" s="31"/>
      <c r="BX182" s="31"/>
      <c r="BY182" s="31"/>
      <c r="BZ182" s="31"/>
      <c r="CA182" s="31"/>
      <c r="CB182" s="31"/>
      <c r="CC182" s="31"/>
      <c r="CD182" s="31"/>
      <c r="CE182" s="31"/>
      <c r="CF182" s="31"/>
      <c r="CG182" s="31"/>
      <c r="CH182" s="31"/>
      <c r="CI182" s="31"/>
      <c r="CJ182" s="31"/>
      <c r="CK182" s="31"/>
      <c r="CL182" s="31"/>
      <c r="CM182" s="31"/>
      <c r="CN182" s="31"/>
      <c r="CO182" s="31"/>
      <c r="CP182" s="31"/>
      <c r="CQ182" s="31"/>
      <c r="CR182" s="31"/>
      <c r="CS182" s="31"/>
      <c r="CT182" s="31"/>
      <c r="CU182" s="31"/>
      <c r="CV182" s="31"/>
    </row>
    <row r="183" spans="1:100" x14ac:dyDescent="0.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2"/>
      <c r="AX183" s="32"/>
      <c r="AY183" s="32"/>
      <c r="AZ183" s="32"/>
      <c r="BA183" s="32"/>
      <c r="BB183" s="32"/>
      <c r="BC183" s="31"/>
      <c r="BD183" s="31"/>
      <c r="BE183" s="31"/>
      <c r="BF183" s="31"/>
      <c r="BG183" s="31"/>
      <c r="BH183" s="31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  <c r="BS183" s="31"/>
      <c r="BT183" s="31"/>
      <c r="BU183" s="31"/>
      <c r="BV183" s="31"/>
      <c r="BW183" s="31"/>
      <c r="BX183" s="31"/>
      <c r="BY183" s="31"/>
      <c r="BZ183" s="31"/>
      <c r="CA183" s="31"/>
      <c r="CB183" s="31"/>
      <c r="CC183" s="31"/>
      <c r="CD183" s="31"/>
      <c r="CE183" s="31"/>
      <c r="CF183" s="31"/>
      <c r="CG183" s="31"/>
      <c r="CH183" s="31"/>
      <c r="CI183" s="31"/>
      <c r="CJ183" s="31"/>
      <c r="CK183" s="31"/>
      <c r="CL183" s="31"/>
      <c r="CM183" s="31"/>
      <c r="CN183" s="31"/>
      <c r="CO183" s="31"/>
      <c r="CP183" s="31"/>
      <c r="CQ183" s="31"/>
      <c r="CR183" s="31"/>
      <c r="CS183" s="31"/>
      <c r="CT183" s="31"/>
      <c r="CU183" s="31"/>
      <c r="CV183" s="31"/>
    </row>
    <row r="184" spans="1:100" x14ac:dyDescent="0.3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2"/>
      <c r="AX184" s="32"/>
      <c r="AY184" s="32"/>
      <c r="AZ184" s="32"/>
      <c r="BA184" s="32"/>
      <c r="BB184" s="32"/>
      <c r="BC184" s="31"/>
      <c r="BD184" s="31"/>
      <c r="BE184" s="31"/>
      <c r="BF184" s="31"/>
      <c r="BG184" s="31"/>
      <c r="BH184" s="31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  <c r="BS184" s="31"/>
      <c r="BT184" s="31"/>
      <c r="BU184" s="31"/>
      <c r="BV184" s="31"/>
      <c r="BW184" s="31"/>
      <c r="BX184" s="31"/>
      <c r="BY184" s="31"/>
      <c r="BZ184" s="31"/>
      <c r="CA184" s="31"/>
      <c r="CB184" s="31"/>
      <c r="CC184" s="31"/>
      <c r="CD184" s="31"/>
      <c r="CE184" s="31"/>
      <c r="CF184" s="31"/>
      <c r="CG184" s="31"/>
      <c r="CH184" s="31"/>
      <c r="CI184" s="31"/>
      <c r="CJ184" s="31"/>
      <c r="CK184" s="31"/>
      <c r="CL184" s="31"/>
      <c r="CM184" s="31"/>
      <c r="CN184" s="31"/>
      <c r="CO184" s="31"/>
      <c r="CP184" s="31"/>
      <c r="CQ184" s="31"/>
      <c r="CR184" s="31"/>
      <c r="CS184" s="31"/>
      <c r="CT184" s="31"/>
      <c r="CU184" s="31"/>
      <c r="CV184" s="31"/>
    </row>
    <row r="185" spans="1:100" x14ac:dyDescent="0.3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2"/>
      <c r="AX185" s="32"/>
      <c r="AY185" s="32"/>
      <c r="AZ185" s="32"/>
      <c r="BA185" s="32"/>
      <c r="BB185" s="32"/>
      <c r="BC185" s="31"/>
      <c r="BD185" s="31"/>
      <c r="BE185" s="31"/>
      <c r="BF185" s="31"/>
      <c r="BG185" s="31"/>
      <c r="BH185" s="31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  <c r="BS185" s="31"/>
      <c r="BT185" s="31"/>
      <c r="BU185" s="31"/>
      <c r="BV185" s="31"/>
      <c r="BW185" s="31"/>
      <c r="BX185" s="31"/>
      <c r="BY185" s="31"/>
      <c r="BZ185" s="31"/>
      <c r="CA185" s="31"/>
      <c r="CB185" s="31"/>
      <c r="CC185" s="31"/>
      <c r="CD185" s="31"/>
      <c r="CE185" s="31"/>
      <c r="CF185" s="31"/>
      <c r="CG185" s="31"/>
      <c r="CH185" s="31"/>
      <c r="CI185" s="31"/>
      <c r="CJ185" s="31"/>
      <c r="CK185" s="31"/>
      <c r="CL185" s="31"/>
      <c r="CM185" s="31"/>
      <c r="CN185" s="31"/>
      <c r="CO185" s="31"/>
      <c r="CP185" s="31"/>
      <c r="CQ185" s="31"/>
      <c r="CR185" s="31"/>
      <c r="CS185" s="31"/>
      <c r="CT185" s="31"/>
      <c r="CU185" s="31"/>
      <c r="CV185" s="31"/>
    </row>
    <row r="186" spans="1:100" x14ac:dyDescent="0.3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2"/>
      <c r="AX186" s="32"/>
      <c r="AY186" s="32"/>
      <c r="AZ186" s="32"/>
      <c r="BA186" s="32"/>
      <c r="BB186" s="32"/>
      <c r="BC186" s="31"/>
      <c r="BD186" s="31"/>
      <c r="BE186" s="31"/>
      <c r="BF186" s="31"/>
      <c r="BG186" s="31"/>
      <c r="BH186" s="31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  <c r="BS186" s="31"/>
      <c r="BT186" s="31"/>
      <c r="BU186" s="31"/>
      <c r="BV186" s="31"/>
      <c r="BW186" s="31"/>
      <c r="BX186" s="31"/>
      <c r="BY186" s="31"/>
      <c r="BZ186" s="31"/>
      <c r="CA186" s="31"/>
      <c r="CB186" s="31"/>
      <c r="CC186" s="31"/>
      <c r="CD186" s="31"/>
      <c r="CE186" s="31"/>
      <c r="CF186" s="31"/>
      <c r="CG186" s="31"/>
      <c r="CH186" s="31"/>
      <c r="CI186" s="31"/>
      <c r="CJ186" s="31"/>
      <c r="CK186" s="31"/>
      <c r="CL186" s="31"/>
      <c r="CM186" s="31"/>
      <c r="CN186" s="31"/>
      <c r="CO186" s="31"/>
      <c r="CP186" s="31"/>
      <c r="CQ186" s="31"/>
      <c r="CR186" s="31"/>
      <c r="CS186" s="31"/>
      <c r="CT186" s="31"/>
      <c r="CU186" s="31"/>
      <c r="CV186" s="31"/>
    </row>
    <row r="187" spans="1:100" x14ac:dyDescent="0.3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2"/>
      <c r="AX187" s="32"/>
      <c r="AY187" s="32"/>
      <c r="AZ187" s="32"/>
      <c r="BA187" s="32"/>
      <c r="BB187" s="32"/>
      <c r="BC187" s="31"/>
      <c r="BD187" s="31"/>
      <c r="BE187" s="31"/>
      <c r="BF187" s="31"/>
      <c r="BG187" s="31"/>
      <c r="BH187" s="31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  <c r="BS187" s="31"/>
      <c r="BT187" s="31"/>
      <c r="BU187" s="31"/>
      <c r="BV187" s="31"/>
      <c r="BW187" s="31"/>
      <c r="BX187" s="31"/>
      <c r="BY187" s="31"/>
      <c r="BZ187" s="31"/>
      <c r="CA187" s="31"/>
      <c r="CB187" s="31"/>
      <c r="CC187" s="31"/>
      <c r="CD187" s="31"/>
      <c r="CE187" s="31"/>
      <c r="CF187" s="31"/>
      <c r="CG187" s="31"/>
      <c r="CH187" s="31"/>
      <c r="CI187" s="31"/>
      <c r="CJ187" s="31"/>
      <c r="CK187" s="31"/>
      <c r="CL187" s="31"/>
      <c r="CM187" s="31"/>
      <c r="CN187" s="31"/>
      <c r="CO187" s="31"/>
      <c r="CP187" s="31"/>
      <c r="CQ187" s="31"/>
      <c r="CR187" s="31"/>
      <c r="CS187" s="31"/>
      <c r="CT187" s="31"/>
      <c r="CU187" s="31"/>
      <c r="CV187" s="31"/>
    </row>
    <row r="188" spans="1:100" x14ac:dyDescent="0.3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2"/>
      <c r="AX188" s="32"/>
      <c r="AY188" s="32"/>
      <c r="AZ188" s="32"/>
      <c r="BA188" s="32"/>
      <c r="BB188" s="32"/>
      <c r="BC188" s="31"/>
      <c r="BD188" s="31"/>
      <c r="BE188" s="31"/>
      <c r="BF188" s="31"/>
      <c r="BG188" s="31"/>
      <c r="BH188" s="31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  <c r="BS188" s="31"/>
      <c r="BT188" s="31"/>
      <c r="BU188" s="31"/>
      <c r="BV188" s="31"/>
      <c r="BW188" s="31"/>
      <c r="BX188" s="31"/>
      <c r="BY188" s="31"/>
      <c r="BZ188" s="31"/>
      <c r="CA188" s="31"/>
      <c r="CB188" s="31"/>
      <c r="CC188" s="31"/>
      <c r="CD188" s="31"/>
      <c r="CE188" s="31"/>
      <c r="CF188" s="31"/>
      <c r="CG188" s="31"/>
      <c r="CH188" s="31"/>
      <c r="CI188" s="31"/>
      <c r="CJ188" s="31"/>
      <c r="CK188" s="31"/>
      <c r="CL188" s="31"/>
      <c r="CM188" s="31"/>
      <c r="CN188" s="31"/>
      <c r="CO188" s="31"/>
      <c r="CP188" s="31"/>
      <c r="CQ188" s="31"/>
      <c r="CR188" s="31"/>
      <c r="CS188" s="31"/>
      <c r="CT188" s="31"/>
      <c r="CU188" s="31"/>
      <c r="CV188" s="31"/>
    </row>
    <row r="189" spans="1:100" x14ac:dyDescent="0.3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2"/>
      <c r="AX189" s="32"/>
      <c r="AY189" s="32"/>
      <c r="AZ189" s="32"/>
      <c r="BA189" s="32"/>
      <c r="BB189" s="32"/>
      <c r="BC189" s="31"/>
      <c r="BD189" s="31"/>
      <c r="BE189" s="31"/>
      <c r="BF189" s="31"/>
      <c r="BG189" s="31"/>
      <c r="BH189" s="31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  <c r="BS189" s="31"/>
      <c r="BT189" s="31"/>
      <c r="BU189" s="31"/>
      <c r="BV189" s="31"/>
      <c r="BW189" s="31"/>
      <c r="BX189" s="31"/>
      <c r="BY189" s="31"/>
      <c r="BZ189" s="31"/>
      <c r="CA189" s="31"/>
      <c r="CB189" s="31"/>
      <c r="CC189" s="31"/>
      <c r="CD189" s="31"/>
      <c r="CE189" s="31"/>
      <c r="CF189" s="31"/>
      <c r="CG189" s="31"/>
      <c r="CH189" s="31"/>
      <c r="CI189" s="31"/>
      <c r="CJ189" s="31"/>
      <c r="CK189" s="31"/>
      <c r="CL189" s="31"/>
      <c r="CM189" s="31"/>
      <c r="CN189" s="31"/>
      <c r="CO189" s="31"/>
      <c r="CP189" s="31"/>
      <c r="CQ189" s="31"/>
      <c r="CR189" s="31"/>
      <c r="CS189" s="31"/>
      <c r="CT189" s="31"/>
      <c r="CU189" s="31"/>
      <c r="CV189" s="31"/>
    </row>
    <row r="190" spans="1:100" x14ac:dyDescent="0.3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2"/>
      <c r="AX190" s="32"/>
      <c r="AY190" s="32"/>
      <c r="AZ190" s="32"/>
      <c r="BA190" s="32"/>
      <c r="BB190" s="32"/>
      <c r="BC190" s="31"/>
      <c r="BD190" s="31"/>
      <c r="BE190" s="31"/>
      <c r="BF190" s="31"/>
      <c r="BG190" s="31"/>
      <c r="BH190" s="31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  <c r="BS190" s="31"/>
      <c r="BT190" s="31"/>
      <c r="BU190" s="31"/>
      <c r="BV190" s="31"/>
      <c r="BW190" s="31"/>
      <c r="BX190" s="31"/>
      <c r="BY190" s="31"/>
      <c r="BZ190" s="31"/>
      <c r="CA190" s="31"/>
      <c r="CB190" s="31"/>
      <c r="CC190" s="31"/>
      <c r="CD190" s="31"/>
      <c r="CE190" s="31"/>
      <c r="CF190" s="31"/>
      <c r="CG190" s="31"/>
      <c r="CH190" s="31"/>
      <c r="CI190" s="31"/>
      <c r="CJ190" s="31"/>
      <c r="CK190" s="31"/>
      <c r="CL190" s="31"/>
      <c r="CM190" s="31"/>
      <c r="CN190" s="31"/>
      <c r="CO190" s="31"/>
      <c r="CP190" s="31"/>
      <c r="CQ190" s="31"/>
      <c r="CR190" s="31"/>
      <c r="CS190" s="31"/>
      <c r="CT190" s="31"/>
      <c r="CU190" s="31"/>
      <c r="CV190" s="31"/>
    </row>
    <row r="191" spans="1:100" x14ac:dyDescent="0.3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2"/>
      <c r="AX191" s="32"/>
      <c r="AY191" s="32"/>
      <c r="AZ191" s="32"/>
      <c r="BA191" s="32"/>
      <c r="BB191" s="32"/>
      <c r="BC191" s="31"/>
      <c r="BD191" s="31"/>
      <c r="BE191" s="31"/>
      <c r="BF191" s="31"/>
      <c r="BG191" s="31"/>
      <c r="BH191" s="31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  <c r="BS191" s="31"/>
      <c r="BT191" s="31"/>
      <c r="BU191" s="31"/>
      <c r="BV191" s="31"/>
      <c r="BW191" s="31"/>
      <c r="BX191" s="31"/>
      <c r="BY191" s="31"/>
      <c r="BZ191" s="31"/>
      <c r="CA191" s="31"/>
      <c r="CB191" s="31"/>
      <c r="CC191" s="31"/>
      <c r="CD191" s="31"/>
      <c r="CE191" s="31"/>
      <c r="CF191" s="31"/>
      <c r="CG191" s="31"/>
      <c r="CH191" s="31"/>
      <c r="CI191" s="31"/>
      <c r="CJ191" s="31"/>
      <c r="CK191" s="31"/>
      <c r="CL191" s="31"/>
      <c r="CM191" s="31"/>
      <c r="CN191" s="31"/>
      <c r="CO191" s="31"/>
      <c r="CP191" s="31"/>
      <c r="CQ191" s="31"/>
      <c r="CR191" s="31"/>
      <c r="CS191" s="31"/>
      <c r="CT191" s="31"/>
      <c r="CU191" s="31"/>
      <c r="CV191" s="31"/>
    </row>
    <row r="192" spans="1:100" x14ac:dyDescent="0.3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2"/>
      <c r="AX192" s="32"/>
      <c r="AY192" s="32"/>
      <c r="AZ192" s="32"/>
      <c r="BA192" s="32"/>
      <c r="BB192" s="32"/>
      <c r="BC192" s="31"/>
      <c r="BD192" s="31"/>
      <c r="BE192" s="31"/>
      <c r="BF192" s="31"/>
      <c r="BG192" s="31"/>
      <c r="BH192" s="31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  <c r="BS192" s="31"/>
      <c r="BT192" s="31"/>
      <c r="BU192" s="31"/>
      <c r="BV192" s="31"/>
      <c r="BW192" s="31"/>
      <c r="BX192" s="31"/>
      <c r="BY192" s="31"/>
      <c r="BZ192" s="31"/>
      <c r="CA192" s="31"/>
      <c r="CB192" s="31"/>
      <c r="CC192" s="31"/>
      <c r="CD192" s="31"/>
      <c r="CE192" s="31"/>
      <c r="CF192" s="31"/>
      <c r="CG192" s="31"/>
      <c r="CH192" s="31"/>
      <c r="CI192" s="31"/>
      <c r="CJ192" s="31"/>
      <c r="CK192" s="31"/>
      <c r="CL192" s="31"/>
      <c r="CM192" s="31"/>
      <c r="CN192" s="31"/>
      <c r="CO192" s="31"/>
      <c r="CP192" s="31"/>
      <c r="CQ192" s="31"/>
      <c r="CR192" s="31"/>
      <c r="CS192" s="31"/>
      <c r="CT192" s="31"/>
      <c r="CU192" s="31"/>
      <c r="CV192" s="31"/>
    </row>
    <row r="193" spans="1:100" x14ac:dyDescent="0.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2"/>
      <c r="AX193" s="32"/>
      <c r="AY193" s="32"/>
      <c r="AZ193" s="32"/>
      <c r="BA193" s="32"/>
      <c r="BB193" s="32"/>
      <c r="BC193" s="31"/>
      <c r="BD193" s="31"/>
      <c r="BE193" s="31"/>
      <c r="BF193" s="31"/>
      <c r="BG193" s="31"/>
      <c r="BH193" s="31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  <c r="BS193" s="31"/>
      <c r="BT193" s="31"/>
      <c r="BU193" s="31"/>
      <c r="BV193" s="31"/>
      <c r="BW193" s="31"/>
      <c r="BX193" s="31"/>
      <c r="BY193" s="31"/>
      <c r="BZ193" s="31"/>
      <c r="CA193" s="31"/>
      <c r="CB193" s="31"/>
      <c r="CC193" s="31"/>
      <c r="CD193" s="31"/>
      <c r="CE193" s="31"/>
      <c r="CF193" s="31"/>
      <c r="CG193" s="31"/>
      <c r="CH193" s="31"/>
      <c r="CI193" s="31"/>
      <c r="CJ193" s="31"/>
      <c r="CK193" s="31"/>
      <c r="CL193" s="31"/>
      <c r="CM193" s="31"/>
      <c r="CN193" s="31"/>
      <c r="CO193" s="31"/>
      <c r="CP193" s="31"/>
      <c r="CQ193" s="31"/>
      <c r="CR193" s="31"/>
      <c r="CS193" s="31"/>
      <c r="CT193" s="31"/>
      <c r="CU193" s="31"/>
      <c r="CV193" s="31"/>
    </row>
    <row r="194" spans="1:100" x14ac:dyDescent="0.3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2"/>
      <c r="AX194" s="32"/>
      <c r="AY194" s="32"/>
      <c r="AZ194" s="32"/>
      <c r="BA194" s="32"/>
      <c r="BB194" s="32"/>
      <c r="BC194" s="31"/>
      <c r="BD194" s="31"/>
      <c r="BE194" s="31"/>
      <c r="BF194" s="31"/>
      <c r="BG194" s="31"/>
      <c r="BH194" s="31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  <c r="BS194" s="31"/>
      <c r="BT194" s="31"/>
      <c r="BU194" s="31"/>
      <c r="BV194" s="31"/>
      <c r="BW194" s="31"/>
      <c r="BX194" s="31"/>
      <c r="BY194" s="31"/>
      <c r="BZ194" s="31"/>
      <c r="CA194" s="31"/>
      <c r="CB194" s="31"/>
      <c r="CC194" s="31"/>
      <c r="CD194" s="31"/>
      <c r="CE194" s="31"/>
      <c r="CF194" s="31"/>
      <c r="CG194" s="31"/>
      <c r="CH194" s="31"/>
      <c r="CI194" s="31"/>
      <c r="CJ194" s="31"/>
      <c r="CK194" s="31"/>
      <c r="CL194" s="31"/>
      <c r="CM194" s="31"/>
      <c r="CN194" s="31"/>
      <c r="CO194" s="31"/>
      <c r="CP194" s="31"/>
      <c r="CQ194" s="31"/>
      <c r="CR194" s="31"/>
      <c r="CS194" s="31"/>
      <c r="CT194" s="31"/>
      <c r="CU194" s="31"/>
      <c r="CV194" s="31"/>
    </row>
    <row r="195" spans="1:100" x14ac:dyDescent="0.3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2"/>
      <c r="AX195" s="32"/>
      <c r="AY195" s="32"/>
      <c r="AZ195" s="32"/>
      <c r="BA195" s="32"/>
      <c r="BB195" s="32"/>
      <c r="BC195" s="31"/>
      <c r="BD195" s="31"/>
      <c r="BE195" s="31"/>
      <c r="BF195" s="31"/>
      <c r="BG195" s="31"/>
      <c r="BH195" s="31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  <c r="BS195" s="31"/>
      <c r="BT195" s="31"/>
      <c r="BU195" s="31"/>
      <c r="BV195" s="31"/>
      <c r="BW195" s="31"/>
      <c r="BX195" s="31"/>
      <c r="BY195" s="31"/>
      <c r="BZ195" s="31"/>
      <c r="CA195" s="31"/>
      <c r="CB195" s="31"/>
      <c r="CC195" s="31"/>
      <c r="CD195" s="31"/>
      <c r="CE195" s="31"/>
      <c r="CF195" s="31"/>
      <c r="CG195" s="31"/>
      <c r="CH195" s="31"/>
      <c r="CI195" s="31"/>
      <c r="CJ195" s="31"/>
      <c r="CK195" s="31"/>
      <c r="CL195" s="31"/>
      <c r="CM195" s="31"/>
      <c r="CN195" s="31"/>
      <c r="CO195" s="31"/>
      <c r="CP195" s="31"/>
      <c r="CQ195" s="31"/>
      <c r="CR195" s="31"/>
      <c r="CS195" s="31"/>
      <c r="CT195" s="31"/>
      <c r="CU195" s="31"/>
      <c r="CV195" s="31"/>
    </row>
    <row r="196" spans="1:100" x14ac:dyDescent="0.3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2"/>
      <c r="AX196" s="32"/>
      <c r="AY196" s="32"/>
      <c r="AZ196" s="32"/>
      <c r="BA196" s="32"/>
      <c r="BB196" s="32"/>
      <c r="BC196" s="31"/>
      <c r="BD196" s="31"/>
      <c r="BE196" s="31"/>
      <c r="BF196" s="31"/>
      <c r="BG196" s="31"/>
      <c r="BH196" s="31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  <c r="BS196" s="31"/>
      <c r="BT196" s="31"/>
      <c r="BU196" s="31"/>
      <c r="BV196" s="31"/>
      <c r="BW196" s="31"/>
      <c r="BX196" s="31"/>
      <c r="BY196" s="31"/>
      <c r="BZ196" s="31"/>
      <c r="CA196" s="31"/>
      <c r="CB196" s="31"/>
      <c r="CC196" s="31"/>
      <c r="CD196" s="31"/>
      <c r="CE196" s="31"/>
      <c r="CF196" s="31"/>
      <c r="CG196" s="31"/>
      <c r="CH196" s="31"/>
      <c r="CI196" s="31"/>
      <c r="CJ196" s="31"/>
      <c r="CK196" s="31"/>
      <c r="CL196" s="31"/>
      <c r="CM196" s="31"/>
      <c r="CN196" s="31"/>
      <c r="CO196" s="31"/>
      <c r="CP196" s="31"/>
      <c r="CQ196" s="31"/>
      <c r="CR196" s="31"/>
      <c r="CS196" s="31"/>
      <c r="CT196" s="31"/>
      <c r="CU196" s="31"/>
      <c r="CV196" s="31"/>
    </row>
    <row r="197" spans="1:100" x14ac:dyDescent="0.3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2"/>
      <c r="AX197" s="32"/>
      <c r="AY197" s="32"/>
      <c r="AZ197" s="32"/>
      <c r="BA197" s="32"/>
      <c r="BB197" s="32"/>
      <c r="BC197" s="31"/>
      <c r="BD197" s="31"/>
      <c r="BE197" s="31"/>
      <c r="BF197" s="31"/>
      <c r="BG197" s="31"/>
      <c r="BH197" s="31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  <c r="BS197" s="31"/>
      <c r="BT197" s="31"/>
      <c r="BU197" s="31"/>
      <c r="BV197" s="31"/>
      <c r="BW197" s="31"/>
      <c r="BX197" s="31"/>
      <c r="BY197" s="31"/>
      <c r="BZ197" s="31"/>
      <c r="CA197" s="31"/>
      <c r="CB197" s="31"/>
      <c r="CC197" s="31"/>
      <c r="CD197" s="31"/>
      <c r="CE197" s="31"/>
      <c r="CF197" s="31"/>
      <c r="CG197" s="31"/>
      <c r="CH197" s="31"/>
      <c r="CI197" s="31"/>
      <c r="CJ197" s="31"/>
      <c r="CK197" s="31"/>
      <c r="CL197" s="31"/>
      <c r="CM197" s="31"/>
      <c r="CN197" s="31"/>
      <c r="CO197" s="31"/>
      <c r="CP197" s="31"/>
      <c r="CQ197" s="31"/>
      <c r="CR197" s="31"/>
      <c r="CS197" s="31"/>
      <c r="CT197" s="31"/>
      <c r="CU197" s="31"/>
      <c r="CV197" s="31"/>
    </row>
    <row r="198" spans="1:100" x14ac:dyDescent="0.3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2"/>
      <c r="AX198" s="32"/>
      <c r="AY198" s="32"/>
      <c r="AZ198" s="32"/>
      <c r="BA198" s="32"/>
      <c r="BB198" s="32"/>
      <c r="BC198" s="31"/>
      <c r="BD198" s="31"/>
      <c r="BE198" s="31"/>
      <c r="BF198" s="31"/>
      <c r="BG198" s="31"/>
      <c r="BH198" s="31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  <c r="BS198" s="31"/>
      <c r="BT198" s="31"/>
      <c r="BU198" s="31"/>
      <c r="BV198" s="31"/>
      <c r="BW198" s="31"/>
      <c r="BX198" s="31"/>
      <c r="BY198" s="31"/>
      <c r="BZ198" s="31"/>
      <c r="CA198" s="31"/>
      <c r="CB198" s="31"/>
      <c r="CC198" s="31"/>
      <c r="CD198" s="31"/>
      <c r="CE198" s="31"/>
      <c r="CF198" s="31"/>
      <c r="CG198" s="31"/>
      <c r="CH198" s="31"/>
      <c r="CI198" s="31"/>
      <c r="CJ198" s="31"/>
      <c r="CK198" s="31"/>
      <c r="CL198" s="31"/>
      <c r="CM198" s="31"/>
      <c r="CN198" s="31"/>
      <c r="CO198" s="31"/>
      <c r="CP198" s="31"/>
      <c r="CQ198" s="31"/>
      <c r="CR198" s="31"/>
      <c r="CS198" s="31"/>
      <c r="CT198" s="31"/>
      <c r="CU198" s="31"/>
      <c r="CV198" s="31"/>
    </row>
    <row r="199" spans="1:100" x14ac:dyDescent="0.3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2"/>
      <c r="AX199" s="32"/>
      <c r="AY199" s="32"/>
      <c r="AZ199" s="32"/>
      <c r="BA199" s="32"/>
      <c r="BB199" s="32"/>
      <c r="BC199" s="31"/>
      <c r="BD199" s="31"/>
      <c r="BE199" s="31"/>
      <c r="BF199" s="31"/>
      <c r="BG199" s="31"/>
      <c r="BH199" s="31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  <c r="BS199" s="31"/>
      <c r="BT199" s="31"/>
      <c r="BU199" s="31"/>
      <c r="BV199" s="31"/>
      <c r="BW199" s="31"/>
      <c r="BX199" s="31"/>
      <c r="BY199" s="31"/>
      <c r="BZ199" s="31"/>
      <c r="CA199" s="31"/>
      <c r="CB199" s="31"/>
      <c r="CC199" s="31"/>
      <c r="CD199" s="31"/>
      <c r="CE199" s="31"/>
      <c r="CF199" s="31"/>
      <c r="CG199" s="31"/>
      <c r="CH199" s="31"/>
      <c r="CI199" s="31"/>
      <c r="CJ199" s="31"/>
      <c r="CK199" s="31"/>
      <c r="CL199" s="31"/>
      <c r="CM199" s="31"/>
      <c r="CN199" s="31"/>
      <c r="CO199" s="31"/>
      <c r="CP199" s="31"/>
      <c r="CQ199" s="31"/>
      <c r="CR199" s="31"/>
      <c r="CS199" s="31"/>
      <c r="CT199" s="31"/>
      <c r="CU199" s="31"/>
      <c r="CV199" s="31"/>
    </row>
    <row r="200" spans="1:100" x14ac:dyDescent="0.3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2"/>
      <c r="AX200" s="32"/>
      <c r="AY200" s="32"/>
      <c r="AZ200" s="32"/>
      <c r="BA200" s="32"/>
      <c r="BB200" s="32"/>
      <c r="BC200" s="31"/>
      <c r="BD200" s="31"/>
      <c r="BE200" s="31"/>
      <c r="BF200" s="31"/>
      <c r="BG200" s="31"/>
      <c r="BH200" s="31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  <c r="BS200" s="31"/>
      <c r="BT200" s="31"/>
      <c r="BU200" s="31"/>
      <c r="BV200" s="31"/>
      <c r="BW200" s="31"/>
      <c r="BX200" s="31"/>
      <c r="BY200" s="31"/>
      <c r="BZ200" s="31"/>
      <c r="CA200" s="31"/>
      <c r="CB200" s="31"/>
      <c r="CC200" s="31"/>
      <c r="CD200" s="31"/>
      <c r="CE200" s="31"/>
      <c r="CF200" s="31"/>
      <c r="CG200" s="31"/>
      <c r="CH200" s="31"/>
      <c r="CI200" s="31"/>
      <c r="CJ200" s="31"/>
      <c r="CK200" s="31"/>
      <c r="CL200" s="31"/>
      <c r="CM200" s="31"/>
      <c r="CN200" s="31"/>
      <c r="CO200" s="31"/>
      <c r="CP200" s="31"/>
      <c r="CQ200" s="31"/>
      <c r="CR200" s="31"/>
      <c r="CS200" s="31"/>
      <c r="CT200" s="31"/>
      <c r="CU200" s="31"/>
      <c r="CV200" s="31"/>
    </row>
    <row r="201" spans="1:100" x14ac:dyDescent="0.3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2"/>
      <c r="AX201" s="32"/>
      <c r="AY201" s="32"/>
      <c r="AZ201" s="32"/>
      <c r="BA201" s="32"/>
      <c r="BB201" s="32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  <c r="BS201" s="31"/>
      <c r="BT201" s="31"/>
      <c r="BU201" s="31"/>
      <c r="BV201" s="31"/>
      <c r="BW201" s="31"/>
      <c r="BX201" s="31"/>
      <c r="BY201" s="31"/>
      <c r="BZ201" s="31"/>
      <c r="CA201" s="31"/>
      <c r="CB201" s="31"/>
      <c r="CC201" s="31"/>
      <c r="CD201" s="31"/>
      <c r="CE201" s="31"/>
      <c r="CF201" s="31"/>
      <c r="CG201" s="31"/>
      <c r="CH201" s="31"/>
      <c r="CI201" s="31"/>
      <c r="CJ201" s="31"/>
      <c r="CK201" s="31"/>
      <c r="CL201" s="31"/>
      <c r="CM201" s="31"/>
      <c r="CN201" s="31"/>
      <c r="CO201" s="31"/>
      <c r="CP201" s="31"/>
      <c r="CQ201" s="31"/>
      <c r="CR201" s="31"/>
      <c r="CS201" s="31"/>
      <c r="CT201" s="31"/>
      <c r="CU201" s="31"/>
      <c r="CV201" s="31"/>
    </row>
    <row r="202" spans="1:100" x14ac:dyDescent="0.3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2"/>
      <c r="AX202" s="32"/>
      <c r="AY202" s="32"/>
      <c r="AZ202" s="32"/>
      <c r="BA202" s="32"/>
      <c r="BB202" s="32"/>
      <c r="BC202" s="31"/>
      <c r="BD202" s="31"/>
      <c r="BE202" s="31"/>
      <c r="BF202" s="31"/>
      <c r="BG202" s="31"/>
      <c r="BH202" s="31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  <c r="BS202" s="31"/>
      <c r="BT202" s="31"/>
      <c r="BU202" s="31"/>
      <c r="BV202" s="31"/>
      <c r="BW202" s="31"/>
      <c r="BX202" s="31"/>
      <c r="BY202" s="31"/>
      <c r="BZ202" s="31"/>
      <c r="CA202" s="31"/>
      <c r="CB202" s="31"/>
      <c r="CC202" s="31"/>
      <c r="CD202" s="31"/>
      <c r="CE202" s="31"/>
      <c r="CF202" s="31"/>
      <c r="CG202" s="31"/>
      <c r="CH202" s="31"/>
      <c r="CI202" s="31"/>
      <c r="CJ202" s="31"/>
      <c r="CK202" s="31"/>
      <c r="CL202" s="31"/>
      <c r="CM202" s="31"/>
      <c r="CN202" s="31"/>
      <c r="CO202" s="31"/>
      <c r="CP202" s="31"/>
      <c r="CQ202" s="31"/>
      <c r="CR202" s="31"/>
      <c r="CS202" s="31"/>
      <c r="CT202" s="31"/>
      <c r="CU202" s="31"/>
      <c r="CV202" s="31"/>
    </row>
    <row r="203" spans="1:100" x14ac:dyDescent="0.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2"/>
      <c r="AX203" s="32"/>
      <c r="AY203" s="32"/>
      <c r="AZ203" s="32"/>
      <c r="BA203" s="32"/>
      <c r="BB203" s="32"/>
      <c r="BC203" s="31"/>
      <c r="BD203" s="31"/>
      <c r="BE203" s="31"/>
      <c r="BF203" s="31"/>
      <c r="BG203" s="31"/>
      <c r="BH203" s="31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  <c r="BS203" s="31"/>
      <c r="BT203" s="31"/>
      <c r="BU203" s="31"/>
      <c r="BV203" s="31"/>
      <c r="BW203" s="31"/>
      <c r="BX203" s="31"/>
      <c r="BY203" s="31"/>
      <c r="BZ203" s="31"/>
      <c r="CA203" s="31"/>
      <c r="CB203" s="31"/>
      <c r="CC203" s="31"/>
      <c r="CD203" s="31"/>
      <c r="CE203" s="31"/>
      <c r="CF203" s="31"/>
      <c r="CG203" s="31"/>
      <c r="CH203" s="31"/>
      <c r="CI203" s="31"/>
      <c r="CJ203" s="31"/>
      <c r="CK203" s="31"/>
      <c r="CL203" s="31"/>
      <c r="CM203" s="31"/>
      <c r="CN203" s="31"/>
      <c r="CO203" s="31"/>
      <c r="CP203" s="31"/>
      <c r="CQ203" s="31"/>
      <c r="CR203" s="31"/>
      <c r="CS203" s="31"/>
      <c r="CT203" s="31"/>
      <c r="CU203" s="31"/>
      <c r="CV203" s="31"/>
    </row>
    <row r="204" spans="1:100" x14ac:dyDescent="0.3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2"/>
      <c r="AX204" s="32"/>
      <c r="AY204" s="32"/>
      <c r="AZ204" s="32"/>
      <c r="BA204" s="32"/>
      <c r="BB204" s="32"/>
      <c r="BC204" s="31"/>
      <c r="BD204" s="31"/>
      <c r="BE204" s="31"/>
      <c r="BF204" s="31"/>
      <c r="BG204" s="31"/>
      <c r="BH204" s="31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  <c r="BS204" s="31"/>
      <c r="BT204" s="31"/>
      <c r="BU204" s="31"/>
      <c r="BV204" s="31"/>
      <c r="BW204" s="31"/>
      <c r="BX204" s="31"/>
      <c r="BY204" s="31"/>
      <c r="BZ204" s="31"/>
      <c r="CA204" s="31"/>
      <c r="CB204" s="31"/>
      <c r="CC204" s="31"/>
      <c r="CD204" s="31"/>
      <c r="CE204" s="31"/>
      <c r="CF204" s="31"/>
      <c r="CG204" s="31"/>
      <c r="CH204" s="31"/>
      <c r="CI204" s="31"/>
      <c r="CJ204" s="31"/>
      <c r="CK204" s="31"/>
      <c r="CL204" s="31"/>
      <c r="CM204" s="31"/>
      <c r="CN204" s="31"/>
      <c r="CO204" s="31"/>
      <c r="CP204" s="31"/>
      <c r="CQ204" s="31"/>
      <c r="CR204" s="31"/>
      <c r="CS204" s="31"/>
      <c r="CT204" s="31"/>
      <c r="CU204" s="31"/>
      <c r="CV204" s="31"/>
    </row>
    <row r="205" spans="1:100" x14ac:dyDescent="0.3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2"/>
      <c r="AX205" s="32"/>
      <c r="AY205" s="32"/>
      <c r="AZ205" s="32"/>
      <c r="BA205" s="32"/>
      <c r="BB205" s="32"/>
      <c r="BC205" s="31"/>
      <c r="BD205" s="31"/>
      <c r="BE205" s="31"/>
      <c r="BF205" s="31"/>
      <c r="BG205" s="31"/>
      <c r="BH205" s="31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  <c r="BS205" s="31"/>
      <c r="BT205" s="31"/>
      <c r="BU205" s="31"/>
      <c r="BV205" s="31"/>
      <c r="BW205" s="31"/>
      <c r="BX205" s="31"/>
      <c r="BY205" s="31"/>
      <c r="BZ205" s="31"/>
      <c r="CA205" s="31"/>
      <c r="CB205" s="31"/>
      <c r="CC205" s="31"/>
      <c r="CD205" s="31"/>
      <c r="CE205" s="31"/>
      <c r="CF205" s="31"/>
      <c r="CG205" s="31"/>
      <c r="CH205" s="31"/>
      <c r="CI205" s="31"/>
      <c r="CJ205" s="31"/>
      <c r="CK205" s="31"/>
      <c r="CL205" s="31"/>
      <c r="CM205" s="31"/>
      <c r="CN205" s="31"/>
      <c r="CO205" s="31"/>
      <c r="CP205" s="31"/>
      <c r="CQ205" s="31"/>
      <c r="CR205" s="31"/>
      <c r="CS205" s="31"/>
      <c r="CT205" s="31"/>
      <c r="CU205" s="31"/>
      <c r="CV205" s="31"/>
    </row>
    <row r="206" spans="1:100" x14ac:dyDescent="0.3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2"/>
      <c r="AX206" s="32"/>
      <c r="AY206" s="32"/>
      <c r="AZ206" s="32"/>
      <c r="BA206" s="32"/>
      <c r="BB206" s="32"/>
      <c r="BC206" s="31"/>
      <c r="BD206" s="31"/>
      <c r="BE206" s="31"/>
      <c r="BF206" s="31"/>
      <c r="BG206" s="31"/>
      <c r="BH206" s="31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  <c r="BS206" s="31"/>
      <c r="BT206" s="31"/>
      <c r="BU206" s="31"/>
      <c r="BV206" s="31"/>
      <c r="BW206" s="31"/>
      <c r="BX206" s="31"/>
      <c r="BY206" s="31"/>
      <c r="BZ206" s="31"/>
      <c r="CA206" s="31"/>
      <c r="CB206" s="31"/>
      <c r="CC206" s="31"/>
      <c r="CD206" s="31"/>
      <c r="CE206" s="31"/>
      <c r="CF206" s="31"/>
      <c r="CG206" s="31"/>
      <c r="CH206" s="31"/>
      <c r="CI206" s="31"/>
      <c r="CJ206" s="31"/>
      <c r="CK206" s="31"/>
      <c r="CL206" s="31"/>
      <c r="CM206" s="31"/>
      <c r="CN206" s="31"/>
      <c r="CO206" s="31"/>
      <c r="CP206" s="31"/>
      <c r="CQ206" s="31"/>
      <c r="CR206" s="31"/>
      <c r="CS206" s="31"/>
      <c r="CT206" s="31"/>
      <c r="CU206" s="31"/>
      <c r="CV206" s="31"/>
    </row>
    <row r="207" spans="1:100" x14ac:dyDescent="0.3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2"/>
      <c r="AX207" s="32"/>
      <c r="AY207" s="32"/>
      <c r="AZ207" s="32"/>
      <c r="BA207" s="32"/>
      <c r="BB207" s="32"/>
      <c r="BC207" s="31"/>
      <c r="BD207" s="31"/>
      <c r="BE207" s="31"/>
      <c r="BF207" s="31"/>
      <c r="BG207" s="31"/>
      <c r="BH207" s="31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  <c r="BS207" s="31"/>
      <c r="BT207" s="31"/>
      <c r="BU207" s="31"/>
      <c r="BV207" s="31"/>
      <c r="BW207" s="31"/>
      <c r="BX207" s="31"/>
      <c r="BY207" s="31"/>
      <c r="BZ207" s="31"/>
      <c r="CA207" s="31"/>
      <c r="CB207" s="31"/>
      <c r="CC207" s="31"/>
      <c r="CD207" s="31"/>
      <c r="CE207" s="31"/>
      <c r="CF207" s="31"/>
      <c r="CG207" s="31"/>
      <c r="CH207" s="31"/>
      <c r="CI207" s="31"/>
      <c r="CJ207" s="31"/>
      <c r="CK207" s="31"/>
      <c r="CL207" s="31"/>
      <c r="CM207" s="31"/>
      <c r="CN207" s="31"/>
      <c r="CO207" s="31"/>
      <c r="CP207" s="31"/>
      <c r="CQ207" s="31"/>
      <c r="CR207" s="31"/>
      <c r="CS207" s="31"/>
      <c r="CT207" s="31"/>
      <c r="CU207" s="31"/>
      <c r="CV207" s="31"/>
    </row>
    <row r="208" spans="1:100" x14ac:dyDescent="0.3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2"/>
      <c r="AX208" s="32"/>
      <c r="AY208" s="32"/>
      <c r="AZ208" s="32"/>
      <c r="BA208" s="32"/>
      <c r="BB208" s="32"/>
      <c r="BC208" s="31"/>
      <c r="BD208" s="31"/>
      <c r="BE208" s="31"/>
      <c r="BF208" s="31"/>
      <c r="BG208" s="31"/>
      <c r="BH208" s="31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  <c r="BS208" s="31"/>
      <c r="BT208" s="31"/>
      <c r="BU208" s="31"/>
      <c r="BV208" s="31"/>
      <c r="BW208" s="31"/>
      <c r="BX208" s="31"/>
      <c r="BY208" s="31"/>
      <c r="BZ208" s="31"/>
      <c r="CA208" s="31"/>
      <c r="CB208" s="31"/>
      <c r="CC208" s="31"/>
      <c r="CD208" s="31"/>
      <c r="CE208" s="31"/>
      <c r="CF208" s="31"/>
      <c r="CG208" s="31"/>
      <c r="CH208" s="31"/>
      <c r="CI208" s="31"/>
      <c r="CJ208" s="31"/>
      <c r="CK208" s="31"/>
      <c r="CL208" s="31"/>
      <c r="CM208" s="31"/>
      <c r="CN208" s="31"/>
      <c r="CO208" s="31"/>
      <c r="CP208" s="31"/>
      <c r="CQ208" s="31"/>
      <c r="CR208" s="31"/>
      <c r="CS208" s="31"/>
      <c r="CT208" s="31"/>
      <c r="CU208" s="31"/>
      <c r="CV208" s="31"/>
    </row>
    <row r="209" spans="1:100" x14ac:dyDescent="0.3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2"/>
      <c r="AX209" s="32"/>
      <c r="AY209" s="32"/>
      <c r="AZ209" s="32"/>
      <c r="BA209" s="32"/>
      <c r="BB209" s="32"/>
      <c r="BC209" s="31"/>
      <c r="BD209" s="31"/>
      <c r="BE209" s="31"/>
      <c r="BF209" s="31"/>
      <c r="BG209" s="31"/>
      <c r="BH209" s="31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  <c r="BS209" s="31"/>
      <c r="BT209" s="31"/>
      <c r="BU209" s="31"/>
      <c r="BV209" s="31"/>
      <c r="BW209" s="31"/>
      <c r="BX209" s="31"/>
      <c r="BY209" s="31"/>
      <c r="BZ209" s="31"/>
      <c r="CA209" s="31"/>
      <c r="CB209" s="31"/>
      <c r="CC209" s="31"/>
      <c r="CD209" s="31"/>
      <c r="CE209" s="31"/>
      <c r="CF209" s="31"/>
      <c r="CG209" s="31"/>
      <c r="CH209" s="31"/>
      <c r="CI209" s="31"/>
      <c r="CJ209" s="31"/>
      <c r="CK209" s="31"/>
      <c r="CL209" s="31"/>
      <c r="CM209" s="31"/>
      <c r="CN209" s="31"/>
      <c r="CO209" s="31"/>
      <c r="CP209" s="31"/>
      <c r="CQ209" s="31"/>
      <c r="CR209" s="31"/>
      <c r="CS209" s="31"/>
      <c r="CT209" s="31"/>
      <c r="CU209" s="31"/>
      <c r="CV209" s="31"/>
    </row>
    <row r="210" spans="1:100" x14ac:dyDescent="0.3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2"/>
      <c r="AX210" s="32"/>
      <c r="AY210" s="32"/>
      <c r="AZ210" s="32"/>
      <c r="BA210" s="32"/>
      <c r="BB210" s="32"/>
      <c r="BC210" s="31"/>
      <c r="BD210" s="31"/>
      <c r="BE210" s="31"/>
      <c r="BF210" s="31"/>
      <c r="BG210" s="31"/>
      <c r="BH210" s="31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  <c r="BS210" s="31"/>
      <c r="BT210" s="31"/>
      <c r="BU210" s="31"/>
      <c r="BV210" s="31"/>
      <c r="BW210" s="31"/>
      <c r="BX210" s="31"/>
      <c r="BY210" s="31"/>
      <c r="BZ210" s="31"/>
      <c r="CA210" s="31"/>
      <c r="CB210" s="31"/>
      <c r="CC210" s="31"/>
      <c r="CD210" s="31"/>
      <c r="CE210" s="31"/>
      <c r="CF210" s="31"/>
      <c r="CG210" s="31"/>
      <c r="CH210" s="31"/>
      <c r="CI210" s="31"/>
      <c r="CJ210" s="31"/>
      <c r="CK210" s="31"/>
      <c r="CL210" s="31"/>
      <c r="CM210" s="31"/>
      <c r="CN210" s="31"/>
      <c r="CO210" s="31"/>
      <c r="CP210" s="31"/>
      <c r="CQ210" s="31"/>
      <c r="CR210" s="31"/>
      <c r="CS210" s="31"/>
      <c r="CT210" s="31"/>
      <c r="CU210" s="31"/>
      <c r="CV210" s="31"/>
    </row>
    <row r="211" spans="1:100" x14ac:dyDescent="0.3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2"/>
      <c r="AX211" s="32"/>
      <c r="AY211" s="32"/>
      <c r="AZ211" s="32"/>
      <c r="BA211" s="32"/>
      <c r="BB211" s="32"/>
      <c r="BC211" s="31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  <c r="BS211" s="31"/>
      <c r="BT211" s="31"/>
      <c r="BU211" s="31"/>
      <c r="BV211" s="31"/>
      <c r="BW211" s="31"/>
      <c r="BX211" s="31"/>
      <c r="BY211" s="31"/>
      <c r="BZ211" s="31"/>
      <c r="CA211" s="31"/>
      <c r="CB211" s="31"/>
      <c r="CC211" s="31"/>
      <c r="CD211" s="31"/>
      <c r="CE211" s="31"/>
      <c r="CF211" s="31"/>
      <c r="CG211" s="31"/>
      <c r="CH211" s="31"/>
      <c r="CI211" s="31"/>
      <c r="CJ211" s="31"/>
      <c r="CK211" s="31"/>
      <c r="CL211" s="31"/>
      <c r="CM211" s="31"/>
      <c r="CN211" s="31"/>
      <c r="CO211" s="31"/>
      <c r="CP211" s="31"/>
      <c r="CQ211" s="31"/>
      <c r="CR211" s="31"/>
      <c r="CS211" s="31"/>
      <c r="CT211" s="31"/>
      <c r="CU211" s="31"/>
      <c r="CV211" s="31"/>
    </row>
    <row r="212" spans="1:100" x14ac:dyDescent="0.3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2"/>
      <c r="AX212" s="32"/>
      <c r="AY212" s="32"/>
      <c r="AZ212" s="32"/>
      <c r="BA212" s="32"/>
      <c r="BB212" s="32"/>
      <c r="BC212" s="31"/>
      <c r="BD212" s="31"/>
      <c r="BE212" s="31"/>
      <c r="BF212" s="31"/>
      <c r="BG212" s="31"/>
      <c r="BH212" s="31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  <c r="BS212" s="31"/>
      <c r="BT212" s="31"/>
      <c r="BU212" s="31"/>
      <c r="BV212" s="31"/>
      <c r="BW212" s="31"/>
      <c r="BX212" s="31"/>
      <c r="BY212" s="31"/>
      <c r="BZ212" s="31"/>
      <c r="CA212" s="31"/>
      <c r="CB212" s="31"/>
      <c r="CC212" s="31"/>
      <c r="CD212" s="31"/>
      <c r="CE212" s="31"/>
      <c r="CF212" s="31"/>
      <c r="CG212" s="31"/>
      <c r="CH212" s="31"/>
      <c r="CI212" s="31"/>
      <c r="CJ212" s="31"/>
      <c r="CK212" s="31"/>
      <c r="CL212" s="31"/>
      <c r="CM212" s="31"/>
      <c r="CN212" s="31"/>
      <c r="CO212" s="31"/>
      <c r="CP212" s="31"/>
      <c r="CQ212" s="31"/>
      <c r="CR212" s="31"/>
      <c r="CS212" s="31"/>
      <c r="CT212" s="31"/>
      <c r="CU212" s="31"/>
      <c r="CV212" s="31"/>
    </row>
    <row r="213" spans="1:100" x14ac:dyDescent="0.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2"/>
      <c r="AX213" s="32"/>
      <c r="AY213" s="32"/>
      <c r="AZ213" s="32"/>
      <c r="BA213" s="32"/>
      <c r="BB213" s="32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  <c r="BS213" s="31"/>
      <c r="BT213" s="31"/>
      <c r="BU213" s="31"/>
      <c r="BV213" s="31"/>
      <c r="BW213" s="31"/>
      <c r="BX213" s="31"/>
      <c r="BY213" s="31"/>
      <c r="BZ213" s="31"/>
      <c r="CA213" s="31"/>
      <c r="CB213" s="31"/>
      <c r="CC213" s="31"/>
      <c r="CD213" s="31"/>
      <c r="CE213" s="31"/>
      <c r="CF213" s="31"/>
      <c r="CG213" s="31"/>
      <c r="CH213" s="31"/>
      <c r="CI213" s="31"/>
      <c r="CJ213" s="31"/>
      <c r="CK213" s="31"/>
      <c r="CL213" s="31"/>
      <c r="CM213" s="31"/>
      <c r="CN213" s="31"/>
      <c r="CO213" s="31"/>
      <c r="CP213" s="31"/>
      <c r="CQ213" s="31"/>
      <c r="CR213" s="31"/>
      <c r="CS213" s="31"/>
      <c r="CT213" s="31"/>
      <c r="CU213" s="31"/>
      <c r="CV213" s="31"/>
    </row>
    <row r="214" spans="1:100" x14ac:dyDescent="0.3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2"/>
      <c r="AX214" s="32"/>
      <c r="AY214" s="32"/>
      <c r="AZ214" s="32"/>
      <c r="BA214" s="32"/>
      <c r="BB214" s="32"/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  <c r="BS214" s="31"/>
      <c r="BT214" s="31"/>
      <c r="BU214" s="31"/>
      <c r="BV214" s="31"/>
      <c r="BW214" s="31"/>
      <c r="BX214" s="31"/>
      <c r="BY214" s="31"/>
      <c r="BZ214" s="31"/>
      <c r="CA214" s="31"/>
      <c r="CB214" s="31"/>
      <c r="CC214" s="31"/>
      <c r="CD214" s="31"/>
      <c r="CE214" s="31"/>
      <c r="CF214" s="31"/>
      <c r="CG214" s="31"/>
      <c r="CH214" s="31"/>
      <c r="CI214" s="31"/>
      <c r="CJ214" s="31"/>
      <c r="CK214" s="31"/>
      <c r="CL214" s="31"/>
      <c r="CM214" s="31"/>
      <c r="CN214" s="31"/>
      <c r="CO214" s="31"/>
      <c r="CP214" s="31"/>
      <c r="CQ214" s="31"/>
      <c r="CR214" s="31"/>
      <c r="CS214" s="31"/>
      <c r="CT214" s="31"/>
      <c r="CU214" s="31"/>
      <c r="CV214" s="31"/>
    </row>
    <row r="215" spans="1:100" x14ac:dyDescent="0.3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2"/>
      <c r="AX215" s="32"/>
      <c r="AY215" s="32"/>
      <c r="AZ215" s="32"/>
      <c r="BA215" s="32"/>
      <c r="BB215" s="32"/>
      <c r="BC215" s="31"/>
      <c r="BD215" s="31"/>
      <c r="BE215" s="31"/>
      <c r="BF215" s="31"/>
      <c r="BG215" s="31"/>
      <c r="BH215" s="31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  <c r="BS215" s="31"/>
      <c r="BT215" s="31"/>
      <c r="BU215" s="31"/>
      <c r="BV215" s="31"/>
      <c r="BW215" s="31"/>
      <c r="BX215" s="31"/>
      <c r="BY215" s="31"/>
      <c r="BZ215" s="31"/>
      <c r="CA215" s="31"/>
      <c r="CB215" s="31"/>
      <c r="CC215" s="31"/>
      <c r="CD215" s="31"/>
      <c r="CE215" s="31"/>
      <c r="CF215" s="31"/>
      <c r="CG215" s="31"/>
      <c r="CH215" s="31"/>
      <c r="CI215" s="31"/>
      <c r="CJ215" s="31"/>
      <c r="CK215" s="31"/>
      <c r="CL215" s="31"/>
      <c r="CM215" s="31"/>
      <c r="CN215" s="31"/>
      <c r="CO215" s="31"/>
      <c r="CP215" s="31"/>
      <c r="CQ215" s="31"/>
      <c r="CR215" s="31"/>
      <c r="CS215" s="31"/>
      <c r="CT215" s="31"/>
      <c r="CU215" s="31"/>
      <c r="CV215" s="31"/>
    </row>
    <row r="216" spans="1:100" x14ac:dyDescent="0.3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2"/>
      <c r="AX216" s="32"/>
      <c r="AY216" s="32"/>
      <c r="AZ216" s="32"/>
      <c r="BA216" s="32"/>
      <c r="BB216" s="32"/>
      <c r="BC216" s="31"/>
      <c r="BD216" s="31"/>
      <c r="BE216" s="31"/>
      <c r="BF216" s="31"/>
      <c r="BG216" s="31"/>
      <c r="BH216" s="31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  <c r="BS216" s="31"/>
      <c r="BT216" s="31"/>
      <c r="BU216" s="31"/>
      <c r="BV216" s="31"/>
      <c r="BW216" s="31"/>
      <c r="BX216" s="31"/>
      <c r="BY216" s="31"/>
      <c r="BZ216" s="31"/>
      <c r="CA216" s="31"/>
      <c r="CB216" s="31"/>
      <c r="CC216" s="31"/>
      <c r="CD216" s="31"/>
      <c r="CE216" s="31"/>
      <c r="CF216" s="31"/>
      <c r="CG216" s="31"/>
      <c r="CH216" s="31"/>
      <c r="CI216" s="31"/>
      <c r="CJ216" s="31"/>
      <c r="CK216" s="31"/>
      <c r="CL216" s="31"/>
      <c r="CM216" s="31"/>
      <c r="CN216" s="31"/>
      <c r="CO216" s="31"/>
      <c r="CP216" s="31"/>
      <c r="CQ216" s="31"/>
      <c r="CR216" s="31"/>
      <c r="CS216" s="31"/>
      <c r="CT216" s="31"/>
      <c r="CU216" s="31"/>
      <c r="CV216" s="31"/>
    </row>
    <row r="217" spans="1:100" x14ac:dyDescent="0.3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2"/>
      <c r="AX217" s="32"/>
      <c r="AY217" s="32"/>
      <c r="AZ217" s="32"/>
      <c r="BA217" s="32"/>
      <c r="BB217" s="32"/>
      <c r="BC217" s="31"/>
      <c r="BD217" s="31"/>
      <c r="BE217" s="31"/>
      <c r="BF217" s="31"/>
      <c r="BG217" s="31"/>
      <c r="BH217" s="31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  <c r="BS217" s="31"/>
      <c r="BT217" s="31"/>
      <c r="BU217" s="31"/>
      <c r="BV217" s="31"/>
      <c r="BW217" s="31"/>
      <c r="BX217" s="31"/>
      <c r="BY217" s="31"/>
      <c r="BZ217" s="31"/>
      <c r="CA217" s="31"/>
      <c r="CB217" s="31"/>
      <c r="CC217" s="31"/>
      <c r="CD217" s="31"/>
      <c r="CE217" s="31"/>
      <c r="CF217" s="31"/>
      <c r="CG217" s="31"/>
      <c r="CH217" s="31"/>
      <c r="CI217" s="31"/>
      <c r="CJ217" s="31"/>
      <c r="CK217" s="31"/>
      <c r="CL217" s="31"/>
      <c r="CM217" s="31"/>
      <c r="CN217" s="31"/>
      <c r="CO217" s="31"/>
      <c r="CP217" s="31"/>
      <c r="CQ217" s="31"/>
      <c r="CR217" s="31"/>
      <c r="CS217" s="31"/>
      <c r="CT217" s="31"/>
      <c r="CU217" s="31"/>
      <c r="CV217" s="31"/>
    </row>
    <row r="218" spans="1:100" x14ac:dyDescent="0.3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2"/>
      <c r="AX218" s="32"/>
      <c r="AY218" s="32"/>
      <c r="AZ218" s="32"/>
      <c r="BA218" s="32"/>
      <c r="BB218" s="32"/>
      <c r="BC218" s="31"/>
      <c r="BD218" s="31"/>
      <c r="BE218" s="31"/>
      <c r="BF218" s="31"/>
      <c r="BG218" s="31"/>
      <c r="BH218" s="31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  <c r="BS218" s="31"/>
      <c r="BT218" s="31"/>
      <c r="BU218" s="31"/>
      <c r="BV218" s="31"/>
      <c r="BW218" s="31"/>
      <c r="BX218" s="31"/>
      <c r="BY218" s="31"/>
      <c r="BZ218" s="31"/>
      <c r="CA218" s="31"/>
      <c r="CB218" s="31"/>
      <c r="CC218" s="31"/>
      <c r="CD218" s="31"/>
      <c r="CE218" s="31"/>
      <c r="CF218" s="31"/>
      <c r="CG218" s="31"/>
      <c r="CH218" s="31"/>
      <c r="CI218" s="31"/>
      <c r="CJ218" s="31"/>
      <c r="CK218" s="31"/>
      <c r="CL218" s="31"/>
      <c r="CM218" s="31"/>
      <c r="CN218" s="31"/>
      <c r="CO218" s="31"/>
      <c r="CP218" s="31"/>
      <c r="CQ218" s="31"/>
      <c r="CR218" s="31"/>
      <c r="CS218" s="31"/>
      <c r="CT218" s="31"/>
      <c r="CU218" s="31"/>
      <c r="CV218" s="31"/>
    </row>
    <row r="219" spans="1:100" x14ac:dyDescent="0.3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2"/>
      <c r="AX219" s="32"/>
      <c r="AY219" s="32"/>
      <c r="AZ219" s="32"/>
      <c r="BA219" s="32"/>
      <c r="BB219" s="32"/>
      <c r="BC219" s="31"/>
      <c r="BD219" s="31"/>
      <c r="BE219" s="31"/>
      <c r="BF219" s="31"/>
      <c r="BG219" s="31"/>
      <c r="BH219" s="31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  <c r="BS219" s="31"/>
      <c r="BT219" s="31"/>
      <c r="BU219" s="31"/>
      <c r="BV219" s="31"/>
      <c r="BW219" s="31"/>
      <c r="BX219" s="31"/>
      <c r="BY219" s="31"/>
      <c r="BZ219" s="31"/>
      <c r="CA219" s="31"/>
      <c r="CB219" s="31"/>
      <c r="CC219" s="31"/>
      <c r="CD219" s="31"/>
      <c r="CE219" s="31"/>
      <c r="CF219" s="31"/>
      <c r="CG219" s="31"/>
      <c r="CH219" s="31"/>
      <c r="CI219" s="31"/>
      <c r="CJ219" s="31"/>
      <c r="CK219" s="31"/>
      <c r="CL219" s="31"/>
      <c r="CM219" s="31"/>
      <c r="CN219" s="31"/>
      <c r="CO219" s="31"/>
      <c r="CP219" s="31"/>
      <c r="CQ219" s="31"/>
      <c r="CR219" s="31"/>
      <c r="CS219" s="31"/>
      <c r="CT219" s="31"/>
      <c r="CU219" s="31"/>
      <c r="CV219" s="31"/>
    </row>
    <row r="220" spans="1:100" x14ac:dyDescent="0.3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2"/>
      <c r="AX220" s="32"/>
      <c r="AY220" s="32"/>
      <c r="AZ220" s="32"/>
      <c r="BA220" s="32"/>
      <c r="BB220" s="32"/>
      <c r="BC220" s="31"/>
      <c r="BD220" s="31"/>
      <c r="BE220" s="31"/>
      <c r="BF220" s="31"/>
      <c r="BG220" s="31"/>
      <c r="BH220" s="31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  <c r="BS220" s="31"/>
      <c r="BT220" s="31"/>
      <c r="BU220" s="31"/>
      <c r="BV220" s="31"/>
      <c r="BW220" s="31"/>
      <c r="BX220" s="31"/>
      <c r="BY220" s="31"/>
      <c r="BZ220" s="31"/>
      <c r="CA220" s="31"/>
      <c r="CB220" s="31"/>
      <c r="CC220" s="31"/>
      <c r="CD220" s="31"/>
      <c r="CE220" s="31"/>
      <c r="CF220" s="31"/>
      <c r="CG220" s="31"/>
      <c r="CH220" s="31"/>
      <c r="CI220" s="31"/>
      <c r="CJ220" s="31"/>
      <c r="CK220" s="31"/>
      <c r="CL220" s="31"/>
      <c r="CM220" s="31"/>
      <c r="CN220" s="31"/>
      <c r="CO220" s="31"/>
      <c r="CP220" s="31"/>
      <c r="CQ220" s="31"/>
      <c r="CR220" s="31"/>
      <c r="CS220" s="31"/>
      <c r="CT220" s="31"/>
      <c r="CU220" s="31"/>
      <c r="CV220" s="31"/>
    </row>
    <row r="221" spans="1:100" x14ac:dyDescent="0.3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2"/>
      <c r="AX221" s="32"/>
      <c r="AY221" s="32"/>
      <c r="AZ221" s="32"/>
      <c r="BA221" s="32"/>
      <c r="BB221" s="32"/>
      <c r="BC221" s="31"/>
      <c r="BD221" s="31"/>
      <c r="BE221" s="31"/>
      <c r="BF221" s="31"/>
      <c r="BG221" s="31"/>
      <c r="BH221" s="31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  <c r="BS221" s="31"/>
      <c r="BT221" s="31"/>
      <c r="BU221" s="31"/>
      <c r="BV221" s="31"/>
      <c r="BW221" s="31"/>
      <c r="BX221" s="31"/>
      <c r="BY221" s="31"/>
      <c r="BZ221" s="31"/>
      <c r="CA221" s="31"/>
      <c r="CB221" s="31"/>
      <c r="CC221" s="31"/>
      <c r="CD221" s="31"/>
      <c r="CE221" s="31"/>
      <c r="CF221" s="31"/>
      <c r="CG221" s="31"/>
      <c r="CH221" s="31"/>
      <c r="CI221" s="31"/>
      <c r="CJ221" s="31"/>
      <c r="CK221" s="31"/>
      <c r="CL221" s="31"/>
      <c r="CM221" s="31"/>
      <c r="CN221" s="31"/>
      <c r="CO221" s="31"/>
      <c r="CP221" s="31"/>
      <c r="CQ221" s="31"/>
      <c r="CR221" s="31"/>
      <c r="CS221" s="31"/>
      <c r="CT221" s="31"/>
      <c r="CU221" s="31"/>
      <c r="CV221" s="31"/>
    </row>
    <row r="222" spans="1:100" x14ac:dyDescent="0.3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2"/>
      <c r="AX222" s="32"/>
      <c r="AY222" s="32"/>
      <c r="AZ222" s="32"/>
      <c r="BA222" s="32"/>
      <c r="BB222" s="32"/>
      <c r="BC222" s="31"/>
      <c r="BD222" s="31"/>
      <c r="BE222" s="31"/>
      <c r="BF222" s="31"/>
      <c r="BG222" s="31"/>
      <c r="BH222" s="31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  <c r="BS222" s="31"/>
      <c r="BT222" s="31"/>
      <c r="BU222" s="31"/>
      <c r="BV222" s="31"/>
      <c r="BW222" s="31"/>
      <c r="BX222" s="31"/>
      <c r="BY222" s="31"/>
      <c r="BZ222" s="31"/>
      <c r="CA222" s="31"/>
      <c r="CB222" s="31"/>
      <c r="CC222" s="31"/>
      <c r="CD222" s="31"/>
      <c r="CE222" s="31"/>
      <c r="CF222" s="31"/>
      <c r="CG222" s="31"/>
      <c r="CH222" s="31"/>
      <c r="CI222" s="31"/>
      <c r="CJ222" s="31"/>
      <c r="CK222" s="31"/>
      <c r="CL222" s="31"/>
      <c r="CM222" s="31"/>
      <c r="CN222" s="31"/>
      <c r="CO222" s="31"/>
      <c r="CP222" s="31"/>
      <c r="CQ222" s="31"/>
      <c r="CR222" s="31"/>
      <c r="CS222" s="31"/>
      <c r="CT222" s="31"/>
      <c r="CU222" s="31"/>
      <c r="CV222" s="31"/>
    </row>
    <row r="223" spans="1:100" x14ac:dyDescent="0.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2"/>
      <c r="AX223" s="32"/>
      <c r="AY223" s="32"/>
      <c r="AZ223" s="32"/>
      <c r="BA223" s="32"/>
      <c r="BB223" s="32"/>
      <c r="BC223" s="31"/>
      <c r="BD223" s="31"/>
      <c r="BE223" s="31"/>
      <c r="BF223" s="31"/>
      <c r="BG223" s="31"/>
      <c r="BH223" s="31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  <c r="BS223" s="31"/>
      <c r="BT223" s="31"/>
      <c r="BU223" s="31"/>
      <c r="BV223" s="31"/>
      <c r="BW223" s="31"/>
      <c r="BX223" s="31"/>
      <c r="BY223" s="31"/>
      <c r="BZ223" s="31"/>
      <c r="CA223" s="31"/>
      <c r="CB223" s="31"/>
      <c r="CC223" s="31"/>
      <c r="CD223" s="31"/>
      <c r="CE223" s="31"/>
      <c r="CF223" s="31"/>
      <c r="CG223" s="31"/>
      <c r="CH223" s="31"/>
      <c r="CI223" s="31"/>
      <c r="CJ223" s="31"/>
      <c r="CK223" s="31"/>
      <c r="CL223" s="31"/>
      <c r="CM223" s="31"/>
      <c r="CN223" s="31"/>
      <c r="CO223" s="31"/>
      <c r="CP223" s="31"/>
      <c r="CQ223" s="31"/>
      <c r="CR223" s="31"/>
      <c r="CS223" s="31"/>
      <c r="CT223" s="31"/>
      <c r="CU223" s="31"/>
      <c r="CV223" s="31"/>
    </row>
    <row r="224" spans="1:100" x14ac:dyDescent="0.3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2"/>
      <c r="AX224" s="32"/>
      <c r="AY224" s="32"/>
      <c r="AZ224" s="32"/>
      <c r="BA224" s="32"/>
      <c r="BB224" s="32"/>
      <c r="BC224" s="31"/>
      <c r="BD224" s="31"/>
      <c r="BE224" s="31"/>
      <c r="BF224" s="31"/>
      <c r="BG224" s="31"/>
      <c r="BH224" s="31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  <c r="BS224" s="31"/>
      <c r="BT224" s="31"/>
      <c r="BU224" s="31"/>
      <c r="BV224" s="31"/>
      <c r="BW224" s="31"/>
      <c r="BX224" s="31"/>
      <c r="BY224" s="31"/>
      <c r="BZ224" s="31"/>
      <c r="CA224" s="31"/>
      <c r="CB224" s="31"/>
      <c r="CC224" s="31"/>
      <c r="CD224" s="31"/>
      <c r="CE224" s="31"/>
      <c r="CF224" s="31"/>
      <c r="CG224" s="31"/>
      <c r="CH224" s="31"/>
      <c r="CI224" s="31"/>
      <c r="CJ224" s="31"/>
      <c r="CK224" s="31"/>
      <c r="CL224" s="31"/>
      <c r="CM224" s="31"/>
      <c r="CN224" s="31"/>
      <c r="CO224" s="31"/>
      <c r="CP224" s="31"/>
      <c r="CQ224" s="31"/>
      <c r="CR224" s="31"/>
      <c r="CS224" s="31"/>
      <c r="CT224" s="31"/>
      <c r="CU224" s="31"/>
      <c r="CV224" s="31"/>
    </row>
    <row r="225" spans="1:100" x14ac:dyDescent="0.3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2"/>
      <c r="AX225" s="32"/>
      <c r="AY225" s="32"/>
      <c r="AZ225" s="32"/>
      <c r="BA225" s="32"/>
      <c r="BB225" s="32"/>
      <c r="BC225" s="31"/>
      <c r="BD225" s="31"/>
      <c r="BE225" s="31"/>
      <c r="BF225" s="31"/>
      <c r="BG225" s="31"/>
      <c r="BH225" s="31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  <c r="BS225" s="31"/>
      <c r="BT225" s="31"/>
      <c r="BU225" s="31"/>
      <c r="BV225" s="31"/>
      <c r="BW225" s="31"/>
      <c r="BX225" s="31"/>
      <c r="BY225" s="31"/>
      <c r="BZ225" s="31"/>
      <c r="CA225" s="31"/>
      <c r="CB225" s="31"/>
      <c r="CC225" s="31"/>
      <c r="CD225" s="31"/>
      <c r="CE225" s="31"/>
      <c r="CF225" s="31"/>
      <c r="CG225" s="31"/>
      <c r="CH225" s="31"/>
      <c r="CI225" s="31"/>
      <c r="CJ225" s="31"/>
      <c r="CK225" s="31"/>
      <c r="CL225" s="31"/>
      <c r="CM225" s="31"/>
      <c r="CN225" s="31"/>
      <c r="CO225" s="31"/>
      <c r="CP225" s="31"/>
      <c r="CQ225" s="31"/>
      <c r="CR225" s="31"/>
      <c r="CS225" s="31"/>
      <c r="CT225" s="31"/>
      <c r="CU225" s="31"/>
      <c r="CV225" s="31"/>
    </row>
    <row r="226" spans="1:100" x14ac:dyDescent="0.3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2"/>
      <c r="AX226" s="32"/>
      <c r="AY226" s="32"/>
      <c r="AZ226" s="32"/>
      <c r="BA226" s="32"/>
      <c r="BB226" s="32"/>
      <c r="BC226" s="31"/>
      <c r="BD226" s="31"/>
      <c r="BE226" s="31"/>
      <c r="BF226" s="31"/>
      <c r="BG226" s="31"/>
      <c r="BH226" s="31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  <c r="BS226" s="31"/>
      <c r="BT226" s="31"/>
      <c r="BU226" s="31"/>
      <c r="BV226" s="31"/>
      <c r="BW226" s="31"/>
      <c r="BX226" s="31"/>
      <c r="BY226" s="31"/>
      <c r="BZ226" s="31"/>
      <c r="CA226" s="31"/>
      <c r="CB226" s="31"/>
      <c r="CC226" s="31"/>
      <c r="CD226" s="31"/>
      <c r="CE226" s="31"/>
      <c r="CF226" s="31"/>
      <c r="CG226" s="31"/>
      <c r="CH226" s="31"/>
      <c r="CI226" s="31"/>
      <c r="CJ226" s="31"/>
      <c r="CK226" s="31"/>
      <c r="CL226" s="31"/>
      <c r="CM226" s="31"/>
      <c r="CN226" s="31"/>
      <c r="CO226" s="31"/>
      <c r="CP226" s="31"/>
      <c r="CQ226" s="31"/>
      <c r="CR226" s="31"/>
      <c r="CS226" s="31"/>
      <c r="CT226" s="31"/>
      <c r="CU226" s="31"/>
      <c r="CV226" s="31"/>
    </row>
    <row r="227" spans="1:100" x14ac:dyDescent="0.3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2"/>
      <c r="AX227" s="32"/>
      <c r="AY227" s="32"/>
      <c r="AZ227" s="32"/>
      <c r="BA227" s="32"/>
      <c r="BB227" s="32"/>
      <c r="BC227" s="31"/>
      <c r="BD227" s="31"/>
      <c r="BE227" s="31"/>
      <c r="BF227" s="31"/>
      <c r="BG227" s="31"/>
      <c r="BH227" s="31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  <c r="BS227" s="31"/>
      <c r="BT227" s="31"/>
      <c r="BU227" s="31"/>
      <c r="BV227" s="31"/>
      <c r="BW227" s="31"/>
      <c r="BX227" s="31"/>
      <c r="BY227" s="31"/>
      <c r="BZ227" s="31"/>
      <c r="CA227" s="31"/>
      <c r="CB227" s="31"/>
      <c r="CC227" s="31"/>
      <c r="CD227" s="31"/>
      <c r="CE227" s="31"/>
      <c r="CF227" s="31"/>
      <c r="CG227" s="31"/>
      <c r="CH227" s="31"/>
      <c r="CI227" s="31"/>
      <c r="CJ227" s="31"/>
      <c r="CK227" s="31"/>
      <c r="CL227" s="31"/>
      <c r="CM227" s="31"/>
      <c r="CN227" s="31"/>
      <c r="CO227" s="31"/>
      <c r="CP227" s="31"/>
      <c r="CQ227" s="31"/>
      <c r="CR227" s="31"/>
      <c r="CS227" s="31"/>
      <c r="CT227" s="31"/>
      <c r="CU227" s="31"/>
      <c r="CV227" s="31"/>
    </row>
    <row r="228" spans="1:100" x14ac:dyDescent="0.3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2"/>
      <c r="AX228" s="32"/>
      <c r="AY228" s="32"/>
      <c r="AZ228" s="32"/>
      <c r="BA228" s="32"/>
      <c r="BB228" s="32"/>
      <c r="BC228" s="31"/>
      <c r="BD228" s="31"/>
      <c r="BE228" s="31"/>
      <c r="BF228" s="31"/>
      <c r="BG228" s="31"/>
      <c r="BH228" s="31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  <c r="BS228" s="31"/>
      <c r="BT228" s="31"/>
      <c r="BU228" s="31"/>
      <c r="BV228" s="31"/>
      <c r="BW228" s="31"/>
      <c r="BX228" s="31"/>
      <c r="BY228" s="31"/>
      <c r="BZ228" s="31"/>
      <c r="CA228" s="31"/>
      <c r="CB228" s="31"/>
      <c r="CC228" s="31"/>
      <c r="CD228" s="31"/>
      <c r="CE228" s="31"/>
      <c r="CF228" s="31"/>
      <c r="CG228" s="31"/>
      <c r="CH228" s="31"/>
      <c r="CI228" s="31"/>
      <c r="CJ228" s="31"/>
      <c r="CK228" s="31"/>
      <c r="CL228" s="31"/>
      <c r="CM228" s="31"/>
      <c r="CN228" s="31"/>
      <c r="CO228" s="31"/>
      <c r="CP228" s="31"/>
      <c r="CQ228" s="31"/>
      <c r="CR228" s="31"/>
      <c r="CS228" s="31"/>
      <c r="CT228" s="31"/>
      <c r="CU228" s="31"/>
      <c r="CV228" s="31"/>
    </row>
    <row r="229" spans="1:100" x14ac:dyDescent="0.3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2"/>
      <c r="AX229" s="32"/>
      <c r="AY229" s="32"/>
      <c r="AZ229" s="32"/>
      <c r="BA229" s="32"/>
      <c r="BB229" s="32"/>
      <c r="BC229" s="31"/>
      <c r="BD229" s="31"/>
      <c r="BE229" s="31"/>
      <c r="BF229" s="31"/>
      <c r="BG229" s="31"/>
      <c r="BH229" s="31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  <c r="BS229" s="31"/>
      <c r="BT229" s="31"/>
      <c r="BU229" s="31"/>
      <c r="BV229" s="31"/>
      <c r="BW229" s="31"/>
      <c r="BX229" s="31"/>
      <c r="BY229" s="31"/>
      <c r="BZ229" s="31"/>
      <c r="CA229" s="31"/>
      <c r="CB229" s="31"/>
      <c r="CC229" s="31"/>
      <c r="CD229" s="31"/>
      <c r="CE229" s="31"/>
      <c r="CF229" s="31"/>
      <c r="CG229" s="31"/>
      <c r="CH229" s="31"/>
      <c r="CI229" s="31"/>
      <c r="CJ229" s="31"/>
      <c r="CK229" s="31"/>
      <c r="CL229" s="31"/>
      <c r="CM229" s="31"/>
      <c r="CN229" s="31"/>
      <c r="CO229" s="31"/>
      <c r="CP229" s="31"/>
      <c r="CQ229" s="31"/>
      <c r="CR229" s="31"/>
      <c r="CS229" s="31"/>
      <c r="CT229" s="31"/>
      <c r="CU229" s="31"/>
      <c r="CV229" s="31"/>
    </row>
    <row r="230" spans="1:100" x14ac:dyDescent="0.3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2"/>
      <c r="AX230" s="32"/>
      <c r="AY230" s="32"/>
      <c r="AZ230" s="32"/>
      <c r="BA230" s="32"/>
      <c r="BB230" s="32"/>
      <c r="BC230" s="31"/>
      <c r="BD230" s="31"/>
      <c r="BE230" s="31"/>
      <c r="BF230" s="31"/>
      <c r="BG230" s="31"/>
      <c r="BH230" s="31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  <c r="BS230" s="31"/>
      <c r="BT230" s="31"/>
      <c r="BU230" s="31"/>
      <c r="BV230" s="31"/>
      <c r="BW230" s="31"/>
      <c r="BX230" s="31"/>
      <c r="BY230" s="31"/>
      <c r="BZ230" s="31"/>
      <c r="CA230" s="31"/>
      <c r="CB230" s="31"/>
      <c r="CC230" s="31"/>
      <c r="CD230" s="31"/>
      <c r="CE230" s="31"/>
      <c r="CF230" s="31"/>
      <c r="CG230" s="31"/>
      <c r="CH230" s="31"/>
      <c r="CI230" s="31"/>
      <c r="CJ230" s="31"/>
      <c r="CK230" s="31"/>
      <c r="CL230" s="31"/>
      <c r="CM230" s="31"/>
      <c r="CN230" s="31"/>
      <c r="CO230" s="31"/>
      <c r="CP230" s="31"/>
      <c r="CQ230" s="31"/>
      <c r="CR230" s="31"/>
      <c r="CS230" s="31"/>
      <c r="CT230" s="31"/>
      <c r="CU230" s="31"/>
      <c r="CV230" s="31"/>
    </row>
    <row r="231" spans="1:100" x14ac:dyDescent="0.3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2"/>
      <c r="AX231" s="32"/>
      <c r="AY231" s="32"/>
      <c r="AZ231" s="32"/>
      <c r="BA231" s="32"/>
      <c r="BB231" s="32"/>
      <c r="BC231" s="31"/>
      <c r="BD231" s="31"/>
      <c r="BE231" s="31"/>
      <c r="BF231" s="31"/>
      <c r="BG231" s="31"/>
      <c r="BH231" s="31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  <c r="BS231" s="31"/>
      <c r="BT231" s="31"/>
      <c r="BU231" s="31"/>
      <c r="BV231" s="31"/>
      <c r="BW231" s="31"/>
      <c r="BX231" s="31"/>
      <c r="BY231" s="31"/>
      <c r="BZ231" s="31"/>
      <c r="CA231" s="31"/>
      <c r="CB231" s="31"/>
      <c r="CC231" s="31"/>
      <c r="CD231" s="31"/>
      <c r="CE231" s="31"/>
      <c r="CF231" s="31"/>
      <c r="CG231" s="31"/>
      <c r="CH231" s="31"/>
      <c r="CI231" s="31"/>
      <c r="CJ231" s="31"/>
      <c r="CK231" s="31"/>
      <c r="CL231" s="31"/>
      <c r="CM231" s="31"/>
      <c r="CN231" s="31"/>
      <c r="CO231" s="31"/>
      <c r="CP231" s="31"/>
      <c r="CQ231" s="31"/>
      <c r="CR231" s="31"/>
      <c r="CS231" s="31"/>
      <c r="CT231" s="31"/>
      <c r="CU231" s="31"/>
      <c r="CV231" s="31"/>
    </row>
    <row r="232" spans="1:100" x14ac:dyDescent="0.3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2"/>
      <c r="AX232" s="32"/>
      <c r="AY232" s="32"/>
      <c r="AZ232" s="32"/>
      <c r="BA232" s="32"/>
      <c r="BB232" s="32"/>
      <c r="BC232" s="31"/>
      <c r="BD232" s="31"/>
      <c r="BE232" s="31"/>
      <c r="BF232" s="31"/>
      <c r="BG232" s="31"/>
      <c r="BH232" s="31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  <c r="BS232" s="31"/>
      <c r="BT232" s="31"/>
      <c r="BU232" s="31"/>
      <c r="BV232" s="31"/>
      <c r="BW232" s="31"/>
      <c r="BX232" s="31"/>
      <c r="BY232" s="31"/>
      <c r="BZ232" s="31"/>
      <c r="CA232" s="31"/>
      <c r="CB232" s="31"/>
      <c r="CC232" s="31"/>
      <c r="CD232" s="31"/>
      <c r="CE232" s="31"/>
      <c r="CF232" s="31"/>
      <c r="CG232" s="31"/>
      <c r="CH232" s="31"/>
      <c r="CI232" s="31"/>
      <c r="CJ232" s="31"/>
      <c r="CK232" s="31"/>
      <c r="CL232" s="31"/>
      <c r="CM232" s="31"/>
      <c r="CN232" s="31"/>
      <c r="CO232" s="31"/>
      <c r="CP232" s="31"/>
      <c r="CQ232" s="31"/>
      <c r="CR232" s="31"/>
      <c r="CS232" s="31"/>
      <c r="CT232" s="31"/>
      <c r="CU232" s="31"/>
      <c r="CV232" s="31"/>
    </row>
    <row r="233" spans="1:100" x14ac:dyDescent="0.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2"/>
      <c r="AX233" s="32"/>
      <c r="AY233" s="32"/>
      <c r="AZ233" s="32"/>
      <c r="BA233" s="32"/>
      <c r="BB233" s="32"/>
      <c r="BC233" s="31"/>
      <c r="BD233" s="31"/>
      <c r="BE233" s="31"/>
      <c r="BF233" s="31"/>
      <c r="BG233" s="31"/>
      <c r="BH233" s="31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  <c r="BS233" s="31"/>
      <c r="BT233" s="31"/>
      <c r="BU233" s="31"/>
      <c r="BV233" s="31"/>
      <c r="BW233" s="31"/>
      <c r="BX233" s="31"/>
      <c r="BY233" s="31"/>
      <c r="BZ233" s="31"/>
      <c r="CA233" s="31"/>
      <c r="CB233" s="31"/>
      <c r="CC233" s="31"/>
      <c r="CD233" s="31"/>
      <c r="CE233" s="31"/>
      <c r="CF233" s="31"/>
      <c r="CG233" s="31"/>
      <c r="CH233" s="31"/>
      <c r="CI233" s="31"/>
      <c r="CJ233" s="31"/>
      <c r="CK233" s="31"/>
      <c r="CL233" s="31"/>
      <c r="CM233" s="31"/>
      <c r="CN233" s="31"/>
      <c r="CO233" s="31"/>
      <c r="CP233" s="31"/>
      <c r="CQ233" s="31"/>
      <c r="CR233" s="31"/>
      <c r="CS233" s="31"/>
      <c r="CT233" s="31"/>
      <c r="CU233" s="31"/>
      <c r="CV233" s="31"/>
    </row>
    <row r="234" spans="1:100" x14ac:dyDescent="0.3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2"/>
      <c r="AX234" s="32"/>
      <c r="AY234" s="32"/>
      <c r="AZ234" s="32"/>
      <c r="BA234" s="32"/>
      <c r="BB234" s="32"/>
      <c r="BC234" s="31"/>
      <c r="BD234" s="31"/>
      <c r="BE234" s="31"/>
      <c r="BF234" s="31"/>
      <c r="BG234" s="31"/>
      <c r="BH234" s="31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  <c r="BS234" s="31"/>
      <c r="BT234" s="31"/>
      <c r="BU234" s="31"/>
      <c r="BV234" s="31"/>
      <c r="BW234" s="31"/>
      <c r="BX234" s="31"/>
      <c r="BY234" s="31"/>
      <c r="BZ234" s="31"/>
      <c r="CA234" s="31"/>
      <c r="CB234" s="31"/>
      <c r="CC234" s="31"/>
      <c r="CD234" s="31"/>
      <c r="CE234" s="31"/>
      <c r="CF234" s="31"/>
      <c r="CG234" s="31"/>
      <c r="CH234" s="31"/>
      <c r="CI234" s="31"/>
      <c r="CJ234" s="31"/>
      <c r="CK234" s="31"/>
      <c r="CL234" s="31"/>
      <c r="CM234" s="31"/>
      <c r="CN234" s="31"/>
      <c r="CO234" s="31"/>
      <c r="CP234" s="31"/>
      <c r="CQ234" s="31"/>
      <c r="CR234" s="31"/>
      <c r="CS234" s="31"/>
      <c r="CT234" s="31"/>
      <c r="CU234" s="31"/>
      <c r="CV234" s="31"/>
    </row>
    <row r="235" spans="1:100" x14ac:dyDescent="0.3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2"/>
      <c r="AX235" s="32"/>
      <c r="AY235" s="32"/>
      <c r="AZ235" s="32"/>
      <c r="BA235" s="32"/>
      <c r="BB235" s="32"/>
      <c r="BC235" s="31"/>
      <c r="BD235" s="31"/>
      <c r="BE235" s="31"/>
      <c r="BF235" s="31"/>
      <c r="BG235" s="31"/>
      <c r="BH235" s="31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  <c r="BS235" s="31"/>
      <c r="BT235" s="31"/>
      <c r="BU235" s="31"/>
      <c r="BV235" s="31"/>
      <c r="BW235" s="31"/>
      <c r="BX235" s="31"/>
      <c r="BY235" s="31"/>
      <c r="BZ235" s="31"/>
      <c r="CA235" s="31"/>
      <c r="CB235" s="31"/>
      <c r="CC235" s="31"/>
      <c r="CD235" s="31"/>
      <c r="CE235" s="31"/>
      <c r="CF235" s="31"/>
      <c r="CG235" s="31"/>
      <c r="CH235" s="31"/>
      <c r="CI235" s="31"/>
      <c r="CJ235" s="31"/>
      <c r="CK235" s="31"/>
      <c r="CL235" s="31"/>
      <c r="CM235" s="31"/>
      <c r="CN235" s="31"/>
      <c r="CO235" s="31"/>
      <c r="CP235" s="31"/>
      <c r="CQ235" s="31"/>
      <c r="CR235" s="31"/>
      <c r="CS235" s="31"/>
      <c r="CT235" s="31"/>
      <c r="CU235" s="31"/>
      <c r="CV235" s="31"/>
    </row>
    <row r="236" spans="1:100" x14ac:dyDescent="0.3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2"/>
      <c r="AX236" s="32"/>
      <c r="AY236" s="32"/>
      <c r="AZ236" s="32"/>
      <c r="BA236" s="32"/>
      <c r="BB236" s="32"/>
      <c r="BC236" s="31"/>
      <c r="BD236" s="31"/>
      <c r="BE236" s="31"/>
      <c r="BF236" s="31"/>
      <c r="BG236" s="31"/>
      <c r="BH236" s="31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  <c r="BS236" s="31"/>
      <c r="BT236" s="31"/>
      <c r="BU236" s="31"/>
      <c r="BV236" s="31"/>
      <c r="BW236" s="31"/>
      <c r="BX236" s="31"/>
      <c r="BY236" s="31"/>
      <c r="BZ236" s="31"/>
      <c r="CA236" s="31"/>
      <c r="CB236" s="31"/>
      <c r="CC236" s="31"/>
      <c r="CD236" s="31"/>
      <c r="CE236" s="31"/>
      <c r="CF236" s="31"/>
      <c r="CG236" s="31"/>
      <c r="CH236" s="31"/>
      <c r="CI236" s="31"/>
      <c r="CJ236" s="31"/>
      <c r="CK236" s="31"/>
      <c r="CL236" s="31"/>
      <c r="CM236" s="31"/>
      <c r="CN236" s="31"/>
      <c r="CO236" s="31"/>
      <c r="CP236" s="31"/>
      <c r="CQ236" s="31"/>
      <c r="CR236" s="31"/>
      <c r="CS236" s="31"/>
      <c r="CT236" s="31"/>
      <c r="CU236" s="31"/>
      <c r="CV236" s="31"/>
    </row>
    <row r="237" spans="1:100" x14ac:dyDescent="0.3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2"/>
      <c r="AX237" s="32"/>
      <c r="AY237" s="32"/>
      <c r="AZ237" s="32"/>
      <c r="BA237" s="32"/>
      <c r="BB237" s="32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  <c r="BS237" s="31"/>
      <c r="BT237" s="31"/>
      <c r="BU237" s="31"/>
      <c r="BV237" s="31"/>
      <c r="BW237" s="31"/>
      <c r="BX237" s="31"/>
      <c r="BY237" s="31"/>
      <c r="BZ237" s="31"/>
      <c r="CA237" s="31"/>
      <c r="CB237" s="31"/>
      <c r="CC237" s="31"/>
      <c r="CD237" s="31"/>
      <c r="CE237" s="31"/>
      <c r="CF237" s="31"/>
      <c r="CG237" s="31"/>
      <c r="CH237" s="31"/>
      <c r="CI237" s="31"/>
      <c r="CJ237" s="31"/>
      <c r="CK237" s="31"/>
      <c r="CL237" s="31"/>
      <c r="CM237" s="31"/>
      <c r="CN237" s="31"/>
      <c r="CO237" s="31"/>
      <c r="CP237" s="31"/>
      <c r="CQ237" s="31"/>
      <c r="CR237" s="31"/>
      <c r="CS237" s="31"/>
      <c r="CT237" s="31"/>
      <c r="CU237" s="31"/>
      <c r="CV237" s="31"/>
    </row>
    <row r="238" spans="1:100" x14ac:dyDescent="0.3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2"/>
      <c r="AX238" s="32"/>
      <c r="AY238" s="32"/>
      <c r="AZ238" s="32"/>
      <c r="BA238" s="32"/>
      <c r="BB238" s="32"/>
      <c r="BC238" s="31"/>
      <c r="BD238" s="31"/>
      <c r="BE238" s="31"/>
      <c r="BF238" s="31"/>
      <c r="BG238" s="31"/>
      <c r="BH238" s="31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  <c r="BS238" s="31"/>
      <c r="BT238" s="31"/>
      <c r="BU238" s="31"/>
      <c r="BV238" s="31"/>
      <c r="BW238" s="31"/>
      <c r="BX238" s="31"/>
      <c r="BY238" s="31"/>
      <c r="BZ238" s="31"/>
      <c r="CA238" s="31"/>
      <c r="CB238" s="31"/>
      <c r="CC238" s="31"/>
      <c r="CD238" s="31"/>
      <c r="CE238" s="31"/>
      <c r="CF238" s="31"/>
      <c r="CG238" s="31"/>
      <c r="CH238" s="31"/>
      <c r="CI238" s="31"/>
      <c r="CJ238" s="31"/>
      <c r="CK238" s="31"/>
      <c r="CL238" s="31"/>
      <c r="CM238" s="31"/>
      <c r="CN238" s="31"/>
      <c r="CO238" s="31"/>
      <c r="CP238" s="31"/>
      <c r="CQ238" s="31"/>
      <c r="CR238" s="31"/>
      <c r="CS238" s="31"/>
      <c r="CT238" s="31"/>
      <c r="CU238" s="31"/>
      <c r="CV238" s="31"/>
    </row>
    <row r="239" spans="1:100" x14ac:dyDescent="0.3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2"/>
      <c r="AX239" s="32"/>
      <c r="AY239" s="32"/>
      <c r="AZ239" s="32"/>
      <c r="BA239" s="32"/>
      <c r="BB239" s="32"/>
      <c r="BC239" s="31"/>
      <c r="BD239" s="31"/>
      <c r="BE239" s="31"/>
      <c r="BF239" s="31"/>
      <c r="BG239" s="31"/>
      <c r="BH239" s="31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  <c r="BS239" s="31"/>
      <c r="BT239" s="31"/>
      <c r="BU239" s="31"/>
      <c r="BV239" s="31"/>
      <c r="BW239" s="31"/>
      <c r="BX239" s="31"/>
      <c r="BY239" s="31"/>
      <c r="BZ239" s="31"/>
      <c r="CA239" s="31"/>
      <c r="CB239" s="31"/>
      <c r="CC239" s="31"/>
      <c r="CD239" s="31"/>
      <c r="CE239" s="31"/>
      <c r="CF239" s="31"/>
      <c r="CG239" s="31"/>
      <c r="CH239" s="31"/>
      <c r="CI239" s="31"/>
      <c r="CJ239" s="31"/>
      <c r="CK239" s="31"/>
      <c r="CL239" s="31"/>
      <c r="CM239" s="31"/>
      <c r="CN239" s="31"/>
      <c r="CO239" s="31"/>
      <c r="CP239" s="31"/>
      <c r="CQ239" s="31"/>
      <c r="CR239" s="31"/>
      <c r="CS239" s="31"/>
      <c r="CT239" s="31"/>
      <c r="CU239" s="31"/>
      <c r="CV239" s="31"/>
    </row>
    <row r="240" spans="1:100" x14ac:dyDescent="0.3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2"/>
      <c r="AX240" s="32"/>
      <c r="AY240" s="32"/>
      <c r="AZ240" s="32"/>
      <c r="BA240" s="32"/>
      <c r="BB240" s="32"/>
      <c r="BC240" s="31"/>
      <c r="BD240" s="31"/>
      <c r="BE240" s="31"/>
      <c r="BF240" s="31"/>
      <c r="BG240" s="31"/>
      <c r="BH240" s="31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  <c r="BS240" s="31"/>
      <c r="BT240" s="31"/>
      <c r="BU240" s="31"/>
      <c r="BV240" s="31"/>
      <c r="BW240" s="31"/>
      <c r="BX240" s="31"/>
      <c r="BY240" s="31"/>
      <c r="BZ240" s="31"/>
      <c r="CA240" s="31"/>
      <c r="CB240" s="31"/>
      <c r="CC240" s="31"/>
      <c r="CD240" s="31"/>
      <c r="CE240" s="31"/>
      <c r="CF240" s="31"/>
      <c r="CG240" s="31"/>
      <c r="CH240" s="31"/>
      <c r="CI240" s="31"/>
      <c r="CJ240" s="31"/>
      <c r="CK240" s="31"/>
      <c r="CL240" s="31"/>
      <c r="CM240" s="31"/>
      <c r="CN240" s="31"/>
      <c r="CO240" s="31"/>
      <c r="CP240" s="31"/>
      <c r="CQ240" s="31"/>
      <c r="CR240" s="31"/>
      <c r="CS240" s="31"/>
      <c r="CT240" s="31"/>
      <c r="CU240" s="31"/>
      <c r="CV240" s="31"/>
    </row>
    <row r="241" spans="1:100" x14ac:dyDescent="0.3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2"/>
      <c r="AX241" s="32"/>
      <c r="AY241" s="32"/>
      <c r="AZ241" s="32"/>
      <c r="BA241" s="32"/>
      <c r="BB241" s="32"/>
      <c r="BC241" s="31"/>
      <c r="BD241" s="31"/>
      <c r="BE241" s="31"/>
      <c r="BF241" s="31"/>
      <c r="BG241" s="31"/>
      <c r="BH241" s="31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  <c r="BS241" s="31"/>
      <c r="BT241" s="31"/>
      <c r="BU241" s="31"/>
      <c r="BV241" s="31"/>
      <c r="BW241" s="31"/>
      <c r="BX241" s="31"/>
      <c r="BY241" s="31"/>
      <c r="BZ241" s="31"/>
      <c r="CA241" s="31"/>
      <c r="CB241" s="31"/>
      <c r="CC241" s="31"/>
      <c r="CD241" s="31"/>
      <c r="CE241" s="31"/>
      <c r="CF241" s="31"/>
      <c r="CG241" s="31"/>
      <c r="CH241" s="31"/>
      <c r="CI241" s="31"/>
      <c r="CJ241" s="31"/>
      <c r="CK241" s="31"/>
      <c r="CL241" s="31"/>
      <c r="CM241" s="31"/>
      <c r="CN241" s="31"/>
      <c r="CO241" s="31"/>
      <c r="CP241" s="31"/>
      <c r="CQ241" s="31"/>
      <c r="CR241" s="31"/>
      <c r="CS241" s="31"/>
      <c r="CT241" s="31"/>
      <c r="CU241" s="31"/>
      <c r="CV241" s="31"/>
    </row>
    <row r="242" spans="1:100" x14ac:dyDescent="0.3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2"/>
      <c r="AX242" s="32"/>
      <c r="AY242" s="32"/>
      <c r="AZ242" s="32"/>
      <c r="BA242" s="32"/>
      <c r="BB242" s="32"/>
      <c r="BC242" s="31"/>
      <c r="BD242" s="31"/>
      <c r="BE242" s="31"/>
      <c r="BF242" s="31"/>
      <c r="BG242" s="31"/>
      <c r="BH242" s="31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  <c r="BS242" s="31"/>
      <c r="BT242" s="31"/>
      <c r="BU242" s="31"/>
      <c r="BV242" s="31"/>
      <c r="BW242" s="31"/>
      <c r="BX242" s="31"/>
      <c r="BY242" s="31"/>
      <c r="BZ242" s="31"/>
      <c r="CA242" s="31"/>
      <c r="CB242" s="31"/>
      <c r="CC242" s="31"/>
      <c r="CD242" s="31"/>
      <c r="CE242" s="31"/>
      <c r="CF242" s="31"/>
      <c r="CG242" s="31"/>
      <c r="CH242" s="31"/>
      <c r="CI242" s="31"/>
      <c r="CJ242" s="31"/>
      <c r="CK242" s="31"/>
      <c r="CL242" s="31"/>
      <c r="CM242" s="31"/>
      <c r="CN242" s="31"/>
      <c r="CO242" s="31"/>
      <c r="CP242" s="31"/>
      <c r="CQ242" s="31"/>
      <c r="CR242" s="31"/>
      <c r="CS242" s="31"/>
      <c r="CT242" s="31"/>
      <c r="CU242" s="31"/>
      <c r="CV242" s="31"/>
    </row>
    <row r="243" spans="1:100" x14ac:dyDescent="0.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2"/>
      <c r="AX243" s="32"/>
      <c r="AY243" s="32"/>
      <c r="AZ243" s="32"/>
      <c r="BA243" s="32"/>
      <c r="BB243" s="32"/>
      <c r="BC243" s="31"/>
      <c r="BD243" s="31"/>
      <c r="BE243" s="31"/>
      <c r="BF243" s="31"/>
      <c r="BG243" s="31"/>
      <c r="BH243" s="31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  <c r="BS243" s="31"/>
      <c r="BT243" s="31"/>
      <c r="BU243" s="31"/>
      <c r="BV243" s="31"/>
      <c r="BW243" s="31"/>
      <c r="BX243" s="31"/>
      <c r="BY243" s="31"/>
      <c r="BZ243" s="31"/>
      <c r="CA243" s="31"/>
      <c r="CB243" s="31"/>
      <c r="CC243" s="31"/>
      <c r="CD243" s="31"/>
      <c r="CE243" s="31"/>
      <c r="CF243" s="31"/>
      <c r="CG243" s="31"/>
      <c r="CH243" s="31"/>
      <c r="CI243" s="31"/>
      <c r="CJ243" s="31"/>
      <c r="CK243" s="31"/>
      <c r="CL243" s="31"/>
      <c r="CM243" s="31"/>
      <c r="CN243" s="31"/>
      <c r="CO243" s="31"/>
      <c r="CP243" s="31"/>
      <c r="CQ243" s="31"/>
      <c r="CR243" s="31"/>
      <c r="CS243" s="31"/>
      <c r="CT243" s="31"/>
      <c r="CU243" s="31"/>
      <c r="CV243" s="31"/>
    </row>
    <row r="244" spans="1:100" x14ac:dyDescent="0.3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2"/>
      <c r="AX244" s="32"/>
      <c r="AY244" s="32"/>
      <c r="AZ244" s="32"/>
      <c r="BA244" s="32"/>
      <c r="BB244" s="32"/>
      <c r="BC244" s="31"/>
      <c r="BD244" s="31"/>
      <c r="BE244" s="31"/>
      <c r="BF244" s="31"/>
      <c r="BG244" s="31"/>
      <c r="BH244" s="31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  <c r="BS244" s="31"/>
      <c r="BT244" s="31"/>
      <c r="BU244" s="31"/>
      <c r="BV244" s="31"/>
      <c r="BW244" s="31"/>
      <c r="BX244" s="31"/>
      <c r="BY244" s="31"/>
      <c r="BZ244" s="31"/>
      <c r="CA244" s="31"/>
      <c r="CB244" s="31"/>
      <c r="CC244" s="31"/>
      <c r="CD244" s="31"/>
      <c r="CE244" s="31"/>
      <c r="CF244" s="31"/>
      <c r="CG244" s="31"/>
      <c r="CH244" s="31"/>
      <c r="CI244" s="31"/>
      <c r="CJ244" s="31"/>
      <c r="CK244" s="31"/>
      <c r="CL244" s="31"/>
      <c r="CM244" s="31"/>
      <c r="CN244" s="31"/>
      <c r="CO244" s="31"/>
      <c r="CP244" s="31"/>
      <c r="CQ244" s="31"/>
      <c r="CR244" s="31"/>
      <c r="CS244" s="31"/>
      <c r="CT244" s="31"/>
      <c r="CU244" s="31"/>
      <c r="CV244" s="31"/>
    </row>
    <row r="245" spans="1:100" x14ac:dyDescent="0.3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2"/>
      <c r="AX245" s="32"/>
      <c r="AY245" s="32"/>
      <c r="AZ245" s="32"/>
      <c r="BA245" s="32"/>
      <c r="BB245" s="32"/>
      <c r="BC245" s="31"/>
      <c r="BD245" s="31"/>
      <c r="BE245" s="31"/>
      <c r="BF245" s="31"/>
      <c r="BG245" s="31"/>
      <c r="BH245" s="31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  <c r="BS245" s="31"/>
      <c r="BT245" s="31"/>
      <c r="BU245" s="31"/>
      <c r="BV245" s="31"/>
      <c r="BW245" s="31"/>
      <c r="BX245" s="31"/>
      <c r="BY245" s="31"/>
      <c r="BZ245" s="31"/>
      <c r="CA245" s="31"/>
      <c r="CB245" s="31"/>
      <c r="CC245" s="31"/>
      <c r="CD245" s="31"/>
      <c r="CE245" s="31"/>
      <c r="CF245" s="31"/>
      <c r="CG245" s="31"/>
      <c r="CH245" s="31"/>
      <c r="CI245" s="31"/>
      <c r="CJ245" s="31"/>
      <c r="CK245" s="31"/>
      <c r="CL245" s="31"/>
      <c r="CM245" s="31"/>
      <c r="CN245" s="31"/>
      <c r="CO245" s="31"/>
      <c r="CP245" s="31"/>
      <c r="CQ245" s="31"/>
      <c r="CR245" s="31"/>
      <c r="CS245" s="31"/>
      <c r="CT245" s="31"/>
      <c r="CU245" s="31"/>
      <c r="CV245" s="31"/>
    </row>
    <row r="246" spans="1:100" x14ac:dyDescent="0.3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2"/>
      <c r="AX246" s="32"/>
      <c r="AY246" s="32"/>
      <c r="AZ246" s="32"/>
      <c r="BA246" s="32"/>
      <c r="BB246" s="32"/>
      <c r="BC246" s="31"/>
      <c r="BD246" s="31"/>
      <c r="BE246" s="31"/>
      <c r="BF246" s="31"/>
      <c r="BG246" s="31"/>
      <c r="BH246" s="31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  <c r="BS246" s="31"/>
      <c r="BT246" s="31"/>
      <c r="BU246" s="31"/>
      <c r="BV246" s="31"/>
      <c r="BW246" s="31"/>
      <c r="BX246" s="31"/>
      <c r="BY246" s="31"/>
      <c r="BZ246" s="31"/>
      <c r="CA246" s="31"/>
      <c r="CB246" s="31"/>
      <c r="CC246" s="31"/>
      <c r="CD246" s="31"/>
      <c r="CE246" s="31"/>
      <c r="CF246" s="31"/>
      <c r="CG246" s="31"/>
      <c r="CH246" s="31"/>
      <c r="CI246" s="31"/>
      <c r="CJ246" s="31"/>
      <c r="CK246" s="31"/>
      <c r="CL246" s="31"/>
      <c r="CM246" s="31"/>
      <c r="CN246" s="31"/>
      <c r="CO246" s="31"/>
      <c r="CP246" s="31"/>
      <c r="CQ246" s="31"/>
      <c r="CR246" s="31"/>
      <c r="CS246" s="31"/>
      <c r="CT246" s="31"/>
      <c r="CU246" s="31"/>
      <c r="CV246" s="31"/>
    </row>
    <row r="247" spans="1:100" x14ac:dyDescent="0.3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2"/>
      <c r="AX247" s="32"/>
      <c r="AY247" s="32"/>
      <c r="AZ247" s="32"/>
      <c r="BA247" s="32"/>
      <c r="BB247" s="32"/>
      <c r="BC247" s="31"/>
      <c r="BD247" s="31"/>
      <c r="BE247" s="31"/>
      <c r="BF247" s="31"/>
      <c r="BG247" s="31"/>
      <c r="BH247" s="31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  <c r="BS247" s="31"/>
      <c r="BT247" s="31"/>
      <c r="BU247" s="31"/>
      <c r="BV247" s="31"/>
      <c r="BW247" s="31"/>
      <c r="BX247" s="31"/>
      <c r="BY247" s="31"/>
      <c r="BZ247" s="31"/>
      <c r="CA247" s="31"/>
      <c r="CB247" s="31"/>
      <c r="CC247" s="31"/>
      <c r="CD247" s="31"/>
      <c r="CE247" s="31"/>
      <c r="CF247" s="31"/>
      <c r="CG247" s="31"/>
      <c r="CH247" s="31"/>
      <c r="CI247" s="31"/>
      <c r="CJ247" s="31"/>
      <c r="CK247" s="31"/>
      <c r="CL247" s="31"/>
      <c r="CM247" s="31"/>
      <c r="CN247" s="31"/>
      <c r="CO247" s="31"/>
      <c r="CP247" s="31"/>
      <c r="CQ247" s="31"/>
      <c r="CR247" s="31"/>
      <c r="CS247" s="31"/>
      <c r="CT247" s="31"/>
      <c r="CU247" s="31"/>
      <c r="CV247" s="31"/>
    </row>
    <row r="248" spans="1:100" x14ac:dyDescent="0.3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2"/>
      <c r="AX248" s="32"/>
      <c r="AY248" s="32"/>
      <c r="AZ248" s="32"/>
      <c r="BA248" s="32"/>
      <c r="BB248" s="32"/>
      <c r="BC248" s="31"/>
      <c r="BD248" s="31"/>
      <c r="BE248" s="31"/>
      <c r="BF248" s="31"/>
      <c r="BG248" s="31"/>
      <c r="BH248" s="31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  <c r="BS248" s="31"/>
      <c r="BT248" s="31"/>
      <c r="BU248" s="31"/>
      <c r="BV248" s="31"/>
      <c r="BW248" s="31"/>
      <c r="BX248" s="31"/>
      <c r="BY248" s="31"/>
      <c r="BZ248" s="31"/>
      <c r="CA248" s="31"/>
      <c r="CB248" s="31"/>
      <c r="CC248" s="31"/>
      <c r="CD248" s="31"/>
      <c r="CE248" s="31"/>
      <c r="CF248" s="31"/>
      <c r="CG248" s="31"/>
      <c r="CH248" s="31"/>
      <c r="CI248" s="31"/>
      <c r="CJ248" s="31"/>
      <c r="CK248" s="31"/>
      <c r="CL248" s="31"/>
      <c r="CM248" s="31"/>
      <c r="CN248" s="31"/>
      <c r="CO248" s="31"/>
      <c r="CP248" s="31"/>
      <c r="CQ248" s="31"/>
      <c r="CR248" s="31"/>
      <c r="CS248" s="31"/>
      <c r="CT248" s="31"/>
      <c r="CU248" s="31"/>
      <c r="CV248" s="31"/>
    </row>
    <row r="249" spans="1:100" x14ac:dyDescent="0.3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2"/>
      <c r="AX249" s="32"/>
      <c r="AY249" s="32"/>
      <c r="AZ249" s="32"/>
      <c r="BA249" s="32"/>
      <c r="BB249" s="32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  <c r="BS249" s="31"/>
      <c r="BT249" s="31"/>
      <c r="BU249" s="31"/>
      <c r="BV249" s="31"/>
      <c r="BW249" s="31"/>
      <c r="BX249" s="31"/>
      <c r="BY249" s="31"/>
      <c r="BZ249" s="31"/>
      <c r="CA249" s="31"/>
      <c r="CB249" s="31"/>
      <c r="CC249" s="31"/>
      <c r="CD249" s="31"/>
      <c r="CE249" s="31"/>
      <c r="CF249" s="31"/>
      <c r="CG249" s="31"/>
      <c r="CH249" s="31"/>
      <c r="CI249" s="31"/>
      <c r="CJ249" s="31"/>
      <c r="CK249" s="31"/>
      <c r="CL249" s="31"/>
      <c r="CM249" s="31"/>
      <c r="CN249" s="31"/>
      <c r="CO249" s="31"/>
      <c r="CP249" s="31"/>
      <c r="CQ249" s="31"/>
      <c r="CR249" s="31"/>
      <c r="CS249" s="31"/>
      <c r="CT249" s="31"/>
      <c r="CU249" s="31"/>
      <c r="CV249" s="31"/>
    </row>
    <row r="250" spans="1:100" x14ac:dyDescent="0.3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2"/>
      <c r="AX250" s="32"/>
      <c r="AY250" s="32"/>
      <c r="AZ250" s="32"/>
      <c r="BA250" s="32"/>
      <c r="BB250" s="32"/>
      <c r="BC250" s="31"/>
      <c r="BD250" s="31"/>
      <c r="BE250" s="31"/>
      <c r="BF250" s="31"/>
      <c r="BG250" s="31"/>
      <c r="BH250" s="31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  <c r="BS250" s="31"/>
      <c r="BT250" s="31"/>
      <c r="BU250" s="31"/>
      <c r="BV250" s="31"/>
      <c r="BW250" s="31"/>
      <c r="BX250" s="31"/>
      <c r="BY250" s="31"/>
      <c r="BZ250" s="31"/>
      <c r="CA250" s="31"/>
      <c r="CB250" s="31"/>
      <c r="CC250" s="31"/>
      <c r="CD250" s="31"/>
      <c r="CE250" s="31"/>
      <c r="CF250" s="31"/>
      <c r="CG250" s="31"/>
      <c r="CH250" s="31"/>
      <c r="CI250" s="31"/>
      <c r="CJ250" s="31"/>
      <c r="CK250" s="31"/>
      <c r="CL250" s="31"/>
      <c r="CM250" s="31"/>
      <c r="CN250" s="31"/>
      <c r="CO250" s="31"/>
      <c r="CP250" s="31"/>
      <c r="CQ250" s="31"/>
      <c r="CR250" s="31"/>
      <c r="CS250" s="31"/>
      <c r="CT250" s="31"/>
      <c r="CU250" s="31"/>
      <c r="CV250" s="31"/>
    </row>
    <row r="251" spans="1:100" x14ac:dyDescent="0.3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2"/>
      <c r="AX251" s="32"/>
      <c r="AY251" s="32"/>
      <c r="AZ251" s="32"/>
      <c r="BA251" s="32"/>
      <c r="BB251" s="32"/>
      <c r="BC251" s="31"/>
      <c r="BD251" s="31"/>
      <c r="BE251" s="31"/>
      <c r="BF251" s="31"/>
      <c r="BG251" s="31"/>
      <c r="BH251" s="31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  <c r="BS251" s="31"/>
      <c r="BT251" s="31"/>
      <c r="BU251" s="31"/>
      <c r="BV251" s="31"/>
      <c r="BW251" s="31"/>
      <c r="BX251" s="31"/>
      <c r="BY251" s="31"/>
      <c r="BZ251" s="31"/>
      <c r="CA251" s="31"/>
      <c r="CB251" s="31"/>
      <c r="CC251" s="31"/>
      <c r="CD251" s="31"/>
      <c r="CE251" s="31"/>
      <c r="CF251" s="31"/>
      <c r="CG251" s="31"/>
      <c r="CH251" s="31"/>
      <c r="CI251" s="31"/>
      <c r="CJ251" s="31"/>
      <c r="CK251" s="31"/>
      <c r="CL251" s="31"/>
      <c r="CM251" s="31"/>
      <c r="CN251" s="31"/>
      <c r="CO251" s="31"/>
      <c r="CP251" s="31"/>
      <c r="CQ251" s="31"/>
      <c r="CR251" s="31"/>
      <c r="CS251" s="31"/>
      <c r="CT251" s="31"/>
      <c r="CU251" s="31"/>
      <c r="CV251" s="31"/>
    </row>
    <row r="252" spans="1:100" x14ac:dyDescent="0.3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2"/>
      <c r="AX252" s="32"/>
      <c r="AY252" s="32"/>
      <c r="AZ252" s="32"/>
      <c r="BA252" s="32"/>
      <c r="BB252" s="32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  <c r="BS252" s="31"/>
      <c r="BT252" s="31"/>
      <c r="BU252" s="31"/>
      <c r="BV252" s="31"/>
      <c r="BW252" s="31"/>
      <c r="BX252" s="31"/>
      <c r="BY252" s="31"/>
      <c r="BZ252" s="31"/>
      <c r="CA252" s="31"/>
      <c r="CB252" s="31"/>
      <c r="CC252" s="31"/>
      <c r="CD252" s="31"/>
      <c r="CE252" s="31"/>
      <c r="CF252" s="31"/>
      <c r="CG252" s="31"/>
      <c r="CH252" s="31"/>
      <c r="CI252" s="31"/>
      <c r="CJ252" s="31"/>
      <c r="CK252" s="31"/>
      <c r="CL252" s="31"/>
      <c r="CM252" s="31"/>
      <c r="CN252" s="31"/>
      <c r="CO252" s="31"/>
      <c r="CP252" s="31"/>
      <c r="CQ252" s="31"/>
      <c r="CR252" s="31"/>
      <c r="CS252" s="31"/>
      <c r="CT252" s="31"/>
      <c r="CU252" s="31"/>
      <c r="CV252" s="31"/>
    </row>
    <row r="253" spans="1:100" x14ac:dyDescent="0.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2"/>
      <c r="AX253" s="32"/>
      <c r="AY253" s="32"/>
      <c r="AZ253" s="32"/>
      <c r="BA253" s="32"/>
      <c r="BB253" s="32"/>
      <c r="BC253" s="31"/>
      <c r="BD253" s="31"/>
      <c r="BE253" s="31"/>
      <c r="BF253" s="31"/>
      <c r="BG253" s="31"/>
      <c r="BH253" s="31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  <c r="BS253" s="31"/>
      <c r="BT253" s="31"/>
      <c r="BU253" s="31"/>
      <c r="BV253" s="31"/>
      <c r="BW253" s="31"/>
      <c r="BX253" s="31"/>
      <c r="BY253" s="31"/>
      <c r="BZ253" s="31"/>
      <c r="CA253" s="31"/>
      <c r="CB253" s="31"/>
      <c r="CC253" s="31"/>
      <c r="CD253" s="31"/>
      <c r="CE253" s="31"/>
      <c r="CF253" s="31"/>
      <c r="CG253" s="31"/>
      <c r="CH253" s="31"/>
      <c r="CI253" s="31"/>
      <c r="CJ253" s="31"/>
      <c r="CK253" s="31"/>
      <c r="CL253" s="31"/>
      <c r="CM253" s="31"/>
      <c r="CN253" s="31"/>
      <c r="CO253" s="31"/>
      <c r="CP253" s="31"/>
      <c r="CQ253" s="31"/>
      <c r="CR253" s="31"/>
      <c r="CS253" s="31"/>
      <c r="CT253" s="31"/>
      <c r="CU253" s="31"/>
      <c r="CV253" s="31"/>
    </row>
    <row r="254" spans="1:100" x14ac:dyDescent="0.3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2"/>
      <c r="AX254" s="32"/>
      <c r="AY254" s="32"/>
      <c r="AZ254" s="32"/>
      <c r="BA254" s="32"/>
      <c r="BB254" s="32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  <c r="BS254" s="31"/>
      <c r="BT254" s="31"/>
      <c r="BU254" s="31"/>
      <c r="BV254" s="31"/>
      <c r="BW254" s="31"/>
      <c r="BX254" s="31"/>
      <c r="BY254" s="31"/>
      <c r="BZ254" s="31"/>
      <c r="CA254" s="31"/>
      <c r="CB254" s="31"/>
      <c r="CC254" s="31"/>
      <c r="CD254" s="31"/>
      <c r="CE254" s="31"/>
      <c r="CF254" s="31"/>
      <c r="CG254" s="31"/>
      <c r="CH254" s="31"/>
      <c r="CI254" s="31"/>
      <c r="CJ254" s="31"/>
      <c r="CK254" s="31"/>
      <c r="CL254" s="31"/>
      <c r="CM254" s="31"/>
      <c r="CN254" s="31"/>
      <c r="CO254" s="31"/>
      <c r="CP254" s="31"/>
      <c r="CQ254" s="31"/>
      <c r="CR254" s="31"/>
      <c r="CS254" s="31"/>
      <c r="CT254" s="31"/>
      <c r="CU254" s="31"/>
      <c r="CV254" s="31"/>
    </row>
    <row r="255" spans="1:100" x14ac:dyDescent="0.3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2"/>
      <c r="AX255" s="32"/>
      <c r="AY255" s="32"/>
      <c r="AZ255" s="32"/>
      <c r="BA255" s="32"/>
      <c r="BB255" s="32"/>
      <c r="BC255" s="31"/>
      <c r="BD255" s="31"/>
      <c r="BE255" s="31"/>
      <c r="BF255" s="31"/>
      <c r="BG255" s="31"/>
      <c r="BH255" s="31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  <c r="BS255" s="31"/>
      <c r="BT255" s="31"/>
      <c r="BU255" s="31"/>
      <c r="BV255" s="31"/>
      <c r="BW255" s="31"/>
      <c r="BX255" s="31"/>
      <c r="BY255" s="31"/>
      <c r="BZ255" s="31"/>
      <c r="CA255" s="31"/>
      <c r="CB255" s="31"/>
      <c r="CC255" s="31"/>
      <c r="CD255" s="31"/>
      <c r="CE255" s="31"/>
      <c r="CF255" s="31"/>
      <c r="CG255" s="31"/>
      <c r="CH255" s="31"/>
      <c r="CI255" s="31"/>
      <c r="CJ255" s="31"/>
      <c r="CK255" s="31"/>
      <c r="CL255" s="31"/>
      <c r="CM255" s="31"/>
      <c r="CN255" s="31"/>
      <c r="CO255" s="31"/>
      <c r="CP255" s="31"/>
      <c r="CQ255" s="31"/>
      <c r="CR255" s="31"/>
      <c r="CS255" s="31"/>
      <c r="CT255" s="31"/>
      <c r="CU255" s="31"/>
      <c r="CV255" s="31"/>
    </row>
    <row r="256" spans="1:100" x14ac:dyDescent="0.3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2"/>
      <c r="AX256" s="32"/>
      <c r="AY256" s="32"/>
      <c r="AZ256" s="32"/>
      <c r="BA256" s="32"/>
      <c r="BB256" s="32"/>
      <c r="BC256" s="31"/>
      <c r="BD256" s="31"/>
      <c r="BE256" s="31"/>
      <c r="BF256" s="31"/>
      <c r="BG256" s="31"/>
      <c r="BH256" s="31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  <c r="BS256" s="31"/>
      <c r="BT256" s="31"/>
      <c r="BU256" s="31"/>
      <c r="BV256" s="31"/>
      <c r="BW256" s="31"/>
      <c r="BX256" s="31"/>
      <c r="BY256" s="31"/>
      <c r="BZ256" s="31"/>
      <c r="CA256" s="31"/>
      <c r="CB256" s="31"/>
      <c r="CC256" s="31"/>
      <c r="CD256" s="31"/>
      <c r="CE256" s="31"/>
      <c r="CF256" s="31"/>
      <c r="CG256" s="31"/>
      <c r="CH256" s="31"/>
      <c r="CI256" s="31"/>
      <c r="CJ256" s="31"/>
      <c r="CK256" s="31"/>
      <c r="CL256" s="31"/>
      <c r="CM256" s="31"/>
      <c r="CN256" s="31"/>
      <c r="CO256" s="31"/>
      <c r="CP256" s="31"/>
      <c r="CQ256" s="31"/>
      <c r="CR256" s="31"/>
      <c r="CS256" s="31"/>
      <c r="CT256" s="31"/>
      <c r="CU256" s="31"/>
      <c r="CV256" s="31"/>
    </row>
    <row r="257" spans="1:100" x14ac:dyDescent="0.3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2"/>
      <c r="AX257" s="32"/>
      <c r="AY257" s="32"/>
      <c r="AZ257" s="32"/>
      <c r="BA257" s="32"/>
      <c r="BB257" s="32"/>
      <c r="BC257" s="31"/>
      <c r="BD257" s="31"/>
      <c r="BE257" s="31"/>
      <c r="BF257" s="31"/>
      <c r="BG257" s="31"/>
      <c r="BH257" s="31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  <c r="BS257" s="31"/>
      <c r="BT257" s="31"/>
      <c r="BU257" s="31"/>
      <c r="BV257" s="31"/>
      <c r="BW257" s="31"/>
      <c r="BX257" s="31"/>
      <c r="BY257" s="31"/>
      <c r="BZ257" s="31"/>
      <c r="CA257" s="31"/>
      <c r="CB257" s="31"/>
      <c r="CC257" s="31"/>
      <c r="CD257" s="31"/>
      <c r="CE257" s="31"/>
      <c r="CF257" s="31"/>
      <c r="CG257" s="31"/>
      <c r="CH257" s="31"/>
      <c r="CI257" s="31"/>
      <c r="CJ257" s="31"/>
      <c r="CK257" s="31"/>
      <c r="CL257" s="31"/>
      <c r="CM257" s="31"/>
      <c r="CN257" s="31"/>
      <c r="CO257" s="31"/>
      <c r="CP257" s="31"/>
      <c r="CQ257" s="31"/>
      <c r="CR257" s="31"/>
      <c r="CS257" s="31"/>
      <c r="CT257" s="31"/>
      <c r="CU257" s="31"/>
      <c r="CV257" s="31"/>
    </row>
    <row r="258" spans="1:100" x14ac:dyDescent="0.3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2"/>
      <c r="AX258" s="32"/>
      <c r="AY258" s="32"/>
      <c r="AZ258" s="32"/>
      <c r="BA258" s="32"/>
      <c r="BB258" s="32"/>
      <c r="BC258" s="31"/>
      <c r="BD258" s="31"/>
      <c r="BE258" s="31"/>
      <c r="BF258" s="31"/>
      <c r="BG258" s="31"/>
      <c r="BH258" s="31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  <c r="BS258" s="31"/>
      <c r="BT258" s="31"/>
      <c r="BU258" s="31"/>
      <c r="BV258" s="31"/>
      <c r="BW258" s="31"/>
      <c r="BX258" s="31"/>
      <c r="BY258" s="31"/>
      <c r="BZ258" s="31"/>
      <c r="CA258" s="31"/>
      <c r="CB258" s="31"/>
      <c r="CC258" s="31"/>
      <c r="CD258" s="31"/>
      <c r="CE258" s="31"/>
      <c r="CF258" s="31"/>
      <c r="CG258" s="31"/>
      <c r="CH258" s="31"/>
      <c r="CI258" s="31"/>
      <c r="CJ258" s="31"/>
      <c r="CK258" s="31"/>
      <c r="CL258" s="31"/>
      <c r="CM258" s="31"/>
      <c r="CN258" s="31"/>
      <c r="CO258" s="31"/>
      <c r="CP258" s="31"/>
      <c r="CQ258" s="31"/>
      <c r="CR258" s="31"/>
      <c r="CS258" s="31"/>
      <c r="CT258" s="31"/>
      <c r="CU258" s="31"/>
      <c r="CV258" s="31"/>
    </row>
    <row r="259" spans="1:100" x14ac:dyDescent="0.3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2"/>
      <c r="AX259" s="32"/>
      <c r="AY259" s="32"/>
      <c r="AZ259" s="32"/>
      <c r="BA259" s="32"/>
      <c r="BB259" s="32"/>
      <c r="BC259" s="31"/>
      <c r="BD259" s="31"/>
      <c r="BE259" s="31"/>
      <c r="BF259" s="31"/>
      <c r="BG259" s="31"/>
      <c r="BH259" s="31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  <c r="BS259" s="31"/>
      <c r="BT259" s="31"/>
      <c r="BU259" s="31"/>
      <c r="BV259" s="31"/>
      <c r="BW259" s="31"/>
      <c r="BX259" s="31"/>
      <c r="BY259" s="31"/>
      <c r="BZ259" s="31"/>
      <c r="CA259" s="31"/>
      <c r="CB259" s="31"/>
      <c r="CC259" s="31"/>
      <c r="CD259" s="31"/>
      <c r="CE259" s="31"/>
      <c r="CF259" s="31"/>
      <c r="CG259" s="31"/>
      <c r="CH259" s="31"/>
      <c r="CI259" s="31"/>
      <c r="CJ259" s="31"/>
      <c r="CK259" s="31"/>
      <c r="CL259" s="31"/>
      <c r="CM259" s="31"/>
      <c r="CN259" s="31"/>
      <c r="CO259" s="31"/>
      <c r="CP259" s="31"/>
      <c r="CQ259" s="31"/>
      <c r="CR259" s="31"/>
      <c r="CS259" s="31"/>
      <c r="CT259" s="31"/>
      <c r="CU259" s="31"/>
      <c r="CV259" s="31"/>
    </row>
    <row r="260" spans="1:100" x14ac:dyDescent="0.3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2"/>
      <c r="AX260" s="32"/>
      <c r="AY260" s="32"/>
      <c r="AZ260" s="32"/>
      <c r="BA260" s="32"/>
      <c r="BB260" s="32"/>
      <c r="BC260" s="31"/>
      <c r="BD260" s="31"/>
      <c r="BE260" s="31"/>
      <c r="BF260" s="31"/>
      <c r="BG260" s="31"/>
      <c r="BH260" s="31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  <c r="BS260" s="31"/>
      <c r="BT260" s="31"/>
      <c r="BU260" s="31"/>
      <c r="BV260" s="31"/>
      <c r="BW260" s="31"/>
      <c r="BX260" s="31"/>
      <c r="BY260" s="31"/>
      <c r="BZ260" s="31"/>
      <c r="CA260" s="31"/>
      <c r="CB260" s="31"/>
      <c r="CC260" s="31"/>
      <c r="CD260" s="31"/>
      <c r="CE260" s="31"/>
      <c r="CF260" s="31"/>
      <c r="CG260" s="31"/>
      <c r="CH260" s="31"/>
      <c r="CI260" s="31"/>
      <c r="CJ260" s="31"/>
      <c r="CK260" s="31"/>
      <c r="CL260" s="31"/>
      <c r="CM260" s="31"/>
      <c r="CN260" s="31"/>
      <c r="CO260" s="31"/>
      <c r="CP260" s="31"/>
      <c r="CQ260" s="31"/>
      <c r="CR260" s="31"/>
      <c r="CS260" s="31"/>
      <c r="CT260" s="31"/>
      <c r="CU260" s="31"/>
      <c r="CV260" s="31"/>
    </row>
    <row r="261" spans="1:100" x14ac:dyDescent="0.3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2"/>
      <c r="AX261" s="32"/>
      <c r="AY261" s="32"/>
      <c r="AZ261" s="32"/>
      <c r="BA261" s="32"/>
      <c r="BB261" s="32"/>
      <c r="BC261" s="31"/>
      <c r="BD261" s="31"/>
      <c r="BE261" s="31"/>
      <c r="BF261" s="31"/>
      <c r="BG261" s="31"/>
      <c r="BH261" s="31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  <c r="BS261" s="31"/>
      <c r="BT261" s="31"/>
      <c r="BU261" s="31"/>
      <c r="BV261" s="31"/>
      <c r="BW261" s="31"/>
      <c r="BX261" s="31"/>
      <c r="BY261" s="31"/>
      <c r="BZ261" s="31"/>
      <c r="CA261" s="31"/>
      <c r="CB261" s="31"/>
      <c r="CC261" s="31"/>
      <c r="CD261" s="31"/>
      <c r="CE261" s="31"/>
      <c r="CF261" s="31"/>
      <c r="CG261" s="31"/>
      <c r="CH261" s="31"/>
      <c r="CI261" s="31"/>
      <c r="CJ261" s="31"/>
      <c r="CK261" s="31"/>
      <c r="CL261" s="31"/>
      <c r="CM261" s="31"/>
      <c r="CN261" s="31"/>
      <c r="CO261" s="31"/>
      <c r="CP261" s="31"/>
      <c r="CQ261" s="31"/>
      <c r="CR261" s="31"/>
      <c r="CS261" s="31"/>
      <c r="CT261" s="31"/>
      <c r="CU261" s="31"/>
      <c r="CV261" s="31"/>
    </row>
    <row r="262" spans="1:100" x14ac:dyDescent="0.3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2"/>
      <c r="AX262" s="32"/>
      <c r="AY262" s="32"/>
      <c r="AZ262" s="32"/>
      <c r="BA262" s="32"/>
      <c r="BB262" s="32"/>
      <c r="BC262" s="31"/>
      <c r="BD262" s="31"/>
      <c r="BE262" s="31"/>
      <c r="BF262" s="31"/>
      <c r="BG262" s="31"/>
      <c r="BH262" s="31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  <c r="BS262" s="31"/>
      <c r="BT262" s="31"/>
      <c r="BU262" s="31"/>
      <c r="BV262" s="31"/>
      <c r="BW262" s="31"/>
      <c r="BX262" s="31"/>
      <c r="BY262" s="31"/>
      <c r="BZ262" s="31"/>
      <c r="CA262" s="31"/>
      <c r="CB262" s="31"/>
      <c r="CC262" s="31"/>
      <c r="CD262" s="31"/>
      <c r="CE262" s="31"/>
      <c r="CF262" s="31"/>
      <c r="CG262" s="31"/>
      <c r="CH262" s="31"/>
      <c r="CI262" s="31"/>
      <c r="CJ262" s="31"/>
      <c r="CK262" s="31"/>
      <c r="CL262" s="31"/>
      <c r="CM262" s="31"/>
      <c r="CN262" s="31"/>
      <c r="CO262" s="31"/>
      <c r="CP262" s="31"/>
      <c r="CQ262" s="31"/>
      <c r="CR262" s="31"/>
      <c r="CS262" s="31"/>
      <c r="CT262" s="31"/>
      <c r="CU262" s="31"/>
      <c r="CV262" s="31"/>
    </row>
    <row r="263" spans="1:100" x14ac:dyDescent="0.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2"/>
      <c r="AX263" s="32"/>
      <c r="AY263" s="32"/>
      <c r="AZ263" s="32"/>
      <c r="BA263" s="32"/>
      <c r="BB263" s="32"/>
      <c r="BC263" s="31"/>
      <c r="BD263" s="31"/>
      <c r="BE263" s="31"/>
      <c r="BF263" s="31"/>
      <c r="BG263" s="31"/>
      <c r="BH263" s="31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  <c r="BS263" s="31"/>
      <c r="BT263" s="31"/>
      <c r="BU263" s="31"/>
      <c r="BV263" s="31"/>
      <c r="BW263" s="31"/>
      <c r="BX263" s="31"/>
      <c r="BY263" s="31"/>
      <c r="BZ263" s="31"/>
      <c r="CA263" s="31"/>
      <c r="CB263" s="31"/>
      <c r="CC263" s="31"/>
      <c r="CD263" s="31"/>
      <c r="CE263" s="31"/>
      <c r="CF263" s="31"/>
      <c r="CG263" s="31"/>
      <c r="CH263" s="31"/>
      <c r="CI263" s="31"/>
      <c r="CJ263" s="31"/>
      <c r="CK263" s="31"/>
      <c r="CL263" s="31"/>
      <c r="CM263" s="31"/>
      <c r="CN263" s="31"/>
      <c r="CO263" s="31"/>
      <c r="CP263" s="31"/>
      <c r="CQ263" s="31"/>
      <c r="CR263" s="31"/>
      <c r="CS263" s="31"/>
      <c r="CT263" s="31"/>
      <c r="CU263" s="31"/>
      <c r="CV263" s="31"/>
    </row>
    <row r="264" spans="1:100" x14ac:dyDescent="0.3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2"/>
      <c r="AX264" s="32"/>
      <c r="AY264" s="32"/>
      <c r="AZ264" s="32"/>
      <c r="BA264" s="32"/>
      <c r="BB264" s="32"/>
      <c r="BC264" s="31"/>
      <c r="BD264" s="31"/>
      <c r="BE264" s="31"/>
      <c r="BF264" s="31"/>
      <c r="BG264" s="31"/>
      <c r="BH264" s="31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  <c r="BS264" s="31"/>
      <c r="BT264" s="31"/>
      <c r="BU264" s="31"/>
      <c r="BV264" s="31"/>
      <c r="BW264" s="31"/>
      <c r="BX264" s="31"/>
      <c r="BY264" s="31"/>
      <c r="BZ264" s="31"/>
      <c r="CA264" s="31"/>
      <c r="CB264" s="31"/>
      <c r="CC264" s="31"/>
      <c r="CD264" s="31"/>
      <c r="CE264" s="31"/>
      <c r="CF264" s="31"/>
      <c r="CG264" s="31"/>
      <c r="CH264" s="31"/>
      <c r="CI264" s="31"/>
      <c r="CJ264" s="31"/>
      <c r="CK264" s="31"/>
      <c r="CL264" s="31"/>
      <c r="CM264" s="31"/>
      <c r="CN264" s="31"/>
      <c r="CO264" s="31"/>
      <c r="CP264" s="31"/>
      <c r="CQ264" s="31"/>
      <c r="CR264" s="31"/>
      <c r="CS264" s="31"/>
      <c r="CT264" s="31"/>
      <c r="CU264" s="31"/>
      <c r="CV264" s="31"/>
    </row>
    <row r="265" spans="1:100" x14ac:dyDescent="0.3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2"/>
      <c r="AX265" s="32"/>
      <c r="AY265" s="32"/>
      <c r="AZ265" s="32"/>
      <c r="BA265" s="32"/>
      <c r="BB265" s="32"/>
      <c r="BC265" s="31"/>
      <c r="BD265" s="31"/>
      <c r="BE265" s="31"/>
      <c r="BF265" s="31"/>
      <c r="BG265" s="31"/>
      <c r="BH265" s="31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  <c r="BS265" s="31"/>
      <c r="BT265" s="31"/>
      <c r="BU265" s="31"/>
      <c r="BV265" s="31"/>
      <c r="BW265" s="31"/>
      <c r="BX265" s="31"/>
      <c r="BY265" s="31"/>
      <c r="BZ265" s="31"/>
      <c r="CA265" s="31"/>
      <c r="CB265" s="31"/>
      <c r="CC265" s="31"/>
      <c r="CD265" s="31"/>
      <c r="CE265" s="31"/>
      <c r="CF265" s="31"/>
      <c r="CG265" s="31"/>
      <c r="CH265" s="31"/>
      <c r="CI265" s="31"/>
      <c r="CJ265" s="31"/>
      <c r="CK265" s="31"/>
      <c r="CL265" s="31"/>
      <c r="CM265" s="31"/>
      <c r="CN265" s="31"/>
      <c r="CO265" s="31"/>
      <c r="CP265" s="31"/>
      <c r="CQ265" s="31"/>
      <c r="CR265" s="31"/>
      <c r="CS265" s="31"/>
      <c r="CT265" s="31"/>
      <c r="CU265" s="31"/>
      <c r="CV265" s="31"/>
    </row>
    <row r="266" spans="1:100" x14ac:dyDescent="0.3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2"/>
      <c r="AX266" s="32"/>
      <c r="AY266" s="32"/>
      <c r="AZ266" s="32"/>
      <c r="BA266" s="32"/>
      <c r="BB266" s="32"/>
      <c r="BC266" s="31"/>
      <c r="BD266" s="31"/>
      <c r="BE266" s="31"/>
      <c r="BF266" s="31"/>
      <c r="BG266" s="31"/>
      <c r="BH266" s="31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  <c r="BS266" s="31"/>
      <c r="BT266" s="31"/>
      <c r="BU266" s="31"/>
      <c r="BV266" s="31"/>
      <c r="BW266" s="31"/>
      <c r="BX266" s="31"/>
      <c r="BY266" s="31"/>
      <c r="BZ266" s="31"/>
      <c r="CA266" s="31"/>
      <c r="CB266" s="31"/>
      <c r="CC266" s="31"/>
      <c r="CD266" s="31"/>
      <c r="CE266" s="31"/>
      <c r="CF266" s="31"/>
      <c r="CG266" s="31"/>
      <c r="CH266" s="31"/>
      <c r="CI266" s="31"/>
      <c r="CJ266" s="31"/>
      <c r="CK266" s="31"/>
      <c r="CL266" s="31"/>
      <c r="CM266" s="31"/>
      <c r="CN266" s="31"/>
      <c r="CO266" s="31"/>
      <c r="CP266" s="31"/>
      <c r="CQ266" s="31"/>
      <c r="CR266" s="31"/>
      <c r="CS266" s="31"/>
      <c r="CT266" s="31"/>
      <c r="CU266" s="31"/>
      <c r="CV266" s="31"/>
    </row>
    <row r="267" spans="1:100" x14ac:dyDescent="0.3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2"/>
      <c r="AX267" s="32"/>
      <c r="AY267" s="32"/>
      <c r="AZ267" s="32"/>
      <c r="BA267" s="32"/>
      <c r="BB267" s="32"/>
      <c r="BC267" s="31"/>
      <c r="BD267" s="31"/>
      <c r="BE267" s="31"/>
      <c r="BF267" s="31"/>
      <c r="BG267" s="31"/>
      <c r="BH267" s="31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  <c r="BS267" s="31"/>
      <c r="BT267" s="31"/>
      <c r="BU267" s="31"/>
      <c r="BV267" s="31"/>
      <c r="BW267" s="31"/>
      <c r="BX267" s="31"/>
      <c r="BY267" s="31"/>
      <c r="BZ267" s="31"/>
      <c r="CA267" s="31"/>
      <c r="CB267" s="31"/>
      <c r="CC267" s="31"/>
      <c r="CD267" s="31"/>
      <c r="CE267" s="31"/>
      <c r="CF267" s="31"/>
      <c r="CG267" s="31"/>
      <c r="CH267" s="31"/>
      <c r="CI267" s="31"/>
      <c r="CJ267" s="31"/>
      <c r="CK267" s="31"/>
      <c r="CL267" s="31"/>
      <c r="CM267" s="31"/>
      <c r="CN267" s="31"/>
      <c r="CO267" s="31"/>
      <c r="CP267" s="31"/>
      <c r="CQ267" s="31"/>
      <c r="CR267" s="31"/>
      <c r="CS267" s="31"/>
      <c r="CT267" s="31"/>
      <c r="CU267" s="31"/>
      <c r="CV267" s="31"/>
    </row>
    <row r="268" spans="1:100" x14ac:dyDescent="0.3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2"/>
      <c r="AX268" s="32"/>
      <c r="AY268" s="32"/>
      <c r="AZ268" s="32"/>
      <c r="BA268" s="32"/>
      <c r="BB268" s="32"/>
      <c r="BC268" s="31"/>
      <c r="BD268" s="31"/>
      <c r="BE268" s="31"/>
      <c r="BF268" s="31"/>
      <c r="BG268" s="31"/>
      <c r="BH268" s="31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  <c r="BS268" s="31"/>
      <c r="BT268" s="31"/>
      <c r="BU268" s="31"/>
      <c r="BV268" s="31"/>
      <c r="BW268" s="31"/>
      <c r="BX268" s="31"/>
      <c r="BY268" s="31"/>
      <c r="BZ268" s="31"/>
      <c r="CA268" s="31"/>
      <c r="CB268" s="31"/>
      <c r="CC268" s="31"/>
      <c r="CD268" s="31"/>
      <c r="CE268" s="31"/>
      <c r="CF268" s="31"/>
      <c r="CG268" s="31"/>
      <c r="CH268" s="31"/>
      <c r="CI268" s="31"/>
      <c r="CJ268" s="31"/>
      <c r="CK268" s="31"/>
      <c r="CL268" s="31"/>
      <c r="CM268" s="31"/>
      <c r="CN268" s="31"/>
      <c r="CO268" s="31"/>
      <c r="CP268" s="31"/>
      <c r="CQ268" s="31"/>
      <c r="CR268" s="31"/>
      <c r="CS268" s="31"/>
      <c r="CT268" s="31"/>
      <c r="CU268" s="31"/>
      <c r="CV268" s="31"/>
    </row>
    <row r="269" spans="1:100" x14ac:dyDescent="0.3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2"/>
      <c r="AX269" s="32"/>
      <c r="AY269" s="32"/>
      <c r="AZ269" s="32"/>
      <c r="BA269" s="32"/>
      <c r="BB269" s="32"/>
      <c r="BC269" s="31"/>
      <c r="BD269" s="31"/>
      <c r="BE269" s="31"/>
      <c r="BF269" s="31"/>
      <c r="BG269" s="31"/>
      <c r="BH269" s="31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  <c r="BS269" s="31"/>
      <c r="BT269" s="31"/>
      <c r="BU269" s="31"/>
      <c r="BV269" s="31"/>
      <c r="BW269" s="31"/>
      <c r="BX269" s="31"/>
      <c r="BY269" s="31"/>
      <c r="BZ269" s="31"/>
      <c r="CA269" s="31"/>
      <c r="CB269" s="31"/>
      <c r="CC269" s="31"/>
      <c r="CD269" s="31"/>
      <c r="CE269" s="31"/>
      <c r="CF269" s="31"/>
      <c r="CG269" s="31"/>
      <c r="CH269" s="31"/>
      <c r="CI269" s="31"/>
      <c r="CJ269" s="31"/>
      <c r="CK269" s="31"/>
      <c r="CL269" s="31"/>
      <c r="CM269" s="31"/>
      <c r="CN269" s="31"/>
      <c r="CO269" s="31"/>
      <c r="CP269" s="31"/>
      <c r="CQ269" s="31"/>
      <c r="CR269" s="31"/>
      <c r="CS269" s="31"/>
      <c r="CT269" s="31"/>
      <c r="CU269" s="31"/>
      <c r="CV269" s="31"/>
    </row>
    <row r="270" spans="1:100" x14ac:dyDescent="0.3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2"/>
      <c r="AX270" s="32"/>
      <c r="AY270" s="32"/>
      <c r="AZ270" s="32"/>
      <c r="BA270" s="32"/>
      <c r="BB270" s="32"/>
      <c r="BC270" s="31"/>
      <c r="BD270" s="31"/>
      <c r="BE270" s="31"/>
      <c r="BF270" s="31"/>
      <c r="BG270" s="31"/>
      <c r="BH270" s="31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  <c r="BS270" s="31"/>
      <c r="BT270" s="31"/>
      <c r="BU270" s="31"/>
      <c r="BV270" s="31"/>
      <c r="BW270" s="31"/>
      <c r="BX270" s="31"/>
      <c r="BY270" s="31"/>
      <c r="BZ270" s="31"/>
      <c r="CA270" s="31"/>
      <c r="CB270" s="31"/>
      <c r="CC270" s="31"/>
      <c r="CD270" s="31"/>
      <c r="CE270" s="31"/>
      <c r="CF270" s="31"/>
      <c r="CG270" s="31"/>
      <c r="CH270" s="31"/>
      <c r="CI270" s="31"/>
      <c r="CJ270" s="31"/>
      <c r="CK270" s="31"/>
      <c r="CL270" s="31"/>
      <c r="CM270" s="31"/>
      <c r="CN270" s="31"/>
      <c r="CO270" s="31"/>
      <c r="CP270" s="31"/>
      <c r="CQ270" s="31"/>
      <c r="CR270" s="31"/>
      <c r="CS270" s="31"/>
      <c r="CT270" s="31"/>
      <c r="CU270" s="31"/>
      <c r="CV270" s="31"/>
    </row>
    <row r="271" spans="1:100" x14ac:dyDescent="0.3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2"/>
      <c r="AX271" s="32"/>
      <c r="AY271" s="32"/>
      <c r="AZ271" s="32"/>
      <c r="BA271" s="32"/>
      <c r="BB271" s="32"/>
      <c r="BC271" s="31"/>
      <c r="BD271" s="31"/>
      <c r="BE271" s="31"/>
      <c r="BF271" s="31"/>
      <c r="BG271" s="31"/>
      <c r="BH271" s="31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  <c r="BS271" s="31"/>
      <c r="BT271" s="31"/>
      <c r="BU271" s="31"/>
      <c r="BV271" s="31"/>
      <c r="BW271" s="31"/>
      <c r="BX271" s="31"/>
      <c r="BY271" s="31"/>
      <c r="BZ271" s="31"/>
      <c r="CA271" s="31"/>
      <c r="CB271" s="31"/>
      <c r="CC271" s="31"/>
      <c r="CD271" s="31"/>
      <c r="CE271" s="31"/>
      <c r="CF271" s="31"/>
      <c r="CG271" s="31"/>
      <c r="CH271" s="31"/>
      <c r="CI271" s="31"/>
      <c r="CJ271" s="31"/>
      <c r="CK271" s="31"/>
      <c r="CL271" s="31"/>
      <c r="CM271" s="31"/>
      <c r="CN271" s="31"/>
      <c r="CO271" s="31"/>
      <c r="CP271" s="31"/>
      <c r="CQ271" s="31"/>
      <c r="CR271" s="31"/>
      <c r="CS271" s="31"/>
      <c r="CT271" s="31"/>
      <c r="CU271" s="31"/>
      <c r="CV271" s="31"/>
    </row>
    <row r="272" spans="1:100" x14ac:dyDescent="0.3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2"/>
      <c r="AX272" s="32"/>
      <c r="AY272" s="32"/>
      <c r="AZ272" s="32"/>
      <c r="BA272" s="32"/>
      <c r="BB272" s="32"/>
      <c r="BC272" s="31"/>
      <c r="BD272" s="31"/>
      <c r="BE272" s="31"/>
      <c r="BF272" s="31"/>
      <c r="BG272" s="31"/>
      <c r="BH272" s="31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  <c r="BS272" s="31"/>
      <c r="BT272" s="31"/>
      <c r="BU272" s="31"/>
      <c r="BV272" s="31"/>
      <c r="BW272" s="31"/>
      <c r="BX272" s="31"/>
      <c r="BY272" s="31"/>
      <c r="BZ272" s="31"/>
      <c r="CA272" s="31"/>
      <c r="CB272" s="31"/>
      <c r="CC272" s="31"/>
      <c r="CD272" s="31"/>
      <c r="CE272" s="31"/>
      <c r="CF272" s="31"/>
      <c r="CG272" s="31"/>
      <c r="CH272" s="31"/>
      <c r="CI272" s="31"/>
      <c r="CJ272" s="31"/>
      <c r="CK272" s="31"/>
      <c r="CL272" s="31"/>
      <c r="CM272" s="31"/>
      <c r="CN272" s="31"/>
      <c r="CO272" s="31"/>
      <c r="CP272" s="31"/>
      <c r="CQ272" s="31"/>
      <c r="CR272" s="31"/>
      <c r="CS272" s="31"/>
      <c r="CT272" s="31"/>
      <c r="CU272" s="31"/>
      <c r="CV272" s="31"/>
    </row>
    <row r="273" spans="1:100" x14ac:dyDescent="0.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2"/>
      <c r="AX273" s="32"/>
      <c r="AY273" s="32"/>
      <c r="AZ273" s="32"/>
      <c r="BA273" s="32"/>
      <c r="BB273" s="32"/>
      <c r="BC273" s="31"/>
      <c r="BD273" s="31"/>
      <c r="BE273" s="31"/>
      <c r="BF273" s="31"/>
      <c r="BG273" s="31"/>
      <c r="BH273" s="31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  <c r="BS273" s="31"/>
      <c r="BT273" s="31"/>
      <c r="BU273" s="31"/>
      <c r="BV273" s="31"/>
      <c r="BW273" s="31"/>
      <c r="BX273" s="31"/>
      <c r="BY273" s="31"/>
      <c r="BZ273" s="31"/>
      <c r="CA273" s="31"/>
      <c r="CB273" s="31"/>
      <c r="CC273" s="31"/>
      <c r="CD273" s="31"/>
      <c r="CE273" s="31"/>
      <c r="CF273" s="31"/>
      <c r="CG273" s="31"/>
      <c r="CH273" s="31"/>
      <c r="CI273" s="31"/>
      <c r="CJ273" s="31"/>
      <c r="CK273" s="31"/>
      <c r="CL273" s="31"/>
      <c r="CM273" s="31"/>
      <c r="CN273" s="31"/>
      <c r="CO273" s="31"/>
      <c r="CP273" s="31"/>
      <c r="CQ273" s="31"/>
      <c r="CR273" s="31"/>
      <c r="CS273" s="31"/>
      <c r="CT273" s="31"/>
      <c r="CU273" s="31"/>
      <c r="CV273" s="31"/>
    </row>
    <row r="274" spans="1:100" x14ac:dyDescent="0.3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2"/>
      <c r="AX274" s="32"/>
      <c r="AY274" s="32"/>
      <c r="AZ274" s="32"/>
      <c r="BA274" s="32"/>
      <c r="BB274" s="32"/>
      <c r="BC274" s="31"/>
      <c r="BD274" s="31"/>
      <c r="BE274" s="31"/>
      <c r="BF274" s="31"/>
      <c r="BG274" s="31"/>
      <c r="BH274" s="31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  <c r="BS274" s="31"/>
      <c r="BT274" s="31"/>
      <c r="BU274" s="31"/>
      <c r="BV274" s="31"/>
      <c r="BW274" s="31"/>
      <c r="BX274" s="31"/>
      <c r="BY274" s="31"/>
      <c r="BZ274" s="31"/>
      <c r="CA274" s="31"/>
      <c r="CB274" s="31"/>
      <c r="CC274" s="31"/>
      <c r="CD274" s="31"/>
      <c r="CE274" s="31"/>
      <c r="CF274" s="31"/>
      <c r="CG274" s="31"/>
      <c r="CH274" s="31"/>
      <c r="CI274" s="31"/>
      <c r="CJ274" s="31"/>
      <c r="CK274" s="31"/>
      <c r="CL274" s="31"/>
      <c r="CM274" s="31"/>
      <c r="CN274" s="31"/>
      <c r="CO274" s="31"/>
      <c r="CP274" s="31"/>
      <c r="CQ274" s="31"/>
      <c r="CR274" s="31"/>
      <c r="CS274" s="31"/>
      <c r="CT274" s="31"/>
      <c r="CU274" s="31"/>
      <c r="CV274" s="31"/>
    </row>
    <row r="275" spans="1:100" x14ac:dyDescent="0.3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2"/>
      <c r="AX275" s="32"/>
      <c r="AY275" s="32"/>
      <c r="AZ275" s="32"/>
      <c r="BA275" s="32"/>
      <c r="BB275" s="32"/>
      <c r="BC275" s="31"/>
      <c r="BD275" s="31"/>
      <c r="BE275" s="31"/>
      <c r="BF275" s="31"/>
      <c r="BG275" s="31"/>
      <c r="BH275" s="31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  <c r="BS275" s="31"/>
      <c r="BT275" s="31"/>
      <c r="BU275" s="31"/>
      <c r="BV275" s="31"/>
      <c r="BW275" s="31"/>
      <c r="BX275" s="31"/>
      <c r="BY275" s="31"/>
      <c r="BZ275" s="31"/>
      <c r="CA275" s="31"/>
      <c r="CB275" s="31"/>
      <c r="CC275" s="31"/>
      <c r="CD275" s="31"/>
      <c r="CE275" s="31"/>
      <c r="CF275" s="31"/>
      <c r="CG275" s="31"/>
      <c r="CH275" s="31"/>
      <c r="CI275" s="31"/>
      <c r="CJ275" s="31"/>
      <c r="CK275" s="31"/>
      <c r="CL275" s="31"/>
      <c r="CM275" s="31"/>
      <c r="CN275" s="31"/>
      <c r="CO275" s="31"/>
      <c r="CP275" s="31"/>
      <c r="CQ275" s="31"/>
      <c r="CR275" s="31"/>
      <c r="CS275" s="31"/>
      <c r="CT275" s="31"/>
      <c r="CU275" s="31"/>
      <c r="CV275" s="31"/>
    </row>
    <row r="276" spans="1:100" x14ac:dyDescent="0.3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2"/>
      <c r="AX276" s="32"/>
      <c r="AY276" s="32"/>
      <c r="AZ276" s="32"/>
      <c r="BA276" s="32"/>
      <c r="BB276" s="32"/>
      <c r="BC276" s="31"/>
      <c r="BD276" s="31"/>
      <c r="BE276" s="31"/>
      <c r="BF276" s="31"/>
      <c r="BG276" s="31"/>
      <c r="BH276" s="31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  <c r="BS276" s="31"/>
      <c r="BT276" s="31"/>
      <c r="BU276" s="31"/>
      <c r="BV276" s="31"/>
      <c r="BW276" s="31"/>
      <c r="BX276" s="31"/>
      <c r="BY276" s="31"/>
      <c r="BZ276" s="31"/>
      <c r="CA276" s="31"/>
      <c r="CB276" s="31"/>
      <c r="CC276" s="31"/>
      <c r="CD276" s="31"/>
      <c r="CE276" s="31"/>
      <c r="CF276" s="31"/>
      <c r="CG276" s="31"/>
      <c r="CH276" s="31"/>
      <c r="CI276" s="31"/>
      <c r="CJ276" s="31"/>
      <c r="CK276" s="31"/>
      <c r="CL276" s="31"/>
      <c r="CM276" s="31"/>
      <c r="CN276" s="31"/>
      <c r="CO276" s="31"/>
      <c r="CP276" s="31"/>
      <c r="CQ276" s="31"/>
      <c r="CR276" s="31"/>
      <c r="CS276" s="31"/>
      <c r="CT276" s="31"/>
      <c r="CU276" s="31"/>
      <c r="CV276" s="31"/>
    </row>
    <row r="277" spans="1:100" x14ac:dyDescent="0.3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2"/>
      <c r="AX277" s="32"/>
      <c r="AY277" s="32"/>
      <c r="AZ277" s="32"/>
      <c r="BA277" s="32"/>
      <c r="BB277" s="32"/>
      <c r="BC277" s="31"/>
      <c r="BD277" s="31"/>
      <c r="BE277" s="31"/>
      <c r="BF277" s="31"/>
      <c r="BG277" s="31"/>
      <c r="BH277" s="31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  <c r="BS277" s="31"/>
      <c r="BT277" s="31"/>
      <c r="BU277" s="31"/>
      <c r="BV277" s="31"/>
      <c r="BW277" s="31"/>
      <c r="BX277" s="31"/>
      <c r="BY277" s="31"/>
      <c r="BZ277" s="31"/>
      <c r="CA277" s="31"/>
      <c r="CB277" s="31"/>
      <c r="CC277" s="31"/>
      <c r="CD277" s="31"/>
      <c r="CE277" s="31"/>
      <c r="CF277" s="31"/>
      <c r="CG277" s="31"/>
      <c r="CH277" s="31"/>
      <c r="CI277" s="31"/>
      <c r="CJ277" s="31"/>
      <c r="CK277" s="31"/>
      <c r="CL277" s="31"/>
      <c r="CM277" s="31"/>
      <c r="CN277" s="31"/>
      <c r="CO277" s="31"/>
      <c r="CP277" s="31"/>
      <c r="CQ277" s="31"/>
      <c r="CR277" s="31"/>
      <c r="CS277" s="31"/>
      <c r="CT277" s="31"/>
      <c r="CU277" s="31"/>
      <c r="CV277" s="31"/>
    </row>
    <row r="278" spans="1:100" x14ac:dyDescent="0.3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2"/>
      <c r="AX278" s="32"/>
      <c r="AY278" s="32"/>
      <c r="AZ278" s="32"/>
      <c r="BA278" s="32"/>
      <c r="BB278" s="32"/>
      <c r="BC278" s="31"/>
      <c r="BD278" s="31"/>
      <c r="BE278" s="31"/>
      <c r="BF278" s="31"/>
      <c r="BG278" s="31"/>
      <c r="BH278" s="31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  <c r="BS278" s="31"/>
      <c r="BT278" s="31"/>
      <c r="BU278" s="31"/>
      <c r="BV278" s="31"/>
      <c r="BW278" s="31"/>
      <c r="BX278" s="31"/>
      <c r="BY278" s="31"/>
      <c r="BZ278" s="31"/>
      <c r="CA278" s="31"/>
      <c r="CB278" s="31"/>
      <c r="CC278" s="31"/>
      <c r="CD278" s="31"/>
      <c r="CE278" s="31"/>
      <c r="CF278" s="31"/>
      <c r="CG278" s="31"/>
      <c r="CH278" s="31"/>
      <c r="CI278" s="31"/>
      <c r="CJ278" s="31"/>
      <c r="CK278" s="31"/>
      <c r="CL278" s="31"/>
      <c r="CM278" s="31"/>
      <c r="CN278" s="31"/>
      <c r="CO278" s="31"/>
      <c r="CP278" s="31"/>
      <c r="CQ278" s="31"/>
      <c r="CR278" s="31"/>
      <c r="CS278" s="31"/>
      <c r="CT278" s="31"/>
      <c r="CU278" s="31"/>
      <c r="CV278" s="31"/>
    </row>
    <row r="279" spans="1:100" x14ac:dyDescent="0.3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2"/>
      <c r="AX279" s="32"/>
      <c r="AY279" s="32"/>
      <c r="AZ279" s="32"/>
      <c r="BA279" s="32"/>
      <c r="BB279" s="32"/>
      <c r="BC279" s="31"/>
      <c r="BD279" s="31"/>
      <c r="BE279" s="31"/>
      <c r="BF279" s="31"/>
      <c r="BG279" s="31"/>
      <c r="BH279" s="31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  <c r="BS279" s="31"/>
      <c r="BT279" s="31"/>
      <c r="BU279" s="31"/>
      <c r="BV279" s="31"/>
      <c r="BW279" s="31"/>
      <c r="BX279" s="31"/>
      <c r="BY279" s="31"/>
      <c r="BZ279" s="31"/>
      <c r="CA279" s="31"/>
      <c r="CB279" s="31"/>
      <c r="CC279" s="31"/>
      <c r="CD279" s="31"/>
      <c r="CE279" s="31"/>
      <c r="CF279" s="31"/>
      <c r="CG279" s="31"/>
      <c r="CH279" s="31"/>
      <c r="CI279" s="31"/>
      <c r="CJ279" s="31"/>
      <c r="CK279" s="31"/>
      <c r="CL279" s="31"/>
      <c r="CM279" s="31"/>
      <c r="CN279" s="31"/>
      <c r="CO279" s="31"/>
      <c r="CP279" s="31"/>
      <c r="CQ279" s="31"/>
      <c r="CR279" s="31"/>
      <c r="CS279" s="31"/>
      <c r="CT279" s="31"/>
      <c r="CU279" s="31"/>
      <c r="CV279" s="31"/>
    </row>
    <row r="280" spans="1:100" x14ac:dyDescent="0.3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2"/>
      <c r="AX280" s="32"/>
      <c r="AY280" s="32"/>
      <c r="AZ280" s="32"/>
      <c r="BA280" s="32"/>
      <c r="BB280" s="32"/>
      <c r="BC280" s="31"/>
      <c r="BD280" s="31"/>
      <c r="BE280" s="31"/>
      <c r="BF280" s="31"/>
      <c r="BG280" s="31"/>
      <c r="BH280" s="31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  <c r="BS280" s="31"/>
      <c r="BT280" s="31"/>
      <c r="BU280" s="31"/>
      <c r="BV280" s="31"/>
      <c r="BW280" s="31"/>
      <c r="BX280" s="31"/>
      <c r="BY280" s="31"/>
      <c r="BZ280" s="31"/>
      <c r="CA280" s="31"/>
      <c r="CB280" s="31"/>
      <c r="CC280" s="31"/>
      <c r="CD280" s="31"/>
      <c r="CE280" s="31"/>
      <c r="CF280" s="31"/>
      <c r="CG280" s="31"/>
      <c r="CH280" s="31"/>
      <c r="CI280" s="31"/>
      <c r="CJ280" s="31"/>
      <c r="CK280" s="31"/>
      <c r="CL280" s="31"/>
      <c r="CM280" s="31"/>
      <c r="CN280" s="31"/>
      <c r="CO280" s="31"/>
      <c r="CP280" s="31"/>
      <c r="CQ280" s="31"/>
      <c r="CR280" s="31"/>
      <c r="CS280" s="31"/>
      <c r="CT280" s="31"/>
      <c r="CU280" s="31"/>
      <c r="CV280" s="31"/>
    </row>
    <row r="281" spans="1:100" x14ac:dyDescent="0.3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2"/>
      <c r="AX281" s="32"/>
      <c r="AY281" s="32"/>
      <c r="AZ281" s="32"/>
      <c r="BA281" s="32"/>
      <c r="BB281" s="32"/>
      <c r="BC281" s="31"/>
      <c r="BD281" s="31"/>
      <c r="BE281" s="31"/>
      <c r="BF281" s="31"/>
      <c r="BG281" s="31"/>
      <c r="BH281" s="31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  <c r="BS281" s="31"/>
      <c r="BT281" s="31"/>
      <c r="BU281" s="31"/>
      <c r="BV281" s="31"/>
      <c r="BW281" s="31"/>
      <c r="BX281" s="31"/>
      <c r="BY281" s="31"/>
      <c r="BZ281" s="31"/>
      <c r="CA281" s="31"/>
      <c r="CB281" s="31"/>
      <c r="CC281" s="31"/>
      <c r="CD281" s="31"/>
      <c r="CE281" s="31"/>
      <c r="CF281" s="31"/>
      <c r="CG281" s="31"/>
      <c r="CH281" s="31"/>
      <c r="CI281" s="31"/>
      <c r="CJ281" s="31"/>
      <c r="CK281" s="31"/>
      <c r="CL281" s="31"/>
      <c r="CM281" s="31"/>
      <c r="CN281" s="31"/>
      <c r="CO281" s="31"/>
      <c r="CP281" s="31"/>
      <c r="CQ281" s="31"/>
      <c r="CR281" s="31"/>
      <c r="CS281" s="31"/>
      <c r="CT281" s="31"/>
      <c r="CU281" s="31"/>
      <c r="CV281" s="31"/>
    </row>
    <row r="282" spans="1:100" x14ac:dyDescent="0.3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2"/>
      <c r="AX282" s="32"/>
      <c r="AY282" s="32"/>
      <c r="AZ282" s="32"/>
      <c r="BA282" s="32"/>
      <c r="BB282" s="32"/>
      <c r="BC282" s="31"/>
      <c r="BD282" s="31"/>
      <c r="BE282" s="31"/>
      <c r="BF282" s="31"/>
      <c r="BG282" s="31"/>
      <c r="BH282" s="31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  <c r="BS282" s="31"/>
      <c r="BT282" s="31"/>
      <c r="BU282" s="31"/>
      <c r="BV282" s="31"/>
      <c r="BW282" s="31"/>
      <c r="BX282" s="31"/>
      <c r="BY282" s="31"/>
      <c r="BZ282" s="31"/>
      <c r="CA282" s="31"/>
      <c r="CB282" s="31"/>
      <c r="CC282" s="31"/>
      <c r="CD282" s="31"/>
      <c r="CE282" s="31"/>
      <c r="CF282" s="31"/>
      <c r="CG282" s="31"/>
      <c r="CH282" s="31"/>
      <c r="CI282" s="31"/>
      <c r="CJ282" s="31"/>
      <c r="CK282" s="31"/>
      <c r="CL282" s="31"/>
      <c r="CM282" s="31"/>
      <c r="CN282" s="31"/>
      <c r="CO282" s="31"/>
      <c r="CP282" s="31"/>
      <c r="CQ282" s="31"/>
      <c r="CR282" s="31"/>
      <c r="CS282" s="31"/>
      <c r="CT282" s="31"/>
      <c r="CU282" s="31"/>
      <c r="CV282" s="31"/>
    </row>
    <row r="283" spans="1:100" x14ac:dyDescent="0.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2"/>
      <c r="AX283" s="32"/>
      <c r="AY283" s="32"/>
      <c r="AZ283" s="32"/>
      <c r="BA283" s="32"/>
      <c r="BB283" s="32"/>
      <c r="BC283" s="31"/>
      <c r="BD283" s="31"/>
      <c r="BE283" s="31"/>
      <c r="BF283" s="31"/>
      <c r="BG283" s="31"/>
      <c r="BH283" s="31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  <c r="BS283" s="31"/>
      <c r="BT283" s="31"/>
      <c r="BU283" s="31"/>
      <c r="BV283" s="31"/>
      <c r="BW283" s="31"/>
      <c r="BX283" s="31"/>
      <c r="BY283" s="31"/>
      <c r="BZ283" s="31"/>
      <c r="CA283" s="31"/>
      <c r="CB283" s="31"/>
      <c r="CC283" s="31"/>
      <c r="CD283" s="31"/>
      <c r="CE283" s="31"/>
      <c r="CF283" s="31"/>
      <c r="CG283" s="31"/>
      <c r="CH283" s="31"/>
      <c r="CI283" s="31"/>
      <c r="CJ283" s="31"/>
      <c r="CK283" s="31"/>
      <c r="CL283" s="31"/>
      <c r="CM283" s="31"/>
      <c r="CN283" s="31"/>
      <c r="CO283" s="31"/>
      <c r="CP283" s="31"/>
      <c r="CQ283" s="31"/>
      <c r="CR283" s="31"/>
      <c r="CS283" s="31"/>
      <c r="CT283" s="31"/>
      <c r="CU283" s="31"/>
      <c r="CV283" s="31"/>
    </row>
    <row r="284" spans="1:100" x14ac:dyDescent="0.3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2"/>
      <c r="AX284" s="32"/>
      <c r="AY284" s="32"/>
      <c r="AZ284" s="32"/>
      <c r="BA284" s="32"/>
      <c r="BB284" s="32"/>
      <c r="BC284" s="31"/>
      <c r="BD284" s="31"/>
      <c r="BE284" s="31"/>
      <c r="BF284" s="31"/>
      <c r="BG284" s="31"/>
      <c r="BH284" s="31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  <c r="BS284" s="31"/>
      <c r="BT284" s="31"/>
      <c r="BU284" s="31"/>
      <c r="BV284" s="31"/>
      <c r="BW284" s="31"/>
      <c r="BX284" s="31"/>
      <c r="BY284" s="31"/>
      <c r="BZ284" s="31"/>
      <c r="CA284" s="31"/>
      <c r="CB284" s="31"/>
      <c r="CC284" s="31"/>
      <c r="CD284" s="31"/>
      <c r="CE284" s="31"/>
      <c r="CF284" s="31"/>
      <c r="CG284" s="31"/>
      <c r="CH284" s="31"/>
      <c r="CI284" s="31"/>
      <c r="CJ284" s="31"/>
      <c r="CK284" s="31"/>
      <c r="CL284" s="31"/>
      <c r="CM284" s="31"/>
      <c r="CN284" s="31"/>
      <c r="CO284" s="31"/>
      <c r="CP284" s="31"/>
      <c r="CQ284" s="31"/>
      <c r="CR284" s="31"/>
      <c r="CS284" s="31"/>
      <c r="CT284" s="31"/>
      <c r="CU284" s="31"/>
      <c r="CV284" s="31"/>
    </row>
    <row r="285" spans="1:100" x14ac:dyDescent="0.3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2"/>
      <c r="AX285" s="32"/>
      <c r="AY285" s="32"/>
      <c r="AZ285" s="32"/>
      <c r="BA285" s="32"/>
      <c r="BB285" s="32"/>
      <c r="BC285" s="31"/>
      <c r="BD285" s="31"/>
      <c r="BE285" s="31"/>
      <c r="BF285" s="31"/>
      <c r="BG285" s="31"/>
      <c r="BH285" s="31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  <c r="BS285" s="31"/>
      <c r="BT285" s="31"/>
      <c r="BU285" s="31"/>
      <c r="BV285" s="31"/>
      <c r="BW285" s="31"/>
      <c r="BX285" s="31"/>
      <c r="BY285" s="31"/>
      <c r="BZ285" s="31"/>
      <c r="CA285" s="31"/>
      <c r="CB285" s="31"/>
      <c r="CC285" s="31"/>
      <c r="CD285" s="31"/>
      <c r="CE285" s="31"/>
      <c r="CF285" s="31"/>
      <c r="CG285" s="31"/>
      <c r="CH285" s="31"/>
      <c r="CI285" s="31"/>
      <c r="CJ285" s="31"/>
      <c r="CK285" s="31"/>
      <c r="CL285" s="31"/>
      <c r="CM285" s="31"/>
      <c r="CN285" s="31"/>
      <c r="CO285" s="31"/>
      <c r="CP285" s="31"/>
      <c r="CQ285" s="31"/>
      <c r="CR285" s="31"/>
      <c r="CS285" s="31"/>
      <c r="CT285" s="31"/>
      <c r="CU285" s="31"/>
      <c r="CV285" s="31"/>
    </row>
    <row r="286" spans="1:100" x14ac:dyDescent="0.3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2"/>
      <c r="AX286" s="32"/>
      <c r="AY286" s="32"/>
      <c r="AZ286" s="32"/>
      <c r="BA286" s="32"/>
      <c r="BB286" s="32"/>
      <c r="BC286" s="31"/>
      <c r="BD286" s="31"/>
      <c r="BE286" s="31"/>
      <c r="BF286" s="31"/>
      <c r="BG286" s="31"/>
      <c r="BH286" s="31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  <c r="BS286" s="31"/>
      <c r="BT286" s="31"/>
      <c r="BU286" s="31"/>
      <c r="BV286" s="31"/>
      <c r="BW286" s="31"/>
      <c r="BX286" s="31"/>
      <c r="BY286" s="31"/>
      <c r="BZ286" s="31"/>
      <c r="CA286" s="31"/>
      <c r="CB286" s="31"/>
      <c r="CC286" s="31"/>
      <c r="CD286" s="31"/>
      <c r="CE286" s="31"/>
      <c r="CF286" s="31"/>
      <c r="CG286" s="31"/>
      <c r="CH286" s="31"/>
      <c r="CI286" s="31"/>
      <c r="CJ286" s="31"/>
      <c r="CK286" s="31"/>
      <c r="CL286" s="31"/>
      <c r="CM286" s="31"/>
      <c r="CN286" s="31"/>
      <c r="CO286" s="31"/>
      <c r="CP286" s="31"/>
      <c r="CQ286" s="31"/>
      <c r="CR286" s="31"/>
      <c r="CS286" s="31"/>
      <c r="CT286" s="31"/>
      <c r="CU286" s="31"/>
      <c r="CV286" s="31"/>
    </row>
    <row r="287" spans="1:100" x14ac:dyDescent="0.3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2"/>
      <c r="AX287" s="32"/>
      <c r="AY287" s="32"/>
      <c r="AZ287" s="32"/>
      <c r="BA287" s="32"/>
      <c r="BB287" s="32"/>
      <c r="BC287" s="31"/>
      <c r="BD287" s="31"/>
      <c r="BE287" s="31"/>
      <c r="BF287" s="31"/>
      <c r="BG287" s="31"/>
      <c r="BH287" s="31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  <c r="BS287" s="31"/>
      <c r="BT287" s="31"/>
      <c r="BU287" s="31"/>
      <c r="BV287" s="31"/>
      <c r="BW287" s="31"/>
      <c r="BX287" s="31"/>
      <c r="BY287" s="31"/>
      <c r="BZ287" s="31"/>
      <c r="CA287" s="31"/>
      <c r="CB287" s="31"/>
      <c r="CC287" s="31"/>
      <c r="CD287" s="31"/>
      <c r="CE287" s="31"/>
      <c r="CF287" s="31"/>
      <c r="CG287" s="31"/>
      <c r="CH287" s="31"/>
      <c r="CI287" s="31"/>
      <c r="CJ287" s="31"/>
      <c r="CK287" s="31"/>
      <c r="CL287" s="31"/>
      <c r="CM287" s="31"/>
      <c r="CN287" s="31"/>
      <c r="CO287" s="31"/>
      <c r="CP287" s="31"/>
      <c r="CQ287" s="31"/>
      <c r="CR287" s="31"/>
      <c r="CS287" s="31"/>
      <c r="CT287" s="31"/>
      <c r="CU287" s="31"/>
      <c r="CV287" s="31"/>
    </row>
    <row r="288" spans="1:100" x14ac:dyDescent="0.3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2"/>
      <c r="AX288" s="32"/>
      <c r="AY288" s="32"/>
      <c r="AZ288" s="32"/>
      <c r="BA288" s="32"/>
      <c r="BB288" s="32"/>
      <c r="BC288" s="31"/>
      <c r="BD288" s="31"/>
      <c r="BE288" s="31"/>
      <c r="BF288" s="31"/>
      <c r="BG288" s="31"/>
      <c r="BH288" s="31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  <c r="BS288" s="31"/>
      <c r="BT288" s="31"/>
      <c r="BU288" s="31"/>
      <c r="BV288" s="31"/>
      <c r="BW288" s="31"/>
      <c r="BX288" s="31"/>
      <c r="BY288" s="31"/>
      <c r="BZ288" s="31"/>
      <c r="CA288" s="31"/>
      <c r="CB288" s="31"/>
      <c r="CC288" s="31"/>
      <c r="CD288" s="31"/>
      <c r="CE288" s="31"/>
      <c r="CF288" s="31"/>
      <c r="CG288" s="31"/>
      <c r="CH288" s="31"/>
      <c r="CI288" s="31"/>
      <c r="CJ288" s="31"/>
      <c r="CK288" s="31"/>
      <c r="CL288" s="31"/>
      <c r="CM288" s="31"/>
      <c r="CN288" s="31"/>
      <c r="CO288" s="31"/>
      <c r="CP288" s="31"/>
      <c r="CQ288" s="31"/>
      <c r="CR288" s="31"/>
      <c r="CS288" s="31"/>
      <c r="CT288" s="31"/>
      <c r="CU288" s="31"/>
      <c r="CV288" s="31"/>
    </row>
    <row r="289" spans="1:100" x14ac:dyDescent="0.3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2"/>
      <c r="AX289" s="32"/>
      <c r="AY289" s="32"/>
      <c r="AZ289" s="32"/>
      <c r="BA289" s="32"/>
      <c r="BB289" s="32"/>
      <c r="BC289" s="31"/>
      <c r="BD289" s="31"/>
      <c r="BE289" s="31"/>
      <c r="BF289" s="31"/>
      <c r="BG289" s="31"/>
      <c r="BH289" s="31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  <c r="BS289" s="31"/>
      <c r="BT289" s="31"/>
      <c r="BU289" s="31"/>
      <c r="BV289" s="31"/>
      <c r="BW289" s="31"/>
      <c r="BX289" s="31"/>
      <c r="BY289" s="31"/>
      <c r="BZ289" s="31"/>
      <c r="CA289" s="31"/>
      <c r="CB289" s="31"/>
      <c r="CC289" s="31"/>
      <c r="CD289" s="31"/>
      <c r="CE289" s="31"/>
      <c r="CF289" s="31"/>
      <c r="CG289" s="31"/>
      <c r="CH289" s="31"/>
      <c r="CI289" s="31"/>
      <c r="CJ289" s="31"/>
      <c r="CK289" s="31"/>
      <c r="CL289" s="31"/>
      <c r="CM289" s="31"/>
      <c r="CN289" s="31"/>
      <c r="CO289" s="31"/>
      <c r="CP289" s="31"/>
      <c r="CQ289" s="31"/>
      <c r="CR289" s="31"/>
      <c r="CS289" s="31"/>
      <c r="CT289" s="31"/>
      <c r="CU289" s="31"/>
      <c r="CV289" s="31"/>
    </row>
    <row r="290" spans="1:100" x14ac:dyDescent="0.3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2"/>
      <c r="AX290" s="32"/>
      <c r="AY290" s="32"/>
      <c r="AZ290" s="32"/>
      <c r="BA290" s="32"/>
      <c r="BB290" s="32"/>
      <c r="BC290" s="31"/>
      <c r="BD290" s="31"/>
      <c r="BE290" s="31"/>
      <c r="BF290" s="31"/>
      <c r="BG290" s="31"/>
      <c r="BH290" s="31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  <c r="BS290" s="31"/>
      <c r="BT290" s="31"/>
      <c r="BU290" s="31"/>
      <c r="BV290" s="31"/>
      <c r="BW290" s="31"/>
      <c r="BX290" s="31"/>
      <c r="BY290" s="31"/>
      <c r="BZ290" s="31"/>
      <c r="CA290" s="31"/>
      <c r="CB290" s="31"/>
      <c r="CC290" s="31"/>
      <c r="CD290" s="31"/>
      <c r="CE290" s="31"/>
      <c r="CF290" s="31"/>
      <c r="CG290" s="31"/>
      <c r="CH290" s="31"/>
      <c r="CI290" s="31"/>
      <c r="CJ290" s="31"/>
      <c r="CK290" s="31"/>
      <c r="CL290" s="31"/>
      <c r="CM290" s="31"/>
      <c r="CN290" s="31"/>
      <c r="CO290" s="31"/>
      <c r="CP290" s="31"/>
      <c r="CQ290" s="31"/>
      <c r="CR290" s="31"/>
      <c r="CS290" s="31"/>
      <c r="CT290" s="31"/>
      <c r="CU290" s="31"/>
      <c r="CV290" s="31"/>
    </row>
    <row r="291" spans="1:100" x14ac:dyDescent="0.3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2"/>
      <c r="AX291" s="32"/>
      <c r="AY291" s="32"/>
      <c r="AZ291" s="32"/>
      <c r="BA291" s="32"/>
      <c r="BB291" s="32"/>
      <c r="BC291" s="31"/>
      <c r="BD291" s="31"/>
      <c r="BE291" s="31"/>
      <c r="BF291" s="31"/>
      <c r="BG291" s="31"/>
      <c r="BH291" s="31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  <c r="BS291" s="31"/>
      <c r="BT291" s="31"/>
      <c r="BU291" s="31"/>
      <c r="BV291" s="31"/>
      <c r="BW291" s="31"/>
      <c r="BX291" s="31"/>
      <c r="BY291" s="31"/>
      <c r="BZ291" s="31"/>
      <c r="CA291" s="31"/>
      <c r="CB291" s="31"/>
      <c r="CC291" s="31"/>
      <c r="CD291" s="31"/>
      <c r="CE291" s="31"/>
      <c r="CF291" s="31"/>
      <c r="CG291" s="31"/>
      <c r="CH291" s="31"/>
      <c r="CI291" s="31"/>
      <c r="CJ291" s="31"/>
      <c r="CK291" s="31"/>
      <c r="CL291" s="31"/>
      <c r="CM291" s="31"/>
      <c r="CN291" s="31"/>
      <c r="CO291" s="31"/>
      <c r="CP291" s="31"/>
      <c r="CQ291" s="31"/>
      <c r="CR291" s="31"/>
      <c r="CS291" s="31"/>
      <c r="CT291" s="31"/>
      <c r="CU291" s="31"/>
      <c r="CV291" s="31"/>
    </row>
    <row r="292" spans="1:100" x14ac:dyDescent="0.3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2"/>
      <c r="AX292" s="32"/>
      <c r="AY292" s="32"/>
      <c r="AZ292" s="32"/>
      <c r="BA292" s="32"/>
      <c r="BB292" s="32"/>
      <c r="BC292" s="31"/>
      <c r="BD292" s="31"/>
      <c r="BE292" s="31"/>
      <c r="BF292" s="31"/>
      <c r="BG292" s="31"/>
      <c r="BH292" s="31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  <c r="BS292" s="31"/>
      <c r="BT292" s="31"/>
      <c r="BU292" s="31"/>
      <c r="BV292" s="31"/>
      <c r="BW292" s="31"/>
      <c r="BX292" s="31"/>
      <c r="BY292" s="31"/>
      <c r="BZ292" s="31"/>
      <c r="CA292" s="31"/>
      <c r="CB292" s="31"/>
      <c r="CC292" s="31"/>
      <c r="CD292" s="31"/>
      <c r="CE292" s="31"/>
      <c r="CF292" s="31"/>
      <c r="CG292" s="31"/>
      <c r="CH292" s="31"/>
      <c r="CI292" s="31"/>
      <c r="CJ292" s="31"/>
      <c r="CK292" s="31"/>
      <c r="CL292" s="31"/>
      <c r="CM292" s="31"/>
      <c r="CN292" s="31"/>
      <c r="CO292" s="31"/>
      <c r="CP292" s="31"/>
      <c r="CQ292" s="31"/>
      <c r="CR292" s="31"/>
      <c r="CS292" s="31"/>
      <c r="CT292" s="31"/>
      <c r="CU292" s="31"/>
      <c r="CV292" s="31"/>
    </row>
    <row r="293" spans="1:100" x14ac:dyDescent="0.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2"/>
      <c r="AX293" s="32"/>
      <c r="AY293" s="32"/>
      <c r="AZ293" s="32"/>
      <c r="BA293" s="32"/>
      <c r="BB293" s="32"/>
      <c r="BC293" s="31"/>
      <c r="BD293" s="31"/>
      <c r="BE293" s="31"/>
      <c r="BF293" s="31"/>
      <c r="BG293" s="31"/>
      <c r="BH293" s="31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  <c r="BS293" s="31"/>
      <c r="BT293" s="31"/>
      <c r="BU293" s="31"/>
      <c r="BV293" s="31"/>
      <c r="BW293" s="31"/>
      <c r="BX293" s="31"/>
      <c r="BY293" s="31"/>
      <c r="BZ293" s="31"/>
      <c r="CA293" s="31"/>
      <c r="CB293" s="31"/>
      <c r="CC293" s="31"/>
      <c r="CD293" s="31"/>
      <c r="CE293" s="31"/>
      <c r="CF293" s="31"/>
      <c r="CG293" s="31"/>
      <c r="CH293" s="31"/>
      <c r="CI293" s="31"/>
      <c r="CJ293" s="31"/>
      <c r="CK293" s="31"/>
      <c r="CL293" s="31"/>
      <c r="CM293" s="31"/>
      <c r="CN293" s="31"/>
      <c r="CO293" s="31"/>
      <c r="CP293" s="31"/>
      <c r="CQ293" s="31"/>
      <c r="CR293" s="31"/>
      <c r="CS293" s="31"/>
      <c r="CT293" s="31"/>
      <c r="CU293" s="31"/>
      <c r="CV293" s="31"/>
    </row>
    <row r="294" spans="1:100" x14ac:dyDescent="0.3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2"/>
      <c r="AX294" s="32"/>
      <c r="AY294" s="32"/>
      <c r="AZ294" s="32"/>
      <c r="BA294" s="32"/>
      <c r="BB294" s="32"/>
      <c r="BC294" s="31"/>
      <c r="BD294" s="31"/>
      <c r="BE294" s="31"/>
      <c r="BF294" s="31"/>
      <c r="BG294" s="31"/>
      <c r="BH294" s="31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  <c r="BS294" s="31"/>
      <c r="BT294" s="31"/>
      <c r="BU294" s="31"/>
      <c r="BV294" s="31"/>
      <c r="BW294" s="31"/>
      <c r="BX294" s="31"/>
      <c r="BY294" s="31"/>
      <c r="BZ294" s="31"/>
      <c r="CA294" s="31"/>
      <c r="CB294" s="31"/>
      <c r="CC294" s="31"/>
      <c r="CD294" s="31"/>
      <c r="CE294" s="31"/>
      <c r="CF294" s="31"/>
      <c r="CG294" s="31"/>
      <c r="CH294" s="31"/>
      <c r="CI294" s="31"/>
      <c r="CJ294" s="31"/>
      <c r="CK294" s="31"/>
      <c r="CL294" s="31"/>
      <c r="CM294" s="31"/>
      <c r="CN294" s="31"/>
      <c r="CO294" s="31"/>
      <c r="CP294" s="31"/>
      <c r="CQ294" s="31"/>
      <c r="CR294" s="31"/>
      <c r="CS294" s="31"/>
      <c r="CT294" s="31"/>
      <c r="CU294" s="31"/>
      <c r="CV294" s="31"/>
    </row>
    <row r="295" spans="1:100" x14ac:dyDescent="0.3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2"/>
      <c r="AX295" s="32"/>
      <c r="AY295" s="32"/>
      <c r="AZ295" s="32"/>
      <c r="BA295" s="32"/>
      <c r="BB295" s="32"/>
      <c r="BC295" s="31"/>
      <c r="BD295" s="31"/>
      <c r="BE295" s="31"/>
      <c r="BF295" s="31"/>
      <c r="BG295" s="31"/>
      <c r="BH295" s="31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  <c r="BS295" s="31"/>
      <c r="BT295" s="31"/>
      <c r="BU295" s="31"/>
      <c r="BV295" s="31"/>
      <c r="BW295" s="31"/>
      <c r="BX295" s="31"/>
      <c r="BY295" s="31"/>
      <c r="BZ295" s="31"/>
      <c r="CA295" s="31"/>
      <c r="CB295" s="31"/>
      <c r="CC295" s="31"/>
      <c r="CD295" s="31"/>
      <c r="CE295" s="31"/>
      <c r="CF295" s="31"/>
      <c r="CG295" s="31"/>
      <c r="CH295" s="31"/>
      <c r="CI295" s="31"/>
      <c r="CJ295" s="31"/>
      <c r="CK295" s="31"/>
      <c r="CL295" s="31"/>
      <c r="CM295" s="31"/>
      <c r="CN295" s="31"/>
      <c r="CO295" s="31"/>
      <c r="CP295" s="31"/>
      <c r="CQ295" s="31"/>
      <c r="CR295" s="31"/>
      <c r="CS295" s="31"/>
      <c r="CT295" s="31"/>
      <c r="CU295" s="31"/>
      <c r="CV295" s="31"/>
    </row>
    <row r="296" spans="1:100" x14ac:dyDescent="0.3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2"/>
      <c r="AX296" s="32"/>
      <c r="AY296" s="32"/>
      <c r="AZ296" s="32"/>
      <c r="BA296" s="32"/>
      <c r="BB296" s="32"/>
      <c r="BC296" s="31"/>
      <c r="BD296" s="31"/>
      <c r="BE296" s="31"/>
      <c r="BF296" s="31"/>
      <c r="BG296" s="31"/>
      <c r="BH296" s="31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  <c r="BS296" s="31"/>
      <c r="BT296" s="31"/>
      <c r="BU296" s="31"/>
      <c r="BV296" s="31"/>
      <c r="BW296" s="31"/>
      <c r="BX296" s="31"/>
      <c r="BY296" s="31"/>
      <c r="BZ296" s="31"/>
      <c r="CA296" s="31"/>
      <c r="CB296" s="31"/>
      <c r="CC296" s="31"/>
      <c r="CD296" s="31"/>
      <c r="CE296" s="31"/>
      <c r="CF296" s="31"/>
      <c r="CG296" s="31"/>
      <c r="CH296" s="31"/>
      <c r="CI296" s="31"/>
      <c r="CJ296" s="31"/>
      <c r="CK296" s="31"/>
      <c r="CL296" s="31"/>
      <c r="CM296" s="31"/>
      <c r="CN296" s="31"/>
      <c r="CO296" s="31"/>
      <c r="CP296" s="31"/>
      <c r="CQ296" s="31"/>
      <c r="CR296" s="31"/>
      <c r="CS296" s="31"/>
      <c r="CT296" s="31"/>
      <c r="CU296" s="31"/>
      <c r="CV296" s="31"/>
    </row>
    <row r="297" spans="1:100" x14ac:dyDescent="0.3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2"/>
      <c r="AX297" s="32"/>
      <c r="AY297" s="32"/>
      <c r="AZ297" s="32"/>
      <c r="BA297" s="32"/>
      <c r="BB297" s="32"/>
      <c r="BC297" s="31"/>
      <c r="BD297" s="31"/>
      <c r="BE297" s="31"/>
      <c r="BF297" s="31"/>
      <c r="BG297" s="31"/>
      <c r="BH297" s="31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  <c r="BS297" s="31"/>
      <c r="BT297" s="31"/>
      <c r="BU297" s="31"/>
      <c r="BV297" s="31"/>
      <c r="BW297" s="31"/>
      <c r="BX297" s="31"/>
      <c r="BY297" s="31"/>
      <c r="BZ297" s="31"/>
      <c r="CA297" s="31"/>
      <c r="CB297" s="31"/>
      <c r="CC297" s="31"/>
      <c r="CD297" s="31"/>
      <c r="CE297" s="31"/>
      <c r="CF297" s="31"/>
      <c r="CG297" s="31"/>
      <c r="CH297" s="31"/>
      <c r="CI297" s="31"/>
      <c r="CJ297" s="31"/>
      <c r="CK297" s="31"/>
      <c r="CL297" s="31"/>
      <c r="CM297" s="31"/>
      <c r="CN297" s="31"/>
      <c r="CO297" s="31"/>
      <c r="CP297" s="31"/>
      <c r="CQ297" s="31"/>
      <c r="CR297" s="31"/>
      <c r="CS297" s="31"/>
      <c r="CT297" s="31"/>
      <c r="CU297" s="31"/>
      <c r="CV297" s="31"/>
    </row>
    <row r="298" spans="1:100" x14ac:dyDescent="0.3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2"/>
      <c r="AX298" s="32"/>
      <c r="AY298" s="32"/>
      <c r="AZ298" s="32"/>
      <c r="BA298" s="32"/>
      <c r="BB298" s="32"/>
      <c r="BC298" s="31"/>
      <c r="BD298" s="31"/>
      <c r="BE298" s="31"/>
      <c r="BF298" s="31"/>
      <c r="BG298" s="31"/>
      <c r="BH298" s="31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  <c r="BS298" s="31"/>
      <c r="BT298" s="31"/>
      <c r="BU298" s="31"/>
      <c r="BV298" s="31"/>
      <c r="BW298" s="31"/>
      <c r="BX298" s="31"/>
      <c r="BY298" s="31"/>
      <c r="BZ298" s="31"/>
      <c r="CA298" s="31"/>
      <c r="CB298" s="31"/>
      <c r="CC298" s="31"/>
      <c r="CD298" s="31"/>
      <c r="CE298" s="31"/>
      <c r="CF298" s="31"/>
      <c r="CG298" s="31"/>
      <c r="CH298" s="31"/>
      <c r="CI298" s="31"/>
      <c r="CJ298" s="31"/>
      <c r="CK298" s="31"/>
      <c r="CL298" s="31"/>
      <c r="CM298" s="31"/>
      <c r="CN298" s="31"/>
      <c r="CO298" s="31"/>
      <c r="CP298" s="31"/>
      <c r="CQ298" s="31"/>
      <c r="CR298" s="31"/>
      <c r="CS298" s="31"/>
      <c r="CT298" s="31"/>
      <c r="CU298" s="31"/>
      <c r="CV298" s="31"/>
    </row>
    <row r="299" spans="1:100" x14ac:dyDescent="0.3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2"/>
      <c r="AX299" s="32"/>
      <c r="AY299" s="32"/>
      <c r="AZ299" s="32"/>
      <c r="BA299" s="32"/>
      <c r="BB299" s="32"/>
      <c r="BC299" s="31"/>
      <c r="BD299" s="31"/>
      <c r="BE299" s="31"/>
      <c r="BF299" s="31"/>
      <c r="BG299" s="31"/>
      <c r="BH299" s="31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  <c r="BS299" s="31"/>
      <c r="BT299" s="31"/>
      <c r="BU299" s="31"/>
      <c r="BV299" s="31"/>
      <c r="BW299" s="31"/>
      <c r="BX299" s="31"/>
      <c r="BY299" s="31"/>
      <c r="BZ299" s="31"/>
      <c r="CA299" s="31"/>
      <c r="CB299" s="31"/>
      <c r="CC299" s="31"/>
      <c r="CD299" s="31"/>
      <c r="CE299" s="31"/>
      <c r="CF299" s="31"/>
      <c r="CG299" s="31"/>
      <c r="CH299" s="31"/>
      <c r="CI299" s="31"/>
      <c r="CJ299" s="31"/>
      <c r="CK299" s="31"/>
      <c r="CL299" s="31"/>
      <c r="CM299" s="31"/>
      <c r="CN299" s="31"/>
      <c r="CO299" s="31"/>
      <c r="CP299" s="31"/>
      <c r="CQ299" s="31"/>
      <c r="CR299" s="31"/>
      <c r="CS299" s="31"/>
      <c r="CT299" s="31"/>
      <c r="CU299" s="31"/>
      <c r="CV299" s="31"/>
    </row>
    <row r="300" spans="1:100" x14ac:dyDescent="0.3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2"/>
      <c r="AX300" s="32"/>
      <c r="AY300" s="32"/>
      <c r="AZ300" s="32"/>
      <c r="BA300" s="32"/>
      <c r="BB300" s="32"/>
      <c r="BC300" s="31"/>
      <c r="BD300" s="31"/>
      <c r="BE300" s="31"/>
      <c r="BF300" s="31"/>
      <c r="BG300" s="31"/>
      <c r="BH300" s="31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  <c r="BS300" s="31"/>
      <c r="BT300" s="31"/>
      <c r="BU300" s="31"/>
      <c r="BV300" s="31"/>
      <c r="BW300" s="31"/>
      <c r="BX300" s="31"/>
      <c r="BY300" s="31"/>
      <c r="BZ300" s="31"/>
      <c r="CA300" s="31"/>
      <c r="CB300" s="31"/>
      <c r="CC300" s="31"/>
      <c r="CD300" s="31"/>
      <c r="CE300" s="31"/>
      <c r="CF300" s="31"/>
      <c r="CG300" s="31"/>
      <c r="CH300" s="31"/>
      <c r="CI300" s="31"/>
      <c r="CJ300" s="31"/>
      <c r="CK300" s="31"/>
      <c r="CL300" s="31"/>
      <c r="CM300" s="31"/>
      <c r="CN300" s="31"/>
      <c r="CO300" s="31"/>
      <c r="CP300" s="31"/>
      <c r="CQ300" s="31"/>
      <c r="CR300" s="31"/>
      <c r="CS300" s="31"/>
      <c r="CT300" s="31"/>
      <c r="CU300" s="31"/>
      <c r="CV300" s="31"/>
    </row>
    <row r="301" spans="1:100" x14ac:dyDescent="0.3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2"/>
      <c r="AX301" s="32"/>
      <c r="AY301" s="32"/>
      <c r="AZ301" s="32"/>
      <c r="BA301" s="32"/>
      <c r="BB301" s="32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  <c r="BS301" s="31"/>
      <c r="BT301" s="31"/>
      <c r="BU301" s="31"/>
      <c r="BV301" s="31"/>
      <c r="BW301" s="31"/>
      <c r="BX301" s="31"/>
      <c r="BY301" s="31"/>
      <c r="BZ301" s="31"/>
      <c r="CA301" s="31"/>
      <c r="CB301" s="31"/>
      <c r="CC301" s="31"/>
      <c r="CD301" s="31"/>
      <c r="CE301" s="31"/>
      <c r="CF301" s="31"/>
      <c r="CG301" s="31"/>
      <c r="CH301" s="31"/>
      <c r="CI301" s="31"/>
      <c r="CJ301" s="31"/>
      <c r="CK301" s="31"/>
      <c r="CL301" s="31"/>
      <c r="CM301" s="31"/>
      <c r="CN301" s="31"/>
      <c r="CO301" s="31"/>
      <c r="CP301" s="31"/>
      <c r="CQ301" s="31"/>
      <c r="CR301" s="31"/>
      <c r="CS301" s="31"/>
      <c r="CT301" s="31"/>
      <c r="CU301" s="31"/>
      <c r="CV301" s="31"/>
    </row>
    <row r="302" spans="1:100" x14ac:dyDescent="0.3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2"/>
      <c r="AX302" s="32"/>
      <c r="AY302" s="32"/>
      <c r="AZ302" s="32"/>
      <c r="BA302" s="32"/>
      <c r="BB302" s="32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  <c r="BS302" s="31"/>
      <c r="BT302" s="31"/>
      <c r="BU302" s="31"/>
      <c r="BV302" s="31"/>
      <c r="BW302" s="31"/>
      <c r="BX302" s="31"/>
      <c r="BY302" s="31"/>
      <c r="BZ302" s="31"/>
      <c r="CA302" s="31"/>
      <c r="CB302" s="31"/>
      <c r="CC302" s="31"/>
      <c r="CD302" s="31"/>
      <c r="CE302" s="31"/>
      <c r="CF302" s="31"/>
      <c r="CG302" s="31"/>
      <c r="CH302" s="31"/>
      <c r="CI302" s="31"/>
      <c r="CJ302" s="31"/>
      <c r="CK302" s="31"/>
      <c r="CL302" s="31"/>
      <c r="CM302" s="31"/>
      <c r="CN302" s="31"/>
      <c r="CO302" s="31"/>
      <c r="CP302" s="31"/>
      <c r="CQ302" s="31"/>
      <c r="CR302" s="31"/>
      <c r="CS302" s="31"/>
      <c r="CT302" s="31"/>
      <c r="CU302" s="31"/>
      <c r="CV302" s="31"/>
    </row>
    <row r="303" spans="1:100" x14ac:dyDescent="0.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2"/>
      <c r="AX303" s="32"/>
      <c r="AY303" s="32"/>
      <c r="AZ303" s="32"/>
      <c r="BA303" s="32"/>
      <c r="BB303" s="32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  <c r="BS303" s="31"/>
      <c r="BT303" s="31"/>
      <c r="BU303" s="31"/>
      <c r="BV303" s="31"/>
      <c r="BW303" s="31"/>
      <c r="BX303" s="31"/>
      <c r="BY303" s="31"/>
      <c r="BZ303" s="31"/>
      <c r="CA303" s="31"/>
      <c r="CB303" s="31"/>
      <c r="CC303" s="31"/>
      <c r="CD303" s="31"/>
      <c r="CE303" s="31"/>
      <c r="CF303" s="31"/>
      <c r="CG303" s="31"/>
      <c r="CH303" s="31"/>
      <c r="CI303" s="31"/>
      <c r="CJ303" s="31"/>
      <c r="CK303" s="31"/>
      <c r="CL303" s="31"/>
      <c r="CM303" s="31"/>
      <c r="CN303" s="31"/>
      <c r="CO303" s="31"/>
      <c r="CP303" s="31"/>
      <c r="CQ303" s="31"/>
      <c r="CR303" s="31"/>
      <c r="CS303" s="31"/>
      <c r="CT303" s="31"/>
      <c r="CU303" s="31"/>
      <c r="CV303" s="31"/>
    </row>
    <row r="304" spans="1:100" x14ac:dyDescent="0.3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2"/>
      <c r="AX304" s="32"/>
      <c r="AY304" s="32"/>
      <c r="AZ304" s="32"/>
      <c r="BA304" s="32"/>
      <c r="BB304" s="32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  <c r="BS304" s="31"/>
      <c r="BT304" s="31"/>
      <c r="BU304" s="31"/>
      <c r="BV304" s="31"/>
      <c r="BW304" s="31"/>
      <c r="BX304" s="31"/>
      <c r="BY304" s="31"/>
      <c r="BZ304" s="31"/>
      <c r="CA304" s="31"/>
      <c r="CB304" s="31"/>
      <c r="CC304" s="31"/>
      <c r="CD304" s="31"/>
      <c r="CE304" s="31"/>
      <c r="CF304" s="31"/>
      <c r="CG304" s="31"/>
      <c r="CH304" s="31"/>
      <c r="CI304" s="31"/>
      <c r="CJ304" s="31"/>
      <c r="CK304" s="31"/>
      <c r="CL304" s="31"/>
      <c r="CM304" s="31"/>
      <c r="CN304" s="31"/>
      <c r="CO304" s="31"/>
      <c r="CP304" s="31"/>
      <c r="CQ304" s="31"/>
      <c r="CR304" s="31"/>
      <c r="CS304" s="31"/>
      <c r="CT304" s="31"/>
      <c r="CU304" s="31"/>
      <c r="CV304" s="31"/>
    </row>
    <row r="305" spans="1:100" x14ac:dyDescent="0.3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2"/>
      <c r="AX305" s="32"/>
      <c r="AY305" s="32"/>
      <c r="AZ305" s="32"/>
      <c r="BA305" s="32"/>
      <c r="BB305" s="32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  <c r="BS305" s="31"/>
      <c r="BT305" s="31"/>
      <c r="BU305" s="31"/>
      <c r="BV305" s="31"/>
      <c r="BW305" s="31"/>
      <c r="BX305" s="31"/>
      <c r="BY305" s="31"/>
      <c r="BZ305" s="31"/>
      <c r="CA305" s="31"/>
      <c r="CB305" s="31"/>
      <c r="CC305" s="31"/>
      <c r="CD305" s="31"/>
      <c r="CE305" s="31"/>
      <c r="CF305" s="31"/>
      <c r="CG305" s="31"/>
      <c r="CH305" s="31"/>
      <c r="CI305" s="31"/>
      <c r="CJ305" s="31"/>
      <c r="CK305" s="31"/>
      <c r="CL305" s="31"/>
      <c r="CM305" s="31"/>
      <c r="CN305" s="31"/>
      <c r="CO305" s="31"/>
      <c r="CP305" s="31"/>
      <c r="CQ305" s="31"/>
      <c r="CR305" s="31"/>
      <c r="CS305" s="31"/>
      <c r="CT305" s="31"/>
      <c r="CU305" s="31"/>
      <c r="CV305" s="31"/>
    </row>
    <row r="306" spans="1:100" x14ac:dyDescent="0.3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2"/>
      <c r="AX306" s="32"/>
      <c r="AY306" s="32"/>
      <c r="AZ306" s="32"/>
      <c r="BA306" s="32"/>
      <c r="BB306" s="32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  <c r="BS306" s="31"/>
      <c r="BT306" s="31"/>
      <c r="BU306" s="31"/>
      <c r="BV306" s="31"/>
      <c r="BW306" s="31"/>
      <c r="BX306" s="31"/>
      <c r="BY306" s="31"/>
      <c r="BZ306" s="31"/>
      <c r="CA306" s="31"/>
      <c r="CB306" s="31"/>
      <c r="CC306" s="31"/>
      <c r="CD306" s="31"/>
      <c r="CE306" s="31"/>
      <c r="CF306" s="31"/>
      <c r="CG306" s="31"/>
      <c r="CH306" s="31"/>
      <c r="CI306" s="31"/>
      <c r="CJ306" s="31"/>
      <c r="CK306" s="31"/>
      <c r="CL306" s="31"/>
      <c r="CM306" s="31"/>
      <c r="CN306" s="31"/>
      <c r="CO306" s="31"/>
      <c r="CP306" s="31"/>
      <c r="CQ306" s="31"/>
      <c r="CR306" s="31"/>
      <c r="CS306" s="31"/>
      <c r="CT306" s="31"/>
      <c r="CU306" s="31"/>
      <c r="CV306" s="31"/>
    </row>
    <row r="307" spans="1:100" x14ac:dyDescent="0.3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2"/>
      <c r="AX307" s="32"/>
      <c r="AY307" s="32"/>
      <c r="AZ307" s="32"/>
      <c r="BA307" s="32"/>
      <c r="BB307" s="32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  <c r="BS307" s="31"/>
      <c r="BT307" s="31"/>
      <c r="BU307" s="31"/>
      <c r="BV307" s="31"/>
      <c r="BW307" s="31"/>
      <c r="BX307" s="31"/>
      <c r="BY307" s="31"/>
      <c r="BZ307" s="31"/>
      <c r="CA307" s="31"/>
      <c r="CB307" s="31"/>
      <c r="CC307" s="31"/>
      <c r="CD307" s="31"/>
      <c r="CE307" s="31"/>
      <c r="CF307" s="31"/>
      <c r="CG307" s="31"/>
      <c r="CH307" s="31"/>
      <c r="CI307" s="31"/>
      <c r="CJ307" s="31"/>
      <c r="CK307" s="31"/>
      <c r="CL307" s="31"/>
      <c r="CM307" s="31"/>
      <c r="CN307" s="31"/>
      <c r="CO307" s="31"/>
      <c r="CP307" s="31"/>
      <c r="CQ307" s="31"/>
      <c r="CR307" s="31"/>
      <c r="CS307" s="31"/>
      <c r="CT307" s="31"/>
      <c r="CU307" s="31"/>
      <c r="CV307" s="31"/>
    </row>
    <row r="308" spans="1:100" x14ac:dyDescent="0.3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2"/>
      <c r="AX308" s="32"/>
      <c r="AY308" s="32"/>
      <c r="AZ308" s="32"/>
      <c r="BA308" s="32"/>
      <c r="BB308" s="32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  <c r="BS308" s="31"/>
      <c r="BT308" s="31"/>
      <c r="BU308" s="31"/>
      <c r="BV308" s="31"/>
      <c r="BW308" s="31"/>
      <c r="BX308" s="31"/>
      <c r="BY308" s="31"/>
      <c r="BZ308" s="31"/>
      <c r="CA308" s="31"/>
      <c r="CB308" s="31"/>
      <c r="CC308" s="31"/>
      <c r="CD308" s="31"/>
      <c r="CE308" s="31"/>
      <c r="CF308" s="31"/>
      <c r="CG308" s="31"/>
      <c r="CH308" s="31"/>
      <c r="CI308" s="31"/>
      <c r="CJ308" s="31"/>
      <c r="CK308" s="31"/>
      <c r="CL308" s="31"/>
      <c r="CM308" s="31"/>
      <c r="CN308" s="31"/>
      <c r="CO308" s="31"/>
      <c r="CP308" s="31"/>
      <c r="CQ308" s="31"/>
      <c r="CR308" s="31"/>
      <c r="CS308" s="31"/>
      <c r="CT308" s="31"/>
      <c r="CU308" s="31"/>
      <c r="CV308" s="31"/>
    </row>
    <row r="309" spans="1:100" x14ac:dyDescent="0.3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2"/>
      <c r="AX309" s="32"/>
      <c r="AY309" s="32"/>
      <c r="AZ309" s="32"/>
      <c r="BA309" s="32"/>
      <c r="BB309" s="32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  <c r="BS309" s="31"/>
      <c r="BT309" s="31"/>
      <c r="BU309" s="31"/>
      <c r="BV309" s="31"/>
      <c r="BW309" s="31"/>
      <c r="BX309" s="31"/>
      <c r="BY309" s="31"/>
      <c r="BZ309" s="31"/>
      <c r="CA309" s="31"/>
      <c r="CB309" s="31"/>
      <c r="CC309" s="31"/>
      <c r="CD309" s="31"/>
      <c r="CE309" s="31"/>
      <c r="CF309" s="31"/>
      <c r="CG309" s="31"/>
      <c r="CH309" s="31"/>
      <c r="CI309" s="31"/>
      <c r="CJ309" s="31"/>
      <c r="CK309" s="31"/>
      <c r="CL309" s="31"/>
      <c r="CM309" s="31"/>
      <c r="CN309" s="31"/>
      <c r="CO309" s="31"/>
      <c r="CP309" s="31"/>
      <c r="CQ309" s="31"/>
      <c r="CR309" s="31"/>
      <c r="CS309" s="31"/>
      <c r="CT309" s="31"/>
      <c r="CU309" s="31"/>
      <c r="CV309" s="31"/>
    </row>
    <row r="310" spans="1:100" x14ac:dyDescent="0.3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2"/>
      <c r="AX310" s="32"/>
      <c r="AY310" s="32"/>
      <c r="AZ310" s="32"/>
      <c r="BA310" s="32"/>
      <c r="BB310" s="32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  <c r="BS310" s="31"/>
      <c r="BT310" s="31"/>
      <c r="BU310" s="31"/>
      <c r="BV310" s="31"/>
      <c r="BW310" s="31"/>
      <c r="BX310" s="31"/>
      <c r="BY310" s="31"/>
      <c r="BZ310" s="31"/>
      <c r="CA310" s="31"/>
      <c r="CB310" s="31"/>
      <c r="CC310" s="31"/>
      <c r="CD310" s="31"/>
      <c r="CE310" s="31"/>
      <c r="CF310" s="31"/>
      <c r="CG310" s="31"/>
      <c r="CH310" s="31"/>
      <c r="CI310" s="31"/>
      <c r="CJ310" s="31"/>
      <c r="CK310" s="31"/>
      <c r="CL310" s="31"/>
      <c r="CM310" s="31"/>
      <c r="CN310" s="31"/>
      <c r="CO310" s="31"/>
      <c r="CP310" s="31"/>
      <c r="CQ310" s="31"/>
      <c r="CR310" s="31"/>
      <c r="CS310" s="31"/>
      <c r="CT310" s="31"/>
      <c r="CU310" s="31"/>
      <c r="CV310" s="31"/>
    </row>
    <row r="311" spans="1:100" x14ac:dyDescent="0.3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2"/>
      <c r="AX311" s="32"/>
      <c r="AY311" s="32"/>
      <c r="AZ311" s="32"/>
      <c r="BA311" s="32"/>
      <c r="BB311" s="32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  <c r="BS311" s="31"/>
      <c r="BT311" s="31"/>
      <c r="BU311" s="31"/>
      <c r="BV311" s="31"/>
      <c r="BW311" s="31"/>
      <c r="BX311" s="31"/>
      <c r="BY311" s="31"/>
      <c r="BZ311" s="31"/>
      <c r="CA311" s="31"/>
      <c r="CB311" s="31"/>
      <c r="CC311" s="31"/>
      <c r="CD311" s="31"/>
      <c r="CE311" s="31"/>
      <c r="CF311" s="31"/>
      <c r="CG311" s="31"/>
      <c r="CH311" s="31"/>
      <c r="CI311" s="31"/>
      <c r="CJ311" s="31"/>
      <c r="CK311" s="31"/>
      <c r="CL311" s="31"/>
      <c r="CM311" s="31"/>
      <c r="CN311" s="31"/>
      <c r="CO311" s="31"/>
      <c r="CP311" s="31"/>
      <c r="CQ311" s="31"/>
      <c r="CR311" s="31"/>
      <c r="CS311" s="31"/>
      <c r="CT311" s="31"/>
      <c r="CU311" s="31"/>
      <c r="CV311" s="31"/>
    </row>
    <row r="312" spans="1:100" x14ac:dyDescent="0.3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2"/>
      <c r="AX312" s="32"/>
      <c r="AY312" s="32"/>
      <c r="AZ312" s="32"/>
      <c r="BA312" s="32"/>
      <c r="BB312" s="32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  <c r="BS312" s="31"/>
      <c r="BT312" s="31"/>
      <c r="BU312" s="31"/>
      <c r="BV312" s="31"/>
      <c r="BW312" s="31"/>
      <c r="BX312" s="31"/>
      <c r="BY312" s="31"/>
      <c r="BZ312" s="31"/>
      <c r="CA312" s="31"/>
      <c r="CB312" s="31"/>
      <c r="CC312" s="31"/>
      <c r="CD312" s="31"/>
      <c r="CE312" s="31"/>
      <c r="CF312" s="31"/>
      <c r="CG312" s="31"/>
      <c r="CH312" s="31"/>
      <c r="CI312" s="31"/>
      <c r="CJ312" s="31"/>
      <c r="CK312" s="31"/>
      <c r="CL312" s="31"/>
      <c r="CM312" s="31"/>
      <c r="CN312" s="31"/>
      <c r="CO312" s="31"/>
      <c r="CP312" s="31"/>
      <c r="CQ312" s="31"/>
      <c r="CR312" s="31"/>
      <c r="CS312" s="31"/>
      <c r="CT312" s="31"/>
      <c r="CU312" s="31"/>
      <c r="CV312" s="31"/>
    </row>
    <row r="313" spans="1:100" x14ac:dyDescent="0.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2"/>
      <c r="AX313" s="32"/>
      <c r="AY313" s="32"/>
      <c r="AZ313" s="32"/>
      <c r="BA313" s="32"/>
      <c r="BB313" s="32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  <c r="BS313" s="31"/>
      <c r="BT313" s="31"/>
      <c r="BU313" s="31"/>
      <c r="BV313" s="31"/>
      <c r="BW313" s="31"/>
      <c r="BX313" s="31"/>
      <c r="BY313" s="31"/>
      <c r="BZ313" s="31"/>
      <c r="CA313" s="31"/>
      <c r="CB313" s="31"/>
      <c r="CC313" s="31"/>
      <c r="CD313" s="31"/>
      <c r="CE313" s="31"/>
      <c r="CF313" s="31"/>
      <c r="CG313" s="31"/>
      <c r="CH313" s="31"/>
      <c r="CI313" s="31"/>
      <c r="CJ313" s="31"/>
      <c r="CK313" s="31"/>
      <c r="CL313" s="31"/>
      <c r="CM313" s="31"/>
      <c r="CN313" s="31"/>
      <c r="CO313" s="31"/>
      <c r="CP313" s="31"/>
      <c r="CQ313" s="31"/>
      <c r="CR313" s="31"/>
      <c r="CS313" s="31"/>
      <c r="CT313" s="31"/>
      <c r="CU313" s="31"/>
      <c r="CV313" s="31"/>
    </row>
    <row r="314" spans="1:100" x14ac:dyDescent="0.3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2"/>
      <c r="AX314" s="32"/>
      <c r="AY314" s="32"/>
      <c r="AZ314" s="32"/>
      <c r="BA314" s="32"/>
      <c r="BB314" s="32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  <c r="BS314" s="31"/>
      <c r="BT314" s="31"/>
      <c r="BU314" s="31"/>
      <c r="BV314" s="31"/>
      <c r="BW314" s="31"/>
      <c r="BX314" s="31"/>
      <c r="BY314" s="31"/>
      <c r="BZ314" s="31"/>
      <c r="CA314" s="31"/>
      <c r="CB314" s="31"/>
      <c r="CC314" s="31"/>
      <c r="CD314" s="31"/>
      <c r="CE314" s="31"/>
      <c r="CF314" s="31"/>
      <c r="CG314" s="31"/>
      <c r="CH314" s="31"/>
      <c r="CI314" s="31"/>
      <c r="CJ314" s="31"/>
      <c r="CK314" s="31"/>
      <c r="CL314" s="31"/>
      <c r="CM314" s="31"/>
      <c r="CN314" s="31"/>
      <c r="CO314" s="31"/>
      <c r="CP314" s="31"/>
      <c r="CQ314" s="31"/>
      <c r="CR314" s="31"/>
      <c r="CS314" s="31"/>
      <c r="CT314" s="31"/>
      <c r="CU314" s="31"/>
      <c r="CV314" s="31"/>
    </row>
    <row r="315" spans="1:100" x14ac:dyDescent="0.3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2"/>
      <c r="AX315" s="32"/>
      <c r="AY315" s="32"/>
      <c r="AZ315" s="32"/>
      <c r="BA315" s="32"/>
      <c r="BB315" s="32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  <c r="BS315" s="31"/>
      <c r="BT315" s="31"/>
      <c r="BU315" s="31"/>
      <c r="BV315" s="31"/>
      <c r="BW315" s="31"/>
      <c r="BX315" s="31"/>
      <c r="BY315" s="31"/>
      <c r="BZ315" s="31"/>
      <c r="CA315" s="31"/>
      <c r="CB315" s="31"/>
      <c r="CC315" s="31"/>
      <c r="CD315" s="31"/>
      <c r="CE315" s="31"/>
      <c r="CF315" s="31"/>
      <c r="CG315" s="31"/>
      <c r="CH315" s="31"/>
      <c r="CI315" s="31"/>
      <c r="CJ315" s="31"/>
      <c r="CK315" s="31"/>
      <c r="CL315" s="31"/>
      <c r="CM315" s="31"/>
      <c r="CN315" s="31"/>
      <c r="CO315" s="31"/>
      <c r="CP315" s="31"/>
      <c r="CQ315" s="31"/>
      <c r="CR315" s="31"/>
      <c r="CS315" s="31"/>
      <c r="CT315" s="31"/>
      <c r="CU315" s="31"/>
      <c r="CV315" s="31"/>
    </row>
    <row r="316" spans="1:100" x14ac:dyDescent="0.3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2"/>
      <c r="AX316" s="32"/>
      <c r="AY316" s="32"/>
      <c r="AZ316" s="32"/>
      <c r="BA316" s="32"/>
      <c r="BB316" s="32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  <c r="BS316" s="31"/>
      <c r="BT316" s="31"/>
      <c r="BU316" s="31"/>
      <c r="BV316" s="31"/>
      <c r="BW316" s="31"/>
      <c r="BX316" s="31"/>
      <c r="BY316" s="31"/>
      <c r="BZ316" s="31"/>
      <c r="CA316" s="31"/>
      <c r="CB316" s="31"/>
      <c r="CC316" s="31"/>
      <c r="CD316" s="31"/>
      <c r="CE316" s="31"/>
      <c r="CF316" s="31"/>
      <c r="CG316" s="31"/>
      <c r="CH316" s="31"/>
      <c r="CI316" s="31"/>
      <c r="CJ316" s="31"/>
      <c r="CK316" s="31"/>
      <c r="CL316" s="31"/>
      <c r="CM316" s="31"/>
      <c r="CN316" s="31"/>
      <c r="CO316" s="31"/>
      <c r="CP316" s="31"/>
      <c r="CQ316" s="31"/>
      <c r="CR316" s="31"/>
      <c r="CS316" s="31"/>
      <c r="CT316" s="31"/>
      <c r="CU316" s="31"/>
      <c r="CV316" s="31"/>
    </row>
    <row r="317" spans="1:100" x14ac:dyDescent="0.3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2"/>
      <c r="AX317" s="32"/>
      <c r="AY317" s="32"/>
      <c r="AZ317" s="32"/>
      <c r="BA317" s="32"/>
      <c r="BB317" s="32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  <c r="BS317" s="31"/>
      <c r="BT317" s="31"/>
      <c r="BU317" s="31"/>
      <c r="BV317" s="31"/>
      <c r="BW317" s="31"/>
      <c r="BX317" s="31"/>
      <c r="BY317" s="31"/>
      <c r="BZ317" s="31"/>
      <c r="CA317" s="31"/>
      <c r="CB317" s="31"/>
      <c r="CC317" s="31"/>
      <c r="CD317" s="31"/>
      <c r="CE317" s="31"/>
      <c r="CF317" s="31"/>
      <c r="CG317" s="31"/>
      <c r="CH317" s="31"/>
      <c r="CI317" s="31"/>
      <c r="CJ317" s="31"/>
      <c r="CK317" s="31"/>
      <c r="CL317" s="31"/>
      <c r="CM317" s="31"/>
      <c r="CN317" s="31"/>
      <c r="CO317" s="31"/>
      <c r="CP317" s="31"/>
      <c r="CQ317" s="31"/>
      <c r="CR317" s="31"/>
      <c r="CS317" s="31"/>
      <c r="CT317" s="31"/>
      <c r="CU317" s="31"/>
      <c r="CV317" s="31"/>
    </row>
    <row r="318" spans="1:100" x14ac:dyDescent="0.3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2"/>
      <c r="AX318" s="32"/>
      <c r="AY318" s="32"/>
      <c r="AZ318" s="32"/>
      <c r="BA318" s="32"/>
      <c r="BB318" s="32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  <c r="BS318" s="31"/>
      <c r="BT318" s="31"/>
      <c r="BU318" s="31"/>
      <c r="BV318" s="31"/>
      <c r="BW318" s="31"/>
      <c r="BX318" s="31"/>
      <c r="BY318" s="31"/>
      <c r="BZ318" s="31"/>
      <c r="CA318" s="31"/>
      <c r="CB318" s="31"/>
      <c r="CC318" s="31"/>
      <c r="CD318" s="31"/>
      <c r="CE318" s="31"/>
      <c r="CF318" s="31"/>
      <c r="CG318" s="31"/>
      <c r="CH318" s="31"/>
      <c r="CI318" s="31"/>
      <c r="CJ318" s="31"/>
      <c r="CK318" s="31"/>
      <c r="CL318" s="31"/>
      <c r="CM318" s="31"/>
      <c r="CN318" s="31"/>
      <c r="CO318" s="31"/>
      <c r="CP318" s="31"/>
      <c r="CQ318" s="31"/>
      <c r="CR318" s="31"/>
      <c r="CS318" s="31"/>
      <c r="CT318" s="31"/>
      <c r="CU318" s="31"/>
      <c r="CV318" s="31"/>
    </row>
    <row r="319" spans="1:100" x14ac:dyDescent="0.3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2"/>
      <c r="AX319" s="32"/>
      <c r="AY319" s="32"/>
      <c r="AZ319" s="32"/>
      <c r="BA319" s="32"/>
      <c r="BB319" s="32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  <c r="BS319" s="31"/>
      <c r="BT319" s="31"/>
      <c r="BU319" s="31"/>
      <c r="BV319" s="31"/>
      <c r="BW319" s="31"/>
      <c r="BX319" s="31"/>
      <c r="BY319" s="31"/>
      <c r="BZ319" s="31"/>
      <c r="CA319" s="31"/>
      <c r="CB319" s="31"/>
      <c r="CC319" s="31"/>
      <c r="CD319" s="31"/>
      <c r="CE319" s="31"/>
      <c r="CF319" s="31"/>
      <c r="CG319" s="31"/>
      <c r="CH319" s="31"/>
      <c r="CI319" s="31"/>
      <c r="CJ319" s="31"/>
      <c r="CK319" s="31"/>
      <c r="CL319" s="31"/>
      <c r="CM319" s="31"/>
      <c r="CN319" s="31"/>
      <c r="CO319" s="31"/>
      <c r="CP319" s="31"/>
      <c r="CQ319" s="31"/>
      <c r="CR319" s="31"/>
      <c r="CS319" s="31"/>
      <c r="CT319" s="31"/>
      <c r="CU319" s="31"/>
      <c r="CV319" s="31"/>
    </row>
    <row r="320" spans="1:100" x14ac:dyDescent="0.3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2"/>
      <c r="AX320" s="32"/>
      <c r="AY320" s="32"/>
      <c r="AZ320" s="32"/>
      <c r="BA320" s="32"/>
      <c r="BB320" s="32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  <c r="BS320" s="31"/>
      <c r="BT320" s="31"/>
      <c r="BU320" s="31"/>
      <c r="BV320" s="31"/>
      <c r="BW320" s="31"/>
      <c r="BX320" s="31"/>
      <c r="BY320" s="31"/>
      <c r="BZ320" s="31"/>
      <c r="CA320" s="31"/>
      <c r="CB320" s="31"/>
      <c r="CC320" s="31"/>
      <c r="CD320" s="31"/>
      <c r="CE320" s="31"/>
      <c r="CF320" s="31"/>
      <c r="CG320" s="31"/>
      <c r="CH320" s="31"/>
      <c r="CI320" s="31"/>
      <c r="CJ320" s="31"/>
      <c r="CK320" s="31"/>
      <c r="CL320" s="31"/>
      <c r="CM320" s="31"/>
      <c r="CN320" s="31"/>
      <c r="CO320" s="31"/>
      <c r="CP320" s="31"/>
      <c r="CQ320" s="31"/>
      <c r="CR320" s="31"/>
      <c r="CS320" s="31"/>
      <c r="CT320" s="31"/>
      <c r="CU320" s="31"/>
      <c r="CV320" s="31"/>
    </row>
    <row r="321" spans="1:100" x14ac:dyDescent="0.3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2"/>
      <c r="AX321" s="32"/>
      <c r="AY321" s="32"/>
      <c r="AZ321" s="32"/>
      <c r="BA321" s="32"/>
      <c r="BB321" s="32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  <c r="BS321" s="31"/>
      <c r="BT321" s="31"/>
      <c r="BU321" s="31"/>
      <c r="BV321" s="31"/>
      <c r="BW321" s="31"/>
      <c r="BX321" s="31"/>
      <c r="BY321" s="31"/>
      <c r="BZ321" s="31"/>
      <c r="CA321" s="31"/>
      <c r="CB321" s="31"/>
      <c r="CC321" s="31"/>
      <c r="CD321" s="31"/>
      <c r="CE321" s="31"/>
      <c r="CF321" s="31"/>
      <c r="CG321" s="31"/>
      <c r="CH321" s="31"/>
      <c r="CI321" s="31"/>
      <c r="CJ321" s="31"/>
      <c r="CK321" s="31"/>
      <c r="CL321" s="31"/>
      <c r="CM321" s="31"/>
      <c r="CN321" s="31"/>
      <c r="CO321" s="31"/>
      <c r="CP321" s="31"/>
      <c r="CQ321" s="31"/>
      <c r="CR321" s="31"/>
      <c r="CS321" s="31"/>
      <c r="CT321" s="31"/>
      <c r="CU321" s="31"/>
      <c r="CV321" s="31"/>
    </row>
    <row r="322" spans="1:100" x14ac:dyDescent="0.3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2"/>
      <c r="AX322" s="32"/>
      <c r="AY322" s="32"/>
      <c r="AZ322" s="32"/>
      <c r="BA322" s="32"/>
      <c r="BB322" s="32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  <c r="BS322" s="31"/>
      <c r="BT322" s="31"/>
      <c r="BU322" s="31"/>
      <c r="BV322" s="31"/>
      <c r="BW322" s="31"/>
      <c r="BX322" s="31"/>
      <c r="BY322" s="31"/>
      <c r="BZ322" s="31"/>
      <c r="CA322" s="31"/>
      <c r="CB322" s="31"/>
      <c r="CC322" s="31"/>
      <c r="CD322" s="31"/>
      <c r="CE322" s="31"/>
      <c r="CF322" s="31"/>
      <c r="CG322" s="31"/>
      <c r="CH322" s="31"/>
      <c r="CI322" s="31"/>
      <c r="CJ322" s="31"/>
      <c r="CK322" s="31"/>
      <c r="CL322" s="31"/>
      <c r="CM322" s="31"/>
      <c r="CN322" s="31"/>
      <c r="CO322" s="31"/>
      <c r="CP322" s="31"/>
      <c r="CQ322" s="31"/>
      <c r="CR322" s="31"/>
      <c r="CS322" s="31"/>
      <c r="CT322" s="31"/>
      <c r="CU322" s="31"/>
      <c r="CV322" s="31"/>
    </row>
    <row r="323" spans="1:100" x14ac:dyDescent="0.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2"/>
      <c r="AX323" s="32"/>
      <c r="AY323" s="32"/>
      <c r="AZ323" s="32"/>
      <c r="BA323" s="32"/>
      <c r="BB323" s="32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  <c r="BS323" s="31"/>
      <c r="BT323" s="31"/>
      <c r="BU323" s="31"/>
      <c r="BV323" s="31"/>
      <c r="BW323" s="31"/>
      <c r="BX323" s="31"/>
      <c r="BY323" s="31"/>
      <c r="BZ323" s="31"/>
      <c r="CA323" s="31"/>
      <c r="CB323" s="31"/>
      <c r="CC323" s="31"/>
      <c r="CD323" s="31"/>
      <c r="CE323" s="31"/>
      <c r="CF323" s="31"/>
      <c r="CG323" s="31"/>
      <c r="CH323" s="31"/>
      <c r="CI323" s="31"/>
      <c r="CJ323" s="31"/>
      <c r="CK323" s="31"/>
      <c r="CL323" s="31"/>
      <c r="CM323" s="31"/>
      <c r="CN323" s="31"/>
      <c r="CO323" s="31"/>
      <c r="CP323" s="31"/>
      <c r="CQ323" s="31"/>
      <c r="CR323" s="31"/>
      <c r="CS323" s="31"/>
      <c r="CT323" s="31"/>
      <c r="CU323" s="31"/>
      <c r="CV323" s="31"/>
    </row>
    <row r="324" spans="1:100" x14ac:dyDescent="0.3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2"/>
      <c r="AX324" s="32"/>
      <c r="AY324" s="32"/>
      <c r="AZ324" s="32"/>
      <c r="BA324" s="32"/>
      <c r="BB324" s="32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  <c r="BS324" s="31"/>
      <c r="BT324" s="31"/>
      <c r="BU324" s="31"/>
      <c r="BV324" s="31"/>
      <c r="BW324" s="31"/>
      <c r="BX324" s="31"/>
      <c r="BY324" s="31"/>
      <c r="BZ324" s="31"/>
      <c r="CA324" s="31"/>
      <c r="CB324" s="31"/>
      <c r="CC324" s="31"/>
      <c r="CD324" s="31"/>
      <c r="CE324" s="31"/>
      <c r="CF324" s="31"/>
      <c r="CG324" s="31"/>
      <c r="CH324" s="31"/>
      <c r="CI324" s="31"/>
      <c r="CJ324" s="31"/>
      <c r="CK324" s="31"/>
      <c r="CL324" s="31"/>
      <c r="CM324" s="31"/>
      <c r="CN324" s="31"/>
      <c r="CO324" s="31"/>
      <c r="CP324" s="31"/>
      <c r="CQ324" s="31"/>
      <c r="CR324" s="31"/>
      <c r="CS324" s="31"/>
      <c r="CT324" s="31"/>
      <c r="CU324" s="31"/>
      <c r="CV324" s="31"/>
    </row>
    <row r="325" spans="1:100" x14ac:dyDescent="0.3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2"/>
      <c r="AX325" s="32"/>
      <c r="AY325" s="32"/>
      <c r="AZ325" s="32"/>
      <c r="BA325" s="32"/>
      <c r="BB325" s="32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  <c r="BS325" s="31"/>
      <c r="BT325" s="31"/>
      <c r="BU325" s="31"/>
      <c r="BV325" s="31"/>
      <c r="BW325" s="31"/>
      <c r="BX325" s="31"/>
      <c r="BY325" s="31"/>
      <c r="BZ325" s="31"/>
      <c r="CA325" s="31"/>
      <c r="CB325" s="31"/>
      <c r="CC325" s="31"/>
      <c r="CD325" s="31"/>
      <c r="CE325" s="31"/>
      <c r="CF325" s="31"/>
      <c r="CG325" s="31"/>
      <c r="CH325" s="31"/>
      <c r="CI325" s="31"/>
      <c r="CJ325" s="31"/>
      <c r="CK325" s="31"/>
      <c r="CL325" s="31"/>
      <c r="CM325" s="31"/>
      <c r="CN325" s="31"/>
      <c r="CO325" s="31"/>
      <c r="CP325" s="31"/>
      <c r="CQ325" s="31"/>
      <c r="CR325" s="31"/>
      <c r="CS325" s="31"/>
      <c r="CT325" s="31"/>
      <c r="CU325" s="31"/>
      <c r="CV325" s="31"/>
    </row>
    <row r="326" spans="1:100" x14ac:dyDescent="0.3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2"/>
      <c r="AX326" s="32"/>
      <c r="AY326" s="32"/>
      <c r="AZ326" s="32"/>
      <c r="BA326" s="32"/>
      <c r="BB326" s="32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  <c r="BS326" s="31"/>
      <c r="BT326" s="31"/>
      <c r="BU326" s="31"/>
      <c r="BV326" s="31"/>
      <c r="BW326" s="31"/>
      <c r="BX326" s="31"/>
      <c r="BY326" s="31"/>
      <c r="BZ326" s="31"/>
      <c r="CA326" s="31"/>
      <c r="CB326" s="31"/>
      <c r="CC326" s="31"/>
      <c r="CD326" s="31"/>
      <c r="CE326" s="31"/>
      <c r="CF326" s="31"/>
      <c r="CG326" s="31"/>
      <c r="CH326" s="31"/>
      <c r="CI326" s="31"/>
      <c r="CJ326" s="31"/>
      <c r="CK326" s="31"/>
      <c r="CL326" s="31"/>
      <c r="CM326" s="31"/>
      <c r="CN326" s="31"/>
      <c r="CO326" s="31"/>
      <c r="CP326" s="31"/>
      <c r="CQ326" s="31"/>
      <c r="CR326" s="31"/>
      <c r="CS326" s="31"/>
      <c r="CT326" s="31"/>
      <c r="CU326" s="31"/>
      <c r="CV326" s="31"/>
    </row>
    <row r="327" spans="1:100" x14ac:dyDescent="0.3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2"/>
      <c r="AX327" s="32"/>
      <c r="AY327" s="32"/>
      <c r="AZ327" s="32"/>
      <c r="BA327" s="32"/>
      <c r="BB327" s="32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  <c r="BS327" s="31"/>
      <c r="BT327" s="31"/>
      <c r="BU327" s="31"/>
      <c r="BV327" s="31"/>
      <c r="BW327" s="31"/>
      <c r="BX327" s="31"/>
      <c r="BY327" s="31"/>
      <c r="BZ327" s="31"/>
      <c r="CA327" s="31"/>
      <c r="CB327" s="31"/>
      <c r="CC327" s="31"/>
      <c r="CD327" s="31"/>
      <c r="CE327" s="31"/>
      <c r="CF327" s="31"/>
      <c r="CG327" s="31"/>
      <c r="CH327" s="31"/>
      <c r="CI327" s="31"/>
      <c r="CJ327" s="31"/>
      <c r="CK327" s="31"/>
      <c r="CL327" s="31"/>
      <c r="CM327" s="31"/>
      <c r="CN327" s="31"/>
      <c r="CO327" s="31"/>
      <c r="CP327" s="31"/>
      <c r="CQ327" s="31"/>
      <c r="CR327" s="31"/>
      <c r="CS327" s="31"/>
      <c r="CT327" s="31"/>
      <c r="CU327" s="31"/>
      <c r="CV327" s="31"/>
    </row>
    <row r="328" spans="1:100" x14ac:dyDescent="0.3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2"/>
      <c r="AX328" s="32"/>
      <c r="AY328" s="32"/>
      <c r="AZ328" s="32"/>
      <c r="BA328" s="32"/>
      <c r="BB328" s="32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  <c r="BS328" s="31"/>
      <c r="BT328" s="31"/>
      <c r="BU328" s="31"/>
      <c r="BV328" s="31"/>
      <c r="BW328" s="31"/>
      <c r="BX328" s="31"/>
      <c r="BY328" s="31"/>
      <c r="BZ328" s="31"/>
      <c r="CA328" s="31"/>
      <c r="CB328" s="31"/>
      <c r="CC328" s="31"/>
      <c r="CD328" s="31"/>
      <c r="CE328" s="31"/>
      <c r="CF328" s="31"/>
      <c r="CG328" s="31"/>
      <c r="CH328" s="31"/>
      <c r="CI328" s="31"/>
      <c r="CJ328" s="31"/>
      <c r="CK328" s="31"/>
      <c r="CL328" s="31"/>
      <c r="CM328" s="31"/>
      <c r="CN328" s="31"/>
      <c r="CO328" s="31"/>
      <c r="CP328" s="31"/>
      <c r="CQ328" s="31"/>
      <c r="CR328" s="31"/>
      <c r="CS328" s="31"/>
      <c r="CT328" s="31"/>
      <c r="CU328" s="31"/>
      <c r="CV328" s="31"/>
    </row>
    <row r="329" spans="1:100" x14ac:dyDescent="0.3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2"/>
      <c r="AX329" s="32"/>
      <c r="AY329" s="32"/>
      <c r="AZ329" s="32"/>
      <c r="BA329" s="32"/>
      <c r="BB329" s="32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  <c r="BS329" s="31"/>
      <c r="BT329" s="31"/>
      <c r="BU329" s="31"/>
      <c r="BV329" s="31"/>
      <c r="BW329" s="31"/>
      <c r="BX329" s="31"/>
      <c r="BY329" s="31"/>
      <c r="BZ329" s="31"/>
      <c r="CA329" s="31"/>
      <c r="CB329" s="31"/>
      <c r="CC329" s="31"/>
      <c r="CD329" s="31"/>
      <c r="CE329" s="31"/>
      <c r="CF329" s="31"/>
      <c r="CG329" s="31"/>
      <c r="CH329" s="31"/>
      <c r="CI329" s="31"/>
      <c r="CJ329" s="31"/>
      <c r="CK329" s="31"/>
      <c r="CL329" s="31"/>
      <c r="CM329" s="31"/>
      <c r="CN329" s="31"/>
      <c r="CO329" s="31"/>
      <c r="CP329" s="31"/>
      <c r="CQ329" s="31"/>
      <c r="CR329" s="31"/>
      <c r="CS329" s="31"/>
      <c r="CT329" s="31"/>
      <c r="CU329" s="31"/>
      <c r="CV329" s="31"/>
    </row>
    <row r="330" spans="1:100" x14ac:dyDescent="0.3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2"/>
      <c r="AX330" s="32"/>
      <c r="AY330" s="32"/>
      <c r="AZ330" s="32"/>
      <c r="BA330" s="32"/>
      <c r="BB330" s="32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  <c r="BS330" s="31"/>
      <c r="BT330" s="31"/>
      <c r="BU330" s="31"/>
      <c r="BV330" s="31"/>
      <c r="BW330" s="31"/>
      <c r="BX330" s="31"/>
      <c r="BY330" s="31"/>
      <c r="BZ330" s="31"/>
      <c r="CA330" s="31"/>
      <c r="CB330" s="31"/>
      <c r="CC330" s="31"/>
      <c r="CD330" s="31"/>
      <c r="CE330" s="31"/>
      <c r="CF330" s="31"/>
      <c r="CG330" s="31"/>
      <c r="CH330" s="31"/>
      <c r="CI330" s="31"/>
      <c r="CJ330" s="31"/>
      <c r="CK330" s="31"/>
      <c r="CL330" s="31"/>
      <c r="CM330" s="31"/>
      <c r="CN330" s="31"/>
      <c r="CO330" s="31"/>
      <c r="CP330" s="31"/>
      <c r="CQ330" s="31"/>
      <c r="CR330" s="31"/>
      <c r="CS330" s="31"/>
      <c r="CT330" s="31"/>
      <c r="CU330" s="31"/>
      <c r="CV330" s="31"/>
    </row>
    <row r="331" spans="1:100" x14ac:dyDescent="0.3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2"/>
      <c r="AX331" s="32"/>
      <c r="AY331" s="32"/>
      <c r="AZ331" s="32"/>
      <c r="BA331" s="32"/>
      <c r="BB331" s="32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  <c r="BS331" s="31"/>
      <c r="BT331" s="31"/>
      <c r="BU331" s="31"/>
      <c r="BV331" s="31"/>
      <c r="BW331" s="31"/>
      <c r="BX331" s="31"/>
      <c r="BY331" s="31"/>
      <c r="BZ331" s="31"/>
      <c r="CA331" s="31"/>
      <c r="CB331" s="31"/>
      <c r="CC331" s="31"/>
      <c r="CD331" s="31"/>
      <c r="CE331" s="31"/>
      <c r="CF331" s="31"/>
      <c r="CG331" s="31"/>
      <c r="CH331" s="31"/>
      <c r="CI331" s="31"/>
      <c r="CJ331" s="31"/>
      <c r="CK331" s="31"/>
      <c r="CL331" s="31"/>
      <c r="CM331" s="31"/>
      <c r="CN331" s="31"/>
      <c r="CO331" s="31"/>
      <c r="CP331" s="31"/>
      <c r="CQ331" s="31"/>
      <c r="CR331" s="31"/>
      <c r="CS331" s="31"/>
      <c r="CT331" s="31"/>
      <c r="CU331" s="31"/>
      <c r="CV331" s="31"/>
    </row>
    <row r="332" spans="1:100" x14ac:dyDescent="0.3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2"/>
      <c r="AX332" s="32"/>
      <c r="AY332" s="32"/>
      <c r="AZ332" s="32"/>
      <c r="BA332" s="32"/>
      <c r="BB332" s="32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  <c r="BS332" s="31"/>
      <c r="BT332" s="31"/>
      <c r="BU332" s="31"/>
      <c r="BV332" s="31"/>
      <c r="BW332" s="31"/>
      <c r="BX332" s="31"/>
      <c r="BY332" s="31"/>
      <c r="BZ332" s="31"/>
      <c r="CA332" s="31"/>
      <c r="CB332" s="31"/>
      <c r="CC332" s="31"/>
      <c r="CD332" s="31"/>
      <c r="CE332" s="31"/>
      <c r="CF332" s="31"/>
      <c r="CG332" s="31"/>
      <c r="CH332" s="31"/>
      <c r="CI332" s="31"/>
      <c r="CJ332" s="31"/>
      <c r="CK332" s="31"/>
      <c r="CL332" s="31"/>
      <c r="CM332" s="31"/>
      <c r="CN332" s="31"/>
      <c r="CO332" s="31"/>
      <c r="CP332" s="31"/>
      <c r="CQ332" s="31"/>
      <c r="CR332" s="31"/>
      <c r="CS332" s="31"/>
      <c r="CT332" s="31"/>
      <c r="CU332" s="31"/>
      <c r="CV332" s="31"/>
    </row>
    <row r="333" spans="1:100" x14ac:dyDescent="0.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2"/>
      <c r="AX333" s="32"/>
      <c r="AY333" s="32"/>
      <c r="AZ333" s="32"/>
      <c r="BA333" s="32"/>
      <c r="BB333" s="32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  <c r="BS333" s="31"/>
      <c r="BT333" s="31"/>
      <c r="BU333" s="31"/>
      <c r="BV333" s="31"/>
      <c r="BW333" s="31"/>
      <c r="BX333" s="31"/>
      <c r="BY333" s="31"/>
      <c r="BZ333" s="31"/>
      <c r="CA333" s="31"/>
      <c r="CB333" s="31"/>
      <c r="CC333" s="31"/>
      <c r="CD333" s="31"/>
      <c r="CE333" s="31"/>
      <c r="CF333" s="31"/>
      <c r="CG333" s="31"/>
      <c r="CH333" s="31"/>
      <c r="CI333" s="31"/>
      <c r="CJ333" s="31"/>
      <c r="CK333" s="31"/>
      <c r="CL333" s="31"/>
      <c r="CM333" s="31"/>
      <c r="CN333" s="31"/>
      <c r="CO333" s="31"/>
      <c r="CP333" s="31"/>
      <c r="CQ333" s="31"/>
      <c r="CR333" s="31"/>
      <c r="CS333" s="31"/>
      <c r="CT333" s="31"/>
      <c r="CU333" s="31"/>
      <c r="CV333" s="31"/>
    </row>
    <row r="334" spans="1:100" x14ac:dyDescent="0.3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2"/>
      <c r="AX334" s="32"/>
      <c r="AY334" s="32"/>
      <c r="AZ334" s="32"/>
      <c r="BA334" s="32"/>
      <c r="BB334" s="32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  <c r="BS334" s="31"/>
      <c r="BT334" s="31"/>
      <c r="BU334" s="31"/>
      <c r="BV334" s="31"/>
      <c r="BW334" s="31"/>
      <c r="BX334" s="31"/>
      <c r="BY334" s="31"/>
      <c r="BZ334" s="31"/>
      <c r="CA334" s="31"/>
      <c r="CB334" s="31"/>
      <c r="CC334" s="31"/>
      <c r="CD334" s="31"/>
      <c r="CE334" s="31"/>
      <c r="CF334" s="31"/>
      <c r="CG334" s="31"/>
      <c r="CH334" s="31"/>
      <c r="CI334" s="31"/>
      <c r="CJ334" s="31"/>
      <c r="CK334" s="31"/>
      <c r="CL334" s="31"/>
      <c r="CM334" s="31"/>
      <c r="CN334" s="31"/>
      <c r="CO334" s="31"/>
      <c r="CP334" s="31"/>
      <c r="CQ334" s="31"/>
      <c r="CR334" s="31"/>
      <c r="CS334" s="31"/>
      <c r="CT334" s="31"/>
      <c r="CU334" s="31"/>
      <c r="CV334" s="31"/>
    </row>
    <row r="335" spans="1:100" x14ac:dyDescent="0.3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2"/>
      <c r="AX335" s="32"/>
      <c r="AY335" s="32"/>
      <c r="AZ335" s="32"/>
      <c r="BA335" s="32"/>
      <c r="BB335" s="32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  <c r="BS335" s="31"/>
      <c r="BT335" s="31"/>
      <c r="BU335" s="31"/>
      <c r="BV335" s="31"/>
      <c r="BW335" s="31"/>
      <c r="BX335" s="31"/>
      <c r="BY335" s="31"/>
      <c r="BZ335" s="31"/>
      <c r="CA335" s="31"/>
      <c r="CB335" s="31"/>
      <c r="CC335" s="31"/>
      <c r="CD335" s="31"/>
      <c r="CE335" s="31"/>
      <c r="CF335" s="31"/>
      <c r="CG335" s="31"/>
      <c r="CH335" s="31"/>
      <c r="CI335" s="31"/>
      <c r="CJ335" s="31"/>
      <c r="CK335" s="31"/>
      <c r="CL335" s="31"/>
      <c r="CM335" s="31"/>
      <c r="CN335" s="31"/>
      <c r="CO335" s="31"/>
      <c r="CP335" s="31"/>
      <c r="CQ335" s="31"/>
      <c r="CR335" s="31"/>
      <c r="CS335" s="31"/>
      <c r="CT335" s="31"/>
      <c r="CU335" s="31"/>
      <c r="CV335" s="31"/>
    </row>
    <row r="336" spans="1:100" x14ac:dyDescent="0.3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2"/>
      <c r="AX336" s="32"/>
      <c r="AY336" s="32"/>
      <c r="AZ336" s="32"/>
      <c r="BA336" s="32"/>
      <c r="BB336" s="32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  <c r="BS336" s="31"/>
      <c r="BT336" s="31"/>
      <c r="BU336" s="31"/>
      <c r="BV336" s="31"/>
      <c r="BW336" s="31"/>
      <c r="BX336" s="31"/>
      <c r="BY336" s="31"/>
      <c r="BZ336" s="31"/>
      <c r="CA336" s="31"/>
      <c r="CB336" s="31"/>
      <c r="CC336" s="31"/>
      <c r="CD336" s="31"/>
      <c r="CE336" s="31"/>
      <c r="CF336" s="31"/>
      <c r="CG336" s="31"/>
      <c r="CH336" s="31"/>
      <c r="CI336" s="31"/>
      <c r="CJ336" s="31"/>
      <c r="CK336" s="31"/>
      <c r="CL336" s="31"/>
      <c r="CM336" s="31"/>
      <c r="CN336" s="31"/>
      <c r="CO336" s="31"/>
      <c r="CP336" s="31"/>
      <c r="CQ336" s="31"/>
      <c r="CR336" s="31"/>
      <c r="CS336" s="31"/>
      <c r="CT336" s="31"/>
      <c r="CU336" s="31"/>
      <c r="CV336" s="31"/>
    </row>
    <row r="337" spans="1:100" x14ac:dyDescent="0.3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2"/>
      <c r="AX337" s="32"/>
      <c r="AY337" s="32"/>
      <c r="AZ337" s="32"/>
      <c r="BA337" s="32"/>
      <c r="BB337" s="32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  <c r="BS337" s="31"/>
      <c r="BT337" s="31"/>
      <c r="BU337" s="31"/>
      <c r="BV337" s="31"/>
      <c r="BW337" s="31"/>
      <c r="BX337" s="31"/>
      <c r="BY337" s="31"/>
      <c r="BZ337" s="31"/>
      <c r="CA337" s="31"/>
      <c r="CB337" s="31"/>
      <c r="CC337" s="31"/>
      <c r="CD337" s="31"/>
      <c r="CE337" s="31"/>
      <c r="CF337" s="31"/>
      <c r="CG337" s="31"/>
      <c r="CH337" s="31"/>
      <c r="CI337" s="31"/>
      <c r="CJ337" s="31"/>
      <c r="CK337" s="31"/>
      <c r="CL337" s="31"/>
      <c r="CM337" s="31"/>
      <c r="CN337" s="31"/>
      <c r="CO337" s="31"/>
      <c r="CP337" s="31"/>
      <c r="CQ337" s="31"/>
      <c r="CR337" s="31"/>
      <c r="CS337" s="31"/>
      <c r="CT337" s="31"/>
      <c r="CU337" s="31"/>
      <c r="CV337" s="31"/>
    </row>
    <row r="338" spans="1:100" x14ac:dyDescent="0.3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2"/>
      <c r="AX338" s="32"/>
      <c r="AY338" s="32"/>
      <c r="AZ338" s="32"/>
      <c r="BA338" s="32"/>
      <c r="BB338" s="32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  <c r="BS338" s="31"/>
      <c r="BT338" s="31"/>
      <c r="BU338" s="31"/>
      <c r="BV338" s="31"/>
      <c r="BW338" s="31"/>
      <c r="BX338" s="31"/>
      <c r="BY338" s="31"/>
      <c r="BZ338" s="31"/>
      <c r="CA338" s="31"/>
      <c r="CB338" s="31"/>
      <c r="CC338" s="31"/>
      <c r="CD338" s="31"/>
      <c r="CE338" s="31"/>
      <c r="CF338" s="31"/>
      <c r="CG338" s="31"/>
      <c r="CH338" s="31"/>
      <c r="CI338" s="31"/>
      <c r="CJ338" s="31"/>
      <c r="CK338" s="31"/>
      <c r="CL338" s="31"/>
      <c r="CM338" s="31"/>
      <c r="CN338" s="31"/>
      <c r="CO338" s="31"/>
      <c r="CP338" s="31"/>
      <c r="CQ338" s="31"/>
      <c r="CR338" s="31"/>
      <c r="CS338" s="31"/>
      <c r="CT338" s="31"/>
      <c r="CU338" s="31"/>
      <c r="CV338" s="31"/>
    </row>
    <row r="339" spans="1:100" x14ac:dyDescent="0.3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2"/>
      <c r="AX339" s="32"/>
      <c r="AY339" s="32"/>
      <c r="AZ339" s="32"/>
      <c r="BA339" s="32"/>
      <c r="BB339" s="32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  <c r="BS339" s="31"/>
      <c r="BT339" s="31"/>
      <c r="BU339" s="31"/>
      <c r="BV339" s="31"/>
      <c r="BW339" s="31"/>
      <c r="BX339" s="31"/>
      <c r="BY339" s="31"/>
      <c r="BZ339" s="31"/>
      <c r="CA339" s="31"/>
      <c r="CB339" s="31"/>
      <c r="CC339" s="31"/>
      <c r="CD339" s="31"/>
      <c r="CE339" s="31"/>
      <c r="CF339" s="31"/>
      <c r="CG339" s="31"/>
      <c r="CH339" s="31"/>
      <c r="CI339" s="31"/>
      <c r="CJ339" s="31"/>
      <c r="CK339" s="31"/>
      <c r="CL339" s="31"/>
      <c r="CM339" s="31"/>
      <c r="CN339" s="31"/>
      <c r="CO339" s="31"/>
      <c r="CP339" s="31"/>
      <c r="CQ339" s="31"/>
      <c r="CR339" s="31"/>
      <c r="CS339" s="31"/>
      <c r="CT339" s="31"/>
      <c r="CU339" s="31"/>
      <c r="CV339" s="31"/>
    </row>
    <row r="340" spans="1:100" x14ac:dyDescent="0.3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2"/>
      <c r="AX340" s="32"/>
      <c r="AY340" s="32"/>
      <c r="AZ340" s="32"/>
      <c r="BA340" s="32"/>
      <c r="BB340" s="32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  <c r="BS340" s="31"/>
      <c r="BT340" s="31"/>
      <c r="BU340" s="31"/>
      <c r="BV340" s="31"/>
      <c r="BW340" s="31"/>
      <c r="BX340" s="31"/>
      <c r="BY340" s="31"/>
      <c r="BZ340" s="31"/>
      <c r="CA340" s="31"/>
      <c r="CB340" s="31"/>
      <c r="CC340" s="31"/>
      <c r="CD340" s="31"/>
      <c r="CE340" s="31"/>
      <c r="CF340" s="31"/>
      <c r="CG340" s="31"/>
      <c r="CH340" s="31"/>
      <c r="CI340" s="31"/>
      <c r="CJ340" s="31"/>
      <c r="CK340" s="31"/>
      <c r="CL340" s="31"/>
      <c r="CM340" s="31"/>
      <c r="CN340" s="31"/>
      <c r="CO340" s="31"/>
      <c r="CP340" s="31"/>
      <c r="CQ340" s="31"/>
      <c r="CR340" s="31"/>
      <c r="CS340" s="31"/>
      <c r="CT340" s="31"/>
      <c r="CU340" s="31"/>
      <c r="CV340" s="31"/>
    </row>
    <row r="341" spans="1:100" x14ac:dyDescent="0.3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2"/>
      <c r="AX341" s="32"/>
      <c r="AY341" s="32"/>
      <c r="AZ341" s="32"/>
      <c r="BA341" s="32"/>
      <c r="BB341" s="32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  <c r="BS341" s="31"/>
      <c r="BT341" s="31"/>
      <c r="BU341" s="31"/>
      <c r="BV341" s="31"/>
      <c r="BW341" s="31"/>
      <c r="BX341" s="31"/>
      <c r="BY341" s="31"/>
      <c r="BZ341" s="31"/>
      <c r="CA341" s="31"/>
      <c r="CB341" s="31"/>
      <c r="CC341" s="31"/>
      <c r="CD341" s="31"/>
      <c r="CE341" s="31"/>
      <c r="CF341" s="31"/>
      <c r="CG341" s="31"/>
      <c r="CH341" s="31"/>
      <c r="CI341" s="31"/>
      <c r="CJ341" s="31"/>
      <c r="CK341" s="31"/>
      <c r="CL341" s="31"/>
      <c r="CM341" s="31"/>
      <c r="CN341" s="31"/>
      <c r="CO341" s="31"/>
      <c r="CP341" s="31"/>
      <c r="CQ341" s="31"/>
      <c r="CR341" s="31"/>
      <c r="CS341" s="31"/>
      <c r="CT341" s="31"/>
      <c r="CU341" s="31"/>
      <c r="CV341" s="31"/>
    </row>
    <row r="342" spans="1:100" x14ac:dyDescent="0.3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2"/>
      <c r="AX342" s="32"/>
      <c r="AY342" s="32"/>
      <c r="AZ342" s="32"/>
      <c r="BA342" s="32"/>
      <c r="BB342" s="32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  <c r="BS342" s="31"/>
      <c r="BT342" s="31"/>
      <c r="BU342" s="31"/>
      <c r="BV342" s="31"/>
      <c r="BW342" s="31"/>
      <c r="BX342" s="31"/>
      <c r="BY342" s="31"/>
      <c r="BZ342" s="31"/>
      <c r="CA342" s="31"/>
      <c r="CB342" s="31"/>
      <c r="CC342" s="31"/>
      <c r="CD342" s="31"/>
      <c r="CE342" s="31"/>
      <c r="CF342" s="31"/>
      <c r="CG342" s="31"/>
      <c r="CH342" s="31"/>
      <c r="CI342" s="31"/>
      <c r="CJ342" s="31"/>
      <c r="CK342" s="31"/>
      <c r="CL342" s="31"/>
      <c r="CM342" s="31"/>
      <c r="CN342" s="31"/>
      <c r="CO342" s="31"/>
      <c r="CP342" s="31"/>
      <c r="CQ342" s="31"/>
      <c r="CR342" s="31"/>
      <c r="CS342" s="31"/>
      <c r="CT342" s="31"/>
      <c r="CU342" s="31"/>
      <c r="CV342" s="31"/>
    </row>
    <row r="343" spans="1:100" x14ac:dyDescent="0.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2"/>
      <c r="AX343" s="32"/>
      <c r="AY343" s="32"/>
      <c r="AZ343" s="32"/>
      <c r="BA343" s="32"/>
      <c r="BB343" s="32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  <c r="BS343" s="31"/>
      <c r="BT343" s="31"/>
      <c r="BU343" s="31"/>
      <c r="BV343" s="31"/>
      <c r="BW343" s="31"/>
      <c r="BX343" s="31"/>
      <c r="BY343" s="31"/>
      <c r="BZ343" s="31"/>
      <c r="CA343" s="31"/>
      <c r="CB343" s="31"/>
      <c r="CC343" s="31"/>
      <c r="CD343" s="31"/>
      <c r="CE343" s="31"/>
      <c r="CF343" s="31"/>
      <c r="CG343" s="31"/>
      <c r="CH343" s="31"/>
      <c r="CI343" s="31"/>
      <c r="CJ343" s="31"/>
      <c r="CK343" s="31"/>
      <c r="CL343" s="31"/>
      <c r="CM343" s="31"/>
      <c r="CN343" s="31"/>
      <c r="CO343" s="31"/>
      <c r="CP343" s="31"/>
      <c r="CQ343" s="31"/>
      <c r="CR343" s="31"/>
      <c r="CS343" s="31"/>
      <c r="CT343" s="31"/>
      <c r="CU343" s="31"/>
      <c r="CV343" s="31"/>
    </row>
    <row r="344" spans="1:100" x14ac:dyDescent="0.3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2"/>
      <c r="AX344" s="32"/>
      <c r="AY344" s="32"/>
      <c r="AZ344" s="32"/>
      <c r="BA344" s="32"/>
      <c r="BB344" s="32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  <c r="BS344" s="31"/>
      <c r="BT344" s="31"/>
      <c r="BU344" s="31"/>
      <c r="BV344" s="31"/>
      <c r="BW344" s="31"/>
      <c r="BX344" s="31"/>
      <c r="BY344" s="31"/>
      <c r="BZ344" s="31"/>
      <c r="CA344" s="31"/>
      <c r="CB344" s="31"/>
      <c r="CC344" s="31"/>
      <c r="CD344" s="31"/>
      <c r="CE344" s="31"/>
      <c r="CF344" s="31"/>
      <c r="CG344" s="31"/>
      <c r="CH344" s="31"/>
      <c r="CI344" s="31"/>
      <c r="CJ344" s="31"/>
      <c r="CK344" s="31"/>
      <c r="CL344" s="31"/>
      <c r="CM344" s="31"/>
      <c r="CN344" s="31"/>
      <c r="CO344" s="31"/>
      <c r="CP344" s="31"/>
      <c r="CQ344" s="31"/>
      <c r="CR344" s="31"/>
      <c r="CS344" s="31"/>
      <c r="CT344" s="31"/>
      <c r="CU344" s="31"/>
      <c r="CV344" s="31"/>
    </row>
    <row r="345" spans="1:100" x14ac:dyDescent="0.3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2"/>
      <c r="AX345" s="32"/>
      <c r="AY345" s="32"/>
      <c r="AZ345" s="32"/>
      <c r="BA345" s="32"/>
      <c r="BB345" s="32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  <c r="BS345" s="31"/>
      <c r="BT345" s="31"/>
      <c r="BU345" s="31"/>
      <c r="BV345" s="31"/>
      <c r="BW345" s="31"/>
      <c r="BX345" s="31"/>
      <c r="BY345" s="31"/>
      <c r="BZ345" s="31"/>
      <c r="CA345" s="31"/>
      <c r="CB345" s="31"/>
      <c r="CC345" s="31"/>
      <c r="CD345" s="31"/>
      <c r="CE345" s="31"/>
      <c r="CF345" s="31"/>
      <c r="CG345" s="31"/>
      <c r="CH345" s="31"/>
      <c r="CI345" s="31"/>
      <c r="CJ345" s="31"/>
      <c r="CK345" s="31"/>
      <c r="CL345" s="31"/>
      <c r="CM345" s="31"/>
      <c r="CN345" s="31"/>
      <c r="CO345" s="31"/>
      <c r="CP345" s="31"/>
      <c r="CQ345" s="31"/>
      <c r="CR345" s="31"/>
      <c r="CS345" s="31"/>
      <c r="CT345" s="31"/>
      <c r="CU345" s="31"/>
      <c r="CV345" s="31"/>
    </row>
    <row r="346" spans="1:100" x14ac:dyDescent="0.3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2"/>
      <c r="AX346" s="32"/>
      <c r="AY346" s="32"/>
      <c r="AZ346" s="32"/>
      <c r="BA346" s="32"/>
      <c r="BB346" s="32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  <c r="BS346" s="31"/>
      <c r="BT346" s="31"/>
      <c r="BU346" s="31"/>
      <c r="BV346" s="31"/>
      <c r="BW346" s="31"/>
      <c r="BX346" s="31"/>
      <c r="BY346" s="31"/>
      <c r="BZ346" s="31"/>
      <c r="CA346" s="31"/>
      <c r="CB346" s="31"/>
      <c r="CC346" s="31"/>
      <c r="CD346" s="31"/>
      <c r="CE346" s="31"/>
      <c r="CF346" s="31"/>
      <c r="CG346" s="31"/>
      <c r="CH346" s="31"/>
      <c r="CI346" s="31"/>
      <c r="CJ346" s="31"/>
      <c r="CK346" s="31"/>
      <c r="CL346" s="31"/>
      <c r="CM346" s="31"/>
      <c r="CN346" s="31"/>
      <c r="CO346" s="31"/>
      <c r="CP346" s="31"/>
      <c r="CQ346" s="31"/>
      <c r="CR346" s="31"/>
      <c r="CS346" s="31"/>
      <c r="CT346" s="31"/>
      <c r="CU346" s="31"/>
      <c r="CV346" s="31"/>
    </row>
    <row r="347" spans="1:100" x14ac:dyDescent="0.3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2"/>
      <c r="AX347" s="32"/>
      <c r="AY347" s="32"/>
      <c r="AZ347" s="32"/>
      <c r="BA347" s="32"/>
      <c r="BB347" s="32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  <c r="BS347" s="31"/>
      <c r="BT347" s="31"/>
      <c r="BU347" s="31"/>
      <c r="BV347" s="31"/>
      <c r="BW347" s="31"/>
      <c r="BX347" s="31"/>
      <c r="BY347" s="31"/>
      <c r="BZ347" s="31"/>
      <c r="CA347" s="31"/>
      <c r="CB347" s="31"/>
      <c r="CC347" s="31"/>
      <c r="CD347" s="31"/>
      <c r="CE347" s="31"/>
      <c r="CF347" s="31"/>
      <c r="CG347" s="31"/>
      <c r="CH347" s="31"/>
      <c r="CI347" s="31"/>
      <c r="CJ347" s="31"/>
      <c r="CK347" s="31"/>
      <c r="CL347" s="31"/>
      <c r="CM347" s="31"/>
      <c r="CN347" s="31"/>
      <c r="CO347" s="31"/>
      <c r="CP347" s="31"/>
      <c r="CQ347" s="31"/>
      <c r="CR347" s="31"/>
      <c r="CS347" s="31"/>
      <c r="CT347" s="31"/>
      <c r="CU347" s="31"/>
      <c r="CV347" s="31"/>
    </row>
    <row r="348" spans="1:100" x14ac:dyDescent="0.3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2"/>
      <c r="AX348" s="32"/>
      <c r="AY348" s="32"/>
      <c r="AZ348" s="32"/>
      <c r="BA348" s="32"/>
      <c r="BB348" s="32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  <c r="BS348" s="31"/>
      <c r="BT348" s="31"/>
      <c r="BU348" s="31"/>
      <c r="BV348" s="31"/>
      <c r="BW348" s="31"/>
      <c r="BX348" s="31"/>
      <c r="BY348" s="31"/>
      <c r="BZ348" s="31"/>
      <c r="CA348" s="31"/>
      <c r="CB348" s="31"/>
      <c r="CC348" s="31"/>
      <c r="CD348" s="31"/>
      <c r="CE348" s="31"/>
      <c r="CF348" s="31"/>
      <c r="CG348" s="31"/>
      <c r="CH348" s="31"/>
      <c r="CI348" s="31"/>
      <c r="CJ348" s="31"/>
      <c r="CK348" s="31"/>
      <c r="CL348" s="31"/>
      <c r="CM348" s="31"/>
      <c r="CN348" s="31"/>
      <c r="CO348" s="31"/>
      <c r="CP348" s="31"/>
      <c r="CQ348" s="31"/>
      <c r="CR348" s="31"/>
      <c r="CS348" s="31"/>
      <c r="CT348" s="31"/>
      <c r="CU348" s="31"/>
      <c r="CV348" s="31"/>
    </row>
    <row r="349" spans="1:100" x14ac:dyDescent="0.3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2"/>
      <c r="AX349" s="32"/>
      <c r="AY349" s="32"/>
      <c r="AZ349" s="32"/>
      <c r="BA349" s="32"/>
      <c r="BB349" s="32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  <c r="BS349" s="31"/>
      <c r="BT349" s="31"/>
      <c r="BU349" s="31"/>
      <c r="BV349" s="31"/>
      <c r="BW349" s="31"/>
      <c r="BX349" s="31"/>
      <c r="BY349" s="31"/>
      <c r="BZ349" s="31"/>
      <c r="CA349" s="31"/>
      <c r="CB349" s="31"/>
      <c r="CC349" s="31"/>
      <c r="CD349" s="31"/>
      <c r="CE349" s="31"/>
      <c r="CF349" s="31"/>
      <c r="CG349" s="31"/>
      <c r="CH349" s="31"/>
      <c r="CI349" s="31"/>
      <c r="CJ349" s="31"/>
      <c r="CK349" s="31"/>
      <c r="CL349" s="31"/>
      <c r="CM349" s="31"/>
      <c r="CN349" s="31"/>
      <c r="CO349" s="31"/>
      <c r="CP349" s="31"/>
      <c r="CQ349" s="31"/>
      <c r="CR349" s="31"/>
      <c r="CS349" s="31"/>
      <c r="CT349" s="31"/>
      <c r="CU349" s="31"/>
      <c r="CV349" s="31"/>
    </row>
    <row r="350" spans="1:100" x14ac:dyDescent="0.3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2"/>
      <c r="AX350" s="32"/>
      <c r="AY350" s="32"/>
      <c r="AZ350" s="32"/>
      <c r="BA350" s="32"/>
      <c r="BB350" s="32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  <c r="BS350" s="31"/>
      <c r="BT350" s="31"/>
      <c r="BU350" s="31"/>
      <c r="BV350" s="31"/>
      <c r="BW350" s="31"/>
      <c r="BX350" s="31"/>
      <c r="BY350" s="31"/>
      <c r="BZ350" s="31"/>
      <c r="CA350" s="31"/>
      <c r="CB350" s="31"/>
      <c r="CC350" s="31"/>
      <c r="CD350" s="31"/>
      <c r="CE350" s="31"/>
      <c r="CF350" s="31"/>
      <c r="CG350" s="31"/>
      <c r="CH350" s="31"/>
      <c r="CI350" s="31"/>
      <c r="CJ350" s="31"/>
      <c r="CK350" s="31"/>
      <c r="CL350" s="31"/>
      <c r="CM350" s="31"/>
      <c r="CN350" s="31"/>
      <c r="CO350" s="31"/>
      <c r="CP350" s="31"/>
      <c r="CQ350" s="31"/>
      <c r="CR350" s="31"/>
      <c r="CS350" s="31"/>
      <c r="CT350" s="31"/>
      <c r="CU350" s="31"/>
      <c r="CV350" s="31"/>
    </row>
    <row r="351" spans="1:100" x14ac:dyDescent="0.3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2"/>
      <c r="AX351" s="32"/>
      <c r="AY351" s="32"/>
      <c r="AZ351" s="32"/>
      <c r="BA351" s="32"/>
      <c r="BB351" s="32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  <c r="BS351" s="31"/>
      <c r="BT351" s="31"/>
      <c r="BU351" s="31"/>
      <c r="BV351" s="31"/>
      <c r="BW351" s="31"/>
      <c r="BX351" s="31"/>
      <c r="BY351" s="31"/>
      <c r="BZ351" s="31"/>
      <c r="CA351" s="31"/>
      <c r="CB351" s="31"/>
      <c r="CC351" s="31"/>
      <c r="CD351" s="31"/>
      <c r="CE351" s="31"/>
      <c r="CF351" s="31"/>
      <c r="CG351" s="31"/>
      <c r="CH351" s="31"/>
      <c r="CI351" s="31"/>
      <c r="CJ351" s="31"/>
      <c r="CK351" s="31"/>
      <c r="CL351" s="31"/>
      <c r="CM351" s="31"/>
      <c r="CN351" s="31"/>
      <c r="CO351" s="31"/>
      <c r="CP351" s="31"/>
      <c r="CQ351" s="31"/>
      <c r="CR351" s="31"/>
      <c r="CS351" s="31"/>
      <c r="CT351" s="31"/>
      <c r="CU351" s="31"/>
      <c r="CV351" s="31"/>
    </row>
    <row r="352" spans="1:100" x14ac:dyDescent="0.3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2"/>
      <c r="AX352" s="32"/>
      <c r="AY352" s="32"/>
      <c r="AZ352" s="32"/>
      <c r="BA352" s="32"/>
      <c r="BB352" s="32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  <c r="BS352" s="31"/>
      <c r="BT352" s="31"/>
      <c r="BU352" s="31"/>
      <c r="BV352" s="31"/>
      <c r="BW352" s="31"/>
      <c r="BX352" s="31"/>
      <c r="BY352" s="31"/>
      <c r="BZ352" s="31"/>
      <c r="CA352" s="31"/>
      <c r="CB352" s="31"/>
      <c r="CC352" s="31"/>
      <c r="CD352" s="31"/>
      <c r="CE352" s="31"/>
      <c r="CF352" s="31"/>
      <c r="CG352" s="31"/>
      <c r="CH352" s="31"/>
      <c r="CI352" s="31"/>
      <c r="CJ352" s="31"/>
      <c r="CK352" s="31"/>
      <c r="CL352" s="31"/>
      <c r="CM352" s="31"/>
      <c r="CN352" s="31"/>
      <c r="CO352" s="31"/>
      <c r="CP352" s="31"/>
      <c r="CQ352" s="31"/>
      <c r="CR352" s="31"/>
      <c r="CS352" s="31"/>
      <c r="CT352" s="31"/>
      <c r="CU352" s="31"/>
      <c r="CV352" s="31"/>
    </row>
    <row r="353" spans="1:100" x14ac:dyDescent="0.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2"/>
      <c r="AX353" s="32"/>
      <c r="AY353" s="32"/>
      <c r="AZ353" s="32"/>
      <c r="BA353" s="32"/>
      <c r="BB353" s="32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  <c r="BS353" s="31"/>
      <c r="BT353" s="31"/>
      <c r="BU353" s="31"/>
      <c r="BV353" s="31"/>
      <c r="BW353" s="31"/>
      <c r="BX353" s="31"/>
      <c r="BY353" s="31"/>
      <c r="BZ353" s="31"/>
      <c r="CA353" s="31"/>
      <c r="CB353" s="31"/>
      <c r="CC353" s="31"/>
      <c r="CD353" s="31"/>
      <c r="CE353" s="31"/>
      <c r="CF353" s="31"/>
      <c r="CG353" s="31"/>
      <c r="CH353" s="31"/>
      <c r="CI353" s="31"/>
      <c r="CJ353" s="31"/>
      <c r="CK353" s="31"/>
      <c r="CL353" s="31"/>
      <c r="CM353" s="31"/>
      <c r="CN353" s="31"/>
      <c r="CO353" s="31"/>
      <c r="CP353" s="31"/>
      <c r="CQ353" s="31"/>
      <c r="CR353" s="31"/>
      <c r="CS353" s="31"/>
      <c r="CT353" s="31"/>
      <c r="CU353" s="31"/>
      <c r="CV353" s="31"/>
    </row>
    <row r="354" spans="1:100" x14ac:dyDescent="0.3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2"/>
      <c r="AX354" s="32"/>
      <c r="AY354" s="32"/>
      <c r="AZ354" s="32"/>
      <c r="BA354" s="32"/>
      <c r="BB354" s="32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  <c r="BS354" s="31"/>
      <c r="BT354" s="31"/>
      <c r="BU354" s="31"/>
      <c r="BV354" s="31"/>
      <c r="BW354" s="31"/>
      <c r="BX354" s="31"/>
      <c r="BY354" s="31"/>
      <c r="BZ354" s="31"/>
      <c r="CA354" s="31"/>
      <c r="CB354" s="31"/>
      <c r="CC354" s="31"/>
      <c r="CD354" s="31"/>
      <c r="CE354" s="31"/>
      <c r="CF354" s="31"/>
      <c r="CG354" s="31"/>
      <c r="CH354" s="31"/>
      <c r="CI354" s="31"/>
      <c r="CJ354" s="31"/>
      <c r="CK354" s="31"/>
      <c r="CL354" s="31"/>
      <c r="CM354" s="31"/>
      <c r="CN354" s="31"/>
      <c r="CO354" s="31"/>
      <c r="CP354" s="31"/>
      <c r="CQ354" s="31"/>
      <c r="CR354" s="31"/>
      <c r="CS354" s="31"/>
      <c r="CT354" s="31"/>
      <c r="CU354" s="31"/>
      <c r="CV354" s="31"/>
    </row>
    <row r="355" spans="1:100" x14ac:dyDescent="0.3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2"/>
      <c r="AX355" s="32"/>
      <c r="AY355" s="32"/>
      <c r="AZ355" s="32"/>
      <c r="BA355" s="32"/>
      <c r="BB355" s="32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  <c r="BS355" s="31"/>
      <c r="BT355" s="31"/>
      <c r="BU355" s="31"/>
      <c r="BV355" s="31"/>
      <c r="BW355" s="31"/>
      <c r="BX355" s="31"/>
      <c r="BY355" s="31"/>
      <c r="BZ355" s="31"/>
      <c r="CA355" s="31"/>
      <c r="CB355" s="31"/>
      <c r="CC355" s="31"/>
      <c r="CD355" s="31"/>
      <c r="CE355" s="31"/>
      <c r="CF355" s="31"/>
      <c r="CG355" s="31"/>
      <c r="CH355" s="31"/>
      <c r="CI355" s="31"/>
      <c r="CJ355" s="31"/>
      <c r="CK355" s="31"/>
      <c r="CL355" s="31"/>
      <c r="CM355" s="31"/>
      <c r="CN355" s="31"/>
      <c r="CO355" s="31"/>
      <c r="CP355" s="31"/>
      <c r="CQ355" s="31"/>
      <c r="CR355" s="31"/>
      <c r="CS355" s="31"/>
      <c r="CT355" s="31"/>
      <c r="CU355" s="31"/>
      <c r="CV355" s="31"/>
    </row>
    <row r="356" spans="1:100" x14ac:dyDescent="0.3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2"/>
      <c r="AX356" s="32"/>
      <c r="AY356" s="32"/>
      <c r="AZ356" s="32"/>
      <c r="BA356" s="32"/>
      <c r="BB356" s="32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  <c r="BS356" s="31"/>
      <c r="BT356" s="31"/>
      <c r="BU356" s="31"/>
      <c r="BV356" s="31"/>
      <c r="BW356" s="31"/>
      <c r="BX356" s="31"/>
      <c r="BY356" s="31"/>
      <c r="BZ356" s="31"/>
      <c r="CA356" s="31"/>
      <c r="CB356" s="31"/>
      <c r="CC356" s="31"/>
      <c r="CD356" s="31"/>
      <c r="CE356" s="31"/>
      <c r="CF356" s="31"/>
      <c r="CG356" s="31"/>
      <c r="CH356" s="31"/>
      <c r="CI356" s="31"/>
      <c r="CJ356" s="31"/>
      <c r="CK356" s="31"/>
      <c r="CL356" s="31"/>
      <c r="CM356" s="31"/>
      <c r="CN356" s="31"/>
      <c r="CO356" s="31"/>
      <c r="CP356" s="31"/>
      <c r="CQ356" s="31"/>
      <c r="CR356" s="31"/>
      <c r="CS356" s="31"/>
      <c r="CT356" s="31"/>
      <c r="CU356" s="31"/>
      <c r="CV356" s="31"/>
    </row>
    <row r="357" spans="1:100" x14ac:dyDescent="0.3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2"/>
      <c r="AX357" s="32"/>
      <c r="AY357" s="32"/>
      <c r="AZ357" s="32"/>
      <c r="BA357" s="32"/>
      <c r="BB357" s="32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  <c r="BS357" s="31"/>
      <c r="BT357" s="31"/>
      <c r="BU357" s="31"/>
      <c r="BV357" s="31"/>
      <c r="BW357" s="31"/>
      <c r="BX357" s="31"/>
      <c r="BY357" s="31"/>
      <c r="BZ357" s="31"/>
      <c r="CA357" s="31"/>
      <c r="CB357" s="31"/>
      <c r="CC357" s="31"/>
      <c r="CD357" s="31"/>
      <c r="CE357" s="31"/>
      <c r="CF357" s="31"/>
      <c r="CG357" s="31"/>
      <c r="CH357" s="31"/>
      <c r="CI357" s="31"/>
      <c r="CJ357" s="31"/>
      <c r="CK357" s="31"/>
      <c r="CL357" s="31"/>
      <c r="CM357" s="31"/>
      <c r="CN357" s="31"/>
      <c r="CO357" s="31"/>
      <c r="CP357" s="31"/>
      <c r="CQ357" s="31"/>
      <c r="CR357" s="31"/>
      <c r="CS357" s="31"/>
      <c r="CT357" s="31"/>
      <c r="CU357" s="31"/>
      <c r="CV357" s="31"/>
    </row>
    <row r="358" spans="1:100" x14ac:dyDescent="0.3">
      <c r="A358" s="31"/>
      <c r="B358" s="31"/>
      <c r="C358" s="31"/>
      <c r="D358" s="31"/>
      <c r="E358" s="31"/>
      <c r="F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2"/>
      <c r="AX358" s="32"/>
      <c r="AY358" s="32"/>
      <c r="AZ358" s="32"/>
      <c r="BA358" s="32"/>
      <c r="BB358" s="32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  <c r="BS358" s="31"/>
      <c r="BT358" s="31"/>
      <c r="BU358" s="31"/>
      <c r="BV358" s="31"/>
      <c r="BW358" s="31"/>
      <c r="BX358" s="31"/>
      <c r="BY358" s="31"/>
      <c r="BZ358" s="31"/>
      <c r="CA358" s="31"/>
      <c r="CB358" s="31"/>
      <c r="CC358" s="31"/>
      <c r="CD358" s="31"/>
      <c r="CE358" s="31"/>
      <c r="CF358" s="31"/>
      <c r="CG358" s="31"/>
      <c r="CH358" s="31"/>
      <c r="CI358" s="31"/>
      <c r="CJ358" s="31"/>
      <c r="CK358" s="31"/>
      <c r="CL358" s="31"/>
      <c r="CM358" s="31"/>
      <c r="CN358" s="31"/>
      <c r="CO358" s="31"/>
      <c r="CP358" s="31"/>
      <c r="CQ358" s="31"/>
      <c r="CR358" s="31"/>
      <c r="CS358" s="31"/>
      <c r="CT358" s="31"/>
      <c r="CU358" s="31"/>
      <c r="CV358" s="31"/>
    </row>
    <row r="359" spans="1:100" x14ac:dyDescent="0.3">
      <c r="A359" s="31"/>
      <c r="B359" s="31"/>
      <c r="C359" s="31"/>
      <c r="D359" s="31"/>
      <c r="E359" s="31"/>
      <c r="F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2"/>
      <c r="AX359" s="32"/>
      <c r="AY359" s="32"/>
      <c r="AZ359" s="32"/>
      <c r="BA359" s="32"/>
      <c r="BB359" s="32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  <c r="BS359" s="31"/>
      <c r="BT359" s="31"/>
      <c r="BU359" s="31"/>
      <c r="BV359" s="31"/>
      <c r="BW359" s="31"/>
      <c r="BX359" s="31"/>
      <c r="BY359" s="31"/>
      <c r="BZ359" s="31"/>
      <c r="CA359" s="31"/>
      <c r="CB359" s="31"/>
      <c r="CC359" s="31"/>
      <c r="CD359" s="31"/>
      <c r="CE359" s="31"/>
      <c r="CF359" s="31"/>
      <c r="CG359" s="31"/>
      <c r="CH359" s="31"/>
      <c r="CI359" s="31"/>
      <c r="CJ359" s="31"/>
      <c r="CK359" s="31"/>
      <c r="CL359" s="31"/>
      <c r="CM359" s="31"/>
      <c r="CN359" s="31"/>
      <c r="CO359" s="31"/>
      <c r="CP359" s="31"/>
      <c r="CQ359" s="31"/>
      <c r="CR359" s="31"/>
      <c r="CS359" s="31"/>
      <c r="CT359" s="31"/>
      <c r="CU359" s="31"/>
      <c r="CV359" s="31"/>
    </row>
    <row r="360" spans="1:100" x14ac:dyDescent="0.3">
      <c r="A360" s="31"/>
      <c r="B360" s="31"/>
      <c r="C360" s="31"/>
      <c r="D360" s="31"/>
      <c r="E360" s="31"/>
      <c r="F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2"/>
      <c r="AX360" s="32"/>
      <c r="AY360" s="32"/>
      <c r="AZ360" s="32"/>
      <c r="BA360" s="32"/>
      <c r="BB360" s="32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  <c r="BS360" s="31"/>
      <c r="BT360" s="31"/>
      <c r="BU360" s="31"/>
      <c r="BV360" s="31"/>
      <c r="BW360" s="31"/>
      <c r="BX360" s="31"/>
      <c r="BY360" s="31"/>
      <c r="BZ360" s="31"/>
      <c r="CA360" s="31"/>
      <c r="CB360" s="31"/>
      <c r="CC360" s="31"/>
      <c r="CD360" s="31"/>
      <c r="CE360" s="31"/>
      <c r="CF360" s="31"/>
      <c r="CG360" s="31"/>
      <c r="CH360" s="31"/>
      <c r="CI360" s="31"/>
      <c r="CJ360" s="31"/>
      <c r="CK360" s="31"/>
      <c r="CL360" s="31"/>
      <c r="CM360" s="31"/>
      <c r="CN360" s="31"/>
      <c r="CO360" s="31"/>
      <c r="CP360" s="31"/>
      <c r="CQ360" s="31"/>
      <c r="CR360" s="31"/>
      <c r="CS360" s="31"/>
      <c r="CT360" s="31"/>
      <c r="CU360" s="31"/>
      <c r="CV360" s="31"/>
    </row>
    <row r="361" spans="1:100" x14ac:dyDescent="0.3">
      <c r="A361" s="31"/>
      <c r="B361" s="31"/>
      <c r="C361" s="31"/>
      <c r="D361" s="31"/>
      <c r="E361" s="31"/>
      <c r="F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2"/>
      <c r="AX361" s="32"/>
      <c r="AY361" s="32"/>
      <c r="AZ361" s="32"/>
      <c r="BA361" s="32"/>
      <c r="BB361" s="32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  <c r="BS361" s="31"/>
      <c r="BT361" s="31"/>
      <c r="BU361" s="31"/>
      <c r="BV361" s="31"/>
      <c r="BW361" s="31"/>
      <c r="BX361" s="31"/>
      <c r="BY361" s="31"/>
      <c r="BZ361" s="31"/>
      <c r="CA361" s="31"/>
      <c r="CB361" s="31"/>
      <c r="CC361" s="31"/>
      <c r="CD361" s="31"/>
      <c r="CE361" s="31"/>
      <c r="CF361" s="31"/>
      <c r="CG361" s="31"/>
      <c r="CH361" s="31"/>
      <c r="CI361" s="31"/>
      <c r="CJ361" s="31"/>
      <c r="CK361" s="31"/>
      <c r="CL361" s="31"/>
      <c r="CM361" s="31"/>
      <c r="CN361" s="31"/>
      <c r="CO361" s="31"/>
      <c r="CP361" s="31"/>
      <c r="CQ361" s="31"/>
      <c r="CR361" s="31"/>
      <c r="CS361" s="31"/>
      <c r="CT361" s="31"/>
      <c r="CU361" s="31"/>
      <c r="CV361" s="31"/>
    </row>
    <row r="362" spans="1:100" x14ac:dyDescent="0.3">
      <c r="A362" s="31"/>
      <c r="B362" s="31"/>
      <c r="C362" s="31"/>
      <c r="D362" s="31"/>
      <c r="E362" s="31"/>
      <c r="F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2"/>
      <c r="AX362" s="32"/>
      <c r="AY362" s="32"/>
      <c r="AZ362" s="32"/>
      <c r="BA362" s="32"/>
      <c r="BB362" s="32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  <c r="BS362" s="31"/>
      <c r="BT362" s="31"/>
      <c r="BU362" s="31"/>
      <c r="BV362" s="31"/>
      <c r="BW362" s="31"/>
      <c r="BX362" s="31"/>
      <c r="BY362" s="31"/>
      <c r="BZ362" s="31"/>
      <c r="CA362" s="31"/>
      <c r="CB362" s="31"/>
      <c r="CC362" s="31"/>
      <c r="CD362" s="31"/>
      <c r="CE362" s="31"/>
      <c r="CF362" s="31"/>
      <c r="CG362" s="31"/>
      <c r="CH362" s="31"/>
      <c r="CI362" s="31"/>
      <c r="CJ362" s="31"/>
      <c r="CK362" s="31"/>
      <c r="CL362" s="31"/>
      <c r="CM362" s="31"/>
      <c r="CN362" s="31"/>
      <c r="CO362" s="31"/>
      <c r="CP362" s="31"/>
      <c r="CQ362" s="31"/>
      <c r="CR362" s="31"/>
      <c r="CS362" s="31"/>
      <c r="CT362" s="31"/>
      <c r="CU362" s="31"/>
      <c r="CV362" s="31"/>
    </row>
    <row r="363" spans="1:100" x14ac:dyDescent="0.3">
      <c r="A363" s="31"/>
      <c r="B363" s="31"/>
      <c r="C363" s="31"/>
      <c r="D363" s="31"/>
      <c r="E363" s="31"/>
      <c r="F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2"/>
      <c r="AX363" s="32"/>
      <c r="AY363" s="32"/>
      <c r="AZ363" s="32"/>
      <c r="BA363" s="32"/>
      <c r="BB363" s="32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  <c r="BS363" s="31"/>
      <c r="BT363" s="31"/>
      <c r="BU363" s="31"/>
      <c r="BV363" s="31"/>
      <c r="BW363" s="31"/>
      <c r="BX363" s="31"/>
      <c r="BY363" s="31"/>
      <c r="BZ363" s="31"/>
      <c r="CA363" s="31"/>
      <c r="CB363" s="31"/>
      <c r="CC363" s="31"/>
      <c r="CD363" s="31"/>
      <c r="CE363" s="31"/>
      <c r="CF363" s="31"/>
      <c r="CG363" s="31"/>
      <c r="CH363" s="31"/>
      <c r="CI363" s="31"/>
      <c r="CJ363" s="31"/>
      <c r="CK363" s="31"/>
      <c r="CL363" s="31"/>
      <c r="CM363" s="31"/>
      <c r="CN363" s="31"/>
      <c r="CO363" s="31"/>
      <c r="CP363" s="31"/>
      <c r="CQ363" s="31"/>
      <c r="CR363" s="31"/>
      <c r="CS363" s="31"/>
      <c r="CT363" s="31"/>
      <c r="CU363" s="31"/>
      <c r="CV363" s="31"/>
    </row>
    <row r="364" spans="1:100" x14ac:dyDescent="0.3">
      <c r="A364" s="31"/>
      <c r="B364" s="31"/>
      <c r="C364" s="31"/>
      <c r="D364" s="31"/>
      <c r="E364" s="31"/>
      <c r="F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2"/>
      <c r="AX364" s="32"/>
      <c r="AY364" s="32"/>
      <c r="AZ364" s="32"/>
      <c r="BA364" s="32"/>
      <c r="BB364" s="32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  <c r="BS364" s="31"/>
      <c r="BT364" s="31"/>
      <c r="BU364" s="31"/>
      <c r="BV364" s="31"/>
      <c r="BW364" s="31"/>
      <c r="BX364" s="31"/>
      <c r="BY364" s="31"/>
      <c r="BZ364" s="31"/>
      <c r="CA364" s="31"/>
      <c r="CB364" s="31"/>
      <c r="CC364" s="31"/>
      <c r="CD364" s="31"/>
      <c r="CE364" s="31"/>
      <c r="CF364" s="31"/>
      <c r="CG364" s="31"/>
      <c r="CH364" s="31"/>
      <c r="CI364" s="31"/>
      <c r="CJ364" s="31"/>
      <c r="CK364" s="31"/>
      <c r="CL364" s="31"/>
      <c r="CM364" s="31"/>
      <c r="CN364" s="31"/>
      <c r="CO364" s="31"/>
      <c r="CP364" s="31"/>
      <c r="CQ364" s="31"/>
      <c r="CR364" s="31"/>
      <c r="CS364" s="31"/>
      <c r="CT364" s="31"/>
      <c r="CU364" s="31"/>
      <c r="CV364" s="31"/>
    </row>
    <row r="365" spans="1:100" x14ac:dyDescent="0.3">
      <c r="A365" s="31"/>
      <c r="B365" s="31"/>
      <c r="C365" s="31"/>
      <c r="D365" s="31"/>
      <c r="E365" s="31"/>
      <c r="F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2"/>
      <c r="AX365" s="32"/>
      <c r="AY365" s="32"/>
      <c r="AZ365" s="32"/>
      <c r="BA365" s="32"/>
      <c r="BB365" s="32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  <c r="BS365" s="31"/>
      <c r="BT365" s="31"/>
      <c r="BU365" s="31"/>
      <c r="BV365" s="31"/>
      <c r="BW365" s="31"/>
      <c r="BX365" s="31"/>
      <c r="BY365" s="31"/>
      <c r="BZ365" s="31"/>
      <c r="CA365" s="31"/>
      <c r="CB365" s="31"/>
      <c r="CC365" s="31"/>
      <c r="CD365" s="31"/>
      <c r="CE365" s="31"/>
      <c r="CF365" s="31"/>
      <c r="CG365" s="31"/>
      <c r="CH365" s="31"/>
      <c r="CI365" s="31"/>
      <c r="CJ365" s="31"/>
      <c r="CK365" s="31"/>
      <c r="CL365" s="31"/>
      <c r="CM365" s="31"/>
      <c r="CN365" s="31"/>
      <c r="CO365" s="31"/>
      <c r="CP365" s="31"/>
      <c r="CQ365" s="31"/>
      <c r="CR365" s="31"/>
      <c r="CS365" s="31"/>
      <c r="CT365" s="31"/>
      <c r="CU365" s="31"/>
      <c r="CV365" s="31"/>
    </row>
    <row r="366" spans="1:100" x14ac:dyDescent="0.3">
      <c r="A366" s="31"/>
      <c r="B366" s="31"/>
      <c r="C366" s="31"/>
      <c r="D366" s="31"/>
      <c r="E366" s="31"/>
      <c r="F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2"/>
      <c r="AX366" s="32"/>
      <c r="AY366" s="32"/>
      <c r="AZ366" s="32"/>
      <c r="BA366" s="32"/>
      <c r="BB366" s="32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  <c r="BS366" s="31"/>
      <c r="BT366" s="31"/>
      <c r="BU366" s="31"/>
      <c r="BV366" s="31"/>
      <c r="BW366" s="31"/>
      <c r="BX366" s="31"/>
      <c r="BY366" s="31"/>
      <c r="BZ366" s="31"/>
      <c r="CA366" s="31"/>
      <c r="CB366" s="31"/>
      <c r="CC366" s="31"/>
      <c r="CD366" s="31"/>
      <c r="CE366" s="31"/>
      <c r="CF366" s="31"/>
      <c r="CG366" s="31"/>
      <c r="CH366" s="31"/>
      <c r="CI366" s="31"/>
      <c r="CJ366" s="31"/>
      <c r="CK366" s="31"/>
      <c r="CL366" s="31"/>
      <c r="CM366" s="31"/>
      <c r="CN366" s="31"/>
      <c r="CO366" s="31"/>
      <c r="CP366" s="31"/>
      <c r="CQ366" s="31"/>
      <c r="CR366" s="31"/>
      <c r="CS366" s="31"/>
      <c r="CT366" s="31"/>
      <c r="CU366" s="31"/>
      <c r="CV366" s="31"/>
    </row>
    <row r="367" spans="1:100" x14ac:dyDescent="0.3">
      <c r="A367" s="31"/>
      <c r="B367" s="31"/>
      <c r="C367" s="31"/>
      <c r="D367" s="31"/>
      <c r="E367" s="31"/>
      <c r="F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2"/>
      <c r="AX367" s="32"/>
      <c r="AY367" s="32"/>
      <c r="AZ367" s="32"/>
      <c r="BA367" s="32"/>
      <c r="BB367" s="32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  <c r="BS367" s="31"/>
      <c r="BT367" s="31"/>
      <c r="BU367" s="31"/>
      <c r="BV367" s="31"/>
      <c r="BW367" s="31"/>
      <c r="BX367" s="31"/>
      <c r="BY367" s="31"/>
      <c r="BZ367" s="31"/>
      <c r="CA367" s="31"/>
      <c r="CB367" s="31"/>
      <c r="CC367" s="31"/>
      <c r="CD367" s="31"/>
      <c r="CE367" s="31"/>
      <c r="CF367" s="31"/>
      <c r="CG367" s="31"/>
      <c r="CH367" s="31"/>
      <c r="CI367" s="31"/>
      <c r="CJ367" s="31"/>
      <c r="CK367" s="31"/>
      <c r="CL367" s="31"/>
      <c r="CM367" s="31"/>
      <c r="CN367" s="31"/>
      <c r="CO367" s="31"/>
      <c r="CP367" s="31"/>
      <c r="CQ367" s="31"/>
      <c r="CR367" s="31"/>
      <c r="CS367" s="31"/>
      <c r="CT367" s="31"/>
      <c r="CU367" s="31"/>
      <c r="CV367" s="31"/>
    </row>
    <row r="368" spans="1:100" x14ac:dyDescent="0.3">
      <c r="A368" s="31"/>
      <c r="B368" s="31"/>
      <c r="C368" s="31"/>
      <c r="D368" s="31"/>
      <c r="E368" s="31"/>
      <c r="F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2"/>
      <c r="AX368" s="32"/>
      <c r="AY368" s="32"/>
      <c r="AZ368" s="32"/>
      <c r="BA368" s="32"/>
      <c r="BB368" s="32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  <c r="BS368" s="31"/>
      <c r="BT368" s="31"/>
      <c r="BU368" s="31"/>
      <c r="BV368" s="31"/>
      <c r="BW368" s="31"/>
      <c r="BX368" s="31"/>
      <c r="BY368" s="31"/>
      <c r="BZ368" s="31"/>
      <c r="CA368" s="31"/>
      <c r="CB368" s="31"/>
      <c r="CC368" s="31"/>
      <c r="CD368" s="31"/>
      <c r="CE368" s="31"/>
      <c r="CF368" s="31"/>
      <c r="CG368" s="31"/>
      <c r="CH368" s="31"/>
      <c r="CI368" s="31"/>
      <c r="CJ368" s="31"/>
      <c r="CK368" s="31"/>
      <c r="CL368" s="31"/>
      <c r="CM368" s="31"/>
      <c r="CN368" s="31"/>
      <c r="CO368" s="31"/>
      <c r="CP368" s="31"/>
      <c r="CQ368" s="31"/>
      <c r="CR368" s="31"/>
      <c r="CS368" s="31"/>
      <c r="CT368" s="31"/>
      <c r="CU368" s="31"/>
      <c r="CV368" s="31"/>
    </row>
    <row r="369" spans="1:100" x14ac:dyDescent="0.3">
      <c r="A369" s="31"/>
      <c r="B369" s="31"/>
      <c r="C369" s="31"/>
      <c r="D369" s="31"/>
      <c r="E369" s="31"/>
      <c r="F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2"/>
      <c r="AX369" s="32"/>
      <c r="AY369" s="32"/>
      <c r="AZ369" s="32"/>
      <c r="BA369" s="32"/>
      <c r="BB369" s="32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  <c r="BS369" s="31"/>
      <c r="BT369" s="31"/>
      <c r="BU369" s="31"/>
      <c r="BV369" s="31"/>
      <c r="BW369" s="31"/>
      <c r="BX369" s="31"/>
      <c r="BY369" s="31"/>
      <c r="BZ369" s="31"/>
      <c r="CA369" s="31"/>
      <c r="CB369" s="31"/>
      <c r="CC369" s="31"/>
      <c r="CD369" s="31"/>
      <c r="CE369" s="31"/>
      <c r="CF369" s="31"/>
      <c r="CG369" s="31"/>
      <c r="CH369" s="31"/>
      <c r="CI369" s="31"/>
      <c r="CJ369" s="31"/>
      <c r="CK369" s="31"/>
      <c r="CL369" s="31"/>
      <c r="CM369" s="31"/>
      <c r="CN369" s="31"/>
      <c r="CO369" s="31"/>
      <c r="CP369" s="31"/>
      <c r="CQ369" s="31"/>
      <c r="CR369" s="31"/>
      <c r="CS369" s="31"/>
      <c r="CT369" s="31"/>
      <c r="CU369" s="31"/>
      <c r="CV369" s="31"/>
    </row>
    <row r="370" spans="1:100" x14ac:dyDescent="0.3">
      <c r="A370" s="31"/>
      <c r="B370" s="31"/>
      <c r="C370" s="31"/>
      <c r="D370" s="31"/>
      <c r="E370" s="31"/>
      <c r="F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2"/>
      <c r="AX370" s="32"/>
      <c r="AY370" s="32"/>
      <c r="AZ370" s="32"/>
      <c r="BA370" s="32"/>
      <c r="BB370" s="32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  <c r="BS370" s="31"/>
      <c r="BT370" s="31"/>
      <c r="BU370" s="31"/>
      <c r="BV370" s="31"/>
      <c r="BW370" s="31"/>
      <c r="BX370" s="31"/>
      <c r="BY370" s="31"/>
      <c r="BZ370" s="31"/>
      <c r="CA370" s="31"/>
      <c r="CB370" s="31"/>
      <c r="CC370" s="31"/>
      <c r="CD370" s="31"/>
      <c r="CE370" s="31"/>
      <c r="CF370" s="31"/>
      <c r="CG370" s="31"/>
      <c r="CH370" s="31"/>
      <c r="CI370" s="31"/>
      <c r="CJ370" s="31"/>
      <c r="CK370" s="31"/>
      <c r="CL370" s="31"/>
      <c r="CM370" s="31"/>
      <c r="CN370" s="31"/>
      <c r="CO370" s="31"/>
      <c r="CP370" s="31"/>
      <c r="CQ370" s="31"/>
      <c r="CR370" s="31"/>
      <c r="CS370" s="31"/>
      <c r="CT370" s="31"/>
      <c r="CU370" s="31"/>
      <c r="CV370" s="31"/>
    </row>
    <row r="371" spans="1:100" x14ac:dyDescent="0.3">
      <c r="A371" s="31"/>
      <c r="B371" s="31"/>
      <c r="C371" s="31"/>
      <c r="D371" s="31"/>
      <c r="E371" s="31"/>
      <c r="F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2"/>
      <c r="AX371" s="32"/>
      <c r="AY371" s="32"/>
      <c r="AZ371" s="32"/>
      <c r="BA371" s="32"/>
      <c r="BB371" s="32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  <c r="BS371" s="31"/>
      <c r="BT371" s="31"/>
      <c r="BU371" s="31"/>
      <c r="BV371" s="31"/>
      <c r="BW371" s="31"/>
      <c r="BX371" s="31"/>
      <c r="BY371" s="31"/>
      <c r="BZ371" s="31"/>
      <c r="CA371" s="31"/>
      <c r="CB371" s="31"/>
      <c r="CC371" s="31"/>
      <c r="CD371" s="31"/>
      <c r="CE371" s="31"/>
      <c r="CF371" s="31"/>
      <c r="CG371" s="31"/>
      <c r="CH371" s="31"/>
      <c r="CI371" s="31"/>
      <c r="CJ371" s="31"/>
      <c r="CK371" s="31"/>
      <c r="CL371" s="31"/>
      <c r="CM371" s="31"/>
      <c r="CN371" s="31"/>
      <c r="CO371" s="31"/>
      <c r="CP371" s="31"/>
      <c r="CQ371" s="31"/>
      <c r="CR371" s="31"/>
      <c r="CS371" s="31"/>
      <c r="CT371" s="31"/>
      <c r="CU371" s="31"/>
      <c r="CV371" s="31"/>
    </row>
    <row r="372" spans="1:100" x14ac:dyDescent="0.3">
      <c r="A372" s="31"/>
      <c r="B372" s="31"/>
      <c r="C372" s="31"/>
      <c r="D372" s="31"/>
      <c r="E372" s="31"/>
      <c r="F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2"/>
      <c r="AX372" s="32"/>
      <c r="AY372" s="32"/>
      <c r="AZ372" s="32"/>
      <c r="BA372" s="32"/>
      <c r="BB372" s="32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  <c r="BS372" s="31"/>
      <c r="BT372" s="31"/>
      <c r="BU372" s="31"/>
      <c r="BV372" s="31"/>
      <c r="BW372" s="31"/>
      <c r="BX372" s="31"/>
      <c r="BY372" s="31"/>
      <c r="BZ372" s="31"/>
      <c r="CA372" s="31"/>
      <c r="CB372" s="31"/>
      <c r="CC372" s="31"/>
      <c r="CD372" s="31"/>
      <c r="CE372" s="31"/>
      <c r="CF372" s="31"/>
      <c r="CG372" s="31"/>
      <c r="CH372" s="31"/>
      <c r="CI372" s="31"/>
      <c r="CJ372" s="31"/>
      <c r="CK372" s="31"/>
      <c r="CL372" s="31"/>
      <c r="CM372" s="31"/>
      <c r="CN372" s="31"/>
      <c r="CO372" s="31"/>
      <c r="CP372" s="31"/>
      <c r="CQ372" s="31"/>
      <c r="CR372" s="31"/>
      <c r="CS372" s="31"/>
      <c r="CT372" s="31"/>
      <c r="CU372" s="31"/>
      <c r="CV372" s="31"/>
    </row>
    <row r="373" spans="1:100" x14ac:dyDescent="0.3">
      <c r="A373" s="31"/>
      <c r="B373" s="31"/>
      <c r="C373" s="31"/>
      <c r="D373" s="31"/>
      <c r="E373" s="31"/>
      <c r="F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2"/>
      <c r="AX373" s="32"/>
      <c r="AY373" s="32"/>
      <c r="AZ373" s="32"/>
      <c r="BA373" s="32"/>
      <c r="BB373" s="32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  <c r="BS373" s="31"/>
      <c r="BT373" s="31"/>
      <c r="BU373" s="31"/>
      <c r="BV373" s="31"/>
      <c r="BW373" s="31"/>
      <c r="BX373" s="31"/>
      <c r="BY373" s="31"/>
      <c r="BZ373" s="31"/>
      <c r="CA373" s="31"/>
      <c r="CB373" s="31"/>
      <c r="CC373" s="31"/>
      <c r="CD373" s="31"/>
      <c r="CE373" s="31"/>
      <c r="CF373" s="31"/>
      <c r="CG373" s="31"/>
      <c r="CH373" s="31"/>
      <c r="CI373" s="31"/>
      <c r="CJ373" s="31"/>
      <c r="CK373" s="31"/>
      <c r="CL373" s="31"/>
      <c r="CM373" s="31"/>
      <c r="CN373" s="31"/>
      <c r="CO373" s="31"/>
      <c r="CP373" s="31"/>
      <c r="CQ373" s="31"/>
      <c r="CR373" s="31"/>
      <c r="CS373" s="31"/>
      <c r="CT373" s="31"/>
      <c r="CU373" s="31"/>
      <c r="CV373" s="31"/>
    </row>
    <row r="374" spans="1:100" x14ac:dyDescent="0.3">
      <c r="A374" s="31"/>
      <c r="B374" s="31"/>
      <c r="C374" s="31"/>
      <c r="D374" s="31"/>
      <c r="E374" s="31"/>
      <c r="F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2"/>
      <c r="AX374" s="32"/>
      <c r="AY374" s="32"/>
      <c r="AZ374" s="32"/>
      <c r="BA374" s="32"/>
      <c r="BB374" s="32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  <c r="BS374" s="31"/>
      <c r="BT374" s="31"/>
      <c r="BU374" s="31"/>
      <c r="BV374" s="31"/>
      <c r="BW374" s="31"/>
      <c r="BX374" s="31"/>
      <c r="BY374" s="31"/>
      <c r="BZ374" s="31"/>
      <c r="CA374" s="31"/>
      <c r="CB374" s="31"/>
      <c r="CC374" s="31"/>
      <c r="CD374" s="31"/>
      <c r="CE374" s="31"/>
      <c r="CF374" s="31"/>
      <c r="CG374" s="31"/>
      <c r="CH374" s="31"/>
      <c r="CI374" s="31"/>
      <c r="CJ374" s="31"/>
      <c r="CK374" s="31"/>
      <c r="CL374" s="31"/>
      <c r="CM374" s="31"/>
      <c r="CN374" s="31"/>
      <c r="CO374" s="31"/>
      <c r="CP374" s="31"/>
      <c r="CQ374" s="31"/>
      <c r="CR374" s="31"/>
      <c r="CS374" s="31"/>
      <c r="CT374" s="31"/>
      <c r="CU374" s="31"/>
      <c r="CV374" s="31"/>
    </row>
    <row r="375" spans="1:100" x14ac:dyDescent="0.3">
      <c r="A375" s="31"/>
      <c r="B375" s="31"/>
      <c r="C375" s="31"/>
      <c r="D375" s="31"/>
      <c r="E375" s="31"/>
      <c r="F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2"/>
      <c r="AX375" s="32"/>
      <c r="AY375" s="32"/>
      <c r="AZ375" s="32"/>
      <c r="BA375" s="32"/>
      <c r="BB375" s="32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  <c r="BS375" s="31"/>
      <c r="BT375" s="31"/>
      <c r="BU375" s="31"/>
      <c r="BV375" s="31"/>
      <c r="BW375" s="31"/>
      <c r="BX375" s="31"/>
      <c r="BY375" s="31"/>
      <c r="BZ375" s="31"/>
      <c r="CA375" s="31"/>
      <c r="CB375" s="31"/>
      <c r="CC375" s="31"/>
      <c r="CD375" s="31"/>
      <c r="CE375" s="31"/>
      <c r="CF375" s="31"/>
      <c r="CG375" s="31"/>
      <c r="CH375" s="31"/>
      <c r="CI375" s="31"/>
      <c r="CJ375" s="31"/>
      <c r="CK375" s="31"/>
      <c r="CL375" s="31"/>
      <c r="CM375" s="31"/>
      <c r="CN375" s="31"/>
      <c r="CO375" s="31"/>
      <c r="CP375" s="31"/>
      <c r="CQ375" s="31"/>
      <c r="CR375" s="31"/>
      <c r="CS375" s="31"/>
      <c r="CT375" s="31"/>
      <c r="CU375" s="31"/>
      <c r="CV375" s="31"/>
    </row>
    <row r="376" spans="1:100" x14ac:dyDescent="0.3">
      <c r="A376" s="31"/>
      <c r="B376" s="31"/>
      <c r="C376" s="31"/>
      <c r="D376" s="31"/>
      <c r="E376" s="31"/>
      <c r="F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2"/>
      <c r="AX376" s="32"/>
      <c r="AY376" s="32"/>
      <c r="AZ376" s="32"/>
      <c r="BA376" s="32"/>
      <c r="BB376" s="32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  <c r="BS376" s="31"/>
      <c r="BT376" s="31"/>
      <c r="BU376" s="31"/>
      <c r="BV376" s="31"/>
      <c r="BW376" s="31"/>
      <c r="BX376" s="31"/>
      <c r="BY376" s="31"/>
      <c r="BZ376" s="31"/>
      <c r="CA376" s="31"/>
      <c r="CB376" s="31"/>
      <c r="CC376" s="31"/>
      <c r="CD376" s="31"/>
      <c r="CE376" s="31"/>
      <c r="CF376" s="31"/>
      <c r="CG376" s="31"/>
      <c r="CH376" s="31"/>
      <c r="CI376" s="31"/>
      <c r="CJ376" s="31"/>
      <c r="CK376" s="31"/>
      <c r="CL376" s="31"/>
      <c r="CM376" s="31"/>
      <c r="CN376" s="31"/>
      <c r="CO376" s="31"/>
      <c r="CP376" s="31"/>
      <c r="CQ376" s="31"/>
      <c r="CR376" s="31"/>
      <c r="CS376" s="31"/>
      <c r="CT376" s="31"/>
      <c r="CU376" s="31"/>
      <c r="CV376" s="31"/>
    </row>
    <row r="377" spans="1:100" x14ac:dyDescent="0.3">
      <c r="A377" s="31"/>
      <c r="B377" s="31"/>
      <c r="C377" s="31"/>
      <c r="D377" s="31"/>
      <c r="E377" s="31"/>
      <c r="F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2"/>
      <c r="AX377" s="32"/>
      <c r="AY377" s="32"/>
      <c r="AZ377" s="32"/>
      <c r="BA377" s="32"/>
      <c r="BB377" s="32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  <c r="BS377" s="31"/>
      <c r="BT377" s="31"/>
      <c r="BU377" s="31"/>
      <c r="BV377" s="31"/>
      <c r="BW377" s="31"/>
      <c r="BX377" s="31"/>
      <c r="BY377" s="31"/>
      <c r="BZ377" s="31"/>
      <c r="CA377" s="31"/>
      <c r="CB377" s="31"/>
      <c r="CC377" s="31"/>
      <c r="CD377" s="31"/>
      <c r="CE377" s="31"/>
      <c r="CF377" s="31"/>
      <c r="CG377" s="31"/>
      <c r="CH377" s="31"/>
      <c r="CI377" s="31"/>
      <c r="CJ377" s="31"/>
      <c r="CK377" s="31"/>
      <c r="CL377" s="31"/>
      <c r="CM377" s="31"/>
      <c r="CN377" s="31"/>
      <c r="CO377" s="31"/>
      <c r="CP377" s="31"/>
      <c r="CQ377" s="31"/>
      <c r="CR377" s="31"/>
      <c r="CS377" s="31"/>
      <c r="CT377" s="31"/>
      <c r="CU377" s="31"/>
      <c r="CV377" s="31"/>
    </row>
    <row r="378" spans="1:100" x14ac:dyDescent="0.3">
      <c r="A378" s="31"/>
      <c r="B378" s="31"/>
      <c r="C378" s="31"/>
      <c r="D378" s="31"/>
      <c r="E378" s="31"/>
      <c r="F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2"/>
      <c r="AX378" s="32"/>
      <c r="AY378" s="32"/>
      <c r="AZ378" s="32"/>
      <c r="BA378" s="32"/>
      <c r="BB378" s="32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  <c r="BS378" s="31"/>
      <c r="BT378" s="31"/>
      <c r="BU378" s="31"/>
      <c r="BV378" s="31"/>
      <c r="BW378" s="31"/>
      <c r="BX378" s="31"/>
      <c r="BY378" s="31"/>
      <c r="BZ378" s="31"/>
      <c r="CA378" s="31"/>
      <c r="CB378" s="31"/>
      <c r="CC378" s="31"/>
      <c r="CD378" s="31"/>
      <c r="CE378" s="31"/>
      <c r="CF378" s="31"/>
      <c r="CG378" s="31"/>
      <c r="CH378" s="31"/>
      <c r="CI378" s="31"/>
      <c r="CJ378" s="31"/>
      <c r="CK378" s="31"/>
      <c r="CL378" s="31"/>
      <c r="CM378" s="31"/>
      <c r="CN378" s="31"/>
      <c r="CO378" s="31"/>
      <c r="CP378" s="31"/>
      <c r="CQ378" s="31"/>
      <c r="CR378" s="31"/>
      <c r="CS378" s="31"/>
      <c r="CT378" s="31"/>
      <c r="CU378" s="31"/>
      <c r="CV378" s="31"/>
    </row>
    <row r="379" spans="1:100" x14ac:dyDescent="0.3">
      <c r="A379" s="31"/>
      <c r="B379" s="31"/>
      <c r="C379" s="31"/>
      <c r="D379" s="31"/>
      <c r="E379" s="31"/>
      <c r="F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2"/>
      <c r="AX379" s="32"/>
      <c r="AY379" s="32"/>
      <c r="AZ379" s="32"/>
      <c r="BA379" s="32"/>
      <c r="BB379" s="32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  <c r="BS379" s="31"/>
      <c r="BT379" s="31"/>
      <c r="BU379" s="31"/>
      <c r="BV379" s="31"/>
      <c r="BW379" s="31"/>
      <c r="BX379" s="31"/>
      <c r="BY379" s="31"/>
      <c r="BZ379" s="31"/>
      <c r="CA379" s="31"/>
      <c r="CB379" s="31"/>
      <c r="CC379" s="31"/>
      <c r="CD379" s="31"/>
      <c r="CE379" s="31"/>
      <c r="CF379" s="31"/>
      <c r="CG379" s="31"/>
      <c r="CH379" s="31"/>
      <c r="CI379" s="31"/>
      <c r="CJ379" s="31"/>
      <c r="CK379" s="31"/>
      <c r="CL379" s="31"/>
      <c r="CM379" s="31"/>
      <c r="CN379" s="31"/>
      <c r="CO379" s="31"/>
      <c r="CP379" s="31"/>
      <c r="CQ379" s="31"/>
      <c r="CR379" s="31"/>
      <c r="CS379" s="31"/>
      <c r="CT379" s="31"/>
      <c r="CU379" s="31"/>
      <c r="CV379" s="31"/>
    </row>
    <row r="380" spans="1:100" x14ac:dyDescent="0.3">
      <c r="A380" s="31"/>
      <c r="B380" s="31"/>
      <c r="C380" s="31"/>
      <c r="D380" s="31"/>
      <c r="E380" s="31"/>
      <c r="F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2"/>
      <c r="AX380" s="32"/>
      <c r="AY380" s="32"/>
      <c r="AZ380" s="32"/>
      <c r="BA380" s="32"/>
      <c r="BB380" s="32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  <c r="BS380" s="31"/>
      <c r="BT380" s="31"/>
      <c r="BU380" s="31"/>
      <c r="BV380" s="31"/>
      <c r="BW380" s="31"/>
      <c r="BX380" s="31"/>
      <c r="BY380" s="31"/>
      <c r="BZ380" s="31"/>
      <c r="CA380" s="31"/>
      <c r="CB380" s="31"/>
      <c r="CC380" s="31"/>
      <c r="CD380" s="31"/>
      <c r="CE380" s="31"/>
      <c r="CF380" s="31"/>
      <c r="CG380" s="31"/>
      <c r="CH380" s="31"/>
      <c r="CI380" s="31"/>
      <c r="CJ380" s="31"/>
      <c r="CK380" s="31"/>
      <c r="CL380" s="31"/>
      <c r="CM380" s="31"/>
      <c r="CN380" s="31"/>
      <c r="CO380" s="31"/>
      <c r="CP380" s="31"/>
      <c r="CQ380" s="31"/>
      <c r="CR380" s="31"/>
      <c r="CS380" s="31"/>
      <c r="CT380" s="31"/>
      <c r="CU380" s="31"/>
      <c r="CV380" s="31"/>
    </row>
    <row r="381" spans="1:100" x14ac:dyDescent="0.3">
      <c r="A381" s="31"/>
      <c r="B381" s="31"/>
      <c r="C381" s="31"/>
      <c r="D381" s="31"/>
      <c r="E381" s="31"/>
      <c r="F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2"/>
      <c r="AX381" s="32"/>
      <c r="AY381" s="32"/>
      <c r="AZ381" s="32"/>
      <c r="BA381" s="32"/>
      <c r="BB381" s="32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  <c r="BS381" s="31"/>
      <c r="BT381" s="31"/>
      <c r="BU381" s="31"/>
      <c r="BV381" s="31"/>
      <c r="BW381" s="31"/>
      <c r="BX381" s="31"/>
      <c r="BY381" s="31"/>
      <c r="BZ381" s="31"/>
      <c r="CA381" s="31"/>
      <c r="CB381" s="31"/>
      <c r="CC381" s="31"/>
      <c r="CD381" s="31"/>
      <c r="CE381" s="31"/>
      <c r="CF381" s="31"/>
      <c r="CG381" s="31"/>
      <c r="CH381" s="31"/>
      <c r="CI381" s="31"/>
      <c r="CJ381" s="31"/>
      <c r="CK381" s="31"/>
      <c r="CL381" s="31"/>
      <c r="CM381" s="31"/>
      <c r="CN381" s="31"/>
      <c r="CO381" s="31"/>
      <c r="CP381" s="31"/>
      <c r="CQ381" s="31"/>
      <c r="CR381" s="31"/>
      <c r="CS381" s="31"/>
      <c r="CT381" s="31"/>
      <c r="CU381" s="31"/>
      <c r="CV381" s="31"/>
    </row>
    <row r="382" spans="1:100" x14ac:dyDescent="0.3">
      <c r="A382" s="31"/>
      <c r="B382" s="31"/>
      <c r="C382" s="31"/>
      <c r="D382" s="31"/>
      <c r="E382" s="31"/>
      <c r="F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2"/>
      <c r="AX382" s="32"/>
      <c r="AY382" s="32"/>
      <c r="AZ382" s="32"/>
      <c r="BA382" s="32"/>
      <c r="BB382" s="32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  <c r="BS382" s="31"/>
      <c r="BT382" s="31"/>
      <c r="BU382" s="31"/>
      <c r="BV382" s="31"/>
      <c r="BW382" s="31"/>
      <c r="BX382" s="31"/>
      <c r="BY382" s="31"/>
      <c r="BZ382" s="31"/>
      <c r="CA382" s="31"/>
      <c r="CB382" s="31"/>
      <c r="CC382" s="31"/>
      <c r="CD382" s="31"/>
      <c r="CE382" s="31"/>
      <c r="CF382" s="31"/>
      <c r="CG382" s="31"/>
      <c r="CH382" s="31"/>
      <c r="CI382" s="31"/>
      <c r="CJ382" s="31"/>
      <c r="CK382" s="31"/>
      <c r="CL382" s="31"/>
      <c r="CM382" s="31"/>
      <c r="CN382" s="31"/>
      <c r="CO382" s="31"/>
      <c r="CP382" s="31"/>
      <c r="CQ382" s="31"/>
      <c r="CR382" s="31"/>
      <c r="CS382" s="31"/>
      <c r="CT382" s="31"/>
      <c r="CU382" s="31"/>
      <c r="CV382" s="31"/>
    </row>
    <row r="383" spans="1:100" x14ac:dyDescent="0.3">
      <c r="A383" s="31"/>
      <c r="B383" s="31"/>
      <c r="C383" s="31"/>
      <c r="D383" s="31"/>
      <c r="E383" s="31"/>
      <c r="F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2"/>
      <c r="AX383" s="32"/>
      <c r="AY383" s="32"/>
      <c r="AZ383" s="32"/>
      <c r="BA383" s="32"/>
      <c r="BB383" s="32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  <c r="BS383" s="31"/>
      <c r="BT383" s="31"/>
      <c r="BU383" s="31"/>
      <c r="BV383" s="31"/>
      <c r="BW383" s="31"/>
      <c r="BX383" s="31"/>
      <c r="BY383" s="31"/>
      <c r="BZ383" s="31"/>
      <c r="CA383" s="31"/>
      <c r="CB383" s="31"/>
      <c r="CC383" s="31"/>
      <c r="CD383" s="31"/>
      <c r="CE383" s="31"/>
      <c r="CF383" s="31"/>
      <c r="CG383" s="31"/>
      <c r="CH383" s="31"/>
      <c r="CI383" s="31"/>
      <c r="CJ383" s="31"/>
      <c r="CK383" s="31"/>
      <c r="CL383" s="31"/>
      <c r="CM383" s="31"/>
      <c r="CN383" s="31"/>
      <c r="CO383" s="31"/>
      <c r="CP383" s="31"/>
      <c r="CQ383" s="31"/>
      <c r="CR383" s="31"/>
      <c r="CS383" s="31"/>
      <c r="CT383" s="31"/>
      <c r="CU383" s="31"/>
      <c r="CV383" s="31"/>
    </row>
    <row r="384" spans="1:100" x14ac:dyDescent="0.3">
      <c r="A384" s="31"/>
      <c r="B384" s="31"/>
      <c r="C384" s="31"/>
      <c r="D384" s="31"/>
      <c r="E384" s="31"/>
      <c r="F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2"/>
      <c r="AX384" s="32"/>
      <c r="AY384" s="32"/>
      <c r="AZ384" s="32"/>
      <c r="BA384" s="32"/>
      <c r="BB384" s="32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  <c r="BS384" s="31"/>
      <c r="BT384" s="31"/>
      <c r="BU384" s="31"/>
      <c r="BV384" s="31"/>
      <c r="BW384" s="31"/>
      <c r="BX384" s="31"/>
      <c r="BY384" s="31"/>
      <c r="BZ384" s="31"/>
      <c r="CA384" s="31"/>
      <c r="CB384" s="31"/>
      <c r="CC384" s="31"/>
      <c r="CD384" s="31"/>
      <c r="CE384" s="31"/>
      <c r="CF384" s="31"/>
      <c r="CG384" s="31"/>
      <c r="CH384" s="31"/>
      <c r="CI384" s="31"/>
      <c r="CJ384" s="31"/>
      <c r="CK384" s="31"/>
      <c r="CL384" s="31"/>
      <c r="CM384" s="31"/>
      <c r="CN384" s="31"/>
      <c r="CO384" s="31"/>
      <c r="CP384" s="31"/>
      <c r="CQ384" s="31"/>
      <c r="CR384" s="31"/>
      <c r="CS384" s="31"/>
      <c r="CT384" s="31"/>
      <c r="CU384" s="31"/>
      <c r="CV384" s="31"/>
    </row>
    <row r="385" spans="1:100" x14ac:dyDescent="0.3">
      <c r="A385" s="31"/>
      <c r="B385" s="31"/>
      <c r="C385" s="31"/>
      <c r="D385" s="31"/>
      <c r="E385" s="31"/>
      <c r="F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2"/>
      <c r="AX385" s="32"/>
      <c r="AY385" s="32"/>
      <c r="AZ385" s="32"/>
      <c r="BA385" s="32"/>
      <c r="BB385" s="32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  <c r="BS385" s="31"/>
      <c r="BT385" s="31"/>
      <c r="BU385" s="31"/>
      <c r="BV385" s="31"/>
      <c r="BW385" s="31"/>
      <c r="BX385" s="31"/>
      <c r="BY385" s="31"/>
      <c r="BZ385" s="31"/>
      <c r="CA385" s="31"/>
      <c r="CB385" s="31"/>
      <c r="CC385" s="31"/>
      <c r="CD385" s="31"/>
      <c r="CE385" s="31"/>
      <c r="CF385" s="31"/>
      <c r="CG385" s="31"/>
      <c r="CH385" s="31"/>
      <c r="CI385" s="31"/>
      <c r="CJ385" s="31"/>
      <c r="CK385" s="31"/>
      <c r="CL385" s="31"/>
      <c r="CM385" s="31"/>
      <c r="CN385" s="31"/>
      <c r="CO385" s="31"/>
      <c r="CP385" s="31"/>
      <c r="CQ385" s="31"/>
      <c r="CR385" s="31"/>
      <c r="CS385" s="31"/>
      <c r="CT385" s="31"/>
      <c r="CU385" s="31"/>
      <c r="CV385" s="31"/>
    </row>
    <row r="386" spans="1:100" x14ac:dyDescent="0.3">
      <c r="A386" s="31"/>
      <c r="B386" s="31"/>
      <c r="C386" s="31"/>
      <c r="D386" s="31"/>
      <c r="E386" s="31"/>
      <c r="F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2"/>
      <c r="AX386" s="32"/>
      <c r="AY386" s="32"/>
      <c r="AZ386" s="32"/>
      <c r="BA386" s="32"/>
      <c r="BB386" s="32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  <c r="BS386" s="31"/>
      <c r="BT386" s="31"/>
      <c r="BU386" s="31"/>
      <c r="BV386" s="31"/>
      <c r="BW386" s="31"/>
      <c r="BX386" s="31"/>
      <c r="BY386" s="31"/>
      <c r="BZ386" s="31"/>
      <c r="CA386" s="31"/>
      <c r="CB386" s="31"/>
      <c r="CC386" s="31"/>
      <c r="CD386" s="31"/>
      <c r="CE386" s="31"/>
      <c r="CF386" s="31"/>
      <c r="CG386" s="31"/>
      <c r="CH386" s="31"/>
      <c r="CI386" s="31"/>
      <c r="CJ386" s="31"/>
      <c r="CK386" s="31"/>
      <c r="CL386" s="31"/>
      <c r="CM386" s="31"/>
      <c r="CN386" s="31"/>
      <c r="CO386" s="31"/>
      <c r="CP386" s="31"/>
      <c r="CQ386" s="31"/>
      <c r="CR386" s="31"/>
      <c r="CS386" s="31"/>
      <c r="CT386" s="31"/>
      <c r="CU386" s="31"/>
      <c r="CV386" s="31"/>
    </row>
    <row r="387" spans="1:100" x14ac:dyDescent="0.3">
      <c r="A387" s="31"/>
      <c r="B387" s="31"/>
      <c r="C387" s="31"/>
      <c r="D387" s="31"/>
      <c r="E387" s="31"/>
      <c r="F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2"/>
      <c r="AX387" s="32"/>
      <c r="AY387" s="32"/>
      <c r="AZ387" s="32"/>
      <c r="BA387" s="32"/>
      <c r="BB387" s="32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  <c r="BS387" s="31"/>
      <c r="BT387" s="31"/>
      <c r="BU387" s="31"/>
      <c r="BV387" s="31"/>
      <c r="BW387" s="31"/>
      <c r="BX387" s="31"/>
      <c r="BY387" s="31"/>
      <c r="BZ387" s="31"/>
      <c r="CA387" s="31"/>
      <c r="CB387" s="31"/>
      <c r="CC387" s="31"/>
      <c r="CD387" s="31"/>
      <c r="CE387" s="31"/>
      <c r="CF387" s="31"/>
      <c r="CG387" s="31"/>
      <c r="CH387" s="31"/>
      <c r="CI387" s="31"/>
      <c r="CJ387" s="31"/>
      <c r="CK387" s="31"/>
      <c r="CL387" s="31"/>
      <c r="CM387" s="31"/>
      <c r="CN387" s="31"/>
      <c r="CO387" s="31"/>
      <c r="CP387" s="31"/>
      <c r="CQ387" s="31"/>
      <c r="CR387" s="31"/>
      <c r="CS387" s="31"/>
      <c r="CT387" s="31"/>
      <c r="CU387" s="31"/>
      <c r="CV387" s="31"/>
    </row>
    <row r="388" spans="1:100" x14ac:dyDescent="0.3">
      <c r="A388" s="31"/>
      <c r="B388" s="31"/>
      <c r="C388" s="31"/>
      <c r="D388" s="31"/>
      <c r="E388" s="31"/>
      <c r="F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2"/>
      <c r="AX388" s="32"/>
      <c r="AY388" s="32"/>
      <c r="AZ388" s="32"/>
      <c r="BA388" s="32"/>
      <c r="BB388" s="32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  <c r="BS388" s="31"/>
      <c r="BT388" s="31"/>
      <c r="BU388" s="31"/>
      <c r="BV388" s="31"/>
      <c r="BW388" s="31"/>
      <c r="BX388" s="31"/>
      <c r="BY388" s="31"/>
      <c r="BZ388" s="31"/>
      <c r="CA388" s="31"/>
      <c r="CB388" s="31"/>
      <c r="CC388" s="31"/>
      <c r="CD388" s="31"/>
      <c r="CE388" s="31"/>
      <c r="CF388" s="31"/>
      <c r="CG388" s="31"/>
      <c r="CH388" s="31"/>
      <c r="CI388" s="31"/>
      <c r="CJ388" s="31"/>
      <c r="CK388" s="31"/>
      <c r="CL388" s="31"/>
      <c r="CM388" s="31"/>
      <c r="CN388" s="31"/>
      <c r="CO388" s="31"/>
      <c r="CP388" s="31"/>
      <c r="CQ388" s="31"/>
      <c r="CR388" s="31"/>
      <c r="CS388" s="31"/>
      <c r="CT388" s="31"/>
      <c r="CU388" s="31"/>
      <c r="CV388" s="31"/>
    </row>
    <row r="389" spans="1:100" x14ac:dyDescent="0.3">
      <c r="A389" s="31"/>
      <c r="B389" s="31"/>
      <c r="C389" s="31"/>
      <c r="D389" s="31"/>
      <c r="E389" s="31"/>
      <c r="F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2"/>
      <c r="AX389" s="32"/>
      <c r="AY389" s="32"/>
      <c r="AZ389" s="32"/>
      <c r="BA389" s="32"/>
      <c r="BB389" s="32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  <c r="BS389" s="31"/>
      <c r="BT389" s="31"/>
      <c r="BU389" s="31"/>
      <c r="BV389" s="31"/>
      <c r="BW389" s="31"/>
      <c r="BX389" s="31"/>
      <c r="BY389" s="31"/>
      <c r="BZ389" s="31"/>
      <c r="CA389" s="31"/>
      <c r="CB389" s="31"/>
      <c r="CC389" s="31"/>
      <c r="CD389" s="31"/>
      <c r="CE389" s="31"/>
      <c r="CF389" s="31"/>
      <c r="CG389" s="31"/>
      <c r="CH389" s="31"/>
      <c r="CI389" s="31"/>
      <c r="CJ389" s="31"/>
      <c r="CK389" s="31"/>
      <c r="CL389" s="31"/>
      <c r="CM389" s="31"/>
      <c r="CN389" s="31"/>
      <c r="CO389" s="31"/>
      <c r="CP389" s="31"/>
      <c r="CQ389" s="31"/>
      <c r="CR389" s="31"/>
      <c r="CS389" s="31"/>
      <c r="CT389" s="31"/>
      <c r="CU389" s="31"/>
      <c r="CV389" s="31"/>
    </row>
    <row r="390" spans="1:100" x14ac:dyDescent="0.3">
      <c r="A390" s="31"/>
      <c r="B390" s="31"/>
      <c r="C390" s="31"/>
      <c r="D390" s="31"/>
      <c r="E390" s="31"/>
      <c r="F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2"/>
      <c r="AX390" s="32"/>
      <c r="AY390" s="32"/>
      <c r="AZ390" s="32"/>
      <c r="BA390" s="32"/>
      <c r="BB390" s="32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  <c r="BS390" s="31"/>
      <c r="BT390" s="31"/>
      <c r="BU390" s="31"/>
      <c r="BV390" s="31"/>
      <c r="BW390" s="31"/>
      <c r="BX390" s="31"/>
      <c r="BY390" s="31"/>
      <c r="BZ390" s="31"/>
      <c r="CA390" s="31"/>
      <c r="CB390" s="31"/>
      <c r="CC390" s="31"/>
      <c r="CD390" s="31"/>
      <c r="CE390" s="31"/>
      <c r="CF390" s="31"/>
      <c r="CG390" s="31"/>
      <c r="CH390" s="31"/>
      <c r="CI390" s="31"/>
      <c r="CJ390" s="31"/>
      <c r="CK390" s="31"/>
      <c r="CL390" s="31"/>
      <c r="CM390" s="31"/>
      <c r="CN390" s="31"/>
      <c r="CO390" s="31"/>
      <c r="CP390" s="31"/>
      <c r="CQ390" s="31"/>
      <c r="CR390" s="31"/>
      <c r="CS390" s="31"/>
      <c r="CT390" s="31"/>
      <c r="CU390" s="31"/>
      <c r="CV390" s="31"/>
    </row>
    <row r="391" spans="1:100" x14ac:dyDescent="0.3">
      <c r="A391" s="31"/>
      <c r="B391" s="31"/>
      <c r="C391" s="31"/>
      <c r="D391" s="31"/>
      <c r="E391" s="31"/>
      <c r="F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2"/>
      <c r="AX391" s="32"/>
      <c r="AY391" s="32"/>
      <c r="AZ391" s="32"/>
      <c r="BA391" s="32"/>
      <c r="BB391" s="32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  <c r="BS391" s="31"/>
      <c r="BT391" s="31"/>
      <c r="BU391" s="31"/>
      <c r="BV391" s="31"/>
      <c r="BW391" s="31"/>
      <c r="BX391" s="31"/>
      <c r="BY391" s="31"/>
      <c r="BZ391" s="31"/>
      <c r="CA391" s="31"/>
      <c r="CB391" s="31"/>
      <c r="CC391" s="31"/>
      <c r="CD391" s="31"/>
      <c r="CE391" s="31"/>
      <c r="CF391" s="31"/>
      <c r="CG391" s="31"/>
      <c r="CH391" s="31"/>
      <c r="CI391" s="31"/>
      <c r="CJ391" s="31"/>
      <c r="CK391" s="31"/>
      <c r="CL391" s="31"/>
      <c r="CM391" s="31"/>
      <c r="CN391" s="31"/>
      <c r="CO391" s="31"/>
      <c r="CP391" s="31"/>
      <c r="CQ391" s="31"/>
      <c r="CR391" s="31"/>
      <c r="CS391" s="31"/>
      <c r="CT391" s="31"/>
      <c r="CU391" s="31"/>
      <c r="CV391" s="31"/>
    </row>
    <row r="392" spans="1:100" x14ac:dyDescent="0.3">
      <c r="A392" s="31"/>
      <c r="B392" s="31"/>
      <c r="C392" s="31"/>
      <c r="D392" s="31"/>
      <c r="E392" s="31"/>
      <c r="F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2"/>
      <c r="AX392" s="32"/>
      <c r="AY392" s="32"/>
      <c r="AZ392" s="32"/>
      <c r="BA392" s="32"/>
      <c r="BB392" s="32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  <c r="BS392" s="31"/>
      <c r="BT392" s="31"/>
      <c r="BU392" s="31"/>
      <c r="BV392" s="31"/>
      <c r="BW392" s="31"/>
      <c r="BX392" s="31"/>
      <c r="BY392" s="31"/>
      <c r="BZ392" s="31"/>
      <c r="CA392" s="31"/>
      <c r="CB392" s="31"/>
      <c r="CC392" s="31"/>
      <c r="CD392" s="31"/>
      <c r="CE392" s="31"/>
      <c r="CF392" s="31"/>
      <c r="CG392" s="31"/>
      <c r="CH392" s="31"/>
      <c r="CI392" s="31"/>
      <c r="CJ392" s="31"/>
      <c r="CK392" s="31"/>
      <c r="CL392" s="31"/>
      <c r="CM392" s="31"/>
      <c r="CN392" s="31"/>
      <c r="CO392" s="31"/>
      <c r="CP392" s="31"/>
      <c r="CQ392" s="31"/>
      <c r="CR392" s="31"/>
      <c r="CS392" s="31"/>
      <c r="CT392" s="31"/>
      <c r="CU392" s="31"/>
      <c r="CV392" s="31"/>
    </row>
    <row r="393" spans="1:100" x14ac:dyDescent="0.3">
      <c r="A393" s="31"/>
      <c r="B393" s="31"/>
      <c r="C393" s="31"/>
      <c r="D393" s="31"/>
      <c r="E393" s="31"/>
      <c r="F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2"/>
      <c r="AX393" s="32"/>
      <c r="AY393" s="32"/>
      <c r="AZ393" s="32"/>
      <c r="BA393" s="32"/>
      <c r="BB393" s="32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  <c r="BS393" s="31"/>
      <c r="BT393" s="31"/>
      <c r="BU393" s="31"/>
      <c r="BV393" s="31"/>
      <c r="BW393" s="31"/>
      <c r="BX393" s="31"/>
      <c r="BY393" s="31"/>
      <c r="BZ393" s="31"/>
      <c r="CA393" s="31"/>
      <c r="CB393" s="31"/>
      <c r="CC393" s="31"/>
      <c r="CD393" s="31"/>
      <c r="CE393" s="31"/>
      <c r="CF393" s="31"/>
      <c r="CG393" s="31"/>
      <c r="CH393" s="31"/>
      <c r="CI393" s="31"/>
      <c r="CJ393" s="31"/>
      <c r="CK393" s="31"/>
      <c r="CL393" s="31"/>
      <c r="CM393" s="31"/>
      <c r="CN393" s="31"/>
      <c r="CO393" s="31"/>
      <c r="CP393" s="31"/>
      <c r="CQ393" s="31"/>
      <c r="CR393" s="31"/>
      <c r="CS393" s="31"/>
      <c r="CT393" s="31"/>
      <c r="CU393" s="31"/>
      <c r="CV393" s="31"/>
    </row>
    <row r="394" spans="1:100" x14ac:dyDescent="0.3">
      <c r="A394" s="31"/>
      <c r="B394" s="31"/>
      <c r="C394" s="31"/>
      <c r="D394" s="31"/>
      <c r="E394" s="31"/>
      <c r="F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2"/>
      <c r="AX394" s="32"/>
      <c r="AY394" s="32"/>
      <c r="AZ394" s="32"/>
      <c r="BA394" s="32"/>
      <c r="BB394" s="32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  <c r="BS394" s="31"/>
      <c r="BT394" s="31"/>
      <c r="BU394" s="31"/>
      <c r="BV394" s="31"/>
      <c r="BW394" s="31"/>
      <c r="BX394" s="31"/>
      <c r="BY394" s="31"/>
      <c r="BZ394" s="31"/>
      <c r="CA394" s="31"/>
      <c r="CB394" s="31"/>
      <c r="CC394" s="31"/>
      <c r="CD394" s="31"/>
      <c r="CE394" s="31"/>
      <c r="CF394" s="31"/>
      <c r="CG394" s="31"/>
      <c r="CH394" s="31"/>
      <c r="CI394" s="31"/>
      <c r="CJ394" s="31"/>
      <c r="CK394" s="31"/>
      <c r="CL394" s="31"/>
      <c r="CM394" s="31"/>
      <c r="CN394" s="31"/>
      <c r="CO394" s="31"/>
      <c r="CP394" s="31"/>
      <c r="CQ394" s="31"/>
      <c r="CR394" s="31"/>
      <c r="CS394" s="31"/>
      <c r="CT394" s="31"/>
      <c r="CU394" s="31"/>
      <c r="CV394" s="31"/>
    </row>
    <row r="395" spans="1:100" x14ac:dyDescent="0.3">
      <c r="A395" s="31"/>
      <c r="B395" s="31"/>
      <c r="C395" s="31"/>
      <c r="D395" s="31"/>
      <c r="E395" s="31"/>
      <c r="F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2"/>
      <c r="AX395" s="32"/>
      <c r="AY395" s="32"/>
      <c r="AZ395" s="32"/>
      <c r="BA395" s="32"/>
      <c r="BB395" s="32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  <c r="BS395" s="31"/>
      <c r="BT395" s="31"/>
      <c r="BU395" s="31"/>
      <c r="BV395" s="31"/>
      <c r="BW395" s="31"/>
      <c r="BX395" s="31"/>
      <c r="BY395" s="31"/>
      <c r="BZ395" s="31"/>
      <c r="CA395" s="31"/>
      <c r="CB395" s="31"/>
      <c r="CC395" s="31"/>
      <c r="CD395" s="31"/>
      <c r="CE395" s="31"/>
      <c r="CF395" s="31"/>
      <c r="CG395" s="31"/>
      <c r="CH395" s="31"/>
      <c r="CI395" s="31"/>
      <c r="CJ395" s="31"/>
      <c r="CK395" s="31"/>
      <c r="CL395" s="31"/>
      <c r="CM395" s="31"/>
      <c r="CN395" s="31"/>
      <c r="CO395" s="31"/>
      <c r="CP395" s="31"/>
      <c r="CQ395" s="31"/>
      <c r="CR395" s="31"/>
      <c r="CS395" s="31"/>
      <c r="CT395" s="31"/>
      <c r="CU395" s="31"/>
      <c r="CV395" s="31"/>
    </row>
    <row r="396" spans="1:100" x14ac:dyDescent="0.3">
      <c r="A396" s="31"/>
      <c r="B396" s="31"/>
      <c r="C396" s="31"/>
      <c r="D396" s="31"/>
      <c r="E396" s="31"/>
      <c r="F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2"/>
      <c r="AX396" s="32"/>
      <c r="AY396" s="32"/>
      <c r="AZ396" s="32"/>
      <c r="BA396" s="32"/>
      <c r="BB396" s="32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  <c r="BS396" s="31"/>
      <c r="BT396" s="31"/>
      <c r="BU396" s="31"/>
      <c r="BV396" s="31"/>
      <c r="BW396" s="31"/>
      <c r="BX396" s="31"/>
      <c r="BY396" s="31"/>
      <c r="BZ396" s="31"/>
      <c r="CA396" s="31"/>
      <c r="CB396" s="31"/>
      <c r="CC396" s="31"/>
      <c r="CD396" s="31"/>
      <c r="CE396" s="31"/>
      <c r="CF396" s="31"/>
      <c r="CG396" s="31"/>
      <c r="CH396" s="31"/>
      <c r="CI396" s="31"/>
      <c r="CJ396" s="31"/>
      <c r="CK396" s="31"/>
      <c r="CL396" s="31"/>
      <c r="CM396" s="31"/>
      <c r="CN396" s="31"/>
      <c r="CO396" s="31"/>
      <c r="CP396" s="31"/>
      <c r="CQ396" s="31"/>
      <c r="CR396" s="31"/>
      <c r="CS396" s="31"/>
      <c r="CT396" s="31"/>
      <c r="CU396" s="31"/>
      <c r="CV396" s="31"/>
    </row>
    <row r="397" spans="1:100" x14ac:dyDescent="0.3">
      <c r="A397" s="31"/>
      <c r="B397" s="31"/>
      <c r="C397" s="31"/>
      <c r="D397" s="31"/>
      <c r="E397" s="31"/>
      <c r="F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2"/>
      <c r="AX397" s="32"/>
      <c r="AY397" s="32"/>
      <c r="AZ397" s="32"/>
      <c r="BA397" s="32"/>
      <c r="BB397" s="32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  <c r="BS397" s="31"/>
      <c r="BT397" s="31"/>
      <c r="BU397" s="31"/>
      <c r="BV397" s="31"/>
      <c r="BW397" s="31"/>
      <c r="BX397" s="31"/>
      <c r="BY397" s="31"/>
      <c r="BZ397" s="31"/>
      <c r="CA397" s="31"/>
      <c r="CB397" s="31"/>
      <c r="CC397" s="31"/>
      <c r="CD397" s="31"/>
      <c r="CE397" s="31"/>
      <c r="CF397" s="31"/>
      <c r="CG397" s="31"/>
      <c r="CH397" s="31"/>
      <c r="CI397" s="31"/>
      <c r="CJ397" s="31"/>
      <c r="CK397" s="31"/>
      <c r="CL397" s="31"/>
      <c r="CM397" s="31"/>
      <c r="CN397" s="31"/>
      <c r="CO397" s="31"/>
      <c r="CP397" s="31"/>
      <c r="CQ397" s="31"/>
      <c r="CR397" s="31"/>
      <c r="CS397" s="31"/>
      <c r="CT397" s="31"/>
      <c r="CU397" s="31"/>
      <c r="CV397" s="31"/>
    </row>
    <row r="398" spans="1:100" x14ac:dyDescent="0.3">
      <c r="A398" s="31"/>
      <c r="B398" s="31"/>
      <c r="C398" s="31"/>
      <c r="D398" s="31"/>
      <c r="E398" s="31"/>
      <c r="F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2"/>
      <c r="AX398" s="32"/>
      <c r="AY398" s="32"/>
      <c r="AZ398" s="32"/>
      <c r="BA398" s="32"/>
      <c r="BB398" s="32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  <c r="BS398" s="31"/>
      <c r="BT398" s="31"/>
      <c r="BU398" s="31"/>
      <c r="BV398" s="31"/>
      <c r="BW398" s="31"/>
      <c r="BX398" s="31"/>
      <c r="BY398" s="31"/>
      <c r="BZ398" s="31"/>
      <c r="CA398" s="31"/>
      <c r="CB398" s="31"/>
      <c r="CC398" s="31"/>
      <c r="CD398" s="31"/>
      <c r="CE398" s="31"/>
      <c r="CF398" s="31"/>
      <c r="CG398" s="31"/>
      <c r="CH398" s="31"/>
      <c r="CI398" s="31"/>
      <c r="CJ398" s="31"/>
      <c r="CK398" s="31"/>
      <c r="CL398" s="31"/>
      <c r="CM398" s="31"/>
      <c r="CN398" s="31"/>
      <c r="CO398" s="31"/>
      <c r="CP398" s="31"/>
      <c r="CQ398" s="31"/>
      <c r="CR398" s="31"/>
      <c r="CS398" s="31"/>
      <c r="CT398" s="31"/>
      <c r="CU398" s="31"/>
      <c r="CV398" s="31"/>
    </row>
    <row r="399" spans="1:100" x14ac:dyDescent="0.3">
      <c r="A399" s="31"/>
      <c r="B399" s="31"/>
      <c r="C399" s="31"/>
      <c r="D399" s="31"/>
      <c r="E399" s="31"/>
      <c r="F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2"/>
      <c r="AX399" s="32"/>
      <c r="AY399" s="32"/>
      <c r="AZ399" s="32"/>
      <c r="BA399" s="32"/>
      <c r="BB399" s="32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  <c r="BS399" s="31"/>
      <c r="BT399" s="31"/>
      <c r="BU399" s="31"/>
      <c r="BV399" s="31"/>
      <c r="BW399" s="31"/>
      <c r="BX399" s="31"/>
      <c r="BY399" s="31"/>
      <c r="BZ399" s="31"/>
      <c r="CA399" s="31"/>
      <c r="CB399" s="31"/>
      <c r="CC399" s="31"/>
      <c r="CD399" s="31"/>
      <c r="CE399" s="31"/>
      <c r="CF399" s="31"/>
      <c r="CG399" s="31"/>
      <c r="CH399" s="31"/>
      <c r="CI399" s="31"/>
      <c r="CJ399" s="31"/>
      <c r="CK399" s="31"/>
      <c r="CL399" s="31"/>
      <c r="CM399" s="31"/>
      <c r="CN399" s="31"/>
      <c r="CO399" s="31"/>
      <c r="CP399" s="31"/>
      <c r="CQ399" s="31"/>
      <c r="CR399" s="31"/>
      <c r="CS399" s="31"/>
      <c r="CT399" s="31"/>
      <c r="CU399" s="31"/>
      <c r="CV399" s="31"/>
    </row>
    <row r="400" spans="1:100" x14ac:dyDescent="0.3">
      <c r="A400" s="31"/>
      <c r="B400" s="31"/>
      <c r="C400" s="31"/>
      <c r="D400" s="31"/>
      <c r="E400" s="31"/>
      <c r="F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2"/>
      <c r="AX400" s="32"/>
      <c r="AY400" s="32"/>
      <c r="AZ400" s="32"/>
      <c r="BA400" s="32"/>
      <c r="BB400" s="32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  <c r="BS400" s="31"/>
      <c r="BT400" s="31"/>
      <c r="BU400" s="31"/>
      <c r="BV400" s="31"/>
      <c r="BW400" s="31"/>
      <c r="BX400" s="31"/>
      <c r="BY400" s="31"/>
      <c r="BZ400" s="31"/>
      <c r="CA400" s="31"/>
      <c r="CB400" s="31"/>
      <c r="CC400" s="31"/>
      <c r="CD400" s="31"/>
      <c r="CE400" s="31"/>
      <c r="CF400" s="31"/>
      <c r="CG400" s="31"/>
      <c r="CH400" s="31"/>
      <c r="CI400" s="31"/>
      <c r="CJ400" s="31"/>
      <c r="CK400" s="31"/>
      <c r="CL400" s="31"/>
      <c r="CM400" s="31"/>
      <c r="CN400" s="31"/>
      <c r="CO400" s="31"/>
      <c r="CP400" s="31"/>
      <c r="CQ400" s="31"/>
      <c r="CR400" s="31"/>
      <c r="CS400" s="31"/>
      <c r="CT400" s="31"/>
      <c r="CU400" s="31"/>
      <c r="CV400" s="31"/>
    </row>
    <row r="401" spans="1:100" x14ac:dyDescent="0.3">
      <c r="A401" s="31"/>
      <c r="B401" s="31"/>
      <c r="C401" s="31"/>
      <c r="D401" s="31"/>
      <c r="E401" s="31"/>
      <c r="F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2"/>
      <c r="AX401" s="32"/>
      <c r="AY401" s="32"/>
      <c r="AZ401" s="32"/>
      <c r="BA401" s="32"/>
      <c r="BB401" s="32"/>
      <c r="BC401" s="31"/>
      <c r="BD401" s="31"/>
      <c r="BE401" s="31"/>
      <c r="BF401" s="31"/>
      <c r="BG401" s="31"/>
      <c r="BH401" s="31"/>
      <c r="BI401" s="31"/>
      <c r="BJ401" s="31"/>
      <c r="BK401" s="31"/>
      <c r="BL401" s="31"/>
      <c r="BM401" s="31"/>
      <c r="BN401" s="31"/>
      <c r="BO401" s="31"/>
      <c r="BP401" s="31"/>
      <c r="BQ401" s="31"/>
      <c r="BR401" s="31"/>
      <c r="BS401" s="31"/>
      <c r="BT401" s="31"/>
      <c r="BU401" s="31"/>
      <c r="BV401" s="31"/>
      <c r="BW401" s="31"/>
      <c r="BX401" s="31"/>
      <c r="BY401" s="31"/>
      <c r="BZ401" s="31"/>
      <c r="CA401" s="31"/>
      <c r="CB401" s="31"/>
      <c r="CC401" s="31"/>
      <c r="CD401" s="31"/>
      <c r="CE401" s="31"/>
      <c r="CF401" s="31"/>
      <c r="CG401" s="31"/>
      <c r="CH401" s="31"/>
      <c r="CI401" s="31"/>
      <c r="CJ401" s="31"/>
      <c r="CK401" s="31"/>
      <c r="CL401" s="31"/>
      <c r="CM401" s="31"/>
      <c r="CN401" s="31"/>
      <c r="CO401" s="31"/>
      <c r="CP401" s="31"/>
      <c r="CQ401" s="31"/>
      <c r="CR401" s="31"/>
      <c r="CS401" s="31"/>
      <c r="CT401" s="31"/>
      <c r="CU401" s="31"/>
      <c r="CV401" s="31"/>
    </row>
    <row r="402" spans="1:100" x14ac:dyDescent="0.3">
      <c r="A402" s="31"/>
      <c r="B402" s="31"/>
      <c r="C402" s="31"/>
      <c r="D402" s="31"/>
      <c r="E402" s="31"/>
      <c r="F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2"/>
      <c r="AX402" s="32"/>
      <c r="AY402" s="32"/>
      <c r="AZ402" s="32"/>
      <c r="BA402" s="32"/>
      <c r="BB402" s="32"/>
      <c r="BC402" s="31"/>
      <c r="BD402" s="31"/>
      <c r="BE402" s="31"/>
      <c r="BF402" s="31"/>
      <c r="BG402" s="31"/>
      <c r="BH402" s="31"/>
      <c r="BI402" s="31"/>
      <c r="BJ402" s="31"/>
      <c r="BK402" s="31"/>
      <c r="BL402" s="31"/>
      <c r="BM402" s="31"/>
      <c r="BN402" s="31"/>
      <c r="BO402" s="31"/>
      <c r="BP402" s="31"/>
      <c r="BQ402" s="31"/>
      <c r="BR402" s="31"/>
      <c r="BS402" s="31"/>
      <c r="BT402" s="31"/>
      <c r="BU402" s="31"/>
      <c r="BV402" s="31"/>
      <c r="BW402" s="31"/>
      <c r="BX402" s="31"/>
      <c r="BY402" s="31"/>
      <c r="BZ402" s="31"/>
      <c r="CA402" s="31"/>
      <c r="CB402" s="31"/>
      <c r="CC402" s="31"/>
      <c r="CD402" s="31"/>
      <c r="CE402" s="31"/>
      <c r="CF402" s="31"/>
      <c r="CG402" s="31"/>
      <c r="CH402" s="31"/>
      <c r="CI402" s="31"/>
      <c r="CJ402" s="31"/>
      <c r="CK402" s="31"/>
      <c r="CL402" s="31"/>
      <c r="CM402" s="31"/>
      <c r="CN402" s="31"/>
      <c r="CO402" s="31"/>
      <c r="CP402" s="31"/>
      <c r="CQ402" s="31"/>
      <c r="CR402" s="31"/>
      <c r="CS402" s="31"/>
      <c r="CT402" s="31"/>
      <c r="CU402" s="31"/>
      <c r="CV402" s="31"/>
    </row>
    <row r="403" spans="1:100" x14ac:dyDescent="0.3">
      <c r="A403" s="31"/>
      <c r="B403" s="31"/>
      <c r="C403" s="31"/>
      <c r="D403" s="31"/>
      <c r="E403" s="31"/>
      <c r="F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2"/>
      <c r="AX403" s="32"/>
      <c r="AY403" s="32"/>
      <c r="AZ403" s="32"/>
      <c r="BA403" s="32"/>
      <c r="BB403" s="32"/>
      <c r="BC403" s="31"/>
      <c r="BD403" s="31"/>
      <c r="BE403" s="31"/>
      <c r="BF403" s="31"/>
      <c r="BG403" s="31"/>
      <c r="BH403" s="31"/>
      <c r="BI403" s="31"/>
      <c r="BJ403" s="31"/>
      <c r="BK403" s="31"/>
      <c r="BL403" s="31"/>
      <c r="BM403" s="31"/>
      <c r="BN403" s="31"/>
      <c r="BO403" s="31"/>
      <c r="BP403" s="31"/>
      <c r="BQ403" s="31"/>
      <c r="BR403" s="31"/>
      <c r="BS403" s="31"/>
      <c r="BT403" s="31"/>
      <c r="BU403" s="31"/>
      <c r="BV403" s="31"/>
      <c r="BW403" s="31"/>
      <c r="BX403" s="31"/>
      <c r="BY403" s="31"/>
      <c r="BZ403" s="31"/>
      <c r="CA403" s="31"/>
      <c r="CB403" s="31"/>
      <c r="CC403" s="31"/>
      <c r="CD403" s="31"/>
      <c r="CE403" s="31"/>
      <c r="CF403" s="31"/>
      <c r="CG403" s="31"/>
      <c r="CH403" s="31"/>
      <c r="CI403" s="31"/>
      <c r="CJ403" s="31"/>
      <c r="CK403" s="31"/>
      <c r="CL403" s="31"/>
      <c r="CM403" s="31"/>
      <c r="CN403" s="31"/>
      <c r="CO403" s="31"/>
      <c r="CP403" s="31"/>
      <c r="CQ403" s="31"/>
      <c r="CR403" s="31"/>
      <c r="CS403" s="31"/>
      <c r="CT403" s="31"/>
      <c r="CU403" s="31"/>
      <c r="CV403" s="31"/>
    </row>
    <row r="404" spans="1:100" x14ac:dyDescent="0.3">
      <c r="A404" s="31"/>
      <c r="B404" s="31"/>
      <c r="C404" s="31"/>
      <c r="D404" s="31"/>
      <c r="E404" s="31"/>
      <c r="F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2"/>
      <c r="AX404" s="32"/>
      <c r="AY404" s="32"/>
      <c r="AZ404" s="32"/>
      <c r="BA404" s="32"/>
      <c r="BB404" s="32"/>
      <c r="BC404" s="31"/>
      <c r="BD404" s="31"/>
      <c r="BE404" s="31"/>
      <c r="BF404" s="31"/>
      <c r="BG404" s="31"/>
      <c r="BH404" s="31"/>
      <c r="BI404" s="31"/>
      <c r="BJ404" s="31"/>
      <c r="BK404" s="31"/>
      <c r="BL404" s="31"/>
      <c r="BM404" s="31"/>
      <c r="BN404" s="31"/>
      <c r="BO404" s="31"/>
      <c r="BP404" s="31"/>
      <c r="BQ404" s="31"/>
      <c r="BR404" s="31"/>
      <c r="BS404" s="31"/>
      <c r="BT404" s="31"/>
      <c r="BU404" s="31"/>
      <c r="BV404" s="31"/>
      <c r="BW404" s="31"/>
      <c r="BX404" s="31"/>
      <c r="BY404" s="31"/>
      <c r="BZ404" s="31"/>
      <c r="CA404" s="31"/>
      <c r="CB404" s="31"/>
      <c r="CC404" s="31"/>
      <c r="CD404" s="31"/>
      <c r="CE404" s="31"/>
      <c r="CF404" s="31"/>
      <c r="CG404" s="31"/>
      <c r="CH404" s="31"/>
      <c r="CI404" s="31"/>
      <c r="CJ404" s="31"/>
      <c r="CK404" s="31"/>
      <c r="CL404" s="31"/>
      <c r="CM404" s="31"/>
      <c r="CN404" s="31"/>
      <c r="CO404" s="31"/>
      <c r="CP404" s="31"/>
      <c r="CQ404" s="31"/>
      <c r="CR404" s="31"/>
      <c r="CS404" s="31"/>
      <c r="CT404" s="31"/>
      <c r="CU404" s="31"/>
      <c r="CV404" s="31"/>
    </row>
    <row r="405" spans="1:100" x14ac:dyDescent="0.3">
      <c r="A405" s="31"/>
      <c r="B405" s="31"/>
      <c r="C405" s="31"/>
      <c r="D405" s="31"/>
      <c r="E405" s="31"/>
      <c r="F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2"/>
      <c r="AX405" s="32"/>
      <c r="AY405" s="32"/>
      <c r="AZ405" s="32"/>
      <c r="BA405" s="32"/>
      <c r="BB405" s="32"/>
      <c r="BC405" s="31"/>
      <c r="BD405" s="31"/>
      <c r="BE405" s="31"/>
      <c r="BF405" s="31"/>
      <c r="BG405" s="31"/>
      <c r="BH405" s="31"/>
      <c r="BI405" s="31"/>
      <c r="BJ405" s="31"/>
      <c r="BK405" s="31"/>
      <c r="BL405" s="31"/>
      <c r="BM405" s="31"/>
      <c r="BN405" s="31"/>
      <c r="BO405" s="31"/>
      <c r="BP405" s="31"/>
      <c r="BQ405" s="31"/>
      <c r="BR405" s="31"/>
      <c r="BS405" s="31"/>
      <c r="BT405" s="31"/>
      <c r="BU405" s="31"/>
      <c r="BV405" s="31"/>
      <c r="BW405" s="31"/>
      <c r="BX405" s="31"/>
      <c r="BY405" s="31"/>
      <c r="BZ405" s="31"/>
      <c r="CA405" s="31"/>
      <c r="CB405" s="31"/>
      <c r="CC405" s="31"/>
      <c r="CD405" s="31"/>
      <c r="CE405" s="31"/>
      <c r="CF405" s="31"/>
      <c r="CG405" s="31"/>
      <c r="CH405" s="31"/>
      <c r="CI405" s="31"/>
      <c r="CJ405" s="31"/>
      <c r="CK405" s="31"/>
      <c r="CL405" s="31"/>
      <c r="CM405" s="31"/>
      <c r="CN405" s="31"/>
      <c r="CO405" s="31"/>
      <c r="CP405" s="31"/>
      <c r="CQ405" s="31"/>
      <c r="CR405" s="31"/>
      <c r="CS405" s="31"/>
      <c r="CT405" s="31"/>
      <c r="CU405" s="31"/>
      <c r="CV405" s="31"/>
    </row>
    <row r="406" spans="1:100" x14ac:dyDescent="0.3">
      <c r="A406" s="31"/>
      <c r="B406" s="31"/>
      <c r="C406" s="31"/>
      <c r="D406" s="31"/>
      <c r="E406" s="31"/>
      <c r="F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2"/>
      <c r="AX406" s="32"/>
      <c r="AY406" s="32"/>
      <c r="AZ406" s="32"/>
      <c r="BA406" s="32"/>
      <c r="BB406" s="32"/>
      <c r="BC406" s="31"/>
      <c r="BD406" s="31"/>
      <c r="BE406" s="31"/>
      <c r="BF406" s="31"/>
      <c r="BG406" s="31"/>
      <c r="BH406" s="31"/>
      <c r="BI406" s="31"/>
      <c r="BJ406" s="31"/>
      <c r="BK406" s="31"/>
      <c r="BL406" s="31"/>
      <c r="BM406" s="31"/>
      <c r="BN406" s="31"/>
      <c r="BO406" s="31"/>
      <c r="BP406" s="31"/>
      <c r="BQ406" s="31"/>
      <c r="BR406" s="31"/>
      <c r="BS406" s="31"/>
      <c r="BT406" s="31"/>
      <c r="BU406" s="31"/>
      <c r="BV406" s="31"/>
      <c r="BW406" s="31"/>
      <c r="BX406" s="31"/>
      <c r="BY406" s="31"/>
      <c r="BZ406" s="31"/>
      <c r="CA406" s="31"/>
      <c r="CB406" s="31"/>
      <c r="CC406" s="31"/>
      <c r="CD406" s="31"/>
      <c r="CE406" s="31"/>
      <c r="CF406" s="31"/>
      <c r="CG406" s="31"/>
      <c r="CH406" s="31"/>
      <c r="CI406" s="31"/>
      <c r="CJ406" s="31"/>
      <c r="CK406" s="31"/>
      <c r="CL406" s="31"/>
      <c r="CM406" s="31"/>
      <c r="CN406" s="31"/>
      <c r="CO406" s="31"/>
      <c r="CP406" s="31"/>
      <c r="CQ406" s="31"/>
      <c r="CR406" s="31"/>
      <c r="CS406" s="31"/>
      <c r="CT406" s="31"/>
      <c r="CU406" s="31"/>
      <c r="CV406" s="31"/>
    </row>
    <row r="407" spans="1:100" x14ac:dyDescent="0.3">
      <c r="A407" s="31"/>
      <c r="B407" s="31"/>
      <c r="C407" s="31"/>
      <c r="D407" s="31"/>
      <c r="E407" s="31"/>
      <c r="F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2"/>
      <c r="AX407" s="32"/>
      <c r="AY407" s="32"/>
      <c r="AZ407" s="32"/>
      <c r="BA407" s="32"/>
      <c r="BB407" s="32"/>
      <c r="BC407" s="31"/>
      <c r="BD407" s="31"/>
      <c r="BE407" s="31"/>
      <c r="BF407" s="31"/>
      <c r="BG407" s="31"/>
      <c r="BH407" s="31"/>
      <c r="BI407" s="31"/>
      <c r="BJ407" s="31"/>
      <c r="BK407" s="31"/>
      <c r="BL407" s="31"/>
      <c r="BM407" s="31"/>
      <c r="BN407" s="31"/>
      <c r="BO407" s="31"/>
      <c r="BP407" s="31"/>
      <c r="BQ407" s="31"/>
      <c r="BR407" s="31"/>
      <c r="BS407" s="31"/>
      <c r="BT407" s="31"/>
      <c r="BU407" s="31"/>
      <c r="BV407" s="31"/>
      <c r="BW407" s="31"/>
      <c r="BX407" s="31"/>
      <c r="BY407" s="31"/>
      <c r="BZ407" s="31"/>
      <c r="CA407" s="31"/>
      <c r="CB407" s="31"/>
      <c r="CC407" s="31"/>
      <c r="CD407" s="31"/>
      <c r="CE407" s="31"/>
      <c r="CF407" s="31"/>
      <c r="CG407" s="31"/>
      <c r="CH407" s="31"/>
      <c r="CI407" s="31"/>
      <c r="CJ407" s="31"/>
      <c r="CK407" s="31"/>
      <c r="CL407" s="31"/>
      <c r="CM407" s="31"/>
      <c r="CN407" s="31"/>
      <c r="CO407" s="31"/>
      <c r="CP407" s="31"/>
      <c r="CQ407" s="31"/>
      <c r="CR407" s="31"/>
      <c r="CS407" s="31"/>
      <c r="CT407" s="31"/>
      <c r="CU407" s="31"/>
      <c r="CV407" s="31"/>
    </row>
    <row r="408" spans="1:100" x14ac:dyDescent="0.3">
      <c r="A408" s="31"/>
      <c r="B408" s="31"/>
      <c r="C408" s="31"/>
      <c r="D408" s="31"/>
      <c r="E408" s="31"/>
      <c r="F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2"/>
      <c r="AX408" s="32"/>
      <c r="AY408" s="32"/>
      <c r="AZ408" s="32"/>
      <c r="BA408" s="32"/>
      <c r="BB408" s="32"/>
      <c r="BC408" s="31"/>
      <c r="BD408" s="31"/>
      <c r="BE408" s="31"/>
      <c r="BF408" s="31"/>
      <c r="BG408" s="31"/>
      <c r="BH408" s="31"/>
      <c r="BI408" s="31"/>
      <c r="BJ408" s="31"/>
      <c r="BK408" s="31"/>
      <c r="BL408" s="31"/>
      <c r="BM408" s="31"/>
      <c r="BN408" s="31"/>
      <c r="BO408" s="31"/>
      <c r="BP408" s="31"/>
      <c r="BQ408" s="31"/>
      <c r="BR408" s="31"/>
      <c r="BS408" s="31"/>
      <c r="BT408" s="31"/>
      <c r="BU408" s="31"/>
      <c r="BV408" s="31"/>
      <c r="BW408" s="31"/>
      <c r="BX408" s="31"/>
      <c r="BY408" s="31"/>
      <c r="BZ408" s="31"/>
      <c r="CA408" s="31"/>
      <c r="CB408" s="31"/>
      <c r="CC408" s="31"/>
      <c r="CD408" s="31"/>
      <c r="CE408" s="31"/>
      <c r="CF408" s="31"/>
      <c r="CG408" s="31"/>
      <c r="CH408" s="31"/>
      <c r="CI408" s="31"/>
      <c r="CJ408" s="31"/>
      <c r="CK408" s="31"/>
      <c r="CL408" s="31"/>
      <c r="CM408" s="31"/>
      <c r="CN408" s="31"/>
      <c r="CO408" s="31"/>
      <c r="CP408" s="31"/>
      <c r="CQ408" s="31"/>
      <c r="CR408" s="31"/>
      <c r="CS408" s="31"/>
      <c r="CT408" s="31"/>
      <c r="CU408" s="31"/>
      <c r="CV408" s="31"/>
    </row>
    <row r="409" spans="1:100" x14ac:dyDescent="0.3">
      <c r="A409" s="31"/>
      <c r="B409" s="31"/>
      <c r="C409" s="31"/>
      <c r="D409" s="31"/>
      <c r="E409" s="31"/>
      <c r="F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2"/>
      <c r="AX409" s="32"/>
      <c r="AY409" s="32"/>
      <c r="AZ409" s="32"/>
      <c r="BA409" s="32"/>
      <c r="BB409" s="32"/>
      <c r="BC409" s="31"/>
      <c r="BD409" s="31"/>
      <c r="BE409" s="31"/>
      <c r="BF409" s="31"/>
      <c r="BG409" s="31"/>
      <c r="BH409" s="31"/>
      <c r="BI409" s="31"/>
      <c r="BJ409" s="31"/>
      <c r="BK409" s="31"/>
      <c r="BL409" s="31"/>
      <c r="BM409" s="31"/>
      <c r="BN409" s="31"/>
      <c r="BO409" s="31"/>
      <c r="BP409" s="31"/>
      <c r="BQ409" s="31"/>
      <c r="BR409" s="31"/>
      <c r="BS409" s="31"/>
      <c r="BT409" s="31"/>
      <c r="BU409" s="31"/>
      <c r="BV409" s="31"/>
      <c r="BW409" s="31"/>
      <c r="BX409" s="31"/>
      <c r="BY409" s="31"/>
      <c r="BZ409" s="31"/>
      <c r="CA409" s="31"/>
      <c r="CB409" s="31"/>
      <c r="CC409" s="31"/>
      <c r="CD409" s="31"/>
      <c r="CE409" s="31"/>
      <c r="CF409" s="31"/>
      <c r="CG409" s="31"/>
      <c r="CH409" s="31"/>
      <c r="CI409" s="31"/>
      <c r="CJ409" s="31"/>
      <c r="CK409" s="31"/>
      <c r="CL409" s="31"/>
      <c r="CM409" s="31"/>
      <c r="CN409" s="31"/>
      <c r="CO409" s="31"/>
      <c r="CP409" s="31"/>
      <c r="CQ409" s="31"/>
      <c r="CR409" s="31"/>
      <c r="CS409" s="31"/>
      <c r="CT409" s="31"/>
      <c r="CU409" s="31"/>
      <c r="CV409" s="31"/>
    </row>
    <row r="410" spans="1:100" x14ac:dyDescent="0.3">
      <c r="A410" s="31"/>
      <c r="B410" s="31"/>
      <c r="C410" s="31"/>
      <c r="D410" s="31"/>
      <c r="E410" s="31"/>
      <c r="F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2"/>
      <c r="AX410" s="32"/>
      <c r="AY410" s="32"/>
      <c r="AZ410" s="32"/>
      <c r="BA410" s="32"/>
      <c r="BB410" s="32"/>
      <c r="BC410" s="31"/>
      <c r="BD410" s="31"/>
      <c r="BE410" s="31"/>
      <c r="BF410" s="31"/>
      <c r="BG410" s="31"/>
      <c r="BH410" s="31"/>
      <c r="BI410" s="31"/>
      <c r="BJ410" s="31"/>
      <c r="BK410" s="31"/>
      <c r="BL410" s="31"/>
      <c r="BM410" s="31"/>
      <c r="BN410" s="31"/>
      <c r="BO410" s="31"/>
      <c r="BP410" s="31"/>
      <c r="BQ410" s="31"/>
      <c r="BR410" s="31"/>
      <c r="BS410" s="31"/>
      <c r="BT410" s="31"/>
      <c r="BU410" s="31"/>
      <c r="BV410" s="31"/>
      <c r="BW410" s="31"/>
      <c r="BX410" s="31"/>
      <c r="BY410" s="31"/>
      <c r="BZ410" s="31"/>
      <c r="CA410" s="31"/>
      <c r="CB410" s="31"/>
      <c r="CC410" s="31"/>
      <c r="CD410" s="31"/>
      <c r="CE410" s="31"/>
      <c r="CF410" s="31"/>
      <c r="CG410" s="31"/>
      <c r="CH410" s="31"/>
      <c r="CI410" s="31"/>
      <c r="CJ410" s="31"/>
      <c r="CK410" s="31"/>
      <c r="CL410" s="31"/>
      <c r="CM410" s="31"/>
      <c r="CN410" s="31"/>
      <c r="CO410" s="31"/>
      <c r="CP410" s="31"/>
      <c r="CQ410" s="31"/>
      <c r="CR410" s="31"/>
      <c r="CS410" s="31"/>
      <c r="CT410" s="31"/>
      <c r="CU410" s="31"/>
      <c r="CV410" s="31"/>
    </row>
    <row r="411" spans="1:100" x14ac:dyDescent="0.3">
      <c r="A411" s="31"/>
      <c r="B411" s="31"/>
      <c r="C411" s="31"/>
      <c r="D411" s="31"/>
      <c r="E411" s="31"/>
      <c r="F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2"/>
      <c r="AX411" s="32"/>
      <c r="AY411" s="32"/>
      <c r="AZ411" s="32"/>
      <c r="BA411" s="32"/>
      <c r="BB411" s="32"/>
      <c r="BC411" s="31"/>
      <c r="BD411" s="31"/>
      <c r="BE411" s="31"/>
      <c r="BF411" s="31"/>
      <c r="BG411" s="31"/>
      <c r="BH411" s="31"/>
      <c r="BI411" s="31"/>
      <c r="BJ411" s="31"/>
      <c r="BK411" s="31"/>
      <c r="BL411" s="31"/>
      <c r="BM411" s="31"/>
      <c r="BN411" s="31"/>
      <c r="BO411" s="31"/>
      <c r="BP411" s="31"/>
      <c r="BQ411" s="31"/>
      <c r="BR411" s="31"/>
      <c r="BS411" s="31"/>
      <c r="BT411" s="31"/>
      <c r="BU411" s="31"/>
      <c r="BV411" s="31"/>
      <c r="BW411" s="31"/>
      <c r="BX411" s="31"/>
      <c r="BY411" s="31"/>
      <c r="BZ411" s="31"/>
      <c r="CA411" s="31"/>
      <c r="CB411" s="31"/>
      <c r="CC411" s="31"/>
      <c r="CD411" s="31"/>
      <c r="CE411" s="31"/>
      <c r="CF411" s="31"/>
      <c r="CG411" s="31"/>
      <c r="CH411" s="31"/>
      <c r="CI411" s="31"/>
      <c r="CJ411" s="31"/>
      <c r="CK411" s="31"/>
      <c r="CL411" s="31"/>
      <c r="CM411" s="31"/>
      <c r="CN411" s="31"/>
      <c r="CO411" s="31"/>
      <c r="CP411" s="31"/>
      <c r="CQ411" s="31"/>
      <c r="CR411" s="31"/>
      <c r="CS411" s="31"/>
      <c r="CT411" s="31"/>
      <c r="CU411" s="31"/>
      <c r="CV411" s="31"/>
    </row>
    <row r="412" spans="1:100" x14ac:dyDescent="0.3">
      <c r="A412" s="31"/>
      <c r="B412" s="31"/>
      <c r="C412" s="31"/>
      <c r="D412" s="31"/>
      <c r="E412" s="31"/>
      <c r="F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2"/>
      <c r="AX412" s="32"/>
      <c r="AY412" s="32"/>
      <c r="AZ412" s="32"/>
      <c r="BA412" s="32"/>
      <c r="BB412" s="32"/>
      <c r="BC412" s="31"/>
      <c r="BD412" s="31"/>
      <c r="BE412" s="31"/>
      <c r="BF412" s="31"/>
      <c r="BG412" s="31"/>
      <c r="BH412" s="31"/>
      <c r="BI412" s="31"/>
      <c r="BJ412" s="31"/>
      <c r="BK412" s="31"/>
      <c r="BL412" s="31"/>
      <c r="BM412" s="31"/>
      <c r="BN412" s="31"/>
      <c r="BO412" s="31"/>
      <c r="BP412" s="31"/>
      <c r="BQ412" s="31"/>
      <c r="BR412" s="31"/>
      <c r="BS412" s="31"/>
      <c r="BT412" s="31"/>
      <c r="BU412" s="31"/>
      <c r="BV412" s="31"/>
      <c r="BW412" s="31"/>
      <c r="BX412" s="31"/>
      <c r="BY412" s="31"/>
      <c r="BZ412" s="31"/>
      <c r="CA412" s="31"/>
      <c r="CB412" s="31"/>
      <c r="CC412" s="31"/>
      <c r="CD412" s="31"/>
      <c r="CE412" s="31"/>
      <c r="CF412" s="31"/>
      <c r="CG412" s="31"/>
      <c r="CH412" s="31"/>
      <c r="CI412" s="31"/>
      <c r="CJ412" s="31"/>
      <c r="CK412" s="31"/>
      <c r="CL412" s="31"/>
      <c r="CM412" s="31"/>
      <c r="CN412" s="31"/>
      <c r="CO412" s="31"/>
      <c r="CP412" s="31"/>
      <c r="CQ412" s="31"/>
      <c r="CR412" s="31"/>
      <c r="CS412" s="31"/>
      <c r="CT412" s="31"/>
      <c r="CU412" s="31"/>
      <c r="CV412" s="31"/>
    </row>
    <row r="413" spans="1:100" x14ac:dyDescent="0.3">
      <c r="A413" s="31"/>
      <c r="B413" s="31"/>
      <c r="C413" s="31"/>
      <c r="D413" s="31"/>
      <c r="E413" s="31"/>
      <c r="F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2"/>
      <c r="AX413" s="32"/>
      <c r="AY413" s="32"/>
      <c r="AZ413" s="32"/>
      <c r="BA413" s="32"/>
      <c r="BB413" s="32"/>
      <c r="BC413" s="31"/>
      <c r="BD413" s="31"/>
      <c r="BE413" s="31"/>
      <c r="BF413" s="31"/>
      <c r="BG413" s="31"/>
      <c r="BH413" s="31"/>
      <c r="BI413" s="31"/>
      <c r="BJ413" s="31"/>
      <c r="BK413" s="31"/>
      <c r="BL413" s="31"/>
      <c r="BM413" s="31"/>
      <c r="BN413" s="31"/>
      <c r="BO413" s="31"/>
      <c r="BP413" s="31"/>
      <c r="BQ413" s="31"/>
      <c r="BR413" s="31"/>
      <c r="BS413" s="31"/>
      <c r="BT413" s="31"/>
      <c r="BU413" s="31"/>
      <c r="BV413" s="31"/>
      <c r="BW413" s="31"/>
      <c r="BX413" s="31"/>
      <c r="BY413" s="31"/>
      <c r="BZ413" s="31"/>
      <c r="CA413" s="31"/>
      <c r="CB413" s="31"/>
      <c r="CC413" s="31"/>
      <c r="CD413" s="31"/>
      <c r="CE413" s="31"/>
      <c r="CF413" s="31"/>
      <c r="CG413" s="31"/>
      <c r="CH413" s="31"/>
      <c r="CI413" s="31"/>
      <c r="CJ413" s="31"/>
      <c r="CK413" s="31"/>
      <c r="CL413" s="31"/>
      <c r="CM413" s="31"/>
      <c r="CN413" s="31"/>
      <c r="CO413" s="31"/>
      <c r="CP413" s="31"/>
      <c r="CQ413" s="31"/>
      <c r="CR413" s="31"/>
      <c r="CS413" s="31"/>
      <c r="CT413" s="31"/>
      <c r="CU413" s="31"/>
      <c r="CV413" s="31"/>
    </row>
    <row r="414" spans="1:100" x14ac:dyDescent="0.3">
      <c r="A414" s="31"/>
      <c r="B414" s="31"/>
      <c r="C414" s="31"/>
      <c r="D414" s="31"/>
      <c r="E414" s="31"/>
      <c r="F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2"/>
      <c r="AX414" s="32"/>
      <c r="AY414" s="32"/>
      <c r="AZ414" s="32"/>
      <c r="BA414" s="32"/>
      <c r="BB414" s="32"/>
      <c r="BC414" s="31"/>
      <c r="BD414" s="31"/>
      <c r="BE414" s="31"/>
      <c r="BF414" s="31"/>
      <c r="BG414" s="31"/>
      <c r="BH414" s="31"/>
      <c r="BI414" s="31"/>
      <c r="BJ414" s="31"/>
      <c r="BK414" s="31"/>
      <c r="BL414" s="31"/>
      <c r="BM414" s="31"/>
      <c r="BN414" s="31"/>
      <c r="BO414" s="31"/>
      <c r="BP414" s="31"/>
      <c r="BQ414" s="31"/>
      <c r="BR414" s="31"/>
      <c r="BS414" s="31"/>
      <c r="BT414" s="31"/>
      <c r="BU414" s="31"/>
      <c r="BV414" s="31"/>
      <c r="BW414" s="31"/>
      <c r="BX414" s="31"/>
      <c r="BY414" s="31"/>
      <c r="BZ414" s="31"/>
      <c r="CA414" s="31"/>
      <c r="CB414" s="31"/>
      <c r="CC414" s="31"/>
      <c r="CD414" s="31"/>
      <c r="CE414" s="31"/>
      <c r="CF414" s="31"/>
      <c r="CG414" s="31"/>
      <c r="CH414" s="31"/>
      <c r="CI414" s="31"/>
      <c r="CJ414" s="31"/>
      <c r="CK414" s="31"/>
      <c r="CL414" s="31"/>
      <c r="CM414" s="31"/>
      <c r="CN414" s="31"/>
      <c r="CO414" s="31"/>
      <c r="CP414" s="31"/>
      <c r="CQ414" s="31"/>
      <c r="CR414" s="31"/>
      <c r="CS414" s="31"/>
      <c r="CT414" s="31"/>
      <c r="CU414" s="31"/>
      <c r="CV414" s="31"/>
    </row>
    <row r="415" spans="1:100" x14ac:dyDescent="0.3">
      <c r="A415" s="31"/>
      <c r="B415" s="31"/>
      <c r="C415" s="31"/>
      <c r="D415" s="31"/>
      <c r="E415" s="31"/>
      <c r="F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2"/>
      <c r="AX415" s="32"/>
      <c r="AY415" s="32"/>
      <c r="AZ415" s="32"/>
      <c r="BA415" s="32"/>
      <c r="BB415" s="32"/>
      <c r="BC415" s="31"/>
      <c r="BD415" s="31"/>
      <c r="BE415" s="31"/>
      <c r="BF415" s="31"/>
      <c r="BG415" s="31"/>
      <c r="BH415" s="31"/>
      <c r="BI415" s="31"/>
      <c r="BJ415" s="31"/>
      <c r="BK415" s="31"/>
      <c r="BL415" s="31"/>
      <c r="BM415" s="31"/>
      <c r="BN415" s="31"/>
      <c r="BO415" s="31"/>
      <c r="BP415" s="31"/>
      <c r="BQ415" s="31"/>
      <c r="BR415" s="31"/>
      <c r="BS415" s="31"/>
      <c r="BT415" s="31"/>
      <c r="BU415" s="31"/>
      <c r="BV415" s="31"/>
      <c r="BW415" s="31"/>
      <c r="BX415" s="31"/>
      <c r="BY415" s="31"/>
      <c r="BZ415" s="31"/>
      <c r="CA415" s="31"/>
      <c r="CB415" s="31"/>
      <c r="CC415" s="31"/>
      <c r="CD415" s="31"/>
      <c r="CE415" s="31"/>
      <c r="CF415" s="31"/>
      <c r="CG415" s="31"/>
      <c r="CH415" s="31"/>
      <c r="CI415" s="31"/>
      <c r="CJ415" s="31"/>
      <c r="CK415" s="31"/>
      <c r="CL415" s="31"/>
      <c r="CM415" s="31"/>
      <c r="CN415" s="31"/>
      <c r="CO415" s="31"/>
      <c r="CP415" s="31"/>
      <c r="CQ415" s="31"/>
      <c r="CR415" s="31"/>
      <c r="CS415" s="31"/>
      <c r="CT415" s="31"/>
      <c r="CU415" s="31"/>
      <c r="CV415" s="31"/>
    </row>
    <row r="416" spans="1:100" x14ac:dyDescent="0.3">
      <c r="A416" s="31"/>
      <c r="B416" s="31"/>
      <c r="C416" s="31"/>
      <c r="D416" s="31"/>
      <c r="E416" s="31"/>
      <c r="F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2"/>
      <c r="AX416" s="32"/>
      <c r="AY416" s="32"/>
      <c r="AZ416" s="32"/>
      <c r="BA416" s="32"/>
      <c r="BB416" s="32"/>
      <c r="BC416" s="31"/>
      <c r="BD416" s="31"/>
      <c r="BE416" s="31"/>
      <c r="BF416" s="31"/>
      <c r="BG416" s="31"/>
      <c r="BH416" s="31"/>
      <c r="BI416" s="31"/>
      <c r="BJ416" s="31"/>
      <c r="BK416" s="31"/>
      <c r="BL416" s="31"/>
      <c r="BM416" s="31"/>
      <c r="BN416" s="31"/>
      <c r="BO416" s="31"/>
      <c r="BP416" s="31"/>
      <c r="BQ416" s="31"/>
      <c r="BR416" s="31"/>
      <c r="BS416" s="31"/>
      <c r="BT416" s="31"/>
      <c r="BU416" s="31"/>
      <c r="BV416" s="31"/>
      <c r="BW416" s="31"/>
      <c r="BX416" s="31"/>
      <c r="BY416" s="31"/>
      <c r="BZ416" s="31"/>
      <c r="CA416" s="31"/>
      <c r="CB416" s="31"/>
      <c r="CC416" s="31"/>
      <c r="CD416" s="31"/>
      <c r="CE416" s="31"/>
      <c r="CF416" s="31"/>
      <c r="CG416" s="31"/>
      <c r="CH416" s="31"/>
      <c r="CI416" s="31"/>
      <c r="CJ416" s="31"/>
      <c r="CK416" s="31"/>
      <c r="CL416" s="31"/>
      <c r="CM416" s="31"/>
      <c r="CN416" s="31"/>
      <c r="CO416" s="31"/>
      <c r="CP416" s="31"/>
      <c r="CQ416" s="31"/>
      <c r="CR416" s="31"/>
      <c r="CS416" s="31"/>
      <c r="CT416" s="31"/>
      <c r="CU416" s="31"/>
      <c r="CV416" s="31"/>
    </row>
    <row r="417" spans="1:100" x14ac:dyDescent="0.3">
      <c r="A417" s="31"/>
      <c r="B417" s="31"/>
      <c r="C417" s="31"/>
      <c r="D417" s="31"/>
      <c r="E417" s="31"/>
      <c r="F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2"/>
      <c r="AX417" s="32"/>
      <c r="AY417" s="32"/>
      <c r="AZ417" s="32"/>
      <c r="BA417" s="32"/>
      <c r="BB417" s="32"/>
      <c r="BC417" s="31"/>
      <c r="BD417" s="31"/>
      <c r="BE417" s="31"/>
      <c r="BF417" s="31"/>
      <c r="BG417" s="31"/>
      <c r="BH417" s="31"/>
      <c r="BI417" s="31"/>
      <c r="BJ417" s="31"/>
      <c r="BK417" s="31"/>
      <c r="BL417" s="31"/>
      <c r="BM417" s="31"/>
      <c r="BN417" s="31"/>
      <c r="BO417" s="31"/>
      <c r="BP417" s="31"/>
      <c r="BQ417" s="31"/>
      <c r="BR417" s="31"/>
      <c r="BS417" s="31"/>
      <c r="BT417" s="31"/>
      <c r="BU417" s="31"/>
      <c r="BV417" s="31"/>
      <c r="BW417" s="31"/>
      <c r="BX417" s="31"/>
      <c r="BY417" s="31"/>
      <c r="BZ417" s="31"/>
      <c r="CA417" s="31"/>
      <c r="CB417" s="31"/>
      <c r="CC417" s="31"/>
      <c r="CD417" s="31"/>
      <c r="CE417" s="31"/>
      <c r="CF417" s="31"/>
      <c r="CG417" s="31"/>
      <c r="CH417" s="31"/>
      <c r="CI417" s="31"/>
      <c r="CJ417" s="31"/>
      <c r="CK417" s="31"/>
      <c r="CL417" s="31"/>
      <c r="CM417" s="31"/>
      <c r="CN417" s="31"/>
      <c r="CO417" s="31"/>
      <c r="CP417" s="31"/>
      <c r="CQ417" s="31"/>
      <c r="CR417" s="31"/>
      <c r="CS417" s="31"/>
      <c r="CT417" s="31"/>
      <c r="CU417" s="31"/>
      <c r="CV417" s="31"/>
    </row>
    <row r="418" spans="1:100" x14ac:dyDescent="0.3">
      <c r="A418" s="31"/>
      <c r="B418" s="31"/>
      <c r="C418" s="31"/>
      <c r="D418" s="31"/>
      <c r="E418" s="31"/>
      <c r="F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2"/>
      <c r="AX418" s="32"/>
      <c r="AY418" s="32"/>
      <c r="AZ418" s="32"/>
      <c r="BA418" s="32"/>
      <c r="BB418" s="32"/>
      <c r="BC418" s="31"/>
      <c r="BD418" s="31"/>
      <c r="BE418" s="31"/>
      <c r="BF418" s="31"/>
      <c r="BG418" s="31"/>
      <c r="BH418" s="31"/>
      <c r="BI418" s="31"/>
      <c r="BJ418" s="31"/>
      <c r="BK418" s="31"/>
      <c r="BL418" s="31"/>
      <c r="BM418" s="31"/>
      <c r="BN418" s="31"/>
      <c r="BO418" s="31"/>
      <c r="BP418" s="31"/>
      <c r="BQ418" s="31"/>
      <c r="BR418" s="31"/>
      <c r="BS418" s="31"/>
      <c r="BT418" s="31"/>
      <c r="BU418" s="31"/>
      <c r="BV418" s="31"/>
      <c r="BW418" s="31"/>
      <c r="BX418" s="31"/>
      <c r="BY418" s="31"/>
      <c r="BZ418" s="31"/>
      <c r="CA418" s="31"/>
      <c r="CB418" s="31"/>
      <c r="CC418" s="31"/>
      <c r="CD418" s="31"/>
      <c r="CE418" s="31"/>
      <c r="CF418" s="31"/>
      <c r="CG418" s="31"/>
      <c r="CH418" s="31"/>
      <c r="CI418" s="31"/>
      <c r="CJ418" s="31"/>
      <c r="CK418" s="31"/>
      <c r="CL418" s="31"/>
      <c r="CM418" s="31"/>
      <c r="CN418" s="31"/>
      <c r="CO418" s="31"/>
      <c r="CP418" s="31"/>
      <c r="CQ418" s="31"/>
      <c r="CR418" s="31"/>
      <c r="CS418" s="31"/>
      <c r="CT418" s="31"/>
      <c r="CU418" s="31"/>
      <c r="CV418" s="31"/>
    </row>
    <row r="419" spans="1:100" x14ac:dyDescent="0.3">
      <c r="A419" s="31"/>
      <c r="B419" s="31"/>
      <c r="C419" s="31"/>
      <c r="D419" s="31"/>
      <c r="E419" s="31"/>
      <c r="F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2"/>
      <c r="AX419" s="32"/>
      <c r="AY419" s="32"/>
      <c r="AZ419" s="32"/>
      <c r="BA419" s="32"/>
      <c r="BB419" s="32"/>
      <c r="BC419" s="31"/>
      <c r="BD419" s="31"/>
      <c r="BE419" s="31"/>
      <c r="BF419" s="31"/>
      <c r="BG419" s="31"/>
      <c r="BH419" s="31"/>
      <c r="BI419" s="31"/>
      <c r="BJ419" s="31"/>
      <c r="BK419" s="31"/>
      <c r="BL419" s="31"/>
      <c r="BM419" s="31"/>
      <c r="BN419" s="31"/>
      <c r="BO419" s="31"/>
      <c r="BP419" s="31"/>
      <c r="BQ419" s="31"/>
      <c r="BR419" s="31"/>
      <c r="BS419" s="31"/>
      <c r="BT419" s="31"/>
      <c r="BU419" s="31"/>
      <c r="BV419" s="31"/>
      <c r="BW419" s="31"/>
      <c r="BX419" s="31"/>
      <c r="BY419" s="31"/>
      <c r="BZ419" s="31"/>
      <c r="CA419" s="31"/>
      <c r="CB419" s="31"/>
      <c r="CC419" s="31"/>
      <c r="CD419" s="31"/>
      <c r="CE419" s="31"/>
      <c r="CF419" s="31"/>
      <c r="CG419" s="31"/>
      <c r="CH419" s="31"/>
      <c r="CI419" s="31"/>
      <c r="CJ419" s="31"/>
      <c r="CK419" s="31"/>
      <c r="CL419" s="31"/>
      <c r="CM419" s="31"/>
      <c r="CN419" s="31"/>
      <c r="CO419" s="31"/>
      <c r="CP419" s="31"/>
      <c r="CQ419" s="31"/>
      <c r="CR419" s="31"/>
      <c r="CS419" s="31"/>
      <c r="CT419" s="31"/>
      <c r="CU419" s="31"/>
      <c r="CV419" s="31"/>
    </row>
    <row r="420" spans="1:100" x14ac:dyDescent="0.3">
      <c r="A420" s="31"/>
      <c r="B420" s="31"/>
      <c r="C420" s="31"/>
      <c r="D420" s="31"/>
      <c r="E420" s="31"/>
      <c r="F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2"/>
      <c r="AX420" s="32"/>
      <c r="AY420" s="32"/>
      <c r="AZ420" s="32"/>
      <c r="BA420" s="32"/>
      <c r="BB420" s="32"/>
      <c r="BC420" s="31"/>
      <c r="BD420" s="31"/>
      <c r="BE420" s="31"/>
      <c r="BF420" s="31"/>
      <c r="BG420" s="31"/>
      <c r="BH420" s="31"/>
      <c r="BI420" s="31"/>
      <c r="BJ420" s="31"/>
      <c r="BK420" s="31"/>
      <c r="BL420" s="31"/>
      <c r="BM420" s="31"/>
      <c r="BN420" s="31"/>
      <c r="BO420" s="31"/>
      <c r="BP420" s="31"/>
      <c r="BQ420" s="31"/>
      <c r="BR420" s="31"/>
      <c r="BS420" s="31"/>
      <c r="BT420" s="31"/>
      <c r="BU420" s="31"/>
      <c r="BV420" s="31"/>
      <c r="BW420" s="31"/>
      <c r="BX420" s="31"/>
      <c r="BY420" s="31"/>
      <c r="BZ420" s="31"/>
      <c r="CA420" s="31"/>
      <c r="CB420" s="31"/>
      <c r="CC420" s="31"/>
      <c r="CD420" s="31"/>
      <c r="CE420" s="31"/>
      <c r="CF420" s="31"/>
      <c r="CG420" s="31"/>
      <c r="CH420" s="31"/>
      <c r="CI420" s="31"/>
      <c r="CJ420" s="31"/>
      <c r="CK420" s="31"/>
      <c r="CL420" s="31"/>
      <c r="CM420" s="31"/>
      <c r="CN420" s="31"/>
      <c r="CO420" s="31"/>
      <c r="CP420" s="31"/>
      <c r="CQ420" s="31"/>
      <c r="CR420" s="31"/>
      <c r="CS420" s="31"/>
      <c r="CT420" s="31"/>
      <c r="CU420" s="31"/>
      <c r="CV420" s="31"/>
    </row>
    <row r="421" spans="1:100" x14ac:dyDescent="0.3">
      <c r="A421" s="31"/>
      <c r="B421" s="31"/>
      <c r="C421" s="31"/>
      <c r="D421" s="31"/>
      <c r="E421" s="31"/>
      <c r="F421" s="31"/>
      <c r="AQ421" s="31"/>
      <c r="AR421" s="31"/>
      <c r="AS421" s="31"/>
      <c r="AT421" s="31"/>
      <c r="AU421" s="31"/>
      <c r="AV421" s="31"/>
      <c r="AW421" s="32"/>
      <c r="AX421" s="32"/>
      <c r="AY421" s="32"/>
      <c r="AZ421" s="32"/>
      <c r="BA421" s="32"/>
      <c r="BB421" s="32"/>
      <c r="BC421" s="31"/>
      <c r="BD421" s="31"/>
      <c r="BE421" s="31"/>
      <c r="BF421" s="31"/>
      <c r="BG421" s="31"/>
      <c r="BH421" s="31"/>
      <c r="BI421" s="31"/>
      <c r="BJ421" s="31"/>
      <c r="BK421" s="31"/>
      <c r="BL421" s="31"/>
      <c r="BM421" s="31"/>
      <c r="BN421" s="31"/>
      <c r="BO421" s="31"/>
      <c r="BP421" s="31"/>
      <c r="BQ421" s="31"/>
      <c r="BR421" s="31"/>
      <c r="BS421" s="31"/>
      <c r="BT421" s="31"/>
      <c r="BU421" s="31"/>
      <c r="BV421" s="31"/>
      <c r="BW421" s="31"/>
      <c r="BX421" s="31"/>
      <c r="BY421" s="31"/>
      <c r="BZ421" s="31"/>
      <c r="CA421" s="31"/>
      <c r="CB421" s="31"/>
      <c r="CC421" s="31"/>
      <c r="CD421" s="31"/>
      <c r="CE421" s="31"/>
      <c r="CF421" s="31"/>
      <c r="CG421" s="31"/>
      <c r="CH421" s="31"/>
      <c r="CI421" s="31"/>
      <c r="CJ421" s="31"/>
      <c r="CK421" s="31"/>
      <c r="CL421" s="31"/>
      <c r="CM421" s="31"/>
      <c r="CN421" s="31"/>
      <c r="CO421" s="31"/>
      <c r="CP421" s="31"/>
      <c r="CQ421" s="31"/>
      <c r="CR421" s="31"/>
      <c r="CS421" s="31"/>
      <c r="CT421" s="31"/>
      <c r="CU421" s="31"/>
      <c r="CV421" s="31"/>
    </row>
    <row r="422" spans="1:100" x14ac:dyDescent="0.3">
      <c r="A422" s="31"/>
      <c r="B422" s="31"/>
      <c r="C422" s="31"/>
      <c r="D422" s="31"/>
      <c r="E422" s="31"/>
      <c r="F422" s="31"/>
      <c r="AQ422" s="31"/>
      <c r="AR422" s="31"/>
      <c r="AS422" s="31"/>
      <c r="AT422" s="31"/>
      <c r="AU422" s="31"/>
      <c r="AV422" s="31"/>
      <c r="AW422" s="32"/>
      <c r="AX422" s="32"/>
      <c r="AY422" s="32"/>
      <c r="AZ422" s="32"/>
      <c r="BA422" s="32"/>
      <c r="BB422" s="32"/>
      <c r="BC422" s="31"/>
      <c r="BD422" s="31"/>
      <c r="BE422" s="31"/>
      <c r="BF422" s="31"/>
      <c r="BG422" s="31"/>
      <c r="BH422" s="31"/>
      <c r="BI422" s="31"/>
      <c r="BJ422" s="31"/>
      <c r="BK422" s="31"/>
      <c r="BL422" s="31"/>
      <c r="BM422" s="31"/>
      <c r="BN422" s="31"/>
      <c r="BO422" s="31"/>
      <c r="BP422" s="31"/>
      <c r="BQ422" s="31"/>
      <c r="BR422" s="31"/>
      <c r="BS422" s="31"/>
      <c r="BT422" s="31"/>
      <c r="BU422" s="31"/>
      <c r="BV422" s="31"/>
      <c r="BW422" s="31"/>
      <c r="BX422" s="31"/>
      <c r="BY422" s="31"/>
      <c r="BZ422" s="31"/>
      <c r="CA422" s="31"/>
      <c r="CB422" s="31"/>
      <c r="CC422" s="31"/>
      <c r="CD422" s="31"/>
      <c r="CE422" s="31"/>
      <c r="CF422" s="31"/>
      <c r="CG422" s="31"/>
      <c r="CH422" s="31"/>
      <c r="CI422" s="31"/>
      <c r="CJ422" s="31"/>
      <c r="CK422" s="31"/>
      <c r="CL422" s="31"/>
      <c r="CM422" s="31"/>
      <c r="CN422" s="31"/>
      <c r="CO422" s="31"/>
      <c r="CP422" s="31"/>
      <c r="CQ422" s="31"/>
      <c r="CR422" s="31"/>
      <c r="CS422" s="31"/>
      <c r="CT422" s="31"/>
      <c r="CU422" s="31"/>
      <c r="CV422" s="31"/>
    </row>
    <row r="423" spans="1:100" x14ac:dyDescent="0.3">
      <c r="A423" s="31"/>
      <c r="B423" s="31"/>
      <c r="C423" s="31"/>
      <c r="D423" s="31"/>
      <c r="E423" s="31"/>
      <c r="F423" s="31"/>
      <c r="AQ423" s="31"/>
      <c r="AR423" s="31"/>
      <c r="AS423" s="31"/>
      <c r="AT423" s="31"/>
      <c r="AU423" s="31"/>
      <c r="AV423" s="31"/>
      <c r="AW423" s="32"/>
      <c r="AX423" s="32"/>
      <c r="AY423" s="32"/>
      <c r="AZ423" s="32"/>
      <c r="BA423" s="32"/>
      <c r="BB423" s="32"/>
      <c r="BC423" s="31"/>
      <c r="BD423" s="31"/>
      <c r="BE423" s="31"/>
      <c r="BF423" s="31"/>
      <c r="BG423" s="31"/>
      <c r="BH423" s="31"/>
      <c r="BI423" s="31"/>
      <c r="BJ423" s="31"/>
      <c r="BK423" s="31"/>
      <c r="BL423" s="31"/>
      <c r="BM423" s="31"/>
      <c r="BN423" s="31"/>
      <c r="BO423" s="31"/>
      <c r="BP423" s="31"/>
      <c r="BQ423" s="31"/>
      <c r="BR423" s="31"/>
      <c r="BS423" s="31"/>
      <c r="BT423" s="31"/>
      <c r="BU423" s="31"/>
      <c r="BV423" s="31"/>
      <c r="BW423" s="31"/>
      <c r="BX423" s="31"/>
      <c r="BY423" s="31"/>
      <c r="BZ423" s="31"/>
      <c r="CA423" s="31"/>
      <c r="CB423" s="31"/>
      <c r="CC423" s="31"/>
      <c r="CD423" s="31"/>
      <c r="CE423" s="31"/>
      <c r="CF423" s="31"/>
      <c r="CG423" s="31"/>
      <c r="CH423" s="31"/>
      <c r="CI423" s="31"/>
      <c r="CJ423" s="31"/>
      <c r="CK423" s="31"/>
      <c r="CL423" s="31"/>
      <c r="CM423" s="31"/>
      <c r="CN423" s="31"/>
      <c r="CO423" s="31"/>
      <c r="CP423" s="31"/>
      <c r="CQ423" s="31"/>
      <c r="CR423" s="31"/>
      <c r="CS423" s="31"/>
      <c r="CT423" s="31"/>
      <c r="CU423" s="31"/>
      <c r="CV423" s="31"/>
    </row>
    <row r="424" spans="1:100" x14ac:dyDescent="0.3">
      <c r="A424" s="31"/>
      <c r="B424" s="31"/>
      <c r="C424" s="31"/>
      <c r="D424" s="31"/>
      <c r="E424" s="31"/>
      <c r="F424" s="31"/>
      <c r="AQ424" s="31"/>
      <c r="AR424" s="31"/>
      <c r="AS424" s="31"/>
      <c r="AT424" s="31"/>
      <c r="AU424" s="31"/>
      <c r="AV424" s="31"/>
      <c r="AW424" s="32"/>
      <c r="AX424" s="32"/>
      <c r="AY424" s="32"/>
      <c r="AZ424" s="32"/>
      <c r="BA424" s="32"/>
      <c r="BB424" s="32"/>
      <c r="BC424" s="31"/>
      <c r="BD424" s="31"/>
      <c r="BE424" s="31"/>
      <c r="BF424" s="31"/>
      <c r="BG424" s="31"/>
      <c r="BH424" s="31"/>
      <c r="BI424" s="31"/>
      <c r="BJ424" s="31"/>
      <c r="BK424" s="31"/>
      <c r="BL424" s="31"/>
      <c r="BM424" s="31"/>
      <c r="BN424" s="31"/>
      <c r="BO424" s="31"/>
      <c r="BP424" s="31"/>
      <c r="BQ424" s="31"/>
      <c r="BR424" s="31"/>
      <c r="BS424" s="31"/>
      <c r="BT424" s="31"/>
      <c r="BU424" s="31"/>
      <c r="BV424" s="31"/>
      <c r="BW424" s="31"/>
      <c r="BX424" s="31"/>
      <c r="BY424" s="31"/>
      <c r="BZ424" s="31"/>
      <c r="CA424" s="31"/>
      <c r="CB424" s="31"/>
      <c r="CC424" s="31"/>
      <c r="CD424" s="31"/>
      <c r="CE424" s="31"/>
      <c r="CF424" s="31"/>
      <c r="CG424" s="31"/>
      <c r="CH424" s="31"/>
      <c r="CI424" s="31"/>
      <c r="CJ424" s="31"/>
      <c r="CK424" s="31"/>
      <c r="CL424" s="31"/>
      <c r="CM424" s="31"/>
      <c r="CN424" s="31"/>
      <c r="CO424" s="31"/>
      <c r="CP424" s="31"/>
      <c r="CQ424" s="31"/>
      <c r="CR424" s="31"/>
      <c r="CS424" s="31"/>
      <c r="CT424" s="31"/>
      <c r="CU424" s="31"/>
      <c r="CV424" s="31"/>
    </row>
    <row r="425" spans="1:100" x14ac:dyDescent="0.3">
      <c r="A425" s="31"/>
      <c r="B425" s="31"/>
      <c r="C425" s="31"/>
      <c r="D425" s="31"/>
      <c r="E425" s="31"/>
      <c r="F425" s="31"/>
      <c r="AQ425" s="31"/>
      <c r="AR425" s="31"/>
      <c r="AS425" s="31"/>
      <c r="AT425" s="31"/>
      <c r="AU425" s="31"/>
      <c r="AV425" s="31"/>
      <c r="AW425" s="32"/>
      <c r="AX425" s="32"/>
      <c r="AY425" s="32"/>
      <c r="AZ425" s="32"/>
      <c r="BA425" s="32"/>
      <c r="BB425" s="32"/>
      <c r="BC425" s="31"/>
      <c r="BD425" s="31"/>
      <c r="BE425" s="31"/>
      <c r="BF425" s="31"/>
      <c r="BG425" s="31"/>
      <c r="BH425" s="31"/>
      <c r="BI425" s="31"/>
      <c r="BJ425" s="31"/>
      <c r="BK425" s="31"/>
      <c r="BL425" s="31"/>
      <c r="BM425" s="31"/>
      <c r="BN425" s="31"/>
      <c r="BO425" s="31"/>
      <c r="BP425" s="31"/>
      <c r="BQ425" s="31"/>
      <c r="BR425" s="31"/>
      <c r="BS425" s="31"/>
      <c r="BT425" s="31"/>
      <c r="BU425" s="31"/>
      <c r="BV425" s="31"/>
      <c r="BW425" s="31"/>
      <c r="BX425" s="31"/>
      <c r="BY425" s="31"/>
      <c r="BZ425" s="31"/>
      <c r="CA425" s="31"/>
      <c r="CB425" s="31"/>
      <c r="CC425" s="31"/>
      <c r="CD425" s="31"/>
      <c r="CE425" s="31"/>
      <c r="CF425" s="31"/>
      <c r="CG425" s="31"/>
      <c r="CH425" s="31"/>
      <c r="CI425" s="31"/>
      <c r="CJ425" s="31"/>
      <c r="CK425" s="31"/>
      <c r="CL425" s="31"/>
      <c r="CM425" s="31"/>
      <c r="CN425" s="31"/>
      <c r="CO425" s="31"/>
      <c r="CP425" s="31"/>
      <c r="CQ425" s="31"/>
      <c r="CR425" s="31"/>
      <c r="CS425" s="31"/>
      <c r="CT425" s="31"/>
      <c r="CU425" s="31"/>
      <c r="CV425" s="31"/>
    </row>
    <row r="426" spans="1:100" x14ac:dyDescent="0.3">
      <c r="A426" s="31"/>
      <c r="B426" s="31"/>
      <c r="C426" s="31"/>
      <c r="D426" s="31"/>
      <c r="E426" s="31"/>
      <c r="F426" s="31"/>
      <c r="AQ426" s="31"/>
      <c r="AR426" s="31"/>
      <c r="AS426" s="31"/>
      <c r="AT426" s="31"/>
      <c r="AU426" s="31"/>
      <c r="AV426" s="31"/>
      <c r="AW426" s="32"/>
      <c r="AX426" s="32"/>
      <c r="AY426" s="32"/>
      <c r="AZ426" s="32"/>
      <c r="BA426" s="32"/>
      <c r="BB426" s="32"/>
      <c r="BC426" s="31"/>
      <c r="BD426" s="31"/>
      <c r="BE426" s="31"/>
      <c r="BF426" s="31"/>
      <c r="BG426" s="31"/>
      <c r="BH426" s="31"/>
      <c r="BI426" s="31"/>
      <c r="BJ426" s="31"/>
      <c r="BK426" s="31"/>
      <c r="BL426" s="31"/>
      <c r="BM426" s="31"/>
      <c r="BN426" s="31"/>
      <c r="BO426" s="31"/>
      <c r="BP426" s="31"/>
      <c r="BQ426" s="31"/>
      <c r="BR426" s="31"/>
      <c r="BS426" s="31"/>
      <c r="BT426" s="31"/>
      <c r="BU426" s="31"/>
      <c r="BV426" s="31"/>
      <c r="BW426" s="31"/>
      <c r="BX426" s="31"/>
      <c r="BY426" s="31"/>
      <c r="BZ426" s="31"/>
      <c r="CA426" s="31"/>
      <c r="CB426" s="31"/>
      <c r="CC426" s="31"/>
      <c r="CD426" s="31"/>
      <c r="CE426" s="31"/>
      <c r="CF426" s="31"/>
      <c r="CG426" s="31"/>
      <c r="CH426" s="31"/>
      <c r="CI426" s="31"/>
      <c r="CJ426" s="31"/>
      <c r="CK426" s="31"/>
      <c r="CL426" s="31"/>
      <c r="CM426" s="31"/>
      <c r="CN426" s="31"/>
      <c r="CO426" s="31"/>
      <c r="CP426" s="31"/>
      <c r="CQ426" s="31"/>
      <c r="CR426" s="31"/>
      <c r="CS426" s="31"/>
      <c r="CT426" s="31"/>
      <c r="CU426" s="31"/>
      <c r="CV426" s="31"/>
    </row>
    <row r="427" spans="1:100" x14ac:dyDescent="0.3">
      <c r="A427" s="31"/>
      <c r="B427" s="31"/>
      <c r="C427" s="31"/>
      <c r="D427" s="31"/>
      <c r="E427" s="31"/>
      <c r="F427" s="31"/>
      <c r="AQ427" s="31"/>
      <c r="AR427" s="31"/>
      <c r="AS427" s="31"/>
      <c r="AT427" s="31"/>
      <c r="AU427" s="31"/>
      <c r="AV427" s="31"/>
      <c r="AW427" s="32"/>
      <c r="AX427" s="32"/>
      <c r="AY427" s="32"/>
      <c r="AZ427" s="32"/>
      <c r="BA427" s="32"/>
      <c r="BB427" s="32"/>
      <c r="BC427" s="31"/>
      <c r="BD427" s="31"/>
      <c r="BE427" s="31"/>
      <c r="BF427" s="31"/>
      <c r="BG427" s="31"/>
      <c r="BH427" s="31"/>
      <c r="BI427" s="31"/>
      <c r="BJ427" s="31"/>
      <c r="BK427" s="31"/>
      <c r="BL427" s="31"/>
      <c r="BM427" s="31"/>
      <c r="BN427" s="31"/>
      <c r="BO427" s="31"/>
      <c r="BP427" s="31"/>
      <c r="BQ427" s="31"/>
      <c r="BR427" s="31"/>
      <c r="BS427" s="31"/>
      <c r="BT427" s="31"/>
      <c r="BU427" s="31"/>
      <c r="BV427" s="31"/>
      <c r="BW427" s="31"/>
      <c r="BX427" s="31"/>
      <c r="BY427" s="31"/>
      <c r="BZ427" s="31"/>
      <c r="CA427" s="31"/>
      <c r="CB427" s="31"/>
      <c r="CC427" s="31"/>
      <c r="CD427" s="31"/>
      <c r="CE427" s="31"/>
      <c r="CF427" s="31"/>
      <c r="CG427" s="31"/>
      <c r="CH427" s="31"/>
      <c r="CI427" s="31"/>
      <c r="CJ427" s="31"/>
      <c r="CK427" s="31"/>
      <c r="CL427" s="31"/>
      <c r="CM427" s="31"/>
      <c r="CN427" s="31"/>
      <c r="CO427" s="31"/>
      <c r="CP427" s="31"/>
      <c r="CQ427" s="31"/>
      <c r="CR427" s="31"/>
      <c r="CS427" s="31"/>
      <c r="CT427" s="31"/>
      <c r="CU427" s="31"/>
      <c r="CV427" s="31"/>
    </row>
    <row r="428" spans="1:100" x14ac:dyDescent="0.3">
      <c r="A428" s="31"/>
      <c r="B428" s="31"/>
      <c r="C428" s="31"/>
      <c r="D428" s="31"/>
      <c r="E428" s="31"/>
      <c r="F428" s="31"/>
      <c r="AQ428" s="31"/>
      <c r="AR428" s="31"/>
      <c r="AS428" s="31"/>
      <c r="AT428" s="31"/>
      <c r="AU428" s="31"/>
      <c r="AV428" s="31"/>
      <c r="AW428" s="32"/>
      <c r="AX428" s="32"/>
      <c r="AY428" s="32"/>
      <c r="AZ428" s="32"/>
      <c r="BA428" s="32"/>
      <c r="BB428" s="32"/>
      <c r="BC428" s="31"/>
      <c r="BD428" s="31"/>
      <c r="BE428" s="31"/>
      <c r="BF428" s="31"/>
      <c r="BG428" s="31"/>
      <c r="BH428" s="31"/>
      <c r="BI428" s="31"/>
      <c r="BJ428" s="31"/>
      <c r="BK428" s="31"/>
      <c r="BL428" s="31"/>
      <c r="BM428" s="31"/>
      <c r="BN428" s="31"/>
      <c r="BO428" s="31"/>
      <c r="BP428" s="31"/>
      <c r="BQ428" s="31"/>
      <c r="BR428" s="31"/>
      <c r="BS428" s="31"/>
      <c r="BT428" s="31"/>
      <c r="BU428" s="31"/>
      <c r="BV428" s="31"/>
      <c r="BW428" s="31"/>
      <c r="BX428" s="31"/>
      <c r="BY428" s="31"/>
      <c r="BZ428" s="31"/>
      <c r="CA428" s="31"/>
      <c r="CB428" s="31"/>
      <c r="CC428" s="31"/>
      <c r="CD428" s="31"/>
      <c r="CE428" s="31"/>
      <c r="CF428" s="31"/>
      <c r="CG428" s="31"/>
      <c r="CH428" s="31"/>
      <c r="CI428" s="31"/>
      <c r="CJ428" s="31"/>
      <c r="CK428" s="31"/>
      <c r="CL428" s="31"/>
      <c r="CM428" s="31"/>
      <c r="CN428" s="31"/>
      <c r="CO428" s="31"/>
      <c r="CP428" s="31"/>
      <c r="CQ428" s="31"/>
      <c r="CR428" s="31"/>
      <c r="CS428" s="31"/>
      <c r="CT428" s="31"/>
      <c r="CU428" s="31"/>
      <c r="CV428" s="31"/>
    </row>
    <row r="429" spans="1:100" x14ac:dyDescent="0.3">
      <c r="A429" s="31"/>
      <c r="B429" s="31"/>
      <c r="C429" s="31"/>
      <c r="D429" s="31"/>
      <c r="E429" s="31"/>
      <c r="F429" s="31"/>
      <c r="AQ429" s="31"/>
      <c r="AR429" s="31"/>
      <c r="AS429" s="31"/>
      <c r="AT429" s="31"/>
      <c r="AU429" s="31"/>
      <c r="AV429" s="31"/>
      <c r="AW429" s="32"/>
      <c r="AX429" s="32"/>
      <c r="AY429" s="32"/>
      <c r="AZ429" s="32"/>
      <c r="BA429" s="32"/>
      <c r="BB429" s="32"/>
      <c r="BC429" s="31"/>
      <c r="BD429" s="31"/>
      <c r="BE429" s="31"/>
      <c r="BF429" s="31"/>
      <c r="BG429" s="31"/>
      <c r="BH429" s="31"/>
      <c r="BI429" s="31"/>
      <c r="BJ429" s="31"/>
      <c r="BK429" s="31"/>
      <c r="BL429" s="31"/>
      <c r="BM429" s="31"/>
      <c r="BN429" s="31"/>
      <c r="BO429" s="31"/>
      <c r="BP429" s="31"/>
      <c r="BQ429" s="31"/>
      <c r="BR429" s="31"/>
      <c r="BS429" s="31"/>
      <c r="BT429" s="31"/>
      <c r="BU429" s="31"/>
      <c r="BV429" s="31"/>
      <c r="BW429" s="31"/>
      <c r="BX429" s="31"/>
      <c r="BY429" s="31"/>
      <c r="BZ429" s="31"/>
      <c r="CA429" s="31"/>
      <c r="CB429" s="31"/>
      <c r="CC429" s="31"/>
      <c r="CD429" s="31"/>
      <c r="CE429" s="31"/>
      <c r="CF429" s="31"/>
      <c r="CG429" s="31"/>
      <c r="CH429" s="31"/>
      <c r="CI429" s="31"/>
      <c r="CJ429" s="31"/>
      <c r="CK429" s="31"/>
      <c r="CL429" s="31"/>
      <c r="CM429" s="31"/>
      <c r="CN429" s="31"/>
      <c r="CO429" s="31"/>
      <c r="CP429" s="31"/>
      <c r="CQ429" s="31"/>
      <c r="CR429" s="31"/>
      <c r="CS429" s="31"/>
      <c r="CT429" s="31"/>
      <c r="CU429" s="31"/>
      <c r="CV429" s="31"/>
    </row>
    <row r="430" spans="1:100" x14ac:dyDescent="0.3">
      <c r="A430" s="31"/>
      <c r="B430" s="31"/>
      <c r="C430" s="31"/>
      <c r="D430" s="31"/>
      <c r="E430" s="31"/>
      <c r="F430" s="31"/>
      <c r="AQ430" s="31"/>
      <c r="AR430" s="31"/>
      <c r="AS430" s="31"/>
      <c r="AT430" s="31"/>
      <c r="AU430" s="31"/>
      <c r="AV430" s="31"/>
      <c r="AW430" s="32"/>
      <c r="AX430" s="32"/>
      <c r="AY430" s="32"/>
      <c r="AZ430" s="32"/>
      <c r="BA430" s="32"/>
      <c r="BB430" s="32"/>
      <c r="BC430" s="31"/>
      <c r="BD430" s="31"/>
      <c r="BE430" s="31"/>
      <c r="BF430" s="31"/>
      <c r="BG430" s="31"/>
      <c r="BH430" s="31"/>
      <c r="BI430" s="31"/>
      <c r="BJ430" s="31"/>
      <c r="BK430" s="31"/>
      <c r="BL430" s="31"/>
      <c r="BM430" s="31"/>
      <c r="BN430" s="31"/>
      <c r="BO430" s="31"/>
      <c r="BP430" s="31"/>
      <c r="BQ430" s="31"/>
      <c r="BR430" s="31"/>
      <c r="BS430" s="31"/>
      <c r="BT430" s="31"/>
      <c r="BU430" s="31"/>
      <c r="BV430" s="31"/>
      <c r="BW430" s="31"/>
      <c r="BX430" s="31"/>
      <c r="BY430" s="31"/>
      <c r="BZ430" s="31"/>
      <c r="CA430" s="31"/>
      <c r="CB430" s="31"/>
      <c r="CC430" s="31"/>
      <c r="CD430" s="31"/>
      <c r="CE430" s="31"/>
      <c r="CF430" s="31"/>
      <c r="CG430" s="31"/>
      <c r="CH430" s="31"/>
      <c r="CI430" s="31"/>
      <c r="CJ430" s="31"/>
      <c r="CK430" s="31"/>
      <c r="CL430" s="31"/>
      <c r="CM430" s="31"/>
      <c r="CN430" s="31"/>
      <c r="CO430" s="31"/>
      <c r="CP430" s="31"/>
      <c r="CQ430" s="31"/>
      <c r="CR430" s="31"/>
      <c r="CS430" s="31"/>
      <c r="CT430" s="31"/>
      <c r="CU430" s="31"/>
      <c r="CV430" s="31"/>
    </row>
    <row r="431" spans="1:100" x14ac:dyDescent="0.3">
      <c r="A431" s="31"/>
      <c r="B431" s="31"/>
      <c r="C431" s="31"/>
      <c r="D431" s="31"/>
      <c r="E431" s="31"/>
      <c r="F431" s="31"/>
      <c r="AQ431" s="31"/>
      <c r="AR431" s="31"/>
      <c r="AS431" s="31"/>
      <c r="AT431" s="31"/>
      <c r="AU431" s="31"/>
      <c r="AV431" s="31"/>
      <c r="AW431" s="32"/>
      <c r="AX431" s="32"/>
      <c r="AY431" s="32"/>
      <c r="AZ431" s="32"/>
      <c r="BA431" s="32"/>
      <c r="BB431" s="32"/>
      <c r="BC431" s="31"/>
      <c r="BD431" s="31"/>
      <c r="BE431" s="31"/>
      <c r="BF431" s="31"/>
      <c r="BG431" s="31"/>
      <c r="BH431" s="31"/>
      <c r="BI431" s="31"/>
      <c r="BJ431" s="31"/>
      <c r="BK431" s="31"/>
      <c r="BL431" s="31"/>
      <c r="BM431" s="31"/>
      <c r="BN431" s="31"/>
      <c r="BO431" s="31"/>
      <c r="BP431" s="31"/>
      <c r="BQ431" s="31"/>
      <c r="BR431" s="31"/>
      <c r="BS431" s="31"/>
      <c r="BT431" s="31"/>
      <c r="BU431" s="31"/>
      <c r="BV431" s="31"/>
      <c r="BW431" s="31"/>
      <c r="BX431" s="31"/>
      <c r="BY431" s="31"/>
      <c r="BZ431" s="31"/>
      <c r="CA431" s="31"/>
      <c r="CB431" s="31"/>
      <c r="CC431" s="31"/>
      <c r="CD431" s="31"/>
      <c r="CE431" s="31"/>
      <c r="CF431" s="31"/>
      <c r="CG431" s="31"/>
      <c r="CH431" s="31"/>
      <c r="CI431" s="31"/>
      <c r="CJ431" s="31"/>
      <c r="CK431" s="31"/>
      <c r="CL431" s="31"/>
      <c r="CM431" s="31"/>
      <c r="CN431" s="31"/>
      <c r="CO431" s="31"/>
      <c r="CP431" s="31"/>
      <c r="CQ431" s="31"/>
      <c r="CR431" s="31"/>
      <c r="CS431" s="31"/>
      <c r="CT431" s="31"/>
      <c r="CU431" s="31"/>
      <c r="CV431" s="31"/>
    </row>
    <row r="432" spans="1:100" x14ac:dyDescent="0.3">
      <c r="A432" s="31"/>
      <c r="B432" s="31"/>
      <c r="C432" s="31"/>
      <c r="D432" s="31"/>
      <c r="E432" s="31"/>
      <c r="F432" s="31"/>
      <c r="AQ432" s="31"/>
      <c r="AR432" s="31"/>
      <c r="AS432" s="31"/>
      <c r="AT432" s="31"/>
      <c r="AU432" s="31"/>
      <c r="AV432" s="31"/>
      <c r="AW432" s="32"/>
      <c r="AX432" s="32"/>
      <c r="AY432" s="32"/>
      <c r="AZ432" s="32"/>
      <c r="BA432" s="32"/>
      <c r="BB432" s="32"/>
      <c r="BC432" s="31"/>
      <c r="BD432" s="31"/>
      <c r="BE432" s="31"/>
      <c r="BF432" s="31"/>
      <c r="BG432" s="31"/>
      <c r="BH432" s="31"/>
      <c r="BI432" s="31"/>
      <c r="BJ432" s="31"/>
      <c r="BK432" s="31"/>
      <c r="BL432" s="31"/>
      <c r="BM432" s="31"/>
      <c r="BN432" s="31"/>
      <c r="BO432" s="31"/>
      <c r="BP432" s="31"/>
      <c r="BQ432" s="31"/>
      <c r="BR432" s="31"/>
      <c r="BS432" s="31"/>
      <c r="BT432" s="31"/>
      <c r="BU432" s="31"/>
      <c r="BV432" s="31"/>
      <c r="BW432" s="31"/>
      <c r="BX432" s="31"/>
      <c r="BY432" s="31"/>
      <c r="BZ432" s="31"/>
      <c r="CA432" s="31"/>
      <c r="CB432" s="31"/>
      <c r="CC432" s="31"/>
      <c r="CD432" s="31"/>
      <c r="CE432" s="31"/>
      <c r="CF432" s="31"/>
      <c r="CG432" s="31"/>
      <c r="CH432" s="31"/>
      <c r="CI432" s="31"/>
      <c r="CJ432" s="31"/>
      <c r="CK432" s="31"/>
      <c r="CL432" s="31"/>
      <c r="CM432" s="31"/>
      <c r="CN432" s="31"/>
      <c r="CO432" s="31"/>
      <c r="CP432" s="31"/>
      <c r="CQ432" s="31"/>
      <c r="CR432" s="31"/>
      <c r="CS432" s="31"/>
      <c r="CT432" s="31"/>
      <c r="CU432" s="31"/>
      <c r="CV432" s="31"/>
    </row>
    <row r="433" spans="1:100" x14ac:dyDescent="0.3">
      <c r="A433" s="31"/>
      <c r="B433" s="31"/>
      <c r="C433" s="31"/>
      <c r="D433" s="31"/>
      <c r="E433" s="31"/>
      <c r="F433" s="31"/>
      <c r="AQ433" s="31"/>
      <c r="AR433" s="31"/>
      <c r="AS433" s="31"/>
      <c r="AT433" s="31"/>
      <c r="AU433" s="31"/>
      <c r="AV433" s="31"/>
      <c r="AW433" s="32"/>
      <c r="AX433" s="32"/>
      <c r="AY433" s="32"/>
      <c r="AZ433" s="32"/>
      <c r="BA433" s="32"/>
      <c r="BB433" s="32"/>
      <c r="BC433" s="31"/>
      <c r="BD433" s="31"/>
      <c r="BE433" s="31"/>
      <c r="BF433" s="31"/>
      <c r="BG433" s="31"/>
      <c r="BH433" s="31"/>
      <c r="BI433" s="31"/>
      <c r="BJ433" s="31"/>
      <c r="BK433" s="31"/>
      <c r="BL433" s="31"/>
      <c r="BM433" s="31"/>
      <c r="BN433" s="31"/>
      <c r="BO433" s="31"/>
      <c r="BP433" s="31"/>
      <c r="BQ433" s="31"/>
      <c r="BR433" s="31"/>
      <c r="BS433" s="31"/>
      <c r="BT433" s="31"/>
      <c r="BU433" s="31"/>
      <c r="BV433" s="31"/>
      <c r="BW433" s="31"/>
      <c r="BX433" s="31"/>
      <c r="BY433" s="31"/>
      <c r="BZ433" s="31"/>
      <c r="CA433" s="31"/>
      <c r="CB433" s="31"/>
      <c r="CC433" s="31"/>
      <c r="CD433" s="31"/>
      <c r="CE433" s="31"/>
      <c r="CF433" s="31"/>
      <c r="CG433" s="31"/>
      <c r="CH433" s="31"/>
      <c r="CI433" s="31"/>
      <c r="CJ433" s="31"/>
      <c r="CK433" s="31"/>
      <c r="CL433" s="31"/>
      <c r="CM433" s="31"/>
      <c r="CN433" s="31"/>
      <c r="CO433" s="31"/>
      <c r="CP433" s="31"/>
      <c r="CQ433" s="31"/>
      <c r="CR433" s="31"/>
      <c r="CS433" s="31"/>
      <c r="CT433" s="31"/>
      <c r="CU433" s="31"/>
      <c r="CV433" s="31"/>
    </row>
    <row r="434" spans="1:100" x14ac:dyDescent="0.3">
      <c r="A434" s="31"/>
      <c r="B434" s="31"/>
      <c r="C434" s="31"/>
      <c r="D434" s="31"/>
      <c r="E434" s="31"/>
      <c r="F434" s="31"/>
      <c r="AQ434" s="31"/>
      <c r="AR434" s="31"/>
      <c r="AS434" s="31"/>
      <c r="AT434" s="31"/>
      <c r="AU434" s="31"/>
      <c r="AV434" s="31"/>
      <c r="AW434" s="32"/>
      <c r="AX434" s="32"/>
      <c r="AY434" s="32"/>
      <c r="AZ434" s="32"/>
      <c r="BA434" s="32"/>
      <c r="BB434" s="32"/>
      <c r="BC434" s="31"/>
      <c r="BD434" s="31"/>
      <c r="BE434" s="31"/>
      <c r="BF434" s="31"/>
      <c r="BG434" s="31"/>
      <c r="BH434" s="31"/>
      <c r="BI434" s="31"/>
      <c r="BJ434" s="31"/>
      <c r="BK434" s="31"/>
      <c r="BL434" s="31"/>
      <c r="BM434" s="31"/>
      <c r="BN434" s="31"/>
      <c r="BO434" s="31"/>
      <c r="BP434" s="31"/>
      <c r="BQ434" s="31"/>
      <c r="BR434" s="31"/>
      <c r="BS434" s="31"/>
      <c r="BT434" s="31"/>
      <c r="BU434" s="31"/>
      <c r="BV434" s="31"/>
      <c r="BW434" s="31"/>
      <c r="BX434" s="31"/>
      <c r="BY434" s="31"/>
      <c r="BZ434" s="31"/>
      <c r="CA434" s="31"/>
      <c r="CB434" s="31"/>
      <c r="CC434" s="31"/>
      <c r="CD434" s="31"/>
      <c r="CE434" s="31"/>
      <c r="CF434" s="31"/>
      <c r="CG434" s="31"/>
      <c r="CH434" s="31"/>
      <c r="CI434" s="31"/>
      <c r="CJ434" s="31"/>
      <c r="CK434" s="31"/>
      <c r="CL434" s="31"/>
      <c r="CM434" s="31"/>
      <c r="CN434" s="31"/>
      <c r="CO434" s="31"/>
      <c r="CP434" s="31"/>
      <c r="CQ434" s="31"/>
      <c r="CR434" s="31"/>
      <c r="CS434" s="31"/>
      <c r="CT434" s="31"/>
      <c r="CU434" s="31"/>
      <c r="CV434" s="31"/>
    </row>
    <row r="435" spans="1:100" x14ac:dyDescent="0.3">
      <c r="A435" s="31"/>
      <c r="B435" s="31"/>
      <c r="C435" s="31"/>
      <c r="D435" s="31"/>
      <c r="E435" s="31"/>
      <c r="F435" s="31"/>
      <c r="AQ435" s="31"/>
      <c r="AR435" s="31"/>
      <c r="AS435" s="31"/>
      <c r="AT435" s="31"/>
      <c r="AU435" s="31"/>
      <c r="AV435" s="31"/>
      <c r="AW435" s="32"/>
      <c r="AX435" s="32"/>
      <c r="AY435" s="32"/>
      <c r="AZ435" s="32"/>
      <c r="BA435" s="32"/>
      <c r="BB435" s="32"/>
      <c r="BC435" s="31"/>
      <c r="BD435" s="31"/>
      <c r="BE435" s="31"/>
      <c r="BF435" s="31"/>
      <c r="BG435" s="31"/>
      <c r="BH435" s="31"/>
      <c r="BI435" s="31"/>
      <c r="BJ435" s="31"/>
      <c r="BK435" s="31"/>
      <c r="BL435" s="31"/>
      <c r="BM435" s="31"/>
      <c r="BN435" s="31"/>
      <c r="BO435" s="31"/>
      <c r="BP435" s="31"/>
      <c r="BQ435" s="31"/>
      <c r="BR435" s="31"/>
      <c r="BS435" s="31"/>
      <c r="BT435" s="31"/>
      <c r="BU435" s="31"/>
      <c r="BV435" s="31"/>
      <c r="BW435" s="31"/>
      <c r="BX435" s="31"/>
      <c r="BY435" s="31"/>
      <c r="BZ435" s="31"/>
      <c r="CA435" s="31"/>
      <c r="CB435" s="31"/>
      <c r="CC435" s="31"/>
      <c r="CD435" s="31"/>
      <c r="CE435" s="31"/>
      <c r="CF435" s="31"/>
      <c r="CG435" s="31"/>
      <c r="CH435" s="31"/>
      <c r="CI435" s="31"/>
      <c r="CJ435" s="31"/>
      <c r="CK435" s="31"/>
      <c r="CL435" s="31"/>
      <c r="CM435" s="31"/>
      <c r="CN435" s="31"/>
      <c r="CO435" s="31"/>
      <c r="CP435" s="31"/>
      <c r="CQ435" s="31"/>
      <c r="CR435" s="31"/>
      <c r="CS435" s="31"/>
      <c r="CT435" s="31"/>
      <c r="CU435" s="31"/>
      <c r="CV435" s="31"/>
    </row>
    <row r="436" spans="1:100" x14ac:dyDescent="0.3">
      <c r="A436" s="31"/>
      <c r="B436" s="31"/>
      <c r="C436" s="31"/>
      <c r="D436" s="31"/>
      <c r="E436" s="31"/>
      <c r="F436" s="31"/>
      <c r="AQ436" s="31"/>
      <c r="AR436" s="31"/>
      <c r="AS436" s="31"/>
      <c r="AT436" s="31"/>
      <c r="AU436" s="31"/>
      <c r="AV436" s="31"/>
      <c r="AW436" s="32"/>
      <c r="AX436" s="32"/>
      <c r="AY436" s="32"/>
      <c r="AZ436" s="32"/>
      <c r="BA436" s="32"/>
      <c r="BB436" s="32"/>
      <c r="BC436" s="31"/>
      <c r="BD436" s="31"/>
      <c r="BE436" s="31"/>
      <c r="BF436" s="31"/>
      <c r="BG436" s="31"/>
      <c r="BH436" s="31"/>
      <c r="BI436" s="31"/>
      <c r="BJ436" s="31"/>
      <c r="BK436" s="31"/>
      <c r="BL436" s="31"/>
      <c r="BM436" s="31"/>
      <c r="BN436" s="31"/>
      <c r="BO436" s="31"/>
      <c r="BP436" s="31"/>
      <c r="BQ436" s="31"/>
      <c r="BR436" s="31"/>
      <c r="BS436" s="31"/>
      <c r="BT436" s="31"/>
      <c r="BU436" s="31"/>
      <c r="BV436" s="31"/>
      <c r="BW436" s="31"/>
      <c r="BX436" s="31"/>
      <c r="BY436" s="31"/>
      <c r="BZ436" s="31"/>
      <c r="CA436" s="31"/>
      <c r="CB436" s="31"/>
      <c r="CC436" s="31"/>
      <c r="CD436" s="31"/>
      <c r="CE436" s="31"/>
      <c r="CF436" s="31"/>
      <c r="CG436" s="31"/>
      <c r="CH436" s="31"/>
      <c r="CI436" s="31"/>
      <c r="CJ436" s="31"/>
      <c r="CK436" s="31"/>
      <c r="CL436" s="31"/>
      <c r="CM436" s="31"/>
      <c r="CN436" s="31"/>
      <c r="CO436" s="31"/>
      <c r="CP436" s="31"/>
      <c r="CQ436" s="31"/>
      <c r="CR436" s="31"/>
      <c r="CS436" s="31"/>
      <c r="CT436" s="31"/>
      <c r="CU436" s="31"/>
      <c r="CV436" s="31"/>
    </row>
    <row r="437" spans="1:100" x14ac:dyDescent="0.3">
      <c r="A437" s="31"/>
      <c r="B437" s="31"/>
      <c r="C437" s="31"/>
      <c r="D437" s="31"/>
      <c r="E437" s="31"/>
      <c r="F437" s="31"/>
      <c r="AQ437" s="31"/>
      <c r="AR437" s="31"/>
      <c r="AS437" s="31"/>
      <c r="AT437" s="31"/>
      <c r="AU437" s="31"/>
      <c r="AV437" s="31"/>
      <c r="AW437" s="32"/>
      <c r="AX437" s="32"/>
      <c r="AY437" s="32"/>
      <c r="AZ437" s="32"/>
      <c r="BA437" s="32"/>
      <c r="BB437" s="32"/>
      <c r="BC437" s="31"/>
      <c r="BD437" s="31"/>
      <c r="BE437" s="31"/>
      <c r="BF437" s="31"/>
      <c r="BG437" s="31"/>
      <c r="BH437" s="31"/>
      <c r="BI437" s="31"/>
      <c r="BJ437" s="31"/>
      <c r="BK437" s="31"/>
      <c r="BL437" s="31"/>
      <c r="BM437" s="31"/>
      <c r="BN437" s="31"/>
      <c r="BO437" s="31"/>
      <c r="BP437" s="31"/>
      <c r="BQ437" s="31"/>
      <c r="BR437" s="31"/>
      <c r="BS437" s="31"/>
      <c r="BT437" s="31"/>
      <c r="BU437" s="31"/>
      <c r="BV437" s="31"/>
      <c r="BW437" s="31"/>
      <c r="BX437" s="31"/>
      <c r="BY437" s="31"/>
      <c r="BZ437" s="31"/>
      <c r="CA437" s="31"/>
      <c r="CB437" s="31"/>
      <c r="CC437" s="31"/>
      <c r="CD437" s="31"/>
      <c r="CE437" s="31"/>
      <c r="CF437" s="31"/>
      <c r="CG437" s="31"/>
      <c r="CH437" s="31"/>
      <c r="CI437" s="31"/>
      <c r="CJ437" s="31"/>
      <c r="CK437" s="31"/>
      <c r="CL437" s="31"/>
      <c r="CM437" s="31"/>
      <c r="CN437" s="31"/>
      <c r="CO437" s="31"/>
      <c r="CP437" s="31"/>
      <c r="CQ437" s="31"/>
      <c r="CR437" s="31"/>
      <c r="CS437" s="31"/>
      <c r="CT437" s="31"/>
      <c r="CU437" s="31"/>
      <c r="CV437" s="31"/>
    </row>
    <row r="438" spans="1:100" x14ac:dyDescent="0.3">
      <c r="A438" s="31"/>
      <c r="B438" s="31"/>
      <c r="C438" s="31"/>
      <c r="D438" s="31"/>
      <c r="E438" s="31"/>
      <c r="F438" s="31"/>
      <c r="AQ438" s="31"/>
      <c r="AR438" s="31"/>
      <c r="AS438" s="31"/>
      <c r="AT438" s="31"/>
      <c r="AU438" s="31"/>
      <c r="AV438" s="31"/>
      <c r="AW438" s="32"/>
      <c r="AX438" s="32"/>
      <c r="AY438" s="32"/>
      <c r="AZ438" s="32"/>
      <c r="BA438" s="32"/>
      <c r="BB438" s="32"/>
      <c r="BC438" s="31"/>
      <c r="BD438" s="31"/>
      <c r="BE438" s="31"/>
      <c r="BF438" s="31"/>
      <c r="BG438" s="31"/>
      <c r="BH438" s="31"/>
      <c r="BI438" s="31"/>
      <c r="BJ438" s="31"/>
      <c r="BK438" s="31"/>
      <c r="BL438" s="31"/>
      <c r="BM438" s="31"/>
      <c r="BN438" s="31"/>
      <c r="BO438" s="31"/>
      <c r="BP438" s="31"/>
      <c r="BQ438" s="31"/>
      <c r="BR438" s="31"/>
      <c r="BS438" s="31"/>
      <c r="BT438" s="31"/>
      <c r="BU438" s="31"/>
      <c r="BV438" s="31"/>
      <c r="BW438" s="31"/>
      <c r="BX438" s="31"/>
      <c r="BY438" s="31"/>
      <c r="BZ438" s="31"/>
      <c r="CA438" s="31"/>
      <c r="CB438" s="31"/>
      <c r="CC438" s="31"/>
      <c r="CD438" s="31"/>
      <c r="CE438" s="31"/>
      <c r="CF438" s="31"/>
      <c r="CG438" s="31"/>
      <c r="CH438" s="31"/>
      <c r="CI438" s="31"/>
      <c r="CJ438" s="31"/>
      <c r="CK438" s="31"/>
      <c r="CL438" s="31"/>
      <c r="CM438" s="31"/>
      <c r="CN438" s="31"/>
      <c r="CO438" s="31"/>
      <c r="CP438" s="31"/>
      <c r="CQ438" s="31"/>
      <c r="CR438" s="31"/>
      <c r="CS438" s="31"/>
      <c r="CT438" s="31"/>
      <c r="CU438" s="31"/>
      <c r="CV438" s="31"/>
    </row>
    <row r="439" spans="1:100" x14ac:dyDescent="0.3">
      <c r="A439" s="31"/>
      <c r="B439" s="31"/>
      <c r="C439" s="31"/>
      <c r="D439" s="31"/>
      <c r="E439" s="31"/>
      <c r="F439" s="31"/>
      <c r="AQ439" s="31"/>
      <c r="AR439" s="31"/>
      <c r="AS439" s="31"/>
      <c r="AT439" s="31"/>
      <c r="AU439" s="31"/>
      <c r="AV439" s="31"/>
      <c r="AW439" s="32"/>
      <c r="AX439" s="32"/>
      <c r="AY439" s="32"/>
      <c r="AZ439" s="32"/>
      <c r="BA439" s="32"/>
      <c r="BB439" s="32"/>
      <c r="BC439" s="31"/>
      <c r="BD439" s="31"/>
      <c r="BE439" s="31"/>
      <c r="BF439" s="31"/>
      <c r="BG439" s="31"/>
      <c r="BH439" s="31"/>
      <c r="BI439" s="31"/>
      <c r="BJ439" s="31"/>
      <c r="BK439" s="31"/>
      <c r="BL439" s="31"/>
      <c r="BM439" s="31"/>
      <c r="BN439" s="31"/>
      <c r="BO439" s="31"/>
      <c r="BP439" s="31"/>
      <c r="BQ439" s="31"/>
      <c r="BR439" s="31"/>
      <c r="BS439" s="31"/>
      <c r="BT439" s="31"/>
      <c r="BU439" s="31"/>
      <c r="BV439" s="31"/>
      <c r="BW439" s="31"/>
      <c r="BX439" s="31"/>
      <c r="BY439" s="31"/>
      <c r="BZ439" s="31"/>
      <c r="CA439" s="31"/>
      <c r="CB439" s="31"/>
      <c r="CC439" s="31"/>
      <c r="CD439" s="31"/>
      <c r="CE439" s="31"/>
      <c r="CF439" s="31"/>
      <c r="CG439" s="31"/>
      <c r="CH439" s="31"/>
      <c r="CI439" s="31"/>
      <c r="CJ439" s="31"/>
      <c r="CK439" s="31"/>
      <c r="CL439" s="31"/>
      <c r="CM439" s="31"/>
      <c r="CN439" s="31"/>
      <c r="CO439" s="31"/>
      <c r="CP439" s="31"/>
      <c r="CQ439" s="31"/>
      <c r="CR439" s="31"/>
      <c r="CS439" s="31"/>
      <c r="CT439" s="31"/>
      <c r="CU439" s="31"/>
      <c r="CV439" s="31"/>
    </row>
    <row r="440" spans="1:100" x14ac:dyDescent="0.3">
      <c r="A440" s="31"/>
      <c r="B440" s="31"/>
      <c r="C440" s="31"/>
      <c r="D440" s="31"/>
      <c r="E440" s="31"/>
      <c r="F440" s="31"/>
      <c r="AQ440" s="31"/>
      <c r="AR440" s="31"/>
      <c r="AS440" s="31"/>
      <c r="AT440" s="31"/>
      <c r="AU440" s="31"/>
      <c r="AV440" s="31"/>
      <c r="AW440" s="32"/>
      <c r="AX440" s="32"/>
      <c r="AY440" s="32"/>
      <c r="AZ440" s="32"/>
      <c r="BA440" s="32"/>
      <c r="BB440" s="32"/>
      <c r="BC440" s="31"/>
      <c r="BD440" s="31"/>
      <c r="BE440" s="31"/>
      <c r="BF440" s="31"/>
      <c r="BG440" s="31"/>
      <c r="BH440" s="31"/>
      <c r="BI440" s="31"/>
      <c r="BJ440" s="31"/>
      <c r="BK440" s="31"/>
      <c r="BL440" s="31"/>
      <c r="BM440" s="31"/>
      <c r="BN440" s="31"/>
      <c r="BO440" s="31"/>
      <c r="BP440" s="31"/>
      <c r="BQ440" s="31"/>
      <c r="BR440" s="31"/>
      <c r="BS440" s="31"/>
      <c r="BT440" s="31"/>
      <c r="BU440" s="31"/>
      <c r="BV440" s="31"/>
      <c r="BW440" s="31"/>
      <c r="BX440" s="31"/>
      <c r="BY440" s="31"/>
      <c r="BZ440" s="31"/>
      <c r="CA440" s="31"/>
      <c r="CB440" s="31"/>
      <c r="CC440" s="31"/>
      <c r="CD440" s="31"/>
      <c r="CE440" s="31"/>
      <c r="CF440" s="31"/>
      <c r="CG440" s="31"/>
      <c r="CH440" s="31"/>
      <c r="CI440" s="31"/>
      <c r="CJ440" s="31"/>
      <c r="CK440" s="31"/>
      <c r="CL440" s="31"/>
      <c r="CM440" s="31"/>
      <c r="CN440" s="31"/>
      <c r="CO440" s="31"/>
      <c r="CP440" s="31"/>
      <c r="CQ440" s="31"/>
      <c r="CR440" s="31"/>
      <c r="CS440" s="31"/>
      <c r="CT440" s="31"/>
      <c r="CU440" s="31"/>
      <c r="CV440" s="31"/>
    </row>
    <row r="441" spans="1:100" x14ac:dyDescent="0.3">
      <c r="A441" s="31"/>
      <c r="B441" s="31"/>
      <c r="C441" s="31"/>
      <c r="D441" s="31"/>
      <c r="E441" s="31"/>
      <c r="F441" s="31"/>
      <c r="AQ441" s="31"/>
      <c r="AR441" s="31"/>
      <c r="AS441" s="31"/>
      <c r="AT441" s="31"/>
      <c r="AU441" s="31"/>
      <c r="AV441" s="31"/>
      <c r="AW441" s="32"/>
      <c r="AX441" s="32"/>
      <c r="AY441" s="32"/>
      <c r="AZ441" s="32"/>
      <c r="BA441" s="32"/>
      <c r="BB441" s="32"/>
      <c r="BC441" s="31"/>
      <c r="BD441" s="31"/>
      <c r="BE441" s="31"/>
      <c r="BF441" s="31"/>
      <c r="BG441" s="31"/>
      <c r="BH441" s="31"/>
      <c r="BI441" s="31"/>
      <c r="BJ441" s="31"/>
      <c r="BK441" s="31"/>
      <c r="BL441" s="31"/>
      <c r="BM441" s="31"/>
      <c r="BN441" s="31"/>
      <c r="BO441" s="31"/>
      <c r="BP441" s="31"/>
      <c r="BQ441" s="31"/>
      <c r="BR441" s="31"/>
      <c r="BS441" s="31"/>
      <c r="BT441" s="31"/>
      <c r="BU441" s="31"/>
      <c r="BV441" s="31"/>
      <c r="BW441" s="31"/>
      <c r="BX441" s="31"/>
      <c r="BY441" s="31"/>
      <c r="BZ441" s="31"/>
      <c r="CA441" s="31"/>
      <c r="CB441" s="31"/>
      <c r="CC441" s="31"/>
      <c r="CD441" s="31"/>
      <c r="CE441" s="31"/>
      <c r="CF441" s="31"/>
      <c r="CG441" s="31"/>
      <c r="CH441" s="31"/>
      <c r="CI441" s="31"/>
      <c r="CJ441" s="31"/>
      <c r="CK441" s="31"/>
      <c r="CL441" s="31"/>
      <c r="CM441" s="31"/>
      <c r="CN441" s="31"/>
      <c r="CO441" s="31"/>
      <c r="CP441" s="31"/>
      <c r="CQ441" s="31"/>
      <c r="CR441" s="31"/>
      <c r="CS441" s="31"/>
      <c r="CT441" s="31"/>
      <c r="CU441" s="31"/>
      <c r="CV441" s="31"/>
    </row>
    <row r="442" spans="1:100" x14ac:dyDescent="0.3">
      <c r="A442" s="31"/>
      <c r="B442" s="31"/>
      <c r="C442" s="31"/>
      <c r="D442" s="31"/>
      <c r="E442" s="31"/>
      <c r="F442" s="31"/>
      <c r="AQ442" s="31"/>
      <c r="AR442" s="31"/>
      <c r="AS442" s="31"/>
      <c r="AT442" s="31"/>
      <c r="AU442" s="31"/>
      <c r="AV442" s="31"/>
      <c r="AW442" s="32"/>
      <c r="AX442" s="32"/>
      <c r="AY442" s="32"/>
      <c r="AZ442" s="32"/>
      <c r="BA442" s="32"/>
      <c r="BB442" s="32"/>
      <c r="BC442" s="31"/>
      <c r="BD442" s="31"/>
      <c r="BE442" s="31"/>
      <c r="BF442" s="31"/>
      <c r="BG442" s="31"/>
      <c r="BH442" s="31"/>
      <c r="BI442" s="31"/>
      <c r="BJ442" s="31"/>
      <c r="BK442" s="31"/>
      <c r="BL442" s="31"/>
      <c r="BM442" s="31"/>
      <c r="BN442" s="31"/>
      <c r="BO442" s="31"/>
      <c r="BP442" s="31"/>
      <c r="BQ442" s="31"/>
      <c r="BR442" s="31"/>
      <c r="BS442" s="31"/>
      <c r="BT442" s="31"/>
      <c r="BU442" s="31"/>
      <c r="BV442" s="31"/>
      <c r="BW442" s="31"/>
      <c r="BX442" s="31"/>
      <c r="BY442" s="31"/>
      <c r="BZ442" s="31"/>
      <c r="CA442" s="31"/>
      <c r="CB442" s="31"/>
      <c r="CC442" s="31"/>
      <c r="CD442" s="31"/>
      <c r="CE442" s="31"/>
      <c r="CF442" s="31"/>
      <c r="CG442" s="31"/>
      <c r="CH442" s="31"/>
      <c r="CI442" s="31"/>
      <c r="CJ442" s="31"/>
      <c r="CK442" s="31"/>
      <c r="CL442" s="31"/>
      <c r="CM442" s="31"/>
      <c r="CN442" s="31"/>
      <c r="CO442" s="31"/>
      <c r="CP442" s="31"/>
      <c r="CQ442" s="31"/>
      <c r="CR442" s="31"/>
      <c r="CS442" s="31"/>
      <c r="CT442" s="31"/>
      <c r="CU442" s="31"/>
      <c r="CV442" s="31"/>
    </row>
    <row r="443" spans="1:100" x14ac:dyDescent="0.3">
      <c r="A443" s="31"/>
      <c r="B443" s="31"/>
      <c r="C443" s="31"/>
      <c r="D443" s="31"/>
      <c r="E443" s="31"/>
      <c r="F443" s="31"/>
      <c r="AQ443" s="31"/>
      <c r="AR443" s="31"/>
      <c r="AS443" s="31"/>
      <c r="AT443" s="31"/>
      <c r="AU443" s="31"/>
      <c r="AV443" s="31"/>
      <c r="AW443" s="32"/>
      <c r="AX443" s="32"/>
      <c r="AY443" s="32"/>
      <c r="AZ443" s="32"/>
      <c r="BA443" s="32"/>
      <c r="BB443" s="32"/>
      <c r="BC443" s="31"/>
      <c r="BD443" s="31"/>
      <c r="BE443" s="31"/>
      <c r="BF443" s="31"/>
      <c r="BG443" s="31"/>
      <c r="BH443" s="31"/>
      <c r="BI443" s="31"/>
      <c r="BJ443" s="31"/>
      <c r="BK443" s="31"/>
      <c r="BL443" s="31"/>
      <c r="BM443" s="31"/>
      <c r="BN443" s="31"/>
      <c r="BO443" s="31"/>
      <c r="BP443" s="31"/>
      <c r="BQ443" s="31"/>
      <c r="BR443" s="31"/>
      <c r="BS443" s="31"/>
      <c r="BT443" s="31"/>
      <c r="BU443" s="31"/>
      <c r="BV443" s="31"/>
      <c r="BW443" s="31"/>
      <c r="BX443" s="31"/>
      <c r="BY443" s="31"/>
      <c r="BZ443" s="31"/>
      <c r="CA443" s="31"/>
      <c r="CB443" s="31"/>
      <c r="CC443" s="31"/>
      <c r="CD443" s="31"/>
      <c r="CE443" s="31"/>
      <c r="CF443" s="31"/>
      <c r="CG443" s="31"/>
      <c r="CH443" s="31"/>
      <c r="CI443" s="31"/>
      <c r="CJ443" s="31"/>
      <c r="CK443" s="31"/>
      <c r="CL443" s="31"/>
      <c r="CM443" s="31"/>
      <c r="CN443" s="31"/>
      <c r="CO443" s="31"/>
      <c r="CP443" s="31"/>
      <c r="CQ443" s="31"/>
      <c r="CR443" s="31"/>
      <c r="CS443" s="31"/>
      <c r="CT443" s="31"/>
      <c r="CU443" s="31"/>
      <c r="CV443" s="31"/>
    </row>
    <row r="444" spans="1:100" x14ac:dyDescent="0.3">
      <c r="A444" s="31"/>
      <c r="B444" s="31"/>
      <c r="C444" s="31"/>
      <c r="D444" s="31"/>
      <c r="E444" s="31"/>
      <c r="F444" s="31"/>
      <c r="AQ444" s="31"/>
      <c r="AR444" s="31"/>
      <c r="AS444" s="31"/>
      <c r="AT444" s="31"/>
      <c r="AU444" s="31"/>
      <c r="AV444" s="31"/>
      <c r="AW444" s="32"/>
      <c r="AX444" s="32"/>
      <c r="AY444" s="32"/>
      <c r="AZ444" s="32"/>
      <c r="BA444" s="32"/>
      <c r="BB444" s="32"/>
      <c r="BC444" s="31"/>
      <c r="BD444" s="31"/>
      <c r="BE444" s="31"/>
      <c r="BF444" s="31"/>
      <c r="BG444" s="31"/>
      <c r="BH444" s="31"/>
      <c r="BI444" s="31"/>
      <c r="BJ444" s="31"/>
      <c r="BK444" s="31"/>
      <c r="BL444" s="31"/>
      <c r="BM444" s="31"/>
      <c r="BN444" s="31"/>
      <c r="BO444" s="31"/>
      <c r="BP444" s="31"/>
      <c r="BQ444" s="31"/>
      <c r="BR444" s="31"/>
      <c r="BS444" s="31"/>
      <c r="BT444" s="31"/>
      <c r="BU444" s="31"/>
      <c r="BV444" s="31"/>
      <c r="BW444" s="31"/>
      <c r="BX444" s="31"/>
      <c r="BY444" s="31"/>
      <c r="BZ444" s="31"/>
      <c r="CA444" s="31"/>
      <c r="CB444" s="31"/>
      <c r="CC444" s="31"/>
      <c r="CD444" s="31"/>
      <c r="CE444" s="31"/>
      <c r="CF444" s="31"/>
      <c r="CG444" s="31"/>
      <c r="CH444" s="31"/>
      <c r="CI444" s="31"/>
      <c r="CJ444" s="31"/>
      <c r="CK444" s="31"/>
      <c r="CL444" s="31"/>
      <c r="CM444" s="31"/>
      <c r="CN444" s="31"/>
      <c r="CO444" s="31"/>
      <c r="CP444" s="31"/>
      <c r="CQ444" s="31"/>
      <c r="CR444" s="31"/>
      <c r="CS444" s="31"/>
      <c r="CT444" s="31"/>
      <c r="CU444" s="31"/>
      <c r="CV444" s="31"/>
    </row>
    <row r="445" spans="1:100" x14ac:dyDescent="0.3">
      <c r="A445" s="31"/>
      <c r="B445" s="31"/>
      <c r="C445" s="31"/>
      <c r="D445" s="31"/>
      <c r="E445" s="31"/>
      <c r="F445" s="31"/>
      <c r="AQ445" s="31"/>
      <c r="AR445" s="31"/>
      <c r="AS445" s="31"/>
      <c r="AT445" s="31"/>
      <c r="AU445" s="31"/>
      <c r="AV445" s="31"/>
      <c r="AW445" s="32"/>
      <c r="AX445" s="32"/>
      <c r="AY445" s="32"/>
      <c r="AZ445" s="32"/>
      <c r="BA445" s="32"/>
      <c r="BB445" s="32"/>
      <c r="BC445" s="31"/>
      <c r="BD445" s="31"/>
      <c r="BE445" s="31"/>
      <c r="BF445" s="31"/>
      <c r="BG445" s="31"/>
      <c r="BH445" s="31"/>
      <c r="BI445" s="31"/>
      <c r="BJ445" s="31"/>
      <c r="BK445" s="31"/>
      <c r="BL445" s="31"/>
      <c r="BM445" s="31"/>
      <c r="BN445" s="31"/>
      <c r="BO445" s="31"/>
      <c r="BP445" s="31"/>
      <c r="BQ445" s="31"/>
      <c r="BR445" s="31"/>
      <c r="BS445" s="31"/>
      <c r="BT445" s="31"/>
      <c r="BU445" s="31"/>
      <c r="BV445" s="31"/>
      <c r="BW445" s="31"/>
      <c r="BX445" s="31"/>
      <c r="BY445" s="31"/>
      <c r="BZ445" s="31"/>
      <c r="CA445" s="31"/>
      <c r="CB445" s="31"/>
      <c r="CC445" s="31"/>
      <c r="CD445" s="31"/>
      <c r="CE445" s="31"/>
      <c r="CF445" s="31"/>
      <c r="CG445" s="31"/>
      <c r="CH445" s="31"/>
      <c r="CI445" s="31"/>
      <c r="CJ445" s="31"/>
      <c r="CK445" s="31"/>
      <c r="CL445" s="31"/>
      <c r="CM445" s="31"/>
      <c r="CN445" s="31"/>
      <c r="CO445" s="31"/>
      <c r="CP445" s="31"/>
      <c r="CQ445" s="31"/>
      <c r="CR445" s="31"/>
      <c r="CS445" s="31"/>
      <c r="CT445" s="31"/>
      <c r="CU445" s="31"/>
      <c r="CV445" s="31"/>
    </row>
    <row r="446" spans="1:100" x14ac:dyDescent="0.3">
      <c r="A446" s="31"/>
      <c r="B446" s="31"/>
      <c r="C446" s="31"/>
      <c r="D446" s="31"/>
      <c r="E446" s="31"/>
      <c r="F446" s="31"/>
      <c r="AQ446" s="31"/>
      <c r="AR446" s="31"/>
      <c r="AS446" s="31"/>
      <c r="AT446" s="31"/>
      <c r="AU446" s="31"/>
      <c r="AV446" s="31"/>
      <c r="AW446" s="32"/>
      <c r="AX446" s="32"/>
      <c r="AY446" s="32"/>
      <c r="AZ446" s="32"/>
      <c r="BA446" s="32"/>
      <c r="BB446" s="32"/>
      <c r="BC446" s="31"/>
      <c r="BD446" s="31"/>
      <c r="BE446" s="31"/>
      <c r="BF446" s="31"/>
      <c r="BG446" s="31"/>
      <c r="BH446" s="31"/>
      <c r="BI446" s="31"/>
      <c r="BJ446" s="31"/>
      <c r="BK446" s="31"/>
      <c r="BL446" s="31"/>
      <c r="BM446" s="31"/>
      <c r="BN446" s="31"/>
      <c r="BO446" s="31"/>
      <c r="BP446" s="31"/>
      <c r="BQ446" s="31"/>
      <c r="BR446" s="31"/>
      <c r="BS446" s="31"/>
      <c r="BT446" s="31"/>
      <c r="BU446" s="31"/>
      <c r="BV446" s="31"/>
      <c r="BW446" s="31"/>
      <c r="BX446" s="31"/>
      <c r="BY446" s="31"/>
      <c r="BZ446" s="31"/>
      <c r="CA446" s="31"/>
      <c r="CB446" s="31"/>
      <c r="CC446" s="31"/>
      <c r="CD446" s="31"/>
      <c r="CE446" s="31"/>
      <c r="CF446" s="31"/>
      <c r="CG446" s="31"/>
      <c r="CH446" s="31"/>
      <c r="CI446" s="31"/>
      <c r="CJ446" s="31"/>
      <c r="CK446" s="31"/>
      <c r="CL446" s="31"/>
      <c r="CM446" s="31"/>
      <c r="CN446" s="31"/>
      <c r="CO446" s="31"/>
      <c r="CP446" s="31"/>
      <c r="CQ446" s="31"/>
      <c r="CR446" s="31"/>
      <c r="CS446" s="31"/>
      <c r="CT446" s="31"/>
      <c r="CU446" s="31"/>
      <c r="CV446" s="31"/>
    </row>
    <row r="447" spans="1:100" x14ac:dyDescent="0.3">
      <c r="A447" s="31"/>
      <c r="B447" s="31"/>
      <c r="C447" s="31"/>
      <c r="D447" s="31"/>
      <c r="E447" s="31"/>
      <c r="F447" s="31"/>
      <c r="AQ447" s="31"/>
      <c r="AR447" s="31"/>
      <c r="AS447" s="31"/>
      <c r="AT447" s="31"/>
      <c r="AU447" s="31"/>
      <c r="AV447" s="31"/>
      <c r="AW447" s="32"/>
      <c r="AX447" s="32"/>
      <c r="AY447" s="32"/>
      <c r="AZ447" s="32"/>
      <c r="BA447" s="32"/>
      <c r="BB447" s="32"/>
      <c r="BC447" s="31"/>
      <c r="BD447" s="31"/>
      <c r="BE447" s="31"/>
      <c r="BF447" s="31"/>
      <c r="BG447" s="31"/>
      <c r="BH447" s="31"/>
      <c r="BI447" s="31"/>
      <c r="BJ447" s="31"/>
      <c r="BK447" s="31"/>
      <c r="BL447" s="31"/>
      <c r="BM447" s="31"/>
      <c r="BN447" s="31"/>
      <c r="BO447" s="31"/>
      <c r="BP447" s="31"/>
      <c r="BQ447" s="31"/>
      <c r="BR447" s="31"/>
      <c r="BS447" s="31"/>
      <c r="BT447" s="31"/>
      <c r="BU447" s="31"/>
      <c r="BV447" s="31"/>
      <c r="BW447" s="31"/>
      <c r="BX447" s="31"/>
      <c r="BY447" s="31"/>
      <c r="BZ447" s="31"/>
      <c r="CA447" s="31"/>
      <c r="CB447" s="31"/>
      <c r="CC447" s="31"/>
      <c r="CD447" s="31"/>
      <c r="CE447" s="31"/>
      <c r="CF447" s="31"/>
      <c r="CG447" s="31"/>
      <c r="CH447" s="31"/>
      <c r="CI447" s="31"/>
      <c r="CJ447" s="31"/>
      <c r="CK447" s="31"/>
      <c r="CL447" s="31"/>
      <c r="CM447" s="31"/>
      <c r="CN447" s="31"/>
      <c r="CO447" s="31"/>
      <c r="CP447" s="31"/>
      <c r="CQ447" s="31"/>
      <c r="CR447" s="31"/>
      <c r="CS447" s="31"/>
      <c r="CT447" s="31"/>
      <c r="CU447" s="31"/>
      <c r="CV447" s="31"/>
    </row>
    <row r="448" spans="1:100" x14ac:dyDescent="0.3">
      <c r="A448" s="31"/>
      <c r="B448" s="31"/>
      <c r="C448" s="31"/>
      <c r="D448" s="31"/>
      <c r="E448" s="31"/>
      <c r="F448" s="31"/>
      <c r="AQ448" s="31"/>
      <c r="AR448" s="31"/>
      <c r="AS448" s="31"/>
      <c r="AT448" s="31"/>
      <c r="AU448" s="31"/>
      <c r="AV448" s="31"/>
      <c r="AW448" s="32"/>
      <c r="AX448" s="32"/>
      <c r="AY448" s="32"/>
      <c r="AZ448" s="32"/>
      <c r="BA448" s="32"/>
      <c r="BB448" s="32"/>
      <c r="BC448" s="31"/>
      <c r="BD448" s="31"/>
      <c r="BE448" s="31"/>
      <c r="BF448" s="31"/>
      <c r="BG448" s="31"/>
      <c r="BH448" s="31"/>
      <c r="BI448" s="31"/>
      <c r="BJ448" s="31"/>
      <c r="BK448" s="31"/>
      <c r="BL448" s="31"/>
      <c r="BM448" s="31"/>
      <c r="BN448" s="31"/>
      <c r="BO448" s="31"/>
      <c r="BP448" s="31"/>
      <c r="BQ448" s="31"/>
      <c r="BR448" s="31"/>
      <c r="BS448" s="31"/>
      <c r="BT448" s="31"/>
      <c r="BU448" s="31"/>
      <c r="BV448" s="31"/>
      <c r="BW448" s="31"/>
      <c r="BX448" s="31"/>
      <c r="BY448" s="31"/>
      <c r="BZ448" s="31"/>
      <c r="CA448" s="31"/>
      <c r="CB448" s="31"/>
      <c r="CC448" s="31"/>
      <c r="CD448" s="31"/>
      <c r="CE448" s="31"/>
      <c r="CF448" s="31"/>
      <c r="CG448" s="31"/>
      <c r="CH448" s="31"/>
      <c r="CI448" s="31"/>
      <c r="CJ448" s="31"/>
      <c r="CK448" s="31"/>
      <c r="CL448" s="31"/>
      <c r="CM448" s="31"/>
      <c r="CN448" s="31"/>
      <c r="CO448" s="31"/>
      <c r="CP448" s="31"/>
      <c r="CQ448" s="31"/>
      <c r="CR448" s="31"/>
      <c r="CS448" s="31"/>
      <c r="CT448" s="31"/>
      <c r="CU448" s="31"/>
      <c r="CV448" s="31"/>
    </row>
    <row r="449" spans="1:100" x14ac:dyDescent="0.3">
      <c r="A449" s="31"/>
      <c r="B449" s="31"/>
      <c r="C449" s="31"/>
      <c r="D449" s="31"/>
      <c r="E449" s="31"/>
      <c r="F449" s="31"/>
      <c r="AQ449" s="31"/>
      <c r="AR449" s="31"/>
      <c r="AS449" s="31"/>
      <c r="AT449" s="31"/>
      <c r="AU449" s="31"/>
      <c r="AV449" s="31"/>
      <c r="AW449" s="32"/>
      <c r="AX449" s="32"/>
      <c r="AY449" s="32"/>
      <c r="AZ449" s="32"/>
      <c r="BA449" s="32"/>
      <c r="BB449" s="32"/>
      <c r="BC449" s="31"/>
      <c r="BD449" s="31"/>
      <c r="BE449" s="31"/>
      <c r="BF449" s="31"/>
      <c r="BG449" s="31"/>
      <c r="BH449" s="31"/>
      <c r="BI449" s="31"/>
      <c r="BJ449" s="31"/>
      <c r="BK449" s="31"/>
      <c r="BL449" s="31"/>
      <c r="BM449" s="31"/>
      <c r="BN449" s="31"/>
      <c r="BO449" s="31"/>
      <c r="BP449" s="31"/>
      <c r="BQ449" s="31"/>
      <c r="BR449" s="31"/>
      <c r="BS449" s="31"/>
      <c r="BT449" s="31"/>
      <c r="BU449" s="31"/>
      <c r="BV449" s="31"/>
      <c r="BW449" s="31"/>
      <c r="BX449" s="31"/>
      <c r="BY449" s="31"/>
      <c r="BZ449" s="31"/>
      <c r="CA449" s="31"/>
      <c r="CB449" s="31"/>
      <c r="CC449" s="31"/>
      <c r="CD449" s="31"/>
      <c r="CE449" s="31"/>
      <c r="CF449" s="31"/>
      <c r="CG449" s="31"/>
      <c r="CH449" s="31"/>
      <c r="CI449" s="31"/>
      <c r="CJ449" s="31"/>
      <c r="CK449" s="31"/>
      <c r="CL449" s="31"/>
      <c r="CM449" s="31"/>
      <c r="CN449" s="31"/>
      <c r="CO449" s="31"/>
      <c r="CP449" s="31"/>
      <c r="CQ449" s="31"/>
      <c r="CR449" s="31"/>
      <c r="CS449" s="31"/>
      <c r="CT449" s="31"/>
      <c r="CU449" s="31"/>
      <c r="CV449" s="31"/>
    </row>
    <row r="450" spans="1:100" x14ac:dyDescent="0.3">
      <c r="A450" s="31"/>
      <c r="B450" s="31"/>
      <c r="C450" s="31"/>
      <c r="D450" s="31"/>
      <c r="E450" s="31"/>
      <c r="F450" s="31"/>
      <c r="AQ450" s="31"/>
      <c r="AR450" s="31"/>
      <c r="AS450" s="31"/>
      <c r="AT450" s="31"/>
      <c r="AU450" s="31"/>
      <c r="AV450" s="31"/>
      <c r="AW450" s="32"/>
      <c r="AX450" s="32"/>
      <c r="AY450" s="32"/>
      <c r="AZ450" s="32"/>
      <c r="BA450" s="32"/>
      <c r="BB450" s="32"/>
      <c r="BC450" s="31"/>
      <c r="BD450" s="31"/>
      <c r="BE450" s="31"/>
      <c r="BF450" s="31"/>
      <c r="BG450" s="31"/>
      <c r="BH450" s="31"/>
      <c r="BI450" s="31"/>
      <c r="BJ450" s="31"/>
      <c r="BK450" s="31"/>
      <c r="BL450" s="31"/>
      <c r="BM450" s="31"/>
      <c r="BN450" s="31"/>
      <c r="BO450" s="31"/>
      <c r="BP450" s="31"/>
      <c r="BQ450" s="31"/>
      <c r="BR450" s="31"/>
      <c r="BS450" s="31"/>
      <c r="BT450" s="31"/>
      <c r="BU450" s="31"/>
      <c r="BV450" s="31"/>
      <c r="BW450" s="31"/>
      <c r="BX450" s="31"/>
      <c r="BY450" s="31"/>
      <c r="BZ450" s="31"/>
      <c r="CA450" s="31"/>
      <c r="CB450" s="31"/>
      <c r="CC450" s="31"/>
      <c r="CD450" s="31"/>
      <c r="CE450" s="31"/>
      <c r="CF450" s="31"/>
      <c r="CG450" s="31"/>
      <c r="CH450" s="31"/>
      <c r="CI450" s="31"/>
      <c r="CJ450" s="31"/>
      <c r="CK450" s="31"/>
      <c r="CL450" s="31"/>
      <c r="CM450" s="31"/>
      <c r="CN450" s="31"/>
      <c r="CO450" s="31"/>
      <c r="CP450" s="31"/>
      <c r="CQ450" s="31"/>
      <c r="CR450" s="31"/>
      <c r="CS450" s="31"/>
      <c r="CT450" s="31"/>
      <c r="CU450" s="31"/>
      <c r="CV450" s="31"/>
    </row>
    <row r="451" spans="1:100" x14ac:dyDescent="0.3">
      <c r="A451" s="31"/>
      <c r="B451" s="31"/>
      <c r="C451" s="31"/>
      <c r="D451" s="31"/>
      <c r="E451" s="31"/>
      <c r="F451" s="31"/>
      <c r="AQ451" s="31"/>
      <c r="AR451" s="31"/>
      <c r="AS451" s="31"/>
      <c r="AT451" s="31"/>
      <c r="AU451" s="31"/>
      <c r="AV451" s="31"/>
      <c r="AW451" s="32"/>
      <c r="AX451" s="32"/>
      <c r="AY451" s="32"/>
      <c r="AZ451" s="32"/>
      <c r="BA451" s="32"/>
      <c r="BB451" s="32"/>
      <c r="BC451" s="31"/>
      <c r="BD451" s="31"/>
      <c r="BE451" s="31"/>
      <c r="BF451" s="31"/>
      <c r="BG451" s="31"/>
      <c r="BH451" s="31"/>
      <c r="BI451" s="31"/>
      <c r="BJ451" s="31"/>
      <c r="BK451" s="31"/>
      <c r="BL451" s="31"/>
      <c r="BM451" s="31"/>
      <c r="BN451" s="31"/>
      <c r="BO451" s="31"/>
      <c r="BP451" s="31"/>
      <c r="BQ451" s="31"/>
      <c r="BR451" s="31"/>
      <c r="BS451" s="31"/>
      <c r="BT451" s="31"/>
      <c r="BU451" s="31"/>
      <c r="BV451" s="31"/>
      <c r="BW451" s="31"/>
      <c r="BX451" s="31"/>
      <c r="BY451" s="31"/>
      <c r="BZ451" s="31"/>
      <c r="CA451" s="31"/>
      <c r="CB451" s="31"/>
      <c r="CC451" s="31"/>
      <c r="CD451" s="31"/>
      <c r="CE451" s="31"/>
      <c r="CF451" s="31"/>
      <c r="CG451" s="31"/>
      <c r="CH451" s="31"/>
      <c r="CI451" s="31"/>
      <c r="CJ451" s="31"/>
      <c r="CK451" s="31"/>
      <c r="CL451" s="31"/>
      <c r="CM451" s="31"/>
      <c r="CN451" s="31"/>
      <c r="CO451" s="31"/>
      <c r="CP451" s="31"/>
      <c r="CQ451" s="31"/>
      <c r="CR451" s="31"/>
      <c r="CS451" s="31"/>
      <c r="CT451" s="31"/>
      <c r="CU451" s="31"/>
      <c r="CV451" s="31"/>
    </row>
    <row r="452" spans="1:100" x14ac:dyDescent="0.3">
      <c r="A452" s="31"/>
      <c r="B452" s="31"/>
      <c r="C452" s="31"/>
      <c r="D452" s="31"/>
      <c r="E452" s="31"/>
      <c r="F452" s="31"/>
      <c r="AQ452" s="31"/>
      <c r="AR452" s="31"/>
      <c r="AS452" s="31"/>
      <c r="AT452" s="31"/>
      <c r="AU452" s="31"/>
      <c r="AV452" s="31"/>
      <c r="AW452" s="32"/>
      <c r="AX452" s="32"/>
      <c r="AY452" s="32"/>
      <c r="AZ452" s="32"/>
      <c r="BA452" s="32"/>
      <c r="BB452" s="32"/>
      <c r="BC452" s="31"/>
      <c r="BD452" s="31"/>
      <c r="BE452" s="31"/>
      <c r="BF452" s="31"/>
      <c r="BG452" s="31"/>
      <c r="BH452" s="31"/>
      <c r="BI452" s="31"/>
      <c r="BJ452" s="31"/>
      <c r="BK452" s="31"/>
      <c r="BL452" s="31"/>
      <c r="BM452" s="31"/>
      <c r="BN452" s="31"/>
      <c r="BO452" s="31"/>
      <c r="BP452" s="31"/>
      <c r="BQ452" s="31"/>
      <c r="BR452" s="31"/>
      <c r="BS452" s="31"/>
      <c r="BT452" s="31"/>
      <c r="BU452" s="31"/>
      <c r="BV452" s="31"/>
      <c r="BW452" s="31"/>
      <c r="BX452" s="31"/>
      <c r="BY452" s="31"/>
      <c r="BZ452" s="31"/>
      <c r="CA452" s="31"/>
      <c r="CB452" s="31"/>
      <c r="CC452" s="31"/>
      <c r="CD452" s="31"/>
      <c r="CE452" s="31"/>
      <c r="CF452" s="31"/>
      <c r="CG452" s="31"/>
      <c r="CH452" s="31"/>
      <c r="CI452" s="31"/>
      <c r="CJ452" s="31"/>
      <c r="CK452" s="31"/>
      <c r="CL452" s="31"/>
      <c r="CM452" s="31"/>
      <c r="CN452" s="31"/>
      <c r="CO452" s="31"/>
      <c r="CP452" s="31"/>
      <c r="CQ452" s="31"/>
      <c r="CR452" s="31"/>
      <c r="CS452" s="31"/>
      <c r="CT452" s="31"/>
      <c r="CU452" s="31"/>
      <c r="CV452" s="31"/>
    </row>
    <row r="453" spans="1:100" x14ac:dyDescent="0.3">
      <c r="A453" s="31"/>
      <c r="B453" s="31"/>
      <c r="C453" s="31"/>
      <c r="D453" s="31"/>
      <c r="E453" s="31"/>
      <c r="F453" s="31"/>
      <c r="AQ453" s="31"/>
      <c r="AR453" s="31"/>
      <c r="AS453" s="31"/>
      <c r="AT453" s="31"/>
      <c r="AU453" s="31"/>
      <c r="AV453" s="31"/>
      <c r="AW453" s="32"/>
      <c r="AX453" s="32"/>
      <c r="AY453" s="32"/>
      <c r="AZ453" s="32"/>
      <c r="BA453" s="32"/>
      <c r="BB453" s="32"/>
      <c r="BC453" s="31"/>
      <c r="BD453" s="31"/>
      <c r="BE453" s="31"/>
      <c r="BF453" s="31"/>
      <c r="BG453" s="31"/>
      <c r="BH453" s="31"/>
      <c r="BI453" s="31"/>
      <c r="BJ453" s="31"/>
      <c r="BK453" s="31"/>
      <c r="BL453" s="31"/>
      <c r="BM453" s="31"/>
      <c r="BN453" s="31"/>
      <c r="BO453" s="31"/>
      <c r="BP453" s="31"/>
      <c r="BQ453" s="31"/>
      <c r="BR453" s="31"/>
      <c r="BS453" s="31"/>
      <c r="BT453" s="31"/>
      <c r="BU453" s="31"/>
      <c r="BV453" s="31"/>
      <c r="BW453" s="31"/>
      <c r="BX453" s="31"/>
      <c r="BY453" s="31"/>
      <c r="BZ453" s="31"/>
      <c r="CA453" s="31"/>
      <c r="CB453" s="31"/>
      <c r="CC453" s="31"/>
      <c r="CD453" s="31"/>
      <c r="CE453" s="31"/>
      <c r="CF453" s="31"/>
      <c r="CG453" s="31"/>
      <c r="CH453" s="31"/>
      <c r="CI453" s="31"/>
      <c r="CJ453" s="31"/>
      <c r="CK453" s="31"/>
      <c r="CL453" s="31"/>
      <c r="CM453" s="31"/>
      <c r="CN453" s="31"/>
      <c r="CO453" s="31"/>
      <c r="CP453" s="31"/>
      <c r="CQ453" s="31"/>
      <c r="CR453" s="31"/>
      <c r="CS453" s="31"/>
      <c r="CT453" s="31"/>
      <c r="CU453" s="31"/>
      <c r="CV453" s="31"/>
    </row>
    <row r="454" spans="1:100" x14ac:dyDescent="0.3">
      <c r="A454" s="31"/>
      <c r="B454" s="31"/>
      <c r="C454" s="31"/>
      <c r="D454" s="31"/>
      <c r="E454" s="31"/>
      <c r="F454" s="31"/>
      <c r="AQ454" s="31"/>
      <c r="AR454" s="31"/>
      <c r="AS454" s="31"/>
      <c r="AT454" s="31"/>
      <c r="AU454" s="31"/>
      <c r="AV454" s="31"/>
      <c r="AW454" s="32"/>
      <c r="AX454" s="32"/>
      <c r="AY454" s="32"/>
      <c r="AZ454" s="32"/>
      <c r="BA454" s="32"/>
      <c r="BB454" s="32"/>
      <c r="BC454" s="31"/>
      <c r="BD454" s="31"/>
      <c r="BE454" s="31"/>
      <c r="BF454" s="31"/>
      <c r="BG454" s="31"/>
      <c r="BH454" s="31"/>
      <c r="BI454" s="31"/>
      <c r="BJ454" s="31"/>
      <c r="BK454" s="31"/>
      <c r="BL454" s="31"/>
      <c r="BM454" s="31"/>
      <c r="BN454" s="31"/>
      <c r="BO454" s="31"/>
      <c r="BP454" s="31"/>
      <c r="BQ454" s="31"/>
      <c r="BR454" s="31"/>
      <c r="BS454" s="31"/>
      <c r="BT454" s="31"/>
      <c r="BU454" s="31"/>
      <c r="BV454" s="31"/>
      <c r="BW454" s="31"/>
      <c r="BX454" s="31"/>
      <c r="BY454" s="31"/>
      <c r="BZ454" s="31"/>
      <c r="CA454" s="31"/>
      <c r="CB454" s="31"/>
      <c r="CC454" s="31"/>
      <c r="CD454" s="31"/>
      <c r="CE454" s="31"/>
      <c r="CF454" s="31"/>
      <c r="CG454" s="31"/>
      <c r="CH454" s="31"/>
      <c r="CI454" s="31"/>
      <c r="CJ454" s="31"/>
      <c r="CK454" s="31"/>
      <c r="CL454" s="31"/>
      <c r="CM454" s="31"/>
      <c r="CN454" s="31"/>
      <c r="CO454" s="31"/>
      <c r="CP454" s="31"/>
      <c r="CQ454" s="31"/>
      <c r="CR454" s="31"/>
      <c r="CS454" s="31"/>
      <c r="CT454" s="31"/>
      <c r="CU454" s="31"/>
      <c r="CV454" s="31"/>
    </row>
    <row r="455" spans="1:100" x14ac:dyDescent="0.3">
      <c r="A455" s="31"/>
      <c r="B455" s="31"/>
      <c r="C455" s="31"/>
      <c r="D455" s="31"/>
      <c r="E455" s="31"/>
      <c r="F455" s="31"/>
      <c r="AQ455" s="31"/>
      <c r="AR455" s="31"/>
      <c r="AS455" s="31"/>
      <c r="AT455" s="31"/>
      <c r="AU455" s="31"/>
      <c r="AV455" s="31"/>
      <c r="AW455" s="32"/>
      <c r="AX455" s="32"/>
      <c r="AY455" s="32"/>
      <c r="AZ455" s="32"/>
      <c r="BA455" s="32"/>
      <c r="BB455" s="32"/>
      <c r="BC455" s="31"/>
      <c r="BD455" s="31"/>
      <c r="BE455" s="31"/>
      <c r="BF455" s="31"/>
      <c r="BG455" s="31"/>
      <c r="BH455" s="31"/>
      <c r="BI455" s="31"/>
      <c r="BJ455" s="31"/>
      <c r="BK455" s="31"/>
      <c r="BL455" s="31"/>
      <c r="BM455" s="31"/>
      <c r="BN455" s="31"/>
      <c r="BO455" s="31"/>
      <c r="BP455" s="31"/>
      <c r="BQ455" s="31"/>
      <c r="BR455" s="31"/>
      <c r="BS455" s="31"/>
      <c r="BT455" s="31"/>
      <c r="BU455" s="31"/>
      <c r="BV455" s="31"/>
      <c r="BW455" s="31"/>
      <c r="BX455" s="31"/>
      <c r="BY455" s="31"/>
      <c r="BZ455" s="31"/>
      <c r="CA455" s="31"/>
      <c r="CB455" s="31"/>
      <c r="CC455" s="31"/>
      <c r="CD455" s="31"/>
      <c r="CE455" s="31"/>
      <c r="CF455" s="31"/>
      <c r="CG455" s="31"/>
      <c r="CH455" s="31"/>
      <c r="CI455" s="31"/>
      <c r="CJ455" s="31"/>
      <c r="CK455" s="31"/>
      <c r="CL455" s="31"/>
      <c r="CM455" s="31"/>
      <c r="CN455" s="31"/>
      <c r="CO455" s="31"/>
      <c r="CP455" s="31"/>
      <c r="CQ455" s="31"/>
      <c r="CR455" s="31"/>
      <c r="CS455" s="31"/>
      <c r="CT455" s="31"/>
      <c r="CU455" s="31"/>
      <c r="CV455" s="31"/>
    </row>
    <row r="456" spans="1:100" x14ac:dyDescent="0.3">
      <c r="A456" s="31"/>
      <c r="B456" s="31"/>
      <c r="C456" s="31"/>
      <c r="D456" s="31"/>
      <c r="E456" s="31"/>
      <c r="F456" s="31"/>
      <c r="AQ456" s="31"/>
      <c r="AR456" s="31"/>
      <c r="AS456" s="31"/>
      <c r="AT456" s="31"/>
      <c r="AU456" s="31"/>
      <c r="AV456" s="31"/>
      <c r="AW456" s="32"/>
      <c r="AX456" s="32"/>
      <c r="AY456" s="32"/>
      <c r="AZ456" s="32"/>
      <c r="BA456" s="32"/>
      <c r="BB456" s="32"/>
      <c r="BC456" s="31"/>
      <c r="BD456" s="31"/>
      <c r="BE456" s="31"/>
      <c r="BF456" s="31"/>
      <c r="BG456" s="31"/>
      <c r="BH456" s="31"/>
      <c r="BI456" s="31"/>
      <c r="BJ456" s="31"/>
      <c r="BK456" s="31"/>
      <c r="BL456" s="31"/>
      <c r="BM456" s="31"/>
      <c r="BN456" s="31"/>
      <c r="BO456" s="31"/>
      <c r="BP456" s="31"/>
      <c r="BQ456" s="31"/>
      <c r="BR456" s="31"/>
      <c r="BS456" s="31"/>
      <c r="BT456" s="31"/>
      <c r="BU456" s="31"/>
      <c r="BV456" s="31"/>
      <c r="BW456" s="31"/>
      <c r="BX456" s="31"/>
      <c r="BY456" s="31"/>
      <c r="BZ456" s="31"/>
      <c r="CA456" s="31"/>
      <c r="CB456" s="31"/>
      <c r="CC456" s="31"/>
      <c r="CD456" s="31"/>
      <c r="CE456" s="31"/>
      <c r="CF456" s="31"/>
      <c r="CG456" s="31"/>
      <c r="CH456" s="31"/>
      <c r="CI456" s="31"/>
      <c r="CJ456" s="31"/>
      <c r="CK456" s="31"/>
      <c r="CL456" s="31"/>
      <c r="CM456" s="31"/>
      <c r="CN456" s="31"/>
      <c r="CO456" s="31"/>
      <c r="CP456" s="31"/>
      <c r="CQ456" s="31"/>
      <c r="CR456" s="31"/>
      <c r="CS456" s="31"/>
      <c r="CT456" s="31"/>
      <c r="CU456" s="31"/>
      <c r="CV456" s="31"/>
    </row>
    <row r="457" spans="1:100" x14ac:dyDescent="0.3">
      <c r="A457" s="31"/>
      <c r="B457" s="31"/>
      <c r="C457" s="31"/>
      <c r="D457" s="31"/>
      <c r="E457" s="31"/>
      <c r="F457" s="31"/>
      <c r="AQ457" s="31"/>
      <c r="AR457" s="31"/>
      <c r="AS457" s="31"/>
      <c r="AT457" s="31"/>
      <c r="AU457" s="31"/>
      <c r="AV457" s="31"/>
      <c r="AW457" s="32"/>
      <c r="AX457" s="32"/>
      <c r="AY457" s="32"/>
      <c r="AZ457" s="32"/>
      <c r="BA457" s="32"/>
      <c r="BB457" s="32"/>
      <c r="BC457" s="31"/>
      <c r="BD457" s="31"/>
      <c r="BE457" s="31"/>
      <c r="BF457" s="31"/>
      <c r="BG457" s="31"/>
      <c r="BH457" s="31"/>
      <c r="BI457" s="31"/>
      <c r="BJ457" s="31"/>
      <c r="BK457" s="31"/>
      <c r="BL457" s="31"/>
      <c r="BM457" s="31"/>
      <c r="BN457" s="31"/>
      <c r="BO457" s="31"/>
      <c r="BP457" s="31"/>
      <c r="BQ457" s="31"/>
      <c r="BR457" s="31"/>
      <c r="BS457" s="31"/>
      <c r="BT457" s="31"/>
      <c r="BU457" s="31"/>
      <c r="BV457" s="31"/>
      <c r="BW457" s="31"/>
      <c r="BX457" s="31"/>
      <c r="BY457" s="31"/>
      <c r="BZ457" s="31"/>
      <c r="CA457" s="31"/>
      <c r="CB457" s="31"/>
      <c r="CC457" s="31"/>
      <c r="CD457" s="31"/>
      <c r="CE457" s="31"/>
      <c r="CF457" s="31"/>
      <c r="CG457" s="31"/>
      <c r="CH457" s="31"/>
      <c r="CI457" s="31"/>
      <c r="CJ457" s="31"/>
      <c r="CK457" s="31"/>
      <c r="CL457" s="31"/>
      <c r="CM457" s="31"/>
      <c r="CN457" s="31"/>
      <c r="CO457" s="31"/>
      <c r="CP457" s="31"/>
      <c r="CQ457" s="31"/>
      <c r="CR457" s="31"/>
      <c r="CS457" s="31"/>
      <c r="CT457" s="31"/>
      <c r="CU457" s="31"/>
      <c r="CV457" s="31"/>
    </row>
    <row r="458" spans="1:100" x14ac:dyDescent="0.3">
      <c r="A458" s="31"/>
      <c r="B458" s="31"/>
      <c r="C458" s="31"/>
      <c r="D458" s="31"/>
      <c r="E458" s="31"/>
      <c r="F458" s="31"/>
      <c r="AQ458" s="31"/>
      <c r="AR458" s="31"/>
      <c r="AS458" s="31"/>
      <c r="AT458" s="31"/>
      <c r="AU458" s="31"/>
      <c r="AV458" s="31"/>
      <c r="AW458" s="32"/>
      <c r="AX458" s="32"/>
      <c r="AY458" s="32"/>
      <c r="AZ458" s="32"/>
      <c r="BA458" s="32"/>
      <c r="BB458" s="32"/>
      <c r="BC458" s="31"/>
      <c r="BD458" s="31"/>
      <c r="BE458" s="31"/>
      <c r="BF458" s="31"/>
      <c r="BG458" s="31"/>
      <c r="BH458" s="31"/>
      <c r="BI458" s="31"/>
      <c r="BJ458" s="31"/>
      <c r="BK458" s="31"/>
      <c r="BL458" s="31"/>
      <c r="BM458" s="31"/>
      <c r="BN458" s="31"/>
      <c r="BO458" s="31"/>
      <c r="BP458" s="31"/>
      <c r="BQ458" s="31"/>
      <c r="BR458" s="31"/>
      <c r="BS458" s="31"/>
      <c r="BT458" s="31"/>
      <c r="BU458" s="31"/>
      <c r="BV458" s="31"/>
      <c r="BW458" s="31"/>
      <c r="BX458" s="31"/>
      <c r="BY458" s="31"/>
      <c r="BZ458" s="31"/>
      <c r="CA458" s="31"/>
      <c r="CB458" s="31"/>
      <c r="CC458" s="31"/>
      <c r="CD458" s="31"/>
      <c r="CE458" s="31"/>
      <c r="CF458" s="31"/>
      <c r="CG458" s="31"/>
      <c r="CH458" s="31"/>
      <c r="CI458" s="31"/>
      <c r="CJ458" s="31"/>
      <c r="CK458" s="31"/>
      <c r="CL458" s="31"/>
      <c r="CM458" s="31"/>
      <c r="CN458" s="31"/>
      <c r="CO458" s="31"/>
      <c r="CP458" s="31"/>
      <c r="CQ458" s="31"/>
      <c r="CR458" s="31"/>
      <c r="CS458" s="31"/>
      <c r="CT458" s="31"/>
      <c r="CU458" s="31"/>
      <c r="CV458" s="31"/>
    </row>
    <row r="459" spans="1:100" x14ac:dyDescent="0.3">
      <c r="A459" s="31"/>
      <c r="B459" s="31"/>
      <c r="C459" s="31"/>
      <c r="D459" s="31"/>
      <c r="E459" s="31"/>
      <c r="F459" s="31"/>
      <c r="AQ459" s="31"/>
      <c r="AR459" s="31"/>
      <c r="AS459" s="31"/>
      <c r="AT459" s="31"/>
      <c r="AU459" s="31"/>
      <c r="AV459" s="31"/>
      <c r="AW459" s="32"/>
      <c r="AX459" s="32"/>
      <c r="AY459" s="32"/>
      <c r="AZ459" s="32"/>
      <c r="BA459" s="32"/>
      <c r="BB459" s="32"/>
      <c r="BC459" s="31"/>
      <c r="BD459" s="31"/>
      <c r="BE459" s="31"/>
      <c r="BF459" s="31"/>
      <c r="BG459" s="31"/>
      <c r="BH459" s="31"/>
      <c r="BI459" s="31"/>
      <c r="BJ459" s="31"/>
      <c r="BK459" s="31"/>
      <c r="BL459" s="31"/>
      <c r="BM459" s="31"/>
      <c r="BN459" s="31"/>
      <c r="BO459" s="31"/>
      <c r="BP459" s="31"/>
      <c r="BQ459" s="31"/>
      <c r="BR459" s="31"/>
      <c r="BS459" s="31"/>
      <c r="BT459" s="31"/>
      <c r="BU459" s="31"/>
      <c r="BV459" s="31"/>
      <c r="BW459" s="31"/>
      <c r="BX459" s="31"/>
      <c r="BY459" s="31"/>
      <c r="BZ459" s="31"/>
      <c r="CA459" s="31"/>
      <c r="CB459" s="31"/>
      <c r="CC459" s="31"/>
      <c r="CD459" s="31"/>
      <c r="CE459" s="31"/>
      <c r="CF459" s="31"/>
      <c r="CG459" s="31"/>
      <c r="CH459" s="31"/>
      <c r="CI459" s="31"/>
      <c r="CJ459" s="31"/>
      <c r="CK459" s="31"/>
      <c r="CL459" s="31"/>
      <c r="CM459" s="31"/>
      <c r="CN459" s="31"/>
      <c r="CO459" s="31"/>
      <c r="CP459" s="31"/>
      <c r="CQ459" s="31"/>
      <c r="CR459" s="31"/>
      <c r="CS459" s="31"/>
      <c r="CT459" s="31"/>
      <c r="CU459" s="31"/>
      <c r="CV459" s="31"/>
    </row>
    <row r="460" spans="1:100" x14ac:dyDescent="0.3">
      <c r="A460" s="31"/>
      <c r="B460" s="31"/>
      <c r="C460" s="31"/>
      <c r="D460" s="31"/>
      <c r="E460" s="31"/>
      <c r="F460" s="31"/>
      <c r="AQ460" s="31"/>
      <c r="AR460" s="31"/>
      <c r="AS460" s="31"/>
      <c r="AT460" s="31"/>
      <c r="AU460" s="31"/>
      <c r="AV460" s="31"/>
      <c r="AW460" s="32"/>
      <c r="AX460" s="32"/>
      <c r="AY460" s="32"/>
      <c r="AZ460" s="32"/>
      <c r="BA460" s="32"/>
      <c r="BB460" s="32"/>
      <c r="BC460" s="31"/>
      <c r="BD460" s="31"/>
      <c r="BE460" s="31"/>
      <c r="BF460" s="31"/>
      <c r="BG460" s="31"/>
      <c r="BH460" s="31"/>
      <c r="BI460" s="31"/>
      <c r="BJ460" s="31"/>
      <c r="BK460" s="31"/>
      <c r="BL460" s="31"/>
      <c r="BM460" s="31"/>
      <c r="BN460" s="31"/>
      <c r="BO460" s="31"/>
      <c r="BP460" s="31"/>
      <c r="BQ460" s="31"/>
      <c r="BR460" s="31"/>
      <c r="BS460" s="31"/>
      <c r="BT460" s="31"/>
      <c r="BU460" s="31"/>
      <c r="BV460" s="31"/>
      <c r="BW460" s="31"/>
      <c r="BX460" s="31"/>
      <c r="BY460" s="31"/>
      <c r="BZ460" s="31"/>
      <c r="CA460" s="31"/>
      <c r="CB460" s="31"/>
      <c r="CC460" s="31"/>
      <c r="CD460" s="31"/>
      <c r="CE460" s="31"/>
      <c r="CF460" s="31"/>
      <c r="CG460" s="31"/>
      <c r="CH460" s="31"/>
      <c r="CI460" s="31"/>
      <c r="CJ460" s="31"/>
      <c r="CK460" s="31"/>
      <c r="CL460" s="31"/>
      <c r="CM460" s="31"/>
      <c r="CN460" s="31"/>
      <c r="CO460" s="31"/>
      <c r="CP460" s="31"/>
      <c r="CQ460" s="31"/>
      <c r="CR460" s="31"/>
      <c r="CS460" s="31"/>
      <c r="CT460" s="31"/>
      <c r="CU460" s="31"/>
      <c r="CV460" s="31"/>
    </row>
    <row r="461" spans="1:100" x14ac:dyDescent="0.3">
      <c r="A461" s="31"/>
      <c r="B461" s="31"/>
      <c r="C461" s="31"/>
      <c r="D461" s="31"/>
      <c r="E461" s="31"/>
      <c r="F461" s="31"/>
      <c r="AQ461" s="31"/>
      <c r="AR461" s="31"/>
      <c r="AS461" s="31"/>
      <c r="AT461" s="31"/>
      <c r="AU461" s="31"/>
      <c r="AV461" s="31"/>
      <c r="AW461" s="32"/>
      <c r="AX461" s="32"/>
      <c r="AY461" s="32"/>
      <c r="AZ461" s="32"/>
      <c r="BA461" s="32"/>
      <c r="BB461" s="32"/>
      <c r="BC461" s="31"/>
      <c r="BD461" s="31"/>
      <c r="BE461" s="31"/>
      <c r="BF461" s="31"/>
      <c r="BG461" s="31"/>
      <c r="BH461" s="31"/>
      <c r="BI461" s="31"/>
      <c r="BJ461" s="31"/>
      <c r="BK461" s="31"/>
      <c r="BL461" s="31"/>
      <c r="BM461" s="31"/>
      <c r="BN461" s="31"/>
      <c r="BO461" s="31"/>
      <c r="BP461" s="31"/>
      <c r="BQ461" s="31"/>
      <c r="BR461" s="31"/>
      <c r="BS461" s="31"/>
      <c r="BT461" s="31"/>
      <c r="BU461" s="31"/>
      <c r="BV461" s="31"/>
      <c r="BW461" s="31"/>
      <c r="BX461" s="31"/>
      <c r="BY461" s="31"/>
      <c r="BZ461" s="31"/>
      <c r="CA461" s="31"/>
      <c r="CB461" s="31"/>
      <c r="CC461" s="31"/>
      <c r="CD461" s="31"/>
      <c r="CE461" s="31"/>
      <c r="CF461" s="31"/>
      <c r="CG461" s="31"/>
      <c r="CH461" s="31"/>
      <c r="CI461" s="31"/>
      <c r="CJ461" s="31"/>
      <c r="CK461" s="31"/>
      <c r="CL461" s="31"/>
      <c r="CM461" s="31"/>
      <c r="CN461" s="31"/>
      <c r="CO461" s="31"/>
      <c r="CP461" s="31"/>
      <c r="CQ461" s="31"/>
      <c r="CR461" s="31"/>
      <c r="CS461" s="31"/>
      <c r="CT461" s="31"/>
      <c r="CU461" s="31"/>
      <c r="CV461" s="31"/>
    </row>
    <row r="462" spans="1:100" x14ac:dyDescent="0.3">
      <c r="A462" s="31"/>
      <c r="B462" s="31"/>
      <c r="C462" s="31"/>
      <c r="D462" s="31"/>
      <c r="E462" s="31"/>
      <c r="F462" s="31"/>
      <c r="AQ462" s="31"/>
      <c r="AR462" s="31"/>
      <c r="AS462" s="31"/>
      <c r="AT462" s="31"/>
      <c r="AU462" s="31"/>
      <c r="AV462" s="31"/>
      <c r="AW462" s="32"/>
      <c r="AX462" s="32"/>
      <c r="AY462" s="32"/>
      <c r="AZ462" s="32"/>
      <c r="BA462" s="32"/>
      <c r="BB462" s="32"/>
      <c r="BC462" s="31"/>
      <c r="BD462" s="31"/>
      <c r="BE462" s="31"/>
      <c r="BF462" s="31"/>
      <c r="BG462" s="31"/>
      <c r="BH462" s="31"/>
      <c r="BI462" s="31"/>
      <c r="BJ462" s="31"/>
      <c r="BK462" s="31"/>
      <c r="BL462" s="31"/>
      <c r="BM462" s="31"/>
      <c r="BN462" s="31"/>
      <c r="BO462" s="31"/>
      <c r="BP462" s="31"/>
      <c r="BQ462" s="31"/>
      <c r="BR462" s="31"/>
      <c r="BS462" s="31"/>
      <c r="BT462" s="31"/>
      <c r="BU462" s="31"/>
      <c r="BV462" s="31"/>
      <c r="BW462" s="31"/>
      <c r="BX462" s="31"/>
      <c r="BY462" s="31"/>
      <c r="BZ462" s="31"/>
      <c r="CA462" s="31"/>
      <c r="CB462" s="31"/>
      <c r="CC462" s="31"/>
      <c r="CD462" s="31"/>
      <c r="CE462" s="31"/>
      <c r="CF462" s="31"/>
      <c r="CG462" s="31"/>
      <c r="CH462" s="31"/>
      <c r="CI462" s="31"/>
      <c r="CJ462" s="31"/>
      <c r="CK462" s="31"/>
      <c r="CL462" s="31"/>
      <c r="CM462" s="31"/>
      <c r="CN462" s="31"/>
      <c r="CO462" s="31"/>
      <c r="CP462" s="31"/>
      <c r="CQ462" s="31"/>
      <c r="CR462" s="31"/>
      <c r="CS462" s="31"/>
      <c r="CT462" s="31"/>
      <c r="CU462" s="31"/>
      <c r="CV462" s="31"/>
    </row>
    <row r="463" spans="1:100" x14ac:dyDescent="0.3">
      <c r="A463" s="31"/>
      <c r="B463" s="31"/>
      <c r="C463" s="31"/>
      <c r="D463" s="31"/>
      <c r="E463" s="31"/>
      <c r="F463" s="31"/>
      <c r="AQ463" s="31"/>
      <c r="AR463" s="31"/>
      <c r="AS463" s="31"/>
      <c r="AT463" s="31"/>
      <c r="AU463" s="31"/>
      <c r="AV463" s="31"/>
      <c r="AW463" s="32"/>
      <c r="AX463" s="32"/>
      <c r="AY463" s="32"/>
      <c r="AZ463" s="32"/>
      <c r="BA463" s="32"/>
      <c r="BB463" s="32"/>
      <c r="BC463" s="31"/>
      <c r="BD463" s="31"/>
      <c r="BE463" s="31"/>
      <c r="BF463" s="31"/>
      <c r="BG463" s="31"/>
      <c r="BH463" s="31"/>
      <c r="BI463" s="31"/>
      <c r="BJ463" s="31"/>
      <c r="BK463" s="31"/>
      <c r="BL463" s="31"/>
      <c r="BM463" s="31"/>
      <c r="BN463" s="31"/>
      <c r="BO463" s="31"/>
      <c r="BP463" s="31"/>
      <c r="BQ463" s="31"/>
      <c r="BR463" s="31"/>
      <c r="BS463" s="31"/>
      <c r="BT463" s="31"/>
      <c r="BU463" s="31"/>
      <c r="BV463" s="31"/>
      <c r="BW463" s="31"/>
      <c r="BX463" s="31"/>
      <c r="BY463" s="31"/>
      <c r="BZ463" s="31"/>
      <c r="CA463" s="31"/>
      <c r="CB463" s="31"/>
      <c r="CC463" s="31"/>
      <c r="CD463" s="31"/>
      <c r="CE463" s="31"/>
      <c r="CF463" s="31"/>
      <c r="CG463" s="31"/>
      <c r="CH463" s="31"/>
      <c r="CI463" s="31"/>
      <c r="CJ463" s="31"/>
      <c r="CK463" s="31"/>
      <c r="CL463" s="31"/>
      <c r="CM463" s="31"/>
      <c r="CN463" s="31"/>
      <c r="CO463" s="31"/>
      <c r="CP463" s="31"/>
      <c r="CQ463" s="31"/>
      <c r="CR463" s="31"/>
      <c r="CS463" s="31"/>
      <c r="CT463" s="31"/>
      <c r="CU463" s="31"/>
      <c r="CV463" s="31"/>
    </row>
    <row r="464" spans="1:100" x14ac:dyDescent="0.3">
      <c r="A464" s="31"/>
      <c r="B464" s="31"/>
      <c r="C464" s="31"/>
      <c r="D464" s="31"/>
      <c r="E464" s="31"/>
      <c r="F464" s="31"/>
      <c r="AQ464" s="31"/>
      <c r="AR464" s="31"/>
      <c r="AS464" s="31"/>
      <c r="AT464" s="31"/>
      <c r="AU464" s="31"/>
      <c r="AV464" s="31"/>
      <c r="AW464" s="32"/>
      <c r="AX464" s="32"/>
      <c r="AY464" s="32"/>
      <c r="AZ464" s="32"/>
      <c r="BA464" s="32"/>
      <c r="BB464" s="32"/>
      <c r="BC464" s="31"/>
      <c r="BD464" s="31"/>
      <c r="BE464" s="31"/>
      <c r="BF464" s="31"/>
      <c r="BG464" s="31"/>
      <c r="BH464" s="31"/>
      <c r="BI464" s="31"/>
      <c r="BJ464" s="31"/>
      <c r="BK464" s="31"/>
      <c r="BL464" s="31"/>
      <c r="BM464" s="31"/>
      <c r="BN464" s="31"/>
      <c r="BO464" s="31"/>
      <c r="BP464" s="31"/>
      <c r="BQ464" s="31"/>
      <c r="BR464" s="31"/>
      <c r="BS464" s="31"/>
      <c r="BT464" s="31"/>
      <c r="BU464" s="31"/>
      <c r="BV464" s="31"/>
      <c r="BW464" s="31"/>
      <c r="BX464" s="31"/>
      <c r="BY464" s="31"/>
      <c r="BZ464" s="31"/>
      <c r="CA464" s="31"/>
      <c r="CB464" s="31"/>
      <c r="CC464" s="31"/>
      <c r="CD464" s="31"/>
      <c r="CE464" s="31"/>
      <c r="CF464" s="31"/>
      <c r="CG464" s="31"/>
      <c r="CH464" s="31"/>
      <c r="CI464" s="31"/>
      <c r="CJ464" s="31"/>
      <c r="CK464" s="31"/>
      <c r="CL464" s="31"/>
      <c r="CM464" s="31"/>
      <c r="CN464" s="31"/>
      <c r="CO464" s="31"/>
      <c r="CP464" s="31"/>
      <c r="CQ464" s="31"/>
      <c r="CR464" s="31"/>
      <c r="CS464" s="31"/>
      <c r="CT464" s="31"/>
      <c r="CU464" s="31"/>
      <c r="CV464" s="31"/>
    </row>
    <row r="465" spans="1:100" x14ac:dyDescent="0.3">
      <c r="A465" s="31"/>
      <c r="B465" s="31"/>
      <c r="C465" s="31"/>
      <c r="D465" s="31"/>
      <c r="E465" s="31"/>
      <c r="F465" s="31"/>
      <c r="AQ465" s="31"/>
      <c r="AR465" s="31"/>
      <c r="AS465" s="31"/>
      <c r="AT465" s="31"/>
      <c r="AU465" s="31"/>
      <c r="AV465" s="31"/>
      <c r="AW465" s="32"/>
      <c r="AX465" s="32"/>
      <c r="AY465" s="32"/>
      <c r="AZ465" s="32"/>
      <c r="BA465" s="32"/>
      <c r="BB465" s="32"/>
      <c r="BC465" s="31"/>
      <c r="BD465" s="31"/>
      <c r="BE465" s="31"/>
      <c r="BF465" s="31"/>
      <c r="BG465" s="31"/>
      <c r="BH465" s="31"/>
      <c r="BI465" s="31"/>
      <c r="BJ465" s="31"/>
      <c r="BK465" s="31"/>
      <c r="BL465" s="31"/>
      <c r="BM465" s="31"/>
      <c r="BN465" s="31"/>
      <c r="BO465" s="31"/>
      <c r="BP465" s="31"/>
      <c r="BQ465" s="31"/>
      <c r="BR465" s="31"/>
      <c r="BS465" s="31"/>
      <c r="BT465" s="31"/>
      <c r="BU465" s="31"/>
      <c r="BV465" s="31"/>
      <c r="BW465" s="31"/>
      <c r="BX465" s="31"/>
      <c r="BY465" s="31"/>
      <c r="BZ465" s="31"/>
      <c r="CA465" s="31"/>
      <c r="CB465" s="31"/>
      <c r="CC465" s="31"/>
      <c r="CD465" s="31"/>
      <c r="CE465" s="31"/>
      <c r="CF465" s="31"/>
      <c r="CG465" s="31"/>
      <c r="CH465" s="31"/>
      <c r="CI465" s="31"/>
      <c r="CJ465" s="31"/>
      <c r="CK465" s="31"/>
      <c r="CL465" s="31"/>
      <c r="CM465" s="31"/>
      <c r="CN465" s="31"/>
      <c r="CO465" s="31"/>
      <c r="CP465" s="31"/>
      <c r="CQ465" s="31"/>
      <c r="CR465" s="31"/>
      <c r="CS465" s="31"/>
      <c r="CT465" s="31"/>
      <c r="CU465" s="31"/>
      <c r="CV465" s="31"/>
    </row>
    <row r="466" spans="1:100" x14ac:dyDescent="0.3">
      <c r="A466" s="31"/>
      <c r="B466" s="31"/>
      <c r="C466" s="31"/>
      <c r="D466" s="31"/>
      <c r="E466" s="31"/>
      <c r="F466" s="31"/>
      <c r="AQ466" s="31"/>
      <c r="AR466" s="31"/>
      <c r="AS466" s="31"/>
      <c r="AT466" s="31"/>
      <c r="AU466" s="31"/>
      <c r="AV466" s="31"/>
      <c r="AW466" s="32"/>
      <c r="AX466" s="32"/>
      <c r="AY466" s="32"/>
      <c r="AZ466" s="32"/>
      <c r="BA466" s="32"/>
      <c r="BB466" s="32"/>
      <c r="BC466" s="31"/>
      <c r="BD466" s="31"/>
      <c r="BE466" s="31"/>
      <c r="BF466" s="31"/>
      <c r="BG466" s="31"/>
      <c r="BH466" s="31"/>
      <c r="BI466" s="31"/>
      <c r="BJ466" s="31"/>
      <c r="BK466" s="31"/>
      <c r="BL466" s="31"/>
      <c r="BM466" s="31"/>
      <c r="BN466" s="31"/>
      <c r="BO466" s="31"/>
      <c r="BP466" s="31"/>
      <c r="BQ466" s="31"/>
      <c r="BR466" s="31"/>
      <c r="BS466" s="31"/>
      <c r="BT466" s="31"/>
      <c r="BU466" s="31"/>
      <c r="BV466" s="31"/>
      <c r="BW466" s="31"/>
      <c r="BX466" s="31"/>
      <c r="BY466" s="31"/>
      <c r="BZ466" s="31"/>
      <c r="CA466" s="31"/>
      <c r="CB466" s="31"/>
      <c r="CC466" s="31"/>
      <c r="CD466" s="31"/>
      <c r="CE466" s="31"/>
      <c r="CF466" s="31"/>
      <c r="CG466" s="31"/>
      <c r="CH466" s="31"/>
      <c r="CI466" s="31"/>
      <c r="CJ466" s="31"/>
      <c r="CK466" s="31"/>
      <c r="CL466" s="31"/>
      <c r="CM466" s="31"/>
      <c r="CN466" s="31"/>
      <c r="CO466" s="31"/>
      <c r="CP466" s="31"/>
      <c r="CQ466" s="31"/>
      <c r="CR466" s="31"/>
      <c r="CS466" s="31"/>
      <c r="CT466" s="31"/>
      <c r="CU466" s="31"/>
      <c r="CV466" s="31"/>
    </row>
    <row r="467" spans="1:100" x14ac:dyDescent="0.3">
      <c r="A467" s="31"/>
      <c r="B467" s="31"/>
      <c r="C467" s="31"/>
      <c r="D467" s="31"/>
      <c r="E467" s="31"/>
      <c r="F467" s="31"/>
      <c r="AQ467" s="31"/>
      <c r="AR467" s="31"/>
      <c r="AS467" s="31"/>
      <c r="AT467" s="31"/>
      <c r="AU467" s="31"/>
      <c r="AV467" s="31"/>
      <c r="AW467" s="32"/>
      <c r="AX467" s="32"/>
      <c r="AY467" s="32"/>
      <c r="AZ467" s="32"/>
      <c r="BA467" s="32"/>
      <c r="BB467" s="32"/>
      <c r="BC467" s="31"/>
      <c r="BD467" s="31"/>
      <c r="BE467" s="31"/>
      <c r="BF467" s="31"/>
      <c r="BG467" s="31"/>
      <c r="BH467" s="31"/>
      <c r="BI467" s="31"/>
      <c r="BJ467" s="31"/>
      <c r="BK467" s="31"/>
      <c r="BL467" s="31"/>
      <c r="BM467" s="31"/>
      <c r="BN467" s="31"/>
      <c r="BO467" s="31"/>
      <c r="BP467" s="31"/>
      <c r="BQ467" s="31"/>
      <c r="BR467" s="31"/>
      <c r="BS467" s="31"/>
      <c r="BT467" s="31"/>
      <c r="BU467" s="31"/>
      <c r="BV467" s="31"/>
      <c r="BW467" s="31"/>
      <c r="BX467" s="31"/>
      <c r="BY467" s="31"/>
      <c r="BZ467" s="31"/>
      <c r="CA467" s="31"/>
      <c r="CB467" s="31"/>
      <c r="CC467" s="31"/>
      <c r="CD467" s="31"/>
      <c r="CE467" s="31"/>
      <c r="CF467" s="31"/>
      <c r="CG467" s="31"/>
      <c r="CH467" s="31"/>
      <c r="CI467" s="31"/>
      <c r="CJ467" s="31"/>
      <c r="CK467" s="31"/>
      <c r="CL467" s="31"/>
      <c r="CM467" s="31"/>
      <c r="CN467" s="31"/>
      <c r="CO467" s="31"/>
      <c r="CP467" s="31"/>
      <c r="CQ467" s="31"/>
      <c r="CR467" s="31"/>
      <c r="CS467" s="31"/>
      <c r="CT467" s="31"/>
      <c r="CU467" s="31"/>
      <c r="CV467" s="31"/>
    </row>
    <row r="468" spans="1:100" x14ac:dyDescent="0.3">
      <c r="A468" s="31"/>
      <c r="B468" s="31"/>
      <c r="C468" s="31"/>
      <c r="D468" s="31"/>
      <c r="E468" s="31"/>
      <c r="F468" s="31"/>
      <c r="AQ468" s="31"/>
      <c r="AR468" s="31"/>
      <c r="AS468" s="31"/>
      <c r="AT468" s="31"/>
      <c r="AU468" s="31"/>
      <c r="AV468" s="31"/>
      <c r="AW468" s="32"/>
      <c r="AX468" s="32"/>
      <c r="AY468" s="32"/>
      <c r="AZ468" s="32"/>
      <c r="BA468" s="32"/>
      <c r="BB468" s="32"/>
      <c r="BC468" s="31"/>
      <c r="BD468" s="31"/>
      <c r="BE468" s="31"/>
      <c r="BF468" s="31"/>
      <c r="BG468" s="31"/>
      <c r="BH468" s="31"/>
      <c r="BI468" s="31"/>
      <c r="BJ468" s="31"/>
      <c r="BK468" s="31"/>
      <c r="BL468" s="31"/>
      <c r="BM468" s="31"/>
      <c r="BN468" s="31"/>
      <c r="BO468" s="31"/>
      <c r="BP468" s="31"/>
      <c r="BQ468" s="31"/>
      <c r="BR468" s="31"/>
      <c r="BS468" s="31"/>
      <c r="BT468" s="31"/>
      <c r="BU468" s="31"/>
      <c r="BV468" s="31"/>
      <c r="BW468" s="31"/>
      <c r="BX468" s="31"/>
      <c r="BY468" s="31"/>
      <c r="BZ468" s="31"/>
      <c r="CA468" s="31"/>
      <c r="CB468" s="31"/>
      <c r="CC468" s="31"/>
      <c r="CD468" s="31"/>
      <c r="CE468" s="31"/>
      <c r="CF468" s="31"/>
      <c r="CG468" s="31"/>
      <c r="CH468" s="31"/>
      <c r="CI468" s="31"/>
      <c r="CJ468" s="31"/>
      <c r="CK468" s="31"/>
      <c r="CL468" s="31"/>
      <c r="CM468" s="31"/>
      <c r="CN468" s="31"/>
      <c r="CO468" s="31"/>
      <c r="CP468" s="31"/>
      <c r="CQ468" s="31"/>
      <c r="CR468" s="31"/>
      <c r="CS468" s="31"/>
      <c r="CT468" s="31"/>
      <c r="CU468" s="31"/>
      <c r="CV468" s="31"/>
    </row>
    <row r="469" spans="1:100" x14ac:dyDescent="0.3">
      <c r="A469" s="31"/>
      <c r="B469" s="31"/>
      <c r="C469" s="31"/>
      <c r="D469" s="31"/>
      <c r="E469" s="31"/>
      <c r="F469" s="31"/>
      <c r="AQ469" s="31"/>
      <c r="AR469" s="31"/>
      <c r="AS469" s="31"/>
      <c r="AT469" s="31"/>
      <c r="AU469" s="31"/>
      <c r="AV469" s="31"/>
      <c r="AW469" s="32"/>
      <c r="AX469" s="32"/>
      <c r="AY469" s="32"/>
      <c r="AZ469" s="32"/>
      <c r="BA469" s="32"/>
      <c r="BB469" s="32"/>
      <c r="BC469" s="31"/>
      <c r="BD469" s="31"/>
      <c r="BE469" s="31"/>
      <c r="BF469" s="31"/>
      <c r="BG469" s="31"/>
      <c r="BH469" s="31"/>
      <c r="BI469" s="31"/>
      <c r="BJ469" s="31"/>
      <c r="BK469" s="31"/>
      <c r="BL469" s="31"/>
      <c r="BM469" s="31"/>
      <c r="BN469" s="31"/>
      <c r="BO469" s="31"/>
      <c r="BP469" s="31"/>
      <c r="BQ469" s="31"/>
      <c r="BR469" s="31"/>
      <c r="BS469" s="31"/>
      <c r="BT469" s="31"/>
      <c r="BU469" s="31"/>
      <c r="BV469" s="31"/>
      <c r="BW469" s="31"/>
      <c r="BX469" s="31"/>
      <c r="BY469" s="31"/>
      <c r="BZ469" s="31"/>
      <c r="CA469" s="31"/>
      <c r="CB469" s="31"/>
      <c r="CC469" s="31"/>
      <c r="CD469" s="31"/>
      <c r="CE469" s="31"/>
      <c r="CF469" s="31"/>
      <c r="CG469" s="31"/>
      <c r="CH469" s="31"/>
      <c r="CI469" s="31"/>
      <c r="CJ469" s="31"/>
      <c r="CK469" s="31"/>
      <c r="CL469" s="31"/>
      <c r="CM469" s="31"/>
      <c r="CN469" s="31"/>
      <c r="CO469" s="31"/>
      <c r="CP469" s="31"/>
      <c r="CQ469" s="31"/>
      <c r="CR469" s="31"/>
      <c r="CS469" s="31"/>
      <c r="CT469" s="31"/>
      <c r="CU469" s="31"/>
      <c r="CV469" s="31"/>
    </row>
    <row r="470" spans="1:100" x14ac:dyDescent="0.3">
      <c r="A470" s="31"/>
      <c r="B470" s="31"/>
      <c r="C470" s="31"/>
      <c r="D470" s="31"/>
      <c r="E470" s="31"/>
      <c r="F470" s="31"/>
      <c r="AQ470" s="31"/>
      <c r="AR470" s="31"/>
      <c r="AS470" s="31"/>
      <c r="AT470" s="31"/>
      <c r="AU470" s="31"/>
      <c r="AV470" s="31"/>
      <c r="AW470" s="32"/>
      <c r="AX470" s="32"/>
      <c r="AY470" s="32"/>
      <c r="AZ470" s="32"/>
      <c r="BA470" s="32"/>
      <c r="BB470" s="32"/>
      <c r="BC470" s="31"/>
      <c r="BD470" s="31"/>
      <c r="BE470" s="31"/>
      <c r="BF470" s="31"/>
      <c r="BG470" s="31"/>
      <c r="BH470" s="31"/>
      <c r="BI470" s="31"/>
      <c r="BJ470" s="31"/>
      <c r="BK470" s="31"/>
      <c r="BL470" s="31"/>
      <c r="BM470" s="31"/>
      <c r="BN470" s="31"/>
      <c r="BO470" s="31"/>
      <c r="BP470" s="31"/>
      <c r="BQ470" s="31"/>
      <c r="BR470" s="31"/>
      <c r="BS470" s="31"/>
      <c r="BT470" s="31"/>
      <c r="BU470" s="31"/>
      <c r="BV470" s="31"/>
      <c r="BW470" s="31"/>
      <c r="BX470" s="31"/>
      <c r="BY470" s="31"/>
      <c r="BZ470" s="31"/>
      <c r="CA470" s="31"/>
      <c r="CB470" s="31"/>
      <c r="CC470" s="31"/>
      <c r="CD470" s="31"/>
      <c r="CE470" s="31"/>
      <c r="CF470" s="31"/>
      <c r="CG470" s="31"/>
      <c r="CH470" s="31"/>
      <c r="CI470" s="31"/>
      <c r="CJ470" s="31"/>
      <c r="CK470" s="31"/>
      <c r="CL470" s="31"/>
      <c r="CM470" s="31"/>
      <c r="CN470" s="31"/>
      <c r="CO470" s="31"/>
      <c r="CP470" s="31"/>
      <c r="CQ470" s="31"/>
      <c r="CR470" s="31"/>
      <c r="CS470" s="31"/>
      <c r="CT470" s="31"/>
      <c r="CU470" s="31"/>
      <c r="CV470" s="31"/>
    </row>
    <row r="471" spans="1:100" x14ac:dyDescent="0.3">
      <c r="A471" s="31"/>
      <c r="B471" s="31"/>
      <c r="C471" s="31"/>
      <c r="D471" s="31"/>
      <c r="E471" s="31"/>
      <c r="F471" s="31"/>
      <c r="AQ471" s="31"/>
      <c r="AR471" s="31"/>
      <c r="AS471" s="31"/>
      <c r="AT471" s="31"/>
      <c r="AU471" s="31"/>
      <c r="AV471" s="31"/>
      <c r="AW471" s="32"/>
      <c r="AX471" s="32"/>
      <c r="AY471" s="32"/>
      <c r="AZ471" s="32"/>
      <c r="BA471" s="32"/>
      <c r="BB471" s="32"/>
      <c r="BC471" s="31"/>
      <c r="BD471" s="31"/>
      <c r="BE471" s="31"/>
      <c r="BF471" s="31"/>
      <c r="BG471" s="31"/>
      <c r="BH471" s="31"/>
      <c r="BI471" s="31"/>
      <c r="BJ471" s="31"/>
      <c r="BK471" s="31"/>
      <c r="BL471" s="31"/>
      <c r="BM471" s="31"/>
      <c r="BN471" s="31"/>
      <c r="BO471" s="31"/>
      <c r="BP471" s="31"/>
      <c r="BQ471" s="31"/>
      <c r="BR471" s="31"/>
      <c r="BS471" s="31"/>
      <c r="BT471" s="31"/>
      <c r="BU471" s="31"/>
      <c r="BV471" s="31"/>
      <c r="BW471" s="31"/>
      <c r="BX471" s="31"/>
      <c r="BY471" s="31"/>
      <c r="BZ471" s="31"/>
      <c r="CA471" s="31"/>
      <c r="CB471" s="31"/>
      <c r="CC471" s="31"/>
      <c r="CD471" s="31"/>
      <c r="CE471" s="31"/>
      <c r="CF471" s="31"/>
      <c r="CG471" s="31"/>
      <c r="CH471" s="31"/>
      <c r="CI471" s="31"/>
      <c r="CJ471" s="31"/>
      <c r="CK471" s="31"/>
      <c r="CL471" s="31"/>
      <c r="CM471" s="31"/>
      <c r="CN471" s="31"/>
      <c r="CO471" s="31"/>
      <c r="CP471" s="31"/>
      <c r="CQ471" s="31"/>
      <c r="CR471" s="31"/>
      <c r="CS471" s="31"/>
      <c r="CT471" s="31"/>
      <c r="CU471" s="31"/>
      <c r="CV471" s="31"/>
    </row>
    <row r="472" spans="1:100" x14ac:dyDescent="0.3">
      <c r="A472" s="31"/>
      <c r="B472" s="31"/>
      <c r="C472" s="31"/>
      <c r="D472" s="31"/>
      <c r="E472" s="31"/>
      <c r="F472" s="31"/>
      <c r="AQ472" s="31"/>
      <c r="AR472" s="31"/>
      <c r="AS472" s="31"/>
      <c r="AT472" s="31"/>
      <c r="AU472" s="31"/>
      <c r="AV472" s="31"/>
      <c r="AW472" s="32"/>
      <c r="AX472" s="32"/>
      <c r="AY472" s="32"/>
      <c r="AZ472" s="32"/>
      <c r="BA472" s="32"/>
      <c r="BB472" s="32"/>
      <c r="BC472" s="31"/>
      <c r="BD472" s="31"/>
      <c r="BE472" s="31"/>
      <c r="BF472" s="31"/>
      <c r="BG472" s="31"/>
      <c r="BH472" s="31"/>
      <c r="BI472" s="31"/>
      <c r="BJ472" s="31"/>
      <c r="BK472" s="31"/>
      <c r="BL472" s="31"/>
      <c r="BM472" s="31"/>
      <c r="BN472" s="31"/>
      <c r="BO472" s="31"/>
      <c r="BP472" s="31"/>
      <c r="BQ472" s="31"/>
      <c r="BR472" s="31"/>
      <c r="BS472" s="31"/>
      <c r="BT472" s="31"/>
      <c r="BU472" s="31"/>
      <c r="BV472" s="31"/>
      <c r="BW472" s="31"/>
      <c r="BX472" s="31"/>
      <c r="BY472" s="31"/>
      <c r="BZ472" s="31"/>
      <c r="CA472" s="31"/>
      <c r="CB472" s="31"/>
      <c r="CC472" s="31"/>
      <c r="CD472" s="31"/>
      <c r="CE472" s="31"/>
      <c r="CF472" s="31"/>
      <c r="CG472" s="31"/>
      <c r="CH472" s="31"/>
      <c r="CI472" s="31"/>
      <c r="CJ472" s="31"/>
      <c r="CK472" s="31"/>
      <c r="CL472" s="31"/>
      <c r="CM472" s="31"/>
      <c r="CN472" s="31"/>
      <c r="CO472" s="31"/>
      <c r="CP472" s="31"/>
      <c r="CQ472" s="31"/>
      <c r="CR472" s="31"/>
      <c r="CS472" s="31"/>
      <c r="CT472" s="31"/>
      <c r="CU472" s="31"/>
      <c r="CV472" s="31"/>
    </row>
    <row r="473" spans="1:100" x14ac:dyDescent="0.3">
      <c r="A473" s="31"/>
      <c r="B473" s="31"/>
      <c r="C473" s="31"/>
      <c r="D473" s="31"/>
      <c r="E473" s="31"/>
      <c r="F473" s="31"/>
      <c r="AQ473" s="31"/>
      <c r="AR473" s="31"/>
      <c r="AS473" s="31"/>
      <c r="AT473" s="31"/>
      <c r="AU473" s="31"/>
      <c r="AV473" s="31"/>
      <c r="AW473" s="32"/>
      <c r="AX473" s="32"/>
      <c r="AY473" s="32"/>
      <c r="AZ473" s="32"/>
      <c r="BA473" s="32"/>
      <c r="BB473" s="32"/>
      <c r="BC473" s="31"/>
      <c r="BD473" s="31"/>
      <c r="BE473" s="31"/>
      <c r="BF473" s="31"/>
      <c r="BG473" s="31"/>
      <c r="BH473" s="31"/>
      <c r="BI473" s="31"/>
      <c r="BJ473" s="31"/>
      <c r="BK473" s="31"/>
      <c r="BL473" s="31"/>
      <c r="BM473" s="31"/>
      <c r="BN473" s="31"/>
      <c r="BO473" s="31"/>
      <c r="BP473" s="31"/>
      <c r="BQ473" s="31"/>
      <c r="BR473" s="31"/>
      <c r="BS473" s="31"/>
      <c r="BT473" s="31"/>
      <c r="BU473" s="31"/>
      <c r="BV473" s="31"/>
      <c r="BW473" s="31"/>
      <c r="BX473" s="31"/>
      <c r="BY473" s="31"/>
      <c r="BZ473" s="31"/>
      <c r="CA473" s="31"/>
      <c r="CB473" s="31"/>
      <c r="CC473" s="31"/>
      <c r="CD473" s="31"/>
      <c r="CE473" s="31"/>
      <c r="CF473" s="31"/>
      <c r="CG473" s="31"/>
      <c r="CH473" s="31"/>
      <c r="CI473" s="31"/>
      <c r="CJ473" s="31"/>
      <c r="CK473" s="31"/>
      <c r="CL473" s="31"/>
      <c r="CM473" s="31"/>
      <c r="CN473" s="31"/>
      <c r="CO473" s="31"/>
      <c r="CP473" s="31"/>
      <c r="CQ473" s="31"/>
      <c r="CR473" s="31"/>
      <c r="CS473" s="31"/>
      <c r="CT473" s="31"/>
      <c r="CU473" s="31"/>
      <c r="CV473" s="31"/>
    </row>
    <row r="474" spans="1:100" x14ac:dyDescent="0.3">
      <c r="A474" s="31"/>
      <c r="B474" s="31"/>
      <c r="C474" s="31"/>
      <c r="D474" s="31"/>
      <c r="E474" s="31"/>
      <c r="F474" s="31"/>
      <c r="AQ474" s="31"/>
      <c r="AR474" s="31"/>
      <c r="AS474" s="31"/>
      <c r="AT474" s="31"/>
      <c r="AU474" s="31"/>
      <c r="AV474" s="31"/>
      <c r="AW474" s="32"/>
      <c r="AX474" s="32"/>
      <c r="AY474" s="32"/>
      <c r="AZ474" s="32"/>
      <c r="BA474" s="32"/>
      <c r="BB474" s="32"/>
      <c r="BC474" s="31"/>
      <c r="BD474" s="31"/>
      <c r="BE474" s="31"/>
      <c r="BF474" s="31"/>
      <c r="BG474" s="31"/>
      <c r="BH474" s="31"/>
      <c r="BI474" s="31"/>
      <c r="BJ474" s="31"/>
      <c r="BK474" s="31"/>
      <c r="BL474" s="31"/>
      <c r="BM474" s="31"/>
      <c r="BN474" s="31"/>
      <c r="BO474" s="31"/>
      <c r="BP474" s="31"/>
      <c r="BQ474" s="31"/>
      <c r="BR474" s="31"/>
      <c r="BS474" s="31"/>
      <c r="BT474" s="31"/>
      <c r="BU474" s="31"/>
      <c r="BV474" s="31"/>
      <c r="BW474" s="31"/>
      <c r="BX474" s="31"/>
      <c r="BY474" s="31"/>
      <c r="BZ474" s="31"/>
      <c r="CA474" s="31"/>
      <c r="CB474" s="31"/>
      <c r="CC474" s="31"/>
      <c r="CD474" s="31"/>
      <c r="CE474" s="31"/>
      <c r="CF474" s="31"/>
      <c r="CG474" s="31"/>
      <c r="CH474" s="31"/>
      <c r="CI474" s="31"/>
      <c r="CJ474" s="31"/>
      <c r="CK474" s="31"/>
      <c r="CL474" s="31"/>
      <c r="CM474" s="31"/>
      <c r="CN474" s="31"/>
      <c r="CO474" s="31"/>
      <c r="CP474" s="31"/>
      <c r="CQ474" s="31"/>
      <c r="CR474" s="31"/>
      <c r="CS474" s="31"/>
      <c r="CT474" s="31"/>
      <c r="CU474" s="31"/>
      <c r="CV474" s="31"/>
    </row>
    <row r="475" spans="1:100" x14ac:dyDescent="0.3">
      <c r="A475" s="31"/>
      <c r="B475" s="31"/>
      <c r="C475" s="31"/>
      <c r="D475" s="31"/>
      <c r="E475" s="31"/>
      <c r="F475" s="31"/>
      <c r="AQ475" s="31"/>
      <c r="AR475" s="31"/>
      <c r="AS475" s="31"/>
      <c r="AT475" s="31"/>
      <c r="AU475" s="31"/>
      <c r="AV475" s="31"/>
      <c r="AW475" s="32"/>
      <c r="AX475" s="32"/>
      <c r="AY475" s="32"/>
      <c r="AZ475" s="32"/>
      <c r="BA475" s="32"/>
      <c r="BB475" s="32"/>
      <c r="BC475" s="31"/>
      <c r="BD475" s="31"/>
      <c r="BE475" s="31"/>
      <c r="BF475" s="31"/>
      <c r="BG475" s="31"/>
      <c r="BH475" s="31"/>
      <c r="BI475" s="31"/>
      <c r="BJ475" s="31"/>
      <c r="BK475" s="31"/>
      <c r="BL475" s="31"/>
      <c r="BM475" s="31"/>
      <c r="BN475" s="31"/>
      <c r="BO475" s="31"/>
      <c r="BP475" s="31"/>
      <c r="BQ475" s="31"/>
      <c r="BR475" s="31"/>
      <c r="BS475" s="31"/>
      <c r="BT475" s="31"/>
      <c r="BU475" s="31"/>
      <c r="BV475" s="31"/>
      <c r="BW475" s="31"/>
      <c r="BX475" s="31"/>
      <c r="BY475" s="31"/>
      <c r="BZ475" s="31"/>
      <c r="CA475" s="31"/>
      <c r="CB475" s="31"/>
      <c r="CC475" s="31"/>
      <c r="CD475" s="31"/>
      <c r="CE475" s="31"/>
      <c r="CF475" s="31"/>
      <c r="CG475" s="31"/>
      <c r="CH475" s="31"/>
      <c r="CI475" s="31"/>
      <c r="CJ475" s="31"/>
      <c r="CK475" s="31"/>
      <c r="CL475" s="31"/>
      <c r="CM475" s="31"/>
      <c r="CN475" s="31"/>
      <c r="CO475" s="31"/>
      <c r="CP475" s="31"/>
      <c r="CQ475" s="31"/>
      <c r="CR475" s="31"/>
      <c r="CS475" s="31"/>
      <c r="CT475" s="31"/>
      <c r="CU475" s="31"/>
      <c r="CV475" s="31"/>
    </row>
    <row r="476" spans="1:100" x14ac:dyDescent="0.3">
      <c r="A476" s="31"/>
      <c r="B476" s="31"/>
      <c r="C476" s="31"/>
      <c r="D476" s="31"/>
      <c r="E476" s="31"/>
      <c r="F476" s="31"/>
      <c r="AQ476" s="31"/>
      <c r="AR476" s="31"/>
      <c r="AS476" s="31"/>
      <c r="AT476" s="31"/>
      <c r="AU476" s="31"/>
      <c r="AV476" s="31"/>
      <c r="AW476" s="32"/>
      <c r="AX476" s="32"/>
      <c r="AY476" s="32"/>
      <c r="AZ476" s="32"/>
      <c r="BA476" s="32"/>
      <c r="BB476" s="32"/>
      <c r="BC476" s="31"/>
      <c r="BD476" s="31"/>
      <c r="BE476" s="31"/>
      <c r="BF476" s="31"/>
      <c r="BG476" s="31"/>
      <c r="BH476" s="31"/>
      <c r="BI476" s="31"/>
      <c r="BJ476" s="31"/>
      <c r="BK476" s="31"/>
      <c r="BL476" s="31"/>
      <c r="BM476" s="31"/>
      <c r="BN476" s="31"/>
      <c r="BO476" s="31"/>
      <c r="BP476" s="31"/>
      <c r="BQ476" s="31"/>
      <c r="BR476" s="31"/>
      <c r="BS476" s="31"/>
      <c r="BT476" s="31"/>
      <c r="BU476" s="31"/>
      <c r="BV476" s="31"/>
      <c r="BW476" s="31"/>
      <c r="BX476" s="31"/>
      <c r="BY476" s="31"/>
      <c r="BZ476" s="31"/>
      <c r="CA476" s="31"/>
      <c r="CB476" s="31"/>
      <c r="CC476" s="31"/>
      <c r="CD476" s="31"/>
      <c r="CE476" s="31"/>
      <c r="CF476" s="31"/>
      <c r="CG476" s="31"/>
      <c r="CH476" s="31"/>
      <c r="CI476" s="31"/>
      <c r="CJ476" s="31"/>
      <c r="CK476" s="31"/>
      <c r="CL476" s="31"/>
      <c r="CM476" s="31"/>
      <c r="CN476" s="31"/>
      <c r="CO476" s="31"/>
      <c r="CP476" s="31"/>
      <c r="CQ476" s="31"/>
      <c r="CR476" s="31"/>
      <c r="CS476" s="31"/>
      <c r="CT476" s="31"/>
      <c r="CU476" s="31"/>
      <c r="CV476" s="31"/>
    </row>
    <row r="477" spans="1:100" x14ac:dyDescent="0.3">
      <c r="A477" s="31"/>
      <c r="B477" s="31"/>
      <c r="C477" s="31"/>
      <c r="D477" s="31"/>
      <c r="E477" s="31"/>
      <c r="F477" s="31"/>
      <c r="AQ477" s="31"/>
      <c r="AR477" s="31"/>
      <c r="AS477" s="31"/>
      <c r="AT477" s="31"/>
      <c r="AU477" s="31"/>
      <c r="AV477" s="31"/>
      <c r="AW477" s="32"/>
      <c r="AX477" s="32"/>
      <c r="AY477" s="32"/>
      <c r="AZ477" s="32"/>
      <c r="BA477" s="32"/>
      <c r="BB477" s="32"/>
      <c r="BC477" s="31"/>
      <c r="BD477" s="31"/>
      <c r="BE477" s="31"/>
      <c r="BF477" s="31"/>
      <c r="BG477" s="31"/>
      <c r="BH477" s="31"/>
      <c r="BI477" s="31"/>
      <c r="BJ477" s="31"/>
      <c r="BK477" s="31"/>
      <c r="BL477" s="31"/>
      <c r="BM477" s="31"/>
      <c r="BN477" s="31"/>
      <c r="BO477" s="31"/>
      <c r="BP477" s="31"/>
      <c r="BQ477" s="31"/>
      <c r="BR477" s="31"/>
      <c r="BS477" s="31"/>
      <c r="BT477" s="31"/>
      <c r="BU477" s="31"/>
      <c r="BV477" s="31"/>
      <c r="BW477" s="31"/>
      <c r="BX477" s="31"/>
      <c r="BY477" s="31"/>
      <c r="BZ477" s="31"/>
      <c r="CA477" s="31"/>
      <c r="CB477" s="31"/>
      <c r="CC477" s="31"/>
      <c r="CD477" s="31"/>
      <c r="CE477" s="31"/>
      <c r="CF477" s="31"/>
      <c r="CG477" s="31"/>
      <c r="CH477" s="31"/>
      <c r="CI477" s="31"/>
      <c r="CJ477" s="31"/>
      <c r="CK477" s="31"/>
      <c r="CL477" s="31"/>
      <c r="CM477" s="31"/>
      <c r="CN477" s="31"/>
      <c r="CO477" s="31"/>
      <c r="CP477" s="31"/>
      <c r="CQ477" s="31"/>
      <c r="CR477" s="31"/>
      <c r="CS477" s="31"/>
      <c r="CT477" s="31"/>
      <c r="CU477" s="31"/>
      <c r="CV477" s="31"/>
    </row>
    <row r="478" spans="1:100" x14ac:dyDescent="0.3">
      <c r="A478" s="31"/>
      <c r="B478" s="31"/>
      <c r="C478" s="31"/>
      <c r="D478" s="31"/>
      <c r="E478" s="31"/>
      <c r="F478" s="31"/>
      <c r="AQ478" s="31"/>
      <c r="AR478" s="31"/>
      <c r="AS478" s="31"/>
      <c r="AT478" s="31"/>
      <c r="AU478" s="31"/>
      <c r="AV478" s="31"/>
      <c r="AW478" s="32"/>
      <c r="AX478" s="32"/>
      <c r="AY478" s="32"/>
      <c r="AZ478" s="32"/>
      <c r="BA478" s="32"/>
      <c r="BB478" s="32"/>
      <c r="BC478" s="31"/>
      <c r="BD478" s="31"/>
      <c r="BE478" s="31"/>
      <c r="BF478" s="31"/>
      <c r="BG478" s="31"/>
      <c r="BH478" s="31"/>
      <c r="BI478" s="31"/>
      <c r="BJ478" s="31"/>
      <c r="BK478" s="31"/>
      <c r="BL478" s="31"/>
      <c r="BM478" s="31"/>
      <c r="BN478" s="31"/>
      <c r="BO478" s="31"/>
      <c r="BP478" s="31"/>
      <c r="BQ478" s="31"/>
      <c r="BR478" s="31"/>
      <c r="BS478" s="31"/>
      <c r="BT478" s="31"/>
      <c r="BU478" s="31"/>
      <c r="BV478" s="31"/>
      <c r="BW478" s="31"/>
      <c r="BX478" s="31"/>
      <c r="BY478" s="31"/>
      <c r="BZ478" s="31"/>
      <c r="CA478" s="31"/>
      <c r="CB478" s="31"/>
      <c r="CC478" s="31"/>
      <c r="CD478" s="31"/>
      <c r="CE478" s="31"/>
      <c r="CF478" s="31"/>
      <c r="CG478" s="31"/>
      <c r="CH478" s="31"/>
      <c r="CI478" s="31"/>
      <c r="CJ478" s="31"/>
      <c r="CK478" s="31"/>
      <c r="CL478" s="31"/>
      <c r="CM478" s="31"/>
      <c r="CN478" s="31"/>
      <c r="CO478" s="31"/>
      <c r="CP478" s="31"/>
      <c r="CQ478" s="31"/>
      <c r="CR478" s="31"/>
      <c r="CS478" s="31"/>
      <c r="CT478" s="31"/>
      <c r="CU478" s="31"/>
      <c r="CV478" s="31"/>
    </row>
    <row r="479" spans="1:100" x14ac:dyDescent="0.3">
      <c r="A479" s="31"/>
      <c r="B479" s="31"/>
      <c r="C479" s="31"/>
      <c r="D479" s="31"/>
      <c r="E479" s="31"/>
      <c r="F479" s="31"/>
      <c r="AQ479" s="31"/>
      <c r="AR479" s="31"/>
      <c r="AS479" s="31"/>
      <c r="AT479" s="31"/>
      <c r="AU479" s="31"/>
      <c r="AV479" s="31"/>
      <c r="AW479" s="32"/>
      <c r="AX479" s="32"/>
      <c r="AY479" s="32"/>
      <c r="AZ479" s="32"/>
      <c r="BA479" s="32"/>
      <c r="BB479" s="32"/>
      <c r="BC479" s="31"/>
      <c r="BD479" s="31"/>
      <c r="BE479" s="31"/>
      <c r="BF479" s="31"/>
      <c r="BG479" s="31"/>
      <c r="BH479" s="31"/>
      <c r="BI479" s="31"/>
      <c r="BJ479" s="31"/>
      <c r="BK479" s="31"/>
      <c r="BL479" s="31"/>
      <c r="BM479" s="31"/>
      <c r="BN479" s="31"/>
      <c r="BO479" s="31"/>
      <c r="BP479" s="31"/>
      <c r="BQ479" s="31"/>
      <c r="BR479" s="31"/>
      <c r="BS479" s="31"/>
      <c r="BT479" s="31"/>
      <c r="BU479" s="31"/>
      <c r="BV479" s="31"/>
      <c r="BW479" s="31"/>
      <c r="BX479" s="31"/>
      <c r="BY479" s="31"/>
      <c r="BZ479" s="31"/>
      <c r="CA479" s="31"/>
      <c r="CB479" s="31"/>
      <c r="CC479" s="31"/>
      <c r="CD479" s="31"/>
      <c r="CE479" s="31"/>
      <c r="CF479" s="31"/>
      <c r="CG479" s="31"/>
      <c r="CH479" s="31"/>
      <c r="CI479" s="31"/>
      <c r="CJ479" s="31"/>
      <c r="CK479" s="31"/>
      <c r="CL479" s="31"/>
      <c r="CM479" s="31"/>
      <c r="CN479" s="31"/>
      <c r="CO479" s="31"/>
      <c r="CP479" s="31"/>
      <c r="CQ479" s="31"/>
      <c r="CR479" s="31"/>
      <c r="CS479" s="31"/>
      <c r="CT479" s="31"/>
      <c r="CU479" s="31"/>
      <c r="CV479" s="31"/>
    </row>
    <row r="480" spans="1:100" x14ac:dyDescent="0.3">
      <c r="A480" s="31"/>
      <c r="B480" s="31"/>
      <c r="C480" s="31"/>
      <c r="D480" s="31"/>
      <c r="E480" s="31"/>
      <c r="F480" s="31"/>
      <c r="AQ480" s="31"/>
      <c r="AR480" s="31"/>
      <c r="AS480" s="31"/>
      <c r="AT480" s="31"/>
      <c r="AU480" s="31"/>
      <c r="AV480" s="31"/>
      <c r="AW480" s="32"/>
      <c r="AX480" s="32"/>
      <c r="AY480" s="32"/>
      <c r="AZ480" s="32"/>
      <c r="BA480" s="32"/>
      <c r="BB480" s="32"/>
      <c r="BC480" s="31"/>
      <c r="BD480" s="31"/>
      <c r="BE480" s="31"/>
      <c r="BF480" s="31"/>
      <c r="BG480" s="31"/>
      <c r="BH480" s="31"/>
      <c r="BI480" s="31"/>
      <c r="BJ480" s="31"/>
      <c r="BK480" s="31"/>
      <c r="BL480" s="31"/>
      <c r="BM480" s="31"/>
      <c r="BN480" s="31"/>
      <c r="BO480" s="31"/>
      <c r="BP480" s="31"/>
      <c r="BQ480" s="31"/>
      <c r="BR480" s="31"/>
      <c r="BS480" s="31"/>
      <c r="BT480" s="31"/>
      <c r="BU480" s="31"/>
      <c r="BV480" s="31"/>
      <c r="BW480" s="31"/>
      <c r="BX480" s="31"/>
      <c r="BY480" s="31"/>
      <c r="BZ480" s="31"/>
      <c r="CA480" s="31"/>
      <c r="CB480" s="31"/>
      <c r="CC480" s="31"/>
      <c r="CD480" s="31"/>
      <c r="CE480" s="31"/>
      <c r="CF480" s="31"/>
      <c r="CG480" s="31"/>
      <c r="CH480" s="31"/>
      <c r="CI480" s="31"/>
      <c r="CJ480" s="31"/>
      <c r="CK480" s="31"/>
      <c r="CL480" s="31"/>
      <c r="CM480" s="31"/>
      <c r="CN480" s="31"/>
      <c r="CO480" s="31"/>
      <c r="CP480" s="31"/>
      <c r="CQ480" s="31"/>
      <c r="CR480" s="31"/>
      <c r="CS480" s="31"/>
      <c r="CT480" s="31"/>
      <c r="CU480" s="31"/>
      <c r="CV480" s="31"/>
    </row>
    <row r="481" spans="1:100" x14ac:dyDescent="0.3">
      <c r="A481" s="31"/>
      <c r="B481" s="31"/>
      <c r="C481" s="31"/>
      <c r="D481" s="31"/>
      <c r="E481" s="31"/>
      <c r="F481" s="31"/>
      <c r="AQ481" s="31"/>
      <c r="AR481" s="31"/>
      <c r="AS481" s="31"/>
      <c r="AT481" s="31"/>
      <c r="AU481" s="31"/>
      <c r="AV481" s="31"/>
      <c r="AW481" s="32"/>
      <c r="AX481" s="32"/>
      <c r="AY481" s="32"/>
      <c r="AZ481" s="32"/>
      <c r="BA481" s="32"/>
      <c r="BB481" s="32"/>
      <c r="BC481" s="31"/>
      <c r="BD481" s="31"/>
      <c r="BE481" s="31"/>
      <c r="BF481" s="31"/>
      <c r="BG481" s="31"/>
      <c r="BH481" s="31"/>
      <c r="BI481" s="31"/>
      <c r="BJ481" s="31"/>
      <c r="BK481" s="31"/>
      <c r="BL481" s="31"/>
      <c r="BM481" s="31"/>
      <c r="BN481" s="31"/>
      <c r="BO481" s="31"/>
      <c r="BP481" s="31"/>
      <c r="BQ481" s="31"/>
      <c r="BR481" s="31"/>
      <c r="BS481" s="31"/>
      <c r="BT481" s="31"/>
      <c r="BU481" s="31"/>
      <c r="BV481" s="31"/>
      <c r="BW481" s="31"/>
      <c r="BX481" s="31"/>
      <c r="BY481" s="31"/>
      <c r="BZ481" s="31"/>
      <c r="CA481" s="31"/>
      <c r="CB481" s="31"/>
      <c r="CC481" s="31"/>
      <c r="CD481" s="31"/>
      <c r="CE481" s="31"/>
      <c r="CF481" s="31"/>
      <c r="CG481" s="31"/>
      <c r="CH481" s="31"/>
      <c r="CI481" s="31"/>
      <c r="CJ481" s="31"/>
      <c r="CK481" s="31"/>
      <c r="CL481" s="31"/>
      <c r="CM481" s="31"/>
      <c r="CN481" s="31"/>
      <c r="CO481" s="31"/>
      <c r="CP481" s="31"/>
      <c r="CQ481" s="31"/>
      <c r="CR481" s="31"/>
      <c r="CS481" s="31"/>
      <c r="CT481" s="31"/>
      <c r="CU481" s="31"/>
      <c r="CV481" s="31"/>
    </row>
    <row r="482" spans="1:100" x14ac:dyDescent="0.3">
      <c r="A482" s="31"/>
      <c r="B482" s="31"/>
      <c r="C482" s="31"/>
      <c r="D482" s="31"/>
      <c r="E482" s="31"/>
      <c r="F482" s="31"/>
      <c r="AQ482" s="31"/>
      <c r="AR482" s="31"/>
      <c r="AS482" s="31"/>
      <c r="AT482" s="31"/>
      <c r="AU482" s="31"/>
      <c r="AV482" s="31"/>
      <c r="AW482" s="32"/>
      <c r="AX482" s="32"/>
      <c r="AY482" s="32"/>
      <c r="AZ482" s="32"/>
      <c r="BA482" s="32"/>
      <c r="BB482" s="32"/>
      <c r="BC482" s="31"/>
      <c r="BD482" s="31"/>
      <c r="BE482" s="31"/>
      <c r="BF482" s="31"/>
      <c r="BG482" s="31"/>
      <c r="BH482" s="31"/>
      <c r="BI482" s="31"/>
      <c r="BJ482" s="31"/>
      <c r="BK482" s="31"/>
      <c r="BL482" s="31"/>
      <c r="BM482" s="31"/>
      <c r="BN482" s="31"/>
      <c r="BO482" s="31"/>
      <c r="BP482" s="31"/>
      <c r="BQ482" s="31"/>
      <c r="BR482" s="31"/>
      <c r="BS482" s="31"/>
      <c r="BT482" s="31"/>
      <c r="BU482" s="31"/>
      <c r="BV482" s="31"/>
      <c r="BW482" s="31"/>
      <c r="BX482" s="31"/>
      <c r="BY482" s="31"/>
      <c r="BZ482" s="31"/>
      <c r="CA482" s="31"/>
      <c r="CB482" s="31"/>
      <c r="CC482" s="31"/>
      <c r="CD482" s="31"/>
      <c r="CE482" s="31"/>
      <c r="CF482" s="31"/>
      <c r="CG482" s="31"/>
      <c r="CH482" s="31"/>
      <c r="CI482" s="31"/>
      <c r="CJ482" s="31"/>
      <c r="CK482" s="31"/>
      <c r="CL482" s="31"/>
      <c r="CM482" s="31"/>
      <c r="CN482" s="31"/>
      <c r="CO482" s="31"/>
      <c r="CP482" s="31"/>
      <c r="CQ482" s="31"/>
      <c r="CR482" s="31"/>
      <c r="CS482" s="31"/>
      <c r="CT482" s="31"/>
      <c r="CU482" s="31"/>
      <c r="CV482" s="31"/>
    </row>
    <row r="483" spans="1:100" x14ac:dyDescent="0.3">
      <c r="A483" s="31"/>
      <c r="B483" s="31"/>
      <c r="C483" s="31"/>
      <c r="D483" s="31"/>
      <c r="E483" s="31"/>
      <c r="F483" s="31"/>
      <c r="AQ483" s="31"/>
      <c r="AR483" s="31"/>
      <c r="AS483" s="31"/>
      <c r="AT483" s="31"/>
      <c r="AU483" s="31"/>
      <c r="AV483" s="31"/>
      <c r="AW483" s="32"/>
      <c r="AX483" s="32"/>
      <c r="AY483" s="32"/>
      <c r="AZ483" s="32"/>
      <c r="BA483" s="32"/>
      <c r="BB483" s="32"/>
      <c r="BC483" s="31"/>
      <c r="BD483" s="31"/>
      <c r="BE483" s="31"/>
      <c r="BF483" s="31"/>
      <c r="BG483" s="31"/>
      <c r="BH483" s="31"/>
      <c r="BI483" s="31"/>
      <c r="BJ483" s="31"/>
      <c r="BK483" s="31"/>
      <c r="BL483" s="31"/>
      <c r="BM483" s="31"/>
      <c r="BN483" s="31"/>
      <c r="BO483" s="31"/>
      <c r="BP483" s="31"/>
      <c r="BQ483" s="31"/>
      <c r="BR483" s="31"/>
      <c r="BS483" s="31"/>
      <c r="BT483" s="31"/>
      <c r="BU483" s="31"/>
      <c r="BV483" s="31"/>
      <c r="BW483" s="31"/>
      <c r="BX483" s="31"/>
      <c r="BY483" s="31"/>
      <c r="BZ483" s="31"/>
      <c r="CA483" s="31"/>
      <c r="CB483" s="31"/>
      <c r="CC483" s="31"/>
      <c r="CD483" s="31"/>
      <c r="CE483" s="31"/>
      <c r="CF483" s="31"/>
      <c r="CG483" s="31"/>
      <c r="CH483" s="31"/>
      <c r="CI483" s="31"/>
      <c r="CJ483" s="31"/>
      <c r="CK483" s="31"/>
      <c r="CL483" s="31"/>
      <c r="CM483" s="31"/>
      <c r="CN483" s="31"/>
      <c r="CO483" s="31"/>
      <c r="CP483" s="31"/>
      <c r="CQ483" s="31"/>
      <c r="CR483" s="31"/>
      <c r="CS483" s="31"/>
      <c r="CT483" s="31"/>
      <c r="CU483" s="31"/>
      <c r="CV483" s="31"/>
    </row>
    <row r="484" spans="1:100" x14ac:dyDescent="0.3">
      <c r="A484" s="31"/>
      <c r="B484" s="31"/>
      <c r="C484" s="31"/>
      <c r="D484" s="31"/>
      <c r="E484" s="31"/>
      <c r="F484" s="31"/>
      <c r="AQ484" s="31"/>
      <c r="AR484" s="31"/>
      <c r="AS484" s="31"/>
      <c r="AT484" s="31"/>
      <c r="AU484" s="31"/>
      <c r="AV484" s="31"/>
      <c r="AW484" s="32"/>
      <c r="AX484" s="32"/>
      <c r="AY484" s="32"/>
      <c r="AZ484" s="32"/>
      <c r="BA484" s="32"/>
      <c r="BB484" s="32"/>
      <c r="BC484" s="31"/>
      <c r="BD484" s="31"/>
      <c r="BE484" s="31"/>
      <c r="BF484" s="31"/>
      <c r="BG484" s="31"/>
      <c r="BH484" s="31"/>
      <c r="BI484" s="31"/>
      <c r="BJ484" s="31"/>
      <c r="BK484" s="31"/>
      <c r="BL484" s="31"/>
      <c r="BM484" s="31"/>
      <c r="BN484" s="31"/>
      <c r="BO484" s="31"/>
      <c r="BP484" s="31"/>
      <c r="BQ484" s="31"/>
      <c r="BR484" s="31"/>
      <c r="BS484" s="31"/>
      <c r="BT484" s="31"/>
      <c r="BU484" s="31"/>
      <c r="BV484" s="31"/>
      <c r="BW484" s="31"/>
      <c r="BX484" s="31"/>
      <c r="BY484" s="31"/>
      <c r="BZ484" s="31"/>
      <c r="CA484" s="31"/>
      <c r="CB484" s="31"/>
      <c r="CC484" s="31"/>
      <c r="CD484" s="31"/>
      <c r="CE484" s="31"/>
      <c r="CF484" s="31"/>
      <c r="CG484" s="31"/>
      <c r="CH484" s="31"/>
      <c r="CI484" s="31"/>
      <c r="CJ484" s="31"/>
      <c r="CK484" s="31"/>
      <c r="CL484" s="31"/>
      <c r="CM484" s="31"/>
      <c r="CN484" s="31"/>
      <c r="CO484" s="31"/>
      <c r="CP484" s="31"/>
      <c r="CQ484" s="31"/>
      <c r="CR484" s="31"/>
      <c r="CS484" s="31"/>
      <c r="CT484" s="31"/>
      <c r="CU484" s="31"/>
      <c r="CV484" s="31"/>
    </row>
    <row r="485" spans="1:100" x14ac:dyDescent="0.3">
      <c r="A485" s="31"/>
      <c r="B485" s="31"/>
      <c r="C485" s="31"/>
      <c r="D485" s="31"/>
      <c r="E485" s="31"/>
      <c r="F485" s="31"/>
      <c r="AQ485" s="31"/>
      <c r="AR485" s="31"/>
      <c r="AS485" s="31"/>
      <c r="AT485" s="31"/>
      <c r="AU485" s="31"/>
      <c r="AV485" s="31"/>
      <c r="AW485" s="32"/>
      <c r="AX485" s="32"/>
      <c r="AY485" s="32"/>
      <c r="AZ485" s="32"/>
      <c r="BA485" s="32"/>
      <c r="BB485" s="32"/>
      <c r="BC485" s="31"/>
      <c r="BD485" s="31"/>
      <c r="BE485" s="31"/>
      <c r="BF485" s="31"/>
      <c r="BG485" s="31"/>
      <c r="BH485" s="31"/>
      <c r="BI485" s="31"/>
      <c r="BJ485" s="31"/>
      <c r="BK485" s="31"/>
      <c r="BL485" s="31"/>
      <c r="BM485" s="31"/>
      <c r="BN485" s="31"/>
      <c r="BO485" s="31"/>
      <c r="BP485" s="31"/>
      <c r="BQ485" s="31"/>
      <c r="BR485" s="31"/>
      <c r="BS485" s="31"/>
      <c r="BT485" s="31"/>
      <c r="BU485" s="31"/>
      <c r="BV485" s="31"/>
      <c r="BW485" s="31"/>
      <c r="BX485" s="31"/>
      <c r="BY485" s="31"/>
      <c r="BZ485" s="31"/>
      <c r="CA485" s="31"/>
      <c r="CB485" s="31"/>
      <c r="CC485" s="31"/>
      <c r="CD485" s="31"/>
      <c r="CE485" s="31"/>
      <c r="CF485" s="31"/>
      <c r="CG485" s="31"/>
      <c r="CH485" s="31"/>
      <c r="CI485" s="31"/>
      <c r="CJ485" s="31"/>
      <c r="CK485" s="31"/>
      <c r="CL485" s="31"/>
      <c r="CM485" s="31"/>
      <c r="CN485" s="31"/>
      <c r="CO485" s="31"/>
      <c r="CP485" s="31"/>
      <c r="CQ485" s="31"/>
      <c r="CR485" s="31"/>
      <c r="CS485" s="31"/>
      <c r="CT485" s="31"/>
      <c r="CU485" s="31"/>
      <c r="CV485" s="31"/>
    </row>
    <row r="486" spans="1:100" x14ac:dyDescent="0.3">
      <c r="A486" s="31"/>
      <c r="B486" s="31"/>
      <c r="C486" s="31"/>
      <c r="D486" s="31"/>
      <c r="E486" s="31"/>
      <c r="F486" s="31"/>
      <c r="AQ486" s="31"/>
      <c r="AR486" s="31"/>
      <c r="AS486" s="31"/>
      <c r="AT486" s="31"/>
      <c r="AU486" s="31"/>
      <c r="AV486" s="31"/>
      <c r="AW486" s="32"/>
      <c r="AX486" s="32"/>
      <c r="AY486" s="32"/>
      <c r="AZ486" s="32"/>
      <c r="BA486" s="32"/>
      <c r="BB486" s="32"/>
      <c r="BC486" s="31"/>
      <c r="BD486" s="31"/>
      <c r="BE486" s="31"/>
      <c r="BF486" s="31"/>
      <c r="BG486" s="31"/>
      <c r="BH486" s="31"/>
      <c r="BI486" s="31"/>
      <c r="BJ486" s="31"/>
      <c r="BK486" s="31"/>
      <c r="BL486" s="31"/>
      <c r="BM486" s="31"/>
      <c r="BN486" s="31"/>
      <c r="BO486" s="31"/>
      <c r="BP486" s="31"/>
      <c r="BQ486" s="31"/>
      <c r="BR486" s="31"/>
      <c r="BS486" s="31"/>
      <c r="BT486" s="31"/>
      <c r="BU486" s="31"/>
      <c r="BV486" s="31"/>
      <c r="BW486" s="31"/>
      <c r="BX486" s="31"/>
      <c r="BY486" s="31"/>
      <c r="BZ486" s="31"/>
      <c r="CA486" s="31"/>
      <c r="CB486" s="31"/>
      <c r="CC486" s="31"/>
      <c r="CD486" s="31"/>
      <c r="CE486" s="31"/>
      <c r="CF486" s="31"/>
      <c r="CG486" s="31"/>
      <c r="CH486" s="31"/>
      <c r="CI486" s="31"/>
      <c r="CJ486" s="31"/>
      <c r="CK486" s="31"/>
      <c r="CL486" s="31"/>
      <c r="CM486" s="31"/>
      <c r="CN486" s="31"/>
      <c r="CO486" s="31"/>
      <c r="CP486" s="31"/>
      <c r="CQ486" s="31"/>
      <c r="CR486" s="31"/>
      <c r="CS486" s="31"/>
      <c r="CT486" s="31"/>
      <c r="CU486" s="31"/>
      <c r="CV486" s="31"/>
    </row>
    <row r="487" spans="1:100" x14ac:dyDescent="0.3">
      <c r="A487" s="31"/>
      <c r="B487" s="31"/>
      <c r="C487" s="31"/>
      <c r="D487" s="31"/>
      <c r="E487" s="31"/>
      <c r="F487" s="31"/>
      <c r="AQ487" s="31"/>
      <c r="AR487" s="31"/>
      <c r="AS487" s="31"/>
      <c r="AT487" s="31"/>
      <c r="AU487" s="31"/>
      <c r="AV487" s="31"/>
      <c r="AW487" s="32"/>
      <c r="AX487" s="32"/>
      <c r="AY487" s="32"/>
      <c r="AZ487" s="32"/>
      <c r="BA487" s="32"/>
      <c r="BB487" s="32"/>
      <c r="BC487" s="31"/>
      <c r="BD487" s="31"/>
      <c r="BE487" s="31"/>
      <c r="BF487" s="31"/>
      <c r="BG487" s="31"/>
      <c r="BH487" s="31"/>
      <c r="BI487" s="31"/>
      <c r="BJ487" s="31"/>
      <c r="BK487" s="31"/>
      <c r="BL487" s="31"/>
      <c r="BM487" s="31"/>
      <c r="BN487" s="31"/>
      <c r="BO487" s="31"/>
      <c r="BP487" s="31"/>
      <c r="BQ487" s="31"/>
      <c r="BR487" s="31"/>
      <c r="BS487" s="31"/>
      <c r="BT487" s="31"/>
      <c r="BU487" s="31"/>
      <c r="BV487" s="31"/>
      <c r="BW487" s="31"/>
      <c r="BX487" s="31"/>
      <c r="BY487" s="31"/>
      <c r="BZ487" s="31"/>
      <c r="CA487" s="31"/>
      <c r="CB487" s="31"/>
      <c r="CC487" s="31"/>
      <c r="CD487" s="31"/>
      <c r="CE487" s="31"/>
      <c r="CF487" s="31"/>
      <c r="CG487" s="31"/>
      <c r="CH487" s="31"/>
      <c r="CI487" s="31"/>
      <c r="CJ487" s="31"/>
      <c r="CK487" s="31"/>
      <c r="CL487" s="31"/>
      <c r="CM487" s="31"/>
      <c r="CN487" s="31"/>
      <c r="CO487" s="31"/>
      <c r="CP487" s="31"/>
      <c r="CQ487" s="31"/>
      <c r="CR487" s="31"/>
      <c r="CS487" s="31"/>
      <c r="CT487" s="31"/>
      <c r="CU487" s="31"/>
      <c r="CV487" s="31"/>
    </row>
    <row r="488" spans="1:100" x14ac:dyDescent="0.3">
      <c r="A488" s="31"/>
      <c r="B488" s="31"/>
      <c r="C488" s="31"/>
      <c r="D488" s="31"/>
      <c r="E488" s="31"/>
      <c r="F488" s="31"/>
      <c r="AQ488" s="31"/>
      <c r="AR488" s="31"/>
      <c r="AS488" s="31"/>
      <c r="AT488" s="31"/>
      <c r="AU488" s="31"/>
      <c r="AV488" s="31"/>
      <c r="AW488" s="32"/>
      <c r="AX488" s="32"/>
      <c r="AY488" s="32"/>
      <c r="AZ488" s="32"/>
      <c r="BA488" s="32"/>
      <c r="BB488" s="32"/>
      <c r="BC488" s="31"/>
      <c r="BD488" s="31"/>
      <c r="BE488" s="31"/>
      <c r="BF488" s="31"/>
      <c r="BG488" s="31"/>
      <c r="BH488" s="31"/>
      <c r="BI488" s="31"/>
      <c r="BJ488" s="31"/>
      <c r="BK488" s="31"/>
      <c r="BL488" s="31"/>
      <c r="BM488" s="31"/>
      <c r="BN488" s="31"/>
      <c r="BO488" s="31"/>
      <c r="BP488" s="31"/>
      <c r="BQ488" s="31"/>
      <c r="BR488" s="31"/>
      <c r="BS488" s="31"/>
      <c r="BT488" s="31"/>
      <c r="BU488" s="31"/>
      <c r="BV488" s="31"/>
      <c r="BW488" s="31"/>
      <c r="BX488" s="31"/>
      <c r="BY488" s="31"/>
      <c r="BZ488" s="31"/>
      <c r="CA488" s="31"/>
      <c r="CB488" s="31"/>
      <c r="CC488" s="31"/>
      <c r="CD488" s="31"/>
      <c r="CE488" s="31"/>
      <c r="CF488" s="31"/>
      <c r="CG488" s="31"/>
      <c r="CH488" s="31"/>
      <c r="CI488" s="31"/>
      <c r="CJ488" s="31"/>
      <c r="CK488" s="31"/>
      <c r="CL488" s="31"/>
      <c r="CM488" s="31"/>
      <c r="CN488" s="31"/>
      <c r="CO488" s="31"/>
      <c r="CP488" s="31"/>
      <c r="CQ488" s="31"/>
      <c r="CR488" s="31"/>
      <c r="CS488" s="31"/>
      <c r="CT488" s="31"/>
      <c r="CU488" s="31"/>
      <c r="CV488" s="31"/>
    </row>
    <row r="489" spans="1:100" x14ac:dyDescent="0.3">
      <c r="A489" s="31"/>
      <c r="B489" s="31"/>
      <c r="C489" s="31"/>
      <c r="D489" s="31"/>
      <c r="E489" s="31"/>
      <c r="F489" s="31"/>
      <c r="AQ489" s="31"/>
      <c r="AR489" s="31"/>
      <c r="AS489" s="31"/>
      <c r="AT489" s="31"/>
      <c r="AU489" s="31"/>
      <c r="AV489" s="31"/>
      <c r="AW489" s="32"/>
      <c r="AX489" s="32"/>
      <c r="AY489" s="32"/>
      <c r="AZ489" s="32"/>
      <c r="BA489" s="32"/>
      <c r="BB489" s="32"/>
      <c r="BC489" s="31"/>
      <c r="BD489" s="31"/>
      <c r="BE489" s="31"/>
      <c r="BF489" s="31"/>
      <c r="BG489" s="31"/>
      <c r="BH489" s="31"/>
      <c r="BI489" s="31"/>
      <c r="BJ489" s="31"/>
      <c r="BK489" s="31"/>
      <c r="BL489" s="31"/>
      <c r="BM489" s="31"/>
      <c r="BN489" s="31"/>
      <c r="BO489" s="31"/>
      <c r="BP489" s="31"/>
      <c r="BQ489" s="31"/>
      <c r="BR489" s="31"/>
      <c r="BS489" s="31"/>
      <c r="BT489" s="31"/>
      <c r="BU489" s="31"/>
      <c r="BV489" s="31"/>
      <c r="BW489" s="31"/>
      <c r="BX489" s="31"/>
      <c r="BY489" s="31"/>
      <c r="BZ489" s="31"/>
      <c r="CA489" s="31"/>
      <c r="CB489" s="31"/>
      <c r="CC489" s="31"/>
      <c r="CD489" s="31"/>
      <c r="CE489" s="31"/>
      <c r="CF489" s="31"/>
      <c r="CG489" s="31"/>
      <c r="CH489" s="31"/>
      <c r="CI489" s="31"/>
      <c r="CJ489" s="31"/>
      <c r="CK489" s="31"/>
      <c r="CL489" s="31"/>
      <c r="CM489" s="31"/>
      <c r="CN489" s="31"/>
      <c r="CO489" s="31"/>
      <c r="CP489" s="31"/>
      <c r="CQ489" s="31"/>
      <c r="CR489" s="31"/>
      <c r="CS489" s="31"/>
      <c r="CT489" s="31"/>
      <c r="CU489" s="31"/>
      <c r="CV489" s="31"/>
    </row>
    <row r="490" spans="1:100" x14ac:dyDescent="0.3">
      <c r="A490" s="31"/>
      <c r="B490" s="31"/>
      <c r="C490" s="31"/>
      <c r="D490" s="31"/>
      <c r="E490" s="31"/>
      <c r="F490" s="31"/>
      <c r="AQ490" s="31"/>
      <c r="AR490" s="31"/>
      <c r="AS490" s="31"/>
      <c r="AT490" s="31"/>
      <c r="AU490" s="31"/>
      <c r="AV490" s="31"/>
      <c r="AW490" s="32"/>
      <c r="AX490" s="32"/>
      <c r="AY490" s="32"/>
      <c r="AZ490" s="32"/>
      <c r="BA490" s="32"/>
      <c r="BB490" s="32"/>
      <c r="BC490" s="31"/>
      <c r="BD490" s="31"/>
      <c r="BE490" s="31"/>
      <c r="BF490" s="31"/>
      <c r="BG490" s="31"/>
      <c r="BH490" s="31"/>
      <c r="BI490" s="31"/>
      <c r="BJ490" s="31"/>
      <c r="BK490" s="31"/>
      <c r="BL490" s="31"/>
      <c r="BM490" s="31"/>
      <c r="BN490" s="31"/>
      <c r="BO490" s="31"/>
      <c r="BP490" s="31"/>
      <c r="BQ490" s="31"/>
      <c r="BR490" s="31"/>
      <c r="BS490" s="31"/>
      <c r="BT490" s="31"/>
      <c r="BU490" s="31"/>
      <c r="BV490" s="31"/>
      <c r="BW490" s="31"/>
      <c r="BX490" s="31"/>
      <c r="BY490" s="31"/>
      <c r="BZ490" s="31"/>
      <c r="CA490" s="31"/>
      <c r="CB490" s="31"/>
      <c r="CC490" s="31"/>
      <c r="CD490" s="31"/>
      <c r="CE490" s="31"/>
      <c r="CF490" s="31"/>
      <c r="CG490" s="31"/>
      <c r="CH490" s="31"/>
      <c r="CI490" s="31"/>
      <c r="CJ490" s="31"/>
      <c r="CK490" s="31"/>
      <c r="CL490" s="31"/>
      <c r="CM490" s="31"/>
      <c r="CN490" s="31"/>
      <c r="CO490" s="31"/>
      <c r="CP490" s="31"/>
      <c r="CQ490" s="31"/>
      <c r="CR490" s="31"/>
      <c r="CS490" s="31"/>
      <c r="CT490" s="31"/>
      <c r="CU490" s="31"/>
      <c r="CV490" s="31"/>
    </row>
    <row r="491" spans="1:100" x14ac:dyDescent="0.3">
      <c r="A491" s="31"/>
      <c r="B491" s="31"/>
      <c r="C491" s="31"/>
      <c r="D491" s="31"/>
      <c r="E491" s="31"/>
      <c r="F491" s="31"/>
      <c r="AQ491" s="31"/>
      <c r="AR491" s="31"/>
      <c r="AS491" s="31"/>
      <c r="AT491" s="31"/>
      <c r="AU491" s="31"/>
      <c r="AV491" s="31"/>
      <c r="AW491" s="32"/>
      <c r="AX491" s="32"/>
      <c r="AY491" s="32"/>
      <c r="AZ491" s="32"/>
      <c r="BA491" s="32"/>
      <c r="BB491" s="32"/>
      <c r="BC491" s="31"/>
      <c r="BD491" s="31"/>
      <c r="BE491" s="31"/>
      <c r="BF491" s="31"/>
      <c r="BG491" s="31"/>
      <c r="BH491" s="31"/>
      <c r="BI491" s="31"/>
      <c r="BJ491" s="31"/>
      <c r="BK491" s="31"/>
      <c r="BL491" s="31"/>
      <c r="BM491" s="31"/>
      <c r="BN491" s="31"/>
      <c r="BO491" s="31"/>
      <c r="BP491" s="31"/>
      <c r="BQ491" s="31"/>
      <c r="BR491" s="31"/>
      <c r="BS491" s="31"/>
      <c r="BT491" s="31"/>
      <c r="BU491" s="31"/>
      <c r="BV491" s="31"/>
      <c r="BW491" s="31"/>
      <c r="BX491" s="31"/>
      <c r="BY491" s="31"/>
      <c r="BZ491" s="31"/>
      <c r="CA491" s="31"/>
      <c r="CB491" s="31"/>
      <c r="CC491" s="31"/>
      <c r="CD491" s="31"/>
      <c r="CE491" s="31"/>
      <c r="CF491" s="31"/>
      <c r="CG491" s="31"/>
      <c r="CH491" s="31"/>
      <c r="CI491" s="31"/>
      <c r="CJ491" s="31"/>
      <c r="CK491" s="31"/>
      <c r="CL491" s="31"/>
      <c r="CM491" s="31"/>
      <c r="CN491" s="31"/>
      <c r="CO491" s="31"/>
      <c r="CP491" s="31"/>
      <c r="CQ491" s="31"/>
      <c r="CR491" s="31"/>
      <c r="CS491" s="31"/>
      <c r="CT491" s="31"/>
      <c r="CU491" s="31"/>
      <c r="CV491" s="31"/>
    </row>
    <row r="492" spans="1:100" x14ac:dyDescent="0.3">
      <c r="A492" s="31"/>
      <c r="B492" s="31"/>
      <c r="C492" s="31"/>
      <c r="D492" s="31"/>
      <c r="E492" s="31"/>
      <c r="F492" s="31"/>
      <c r="AQ492" s="31"/>
      <c r="AR492" s="31"/>
      <c r="AS492" s="31"/>
      <c r="AT492" s="31"/>
      <c r="AU492" s="31"/>
      <c r="AV492" s="31"/>
      <c r="AW492" s="32"/>
      <c r="AX492" s="32"/>
      <c r="AY492" s="32"/>
      <c r="AZ492" s="32"/>
      <c r="BA492" s="32"/>
      <c r="BB492" s="32"/>
      <c r="BC492" s="31"/>
      <c r="BD492" s="31"/>
      <c r="BE492" s="31"/>
      <c r="BF492" s="31"/>
      <c r="BG492" s="31"/>
      <c r="BH492" s="31"/>
      <c r="BI492" s="31"/>
      <c r="BJ492" s="31"/>
      <c r="BK492" s="31"/>
      <c r="BL492" s="31"/>
      <c r="BM492" s="31"/>
      <c r="BN492" s="31"/>
      <c r="BO492" s="31"/>
      <c r="BP492" s="31"/>
      <c r="BQ492" s="31"/>
      <c r="BR492" s="31"/>
      <c r="BS492" s="31"/>
      <c r="BT492" s="31"/>
      <c r="BU492" s="31"/>
      <c r="BV492" s="31"/>
      <c r="BW492" s="31"/>
      <c r="BX492" s="31"/>
      <c r="BY492" s="31"/>
      <c r="BZ492" s="31"/>
      <c r="CA492" s="31"/>
      <c r="CB492" s="31"/>
      <c r="CC492" s="31"/>
      <c r="CD492" s="31"/>
      <c r="CE492" s="31"/>
      <c r="CF492" s="31"/>
      <c r="CG492" s="31"/>
      <c r="CH492" s="31"/>
      <c r="CI492" s="31"/>
      <c r="CJ492" s="31"/>
      <c r="CK492" s="31"/>
      <c r="CL492" s="31"/>
      <c r="CM492" s="31"/>
      <c r="CN492" s="31"/>
      <c r="CO492" s="31"/>
      <c r="CP492" s="31"/>
      <c r="CQ492" s="31"/>
      <c r="CR492" s="31"/>
      <c r="CS492" s="31"/>
      <c r="CT492" s="31"/>
      <c r="CU492" s="31"/>
      <c r="CV492" s="31"/>
    </row>
    <row r="493" spans="1:100" x14ac:dyDescent="0.3">
      <c r="A493" s="31"/>
      <c r="B493" s="31"/>
      <c r="C493" s="31"/>
      <c r="D493" s="31"/>
      <c r="E493" s="31"/>
      <c r="F493" s="31"/>
      <c r="AQ493" s="31"/>
      <c r="AR493" s="31"/>
      <c r="AS493" s="31"/>
      <c r="AT493" s="31"/>
      <c r="AU493" s="31"/>
      <c r="AV493" s="31"/>
      <c r="AW493" s="32"/>
      <c r="AX493" s="32"/>
      <c r="AY493" s="32"/>
      <c r="AZ493" s="32"/>
      <c r="BA493" s="32"/>
      <c r="BB493" s="32"/>
      <c r="BC493" s="31"/>
      <c r="BD493" s="31"/>
      <c r="BE493" s="31"/>
      <c r="BF493" s="31"/>
      <c r="BG493" s="31"/>
      <c r="BH493" s="31"/>
      <c r="BI493" s="31"/>
      <c r="BJ493" s="31"/>
      <c r="BK493" s="31"/>
      <c r="BL493" s="31"/>
      <c r="BM493" s="31"/>
      <c r="BN493" s="31"/>
      <c r="BO493" s="31"/>
      <c r="BP493" s="31"/>
      <c r="BQ493" s="31"/>
      <c r="BR493" s="31"/>
      <c r="BS493" s="31"/>
      <c r="BT493" s="31"/>
      <c r="BU493" s="31"/>
      <c r="BV493" s="31"/>
      <c r="BW493" s="31"/>
      <c r="BX493" s="31"/>
      <c r="BY493" s="31"/>
      <c r="BZ493" s="31"/>
      <c r="CA493" s="31"/>
      <c r="CB493" s="31"/>
      <c r="CC493" s="31"/>
      <c r="CD493" s="31"/>
      <c r="CE493" s="31"/>
      <c r="CF493" s="31"/>
      <c r="CG493" s="31"/>
      <c r="CH493" s="31"/>
      <c r="CI493" s="31"/>
      <c r="CJ493" s="31"/>
      <c r="CK493" s="31"/>
      <c r="CL493" s="31"/>
      <c r="CM493" s="31"/>
      <c r="CN493" s="31"/>
      <c r="CO493" s="31"/>
      <c r="CP493" s="31"/>
      <c r="CQ493" s="31"/>
      <c r="CR493" s="31"/>
      <c r="CS493" s="31"/>
      <c r="CT493" s="31"/>
      <c r="CU493" s="31"/>
      <c r="CV493" s="31"/>
    </row>
    <row r="494" spans="1:100" x14ac:dyDescent="0.3">
      <c r="A494" s="31"/>
      <c r="B494" s="31"/>
      <c r="C494" s="31"/>
      <c r="D494" s="31"/>
      <c r="E494" s="31"/>
      <c r="F494" s="31"/>
      <c r="AQ494" s="31"/>
      <c r="AR494" s="31"/>
      <c r="AS494" s="31"/>
      <c r="AT494" s="31"/>
      <c r="AU494" s="31"/>
      <c r="AV494" s="31"/>
      <c r="AW494" s="32"/>
      <c r="AX494" s="32"/>
      <c r="AY494" s="32"/>
      <c r="AZ494" s="32"/>
      <c r="BA494" s="32"/>
      <c r="BB494" s="32"/>
      <c r="BC494" s="31"/>
      <c r="BD494" s="31"/>
      <c r="BE494" s="31"/>
      <c r="BF494" s="31"/>
      <c r="BG494" s="31"/>
      <c r="BH494" s="31"/>
      <c r="BI494" s="31"/>
      <c r="BJ494" s="31"/>
      <c r="BK494" s="31"/>
      <c r="BL494" s="31"/>
      <c r="BM494" s="31"/>
      <c r="BN494" s="31"/>
      <c r="BO494" s="31"/>
      <c r="BP494" s="31"/>
      <c r="BQ494" s="31"/>
      <c r="BR494" s="31"/>
      <c r="BS494" s="31"/>
      <c r="BT494" s="31"/>
      <c r="BU494" s="31"/>
      <c r="BV494" s="31"/>
      <c r="BW494" s="31"/>
      <c r="BX494" s="31"/>
      <c r="BY494" s="31"/>
      <c r="BZ494" s="31"/>
      <c r="CA494" s="31"/>
      <c r="CB494" s="31"/>
      <c r="CC494" s="31"/>
      <c r="CD494" s="31"/>
      <c r="CE494" s="31"/>
      <c r="CF494" s="31"/>
      <c r="CG494" s="31"/>
      <c r="CH494" s="31"/>
      <c r="CI494" s="31"/>
      <c r="CJ494" s="31"/>
      <c r="CK494" s="31"/>
      <c r="CL494" s="31"/>
      <c r="CM494" s="31"/>
      <c r="CN494" s="31"/>
      <c r="CO494" s="31"/>
      <c r="CP494" s="31"/>
      <c r="CQ494" s="31"/>
      <c r="CR494" s="31"/>
      <c r="CS494" s="31"/>
      <c r="CT494" s="31"/>
      <c r="CU494" s="31"/>
      <c r="CV494" s="31"/>
    </row>
    <row r="495" spans="1:100" x14ac:dyDescent="0.3">
      <c r="A495" s="31"/>
      <c r="B495" s="31"/>
      <c r="C495" s="31"/>
      <c r="D495" s="31"/>
      <c r="E495" s="31"/>
      <c r="F495" s="31"/>
      <c r="AQ495" s="31"/>
      <c r="AR495" s="31"/>
      <c r="AS495" s="31"/>
      <c r="AT495" s="31"/>
      <c r="AU495" s="31"/>
      <c r="AV495" s="31"/>
      <c r="AW495" s="32"/>
      <c r="AX495" s="32"/>
      <c r="AY495" s="32"/>
      <c r="AZ495" s="32"/>
      <c r="BA495" s="32"/>
      <c r="BB495" s="32"/>
      <c r="BC495" s="31"/>
      <c r="BD495" s="31"/>
      <c r="BE495" s="31"/>
      <c r="BF495" s="31"/>
      <c r="BG495" s="31"/>
      <c r="BH495" s="31"/>
      <c r="BI495" s="31"/>
      <c r="BJ495" s="31"/>
      <c r="BK495" s="31"/>
      <c r="BL495" s="31"/>
      <c r="BM495" s="31"/>
      <c r="BN495" s="31"/>
      <c r="BO495" s="31"/>
      <c r="BP495" s="31"/>
      <c r="BQ495" s="31"/>
      <c r="BR495" s="31"/>
      <c r="BS495" s="31"/>
      <c r="BT495" s="31"/>
      <c r="BU495" s="31"/>
      <c r="BV495" s="31"/>
      <c r="BW495" s="31"/>
      <c r="BX495" s="31"/>
      <c r="BY495" s="31"/>
      <c r="BZ495" s="31"/>
      <c r="CA495" s="31"/>
      <c r="CB495" s="31"/>
      <c r="CC495" s="31"/>
      <c r="CD495" s="31"/>
      <c r="CE495" s="31"/>
      <c r="CF495" s="31"/>
      <c r="CG495" s="31"/>
      <c r="CH495" s="31"/>
      <c r="CI495" s="31"/>
      <c r="CJ495" s="31"/>
      <c r="CK495" s="31"/>
      <c r="CL495" s="31"/>
      <c r="CM495" s="31"/>
      <c r="CN495" s="31"/>
      <c r="CO495" s="31"/>
      <c r="CP495" s="31"/>
      <c r="CQ495" s="31"/>
      <c r="CR495" s="31"/>
      <c r="CS495" s="31"/>
      <c r="CT495" s="31"/>
      <c r="CU495" s="31"/>
      <c r="CV495" s="31"/>
    </row>
    <row r="496" spans="1:100" x14ac:dyDescent="0.3">
      <c r="A496" s="31"/>
      <c r="B496" s="31"/>
      <c r="C496" s="31"/>
      <c r="D496" s="31"/>
      <c r="E496" s="31"/>
      <c r="F496" s="31"/>
      <c r="AQ496" s="31"/>
      <c r="AR496" s="31"/>
      <c r="AS496" s="31"/>
      <c r="AT496" s="31"/>
      <c r="AU496" s="31"/>
      <c r="AV496" s="31"/>
      <c r="AW496" s="32"/>
      <c r="AX496" s="32"/>
      <c r="AY496" s="32"/>
      <c r="AZ496" s="32"/>
      <c r="BA496" s="32"/>
      <c r="BB496" s="32"/>
      <c r="BC496" s="31"/>
      <c r="BD496" s="31"/>
      <c r="BE496" s="31"/>
      <c r="BF496" s="31"/>
      <c r="BG496" s="31"/>
      <c r="BH496" s="31"/>
      <c r="BI496" s="31"/>
      <c r="BJ496" s="31"/>
      <c r="BK496" s="31"/>
      <c r="BL496" s="31"/>
      <c r="BM496" s="31"/>
      <c r="BN496" s="31"/>
      <c r="BO496" s="31"/>
      <c r="BP496" s="31"/>
      <c r="BQ496" s="31"/>
      <c r="BR496" s="31"/>
      <c r="BS496" s="31"/>
      <c r="BT496" s="31"/>
      <c r="BU496" s="31"/>
      <c r="BV496" s="31"/>
      <c r="BW496" s="31"/>
      <c r="BX496" s="31"/>
      <c r="BY496" s="31"/>
      <c r="BZ496" s="31"/>
      <c r="CA496" s="31"/>
      <c r="CB496" s="31"/>
      <c r="CC496" s="31"/>
      <c r="CD496" s="31"/>
      <c r="CE496" s="31"/>
      <c r="CF496" s="31"/>
      <c r="CG496" s="31"/>
      <c r="CH496" s="31"/>
      <c r="CI496" s="31"/>
      <c r="CJ496" s="31"/>
      <c r="CK496" s="31"/>
      <c r="CL496" s="31"/>
      <c r="CM496" s="31"/>
      <c r="CN496" s="31"/>
      <c r="CO496" s="31"/>
      <c r="CP496" s="31"/>
      <c r="CQ496" s="31"/>
      <c r="CR496" s="31"/>
      <c r="CS496" s="31"/>
      <c r="CT496" s="31"/>
      <c r="CU496" s="31"/>
      <c r="CV496" s="31"/>
    </row>
    <row r="497" spans="1:100" x14ac:dyDescent="0.3">
      <c r="A497" s="31"/>
      <c r="B497" s="31"/>
      <c r="C497" s="31"/>
      <c r="D497" s="31"/>
      <c r="E497" s="31"/>
      <c r="F497" s="31"/>
      <c r="AQ497" s="31"/>
      <c r="AR497" s="31"/>
      <c r="AS497" s="31"/>
      <c r="AT497" s="31"/>
      <c r="AU497" s="31"/>
      <c r="AV497" s="31"/>
      <c r="AW497" s="32"/>
      <c r="AX497" s="32"/>
      <c r="AY497" s="32"/>
      <c r="AZ497" s="32"/>
      <c r="BA497" s="32"/>
      <c r="BB497" s="32"/>
      <c r="BC497" s="31"/>
      <c r="BD497" s="31"/>
      <c r="BE497" s="31"/>
      <c r="BF497" s="31"/>
      <c r="BG497" s="31"/>
      <c r="BH497" s="31"/>
      <c r="BI497" s="31"/>
      <c r="BJ497" s="31"/>
      <c r="BK497" s="31"/>
      <c r="BL497" s="31"/>
      <c r="BM497" s="31"/>
      <c r="BN497" s="31"/>
      <c r="BO497" s="31"/>
      <c r="BP497" s="31"/>
      <c r="BQ497" s="31"/>
      <c r="BR497" s="31"/>
      <c r="BS497" s="31"/>
      <c r="BT497" s="31"/>
      <c r="BU497" s="31"/>
      <c r="BV497" s="31"/>
      <c r="BW497" s="31"/>
      <c r="BX497" s="31"/>
      <c r="BY497" s="31"/>
      <c r="BZ497" s="31"/>
      <c r="CA497" s="31"/>
      <c r="CB497" s="31"/>
      <c r="CC497" s="31"/>
      <c r="CD497" s="31"/>
      <c r="CE497" s="31"/>
      <c r="CF497" s="31"/>
      <c r="CG497" s="31"/>
      <c r="CH497" s="31"/>
      <c r="CI497" s="31"/>
      <c r="CJ497" s="31"/>
      <c r="CK497" s="31"/>
      <c r="CL497" s="31"/>
      <c r="CM497" s="31"/>
      <c r="CN497" s="31"/>
      <c r="CO497" s="31"/>
      <c r="CP497" s="31"/>
      <c r="CQ497" s="31"/>
      <c r="CR497" s="31"/>
      <c r="CS497" s="31"/>
      <c r="CT497" s="31"/>
      <c r="CU497" s="31"/>
      <c r="CV497" s="31"/>
    </row>
    <row r="498" spans="1:100" x14ac:dyDescent="0.3">
      <c r="A498" s="31"/>
      <c r="B498" s="31"/>
      <c r="C498" s="31"/>
      <c r="D498" s="31"/>
      <c r="E498" s="31"/>
      <c r="F498" s="31"/>
      <c r="AQ498" s="31"/>
      <c r="AR498" s="31"/>
      <c r="AS498" s="31"/>
      <c r="AT498" s="31"/>
      <c r="AU498" s="31"/>
      <c r="AV498" s="31"/>
      <c r="AW498" s="32"/>
      <c r="AX498" s="32"/>
      <c r="AY498" s="32"/>
      <c r="AZ498" s="32"/>
      <c r="BA498" s="32"/>
      <c r="BB498" s="32"/>
      <c r="BC498" s="31"/>
      <c r="BD498" s="31"/>
      <c r="BE498" s="31"/>
      <c r="BF498" s="31"/>
      <c r="BG498" s="31"/>
      <c r="BH498" s="31"/>
      <c r="BI498" s="31"/>
      <c r="BJ498" s="31"/>
      <c r="BK498" s="31"/>
      <c r="BL498" s="31"/>
      <c r="BM498" s="31"/>
      <c r="BN498" s="31"/>
      <c r="BO498" s="31"/>
      <c r="BP498" s="31"/>
      <c r="BQ498" s="31"/>
      <c r="BR498" s="31"/>
      <c r="BS498" s="31"/>
      <c r="BT498" s="31"/>
      <c r="BU498" s="31"/>
      <c r="BV498" s="31"/>
      <c r="BW498" s="31"/>
      <c r="BX498" s="31"/>
      <c r="BY498" s="31"/>
      <c r="BZ498" s="31"/>
      <c r="CA498" s="31"/>
      <c r="CB498" s="31"/>
      <c r="CC498" s="31"/>
      <c r="CD498" s="31"/>
      <c r="CE498" s="31"/>
      <c r="CF498" s="31"/>
      <c r="CG498" s="31"/>
      <c r="CH498" s="31"/>
      <c r="CI498" s="31"/>
      <c r="CJ498" s="31"/>
      <c r="CK498" s="31"/>
      <c r="CL498" s="31"/>
      <c r="CM498" s="31"/>
      <c r="CN498" s="31"/>
      <c r="CO498" s="31"/>
      <c r="CP498" s="31"/>
      <c r="CQ498" s="31"/>
      <c r="CR498" s="31"/>
      <c r="CS498" s="31"/>
      <c r="CT498" s="31"/>
      <c r="CU498" s="31"/>
      <c r="CV498" s="31"/>
    </row>
    <row r="499" spans="1:100" x14ac:dyDescent="0.3">
      <c r="A499" s="31"/>
      <c r="B499" s="31"/>
      <c r="C499" s="31"/>
      <c r="D499" s="31"/>
      <c r="E499" s="31"/>
      <c r="F499" s="31"/>
      <c r="AQ499" s="31"/>
      <c r="AR499" s="31"/>
      <c r="AS499" s="31"/>
      <c r="AT499" s="31"/>
      <c r="AU499" s="31"/>
      <c r="AV499" s="31"/>
      <c r="AW499" s="32"/>
      <c r="AX499" s="32"/>
      <c r="AY499" s="32"/>
      <c r="AZ499" s="32"/>
      <c r="BA499" s="32"/>
      <c r="BB499" s="32"/>
      <c r="BC499" s="31"/>
      <c r="BD499" s="31"/>
      <c r="BE499" s="31"/>
      <c r="BF499" s="31"/>
      <c r="BG499" s="31"/>
      <c r="BH499" s="31"/>
      <c r="BI499" s="31"/>
      <c r="BJ499" s="31"/>
      <c r="BK499" s="31"/>
      <c r="BL499" s="31"/>
      <c r="BM499" s="31"/>
      <c r="BN499" s="31"/>
      <c r="BO499" s="31"/>
      <c r="BP499" s="31"/>
      <c r="BQ499" s="31"/>
      <c r="BR499" s="31"/>
      <c r="BS499" s="31"/>
      <c r="BT499" s="31"/>
      <c r="BU499" s="31"/>
      <c r="BV499" s="31"/>
      <c r="BW499" s="31"/>
      <c r="BX499" s="31"/>
      <c r="BY499" s="31"/>
      <c r="BZ499" s="31"/>
      <c r="CA499" s="31"/>
      <c r="CB499" s="31"/>
      <c r="CC499" s="31"/>
      <c r="CD499" s="31"/>
      <c r="CE499" s="31"/>
      <c r="CF499" s="31"/>
      <c r="CG499" s="31"/>
      <c r="CH499" s="31"/>
      <c r="CI499" s="31"/>
      <c r="CJ499" s="31"/>
      <c r="CK499" s="31"/>
      <c r="CL499" s="31"/>
      <c r="CM499" s="31"/>
      <c r="CN499" s="31"/>
      <c r="CO499" s="31"/>
      <c r="CP499" s="31"/>
      <c r="CQ499" s="31"/>
      <c r="CR499" s="31"/>
      <c r="CS499" s="31"/>
      <c r="CT499" s="31"/>
      <c r="CU499" s="31"/>
      <c r="CV499" s="31"/>
    </row>
    <row r="500" spans="1:100" x14ac:dyDescent="0.3">
      <c r="A500" s="31"/>
      <c r="B500" s="31"/>
      <c r="C500" s="31"/>
      <c r="D500" s="31"/>
      <c r="E500" s="31"/>
      <c r="F500" s="31"/>
      <c r="AQ500" s="31"/>
      <c r="AR500" s="31"/>
      <c r="AS500" s="31"/>
      <c r="AT500" s="31"/>
      <c r="AU500" s="31"/>
      <c r="AV500" s="31"/>
      <c r="AW500" s="32"/>
      <c r="AX500" s="32"/>
      <c r="AY500" s="32"/>
      <c r="AZ500" s="32"/>
      <c r="BA500" s="32"/>
      <c r="BB500" s="32"/>
      <c r="BC500" s="31"/>
      <c r="BD500" s="31"/>
      <c r="BE500" s="31"/>
      <c r="BF500" s="31"/>
      <c r="BG500" s="31"/>
      <c r="BH500" s="31"/>
      <c r="BI500" s="31"/>
      <c r="BJ500" s="31"/>
      <c r="BK500" s="31"/>
      <c r="BL500" s="31"/>
      <c r="BM500" s="31"/>
      <c r="BN500" s="31"/>
      <c r="BO500" s="31"/>
      <c r="BP500" s="31"/>
      <c r="BQ500" s="31"/>
      <c r="BR500" s="31"/>
      <c r="BS500" s="31"/>
      <c r="BT500" s="31"/>
      <c r="BU500" s="31"/>
      <c r="BV500" s="31"/>
      <c r="BW500" s="31"/>
      <c r="BX500" s="31"/>
      <c r="BY500" s="31"/>
      <c r="BZ500" s="31"/>
      <c r="CA500" s="31"/>
      <c r="CB500" s="31"/>
      <c r="CC500" s="31"/>
      <c r="CD500" s="31"/>
      <c r="CE500" s="31"/>
      <c r="CF500" s="31"/>
      <c r="CG500" s="31"/>
      <c r="CH500" s="31"/>
      <c r="CI500" s="31"/>
      <c r="CJ500" s="31"/>
      <c r="CK500" s="31"/>
      <c r="CL500" s="31"/>
      <c r="CM500" s="31"/>
      <c r="CN500" s="31"/>
      <c r="CO500" s="31"/>
      <c r="CP500" s="31"/>
      <c r="CQ500" s="31"/>
      <c r="CR500" s="31"/>
      <c r="CS500" s="31"/>
      <c r="CT500" s="31"/>
      <c r="CU500" s="31"/>
      <c r="CV500" s="31"/>
    </row>
    <row r="501" spans="1:100" x14ac:dyDescent="0.3">
      <c r="A501" s="31"/>
      <c r="B501" s="31"/>
      <c r="C501" s="31"/>
      <c r="D501" s="31"/>
      <c r="E501" s="31"/>
      <c r="F501" s="31"/>
      <c r="AQ501" s="31"/>
      <c r="AR501" s="31"/>
      <c r="AS501" s="31"/>
      <c r="AT501" s="31"/>
      <c r="AU501" s="31"/>
      <c r="AV501" s="31"/>
      <c r="AW501" s="32"/>
      <c r="AX501" s="32"/>
      <c r="AY501" s="32"/>
      <c r="AZ501" s="32"/>
      <c r="BA501" s="32"/>
      <c r="BB501" s="32"/>
      <c r="BC501" s="31"/>
      <c r="BD501" s="31"/>
      <c r="BE501" s="31"/>
      <c r="BF501" s="31"/>
      <c r="BG501" s="31"/>
      <c r="BH501" s="31"/>
      <c r="BI501" s="31"/>
      <c r="BJ501" s="31"/>
      <c r="BK501" s="31"/>
      <c r="BL501" s="31"/>
      <c r="BM501" s="31"/>
      <c r="BN501" s="31"/>
      <c r="BO501" s="31"/>
      <c r="BP501" s="31"/>
      <c r="BQ501" s="31"/>
      <c r="BR501" s="31"/>
      <c r="BS501" s="31"/>
      <c r="BT501" s="31"/>
      <c r="BU501" s="31"/>
      <c r="BV501" s="31"/>
      <c r="BW501" s="31"/>
      <c r="BX501" s="31"/>
      <c r="BY501" s="31"/>
      <c r="BZ501" s="31"/>
      <c r="CA501" s="31"/>
      <c r="CB501" s="31"/>
      <c r="CC501" s="31"/>
      <c r="CD501" s="31"/>
      <c r="CE501" s="31"/>
      <c r="CF501" s="31"/>
      <c r="CG501" s="31"/>
      <c r="CH501" s="31"/>
      <c r="CI501" s="31"/>
      <c r="CJ501" s="31"/>
      <c r="CK501" s="31"/>
      <c r="CL501" s="31"/>
      <c r="CM501" s="31"/>
      <c r="CN501" s="31"/>
      <c r="CO501" s="31"/>
      <c r="CP501" s="31"/>
      <c r="CQ501" s="31"/>
      <c r="CR501" s="31"/>
      <c r="CS501" s="31"/>
      <c r="CT501" s="31"/>
      <c r="CU501" s="31"/>
      <c r="CV501" s="31"/>
    </row>
    <row r="502" spans="1:100" x14ac:dyDescent="0.3">
      <c r="A502" s="31"/>
      <c r="B502" s="31"/>
      <c r="C502" s="31"/>
      <c r="D502" s="31"/>
      <c r="E502" s="31"/>
      <c r="F502" s="31"/>
      <c r="AQ502" s="31"/>
      <c r="AR502" s="31"/>
      <c r="AS502" s="31"/>
      <c r="AT502" s="31"/>
      <c r="AU502" s="31"/>
      <c r="AV502" s="31"/>
      <c r="AW502" s="32"/>
      <c r="AX502" s="32"/>
      <c r="AY502" s="32"/>
      <c r="AZ502" s="32"/>
      <c r="BA502" s="32"/>
      <c r="BB502" s="32"/>
      <c r="BC502" s="31"/>
      <c r="BD502" s="31"/>
      <c r="BE502" s="31"/>
      <c r="BF502" s="31"/>
      <c r="BG502" s="31"/>
      <c r="BH502" s="31"/>
      <c r="BI502" s="31"/>
      <c r="BJ502" s="31"/>
      <c r="BK502" s="31"/>
      <c r="BL502" s="31"/>
      <c r="BM502" s="31"/>
      <c r="BN502" s="31"/>
      <c r="BO502" s="31"/>
      <c r="BP502" s="31"/>
      <c r="BQ502" s="31"/>
      <c r="BR502" s="31"/>
      <c r="BS502" s="31"/>
      <c r="BT502" s="31"/>
      <c r="BU502" s="31"/>
      <c r="BV502" s="31"/>
      <c r="BW502" s="31"/>
      <c r="BX502" s="31"/>
      <c r="BY502" s="31"/>
      <c r="BZ502" s="31"/>
      <c r="CA502" s="31"/>
      <c r="CB502" s="31"/>
      <c r="CC502" s="31"/>
      <c r="CD502" s="31"/>
      <c r="CE502" s="31"/>
      <c r="CF502" s="31"/>
      <c r="CG502" s="31"/>
      <c r="CH502" s="31"/>
      <c r="CI502" s="31"/>
      <c r="CJ502" s="31"/>
      <c r="CK502" s="31"/>
      <c r="CL502" s="31"/>
      <c r="CM502" s="31"/>
      <c r="CN502" s="31"/>
      <c r="CO502" s="31"/>
      <c r="CP502" s="31"/>
      <c r="CQ502" s="31"/>
      <c r="CR502" s="31"/>
      <c r="CS502" s="31"/>
      <c r="CT502" s="31"/>
      <c r="CU502" s="31"/>
      <c r="CV502" s="31"/>
    </row>
    <row r="503" spans="1:100" x14ac:dyDescent="0.3">
      <c r="A503" s="31"/>
      <c r="B503" s="31"/>
      <c r="C503" s="31"/>
      <c r="D503" s="31"/>
      <c r="E503" s="31"/>
      <c r="F503" s="31"/>
      <c r="AQ503" s="31"/>
      <c r="AR503" s="31"/>
      <c r="AS503" s="31"/>
      <c r="AT503" s="31"/>
      <c r="AU503" s="31"/>
      <c r="AV503" s="31"/>
      <c r="AW503" s="32"/>
      <c r="AX503" s="32"/>
      <c r="AY503" s="32"/>
      <c r="AZ503" s="32"/>
      <c r="BA503" s="32"/>
      <c r="BB503" s="32"/>
      <c r="BC503" s="31"/>
      <c r="BD503" s="31"/>
      <c r="BE503" s="31"/>
      <c r="BF503" s="31"/>
      <c r="BG503" s="31"/>
      <c r="BH503" s="31"/>
      <c r="BI503" s="31"/>
      <c r="BJ503" s="31"/>
      <c r="BK503" s="31"/>
      <c r="BL503" s="31"/>
      <c r="BM503" s="31"/>
      <c r="BN503" s="31"/>
      <c r="BO503" s="31"/>
      <c r="BP503" s="31"/>
      <c r="BQ503" s="31"/>
      <c r="BR503" s="31"/>
      <c r="BS503" s="31"/>
      <c r="BT503" s="31"/>
      <c r="BU503" s="31"/>
      <c r="BV503" s="31"/>
      <c r="BW503" s="31"/>
      <c r="BX503" s="31"/>
      <c r="BY503" s="31"/>
      <c r="BZ503" s="31"/>
      <c r="CA503" s="31"/>
      <c r="CB503" s="31"/>
      <c r="CC503" s="31"/>
      <c r="CD503" s="31"/>
      <c r="CE503" s="31"/>
      <c r="CF503" s="31"/>
      <c r="CG503" s="31"/>
      <c r="CH503" s="31"/>
      <c r="CI503" s="31"/>
      <c r="CJ503" s="31"/>
      <c r="CK503" s="31"/>
      <c r="CL503" s="31"/>
      <c r="CM503" s="31"/>
      <c r="CN503" s="31"/>
      <c r="CO503" s="31"/>
      <c r="CP503" s="31"/>
      <c r="CQ503" s="31"/>
      <c r="CR503" s="31"/>
      <c r="CS503" s="31"/>
      <c r="CT503" s="31"/>
      <c r="CU503" s="31"/>
      <c r="CV503" s="31"/>
    </row>
    <row r="504" spans="1:100" x14ac:dyDescent="0.3">
      <c r="A504" s="31"/>
      <c r="B504" s="31"/>
      <c r="C504" s="31"/>
      <c r="D504" s="31"/>
      <c r="E504" s="31"/>
      <c r="F504" s="31"/>
      <c r="AQ504" s="31"/>
      <c r="AR504" s="31"/>
      <c r="AS504" s="31"/>
      <c r="AT504" s="31"/>
      <c r="AU504" s="31"/>
      <c r="AV504" s="31"/>
      <c r="AW504" s="32"/>
      <c r="AX504" s="32"/>
      <c r="AY504" s="32"/>
      <c r="AZ504" s="32"/>
      <c r="BA504" s="32"/>
      <c r="BB504" s="32"/>
      <c r="BC504" s="31"/>
      <c r="BD504" s="31"/>
      <c r="BE504" s="31"/>
      <c r="BF504" s="31"/>
      <c r="BG504" s="31"/>
      <c r="BH504" s="31"/>
      <c r="BI504" s="31"/>
      <c r="BJ504" s="31"/>
      <c r="BK504" s="31"/>
      <c r="BL504" s="31"/>
      <c r="BM504" s="31"/>
      <c r="BN504" s="31"/>
      <c r="BO504" s="31"/>
      <c r="BP504" s="31"/>
      <c r="BQ504" s="31"/>
      <c r="BR504" s="31"/>
      <c r="BS504" s="31"/>
      <c r="BT504" s="31"/>
      <c r="BU504" s="31"/>
      <c r="BV504" s="31"/>
      <c r="BW504" s="31"/>
      <c r="BX504" s="31"/>
      <c r="BY504" s="31"/>
      <c r="BZ504" s="31"/>
      <c r="CA504" s="31"/>
      <c r="CB504" s="31"/>
      <c r="CC504" s="31"/>
      <c r="CD504" s="31"/>
      <c r="CE504" s="31"/>
      <c r="CF504" s="31"/>
      <c r="CG504" s="31"/>
      <c r="CH504" s="31"/>
      <c r="CI504" s="31"/>
      <c r="CJ504" s="31"/>
      <c r="CK504" s="31"/>
      <c r="CL504" s="31"/>
      <c r="CM504" s="31"/>
      <c r="CN504" s="31"/>
      <c r="CO504" s="31"/>
      <c r="CP504" s="31"/>
      <c r="CQ504" s="31"/>
      <c r="CR504" s="31"/>
      <c r="CS504" s="31"/>
      <c r="CT504" s="31"/>
      <c r="CU504" s="31"/>
      <c r="CV504" s="31"/>
    </row>
    <row r="505" spans="1:100" x14ac:dyDescent="0.3">
      <c r="A505" s="31"/>
      <c r="B505" s="31"/>
      <c r="C505" s="31"/>
      <c r="D505" s="31"/>
      <c r="E505" s="31"/>
      <c r="F505" s="31"/>
      <c r="AQ505" s="31"/>
      <c r="AR505" s="31"/>
      <c r="AS505" s="31"/>
      <c r="AT505" s="31"/>
      <c r="AU505" s="31"/>
      <c r="AV505" s="31"/>
      <c r="AW505" s="32"/>
      <c r="AX505" s="32"/>
      <c r="AY505" s="32"/>
      <c r="AZ505" s="32"/>
      <c r="BA505" s="32"/>
      <c r="BB505" s="32"/>
      <c r="BC505" s="31"/>
      <c r="BD505" s="31"/>
      <c r="BE505" s="31"/>
      <c r="BF505" s="31"/>
      <c r="BG505" s="31"/>
      <c r="BH505" s="31"/>
      <c r="BI505" s="31"/>
      <c r="BJ505" s="31"/>
      <c r="BK505" s="31"/>
      <c r="BL505" s="31"/>
      <c r="BM505" s="31"/>
      <c r="BN505" s="31"/>
      <c r="BO505" s="31"/>
      <c r="BP505" s="31"/>
      <c r="BQ505" s="31"/>
      <c r="BR505" s="31"/>
      <c r="BS505" s="31"/>
      <c r="BT505" s="31"/>
      <c r="BU505" s="31"/>
      <c r="BV505" s="31"/>
      <c r="BW505" s="31"/>
      <c r="BX505" s="31"/>
      <c r="BY505" s="31"/>
      <c r="BZ505" s="31"/>
      <c r="CA505" s="31"/>
      <c r="CB505" s="31"/>
      <c r="CC505" s="31"/>
      <c r="CD505" s="31"/>
      <c r="CE505" s="31"/>
      <c r="CF505" s="31"/>
      <c r="CG505" s="31"/>
      <c r="CH505" s="31"/>
      <c r="CI505" s="31"/>
      <c r="CJ505" s="31"/>
      <c r="CK505" s="31"/>
      <c r="CL505" s="31"/>
      <c r="CM505" s="31"/>
      <c r="CN505" s="31"/>
      <c r="CO505" s="31"/>
      <c r="CP505" s="31"/>
      <c r="CQ505" s="31"/>
      <c r="CR505" s="31"/>
      <c r="CS505" s="31"/>
      <c r="CT505" s="31"/>
      <c r="CU505" s="31"/>
      <c r="CV505" s="31"/>
    </row>
    <row r="506" spans="1:100" x14ac:dyDescent="0.3">
      <c r="A506" s="31"/>
      <c r="B506" s="31"/>
      <c r="C506" s="31"/>
      <c r="D506" s="31"/>
      <c r="E506" s="31"/>
      <c r="F506" s="31"/>
      <c r="AQ506" s="31"/>
      <c r="AR506" s="31"/>
      <c r="AS506" s="31"/>
      <c r="AT506" s="31"/>
      <c r="AU506" s="31"/>
      <c r="AV506" s="31"/>
      <c r="AW506" s="32"/>
      <c r="AX506" s="32"/>
      <c r="AY506" s="32"/>
      <c r="AZ506" s="32"/>
      <c r="BA506" s="32"/>
      <c r="BB506" s="32"/>
      <c r="BC506" s="31"/>
      <c r="BD506" s="31"/>
      <c r="BE506" s="31"/>
      <c r="BF506" s="31"/>
      <c r="BG506" s="31"/>
      <c r="BH506" s="31"/>
      <c r="BI506" s="31"/>
      <c r="BJ506" s="31"/>
      <c r="BK506" s="31"/>
      <c r="BL506" s="31"/>
      <c r="BM506" s="31"/>
      <c r="BN506" s="31"/>
      <c r="BO506" s="31"/>
      <c r="BP506" s="31"/>
      <c r="BQ506" s="31"/>
      <c r="BR506" s="31"/>
      <c r="BS506" s="31"/>
      <c r="BT506" s="31"/>
      <c r="BU506" s="31"/>
      <c r="BV506" s="31"/>
      <c r="BW506" s="31"/>
      <c r="BX506" s="31"/>
      <c r="BY506" s="31"/>
      <c r="BZ506" s="31"/>
      <c r="CA506" s="31"/>
      <c r="CB506" s="31"/>
      <c r="CC506" s="31"/>
      <c r="CD506" s="31"/>
      <c r="CE506" s="31"/>
      <c r="CF506" s="31"/>
      <c r="CG506" s="31"/>
      <c r="CH506" s="31"/>
      <c r="CI506" s="31"/>
      <c r="CJ506" s="31"/>
      <c r="CK506" s="31"/>
      <c r="CL506" s="31"/>
      <c r="CM506" s="31"/>
      <c r="CN506" s="31"/>
      <c r="CO506" s="31"/>
      <c r="CP506" s="31"/>
      <c r="CQ506" s="31"/>
      <c r="CR506" s="31"/>
      <c r="CS506" s="31"/>
      <c r="CT506" s="31"/>
      <c r="CU506" s="31"/>
      <c r="CV506" s="31"/>
    </row>
    <row r="507" spans="1:100" x14ac:dyDescent="0.3">
      <c r="A507" s="31"/>
      <c r="B507" s="31"/>
      <c r="C507" s="31"/>
      <c r="D507" s="31"/>
      <c r="E507" s="31"/>
      <c r="F507" s="31"/>
      <c r="AQ507" s="31"/>
      <c r="AR507" s="31"/>
      <c r="AS507" s="31"/>
      <c r="AT507" s="31"/>
      <c r="AU507" s="31"/>
      <c r="AV507" s="31"/>
      <c r="AW507" s="32"/>
      <c r="AX507" s="32"/>
      <c r="AY507" s="32"/>
      <c r="AZ507" s="32"/>
      <c r="BA507" s="32"/>
      <c r="BB507" s="32"/>
      <c r="BC507" s="31"/>
      <c r="BD507" s="31"/>
      <c r="BE507" s="31"/>
      <c r="BF507" s="31"/>
      <c r="BG507" s="31"/>
      <c r="BH507" s="31"/>
      <c r="BI507" s="31"/>
      <c r="BJ507" s="31"/>
      <c r="BK507" s="31"/>
      <c r="BL507" s="31"/>
      <c r="BM507" s="31"/>
      <c r="BN507" s="31"/>
      <c r="BO507" s="31"/>
      <c r="BP507" s="31"/>
      <c r="BQ507" s="31"/>
      <c r="BR507" s="31"/>
      <c r="BS507" s="31"/>
      <c r="BT507" s="31"/>
      <c r="BU507" s="31"/>
      <c r="BV507" s="31"/>
      <c r="BW507" s="31"/>
      <c r="BX507" s="31"/>
      <c r="BY507" s="31"/>
      <c r="BZ507" s="31"/>
      <c r="CA507" s="31"/>
      <c r="CB507" s="31"/>
      <c r="CC507" s="31"/>
      <c r="CD507" s="31"/>
      <c r="CE507" s="31"/>
      <c r="CF507" s="31"/>
      <c r="CG507" s="31"/>
      <c r="CH507" s="31"/>
      <c r="CI507" s="31"/>
      <c r="CJ507" s="31"/>
      <c r="CK507" s="31"/>
      <c r="CL507" s="31"/>
      <c r="CM507" s="31"/>
      <c r="CN507" s="31"/>
      <c r="CO507" s="31"/>
      <c r="CP507" s="31"/>
      <c r="CQ507" s="31"/>
      <c r="CR507" s="31"/>
      <c r="CS507" s="31"/>
      <c r="CT507" s="31"/>
      <c r="CU507" s="31"/>
      <c r="CV507" s="31"/>
    </row>
    <row r="508" spans="1:100" x14ac:dyDescent="0.3">
      <c r="A508" s="31"/>
      <c r="B508" s="31"/>
      <c r="C508" s="31"/>
      <c r="D508" s="31"/>
      <c r="E508" s="31"/>
      <c r="F508" s="31"/>
      <c r="AQ508" s="31"/>
      <c r="AR508" s="31"/>
      <c r="AS508" s="31"/>
      <c r="AT508" s="31"/>
      <c r="AU508" s="31"/>
      <c r="AV508" s="31"/>
      <c r="AW508" s="32"/>
      <c r="AX508" s="32"/>
      <c r="AY508" s="32"/>
      <c r="AZ508" s="32"/>
      <c r="BA508" s="32"/>
      <c r="BB508" s="32"/>
      <c r="BC508" s="31"/>
      <c r="BD508" s="31"/>
      <c r="BE508" s="31"/>
      <c r="BF508" s="31"/>
      <c r="BG508" s="31"/>
      <c r="BH508" s="31"/>
      <c r="BI508" s="31"/>
      <c r="BJ508" s="31"/>
      <c r="BK508" s="31"/>
      <c r="BL508" s="31"/>
      <c r="BM508" s="31"/>
      <c r="BN508" s="31"/>
      <c r="BO508" s="31"/>
      <c r="BP508" s="31"/>
      <c r="BQ508" s="31"/>
      <c r="BR508" s="31"/>
      <c r="BS508" s="31"/>
      <c r="BT508" s="31"/>
      <c r="BU508" s="31"/>
      <c r="BV508" s="31"/>
      <c r="BW508" s="31"/>
      <c r="BX508" s="31"/>
      <c r="BY508" s="31"/>
      <c r="BZ508" s="31"/>
      <c r="CA508" s="31"/>
      <c r="CB508" s="31"/>
      <c r="CC508" s="31"/>
      <c r="CD508" s="31"/>
      <c r="CE508" s="31"/>
      <c r="CF508" s="31"/>
      <c r="CG508" s="31"/>
      <c r="CH508" s="31"/>
      <c r="CI508" s="31"/>
      <c r="CJ508" s="31"/>
      <c r="CK508" s="31"/>
      <c r="CL508" s="31"/>
      <c r="CM508" s="31"/>
      <c r="CN508" s="31"/>
      <c r="CO508" s="31"/>
      <c r="CP508" s="31"/>
      <c r="CQ508" s="31"/>
      <c r="CR508" s="31"/>
      <c r="CS508" s="31"/>
      <c r="CT508" s="31"/>
      <c r="CU508" s="31"/>
      <c r="CV508" s="31"/>
    </row>
    <row r="509" spans="1:100" x14ac:dyDescent="0.3">
      <c r="A509" s="31"/>
      <c r="B509" s="31"/>
      <c r="C509" s="31"/>
      <c r="D509" s="31"/>
      <c r="E509" s="31"/>
      <c r="F509" s="31"/>
      <c r="AQ509" s="31"/>
      <c r="AR509" s="31"/>
      <c r="AS509" s="31"/>
      <c r="AT509" s="31"/>
      <c r="AU509" s="31"/>
      <c r="AV509" s="31"/>
      <c r="AW509" s="32"/>
      <c r="AX509" s="32"/>
      <c r="AY509" s="32"/>
      <c r="AZ509" s="32"/>
      <c r="BA509" s="32"/>
      <c r="BB509" s="32"/>
      <c r="BC509" s="31"/>
      <c r="BD509" s="31"/>
      <c r="BE509" s="31"/>
      <c r="BF509" s="31"/>
      <c r="BG509" s="31"/>
      <c r="BH509" s="31"/>
      <c r="BI509" s="31"/>
      <c r="BJ509" s="31"/>
      <c r="BK509" s="31"/>
      <c r="BL509" s="31"/>
      <c r="BM509" s="31"/>
      <c r="BN509" s="31"/>
      <c r="BO509" s="31"/>
      <c r="BP509" s="31"/>
      <c r="BQ509" s="31"/>
      <c r="BR509" s="31"/>
      <c r="BS509" s="31"/>
      <c r="BT509" s="31"/>
      <c r="BU509" s="31"/>
      <c r="BV509" s="31"/>
      <c r="BW509" s="31"/>
      <c r="BX509" s="31"/>
      <c r="BY509" s="31"/>
      <c r="BZ509" s="31"/>
      <c r="CA509" s="31"/>
      <c r="CB509" s="31"/>
      <c r="CC509" s="31"/>
      <c r="CD509" s="31"/>
      <c r="CE509" s="31"/>
      <c r="CF509" s="31"/>
      <c r="CG509" s="31"/>
      <c r="CH509" s="31"/>
      <c r="CI509" s="31"/>
      <c r="CJ509" s="31"/>
      <c r="CK509" s="31"/>
      <c r="CL509" s="31"/>
      <c r="CM509" s="31"/>
      <c r="CN509" s="31"/>
      <c r="CO509" s="31"/>
      <c r="CP509" s="31"/>
      <c r="CQ509" s="31"/>
      <c r="CR509" s="31"/>
      <c r="CS509" s="31"/>
      <c r="CT509" s="31"/>
      <c r="CU509" s="31"/>
      <c r="CV509" s="31"/>
    </row>
    <row r="510" spans="1:100" x14ac:dyDescent="0.3">
      <c r="A510" s="31"/>
      <c r="B510" s="31"/>
      <c r="C510" s="31"/>
      <c r="D510" s="31"/>
      <c r="E510" s="31"/>
      <c r="F510" s="31"/>
      <c r="AQ510" s="31"/>
      <c r="AR510" s="31"/>
      <c r="AS510" s="31"/>
      <c r="AT510" s="31"/>
      <c r="AU510" s="31"/>
      <c r="AV510" s="31"/>
      <c r="AW510" s="32"/>
      <c r="AX510" s="32"/>
      <c r="AY510" s="32"/>
      <c r="AZ510" s="32"/>
      <c r="BA510" s="32"/>
      <c r="BB510" s="32"/>
      <c r="BC510" s="31"/>
      <c r="BD510" s="31"/>
      <c r="BE510" s="31"/>
      <c r="BF510" s="31"/>
      <c r="BG510" s="31"/>
      <c r="BH510" s="31"/>
      <c r="BI510" s="31"/>
      <c r="BJ510" s="31"/>
      <c r="BK510" s="31"/>
      <c r="BL510" s="31"/>
      <c r="BM510" s="31"/>
      <c r="BN510" s="31"/>
      <c r="BO510" s="31"/>
      <c r="BP510" s="31"/>
      <c r="BQ510" s="31"/>
      <c r="BR510" s="31"/>
      <c r="BS510" s="31"/>
      <c r="BT510" s="31"/>
      <c r="BU510" s="31"/>
      <c r="BV510" s="31"/>
      <c r="BW510" s="31"/>
      <c r="BX510" s="31"/>
      <c r="BY510" s="31"/>
      <c r="BZ510" s="31"/>
      <c r="CA510" s="31"/>
      <c r="CB510" s="31"/>
      <c r="CC510" s="31"/>
      <c r="CD510" s="31"/>
      <c r="CE510" s="31"/>
      <c r="CF510" s="31"/>
      <c r="CG510" s="31"/>
      <c r="CH510" s="31"/>
      <c r="CI510" s="31"/>
      <c r="CJ510" s="31"/>
      <c r="CK510" s="31"/>
      <c r="CL510" s="31"/>
      <c r="CM510" s="31"/>
      <c r="CN510" s="31"/>
      <c r="CO510" s="31"/>
      <c r="CP510" s="31"/>
      <c r="CQ510" s="31"/>
      <c r="CR510" s="31"/>
      <c r="CS510" s="31"/>
      <c r="CT510" s="31"/>
      <c r="CU510" s="31"/>
      <c r="CV510" s="31"/>
    </row>
    <row r="511" spans="1:100" x14ac:dyDescent="0.3">
      <c r="A511" s="31"/>
      <c r="B511" s="31"/>
      <c r="C511" s="31"/>
      <c r="D511" s="31"/>
      <c r="E511" s="31"/>
      <c r="F511" s="31"/>
      <c r="AQ511" s="31"/>
      <c r="AR511" s="31"/>
      <c r="AS511" s="31"/>
      <c r="AT511" s="31"/>
      <c r="AU511" s="31"/>
      <c r="AV511" s="31"/>
      <c r="AW511" s="32"/>
      <c r="AX511" s="32"/>
      <c r="AY511" s="32"/>
      <c r="AZ511" s="32"/>
      <c r="BA511" s="32"/>
      <c r="BB511" s="32"/>
      <c r="BC511" s="31"/>
      <c r="BD511" s="31"/>
      <c r="BE511" s="31"/>
      <c r="BF511" s="31"/>
      <c r="BG511" s="31"/>
      <c r="BH511" s="31"/>
      <c r="BI511" s="31"/>
      <c r="BJ511" s="31"/>
      <c r="BK511" s="31"/>
      <c r="BL511" s="31"/>
      <c r="BM511" s="31"/>
      <c r="BN511" s="31"/>
      <c r="BO511" s="31"/>
      <c r="BP511" s="31"/>
      <c r="BQ511" s="31"/>
      <c r="BR511" s="31"/>
      <c r="BS511" s="31"/>
      <c r="BT511" s="31"/>
      <c r="BU511" s="31"/>
      <c r="BV511" s="31"/>
      <c r="BW511" s="31"/>
      <c r="BX511" s="31"/>
      <c r="BY511" s="31"/>
      <c r="BZ511" s="31"/>
      <c r="CA511" s="31"/>
      <c r="CB511" s="31"/>
      <c r="CC511" s="31"/>
      <c r="CD511" s="31"/>
      <c r="CE511" s="31"/>
      <c r="CF511" s="31"/>
      <c r="CG511" s="31"/>
      <c r="CH511" s="31"/>
      <c r="CI511" s="31"/>
      <c r="CJ511" s="31"/>
      <c r="CK511" s="31"/>
      <c r="CL511" s="31"/>
      <c r="CM511" s="31"/>
      <c r="CN511" s="31"/>
      <c r="CO511" s="31"/>
      <c r="CP511" s="31"/>
      <c r="CQ511" s="31"/>
      <c r="CR511" s="31"/>
      <c r="CS511" s="31"/>
      <c r="CT511" s="31"/>
      <c r="CU511" s="31"/>
      <c r="CV511" s="31"/>
    </row>
    <row r="512" spans="1:100" x14ac:dyDescent="0.3">
      <c r="A512" s="31"/>
      <c r="B512" s="31"/>
      <c r="C512" s="31"/>
      <c r="D512" s="31"/>
      <c r="E512" s="31"/>
      <c r="F512" s="31"/>
      <c r="AQ512" s="31"/>
      <c r="AR512" s="31"/>
      <c r="AS512" s="31"/>
      <c r="AT512" s="31"/>
      <c r="AU512" s="31"/>
      <c r="AV512" s="31"/>
      <c r="AW512" s="32"/>
      <c r="AX512" s="32"/>
      <c r="AY512" s="32"/>
      <c r="AZ512" s="32"/>
      <c r="BA512" s="32"/>
      <c r="BB512" s="32"/>
      <c r="BC512" s="31"/>
      <c r="BD512" s="31"/>
      <c r="BE512" s="31"/>
      <c r="BF512" s="31"/>
      <c r="BG512" s="31"/>
      <c r="BH512" s="31"/>
      <c r="BI512" s="31"/>
      <c r="BJ512" s="31"/>
      <c r="BK512" s="31"/>
      <c r="BL512" s="31"/>
      <c r="BM512" s="31"/>
      <c r="BN512" s="31"/>
      <c r="BO512" s="31"/>
      <c r="BP512" s="31"/>
      <c r="BQ512" s="31"/>
      <c r="BR512" s="31"/>
      <c r="BS512" s="31"/>
      <c r="BT512" s="31"/>
      <c r="BU512" s="31"/>
      <c r="BV512" s="31"/>
      <c r="BW512" s="31"/>
      <c r="BX512" s="31"/>
      <c r="BY512" s="31"/>
      <c r="BZ512" s="31"/>
      <c r="CA512" s="31"/>
      <c r="CB512" s="31"/>
      <c r="CC512" s="31"/>
      <c r="CD512" s="31"/>
      <c r="CE512" s="31"/>
      <c r="CF512" s="31"/>
      <c r="CG512" s="31"/>
      <c r="CH512" s="31"/>
      <c r="CI512" s="31"/>
      <c r="CJ512" s="31"/>
      <c r="CK512" s="31"/>
      <c r="CL512" s="31"/>
      <c r="CM512" s="31"/>
      <c r="CN512" s="31"/>
      <c r="CO512" s="31"/>
      <c r="CP512" s="31"/>
      <c r="CQ512" s="31"/>
      <c r="CR512" s="31"/>
      <c r="CS512" s="31"/>
      <c r="CT512" s="31"/>
      <c r="CU512" s="31"/>
      <c r="CV512" s="31"/>
    </row>
    <row r="513" spans="1:100" x14ac:dyDescent="0.3">
      <c r="A513" s="31"/>
      <c r="B513" s="31"/>
      <c r="C513" s="31"/>
      <c r="D513" s="31"/>
      <c r="E513" s="31"/>
      <c r="F513" s="31"/>
      <c r="AQ513" s="31"/>
      <c r="AR513" s="31"/>
      <c r="AS513" s="31"/>
      <c r="AT513" s="31"/>
      <c r="AU513" s="31"/>
      <c r="AV513" s="31"/>
      <c r="AW513" s="32"/>
      <c r="AX513" s="32"/>
      <c r="AY513" s="32"/>
      <c r="AZ513" s="32"/>
      <c r="BA513" s="32"/>
      <c r="BB513" s="32"/>
      <c r="BC513" s="31"/>
      <c r="BD513" s="31"/>
      <c r="BE513" s="31"/>
      <c r="BF513" s="31"/>
      <c r="BG513" s="31"/>
      <c r="BH513" s="31"/>
      <c r="BI513" s="31"/>
      <c r="BJ513" s="31"/>
      <c r="BK513" s="31"/>
      <c r="BL513" s="31"/>
      <c r="BM513" s="31"/>
      <c r="BN513" s="31"/>
      <c r="BO513" s="31"/>
      <c r="BP513" s="31"/>
      <c r="BQ513" s="31"/>
      <c r="BR513" s="31"/>
      <c r="BS513" s="31"/>
      <c r="BT513" s="31"/>
      <c r="BU513" s="31"/>
      <c r="BV513" s="31"/>
      <c r="BW513" s="31"/>
      <c r="BX513" s="31"/>
      <c r="BY513" s="31"/>
      <c r="BZ513" s="31"/>
      <c r="CA513" s="31"/>
      <c r="CB513" s="31"/>
      <c r="CC513" s="31"/>
      <c r="CD513" s="31"/>
      <c r="CE513" s="31"/>
      <c r="CF513" s="31"/>
      <c r="CG513" s="31"/>
      <c r="CH513" s="31"/>
      <c r="CI513" s="31"/>
      <c r="CJ513" s="31"/>
      <c r="CK513" s="31"/>
      <c r="CL513" s="31"/>
      <c r="CM513" s="31"/>
      <c r="CN513" s="31"/>
      <c r="CO513" s="31"/>
      <c r="CP513" s="31"/>
      <c r="CQ513" s="31"/>
      <c r="CR513" s="31"/>
      <c r="CS513" s="31"/>
      <c r="CT513" s="31"/>
      <c r="CU513" s="31"/>
      <c r="CV513" s="31"/>
    </row>
    <row r="514" spans="1:100" x14ac:dyDescent="0.3">
      <c r="A514" s="31"/>
      <c r="B514" s="31"/>
      <c r="C514" s="31"/>
      <c r="D514" s="31"/>
      <c r="E514" s="31"/>
      <c r="F514" s="31"/>
      <c r="AQ514" s="31"/>
      <c r="AR514" s="31"/>
      <c r="AS514" s="31"/>
      <c r="AT514" s="31"/>
      <c r="AU514" s="31"/>
      <c r="AV514" s="31"/>
      <c r="AW514" s="32"/>
      <c r="AX514" s="32"/>
      <c r="AY514" s="32"/>
      <c r="AZ514" s="32"/>
      <c r="BA514" s="32"/>
      <c r="BB514" s="32"/>
      <c r="BC514" s="31"/>
      <c r="BD514" s="31"/>
      <c r="BE514" s="31"/>
      <c r="BF514" s="31"/>
      <c r="BG514" s="31"/>
      <c r="BH514" s="31"/>
      <c r="BI514" s="31"/>
      <c r="BJ514" s="31"/>
      <c r="BK514" s="31"/>
      <c r="BL514" s="31"/>
      <c r="BM514" s="31"/>
      <c r="BN514" s="31"/>
      <c r="BO514" s="31"/>
      <c r="BP514" s="31"/>
      <c r="BQ514" s="31"/>
      <c r="BR514" s="31"/>
      <c r="BS514" s="31"/>
      <c r="BT514" s="31"/>
      <c r="BU514" s="31"/>
      <c r="BV514" s="31"/>
      <c r="BW514" s="31"/>
      <c r="BX514" s="31"/>
      <c r="BY514" s="31"/>
      <c r="BZ514" s="31"/>
      <c r="CA514" s="31"/>
      <c r="CB514" s="31"/>
      <c r="CC514" s="31"/>
      <c r="CD514" s="31"/>
      <c r="CE514" s="31"/>
      <c r="CF514" s="31"/>
      <c r="CG514" s="31"/>
      <c r="CH514" s="31"/>
      <c r="CI514" s="31"/>
      <c r="CJ514" s="31"/>
      <c r="CK514" s="31"/>
      <c r="CL514" s="31"/>
      <c r="CM514" s="31"/>
      <c r="CN514" s="31"/>
      <c r="CO514" s="31"/>
      <c r="CP514" s="31"/>
      <c r="CQ514" s="31"/>
      <c r="CR514" s="31"/>
      <c r="CS514" s="31"/>
      <c r="CT514" s="31"/>
      <c r="CU514" s="31"/>
      <c r="CV514" s="31"/>
    </row>
    <row r="515" spans="1:100" x14ac:dyDescent="0.3">
      <c r="A515" s="31"/>
      <c r="B515" s="31"/>
      <c r="C515" s="31"/>
      <c r="D515" s="31"/>
      <c r="E515" s="31"/>
      <c r="F515" s="31"/>
      <c r="AQ515" s="31"/>
      <c r="AR515" s="31"/>
      <c r="AS515" s="31"/>
      <c r="AT515" s="31"/>
      <c r="AU515" s="31"/>
      <c r="AV515" s="31"/>
      <c r="AW515" s="32"/>
      <c r="AX515" s="32"/>
      <c r="AY515" s="32"/>
      <c r="AZ515" s="32"/>
      <c r="BA515" s="32"/>
      <c r="BB515" s="32"/>
      <c r="BC515" s="31"/>
      <c r="BD515" s="31"/>
      <c r="BE515" s="31"/>
      <c r="BF515" s="31"/>
      <c r="BG515" s="31"/>
      <c r="BH515" s="31"/>
      <c r="BI515" s="31"/>
      <c r="BJ515" s="31"/>
      <c r="BK515" s="31"/>
      <c r="BL515" s="31"/>
      <c r="BM515" s="31"/>
      <c r="BN515" s="31"/>
      <c r="BO515" s="31"/>
      <c r="BP515" s="31"/>
      <c r="BQ515" s="31"/>
      <c r="BR515" s="31"/>
      <c r="BS515" s="31"/>
      <c r="BT515" s="31"/>
      <c r="BU515" s="31"/>
      <c r="BV515" s="31"/>
      <c r="BW515" s="31"/>
      <c r="BX515" s="31"/>
      <c r="BY515" s="31"/>
      <c r="BZ515" s="31"/>
      <c r="CA515" s="31"/>
      <c r="CB515" s="31"/>
      <c r="CC515" s="31"/>
      <c r="CD515" s="31"/>
      <c r="CE515" s="31"/>
      <c r="CF515" s="31"/>
      <c r="CG515" s="31"/>
      <c r="CH515" s="31"/>
      <c r="CI515" s="31"/>
      <c r="CJ515" s="31"/>
      <c r="CK515" s="31"/>
      <c r="CL515" s="31"/>
      <c r="CM515" s="31"/>
      <c r="CN515" s="31"/>
      <c r="CO515" s="31"/>
      <c r="CP515" s="31"/>
      <c r="CQ515" s="31"/>
      <c r="CR515" s="31"/>
      <c r="CS515" s="31"/>
      <c r="CT515" s="31"/>
      <c r="CU515" s="31"/>
      <c r="CV515" s="31"/>
    </row>
    <row r="516" spans="1:100" x14ac:dyDescent="0.3">
      <c r="A516" s="31"/>
      <c r="B516" s="31"/>
      <c r="C516" s="31"/>
      <c r="D516" s="31"/>
      <c r="E516" s="31"/>
      <c r="F516" s="31"/>
      <c r="AQ516" s="31"/>
      <c r="AR516" s="31"/>
      <c r="AS516" s="31"/>
      <c r="AT516" s="31"/>
      <c r="AU516" s="31"/>
      <c r="AV516" s="31"/>
      <c r="AW516" s="32"/>
      <c r="AX516" s="32"/>
      <c r="AY516" s="32"/>
      <c r="AZ516" s="32"/>
      <c r="BA516" s="32"/>
      <c r="BB516" s="32"/>
      <c r="BC516" s="31"/>
      <c r="BD516" s="31"/>
      <c r="BE516" s="31"/>
      <c r="BF516" s="31"/>
      <c r="BG516" s="31"/>
      <c r="BH516" s="31"/>
      <c r="BI516" s="31"/>
      <c r="BJ516" s="31"/>
      <c r="BK516" s="31"/>
      <c r="BL516" s="31"/>
      <c r="BM516" s="31"/>
      <c r="BN516" s="31"/>
      <c r="BO516" s="31"/>
      <c r="BP516" s="31"/>
      <c r="BQ516" s="31"/>
      <c r="BR516" s="31"/>
      <c r="BS516" s="31"/>
      <c r="BT516" s="31"/>
      <c r="BU516" s="31"/>
      <c r="BV516" s="31"/>
      <c r="BW516" s="31"/>
      <c r="BX516" s="31"/>
      <c r="BY516" s="31"/>
      <c r="BZ516" s="31"/>
      <c r="CA516" s="31"/>
      <c r="CB516" s="31"/>
      <c r="CC516" s="31"/>
      <c r="CD516" s="31"/>
      <c r="CE516" s="31"/>
      <c r="CF516" s="31"/>
      <c r="CG516" s="31"/>
      <c r="CH516" s="31"/>
      <c r="CI516" s="31"/>
      <c r="CJ516" s="31"/>
      <c r="CK516" s="31"/>
      <c r="CL516" s="31"/>
      <c r="CM516" s="31"/>
      <c r="CN516" s="31"/>
      <c r="CO516" s="31"/>
      <c r="CP516" s="31"/>
      <c r="CQ516" s="31"/>
      <c r="CR516" s="31"/>
      <c r="CS516" s="31"/>
      <c r="CT516" s="31"/>
      <c r="CU516" s="31"/>
      <c r="CV516" s="31"/>
    </row>
    <row r="517" spans="1:100" x14ac:dyDescent="0.3">
      <c r="A517" s="31"/>
      <c r="B517" s="31"/>
      <c r="C517" s="31"/>
      <c r="D517" s="31"/>
      <c r="E517" s="31"/>
      <c r="F517" s="31"/>
      <c r="AQ517" s="31"/>
      <c r="AR517" s="31"/>
      <c r="AS517" s="31"/>
      <c r="AT517" s="31"/>
      <c r="AU517" s="31"/>
      <c r="AV517" s="31"/>
      <c r="AW517" s="32"/>
      <c r="AX517" s="32"/>
      <c r="AY517" s="32"/>
      <c r="AZ517" s="32"/>
      <c r="BA517" s="32"/>
      <c r="BB517" s="32"/>
      <c r="BC517" s="31"/>
      <c r="BD517" s="31"/>
      <c r="BE517" s="31"/>
      <c r="BF517" s="31"/>
      <c r="BG517" s="31"/>
      <c r="BH517" s="31"/>
      <c r="BI517" s="31"/>
      <c r="BJ517" s="31"/>
      <c r="BK517" s="31"/>
      <c r="BL517" s="31"/>
      <c r="BM517" s="31"/>
      <c r="BN517" s="31"/>
      <c r="BO517" s="31"/>
      <c r="BP517" s="31"/>
      <c r="BQ517" s="31"/>
      <c r="BR517" s="31"/>
      <c r="BS517" s="31"/>
      <c r="BT517" s="31"/>
      <c r="BU517" s="31"/>
      <c r="BV517" s="31"/>
      <c r="BW517" s="31"/>
      <c r="BX517" s="31"/>
      <c r="BY517" s="31"/>
      <c r="BZ517" s="31"/>
      <c r="CA517" s="31"/>
      <c r="CB517" s="31"/>
      <c r="CC517" s="31"/>
      <c r="CD517" s="31"/>
      <c r="CE517" s="31"/>
      <c r="CF517" s="31"/>
      <c r="CG517" s="31"/>
      <c r="CH517" s="31"/>
      <c r="CI517" s="31"/>
      <c r="CJ517" s="31"/>
      <c r="CK517" s="31"/>
      <c r="CL517" s="31"/>
      <c r="CM517" s="31"/>
      <c r="CN517" s="31"/>
      <c r="CO517" s="31"/>
      <c r="CP517" s="31"/>
      <c r="CQ517" s="31"/>
      <c r="CR517" s="31"/>
      <c r="CS517" s="31"/>
      <c r="CT517" s="31"/>
      <c r="CU517" s="31"/>
      <c r="CV517" s="31"/>
    </row>
    <row r="518" spans="1:100" x14ac:dyDescent="0.3">
      <c r="A518" s="31"/>
      <c r="B518" s="31"/>
      <c r="C518" s="31"/>
      <c r="D518" s="31"/>
      <c r="E518" s="31"/>
      <c r="F518" s="31"/>
      <c r="AQ518" s="31"/>
      <c r="AR518" s="31"/>
      <c r="AS518" s="31"/>
      <c r="AT518" s="31"/>
      <c r="AU518" s="31"/>
      <c r="AV518" s="31"/>
      <c r="AW518" s="32"/>
      <c r="AX518" s="32"/>
      <c r="AY518" s="32"/>
      <c r="AZ518" s="32"/>
      <c r="BA518" s="32"/>
      <c r="BB518" s="32"/>
      <c r="BC518" s="31"/>
      <c r="BD518" s="31"/>
      <c r="BE518" s="31"/>
      <c r="BF518" s="31"/>
      <c r="BG518" s="31"/>
      <c r="BH518" s="31"/>
      <c r="BI518" s="31"/>
      <c r="BJ518" s="31"/>
      <c r="BK518" s="31"/>
      <c r="BL518" s="31"/>
      <c r="BM518" s="31"/>
      <c r="BN518" s="31"/>
      <c r="BO518" s="31"/>
      <c r="BP518" s="31"/>
      <c r="BQ518" s="31"/>
      <c r="BR518" s="31"/>
      <c r="BS518" s="31"/>
      <c r="BT518" s="31"/>
      <c r="BU518" s="31"/>
      <c r="BV518" s="31"/>
      <c r="BW518" s="31"/>
      <c r="BX518" s="31"/>
      <c r="BY518" s="31"/>
      <c r="BZ518" s="31"/>
      <c r="CA518" s="31"/>
      <c r="CB518" s="31"/>
      <c r="CC518" s="31"/>
      <c r="CD518" s="31"/>
      <c r="CE518" s="31"/>
      <c r="CF518" s="31"/>
      <c r="CG518" s="31"/>
      <c r="CH518" s="31"/>
      <c r="CI518" s="31"/>
      <c r="CJ518" s="31"/>
      <c r="CK518" s="31"/>
      <c r="CL518" s="31"/>
      <c r="CM518" s="31"/>
      <c r="CN518" s="31"/>
      <c r="CO518" s="31"/>
      <c r="CP518" s="31"/>
      <c r="CQ518" s="31"/>
      <c r="CR518" s="31"/>
      <c r="CS518" s="31"/>
      <c r="CT518" s="31"/>
      <c r="CU518" s="31"/>
      <c r="CV518" s="31"/>
    </row>
    <row r="519" spans="1:100" x14ac:dyDescent="0.3">
      <c r="A519" s="31"/>
      <c r="B519" s="31"/>
      <c r="C519" s="31"/>
      <c r="D519" s="31"/>
      <c r="E519" s="31"/>
      <c r="F519" s="31"/>
      <c r="AQ519" s="31"/>
      <c r="AR519" s="31"/>
      <c r="AS519" s="31"/>
      <c r="AT519" s="31"/>
      <c r="AU519" s="31"/>
      <c r="AV519" s="31"/>
      <c r="AW519" s="32"/>
      <c r="AX519" s="32"/>
      <c r="AY519" s="32"/>
      <c r="AZ519" s="32"/>
      <c r="BA519" s="32"/>
      <c r="BB519" s="32"/>
      <c r="BC519" s="31"/>
      <c r="BD519" s="31"/>
      <c r="BE519" s="31"/>
      <c r="BF519" s="31"/>
      <c r="BG519" s="31"/>
      <c r="BH519" s="31"/>
      <c r="BI519" s="31"/>
      <c r="BJ519" s="31"/>
      <c r="BK519" s="31"/>
      <c r="BL519" s="31"/>
      <c r="BM519" s="31"/>
      <c r="BN519" s="31"/>
      <c r="BO519" s="31"/>
      <c r="BP519" s="31"/>
      <c r="BQ519" s="31"/>
      <c r="BR519" s="31"/>
      <c r="BS519" s="31"/>
      <c r="BT519" s="31"/>
      <c r="BU519" s="31"/>
      <c r="BV519" s="31"/>
      <c r="BW519" s="31"/>
      <c r="BX519" s="31"/>
      <c r="BY519" s="31"/>
      <c r="BZ519" s="31"/>
      <c r="CA519" s="31"/>
      <c r="CB519" s="31"/>
      <c r="CC519" s="31"/>
      <c r="CD519" s="31"/>
      <c r="CE519" s="31"/>
      <c r="CF519" s="31"/>
      <c r="CG519" s="31"/>
      <c r="CH519" s="31"/>
      <c r="CI519" s="31"/>
      <c r="CJ519" s="31"/>
      <c r="CK519" s="31"/>
      <c r="CL519" s="31"/>
      <c r="CM519" s="31"/>
      <c r="CN519" s="31"/>
      <c r="CO519" s="31"/>
      <c r="CP519" s="31"/>
      <c r="CQ519" s="31"/>
      <c r="CR519" s="31"/>
      <c r="CS519" s="31"/>
      <c r="CT519" s="31"/>
      <c r="CU519" s="31"/>
      <c r="CV519" s="31"/>
    </row>
    <row r="520" spans="1:100" x14ac:dyDescent="0.3">
      <c r="A520" s="31"/>
      <c r="B520" s="31"/>
      <c r="C520" s="31"/>
      <c r="D520" s="31"/>
      <c r="E520" s="31"/>
      <c r="F520" s="31"/>
      <c r="AQ520" s="31"/>
      <c r="AR520" s="31"/>
      <c r="AS520" s="31"/>
      <c r="AT520" s="31"/>
      <c r="AU520" s="31"/>
      <c r="AV520" s="31"/>
      <c r="AW520" s="32"/>
      <c r="AX520" s="32"/>
      <c r="AY520" s="32"/>
      <c r="AZ520" s="32"/>
      <c r="BA520" s="32"/>
      <c r="BB520" s="32"/>
      <c r="BC520" s="31"/>
      <c r="BD520" s="31"/>
      <c r="BE520" s="31"/>
      <c r="BF520" s="31"/>
      <c r="BG520" s="31"/>
      <c r="BH520" s="31"/>
      <c r="BI520" s="31"/>
      <c r="BJ520" s="31"/>
      <c r="BK520" s="31"/>
      <c r="BL520" s="31"/>
      <c r="BM520" s="31"/>
      <c r="BN520" s="31"/>
      <c r="BO520" s="31"/>
      <c r="BP520" s="31"/>
      <c r="BQ520" s="31"/>
      <c r="BR520" s="31"/>
      <c r="BS520" s="31"/>
      <c r="BT520" s="31"/>
      <c r="BU520" s="31"/>
      <c r="BV520" s="31"/>
      <c r="BW520" s="31"/>
      <c r="BX520" s="31"/>
      <c r="BY520" s="31"/>
      <c r="BZ520" s="31"/>
      <c r="CA520" s="31"/>
      <c r="CB520" s="31"/>
      <c r="CC520" s="31"/>
      <c r="CD520" s="31"/>
      <c r="CE520" s="31"/>
      <c r="CF520" s="31"/>
      <c r="CG520" s="31"/>
      <c r="CH520" s="31"/>
      <c r="CI520" s="31"/>
      <c r="CJ520" s="31"/>
      <c r="CK520" s="31"/>
      <c r="CL520" s="31"/>
      <c r="CM520" s="31"/>
      <c r="CN520" s="31"/>
      <c r="CO520" s="31"/>
      <c r="CP520" s="31"/>
      <c r="CQ520" s="31"/>
      <c r="CR520" s="31"/>
      <c r="CS520" s="31"/>
      <c r="CT520" s="31"/>
      <c r="CU520" s="31"/>
      <c r="CV520" s="31"/>
    </row>
    <row r="521" spans="1:100" x14ac:dyDescent="0.3">
      <c r="A521" s="31"/>
      <c r="B521" s="31"/>
      <c r="C521" s="31"/>
      <c r="D521" s="31"/>
      <c r="E521" s="31"/>
      <c r="F521" s="31"/>
      <c r="AQ521" s="31"/>
      <c r="AR521" s="31"/>
      <c r="AS521" s="31"/>
      <c r="AT521" s="31"/>
      <c r="AU521" s="31"/>
      <c r="AV521" s="31"/>
      <c r="AW521" s="32"/>
      <c r="AX521" s="32"/>
      <c r="AY521" s="32"/>
      <c r="AZ521" s="32"/>
      <c r="BA521" s="32"/>
      <c r="BB521" s="32"/>
      <c r="BC521" s="31"/>
      <c r="BD521" s="31"/>
      <c r="BE521" s="31"/>
      <c r="BF521" s="31"/>
      <c r="BG521" s="31"/>
      <c r="BH521" s="31"/>
      <c r="BI521" s="31"/>
      <c r="BJ521" s="31"/>
      <c r="BK521" s="31"/>
      <c r="BL521" s="31"/>
      <c r="BM521" s="31"/>
      <c r="BN521" s="31"/>
      <c r="BO521" s="31"/>
      <c r="BP521" s="31"/>
      <c r="BQ521" s="31"/>
      <c r="BR521" s="31"/>
      <c r="BS521" s="31"/>
      <c r="BT521" s="31"/>
      <c r="BU521" s="31"/>
      <c r="BV521" s="31"/>
      <c r="BW521" s="31"/>
      <c r="BX521" s="31"/>
      <c r="BY521" s="31"/>
      <c r="BZ521" s="31"/>
      <c r="CA521" s="31"/>
      <c r="CB521" s="31"/>
      <c r="CC521" s="31"/>
      <c r="CD521" s="31"/>
      <c r="CE521" s="31"/>
      <c r="CF521" s="31"/>
      <c r="CG521" s="31"/>
      <c r="CH521" s="31"/>
      <c r="CI521" s="31"/>
      <c r="CJ521" s="31"/>
      <c r="CK521" s="31"/>
      <c r="CL521" s="31"/>
      <c r="CM521" s="31"/>
      <c r="CN521" s="31"/>
      <c r="CO521" s="31"/>
      <c r="CP521" s="31"/>
      <c r="CQ521" s="31"/>
      <c r="CR521" s="31"/>
      <c r="CS521" s="31"/>
      <c r="CT521" s="31"/>
      <c r="CU521" s="31"/>
      <c r="CV521" s="31"/>
    </row>
    <row r="522" spans="1:100" x14ac:dyDescent="0.3">
      <c r="A522" s="31"/>
      <c r="B522" s="31"/>
      <c r="C522" s="31"/>
      <c r="D522" s="31"/>
      <c r="E522" s="31"/>
      <c r="F522" s="31"/>
      <c r="AQ522" s="31"/>
      <c r="AR522" s="31"/>
      <c r="AS522" s="31"/>
      <c r="AT522" s="31"/>
      <c r="AU522" s="31"/>
      <c r="AV522" s="31"/>
      <c r="AW522" s="32"/>
      <c r="AX522" s="32"/>
      <c r="AY522" s="32"/>
      <c r="AZ522" s="32"/>
      <c r="BA522" s="32"/>
      <c r="BB522" s="32"/>
      <c r="BC522" s="31"/>
      <c r="BD522" s="31"/>
      <c r="BE522" s="31"/>
      <c r="BF522" s="31"/>
      <c r="BG522" s="31"/>
      <c r="BH522" s="31"/>
      <c r="BI522" s="31"/>
      <c r="BJ522" s="31"/>
      <c r="BK522" s="31"/>
      <c r="BL522" s="31"/>
      <c r="BM522" s="31"/>
      <c r="BN522" s="31"/>
      <c r="BO522" s="31"/>
      <c r="BP522" s="31"/>
      <c r="BQ522" s="31"/>
      <c r="BR522" s="31"/>
      <c r="BS522" s="31"/>
      <c r="BT522" s="31"/>
      <c r="BU522" s="31"/>
      <c r="BV522" s="31"/>
      <c r="BW522" s="31"/>
      <c r="BX522" s="31"/>
      <c r="BY522" s="31"/>
      <c r="BZ522" s="31"/>
      <c r="CA522" s="31"/>
      <c r="CB522" s="31"/>
      <c r="CC522" s="31"/>
      <c r="CD522" s="31"/>
      <c r="CE522" s="31"/>
      <c r="CF522" s="31"/>
      <c r="CG522" s="31"/>
      <c r="CH522" s="31"/>
      <c r="CI522" s="31"/>
      <c r="CJ522" s="31"/>
      <c r="CK522" s="31"/>
      <c r="CL522" s="31"/>
      <c r="CM522" s="31"/>
      <c r="CN522" s="31"/>
      <c r="CO522" s="31"/>
      <c r="CP522" s="31"/>
      <c r="CQ522" s="31"/>
      <c r="CR522" s="31"/>
      <c r="CS522" s="31"/>
      <c r="CT522" s="31"/>
      <c r="CU522" s="31"/>
      <c r="CV522" s="31"/>
    </row>
    <row r="523" spans="1:100" x14ac:dyDescent="0.3">
      <c r="A523" s="31"/>
      <c r="B523" s="31"/>
      <c r="C523" s="31"/>
      <c r="D523" s="31"/>
      <c r="E523" s="31"/>
      <c r="F523" s="31"/>
      <c r="AQ523" s="31"/>
      <c r="AR523" s="31"/>
      <c r="AS523" s="31"/>
      <c r="AT523" s="31"/>
      <c r="AU523" s="31"/>
      <c r="AV523" s="31"/>
      <c r="AW523" s="32"/>
      <c r="AX523" s="32"/>
      <c r="AY523" s="32"/>
      <c r="AZ523" s="32"/>
      <c r="BA523" s="32"/>
      <c r="BB523" s="32"/>
      <c r="BC523" s="31"/>
      <c r="BD523" s="31"/>
      <c r="BE523" s="31"/>
      <c r="BF523" s="31"/>
      <c r="BG523" s="31"/>
      <c r="BH523" s="31"/>
      <c r="BI523" s="31"/>
      <c r="BJ523" s="31"/>
      <c r="BK523" s="31"/>
      <c r="BL523" s="31"/>
      <c r="BM523" s="31"/>
      <c r="BN523" s="31"/>
      <c r="BO523" s="31"/>
      <c r="BP523" s="31"/>
      <c r="BQ523" s="31"/>
      <c r="BR523" s="31"/>
      <c r="BS523" s="31"/>
      <c r="BT523" s="31"/>
      <c r="BU523" s="31"/>
      <c r="BV523" s="31"/>
      <c r="BW523" s="31"/>
      <c r="BX523" s="31"/>
      <c r="BY523" s="31"/>
      <c r="BZ523" s="31"/>
      <c r="CA523" s="31"/>
      <c r="CB523" s="31"/>
      <c r="CC523" s="31"/>
      <c r="CD523" s="31"/>
      <c r="CE523" s="31"/>
      <c r="CF523" s="31"/>
      <c r="CG523" s="31"/>
      <c r="CH523" s="31"/>
      <c r="CI523" s="31"/>
      <c r="CJ523" s="31"/>
      <c r="CK523" s="31"/>
      <c r="CL523" s="31"/>
      <c r="CM523" s="31"/>
      <c r="CN523" s="31"/>
      <c r="CO523" s="31"/>
      <c r="CP523" s="31"/>
      <c r="CQ523" s="31"/>
      <c r="CR523" s="31"/>
      <c r="CS523" s="31"/>
      <c r="CT523" s="31"/>
      <c r="CU523" s="31"/>
      <c r="CV523" s="31"/>
    </row>
    <row r="524" spans="1:100" x14ac:dyDescent="0.3">
      <c r="A524" s="31"/>
      <c r="B524" s="31"/>
      <c r="C524" s="31"/>
      <c r="D524" s="31"/>
      <c r="E524" s="31"/>
      <c r="F524" s="31"/>
      <c r="AQ524" s="31"/>
      <c r="AR524" s="31"/>
      <c r="AS524" s="31"/>
      <c r="AT524" s="31"/>
      <c r="AU524" s="31"/>
      <c r="AV524" s="31"/>
      <c r="AW524" s="32"/>
      <c r="AX524" s="32"/>
      <c r="AY524" s="32"/>
      <c r="AZ524" s="32"/>
      <c r="BA524" s="32"/>
      <c r="BB524" s="32"/>
      <c r="BC524" s="31"/>
      <c r="BD524" s="31"/>
      <c r="BE524" s="31"/>
      <c r="BF524" s="31"/>
      <c r="BG524" s="31"/>
      <c r="BH524" s="31"/>
      <c r="BI524" s="31"/>
      <c r="BJ524" s="31"/>
      <c r="BK524" s="31"/>
      <c r="BL524" s="31"/>
      <c r="BM524" s="31"/>
      <c r="BN524" s="31"/>
      <c r="BO524" s="31"/>
      <c r="BP524" s="31"/>
      <c r="BQ524" s="31"/>
      <c r="BR524" s="31"/>
      <c r="BS524" s="31"/>
      <c r="BT524" s="31"/>
      <c r="BU524" s="31"/>
      <c r="BV524" s="31"/>
      <c r="BW524" s="31"/>
      <c r="BX524" s="31"/>
      <c r="BY524" s="31"/>
      <c r="BZ524" s="31"/>
      <c r="CA524" s="31"/>
      <c r="CB524" s="31"/>
      <c r="CC524" s="31"/>
      <c r="CD524" s="31"/>
      <c r="CE524" s="31"/>
      <c r="CF524" s="31"/>
      <c r="CG524" s="31"/>
      <c r="CH524" s="31"/>
      <c r="CI524" s="31"/>
      <c r="CJ524" s="31"/>
      <c r="CK524" s="31"/>
      <c r="CL524" s="31"/>
      <c r="CM524" s="31"/>
      <c r="CN524" s="31"/>
      <c r="CO524" s="31"/>
      <c r="CP524" s="31"/>
      <c r="CQ524" s="31"/>
      <c r="CR524" s="31"/>
      <c r="CS524" s="31"/>
      <c r="CT524" s="31"/>
      <c r="CU524" s="31"/>
      <c r="CV524" s="31"/>
    </row>
    <row r="525" spans="1:100" x14ac:dyDescent="0.3">
      <c r="A525" s="31"/>
      <c r="B525" s="31"/>
      <c r="C525" s="31"/>
      <c r="D525" s="31"/>
      <c r="E525" s="31"/>
      <c r="F525" s="31"/>
      <c r="AQ525" s="31"/>
      <c r="AR525" s="31"/>
      <c r="AS525" s="31"/>
      <c r="AT525" s="31"/>
      <c r="AU525" s="31"/>
      <c r="AV525" s="31"/>
      <c r="AW525" s="32"/>
      <c r="AX525" s="32"/>
      <c r="AY525" s="32"/>
      <c r="AZ525" s="32"/>
      <c r="BA525" s="32"/>
      <c r="BB525" s="32"/>
      <c r="BC525" s="31"/>
      <c r="BD525" s="31"/>
      <c r="BE525" s="31"/>
      <c r="BF525" s="31"/>
      <c r="BG525" s="31"/>
      <c r="BH525" s="31"/>
      <c r="BI525" s="31"/>
      <c r="BJ525" s="31"/>
      <c r="BK525" s="31"/>
      <c r="BL525" s="31"/>
      <c r="BM525" s="31"/>
      <c r="BN525" s="31"/>
      <c r="BO525" s="31"/>
      <c r="BP525" s="31"/>
      <c r="BQ525" s="31"/>
      <c r="BR525" s="31"/>
      <c r="BS525" s="31"/>
      <c r="BT525" s="31"/>
      <c r="BU525" s="31"/>
      <c r="BV525" s="31"/>
      <c r="BW525" s="31"/>
      <c r="BX525" s="31"/>
      <c r="BY525" s="31"/>
      <c r="BZ525" s="31"/>
      <c r="CA525" s="31"/>
      <c r="CB525" s="31"/>
      <c r="CC525" s="31"/>
      <c r="CD525" s="31"/>
      <c r="CE525" s="31"/>
      <c r="CF525" s="31"/>
      <c r="CG525" s="31"/>
      <c r="CH525" s="31"/>
      <c r="CI525" s="31"/>
      <c r="CJ525" s="31"/>
      <c r="CK525" s="31"/>
      <c r="CL525" s="31"/>
      <c r="CM525" s="31"/>
      <c r="CN525" s="31"/>
      <c r="CO525" s="31"/>
      <c r="CP525" s="31"/>
      <c r="CQ525" s="31"/>
      <c r="CR525" s="31"/>
      <c r="CS525" s="31"/>
      <c r="CT525" s="31"/>
      <c r="CU525" s="31"/>
      <c r="CV525" s="31"/>
    </row>
    <row r="526" spans="1:100" x14ac:dyDescent="0.3">
      <c r="A526" s="31"/>
      <c r="B526" s="31"/>
      <c r="C526" s="31"/>
      <c r="D526" s="31"/>
      <c r="E526" s="31"/>
      <c r="F526" s="31"/>
      <c r="AQ526" s="31"/>
      <c r="AR526" s="31"/>
      <c r="AS526" s="31"/>
      <c r="AT526" s="31"/>
      <c r="AU526" s="31"/>
      <c r="AV526" s="31"/>
      <c r="AW526" s="32"/>
      <c r="AX526" s="32"/>
      <c r="AY526" s="32"/>
      <c r="AZ526" s="32"/>
      <c r="BA526" s="32"/>
      <c r="BB526" s="32"/>
      <c r="BC526" s="31"/>
      <c r="BD526" s="31"/>
      <c r="BE526" s="31"/>
      <c r="BF526" s="31"/>
      <c r="BG526" s="31"/>
      <c r="BH526" s="31"/>
      <c r="BI526" s="31"/>
      <c r="BJ526" s="31"/>
      <c r="BK526" s="31"/>
      <c r="BL526" s="31"/>
      <c r="BM526" s="31"/>
      <c r="BN526" s="31"/>
      <c r="BO526" s="31"/>
      <c r="BP526" s="31"/>
      <c r="BQ526" s="31"/>
      <c r="BR526" s="31"/>
      <c r="BS526" s="31"/>
      <c r="BT526" s="31"/>
      <c r="BU526" s="31"/>
      <c r="BV526" s="31"/>
      <c r="BW526" s="31"/>
      <c r="BX526" s="31"/>
      <c r="BY526" s="31"/>
      <c r="BZ526" s="31"/>
      <c r="CA526" s="31"/>
      <c r="CB526" s="31"/>
      <c r="CC526" s="31"/>
      <c r="CD526" s="31"/>
      <c r="CE526" s="31"/>
      <c r="CF526" s="31"/>
      <c r="CG526" s="31"/>
      <c r="CH526" s="31"/>
      <c r="CI526" s="31"/>
      <c r="CJ526" s="31"/>
      <c r="CK526" s="31"/>
      <c r="CL526" s="31"/>
      <c r="CM526" s="31"/>
      <c r="CN526" s="31"/>
      <c r="CO526" s="31"/>
      <c r="CP526" s="31"/>
      <c r="CQ526" s="31"/>
      <c r="CR526" s="31"/>
      <c r="CS526" s="31"/>
      <c r="CT526" s="31"/>
      <c r="CU526" s="31"/>
      <c r="CV526" s="31"/>
    </row>
    <row r="527" spans="1:100" x14ac:dyDescent="0.3">
      <c r="A527" s="31"/>
      <c r="B527" s="31"/>
      <c r="C527" s="31"/>
      <c r="D527" s="31"/>
      <c r="E527" s="31"/>
      <c r="F527" s="31"/>
      <c r="AQ527" s="31"/>
      <c r="AR527" s="31"/>
      <c r="AS527" s="31"/>
      <c r="AT527" s="31"/>
      <c r="AU527" s="31"/>
      <c r="AV527" s="31"/>
      <c r="AW527" s="32"/>
      <c r="AX527" s="32"/>
      <c r="AY527" s="32"/>
      <c r="AZ527" s="32"/>
      <c r="BA527" s="32"/>
      <c r="BB527" s="32"/>
      <c r="BC527" s="31"/>
      <c r="BD527" s="31"/>
      <c r="BE527" s="31"/>
      <c r="BF527" s="31"/>
      <c r="BG527" s="31"/>
      <c r="BH527" s="31"/>
      <c r="BI527" s="31"/>
      <c r="BJ527" s="31"/>
      <c r="BK527" s="31"/>
      <c r="BL527" s="31"/>
      <c r="BM527" s="31"/>
      <c r="BN527" s="31"/>
      <c r="BO527" s="31"/>
      <c r="BP527" s="31"/>
      <c r="BQ527" s="31"/>
      <c r="BR527" s="31"/>
      <c r="BS527" s="31"/>
      <c r="BT527" s="31"/>
      <c r="BU527" s="31"/>
      <c r="BV527" s="31"/>
      <c r="BW527" s="31"/>
      <c r="BX527" s="31"/>
      <c r="BY527" s="31"/>
      <c r="BZ527" s="31"/>
      <c r="CA527" s="31"/>
      <c r="CB527" s="31"/>
      <c r="CC527" s="31"/>
      <c r="CD527" s="31"/>
      <c r="CE527" s="31"/>
      <c r="CF527" s="31"/>
      <c r="CG527" s="31"/>
      <c r="CH527" s="31"/>
      <c r="CI527" s="31"/>
      <c r="CJ527" s="31"/>
      <c r="CK527" s="31"/>
      <c r="CL527" s="31"/>
      <c r="CM527" s="31"/>
      <c r="CN527" s="31"/>
      <c r="CO527" s="31"/>
      <c r="CP527" s="31"/>
      <c r="CQ527" s="31"/>
      <c r="CR527" s="31"/>
      <c r="CS527" s="31"/>
      <c r="CT527" s="31"/>
      <c r="CU527" s="31"/>
      <c r="CV527" s="31"/>
    </row>
    <row r="528" spans="1:100" x14ac:dyDescent="0.3">
      <c r="A528" s="31"/>
      <c r="B528" s="31"/>
      <c r="C528" s="31"/>
      <c r="D528" s="31"/>
      <c r="E528" s="31"/>
      <c r="F528" s="31"/>
      <c r="AQ528" s="31"/>
      <c r="AR528" s="31"/>
      <c r="AS528" s="31"/>
      <c r="AT528" s="31"/>
      <c r="AU528" s="31"/>
      <c r="AV528" s="31"/>
      <c r="AW528" s="32"/>
      <c r="AX528" s="32"/>
      <c r="AY528" s="32"/>
      <c r="AZ528" s="32"/>
      <c r="BA528" s="32"/>
      <c r="BB528" s="32"/>
      <c r="BC528" s="31"/>
      <c r="BD528" s="31"/>
      <c r="BE528" s="31"/>
      <c r="BF528" s="31"/>
      <c r="BG528" s="31"/>
      <c r="BH528" s="31"/>
      <c r="BI528" s="31"/>
      <c r="BJ528" s="31"/>
      <c r="BK528" s="31"/>
      <c r="BL528" s="31"/>
      <c r="BM528" s="31"/>
      <c r="BN528" s="31"/>
      <c r="BO528" s="31"/>
      <c r="BP528" s="31"/>
      <c r="BQ528" s="31"/>
      <c r="BR528" s="31"/>
      <c r="BS528" s="31"/>
      <c r="BT528" s="31"/>
      <c r="BU528" s="31"/>
      <c r="BV528" s="31"/>
      <c r="BW528" s="31"/>
      <c r="BX528" s="31"/>
      <c r="BY528" s="31"/>
      <c r="BZ528" s="31"/>
      <c r="CA528" s="31"/>
      <c r="CB528" s="31"/>
      <c r="CC528" s="31"/>
      <c r="CD528" s="31"/>
      <c r="CE528" s="31"/>
      <c r="CF528" s="31"/>
      <c r="CG528" s="31"/>
      <c r="CH528" s="31"/>
      <c r="CI528" s="31"/>
      <c r="CJ528" s="31"/>
      <c r="CK528" s="31"/>
      <c r="CL528" s="31"/>
      <c r="CM528" s="31"/>
      <c r="CN528" s="31"/>
      <c r="CO528" s="31"/>
      <c r="CP528" s="31"/>
      <c r="CQ528" s="31"/>
      <c r="CR528" s="31"/>
      <c r="CS528" s="31"/>
      <c r="CT528" s="31"/>
      <c r="CU528" s="31"/>
      <c r="CV528" s="31"/>
    </row>
    <row r="529" spans="1:100" x14ac:dyDescent="0.3">
      <c r="A529" s="31"/>
      <c r="B529" s="31"/>
      <c r="C529" s="31"/>
      <c r="D529" s="31"/>
      <c r="E529" s="31"/>
      <c r="F529" s="31"/>
      <c r="AQ529" s="31"/>
      <c r="AR529" s="31"/>
      <c r="AS529" s="31"/>
      <c r="AT529" s="31"/>
      <c r="AU529" s="31"/>
      <c r="AV529" s="31"/>
      <c r="AW529" s="32"/>
      <c r="AX529" s="32"/>
      <c r="AY529" s="32"/>
      <c r="AZ529" s="32"/>
      <c r="BA529" s="32"/>
      <c r="BB529" s="32"/>
      <c r="BC529" s="31"/>
      <c r="BD529" s="31"/>
      <c r="BE529" s="31"/>
      <c r="BF529" s="31"/>
      <c r="BG529" s="31"/>
      <c r="BH529" s="31"/>
      <c r="BI529" s="31"/>
      <c r="BJ529" s="31"/>
      <c r="BK529" s="31"/>
      <c r="BL529" s="31"/>
      <c r="BM529" s="31"/>
      <c r="BN529" s="31"/>
      <c r="BO529" s="31"/>
      <c r="BP529" s="31"/>
      <c r="BQ529" s="31"/>
      <c r="BR529" s="31"/>
      <c r="BS529" s="31"/>
      <c r="BT529" s="31"/>
      <c r="BU529" s="31"/>
      <c r="BV529" s="31"/>
      <c r="BW529" s="31"/>
      <c r="BX529" s="31"/>
      <c r="BY529" s="31"/>
      <c r="BZ529" s="31"/>
      <c r="CA529" s="31"/>
      <c r="CB529" s="31"/>
      <c r="CC529" s="31"/>
      <c r="CD529" s="31"/>
      <c r="CE529" s="31"/>
      <c r="CF529" s="31"/>
      <c r="CG529" s="31"/>
      <c r="CH529" s="31"/>
      <c r="CI529" s="31"/>
      <c r="CJ529" s="31"/>
      <c r="CK529" s="31"/>
      <c r="CL529" s="31"/>
      <c r="CM529" s="31"/>
      <c r="CN529" s="31"/>
      <c r="CO529" s="31"/>
      <c r="CP529" s="31"/>
      <c r="CQ529" s="31"/>
      <c r="CR529" s="31"/>
      <c r="CS529" s="31"/>
      <c r="CT529" s="31"/>
      <c r="CU529" s="31"/>
      <c r="CV529" s="31"/>
    </row>
    <row r="530" spans="1:100" x14ac:dyDescent="0.3">
      <c r="A530" s="31"/>
      <c r="B530" s="31"/>
      <c r="C530" s="31"/>
      <c r="D530" s="31"/>
      <c r="E530" s="31"/>
      <c r="F530" s="31"/>
      <c r="AQ530" s="31"/>
      <c r="AR530" s="31"/>
      <c r="AS530" s="31"/>
      <c r="AT530" s="31"/>
      <c r="AU530" s="31"/>
      <c r="AV530" s="31"/>
      <c r="AW530" s="32"/>
      <c r="AX530" s="32"/>
      <c r="AY530" s="32"/>
      <c r="AZ530" s="32"/>
      <c r="BA530" s="32"/>
      <c r="BB530" s="32"/>
      <c r="BC530" s="31"/>
      <c r="BD530" s="31"/>
      <c r="BE530" s="31"/>
      <c r="BF530" s="31"/>
      <c r="BG530" s="31"/>
      <c r="BH530" s="31"/>
      <c r="BI530" s="31"/>
      <c r="BJ530" s="31"/>
      <c r="BK530" s="31"/>
      <c r="BL530" s="31"/>
      <c r="BM530" s="31"/>
      <c r="BN530" s="31"/>
      <c r="BO530" s="31"/>
      <c r="BP530" s="31"/>
      <c r="BQ530" s="31"/>
      <c r="BR530" s="31"/>
      <c r="BS530" s="31"/>
      <c r="BT530" s="31"/>
      <c r="BU530" s="31"/>
      <c r="BV530" s="31"/>
      <c r="BW530" s="31"/>
      <c r="BX530" s="31"/>
      <c r="BY530" s="31"/>
      <c r="BZ530" s="31"/>
      <c r="CA530" s="31"/>
      <c r="CB530" s="31"/>
      <c r="CC530" s="31"/>
      <c r="CD530" s="31"/>
      <c r="CE530" s="31"/>
      <c r="CF530" s="31"/>
      <c r="CG530" s="31"/>
      <c r="CH530" s="31"/>
      <c r="CI530" s="31"/>
      <c r="CJ530" s="31"/>
      <c r="CK530" s="31"/>
      <c r="CL530" s="31"/>
      <c r="CM530" s="31"/>
      <c r="CN530" s="31"/>
      <c r="CO530" s="31"/>
      <c r="CP530" s="31"/>
      <c r="CQ530" s="31"/>
      <c r="CR530" s="31"/>
      <c r="CS530" s="31"/>
      <c r="CT530" s="31"/>
      <c r="CU530" s="31"/>
      <c r="CV530" s="31"/>
    </row>
    <row r="531" spans="1:100" x14ac:dyDescent="0.3">
      <c r="A531" s="31"/>
      <c r="B531" s="31"/>
      <c r="C531" s="31"/>
      <c r="D531" s="31"/>
      <c r="E531" s="31"/>
      <c r="F531" s="31"/>
      <c r="AQ531" s="31"/>
      <c r="AR531" s="31"/>
      <c r="AS531" s="31"/>
      <c r="AT531" s="31"/>
      <c r="AU531" s="31"/>
      <c r="AV531" s="31"/>
      <c r="AW531" s="32"/>
      <c r="AX531" s="32"/>
      <c r="AY531" s="32"/>
      <c r="AZ531" s="32"/>
      <c r="BA531" s="32"/>
      <c r="BB531" s="32"/>
      <c r="BC531" s="31"/>
      <c r="BD531" s="31"/>
      <c r="BE531" s="31"/>
      <c r="BF531" s="31"/>
      <c r="BG531" s="31"/>
      <c r="BH531" s="31"/>
      <c r="BI531" s="31"/>
      <c r="BJ531" s="31"/>
      <c r="BK531" s="31"/>
      <c r="BL531" s="31"/>
      <c r="BM531" s="31"/>
      <c r="BN531" s="31"/>
      <c r="BO531" s="31"/>
      <c r="BP531" s="31"/>
      <c r="BQ531" s="31"/>
      <c r="BR531" s="31"/>
      <c r="BS531" s="31"/>
      <c r="BT531" s="31"/>
      <c r="BU531" s="31"/>
      <c r="BV531" s="31"/>
      <c r="BW531" s="31"/>
      <c r="BX531" s="31"/>
      <c r="BY531" s="31"/>
      <c r="BZ531" s="31"/>
      <c r="CA531" s="31"/>
      <c r="CB531" s="31"/>
      <c r="CC531" s="31"/>
      <c r="CD531" s="31"/>
      <c r="CE531" s="31"/>
      <c r="CF531" s="31"/>
      <c r="CG531" s="31"/>
      <c r="CH531" s="31"/>
      <c r="CI531" s="31"/>
      <c r="CJ531" s="31"/>
      <c r="CK531" s="31"/>
      <c r="CL531" s="31"/>
      <c r="CM531" s="31"/>
      <c r="CN531" s="31"/>
      <c r="CO531" s="31"/>
      <c r="CP531" s="31"/>
      <c r="CQ531" s="31"/>
      <c r="CR531" s="31"/>
      <c r="CS531" s="31"/>
      <c r="CT531" s="31"/>
      <c r="CU531" s="31"/>
      <c r="CV531" s="31"/>
    </row>
    <row r="532" spans="1:100" x14ac:dyDescent="0.3">
      <c r="A532" s="31"/>
      <c r="B532" s="31"/>
      <c r="C532" s="31"/>
      <c r="D532" s="31"/>
      <c r="E532" s="31"/>
      <c r="F532" s="31"/>
      <c r="AQ532" s="31"/>
      <c r="AR532" s="31"/>
      <c r="AS532" s="31"/>
      <c r="AT532" s="31"/>
      <c r="AU532" s="31"/>
      <c r="AV532" s="31"/>
      <c r="AW532" s="32"/>
      <c r="AX532" s="32"/>
      <c r="AY532" s="32"/>
      <c r="AZ532" s="32"/>
      <c r="BA532" s="32"/>
      <c r="BB532" s="32"/>
      <c r="BC532" s="31"/>
      <c r="BD532" s="31"/>
      <c r="BE532" s="31"/>
      <c r="BF532" s="31"/>
      <c r="BG532" s="31"/>
      <c r="BH532" s="31"/>
      <c r="BI532" s="31"/>
      <c r="BJ532" s="31"/>
      <c r="BK532" s="31"/>
      <c r="BL532" s="31"/>
      <c r="BM532" s="31"/>
      <c r="BN532" s="31"/>
      <c r="BO532" s="31"/>
      <c r="BP532" s="31"/>
      <c r="BQ532" s="31"/>
      <c r="BR532" s="31"/>
      <c r="BS532" s="31"/>
      <c r="BT532" s="31"/>
      <c r="BU532" s="31"/>
      <c r="BV532" s="31"/>
      <c r="BW532" s="31"/>
      <c r="BX532" s="31"/>
      <c r="BY532" s="31"/>
      <c r="BZ532" s="31"/>
      <c r="CA532" s="31"/>
      <c r="CB532" s="31"/>
      <c r="CC532" s="31"/>
      <c r="CD532" s="31"/>
      <c r="CE532" s="31"/>
      <c r="CF532" s="31"/>
      <c r="CG532" s="31"/>
      <c r="CH532" s="31"/>
      <c r="CI532" s="31"/>
      <c r="CJ532" s="31"/>
      <c r="CK532" s="31"/>
      <c r="CL532" s="31"/>
      <c r="CM532" s="31"/>
      <c r="CN532" s="31"/>
      <c r="CO532" s="31"/>
      <c r="CP532" s="31"/>
      <c r="CQ532" s="31"/>
      <c r="CR532" s="31"/>
      <c r="CS532" s="31"/>
      <c r="CT532" s="31"/>
      <c r="CU532" s="31"/>
      <c r="CV532" s="31"/>
    </row>
    <row r="533" spans="1:100" x14ac:dyDescent="0.3">
      <c r="A533" s="31"/>
      <c r="B533" s="31"/>
      <c r="C533" s="31"/>
      <c r="D533" s="31"/>
      <c r="E533" s="31"/>
      <c r="F533" s="31"/>
      <c r="AQ533" s="31"/>
      <c r="AR533" s="31"/>
      <c r="AS533" s="31"/>
      <c r="AT533" s="31"/>
      <c r="AU533" s="31"/>
      <c r="AV533" s="31"/>
      <c r="AW533" s="32"/>
      <c r="AX533" s="32"/>
      <c r="AY533" s="32"/>
      <c r="AZ533" s="32"/>
      <c r="BA533" s="32"/>
      <c r="BB533" s="32"/>
      <c r="BC533" s="31"/>
      <c r="BD533" s="31"/>
      <c r="BE533" s="31"/>
      <c r="BF533" s="31"/>
      <c r="BG533" s="31"/>
      <c r="BH533" s="31"/>
      <c r="BI533" s="31"/>
      <c r="BJ533" s="31"/>
      <c r="BK533" s="31"/>
      <c r="BL533" s="31"/>
      <c r="BM533" s="31"/>
      <c r="BN533" s="31"/>
      <c r="BO533" s="31"/>
      <c r="BP533" s="31"/>
      <c r="BQ533" s="31"/>
      <c r="BR533" s="31"/>
      <c r="BS533" s="31"/>
      <c r="BT533" s="31"/>
      <c r="BU533" s="31"/>
      <c r="BV533" s="31"/>
      <c r="BW533" s="31"/>
      <c r="BX533" s="31"/>
      <c r="BY533" s="31"/>
      <c r="BZ533" s="31"/>
      <c r="CA533" s="31"/>
      <c r="CB533" s="31"/>
      <c r="CC533" s="31"/>
      <c r="CD533" s="31"/>
      <c r="CE533" s="31"/>
      <c r="CF533" s="31"/>
      <c r="CG533" s="31"/>
      <c r="CH533" s="31"/>
      <c r="CI533" s="31"/>
      <c r="CJ533" s="31"/>
      <c r="CK533" s="31"/>
      <c r="CL533" s="31"/>
      <c r="CM533" s="31"/>
      <c r="CN533" s="31"/>
      <c r="CO533" s="31"/>
      <c r="CP533" s="31"/>
      <c r="CQ533" s="31"/>
      <c r="CR533" s="31"/>
      <c r="CS533" s="31"/>
      <c r="CT533" s="31"/>
      <c r="CU533" s="31"/>
      <c r="CV533" s="31"/>
    </row>
    <row r="534" spans="1:100" x14ac:dyDescent="0.3">
      <c r="A534" s="31"/>
      <c r="B534" s="31"/>
      <c r="C534" s="31"/>
      <c r="D534" s="31"/>
      <c r="E534" s="31"/>
      <c r="F534" s="31"/>
      <c r="AQ534" s="31"/>
      <c r="AR534" s="31"/>
      <c r="AS534" s="31"/>
      <c r="AT534" s="31"/>
      <c r="AU534" s="31"/>
      <c r="AV534" s="31"/>
      <c r="AW534" s="32"/>
      <c r="AX534" s="32"/>
      <c r="AY534" s="32"/>
      <c r="AZ534" s="32"/>
      <c r="BA534" s="32"/>
      <c r="BB534" s="32"/>
      <c r="BC534" s="31"/>
      <c r="BD534" s="31"/>
      <c r="BE534" s="31"/>
      <c r="BF534" s="31"/>
      <c r="BG534" s="31"/>
      <c r="BH534" s="31"/>
      <c r="BI534" s="31"/>
      <c r="BJ534" s="31"/>
      <c r="BK534" s="31"/>
      <c r="BL534" s="31"/>
      <c r="BM534" s="31"/>
      <c r="BN534" s="31"/>
      <c r="BO534" s="31"/>
      <c r="BP534" s="31"/>
      <c r="BQ534" s="31"/>
      <c r="BR534" s="31"/>
      <c r="BS534" s="31"/>
      <c r="BT534" s="31"/>
      <c r="BU534" s="31"/>
      <c r="BV534" s="31"/>
      <c r="BW534" s="31"/>
      <c r="BX534" s="31"/>
      <c r="BY534" s="31"/>
      <c r="BZ534" s="31"/>
      <c r="CA534" s="31"/>
      <c r="CB534" s="31"/>
      <c r="CC534" s="31"/>
      <c r="CD534" s="31"/>
      <c r="CE534" s="31"/>
      <c r="CF534" s="31"/>
      <c r="CG534" s="31"/>
      <c r="CH534" s="31"/>
      <c r="CI534" s="31"/>
      <c r="CJ534" s="31"/>
      <c r="CK534" s="31"/>
      <c r="CL534" s="31"/>
      <c r="CM534" s="31"/>
      <c r="CN534" s="31"/>
      <c r="CO534" s="31"/>
      <c r="CP534" s="31"/>
      <c r="CQ534" s="31"/>
      <c r="CR534" s="31"/>
      <c r="CS534" s="31"/>
      <c r="CT534" s="31"/>
      <c r="CU534" s="31"/>
      <c r="CV534" s="31"/>
    </row>
    <row r="535" spans="1:100" x14ac:dyDescent="0.3">
      <c r="A535" s="31"/>
      <c r="B535" s="31"/>
      <c r="C535" s="31"/>
      <c r="D535" s="31"/>
      <c r="E535" s="31"/>
      <c r="F535" s="31"/>
      <c r="AQ535" s="31"/>
      <c r="AR535" s="31"/>
      <c r="AS535" s="31"/>
      <c r="AT535" s="31"/>
      <c r="AU535" s="31"/>
      <c r="AV535" s="31"/>
      <c r="AW535" s="32"/>
      <c r="AX535" s="32"/>
      <c r="AY535" s="32"/>
      <c r="AZ535" s="32"/>
      <c r="BA535" s="32"/>
      <c r="BB535" s="32"/>
      <c r="BC535" s="31"/>
      <c r="BD535" s="31"/>
      <c r="BE535" s="31"/>
      <c r="BF535" s="31"/>
      <c r="BG535" s="31"/>
      <c r="BH535" s="31"/>
      <c r="BI535" s="31"/>
      <c r="BJ535" s="31"/>
      <c r="BK535" s="31"/>
      <c r="BL535" s="31"/>
      <c r="BM535" s="31"/>
      <c r="BN535" s="31"/>
      <c r="BO535" s="31"/>
      <c r="BP535" s="31"/>
      <c r="BQ535" s="31"/>
      <c r="BR535" s="31"/>
      <c r="BS535" s="31"/>
      <c r="BT535" s="31"/>
      <c r="BU535" s="31"/>
      <c r="BV535" s="31"/>
      <c r="BW535" s="31"/>
      <c r="BX535" s="31"/>
      <c r="BY535" s="31"/>
      <c r="BZ535" s="31"/>
      <c r="CA535" s="31"/>
      <c r="CB535" s="31"/>
      <c r="CC535" s="31"/>
      <c r="CD535" s="31"/>
      <c r="CE535" s="31"/>
      <c r="CF535" s="31"/>
      <c r="CG535" s="31"/>
      <c r="CH535" s="31"/>
      <c r="CI535" s="31"/>
      <c r="CJ535" s="31"/>
      <c r="CK535" s="31"/>
      <c r="CL535" s="31"/>
      <c r="CM535" s="31"/>
      <c r="CN535" s="31"/>
      <c r="CO535" s="31"/>
      <c r="CP535" s="31"/>
      <c r="CQ535" s="31"/>
      <c r="CR535" s="31"/>
      <c r="CS535" s="31"/>
      <c r="CT535" s="31"/>
      <c r="CU535" s="31"/>
      <c r="CV535" s="31"/>
    </row>
    <row r="536" spans="1:100" x14ac:dyDescent="0.3">
      <c r="A536" s="31"/>
      <c r="B536" s="31"/>
      <c r="C536" s="31"/>
      <c r="D536" s="31"/>
      <c r="E536" s="31"/>
      <c r="F536" s="31"/>
      <c r="AQ536" s="31"/>
      <c r="AR536" s="31"/>
      <c r="AS536" s="31"/>
      <c r="AT536" s="31"/>
      <c r="AU536" s="31"/>
      <c r="AV536" s="31"/>
      <c r="AW536" s="32"/>
      <c r="AX536" s="32"/>
      <c r="AY536" s="32"/>
      <c r="AZ536" s="32"/>
      <c r="BA536" s="32"/>
      <c r="BB536" s="32"/>
      <c r="BC536" s="31"/>
      <c r="BD536" s="31"/>
      <c r="BE536" s="31"/>
      <c r="BF536" s="31"/>
      <c r="BG536" s="31"/>
      <c r="BH536" s="31"/>
      <c r="BI536" s="31"/>
      <c r="BJ536" s="31"/>
      <c r="BK536" s="31"/>
      <c r="BL536" s="31"/>
      <c r="BM536" s="31"/>
      <c r="BN536" s="31"/>
      <c r="BO536" s="31"/>
      <c r="BP536" s="31"/>
      <c r="BQ536" s="31"/>
      <c r="BR536" s="31"/>
      <c r="BS536" s="31"/>
      <c r="BT536" s="31"/>
      <c r="BU536" s="31"/>
      <c r="BV536" s="31"/>
      <c r="BW536" s="31"/>
      <c r="BX536" s="31"/>
      <c r="BY536" s="31"/>
      <c r="BZ536" s="31"/>
      <c r="CA536" s="31"/>
      <c r="CB536" s="31"/>
      <c r="CC536" s="31"/>
      <c r="CD536" s="31"/>
      <c r="CE536" s="31"/>
      <c r="CF536" s="31"/>
      <c r="CG536" s="31"/>
      <c r="CH536" s="31"/>
      <c r="CI536" s="31"/>
      <c r="CJ536" s="31"/>
      <c r="CK536" s="31"/>
      <c r="CL536" s="31"/>
      <c r="CM536" s="31"/>
      <c r="CN536" s="31"/>
      <c r="CO536" s="31"/>
      <c r="CP536" s="31"/>
      <c r="CQ536" s="31"/>
      <c r="CR536" s="31"/>
      <c r="CS536" s="31"/>
      <c r="CT536" s="31"/>
      <c r="CU536" s="31"/>
      <c r="CV536" s="31"/>
    </row>
    <row r="537" spans="1:100" x14ac:dyDescent="0.3">
      <c r="A537" s="31"/>
      <c r="B537" s="31"/>
      <c r="C537" s="31"/>
      <c r="D537" s="31"/>
      <c r="E537" s="31"/>
      <c r="F537" s="31"/>
      <c r="AQ537" s="31"/>
      <c r="AR537" s="31"/>
      <c r="AS537" s="31"/>
      <c r="AT537" s="31"/>
      <c r="AU537" s="31"/>
      <c r="AV537" s="31"/>
      <c r="AW537" s="32"/>
      <c r="AX537" s="32"/>
      <c r="AY537" s="32"/>
      <c r="AZ537" s="32"/>
      <c r="BA537" s="32"/>
      <c r="BB537" s="32"/>
      <c r="BC537" s="31"/>
      <c r="BD537" s="31"/>
      <c r="BE537" s="31"/>
      <c r="BF537" s="31"/>
      <c r="BG537" s="31"/>
      <c r="BH537" s="31"/>
      <c r="BI537" s="31"/>
      <c r="BJ537" s="31"/>
      <c r="BK537" s="31"/>
      <c r="BL537" s="31"/>
      <c r="BM537" s="31"/>
      <c r="BN537" s="31"/>
      <c r="BO537" s="31"/>
      <c r="BP537" s="31"/>
      <c r="BQ537" s="31"/>
      <c r="BR537" s="31"/>
      <c r="BS537" s="31"/>
      <c r="BT537" s="31"/>
      <c r="BU537" s="31"/>
      <c r="BV537" s="31"/>
      <c r="BW537" s="31"/>
      <c r="BX537" s="31"/>
      <c r="BY537" s="31"/>
      <c r="BZ537" s="31"/>
      <c r="CA537" s="31"/>
      <c r="CB537" s="31"/>
      <c r="CC537" s="31"/>
      <c r="CD537" s="31"/>
      <c r="CE537" s="31"/>
      <c r="CF537" s="31"/>
      <c r="CG537" s="31"/>
      <c r="CH537" s="31"/>
      <c r="CI537" s="31"/>
      <c r="CJ537" s="31"/>
      <c r="CK537" s="31"/>
      <c r="CL537" s="31"/>
      <c r="CM537" s="31"/>
      <c r="CN537" s="31"/>
      <c r="CO537" s="31"/>
      <c r="CP537" s="31"/>
      <c r="CQ537" s="31"/>
      <c r="CR537" s="31"/>
      <c r="CS537" s="31"/>
      <c r="CT537" s="31"/>
      <c r="CU537" s="31"/>
      <c r="CV537" s="31"/>
    </row>
    <row r="538" spans="1:100" x14ac:dyDescent="0.3">
      <c r="A538" s="31"/>
      <c r="B538" s="31"/>
      <c r="C538" s="31"/>
      <c r="D538" s="31"/>
      <c r="E538" s="31"/>
      <c r="F538" s="31"/>
      <c r="AQ538" s="31"/>
      <c r="AR538" s="31"/>
      <c r="AS538" s="31"/>
      <c r="AT538" s="31"/>
      <c r="AU538" s="31"/>
      <c r="AV538" s="31"/>
      <c r="AW538" s="32"/>
      <c r="AX538" s="32"/>
      <c r="AY538" s="32"/>
      <c r="AZ538" s="32"/>
      <c r="BA538" s="32"/>
      <c r="BB538" s="32"/>
      <c r="BC538" s="31"/>
      <c r="BD538" s="31"/>
      <c r="BE538" s="31"/>
      <c r="BF538" s="31"/>
      <c r="BG538" s="31"/>
      <c r="BH538" s="31"/>
      <c r="BI538" s="31"/>
      <c r="BJ538" s="31"/>
      <c r="BK538" s="31"/>
      <c r="BL538" s="31"/>
      <c r="BM538" s="31"/>
      <c r="BN538" s="31"/>
      <c r="BO538" s="31"/>
      <c r="BP538" s="31"/>
      <c r="BQ538" s="31"/>
      <c r="BR538" s="31"/>
      <c r="BS538" s="31"/>
      <c r="BT538" s="31"/>
      <c r="BU538" s="31"/>
      <c r="BV538" s="31"/>
      <c r="BW538" s="31"/>
      <c r="BX538" s="31"/>
      <c r="BY538" s="31"/>
      <c r="BZ538" s="31"/>
      <c r="CA538" s="31"/>
      <c r="CB538" s="31"/>
      <c r="CC538" s="31"/>
      <c r="CD538" s="31"/>
      <c r="CE538" s="31"/>
      <c r="CF538" s="31"/>
      <c r="CG538" s="31"/>
      <c r="CH538" s="31"/>
      <c r="CI538" s="31"/>
      <c r="CJ538" s="31"/>
      <c r="CK538" s="31"/>
      <c r="CL538" s="31"/>
      <c r="CM538" s="31"/>
      <c r="CN538" s="31"/>
      <c r="CO538" s="31"/>
      <c r="CP538" s="31"/>
      <c r="CQ538" s="31"/>
      <c r="CR538" s="31"/>
      <c r="CS538" s="31"/>
      <c r="CT538" s="31"/>
      <c r="CU538" s="31"/>
      <c r="CV538" s="31"/>
    </row>
    <row r="539" spans="1:100" x14ac:dyDescent="0.3">
      <c r="A539" s="31"/>
      <c r="B539" s="31"/>
      <c r="C539" s="31"/>
      <c r="D539" s="31"/>
      <c r="E539" s="31"/>
      <c r="F539" s="31"/>
      <c r="AQ539" s="31"/>
      <c r="AR539" s="31"/>
      <c r="AS539" s="31"/>
      <c r="AT539" s="31"/>
      <c r="AU539" s="31"/>
      <c r="AV539" s="31"/>
      <c r="AW539" s="32"/>
      <c r="AX539" s="32"/>
      <c r="AY539" s="32"/>
      <c r="AZ539" s="32"/>
      <c r="BA539" s="32"/>
      <c r="BB539" s="32"/>
      <c r="BC539" s="31"/>
      <c r="BD539" s="31"/>
      <c r="BE539" s="31"/>
      <c r="BF539" s="31"/>
      <c r="BG539" s="31"/>
      <c r="BH539" s="31"/>
      <c r="BI539" s="31"/>
      <c r="BJ539" s="31"/>
      <c r="BK539" s="31"/>
      <c r="BL539" s="31"/>
      <c r="BM539" s="31"/>
      <c r="BN539" s="31"/>
      <c r="BO539" s="31"/>
      <c r="BP539" s="31"/>
      <c r="BQ539" s="31"/>
      <c r="BR539" s="31"/>
      <c r="BS539" s="31"/>
      <c r="BT539" s="31"/>
      <c r="BU539" s="31"/>
      <c r="BV539" s="31"/>
      <c r="BW539" s="31"/>
      <c r="BX539" s="31"/>
      <c r="BY539" s="31"/>
      <c r="BZ539" s="31"/>
      <c r="CA539" s="31"/>
      <c r="CB539" s="31"/>
      <c r="CC539" s="31"/>
      <c r="CD539" s="31"/>
      <c r="CE539" s="31"/>
      <c r="CF539" s="31"/>
      <c r="CG539" s="31"/>
      <c r="CH539" s="31"/>
      <c r="CI539" s="31"/>
      <c r="CJ539" s="31"/>
      <c r="CK539" s="31"/>
      <c r="CL539" s="31"/>
      <c r="CM539" s="31"/>
      <c r="CN539" s="31"/>
      <c r="CO539" s="31"/>
      <c r="CP539" s="31"/>
      <c r="CQ539" s="31"/>
      <c r="CR539" s="31"/>
      <c r="CS539" s="31"/>
      <c r="CT539" s="31"/>
      <c r="CU539" s="31"/>
      <c r="CV539" s="31"/>
    </row>
    <row r="540" spans="1:100" x14ac:dyDescent="0.3">
      <c r="A540" s="31"/>
      <c r="B540" s="31"/>
      <c r="C540" s="31"/>
      <c r="D540" s="31"/>
      <c r="E540" s="31"/>
      <c r="F540" s="31"/>
      <c r="AQ540" s="31"/>
      <c r="AR540" s="31"/>
      <c r="AS540" s="31"/>
      <c r="AT540" s="31"/>
      <c r="AU540" s="31"/>
      <c r="AV540" s="31"/>
      <c r="AW540" s="32"/>
      <c r="AX540" s="32"/>
      <c r="AY540" s="32"/>
      <c r="AZ540" s="32"/>
      <c r="BA540" s="32"/>
      <c r="BB540" s="32"/>
      <c r="BC540" s="31"/>
      <c r="BD540" s="31"/>
      <c r="BE540" s="31"/>
      <c r="BF540" s="31"/>
      <c r="BG540" s="31"/>
      <c r="BH540" s="31"/>
      <c r="BI540" s="31"/>
      <c r="BJ540" s="31"/>
      <c r="BK540" s="31"/>
      <c r="BL540" s="31"/>
      <c r="BM540" s="31"/>
      <c r="BN540" s="31"/>
      <c r="BO540" s="31"/>
      <c r="BP540" s="31"/>
      <c r="BQ540" s="31"/>
      <c r="BR540" s="31"/>
      <c r="BS540" s="31"/>
      <c r="BT540" s="31"/>
      <c r="BU540" s="31"/>
      <c r="BV540" s="31"/>
      <c r="BW540" s="31"/>
      <c r="BX540" s="31"/>
      <c r="BY540" s="31"/>
      <c r="BZ540" s="31"/>
      <c r="CA540" s="31"/>
      <c r="CB540" s="31"/>
      <c r="CC540" s="31"/>
      <c r="CD540" s="31"/>
      <c r="CE540" s="31"/>
      <c r="CF540" s="31"/>
      <c r="CG540" s="31"/>
      <c r="CH540" s="31"/>
      <c r="CI540" s="31"/>
      <c r="CJ540" s="31"/>
      <c r="CK540" s="31"/>
      <c r="CL540" s="31"/>
      <c r="CM540" s="31"/>
      <c r="CN540" s="31"/>
      <c r="CO540" s="31"/>
      <c r="CP540" s="31"/>
      <c r="CQ540" s="31"/>
      <c r="CR540" s="31"/>
      <c r="CS540" s="31"/>
      <c r="CT540" s="31"/>
      <c r="CU540" s="31"/>
      <c r="CV540" s="31"/>
    </row>
    <row r="541" spans="1:100" x14ac:dyDescent="0.3">
      <c r="A541" s="31"/>
      <c r="B541" s="31"/>
      <c r="C541" s="31"/>
      <c r="D541" s="31"/>
      <c r="E541" s="31"/>
      <c r="F541" s="31"/>
      <c r="AQ541" s="31"/>
      <c r="AR541" s="31"/>
      <c r="AS541" s="31"/>
      <c r="AT541" s="31"/>
      <c r="AU541" s="31"/>
      <c r="AV541" s="31"/>
      <c r="AW541" s="32"/>
      <c r="AX541" s="32"/>
      <c r="AY541" s="32"/>
      <c r="AZ541" s="32"/>
      <c r="BA541" s="32"/>
      <c r="BB541" s="32"/>
      <c r="BC541" s="31"/>
      <c r="BD541" s="31"/>
      <c r="BE541" s="31"/>
      <c r="BF541" s="31"/>
      <c r="BG541" s="31"/>
      <c r="BH541" s="31"/>
      <c r="BI541" s="31"/>
      <c r="BJ541" s="31"/>
      <c r="BK541" s="31"/>
      <c r="BL541" s="31"/>
      <c r="BM541" s="31"/>
      <c r="BN541" s="31"/>
      <c r="BO541" s="31"/>
      <c r="BP541" s="31"/>
      <c r="BQ541" s="31"/>
      <c r="BR541" s="31"/>
      <c r="BS541" s="31"/>
      <c r="BT541" s="31"/>
      <c r="BU541" s="31"/>
      <c r="BV541" s="31"/>
      <c r="BW541" s="31"/>
      <c r="BX541" s="31"/>
      <c r="BY541" s="31"/>
      <c r="BZ541" s="31"/>
      <c r="CA541" s="31"/>
      <c r="CB541" s="31"/>
      <c r="CC541" s="31"/>
      <c r="CD541" s="31"/>
      <c r="CE541" s="31"/>
      <c r="CF541" s="31"/>
      <c r="CG541" s="31"/>
      <c r="CH541" s="31"/>
      <c r="CI541" s="31"/>
      <c r="CJ541" s="31"/>
      <c r="CK541" s="31"/>
      <c r="CL541" s="31"/>
      <c r="CM541" s="31"/>
      <c r="CN541" s="31"/>
      <c r="CO541" s="31"/>
      <c r="CP541" s="31"/>
      <c r="CQ541" s="31"/>
      <c r="CR541" s="31"/>
      <c r="CS541" s="31"/>
      <c r="CT541" s="31"/>
      <c r="CU541" s="31"/>
      <c r="CV541" s="31"/>
    </row>
    <row r="542" spans="1:100" x14ac:dyDescent="0.3">
      <c r="A542" s="31"/>
      <c r="B542" s="31"/>
      <c r="C542" s="31"/>
      <c r="D542" s="31"/>
      <c r="E542" s="31"/>
      <c r="F542" s="31"/>
      <c r="AQ542" s="31"/>
      <c r="AR542" s="31"/>
      <c r="AS542" s="31"/>
      <c r="AT542" s="31"/>
      <c r="AU542" s="31"/>
      <c r="AV542" s="31"/>
      <c r="AW542" s="32"/>
      <c r="AX542" s="32"/>
      <c r="AY542" s="32"/>
      <c r="AZ542" s="32"/>
      <c r="BA542" s="32"/>
      <c r="BB542" s="32"/>
      <c r="BC542" s="31"/>
      <c r="BD542" s="31"/>
      <c r="BE542" s="31"/>
      <c r="BF542" s="31"/>
      <c r="BG542" s="31"/>
      <c r="BH542" s="31"/>
      <c r="BI542" s="31"/>
      <c r="BJ542" s="31"/>
      <c r="BK542" s="31"/>
      <c r="BL542" s="31"/>
      <c r="BM542" s="31"/>
      <c r="BN542" s="31"/>
      <c r="BO542" s="31"/>
      <c r="BP542" s="31"/>
      <c r="BQ542" s="31"/>
      <c r="BR542" s="31"/>
      <c r="BS542" s="31"/>
      <c r="BT542" s="31"/>
      <c r="BU542" s="31"/>
      <c r="BV542" s="31"/>
      <c r="BW542" s="31"/>
      <c r="BX542" s="31"/>
      <c r="BY542" s="31"/>
      <c r="BZ542" s="31"/>
      <c r="CA542" s="31"/>
      <c r="CB542" s="31"/>
      <c r="CC542" s="31"/>
      <c r="CD542" s="31"/>
      <c r="CE542" s="31"/>
      <c r="CF542" s="31"/>
      <c r="CG542" s="31"/>
      <c r="CH542" s="31"/>
      <c r="CI542" s="31"/>
      <c r="CJ542" s="31"/>
      <c r="CK542" s="31"/>
      <c r="CL542" s="31"/>
      <c r="CM542" s="31"/>
      <c r="CN542" s="31"/>
      <c r="CO542" s="31"/>
      <c r="CP542" s="31"/>
      <c r="CQ542" s="31"/>
      <c r="CR542" s="31"/>
      <c r="CS542" s="31"/>
      <c r="CT542" s="31"/>
      <c r="CU542" s="31"/>
      <c r="CV542" s="31"/>
    </row>
    <row r="543" spans="1:100" x14ac:dyDescent="0.3">
      <c r="A543" s="31"/>
      <c r="B543" s="31"/>
      <c r="C543" s="31"/>
      <c r="D543" s="31"/>
      <c r="E543" s="31"/>
      <c r="F543" s="31"/>
      <c r="AQ543" s="31"/>
      <c r="AR543" s="31"/>
      <c r="AS543" s="31"/>
      <c r="AT543" s="31"/>
      <c r="AU543" s="31"/>
      <c r="AV543" s="31"/>
      <c r="AW543" s="32"/>
      <c r="AX543" s="32"/>
      <c r="AY543" s="32"/>
      <c r="AZ543" s="32"/>
      <c r="BA543" s="32"/>
      <c r="BB543" s="32"/>
      <c r="BC543" s="31"/>
      <c r="BD543" s="31"/>
      <c r="BE543" s="31"/>
      <c r="BF543" s="31"/>
      <c r="BG543" s="31"/>
      <c r="BH543" s="31"/>
      <c r="BI543" s="31"/>
      <c r="BJ543" s="31"/>
      <c r="BK543" s="31"/>
      <c r="BL543" s="31"/>
      <c r="BM543" s="31"/>
      <c r="BN543" s="31"/>
      <c r="BO543" s="31"/>
      <c r="BP543" s="31"/>
      <c r="BQ543" s="31"/>
      <c r="BR543" s="31"/>
      <c r="BS543" s="31"/>
      <c r="BT543" s="31"/>
      <c r="BU543" s="31"/>
      <c r="BV543" s="31"/>
      <c r="BW543" s="31"/>
      <c r="BX543" s="31"/>
      <c r="BY543" s="31"/>
      <c r="BZ543" s="31"/>
      <c r="CA543" s="31"/>
      <c r="CB543" s="31"/>
      <c r="CC543" s="31"/>
      <c r="CD543" s="31"/>
      <c r="CE543" s="31"/>
      <c r="CF543" s="31"/>
      <c r="CG543" s="31"/>
      <c r="CH543" s="31"/>
      <c r="CI543" s="31"/>
      <c r="CJ543" s="31"/>
      <c r="CK543" s="31"/>
      <c r="CL543" s="31"/>
      <c r="CM543" s="31"/>
      <c r="CN543" s="31"/>
      <c r="CO543" s="31"/>
      <c r="CP543" s="31"/>
      <c r="CQ543" s="31"/>
      <c r="CR543" s="31"/>
      <c r="CS543" s="31"/>
      <c r="CT543" s="31"/>
      <c r="CU543" s="31"/>
      <c r="CV543" s="31"/>
    </row>
    <row r="544" spans="1:100" x14ac:dyDescent="0.3">
      <c r="A544" s="31"/>
      <c r="B544" s="31"/>
      <c r="C544" s="31"/>
      <c r="D544" s="31"/>
      <c r="E544" s="31"/>
      <c r="F544" s="31"/>
      <c r="AQ544" s="31"/>
      <c r="AR544" s="31"/>
      <c r="AS544" s="31"/>
      <c r="AT544" s="31"/>
      <c r="AU544" s="31"/>
      <c r="AV544" s="31"/>
      <c r="AW544" s="32"/>
      <c r="AX544" s="32"/>
      <c r="AY544" s="32"/>
      <c r="AZ544" s="32"/>
      <c r="BA544" s="32"/>
      <c r="BB544" s="32"/>
      <c r="BC544" s="31"/>
      <c r="BD544" s="31"/>
      <c r="BE544" s="31"/>
      <c r="BF544" s="31"/>
      <c r="BG544" s="31"/>
      <c r="BH544" s="31"/>
      <c r="BI544" s="31"/>
      <c r="BJ544" s="31"/>
      <c r="BK544" s="31"/>
      <c r="BL544" s="31"/>
      <c r="BM544" s="31"/>
      <c r="BN544" s="31"/>
      <c r="BO544" s="31"/>
      <c r="BP544" s="31"/>
      <c r="BQ544" s="31"/>
      <c r="BR544" s="31"/>
      <c r="BS544" s="31"/>
      <c r="BT544" s="31"/>
      <c r="BU544" s="31"/>
      <c r="BV544" s="31"/>
      <c r="BW544" s="31"/>
      <c r="BX544" s="31"/>
      <c r="BY544" s="31"/>
      <c r="BZ544" s="31"/>
      <c r="CA544" s="31"/>
      <c r="CB544" s="31"/>
      <c r="CC544" s="31"/>
      <c r="CD544" s="31"/>
      <c r="CE544" s="31"/>
      <c r="CF544" s="31"/>
      <c r="CG544" s="31"/>
      <c r="CH544" s="31"/>
      <c r="CI544" s="31"/>
      <c r="CJ544" s="31"/>
      <c r="CK544" s="31"/>
      <c r="CL544" s="31"/>
      <c r="CM544" s="31"/>
      <c r="CN544" s="31"/>
      <c r="CO544" s="31"/>
      <c r="CP544" s="31"/>
      <c r="CQ544" s="31"/>
      <c r="CR544" s="31"/>
      <c r="CS544" s="31"/>
      <c r="CT544" s="31"/>
      <c r="CU544" s="31"/>
      <c r="CV544" s="31"/>
    </row>
    <row r="545" spans="1:100" x14ac:dyDescent="0.3">
      <c r="A545" s="31"/>
      <c r="B545" s="31"/>
      <c r="C545" s="31"/>
      <c r="D545" s="31"/>
      <c r="E545" s="31"/>
      <c r="F545" s="31"/>
      <c r="AQ545" s="31"/>
      <c r="AR545" s="31"/>
      <c r="AS545" s="31"/>
      <c r="AT545" s="31"/>
      <c r="AU545" s="31"/>
      <c r="AV545" s="31"/>
      <c r="AW545" s="32"/>
      <c r="AX545" s="32"/>
      <c r="AY545" s="32"/>
      <c r="AZ545" s="32"/>
      <c r="BA545" s="32"/>
      <c r="BB545" s="32"/>
      <c r="BC545" s="31"/>
      <c r="BD545" s="31"/>
      <c r="BE545" s="31"/>
      <c r="BF545" s="31"/>
      <c r="BG545" s="31"/>
      <c r="BH545" s="31"/>
      <c r="BI545" s="31"/>
      <c r="BJ545" s="31"/>
      <c r="BK545" s="31"/>
      <c r="BL545" s="31"/>
      <c r="BM545" s="31"/>
      <c r="BN545" s="31"/>
      <c r="BO545" s="31"/>
      <c r="BP545" s="31"/>
      <c r="BQ545" s="31"/>
      <c r="BR545" s="31"/>
      <c r="BS545" s="31"/>
      <c r="BT545" s="31"/>
      <c r="BU545" s="31"/>
      <c r="BV545" s="31"/>
      <c r="BW545" s="31"/>
      <c r="BX545" s="31"/>
      <c r="BY545" s="31"/>
      <c r="BZ545" s="31"/>
      <c r="CA545" s="31"/>
      <c r="CB545" s="31"/>
      <c r="CC545" s="31"/>
      <c r="CD545" s="31"/>
      <c r="CE545" s="31"/>
      <c r="CF545" s="31"/>
      <c r="CG545" s="31"/>
      <c r="CH545" s="31"/>
      <c r="CI545" s="31"/>
      <c r="CJ545" s="31"/>
      <c r="CK545" s="31"/>
      <c r="CL545" s="31"/>
      <c r="CM545" s="31"/>
      <c r="CN545" s="31"/>
      <c r="CO545" s="31"/>
      <c r="CP545" s="31"/>
      <c r="CQ545" s="31"/>
      <c r="CR545" s="31"/>
      <c r="CS545" s="31"/>
      <c r="CT545" s="31"/>
      <c r="CU545" s="31"/>
      <c r="CV545" s="31"/>
    </row>
    <row r="546" spans="1:100" x14ac:dyDescent="0.3">
      <c r="A546" s="31"/>
      <c r="B546" s="31"/>
      <c r="C546" s="31"/>
      <c r="D546" s="31"/>
      <c r="E546" s="31"/>
      <c r="F546" s="31"/>
      <c r="AQ546" s="31"/>
      <c r="AR546" s="31"/>
      <c r="AS546" s="31"/>
      <c r="AT546" s="31"/>
      <c r="AU546" s="31"/>
      <c r="AV546" s="31"/>
      <c r="AW546" s="32"/>
      <c r="AX546" s="32"/>
      <c r="AY546" s="32"/>
      <c r="AZ546" s="32"/>
      <c r="BA546" s="32"/>
      <c r="BB546" s="32"/>
      <c r="BC546" s="31"/>
      <c r="BD546" s="31"/>
      <c r="BE546" s="31"/>
      <c r="BF546" s="31"/>
      <c r="BG546" s="31"/>
      <c r="BH546" s="31"/>
      <c r="BI546" s="31"/>
      <c r="BJ546" s="31"/>
      <c r="BK546" s="31"/>
      <c r="BL546" s="31"/>
      <c r="BM546" s="31"/>
      <c r="BN546" s="31"/>
      <c r="BO546" s="31"/>
      <c r="BP546" s="31"/>
      <c r="BQ546" s="31"/>
      <c r="BR546" s="31"/>
      <c r="BS546" s="31"/>
      <c r="BT546" s="31"/>
      <c r="BU546" s="31"/>
      <c r="BV546" s="31"/>
      <c r="BW546" s="31"/>
      <c r="BX546" s="31"/>
      <c r="BY546" s="31"/>
      <c r="BZ546" s="31"/>
      <c r="CA546" s="31"/>
      <c r="CB546" s="31"/>
      <c r="CC546" s="31"/>
      <c r="CD546" s="31"/>
      <c r="CE546" s="31"/>
      <c r="CF546" s="31"/>
      <c r="CG546" s="31"/>
      <c r="CH546" s="31"/>
      <c r="CI546" s="31"/>
      <c r="CJ546" s="31"/>
      <c r="CK546" s="31"/>
      <c r="CL546" s="31"/>
      <c r="CM546" s="31"/>
      <c r="CN546" s="31"/>
      <c r="CO546" s="31"/>
      <c r="CP546" s="31"/>
      <c r="CQ546" s="31"/>
      <c r="CR546" s="31"/>
      <c r="CS546" s="31"/>
      <c r="CT546" s="31"/>
      <c r="CU546" s="31"/>
      <c r="CV546" s="31"/>
    </row>
    <row r="547" spans="1:100" x14ac:dyDescent="0.3">
      <c r="A547" s="31"/>
      <c r="B547" s="31"/>
      <c r="C547" s="31"/>
      <c r="D547" s="31"/>
      <c r="E547" s="31"/>
      <c r="F547" s="31"/>
      <c r="AQ547" s="31"/>
      <c r="AR547" s="31"/>
      <c r="AS547" s="31"/>
      <c r="AT547" s="31"/>
      <c r="AU547" s="31"/>
      <c r="AV547" s="31"/>
      <c r="AW547" s="32"/>
      <c r="AX547" s="32"/>
      <c r="AY547" s="32"/>
      <c r="AZ547" s="32"/>
      <c r="BA547" s="32"/>
      <c r="BB547" s="32"/>
      <c r="BC547" s="31"/>
      <c r="BD547" s="31"/>
      <c r="BE547" s="31"/>
      <c r="BF547" s="31"/>
      <c r="BG547" s="31"/>
      <c r="BH547" s="31"/>
      <c r="BI547" s="31"/>
      <c r="BJ547" s="31"/>
      <c r="BK547" s="31"/>
      <c r="BL547" s="31"/>
      <c r="BM547" s="31"/>
      <c r="BN547" s="31"/>
      <c r="BO547" s="31"/>
      <c r="BP547" s="31"/>
      <c r="BQ547" s="31"/>
      <c r="BR547" s="31"/>
      <c r="BS547" s="31"/>
      <c r="BT547" s="31"/>
      <c r="BU547" s="31"/>
      <c r="BV547" s="31"/>
      <c r="BW547" s="31"/>
      <c r="BX547" s="31"/>
      <c r="BY547" s="31"/>
      <c r="BZ547" s="31"/>
      <c r="CA547" s="31"/>
      <c r="CB547" s="31"/>
      <c r="CC547" s="31"/>
      <c r="CD547" s="31"/>
      <c r="CE547" s="31"/>
      <c r="CF547" s="31"/>
      <c r="CG547" s="31"/>
      <c r="CH547" s="31"/>
      <c r="CI547" s="31"/>
      <c r="CJ547" s="31"/>
      <c r="CK547" s="31"/>
      <c r="CL547" s="31"/>
      <c r="CM547" s="31"/>
      <c r="CN547" s="31"/>
      <c r="CO547" s="31"/>
      <c r="CP547" s="31"/>
      <c r="CQ547" s="31"/>
      <c r="CR547" s="31"/>
      <c r="CS547" s="31"/>
      <c r="CT547" s="31"/>
      <c r="CU547" s="31"/>
      <c r="CV547" s="31"/>
    </row>
    <row r="548" spans="1:100" x14ac:dyDescent="0.3">
      <c r="A548" s="31"/>
      <c r="B548" s="31"/>
      <c r="C548" s="31"/>
      <c r="D548" s="31"/>
      <c r="E548" s="31"/>
      <c r="F548" s="31"/>
      <c r="AQ548" s="31"/>
      <c r="AR548" s="31"/>
      <c r="AS548" s="31"/>
      <c r="AT548" s="31"/>
      <c r="AU548" s="31"/>
      <c r="AV548" s="31"/>
      <c r="AW548" s="32"/>
      <c r="AX548" s="32"/>
      <c r="AY548" s="32"/>
      <c r="AZ548" s="32"/>
      <c r="BA548" s="32"/>
      <c r="BB548" s="32"/>
      <c r="BC548" s="31"/>
      <c r="BD548" s="31"/>
      <c r="BE548" s="31"/>
      <c r="BF548" s="31"/>
      <c r="BG548" s="31"/>
      <c r="BH548" s="31"/>
      <c r="BI548" s="31"/>
      <c r="BJ548" s="31"/>
      <c r="BK548" s="31"/>
      <c r="BL548" s="31"/>
      <c r="BM548" s="31"/>
      <c r="BN548" s="31"/>
      <c r="BO548" s="31"/>
      <c r="BP548" s="31"/>
      <c r="BQ548" s="31"/>
      <c r="BR548" s="31"/>
      <c r="BS548" s="31"/>
      <c r="BT548" s="31"/>
      <c r="BU548" s="31"/>
      <c r="BV548" s="31"/>
      <c r="BW548" s="31"/>
      <c r="BX548" s="31"/>
      <c r="BY548" s="31"/>
      <c r="BZ548" s="31"/>
      <c r="CA548" s="31"/>
      <c r="CB548" s="31"/>
      <c r="CC548" s="31"/>
      <c r="CD548" s="31"/>
      <c r="CE548" s="31"/>
      <c r="CF548" s="31"/>
      <c r="CG548" s="31"/>
      <c r="CH548" s="31"/>
      <c r="CI548" s="31"/>
      <c r="CJ548" s="31"/>
      <c r="CK548" s="31"/>
      <c r="CL548" s="31"/>
      <c r="CM548" s="31"/>
      <c r="CN548" s="31"/>
      <c r="CO548" s="31"/>
      <c r="CP548" s="31"/>
      <c r="CQ548" s="31"/>
      <c r="CR548" s="31"/>
      <c r="CS548" s="31"/>
      <c r="CT548" s="31"/>
      <c r="CU548" s="31"/>
      <c r="CV548" s="31"/>
    </row>
    <row r="549" spans="1:100" x14ac:dyDescent="0.3">
      <c r="A549" s="31"/>
      <c r="B549" s="31"/>
      <c r="C549" s="31"/>
      <c r="D549" s="31"/>
      <c r="E549" s="31"/>
      <c r="F549" s="31"/>
      <c r="AQ549" s="31"/>
      <c r="AR549" s="31"/>
      <c r="AS549" s="31"/>
      <c r="AT549" s="31"/>
      <c r="AU549" s="31"/>
      <c r="AV549" s="31"/>
      <c r="AW549" s="32"/>
      <c r="AX549" s="32"/>
      <c r="AY549" s="32"/>
      <c r="AZ549" s="32"/>
      <c r="BA549" s="32"/>
      <c r="BB549" s="32"/>
      <c r="BC549" s="31"/>
      <c r="BD549" s="31"/>
      <c r="BE549" s="31"/>
      <c r="BF549" s="31"/>
      <c r="BG549" s="31"/>
      <c r="BH549" s="31"/>
      <c r="BI549" s="31"/>
      <c r="BJ549" s="31"/>
      <c r="BK549" s="31"/>
      <c r="BL549" s="31"/>
      <c r="BM549" s="31"/>
      <c r="BN549" s="31"/>
      <c r="BO549" s="31"/>
      <c r="BP549" s="31"/>
      <c r="BQ549" s="31"/>
      <c r="BR549" s="31"/>
      <c r="BS549" s="31"/>
      <c r="BT549" s="31"/>
      <c r="BU549" s="31"/>
      <c r="BV549" s="31"/>
      <c r="BW549" s="31"/>
      <c r="BX549" s="31"/>
      <c r="BY549" s="31"/>
      <c r="BZ549" s="31"/>
      <c r="CA549" s="31"/>
      <c r="CB549" s="31"/>
      <c r="CC549" s="31"/>
      <c r="CD549" s="31"/>
      <c r="CE549" s="31"/>
      <c r="CF549" s="31"/>
      <c r="CG549" s="31"/>
      <c r="CH549" s="31"/>
      <c r="CI549" s="31"/>
      <c r="CJ549" s="31"/>
      <c r="CK549" s="31"/>
      <c r="CL549" s="31"/>
      <c r="CM549" s="31"/>
      <c r="CN549" s="31"/>
      <c r="CO549" s="31"/>
      <c r="CP549" s="31"/>
      <c r="CQ549" s="31"/>
      <c r="CR549" s="31"/>
      <c r="CS549" s="31"/>
      <c r="CT549" s="31"/>
      <c r="CU549" s="31"/>
      <c r="CV549" s="31"/>
    </row>
    <row r="550" spans="1:100" x14ac:dyDescent="0.3">
      <c r="A550" s="31"/>
      <c r="B550" s="31"/>
      <c r="C550" s="31"/>
      <c r="D550" s="31"/>
      <c r="E550" s="31"/>
      <c r="F550" s="31"/>
      <c r="AQ550" s="31"/>
      <c r="AR550" s="31"/>
      <c r="AS550" s="31"/>
      <c r="AT550" s="31"/>
      <c r="AU550" s="31"/>
      <c r="AV550" s="31"/>
      <c r="AW550" s="32"/>
      <c r="AX550" s="32"/>
      <c r="AY550" s="32"/>
      <c r="AZ550" s="32"/>
      <c r="BA550" s="32"/>
      <c r="BB550" s="32"/>
      <c r="BC550" s="31"/>
      <c r="BD550" s="31"/>
      <c r="BE550" s="31"/>
      <c r="BF550" s="31"/>
      <c r="BG550" s="31"/>
      <c r="BH550" s="31"/>
      <c r="BI550" s="31"/>
      <c r="BJ550" s="31"/>
      <c r="BK550" s="31"/>
      <c r="BL550" s="31"/>
      <c r="BM550" s="31"/>
      <c r="BN550" s="31"/>
      <c r="BO550" s="31"/>
      <c r="BP550" s="31"/>
      <c r="BQ550" s="31"/>
      <c r="BR550" s="31"/>
      <c r="BS550" s="31"/>
      <c r="BT550" s="31"/>
      <c r="BU550" s="31"/>
      <c r="BV550" s="31"/>
      <c r="BW550" s="31"/>
      <c r="BX550" s="31"/>
      <c r="BY550" s="31"/>
      <c r="BZ550" s="31"/>
      <c r="CA550" s="31"/>
      <c r="CB550" s="31"/>
      <c r="CC550" s="31"/>
      <c r="CD550" s="31"/>
      <c r="CE550" s="31"/>
      <c r="CF550" s="31"/>
      <c r="CG550" s="31"/>
      <c r="CH550" s="31"/>
      <c r="CI550" s="31"/>
      <c r="CJ550" s="31"/>
      <c r="CK550" s="31"/>
      <c r="CL550" s="31"/>
      <c r="CM550" s="31"/>
      <c r="CN550" s="31"/>
      <c r="CO550" s="31"/>
      <c r="CP550" s="31"/>
      <c r="CQ550" s="31"/>
      <c r="CR550" s="31"/>
      <c r="CS550" s="31"/>
      <c r="CT550" s="31"/>
      <c r="CU550" s="31"/>
      <c r="CV550" s="31"/>
    </row>
    <row r="551" spans="1:100" x14ac:dyDescent="0.3">
      <c r="A551" s="31"/>
      <c r="B551" s="31"/>
      <c r="C551" s="31"/>
      <c r="D551" s="31"/>
      <c r="E551" s="31"/>
      <c r="F551" s="31"/>
      <c r="AQ551" s="31"/>
      <c r="AR551" s="31"/>
      <c r="AS551" s="31"/>
      <c r="AT551" s="31"/>
      <c r="AU551" s="31"/>
      <c r="AV551" s="31"/>
      <c r="AW551" s="32"/>
      <c r="AX551" s="32"/>
      <c r="AY551" s="32"/>
      <c r="AZ551" s="32"/>
      <c r="BA551" s="32"/>
      <c r="BB551" s="32"/>
      <c r="BC551" s="31"/>
      <c r="BD551" s="31"/>
      <c r="BE551" s="31"/>
      <c r="BF551" s="31"/>
      <c r="BG551" s="31"/>
      <c r="BH551" s="31"/>
      <c r="BI551" s="31"/>
      <c r="BJ551" s="31"/>
      <c r="BK551" s="31"/>
      <c r="BL551" s="31"/>
      <c r="BM551" s="31"/>
      <c r="BN551" s="31"/>
      <c r="BO551" s="31"/>
      <c r="BP551" s="31"/>
      <c r="BQ551" s="31"/>
      <c r="BR551" s="31"/>
      <c r="BS551" s="31"/>
      <c r="BT551" s="31"/>
      <c r="BU551" s="31"/>
      <c r="BV551" s="31"/>
      <c r="BW551" s="31"/>
      <c r="BX551" s="31"/>
      <c r="BY551" s="31"/>
      <c r="BZ551" s="31"/>
      <c r="CA551" s="31"/>
      <c r="CB551" s="31"/>
      <c r="CC551" s="31"/>
      <c r="CD551" s="31"/>
      <c r="CE551" s="31"/>
      <c r="CF551" s="31"/>
      <c r="CG551" s="31"/>
      <c r="CH551" s="31"/>
      <c r="CI551" s="31"/>
      <c r="CJ551" s="31"/>
      <c r="CK551" s="31"/>
      <c r="CL551" s="31"/>
      <c r="CM551" s="31"/>
      <c r="CN551" s="31"/>
      <c r="CO551" s="31"/>
      <c r="CP551" s="31"/>
      <c r="CQ551" s="31"/>
      <c r="CR551" s="31"/>
      <c r="CS551" s="31"/>
      <c r="CT551" s="31"/>
      <c r="CU551" s="31"/>
      <c r="CV551" s="31"/>
    </row>
    <row r="552" spans="1:100" x14ac:dyDescent="0.3">
      <c r="A552" s="31"/>
      <c r="B552" s="31"/>
      <c r="C552" s="31"/>
      <c r="D552" s="31"/>
      <c r="E552" s="31"/>
      <c r="F552" s="31"/>
      <c r="AQ552" s="31"/>
      <c r="AR552" s="31"/>
      <c r="AS552" s="31"/>
      <c r="AT552" s="31"/>
      <c r="AU552" s="31"/>
      <c r="AV552" s="31"/>
      <c r="AW552" s="32"/>
      <c r="AX552" s="32"/>
      <c r="AY552" s="32"/>
      <c r="AZ552" s="32"/>
      <c r="BA552" s="32"/>
      <c r="BB552" s="32"/>
      <c r="BC552" s="31"/>
      <c r="BD552" s="31"/>
      <c r="BE552" s="31"/>
      <c r="BF552" s="31"/>
      <c r="BG552" s="31"/>
      <c r="BH552" s="31"/>
      <c r="BI552" s="31"/>
      <c r="BJ552" s="31"/>
      <c r="BK552" s="31"/>
      <c r="BL552" s="31"/>
      <c r="BM552" s="31"/>
      <c r="BN552" s="31"/>
      <c r="BO552" s="31"/>
      <c r="BP552" s="31"/>
      <c r="BQ552" s="31"/>
      <c r="BR552" s="31"/>
      <c r="BS552" s="31"/>
      <c r="BT552" s="31"/>
      <c r="BU552" s="31"/>
      <c r="BV552" s="31"/>
      <c r="BW552" s="31"/>
      <c r="BX552" s="31"/>
      <c r="BY552" s="31"/>
      <c r="BZ552" s="31"/>
      <c r="CA552" s="31"/>
      <c r="CB552" s="31"/>
      <c r="CC552" s="31"/>
      <c r="CD552" s="31"/>
      <c r="CE552" s="31"/>
      <c r="CF552" s="31"/>
      <c r="CG552" s="31"/>
      <c r="CH552" s="31"/>
      <c r="CI552" s="31"/>
      <c r="CJ552" s="31"/>
      <c r="CK552" s="31"/>
      <c r="CL552" s="31"/>
      <c r="CM552" s="31"/>
      <c r="CN552" s="31"/>
      <c r="CO552" s="31"/>
      <c r="CP552" s="31"/>
      <c r="CQ552" s="31"/>
      <c r="CR552" s="31"/>
      <c r="CS552" s="31"/>
      <c r="CT552" s="31"/>
      <c r="CU552" s="31"/>
      <c r="CV552" s="31"/>
    </row>
    <row r="553" spans="1:100" x14ac:dyDescent="0.3">
      <c r="A553" s="31"/>
      <c r="B553" s="31"/>
      <c r="C553" s="31"/>
      <c r="D553" s="31"/>
      <c r="E553" s="31"/>
      <c r="F553" s="31"/>
      <c r="AQ553" s="31"/>
      <c r="AR553" s="31"/>
      <c r="AS553" s="31"/>
      <c r="AT553" s="31"/>
      <c r="AU553" s="31"/>
      <c r="AV553" s="31"/>
      <c r="AW553" s="32"/>
      <c r="AX553" s="32"/>
      <c r="AY553" s="32"/>
      <c r="AZ553" s="32"/>
      <c r="BA553" s="32"/>
      <c r="BB553" s="32"/>
      <c r="BC553" s="31"/>
      <c r="BD553" s="31"/>
      <c r="BE553" s="31"/>
      <c r="BF553" s="31"/>
      <c r="BG553" s="31"/>
      <c r="BH553" s="31"/>
      <c r="BI553" s="31"/>
      <c r="BJ553" s="31"/>
      <c r="BK553" s="31"/>
      <c r="BL553" s="31"/>
      <c r="BM553" s="31"/>
      <c r="BN553" s="31"/>
      <c r="BO553" s="31"/>
      <c r="BP553" s="31"/>
      <c r="BQ553" s="31"/>
      <c r="BR553" s="31"/>
      <c r="BS553" s="31"/>
      <c r="BT553" s="31"/>
      <c r="BU553" s="31"/>
      <c r="BV553" s="31"/>
      <c r="BW553" s="31"/>
      <c r="BX553" s="31"/>
      <c r="BY553" s="31"/>
      <c r="BZ553" s="31"/>
      <c r="CA553" s="31"/>
      <c r="CB553" s="31"/>
      <c r="CC553" s="31"/>
      <c r="CD553" s="31"/>
      <c r="CE553" s="31"/>
      <c r="CF553" s="31"/>
      <c r="CG553" s="31"/>
      <c r="CH553" s="31"/>
      <c r="CI553" s="31"/>
      <c r="CJ553" s="31"/>
      <c r="CK553" s="31"/>
      <c r="CL553" s="31"/>
      <c r="CM553" s="31"/>
      <c r="CN553" s="31"/>
      <c r="CO553" s="31"/>
      <c r="CP553" s="31"/>
      <c r="CQ553" s="31"/>
      <c r="CR553" s="31"/>
      <c r="CS553" s="31"/>
      <c r="CT553" s="31"/>
      <c r="CU553" s="31"/>
      <c r="CV553" s="31"/>
    </row>
    <row r="554" spans="1:100" x14ac:dyDescent="0.3">
      <c r="A554" s="31"/>
      <c r="B554" s="31"/>
      <c r="C554" s="31"/>
      <c r="D554" s="31"/>
      <c r="E554" s="31"/>
      <c r="F554" s="31"/>
      <c r="AQ554" s="31"/>
      <c r="AR554" s="31"/>
      <c r="AS554" s="31"/>
      <c r="AT554" s="31"/>
      <c r="AU554" s="31"/>
      <c r="AV554" s="31"/>
      <c r="AW554" s="32"/>
      <c r="AX554" s="32"/>
      <c r="AY554" s="32"/>
      <c r="AZ554" s="32"/>
      <c r="BA554" s="32"/>
      <c r="BB554" s="32"/>
      <c r="BC554" s="31"/>
      <c r="BD554" s="31"/>
      <c r="BE554" s="31"/>
      <c r="BF554" s="31"/>
      <c r="BG554" s="31"/>
      <c r="BH554" s="31"/>
      <c r="BI554" s="31"/>
      <c r="BJ554" s="31"/>
      <c r="BK554" s="31"/>
      <c r="BL554" s="31"/>
      <c r="BM554" s="31"/>
      <c r="BN554" s="31"/>
      <c r="BO554" s="31"/>
      <c r="BP554" s="31"/>
      <c r="BQ554" s="31"/>
      <c r="BR554" s="31"/>
      <c r="BS554" s="31"/>
      <c r="BT554" s="31"/>
      <c r="BU554" s="31"/>
      <c r="BV554" s="31"/>
      <c r="BW554" s="31"/>
      <c r="BX554" s="31"/>
      <c r="BY554" s="31"/>
      <c r="BZ554" s="31"/>
      <c r="CA554" s="31"/>
      <c r="CB554" s="31"/>
      <c r="CC554" s="31"/>
      <c r="CD554" s="31"/>
      <c r="CE554" s="31"/>
      <c r="CF554" s="31"/>
      <c r="CG554" s="31"/>
      <c r="CH554" s="31"/>
      <c r="CI554" s="31"/>
      <c r="CJ554" s="31"/>
      <c r="CK554" s="31"/>
      <c r="CL554" s="31"/>
      <c r="CM554" s="31"/>
      <c r="CN554" s="31"/>
      <c r="CO554" s="31"/>
      <c r="CP554" s="31"/>
      <c r="CQ554" s="31"/>
      <c r="CR554" s="31"/>
      <c r="CS554" s="31"/>
      <c r="CT554" s="31"/>
      <c r="CU554" s="31"/>
      <c r="CV554" s="31"/>
    </row>
    <row r="555" spans="1:100" x14ac:dyDescent="0.3">
      <c r="A555" s="31"/>
      <c r="B555" s="31"/>
      <c r="C555" s="31"/>
      <c r="D555" s="31"/>
      <c r="E555" s="31"/>
      <c r="F555" s="31"/>
      <c r="AQ555" s="31"/>
      <c r="AR555" s="31"/>
      <c r="AS555" s="31"/>
      <c r="AT555" s="31"/>
      <c r="AU555" s="31"/>
      <c r="AV555" s="31"/>
      <c r="AW555" s="32"/>
      <c r="AX555" s="32"/>
      <c r="AY555" s="32"/>
      <c r="AZ555" s="32"/>
      <c r="BA555" s="32"/>
      <c r="BB555" s="32"/>
      <c r="BC555" s="31"/>
      <c r="BD555" s="31"/>
      <c r="BE555" s="31"/>
      <c r="BF555" s="31"/>
      <c r="BG555" s="31"/>
      <c r="BH555" s="31"/>
      <c r="BI555" s="31"/>
      <c r="BJ555" s="31"/>
      <c r="BK555" s="31"/>
      <c r="BL555" s="31"/>
      <c r="BM555" s="31"/>
      <c r="BN555" s="31"/>
      <c r="BO555" s="31"/>
      <c r="BP555" s="31"/>
      <c r="BQ555" s="31"/>
      <c r="BR555" s="31"/>
      <c r="BS555" s="31"/>
      <c r="BT555" s="31"/>
      <c r="BU555" s="31"/>
      <c r="BV555" s="31"/>
      <c r="BW555" s="31"/>
      <c r="BX555" s="31"/>
      <c r="BY555" s="31"/>
      <c r="BZ555" s="31"/>
      <c r="CA555" s="31"/>
      <c r="CB555" s="31"/>
      <c r="CC555" s="31"/>
      <c r="CD555" s="31"/>
      <c r="CE555" s="31"/>
      <c r="CF555" s="31"/>
      <c r="CG555" s="31"/>
      <c r="CH555" s="31"/>
      <c r="CI555" s="31"/>
      <c r="CJ555" s="31"/>
      <c r="CK555" s="31"/>
      <c r="CL555" s="31"/>
      <c r="CM555" s="31"/>
      <c r="CN555" s="31"/>
      <c r="CO555" s="31"/>
      <c r="CP555" s="31"/>
      <c r="CQ555" s="31"/>
      <c r="CR555" s="31"/>
      <c r="CS555" s="31"/>
      <c r="CT555" s="31"/>
      <c r="CU555" s="31"/>
      <c r="CV555" s="31"/>
    </row>
    <row r="556" spans="1:100" x14ac:dyDescent="0.3">
      <c r="A556" s="31"/>
      <c r="B556" s="31"/>
      <c r="C556" s="31"/>
      <c r="D556" s="31"/>
      <c r="E556" s="31"/>
      <c r="F556" s="31"/>
      <c r="AQ556" s="31"/>
      <c r="AR556" s="31"/>
      <c r="AS556" s="31"/>
      <c r="AT556" s="31"/>
      <c r="AU556" s="31"/>
      <c r="AV556" s="31"/>
      <c r="AW556" s="32"/>
      <c r="AX556" s="32"/>
      <c r="AY556" s="32"/>
      <c r="AZ556" s="32"/>
      <c r="BA556" s="32"/>
      <c r="BB556" s="32"/>
      <c r="BC556" s="31"/>
      <c r="BD556" s="31"/>
      <c r="BE556" s="31"/>
      <c r="BF556" s="31"/>
      <c r="BG556" s="31"/>
      <c r="BH556" s="31"/>
      <c r="BI556" s="31"/>
      <c r="BJ556" s="31"/>
      <c r="BK556" s="31"/>
      <c r="BL556" s="31"/>
      <c r="BM556" s="31"/>
      <c r="BN556" s="31"/>
      <c r="BO556" s="31"/>
      <c r="BP556" s="31"/>
      <c r="BQ556" s="31"/>
      <c r="BR556" s="31"/>
      <c r="BS556" s="31"/>
      <c r="BT556" s="31"/>
      <c r="BU556" s="31"/>
      <c r="BV556" s="31"/>
      <c r="BW556" s="31"/>
      <c r="BX556" s="31"/>
      <c r="BY556" s="31"/>
      <c r="BZ556" s="31"/>
      <c r="CA556" s="31"/>
      <c r="CB556" s="31"/>
      <c r="CC556" s="31"/>
      <c r="CD556" s="31"/>
      <c r="CE556" s="31"/>
      <c r="CF556" s="31"/>
      <c r="CG556" s="31"/>
      <c r="CH556" s="31"/>
      <c r="CI556" s="31"/>
      <c r="CJ556" s="31"/>
      <c r="CK556" s="31"/>
      <c r="CL556" s="31"/>
      <c r="CM556" s="31"/>
      <c r="CN556" s="31"/>
      <c r="CO556" s="31"/>
      <c r="CP556" s="31"/>
      <c r="CQ556" s="31"/>
      <c r="CR556" s="31"/>
      <c r="CS556" s="31"/>
      <c r="CT556" s="31"/>
      <c r="CU556" s="31"/>
      <c r="CV556" s="31"/>
    </row>
    <row r="557" spans="1:100" x14ac:dyDescent="0.3">
      <c r="A557" s="31"/>
      <c r="B557" s="31"/>
      <c r="C557" s="31"/>
      <c r="D557" s="31"/>
      <c r="E557" s="31"/>
      <c r="F557" s="31"/>
      <c r="AQ557" s="31"/>
      <c r="AR557" s="31"/>
      <c r="AS557" s="31"/>
      <c r="AT557" s="31"/>
      <c r="AU557" s="31"/>
      <c r="AV557" s="31"/>
      <c r="AW557" s="32"/>
      <c r="AX557" s="32"/>
      <c r="AY557" s="32"/>
      <c r="AZ557" s="32"/>
      <c r="BA557" s="32"/>
      <c r="BB557" s="32"/>
      <c r="BC557" s="31"/>
      <c r="BD557" s="31"/>
      <c r="BE557" s="31"/>
      <c r="BF557" s="31"/>
      <c r="BG557" s="31"/>
      <c r="BH557" s="31"/>
      <c r="BI557" s="31"/>
      <c r="BJ557" s="31"/>
      <c r="BK557" s="31"/>
      <c r="BL557" s="31"/>
      <c r="BM557" s="31"/>
      <c r="BN557" s="31"/>
      <c r="BO557" s="31"/>
      <c r="BP557" s="31"/>
      <c r="BQ557" s="31"/>
      <c r="BR557" s="31"/>
      <c r="BS557" s="31"/>
      <c r="BT557" s="31"/>
      <c r="BU557" s="31"/>
      <c r="BV557" s="31"/>
      <c r="BW557" s="31"/>
      <c r="BX557" s="31"/>
      <c r="BY557" s="31"/>
      <c r="BZ557" s="31"/>
      <c r="CA557" s="31"/>
      <c r="CB557" s="31"/>
      <c r="CC557" s="31"/>
      <c r="CD557" s="31"/>
      <c r="CE557" s="31"/>
      <c r="CF557" s="31"/>
      <c r="CG557" s="31"/>
      <c r="CH557" s="31"/>
      <c r="CI557" s="31"/>
      <c r="CJ557" s="31"/>
      <c r="CK557" s="31"/>
      <c r="CL557" s="31"/>
      <c r="CM557" s="31"/>
      <c r="CN557" s="31"/>
      <c r="CO557" s="31"/>
      <c r="CP557" s="31"/>
      <c r="CQ557" s="31"/>
      <c r="CR557" s="31"/>
      <c r="CS557" s="31"/>
      <c r="CT557" s="31"/>
      <c r="CU557" s="31"/>
      <c r="CV557" s="31"/>
    </row>
    <row r="558" spans="1:100" x14ac:dyDescent="0.3">
      <c r="A558" s="31"/>
      <c r="B558" s="31"/>
      <c r="C558" s="31"/>
      <c r="D558" s="31"/>
      <c r="E558" s="31"/>
      <c r="F558" s="31"/>
      <c r="AQ558" s="31"/>
      <c r="AR558" s="31"/>
      <c r="AS558" s="31"/>
      <c r="AT558" s="31"/>
      <c r="AU558" s="31"/>
      <c r="AV558" s="31"/>
      <c r="AW558" s="32"/>
      <c r="AX558" s="32"/>
      <c r="AY558" s="32"/>
      <c r="AZ558" s="32"/>
      <c r="BA558" s="32"/>
      <c r="BB558" s="32"/>
      <c r="BC558" s="31"/>
      <c r="BD558" s="31"/>
      <c r="BE558" s="31"/>
      <c r="BF558" s="31"/>
      <c r="BG558" s="31"/>
      <c r="BH558" s="31"/>
      <c r="BI558" s="31"/>
      <c r="BJ558" s="31"/>
      <c r="BK558" s="31"/>
      <c r="BL558" s="31"/>
      <c r="BM558" s="31"/>
      <c r="BN558" s="31"/>
      <c r="BO558" s="31"/>
      <c r="BP558" s="31"/>
      <c r="BQ558" s="31"/>
      <c r="BR558" s="31"/>
      <c r="BS558" s="31"/>
      <c r="BT558" s="31"/>
      <c r="BU558" s="31"/>
      <c r="BV558" s="31"/>
      <c r="BW558" s="31"/>
      <c r="BX558" s="31"/>
      <c r="BY558" s="31"/>
      <c r="BZ558" s="31"/>
      <c r="CA558" s="31"/>
      <c r="CB558" s="31"/>
      <c r="CC558" s="31"/>
      <c r="CD558" s="31"/>
      <c r="CE558" s="31"/>
      <c r="CF558" s="31"/>
      <c r="CG558" s="31"/>
      <c r="CH558" s="31"/>
      <c r="CI558" s="31"/>
      <c r="CJ558" s="31"/>
      <c r="CK558" s="31"/>
      <c r="CL558" s="31"/>
      <c r="CM558" s="31"/>
      <c r="CN558" s="31"/>
      <c r="CO558" s="31"/>
      <c r="CP558" s="31"/>
      <c r="CQ558" s="31"/>
      <c r="CR558" s="31"/>
      <c r="CS558" s="31"/>
      <c r="CT558" s="31"/>
      <c r="CU558" s="31"/>
      <c r="CV558" s="31"/>
    </row>
    <row r="559" spans="1:100" x14ac:dyDescent="0.3">
      <c r="A559" s="31"/>
      <c r="B559" s="31"/>
      <c r="C559" s="31"/>
      <c r="D559" s="31"/>
      <c r="E559" s="31"/>
      <c r="F559" s="31"/>
      <c r="AQ559" s="31"/>
      <c r="AR559" s="31"/>
      <c r="AS559" s="31"/>
      <c r="AT559" s="31"/>
      <c r="AU559" s="31"/>
      <c r="AV559" s="31"/>
      <c r="AW559" s="32"/>
      <c r="AX559" s="32"/>
      <c r="AY559" s="32"/>
      <c r="AZ559" s="32"/>
      <c r="BA559" s="32"/>
      <c r="BB559" s="32"/>
      <c r="BC559" s="31"/>
      <c r="BD559" s="31"/>
      <c r="BE559" s="31"/>
      <c r="BF559" s="31"/>
      <c r="BG559" s="31"/>
      <c r="BH559" s="31"/>
      <c r="BI559" s="31"/>
      <c r="BJ559" s="31"/>
      <c r="BK559" s="31"/>
      <c r="BL559" s="31"/>
      <c r="BM559" s="31"/>
      <c r="BN559" s="31"/>
      <c r="BO559" s="31"/>
      <c r="BP559" s="31"/>
      <c r="BQ559" s="31"/>
      <c r="BR559" s="31"/>
      <c r="BS559" s="31"/>
      <c r="BT559" s="31"/>
      <c r="BU559" s="31"/>
      <c r="BV559" s="31"/>
      <c r="BW559" s="31"/>
      <c r="BX559" s="31"/>
      <c r="BY559" s="31"/>
      <c r="BZ559" s="31"/>
      <c r="CA559" s="31"/>
      <c r="CB559" s="31"/>
      <c r="CC559" s="31"/>
      <c r="CD559" s="31"/>
      <c r="CE559" s="31"/>
      <c r="CF559" s="31"/>
      <c r="CG559" s="31"/>
      <c r="CH559" s="31"/>
      <c r="CI559" s="31"/>
      <c r="CJ559" s="31"/>
      <c r="CK559" s="31"/>
      <c r="CL559" s="31"/>
      <c r="CM559" s="31"/>
      <c r="CN559" s="31"/>
      <c r="CO559" s="31"/>
      <c r="CP559" s="31"/>
      <c r="CQ559" s="31"/>
      <c r="CR559" s="31"/>
      <c r="CS559" s="31"/>
      <c r="CT559" s="31"/>
      <c r="CU559" s="31"/>
      <c r="CV559" s="31"/>
    </row>
    <row r="560" spans="1:100" x14ac:dyDescent="0.3">
      <c r="A560" s="31"/>
      <c r="B560" s="31"/>
      <c r="C560" s="31"/>
      <c r="D560" s="31"/>
      <c r="E560" s="31"/>
      <c r="F560" s="31"/>
      <c r="AQ560" s="31"/>
      <c r="AR560" s="31"/>
      <c r="AS560" s="31"/>
      <c r="AT560" s="31"/>
      <c r="AU560" s="31"/>
      <c r="AV560" s="31"/>
      <c r="AW560" s="32"/>
      <c r="AX560" s="32"/>
      <c r="AY560" s="32"/>
      <c r="AZ560" s="32"/>
      <c r="BA560" s="32"/>
      <c r="BB560" s="32"/>
      <c r="BC560" s="31"/>
      <c r="BD560" s="31"/>
      <c r="BE560" s="31"/>
      <c r="BF560" s="31"/>
      <c r="BG560" s="31"/>
      <c r="BH560" s="31"/>
      <c r="BI560" s="31"/>
      <c r="BJ560" s="31"/>
      <c r="BK560" s="31"/>
      <c r="BL560" s="31"/>
      <c r="BM560" s="31"/>
      <c r="BN560" s="31"/>
      <c r="BO560" s="31"/>
      <c r="BP560" s="31"/>
      <c r="BQ560" s="31"/>
      <c r="BR560" s="31"/>
      <c r="BS560" s="31"/>
      <c r="BT560" s="31"/>
      <c r="BU560" s="31"/>
      <c r="BV560" s="31"/>
      <c r="BW560" s="31"/>
      <c r="BX560" s="31"/>
      <c r="BY560" s="31"/>
      <c r="BZ560" s="31"/>
      <c r="CA560" s="31"/>
      <c r="CB560" s="31"/>
      <c r="CC560" s="31"/>
      <c r="CD560" s="31"/>
      <c r="CE560" s="31"/>
      <c r="CF560" s="31"/>
      <c r="CG560" s="31"/>
      <c r="CH560" s="31"/>
      <c r="CI560" s="31"/>
      <c r="CJ560" s="31"/>
      <c r="CK560" s="31"/>
      <c r="CL560" s="31"/>
      <c r="CM560" s="31"/>
      <c r="CN560" s="31"/>
      <c r="CO560" s="31"/>
      <c r="CP560" s="31"/>
      <c r="CQ560" s="31"/>
      <c r="CR560" s="31"/>
      <c r="CS560" s="31"/>
      <c r="CT560" s="31"/>
      <c r="CU560" s="31"/>
      <c r="CV560" s="31"/>
    </row>
    <row r="561" spans="1:100" x14ac:dyDescent="0.3">
      <c r="A561" s="31"/>
      <c r="B561" s="31"/>
      <c r="C561" s="31"/>
      <c r="D561" s="31"/>
      <c r="E561" s="31"/>
      <c r="F561" s="31"/>
      <c r="AQ561" s="31"/>
      <c r="AR561" s="31"/>
      <c r="AS561" s="31"/>
      <c r="AT561" s="31"/>
      <c r="AU561" s="31"/>
      <c r="AV561" s="31"/>
      <c r="AW561" s="32"/>
      <c r="AX561" s="32"/>
      <c r="AY561" s="32"/>
      <c r="AZ561" s="32"/>
      <c r="BA561" s="32"/>
      <c r="BB561" s="32"/>
      <c r="BC561" s="31"/>
      <c r="BD561" s="31"/>
      <c r="BE561" s="31"/>
      <c r="BF561" s="31"/>
      <c r="BG561" s="31"/>
      <c r="BH561" s="31"/>
      <c r="BI561" s="31"/>
      <c r="BJ561" s="31"/>
      <c r="BK561" s="31"/>
      <c r="BL561" s="31"/>
      <c r="BM561" s="31"/>
      <c r="BN561" s="31"/>
      <c r="BO561" s="31"/>
      <c r="BP561" s="31"/>
      <c r="BQ561" s="31"/>
      <c r="BR561" s="31"/>
      <c r="BS561" s="31"/>
      <c r="BT561" s="31"/>
      <c r="BU561" s="31"/>
      <c r="BV561" s="31"/>
      <c r="BW561" s="31"/>
      <c r="BX561" s="31"/>
      <c r="BY561" s="31"/>
      <c r="BZ561" s="31"/>
      <c r="CA561" s="31"/>
      <c r="CB561" s="31"/>
      <c r="CC561" s="31"/>
      <c r="CD561" s="31"/>
      <c r="CE561" s="31"/>
      <c r="CF561" s="31"/>
      <c r="CG561" s="31"/>
      <c r="CH561" s="31"/>
      <c r="CI561" s="31"/>
      <c r="CJ561" s="31"/>
      <c r="CK561" s="31"/>
      <c r="CL561" s="31"/>
      <c r="CM561" s="31"/>
      <c r="CN561" s="31"/>
      <c r="CO561" s="31"/>
      <c r="CP561" s="31"/>
      <c r="CQ561" s="31"/>
      <c r="CR561" s="31"/>
      <c r="CS561" s="31"/>
      <c r="CT561" s="31"/>
      <c r="CU561" s="31"/>
      <c r="CV561" s="31"/>
    </row>
    <row r="562" spans="1:100" x14ac:dyDescent="0.3">
      <c r="A562" s="31"/>
      <c r="B562" s="31"/>
      <c r="C562" s="31"/>
      <c r="D562" s="31"/>
      <c r="E562" s="31"/>
      <c r="F562" s="31"/>
      <c r="AQ562" s="31"/>
      <c r="AR562" s="31"/>
      <c r="AS562" s="31"/>
      <c r="AT562" s="31"/>
      <c r="AU562" s="31"/>
      <c r="AV562" s="31"/>
      <c r="AW562" s="32"/>
      <c r="AX562" s="32"/>
      <c r="AY562" s="32"/>
      <c r="AZ562" s="32"/>
      <c r="BA562" s="32"/>
      <c r="BB562" s="32"/>
      <c r="BC562" s="31"/>
      <c r="BD562" s="31"/>
      <c r="BE562" s="31"/>
      <c r="BF562" s="31"/>
      <c r="BG562" s="31"/>
      <c r="BH562" s="31"/>
      <c r="BI562" s="31"/>
      <c r="BJ562" s="31"/>
      <c r="BK562" s="31"/>
      <c r="BL562" s="31"/>
      <c r="BM562" s="31"/>
      <c r="BN562" s="31"/>
      <c r="BO562" s="31"/>
      <c r="BP562" s="31"/>
      <c r="BQ562" s="31"/>
      <c r="BR562" s="31"/>
      <c r="BS562" s="31"/>
      <c r="BT562" s="31"/>
      <c r="BU562" s="31"/>
      <c r="BV562" s="31"/>
      <c r="BW562" s="31"/>
      <c r="BX562" s="31"/>
      <c r="BY562" s="31"/>
      <c r="BZ562" s="31"/>
      <c r="CA562" s="31"/>
      <c r="CB562" s="31"/>
      <c r="CC562" s="31"/>
      <c r="CD562" s="31"/>
      <c r="CE562" s="31"/>
      <c r="CF562" s="31"/>
      <c r="CG562" s="31"/>
      <c r="CH562" s="31"/>
      <c r="CI562" s="31"/>
      <c r="CJ562" s="31"/>
      <c r="CK562" s="31"/>
      <c r="CL562" s="31"/>
      <c r="CM562" s="31"/>
      <c r="CN562" s="31"/>
      <c r="CO562" s="31"/>
      <c r="CP562" s="31"/>
      <c r="CQ562" s="31"/>
      <c r="CR562" s="31"/>
      <c r="CS562" s="31"/>
      <c r="CT562" s="31"/>
      <c r="CU562" s="31"/>
      <c r="CV562" s="31"/>
    </row>
    <row r="563" spans="1:100" x14ac:dyDescent="0.3">
      <c r="A563" s="31"/>
      <c r="B563" s="31"/>
      <c r="C563" s="31"/>
      <c r="D563" s="31"/>
      <c r="E563" s="31"/>
      <c r="F563" s="31"/>
      <c r="AQ563" s="31"/>
      <c r="AR563" s="31"/>
      <c r="AS563" s="31"/>
      <c r="AT563" s="31"/>
      <c r="AU563" s="31"/>
      <c r="AV563" s="31"/>
      <c r="AW563" s="32"/>
      <c r="AX563" s="32"/>
      <c r="AY563" s="32"/>
      <c r="AZ563" s="32"/>
      <c r="BA563" s="32"/>
      <c r="BB563" s="32"/>
      <c r="BC563" s="31"/>
      <c r="BD563" s="31"/>
      <c r="BE563" s="31"/>
      <c r="BF563" s="31"/>
      <c r="BG563" s="31"/>
      <c r="BH563" s="31"/>
      <c r="BI563" s="31"/>
      <c r="BJ563" s="31"/>
      <c r="BK563" s="31"/>
      <c r="BL563" s="31"/>
      <c r="BM563" s="31"/>
      <c r="BN563" s="31"/>
      <c r="BO563" s="31"/>
      <c r="BP563" s="31"/>
      <c r="BQ563" s="31"/>
      <c r="BR563" s="31"/>
      <c r="BS563" s="31"/>
      <c r="BT563" s="31"/>
      <c r="BU563" s="31"/>
      <c r="BV563" s="31"/>
      <c r="BW563" s="31"/>
      <c r="BX563" s="31"/>
      <c r="BY563" s="31"/>
      <c r="BZ563" s="31"/>
      <c r="CA563" s="31"/>
      <c r="CB563" s="31"/>
      <c r="CC563" s="31"/>
      <c r="CD563" s="31"/>
      <c r="CE563" s="31"/>
      <c r="CF563" s="31"/>
      <c r="CG563" s="31"/>
      <c r="CH563" s="31"/>
      <c r="CI563" s="31"/>
      <c r="CJ563" s="31"/>
      <c r="CK563" s="31"/>
      <c r="CL563" s="31"/>
      <c r="CM563" s="31"/>
      <c r="CN563" s="31"/>
      <c r="CO563" s="31"/>
      <c r="CP563" s="31"/>
      <c r="CQ563" s="31"/>
      <c r="CR563" s="31"/>
      <c r="CS563" s="31"/>
      <c r="CT563" s="31"/>
      <c r="CU563" s="31"/>
      <c r="CV563" s="31"/>
    </row>
    <row r="564" spans="1:100" x14ac:dyDescent="0.3">
      <c r="A564" s="31"/>
      <c r="B564" s="31"/>
      <c r="C564" s="31"/>
      <c r="D564" s="31"/>
      <c r="E564" s="31"/>
      <c r="F564" s="31"/>
      <c r="AQ564" s="31"/>
      <c r="AR564" s="31"/>
      <c r="AS564" s="31"/>
      <c r="AT564" s="31"/>
      <c r="AU564" s="31"/>
      <c r="AV564" s="31"/>
      <c r="AW564" s="32"/>
      <c r="AX564" s="32"/>
      <c r="AY564" s="32"/>
      <c r="AZ564" s="32"/>
      <c r="BA564" s="32"/>
      <c r="BB564" s="32"/>
      <c r="BC564" s="31"/>
      <c r="BD564" s="31"/>
      <c r="BE564" s="31"/>
      <c r="BF564" s="31"/>
      <c r="BG564" s="31"/>
      <c r="BH564" s="31"/>
      <c r="BI564" s="31"/>
      <c r="BJ564" s="31"/>
      <c r="BK564" s="31"/>
      <c r="BL564" s="31"/>
      <c r="BM564" s="31"/>
      <c r="BN564" s="31"/>
      <c r="BO564" s="31"/>
      <c r="BP564" s="31"/>
      <c r="BQ564" s="31"/>
      <c r="BR564" s="31"/>
      <c r="BS564" s="31"/>
      <c r="BT564" s="31"/>
      <c r="BU564" s="31"/>
      <c r="BV564" s="31"/>
      <c r="BW564" s="31"/>
      <c r="BX564" s="31"/>
      <c r="BY564" s="31"/>
      <c r="BZ564" s="31"/>
      <c r="CA564" s="31"/>
      <c r="CB564" s="31"/>
      <c r="CC564" s="31"/>
      <c r="CD564" s="31"/>
      <c r="CE564" s="31"/>
      <c r="CF564" s="31"/>
      <c r="CG564" s="31"/>
      <c r="CH564" s="31"/>
      <c r="CI564" s="31"/>
      <c r="CJ564" s="31"/>
      <c r="CK564" s="31"/>
      <c r="CL564" s="31"/>
      <c r="CM564" s="31"/>
      <c r="CN564" s="31"/>
      <c r="CO564" s="31"/>
      <c r="CP564" s="31"/>
      <c r="CQ564" s="31"/>
      <c r="CR564" s="31"/>
      <c r="CS564" s="31"/>
      <c r="CT564" s="31"/>
      <c r="CU564" s="31"/>
      <c r="CV564" s="31"/>
    </row>
    <row r="565" spans="1:100" x14ac:dyDescent="0.3">
      <c r="A565" s="31"/>
      <c r="B565" s="31"/>
      <c r="C565" s="31"/>
      <c r="D565" s="31"/>
      <c r="E565" s="31"/>
      <c r="F565" s="31"/>
      <c r="AQ565" s="31"/>
      <c r="AR565" s="31"/>
      <c r="AS565" s="31"/>
      <c r="AT565" s="31"/>
      <c r="AU565" s="31"/>
      <c r="AV565" s="31"/>
      <c r="AW565" s="32"/>
      <c r="AX565" s="32"/>
      <c r="AY565" s="32"/>
      <c r="AZ565" s="32"/>
      <c r="BA565" s="32"/>
      <c r="BB565" s="32"/>
      <c r="BC565" s="31"/>
      <c r="BD565" s="31"/>
      <c r="BE565" s="31"/>
      <c r="BF565" s="31"/>
      <c r="BG565" s="31"/>
      <c r="BH565" s="31"/>
      <c r="BI565" s="31"/>
      <c r="BJ565" s="31"/>
      <c r="BK565" s="31"/>
      <c r="BL565" s="31"/>
      <c r="BM565" s="31"/>
      <c r="BN565" s="31"/>
      <c r="BO565" s="31"/>
      <c r="BP565" s="31"/>
      <c r="BQ565" s="31"/>
      <c r="BR565" s="31"/>
      <c r="BS565" s="31"/>
      <c r="BT565" s="31"/>
      <c r="BU565" s="31"/>
      <c r="BV565" s="31"/>
      <c r="BW565" s="31"/>
      <c r="BX565" s="31"/>
      <c r="BY565" s="31"/>
      <c r="BZ565" s="31"/>
      <c r="CA565" s="31"/>
      <c r="CB565" s="31"/>
      <c r="CC565" s="31"/>
      <c r="CD565" s="31"/>
      <c r="CE565" s="31"/>
      <c r="CF565" s="31"/>
      <c r="CG565" s="31"/>
      <c r="CH565" s="31"/>
      <c r="CI565" s="31"/>
      <c r="CJ565" s="31"/>
      <c r="CK565" s="31"/>
      <c r="CL565" s="31"/>
      <c r="CM565" s="31"/>
      <c r="CN565" s="31"/>
      <c r="CO565" s="31"/>
      <c r="CP565" s="31"/>
      <c r="CQ565" s="31"/>
      <c r="CR565" s="31"/>
      <c r="CS565" s="31"/>
      <c r="CT565" s="31"/>
      <c r="CU565" s="31"/>
      <c r="CV565" s="31"/>
    </row>
    <row r="566" spans="1:100" x14ac:dyDescent="0.3">
      <c r="A566" s="31"/>
      <c r="B566" s="31"/>
      <c r="C566" s="31"/>
      <c r="D566" s="31"/>
      <c r="E566" s="31"/>
      <c r="F566" s="31"/>
      <c r="AQ566" s="31"/>
      <c r="AR566" s="31"/>
      <c r="AS566" s="31"/>
      <c r="AT566" s="31"/>
      <c r="AU566" s="31"/>
      <c r="AV566" s="31"/>
      <c r="AW566" s="32"/>
      <c r="AX566" s="32"/>
      <c r="AY566" s="32"/>
      <c r="AZ566" s="32"/>
      <c r="BA566" s="32"/>
      <c r="BB566" s="32"/>
      <c r="BC566" s="31"/>
      <c r="BD566" s="31"/>
      <c r="BE566" s="31"/>
      <c r="BF566" s="31"/>
      <c r="BG566" s="31"/>
      <c r="BH566" s="31"/>
      <c r="BI566" s="31"/>
      <c r="BJ566" s="31"/>
      <c r="BK566" s="31"/>
      <c r="BL566" s="31"/>
      <c r="BM566" s="31"/>
      <c r="BN566" s="31"/>
      <c r="BO566" s="31"/>
      <c r="BP566" s="31"/>
      <c r="BQ566" s="31"/>
      <c r="BR566" s="31"/>
      <c r="BS566" s="31"/>
      <c r="BT566" s="31"/>
      <c r="BU566" s="31"/>
      <c r="BV566" s="31"/>
      <c r="BW566" s="31"/>
      <c r="BX566" s="31"/>
      <c r="BY566" s="31"/>
      <c r="BZ566" s="31"/>
      <c r="CA566" s="31"/>
      <c r="CB566" s="31"/>
      <c r="CC566" s="31"/>
      <c r="CD566" s="31"/>
      <c r="CE566" s="31"/>
      <c r="CF566" s="31"/>
      <c r="CG566" s="31"/>
      <c r="CH566" s="31"/>
      <c r="CI566" s="31"/>
      <c r="CJ566" s="31"/>
      <c r="CK566" s="31"/>
      <c r="CL566" s="31"/>
      <c r="CM566" s="31"/>
      <c r="CN566" s="31"/>
      <c r="CO566" s="31"/>
      <c r="CP566" s="31"/>
      <c r="CQ566" s="31"/>
      <c r="CR566" s="31"/>
      <c r="CS566" s="31"/>
      <c r="CT566" s="31"/>
      <c r="CU566" s="31"/>
      <c r="CV566" s="31"/>
    </row>
    <row r="567" spans="1:100" x14ac:dyDescent="0.3">
      <c r="A567" s="31"/>
      <c r="B567" s="31"/>
      <c r="C567" s="31"/>
      <c r="D567" s="31"/>
      <c r="E567" s="31"/>
      <c r="F567" s="31"/>
      <c r="AQ567" s="31"/>
      <c r="AR567" s="31"/>
      <c r="AS567" s="31"/>
      <c r="AT567" s="31"/>
      <c r="AU567" s="31"/>
      <c r="AV567" s="31"/>
      <c r="AW567" s="32"/>
      <c r="AX567" s="32"/>
      <c r="AY567" s="32"/>
      <c r="AZ567" s="32"/>
      <c r="BA567" s="32"/>
      <c r="BB567" s="32"/>
      <c r="BC567" s="31"/>
      <c r="BD567" s="31"/>
      <c r="BE567" s="31"/>
      <c r="BF567" s="31"/>
      <c r="BG567" s="31"/>
      <c r="BH567" s="31"/>
      <c r="BI567" s="31"/>
      <c r="BJ567" s="31"/>
      <c r="BK567" s="31"/>
      <c r="BL567" s="31"/>
      <c r="BM567" s="31"/>
      <c r="BN567" s="31"/>
      <c r="BO567" s="31"/>
      <c r="BP567" s="31"/>
      <c r="BQ567" s="31"/>
      <c r="BR567" s="31"/>
      <c r="BS567" s="31"/>
      <c r="BT567" s="31"/>
      <c r="BU567" s="31"/>
      <c r="BV567" s="31"/>
      <c r="BW567" s="31"/>
      <c r="BX567" s="31"/>
      <c r="BY567" s="31"/>
      <c r="BZ567" s="31"/>
      <c r="CA567" s="31"/>
      <c r="CB567" s="31"/>
      <c r="CC567" s="31"/>
      <c r="CD567" s="31"/>
      <c r="CE567" s="31"/>
      <c r="CF567" s="31"/>
      <c r="CG567" s="31"/>
      <c r="CH567" s="31"/>
      <c r="CI567" s="31"/>
      <c r="CJ567" s="31"/>
      <c r="CK567" s="31"/>
      <c r="CL567" s="31"/>
      <c r="CM567" s="31"/>
      <c r="CN567" s="31"/>
      <c r="CO567" s="31"/>
      <c r="CP567" s="31"/>
      <c r="CQ567" s="31"/>
      <c r="CR567" s="31"/>
      <c r="CS567" s="31"/>
      <c r="CT567" s="31"/>
      <c r="CU567" s="31"/>
      <c r="CV567" s="31"/>
    </row>
    <row r="568" spans="1:100" x14ac:dyDescent="0.3">
      <c r="A568" s="31"/>
      <c r="B568" s="31"/>
      <c r="C568" s="31"/>
      <c r="D568" s="31"/>
      <c r="E568" s="31"/>
      <c r="F568" s="31"/>
      <c r="AQ568" s="31"/>
      <c r="AR568" s="31"/>
      <c r="AS568" s="31"/>
      <c r="AT568" s="31"/>
      <c r="AU568" s="31"/>
      <c r="AV568" s="31"/>
      <c r="AW568" s="32"/>
      <c r="AX568" s="32"/>
      <c r="AY568" s="32"/>
      <c r="AZ568" s="32"/>
      <c r="BA568" s="32"/>
      <c r="BB568" s="32"/>
      <c r="BC568" s="31"/>
      <c r="BD568" s="31"/>
      <c r="BE568" s="31"/>
      <c r="BF568" s="31"/>
      <c r="BG568" s="31"/>
      <c r="BH568" s="31"/>
      <c r="BI568" s="31"/>
      <c r="BJ568" s="31"/>
      <c r="BK568" s="31"/>
      <c r="BL568" s="31"/>
      <c r="BM568" s="31"/>
      <c r="BN568" s="31"/>
      <c r="BO568" s="31"/>
      <c r="BP568" s="31"/>
      <c r="BQ568" s="31"/>
      <c r="BR568" s="31"/>
      <c r="BS568" s="31"/>
      <c r="BT568" s="31"/>
      <c r="BU568" s="31"/>
      <c r="BV568" s="31"/>
      <c r="BW568" s="31"/>
      <c r="BX568" s="31"/>
      <c r="BY568" s="31"/>
      <c r="BZ568" s="31"/>
      <c r="CA568" s="31"/>
      <c r="CB568" s="31"/>
      <c r="CC568" s="31"/>
      <c r="CD568" s="31"/>
      <c r="CE568" s="31"/>
      <c r="CF568" s="31"/>
      <c r="CG568" s="31"/>
      <c r="CH568" s="31"/>
      <c r="CI568" s="31"/>
      <c r="CJ568" s="31"/>
      <c r="CK568" s="31"/>
      <c r="CL568" s="31"/>
      <c r="CM568" s="31"/>
      <c r="CN568" s="31"/>
      <c r="CO568" s="31"/>
      <c r="CP568" s="31"/>
      <c r="CQ568" s="31"/>
      <c r="CR568" s="31"/>
      <c r="CS568" s="31"/>
      <c r="CT568" s="31"/>
      <c r="CU568" s="31"/>
      <c r="CV568" s="31"/>
    </row>
    <row r="569" spans="1:100" x14ac:dyDescent="0.3">
      <c r="A569" s="31"/>
      <c r="B569" s="31"/>
      <c r="C569" s="31"/>
      <c r="D569" s="31"/>
      <c r="E569" s="31"/>
      <c r="F569" s="31"/>
      <c r="AQ569" s="31"/>
      <c r="AR569" s="31"/>
      <c r="AS569" s="31"/>
      <c r="AT569" s="31"/>
      <c r="AU569" s="31"/>
      <c r="AV569" s="31"/>
      <c r="AW569" s="32"/>
      <c r="AX569" s="32"/>
      <c r="AY569" s="32"/>
      <c r="AZ569" s="32"/>
      <c r="BA569" s="32"/>
      <c r="BB569" s="32"/>
      <c r="BC569" s="31"/>
      <c r="BD569" s="31"/>
      <c r="BE569" s="31"/>
      <c r="BF569" s="31"/>
      <c r="BG569" s="31"/>
      <c r="BH569" s="31"/>
      <c r="BI569" s="31"/>
      <c r="BJ569" s="31"/>
      <c r="BK569" s="31"/>
      <c r="BL569" s="31"/>
      <c r="BM569" s="31"/>
      <c r="BN569" s="31"/>
      <c r="BO569" s="31"/>
      <c r="BP569" s="31"/>
      <c r="BQ569" s="31"/>
      <c r="BR569" s="31"/>
      <c r="BS569" s="31"/>
      <c r="BT569" s="31"/>
      <c r="BU569" s="31"/>
      <c r="BV569" s="31"/>
      <c r="BW569" s="31"/>
      <c r="BX569" s="31"/>
      <c r="BY569" s="31"/>
      <c r="BZ569" s="31"/>
      <c r="CA569" s="31"/>
      <c r="CB569" s="31"/>
      <c r="CC569" s="31"/>
      <c r="CD569" s="31"/>
      <c r="CE569" s="31"/>
      <c r="CF569" s="31"/>
      <c r="CG569" s="31"/>
      <c r="CH569" s="31"/>
      <c r="CI569" s="31"/>
      <c r="CJ569" s="31"/>
      <c r="CK569" s="31"/>
      <c r="CL569" s="31"/>
      <c r="CM569" s="31"/>
      <c r="CN569" s="31"/>
      <c r="CO569" s="31"/>
      <c r="CP569" s="31"/>
      <c r="CQ569" s="31"/>
      <c r="CR569" s="31"/>
      <c r="CS569" s="31"/>
      <c r="CT569" s="31"/>
      <c r="CU569" s="31"/>
      <c r="CV569" s="31"/>
    </row>
    <row r="570" spans="1:100" x14ac:dyDescent="0.3">
      <c r="A570" s="31"/>
      <c r="B570" s="31"/>
      <c r="C570" s="31"/>
      <c r="D570" s="31"/>
      <c r="E570" s="31"/>
      <c r="F570" s="31"/>
      <c r="AQ570" s="31"/>
      <c r="AR570" s="31"/>
      <c r="AS570" s="31"/>
      <c r="AT570" s="31"/>
      <c r="AU570" s="31"/>
      <c r="AV570" s="31"/>
      <c r="AW570" s="32"/>
      <c r="AX570" s="32"/>
      <c r="AY570" s="32"/>
      <c r="AZ570" s="32"/>
      <c r="BA570" s="32"/>
      <c r="BB570" s="32"/>
      <c r="BC570" s="31"/>
      <c r="BD570" s="31"/>
      <c r="BE570" s="31"/>
      <c r="BF570" s="31"/>
      <c r="BG570" s="31"/>
      <c r="BH570" s="31"/>
      <c r="BI570" s="31"/>
      <c r="BJ570" s="31"/>
      <c r="BK570" s="31"/>
      <c r="BL570" s="31"/>
      <c r="BM570" s="31"/>
      <c r="BN570" s="31"/>
      <c r="BO570" s="31"/>
      <c r="BP570" s="31"/>
      <c r="BQ570" s="31"/>
      <c r="BR570" s="31"/>
      <c r="BS570" s="31"/>
      <c r="BT570" s="31"/>
      <c r="BU570" s="31"/>
      <c r="BV570" s="31"/>
      <c r="BW570" s="31"/>
      <c r="BX570" s="31"/>
      <c r="BY570" s="31"/>
      <c r="BZ570" s="31"/>
      <c r="CA570" s="31"/>
      <c r="CB570" s="31"/>
      <c r="CC570" s="31"/>
      <c r="CD570" s="31"/>
      <c r="CE570" s="31"/>
      <c r="CF570" s="31"/>
      <c r="CG570" s="31"/>
      <c r="CH570" s="31"/>
      <c r="CI570" s="31"/>
      <c r="CJ570" s="31"/>
      <c r="CK570" s="31"/>
      <c r="CL570" s="31"/>
      <c r="CM570" s="31"/>
      <c r="CN570" s="31"/>
      <c r="CO570" s="31"/>
      <c r="CP570" s="31"/>
      <c r="CQ570" s="31"/>
      <c r="CR570" s="31"/>
      <c r="CS570" s="31"/>
      <c r="CT570" s="31"/>
      <c r="CU570" s="31"/>
      <c r="CV570" s="31"/>
    </row>
    <row r="571" spans="1:100" x14ac:dyDescent="0.3">
      <c r="A571" s="31"/>
      <c r="B571" s="31"/>
      <c r="C571" s="31"/>
      <c r="D571" s="31"/>
      <c r="E571" s="31"/>
      <c r="F571" s="31"/>
      <c r="AQ571" s="31"/>
      <c r="AR571" s="31"/>
      <c r="AS571" s="31"/>
      <c r="AT571" s="31"/>
      <c r="AU571" s="31"/>
      <c r="AV571" s="31"/>
      <c r="AW571" s="32"/>
      <c r="AX571" s="32"/>
      <c r="AY571" s="32"/>
      <c r="AZ571" s="32"/>
      <c r="BA571" s="32"/>
      <c r="BB571" s="32"/>
      <c r="BC571" s="31"/>
      <c r="BD571" s="31"/>
      <c r="BE571" s="31"/>
      <c r="BF571" s="31"/>
      <c r="BG571" s="31"/>
      <c r="BH571" s="31"/>
      <c r="BI571" s="31"/>
      <c r="BJ571" s="31"/>
      <c r="BK571" s="31"/>
      <c r="BL571" s="31"/>
      <c r="BM571" s="31"/>
      <c r="BN571" s="31"/>
      <c r="BO571" s="31"/>
      <c r="BP571" s="31"/>
      <c r="BQ571" s="31"/>
      <c r="BR571" s="31"/>
      <c r="BS571" s="31"/>
      <c r="BT571" s="31"/>
      <c r="BU571" s="31"/>
      <c r="BV571" s="31"/>
      <c r="BW571" s="31"/>
      <c r="BX571" s="31"/>
      <c r="BY571" s="31"/>
      <c r="BZ571" s="31"/>
      <c r="CA571" s="31"/>
      <c r="CB571" s="31"/>
      <c r="CC571" s="31"/>
      <c r="CD571" s="31"/>
      <c r="CE571" s="31"/>
      <c r="CF571" s="31"/>
      <c r="CG571" s="31"/>
      <c r="CH571" s="31"/>
      <c r="CI571" s="31"/>
      <c r="CJ571" s="31"/>
      <c r="CK571" s="31"/>
      <c r="CL571" s="31"/>
      <c r="CM571" s="31"/>
      <c r="CN571" s="31"/>
      <c r="CO571" s="31"/>
      <c r="CP571" s="31"/>
      <c r="CQ571" s="31"/>
      <c r="CR571" s="31"/>
      <c r="CS571" s="31"/>
      <c r="CT571" s="31"/>
      <c r="CU571" s="31"/>
      <c r="CV571" s="31"/>
    </row>
    <row r="572" spans="1:100" x14ac:dyDescent="0.3">
      <c r="A572" s="31"/>
      <c r="B572" s="31"/>
      <c r="C572" s="31"/>
      <c r="D572" s="31"/>
      <c r="E572" s="31"/>
      <c r="F572" s="31"/>
      <c r="AQ572" s="31"/>
      <c r="AR572" s="31"/>
      <c r="AS572" s="31"/>
      <c r="AT572" s="31"/>
      <c r="AU572" s="31"/>
      <c r="AV572" s="31"/>
      <c r="AW572" s="32"/>
      <c r="AX572" s="32"/>
      <c r="AY572" s="32"/>
      <c r="AZ572" s="32"/>
      <c r="BA572" s="32"/>
      <c r="BB572" s="32"/>
      <c r="BC572" s="31"/>
      <c r="BD572" s="31"/>
      <c r="BE572" s="31"/>
      <c r="BF572" s="31"/>
      <c r="BG572" s="31"/>
      <c r="BH572" s="31"/>
      <c r="BI572" s="31"/>
      <c r="BJ572" s="31"/>
      <c r="BK572" s="31"/>
      <c r="BL572" s="31"/>
      <c r="BM572" s="31"/>
      <c r="BN572" s="31"/>
      <c r="BO572" s="31"/>
      <c r="BP572" s="31"/>
      <c r="BQ572" s="31"/>
      <c r="BR572" s="31"/>
      <c r="BS572" s="31"/>
      <c r="BT572" s="31"/>
      <c r="BU572" s="31"/>
      <c r="BV572" s="31"/>
      <c r="BW572" s="31"/>
      <c r="BX572" s="31"/>
      <c r="BY572" s="31"/>
      <c r="BZ572" s="31"/>
      <c r="CA572" s="31"/>
      <c r="CB572" s="31"/>
      <c r="CC572" s="31"/>
      <c r="CD572" s="31"/>
      <c r="CE572" s="31"/>
      <c r="CF572" s="31"/>
      <c r="CG572" s="31"/>
      <c r="CH572" s="31"/>
      <c r="CI572" s="31"/>
      <c r="CJ572" s="31"/>
      <c r="CK572" s="31"/>
      <c r="CL572" s="31"/>
      <c r="CM572" s="31"/>
      <c r="CN572" s="31"/>
      <c r="CO572" s="31"/>
      <c r="CP572" s="31"/>
      <c r="CQ572" s="31"/>
      <c r="CR572" s="31"/>
      <c r="CS572" s="31"/>
      <c r="CT572" s="31"/>
      <c r="CU572" s="31"/>
      <c r="CV572" s="31"/>
    </row>
    <row r="573" spans="1:100" x14ac:dyDescent="0.3">
      <c r="A573" s="31"/>
      <c r="B573" s="31"/>
      <c r="C573" s="31"/>
      <c r="D573" s="31"/>
      <c r="E573" s="31"/>
      <c r="F573" s="31"/>
      <c r="AQ573" s="31"/>
      <c r="AR573" s="31"/>
      <c r="AS573" s="31"/>
      <c r="AT573" s="31"/>
      <c r="AU573" s="31"/>
      <c r="AV573" s="31"/>
      <c r="AW573" s="32"/>
      <c r="AX573" s="32"/>
      <c r="AY573" s="32"/>
      <c r="AZ573" s="32"/>
      <c r="BA573" s="32"/>
      <c r="BB573" s="32"/>
      <c r="BC573" s="31"/>
      <c r="BD573" s="31"/>
      <c r="BE573" s="31"/>
      <c r="BF573" s="31"/>
      <c r="BG573" s="31"/>
      <c r="BH573" s="31"/>
      <c r="BI573" s="31"/>
      <c r="BJ573" s="31"/>
      <c r="BK573" s="31"/>
      <c r="BL573" s="31"/>
      <c r="BM573" s="31"/>
      <c r="BN573" s="31"/>
      <c r="BO573" s="31"/>
      <c r="BP573" s="31"/>
      <c r="BQ573" s="31"/>
      <c r="BR573" s="31"/>
      <c r="BS573" s="31"/>
      <c r="BT573" s="31"/>
      <c r="BU573" s="31"/>
      <c r="BV573" s="31"/>
      <c r="BW573" s="31"/>
      <c r="BX573" s="31"/>
      <c r="BY573" s="31"/>
      <c r="BZ573" s="31"/>
      <c r="CA573" s="31"/>
      <c r="CB573" s="31"/>
      <c r="CC573" s="31"/>
      <c r="CD573" s="31"/>
      <c r="CE573" s="31"/>
      <c r="CF573" s="31"/>
      <c r="CG573" s="31"/>
      <c r="CH573" s="31"/>
      <c r="CI573" s="31"/>
      <c r="CJ573" s="31"/>
      <c r="CK573" s="31"/>
      <c r="CL573" s="31"/>
      <c r="CM573" s="31"/>
      <c r="CN573" s="31"/>
      <c r="CO573" s="31"/>
      <c r="CP573" s="31"/>
      <c r="CQ573" s="31"/>
      <c r="CR573" s="31"/>
      <c r="CS573" s="31"/>
      <c r="CT573" s="31"/>
      <c r="CU573" s="31"/>
      <c r="CV573" s="31"/>
    </row>
    <row r="574" spans="1:100" x14ac:dyDescent="0.3">
      <c r="A574" s="31"/>
      <c r="B574" s="31"/>
      <c r="C574" s="31"/>
      <c r="D574" s="31"/>
      <c r="E574" s="31"/>
      <c r="F574" s="31"/>
      <c r="AQ574" s="31"/>
      <c r="AR574" s="31"/>
      <c r="AS574" s="31"/>
      <c r="AT574" s="31"/>
      <c r="AU574" s="31"/>
      <c r="AV574" s="31"/>
      <c r="AW574" s="32"/>
      <c r="AX574" s="32"/>
      <c r="AY574" s="32"/>
      <c r="AZ574" s="32"/>
      <c r="BA574" s="32"/>
      <c r="BB574" s="32"/>
      <c r="BC574" s="31"/>
      <c r="BD574" s="31"/>
      <c r="BE574" s="31"/>
      <c r="BF574" s="31"/>
      <c r="BG574" s="31"/>
      <c r="BH574" s="31"/>
      <c r="BI574" s="31"/>
      <c r="BJ574" s="31"/>
      <c r="BK574" s="31"/>
      <c r="BL574" s="31"/>
      <c r="BM574" s="31"/>
      <c r="BN574" s="31"/>
      <c r="BO574" s="31"/>
      <c r="BP574" s="31"/>
      <c r="BQ574" s="31"/>
      <c r="BR574" s="31"/>
      <c r="BS574" s="31"/>
      <c r="BT574" s="31"/>
      <c r="BU574" s="31"/>
      <c r="BV574" s="31"/>
      <c r="BW574" s="31"/>
      <c r="BX574" s="31"/>
      <c r="BY574" s="31"/>
      <c r="BZ574" s="31"/>
      <c r="CA574" s="31"/>
      <c r="CB574" s="31"/>
      <c r="CC574" s="31"/>
      <c r="CD574" s="31"/>
      <c r="CE574" s="31"/>
      <c r="CF574" s="31"/>
      <c r="CG574" s="31"/>
      <c r="CH574" s="31"/>
      <c r="CI574" s="31"/>
      <c r="CJ574" s="31"/>
      <c r="CK574" s="31"/>
      <c r="CL574" s="31"/>
      <c r="CM574" s="31"/>
      <c r="CN574" s="31"/>
      <c r="CO574" s="31"/>
      <c r="CP574" s="31"/>
      <c r="CQ574" s="31"/>
      <c r="CR574" s="31"/>
      <c r="CS574" s="31"/>
      <c r="CT574" s="31"/>
      <c r="CU574" s="31"/>
      <c r="CV574" s="31"/>
    </row>
    <row r="575" spans="1:100" x14ac:dyDescent="0.3">
      <c r="A575" s="31"/>
      <c r="B575" s="31"/>
      <c r="C575" s="31"/>
      <c r="D575" s="31"/>
      <c r="E575" s="31"/>
      <c r="F575" s="31"/>
      <c r="AQ575" s="31"/>
      <c r="AR575" s="31"/>
      <c r="AS575" s="31"/>
      <c r="AT575" s="31"/>
      <c r="AU575" s="31"/>
      <c r="AV575" s="31"/>
      <c r="AW575" s="32"/>
      <c r="AX575" s="32"/>
      <c r="AY575" s="32"/>
      <c r="AZ575" s="32"/>
      <c r="BA575" s="32"/>
      <c r="BB575" s="32"/>
      <c r="BC575" s="31"/>
      <c r="BD575" s="31"/>
      <c r="BE575" s="31"/>
      <c r="BF575" s="31"/>
      <c r="BG575" s="31"/>
      <c r="BH575" s="31"/>
      <c r="BI575" s="31"/>
      <c r="BJ575" s="31"/>
      <c r="BK575" s="31"/>
      <c r="BL575" s="31"/>
      <c r="BM575" s="31"/>
      <c r="BN575" s="31"/>
      <c r="BO575" s="31"/>
      <c r="BP575" s="31"/>
      <c r="BQ575" s="31"/>
      <c r="BR575" s="31"/>
      <c r="BS575" s="31"/>
      <c r="BT575" s="31"/>
      <c r="BU575" s="31"/>
      <c r="BV575" s="31"/>
      <c r="BW575" s="31"/>
      <c r="BX575" s="31"/>
      <c r="BY575" s="31"/>
      <c r="BZ575" s="31"/>
      <c r="CA575" s="31"/>
      <c r="CB575" s="31"/>
      <c r="CC575" s="31"/>
      <c r="CD575" s="31"/>
      <c r="CE575" s="31"/>
      <c r="CF575" s="31"/>
      <c r="CG575" s="31"/>
      <c r="CH575" s="31"/>
      <c r="CI575" s="31"/>
      <c r="CJ575" s="31"/>
      <c r="CK575" s="31"/>
      <c r="CL575" s="31"/>
      <c r="CM575" s="31"/>
      <c r="CN575" s="31"/>
      <c r="CO575" s="31"/>
      <c r="CP575" s="31"/>
      <c r="CQ575" s="31"/>
      <c r="CR575" s="31"/>
      <c r="CS575" s="31"/>
      <c r="CT575" s="31"/>
      <c r="CU575" s="31"/>
      <c r="CV575" s="31"/>
    </row>
    <row r="576" spans="1:100" x14ac:dyDescent="0.3">
      <c r="A576" s="31"/>
      <c r="B576" s="31"/>
      <c r="C576" s="31"/>
      <c r="D576" s="31"/>
      <c r="E576" s="31"/>
      <c r="F576" s="31"/>
      <c r="AQ576" s="31"/>
      <c r="AR576" s="31"/>
      <c r="AS576" s="31"/>
      <c r="AT576" s="31"/>
      <c r="AU576" s="31"/>
      <c r="AV576" s="31"/>
      <c r="AW576" s="32"/>
      <c r="AX576" s="32"/>
      <c r="AY576" s="32"/>
      <c r="AZ576" s="32"/>
      <c r="BA576" s="32"/>
      <c r="BB576" s="32"/>
      <c r="BC576" s="31"/>
      <c r="BD576" s="31"/>
      <c r="BE576" s="31"/>
      <c r="BF576" s="31"/>
      <c r="BG576" s="31"/>
      <c r="BH576" s="31"/>
      <c r="BI576" s="31"/>
      <c r="BJ576" s="31"/>
      <c r="BK576" s="31"/>
      <c r="BL576" s="31"/>
      <c r="BM576" s="31"/>
      <c r="BN576" s="31"/>
      <c r="BO576" s="31"/>
      <c r="BP576" s="31"/>
      <c r="BQ576" s="31"/>
      <c r="BR576" s="31"/>
      <c r="BS576" s="31"/>
      <c r="BT576" s="31"/>
      <c r="BU576" s="31"/>
      <c r="BV576" s="31"/>
      <c r="BW576" s="31"/>
      <c r="BX576" s="31"/>
      <c r="BY576" s="31"/>
      <c r="BZ576" s="31"/>
      <c r="CA576" s="31"/>
      <c r="CB576" s="31"/>
      <c r="CC576" s="31"/>
      <c r="CD576" s="31"/>
      <c r="CE576" s="31"/>
      <c r="CF576" s="31"/>
      <c r="CG576" s="31"/>
      <c r="CH576" s="31"/>
      <c r="CI576" s="31"/>
      <c r="CJ576" s="31"/>
      <c r="CK576" s="31"/>
      <c r="CL576" s="31"/>
      <c r="CM576" s="31"/>
      <c r="CN576" s="31"/>
      <c r="CO576" s="31"/>
      <c r="CP576" s="31"/>
      <c r="CQ576" s="31"/>
      <c r="CR576" s="31"/>
      <c r="CS576" s="31"/>
      <c r="CT576" s="31"/>
      <c r="CU576" s="31"/>
      <c r="CV576" s="31"/>
    </row>
    <row r="577" spans="1:100" x14ac:dyDescent="0.3">
      <c r="A577" s="31"/>
      <c r="B577" s="31"/>
      <c r="C577" s="31"/>
      <c r="D577" s="31"/>
      <c r="E577" s="31"/>
      <c r="F577" s="31"/>
      <c r="AQ577" s="31"/>
      <c r="AR577" s="31"/>
      <c r="AS577" s="31"/>
      <c r="AT577" s="31"/>
      <c r="AU577" s="31"/>
      <c r="AV577" s="31"/>
      <c r="AW577" s="32"/>
      <c r="AX577" s="32"/>
      <c r="AY577" s="32"/>
      <c r="AZ577" s="32"/>
      <c r="BA577" s="32"/>
      <c r="BB577" s="32"/>
      <c r="BC577" s="31"/>
      <c r="BD577" s="31"/>
      <c r="BE577" s="31"/>
      <c r="BF577" s="31"/>
      <c r="BG577" s="31"/>
      <c r="BH577" s="31"/>
      <c r="BI577" s="31"/>
      <c r="BJ577" s="31"/>
      <c r="BK577" s="31"/>
      <c r="BL577" s="31"/>
      <c r="BM577" s="31"/>
      <c r="BN577" s="31"/>
      <c r="BO577" s="31"/>
      <c r="BP577" s="31"/>
      <c r="BQ577" s="31"/>
      <c r="BR577" s="31"/>
      <c r="BS577" s="31"/>
      <c r="BT577" s="31"/>
      <c r="BU577" s="31"/>
      <c r="BV577" s="31"/>
      <c r="BW577" s="31"/>
      <c r="BX577" s="31"/>
      <c r="BY577" s="31"/>
      <c r="BZ577" s="31"/>
      <c r="CA577" s="31"/>
      <c r="CB577" s="31"/>
      <c r="CC577" s="31"/>
      <c r="CD577" s="31"/>
      <c r="CE577" s="31"/>
      <c r="CF577" s="31"/>
      <c r="CG577" s="31"/>
      <c r="CH577" s="31"/>
      <c r="CI577" s="31"/>
      <c r="CJ577" s="31"/>
      <c r="CK577" s="31"/>
      <c r="CL577" s="31"/>
      <c r="CM577" s="31"/>
      <c r="CN577" s="31"/>
      <c r="CO577" s="31"/>
      <c r="CP577" s="31"/>
      <c r="CQ577" s="31"/>
      <c r="CR577" s="31"/>
      <c r="CS577" s="31"/>
      <c r="CT577" s="31"/>
      <c r="CU577" s="31"/>
      <c r="CV577" s="31"/>
    </row>
    <row r="578" spans="1:100" x14ac:dyDescent="0.3">
      <c r="A578" s="31"/>
      <c r="B578" s="31"/>
      <c r="C578" s="31"/>
      <c r="D578" s="31"/>
      <c r="E578" s="31"/>
      <c r="F578" s="31"/>
      <c r="AQ578" s="31"/>
      <c r="AR578" s="31"/>
      <c r="AS578" s="31"/>
      <c r="AT578" s="31"/>
      <c r="AU578" s="31"/>
      <c r="AV578" s="31"/>
      <c r="AW578" s="32"/>
      <c r="AX578" s="32"/>
      <c r="AY578" s="32"/>
      <c r="AZ578" s="32"/>
      <c r="BA578" s="32"/>
      <c r="BB578" s="32"/>
      <c r="BC578" s="31"/>
      <c r="BD578" s="31"/>
      <c r="BE578" s="31"/>
      <c r="BF578" s="31"/>
      <c r="BG578" s="31"/>
      <c r="BH578" s="31"/>
      <c r="BI578" s="31"/>
      <c r="BJ578" s="31"/>
      <c r="BK578" s="31"/>
      <c r="BL578" s="31"/>
      <c r="BM578" s="31"/>
      <c r="BN578" s="31"/>
      <c r="BO578" s="31"/>
      <c r="BP578" s="31"/>
      <c r="BQ578" s="31"/>
      <c r="BR578" s="31"/>
      <c r="BS578" s="31"/>
      <c r="BT578" s="31"/>
      <c r="BU578" s="31"/>
      <c r="BV578" s="31"/>
      <c r="BW578" s="31"/>
      <c r="BX578" s="31"/>
      <c r="BY578" s="31"/>
      <c r="BZ578" s="31"/>
      <c r="CA578" s="31"/>
      <c r="CB578" s="31"/>
      <c r="CC578" s="31"/>
      <c r="CD578" s="31"/>
      <c r="CE578" s="31"/>
      <c r="CF578" s="31"/>
      <c r="CG578" s="31"/>
      <c r="CH578" s="31"/>
      <c r="CI578" s="31"/>
      <c r="CJ578" s="31"/>
      <c r="CK578" s="31"/>
      <c r="CL578" s="31"/>
      <c r="CM578" s="31"/>
      <c r="CN578" s="31"/>
      <c r="CO578" s="31"/>
      <c r="CP578" s="31"/>
      <c r="CQ578" s="31"/>
      <c r="CR578" s="31"/>
      <c r="CS578" s="31"/>
      <c r="CT578" s="31"/>
      <c r="CU578" s="31"/>
      <c r="CV578" s="31"/>
    </row>
    <row r="579" spans="1:100" x14ac:dyDescent="0.3">
      <c r="A579" s="31"/>
      <c r="B579" s="31"/>
      <c r="C579" s="31"/>
      <c r="D579" s="31"/>
      <c r="E579" s="31"/>
      <c r="F579" s="31"/>
      <c r="AQ579" s="31"/>
      <c r="AR579" s="31"/>
      <c r="AS579" s="31"/>
      <c r="AT579" s="31"/>
      <c r="AU579" s="31"/>
      <c r="AV579" s="31"/>
      <c r="AW579" s="32"/>
      <c r="AX579" s="32"/>
      <c r="AY579" s="32"/>
      <c r="AZ579" s="32"/>
      <c r="BA579" s="32"/>
      <c r="BB579" s="32"/>
      <c r="BC579" s="31"/>
      <c r="BD579" s="31"/>
      <c r="BE579" s="31"/>
      <c r="BF579" s="31"/>
      <c r="BG579" s="31"/>
      <c r="BH579" s="31"/>
      <c r="BI579" s="31"/>
      <c r="BJ579" s="31"/>
      <c r="BK579" s="31"/>
      <c r="BL579" s="31"/>
      <c r="BM579" s="31"/>
      <c r="BN579" s="31"/>
      <c r="BO579" s="31"/>
      <c r="BP579" s="31"/>
      <c r="BQ579" s="31"/>
      <c r="BR579" s="31"/>
      <c r="BS579" s="31"/>
      <c r="BT579" s="31"/>
      <c r="BU579" s="31"/>
      <c r="BV579" s="31"/>
      <c r="BW579" s="31"/>
      <c r="BX579" s="31"/>
      <c r="BY579" s="31"/>
      <c r="BZ579" s="31"/>
      <c r="CA579" s="31"/>
      <c r="CB579" s="31"/>
      <c r="CC579" s="31"/>
      <c r="CD579" s="31"/>
      <c r="CE579" s="31"/>
      <c r="CF579" s="31"/>
      <c r="CG579" s="31"/>
      <c r="CH579" s="31"/>
      <c r="CI579" s="31"/>
      <c r="CJ579" s="31"/>
      <c r="CK579" s="31"/>
      <c r="CL579" s="31"/>
      <c r="CM579" s="31"/>
      <c r="CN579" s="31"/>
      <c r="CO579" s="31"/>
      <c r="CP579" s="31"/>
      <c r="CQ579" s="31"/>
      <c r="CR579" s="31"/>
      <c r="CS579" s="31"/>
      <c r="CT579" s="31"/>
      <c r="CU579" s="31"/>
      <c r="CV579" s="31"/>
    </row>
    <row r="580" spans="1:100" x14ac:dyDescent="0.3">
      <c r="A580" s="31"/>
      <c r="B580" s="31"/>
      <c r="C580" s="31"/>
      <c r="D580" s="31"/>
      <c r="E580" s="31"/>
      <c r="F580" s="31"/>
      <c r="AQ580" s="31"/>
      <c r="AR580" s="31"/>
      <c r="AS580" s="31"/>
      <c r="AT580" s="31"/>
      <c r="AU580" s="31"/>
      <c r="AV580" s="31"/>
      <c r="AW580" s="32"/>
      <c r="AX580" s="32"/>
      <c r="AY580" s="32"/>
      <c r="AZ580" s="32"/>
      <c r="BA580" s="32"/>
      <c r="BB580" s="32"/>
      <c r="BC580" s="31"/>
      <c r="BD580" s="31"/>
      <c r="BE580" s="31"/>
      <c r="BF580" s="31"/>
      <c r="BG580" s="31"/>
      <c r="BH580" s="31"/>
      <c r="BI580" s="31"/>
      <c r="BJ580" s="31"/>
      <c r="BK580" s="31"/>
      <c r="BL580" s="31"/>
      <c r="BM580" s="31"/>
      <c r="BN580" s="31"/>
      <c r="BO580" s="31"/>
      <c r="BP580" s="31"/>
      <c r="BQ580" s="31"/>
      <c r="BR580" s="31"/>
      <c r="BS580" s="31"/>
      <c r="BT580" s="31"/>
      <c r="BU580" s="31"/>
      <c r="BV580" s="31"/>
      <c r="BW580" s="31"/>
      <c r="BX580" s="31"/>
      <c r="BY580" s="31"/>
      <c r="BZ580" s="31"/>
      <c r="CA580" s="31"/>
      <c r="CB580" s="31"/>
      <c r="CC580" s="31"/>
      <c r="CD580" s="31"/>
      <c r="CE580" s="31"/>
      <c r="CF580" s="31"/>
      <c r="CG580" s="31"/>
      <c r="CH580" s="31"/>
      <c r="CI580" s="31"/>
      <c r="CJ580" s="31"/>
      <c r="CK580" s="31"/>
      <c r="CL580" s="31"/>
      <c r="CM580" s="31"/>
      <c r="CN580" s="31"/>
      <c r="CO580" s="31"/>
      <c r="CP580" s="31"/>
      <c r="CQ580" s="31"/>
      <c r="CR580" s="31"/>
      <c r="CS580" s="31"/>
      <c r="CT580" s="31"/>
      <c r="CU580" s="31"/>
      <c r="CV580" s="31"/>
    </row>
    <row r="581" spans="1:100" x14ac:dyDescent="0.3">
      <c r="A581" s="31"/>
      <c r="B581" s="31"/>
      <c r="C581" s="31"/>
      <c r="D581" s="31"/>
      <c r="E581" s="31"/>
      <c r="F581" s="31"/>
      <c r="AQ581" s="31"/>
      <c r="AR581" s="31"/>
      <c r="AS581" s="31"/>
      <c r="AT581" s="31"/>
      <c r="AU581" s="31"/>
      <c r="AV581" s="31"/>
      <c r="AW581" s="32"/>
      <c r="AX581" s="32"/>
      <c r="AY581" s="32"/>
      <c r="AZ581" s="32"/>
      <c r="BA581" s="32"/>
      <c r="BB581" s="32"/>
      <c r="BC581" s="31"/>
      <c r="BD581" s="31"/>
      <c r="BE581" s="31"/>
      <c r="BF581" s="31"/>
      <c r="BG581" s="31"/>
      <c r="BH581" s="31"/>
      <c r="BI581" s="31"/>
      <c r="BJ581" s="31"/>
      <c r="BK581" s="31"/>
      <c r="BL581" s="31"/>
      <c r="BM581" s="31"/>
      <c r="BN581" s="31"/>
      <c r="BO581" s="31"/>
      <c r="BP581" s="31"/>
      <c r="BQ581" s="31"/>
      <c r="BR581" s="31"/>
      <c r="BS581" s="31"/>
      <c r="BT581" s="31"/>
      <c r="BU581" s="31"/>
      <c r="BV581" s="31"/>
      <c r="BW581" s="31"/>
      <c r="BX581" s="31"/>
      <c r="BY581" s="31"/>
      <c r="BZ581" s="31"/>
      <c r="CA581" s="31"/>
      <c r="CB581" s="31"/>
      <c r="CC581" s="31"/>
      <c r="CD581" s="31"/>
      <c r="CE581" s="31"/>
      <c r="CF581" s="31"/>
      <c r="CG581" s="31"/>
      <c r="CH581" s="31"/>
      <c r="CI581" s="31"/>
      <c r="CJ581" s="31"/>
      <c r="CK581" s="31"/>
      <c r="CL581" s="31"/>
      <c r="CM581" s="31"/>
      <c r="CN581" s="31"/>
      <c r="CO581" s="31"/>
      <c r="CP581" s="31"/>
      <c r="CQ581" s="31"/>
      <c r="CR581" s="31"/>
      <c r="CS581" s="31"/>
      <c r="CT581" s="31"/>
      <c r="CU581" s="31"/>
      <c r="CV581" s="31"/>
    </row>
    <row r="582" spans="1:100" x14ac:dyDescent="0.3">
      <c r="A582" s="31"/>
      <c r="B582" s="31"/>
      <c r="C582" s="31"/>
      <c r="D582" s="31"/>
      <c r="E582" s="31"/>
      <c r="F582" s="31"/>
      <c r="AQ582" s="31"/>
      <c r="AR582" s="31"/>
      <c r="AS582" s="31"/>
      <c r="AT582" s="31"/>
      <c r="AU582" s="31"/>
      <c r="AV582" s="31"/>
      <c r="AW582" s="32"/>
      <c r="AX582" s="32"/>
      <c r="AY582" s="32"/>
      <c r="AZ582" s="32"/>
      <c r="BA582" s="32"/>
      <c r="BB582" s="32"/>
      <c r="BC582" s="31"/>
      <c r="BD582" s="31"/>
      <c r="BE582" s="31"/>
      <c r="BF582" s="31"/>
      <c r="BG582" s="31"/>
      <c r="BH582" s="31"/>
      <c r="BI582" s="31"/>
      <c r="BJ582" s="31"/>
      <c r="BK582" s="31"/>
      <c r="BL582" s="31"/>
      <c r="BM582" s="31"/>
      <c r="BN582" s="31"/>
      <c r="BO582" s="31"/>
      <c r="BP582" s="31"/>
      <c r="BQ582" s="31"/>
      <c r="BR582" s="31"/>
      <c r="BS582" s="31"/>
      <c r="BT582" s="31"/>
      <c r="BU582" s="31"/>
      <c r="BV582" s="31"/>
      <c r="BW582" s="31"/>
      <c r="BX582" s="31"/>
      <c r="BY582" s="31"/>
      <c r="BZ582" s="31"/>
      <c r="CA582" s="31"/>
      <c r="CB582" s="31"/>
      <c r="CC582" s="31"/>
      <c r="CD582" s="31"/>
      <c r="CE582" s="31"/>
      <c r="CF582" s="31"/>
      <c r="CG582" s="31"/>
      <c r="CH582" s="31"/>
      <c r="CI582" s="31"/>
      <c r="CJ582" s="31"/>
      <c r="CK582" s="31"/>
      <c r="CL582" s="31"/>
      <c r="CM582" s="31"/>
      <c r="CN582" s="31"/>
      <c r="CO582" s="31"/>
      <c r="CP582" s="31"/>
      <c r="CQ582" s="31"/>
      <c r="CR582" s="31"/>
      <c r="CS582" s="31"/>
      <c r="CT582" s="31"/>
      <c r="CU582" s="31"/>
      <c r="CV582" s="31"/>
    </row>
    <row r="583" spans="1:100" x14ac:dyDescent="0.3">
      <c r="A583" s="31"/>
      <c r="B583" s="31"/>
      <c r="C583" s="31"/>
      <c r="D583" s="31"/>
      <c r="E583" s="31"/>
      <c r="F583" s="31"/>
      <c r="AQ583" s="31"/>
      <c r="AR583" s="31"/>
      <c r="AS583" s="31"/>
      <c r="AT583" s="31"/>
      <c r="AU583" s="31"/>
      <c r="AV583" s="31"/>
      <c r="AW583" s="32"/>
      <c r="AX583" s="32"/>
      <c r="AY583" s="32"/>
      <c r="AZ583" s="32"/>
      <c r="BA583" s="32"/>
      <c r="BB583" s="32"/>
      <c r="BC583" s="31"/>
      <c r="BD583" s="31"/>
      <c r="BE583" s="31"/>
      <c r="BF583" s="31"/>
      <c r="BG583" s="31"/>
      <c r="BH583" s="31"/>
      <c r="BI583" s="31"/>
      <c r="BJ583" s="31"/>
      <c r="BK583" s="31"/>
      <c r="BL583" s="31"/>
      <c r="BM583" s="31"/>
      <c r="BN583" s="31"/>
      <c r="BO583" s="31"/>
      <c r="BP583" s="31"/>
      <c r="BQ583" s="31"/>
      <c r="BR583" s="31"/>
      <c r="BS583" s="31"/>
      <c r="BT583" s="31"/>
      <c r="BU583" s="31"/>
      <c r="BV583" s="31"/>
      <c r="BW583" s="31"/>
      <c r="BX583" s="31"/>
      <c r="BY583" s="31"/>
      <c r="BZ583" s="31"/>
      <c r="CA583" s="31"/>
      <c r="CB583" s="31"/>
      <c r="CC583" s="31"/>
      <c r="CD583" s="31"/>
      <c r="CE583" s="31"/>
      <c r="CF583" s="31"/>
      <c r="CG583" s="31"/>
      <c r="CH583" s="31"/>
      <c r="CI583" s="31"/>
      <c r="CJ583" s="31"/>
      <c r="CK583" s="31"/>
      <c r="CL583" s="31"/>
      <c r="CM583" s="31"/>
      <c r="CN583" s="31"/>
      <c r="CO583" s="31"/>
      <c r="CP583" s="31"/>
      <c r="CQ583" s="31"/>
      <c r="CR583" s="31"/>
      <c r="CS583" s="31"/>
      <c r="CT583" s="31"/>
      <c r="CU583" s="31"/>
      <c r="CV583" s="31"/>
    </row>
    <row r="584" spans="1:100" x14ac:dyDescent="0.3">
      <c r="A584" s="31"/>
      <c r="B584" s="31"/>
      <c r="C584" s="31"/>
      <c r="D584" s="31"/>
      <c r="E584" s="31"/>
      <c r="F584" s="31"/>
      <c r="AQ584" s="31"/>
      <c r="AR584" s="31"/>
      <c r="AS584" s="31"/>
      <c r="AT584" s="31"/>
      <c r="AU584" s="31"/>
      <c r="AV584" s="31"/>
      <c r="AW584" s="32"/>
      <c r="AX584" s="32"/>
      <c r="AY584" s="32"/>
      <c r="AZ584" s="32"/>
      <c r="BA584" s="32"/>
      <c r="BB584" s="32"/>
      <c r="BC584" s="31"/>
      <c r="BD584" s="31"/>
      <c r="BE584" s="31"/>
      <c r="BF584" s="31"/>
      <c r="BG584" s="31"/>
      <c r="BH584" s="31"/>
      <c r="BI584" s="31"/>
      <c r="BJ584" s="31"/>
      <c r="BK584" s="31"/>
      <c r="BL584" s="31"/>
      <c r="BM584" s="31"/>
      <c r="BN584" s="31"/>
      <c r="BO584" s="31"/>
      <c r="BP584" s="31"/>
      <c r="BQ584" s="31"/>
      <c r="BR584" s="31"/>
      <c r="BS584" s="31"/>
      <c r="BT584" s="31"/>
      <c r="BU584" s="31"/>
      <c r="BV584" s="31"/>
      <c r="BW584" s="31"/>
      <c r="BX584" s="31"/>
      <c r="BY584" s="31"/>
      <c r="BZ584" s="31"/>
      <c r="CA584" s="31"/>
      <c r="CB584" s="31"/>
      <c r="CC584" s="31"/>
      <c r="CD584" s="31"/>
      <c r="CE584" s="31"/>
      <c r="CF584" s="31"/>
      <c r="CG584" s="31"/>
      <c r="CH584" s="31"/>
      <c r="CI584" s="31"/>
      <c r="CJ584" s="31"/>
      <c r="CK584" s="31"/>
      <c r="CL584" s="31"/>
      <c r="CM584" s="31"/>
      <c r="CN584" s="31"/>
      <c r="CO584" s="31"/>
      <c r="CP584" s="31"/>
      <c r="CQ584" s="31"/>
      <c r="CR584" s="31"/>
      <c r="CS584" s="31"/>
      <c r="CT584" s="31"/>
      <c r="CU584" s="31"/>
      <c r="CV584" s="31"/>
    </row>
    <row r="585" spans="1:100" x14ac:dyDescent="0.3">
      <c r="A585" s="31"/>
      <c r="B585" s="31"/>
      <c r="C585" s="31"/>
      <c r="D585" s="31"/>
      <c r="E585" s="31"/>
      <c r="F585" s="31"/>
      <c r="AQ585" s="31"/>
      <c r="AR585" s="31"/>
      <c r="AS585" s="31"/>
      <c r="AT585" s="31"/>
      <c r="AU585" s="31"/>
      <c r="AV585" s="31"/>
      <c r="AW585" s="32"/>
      <c r="AX585" s="32"/>
      <c r="AY585" s="32"/>
      <c r="AZ585" s="32"/>
      <c r="BA585" s="32"/>
      <c r="BB585" s="32"/>
      <c r="BC585" s="31"/>
      <c r="BD585" s="31"/>
      <c r="BE585" s="31"/>
      <c r="BF585" s="31"/>
      <c r="BG585" s="31"/>
      <c r="BH585" s="31"/>
      <c r="BI585" s="31"/>
      <c r="BJ585" s="31"/>
      <c r="BK585" s="31"/>
      <c r="BL585" s="31"/>
      <c r="BM585" s="31"/>
      <c r="BN585" s="31"/>
      <c r="BO585" s="31"/>
      <c r="BP585" s="31"/>
      <c r="BQ585" s="31"/>
      <c r="BR585" s="31"/>
      <c r="BS585" s="31"/>
      <c r="BT585" s="31"/>
      <c r="BU585" s="31"/>
      <c r="BV585" s="31"/>
      <c r="BW585" s="31"/>
      <c r="BX585" s="31"/>
      <c r="BY585" s="31"/>
      <c r="BZ585" s="31"/>
      <c r="CA585" s="31"/>
      <c r="CB585" s="31"/>
      <c r="CC585" s="31"/>
      <c r="CD585" s="31"/>
      <c r="CE585" s="31"/>
      <c r="CF585" s="31"/>
      <c r="CG585" s="31"/>
      <c r="CH585" s="31"/>
      <c r="CI585" s="31"/>
      <c r="CJ585" s="31"/>
      <c r="CK585" s="31"/>
      <c r="CL585" s="31"/>
      <c r="CM585" s="31"/>
      <c r="CN585" s="31"/>
      <c r="CO585" s="31"/>
      <c r="CP585" s="31"/>
      <c r="CQ585" s="31"/>
      <c r="CR585" s="31"/>
      <c r="CS585" s="31"/>
      <c r="CT585" s="31"/>
      <c r="CU585" s="31"/>
      <c r="CV585" s="31"/>
    </row>
    <row r="586" spans="1:100" x14ac:dyDescent="0.3">
      <c r="A586" s="31"/>
      <c r="B586" s="31"/>
      <c r="C586" s="31"/>
      <c r="D586" s="31"/>
      <c r="E586" s="31"/>
      <c r="F586" s="31"/>
      <c r="AQ586" s="31"/>
      <c r="AR586" s="31"/>
      <c r="AS586" s="31"/>
      <c r="AT586" s="31"/>
      <c r="AU586" s="31"/>
      <c r="AV586" s="31"/>
      <c r="AW586" s="32"/>
      <c r="AX586" s="32"/>
      <c r="AY586" s="32"/>
      <c r="AZ586" s="32"/>
      <c r="BA586" s="32"/>
      <c r="BB586" s="32"/>
      <c r="BC586" s="31"/>
      <c r="BD586" s="31"/>
      <c r="BE586" s="31"/>
      <c r="BF586" s="31"/>
      <c r="BG586" s="31"/>
      <c r="BH586" s="31"/>
      <c r="BI586" s="31"/>
      <c r="BJ586" s="31"/>
      <c r="BK586" s="31"/>
      <c r="BL586" s="31"/>
      <c r="BM586" s="31"/>
      <c r="BN586" s="31"/>
      <c r="BO586" s="31"/>
      <c r="BP586" s="31"/>
      <c r="BQ586" s="31"/>
      <c r="BR586" s="31"/>
      <c r="BS586" s="31"/>
      <c r="BT586" s="31"/>
      <c r="BU586" s="31"/>
      <c r="BV586" s="31"/>
      <c r="BW586" s="31"/>
      <c r="BX586" s="31"/>
      <c r="BY586" s="31"/>
      <c r="BZ586" s="31"/>
      <c r="CA586" s="31"/>
      <c r="CB586" s="31"/>
      <c r="CC586" s="31"/>
      <c r="CD586" s="31"/>
      <c r="CE586" s="31"/>
      <c r="CF586" s="31"/>
      <c r="CG586" s="31"/>
      <c r="CH586" s="31"/>
      <c r="CI586" s="31"/>
      <c r="CJ586" s="31"/>
      <c r="CK586" s="31"/>
      <c r="CL586" s="31"/>
      <c r="CM586" s="31"/>
      <c r="CN586" s="31"/>
      <c r="CO586" s="31"/>
      <c r="CP586" s="31"/>
      <c r="CQ586" s="31"/>
      <c r="CR586" s="31"/>
      <c r="CS586" s="31"/>
      <c r="CT586" s="31"/>
      <c r="CU586" s="31"/>
      <c r="CV586" s="31"/>
    </row>
    <row r="587" spans="1:100" x14ac:dyDescent="0.3">
      <c r="A587" s="31"/>
      <c r="B587" s="31"/>
      <c r="C587" s="31"/>
      <c r="D587" s="31"/>
      <c r="E587" s="31"/>
      <c r="F587" s="31"/>
      <c r="AQ587" s="31"/>
      <c r="AR587" s="31"/>
      <c r="AS587" s="31"/>
      <c r="AT587" s="31"/>
      <c r="AU587" s="31"/>
      <c r="AV587" s="31"/>
      <c r="AW587" s="32"/>
      <c r="AX587" s="32"/>
      <c r="AY587" s="32"/>
      <c r="AZ587" s="32"/>
      <c r="BA587" s="32"/>
      <c r="BB587" s="32"/>
      <c r="BC587" s="31"/>
      <c r="BD587" s="31"/>
      <c r="BE587" s="31"/>
      <c r="BF587" s="31"/>
      <c r="BG587" s="31"/>
      <c r="BH587" s="31"/>
      <c r="BI587" s="31"/>
      <c r="BJ587" s="31"/>
      <c r="BK587" s="31"/>
      <c r="BL587" s="31"/>
      <c r="BM587" s="31"/>
      <c r="BN587" s="31"/>
      <c r="BO587" s="31"/>
      <c r="BP587" s="31"/>
      <c r="BQ587" s="31"/>
      <c r="BR587" s="31"/>
      <c r="BS587" s="31"/>
      <c r="BT587" s="31"/>
      <c r="BU587" s="31"/>
      <c r="BV587" s="31"/>
      <c r="BW587" s="31"/>
      <c r="BX587" s="31"/>
      <c r="BY587" s="31"/>
      <c r="BZ587" s="31"/>
      <c r="CA587" s="31"/>
      <c r="CB587" s="31"/>
      <c r="CC587" s="31"/>
      <c r="CD587" s="31"/>
      <c r="CE587" s="31"/>
      <c r="CF587" s="31"/>
      <c r="CG587" s="31"/>
      <c r="CH587" s="31"/>
      <c r="CI587" s="31"/>
      <c r="CJ587" s="31"/>
      <c r="CK587" s="31"/>
      <c r="CL587" s="31"/>
      <c r="CM587" s="31"/>
      <c r="CN587" s="31"/>
      <c r="CO587" s="31"/>
      <c r="CP587" s="31"/>
      <c r="CQ587" s="31"/>
      <c r="CR587" s="31"/>
      <c r="CS587" s="31"/>
      <c r="CT587" s="31"/>
      <c r="CU587" s="31"/>
      <c r="CV587" s="31"/>
    </row>
    <row r="588" spans="1:100" x14ac:dyDescent="0.3">
      <c r="A588" s="31"/>
      <c r="B588" s="31"/>
      <c r="C588" s="31"/>
      <c r="D588" s="31"/>
      <c r="E588" s="31"/>
      <c r="F588" s="31"/>
      <c r="AQ588" s="31"/>
      <c r="AR588" s="31"/>
      <c r="AS588" s="31"/>
      <c r="AT588" s="31"/>
      <c r="AU588" s="31"/>
      <c r="AV588" s="31"/>
      <c r="AW588" s="32"/>
      <c r="AX588" s="32"/>
      <c r="AY588" s="32"/>
      <c r="AZ588" s="32"/>
      <c r="BA588" s="32"/>
      <c r="BB588" s="32"/>
      <c r="BC588" s="31"/>
      <c r="BD588" s="31"/>
      <c r="BE588" s="31"/>
      <c r="BF588" s="31"/>
      <c r="BG588" s="31"/>
      <c r="BH588" s="31"/>
      <c r="BI588" s="31"/>
      <c r="BJ588" s="31"/>
      <c r="BK588" s="31"/>
      <c r="BL588" s="31"/>
      <c r="BM588" s="31"/>
      <c r="BN588" s="31"/>
      <c r="BO588" s="31"/>
      <c r="BP588" s="31"/>
      <c r="BQ588" s="31"/>
      <c r="BR588" s="31"/>
      <c r="BS588" s="31"/>
      <c r="BT588" s="31"/>
      <c r="BU588" s="31"/>
      <c r="BV588" s="31"/>
      <c r="BW588" s="31"/>
      <c r="BX588" s="31"/>
      <c r="BY588" s="31"/>
      <c r="BZ588" s="31"/>
      <c r="CA588" s="31"/>
      <c r="CB588" s="31"/>
      <c r="CC588" s="31"/>
      <c r="CD588" s="31"/>
      <c r="CE588" s="31"/>
      <c r="CF588" s="31"/>
      <c r="CG588" s="31"/>
      <c r="CH588" s="31"/>
      <c r="CI588" s="31"/>
      <c r="CJ588" s="31"/>
      <c r="CK588" s="31"/>
      <c r="CL588" s="31"/>
      <c r="CM588" s="31"/>
      <c r="CN588" s="31"/>
      <c r="CO588" s="31"/>
      <c r="CP588" s="31"/>
      <c r="CQ588" s="31"/>
      <c r="CR588" s="31"/>
      <c r="CS588" s="31"/>
      <c r="CT588" s="31"/>
      <c r="CU588" s="31"/>
      <c r="CV588" s="31"/>
    </row>
    <row r="589" spans="1:100" x14ac:dyDescent="0.3">
      <c r="A589" s="31"/>
      <c r="B589" s="31"/>
      <c r="C589" s="31"/>
      <c r="D589" s="31"/>
      <c r="E589" s="31"/>
      <c r="F589" s="31"/>
      <c r="AQ589" s="31"/>
      <c r="AR589" s="31"/>
      <c r="AS589" s="31"/>
      <c r="AT589" s="31"/>
      <c r="AU589" s="31"/>
      <c r="AV589" s="31"/>
      <c r="AW589" s="32"/>
      <c r="AX589" s="32"/>
      <c r="AY589" s="32"/>
      <c r="AZ589" s="32"/>
      <c r="BA589" s="32"/>
      <c r="BB589" s="32"/>
      <c r="BC589" s="31"/>
      <c r="BD589" s="31"/>
      <c r="BE589" s="31"/>
      <c r="BF589" s="31"/>
      <c r="BG589" s="31"/>
      <c r="BH589" s="31"/>
      <c r="BI589" s="31"/>
      <c r="BJ589" s="31"/>
      <c r="BK589" s="31"/>
      <c r="BL589" s="31"/>
      <c r="BM589" s="31"/>
      <c r="BN589" s="31"/>
      <c r="BO589" s="31"/>
      <c r="BP589" s="31"/>
      <c r="BQ589" s="31"/>
      <c r="BR589" s="31"/>
      <c r="BS589" s="31"/>
      <c r="BT589" s="31"/>
      <c r="BU589" s="31"/>
      <c r="BV589" s="31"/>
      <c r="BW589" s="31"/>
      <c r="BX589" s="31"/>
      <c r="BY589" s="31"/>
      <c r="BZ589" s="31"/>
      <c r="CA589" s="31"/>
      <c r="CB589" s="31"/>
      <c r="CC589" s="31"/>
      <c r="CD589" s="31"/>
      <c r="CE589" s="31"/>
      <c r="CF589" s="31"/>
      <c r="CG589" s="31"/>
      <c r="CH589" s="31"/>
      <c r="CI589" s="31"/>
      <c r="CJ589" s="31"/>
      <c r="CK589" s="31"/>
      <c r="CL589" s="31"/>
      <c r="CM589" s="31"/>
      <c r="CN589" s="31"/>
      <c r="CO589" s="31"/>
      <c r="CP589" s="31"/>
      <c r="CQ589" s="31"/>
      <c r="CR589" s="31"/>
      <c r="CS589" s="31"/>
      <c r="CT589" s="31"/>
      <c r="CU589" s="31"/>
      <c r="CV589" s="31"/>
    </row>
    <row r="590" spans="1:100" x14ac:dyDescent="0.3">
      <c r="A590" s="31"/>
      <c r="B590" s="31"/>
      <c r="C590" s="31"/>
      <c r="D590" s="31"/>
      <c r="E590" s="31"/>
      <c r="F590" s="31"/>
      <c r="AQ590" s="31"/>
      <c r="AR590" s="31"/>
      <c r="AS590" s="31"/>
      <c r="AT590" s="31"/>
      <c r="AU590" s="31"/>
      <c r="AV590" s="31"/>
      <c r="AW590" s="32"/>
      <c r="AX590" s="32"/>
      <c r="AY590" s="32"/>
      <c r="AZ590" s="32"/>
      <c r="BA590" s="32"/>
      <c r="BB590" s="32"/>
      <c r="BC590" s="31"/>
      <c r="BD590" s="31"/>
      <c r="BE590" s="31"/>
      <c r="BF590" s="31"/>
      <c r="BG590" s="31"/>
      <c r="BH590" s="31"/>
      <c r="BI590" s="31"/>
      <c r="BJ590" s="31"/>
      <c r="BK590" s="31"/>
      <c r="BL590" s="31"/>
      <c r="BM590" s="31"/>
      <c r="BN590" s="31"/>
      <c r="BO590" s="31"/>
      <c r="BP590" s="31"/>
      <c r="BQ590" s="31"/>
      <c r="BR590" s="31"/>
      <c r="BS590" s="31"/>
      <c r="BT590" s="31"/>
      <c r="BU590" s="31"/>
      <c r="BV590" s="31"/>
      <c r="BW590" s="31"/>
      <c r="BX590" s="31"/>
      <c r="BY590" s="31"/>
      <c r="BZ590" s="31"/>
      <c r="CA590" s="31"/>
      <c r="CB590" s="31"/>
      <c r="CC590" s="31"/>
      <c r="CD590" s="31"/>
      <c r="CE590" s="31"/>
      <c r="CF590" s="31"/>
      <c r="CG590" s="31"/>
      <c r="CH590" s="31"/>
      <c r="CI590" s="31"/>
      <c r="CJ590" s="31"/>
      <c r="CK590" s="31"/>
      <c r="CL590" s="31"/>
      <c r="CM590" s="31"/>
      <c r="CN590" s="31"/>
      <c r="CO590" s="31"/>
      <c r="CP590" s="31"/>
      <c r="CQ590" s="31"/>
      <c r="CR590" s="31"/>
      <c r="CS590" s="31"/>
      <c r="CT590" s="31"/>
      <c r="CU590" s="31"/>
      <c r="CV590" s="31"/>
    </row>
    <row r="591" spans="1:100" x14ac:dyDescent="0.3">
      <c r="A591" s="31"/>
      <c r="B591" s="31"/>
      <c r="C591" s="31"/>
      <c r="D591" s="31"/>
      <c r="E591" s="31"/>
      <c r="F591" s="31"/>
      <c r="AQ591" s="31"/>
      <c r="AR591" s="31"/>
      <c r="AS591" s="31"/>
      <c r="AT591" s="31"/>
      <c r="AU591" s="31"/>
      <c r="AV591" s="31"/>
      <c r="AW591" s="32"/>
      <c r="AX591" s="32"/>
      <c r="AY591" s="32"/>
      <c r="AZ591" s="32"/>
      <c r="BA591" s="32"/>
      <c r="BB591" s="32"/>
      <c r="BC591" s="31"/>
      <c r="BD591" s="31"/>
      <c r="BE591" s="31"/>
      <c r="BF591" s="31"/>
      <c r="BG591" s="31"/>
      <c r="BH591" s="31"/>
      <c r="BI591" s="31"/>
      <c r="BJ591" s="31"/>
      <c r="BK591" s="31"/>
      <c r="BL591" s="31"/>
      <c r="BM591" s="31"/>
      <c r="BN591" s="31"/>
      <c r="BO591" s="31"/>
      <c r="BP591" s="31"/>
      <c r="BQ591" s="31"/>
      <c r="BR591" s="31"/>
      <c r="BS591" s="31"/>
      <c r="BT591" s="31"/>
      <c r="BU591" s="31"/>
      <c r="BV591" s="31"/>
      <c r="BW591" s="31"/>
      <c r="BX591" s="31"/>
      <c r="BY591" s="31"/>
      <c r="BZ591" s="31"/>
      <c r="CA591" s="31"/>
      <c r="CB591" s="31"/>
      <c r="CC591" s="31"/>
      <c r="CD591" s="31"/>
      <c r="CE591" s="31"/>
      <c r="CF591" s="31"/>
      <c r="CG591" s="31"/>
      <c r="CH591" s="31"/>
      <c r="CI591" s="31"/>
      <c r="CJ591" s="31"/>
      <c r="CK591" s="31"/>
      <c r="CL591" s="31"/>
      <c r="CM591" s="31"/>
      <c r="CN591" s="31"/>
      <c r="CO591" s="31"/>
      <c r="CP591" s="31"/>
      <c r="CQ591" s="31"/>
      <c r="CR591" s="31"/>
      <c r="CS591" s="31"/>
      <c r="CT591" s="31"/>
      <c r="CU591" s="31"/>
      <c r="CV591" s="31"/>
    </row>
    <row r="592" spans="1:100" x14ac:dyDescent="0.3">
      <c r="A592" s="31"/>
      <c r="B592" s="31"/>
      <c r="C592" s="31"/>
      <c r="D592" s="31"/>
      <c r="E592" s="31"/>
      <c r="F592" s="31"/>
      <c r="AQ592" s="31"/>
      <c r="AR592" s="31"/>
      <c r="AS592" s="31"/>
      <c r="AT592" s="31"/>
      <c r="AU592" s="31"/>
      <c r="AV592" s="31"/>
      <c r="AW592" s="32"/>
      <c r="AX592" s="32"/>
      <c r="AY592" s="32"/>
      <c r="AZ592" s="32"/>
      <c r="BA592" s="32"/>
      <c r="BB592" s="32"/>
      <c r="BC592" s="31"/>
      <c r="BD592" s="31"/>
      <c r="BE592" s="31"/>
      <c r="BF592" s="31"/>
      <c r="BG592" s="31"/>
      <c r="BH592" s="31"/>
      <c r="BI592" s="31"/>
      <c r="BJ592" s="31"/>
      <c r="BK592" s="31"/>
      <c r="BL592" s="31"/>
      <c r="BM592" s="31"/>
      <c r="BN592" s="31"/>
      <c r="BO592" s="31"/>
      <c r="BP592" s="31"/>
      <c r="BQ592" s="31"/>
      <c r="BR592" s="31"/>
      <c r="BS592" s="31"/>
      <c r="BT592" s="31"/>
      <c r="BU592" s="31"/>
      <c r="BV592" s="31"/>
      <c r="BW592" s="31"/>
      <c r="BX592" s="31"/>
      <c r="BY592" s="31"/>
      <c r="BZ592" s="31"/>
      <c r="CA592" s="31"/>
      <c r="CB592" s="31"/>
      <c r="CC592" s="31"/>
      <c r="CD592" s="31"/>
      <c r="CE592" s="31"/>
      <c r="CF592" s="31"/>
      <c r="CG592" s="31"/>
      <c r="CH592" s="31"/>
      <c r="CI592" s="31"/>
      <c r="CJ592" s="31"/>
      <c r="CK592" s="31"/>
      <c r="CL592" s="31"/>
      <c r="CM592" s="31"/>
      <c r="CN592" s="31"/>
      <c r="CO592" s="31"/>
      <c r="CP592" s="31"/>
      <c r="CQ592" s="31"/>
      <c r="CR592" s="31"/>
      <c r="CS592" s="31"/>
      <c r="CT592" s="31"/>
      <c r="CU592" s="31"/>
      <c r="CV592" s="31"/>
    </row>
    <row r="593" spans="1:100" x14ac:dyDescent="0.3">
      <c r="A593" s="31"/>
      <c r="B593" s="31"/>
      <c r="C593" s="31"/>
      <c r="D593" s="31"/>
      <c r="E593" s="31"/>
      <c r="F593" s="31"/>
      <c r="AQ593" s="31"/>
      <c r="AR593" s="31"/>
      <c r="AS593" s="31"/>
      <c r="AT593" s="31"/>
      <c r="AU593" s="31"/>
      <c r="AV593" s="31"/>
      <c r="AW593" s="32"/>
      <c r="AX593" s="32"/>
      <c r="AY593" s="32"/>
      <c r="AZ593" s="32"/>
      <c r="BA593" s="32"/>
      <c r="BB593" s="32"/>
      <c r="BC593" s="31"/>
      <c r="BD593" s="31"/>
      <c r="BE593" s="31"/>
      <c r="BF593" s="31"/>
      <c r="BG593" s="31"/>
      <c r="BH593" s="31"/>
      <c r="BI593" s="31"/>
      <c r="BJ593" s="31"/>
      <c r="BK593" s="31"/>
      <c r="BL593" s="31"/>
      <c r="BM593" s="31"/>
      <c r="BN593" s="31"/>
      <c r="BO593" s="31"/>
      <c r="BP593" s="31"/>
      <c r="BQ593" s="31"/>
      <c r="BR593" s="31"/>
      <c r="BS593" s="31"/>
      <c r="BT593" s="31"/>
      <c r="BU593" s="31"/>
      <c r="BV593" s="31"/>
      <c r="BW593" s="31"/>
      <c r="BX593" s="31"/>
      <c r="BY593" s="31"/>
      <c r="BZ593" s="31"/>
      <c r="CA593" s="31"/>
      <c r="CB593" s="31"/>
      <c r="CC593" s="31"/>
      <c r="CD593" s="31"/>
      <c r="CE593" s="31"/>
      <c r="CF593" s="31"/>
      <c r="CG593" s="31"/>
      <c r="CH593" s="31"/>
      <c r="CI593" s="31"/>
      <c r="CJ593" s="31"/>
      <c r="CK593" s="31"/>
      <c r="CL593" s="31"/>
      <c r="CM593" s="31"/>
      <c r="CN593" s="31"/>
      <c r="CO593" s="31"/>
      <c r="CP593" s="31"/>
      <c r="CQ593" s="31"/>
      <c r="CR593" s="31"/>
      <c r="CS593" s="31"/>
      <c r="CT593" s="31"/>
      <c r="CU593" s="31"/>
      <c r="CV593" s="31"/>
    </row>
    <row r="594" spans="1:100" x14ac:dyDescent="0.3">
      <c r="A594" s="31"/>
      <c r="B594" s="31"/>
      <c r="C594" s="31"/>
      <c r="D594" s="31"/>
      <c r="E594" s="31"/>
      <c r="F594" s="31"/>
      <c r="AQ594" s="31"/>
      <c r="AR594" s="31"/>
      <c r="AS594" s="31"/>
      <c r="AT594" s="31"/>
      <c r="AU594" s="31"/>
      <c r="AV594" s="31"/>
      <c r="AW594" s="32"/>
      <c r="AX594" s="32"/>
      <c r="AY594" s="32"/>
      <c r="AZ594" s="32"/>
      <c r="BA594" s="32"/>
      <c r="BB594" s="32"/>
      <c r="BC594" s="31"/>
      <c r="BD594" s="31"/>
      <c r="BE594" s="31"/>
      <c r="BF594" s="31"/>
      <c r="BG594" s="31"/>
      <c r="BH594" s="31"/>
      <c r="BI594" s="31"/>
      <c r="BJ594" s="31"/>
      <c r="BK594" s="31"/>
      <c r="BL594" s="31"/>
      <c r="BM594" s="31"/>
      <c r="BN594" s="31"/>
      <c r="BO594" s="31"/>
      <c r="BP594" s="31"/>
      <c r="BQ594" s="31"/>
      <c r="BR594" s="31"/>
      <c r="BS594" s="31"/>
      <c r="BT594" s="31"/>
      <c r="BU594" s="31"/>
      <c r="BV594" s="31"/>
      <c r="BW594" s="31"/>
      <c r="BX594" s="31"/>
      <c r="BY594" s="31"/>
      <c r="BZ594" s="31"/>
      <c r="CA594" s="31"/>
      <c r="CB594" s="31"/>
      <c r="CC594" s="31"/>
      <c r="CD594" s="31"/>
      <c r="CE594" s="31"/>
      <c r="CF594" s="31"/>
      <c r="CG594" s="31"/>
      <c r="CH594" s="31"/>
      <c r="CI594" s="31"/>
      <c r="CJ594" s="31"/>
      <c r="CK594" s="31"/>
      <c r="CL594" s="31"/>
      <c r="CM594" s="31"/>
      <c r="CN594" s="31"/>
      <c r="CO594" s="31"/>
      <c r="CP594" s="31"/>
      <c r="CQ594" s="31"/>
      <c r="CR594" s="31"/>
      <c r="CS594" s="31"/>
      <c r="CT594" s="31"/>
      <c r="CU594" s="31"/>
      <c r="CV594" s="31"/>
    </row>
    <row r="595" spans="1:100" x14ac:dyDescent="0.3">
      <c r="A595" s="31"/>
      <c r="B595" s="31"/>
      <c r="C595" s="31"/>
      <c r="D595" s="31"/>
      <c r="E595" s="31"/>
      <c r="F595" s="31"/>
      <c r="AQ595" s="31"/>
      <c r="AR595" s="31"/>
      <c r="AS595" s="31"/>
      <c r="AT595" s="31"/>
      <c r="AU595" s="31"/>
      <c r="AV595" s="31"/>
      <c r="AW595" s="32"/>
      <c r="AX595" s="32"/>
      <c r="AY595" s="32"/>
      <c r="AZ595" s="32"/>
      <c r="BA595" s="32"/>
      <c r="BB595" s="32"/>
      <c r="BC595" s="31"/>
      <c r="BD595" s="31"/>
      <c r="BE595" s="31"/>
      <c r="BF595" s="31"/>
      <c r="BG595" s="31"/>
      <c r="BH595" s="31"/>
      <c r="BI595" s="31"/>
      <c r="BJ595" s="31"/>
      <c r="BK595" s="31"/>
      <c r="BL595" s="31"/>
      <c r="BM595" s="31"/>
      <c r="BN595" s="31"/>
      <c r="BO595" s="31"/>
      <c r="BP595" s="31"/>
      <c r="BQ595" s="31"/>
      <c r="BR595" s="31"/>
      <c r="BS595" s="31"/>
      <c r="BT595" s="31"/>
      <c r="BU595" s="31"/>
      <c r="BV595" s="31"/>
      <c r="BW595" s="31"/>
      <c r="BX595" s="31"/>
      <c r="BY595" s="31"/>
      <c r="BZ595" s="31"/>
      <c r="CA595" s="31"/>
      <c r="CB595" s="31"/>
      <c r="CC595" s="31"/>
      <c r="CD595" s="31"/>
      <c r="CE595" s="31"/>
      <c r="CF595" s="31"/>
      <c r="CG595" s="31"/>
      <c r="CH595" s="31"/>
      <c r="CI595" s="31"/>
      <c r="CJ595" s="31"/>
      <c r="CK595" s="31"/>
      <c r="CL595" s="31"/>
      <c r="CM595" s="31"/>
      <c r="CN595" s="31"/>
      <c r="CO595" s="31"/>
      <c r="CP595" s="31"/>
      <c r="CQ595" s="31"/>
      <c r="CR595" s="31"/>
      <c r="CS595" s="31"/>
      <c r="CT595" s="31"/>
      <c r="CU595" s="31"/>
      <c r="CV595" s="31"/>
    </row>
    <row r="596" spans="1:100" x14ac:dyDescent="0.3">
      <c r="A596" s="31"/>
      <c r="B596" s="31"/>
      <c r="C596" s="31"/>
      <c r="D596" s="31"/>
      <c r="E596" s="31"/>
      <c r="F596" s="31"/>
      <c r="AQ596" s="31"/>
      <c r="AR596" s="31"/>
      <c r="AS596" s="31"/>
      <c r="AT596" s="31"/>
      <c r="AU596" s="31"/>
      <c r="AV596" s="31"/>
      <c r="AW596" s="32"/>
      <c r="AX596" s="32"/>
      <c r="AY596" s="32"/>
      <c r="AZ596" s="32"/>
      <c r="BA596" s="32"/>
      <c r="BB596" s="32"/>
      <c r="BC596" s="31"/>
      <c r="BD596" s="31"/>
      <c r="BE596" s="31"/>
      <c r="BF596" s="31"/>
      <c r="BG596" s="31"/>
      <c r="BH596" s="31"/>
      <c r="BI596" s="31"/>
      <c r="BJ596" s="31"/>
      <c r="BK596" s="31"/>
      <c r="BL596" s="31"/>
      <c r="BM596" s="31"/>
      <c r="BN596" s="31"/>
      <c r="BO596" s="31"/>
      <c r="BP596" s="31"/>
      <c r="BQ596" s="31"/>
      <c r="BR596" s="31"/>
      <c r="BS596" s="31"/>
      <c r="BT596" s="31"/>
      <c r="BU596" s="31"/>
      <c r="BV596" s="31"/>
      <c r="BW596" s="31"/>
      <c r="BX596" s="31"/>
      <c r="BY596" s="31"/>
      <c r="BZ596" s="31"/>
      <c r="CA596" s="31"/>
      <c r="CB596" s="31"/>
      <c r="CC596" s="31"/>
      <c r="CD596" s="31"/>
      <c r="CE596" s="31"/>
      <c r="CF596" s="31"/>
      <c r="CG596" s="31"/>
      <c r="CH596" s="31"/>
      <c r="CI596" s="31"/>
      <c r="CJ596" s="31"/>
      <c r="CK596" s="31"/>
      <c r="CL596" s="31"/>
      <c r="CM596" s="31"/>
      <c r="CN596" s="31"/>
      <c r="CO596" s="31"/>
      <c r="CP596" s="31"/>
      <c r="CQ596" s="31"/>
      <c r="CR596" s="31"/>
      <c r="CS596" s="31"/>
      <c r="CT596" s="31"/>
      <c r="CU596" s="31"/>
      <c r="CV596" s="31"/>
    </row>
    <row r="597" spans="1:100" x14ac:dyDescent="0.3">
      <c r="A597" s="31"/>
      <c r="B597" s="31"/>
      <c r="C597" s="31"/>
      <c r="D597" s="31"/>
      <c r="E597" s="31"/>
      <c r="F597" s="31"/>
      <c r="AQ597" s="31"/>
      <c r="AR597" s="31"/>
      <c r="AS597" s="31"/>
      <c r="AT597" s="31"/>
      <c r="AU597" s="31"/>
      <c r="AV597" s="31"/>
      <c r="AW597" s="32"/>
      <c r="AX597" s="32"/>
      <c r="AY597" s="32"/>
      <c r="AZ597" s="32"/>
      <c r="BA597" s="32"/>
      <c r="BB597" s="32"/>
      <c r="BC597" s="31"/>
      <c r="BD597" s="31"/>
      <c r="BE597" s="31"/>
      <c r="BF597" s="31"/>
      <c r="BG597" s="31"/>
      <c r="BH597" s="31"/>
      <c r="BI597" s="31"/>
      <c r="BJ597" s="31"/>
      <c r="BK597" s="31"/>
      <c r="BL597" s="31"/>
      <c r="BM597" s="31"/>
      <c r="BN597" s="31"/>
      <c r="BO597" s="31"/>
      <c r="BP597" s="31"/>
      <c r="BQ597" s="31"/>
      <c r="BR597" s="31"/>
      <c r="BS597" s="31"/>
      <c r="BT597" s="31"/>
      <c r="BU597" s="31"/>
      <c r="BV597" s="31"/>
      <c r="BW597" s="31"/>
      <c r="BX597" s="31"/>
      <c r="BY597" s="31"/>
      <c r="BZ597" s="31"/>
      <c r="CA597" s="31"/>
      <c r="CB597" s="31"/>
      <c r="CC597" s="31"/>
      <c r="CD597" s="31"/>
      <c r="CE597" s="31"/>
      <c r="CF597" s="31"/>
      <c r="CG597" s="31"/>
      <c r="CH597" s="31"/>
      <c r="CI597" s="31"/>
      <c r="CJ597" s="31"/>
      <c r="CK597" s="31"/>
      <c r="CL597" s="31"/>
      <c r="CM597" s="31"/>
      <c r="CN597" s="31"/>
      <c r="CO597" s="31"/>
      <c r="CP597" s="31"/>
      <c r="CQ597" s="31"/>
      <c r="CR597" s="31"/>
      <c r="CS597" s="31"/>
      <c r="CT597" s="31"/>
      <c r="CU597" s="31"/>
      <c r="CV597" s="31"/>
    </row>
    <row r="598" spans="1:100" x14ac:dyDescent="0.3">
      <c r="A598" s="31"/>
      <c r="B598" s="31"/>
      <c r="C598" s="31"/>
      <c r="D598" s="31"/>
      <c r="E598" s="31"/>
      <c r="F598" s="31"/>
      <c r="AQ598" s="31"/>
      <c r="AR598" s="31"/>
      <c r="AS598" s="31"/>
      <c r="AT598" s="31"/>
      <c r="AU598" s="31"/>
      <c r="AV598" s="31"/>
      <c r="AW598" s="32"/>
      <c r="AX598" s="32"/>
      <c r="AY598" s="32"/>
      <c r="AZ598" s="32"/>
      <c r="BA598" s="32"/>
      <c r="BB598" s="32"/>
      <c r="BC598" s="31"/>
      <c r="BD598" s="31"/>
      <c r="BE598" s="31"/>
      <c r="BF598" s="31"/>
      <c r="BG598" s="31"/>
      <c r="BH598" s="31"/>
      <c r="BI598" s="31"/>
      <c r="BJ598" s="31"/>
      <c r="BK598" s="31"/>
      <c r="BL598" s="31"/>
      <c r="BM598" s="31"/>
      <c r="BN598" s="31"/>
      <c r="BO598" s="31"/>
      <c r="BP598" s="31"/>
      <c r="BQ598" s="31"/>
      <c r="BR598" s="31"/>
      <c r="BS598" s="31"/>
      <c r="BT598" s="31"/>
      <c r="BU598" s="31"/>
      <c r="BV598" s="31"/>
      <c r="BW598" s="31"/>
      <c r="BX598" s="31"/>
      <c r="BY598" s="31"/>
      <c r="BZ598" s="31"/>
      <c r="CA598" s="31"/>
      <c r="CB598" s="31"/>
      <c r="CC598" s="31"/>
      <c r="CD598" s="31"/>
      <c r="CE598" s="31"/>
      <c r="CF598" s="31"/>
      <c r="CG598" s="31"/>
      <c r="CH598" s="31"/>
      <c r="CI598" s="31"/>
      <c r="CJ598" s="31"/>
      <c r="CK598" s="31"/>
      <c r="CL598" s="31"/>
      <c r="CM598" s="31"/>
      <c r="CN598" s="31"/>
      <c r="CO598" s="31"/>
      <c r="CP598" s="31"/>
      <c r="CQ598" s="31"/>
      <c r="CR598" s="31"/>
      <c r="CS598" s="31"/>
      <c r="CT598" s="31"/>
      <c r="CU598" s="31"/>
      <c r="CV598" s="31"/>
    </row>
    <row r="599" spans="1:100" x14ac:dyDescent="0.3">
      <c r="A599" s="31"/>
      <c r="B599" s="31"/>
      <c r="C599" s="31"/>
      <c r="D599" s="31"/>
      <c r="E599" s="31"/>
      <c r="F599" s="31"/>
      <c r="AQ599" s="31"/>
      <c r="AR599" s="31"/>
      <c r="AS599" s="31"/>
      <c r="AT599" s="31"/>
      <c r="AU599" s="31"/>
      <c r="AV599" s="31"/>
      <c r="AW599" s="32"/>
      <c r="AX599" s="32"/>
      <c r="AY599" s="32"/>
      <c r="AZ599" s="32"/>
      <c r="BA599" s="32"/>
      <c r="BB599" s="32"/>
      <c r="BC599" s="31"/>
      <c r="BD599" s="31"/>
      <c r="BE599" s="31"/>
      <c r="BF599" s="31"/>
      <c r="BG599" s="31"/>
      <c r="BH599" s="31"/>
      <c r="BI599" s="31"/>
      <c r="BJ599" s="31"/>
      <c r="BK599" s="31"/>
      <c r="BL599" s="31"/>
      <c r="BM599" s="31"/>
      <c r="BN599" s="31"/>
      <c r="BO599" s="31"/>
      <c r="BP599" s="31"/>
      <c r="BQ599" s="31"/>
      <c r="BR599" s="31"/>
      <c r="BS599" s="31"/>
      <c r="BT599" s="31"/>
      <c r="BU599" s="31"/>
      <c r="BV599" s="31"/>
      <c r="BW599" s="31"/>
      <c r="BX599" s="31"/>
      <c r="BY599" s="31"/>
      <c r="BZ599" s="31"/>
      <c r="CA599" s="31"/>
      <c r="CB599" s="31"/>
      <c r="CC599" s="31"/>
      <c r="CD599" s="31"/>
      <c r="CE599" s="31"/>
      <c r="CF599" s="31"/>
      <c r="CG599" s="31"/>
      <c r="CH599" s="31"/>
      <c r="CI599" s="31"/>
      <c r="CJ599" s="31"/>
      <c r="CK599" s="31"/>
      <c r="CL599" s="31"/>
      <c r="CM599" s="31"/>
      <c r="CN599" s="31"/>
      <c r="CO599" s="31"/>
      <c r="CP599" s="31"/>
      <c r="CQ599" s="31"/>
      <c r="CR599" s="31"/>
      <c r="CS599" s="31"/>
      <c r="CT599" s="31"/>
      <c r="CU599" s="31"/>
      <c r="CV599" s="31"/>
    </row>
    <row r="600" spans="1:100" x14ac:dyDescent="0.3">
      <c r="A600" s="31"/>
      <c r="B600" s="31"/>
      <c r="C600" s="31"/>
      <c r="D600" s="31"/>
      <c r="E600" s="31"/>
      <c r="F600" s="31"/>
      <c r="AQ600" s="31"/>
      <c r="AR600" s="31"/>
      <c r="AS600" s="31"/>
      <c r="AT600" s="31"/>
      <c r="AU600" s="31"/>
      <c r="AV600" s="31"/>
      <c r="AW600" s="32"/>
      <c r="AX600" s="32"/>
      <c r="AY600" s="32"/>
      <c r="AZ600" s="32"/>
      <c r="BA600" s="32"/>
      <c r="BB600" s="32"/>
      <c r="BC600" s="31"/>
      <c r="BD600" s="31"/>
      <c r="BE600" s="31"/>
      <c r="BF600" s="31"/>
      <c r="BG600" s="31"/>
      <c r="BH600" s="31"/>
      <c r="BI600" s="31"/>
      <c r="BJ600" s="31"/>
      <c r="BK600" s="31"/>
      <c r="BL600" s="31"/>
      <c r="BM600" s="31"/>
      <c r="BN600" s="31"/>
      <c r="BO600" s="31"/>
      <c r="BP600" s="31"/>
      <c r="BQ600" s="31"/>
      <c r="BR600" s="31"/>
      <c r="BS600" s="31"/>
      <c r="BT600" s="31"/>
      <c r="BU600" s="31"/>
      <c r="BV600" s="31"/>
      <c r="BW600" s="31"/>
      <c r="BX600" s="31"/>
      <c r="BY600" s="31"/>
      <c r="BZ600" s="31"/>
      <c r="CA600" s="31"/>
      <c r="CB600" s="31"/>
      <c r="CC600" s="31"/>
      <c r="CD600" s="31"/>
      <c r="CE600" s="31"/>
      <c r="CF600" s="31"/>
      <c r="CG600" s="31"/>
      <c r="CH600" s="31"/>
      <c r="CI600" s="31"/>
      <c r="CJ600" s="31"/>
      <c r="CK600" s="31"/>
      <c r="CL600" s="31"/>
      <c r="CM600" s="31"/>
      <c r="CN600" s="31"/>
      <c r="CO600" s="31"/>
      <c r="CP600" s="31"/>
      <c r="CQ600" s="31"/>
      <c r="CR600" s="31"/>
      <c r="CS600" s="31"/>
      <c r="CT600" s="31"/>
      <c r="CU600" s="31"/>
      <c r="CV600" s="31"/>
    </row>
    <row r="601" spans="1:100" x14ac:dyDescent="0.3">
      <c r="A601" s="31"/>
      <c r="B601" s="31"/>
      <c r="C601" s="31"/>
      <c r="D601" s="31"/>
      <c r="E601" s="31"/>
      <c r="F601" s="31"/>
      <c r="AQ601" s="31"/>
      <c r="AR601" s="31"/>
      <c r="AS601" s="31"/>
      <c r="AT601" s="31"/>
      <c r="AU601" s="31"/>
      <c r="AV601" s="31"/>
      <c r="AW601" s="32"/>
      <c r="AX601" s="32"/>
      <c r="AY601" s="32"/>
      <c r="AZ601" s="32"/>
      <c r="BA601" s="32"/>
      <c r="BB601" s="32"/>
      <c r="BC601" s="31"/>
      <c r="BD601" s="31"/>
      <c r="BE601" s="31"/>
      <c r="BF601" s="31"/>
      <c r="BG601" s="31"/>
      <c r="BH601" s="31"/>
      <c r="BI601" s="31"/>
      <c r="BJ601" s="31"/>
      <c r="BK601" s="31"/>
      <c r="BL601" s="31"/>
      <c r="BM601" s="31"/>
      <c r="BN601" s="31"/>
      <c r="BO601" s="31"/>
      <c r="BP601" s="31"/>
      <c r="BQ601" s="31"/>
      <c r="BR601" s="31"/>
      <c r="BS601" s="31"/>
      <c r="BT601" s="31"/>
      <c r="BU601" s="31"/>
      <c r="BV601" s="31"/>
      <c r="BW601" s="31"/>
      <c r="BX601" s="31"/>
      <c r="BY601" s="31"/>
      <c r="BZ601" s="31"/>
      <c r="CA601" s="31"/>
      <c r="CB601" s="31"/>
      <c r="CC601" s="31"/>
      <c r="CD601" s="31"/>
      <c r="CE601" s="31"/>
      <c r="CF601" s="31"/>
      <c r="CG601" s="31"/>
      <c r="CH601" s="31"/>
      <c r="CI601" s="31"/>
      <c r="CJ601" s="31"/>
      <c r="CK601" s="31"/>
      <c r="CL601" s="31"/>
      <c r="CM601" s="31"/>
      <c r="CN601" s="31"/>
      <c r="CO601" s="31"/>
      <c r="CP601" s="31"/>
      <c r="CQ601" s="31"/>
      <c r="CR601" s="31"/>
      <c r="CS601" s="31"/>
      <c r="CT601" s="31"/>
      <c r="CU601" s="31"/>
      <c r="CV601" s="31"/>
    </row>
    <row r="602" spans="1:100" x14ac:dyDescent="0.3">
      <c r="A602" s="31"/>
      <c r="B602" s="31"/>
      <c r="C602" s="31"/>
      <c r="D602" s="31"/>
      <c r="E602" s="31"/>
      <c r="F602" s="31"/>
      <c r="AQ602" s="31"/>
      <c r="AR602" s="31"/>
      <c r="AS602" s="31"/>
      <c r="AT602" s="31"/>
      <c r="AU602" s="31"/>
      <c r="AV602" s="31"/>
      <c r="AW602" s="32"/>
      <c r="AX602" s="32"/>
      <c r="AY602" s="32"/>
      <c r="AZ602" s="32"/>
      <c r="BA602" s="32"/>
      <c r="BB602" s="32"/>
      <c r="BC602" s="31"/>
      <c r="BD602" s="31"/>
      <c r="BE602" s="31"/>
      <c r="BF602" s="31"/>
      <c r="BG602" s="31"/>
      <c r="BH602" s="31"/>
      <c r="BI602" s="31"/>
      <c r="BJ602" s="31"/>
      <c r="BK602" s="31"/>
      <c r="BL602" s="31"/>
      <c r="BM602" s="31"/>
      <c r="BN602" s="31"/>
      <c r="BO602" s="31"/>
      <c r="BP602" s="31"/>
      <c r="BQ602" s="31"/>
      <c r="BR602" s="31"/>
      <c r="BS602" s="31"/>
      <c r="BT602" s="31"/>
      <c r="BU602" s="31"/>
      <c r="BV602" s="31"/>
      <c r="BW602" s="31"/>
      <c r="BX602" s="31"/>
      <c r="BY602" s="31"/>
      <c r="BZ602" s="31"/>
      <c r="CA602" s="31"/>
      <c r="CB602" s="31"/>
      <c r="CC602" s="31"/>
      <c r="CD602" s="31"/>
      <c r="CE602" s="31"/>
      <c r="CF602" s="31"/>
      <c r="CG602" s="31"/>
      <c r="CH602" s="31"/>
      <c r="CI602" s="31"/>
      <c r="CJ602" s="31"/>
      <c r="CK602" s="31"/>
      <c r="CL602" s="31"/>
      <c r="CM602" s="31"/>
      <c r="CN602" s="31"/>
      <c r="CO602" s="31"/>
      <c r="CP602" s="31"/>
      <c r="CQ602" s="31"/>
      <c r="CR602" s="31"/>
      <c r="CS602" s="31"/>
      <c r="CT602" s="31"/>
      <c r="CU602" s="31"/>
      <c r="CV602" s="31"/>
    </row>
    <row r="603" spans="1:100" x14ac:dyDescent="0.3">
      <c r="A603" s="31"/>
      <c r="B603" s="31"/>
      <c r="C603" s="31"/>
      <c r="D603" s="31"/>
      <c r="E603" s="31"/>
      <c r="F603" s="31"/>
      <c r="AQ603" s="31"/>
      <c r="AR603" s="31"/>
      <c r="AS603" s="31"/>
      <c r="AT603" s="31"/>
      <c r="AU603" s="31"/>
      <c r="AV603" s="31"/>
      <c r="AW603" s="32"/>
      <c r="AX603" s="32"/>
      <c r="AY603" s="32"/>
      <c r="AZ603" s="32"/>
      <c r="BA603" s="32"/>
      <c r="BB603" s="32"/>
      <c r="BC603" s="31"/>
      <c r="BD603" s="31"/>
      <c r="BE603" s="31"/>
      <c r="BF603" s="31"/>
      <c r="BG603" s="31"/>
      <c r="BH603" s="31"/>
      <c r="BI603" s="31"/>
      <c r="BJ603" s="31"/>
      <c r="BK603" s="31"/>
      <c r="BL603" s="31"/>
      <c r="BM603" s="31"/>
      <c r="BN603" s="31"/>
      <c r="BO603" s="31"/>
      <c r="BP603" s="31"/>
      <c r="BQ603" s="31"/>
      <c r="BR603" s="31"/>
      <c r="BS603" s="31"/>
      <c r="BT603" s="31"/>
      <c r="BU603" s="31"/>
      <c r="BV603" s="31"/>
      <c r="BW603" s="31"/>
      <c r="BX603" s="31"/>
      <c r="BY603" s="31"/>
      <c r="BZ603" s="31"/>
      <c r="CA603" s="31"/>
      <c r="CB603" s="31"/>
      <c r="CC603" s="31"/>
      <c r="CD603" s="31"/>
      <c r="CE603" s="31"/>
      <c r="CF603" s="31"/>
      <c r="CG603" s="31"/>
      <c r="CH603" s="31"/>
      <c r="CI603" s="31"/>
      <c r="CJ603" s="31"/>
      <c r="CK603" s="31"/>
      <c r="CL603" s="31"/>
      <c r="CM603" s="31"/>
      <c r="CN603" s="31"/>
      <c r="CO603" s="31"/>
      <c r="CP603" s="31"/>
      <c r="CQ603" s="31"/>
      <c r="CR603" s="31"/>
      <c r="CS603" s="31"/>
      <c r="CT603" s="31"/>
      <c r="CU603" s="31"/>
      <c r="CV603" s="31"/>
    </row>
    <row r="604" spans="1:100" x14ac:dyDescent="0.3">
      <c r="A604" s="31"/>
      <c r="B604" s="31"/>
      <c r="C604" s="31"/>
      <c r="D604" s="31"/>
      <c r="E604" s="31"/>
      <c r="F604" s="31"/>
      <c r="AQ604" s="31"/>
      <c r="AR604" s="31"/>
      <c r="AS604" s="31"/>
      <c r="AT604" s="31"/>
      <c r="AU604" s="31"/>
      <c r="AV604" s="31"/>
      <c r="AW604" s="32"/>
      <c r="AX604" s="32"/>
      <c r="AY604" s="32"/>
      <c r="AZ604" s="32"/>
      <c r="BA604" s="32"/>
      <c r="BB604" s="32"/>
      <c r="BC604" s="31"/>
      <c r="BD604" s="31"/>
      <c r="BE604" s="31"/>
      <c r="BF604" s="31"/>
      <c r="BG604" s="31"/>
      <c r="BH604" s="31"/>
      <c r="BI604" s="31"/>
      <c r="BJ604" s="31"/>
      <c r="BK604" s="31"/>
      <c r="BL604" s="31"/>
      <c r="BM604" s="31"/>
      <c r="BN604" s="31"/>
      <c r="BO604" s="31"/>
      <c r="BP604" s="31"/>
      <c r="BQ604" s="31"/>
      <c r="BR604" s="31"/>
      <c r="BS604" s="31"/>
      <c r="BT604" s="31"/>
      <c r="BU604" s="31"/>
      <c r="BV604" s="31"/>
      <c r="BW604" s="31"/>
      <c r="BX604" s="31"/>
      <c r="BY604" s="31"/>
      <c r="BZ604" s="31"/>
      <c r="CA604" s="31"/>
      <c r="CB604" s="31"/>
      <c r="CC604" s="31"/>
      <c r="CD604" s="31"/>
      <c r="CE604" s="31"/>
      <c r="CF604" s="31"/>
      <c r="CG604" s="31"/>
      <c r="CH604" s="31"/>
      <c r="CI604" s="31"/>
      <c r="CJ604" s="31"/>
      <c r="CK604" s="31"/>
      <c r="CL604" s="31"/>
      <c r="CM604" s="31"/>
      <c r="CN604" s="31"/>
      <c r="CO604" s="31"/>
      <c r="CP604" s="31"/>
      <c r="CQ604" s="31"/>
      <c r="CR604" s="31"/>
      <c r="CS604" s="31"/>
      <c r="CT604" s="31"/>
      <c r="CU604" s="31"/>
      <c r="CV604" s="31"/>
    </row>
    <row r="605" spans="1:100" x14ac:dyDescent="0.3">
      <c r="A605" s="31"/>
      <c r="B605" s="31"/>
      <c r="C605" s="31"/>
      <c r="D605" s="31"/>
      <c r="E605" s="31"/>
      <c r="F605" s="31"/>
      <c r="AQ605" s="31"/>
      <c r="AR605" s="31"/>
      <c r="AS605" s="31"/>
      <c r="AT605" s="31"/>
      <c r="AU605" s="31"/>
      <c r="AV605" s="31"/>
      <c r="AW605" s="32"/>
      <c r="AX605" s="32"/>
      <c r="AY605" s="32"/>
      <c r="AZ605" s="32"/>
      <c r="BA605" s="32"/>
      <c r="BB605" s="32"/>
      <c r="BC605" s="31"/>
      <c r="BD605" s="31"/>
      <c r="BE605" s="31"/>
      <c r="BF605" s="31"/>
      <c r="BG605" s="31"/>
      <c r="BH605" s="31"/>
      <c r="BI605" s="31"/>
      <c r="BJ605" s="31"/>
      <c r="BK605" s="31"/>
      <c r="BL605" s="31"/>
      <c r="BM605" s="31"/>
      <c r="BN605" s="31"/>
      <c r="BO605" s="31"/>
      <c r="BP605" s="31"/>
      <c r="BQ605" s="31"/>
      <c r="BR605" s="31"/>
      <c r="BS605" s="31"/>
      <c r="BT605" s="31"/>
      <c r="BU605" s="31"/>
      <c r="BV605" s="31"/>
      <c r="BW605" s="31"/>
      <c r="BX605" s="31"/>
      <c r="BY605" s="31"/>
      <c r="BZ605" s="31"/>
      <c r="CA605" s="31"/>
      <c r="CB605" s="31"/>
      <c r="CC605" s="31"/>
      <c r="CD605" s="31"/>
      <c r="CE605" s="31"/>
      <c r="CF605" s="31"/>
      <c r="CG605" s="31"/>
      <c r="CH605" s="31"/>
      <c r="CI605" s="31"/>
      <c r="CJ605" s="31"/>
      <c r="CK605" s="31"/>
      <c r="CL605" s="31"/>
      <c r="CM605" s="31"/>
      <c r="CN605" s="31"/>
      <c r="CO605" s="31"/>
      <c r="CP605" s="31"/>
      <c r="CQ605" s="31"/>
      <c r="CR605" s="31"/>
      <c r="CS605" s="31"/>
      <c r="CT605" s="31"/>
      <c r="CU605" s="31"/>
      <c r="CV605" s="31"/>
    </row>
    <row r="606" spans="1:100" x14ac:dyDescent="0.3">
      <c r="A606" s="31"/>
      <c r="B606" s="31"/>
      <c r="C606" s="31"/>
      <c r="D606" s="31"/>
      <c r="E606" s="31"/>
      <c r="F606" s="31"/>
      <c r="AQ606" s="31"/>
      <c r="AR606" s="31"/>
      <c r="AS606" s="31"/>
      <c r="AT606" s="31"/>
      <c r="AU606" s="31"/>
      <c r="AV606" s="31"/>
      <c r="AW606" s="32"/>
      <c r="AX606" s="32"/>
      <c r="AY606" s="32"/>
      <c r="AZ606" s="32"/>
      <c r="BA606" s="32"/>
      <c r="BB606" s="32"/>
      <c r="BC606" s="31"/>
      <c r="BD606" s="31"/>
      <c r="BE606" s="31"/>
      <c r="BF606" s="31"/>
      <c r="BG606" s="31"/>
      <c r="BH606" s="31"/>
      <c r="BI606" s="31"/>
      <c r="BJ606" s="31"/>
      <c r="BK606" s="31"/>
      <c r="BL606" s="31"/>
      <c r="BM606" s="31"/>
      <c r="BN606" s="31"/>
      <c r="BO606" s="31"/>
      <c r="BP606" s="31"/>
      <c r="BQ606" s="31"/>
      <c r="BR606" s="31"/>
      <c r="BS606" s="31"/>
      <c r="BT606" s="31"/>
      <c r="BU606" s="31"/>
      <c r="BV606" s="31"/>
      <c r="BW606" s="31"/>
      <c r="BX606" s="31"/>
      <c r="BY606" s="31"/>
      <c r="BZ606" s="31"/>
      <c r="CA606" s="31"/>
      <c r="CB606" s="31"/>
      <c r="CC606" s="31"/>
      <c r="CD606" s="31"/>
      <c r="CE606" s="31"/>
      <c r="CF606" s="31"/>
      <c r="CG606" s="31"/>
      <c r="CH606" s="31"/>
      <c r="CI606" s="31"/>
      <c r="CJ606" s="31"/>
      <c r="CK606" s="31"/>
      <c r="CL606" s="31"/>
      <c r="CM606" s="31"/>
      <c r="CN606" s="31"/>
      <c r="CO606" s="31"/>
      <c r="CP606" s="31"/>
      <c r="CQ606" s="31"/>
      <c r="CR606" s="31"/>
      <c r="CS606" s="31"/>
      <c r="CT606" s="31"/>
      <c r="CU606" s="31"/>
      <c r="CV606" s="31"/>
    </row>
    <row r="607" spans="1:100" x14ac:dyDescent="0.3">
      <c r="A607" s="31"/>
      <c r="B607" s="31"/>
      <c r="C607" s="31"/>
      <c r="D607" s="31"/>
      <c r="E607" s="31"/>
      <c r="F607" s="31"/>
      <c r="AQ607" s="31"/>
      <c r="AR607" s="31"/>
      <c r="AS607" s="31"/>
      <c r="AT607" s="31"/>
      <c r="AU607" s="31"/>
      <c r="AV607" s="31"/>
      <c r="AW607" s="32"/>
      <c r="AX607" s="32"/>
      <c r="AY607" s="32"/>
      <c r="AZ607" s="32"/>
      <c r="BA607" s="32"/>
      <c r="BB607" s="32"/>
      <c r="BC607" s="31"/>
      <c r="BD607" s="31"/>
      <c r="BE607" s="31"/>
      <c r="BF607" s="31"/>
      <c r="BG607" s="31"/>
      <c r="BH607" s="31"/>
      <c r="BI607" s="31"/>
      <c r="BJ607" s="31"/>
      <c r="BK607" s="31"/>
      <c r="BL607" s="31"/>
      <c r="BM607" s="31"/>
      <c r="BN607" s="31"/>
      <c r="BO607" s="31"/>
      <c r="BP607" s="31"/>
      <c r="BQ607" s="31"/>
      <c r="BR607" s="31"/>
      <c r="BS607" s="31"/>
      <c r="BT607" s="31"/>
      <c r="BU607" s="31"/>
      <c r="BV607" s="31"/>
      <c r="BW607" s="31"/>
      <c r="BX607" s="31"/>
      <c r="BY607" s="31"/>
      <c r="BZ607" s="31"/>
      <c r="CA607" s="31"/>
      <c r="CB607" s="31"/>
      <c r="CC607" s="31"/>
      <c r="CD607" s="31"/>
      <c r="CE607" s="31"/>
      <c r="CF607" s="31"/>
      <c r="CG607" s="31"/>
      <c r="CH607" s="31"/>
      <c r="CI607" s="31"/>
      <c r="CJ607" s="31"/>
      <c r="CK607" s="31"/>
      <c r="CL607" s="31"/>
      <c r="CM607" s="31"/>
      <c r="CN607" s="31"/>
      <c r="CO607" s="31"/>
      <c r="CP607" s="31"/>
      <c r="CQ607" s="31"/>
      <c r="CR607" s="31"/>
      <c r="CS607" s="31"/>
      <c r="CT607" s="31"/>
      <c r="CU607" s="31"/>
      <c r="CV607" s="31"/>
    </row>
    <row r="608" spans="1:100" x14ac:dyDescent="0.3">
      <c r="A608" s="31"/>
      <c r="B608" s="31"/>
      <c r="C608" s="31"/>
      <c r="D608" s="31"/>
      <c r="E608" s="31"/>
      <c r="F608" s="31"/>
      <c r="AQ608" s="31"/>
      <c r="AR608" s="31"/>
      <c r="AS608" s="31"/>
      <c r="AT608" s="31"/>
      <c r="AU608" s="31"/>
      <c r="AV608" s="31"/>
      <c r="AW608" s="32"/>
      <c r="AX608" s="32"/>
      <c r="AY608" s="32"/>
      <c r="AZ608" s="32"/>
      <c r="BA608" s="32"/>
      <c r="BB608" s="32"/>
      <c r="BC608" s="31"/>
      <c r="BD608" s="31"/>
      <c r="BE608" s="31"/>
      <c r="BF608" s="31"/>
      <c r="BG608" s="31"/>
      <c r="BH608" s="31"/>
      <c r="BI608" s="31"/>
      <c r="BJ608" s="31"/>
      <c r="BK608" s="31"/>
      <c r="BL608" s="31"/>
      <c r="BM608" s="31"/>
      <c r="BN608" s="31"/>
      <c r="BO608" s="31"/>
      <c r="BP608" s="31"/>
      <c r="BQ608" s="31"/>
      <c r="BR608" s="31"/>
      <c r="BS608" s="31"/>
      <c r="BT608" s="31"/>
      <c r="BU608" s="31"/>
      <c r="BV608" s="31"/>
      <c r="BW608" s="31"/>
      <c r="BX608" s="31"/>
      <c r="BY608" s="31"/>
      <c r="BZ608" s="31"/>
      <c r="CA608" s="31"/>
      <c r="CB608" s="31"/>
      <c r="CC608" s="31"/>
      <c r="CD608" s="31"/>
      <c r="CE608" s="31"/>
      <c r="CF608" s="31"/>
      <c r="CG608" s="31"/>
      <c r="CH608" s="31"/>
      <c r="CI608" s="31"/>
      <c r="CJ608" s="31"/>
      <c r="CK608" s="31"/>
      <c r="CL608" s="31"/>
      <c r="CM608" s="31"/>
      <c r="CN608" s="31"/>
      <c r="CO608" s="31"/>
      <c r="CP608" s="31"/>
      <c r="CQ608" s="31"/>
      <c r="CR608" s="31"/>
      <c r="CS608" s="31"/>
      <c r="CT608" s="31"/>
      <c r="CU608" s="31"/>
      <c r="CV608" s="31"/>
    </row>
    <row r="609" spans="1:100" x14ac:dyDescent="0.3">
      <c r="A609" s="31"/>
      <c r="B609" s="31"/>
      <c r="C609" s="31"/>
      <c r="D609" s="31"/>
      <c r="E609" s="31"/>
      <c r="F609" s="31"/>
      <c r="AQ609" s="31"/>
      <c r="AR609" s="31"/>
      <c r="AS609" s="31"/>
      <c r="AT609" s="31"/>
      <c r="AU609" s="31"/>
      <c r="AV609" s="31"/>
      <c r="AW609" s="32"/>
      <c r="AX609" s="32"/>
      <c r="AY609" s="32"/>
      <c r="AZ609" s="32"/>
      <c r="BA609" s="32"/>
      <c r="BB609" s="32"/>
      <c r="BC609" s="31"/>
      <c r="BD609" s="31"/>
      <c r="BE609" s="31"/>
      <c r="BF609" s="31"/>
      <c r="BG609" s="31"/>
      <c r="BH609" s="31"/>
      <c r="BI609" s="31"/>
      <c r="BJ609" s="31"/>
      <c r="BK609" s="31"/>
      <c r="BL609" s="31"/>
      <c r="BM609" s="31"/>
      <c r="BN609" s="31"/>
      <c r="BO609" s="31"/>
      <c r="BP609" s="31"/>
      <c r="BQ609" s="31"/>
      <c r="BR609" s="31"/>
      <c r="BS609" s="31"/>
      <c r="BT609" s="31"/>
      <c r="BU609" s="31"/>
      <c r="BV609" s="31"/>
      <c r="BW609" s="31"/>
      <c r="BX609" s="31"/>
      <c r="BY609" s="31"/>
      <c r="BZ609" s="31"/>
      <c r="CA609" s="31"/>
      <c r="CB609" s="31"/>
      <c r="CC609" s="31"/>
      <c r="CD609" s="31"/>
      <c r="CE609" s="31"/>
      <c r="CF609" s="31"/>
      <c r="CG609" s="31"/>
      <c r="CH609" s="31"/>
      <c r="CI609" s="31"/>
      <c r="CJ609" s="31"/>
      <c r="CK609" s="31"/>
      <c r="CL609" s="31"/>
      <c r="CM609" s="31"/>
      <c r="CN609" s="31"/>
      <c r="CO609" s="31"/>
      <c r="CP609" s="31"/>
      <c r="CQ609" s="31"/>
      <c r="CR609" s="31"/>
      <c r="CS609" s="31"/>
      <c r="CT609" s="31"/>
      <c r="CU609" s="31"/>
      <c r="CV609" s="31"/>
    </row>
    <row r="610" spans="1:100" x14ac:dyDescent="0.3">
      <c r="A610" s="31"/>
      <c r="B610" s="31"/>
      <c r="C610" s="31"/>
      <c r="D610" s="31"/>
      <c r="E610" s="31"/>
      <c r="F610" s="31"/>
      <c r="AQ610" s="31"/>
      <c r="AR610" s="31"/>
      <c r="AS610" s="31"/>
      <c r="AT610" s="31"/>
      <c r="AU610" s="31"/>
      <c r="AV610" s="31"/>
      <c r="AW610" s="32"/>
      <c r="AX610" s="32"/>
      <c r="AY610" s="32"/>
      <c r="AZ610" s="32"/>
      <c r="BA610" s="32"/>
      <c r="BB610" s="32"/>
      <c r="BC610" s="31"/>
      <c r="BD610" s="31"/>
      <c r="BE610" s="31"/>
      <c r="BF610" s="31"/>
      <c r="BG610" s="31"/>
      <c r="BH610" s="31"/>
      <c r="BI610" s="31"/>
      <c r="BJ610" s="31"/>
      <c r="BK610" s="31"/>
      <c r="BL610" s="31"/>
      <c r="BM610" s="31"/>
      <c r="BN610" s="31"/>
      <c r="BO610" s="31"/>
      <c r="BP610" s="31"/>
      <c r="BQ610" s="31"/>
      <c r="BR610" s="31"/>
      <c r="BS610" s="31"/>
      <c r="BT610" s="31"/>
      <c r="BU610" s="31"/>
      <c r="BV610" s="31"/>
      <c r="BW610" s="31"/>
      <c r="BX610" s="31"/>
      <c r="BY610" s="31"/>
      <c r="BZ610" s="31"/>
      <c r="CA610" s="31"/>
      <c r="CB610" s="31"/>
      <c r="CC610" s="31"/>
      <c r="CD610" s="31"/>
      <c r="CE610" s="31"/>
      <c r="CF610" s="31"/>
      <c r="CG610" s="31"/>
      <c r="CH610" s="31"/>
      <c r="CI610" s="31"/>
      <c r="CJ610" s="31"/>
      <c r="CK610" s="31"/>
      <c r="CL610" s="31"/>
      <c r="CM610" s="31"/>
      <c r="CN610" s="31"/>
      <c r="CO610" s="31"/>
      <c r="CP610" s="31"/>
      <c r="CQ610" s="31"/>
      <c r="CR610" s="31"/>
      <c r="CS610" s="31"/>
      <c r="CT610" s="31"/>
      <c r="CU610" s="31"/>
      <c r="CV610" s="31"/>
    </row>
    <row r="611" spans="1:100" x14ac:dyDescent="0.3">
      <c r="A611" s="31"/>
      <c r="B611" s="31"/>
      <c r="C611" s="31"/>
      <c r="D611" s="31"/>
      <c r="E611" s="31"/>
      <c r="F611" s="31"/>
      <c r="AQ611" s="31"/>
      <c r="AR611" s="31"/>
      <c r="AS611" s="31"/>
      <c r="AT611" s="31"/>
      <c r="AU611" s="31"/>
      <c r="AV611" s="31"/>
      <c r="AW611" s="32"/>
      <c r="AX611" s="32"/>
      <c r="AY611" s="32"/>
      <c r="AZ611" s="32"/>
      <c r="BA611" s="32"/>
      <c r="BB611" s="32"/>
      <c r="BC611" s="31"/>
      <c r="BD611" s="31"/>
      <c r="BE611" s="31"/>
      <c r="BF611" s="31"/>
      <c r="BG611" s="31"/>
      <c r="BH611" s="31"/>
      <c r="BI611" s="31"/>
      <c r="BJ611" s="31"/>
      <c r="BK611" s="31"/>
      <c r="BL611" s="31"/>
      <c r="BM611" s="31"/>
      <c r="BN611" s="31"/>
      <c r="BO611" s="31"/>
      <c r="BP611" s="31"/>
      <c r="BQ611" s="31"/>
      <c r="BR611" s="31"/>
      <c r="BS611" s="31"/>
      <c r="BT611" s="31"/>
      <c r="BU611" s="31"/>
      <c r="BV611" s="31"/>
      <c r="BW611" s="31"/>
      <c r="BX611" s="31"/>
      <c r="BY611" s="31"/>
      <c r="BZ611" s="31"/>
      <c r="CA611" s="31"/>
      <c r="CB611" s="31"/>
      <c r="CC611" s="31"/>
      <c r="CD611" s="31"/>
      <c r="CE611" s="31"/>
      <c r="CF611" s="31"/>
      <c r="CG611" s="31"/>
      <c r="CH611" s="31"/>
      <c r="CI611" s="31"/>
      <c r="CJ611" s="31"/>
      <c r="CK611" s="31"/>
      <c r="CL611" s="31"/>
      <c r="CM611" s="31"/>
      <c r="CN611" s="31"/>
      <c r="CO611" s="31"/>
      <c r="CP611" s="31"/>
      <c r="CQ611" s="31"/>
      <c r="CR611" s="31"/>
      <c r="CS611" s="31"/>
      <c r="CT611" s="31"/>
      <c r="CU611" s="31"/>
      <c r="CV611" s="31"/>
    </row>
    <row r="612" spans="1:100" x14ac:dyDescent="0.3">
      <c r="A612" s="31"/>
      <c r="B612" s="31"/>
      <c r="C612" s="31"/>
      <c r="D612" s="31"/>
      <c r="E612" s="31"/>
      <c r="F612" s="31"/>
      <c r="AQ612" s="31"/>
      <c r="AR612" s="31"/>
      <c r="AS612" s="31"/>
      <c r="AT612" s="31"/>
      <c r="AU612" s="31"/>
      <c r="AV612" s="31"/>
      <c r="AW612" s="32"/>
      <c r="AX612" s="32"/>
      <c r="AY612" s="32"/>
      <c r="AZ612" s="32"/>
      <c r="BA612" s="32"/>
      <c r="BB612" s="32"/>
      <c r="BC612" s="31"/>
      <c r="BD612" s="31"/>
      <c r="BE612" s="31"/>
      <c r="BF612" s="31"/>
      <c r="BG612" s="31"/>
      <c r="BH612" s="31"/>
      <c r="BI612" s="31"/>
      <c r="BJ612" s="31"/>
      <c r="BK612" s="31"/>
      <c r="BL612" s="31"/>
      <c r="BM612" s="31"/>
      <c r="BN612" s="31"/>
      <c r="BO612" s="31"/>
      <c r="BP612" s="31"/>
      <c r="BQ612" s="31"/>
      <c r="BR612" s="31"/>
      <c r="BS612" s="31"/>
      <c r="BT612" s="31"/>
      <c r="BU612" s="31"/>
      <c r="BV612" s="31"/>
      <c r="BW612" s="31"/>
      <c r="BX612" s="31"/>
      <c r="BY612" s="31"/>
      <c r="BZ612" s="31"/>
      <c r="CA612" s="31"/>
      <c r="CB612" s="31"/>
      <c r="CC612" s="31"/>
      <c r="CD612" s="31"/>
      <c r="CE612" s="31"/>
      <c r="CF612" s="31"/>
      <c r="CG612" s="31"/>
      <c r="CH612" s="31"/>
      <c r="CI612" s="31"/>
      <c r="CJ612" s="31"/>
      <c r="CK612" s="31"/>
      <c r="CL612" s="31"/>
      <c r="CM612" s="31"/>
      <c r="CN612" s="31"/>
      <c r="CO612" s="31"/>
      <c r="CP612" s="31"/>
      <c r="CQ612" s="31"/>
      <c r="CR612" s="31"/>
      <c r="CS612" s="31"/>
      <c r="CT612" s="31"/>
      <c r="CU612" s="31"/>
      <c r="CV612" s="31"/>
    </row>
    <row r="613" spans="1:100" x14ac:dyDescent="0.3">
      <c r="A613" s="31"/>
      <c r="B613" s="31"/>
      <c r="C613" s="31"/>
      <c r="D613" s="31"/>
      <c r="E613" s="31"/>
      <c r="F613" s="31"/>
      <c r="AQ613" s="31"/>
      <c r="AR613" s="31"/>
      <c r="AS613" s="31"/>
      <c r="AT613" s="31"/>
      <c r="AU613" s="31"/>
      <c r="AV613" s="31"/>
      <c r="AW613" s="32"/>
      <c r="AX613" s="32"/>
      <c r="AY613" s="32"/>
      <c r="AZ613" s="32"/>
      <c r="BA613" s="32"/>
      <c r="BB613" s="32"/>
      <c r="BC613" s="31"/>
      <c r="BD613" s="31"/>
      <c r="BE613" s="31"/>
      <c r="BF613" s="31"/>
      <c r="BG613" s="31"/>
      <c r="BH613" s="31"/>
      <c r="BI613" s="31"/>
      <c r="BJ613" s="31"/>
      <c r="BK613" s="31"/>
      <c r="BL613" s="31"/>
      <c r="BM613" s="31"/>
      <c r="BN613" s="31"/>
      <c r="BO613" s="31"/>
      <c r="BP613" s="31"/>
      <c r="BQ613" s="31"/>
      <c r="BR613" s="31"/>
      <c r="BS613" s="31"/>
      <c r="BT613" s="31"/>
      <c r="BU613" s="31"/>
      <c r="BV613" s="31"/>
      <c r="BW613" s="31"/>
      <c r="BX613" s="31"/>
      <c r="BY613" s="31"/>
      <c r="BZ613" s="31"/>
      <c r="CA613" s="31"/>
      <c r="CB613" s="31"/>
      <c r="CC613" s="31"/>
      <c r="CD613" s="31"/>
      <c r="CE613" s="31"/>
      <c r="CF613" s="31"/>
      <c r="CG613" s="31"/>
      <c r="CH613" s="31"/>
      <c r="CI613" s="31"/>
      <c r="CJ613" s="31"/>
      <c r="CK613" s="31"/>
      <c r="CL613" s="31"/>
      <c r="CM613" s="31"/>
      <c r="CN613" s="31"/>
      <c r="CO613" s="31"/>
      <c r="CP613" s="31"/>
      <c r="CQ613" s="31"/>
      <c r="CR613" s="31"/>
      <c r="CS613" s="31"/>
      <c r="CT613" s="31"/>
      <c r="CU613" s="31"/>
      <c r="CV613" s="31"/>
    </row>
    <row r="614" spans="1:100" x14ac:dyDescent="0.3">
      <c r="A614" s="31"/>
      <c r="B614" s="31"/>
      <c r="C614" s="31"/>
      <c r="D614" s="31"/>
      <c r="E614" s="31"/>
      <c r="F614" s="31"/>
      <c r="AQ614" s="31"/>
      <c r="AR614" s="31"/>
      <c r="AS614" s="31"/>
      <c r="AT614" s="31"/>
      <c r="AU614" s="31"/>
      <c r="AV614" s="31"/>
      <c r="AW614" s="32"/>
      <c r="AX614" s="32"/>
      <c r="AY614" s="32"/>
      <c r="AZ614" s="32"/>
      <c r="BA614" s="32"/>
      <c r="BB614" s="32"/>
      <c r="BC614" s="31"/>
      <c r="BD614" s="31"/>
      <c r="BE614" s="31"/>
      <c r="BF614" s="31"/>
      <c r="BG614" s="31"/>
      <c r="BH614" s="31"/>
      <c r="BI614" s="31"/>
      <c r="BJ614" s="31"/>
      <c r="BK614" s="31"/>
      <c r="BL614" s="31"/>
      <c r="BM614" s="31"/>
      <c r="BN614" s="31"/>
      <c r="BO614" s="31"/>
      <c r="BP614" s="31"/>
      <c r="BQ614" s="31"/>
      <c r="BR614" s="31"/>
      <c r="BS614" s="31"/>
      <c r="BT614" s="31"/>
      <c r="BU614" s="31"/>
      <c r="BV614" s="31"/>
      <c r="BW614" s="31"/>
      <c r="BX614" s="31"/>
      <c r="BY614" s="31"/>
      <c r="BZ614" s="31"/>
      <c r="CA614" s="31"/>
      <c r="CB614" s="31"/>
      <c r="CC614" s="31"/>
      <c r="CD614" s="31"/>
      <c r="CE614" s="31"/>
      <c r="CF614" s="31"/>
      <c r="CG614" s="31"/>
      <c r="CH614" s="31"/>
      <c r="CI614" s="31"/>
      <c r="CJ614" s="31"/>
      <c r="CK614" s="31"/>
      <c r="CL614" s="31"/>
      <c r="CM614" s="31"/>
      <c r="CN614" s="31"/>
      <c r="CO614" s="31"/>
      <c r="CP614" s="31"/>
      <c r="CQ614" s="31"/>
      <c r="CR614" s="31"/>
      <c r="CS614" s="31"/>
      <c r="CT614" s="31"/>
      <c r="CU614" s="31"/>
      <c r="CV614" s="31"/>
    </row>
    <row r="615" spans="1:100" x14ac:dyDescent="0.3">
      <c r="A615" s="31"/>
      <c r="B615" s="31"/>
      <c r="C615" s="31"/>
      <c r="D615" s="31"/>
      <c r="E615" s="31"/>
      <c r="F615" s="31"/>
      <c r="AQ615" s="31"/>
      <c r="AR615" s="31"/>
      <c r="AS615" s="31"/>
      <c r="AT615" s="31"/>
      <c r="AU615" s="31"/>
      <c r="AV615" s="31"/>
      <c r="AW615" s="32"/>
      <c r="AX615" s="32"/>
      <c r="AY615" s="32"/>
      <c r="AZ615" s="32"/>
      <c r="BA615" s="32"/>
      <c r="BB615" s="32"/>
      <c r="BC615" s="31"/>
      <c r="BD615" s="31"/>
      <c r="BE615" s="31"/>
      <c r="BF615" s="31"/>
      <c r="BG615" s="31"/>
      <c r="BH615" s="31"/>
      <c r="BI615" s="31"/>
      <c r="BJ615" s="31"/>
      <c r="BK615" s="31"/>
      <c r="BL615" s="31"/>
      <c r="BM615" s="31"/>
      <c r="BN615" s="31"/>
      <c r="BO615" s="31"/>
      <c r="BP615" s="31"/>
      <c r="BQ615" s="31"/>
      <c r="BR615" s="31"/>
      <c r="BS615" s="31"/>
      <c r="BT615" s="31"/>
      <c r="BU615" s="31"/>
      <c r="BV615" s="31"/>
      <c r="BW615" s="31"/>
      <c r="BX615" s="31"/>
      <c r="BY615" s="31"/>
      <c r="BZ615" s="31"/>
      <c r="CA615" s="31"/>
      <c r="CB615" s="31"/>
      <c r="CC615" s="31"/>
      <c r="CD615" s="31"/>
      <c r="CE615" s="31"/>
      <c r="CF615" s="31"/>
      <c r="CG615" s="31"/>
      <c r="CH615" s="31"/>
      <c r="CI615" s="31"/>
      <c r="CJ615" s="31"/>
      <c r="CK615" s="31"/>
      <c r="CL615" s="31"/>
      <c r="CM615" s="31"/>
      <c r="CN615" s="31"/>
      <c r="CO615" s="31"/>
      <c r="CP615" s="31"/>
      <c r="CQ615" s="31"/>
      <c r="CR615" s="31"/>
      <c r="CS615" s="31"/>
      <c r="CT615" s="31"/>
      <c r="CU615" s="31"/>
      <c r="CV615" s="31"/>
    </row>
    <row r="616" spans="1:100" x14ac:dyDescent="0.3">
      <c r="A616" s="31"/>
      <c r="B616" s="31"/>
      <c r="C616" s="31"/>
      <c r="D616" s="31"/>
      <c r="E616" s="31"/>
      <c r="F616" s="31"/>
      <c r="AQ616" s="31"/>
      <c r="AR616" s="31"/>
      <c r="AS616" s="31"/>
      <c r="AT616" s="31"/>
      <c r="AU616" s="31"/>
      <c r="AV616" s="31"/>
      <c r="AW616" s="32"/>
      <c r="AX616" s="32"/>
      <c r="AY616" s="32"/>
      <c r="AZ616" s="32"/>
      <c r="BA616" s="32"/>
      <c r="BB616" s="32"/>
      <c r="BC616" s="31"/>
      <c r="BD616" s="31"/>
      <c r="BE616" s="31"/>
      <c r="BF616" s="31"/>
      <c r="BG616" s="31"/>
      <c r="BH616" s="31"/>
      <c r="BI616" s="31"/>
      <c r="BJ616" s="31"/>
      <c r="BK616" s="31"/>
      <c r="BL616" s="31"/>
      <c r="BM616" s="31"/>
      <c r="BN616" s="31"/>
      <c r="BO616" s="31"/>
      <c r="BP616" s="31"/>
      <c r="BQ616" s="31"/>
      <c r="BR616" s="31"/>
      <c r="BS616" s="31"/>
      <c r="BT616" s="31"/>
      <c r="BU616" s="31"/>
      <c r="BV616" s="31"/>
      <c r="BW616" s="31"/>
      <c r="BX616" s="31"/>
      <c r="BY616" s="31"/>
      <c r="BZ616" s="31"/>
      <c r="CA616" s="31"/>
      <c r="CB616" s="31"/>
      <c r="CC616" s="31"/>
      <c r="CD616" s="31"/>
      <c r="CE616" s="31"/>
      <c r="CF616" s="31"/>
      <c r="CG616" s="31"/>
      <c r="CH616" s="31"/>
      <c r="CI616" s="31"/>
      <c r="CJ616" s="31"/>
      <c r="CK616" s="31"/>
      <c r="CL616" s="31"/>
      <c r="CM616" s="31"/>
      <c r="CN616" s="31"/>
      <c r="CO616" s="31"/>
      <c r="CP616" s="31"/>
      <c r="CQ616" s="31"/>
      <c r="CR616" s="31"/>
      <c r="CS616" s="31"/>
      <c r="CT616" s="31"/>
      <c r="CU616" s="31"/>
      <c r="CV616" s="31"/>
    </row>
    <row r="617" spans="1:100" x14ac:dyDescent="0.3">
      <c r="A617" s="31"/>
      <c r="B617" s="31"/>
      <c r="C617" s="31"/>
      <c r="D617" s="31"/>
      <c r="E617" s="31"/>
      <c r="F617" s="31"/>
      <c r="AQ617" s="31"/>
      <c r="AR617" s="31"/>
      <c r="AS617" s="31"/>
      <c r="AT617" s="31"/>
      <c r="AU617" s="31"/>
      <c r="AV617" s="31"/>
      <c r="AW617" s="32"/>
      <c r="AX617" s="32"/>
      <c r="AY617" s="32"/>
      <c r="AZ617" s="32"/>
      <c r="BA617" s="32"/>
      <c r="BB617" s="32"/>
      <c r="BC617" s="31"/>
      <c r="BD617" s="31"/>
      <c r="BE617" s="31"/>
      <c r="BF617" s="31"/>
      <c r="BG617" s="31"/>
      <c r="BH617" s="31"/>
      <c r="BI617" s="31"/>
      <c r="BJ617" s="31"/>
      <c r="BK617" s="31"/>
      <c r="BL617" s="31"/>
      <c r="BM617" s="31"/>
      <c r="BN617" s="31"/>
      <c r="BO617" s="31"/>
      <c r="BP617" s="31"/>
      <c r="BQ617" s="31"/>
      <c r="BR617" s="31"/>
      <c r="BS617" s="31"/>
      <c r="BT617" s="31"/>
      <c r="BU617" s="31"/>
      <c r="BV617" s="31"/>
      <c r="BW617" s="31"/>
      <c r="BX617" s="31"/>
      <c r="BY617" s="31"/>
      <c r="BZ617" s="31"/>
      <c r="CA617" s="31"/>
      <c r="CB617" s="31"/>
      <c r="CC617" s="31"/>
      <c r="CD617" s="31"/>
      <c r="CE617" s="31"/>
      <c r="CF617" s="31"/>
      <c r="CG617" s="31"/>
      <c r="CH617" s="31"/>
      <c r="CI617" s="31"/>
      <c r="CJ617" s="31"/>
      <c r="CK617" s="31"/>
      <c r="CL617" s="31"/>
      <c r="CM617" s="31"/>
      <c r="CN617" s="31"/>
      <c r="CO617" s="31"/>
      <c r="CP617" s="31"/>
      <c r="CQ617" s="31"/>
      <c r="CR617" s="31"/>
      <c r="CS617" s="31"/>
      <c r="CT617" s="31"/>
      <c r="CU617" s="31"/>
      <c r="CV617" s="31"/>
    </row>
    <row r="618" spans="1:100" x14ac:dyDescent="0.3">
      <c r="A618" s="31"/>
      <c r="B618" s="31"/>
      <c r="C618" s="31"/>
      <c r="D618" s="31"/>
      <c r="E618" s="31"/>
      <c r="F618" s="31"/>
      <c r="AQ618" s="31"/>
      <c r="AR618" s="31"/>
      <c r="AS618" s="31"/>
      <c r="AT618" s="31"/>
      <c r="AU618" s="31"/>
      <c r="AV618" s="31"/>
      <c r="AW618" s="32"/>
      <c r="AX618" s="32"/>
      <c r="AY618" s="32"/>
      <c r="AZ618" s="32"/>
      <c r="BA618" s="32"/>
      <c r="BB618" s="32"/>
      <c r="BC618" s="31"/>
      <c r="BD618" s="31"/>
      <c r="BE618" s="31"/>
      <c r="BF618" s="31"/>
      <c r="BG618" s="31"/>
      <c r="BH618" s="31"/>
      <c r="BI618" s="31"/>
      <c r="BJ618" s="31"/>
      <c r="BK618" s="31"/>
      <c r="BL618" s="31"/>
      <c r="BM618" s="31"/>
      <c r="BN618" s="31"/>
      <c r="BO618" s="31"/>
      <c r="BP618" s="31"/>
      <c r="BQ618" s="31"/>
      <c r="BR618" s="31"/>
      <c r="BS618" s="31"/>
      <c r="BT618" s="31"/>
      <c r="BU618" s="31"/>
      <c r="BV618" s="31"/>
      <c r="BW618" s="31"/>
      <c r="BX618" s="31"/>
      <c r="BY618" s="31"/>
      <c r="BZ618" s="31"/>
      <c r="CA618" s="31"/>
      <c r="CB618" s="31"/>
      <c r="CC618" s="31"/>
      <c r="CD618" s="31"/>
      <c r="CE618" s="31"/>
      <c r="CF618" s="31"/>
      <c r="CG618" s="31"/>
      <c r="CH618" s="31"/>
      <c r="CI618" s="31"/>
      <c r="CJ618" s="31"/>
      <c r="CK618" s="31"/>
      <c r="CL618" s="31"/>
      <c r="CM618" s="31"/>
      <c r="CN618" s="31"/>
      <c r="CO618" s="31"/>
      <c r="CP618" s="31"/>
      <c r="CQ618" s="31"/>
      <c r="CR618" s="31"/>
      <c r="CS618" s="31"/>
      <c r="CT618" s="31"/>
      <c r="CU618" s="31"/>
      <c r="CV618" s="31"/>
    </row>
    <row r="619" spans="1:100" x14ac:dyDescent="0.3">
      <c r="A619" s="31"/>
      <c r="B619" s="31"/>
      <c r="C619" s="31"/>
      <c r="D619" s="31"/>
      <c r="E619" s="31"/>
      <c r="F619" s="31"/>
      <c r="AQ619" s="31"/>
      <c r="AR619" s="31"/>
      <c r="AS619" s="31"/>
      <c r="AT619" s="31"/>
      <c r="AU619" s="31"/>
      <c r="AV619" s="31"/>
      <c r="AW619" s="32"/>
      <c r="AX619" s="32"/>
      <c r="AY619" s="32"/>
      <c r="AZ619" s="32"/>
      <c r="BA619" s="32"/>
      <c r="BB619" s="32"/>
      <c r="BC619" s="31"/>
      <c r="BD619" s="31"/>
      <c r="BE619" s="31"/>
      <c r="BF619" s="31"/>
      <c r="BG619" s="31"/>
      <c r="BH619" s="31"/>
      <c r="BI619" s="31"/>
      <c r="BJ619" s="31"/>
      <c r="BK619" s="31"/>
      <c r="BL619" s="31"/>
      <c r="BM619" s="31"/>
      <c r="BN619" s="31"/>
      <c r="BO619" s="31"/>
      <c r="BP619" s="31"/>
      <c r="BQ619" s="31"/>
      <c r="BR619" s="31"/>
      <c r="BS619" s="31"/>
      <c r="BT619" s="31"/>
      <c r="BU619" s="31"/>
      <c r="BV619" s="31"/>
      <c r="BW619" s="31"/>
      <c r="BX619" s="31"/>
      <c r="BY619" s="31"/>
      <c r="BZ619" s="31"/>
      <c r="CA619" s="31"/>
      <c r="CB619" s="31"/>
      <c r="CC619" s="31"/>
      <c r="CD619" s="31"/>
      <c r="CE619" s="31"/>
      <c r="CF619" s="31"/>
      <c r="CG619" s="31"/>
      <c r="CH619" s="31"/>
      <c r="CI619" s="31"/>
      <c r="CJ619" s="31"/>
      <c r="CK619" s="31"/>
      <c r="CL619" s="31"/>
      <c r="CM619" s="31"/>
      <c r="CN619" s="31"/>
      <c r="CO619" s="31"/>
      <c r="CP619" s="31"/>
      <c r="CQ619" s="31"/>
      <c r="CR619" s="31"/>
      <c r="CS619" s="31"/>
      <c r="CT619" s="31"/>
      <c r="CU619" s="31"/>
      <c r="CV619" s="31"/>
    </row>
    <row r="620" spans="1:100" x14ac:dyDescent="0.3">
      <c r="A620" s="31"/>
      <c r="B620" s="31"/>
      <c r="C620" s="31"/>
      <c r="D620" s="31"/>
      <c r="E620" s="31"/>
      <c r="F620" s="31"/>
      <c r="AQ620" s="31"/>
      <c r="AR620" s="31"/>
      <c r="AS620" s="31"/>
      <c r="AT620" s="31"/>
      <c r="AU620" s="31"/>
      <c r="AV620" s="31"/>
      <c r="AW620" s="32"/>
      <c r="AX620" s="32"/>
      <c r="AY620" s="32"/>
      <c r="AZ620" s="32"/>
      <c r="BA620" s="32"/>
      <c r="BB620" s="32"/>
      <c r="BC620" s="31"/>
      <c r="BD620" s="31"/>
      <c r="BE620" s="31"/>
      <c r="BF620" s="31"/>
      <c r="BG620" s="31"/>
      <c r="BH620" s="31"/>
      <c r="BI620" s="31"/>
      <c r="BJ620" s="31"/>
      <c r="BK620" s="31"/>
      <c r="BL620" s="31"/>
      <c r="BM620" s="31"/>
      <c r="BN620" s="31"/>
      <c r="BO620" s="31"/>
      <c r="BP620" s="31"/>
      <c r="BQ620" s="31"/>
      <c r="BR620" s="31"/>
      <c r="BS620" s="31"/>
      <c r="BT620" s="31"/>
      <c r="BU620" s="31"/>
      <c r="BV620" s="31"/>
      <c r="BW620" s="31"/>
      <c r="BX620" s="31"/>
      <c r="BY620" s="31"/>
      <c r="BZ620" s="31"/>
      <c r="CA620" s="31"/>
      <c r="CB620" s="31"/>
      <c r="CC620" s="31"/>
      <c r="CD620" s="31"/>
      <c r="CE620" s="31"/>
      <c r="CF620" s="31"/>
      <c r="CG620" s="31"/>
      <c r="CH620" s="31"/>
      <c r="CI620" s="31"/>
      <c r="CJ620" s="31"/>
      <c r="CK620" s="31"/>
      <c r="CL620" s="31"/>
      <c r="CM620" s="31"/>
      <c r="CN620" s="31"/>
      <c r="CO620" s="31"/>
      <c r="CP620" s="31"/>
      <c r="CQ620" s="31"/>
      <c r="CR620" s="31"/>
      <c r="CS620" s="31"/>
      <c r="CT620" s="31"/>
      <c r="CU620" s="31"/>
      <c r="CV620" s="31"/>
    </row>
    <row r="621" spans="1:100" x14ac:dyDescent="0.3">
      <c r="A621" s="31"/>
      <c r="B621" s="31"/>
      <c r="C621" s="31"/>
      <c r="D621" s="31"/>
      <c r="E621" s="31"/>
      <c r="F621" s="31"/>
      <c r="AQ621" s="31"/>
      <c r="AR621" s="31"/>
      <c r="AS621" s="31"/>
      <c r="AT621" s="31"/>
      <c r="AU621" s="31"/>
      <c r="AV621" s="31"/>
      <c r="AW621" s="32"/>
      <c r="AX621" s="32"/>
      <c r="AY621" s="32"/>
      <c r="AZ621" s="32"/>
      <c r="BA621" s="32"/>
      <c r="BB621" s="32"/>
      <c r="BC621" s="31"/>
      <c r="BD621" s="31"/>
      <c r="BE621" s="31"/>
      <c r="BF621" s="31"/>
      <c r="BG621" s="31"/>
      <c r="BH621" s="31"/>
      <c r="BI621" s="31"/>
      <c r="BJ621" s="31"/>
      <c r="BK621" s="31"/>
      <c r="BL621" s="31"/>
      <c r="BM621" s="31"/>
      <c r="BN621" s="31"/>
      <c r="BO621" s="31"/>
      <c r="BP621" s="31"/>
      <c r="BQ621" s="31"/>
      <c r="BR621" s="31"/>
      <c r="BS621" s="31"/>
      <c r="BT621" s="31"/>
      <c r="BU621" s="31"/>
      <c r="BV621" s="31"/>
      <c r="BW621" s="31"/>
      <c r="BX621" s="31"/>
      <c r="BY621" s="31"/>
      <c r="BZ621" s="31"/>
      <c r="CA621" s="31"/>
      <c r="CB621" s="31"/>
      <c r="CC621" s="31"/>
      <c r="CD621" s="31"/>
      <c r="CE621" s="31"/>
      <c r="CF621" s="31"/>
      <c r="CG621" s="31"/>
      <c r="CH621" s="31"/>
      <c r="CI621" s="31"/>
      <c r="CJ621" s="31"/>
      <c r="CK621" s="31"/>
      <c r="CL621" s="31"/>
      <c r="CM621" s="31"/>
      <c r="CN621" s="31"/>
      <c r="CO621" s="31"/>
      <c r="CP621" s="31"/>
      <c r="CQ621" s="31"/>
      <c r="CR621" s="31"/>
      <c r="CS621" s="31"/>
      <c r="CT621" s="31"/>
      <c r="CU621" s="31"/>
      <c r="CV621" s="31"/>
    </row>
    <row r="622" spans="1:100" x14ac:dyDescent="0.3">
      <c r="A622" s="31"/>
      <c r="B622" s="31"/>
      <c r="C622" s="31"/>
      <c r="D622" s="31"/>
      <c r="E622" s="31"/>
      <c r="F622" s="31"/>
      <c r="AQ622" s="31"/>
      <c r="AR622" s="31"/>
      <c r="AS622" s="31"/>
      <c r="AT622" s="31"/>
      <c r="AU622" s="31"/>
      <c r="AV622" s="31"/>
      <c r="AW622" s="32"/>
      <c r="AX622" s="32"/>
      <c r="AY622" s="32"/>
      <c r="AZ622" s="32"/>
      <c r="BA622" s="32"/>
      <c r="BB622" s="32"/>
      <c r="BC622" s="31"/>
      <c r="BD622" s="31"/>
      <c r="BE622" s="31"/>
      <c r="BF622" s="31"/>
      <c r="BG622" s="31"/>
      <c r="BH622" s="31"/>
      <c r="BI622" s="31"/>
      <c r="BJ622" s="31"/>
      <c r="BK622" s="31"/>
      <c r="BL622" s="31"/>
      <c r="BM622" s="31"/>
      <c r="BN622" s="31"/>
      <c r="BO622" s="31"/>
      <c r="BP622" s="31"/>
      <c r="BQ622" s="31"/>
      <c r="BR622" s="31"/>
      <c r="BS622" s="31"/>
      <c r="BT622" s="31"/>
      <c r="BU622" s="31"/>
      <c r="BV622" s="31"/>
      <c r="BW622" s="31"/>
      <c r="BX622" s="31"/>
      <c r="BY622" s="31"/>
      <c r="BZ622" s="31"/>
      <c r="CA622" s="31"/>
      <c r="CB622" s="31"/>
      <c r="CC622" s="31"/>
      <c r="CD622" s="31"/>
      <c r="CE622" s="31"/>
      <c r="CF622" s="31"/>
      <c r="CG622" s="31"/>
      <c r="CH622" s="31"/>
      <c r="CI622" s="31"/>
      <c r="CJ622" s="31"/>
      <c r="CK622" s="31"/>
      <c r="CL622" s="31"/>
      <c r="CM622" s="31"/>
      <c r="CN622" s="31"/>
      <c r="CO622" s="31"/>
      <c r="CP622" s="31"/>
      <c r="CQ622" s="31"/>
      <c r="CR622" s="31"/>
      <c r="CS622" s="31"/>
      <c r="CT622" s="31"/>
      <c r="CU622" s="31"/>
      <c r="CV622" s="31"/>
    </row>
    <row r="623" spans="1:100" x14ac:dyDescent="0.3">
      <c r="A623" s="31"/>
      <c r="B623" s="31"/>
      <c r="C623" s="31"/>
      <c r="D623" s="31"/>
      <c r="E623" s="31"/>
      <c r="F623" s="31"/>
      <c r="AQ623" s="31"/>
      <c r="AR623" s="31"/>
      <c r="AS623" s="31"/>
      <c r="AT623" s="31"/>
      <c r="AU623" s="31"/>
      <c r="AV623" s="31"/>
      <c r="AW623" s="32"/>
      <c r="AX623" s="32"/>
      <c r="AY623" s="32"/>
      <c r="AZ623" s="32"/>
      <c r="BA623" s="32"/>
      <c r="BB623" s="32"/>
      <c r="BC623" s="31"/>
      <c r="BD623" s="31"/>
      <c r="BE623" s="31"/>
      <c r="BF623" s="31"/>
      <c r="BG623" s="31"/>
      <c r="BH623" s="31"/>
      <c r="BI623" s="31"/>
      <c r="BJ623" s="31"/>
      <c r="BK623" s="31"/>
      <c r="BL623" s="31"/>
      <c r="BM623" s="31"/>
      <c r="BN623" s="31"/>
      <c r="BO623" s="31"/>
      <c r="BP623" s="31"/>
      <c r="BQ623" s="31"/>
      <c r="BR623" s="31"/>
      <c r="BS623" s="31"/>
      <c r="BT623" s="31"/>
      <c r="BU623" s="31"/>
      <c r="BV623" s="31"/>
      <c r="BW623" s="31"/>
      <c r="BX623" s="31"/>
      <c r="BY623" s="31"/>
      <c r="BZ623" s="31"/>
      <c r="CA623" s="31"/>
      <c r="CB623" s="31"/>
      <c r="CC623" s="31"/>
      <c r="CD623" s="31"/>
      <c r="CE623" s="31"/>
      <c r="CF623" s="31"/>
      <c r="CG623" s="31"/>
      <c r="CH623" s="31"/>
      <c r="CI623" s="31"/>
      <c r="CJ623" s="31"/>
      <c r="CK623" s="31"/>
      <c r="CL623" s="31"/>
      <c r="CM623" s="31"/>
      <c r="CN623" s="31"/>
      <c r="CO623" s="31"/>
      <c r="CP623" s="31"/>
      <c r="CQ623" s="31"/>
      <c r="CR623" s="31"/>
      <c r="CS623" s="31"/>
      <c r="CT623" s="31"/>
      <c r="CU623" s="31"/>
      <c r="CV623" s="31"/>
    </row>
    <row r="624" spans="1:100" x14ac:dyDescent="0.3">
      <c r="A624" s="31"/>
      <c r="B624" s="31"/>
      <c r="C624" s="31"/>
      <c r="D624" s="31"/>
      <c r="E624" s="31"/>
      <c r="F624" s="31"/>
      <c r="AQ624" s="31"/>
      <c r="AR624" s="31"/>
      <c r="AS624" s="31"/>
      <c r="AT624" s="31"/>
      <c r="AU624" s="31"/>
      <c r="AV624" s="31"/>
      <c r="AW624" s="32"/>
      <c r="AX624" s="32"/>
      <c r="AY624" s="32"/>
      <c r="AZ624" s="32"/>
      <c r="BA624" s="32"/>
      <c r="BB624" s="32"/>
      <c r="BC624" s="31"/>
      <c r="BD624" s="31"/>
      <c r="BE624" s="31"/>
      <c r="BF624" s="31"/>
      <c r="BG624" s="31"/>
      <c r="BH624" s="31"/>
      <c r="BI624" s="31"/>
      <c r="BJ624" s="31"/>
      <c r="BK624" s="31"/>
      <c r="BL624" s="31"/>
      <c r="BM624" s="31"/>
      <c r="BN624" s="31"/>
      <c r="BO624" s="31"/>
      <c r="BP624" s="31"/>
      <c r="BQ624" s="31"/>
      <c r="BR624" s="31"/>
      <c r="BS624" s="31"/>
      <c r="BT624" s="31"/>
      <c r="BU624" s="31"/>
      <c r="BV624" s="31"/>
      <c r="BW624" s="31"/>
      <c r="BX624" s="31"/>
      <c r="BY624" s="31"/>
      <c r="BZ624" s="31"/>
      <c r="CA624" s="31"/>
      <c r="CB624" s="31"/>
      <c r="CC624" s="31"/>
      <c r="CD624" s="31"/>
      <c r="CE624" s="31"/>
      <c r="CF624" s="31"/>
      <c r="CG624" s="31"/>
      <c r="CH624" s="31"/>
      <c r="CI624" s="31"/>
      <c r="CJ624" s="31"/>
      <c r="CK624" s="31"/>
      <c r="CL624" s="31"/>
      <c r="CM624" s="31"/>
      <c r="CN624" s="31"/>
      <c r="CO624" s="31"/>
      <c r="CP624" s="31"/>
      <c r="CQ624" s="31"/>
      <c r="CR624" s="31"/>
      <c r="CS624" s="31"/>
      <c r="CT624" s="31"/>
      <c r="CU624" s="31"/>
      <c r="CV624" s="31"/>
    </row>
    <row r="625" spans="1:100" x14ac:dyDescent="0.3">
      <c r="A625" s="31"/>
      <c r="B625" s="31"/>
      <c r="C625" s="31"/>
      <c r="D625" s="31"/>
      <c r="E625" s="31"/>
      <c r="F625" s="31"/>
      <c r="AQ625" s="31"/>
      <c r="AR625" s="31"/>
      <c r="AS625" s="31"/>
      <c r="AT625" s="31"/>
      <c r="AU625" s="31"/>
      <c r="AV625" s="31"/>
      <c r="AW625" s="32"/>
      <c r="AX625" s="32"/>
      <c r="AY625" s="32"/>
      <c r="AZ625" s="32"/>
      <c r="BA625" s="32"/>
      <c r="BB625" s="32"/>
      <c r="BC625" s="31"/>
      <c r="BD625" s="31"/>
      <c r="BE625" s="31"/>
      <c r="BF625" s="31"/>
      <c r="BG625" s="31"/>
      <c r="BH625" s="31"/>
      <c r="BI625" s="31"/>
      <c r="BJ625" s="31"/>
      <c r="BK625" s="31"/>
      <c r="BL625" s="31"/>
      <c r="BM625" s="31"/>
      <c r="BN625" s="31"/>
      <c r="BO625" s="31"/>
      <c r="BP625" s="31"/>
      <c r="BQ625" s="31"/>
      <c r="BR625" s="31"/>
      <c r="BS625" s="31"/>
      <c r="BT625" s="31"/>
      <c r="BU625" s="31"/>
      <c r="BV625" s="31"/>
      <c r="BW625" s="31"/>
      <c r="BX625" s="31"/>
      <c r="BY625" s="31"/>
      <c r="BZ625" s="31"/>
      <c r="CA625" s="31"/>
      <c r="CB625" s="31"/>
      <c r="CC625" s="31"/>
      <c r="CD625" s="31"/>
      <c r="CE625" s="31"/>
      <c r="CF625" s="31"/>
      <c r="CG625" s="31"/>
      <c r="CH625" s="31"/>
      <c r="CI625" s="31"/>
      <c r="CJ625" s="31"/>
      <c r="CK625" s="31"/>
      <c r="CL625" s="31"/>
      <c r="CM625" s="31"/>
      <c r="CN625" s="31"/>
      <c r="CO625" s="31"/>
      <c r="CP625" s="31"/>
      <c r="CQ625" s="31"/>
      <c r="CR625" s="31"/>
      <c r="CS625" s="31"/>
      <c r="CT625" s="31"/>
      <c r="CU625" s="31"/>
      <c r="CV625" s="31"/>
    </row>
    <row r="626" spans="1:100" x14ac:dyDescent="0.3">
      <c r="A626" s="31"/>
      <c r="B626" s="31"/>
      <c r="C626" s="31"/>
      <c r="D626" s="31"/>
      <c r="E626" s="31"/>
      <c r="F626" s="31"/>
      <c r="AQ626" s="31"/>
      <c r="AR626" s="31"/>
      <c r="AS626" s="31"/>
      <c r="AT626" s="31"/>
      <c r="AU626" s="31"/>
      <c r="AV626" s="31"/>
      <c r="AW626" s="32"/>
      <c r="AX626" s="32"/>
      <c r="AY626" s="32"/>
      <c r="AZ626" s="32"/>
      <c r="BA626" s="32"/>
      <c r="BB626" s="32"/>
      <c r="BC626" s="31"/>
      <c r="BD626" s="31"/>
      <c r="BE626" s="31"/>
      <c r="BF626" s="31"/>
      <c r="BG626" s="31"/>
      <c r="BH626" s="31"/>
      <c r="BI626" s="31"/>
      <c r="BJ626" s="31"/>
      <c r="BK626" s="31"/>
      <c r="BL626" s="31"/>
      <c r="BM626" s="31"/>
      <c r="BN626" s="31"/>
      <c r="BO626" s="31"/>
      <c r="BP626" s="31"/>
      <c r="BQ626" s="31"/>
      <c r="BR626" s="31"/>
      <c r="BS626" s="31"/>
      <c r="BT626" s="31"/>
      <c r="BU626" s="31"/>
      <c r="BV626" s="31"/>
      <c r="BW626" s="31"/>
      <c r="BX626" s="31"/>
      <c r="BY626" s="31"/>
      <c r="BZ626" s="31"/>
      <c r="CA626" s="31"/>
      <c r="CB626" s="31"/>
      <c r="CC626" s="31"/>
      <c r="CD626" s="31"/>
      <c r="CE626" s="31"/>
      <c r="CF626" s="31"/>
      <c r="CG626" s="31"/>
      <c r="CH626" s="31"/>
      <c r="CI626" s="31"/>
      <c r="CJ626" s="31"/>
      <c r="CK626" s="31"/>
      <c r="CL626" s="31"/>
      <c r="CM626" s="31"/>
      <c r="CN626" s="31"/>
      <c r="CO626" s="31"/>
      <c r="CP626" s="31"/>
      <c r="CQ626" s="31"/>
      <c r="CR626" s="31"/>
      <c r="CS626" s="31"/>
      <c r="CT626" s="31"/>
      <c r="CU626" s="31"/>
      <c r="CV626" s="31"/>
    </row>
    <row r="627" spans="1:100" x14ac:dyDescent="0.3">
      <c r="A627" s="31"/>
      <c r="B627" s="31"/>
      <c r="C627" s="31"/>
      <c r="D627" s="31"/>
      <c r="E627" s="31"/>
      <c r="F627" s="31"/>
      <c r="AQ627" s="31"/>
      <c r="AR627" s="31"/>
      <c r="AS627" s="31"/>
      <c r="AT627" s="31"/>
      <c r="AU627" s="31"/>
      <c r="AV627" s="31"/>
      <c r="AW627" s="32"/>
      <c r="AX627" s="32"/>
      <c r="AY627" s="32"/>
      <c r="AZ627" s="32"/>
      <c r="BA627" s="32"/>
      <c r="BB627" s="32"/>
      <c r="BC627" s="31"/>
      <c r="BD627" s="31"/>
      <c r="BE627" s="31"/>
      <c r="BF627" s="31"/>
      <c r="BG627" s="31"/>
      <c r="BH627" s="31"/>
      <c r="BI627" s="31"/>
      <c r="BJ627" s="31"/>
      <c r="BK627" s="31"/>
      <c r="BL627" s="31"/>
      <c r="BM627" s="31"/>
      <c r="BN627" s="31"/>
      <c r="BO627" s="31"/>
      <c r="BP627" s="31"/>
      <c r="BQ627" s="31"/>
      <c r="BR627" s="31"/>
      <c r="BS627" s="31"/>
      <c r="BT627" s="31"/>
      <c r="BU627" s="31"/>
      <c r="BV627" s="31"/>
      <c r="BW627" s="31"/>
      <c r="BX627" s="31"/>
      <c r="BY627" s="31"/>
      <c r="BZ627" s="31"/>
      <c r="CA627" s="31"/>
      <c r="CB627" s="31"/>
      <c r="CC627" s="31"/>
      <c r="CD627" s="31"/>
      <c r="CE627" s="31"/>
      <c r="CF627" s="31"/>
      <c r="CG627" s="31"/>
      <c r="CH627" s="31"/>
      <c r="CI627" s="31"/>
      <c r="CJ627" s="31"/>
      <c r="CK627" s="31"/>
      <c r="CL627" s="31"/>
      <c r="CM627" s="31"/>
      <c r="CN627" s="31"/>
      <c r="CO627" s="31"/>
      <c r="CP627" s="31"/>
      <c r="CQ627" s="31"/>
      <c r="CR627" s="31"/>
      <c r="CS627" s="31"/>
      <c r="CT627" s="31"/>
      <c r="CU627" s="31"/>
      <c r="CV627" s="31"/>
    </row>
    <row r="628" spans="1:100" x14ac:dyDescent="0.3">
      <c r="A628" s="31"/>
      <c r="B628" s="31"/>
      <c r="C628" s="31"/>
      <c r="D628" s="31"/>
      <c r="E628" s="31"/>
      <c r="F628" s="31"/>
      <c r="AQ628" s="31"/>
      <c r="AR628" s="31"/>
      <c r="AS628" s="31"/>
      <c r="AT628" s="31"/>
      <c r="AU628" s="31"/>
      <c r="AV628" s="31"/>
      <c r="AW628" s="32"/>
      <c r="AX628" s="32"/>
      <c r="AY628" s="32"/>
      <c r="AZ628" s="32"/>
      <c r="BA628" s="32"/>
      <c r="BB628" s="32"/>
      <c r="BC628" s="31"/>
      <c r="BD628" s="31"/>
      <c r="BE628" s="31"/>
      <c r="BF628" s="31"/>
      <c r="BG628" s="31"/>
      <c r="BH628" s="31"/>
      <c r="BI628" s="31"/>
      <c r="BJ628" s="31"/>
      <c r="BK628" s="31"/>
      <c r="BL628" s="31"/>
      <c r="BM628" s="31"/>
      <c r="BN628" s="31"/>
      <c r="BO628" s="31"/>
      <c r="BP628" s="31"/>
      <c r="BQ628" s="31"/>
      <c r="BR628" s="31"/>
      <c r="BS628" s="31"/>
      <c r="BT628" s="31"/>
      <c r="BU628" s="31"/>
      <c r="BV628" s="31"/>
      <c r="BW628" s="31"/>
      <c r="BX628" s="31"/>
      <c r="BY628" s="31"/>
      <c r="BZ628" s="31"/>
      <c r="CA628" s="31"/>
      <c r="CB628" s="31"/>
      <c r="CC628" s="31"/>
      <c r="CD628" s="31"/>
      <c r="CE628" s="31"/>
      <c r="CF628" s="31"/>
      <c r="CG628" s="31"/>
      <c r="CH628" s="31"/>
      <c r="CI628" s="31"/>
      <c r="CJ628" s="31"/>
      <c r="CK628" s="31"/>
      <c r="CL628" s="31"/>
      <c r="CM628" s="31"/>
      <c r="CN628" s="31"/>
      <c r="CO628" s="31"/>
      <c r="CP628" s="31"/>
      <c r="CQ628" s="31"/>
      <c r="CR628" s="31"/>
      <c r="CS628" s="31"/>
      <c r="CT628" s="31"/>
      <c r="CU628" s="31"/>
      <c r="CV628" s="31"/>
    </row>
    <row r="629" spans="1:100" x14ac:dyDescent="0.3">
      <c r="A629" s="31"/>
      <c r="B629" s="31"/>
      <c r="C629" s="31"/>
      <c r="D629" s="31"/>
      <c r="E629" s="31"/>
      <c r="F629" s="31"/>
      <c r="AQ629" s="31"/>
      <c r="AR629" s="31"/>
      <c r="AS629" s="31"/>
      <c r="AT629" s="31"/>
      <c r="AU629" s="31"/>
      <c r="AV629" s="31"/>
      <c r="AW629" s="32"/>
      <c r="AX629" s="32"/>
      <c r="AY629" s="32"/>
      <c r="AZ629" s="32"/>
      <c r="BA629" s="32"/>
      <c r="BB629" s="32"/>
      <c r="BC629" s="31"/>
      <c r="BD629" s="31"/>
      <c r="BE629" s="31"/>
      <c r="BF629" s="31"/>
      <c r="BG629" s="31"/>
      <c r="BH629" s="31"/>
      <c r="BI629" s="31"/>
      <c r="BJ629" s="31"/>
      <c r="BK629" s="31"/>
      <c r="BL629" s="31"/>
      <c r="BM629" s="31"/>
      <c r="BN629" s="31"/>
      <c r="BO629" s="31"/>
      <c r="BP629" s="31"/>
      <c r="BQ629" s="31"/>
      <c r="BR629" s="31"/>
      <c r="BS629" s="31"/>
      <c r="BT629" s="31"/>
      <c r="BU629" s="31"/>
      <c r="BV629" s="31"/>
      <c r="BW629" s="31"/>
      <c r="BX629" s="31"/>
      <c r="BY629" s="31"/>
      <c r="BZ629" s="31"/>
      <c r="CA629" s="31"/>
      <c r="CB629" s="31"/>
      <c r="CC629" s="31"/>
      <c r="CD629" s="31"/>
      <c r="CE629" s="31"/>
      <c r="CF629" s="31"/>
      <c r="CG629" s="31"/>
      <c r="CH629" s="31"/>
      <c r="CI629" s="31"/>
      <c r="CJ629" s="31"/>
      <c r="CK629" s="31"/>
      <c r="CL629" s="31"/>
      <c r="CM629" s="31"/>
      <c r="CN629" s="31"/>
      <c r="CO629" s="31"/>
      <c r="CP629" s="31"/>
      <c r="CQ629" s="31"/>
      <c r="CR629" s="31"/>
      <c r="CS629" s="31"/>
      <c r="CT629" s="31"/>
      <c r="CU629" s="31"/>
      <c r="CV629" s="31"/>
    </row>
    <row r="630" spans="1:100" x14ac:dyDescent="0.3">
      <c r="A630" s="31"/>
      <c r="B630" s="31"/>
      <c r="C630" s="31"/>
      <c r="D630" s="31"/>
      <c r="E630" s="31"/>
      <c r="F630" s="31"/>
      <c r="AQ630" s="31"/>
      <c r="AR630" s="31"/>
      <c r="AS630" s="31"/>
      <c r="AT630" s="31"/>
      <c r="AU630" s="31"/>
      <c r="AV630" s="31"/>
      <c r="AW630" s="32"/>
      <c r="AX630" s="32"/>
      <c r="AY630" s="32"/>
      <c r="AZ630" s="32"/>
      <c r="BA630" s="32"/>
      <c r="BB630" s="32"/>
      <c r="BC630" s="31"/>
      <c r="BD630" s="31"/>
      <c r="BE630" s="31"/>
      <c r="BF630" s="31"/>
      <c r="BG630" s="31"/>
      <c r="BH630" s="31"/>
      <c r="BI630" s="31"/>
      <c r="BJ630" s="31"/>
      <c r="BK630" s="31"/>
      <c r="BL630" s="31"/>
      <c r="BM630" s="31"/>
      <c r="BN630" s="31"/>
      <c r="BO630" s="31"/>
      <c r="BP630" s="31"/>
      <c r="BQ630" s="31"/>
      <c r="BR630" s="31"/>
      <c r="BS630" s="31"/>
      <c r="BT630" s="31"/>
      <c r="BU630" s="31"/>
      <c r="BV630" s="31"/>
      <c r="BW630" s="31"/>
      <c r="BX630" s="31"/>
      <c r="BY630" s="31"/>
      <c r="BZ630" s="31"/>
      <c r="CA630" s="31"/>
      <c r="CB630" s="31"/>
      <c r="CC630" s="31"/>
      <c r="CD630" s="31"/>
      <c r="CE630" s="31"/>
      <c r="CF630" s="31"/>
      <c r="CG630" s="31"/>
      <c r="CH630" s="31"/>
      <c r="CI630" s="31"/>
      <c r="CJ630" s="31"/>
      <c r="CK630" s="31"/>
      <c r="CL630" s="31"/>
      <c r="CM630" s="31"/>
      <c r="CN630" s="31"/>
      <c r="CO630" s="31"/>
      <c r="CP630" s="31"/>
      <c r="CQ630" s="31"/>
      <c r="CR630" s="31"/>
      <c r="CS630" s="31"/>
      <c r="CT630" s="31"/>
      <c r="CU630" s="31"/>
      <c r="CV630" s="31"/>
    </row>
    <row r="631" spans="1:100" x14ac:dyDescent="0.3">
      <c r="A631" s="31"/>
      <c r="B631" s="31"/>
      <c r="C631" s="31"/>
      <c r="D631" s="31"/>
      <c r="E631" s="31"/>
      <c r="F631" s="31"/>
      <c r="AQ631" s="31"/>
      <c r="AR631" s="31"/>
      <c r="AS631" s="31"/>
      <c r="AT631" s="31"/>
      <c r="AU631" s="31"/>
      <c r="AV631" s="31"/>
      <c r="AW631" s="32"/>
      <c r="AX631" s="32"/>
      <c r="AY631" s="32"/>
      <c r="AZ631" s="32"/>
      <c r="BA631" s="32"/>
      <c r="BB631" s="32"/>
      <c r="BC631" s="31"/>
      <c r="BD631" s="31"/>
      <c r="BE631" s="31"/>
      <c r="BF631" s="31"/>
      <c r="BG631" s="31"/>
      <c r="BH631" s="31"/>
      <c r="BI631" s="31"/>
      <c r="BJ631" s="31"/>
      <c r="BK631" s="31"/>
      <c r="BL631" s="31"/>
      <c r="BM631" s="31"/>
      <c r="BN631" s="31"/>
      <c r="BO631" s="31"/>
      <c r="BP631" s="31"/>
      <c r="BQ631" s="31"/>
      <c r="BR631" s="31"/>
      <c r="BS631" s="31"/>
      <c r="BT631" s="31"/>
      <c r="BU631" s="31"/>
      <c r="BV631" s="31"/>
      <c r="BW631" s="31"/>
      <c r="BX631" s="31"/>
      <c r="BY631" s="31"/>
      <c r="BZ631" s="31"/>
      <c r="CA631" s="31"/>
      <c r="CB631" s="31"/>
      <c r="CC631" s="31"/>
      <c r="CD631" s="31"/>
      <c r="CE631" s="31"/>
      <c r="CF631" s="31"/>
      <c r="CG631" s="31"/>
      <c r="CH631" s="31"/>
      <c r="CI631" s="31"/>
      <c r="CJ631" s="31"/>
      <c r="CK631" s="31"/>
      <c r="CL631" s="31"/>
      <c r="CM631" s="31"/>
      <c r="CN631" s="31"/>
      <c r="CO631" s="31"/>
      <c r="CP631" s="31"/>
      <c r="CQ631" s="31"/>
      <c r="CR631" s="31"/>
      <c r="CS631" s="31"/>
      <c r="CT631" s="31"/>
      <c r="CU631" s="31"/>
      <c r="CV631" s="31"/>
    </row>
    <row r="632" spans="1:100" x14ac:dyDescent="0.3">
      <c r="A632" s="31"/>
      <c r="B632" s="31"/>
      <c r="C632" s="31"/>
      <c r="D632" s="31"/>
      <c r="E632" s="31"/>
      <c r="F632" s="31"/>
      <c r="AQ632" s="31"/>
      <c r="AR632" s="31"/>
      <c r="AS632" s="31"/>
      <c r="AT632" s="31"/>
      <c r="AU632" s="31"/>
      <c r="AV632" s="31"/>
      <c r="AW632" s="32"/>
      <c r="AX632" s="32"/>
      <c r="AY632" s="32"/>
      <c r="AZ632" s="32"/>
      <c r="BA632" s="32"/>
      <c r="BB632" s="32"/>
      <c r="BC632" s="31"/>
      <c r="BD632" s="31"/>
      <c r="BE632" s="31"/>
      <c r="BF632" s="31"/>
      <c r="BG632" s="31"/>
      <c r="BH632" s="31"/>
      <c r="BI632" s="31"/>
      <c r="BJ632" s="31"/>
      <c r="BK632" s="31"/>
      <c r="BL632" s="31"/>
      <c r="BM632" s="31"/>
      <c r="BN632" s="31"/>
      <c r="BO632" s="31"/>
      <c r="BP632" s="31"/>
      <c r="BQ632" s="31"/>
      <c r="BR632" s="31"/>
      <c r="BS632" s="31"/>
      <c r="BT632" s="31"/>
      <c r="BU632" s="31"/>
      <c r="BV632" s="31"/>
      <c r="BW632" s="31"/>
      <c r="BX632" s="31"/>
      <c r="BY632" s="31"/>
      <c r="BZ632" s="31"/>
      <c r="CA632" s="31"/>
      <c r="CB632" s="31"/>
      <c r="CC632" s="31"/>
      <c r="CD632" s="31"/>
      <c r="CE632" s="31"/>
      <c r="CF632" s="31"/>
      <c r="CG632" s="31"/>
      <c r="CH632" s="31"/>
      <c r="CI632" s="31"/>
      <c r="CJ632" s="31"/>
      <c r="CK632" s="31"/>
      <c r="CL632" s="31"/>
      <c r="CM632" s="31"/>
      <c r="CN632" s="31"/>
      <c r="CO632" s="31"/>
      <c r="CP632" s="31"/>
      <c r="CQ632" s="31"/>
      <c r="CR632" s="31"/>
      <c r="CS632" s="31"/>
      <c r="CT632" s="31"/>
      <c r="CU632" s="31"/>
      <c r="CV632" s="31"/>
    </row>
    <row r="633" spans="1:100" x14ac:dyDescent="0.3">
      <c r="A633" s="31"/>
      <c r="B633" s="31"/>
      <c r="C633" s="31"/>
      <c r="D633" s="31"/>
      <c r="E633" s="31"/>
      <c r="F633" s="31"/>
      <c r="AQ633" s="31"/>
      <c r="AR633" s="31"/>
      <c r="AS633" s="31"/>
      <c r="AT633" s="31"/>
      <c r="AU633" s="31"/>
      <c r="AV633" s="31"/>
      <c r="AW633" s="32"/>
      <c r="AX633" s="32"/>
      <c r="AY633" s="32"/>
      <c r="AZ633" s="32"/>
      <c r="BA633" s="32"/>
      <c r="BB633" s="32"/>
      <c r="BC633" s="31"/>
      <c r="BD633" s="31"/>
      <c r="BE633" s="31"/>
      <c r="BF633" s="31"/>
      <c r="BG633" s="31"/>
      <c r="BH633" s="31"/>
      <c r="BI633" s="31"/>
      <c r="BJ633" s="31"/>
      <c r="BK633" s="31"/>
      <c r="BL633" s="31"/>
      <c r="BM633" s="31"/>
      <c r="BN633" s="31"/>
      <c r="BO633" s="31"/>
      <c r="BP633" s="31"/>
      <c r="BQ633" s="31"/>
      <c r="BR633" s="31"/>
      <c r="BS633" s="31"/>
      <c r="BT633" s="31"/>
      <c r="BU633" s="31"/>
      <c r="BV633" s="31"/>
      <c r="BW633" s="31"/>
      <c r="BX633" s="31"/>
      <c r="BY633" s="31"/>
      <c r="BZ633" s="31"/>
      <c r="CA633" s="31"/>
      <c r="CB633" s="31"/>
      <c r="CC633" s="31"/>
      <c r="CD633" s="31"/>
      <c r="CE633" s="31"/>
      <c r="CF633" s="31"/>
      <c r="CG633" s="31"/>
      <c r="CH633" s="31"/>
      <c r="CI633" s="31"/>
      <c r="CJ633" s="31"/>
      <c r="CK633" s="31"/>
      <c r="CL633" s="31"/>
      <c r="CM633" s="31"/>
      <c r="CN633" s="31"/>
      <c r="CO633" s="31"/>
      <c r="CP633" s="31"/>
      <c r="CQ633" s="31"/>
      <c r="CR633" s="31"/>
      <c r="CS633" s="31"/>
      <c r="CT633" s="31"/>
      <c r="CU633" s="31"/>
      <c r="CV633" s="31"/>
    </row>
    <row r="634" spans="1:100" x14ac:dyDescent="0.3">
      <c r="A634" s="31"/>
      <c r="B634" s="31"/>
      <c r="C634" s="31"/>
      <c r="D634" s="31"/>
      <c r="E634" s="31"/>
      <c r="F634" s="31"/>
      <c r="AQ634" s="31"/>
      <c r="AR634" s="31"/>
      <c r="AS634" s="31"/>
      <c r="AT634" s="31"/>
      <c r="AU634" s="31"/>
      <c r="AV634" s="31"/>
      <c r="AW634" s="32"/>
      <c r="AX634" s="32"/>
      <c r="AY634" s="32"/>
      <c r="AZ634" s="32"/>
      <c r="BA634" s="32"/>
      <c r="BB634" s="32"/>
      <c r="BC634" s="31"/>
      <c r="BD634" s="31"/>
      <c r="BE634" s="31"/>
      <c r="BF634" s="31"/>
      <c r="BG634" s="31"/>
      <c r="BH634" s="31"/>
      <c r="BI634" s="31"/>
      <c r="BJ634" s="31"/>
      <c r="BK634" s="31"/>
      <c r="BL634" s="31"/>
      <c r="BM634" s="31"/>
      <c r="BN634" s="31"/>
      <c r="BO634" s="31"/>
      <c r="BP634" s="31"/>
      <c r="BQ634" s="31"/>
      <c r="BR634" s="31"/>
      <c r="BS634" s="31"/>
      <c r="BT634" s="31"/>
      <c r="BU634" s="31"/>
      <c r="BV634" s="31"/>
      <c r="BW634" s="31"/>
      <c r="BX634" s="31"/>
      <c r="BY634" s="31"/>
      <c r="BZ634" s="31"/>
      <c r="CA634" s="31"/>
      <c r="CB634" s="31"/>
      <c r="CC634" s="31"/>
      <c r="CD634" s="31"/>
      <c r="CE634" s="31"/>
      <c r="CF634" s="31"/>
      <c r="CG634" s="31"/>
      <c r="CH634" s="31"/>
      <c r="CI634" s="31"/>
      <c r="CJ634" s="31"/>
      <c r="CK634" s="31"/>
      <c r="CL634" s="31"/>
      <c r="CM634" s="31"/>
      <c r="CN634" s="31"/>
      <c r="CO634" s="31"/>
      <c r="CP634" s="31"/>
      <c r="CQ634" s="31"/>
      <c r="CR634" s="31"/>
      <c r="CS634" s="31"/>
      <c r="CT634" s="31"/>
      <c r="CU634" s="31"/>
      <c r="CV634" s="31"/>
    </row>
    <row r="635" spans="1:100" x14ac:dyDescent="0.3">
      <c r="A635" s="31"/>
      <c r="B635" s="31"/>
      <c r="C635" s="31"/>
      <c r="D635" s="31"/>
      <c r="E635" s="31"/>
      <c r="F635" s="31"/>
      <c r="AQ635" s="31"/>
      <c r="AR635" s="31"/>
      <c r="AS635" s="31"/>
      <c r="AT635" s="31"/>
      <c r="AU635" s="31"/>
      <c r="AV635" s="31"/>
      <c r="AW635" s="32"/>
      <c r="AX635" s="32"/>
      <c r="AY635" s="32"/>
      <c r="AZ635" s="32"/>
      <c r="BA635" s="32"/>
      <c r="BB635" s="32"/>
      <c r="BC635" s="31"/>
      <c r="BD635" s="31"/>
      <c r="BE635" s="31"/>
      <c r="BF635" s="31"/>
      <c r="BG635" s="31"/>
      <c r="BH635" s="31"/>
      <c r="BI635" s="31"/>
      <c r="BJ635" s="31"/>
      <c r="BK635" s="31"/>
      <c r="BL635" s="31"/>
      <c r="BM635" s="31"/>
      <c r="BN635" s="31"/>
      <c r="BO635" s="31"/>
      <c r="BP635" s="31"/>
      <c r="BQ635" s="31"/>
      <c r="BR635" s="31"/>
      <c r="BS635" s="31"/>
      <c r="BT635" s="31"/>
      <c r="BU635" s="31"/>
      <c r="BV635" s="31"/>
      <c r="BW635" s="31"/>
      <c r="BX635" s="31"/>
      <c r="BY635" s="31"/>
      <c r="BZ635" s="31"/>
      <c r="CA635" s="31"/>
      <c r="CB635" s="31"/>
      <c r="CC635" s="31"/>
      <c r="CD635" s="31"/>
      <c r="CE635" s="31"/>
      <c r="CF635" s="31"/>
      <c r="CG635" s="31"/>
      <c r="CH635" s="31"/>
      <c r="CI635" s="31"/>
      <c r="CJ635" s="31"/>
      <c r="CK635" s="31"/>
      <c r="CL635" s="31"/>
      <c r="CM635" s="31"/>
      <c r="CN635" s="31"/>
      <c r="CO635" s="31"/>
      <c r="CP635" s="31"/>
      <c r="CQ635" s="31"/>
      <c r="CR635" s="31"/>
      <c r="CS635" s="31"/>
      <c r="CT635" s="31"/>
      <c r="CU635" s="31"/>
      <c r="CV635" s="31"/>
    </row>
    <row r="636" spans="1:100" x14ac:dyDescent="0.3">
      <c r="A636" s="31"/>
      <c r="B636" s="31"/>
      <c r="C636" s="31"/>
      <c r="D636" s="31"/>
      <c r="E636" s="31"/>
      <c r="F636" s="31"/>
      <c r="AQ636" s="31"/>
      <c r="AR636" s="31"/>
      <c r="AS636" s="31"/>
      <c r="AT636" s="31"/>
      <c r="AU636" s="31"/>
      <c r="AV636" s="31"/>
      <c r="AW636" s="32"/>
      <c r="AX636" s="32"/>
      <c r="AY636" s="32"/>
      <c r="AZ636" s="32"/>
      <c r="BA636" s="32"/>
      <c r="BB636" s="32"/>
      <c r="BC636" s="31"/>
      <c r="BD636" s="31"/>
      <c r="BE636" s="31"/>
      <c r="BF636" s="31"/>
      <c r="BG636" s="31"/>
      <c r="BH636" s="31"/>
      <c r="BI636" s="31"/>
      <c r="BJ636" s="31"/>
      <c r="BK636" s="31"/>
      <c r="BL636" s="31"/>
      <c r="BM636" s="31"/>
      <c r="BN636" s="31"/>
      <c r="BO636" s="31"/>
      <c r="BP636" s="31"/>
      <c r="BQ636" s="31"/>
      <c r="BR636" s="31"/>
      <c r="BS636" s="31"/>
      <c r="BT636" s="31"/>
      <c r="BU636" s="31"/>
      <c r="BV636" s="31"/>
      <c r="BW636" s="31"/>
      <c r="BX636" s="31"/>
      <c r="BY636" s="31"/>
      <c r="BZ636" s="31"/>
      <c r="CA636" s="31"/>
      <c r="CB636" s="31"/>
      <c r="CC636" s="31"/>
      <c r="CD636" s="31"/>
      <c r="CE636" s="31"/>
      <c r="CF636" s="31"/>
      <c r="CG636" s="31"/>
      <c r="CH636" s="31"/>
      <c r="CI636" s="31"/>
      <c r="CJ636" s="31"/>
      <c r="CK636" s="31"/>
      <c r="CL636" s="31"/>
      <c r="CM636" s="31"/>
      <c r="CN636" s="31"/>
      <c r="CO636" s="31"/>
      <c r="CP636" s="31"/>
      <c r="CQ636" s="31"/>
      <c r="CR636" s="31"/>
      <c r="CS636" s="31"/>
      <c r="CT636" s="31"/>
      <c r="CU636" s="31"/>
      <c r="CV636" s="31"/>
    </row>
    <row r="637" spans="1:100" x14ac:dyDescent="0.3">
      <c r="A637" s="31"/>
      <c r="B637" s="31"/>
      <c r="C637" s="31"/>
      <c r="D637" s="31"/>
      <c r="E637" s="31"/>
      <c r="F637" s="31"/>
      <c r="AQ637" s="31"/>
      <c r="AR637" s="31"/>
      <c r="AS637" s="31"/>
      <c r="AT637" s="31"/>
      <c r="AU637" s="31"/>
      <c r="AV637" s="31"/>
      <c r="AW637" s="32"/>
      <c r="AX637" s="32"/>
      <c r="AY637" s="32"/>
      <c r="AZ637" s="32"/>
      <c r="BA637" s="32"/>
      <c r="BB637" s="32"/>
      <c r="BC637" s="31"/>
      <c r="BD637" s="31"/>
      <c r="BE637" s="31"/>
      <c r="BF637" s="31"/>
      <c r="BG637" s="31"/>
      <c r="BH637" s="31"/>
      <c r="BI637" s="31"/>
      <c r="BJ637" s="31"/>
      <c r="BK637" s="31"/>
      <c r="BL637" s="31"/>
      <c r="BM637" s="31"/>
      <c r="BN637" s="31"/>
      <c r="BO637" s="31"/>
      <c r="BP637" s="31"/>
      <c r="BQ637" s="31"/>
      <c r="BR637" s="31"/>
      <c r="BS637" s="31"/>
      <c r="BT637" s="31"/>
      <c r="BU637" s="31"/>
      <c r="BV637" s="31"/>
      <c r="BW637" s="31"/>
      <c r="BX637" s="31"/>
      <c r="BY637" s="31"/>
      <c r="BZ637" s="31"/>
      <c r="CA637" s="31"/>
      <c r="CB637" s="31"/>
      <c r="CC637" s="31"/>
      <c r="CD637" s="31"/>
      <c r="CE637" s="31"/>
      <c r="CF637" s="31"/>
      <c r="CG637" s="31"/>
      <c r="CH637" s="31"/>
      <c r="CI637" s="31"/>
      <c r="CJ637" s="31"/>
      <c r="CK637" s="31"/>
      <c r="CL637" s="31"/>
      <c r="CM637" s="31"/>
      <c r="CN637" s="31"/>
      <c r="CO637" s="31"/>
      <c r="CP637" s="31"/>
      <c r="CQ637" s="31"/>
      <c r="CR637" s="31"/>
      <c r="CS637" s="31"/>
      <c r="CT637" s="31"/>
      <c r="CU637" s="31"/>
      <c r="CV637" s="31"/>
    </row>
    <row r="638" spans="1:100" x14ac:dyDescent="0.3">
      <c r="A638" s="31"/>
      <c r="B638" s="31"/>
      <c r="C638" s="31"/>
      <c r="D638" s="31"/>
      <c r="E638" s="31"/>
      <c r="F638" s="31"/>
      <c r="AQ638" s="31"/>
      <c r="AR638" s="31"/>
      <c r="AS638" s="31"/>
      <c r="AT638" s="31"/>
      <c r="AU638" s="31"/>
      <c r="AV638" s="31"/>
      <c r="AW638" s="32"/>
      <c r="AX638" s="32"/>
      <c r="AY638" s="32"/>
      <c r="AZ638" s="32"/>
      <c r="BA638" s="32"/>
      <c r="BB638" s="32"/>
      <c r="BC638" s="31"/>
      <c r="BD638" s="31"/>
      <c r="BE638" s="31"/>
      <c r="BF638" s="31"/>
      <c r="BG638" s="31"/>
      <c r="BH638" s="31"/>
      <c r="BI638" s="31"/>
      <c r="BJ638" s="31"/>
      <c r="BK638" s="31"/>
      <c r="BL638" s="31"/>
      <c r="BM638" s="31"/>
      <c r="BN638" s="31"/>
      <c r="BO638" s="31"/>
      <c r="BP638" s="31"/>
      <c r="BQ638" s="31"/>
      <c r="BR638" s="31"/>
      <c r="BS638" s="31"/>
      <c r="BT638" s="31"/>
      <c r="BU638" s="31"/>
      <c r="BV638" s="31"/>
      <c r="BW638" s="31"/>
      <c r="BX638" s="31"/>
      <c r="BY638" s="31"/>
      <c r="BZ638" s="31"/>
      <c r="CA638" s="31"/>
      <c r="CB638" s="31"/>
      <c r="CC638" s="31"/>
      <c r="CD638" s="31"/>
      <c r="CE638" s="31"/>
      <c r="CF638" s="31"/>
      <c r="CG638" s="31"/>
      <c r="CH638" s="31"/>
      <c r="CI638" s="31"/>
      <c r="CJ638" s="31"/>
      <c r="CK638" s="31"/>
      <c r="CL638" s="31"/>
      <c r="CM638" s="31"/>
      <c r="CN638" s="31"/>
      <c r="CO638" s="31"/>
      <c r="CP638" s="31"/>
      <c r="CQ638" s="31"/>
      <c r="CR638" s="31"/>
      <c r="CS638" s="31"/>
      <c r="CT638" s="31"/>
      <c r="CU638" s="31"/>
      <c r="CV638" s="31"/>
    </row>
    <row r="639" spans="1:100" x14ac:dyDescent="0.3">
      <c r="A639" s="31"/>
      <c r="B639" s="31"/>
      <c r="C639" s="31"/>
      <c r="D639" s="31"/>
      <c r="E639" s="31"/>
      <c r="F639" s="31"/>
      <c r="AQ639" s="31"/>
      <c r="AR639" s="31"/>
      <c r="AS639" s="31"/>
      <c r="AT639" s="31"/>
      <c r="AU639" s="31"/>
      <c r="AV639" s="31"/>
      <c r="AW639" s="32"/>
      <c r="AX639" s="32"/>
      <c r="AY639" s="32"/>
      <c r="AZ639" s="32"/>
      <c r="BA639" s="32"/>
      <c r="BB639" s="32"/>
      <c r="BC639" s="31"/>
      <c r="BD639" s="31"/>
      <c r="BE639" s="31"/>
      <c r="BF639" s="31"/>
      <c r="BG639" s="31"/>
      <c r="BH639" s="31"/>
      <c r="BI639" s="31"/>
      <c r="BJ639" s="31"/>
      <c r="BK639" s="31"/>
      <c r="BL639" s="31"/>
      <c r="BM639" s="31"/>
      <c r="BN639" s="31"/>
      <c r="BO639" s="31"/>
      <c r="BP639" s="31"/>
      <c r="BQ639" s="31"/>
      <c r="BR639" s="31"/>
      <c r="BS639" s="31"/>
      <c r="BT639" s="31"/>
      <c r="BU639" s="31"/>
      <c r="BV639" s="31"/>
      <c r="BW639" s="31"/>
      <c r="BX639" s="31"/>
      <c r="BY639" s="31"/>
      <c r="BZ639" s="31"/>
      <c r="CA639" s="31"/>
      <c r="CB639" s="31"/>
      <c r="CC639" s="31"/>
      <c r="CD639" s="31"/>
      <c r="CE639" s="31"/>
      <c r="CF639" s="31"/>
      <c r="CG639" s="31"/>
      <c r="CH639" s="31"/>
      <c r="CI639" s="31"/>
      <c r="CJ639" s="31"/>
      <c r="CK639" s="31"/>
      <c r="CL639" s="31"/>
      <c r="CM639" s="31"/>
      <c r="CN639" s="31"/>
      <c r="CO639" s="31"/>
      <c r="CP639" s="31"/>
      <c r="CQ639" s="31"/>
      <c r="CR639" s="31"/>
      <c r="CS639" s="31"/>
      <c r="CT639" s="31"/>
      <c r="CU639" s="31"/>
      <c r="CV639" s="31"/>
    </row>
    <row r="640" spans="1:100" x14ac:dyDescent="0.3">
      <c r="A640" s="31"/>
      <c r="B640" s="31"/>
      <c r="C640" s="31"/>
      <c r="D640" s="31"/>
      <c r="E640" s="31"/>
      <c r="F640" s="31"/>
      <c r="AQ640" s="31"/>
      <c r="AR640" s="31"/>
      <c r="AS640" s="31"/>
      <c r="AT640" s="31"/>
      <c r="AU640" s="31"/>
      <c r="AV640" s="31"/>
      <c r="AW640" s="32"/>
      <c r="AX640" s="32"/>
      <c r="AY640" s="32"/>
      <c r="AZ640" s="32"/>
      <c r="BA640" s="32"/>
      <c r="BB640" s="32"/>
      <c r="BC640" s="31"/>
      <c r="BD640" s="31"/>
      <c r="BE640" s="31"/>
      <c r="BF640" s="31"/>
      <c r="BG640" s="31"/>
      <c r="BH640" s="31"/>
      <c r="BI640" s="31"/>
      <c r="BJ640" s="31"/>
      <c r="BK640" s="31"/>
      <c r="BL640" s="31"/>
      <c r="BM640" s="31"/>
      <c r="BN640" s="31"/>
      <c r="BO640" s="31"/>
      <c r="BP640" s="31"/>
      <c r="BQ640" s="31"/>
      <c r="BR640" s="31"/>
      <c r="BS640" s="31"/>
      <c r="BT640" s="31"/>
      <c r="BU640" s="31"/>
      <c r="BV640" s="31"/>
      <c r="BW640" s="31"/>
      <c r="BX640" s="31"/>
      <c r="BY640" s="31"/>
      <c r="BZ640" s="31"/>
      <c r="CA640" s="31"/>
      <c r="CB640" s="31"/>
      <c r="CC640" s="31"/>
      <c r="CD640" s="31"/>
      <c r="CE640" s="31"/>
      <c r="CF640" s="31"/>
      <c r="CG640" s="31"/>
      <c r="CH640" s="31"/>
      <c r="CI640" s="31"/>
      <c r="CJ640" s="31"/>
      <c r="CK640" s="31"/>
      <c r="CL640" s="31"/>
      <c r="CM640" s="31"/>
      <c r="CN640" s="31"/>
      <c r="CO640" s="31"/>
      <c r="CP640" s="31"/>
      <c r="CQ640" s="31"/>
      <c r="CR640" s="31"/>
      <c r="CS640" s="31"/>
      <c r="CT640" s="31"/>
      <c r="CU640" s="31"/>
      <c r="CV640" s="31"/>
    </row>
    <row r="641" spans="1:100" x14ac:dyDescent="0.3">
      <c r="A641" s="31"/>
      <c r="B641" s="31"/>
      <c r="C641" s="31"/>
      <c r="D641" s="31"/>
      <c r="E641" s="31"/>
      <c r="F641" s="31"/>
      <c r="AQ641" s="31"/>
      <c r="AR641" s="31"/>
      <c r="AS641" s="31"/>
      <c r="AT641" s="31"/>
      <c r="AU641" s="31"/>
      <c r="AV641" s="31"/>
      <c r="AW641" s="32"/>
      <c r="AX641" s="32"/>
      <c r="AY641" s="32"/>
      <c r="AZ641" s="32"/>
      <c r="BA641" s="32"/>
      <c r="BB641" s="32"/>
      <c r="BC641" s="31"/>
      <c r="BD641" s="31"/>
      <c r="BE641" s="31"/>
      <c r="BF641" s="31"/>
      <c r="BG641" s="31"/>
      <c r="BH641" s="31"/>
      <c r="BI641" s="31"/>
      <c r="BJ641" s="31"/>
      <c r="BK641" s="31"/>
      <c r="BL641" s="31"/>
      <c r="BM641" s="31"/>
      <c r="BN641" s="31"/>
      <c r="BO641" s="31"/>
      <c r="BP641" s="31"/>
      <c r="BQ641" s="31"/>
      <c r="BR641" s="31"/>
      <c r="BS641" s="31"/>
      <c r="BT641" s="31"/>
      <c r="BU641" s="31"/>
      <c r="BV641" s="31"/>
      <c r="BW641" s="31"/>
      <c r="BX641" s="31"/>
      <c r="BY641" s="31"/>
      <c r="BZ641" s="31"/>
      <c r="CA641" s="31"/>
      <c r="CB641" s="31"/>
      <c r="CC641" s="31"/>
      <c r="CD641" s="31"/>
      <c r="CE641" s="31"/>
      <c r="CF641" s="31"/>
      <c r="CG641" s="31"/>
      <c r="CH641" s="31"/>
      <c r="CI641" s="31"/>
      <c r="CJ641" s="31"/>
      <c r="CK641" s="31"/>
      <c r="CL641" s="31"/>
      <c r="CM641" s="31"/>
      <c r="CN641" s="31"/>
      <c r="CO641" s="31"/>
      <c r="CP641" s="31"/>
      <c r="CQ641" s="31"/>
      <c r="CR641" s="31"/>
      <c r="CS641" s="31"/>
      <c r="CT641" s="31"/>
      <c r="CU641" s="31"/>
      <c r="CV641" s="31"/>
    </row>
    <row r="642" spans="1:100" x14ac:dyDescent="0.3">
      <c r="A642" s="31"/>
      <c r="B642" s="31"/>
      <c r="C642" s="31"/>
      <c r="D642" s="31"/>
      <c r="E642" s="31"/>
      <c r="F642" s="31"/>
      <c r="AQ642" s="31"/>
      <c r="AR642" s="31"/>
      <c r="AS642" s="31"/>
      <c r="AT642" s="31"/>
      <c r="AU642" s="31"/>
      <c r="AV642" s="31"/>
      <c r="AW642" s="32"/>
      <c r="AX642" s="32"/>
      <c r="AY642" s="32"/>
      <c r="AZ642" s="32"/>
      <c r="BA642" s="32"/>
      <c r="BB642" s="32"/>
      <c r="BC642" s="31"/>
      <c r="BD642" s="31"/>
      <c r="BE642" s="31"/>
      <c r="BF642" s="31"/>
      <c r="BG642" s="31"/>
      <c r="BH642" s="31"/>
      <c r="BI642" s="31"/>
      <c r="BJ642" s="31"/>
      <c r="BK642" s="31"/>
      <c r="BL642" s="31"/>
      <c r="BM642" s="31"/>
      <c r="BN642" s="31"/>
      <c r="BO642" s="31"/>
      <c r="BP642" s="31"/>
      <c r="BQ642" s="31"/>
      <c r="BR642" s="31"/>
      <c r="BS642" s="31"/>
      <c r="BT642" s="31"/>
      <c r="BU642" s="31"/>
      <c r="BV642" s="31"/>
      <c r="BW642" s="31"/>
      <c r="BX642" s="31"/>
      <c r="BY642" s="31"/>
      <c r="BZ642" s="31"/>
      <c r="CA642" s="31"/>
      <c r="CB642" s="31"/>
      <c r="CC642" s="31"/>
      <c r="CD642" s="31"/>
      <c r="CE642" s="31"/>
      <c r="CF642" s="31"/>
      <c r="CG642" s="31"/>
      <c r="CH642" s="31"/>
      <c r="CI642" s="31"/>
      <c r="CJ642" s="31"/>
      <c r="CK642" s="31"/>
      <c r="CL642" s="31"/>
      <c r="CM642" s="31"/>
      <c r="CN642" s="31"/>
      <c r="CO642" s="31"/>
      <c r="CP642" s="31"/>
      <c r="CQ642" s="31"/>
      <c r="CR642" s="31"/>
      <c r="CS642" s="31"/>
      <c r="CT642" s="31"/>
      <c r="CU642" s="31"/>
      <c r="CV642" s="31"/>
    </row>
    <row r="643" spans="1:100" x14ac:dyDescent="0.3">
      <c r="A643" s="31"/>
      <c r="B643" s="31"/>
      <c r="C643" s="31"/>
      <c r="D643" s="31"/>
      <c r="E643" s="31"/>
      <c r="F643" s="31"/>
      <c r="AQ643" s="31"/>
      <c r="AR643" s="31"/>
      <c r="AS643" s="31"/>
      <c r="AT643" s="31"/>
      <c r="AU643" s="31"/>
      <c r="AV643" s="31"/>
      <c r="AW643" s="32"/>
      <c r="AX643" s="32"/>
      <c r="AY643" s="32"/>
      <c r="AZ643" s="32"/>
      <c r="BA643" s="32"/>
      <c r="BB643" s="32"/>
      <c r="BC643" s="31"/>
      <c r="BD643" s="31"/>
      <c r="BE643" s="31"/>
      <c r="BF643" s="31"/>
      <c r="BG643" s="31"/>
      <c r="BH643" s="31"/>
      <c r="BI643" s="31"/>
      <c r="BJ643" s="31"/>
      <c r="BK643" s="31"/>
      <c r="BL643" s="31"/>
      <c r="BM643" s="31"/>
      <c r="BN643" s="31"/>
      <c r="BO643" s="31"/>
      <c r="BP643" s="31"/>
      <c r="BQ643" s="31"/>
      <c r="BR643" s="31"/>
      <c r="BS643" s="31"/>
      <c r="BT643" s="31"/>
      <c r="BU643" s="31"/>
      <c r="BV643" s="31"/>
      <c r="BW643" s="31"/>
      <c r="BX643" s="31"/>
      <c r="BY643" s="31"/>
      <c r="BZ643" s="31"/>
      <c r="CA643" s="31"/>
      <c r="CB643" s="31"/>
      <c r="CC643" s="31"/>
      <c r="CD643" s="31"/>
      <c r="CE643" s="31"/>
      <c r="CF643" s="31"/>
      <c r="CG643" s="31"/>
      <c r="CH643" s="31"/>
      <c r="CI643" s="31"/>
      <c r="CJ643" s="31"/>
      <c r="CK643" s="31"/>
      <c r="CL643" s="31"/>
      <c r="CM643" s="31"/>
      <c r="CN643" s="31"/>
      <c r="CO643" s="31"/>
      <c r="CP643" s="31"/>
      <c r="CQ643" s="31"/>
      <c r="CR643" s="31"/>
      <c r="CS643" s="31"/>
      <c r="CT643" s="31"/>
      <c r="CU643" s="31"/>
      <c r="CV643" s="31"/>
    </row>
    <row r="644" spans="1:100" x14ac:dyDescent="0.3">
      <c r="A644" s="31"/>
      <c r="B644" s="31"/>
      <c r="C644" s="31"/>
      <c r="D644" s="31"/>
      <c r="E644" s="31"/>
      <c r="F644" s="31"/>
      <c r="AQ644" s="31"/>
      <c r="AR644" s="31"/>
      <c r="AS644" s="31"/>
      <c r="AT644" s="31"/>
      <c r="AU644" s="31"/>
      <c r="AV644" s="31"/>
      <c r="AW644" s="32"/>
      <c r="AX644" s="32"/>
      <c r="AY644" s="32"/>
      <c r="AZ644" s="32"/>
      <c r="BA644" s="32"/>
      <c r="BB644" s="32"/>
      <c r="BC644" s="31"/>
      <c r="BD644" s="31"/>
      <c r="BE644" s="31"/>
      <c r="BF644" s="31"/>
      <c r="BG644" s="31"/>
      <c r="BH644" s="31"/>
      <c r="BI644" s="31"/>
      <c r="BJ644" s="31"/>
      <c r="BK644" s="31"/>
      <c r="BL644" s="31"/>
      <c r="BM644" s="31"/>
      <c r="BN644" s="31"/>
      <c r="BO644" s="31"/>
      <c r="BP644" s="31"/>
      <c r="BQ644" s="31"/>
      <c r="BR644" s="31"/>
      <c r="BS644" s="31"/>
      <c r="BT644" s="31"/>
      <c r="BU644" s="31"/>
      <c r="BV644" s="31"/>
      <c r="BW644" s="31"/>
      <c r="BX644" s="31"/>
      <c r="BY644" s="31"/>
      <c r="BZ644" s="31"/>
      <c r="CA644" s="31"/>
      <c r="CB644" s="31"/>
      <c r="CC644" s="31"/>
      <c r="CD644" s="31"/>
      <c r="CE644" s="31"/>
      <c r="CF644" s="31"/>
      <c r="CG644" s="31"/>
      <c r="CH644" s="31"/>
      <c r="CI644" s="31"/>
      <c r="CJ644" s="31"/>
      <c r="CK644" s="31"/>
      <c r="CL644" s="31"/>
      <c r="CM644" s="31"/>
      <c r="CN644" s="31"/>
      <c r="CO644" s="31"/>
      <c r="CP644" s="31"/>
      <c r="CQ644" s="31"/>
      <c r="CR644" s="31"/>
      <c r="CS644" s="31"/>
      <c r="CT644" s="31"/>
      <c r="CU644" s="31"/>
      <c r="CV644" s="31"/>
    </row>
    <row r="645" spans="1:100" x14ac:dyDescent="0.3">
      <c r="A645" s="31"/>
      <c r="B645" s="31"/>
      <c r="C645" s="31"/>
      <c r="D645" s="31"/>
      <c r="E645" s="31"/>
      <c r="F645" s="31"/>
      <c r="AQ645" s="31"/>
      <c r="AR645" s="31"/>
      <c r="AS645" s="31"/>
      <c r="AT645" s="31"/>
      <c r="AU645" s="31"/>
      <c r="AV645" s="31"/>
      <c r="AW645" s="32"/>
      <c r="AX645" s="32"/>
      <c r="AY645" s="32"/>
      <c r="AZ645" s="32"/>
      <c r="BA645" s="32"/>
      <c r="BB645" s="32"/>
      <c r="BC645" s="31"/>
      <c r="BD645" s="31"/>
      <c r="BE645" s="31"/>
      <c r="BF645" s="31"/>
      <c r="BG645" s="31"/>
      <c r="BH645" s="31"/>
      <c r="BI645" s="31"/>
      <c r="BJ645" s="31"/>
      <c r="BK645" s="31"/>
      <c r="BL645" s="31"/>
      <c r="BM645" s="31"/>
      <c r="BN645" s="31"/>
      <c r="BO645" s="31"/>
      <c r="BP645" s="31"/>
      <c r="BQ645" s="31"/>
      <c r="BR645" s="31"/>
      <c r="BS645" s="31"/>
      <c r="BT645" s="31"/>
      <c r="BU645" s="31"/>
      <c r="BV645" s="31"/>
      <c r="BW645" s="31"/>
      <c r="BX645" s="31"/>
      <c r="BY645" s="31"/>
      <c r="BZ645" s="31"/>
      <c r="CA645" s="31"/>
      <c r="CB645" s="31"/>
      <c r="CC645" s="31"/>
      <c r="CD645" s="31"/>
      <c r="CE645" s="31"/>
      <c r="CF645" s="31"/>
      <c r="CG645" s="31"/>
      <c r="CH645" s="31"/>
      <c r="CI645" s="31"/>
      <c r="CJ645" s="31"/>
      <c r="CK645" s="31"/>
      <c r="CL645" s="31"/>
      <c r="CM645" s="31"/>
      <c r="CN645" s="31"/>
      <c r="CO645" s="31"/>
      <c r="CP645" s="31"/>
      <c r="CQ645" s="31"/>
      <c r="CR645" s="31"/>
      <c r="CS645" s="31"/>
      <c r="CT645" s="31"/>
      <c r="CU645" s="31"/>
      <c r="CV645" s="31"/>
    </row>
    <row r="646" spans="1:100" x14ac:dyDescent="0.3">
      <c r="A646" s="31"/>
      <c r="B646" s="31"/>
      <c r="C646" s="31"/>
      <c r="D646" s="31"/>
      <c r="E646" s="31"/>
      <c r="F646" s="31"/>
      <c r="AQ646" s="31"/>
      <c r="AR646" s="31"/>
      <c r="AS646" s="31"/>
      <c r="AT646" s="31"/>
      <c r="AU646" s="31"/>
      <c r="AV646" s="31"/>
      <c r="AW646" s="32"/>
      <c r="AX646" s="32"/>
      <c r="AY646" s="32"/>
      <c r="AZ646" s="32"/>
      <c r="BA646" s="32"/>
      <c r="BB646" s="32"/>
      <c r="BC646" s="31"/>
      <c r="BD646" s="31"/>
      <c r="BE646" s="31"/>
      <c r="BF646" s="31"/>
      <c r="BG646" s="31"/>
      <c r="BH646" s="31"/>
      <c r="BI646" s="31"/>
      <c r="BJ646" s="31"/>
      <c r="BK646" s="31"/>
      <c r="BL646" s="31"/>
      <c r="BM646" s="31"/>
      <c r="BN646" s="31"/>
      <c r="BO646" s="31"/>
      <c r="BP646" s="31"/>
      <c r="BQ646" s="31"/>
      <c r="BR646" s="31"/>
      <c r="BS646" s="31"/>
      <c r="BT646" s="31"/>
      <c r="BU646" s="31"/>
      <c r="BV646" s="31"/>
      <c r="BW646" s="31"/>
      <c r="BX646" s="31"/>
      <c r="BY646" s="31"/>
      <c r="BZ646" s="31"/>
      <c r="CA646" s="31"/>
      <c r="CB646" s="31"/>
      <c r="CC646" s="31"/>
      <c r="CD646" s="31"/>
      <c r="CE646" s="31"/>
      <c r="CF646" s="31"/>
      <c r="CG646" s="31"/>
      <c r="CH646" s="31"/>
      <c r="CI646" s="31"/>
      <c r="CJ646" s="31"/>
      <c r="CK646" s="31"/>
      <c r="CL646" s="31"/>
      <c r="CM646" s="31"/>
      <c r="CN646" s="31"/>
      <c r="CO646" s="31"/>
      <c r="CP646" s="31"/>
      <c r="CQ646" s="31"/>
      <c r="CR646" s="31"/>
      <c r="CS646" s="31"/>
      <c r="CT646" s="31"/>
      <c r="CU646" s="31"/>
      <c r="CV646" s="31"/>
    </row>
    <row r="647" spans="1:100" x14ac:dyDescent="0.3">
      <c r="A647" s="31"/>
      <c r="B647" s="31"/>
      <c r="C647" s="31"/>
      <c r="D647" s="31"/>
      <c r="E647" s="31"/>
      <c r="F647" s="31"/>
      <c r="AQ647" s="31"/>
      <c r="AR647" s="31"/>
      <c r="AS647" s="31"/>
      <c r="AT647" s="31"/>
      <c r="AU647" s="31"/>
      <c r="AV647" s="31"/>
      <c r="AW647" s="32"/>
      <c r="AX647" s="32"/>
      <c r="AY647" s="32"/>
      <c r="AZ647" s="32"/>
      <c r="BA647" s="32"/>
      <c r="BB647" s="32"/>
      <c r="BC647" s="31"/>
      <c r="BD647" s="31"/>
      <c r="BE647" s="31"/>
      <c r="BF647" s="31"/>
      <c r="BG647" s="31"/>
      <c r="BH647" s="31"/>
      <c r="BI647" s="31"/>
      <c r="BJ647" s="31"/>
      <c r="BK647" s="31"/>
      <c r="BL647" s="31"/>
      <c r="BM647" s="31"/>
      <c r="BN647" s="31"/>
      <c r="BO647" s="31"/>
      <c r="BP647" s="31"/>
      <c r="BQ647" s="31"/>
      <c r="BR647" s="31"/>
      <c r="BS647" s="31"/>
      <c r="BT647" s="31"/>
      <c r="BU647" s="31"/>
      <c r="BV647" s="31"/>
      <c r="BW647" s="31"/>
      <c r="BX647" s="31"/>
      <c r="BY647" s="31"/>
      <c r="BZ647" s="31"/>
      <c r="CA647" s="31"/>
      <c r="CB647" s="31"/>
      <c r="CC647" s="31"/>
      <c r="CD647" s="31"/>
      <c r="CE647" s="31"/>
      <c r="CF647" s="31"/>
      <c r="CG647" s="31"/>
      <c r="CH647" s="31"/>
      <c r="CI647" s="31"/>
      <c r="CJ647" s="31"/>
      <c r="CK647" s="31"/>
      <c r="CL647" s="31"/>
      <c r="CM647" s="31"/>
      <c r="CN647" s="31"/>
      <c r="CO647" s="31"/>
      <c r="CP647" s="31"/>
      <c r="CQ647" s="31"/>
      <c r="CR647" s="31"/>
      <c r="CS647" s="31"/>
      <c r="CT647" s="31"/>
      <c r="CU647" s="31"/>
      <c r="CV647" s="31"/>
    </row>
    <row r="648" spans="1:100" x14ac:dyDescent="0.3">
      <c r="A648" s="31"/>
      <c r="B648" s="31"/>
      <c r="C648" s="31"/>
      <c r="D648" s="31"/>
      <c r="E648" s="31"/>
      <c r="F648" s="31"/>
      <c r="AQ648" s="31"/>
      <c r="AR648" s="31"/>
      <c r="AS648" s="31"/>
      <c r="AT648" s="31"/>
      <c r="AU648" s="31"/>
      <c r="AV648" s="31"/>
      <c r="AW648" s="32"/>
      <c r="AX648" s="32"/>
      <c r="AY648" s="32"/>
      <c r="AZ648" s="32"/>
      <c r="BA648" s="32"/>
      <c r="BB648" s="32"/>
      <c r="BC648" s="31"/>
      <c r="BD648" s="31"/>
      <c r="BE648" s="31"/>
      <c r="BF648" s="31"/>
      <c r="BG648" s="31"/>
      <c r="BH648" s="31"/>
      <c r="BI648" s="31"/>
      <c r="BJ648" s="31"/>
      <c r="BK648" s="31"/>
      <c r="BL648" s="31"/>
      <c r="BM648" s="31"/>
      <c r="BN648" s="31"/>
      <c r="BO648" s="31"/>
      <c r="BP648" s="31"/>
      <c r="BQ648" s="31"/>
      <c r="BR648" s="31"/>
      <c r="BS648" s="31"/>
      <c r="BT648" s="31"/>
      <c r="BU648" s="31"/>
      <c r="BV648" s="31"/>
      <c r="BW648" s="31"/>
      <c r="BX648" s="31"/>
      <c r="BY648" s="31"/>
      <c r="BZ648" s="31"/>
      <c r="CA648" s="31"/>
      <c r="CB648" s="31"/>
      <c r="CC648" s="31"/>
      <c r="CD648" s="31"/>
      <c r="CE648" s="31"/>
      <c r="CF648" s="31"/>
      <c r="CG648" s="31"/>
      <c r="CH648" s="31"/>
      <c r="CI648" s="31"/>
      <c r="CJ648" s="31"/>
      <c r="CK648" s="31"/>
      <c r="CL648" s="31"/>
      <c r="CM648" s="31"/>
      <c r="CN648" s="31"/>
      <c r="CO648" s="31"/>
      <c r="CP648" s="31"/>
      <c r="CQ648" s="31"/>
      <c r="CR648" s="31"/>
      <c r="CS648" s="31"/>
      <c r="CT648" s="31"/>
      <c r="CU648" s="31"/>
      <c r="CV648" s="31"/>
    </row>
    <row r="649" spans="1:100" x14ac:dyDescent="0.3">
      <c r="A649" s="31"/>
      <c r="B649" s="31"/>
      <c r="C649" s="31"/>
      <c r="D649" s="31"/>
      <c r="E649" s="31"/>
      <c r="F649" s="31"/>
      <c r="AQ649" s="31"/>
      <c r="AR649" s="31"/>
      <c r="AS649" s="31"/>
      <c r="AT649" s="31"/>
      <c r="AU649" s="31"/>
      <c r="AV649" s="31"/>
      <c r="AW649" s="32"/>
      <c r="AX649" s="32"/>
      <c r="AY649" s="32"/>
      <c r="AZ649" s="32"/>
      <c r="BA649" s="32"/>
      <c r="BB649" s="32"/>
      <c r="BC649" s="31"/>
      <c r="BD649" s="31"/>
      <c r="BE649" s="31"/>
      <c r="BF649" s="31"/>
      <c r="BG649" s="31"/>
      <c r="BH649" s="31"/>
      <c r="BI649" s="31"/>
      <c r="BJ649" s="31"/>
      <c r="BK649" s="31"/>
      <c r="BL649" s="31"/>
      <c r="BM649" s="31"/>
      <c r="BN649" s="31"/>
      <c r="BO649" s="31"/>
      <c r="BP649" s="31"/>
      <c r="BQ649" s="31"/>
      <c r="BR649" s="31"/>
      <c r="BS649" s="31"/>
      <c r="BT649" s="31"/>
      <c r="BU649" s="31"/>
      <c r="BV649" s="31"/>
      <c r="BW649" s="31"/>
      <c r="BX649" s="31"/>
      <c r="BY649" s="31"/>
      <c r="BZ649" s="31"/>
      <c r="CA649" s="31"/>
      <c r="CB649" s="31"/>
      <c r="CC649" s="31"/>
      <c r="CD649" s="31"/>
      <c r="CE649" s="31"/>
      <c r="CF649" s="31"/>
      <c r="CG649" s="31"/>
      <c r="CH649" s="31"/>
      <c r="CI649" s="31"/>
      <c r="CJ649" s="31"/>
      <c r="CK649" s="31"/>
      <c r="CL649" s="31"/>
      <c r="CM649" s="31"/>
      <c r="CN649" s="31"/>
      <c r="CO649" s="31"/>
      <c r="CP649" s="31"/>
      <c r="CQ649" s="31"/>
      <c r="CR649" s="31"/>
      <c r="CS649" s="31"/>
      <c r="CT649" s="31"/>
      <c r="CU649" s="31"/>
      <c r="CV649" s="31"/>
    </row>
    <row r="650" spans="1:100" x14ac:dyDescent="0.3">
      <c r="A650" s="31"/>
      <c r="B650" s="31"/>
      <c r="C650" s="31"/>
      <c r="D650" s="31"/>
      <c r="E650" s="31"/>
      <c r="F650" s="31"/>
      <c r="AQ650" s="31"/>
      <c r="AR650" s="31"/>
      <c r="AS650" s="31"/>
      <c r="AT650" s="31"/>
      <c r="AU650" s="31"/>
      <c r="AV650" s="31"/>
      <c r="AW650" s="32"/>
      <c r="AX650" s="32"/>
      <c r="AY650" s="32"/>
      <c r="AZ650" s="32"/>
      <c r="BA650" s="32"/>
      <c r="BB650" s="32"/>
      <c r="BC650" s="31"/>
      <c r="BD650" s="31"/>
      <c r="BE650" s="31"/>
      <c r="BF650" s="31"/>
      <c r="BG650" s="31"/>
      <c r="BH650" s="31"/>
      <c r="BI650" s="31"/>
      <c r="BJ650" s="31"/>
      <c r="BK650" s="31"/>
      <c r="BL650" s="31"/>
      <c r="BM650" s="31"/>
      <c r="BN650" s="31"/>
      <c r="BO650" s="31"/>
      <c r="BP650" s="31"/>
      <c r="BQ650" s="31"/>
      <c r="BR650" s="31"/>
      <c r="BS650" s="31"/>
      <c r="BT650" s="31"/>
      <c r="BU650" s="31"/>
      <c r="BV650" s="31"/>
      <c r="BW650" s="31"/>
      <c r="BX650" s="31"/>
      <c r="BY650" s="31"/>
      <c r="BZ650" s="31"/>
      <c r="CA650" s="31"/>
      <c r="CB650" s="31"/>
      <c r="CC650" s="31"/>
      <c r="CD650" s="31"/>
      <c r="CE650" s="31"/>
      <c r="CF650" s="31"/>
      <c r="CG650" s="31"/>
      <c r="CH650" s="31"/>
      <c r="CI650" s="31"/>
      <c r="CJ650" s="31"/>
      <c r="CK650" s="31"/>
      <c r="CL650" s="31"/>
      <c r="CM650" s="31"/>
      <c r="CN650" s="31"/>
      <c r="CO650" s="31"/>
      <c r="CP650" s="31"/>
      <c r="CQ650" s="31"/>
      <c r="CR650" s="31"/>
      <c r="CS650" s="31"/>
      <c r="CT650" s="31"/>
      <c r="CU650" s="31"/>
      <c r="CV650" s="31"/>
    </row>
    <row r="651" spans="1:100" x14ac:dyDescent="0.3">
      <c r="A651" s="31"/>
      <c r="B651" s="31"/>
      <c r="C651" s="31"/>
      <c r="D651" s="31"/>
      <c r="E651" s="31"/>
      <c r="F651" s="31"/>
      <c r="AQ651" s="31"/>
      <c r="AR651" s="31"/>
      <c r="AS651" s="31"/>
      <c r="AT651" s="31"/>
      <c r="AU651" s="31"/>
      <c r="AV651" s="31"/>
      <c r="AW651" s="32"/>
      <c r="AX651" s="32"/>
      <c r="AY651" s="32"/>
      <c r="AZ651" s="32"/>
      <c r="BA651" s="32"/>
      <c r="BB651" s="32"/>
      <c r="BC651" s="31"/>
      <c r="BD651" s="31"/>
      <c r="BE651" s="31"/>
      <c r="BF651" s="31"/>
      <c r="BG651" s="31"/>
      <c r="BH651" s="31"/>
      <c r="BI651" s="31"/>
      <c r="BJ651" s="31"/>
      <c r="BK651" s="31"/>
      <c r="BL651" s="31"/>
      <c r="BM651" s="31"/>
      <c r="BN651" s="31"/>
      <c r="BO651" s="31"/>
      <c r="BP651" s="31"/>
      <c r="BQ651" s="31"/>
      <c r="BR651" s="31"/>
      <c r="BS651" s="31"/>
      <c r="BT651" s="31"/>
      <c r="BU651" s="31"/>
      <c r="BV651" s="31"/>
      <c r="BW651" s="31"/>
      <c r="BX651" s="31"/>
      <c r="BY651" s="31"/>
      <c r="BZ651" s="31"/>
      <c r="CA651" s="31"/>
      <c r="CB651" s="31"/>
      <c r="CC651" s="31"/>
      <c r="CD651" s="31"/>
      <c r="CE651" s="31"/>
      <c r="CF651" s="31"/>
      <c r="CG651" s="31"/>
      <c r="CH651" s="31"/>
      <c r="CI651" s="31"/>
      <c r="CJ651" s="31"/>
      <c r="CK651" s="31"/>
      <c r="CL651" s="31"/>
      <c r="CM651" s="31"/>
      <c r="CN651" s="31"/>
      <c r="CO651" s="31"/>
      <c r="CP651" s="31"/>
      <c r="CQ651" s="31"/>
      <c r="CR651" s="31"/>
      <c r="CS651" s="31"/>
      <c r="CT651" s="31"/>
      <c r="CU651" s="31"/>
      <c r="CV651" s="31"/>
    </row>
    <row r="652" spans="1:100" x14ac:dyDescent="0.3">
      <c r="A652" s="31"/>
      <c r="B652" s="31"/>
      <c r="C652" s="31"/>
      <c r="D652" s="31"/>
      <c r="E652" s="31"/>
      <c r="F652" s="31"/>
      <c r="AQ652" s="31"/>
      <c r="AR652" s="31"/>
      <c r="AS652" s="31"/>
      <c r="AT652" s="31"/>
      <c r="AU652" s="31"/>
      <c r="AV652" s="31"/>
      <c r="AW652" s="32"/>
      <c r="AX652" s="32"/>
      <c r="AY652" s="32"/>
      <c r="AZ652" s="32"/>
      <c r="BA652" s="32"/>
      <c r="BB652" s="32"/>
      <c r="BC652" s="31"/>
      <c r="BD652" s="31"/>
      <c r="BE652" s="31"/>
      <c r="BF652" s="31"/>
      <c r="BG652" s="31"/>
      <c r="BH652" s="31"/>
      <c r="BI652" s="31"/>
      <c r="BJ652" s="31"/>
      <c r="BK652" s="31"/>
      <c r="BL652" s="31"/>
      <c r="BM652" s="31"/>
      <c r="BN652" s="31"/>
      <c r="BO652" s="31"/>
      <c r="BP652" s="31"/>
      <c r="BQ652" s="31"/>
      <c r="BR652" s="31"/>
      <c r="BS652" s="31"/>
      <c r="BT652" s="31"/>
      <c r="BU652" s="31"/>
      <c r="BV652" s="31"/>
      <c r="BW652" s="31"/>
      <c r="BX652" s="31"/>
      <c r="BY652" s="31"/>
      <c r="BZ652" s="31"/>
      <c r="CA652" s="31"/>
      <c r="CB652" s="31"/>
      <c r="CC652" s="31"/>
      <c r="CD652" s="31"/>
      <c r="CE652" s="31"/>
      <c r="CF652" s="31"/>
      <c r="CG652" s="31"/>
      <c r="CH652" s="31"/>
      <c r="CI652" s="31"/>
      <c r="CJ652" s="31"/>
      <c r="CK652" s="31"/>
      <c r="CL652" s="31"/>
      <c r="CM652" s="31"/>
      <c r="CN652" s="31"/>
      <c r="CO652" s="31"/>
      <c r="CP652" s="31"/>
      <c r="CQ652" s="31"/>
      <c r="CR652" s="31"/>
      <c r="CS652" s="31"/>
      <c r="CT652" s="31"/>
      <c r="CU652" s="31"/>
      <c r="CV652" s="31"/>
    </row>
    <row r="653" spans="1:100" x14ac:dyDescent="0.3">
      <c r="A653" s="31"/>
      <c r="B653" s="31"/>
      <c r="C653" s="31"/>
      <c r="D653" s="31"/>
      <c r="E653" s="31"/>
      <c r="F653" s="31"/>
      <c r="AQ653" s="31"/>
      <c r="AR653" s="31"/>
      <c r="AS653" s="31"/>
      <c r="AT653" s="31"/>
      <c r="AU653" s="31"/>
      <c r="AV653" s="31"/>
      <c r="AW653" s="32"/>
      <c r="AX653" s="32"/>
      <c r="AY653" s="32"/>
      <c r="AZ653" s="32"/>
      <c r="BA653" s="32"/>
      <c r="BB653" s="32"/>
      <c r="BC653" s="31"/>
      <c r="BD653" s="31"/>
      <c r="BE653" s="31"/>
      <c r="BF653" s="31"/>
      <c r="BG653" s="31"/>
      <c r="BH653" s="31"/>
      <c r="BI653" s="31"/>
      <c r="BJ653" s="31"/>
      <c r="BK653" s="31"/>
      <c r="BL653" s="31"/>
      <c r="BM653" s="31"/>
      <c r="BN653" s="31"/>
      <c r="BO653" s="31"/>
      <c r="BP653" s="31"/>
      <c r="BQ653" s="31"/>
      <c r="BR653" s="31"/>
      <c r="BS653" s="31"/>
      <c r="BT653" s="31"/>
      <c r="BU653" s="31"/>
      <c r="BV653" s="31"/>
      <c r="BW653" s="31"/>
      <c r="BX653" s="31"/>
      <c r="BY653" s="31"/>
      <c r="BZ653" s="31"/>
      <c r="CA653" s="31"/>
      <c r="CB653" s="31"/>
      <c r="CC653" s="31"/>
      <c r="CD653" s="31"/>
      <c r="CE653" s="31"/>
      <c r="CF653" s="31"/>
      <c r="CG653" s="31"/>
      <c r="CH653" s="31"/>
      <c r="CI653" s="31"/>
      <c r="CJ653" s="31"/>
      <c r="CK653" s="31"/>
      <c r="CL653" s="31"/>
      <c r="CM653" s="31"/>
      <c r="CN653" s="31"/>
      <c r="CO653" s="31"/>
      <c r="CP653" s="31"/>
      <c r="CQ653" s="31"/>
      <c r="CR653" s="31"/>
      <c r="CS653" s="31"/>
      <c r="CT653" s="31"/>
      <c r="CU653" s="31"/>
      <c r="CV653" s="31"/>
    </row>
    <row r="654" spans="1:100" x14ac:dyDescent="0.3">
      <c r="A654" s="31"/>
      <c r="B654" s="31"/>
      <c r="C654" s="31"/>
      <c r="D654" s="31"/>
      <c r="E654" s="31"/>
      <c r="F654" s="31"/>
      <c r="AQ654" s="31"/>
      <c r="AR654" s="31"/>
      <c r="AS654" s="31"/>
      <c r="AT654" s="31"/>
      <c r="AU654" s="31"/>
      <c r="AV654" s="31"/>
      <c r="AW654" s="32"/>
      <c r="AX654" s="32"/>
      <c r="AY654" s="32"/>
      <c r="AZ654" s="32"/>
      <c r="BA654" s="32"/>
      <c r="BB654" s="32"/>
      <c r="BC654" s="31"/>
      <c r="BD654" s="31"/>
      <c r="BE654" s="31"/>
      <c r="BF654" s="31"/>
      <c r="BG654" s="31"/>
      <c r="BH654" s="31"/>
      <c r="BI654" s="31"/>
      <c r="BJ654" s="31"/>
      <c r="BK654" s="31"/>
      <c r="BL654" s="31"/>
      <c r="BM654" s="31"/>
      <c r="BN654" s="31"/>
      <c r="BO654" s="31"/>
      <c r="BP654" s="31"/>
      <c r="BQ654" s="31"/>
      <c r="BR654" s="31"/>
      <c r="BS654" s="31"/>
      <c r="BT654" s="31"/>
      <c r="BU654" s="31"/>
      <c r="BV654" s="31"/>
      <c r="BW654" s="31"/>
      <c r="BX654" s="31"/>
      <c r="BY654" s="31"/>
      <c r="BZ654" s="31"/>
      <c r="CA654" s="31"/>
      <c r="CB654" s="31"/>
      <c r="CC654" s="31"/>
      <c r="CD654" s="31"/>
      <c r="CE654" s="31"/>
      <c r="CF654" s="31"/>
      <c r="CG654" s="31"/>
      <c r="CH654" s="31"/>
      <c r="CI654" s="31"/>
      <c r="CJ654" s="31"/>
      <c r="CK654" s="31"/>
      <c r="CL654" s="31"/>
      <c r="CM654" s="31"/>
      <c r="CN654" s="31"/>
      <c r="CO654" s="31"/>
      <c r="CP654" s="31"/>
      <c r="CQ654" s="31"/>
      <c r="CR654" s="31"/>
      <c r="CS654" s="31"/>
      <c r="CT654" s="31"/>
      <c r="CU654" s="31"/>
      <c r="CV654" s="31"/>
    </row>
    <row r="655" spans="1:100" x14ac:dyDescent="0.3">
      <c r="A655" s="31"/>
      <c r="B655" s="31"/>
      <c r="C655" s="31"/>
      <c r="D655" s="31"/>
      <c r="E655" s="31"/>
      <c r="F655" s="31"/>
      <c r="AQ655" s="31"/>
      <c r="AR655" s="31"/>
      <c r="AS655" s="31"/>
      <c r="AT655" s="31"/>
      <c r="AU655" s="31"/>
      <c r="AV655" s="31"/>
      <c r="AW655" s="32"/>
      <c r="AX655" s="32"/>
      <c r="AY655" s="32"/>
      <c r="AZ655" s="32"/>
      <c r="BA655" s="32"/>
      <c r="BB655" s="32"/>
      <c r="BC655" s="31"/>
      <c r="BD655" s="31"/>
      <c r="BE655" s="31"/>
      <c r="BF655" s="31"/>
      <c r="BG655" s="31"/>
      <c r="BH655" s="31"/>
      <c r="BI655" s="31"/>
      <c r="BJ655" s="31"/>
      <c r="BK655" s="31"/>
      <c r="BL655" s="31"/>
      <c r="BM655" s="31"/>
      <c r="BN655" s="31"/>
      <c r="BO655" s="31"/>
      <c r="BP655" s="31"/>
      <c r="BQ655" s="31"/>
      <c r="BR655" s="31"/>
      <c r="BS655" s="31"/>
      <c r="BT655" s="31"/>
      <c r="BU655" s="31"/>
      <c r="BV655" s="31"/>
      <c r="BW655" s="31"/>
      <c r="BX655" s="31"/>
      <c r="BY655" s="31"/>
      <c r="BZ655" s="31"/>
      <c r="CA655" s="31"/>
      <c r="CB655" s="31"/>
      <c r="CC655" s="31"/>
      <c r="CD655" s="31"/>
      <c r="CE655" s="31"/>
      <c r="CF655" s="31"/>
      <c r="CG655" s="31"/>
      <c r="CH655" s="31"/>
      <c r="CI655" s="31"/>
      <c r="CJ655" s="31"/>
      <c r="CK655" s="31"/>
      <c r="CL655" s="31"/>
      <c r="CM655" s="31"/>
      <c r="CN655" s="31"/>
      <c r="CO655" s="31"/>
      <c r="CP655" s="31"/>
      <c r="CQ655" s="31"/>
      <c r="CR655" s="31"/>
      <c r="CS655" s="31"/>
      <c r="CT655" s="31"/>
      <c r="CU655" s="31"/>
      <c r="CV655" s="31"/>
    </row>
    <row r="656" spans="1:100" x14ac:dyDescent="0.3">
      <c r="A656" s="31"/>
      <c r="B656" s="31"/>
      <c r="C656" s="31"/>
      <c r="D656" s="31"/>
      <c r="E656" s="31"/>
      <c r="F656" s="31"/>
      <c r="AQ656" s="31"/>
      <c r="AR656" s="31"/>
      <c r="AS656" s="31"/>
      <c r="AT656" s="31"/>
      <c r="AU656" s="31"/>
      <c r="AV656" s="31"/>
      <c r="AW656" s="32"/>
      <c r="AX656" s="32"/>
      <c r="AY656" s="32"/>
      <c r="AZ656" s="32"/>
      <c r="BA656" s="32"/>
      <c r="BB656" s="32"/>
      <c r="BC656" s="31"/>
      <c r="BD656" s="31"/>
      <c r="BE656" s="31"/>
      <c r="BF656" s="31"/>
      <c r="BG656" s="31"/>
      <c r="BH656" s="31"/>
      <c r="BI656" s="31"/>
      <c r="BJ656" s="31"/>
      <c r="BK656" s="31"/>
      <c r="BL656" s="31"/>
      <c r="BM656" s="31"/>
      <c r="BN656" s="31"/>
      <c r="BO656" s="31"/>
      <c r="BP656" s="31"/>
      <c r="BQ656" s="31"/>
      <c r="BR656" s="31"/>
      <c r="BS656" s="31"/>
      <c r="BT656" s="31"/>
      <c r="BU656" s="31"/>
      <c r="BV656" s="31"/>
      <c r="BW656" s="31"/>
      <c r="BX656" s="31"/>
      <c r="BY656" s="31"/>
      <c r="BZ656" s="31"/>
      <c r="CA656" s="31"/>
      <c r="CB656" s="31"/>
      <c r="CC656" s="31"/>
      <c r="CD656" s="31"/>
      <c r="CE656" s="31"/>
      <c r="CF656" s="31"/>
      <c r="CG656" s="31"/>
      <c r="CH656" s="31"/>
      <c r="CI656" s="31"/>
      <c r="CJ656" s="31"/>
      <c r="CK656" s="31"/>
      <c r="CL656" s="31"/>
      <c r="CM656" s="31"/>
      <c r="CN656" s="31"/>
      <c r="CO656" s="31"/>
      <c r="CP656" s="31"/>
      <c r="CQ656" s="31"/>
      <c r="CR656" s="31"/>
      <c r="CS656" s="31"/>
      <c r="CT656" s="31"/>
      <c r="CU656" s="31"/>
      <c r="CV656" s="31"/>
    </row>
    <row r="657" spans="1:100" x14ac:dyDescent="0.3">
      <c r="A657" s="31"/>
      <c r="B657" s="31"/>
      <c r="C657" s="31"/>
      <c r="D657" s="31"/>
      <c r="E657" s="31"/>
      <c r="F657" s="31"/>
      <c r="AQ657" s="31"/>
      <c r="AR657" s="31"/>
      <c r="AS657" s="31"/>
      <c r="AT657" s="31"/>
      <c r="AU657" s="31"/>
      <c r="AV657" s="31"/>
      <c r="AW657" s="32"/>
      <c r="AX657" s="32"/>
      <c r="AY657" s="32"/>
      <c r="AZ657" s="32"/>
      <c r="BA657" s="32"/>
      <c r="BB657" s="32"/>
      <c r="BC657" s="31"/>
      <c r="BD657" s="31"/>
      <c r="BE657" s="31"/>
      <c r="BF657" s="31"/>
      <c r="BG657" s="31"/>
      <c r="BH657" s="31"/>
      <c r="BI657" s="31"/>
      <c r="BJ657" s="31"/>
      <c r="BK657" s="31"/>
      <c r="BL657" s="31"/>
      <c r="BM657" s="31"/>
      <c r="BN657" s="31"/>
      <c r="BO657" s="31"/>
      <c r="BP657" s="31"/>
      <c r="BQ657" s="31"/>
      <c r="BR657" s="31"/>
      <c r="BS657" s="31"/>
      <c r="BT657" s="31"/>
      <c r="BU657" s="31"/>
      <c r="BV657" s="31"/>
      <c r="BW657" s="31"/>
      <c r="BX657" s="31"/>
      <c r="BY657" s="31"/>
      <c r="BZ657" s="31"/>
      <c r="CA657" s="31"/>
      <c r="CB657" s="31"/>
      <c r="CC657" s="31"/>
      <c r="CD657" s="31"/>
      <c r="CE657" s="31"/>
      <c r="CF657" s="31"/>
      <c r="CG657" s="31"/>
      <c r="CH657" s="31"/>
      <c r="CI657" s="31"/>
      <c r="CJ657" s="31"/>
      <c r="CK657" s="31"/>
      <c r="CL657" s="31"/>
      <c r="CM657" s="31"/>
      <c r="CN657" s="31"/>
      <c r="CO657" s="31"/>
      <c r="CP657" s="31"/>
      <c r="CQ657" s="31"/>
      <c r="CR657" s="31"/>
      <c r="CS657" s="31"/>
      <c r="CT657" s="31"/>
      <c r="CU657" s="31"/>
      <c r="CV657" s="31"/>
    </row>
    <row r="658" spans="1:100" x14ac:dyDescent="0.3">
      <c r="A658" s="31"/>
      <c r="B658" s="31"/>
      <c r="C658" s="31"/>
      <c r="D658" s="31"/>
      <c r="E658" s="31"/>
      <c r="F658" s="31"/>
      <c r="AQ658" s="31"/>
      <c r="AR658" s="31"/>
      <c r="AS658" s="31"/>
      <c r="AT658" s="31"/>
      <c r="AU658" s="31"/>
      <c r="AV658" s="31"/>
      <c r="AW658" s="32"/>
      <c r="AX658" s="32"/>
      <c r="AY658" s="32"/>
      <c r="AZ658" s="32"/>
      <c r="BA658" s="32"/>
      <c r="BB658" s="32"/>
      <c r="BC658" s="31"/>
      <c r="BD658" s="31"/>
      <c r="BE658" s="31"/>
      <c r="BF658" s="31"/>
      <c r="BG658" s="31"/>
      <c r="BH658" s="31"/>
      <c r="BI658" s="31"/>
      <c r="BJ658" s="31"/>
      <c r="BK658" s="31"/>
      <c r="BL658" s="31"/>
      <c r="BM658" s="31"/>
      <c r="BN658" s="31"/>
      <c r="BO658" s="31"/>
      <c r="BP658" s="31"/>
      <c r="BQ658" s="31"/>
      <c r="BR658" s="31"/>
      <c r="BS658" s="31"/>
      <c r="BT658" s="31"/>
      <c r="BU658" s="31"/>
      <c r="BV658" s="31"/>
      <c r="BW658" s="31"/>
      <c r="BX658" s="31"/>
      <c r="BY658" s="31"/>
      <c r="BZ658" s="31"/>
      <c r="CA658" s="31"/>
      <c r="CB658" s="31"/>
      <c r="CC658" s="31"/>
      <c r="CD658" s="31"/>
      <c r="CE658" s="31"/>
      <c r="CF658" s="31"/>
      <c r="CG658" s="31"/>
      <c r="CH658" s="31"/>
      <c r="CI658" s="31"/>
      <c r="CJ658" s="31"/>
      <c r="CK658" s="31"/>
      <c r="CL658" s="31"/>
      <c r="CM658" s="31"/>
      <c r="CN658" s="31"/>
      <c r="CO658" s="31"/>
      <c r="CP658" s="31"/>
      <c r="CQ658" s="31"/>
      <c r="CR658" s="31"/>
      <c r="CS658" s="31"/>
      <c r="CT658" s="31"/>
      <c r="CU658" s="31"/>
      <c r="CV658" s="31"/>
    </row>
    <row r="659" spans="1:100" x14ac:dyDescent="0.3">
      <c r="A659" s="31"/>
      <c r="B659" s="31"/>
      <c r="C659" s="31"/>
      <c r="D659" s="31"/>
      <c r="E659" s="31"/>
      <c r="F659" s="31"/>
      <c r="AQ659" s="31"/>
      <c r="AR659" s="31"/>
      <c r="AS659" s="31"/>
      <c r="AT659" s="31"/>
      <c r="AU659" s="31"/>
      <c r="AV659" s="31"/>
      <c r="AW659" s="32"/>
      <c r="AX659" s="32"/>
      <c r="AY659" s="32"/>
      <c r="AZ659" s="32"/>
      <c r="BA659" s="32"/>
      <c r="BB659" s="32"/>
      <c r="BC659" s="31"/>
      <c r="BD659" s="31"/>
      <c r="BE659" s="31"/>
      <c r="BF659" s="31"/>
      <c r="BG659" s="31"/>
      <c r="BH659" s="31"/>
      <c r="BI659" s="31"/>
      <c r="BJ659" s="31"/>
      <c r="BK659" s="31"/>
      <c r="BL659" s="31"/>
      <c r="BM659" s="31"/>
      <c r="BN659" s="31"/>
      <c r="BO659" s="31"/>
      <c r="BP659" s="31"/>
      <c r="BQ659" s="31"/>
      <c r="BR659" s="31"/>
      <c r="BS659" s="31"/>
      <c r="BT659" s="31"/>
      <c r="BU659" s="31"/>
      <c r="BV659" s="31"/>
      <c r="BW659" s="31"/>
      <c r="BX659" s="31"/>
      <c r="BY659" s="31"/>
      <c r="BZ659" s="31"/>
      <c r="CA659" s="31"/>
      <c r="CB659" s="31"/>
      <c r="CC659" s="31"/>
      <c r="CD659" s="31"/>
      <c r="CE659" s="31"/>
      <c r="CF659" s="31"/>
      <c r="CG659" s="31"/>
      <c r="CH659" s="31"/>
      <c r="CI659" s="31"/>
      <c r="CJ659" s="31"/>
      <c r="CK659" s="31"/>
      <c r="CL659" s="31"/>
      <c r="CM659" s="31"/>
      <c r="CN659" s="31"/>
      <c r="CO659" s="31"/>
      <c r="CP659" s="31"/>
      <c r="CQ659" s="31"/>
      <c r="CR659" s="31"/>
      <c r="CS659" s="31"/>
      <c r="CT659" s="31"/>
      <c r="CU659" s="31"/>
      <c r="CV659" s="31"/>
    </row>
    <row r="660" spans="1:100" x14ac:dyDescent="0.3">
      <c r="A660" s="31"/>
      <c r="B660" s="31"/>
      <c r="C660" s="31"/>
      <c r="D660" s="31"/>
      <c r="E660" s="31"/>
      <c r="F660" s="31"/>
      <c r="AQ660" s="31"/>
      <c r="AR660" s="31"/>
      <c r="AS660" s="31"/>
      <c r="AT660" s="31"/>
      <c r="AU660" s="31"/>
      <c r="AV660" s="31"/>
      <c r="AW660" s="32"/>
      <c r="AX660" s="32"/>
      <c r="AY660" s="32"/>
      <c r="AZ660" s="32"/>
      <c r="BA660" s="32"/>
      <c r="BB660" s="32"/>
      <c r="BC660" s="31"/>
      <c r="BD660" s="31"/>
      <c r="BE660" s="31"/>
      <c r="BF660" s="31"/>
      <c r="BG660" s="31"/>
      <c r="BH660" s="31"/>
      <c r="BI660" s="31"/>
      <c r="BJ660" s="31"/>
      <c r="BK660" s="31"/>
      <c r="BL660" s="31"/>
      <c r="BM660" s="31"/>
      <c r="BN660" s="31"/>
      <c r="BO660" s="31"/>
      <c r="BP660" s="31"/>
      <c r="BQ660" s="31"/>
      <c r="BR660" s="31"/>
      <c r="BS660" s="31"/>
      <c r="BT660" s="31"/>
      <c r="BU660" s="31"/>
      <c r="BV660" s="31"/>
      <c r="BW660" s="31"/>
      <c r="BX660" s="31"/>
      <c r="BY660" s="31"/>
      <c r="BZ660" s="31"/>
      <c r="CA660" s="31"/>
      <c r="CB660" s="31"/>
      <c r="CC660" s="31"/>
      <c r="CD660" s="31"/>
      <c r="CE660" s="31"/>
      <c r="CF660" s="31"/>
      <c r="CG660" s="31"/>
      <c r="CH660" s="31"/>
      <c r="CI660" s="31"/>
      <c r="CJ660" s="31"/>
      <c r="CK660" s="31"/>
      <c r="CL660" s="31"/>
      <c r="CM660" s="31"/>
      <c r="CN660" s="31"/>
      <c r="CO660" s="31"/>
      <c r="CP660" s="31"/>
      <c r="CQ660" s="31"/>
      <c r="CR660" s="31"/>
      <c r="CS660" s="31"/>
      <c r="CT660" s="31"/>
      <c r="CU660" s="31"/>
      <c r="CV660" s="31"/>
    </row>
    <row r="661" spans="1:100" x14ac:dyDescent="0.3">
      <c r="A661" s="31"/>
      <c r="B661" s="31"/>
      <c r="C661" s="31"/>
      <c r="D661" s="31"/>
      <c r="E661" s="31"/>
      <c r="F661" s="31"/>
      <c r="AQ661" s="31"/>
      <c r="AR661" s="31"/>
      <c r="AS661" s="31"/>
      <c r="AT661" s="31"/>
      <c r="AU661" s="31"/>
      <c r="AV661" s="31"/>
      <c r="AW661" s="32"/>
      <c r="AX661" s="32"/>
      <c r="AY661" s="32"/>
      <c r="AZ661" s="32"/>
      <c r="BA661" s="32"/>
      <c r="BB661" s="32"/>
      <c r="BC661" s="31"/>
      <c r="BD661" s="31"/>
      <c r="BE661" s="31"/>
      <c r="BF661" s="31"/>
      <c r="BG661" s="31"/>
      <c r="BH661" s="31"/>
      <c r="BI661" s="31"/>
      <c r="BJ661" s="31"/>
      <c r="BK661" s="31"/>
      <c r="BL661" s="31"/>
      <c r="BM661" s="31"/>
      <c r="BN661" s="31"/>
      <c r="BO661" s="31"/>
      <c r="BP661" s="31"/>
      <c r="BQ661" s="31"/>
      <c r="BR661" s="31"/>
      <c r="BS661" s="31"/>
      <c r="BT661" s="31"/>
      <c r="BU661" s="31"/>
      <c r="BV661" s="31"/>
      <c r="BW661" s="31"/>
      <c r="BX661" s="31"/>
      <c r="BY661" s="31"/>
      <c r="BZ661" s="31"/>
      <c r="CA661" s="31"/>
      <c r="CB661" s="31"/>
      <c r="CC661" s="31"/>
      <c r="CD661" s="31"/>
      <c r="CE661" s="31"/>
      <c r="CF661" s="31"/>
      <c r="CG661" s="31"/>
      <c r="CH661" s="31"/>
      <c r="CI661" s="31"/>
      <c r="CJ661" s="31"/>
      <c r="CK661" s="31"/>
      <c r="CL661" s="31"/>
      <c r="CM661" s="31"/>
      <c r="CN661" s="31"/>
      <c r="CO661" s="31"/>
      <c r="CP661" s="31"/>
      <c r="CQ661" s="31"/>
      <c r="CR661" s="31"/>
      <c r="CS661" s="31"/>
      <c r="CT661" s="31"/>
      <c r="CU661" s="31"/>
      <c r="CV661" s="31"/>
    </row>
    <row r="662" spans="1:100" x14ac:dyDescent="0.3">
      <c r="A662" s="31"/>
      <c r="B662" s="31"/>
      <c r="C662" s="31"/>
      <c r="D662" s="31"/>
      <c r="E662" s="31"/>
      <c r="F662" s="31"/>
      <c r="AQ662" s="31"/>
      <c r="AR662" s="31"/>
      <c r="AS662" s="31"/>
      <c r="AT662" s="31"/>
      <c r="AU662" s="31"/>
      <c r="AV662" s="31"/>
      <c r="AW662" s="32"/>
      <c r="AX662" s="32"/>
      <c r="AY662" s="32"/>
      <c r="AZ662" s="32"/>
      <c r="BA662" s="32"/>
      <c r="BB662" s="32"/>
      <c r="BC662" s="31"/>
      <c r="BD662" s="31"/>
      <c r="BE662" s="31"/>
      <c r="BF662" s="31"/>
      <c r="BG662" s="31"/>
      <c r="BH662" s="31"/>
      <c r="BI662" s="31"/>
      <c r="BJ662" s="31"/>
      <c r="BK662" s="31"/>
      <c r="BL662" s="31"/>
      <c r="BM662" s="31"/>
      <c r="BN662" s="31"/>
      <c r="BO662" s="31"/>
      <c r="BP662" s="31"/>
      <c r="BQ662" s="31"/>
      <c r="BR662" s="31"/>
      <c r="BS662" s="31"/>
      <c r="BT662" s="31"/>
      <c r="BU662" s="31"/>
      <c r="BV662" s="31"/>
      <c r="BW662" s="31"/>
      <c r="BX662" s="31"/>
      <c r="BY662" s="31"/>
      <c r="BZ662" s="31"/>
      <c r="CA662" s="31"/>
      <c r="CB662" s="31"/>
      <c r="CC662" s="31"/>
      <c r="CD662" s="31"/>
      <c r="CE662" s="31"/>
      <c r="CF662" s="31"/>
      <c r="CG662" s="31"/>
      <c r="CH662" s="31"/>
      <c r="CI662" s="31"/>
      <c r="CJ662" s="31"/>
      <c r="CK662" s="31"/>
      <c r="CL662" s="31"/>
      <c r="CM662" s="31"/>
      <c r="CN662" s="31"/>
      <c r="CO662" s="31"/>
      <c r="CP662" s="31"/>
      <c r="CQ662" s="31"/>
      <c r="CR662" s="31"/>
      <c r="CS662" s="31"/>
      <c r="CT662" s="31"/>
      <c r="CU662" s="31"/>
      <c r="CV662" s="31"/>
    </row>
    <row r="663" spans="1:100" x14ac:dyDescent="0.3">
      <c r="A663" s="31"/>
      <c r="B663" s="31"/>
      <c r="C663" s="31"/>
      <c r="D663" s="31"/>
      <c r="E663" s="31"/>
      <c r="F663" s="31"/>
      <c r="AQ663" s="31"/>
      <c r="AR663" s="31"/>
      <c r="AS663" s="31"/>
      <c r="AT663" s="31"/>
      <c r="AU663" s="31"/>
      <c r="AV663" s="31"/>
      <c r="AW663" s="32"/>
      <c r="AX663" s="32"/>
      <c r="AY663" s="32"/>
      <c r="AZ663" s="32"/>
      <c r="BA663" s="32"/>
      <c r="BB663" s="32"/>
      <c r="BC663" s="31"/>
      <c r="BD663" s="31"/>
      <c r="BE663" s="31"/>
      <c r="BF663" s="31"/>
      <c r="BG663" s="31"/>
      <c r="BH663" s="31"/>
      <c r="BI663" s="31"/>
      <c r="BJ663" s="31"/>
      <c r="BK663" s="31"/>
      <c r="BL663" s="31"/>
      <c r="BM663" s="31"/>
      <c r="BN663" s="31"/>
      <c r="BO663" s="31"/>
      <c r="BP663" s="31"/>
      <c r="BQ663" s="31"/>
      <c r="BR663" s="31"/>
      <c r="BS663" s="31"/>
      <c r="BT663" s="31"/>
      <c r="BU663" s="31"/>
      <c r="BV663" s="31"/>
      <c r="BW663" s="31"/>
      <c r="BX663" s="31"/>
      <c r="BY663" s="31"/>
      <c r="BZ663" s="31"/>
      <c r="CA663" s="31"/>
      <c r="CB663" s="31"/>
      <c r="CC663" s="31"/>
      <c r="CD663" s="31"/>
      <c r="CE663" s="31"/>
      <c r="CF663" s="31"/>
      <c r="CG663" s="31"/>
      <c r="CH663" s="31"/>
      <c r="CI663" s="31"/>
      <c r="CJ663" s="31"/>
      <c r="CK663" s="31"/>
      <c r="CL663" s="31"/>
      <c r="CM663" s="31"/>
      <c r="CN663" s="31"/>
      <c r="CO663" s="31"/>
      <c r="CP663" s="31"/>
      <c r="CQ663" s="31"/>
      <c r="CR663" s="31"/>
      <c r="CS663" s="31"/>
      <c r="CT663" s="31"/>
      <c r="CU663" s="31"/>
      <c r="CV663" s="31"/>
    </row>
    <row r="664" spans="1:100" x14ac:dyDescent="0.3">
      <c r="A664" s="31"/>
      <c r="B664" s="31"/>
      <c r="C664" s="31"/>
      <c r="D664" s="31"/>
      <c r="E664" s="31"/>
      <c r="F664" s="31"/>
      <c r="AQ664" s="31"/>
      <c r="AR664" s="31"/>
      <c r="AS664" s="31"/>
      <c r="AT664" s="31"/>
      <c r="AU664" s="31"/>
      <c r="AV664" s="31"/>
      <c r="AW664" s="32"/>
      <c r="AX664" s="32"/>
      <c r="AY664" s="32"/>
      <c r="AZ664" s="32"/>
      <c r="BA664" s="32"/>
      <c r="BB664" s="32"/>
      <c r="BC664" s="31"/>
      <c r="BD664" s="31"/>
      <c r="BE664" s="31"/>
      <c r="BF664" s="31"/>
      <c r="BG664" s="31"/>
      <c r="BH664" s="31"/>
      <c r="BI664" s="31"/>
      <c r="BJ664" s="31"/>
      <c r="BK664" s="31"/>
      <c r="BL664" s="31"/>
      <c r="BM664" s="31"/>
      <c r="BN664" s="31"/>
      <c r="BO664" s="31"/>
      <c r="BP664" s="31"/>
      <c r="BQ664" s="31"/>
      <c r="BR664" s="31"/>
      <c r="BS664" s="31"/>
      <c r="BT664" s="31"/>
      <c r="BU664" s="31"/>
      <c r="BV664" s="31"/>
      <c r="BW664" s="31"/>
      <c r="BX664" s="31"/>
      <c r="BY664" s="31"/>
      <c r="BZ664" s="31"/>
      <c r="CA664" s="31"/>
      <c r="CB664" s="31"/>
      <c r="CC664" s="31"/>
      <c r="CD664" s="31"/>
      <c r="CE664" s="31"/>
      <c r="CF664" s="31"/>
      <c r="CG664" s="31"/>
      <c r="CH664" s="31"/>
      <c r="CI664" s="31"/>
      <c r="CJ664" s="31"/>
      <c r="CK664" s="31"/>
      <c r="CL664" s="31"/>
      <c r="CM664" s="31"/>
      <c r="CN664" s="31"/>
      <c r="CO664" s="31"/>
      <c r="CP664" s="31"/>
      <c r="CQ664" s="31"/>
      <c r="CR664" s="31"/>
      <c r="CS664" s="31"/>
      <c r="CT664" s="31"/>
      <c r="CU664" s="31"/>
      <c r="CV664" s="31"/>
    </row>
    <row r="665" spans="1:100" x14ac:dyDescent="0.3">
      <c r="A665" s="31"/>
      <c r="B665" s="31"/>
      <c r="C665" s="31"/>
      <c r="D665" s="31"/>
      <c r="E665" s="31"/>
      <c r="F665" s="31"/>
      <c r="AQ665" s="31"/>
      <c r="AR665" s="31"/>
      <c r="AS665" s="31"/>
      <c r="AT665" s="31"/>
      <c r="AU665" s="31"/>
      <c r="AV665" s="31"/>
      <c r="AW665" s="32"/>
      <c r="AX665" s="32"/>
      <c r="AY665" s="32"/>
      <c r="AZ665" s="32"/>
      <c r="BA665" s="32"/>
      <c r="BB665" s="32"/>
      <c r="BC665" s="31"/>
      <c r="BD665" s="31"/>
      <c r="BE665" s="31"/>
      <c r="BF665" s="31"/>
      <c r="BG665" s="31"/>
      <c r="BH665" s="31"/>
      <c r="BI665" s="31"/>
      <c r="BJ665" s="31"/>
      <c r="BK665" s="31"/>
      <c r="BL665" s="31"/>
      <c r="BM665" s="31"/>
      <c r="BN665" s="31"/>
      <c r="BO665" s="31"/>
      <c r="BP665" s="31"/>
      <c r="BQ665" s="31"/>
      <c r="BR665" s="31"/>
      <c r="BS665" s="31"/>
      <c r="BT665" s="31"/>
      <c r="BU665" s="31"/>
      <c r="BV665" s="31"/>
      <c r="BW665" s="31"/>
      <c r="BX665" s="31"/>
      <c r="BY665" s="31"/>
      <c r="BZ665" s="31"/>
      <c r="CA665" s="31"/>
      <c r="CB665" s="31"/>
      <c r="CC665" s="31"/>
      <c r="CD665" s="31"/>
      <c r="CE665" s="31"/>
      <c r="CF665" s="31"/>
      <c r="CG665" s="31"/>
      <c r="CH665" s="31"/>
      <c r="CI665" s="31"/>
      <c r="CJ665" s="31"/>
      <c r="CK665" s="31"/>
      <c r="CL665" s="31"/>
      <c r="CM665" s="31"/>
      <c r="CN665" s="31"/>
      <c r="CO665" s="31"/>
      <c r="CP665" s="31"/>
      <c r="CQ665" s="31"/>
      <c r="CR665" s="31"/>
      <c r="CS665" s="31"/>
      <c r="CT665" s="31"/>
      <c r="CU665" s="31"/>
      <c r="CV665" s="31"/>
    </row>
    <row r="666" spans="1:100" x14ac:dyDescent="0.3">
      <c r="A666" s="31"/>
      <c r="B666" s="31"/>
      <c r="C666" s="31"/>
      <c r="D666" s="31"/>
      <c r="E666" s="31"/>
      <c r="F666" s="31"/>
      <c r="AQ666" s="31"/>
      <c r="AR666" s="31"/>
      <c r="AS666" s="31"/>
      <c r="AT666" s="31"/>
      <c r="AU666" s="31"/>
      <c r="AV666" s="31"/>
      <c r="AW666" s="32"/>
      <c r="AX666" s="32"/>
      <c r="AY666" s="32"/>
      <c r="AZ666" s="32"/>
      <c r="BA666" s="32"/>
      <c r="BB666" s="32"/>
      <c r="BC666" s="31"/>
      <c r="BD666" s="31"/>
      <c r="BE666" s="31"/>
      <c r="BF666" s="31"/>
      <c r="BG666" s="31"/>
      <c r="BH666" s="31"/>
      <c r="BI666" s="31"/>
      <c r="BJ666" s="31"/>
      <c r="BK666" s="31"/>
      <c r="BL666" s="31"/>
      <c r="BM666" s="31"/>
      <c r="BN666" s="31"/>
      <c r="BO666" s="31"/>
      <c r="BP666" s="31"/>
      <c r="BQ666" s="31"/>
      <c r="BR666" s="31"/>
      <c r="BS666" s="31"/>
      <c r="BT666" s="31"/>
      <c r="BU666" s="31"/>
      <c r="BV666" s="31"/>
      <c r="BW666" s="31"/>
      <c r="BX666" s="31"/>
      <c r="BY666" s="31"/>
      <c r="BZ666" s="31"/>
      <c r="CA666" s="31"/>
      <c r="CB666" s="31"/>
      <c r="CC666" s="31"/>
      <c r="CD666" s="31"/>
      <c r="CE666" s="31"/>
      <c r="CF666" s="31"/>
      <c r="CG666" s="31"/>
      <c r="CH666" s="31"/>
      <c r="CI666" s="31"/>
      <c r="CJ666" s="31"/>
      <c r="CK666" s="31"/>
      <c r="CL666" s="31"/>
      <c r="CM666" s="31"/>
      <c r="CN666" s="31"/>
      <c r="CO666" s="31"/>
      <c r="CP666" s="31"/>
      <c r="CQ666" s="31"/>
      <c r="CR666" s="31"/>
      <c r="CS666" s="31"/>
      <c r="CT666" s="31"/>
      <c r="CU666" s="31"/>
      <c r="CV666" s="31"/>
    </row>
    <row r="667" spans="1:100" x14ac:dyDescent="0.3">
      <c r="A667" s="31"/>
      <c r="B667" s="31"/>
      <c r="C667" s="31"/>
      <c r="D667" s="31"/>
      <c r="E667" s="31"/>
      <c r="F667" s="31"/>
      <c r="AQ667" s="31"/>
      <c r="AR667" s="31"/>
      <c r="AS667" s="31"/>
      <c r="AT667" s="31"/>
      <c r="AU667" s="31"/>
      <c r="AV667" s="31"/>
      <c r="AW667" s="32"/>
      <c r="AX667" s="32"/>
      <c r="AY667" s="32"/>
      <c r="AZ667" s="32"/>
      <c r="BA667" s="32"/>
      <c r="BB667" s="32"/>
      <c r="BC667" s="31"/>
      <c r="BD667" s="31"/>
      <c r="BE667" s="31"/>
      <c r="BF667" s="31"/>
      <c r="BG667" s="31"/>
      <c r="BH667" s="31"/>
      <c r="BI667" s="31"/>
      <c r="BJ667" s="31"/>
      <c r="BK667" s="31"/>
      <c r="BL667" s="31"/>
      <c r="BM667" s="31"/>
      <c r="BN667" s="31"/>
      <c r="BO667" s="31"/>
      <c r="BP667" s="31"/>
      <c r="BQ667" s="31"/>
      <c r="BR667" s="31"/>
      <c r="BS667" s="31"/>
      <c r="BT667" s="31"/>
      <c r="BU667" s="31"/>
      <c r="BV667" s="31"/>
      <c r="BW667" s="31"/>
      <c r="BX667" s="31"/>
      <c r="BY667" s="31"/>
      <c r="BZ667" s="31"/>
      <c r="CA667" s="31"/>
      <c r="CB667" s="31"/>
      <c r="CC667" s="31"/>
      <c r="CD667" s="31"/>
      <c r="CE667" s="31"/>
      <c r="CF667" s="31"/>
      <c r="CG667" s="31"/>
      <c r="CH667" s="31"/>
      <c r="CI667" s="31"/>
      <c r="CJ667" s="31"/>
      <c r="CK667" s="31"/>
      <c r="CL667" s="31"/>
      <c r="CM667" s="31"/>
      <c r="CN667" s="31"/>
      <c r="CO667" s="31"/>
      <c r="CP667" s="31"/>
      <c r="CQ667" s="31"/>
      <c r="CR667" s="31"/>
      <c r="CS667" s="31"/>
      <c r="CT667" s="31"/>
      <c r="CU667" s="31"/>
      <c r="CV667" s="31"/>
    </row>
    <row r="668" spans="1:100" x14ac:dyDescent="0.3">
      <c r="A668" s="31"/>
      <c r="B668" s="31"/>
      <c r="C668" s="31"/>
      <c r="D668" s="31"/>
      <c r="E668" s="31"/>
      <c r="F668" s="31"/>
      <c r="AQ668" s="31"/>
      <c r="AR668" s="31"/>
      <c r="AS668" s="31"/>
      <c r="AT668" s="31"/>
      <c r="AU668" s="31"/>
      <c r="AV668" s="31"/>
      <c r="AW668" s="32"/>
      <c r="AX668" s="32"/>
      <c r="AY668" s="32"/>
      <c r="AZ668" s="32"/>
      <c r="BA668" s="32"/>
      <c r="BB668" s="32"/>
      <c r="BC668" s="31"/>
      <c r="BD668" s="31"/>
      <c r="BE668" s="31"/>
      <c r="BF668" s="31"/>
      <c r="BG668" s="31"/>
      <c r="BH668" s="31"/>
      <c r="BI668" s="31"/>
      <c r="BJ668" s="31"/>
      <c r="BK668" s="31"/>
      <c r="BL668" s="31"/>
      <c r="BM668" s="31"/>
      <c r="BN668" s="31"/>
      <c r="BO668" s="31"/>
      <c r="BP668" s="31"/>
      <c r="BQ668" s="31"/>
      <c r="BR668" s="31"/>
      <c r="BS668" s="31"/>
      <c r="BT668" s="31"/>
      <c r="BU668" s="31"/>
      <c r="BV668" s="31"/>
      <c r="BW668" s="31"/>
      <c r="BX668" s="31"/>
      <c r="BY668" s="31"/>
      <c r="BZ668" s="31"/>
      <c r="CA668" s="31"/>
      <c r="CB668" s="31"/>
      <c r="CC668" s="31"/>
      <c r="CD668" s="31"/>
      <c r="CE668" s="31"/>
      <c r="CF668" s="31"/>
      <c r="CG668" s="31"/>
      <c r="CH668" s="31"/>
      <c r="CI668" s="31"/>
      <c r="CJ668" s="31"/>
      <c r="CK668" s="31"/>
      <c r="CL668" s="31"/>
      <c r="CM668" s="31"/>
      <c r="CN668" s="31"/>
      <c r="CO668" s="31"/>
      <c r="CP668" s="31"/>
      <c r="CQ668" s="31"/>
      <c r="CR668" s="31"/>
      <c r="CS668" s="31"/>
      <c r="CT668" s="31"/>
      <c r="CU668" s="31"/>
      <c r="CV668" s="31"/>
    </row>
    <row r="669" spans="1:100" x14ac:dyDescent="0.3">
      <c r="A669" s="31"/>
      <c r="B669" s="31"/>
      <c r="C669" s="31"/>
      <c r="D669" s="31"/>
      <c r="E669" s="31"/>
      <c r="F669" s="31"/>
      <c r="AQ669" s="31"/>
      <c r="AR669" s="31"/>
      <c r="AS669" s="31"/>
      <c r="AT669" s="31"/>
      <c r="AU669" s="31"/>
      <c r="AV669" s="31"/>
      <c r="AW669" s="32"/>
      <c r="AX669" s="32"/>
      <c r="AY669" s="32"/>
      <c r="AZ669" s="32"/>
      <c r="BA669" s="32"/>
      <c r="BB669" s="32"/>
      <c r="BC669" s="31"/>
      <c r="BD669" s="31"/>
      <c r="BE669" s="31"/>
      <c r="BF669" s="31"/>
      <c r="BG669" s="31"/>
      <c r="BH669" s="31"/>
      <c r="BI669" s="31"/>
      <c r="BJ669" s="31"/>
      <c r="BK669" s="31"/>
      <c r="BL669" s="31"/>
      <c r="BM669" s="31"/>
      <c r="BN669" s="31"/>
      <c r="BO669" s="31"/>
      <c r="BP669" s="31"/>
      <c r="BQ669" s="31"/>
      <c r="BR669" s="31"/>
      <c r="BS669" s="31"/>
      <c r="BT669" s="31"/>
      <c r="BU669" s="31"/>
      <c r="BV669" s="31"/>
      <c r="BW669" s="31"/>
      <c r="BX669" s="31"/>
      <c r="BY669" s="31"/>
      <c r="BZ669" s="31"/>
      <c r="CA669" s="31"/>
      <c r="CB669" s="31"/>
      <c r="CC669" s="31"/>
      <c r="CD669" s="31"/>
      <c r="CE669" s="31"/>
      <c r="CF669" s="31"/>
      <c r="CG669" s="31"/>
      <c r="CH669" s="31"/>
      <c r="CI669" s="31"/>
      <c r="CJ669" s="31"/>
      <c r="CK669" s="31"/>
      <c r="CL669" s="31"/>
      <c r="CM669" s="31"/>
      <c r="CN669" s="31"/>
      <c r="CO669" s="31"/>
      <c r="CP669" s="31"/>
      <c r="CQ669" s="31"/>
      <c r="CR669" s="31"/>
      <c r="CS669" s="31"/>
      <c r="CT669" s="31"/>
      <c r="CU669" s="31"/>
      <c r="CV669" s="31"/>
    </row>
    <row r="670" spans="1:100" x14ac:dyDescent="0.3">
      <c r="A670" s="31"/>
      <c r="B670" s="31"/>
      <c r="C670" s="31"/>
      <c r="D670" s="31"/>
      <c r="E670" s="31"/>
      <c r="F670" s="31"/>
      <c r="AQ670" s="31"/>
      <c r="AR670" s="31"/>
      <c r="AS670" s="31"/>
      <c r="AT670" s="31"/>
      <c r="AU670" s="31"/>
      <c r="AV670" s="31"/>
      <c r="AW670" s="32"/>
      <c r="AX670" s="32"/>
      <c r="AY670" s="32"/>
      <c r="AZ670" s="32"/>
      <c r="BA670" s="32"/>
      <c r="BB670" s="32"/>
      <c r="BC670" s="31"/>
      <c r="BD670" s="31"/>
      <c r="BE670" s="31"/>
      <c r="BF670" s="31"/>
      <c r="BG670" s="31"/>
      <c r="BH670" s="31"/>
      <c r="BI670" s="31"/>
      <c r="BJ670" s="31"/>
      <c r="BK670" s="31"/>
      <c r="BL670" s="31"/>
      <c r="BM670" s="31"/>
      <c r="BN670" s="31"/>
      <c r="BO670" s="31"/>
      <c r="BP670" s="31"/>
      <c r="BQ670" s="31"/>
      <c r="BR670" s="31"/>
      <c r="BS670" s="31"/>
      <c r="BT670" s="31"/>
      <c r="BU670" s="31"/>
      <c r="BV670" s="31"/>
      <c r="BW670" s="31"/>
      <c r="BX670" s="31"/>
      <c r="BY670" s="31"/>
      <c r="BZ670" s="31"/>
      <c r="CA670" s="31"/>
      <c r="CB670" s="31"/>
      <c r="CC670" s="31"/>
      <c r="CD670" s="31"/>
      <c r="CE670" s="31"/>
      <c r="CF670" s="31"/>
      <c r="CG670" s="31"/>
      <c r="CH670" s="31"/>
      <c r="CI670" s="31"/>
      <c r="CJ670" s="31"/>
      <c r="CK670" s="31"/>
      <c r="CL670" s="31"/>
      <c r="CM670" s="31"/>
      <c r="CN670" s="31"/>
      <c r="CO670" s="31"/>
      <c r="CP670" s="31"/>
      <c r="CQ670" s="31"/>
      <c r="CR670" s="31"/>
      <c r="CS670" s="31"/>
      <c r="CT670" s="31"/>
      <c r="CU670" s="31"/>
      <c r="CV670" s="31"/>
    </row>
    <row r="671" spans="1:100" x14ac:dyDescent="0.3">
      <c r="A671" s="31"/>
      <c r="B671" s="31"/>
      <c r="C671" s="31"/>
      <c r="D671" s="31"/>
      <c r="E671" s="31"/>
      <c r="F671" s="31"/>
      <c r="AQ671" s="31"/>
      <c r="AR671" s="31"/>
      <c r="AS671" s="31"/>
      <c r="AT671" s="31"/>
      <c r="AU671" s="31"/>
      <c r="AV671" s="31"/>
      <c r="AW671" s="32"/>
      <c r="AX671" s="32"/>
      <c r="AY671" s="32"/>
      <c r="AZ671" s="32"/>
      <c r="BA671" s="32"/>
      <c r="BB671" s="32"/>
      <c r="BC671" s="31"/>
      <c r="BD671" s="31"/>
      <c r="BE671" s="31"/>
      <c r="BF671" s="31"/>
      <c r="BG671" s="31"/>
      <c r="BH671" s="31"/>
      <c r="BI671" s="31"/>
      <c r="BJ671" s="31"/>
      <c r="BK671" s="31"/>
      <c r="BL671" s="31"/>
      <c r="BM671" s="31"/>
      <c r="BN671" s="31"/>
      <c r="BO671" s="31"/>
      <c r="BP671" s="31"/>
      <c r="BQ671" s="31"/>
      <c r="BR671" s="31"/>
      <c r="BS671" s="31"/>
      <c r="BT671" s="31"/>
      <c r="BU671" s="31"/>
      <c r="BV671" s="31"/>
      <c r="BW671" s="31"/>
      <c r="BX671" s="31"/>
      <c r="BY671" s="31"/>
      <c r="BZ671" s="31"/>
      <c r="CA671" s="31"/>
      <c r="CB671" s="31"/>
      <c r="CC671" s="31"/>
      <c r="CD671" s="31"/>
      <c r="CE671" s="31"/>
      <c r="CF671" s="31"/>
      <c r="CG671" s="31"/>
      <c r="CH671" s="31"/>
      <c r="CI671" s="31"/>
      <c r="CJ671" s="31"/>
      <c r="CK671" s="31"/>
      <c r="CL671" s="31"/>
      <c r="CM671" s="31"/>
      <c r="CN671" s="31"/>
      <c r="CO671" s="31"/>
      <c r="CP671" s="31"/>
      <c r="CQ671" s="31"/>
      <c r="CR671" s="31"/>
      <c r="CS671" s="31"/>
      <c r="CT671" s="31"/>
      <c r="CU671" s="31"/>
      <c r="CV671" s="31"/>
    </row>
    <row r="672" spans="1:100" x14ac:dyDescent="0.3">
      <c r="A672" s="31"/>
      <c r="B672" s="31"/>
      <c r="C672" s="31"/>
      <c r="D672" s="31"/>
      <c r="E672" s="31"/>
      <c r="F672" s="31"/>
      <c r="AQ672" s="31"/>
      <c r="AR672" s="31"/>
      <c r="AS672" s="31"/>
      <c r="AT672" s="31"/>
      <c r="AU672" s="31"/>
      <c r="AV672" s="31"/>
      <c r="AW672" s="32"/>
      <c r="AX672" s="32"/>
      <c r="AY672" s="32"/>
      <c r="AZ672" s="32"/>
      <c r="BA672" s="32"/>
      <c r="BB672" s="32"/>
      <c r="BC672" s="31"/>
      <c r="BD672" s="31"/>
      <c r="BE672" s="31"/>
      <c r="BF672" s="31"/>
      <c r="BG672" s="31"/>
      <c r="BH672" s="31"/>
      <c r="BI672" s="31"/>
      <c r="BJ672" s="31"/>
      <c r="BK672" s="31"/>
      <c r="BL672" s="31"/>
      <c r="BM672" s="31"/>
      <c r="BN672" s="31"/>
      <c r="BO672" s="31"/>
      <c r="BP672" s="31"/>
      <c r="BQ672" s="31"/>
      <c r="BR672" s="31"/>
      <c r="BS672" s="31"/>
      <c r="BT672" s="31"/>
      <c r="BU672" s="31"/>
      <c r="BV672" s="31"/>
      <c r="BW672" s="31"/>
      <c r="BX672" s="31"/>
      <c r="BY672" s="31"/>
      <c r="BZ672" s="31"/>
      <c r="CA672" s="31"/>
      <c r="CB672" s="31"/>
      <c r="CC672" s="31"/>
      <c r="CD672" s="31"/>
      <c r="CE672" s="31"/>
      <c r="CF672" s="31"/>
      <c r="CG672" s="31"/>
      <c r="CH672" s="31"/>
      <c r="CI672" s="31"/>
      <c r="CJ672" s="31"/>
      <c r="CK672" s="31"/>
      <c r="CL672" s="31"/>
      <c r="CM672" s="31"/>
      <c r="CN672" s="31"/>
      <c r="CO672" s="31"/>
      <c r="CP672" s="31"/>
      <c r="CQ672" s="31"/>
      <c r="CR672" s="31"/>
      <c r="CS672" s="31"/>
      <c r="CT672" s="31"/>
      <c r="CU672" s="31"/>
      <c r="CV672" s="31"/>
    </row>
    <row r="673" spans="1:100" x14ac:dyDescent="0.3">
      <c r="A673" s="31"/>
      <c r="B673" s="31"/>
      <c r="C673" s="31"/>
      <c r="D673" s="31"/>
      <c r="E673" s="31"/>
      <c r="F673" s="31"/>
      <c r="AQ673" s="31"/>
      <c r="AR673" s="31"/>
      <c r="AS673" s="31"/>
      <c r="AT673" s="31"/>
      <c r="AU673" s="31"/>
      <c r="AV673" s="31"/>
      <c r="AW673" s="32"/>
      <c r="AX673" s="32"/>
      <c r="AY673" s="32"/>
      <c r="AZ673" s="32"/>
      <c r="BA673" s="32"/>
      <c r="BB673" s="32"/>
      <c r="BC673" s="31"/>
      <c r="BD673" s="31"/>
      <c r="BE673" s="31"/>
      <c r="BF673" s="31"/>
      <c r="BG673" s="31"/>
      <c r="BH673" s="31"/>
      <c r="BI673" s="31"/>
      <c r="BJ673" s="31"/>
      <c r="BK673" s="31"/>
      <c r="BL673" s="31"/>
      <c r="BM673" s="31"/>
      <c r="BN673" s="31"/>
      <c r="BO673" s="31"/>
      <c r="BP673" s="31"/>
      <c r="BQ673" s="31"/>
      <c r="BR673" s="31"/>
      <c r="BS673" s="31"/>
      <c r="BT673" s="31"/>
      <c r="BU673" s="31"/>
      <c r="BV673" s="31"/>
      <c r="BW673" s="31"/>
      <c r="BX673" s="31"/>
      <c r="BY673" s="31"/>
      <c r="BZ673" s="31"/>
      <c r="CA673" s="31"/>
      <c r="CB673" s="31"/>
      <c r="CC673" s="31"/>
      <c r="CD673" s="31"/>
      <c r="CE673" s="31"/>
      <c r="CF673" s="31"/>
      <c r="CG673" s="31"/>
      <c r="CH673" s="31"/>
      <c r="CI673" s="31"/>
      <c r="CJ673" s="31"/>
      <c r="CK673" s="31"/>
      <c r="CL673" s="31"/>
      <c r="CM673" s="31"/>
      <c r="CN673" s="31"/>
      <c r="CO673" s="31"/>
      <c r="CP673" s="31"/>
      <c r="CQ673" s="31"/>
      <c r="CR673" s="31"/>
      <c r="CS673" s="31"/>
      <c r="CT673" s="31"/>
      <c r="CU673" s="31"/>
      <c r="CV673" s="31"/>
    </row>
    <row r="674" spans="1:100" x14ac:dyDescent="0.3">
      <c r="A674" s="31"/>
      <c r="B674" s="31"/>
      <c r="C674" s="31"/>
      <c r="D674" s="31"/>
      <c r="E674" s="31"/>
      <c r="F674" s="31"/>
      <c r="AQ674" s="31"/>
      <c r="AR674" s="31"/>
      <c r="AS674" s="31"/>
      <c r="AT674" s="31"/>
      <c r="AU674" s="31"/>
      <c r="AV674" s="31"/>
      <c r="AW674" s="32"/>
      <c r="AX674" s="32"/>
      <c r="AY674" s="32"/>
      <c r="AZ674" s="32"/>
      <c r="BA674" s="32"/>
      <c r="BB674" s="32"/>
      <c r="BC674" s="31"/>
      <c r="BD674" s="31"/>
      <c r="BE674" s="31"/>
      <c r="BF674" s="31"/>
      <c r="BG674" s="31"/>
      <c r="BH674" s="31"/>
      <c r="BI674" s="31"/>
      <c r="BJ674" s="31"/>
      <c r="BK674" s="31"/>
      <c r="BL674" s="31"/>
      <c r="BM674" s="31"/>
      <c r="BN674" s="31"/>
      <c r="BO674" s="31"/>
      <c r="BP674" s="31"/>
      <c r="BQ674" s="31"/>
      <c r="BR674" s="31"/>
      <c r="BS674" s="31"/>
      <c r="BT674" s="31"/>
      <c r="BU674" s="31"/>
      <c r="BV674" s="31"/>
      <c r="BW674" s="31"/>
      <c r="BX674" s="31"/>
      <c r="BY674" s="31"/>
      <c r="BZ674" s="31"/>
      <c r="CA674" s="31"/>
      <c r="CB674" s="31"/>
      <c r="CC674" s="31"/>
      <c r="CD674" s="31"/>
      <c r="CE674" s="31"/>
      <c r="CF674" s="31"/>
      <c r="CG674" s="31"/>
      <c r="CH674" s="31"/>
      <c r="CI674" s="31"/>
      <c r="CJ674" s="31"/>
      <c r="CK674" s="31"/>
      <c r="CL674" s="31"/>
      <c r="CM674" s="31"/>
      <c r="CN674" s="31"/>
      <c r="CO674" s="31"/>
      <c r="CP674" s="31"/>
      <c r="CQ674" s="31"/>
      <c r="CR674" s="31"/>
      <c r="CS674" s="31"/>
      <c r="CT674" s="31"/>
      <c r="CU674" s="31"/>
      <c r="CV674" s="31"/>
    </row>
    <row r="675" spans="1:100" x14ac:dyDescent="0.3">
      <c r="A675" s="31"/>
      <c r="B675" s="31"/>
      <c r="C675" s="31"/>
      <c r="D675" s="31"/>
      <c r="E675" s="31"/>
      <c r="F675" s="31"/>
      <c r="AQ675" s="31"/>
      <c r="AR675" s="31"/>
      <c r="BH675" s="31"/>
      <c r="BI675" s="31"/>
      <c r="BJ675" s="31"/>
      <c r="BK675" s="31"/>
      <c r="BL675" s="31"/>
      <c r="BM675" s="31"/>
      <c r="BN675" s="31"/>
      <c r="BO675" s="31"/>
      <c r="BP675" s="31"/>
      <c r="BQ675" s="31"/>
      <c r="BR675" s="31"/>
      <c r="BS675" s="31"/>
      <c r="BT675" s="31"/>
      <c r="BU675" s="31"/>
      <c r="BV675" s="31"/>
      <c r="BW675" s="31"/>
      <c r="BX675" s="31"/>
      <c r="BY675" s="31"/>
      <c r="BZ675" s="31"/>
      <c r="CA675" s="31"/>
      <c r="CB675" s="31"/>
      <c r="CC675" s="31"/>
      <c r="CD675" s="31"/>
      <c r="CE675" s="31"/>
      <c r="CF675" s="31"/>
      <c r="CG675" s="31"/>
      <c r="CH675" s="31"/>
      <c r="CI675" s="31"/>
      <c r="CJ675" s="31"/>
      <c r="CK675" s="31"/>
      <c r="CL675" s="31"/>
      <c r="CM675" s="31"/>
      <c r="CN675" s="31"/>
      <c r="CO675" s="31"/>
      <c r="CP675" s="31"/>
      <c r="CQ675" s="31"/>
      <c r="CR675" s="31"/>
      <c r="CS675" s="31"/>
      <c r="CT675" s="31"/>
      <c r="CU675" s="31"/>
      <c r="CV675" s="31"/>
    </row>
    <row r="676" spans="1:100" x14ac:dyDescent="0.3">
      <c r="A676" s="31"/>
      <c r="B676" s="31"/>
      <c r="C676" s="31"/>
      <c r="D676" s="31"/>
      <c r="E676" s="31"/>
      <c r="F676" s="31"/>
      <c r="AQ676" s="31"/>
      <c r="AR676" s="31"/>
      <c r="BH676" s="31"/>
      <c r="BI676" s="31"/>
      <c r="BJ676" s="31"/>
      <c r="BK676" s="31"/>
      <c r="BL676" s="31"/>
      <c r="BM676" s="31"/>
      <c r="BN676" s="31"/>
      <c r="BO676" s="31"/>
      <c r="BP676" s="31"/>
      <c r="BQ676" s="31"/>
      <c r="BR676" s="31"/>
      <c r="BS676" s="31"/>
      <c r="BT676" s="31"/>
      <c r="BU676" s="31"/>
      <c r="BV676" s="31"/>
      <c r="BW676" s="31"/>
      <c r="BX676" s="31"/>
      <c r="BY676" s="31"/>
      <c r="BZ676" s="31"/>
      <c r="CA676" s="31"/>
      <c r="CB676" s="31"/>
      <c r="CC676" s="31"/>
      <c r="CD676" s="31"/>
      <c r="CE676" s="31"/>
      <c r="CF676" s="31"/>
      <c r="CG676" s="31"/>
      <c r="CH676" s="31"/>
      <c r="CI676" s="31"/>
      <c r="CJ676" s="31"/>
      <c r="CK676" s="31"/>
      <c r="CL676" s="31"/>
      <c r="CM676" s="31"/>
      <c r="CN676" s="31"/>
      <c r="CO676" s="31"/>
      <c r="CP676" s="31"/>
      <c r="CQ676" s="31"/>
      <c r="CR676" s="31"/>
      <c r="CS676" s="31"/>
      <c r="CT676" s="31"/>
      <c r="CU676" s="31"/>
      <c r="CV676" s="31"/>
    </row>
    <row r="677" spans="1:100" x14ac:dyDescent="0.3">
      <c r="A677" s="31"/>
      <c r="B677" s="31"/>
      <c r="C677" s="31"/>
      <c r="D677" s="31"/>
      <c r="E677" s="31"/>
      <c r="F677" s="31"/>
      <c r="AQ677" s="31"/>
      <c r="AR677" s="31"/>
      <c r="BH677" s="31"/>
      <c r="BI677" s="31"/>
      <c r="BJ677" s="31"/>
      <c r="BK677" s="31"/>
      <c r="BL677" s="31"/>
      <c r="BM677" s="31"/>
      <c r="BN677" s="31"/>
      <c r="BO677" s="31"/>
      <c r="BP677" s="31"/>
      <c r="BQ677" s="31"/>
      <c r="BR677" s="31"/>
      <c r="BS677" s="31"/>
      <c r="BT677" s="31"/>
      <c r="BU677" s="31"/>
      <c r="BV677" s="31"/>
      <c r="BW677" s="31"/>
      <c r="BX677" s="31"/>
      <c r="BY677" s="31"/>
      <c r="BZ677" s="31"/>
      <c r="CA677" s="31"/>
      <c r="CB677" s="31"/>
      <c r="CC677" s="31"/>
      <c r="CD677" s="31"/>
      <c r="CE677" s="31"/>
      <c r="CF677" s="31"/>
      <c r="CG677" s="31"/>
      <c r="CH677" s="31"/>
      <c r="CI677" s="31"/>
      <c r="CJ677" s="31"/>
      <c r="CK677" s="31"/>
      <c r="CL677" s="31"/>
      <c r="CM677" s="31"/>
      <c r="CN677" s="31"/>
      <c r="CO677" s="31"/>
      <c r="CP677" s="31"/>
      <c r="CQ677" s="31"/>
      <c r="CR677" s="31"/>
      <c r="CS677" s="31"/>
      <c r="CT677" s="31"/>
      <c r="CU677" s="31"/>
      <c r="CV677" s="31"/>
    </row>
    <row r="678" spans="1:100" x14ac:dyDescent="0.3">
      <c r="A678" s="31"/>
      <c r="B678" s="31"/>
      <c r="C678" s="31"/>
      <c r="D678" s="31"/>
      <c r="E678" s="31"/>
      <c r="F678" s="31"/>
      <c r="AQ678" s="31"/>
      <c r="AR678" s="31"/>
      <c r="BH678" s="31"/>
      <c r="BI678" s="31"/>
      <c r="BJ678" s="31"/>
      <c r="BK678" s="31"/>
      <c r="BL678" s="31"/>
      <c r="BM678" s="31"/>
      <c r="BN678" s="31"/>
      <c r="BO678" s="31"/>
      <c r="BP678" s="31"/>
      <c r="BQ678" s="31"/>
      <c r="BR678" s="31"/>
      <c r="BS678" s="31"/>
      <c r="BT678" s="31"/>
      <c r="BU678" s="31"/>
      <c r="BV678" s="31"/>
      <c r="BW678" s="31"/>
      <c r="BX678" s="31"/>
      <c r="BY678" s="31"/>
      <c r="BZ678" s="31"/>
      <c r="CA678" s="31"/>
      <c r="CB678" s="31"/>
      <c r="CC678" s="31"/>
      <c r="CD678" s="31"/>
      <c r="CE678" s="31"/>
      <c r="CF678" s="31"/>
      <c r="CG678" s="31"/>
      <c r="CH678" s="31"/>
      <c r="CI678" s="31"/>
      <c r="CJ678" s="31"/>
      <c r="CK678" s="31"/>
      <c r="CL678" s="31"/>
      <c r="CM678" s="31"/>
      <c r="CN678" s="31"/>
      <c r="CO678" s="31"/>
      <c r="CP678" s="31"/>
      <c r="CQ678" s="31"/>
      <c r="CR678" s="31"/>
      <c r="CS678" s="31"/>
      <c r="CT678" s="31"/>
      <c r="CU678" s="31"/>
      <c r="CV678" s="31"/>
    </row>
    <row r="679" spans="1:100" x14ac:dyDescent="0.3">
      <c r="A679" s="31"/>
      <c r="B679" s="31"/>
      <c r="C679" s="31"/>
      <c r="D679" s="31"/>
      <c r="E679" s="31"/>
      <c r="F679" s="31"/>
      <c r="AQ679" s="31"/>
      <c r="AR679" s="31"/>
      <c r="BH679" s="31"/>
      <c r="BI679" s="31"/>
      <c r="BJ679" s="31"/>
      <c r="BK679" s="31"/>
      <c r="BL679" s="31"/>
      <c r="BM679" s="31"/>
      <c r="BN679" s="31"/>
      <c r="BO679" s="31"/>
      <c r="BP679" s="31"/>
      <c r="BQ679" s="31"/>
      <c r="BR679" s="31"/>
      <c r="BS679" s="31"/>
      <c r="BT679" s="31"/>
      <c r="BU679" s="31"/>
      <c r="BV679" s="31"/>
      <c r="BW679" s="31"/>
      <c r="BX679" s="31"/>
      <c r="BY679" s="31"/>
      <c r="BZ679" s="31"/>
      <c r="CA679" s="31"/>
      <c r="CB679" s="31"/>
      <c r="CC679" s="31"/>
      <c r="CD679" s="31"/>
      <c r="CE679" s="31"/>
      <c r="CF679" s="31"/>
      <c r="CG679" s="31"/>
      <c r="CH679" s="31"/>
      <c r="CI679" s="31"/>
      <c r="CJ679" s="31"/>
      <c r="CK679" s="31"/>
      <c r="CL679" s="31"/>
      <c r="CM679" s="31"/>
      <c r="CN679" s="31"/>
      <c r="CO679" s="31"/>
      <c r="CP679" s="31"/>
      <c r="CQ679" s="31"/>
      <c r="CR679" s="31"/>
      <c r="CS679" s="31"/>
      <c r="CT679" s="31"/>
      <c r="CU679" s="31"/>
      <c r="CV679" s="31"/>
    </row>
    <row r="680" spans="1:100" x14ac:dyDescent="0.3">
      <c r="A680" s="31"/>
      <c r="B680" s="31"/>
      <c r="C680" s="31"/>
      <c r="D680" s="31"/>
      <c r="E680" s="31"/>
      <c r="F680" s="31"/>
      <c r="AQ680" s="31"/>
      <c r="AR680" s="31"/>
      <c r="BH680" s="31"/>
      <c r="BI680" s="31"/>
      <c r="BJ680" s="31"/>
      <c r="BK680" s="31"/>
      <c r="BL680" s="31"/>
      <c r="BM680" s="31"/>
      <c r="BN680" s="31"/>
      <c r="BO680" s="31"/>
      <c r="BP680" s="31"/>
      <c r="BQ680" s="31"/>
      <c r="BR680" s="31"/>
      <c r="BS680" s="31"/>
      <c r="BT680" s="31"/>
      <c r="BU680" s="31"/>
      <c r="BV680" s="31"/>
      <c r="BW680" s="31"/>
      <c r="BX680" s="31"/>
      <c r="BY680" s="31"/>
      <c r="BZ680" s="31"/>
      <c r="CA680" s="31"/>
      <c r="CB680" s="31"/>
      <c r="CC680" s="31"/>
      <c r="CD680" s="31"/>
      <c r="CE680" s="31"/>
      <c r="CF680" s="31"/>
      <c r="CG680" s="31"/>
      <c r="CH680" s="31"/>
      <c r="CI680" s="31"/>
      <c r="CJ680" s="31"/>
      <c r="CK680" s="31"/>
      <c r="CL680" s="31"/>
      <c r="CM680" s="31"/>
      <c r="CN680" s="31"/>
      <c r="CO680" s="31"/>
      <c r="CP680" s="31"/>
      <c r="CQ680" s="31"/>
      <c r="CR680" s="31"/>
      <c r="CS680" s="31"/>
      <c r="CT680" s="31"/>
      <c r="CU680" s="31"/>
      <c r="CV680" s="31"/>
    </row>
    <row r="681" spans="1:100" x14ac:dyDescent="0.3">
      <c r="A681" s="31"/>
      <c r="B681" s="31"/>
      <c r="C681" s="31"/>
      <c r="D681" s="31"/>
      <c r="E681" s="31"/>
      <c r="F681" s="31"/>
      <c r="AQ681" s="31"/>
      <c r="AR681" s="31"/>
      <c r="BH681" s="31"/>
      <c r="BI681" s="31"/>
      <c r="BJ681" s="31"/>
      <c r="BK681" s="31"/>
      <c r="BL681" s="31"/>
      <c r="BM681" s="31"/>
      <c r="BN681" s="31"/>
      <c r="BO681" s="31"/>
      <c r="BP681" s="31"/>
      <c r="BQ681" s="31"/>
      <c r="BR681" s="31"/>
      <c r="BS681" s="31"/>
      <c r="BT681" s="31"/>
      <c r="BU681" s="31"/>
      <c r="BV681" s="31"/>
      <c r="BW681" s="31"/>
      <c r="BX681" s="31"/>
      <c r="BY681" s="31"/>
      <c r="BZ681" s="31"/>
      <c r="CA681" s="31"/>
      <c r="CB681" s="31"/>
      <c r="CC681" s="31"/>
      <c r="CD681" s="31"/>
      <c r="CE681" s="31"/>
      <c r="CF681" s="31"/>
      <c r="CG681" s="31"/>
      <c r="CH681" s="31"/>
      <c r="CI681" s="31"/>
      <c r="CJ681" s="31"/>
      <c r="CK681" s="31"/>
      <c r="CL681" s="31"/>
      <c r="CM681" s="31"/>
      <c r="CN681" s="31"/>
      <c r="CO681" s="31"/>
      <c r="CP681" s="31"/>
      <c r="CQ681" s="31"/>
      <c r="CR681" s="31"/>
      <c r="CS681" s="31"/>
      <c r="CT681" s="31"/>
      <c r="CU681" s="31"/>
      <c r="CV681" s="31"/>
    </row>
    <row r="682" spans="1:100" x14ac:dyDescent="0.3">
      <c r="A682" s="31"/>
      <c r="B682" s="31"/>
      <c r="C682" s="31"/>
      <c r="D682" s="31"/>
      <c r="E682" s="31"/>
      <c r="F682" s="31"/>
      <c r="AQ682" s="31"/>
      <c r="AR682" s="31"/>
      <c r="BH682" s="31"/>
      <c r="BI682" s="31"/>
      <c r="BJ682" s="31"/>
      <c r="BK682" s="31"/>
      <c r="BL682" s="31"/>
      <c r="BM682" s="31"/>
      <c r="BN682" s="31"/>
      <c r="BO682" s="31"/>
      <c r="BP682" s="31"/>
      <c r="BQ682" s="31"/>
      <c r="BR682" s="31"/>
      <c r="BS682" s="31"/>
      <c r="BT682" s="31"/>
      <c r="BU682" s="31"/>
      <c r="BV682" s="31"/>
      <c r="BW682" s="31"/>
      <c r="BX682" s="31"/>
      <c r="BY682" s="31"/>
      <c r="BZ682" s="31"/>
      <c r="CA682" s="31"/>
      <c r="CB682" s="31"/>
      <c r="CC682" s="31"/>
      <c r="CD682" s="31"/>
      <c r="CE682" s="31"/>
      <c r="CF682" s="31"/>
      <c r="CG682" s="31"/>
      <c r="CH682" s="31"/>
      <c r="CI682" s="31"/>
      <c r="CJ682" s="31"/>
      <c r="CK682" s="31"/>
      <c r="CL682" s="31"/>
      <c r="CM682" s="31"/>
      <c r="CN682" s="31"/>
      <c r="CO682" s="31"/>
      <c r="CP682" s="31"/>
      <c r="CQ682" s="31"/>
      <c r="CR682" s="31"/>
      <c r="CS682" s="31"/>
      <c r="CT682" s="31"/>
      <c r="CU682" s="31"/>
      <c r="CV682" s="31"/>
    </row>
    <row r="683" spans="1:100" x14ac:dyDescent="0.3">
      <c r="A683" s="31"/>
      <c r="B683" s="31"/>
      <c r="C683" s="31"/>
      <c r="D683" s="31"/>
      <c r="E683" s="31"/>
      <c r="F683" s="31"/>
      <c r="AQ683" s="31"/>
      <c r="AR683" s="31"/>
      <c r="BH683" s="31"/>
      <c r="BI683" s="31"/>
      <c r="BJ683" s="31"/>
      <c r="BK683" s="31"/>
      <c r="BL683" s="31"/>
      <c r="BM683" s="31"/>
      <c r="BN683" s="31"/>
      <c r="BO683" s="31"/>
      <c r="BP683" s="31"/>
      <c r="BQ683" s="31"/>
      <c r="BR683" s="31"/>
      <c r="BS683" s="31"/>
      <c r="BT683" s="31"/>
      <c r="BU683" s="31"/>
      <c r="BV683" s="31"/>
      <c r="BW683" s="31"/>
      <c r="BX683" s="31"/>
      <c r="BY683" s="31"/>
      <c r="BZ683" s="31"/>
      <c r="CA683" s="31"/>
      <c r="CB683" s="31"/>
      <c r="CC683" s="31"/>
      <c r="CD683" s="31"/>
      <c r="CE683" s="31"/>
      <c r="CF683" s="31"/>
      <c r="CG683" s="31"/>
      <c r="CH683" s="31"/>
      <c r="CI683" s="31"/>
      <c r="CJ683" s="31"/>
      <c r="CK683" s="31"/>
      <c r="CL683" s="31"/>
      <c r="CM683" s="31"/>
      <c r="CN683" s="31"/>
      <c r="CO683" s="31"/>
      <c r="CP683" s="31"/>
      <c r="CQ683" s="31"/>
      <c r="CR683" s="31"/>
      <c r="CS683" s="31"/>
      <c r="CT683" s="31"/>
      <c r="CU683" s="31"/>
      <c r="CV683" s="31"/>
    </row>
    <row r="684" spans="1:100" x14ac:dyDescent="0.3">
      <c r="A684" s="31"/>
      <c r="B684" s="31"/>
      <c r="C684" s="31"/>
      <c r="D684" s="31"/>
      <c r="E684" s="31"/>
      <c r="F684" s="31"/>
      <c r="AQ684" s="31"/>
      <c r="AR684" s="31"/>
      <c r="BH684" s="31"/>
      <c r="BI684" s="31"/>
      <c r="BJ684" s="31"/>
      <c r="BK684" s="31"/>
      <c r="BL684" s="31"/>
      <c r="BM684" s="31"/>
      <c r="BN684" s="31"/>
      <c r="BO684" s="31"/>
      <c r="BP684" s="31"/>
      <c r="BQ684" s="31"/>
      <c r="BR684" s="31"/>
      <c r="BS684" s="31"/>
      <c r="BT684" s="31"/>
      <c r="BU684" s="31"/>
      <c r="BV684" s="31"/>
      <c r="BW684" s="31"/>
      <c r="BX684" s="31"/>
      <c r="BY684" s="31"/>
      <c r="BZ684" s="31"/>
      <c r="CA684" s="31"/>
      <c r="CB684" s="31"/>
      <c r="CC684" s="31"/>
      <c r="CD684" s="31"/>
      <c r="CE684" s="31"/>
      <c r="CF684" s="31"/>
      <c r="CG684" s="31"/>
      <c r="CH684" s="31"/>
      <c r="CI684" s="31"/>
      <c r="CJ684" s="31"/>
      <c r="CK684" s="31"/>
      <c r="CL684" s="31"/>
      <c r="CM684" s="31"/>
      <c r="CN684" s="31"/>
      <c r="CO684" s="31"/>
      <c r="CP684" s="31"/>
      <c r="CQ684" s="31"/>
      <c r="CR684" s="31"/>
      <c r="CS684" s="31"/>
      <c r="CT684" s="31"/>
      <c r="CU684" s="31"/>
      <c r="CV684" s="31"/>
    </row>
    <row r="685" spans="1:100" x14ac:dyDescent="0.3">
      <c r="A685" s="31"/>
      <c r="B685" s="31"/>
      <c r="C685" s="31"/>
      <c r="D685" s="31"/>
      <c r="E685" s="31"/>
      <c r="F685" s="31"/>
      <c r="AQ685" s="31"/>
      <c r="AR685" s="31"/>
      <c r="BH685" s="31"/>
      <c r="BI685" s="31"/>
      <c r="BJ685" s="31"/>
      <c r="BK685" s="31"/>
      <c r="BL685" s="31"/>
      <c r="BM685" s="31"/>
      <c r="BN685" s="31"/>
      <c r="BO685" s="31"/>
      <c r="BP685" s="31"/>
      <c r="BQ685" s="31"/>
      <c r="BR685" s="31"/>
      <c r="BS685" s="31"/>
      <c r="BT685" s="31"/>
      <c r="BU685" s="31"/>
      <c r="BV685" s="31"/>
      <c r="BW685" s="31"/>
      <c r="BX685" s="31"/>
      <c r="BY685" s="31"/>
      <c r="BZ685" s="31"/>
      <c r="CA685" s="31"/>
      <c r="CB685" s="31"/>
      <c r="CC685" s="31"/>
      <c r="CD685" s="31"/>
      <c r="CE685" s="31"/>
      <c r="CF685" s="31"/>
      <c r="CG685" s="31"/>
      <c r="CH685" s="31"/>
      <c r="CI685" s="31"/>
      <c r="CJ685" s="31"/>
      <c r="CK685" s="31"/>
      <c r="CL685" s="31"/>
      <c r="CM685" s="31"/>
      <c r="CN685" s="31"/>
      <c r="CO685" s="31"/>
      <c r="CP685" s="31"/>
      <c r="CQ685" s="31"/>
      <c r="CR685" s="31"/>
      <c r="CS685" s="31"/>
      <c r="CT685" s="31"/>
      <c r="CU685" s="31"/>
      <c r="CV685" s="31"/>
    </row>
    <row r="686" spans="1:100" x14ac:dyDescent="0.3">
      <c r="A686" s="31"/>
      <c r="B686" s="31"/>
      <c r="C686" s="31"/>
      <c r="D686" s="31"/>
      <c r="E686" s="31"/>
      <c r="F686" s="31"/>
      <c r="AQ686" s="31"/>
      <c r="AR686" s="31"/>
      <c r="BH686" s="31"/>
      <c r="BI686" s="31"/>
      <c r="BJ686" s="31"/>
      <c r="BK686" s="31"/>
      <c r="BL686" s="31"/>
      <c r="BM686" s="31"/>
      <c r="BN686" s="31"/>
      <c r="BO686" s="31"/>
      <c r="BP686" s="31"/>
      <c r="BQ686" s="31"/>
      <c r="BR686" s="31"/>
      <c r="BS686" s="31"/>
      <c r="BT686" s="31"/>
      <c r="BU686" s="31"/>
      <c r="BV686" s="31"/>
      <c r="BW686" s="31"/>
      <c r="BX686" s="31"/>
      <c r="BY686" s="31"/>
      <c r="BZ686" s="31"/>
      <c r="CA686" s="31"/>
      <c r="CB686" s="31"/>
      <c r="CC686" s="31"/>
      <c r="CD686" s="31"/>
      <c r="CE686" s="31"/>
      <c r="CF686" s="31"/>
      <c r="CG686" s="31"/>
      <c r="CH686" s="31"/>
      <c r="CI686" s="31"/>
      <c r="CJ686" s="31"/>
      <c r="CK686" s="31"/>
      <c r="CL686" s="31"/>
      <c r="CM686" s="31"/>
      <c r="CN686" s="31"/>
      <c r="CO686" s="31"/>
      <c r="CP686" s="31"/>
      <c r="CQ686" s="31"/>
      <c r="CR686" s="31"/>
      <c r="CS686" s="31"/>
      <c r="CT686" s="31"/>
      <c r="CU686" s="31"/>
      <c r="CV686" s="31"/>
    </row>
    <row r="687" spans="1:100" x14ac:dyDescent="0.3">
      <c r="A687" s="31"/>
      <c r="B687" s="31"/>
      <c r="C687" s="31"/>
      <c r="D687" s="31"/>
      <c r="E687" s="31"/>
      <c r="F687" s="31"/>
      <c r="AQ687" s="31"/>
      <c r="AR687" s="31"/>
      <c r="BH687" s="31"/>
      <c r="BI687" s="31"/>
      <c r="BJ687" s="31"/>
      <c r="BK687" s="31"/>
      <c r="BL687" s="31"/>
      <c r="BM687" s="31"/>
      <c r="BN687" s="31"/>
      <c r="BO687" s="31"/>
      <c r="BP687" s="31"/>
      <c r="BQ687" s="31"/>
      <c r="BR687" s="31"/>
      <c r="BS687" s="31"/>
      <c r="BT687" s="31"/>
      <c r="BU687" s="31"/>
      <c r="BV687" s="31"/>
      <c r="BW687" s="31"/>
      <c r="BX687" s="31"/>
      <c r="BY687" s="31"/>
      <c r="BZ687" s="31"/>
      <c r="CA687" s="31"/>
      <c r="CB687" s="31"/>
      <c r="CC687" s="31"/>
      <c r="CD687" s="31"/>
      <c r="CE687" s="31"/>
      <c r="CF687" s="31"/>
      <c r="CG687" s="31"/>
      <c r="CH687" s="31"/>
      <c r="CI687" s="31"/>
      <c r="CJ687" s="31"/>
      <c r="CK687" s="31"/>
      <c r="CL687" s="31"/>
      <c r="CM687" s="31"/>
      <c r="CN687" s="31"/>
      <c r="CO687" s="31"/>
      <c r="CP687" s="31"/>
      <c r="CQ687" s="31"/>
      <c r="CR687" s="31"/>
      <c r="CS687" s="31"/>
      <c r="CT687" s="31"/>
      <c r="CU687" s="31"/>
      <c r="CV687" s="31"/>
    </row>
    <row r="688" spans="1:100" x14ac:dyDescent="0.3">
      <c r="A688" s="31"/>
      <c r="B688" s="31"/>
      <c r="C688" s="31"/>
      <c r="D688" s="31"/>
      <c r="E688" s="31"/>
      <c r="F688" s="31"/>
      <c r="AQ688" s="31"/>
      <c r="AR688" s="31"/>
      <c r="BH688" s="31"/>
      <c r="BI688" s="31"/>
      <c r="BJ688" s="31"/>
      <c r="BK688" s="31"/>
      <c r="BL688" s="31"/>
      <c r="BM688" s="31"/>
      <c r="BN688" s="31"/>
      <c r="BO688" s="31"/>
      <c r="BP688" s="31"/>
      <c r="BQ688" s="31"/>
      <c r="BR688" s="31"/>
      <c r="BS688" s="31"/>
      <c r="BT688" s="31"/>
      <c r="BU688" s="31"/>
      <c r="BV688" s="31"/>
      <c r="BW688" s="31"/>
      <c r="BX688" s="31"/>
      <c r="BY688" s="31"/>
      <c r="BZ688" s="31"/>
      <c r="CA688" s="31"/>
      <c r="CB688" s="31"/>
      <c r="CC688" s="31"/>
      <c r="CD688" s="31"/>
      <c r="CE688" s="31"/>
      <c r="CF688" s="31"/>
      <c r="CG688" s="31"/>
      <c r="CH688" s="31"/>
      <c r="CI688" s="31"/>
      <c r="CJ688" s="31"/>
      <c r="CK688" s="31"/>
      <c r="CL688" s="31"/>
      <c r="CM688" s="31"/>
      <c r="CN688" s="31"/>
      <c r="CO688" s="31"/>
      <c r="CP688" s="31"/>
      <c r="CQ688" s="31"/>
      <c r="CR688" s="31"/>
      <c r="CS688" s="31"/>
      <c r="CT688" s="31"/>
      <c r="CU688" s="31"/>
      <c r="CV688" s="31"/>
    </row>
    <row r="689" spans="1:100" x14ac:dyDescent="0.3">
      <c r="A689" s="31"/>
      <c r="B689" s="31"/>
      <c r="C689" s="31"/>
      <c r="D689" s="31"/>
      <c r="E689" s="31"/>
      <c r="F689" s="31"/>
      <c r="AQ689" s="31"/>
      <c r="AR689" s="31"/>
      <c r="BH689" s="31"/>
      <c r="BI689" s="31"/>
      <c r="BJ689" s="31"/>
      <c r="BK689" s="31"/>
      <c r="BL689" s="31"/>
      <c r="BM689" s="31"/>
      <c r="BN689" s="31"/>
      <c r="BO689" s="31"/>
      <c r="BP689" s="31"/>
      <c r="BQ689" s="31"/>
      <c r="BR689" s="31"/>
      <c r="BS689" s="31"/>
      <c r="BT689" s="31"/>
      <c r="BU689" s="31"/>
      <c r="BV689" s="31"/>
      <c r="BW689" s="31"/>
      <c r="BX689" s="31"/>
      <c r="BY689" s="31"/>
      <c r="BZ689" s="31"/>
      <c r="CA689" s="31"/>
      <c r="CB689" s="31"/>
      <c r="CC689" s="31"/>
      <c r="CD689" s="31"/>
      <c r="CE689" s="31"/>
      <c r="CF689" s="31"/>
      <c r="CG689" s="31"/>
      <c r="CH689" s="31"/>
      <c r="CI689" s="31"/>
      <c r="CJ689" s="31"/>
      <c r="CK689" s="31"/>
      <c r="CL689" s="31"/>
      <c r="CM689" s="31"/>
      <c r="CN689" s="31"/>
      <c r="CO689" s="31"/>
      <c r="CP689" s="31"/>
      <c r="CQ689" s="31"/>
      <c r="CR689" s="31"/>
      <c r="CS689" s="31"/>
      <c r="CT689" s="31"/>
      <c r="CU689" s="31"/>
      <c r="CV689" s="31"/>
    </row>
    <row r="690" spans="1:100" x14ac:dyDescent="0.3">
      <c r="A690" s="31"/>
      <c r="B690" s="31"/>
      <c r="C690" s="31"/>
      <c r="D690" s="31"/>
      <c r="E690" s="31"/>
      <c r="F690" s="31"/>
      <c r="AQ690" s="31"/>
      <c r="AR690" s="31"/>
      <c r="BH690" s="31"/>
      <c r="BI690" s="31"/>
      <c r="BJ690" s="31"/>
      <c r="BK690" s="31"/>
      <c r="BL690" s="31"/>
      <c r="BM690" s="31"/>
      <c r="BN690" s="31"/>
      <c r="BO690" s="31"/>
      <c r="BP690" s="31"/>
      <c r="BQ690" s="31"/>
      <c r="BR690" s="31"/>
      <c r="BS690" s="31"/>
      <c r="BT690" s="31"/>
      <c r="BU690" s="31"/>
      <c r="BV690" s="31"/>
      <c r="BW690" s="31"/>
      <c r="BX690" s="31"/>
      <c r="BY690" s="31"/>
      <c r="BZ690" s="31"/>
      <c r="CA690" s="31"/>
      <c r="CB690" s="31"/>
      <c r="CC690" s="31"/>
      <c r="CD690" s="31"/>
      <c r="CE690" s="31"/>
      <c r="CF690" s="31"/>
      <c r="CG690" s="31"/>
      <c r="CH690" s="31"/>
      <c r="CI690" s="31"/>
      <c r="CJ690" s="31"/>
      <c r="CK690" s="31"/>
      <c r="CL690" s="31"/>
      <c r="CM690" s="31"/>
      <c r="CN690" s="31"/>
      <c r="CO690" s="31"/>
      <c r="CP690" s="31"/>
      <c r="CQ690" s="31"/>
      <c r="CR690" s="31"/>
      <c r="CS690" s="31"/>
      <c r="CT690" s="31"/>
      <c r="CU690" s="31"/>
      <c r="CV690" s="31"/>
    </row>
    <row r="691" spans="1:100" x14ac:dyDescent="0.3">
      <c r="A691" s="31"/>
      <c r="B691" s="31"/>
      <c r="C691" s="31"/>
      <c r="D691" s="31"/>
      <c r="E691" s="31"/>
      <c r="F691" s="31"/>
      <c r="AQ691" s="31"/>
      <c r="AR691" s="31"/>
      <c r="BH691" s="31"/>
      <c r="BI691" s="31"/>
      <c r="BJ691" s="31"/>
      <c r="BK691" s="31"/>
      <c r="BL691" s="31"/>
      <c r="BM691" s="31"/>
      <c r="BN691" s="31"/>
      <c r="BO691" s="31"/>
      <c r="BP691" s="31"/>
      <c r="BQ691" s="31"/>
      <c r="BR691" s="31"/>
      <c r="BS691" s="31"/>
      <c r="BT691" s="31"/>
      <c r="BU691" s="31"/>
      <c r="BV691" s="31"/>
      <c r="BW691" s="31"/>
      <c r="BX691" s="31"/>
      <c r="BY691" s="31"/>
      <c r="BZ691" s="31"/>
      <c r="CA691" s="31"/>
      <c r="CB691" s="31"/>
      <c r="CC691" s="31"/>
      <c r="CD691" s="31"/>
      <c r="CE691" s="31"/>
      <c r="CF691" s="31"/>
      <c r="CG691" s="31"/>
      <c r="CH691" s="31"/>
      <c r="CI691" s="31"/>
      <c r="CJ691" s="31"/>
      <c r="CK691" s="31"/>
      <c r="CL691" s="31"/>
      <c r="CM691" s="31"/>
      <c r="CN691" s="31"/>
      <c r="CO691" s="31"/>
      <c r="CP691" s="31"/>
      <c r="CQ691" s="31"/>
      <c r="CR691" s="31"/>
      <c r="CS691" s="31"/>
      <c r="CT691" s="31"/>
      <c r="CU691" s="31"/>
      <c r="CV691" s="31"/>
    </row>
    <row r="692" spans="1:100" x14ac:dyDescent="0.3">
      <c r="A692" s="31"/>
      <c r="B692" s="31"/>
      <c r="C692" s="31"/>
      <c r="D692" s="31"/>
      <c r="E692" s="31"/>
      <c r="F692" s="31"/>
      <c r="AQ692" s="31"/>
      <c r="AR692" s="31"/>
      <c r="BH692" s="31"/>
      <c r="BI692" s="31"/>
      <c r="BJ692" s="31"/>
      <c r="BK692" s="31"/>
      <c r="BL692" s="31"/>
      <c r="BM692" s="31"/>
      <c r="BN692" s="31"/>
      <c r="BO692" s="31"/>
      <c r="BP692" s="31"/>
      <c r="BQ692" s="31"/>
      <c r="BR692" s="31"/>
      <c r="BS692" s="31"/>
      <c r="BT692" s="31"/>
      <c r="BU692" s="31"/>
      <c r="BV692" s="31"/>
      <c r="BW692" s="31"/>
      <c r="BX692" s="31"/>
      <c r="BY692" s="31"/>
      <c r="BZ692" s="31"/>
      <c r="CA692" s="31"/>
      <c r="CB692" s="31"/>
      <c r="CC692" s="31"/>
      <c r="CD692" s="31"/>
      <c r="CE692" s="31"/>
      <c r="CF692" s="31"/>
      <c r="CG692" s="31"/>
      <c r="CH692" s="31"/>
      <c r="CI692" s="31"/>
      <c r="CJ692" s="31"/>
      <c r="CK692" s="31"/>
      <c r="CL692" s="31"/>
      <c r="CM692" s="31"/>
      <c r="CN692" s="31"/>
      <c r="CO692" s="31"/>
      <c r="CP692" s="31"/>
      <c r="CQ692" s="31"/>
      <c r="CR692" s="31"/>
      <c r="CS692" s="31"/>
      <c r="CT692" s="31"/>
      <c r="CU692" s="31"/>
      <c r="CV692" s="31"/>
    </row>
    <row r="693" spans="1:100" x14ac:dyDescent="0.3">
      <c r="A693" s="31"/>
      <c r="B693" s="31"/>
      <c r="C693" s="31"/>
      <c r="D693" s="31"/>
      <c r="E693" s="31"/>
      <c r="F693" s="31"/>
      <c r="AQ693" s="31"/>
      <c r="AR693" s="31"/>
      <c r="BH693" s="31"/>
      <c r="BI693" s="31"/>
      <c r="BJ693" s="31"/>
      <c r="BK693" s="31"/>
      <c r="BL693" s="31"/>
      <c r="BM693" s="31"/>
      <c r="BN693" s="31"/>
      <c r="BO693" s="31"/>
      <c r="BP693" s="31"/>
      <c r="BQ693" s="31"/>
      <c r="BR693" s="31"/>
      <c r="BS693" s="31"/>
      <c r="BT693" s="31"/>
      <c r="BU693" s="31"/>
      <c r="BV693" s="31"/>
      <c r="BW693" s="31"/>
      <c r="BX693" s="31"/>
      <c r="BY693" s="31"/>
      <c r="BZ693" s="31"/>
      <c r="CA693" s="31"/>
      <c r="CB693" s="31"/>
      <c r="CC693" s="31"/>
      <c r="CD693" s="31"/>
      <c r="CE693" s="31"/>
      <c r="CF693" s="31"/>
      <c r="CG693" s="31"/>
      <c r="CH693" s="31"/>
      <c r="CI693" s="31"/>
      <c r="CJ693" s="31"/>
      <c r="CK693" s="31"/>
      <c r="CL693" s="31"/>
      <c r="CM693" s="31"/>
      <c r="CN693" s="31"/>
      <c r="CO693" s="31"/>
      <c r="CP693" s="31"/>
      <c r="CQ693" s="31"/>
      <c r="CR693" s="31"/>
      <c r="CS693" s="31"/>
      <c r="CT693" s="31"/>
      <c r="CU693" s="31"/>
      <c r="CV693" s="31"/>
    </row>
    <row r="694" spans="1:100" x14ac:dyDescent="0.3">
      <c r="A694" s="31"/>
      <c r="B694" s="31"/>
      <c r="C694" s="31"/>
      <c r="D694" s="31"/>
      <c r="E694" s="31"/>
      <c r="F694" s="31"/>
      <c r="AQ694" s="31"/>
      <c r="AR694" s="31"/>
      <c r="BH694" s="31"/>
      <c r="BI694" s="31"/>
      <c r="BJ694" s="31"/>
      <c r="BK694" s="31"/>
      <c r="BL694" s="31"/>
      <c r="BM694" s="31"/>
      <c r="BN694" s="31"/>
      <c r="BO694" s="31"/>
      <c r="BP694" s="31"/>
      <c r="BQ694" s="31"/>
      <c r="BR694" s="31"/>
      <c r="BS694" s="31"/>
      <c r="BT694" s="31"/>
      <c r="BU694" s="31"/>
      <c r="BV694" s="31"/>
      <c r="BW694" s="31"/>
      <c r="BX694" s="31"/>
      <c r="BY694" s="31"/>
      <c r="BZ694" s="31"/>
      <c r="CA694" s="31"/>
      <c r="CB694" s="31"/>
      <c r="CC694" s="31"/>
      <c r="CD694" s="31"/>
      <c r="CE694" s="31"/>
      <c r="CF694" s="31"/>
      <c r="CG694" s="31"/>
      <c r="CH694" s="31"/>
      <c r="CI694" s="31"/>
      <c r="CJ694" s="31"/>
      <c r="CK694" s="31"/>
      <c r="CL694" s="31"/>
      <c r="CM694" s="31"/>
      <c r="CN694" s="31"/>
      <c r="CO694" s="31"/>
      <c r="CP694" s="31"/>
      <c r="CQ694" s="31"/>
      <c r="CR694" s="31"/>
      <c r="CS694" s="31"/>
      <c r="CT694" s="31"/>
      <c r="CU694" s="31"/>
      <c r="CV694" s="31"/>
    </row>
    <row r="695" spans="1:100" x14ac:dyDescent="0.3">
      <c r="A695" s="31"/>
      <c r="B695" s="31"/>
      <c r="C695" s="31"/>
      <c r="D695" s="31"/>
      <c r="E695" s="31"/>
      <c r="F695" s="31"/>
      <c r="AQ695" s="31"/>
      <c r="AR695" s="31"/>
      <c r="BH695" s="31"/>
      <c r="BI695" s="31"/>
      <c r="BJ695" s="31"/>
      <c r="BK695" s="31"/>
      <c r="BL695" s="31"/>
      <c r="BM695" s="31"/>
      <c r="BN695" s="31"/>
      <c r="BO695" s="31"/>
      <c r="BP695" s="31"/>
      <c r="BQ695" s="31"/>
      <c r="BR695" s="31"/>
      <c r="BS695" s="31"/>
      <c r="BT695" s="31"/>
      <c r="BU695" s="31"/>
      <c r="BV695" s="31"/>
      <c r="BW695" s="31"/>
      <c r="BX695" s="31"/>
      <c r="BY695" s="31"/>
      <c r="BZ695" s="31"/>
      <c r="CA695" s="31"/>
      <c r="CB695" s="31"/>
      <c r="CC695" s="31"/>
      <c r="CD695" s="31"/>
      <c r="CE695" s="31"/>
      <c r="CF695" s="31"/>
      <c r="CG695" s="31"/>
      <c r="CH695" s="31"/>
      <c r="CI695" s="31"/>
      <c r="CJ695" s="31"/>
      <c r="CK695" s="31"/>
      <c r="CL695" s="31"/>
      <c r="CM695" s="31"/>
      <c r="CN695" s="31"/>
      <c r="CO695" s="31"/>
      <c r="CP695" s="31"/>
      <c r="CQ695" s="31"/>
      <c r="CR695" s="31"/>
      <c r="CS695" s="31"/>
      <c r="CT695" s="31"/>
      <c r="CU695" s="31"/>
      <c r="CV695" s="31"/>
    </row>
    <row r="696" spans="1:100" x14ac:dyDescent="0.3">
      <c r="A696" s="31"/>
      <c r="B696" s="31"/>
      <c r="C696" s="31"/>
      <c r="D696" s="31"/>
      <c r="E696" s="31"/>
      <c r="F696" s="31"/>
      <c r="AQ696" s="31"/>
      <c r="AR696" s="31"/>
      <c r="BH696" s="31"/>
      <c r="BI696" s="31"/>
      <c r="BJ696" s="31"/>
      <c r="BK696" s="31"/>
      <c r="BL696" s="31"/>
      <c r="BM696" s="31"/>
      <c r="BN696" s="31"/>
      <c r="BO696" s="31"/>
      <c r="BP696" s="31"/>
      <c r="BQ696" s="31"/>
      <c r="BR696" s="31"/>
      <c r="BS696" s="31"/>
      <c r="BT696" s="31"/>
      <c r="BU696" s="31"/>
      <c r="BV696" s="31"/>
      <c r="BW696" s="31"/>
      <c r="BX696" s="31"/>
      <c r="BY696" s="31"/>
      <c r="BZ696" s="31"/>
      <c r="CA696" s="31"/>
      <c r="CB696" s="31"/>
      <c r="CC696" s="31"/>
      <c r="CD696" s="31"/>
      <c r="CE696" s="31"/>
      <c r="CF696" s="31"/>
      <c r="CG696" s="31"/>
      <c r="CH696" s="31"/>
      <c r="CI696" s="31"/>
      <c r="CJ696" s="31"/>
      <c r="CK696" s="31"/>
      <c r="CL696" s="31"/>
      <c r="CM696" s="31"/>
      <c r="CN696" s="31"/>
      <c r="CO696" s="31"/>
      <c r="CP696" s="31"/>
      <c r="CQ696" s="31"/>
      <c r="CR696" s="31"/>
      <c r="CS696" s="31"/>
      <c r="CT696" s="31"/>
      <c r="CU696" s="31"/>
      <c r="CV696" s="31"/>
    </row>
    <row r="697" spans="1:100" x14ac:dyDescent="0.3">
      <c r="A697" s="31"/>
      <c r="B697" s="31"/>
      <c r="C697" s="31"/>
      <c r="D697" s="31"/>
      <c r="E697" s="31"/>
      <c r="F697" s="31"/>
      <c r="AQ697" s="31"/>
      <c r="AR697" s="31"/>
      <c r="BH697" s="31"/>
      <c r="BI697" s="31"/>
      <c r="BJ697" s="31"/>
      <c r="BK697" s="31"/>
      <c r="BL697" s="31"/>
      <c r="BM697" s="31"/>
      <c r="BN697" s="31"/>
      <c r="BO697" s="31"/>
      <c r="BP697" s="31"/>
      <c r="BQ697" s="31"/>
      <c r="BR697" s="31"/>
      <c r="BS697" s="31"/>
      <c r="BT697" s="31"/>
      <c r="BU697" s="31"/>
      <c r="BV697" s="31"/>
      <c r="BW697" s="31"/>
      <c r="BX697" s="31"/>
      <c r="BY697" s="31"/>
      <c r="BZ697" s="31"/>
      <c r="CA697" s="31"/>
      <c r="CB697" s="31"/>
      <c r="CC697" s="31"/>
      <c r="CD697" s="31"/>
      <c r="CE697" s="31"/>
      <c r="CF697" s="31"/>
      <c r="CG697" s="31"/>
      <c r="CH697" s="31"/>
      <c r="CI697" s="31"/>
      <c r="CJ697" s="31"/>
      <c r="CK697" s="31"/>
      <c r="CL697" s="31"/>
      <c r="CM697" s="31"/>
      <c r="CN697" s="31"/>
      <c r="CO697" s="31"/>
      <c r="CP697" s="31"/>
      <c r="CQ697" s="31"/>
      <c r="CR697" s="31"/>
      <c r="CS697" s="31"/>
      <c r="CT697" s="31"/>
      <c r="CU697" s="31"/>
      <c r="CV697" s="31"/>
    </row>
    <row r="698" spans="1:100" x14ac:dyDescent="0.3">
      <c r="A698" s="31"/>
      <c r="B698" s="31"/>
      <c r="C698" s="31"/>
      <c r="D698" s="31"/>
      <c r="E698" s="31"/>
      <c r="F698" s="31"/>
      <c r="AQ698" s="31"/>
      <c r="AR698" s="31"/>
      <c r="BH698" s="31"/>
      <c r="BI698" s="31"/>
      <c r="BJ698" s="31"/>
      <c r="BK698" s="31"/>
      <c r="BL698" s="31"/>
      <c r="BM698" s="31"/>
      <c r="BN698" s="31"/>
      <c r="BO698" s="31"/>
      <c r="BP698" s="31"/>
      <c r="BQ698" s="31"/>
      <c r="BR698" s="31"/>
      <c r="BS698" s="31"/>
      <c r="BT698" s="31"/>
      <c r="BU698" s="31"/>
      <c r="BV698" s="31"/>
      <c r="BW698" s="31"/>
      <c r="BX698" s="31"/>
      <c r="BY698" s="31"/>
      <c r="BZ698" s="31"/>
      <c r="CA698" s="31"/>
      <c r="CB698" s="31"/>
      <c r="CC698" s="31"/>
      <c r="CD698" s="31"/>
      <c r="CE698" s="31"/>
      <c r="CF698" s="31"/>
      <c r="CG698" s="31"/>
      <c r="CH698" s="31"/>
      <c r="CI698" s="31"/>
      <c r="CJ698" s="31"/>
      <c r="CK698" s="31"/>
      <c r="CL698" s="31"/>
      <c r="CM698" s="31"/>
      <c r="CN698" s="31"/>
      <c r="CO698" s="31"/>
      <c r="CP698" s="31"/>
      <c r="CQ698" s="31"/>
      <c r="CR698" s="31"/>
      <c r="CS698" s="31"/>
      <c r="CT698" s="31"/>
      <c r="CU698" s="31"/>
      <c r="CV698" s="31"/>
    </row>
    <row r="699" spans="1:100" x14ac:dyDescent="0.3">
      <c r="A699" s="31"/>
      <c r="B699" s="31"/>
      <c r="C699" s="31"/>
      <c r="D699" s="31"/>
      <c r="E699" s="31"/>
      <c r="F699" s="31"/>
      <c r="AQ699" s="31"/>
      <c r="AR699" s="31"/>
      <c r="BH699" s="31"/>
      <c r="BI699" s="31"/>
      <c r="BJ699" s="31"/>
      <c r="BK699" s="31"/>
      <c r="BL699" s="31"/>
      <c r="BM699" s="31"/>
      <c r="BN699" s="31"/>
      <c r="BO699" s="31"/>
      <c r="BP699" s="31"/>
      <c r="BQ699" s="31"/>
      <c r="BR699" s="31"/>
      <c r="BS699" s="31"/>
      <c r="BT699" s="31"/>
      <c r="BU699" s="31"/>
      <c r="BV699" s="31"/>
      <c r="BW699" s="31"/>
      <c r="BX699" s="31"/>
      <c r="BY699" s="31"/>
      <c r="BZ699" s="31"/>
      <c r="CA699" s="31"/>
      <c r="CB699" s="31"/>
      <c r="CC699" s="31"/>
      <c r="CD699" s="31"/>
      <c r="CE699" s="31"/>
      <c r="CF699" s="31"/>
      <c r="CG699" s="31"/>
      <c r="CH699" s="31"/>
      <c r="CI699" s="31"/>
      <c r="CJ699" s="31"/>
      <c r="CK699" s="31"/>
      <c r="CL699" s="31"/>
      <c r="CM699" s="31"/>
      <c r="CN699" s="31"/>
      <c r="CO699" s="31"/>
      <c r="CP699" s="31"/>
      <c r="CQ699" s="31"/>
      <c r="CR699" s="31"/>
      <c r="CS699" s="31"/>
      <c r="CT699" s="31"/>
      <c r="CU699" s="31"/>
      <c r="CV699" s="31"/>
    </row>
    <row r="700" spans="1:100" x14ac:dyDescent="0.3">
      <c r="A700" s="31"/>
      <c r="B700" s="31"/>
      <c r="C700" s="31"/>
      <c r="D700" s="31"/>
      <c r="E700" s="31"/>
      <c r="F700" s="31"/>
      <c r="AQ700" s="31"/>
      <c r="AR700" s="31"/>
      <c r="BH700" s="31"/>
      <c r="BI700" s="31"/>
      <c r="BJ700" s="31"/>
      <c r="BK700" s="31"/>
      <c r="BL700" s="31"/>
      <c r="BM700" s="31"/>
      <c r="BN700" s="31"/>
      <c r="BO700" s="31"/>
      <c r="BP700" s="31"/>
      <c r="BQ700" s="31"/>
      <c r="BR700" s="31"/>
      <c r="BS700" s="31"/>
      <c r="BT700" s="31"/>
      <c r="BU700" s="31"/>
      <c r="BV700" s="31"/>
      <c r="BW700" s="31"/>
      <c r="BX700" s="31"/>
      <c r="BY700" s="31"/>
      <c r="BZ700" s="31"/>
      <c r="CA700" s="31"/>
      <c r="CB700" s="31"/>
      <c r="CC700" s="31"/>
      <c r="CD700" s="31"/>
      <c r="CE700" s="31"/>
      <c r="CF700" s="31"/>
      <c r="CG700" s="31"/>
      <c r="CH700" s="31"/>
      <c r="CI700" s="31"/>
      <c r="CJ700" s="31"/>
      <c r="CK700" s="31"/>
      <c r="CL700" s="31"/>
      <c r="CM700" s="31"/>
      <c r="CN700" s="31"/>
      <c r="CO700" s="31"/>
      <c r="CP700" s="31"/>
      <c r="CQ700" s="31"/>
      <c r="CR700" s="31"/>
      <c r="CS700" s="31"/>
      <c r="CT700" s="31"/>
      <c r="CU700" s="31"/>
      <c r="CV700" s="31"/>
    </row>
    <row r="701" spans="1:100" x14ac:dyDescent="0.3">
      <c r="A701" s="31"/>
      <c r="B701" s="31"/>
      <c r="C701" s="31"/>
      <c r="D701" s="31"/>
      <c r="E701" s="31"/>
      <c r="F701" s="31"/>
      <c r="AQ701" s="31"/>
      <c r="AR701" s="31"/>
      <c r="BH701" s="31"/>
      <c r="BI701" s="31"/>
      <c r="BJ701" s="31"/>
      <c r="BK701" s="31"/>
      <c r="BL701" s="31"/>
      <c r="BM701" s="31"/>
      <c r="BN701" s="31"/>
      <c r="BO701" s="31"/>
      <c r="BP701" s="31"/>
      <c r="BQ701" s="31"/>
      <c r="BR701" s="31"/>
      <c r="BS701" s="31"/>
      <c r="BT701" s="31"/>
      <c r="BU701" s="31"/>
      <c r="BV701" s="31"/>
      <c r="BW701" s="31"/>
      <c r="BX701" s="31"/>
      <c r="BY701" s="31"/>
      <c r="BZ701" s="31"/>
      <c r="CA701" s="31"/>
      <c r="CB701" s="31"/>
      <c r="CC701" s="31"/>
      <c r="CD701" s="31"/>
      <c r="CE701" s="31"/>
      <c r="CF701" s="31"/>
      <c r="CG701" s="31"/>
      <c r="CH701" s="31"/>
      <c r="CI701" s="31"/>
      <c r="CJ701" s="31"/>
      <c r="CK701" s="31"/>
      <c r="CL701" s="31"/>
      <c r="CM701" s="31"/>
      <c r="CN701" s="31"/>
      <c r="CO701" s="31"/>
      <c r="CP701" s="31"/>
      <c r="CQ701" s="31"/>
      <c r="CR701" s="31"/>
      <c r="CS701" s="31"/>
      <c r="CT701" s="31"/>
      <c r="CU701" s="31"/>
      <c r="CV701" s="31"/>
    </row>
    <row r="702" spans="1:100" x14ac:dyDescent="0.3">
      <c r="A702" s="31"/>
      <c r="B702" s="31"/>
      <c r="C702" s="31"/>
      <c r="D702" s="31"/>
      <c r="E702" s="31"/>
      <c r="F702" s="31"/>
      <c r="AQ702" s="31"/>
      <c r="AR702" s="31"/>
      <c r="BH702" s="31"/>
      <c r="BI702" s="31"/>
      <c r="BJ702" s="31"/>
      <c r="BK702" s="31"/>
      <c r="BL702" s="31"/>
      <c r="BM702" s="31"/>
      <c r="BN702" s="31"/>
      <c r="BO702" s="31"/>
      <c r="BP702" s="31"/>
      <c r="BQ702" s="31"/>
      <c r="BR702" s="31"/>
      <c r="BS702" s="31"/>
      <c r="BT702" s="31"/>
      <c r="BU702" s="31"/>
      <c r="BV702" s="31"/>
      <c r="BW702" s="31"/>
      <c r="BX702" s="31"/>
      <c r="BY702" s="31"/>
      <c r="BZ702" s="31"/>
      <c r="CA702" s="31"/>
      <c r="CB702" s="31"/>
      <c r="CC702" s="31"/>
      <c r="CD702" s="31"/>
      <c r="CE702" s="31"/>
      <c r="CF702" s="31"/>
      <c r="CG702" s="31"/>
      <c r="CH702" s="31"/>
      <c r="CI702" s="31"/>
      <c r="CJ702" s="31"/>
      <c r="CK702" s="31"/>
      <c r="CL702" s="31"/>
      <c r="CM702" s="31"/>
      <c r="CN702" s="31"/>
      <c r="CO702" s="31"/>
      <c r="CP702" s="31"/>
      <c r="CQ702" s="31"/>
      <c r="CR702" s="31"/>
      <c r="CS702" s="31"/>
      <c r="CT702" s="31"/>
      <c r="CU702" s="31"/>
      <c r="CV702" s="31"/>
    </row>
    <row r="703" spans="1:100" x14ac:dyDescent="0.3">
      <c r="A703" s="31"/>
      <c r="B703" s="31"/>
      <c r="C703" s="31"/>
      <c r="D703" s="31"/>
      <c r="E703" s="31"/>
      <c r="F703" s="31"/>
      <c r="AQ703" s="31"/>
      <c r="AR703" s="31"/>
      <c r="BH703" s="31"/>
      <c r="BI703" s="31"/>
      <c r="BJ703" s="31"/>
      <c r="BK703" s="31"/>
      <c r="BL703" s="31"/>
      <c r="BM703" s="31"/>
      <c r="BN703" s="31"/>
      <c r="BO703" s="31"/>
      <c r="BP703" s="31"/>
      <c r="BQ703" s="31"/>
      <c r="BR703" s="31"/>
      <c r="BS703" s="31"/>
      <c r="BT703" s="31"/>
      <c r="BU703" s="31"/>
      <c r="BV703" s="31"/>
      <c r="BW703" s="31"/>
      <c r="BX703" s="31"/>
      <c r="BY703" s="31"/>
      <c r="BZ703" s="31"/>
      <c r="CA703" s="31"/>
      <c r="CB703" s="31"/>
      <c r="CC703" s="31"/>
      <c r="CD703" s="31"/>
      <c r="CE703" s="31"/>
      <c r="CF703" s="31"/>
      <c r="CG703" s="31"/>
      <c r="CH703" s="31"/>
      <c r="CI703" s="31"/>
      <c r="CJ703" s="31"/>
      <c r="CK703" s="31"/>
      <c r="CL703" s="31"/>
      <c r="CM703" s="31"/>
      <c r="CN703" s="31"/>
      <c r="CO703" s="31"/>
      <c r="CP703" s="31"/>
      <c r="CQ703" s="31"/>
      <c r="CR703" s="31"/>
      <c r="CS703" s="31"/>
      <c r="CT703" s="31"/>
      <c r="CU703" s="31"/>
      <c r="CV703" s="31"/>
    </row>
    <row r="704" spans="1:100" x14ac:dyDescent="0.3">
      <c r="A704" s="31"/>
      <c r="B704" s="31"/>
      <c r="C704" s="31"/>
      <c r="D704" s="31"/>
      <c r="E704" s="31"/>
      <c r="F704" s="31"/>
      <c r="AQ704" s="31"/>
      <c r="AR704" s="31"/>
      <c r="BH704" s="31"/>
      <c r="BI704" s="31"/>
      <c r="BJ704" s="31"/>
      <c r="BK704" s="31"/>
      <c r="BL704" s="31"/>
      <c r="BM704" s="31"/>
      <c r="BN704" s="31"/>
      <c r="BO704" s="31"/>
      <c r="BP704" s="31"/>
      <c r="BQ704" s="31"/>
      <c r="BR704" s="31"/>
      <c r="BS704" s="31"/>
      <c r="BT704" s="31"/>
      <c r="BU704" s="31"/>
      <c r="BV704" s="31"/>
      <c r="BW704" s="31"/>
      <c r="BX704" s="31"/>
      <c r="BY704" s="31"/>
      <c r="BZ704" s="31"/>
      <c r="CA704" s="31"/>
      <c r="CB704" s="31"/>
      <c r="CC704" s="31"/>
      <c r="CD704" s="31"/>
      <c r="CE704" s="31"/>
      <c r="CF704" s="31"/>
      <c r="CG704" s="31"/>
      <c r="CH704" s="31"/>
      <c r="CI704" s="31"/>
      <c r="CJ704" s="31"/>
      <c r="CK704" s="31"/>
      <c r="CL704" s="31"/>
      <c r="CM704" s="31"/>
      <c r="CN704" s="31"/>
      <c r="CO704" s="31"/>
      <c r="CP704" s="31"/>
      <c r="CQ704" s="31"/>
      <c r="CR704" s="31"/>
      <c r="CS704" s="31"/>
      <c r="CT704" s="31"/>
      <c r="CU704" s="31"/>
      <c r="CV704" s="31"/>
    </row>
    <row r="705" spans="1:100" x14ac:dyDescent="0.3">
      <c r="A705" s="31"/>
      <c r="B705" s="31"/>
      <c r="C705" s="31"/>
      <c r="D705" s="31"/>
      <c r="E705" s="31"/>
      <c r="F705" s="31"/>
      <c r="AQ705" s="31"/>
      <c r="AR705" s="31"/>
      <c r="BH705" s="31"/>
      <c r="BI705" s="31"/>
      <c r="BJ705" s="31"/>
      <c r="BK705" s="31"/>
      <c r="BL705" s="31"/>
      <c r="BM705" s="31"/>
      <c r="BN705" s="31"/>
      <c r="BO705" s="31"/>
      <c r="BP705" s="31"/>
      <c r="BQ705" s="31"/>
      <c r="BR705" s="31"/>
      <c r="BS705" s="31"/>
      <c r="BT705" s="31"/>
      <c r="BU705" s="31"/>
      <c r="BV705" s="31"/>
      <c r="BW705" s="31"/>
      <c r="BX705" s="31"/>
      <c r="BY705" s="31"/>
      <c r="BZ705" s="31"/>
      <c r="CA705" s="31"/>
      <c r="CB705" s="31"/>
      <c r="CC705" s="31"/>
      <c r="CD705" s="31"/>
      <c r="CE705" s="31"/>
      <c r="CF705" s="31"/>
      <c r="CG705" s="31"/>
      <c r="CH705" s="31"/>
      <c r="CI705" s="31"/>
      <c r="CJ705" s="31"/>
      <c r="CK705" s="31"/>
      <c r="CL705" s="31"/>
      <c r="CM705" s="31"/>
      <c r="CN705" s="31"/>
      <c r="CO705" s="31"/>
      <c r="CP705" s="31"/>
      <c r="CQ705" s="31"/>
      <c r="CR705" s="31"/>
      <c r="CS705" s="31"/>
      <c r="CT705" s="31"/>
      <c r="CU705" s="31"/>
      <c r="CV705" s="31"/>
    </row>
    <row r="706" spans="1:100" x14ac:dyDescent="0.3">
      <c r="A706" s="31"/>
      <c r="B706" s="31"/>
      <c r="C706" s="31"/>
      <c r="D706" s="31"/>
      <c r="E706" s="31"/>
      <c r="F706" s="31"/>
      <c r="AQ706" s="31"/>
      <c r="AR706" s="31"/>
      <c r="BH706" s="31"/>
      <c r="BI706" s="31"/>
      <c r="BJ706" s="31"/>
      <c r="BK706" s="31"/>
      <c r="BL706" s="31"/>
      <c r="BM706" s="31"/>
      <c r="BN706" s="31"/>
      <c r="BO706" s="31"/>
      <c r="BP706" s="31"/>
      <c r="BQ706" s="31"/>
      <c r="BR706" s="31"/>
      <c r="BS706" s="31"/>
      <c r="BT706" s="31"/>
      <c r="BU706" s="31"/>
      <c r="BV706" s="31"/>
      <c r="BW706" s="31"/>
      <c r="BX706" s="31"/>
      <c r="BY706" s="31"/>
      <c r="BZ706" s="31"/>
      <c r="CA706" s="31"/>
      <c r="CB706" s="31"/>
      <c r="CC706" s="31"/>
      <c r="CD706" s="31"/>
      <c r="CE706" s="31"/>
      <c r="CF706" s="31"/>
      <c r="CG706" s="31"/>
      <c r="CH706" s="31"/>
      <c r="CI706" s="31"/>
      <c r="CJ706" s="31"/>
      <c r="CK706" s="31"/>
      <c r="CL706" s="31"/>
      <c r="CM706" s="31"/>
      <c r="CN706" s="31"/>
      <c r="CO706" s="31"/>
      <c r="CP706" s="31"/>
      <c r="CQ706" s="31"/>
      <c r="CR706" s="31"/>
      <c r="CS706" s="31"/>
      <c r="CT706" s="31"/>
      <c r="CU706" s="31"/>
      <c r="CV706" s="31"/>
    </row>
    <row r="707" spans="1:100" x14ac:dyDescent="0.3">
      <c r="A707" s="31"/>
      <c r="B707" s="31"/>
      <c r="C707" s="31"/>
      <c r="D707" s="31"/>
      <c r="E707" s="31"/>
      <c r="F707" s="31"/>
      <c r="AQ707" s="31"/>
      <c r="AR707" s="31"/>
      <c r="BH707" s="31"/>
      <c r="BI707" s="31"/>
      <c r="BJ707" s="31"/>
      <c r="BK707" s="31"/>
      <c r="BL707" s="31"/>
      <c r="BM707" s="31"/>
      <c r="BN707" s="31"/>
      <c r="BO707" s="31"/>
      <c r="BP707" s="31"/>
      <c r="BQ707" s="31"/>
      <c r="BR707" s="31"/>
      <c r="BS707" s="31"/>
      <c r="BT707" s="31"/>
      <c r="BU707" s="31"/>
      <c r="BV707" s="31"/>
      <c r="BW707" s="31"/>
      <c r="BX707" s="31"/>
      <c r="BY707" s="31"/>
      <c r="BZ707" s="31"/>
      <c r="CA707" s="31"/>
      <c r="CB707" s="31"/>
      <c r="CC707" s="31"/>
      <c r="CD707" s="31"/>
      <c r="CE707" s="31"/>
      <c r="CF707" s="31"/>
      <c r="CG707" s="31"/>
      <c r="CH707" s="31"/>
      <c r="CI707" s="31"/>
      <c r="CJ707" s="31"/>
      <c r="CK707" s="31"/>
      <c r="CL707" s="31"/>
      <c r="CM707" s="31"/>
      <c r="CN707" s="31"/>
      <c r="CO707" s="31"/>
      <c r="CP707" s="31"/>
      <c r="CQ707" s="31"/>
      <c r="CR707" s="31"/>
      <c r="CS707" s="31"/>
      <c r="CT707" s="31"/>
      <c r="CU707" s="31"/>
      <c r="CV707" s="31"/>
    </row>
    <row r="708" spans="1:100" x14ac:dyDescent="0.3">
      <c r="A708" s="31"/>
      <c r="B708" s="31"/>
      <c r="C708" s="31"/>
      <c r="D708" s="31"/>
      <c r="E708" s="31"/>
      <c r="F708" s="31"/>
      <c r="AQ708" s="31"/>
      <c r="AR708" s="31"/>
      <c r="BH708" s="31"/>
      <c r="BI708" s="31"/>
      <c r="BJ708" s="31"/>
      <c r="BK708" s="31"/>
      <c r="BL708" s="31"/>
      <c r="BM708" s="31"/>
      <c r="BN708" s="31"/>
      <c r="BO708" s="31"/>
      <c r="BP708" s="31"/>
      <c r="BQ708" s="31"/>
      <c r="BR708" s="31"/>
      <c r="BS708" s="31"/>
      <c r="BT708" s="31"/>
      <c r="BU708" s="31"/>
      <c r="BV708" s="31"/>
      <c r="BW708" s="31"/>
      <c r="BX708" s="31"/>
      <c r="BY708" s="31"/>
      <c r="BZ708" s="31"/>
      <c r="CA708" s="31"/>
      <c r="CB708" s="31"/>
      <c r="CC708" s="31"/>
      <c r="CD708" s="31"/>
      <c r="CE708" s="31"/>
      <c r="CF708" s="31"/>
      <c r="CG708" s="31"/>
      <c r="CH708" s="31"/>
      <c r="CI708" s="31"/>
      <c r="CJ708" s="31"/>
      <c r="CK708" s="31"/>
      <c r="CL708" s="31"/>
      <c r="CM708" s="31"/>
      <c r="CN708" s="31"/>
      <c r="CO708" s="31"/>
      <c r="CP708" s="31"/>
      <c r="CQ708" s="31"/>
      <c r="CR708" s="31"/>
      <c r="CS708" s="31"/>
      <c r="CT708" s="31"/>
      <c r="CU708" s="31"/>
      <c r="CV708" s="31"/>
    </row>
    <row r="709" spans="1:100" x14ac:dyDescent="0.3">
      <c r="A709" s="31"/>
      <c r="B709" s="31"/>
      <c r="C709" s="31"/>
      <c r="D709" s="31"/>
      <c r="E709" s="31"/>
      <c r="F709" s="31"/>
      <c r="AQ709" s="31"/>
      <c r="AR709" s="31"/>
      <c r="BH709" s="31"/>
      <c r="BI709" s="31"/>
      <c r="BJ709" s="31"/>
      <c r="BK709" s="31"/>
      <c r="BL709" s="31"/>
      <c r="BM709" s="31"/>
      <c r="BN709" s="31"/>
      <c r="BO709" s="31"/>
      <c r="BP709" s="31"/>
      <c r="BQ709" s="31"/>
      <c r="BR709" s="31"/>
      <c r="BS709" s="31"/>
      <c r="BT709" s="31"/>
      <c r="BU709" s="31"/>
      <c r="BV709" s="31"/>
      <c r="BW709" s="31"/>
      <c r="BX709" s="31"/>
      <c r="BY709" s="31"/>
      <c r="BZ709" s="31"/>
      <c r="CA709" s="31"/>
      <c r="CB709" s="31"/>
      <c r="CC709" s="31"/>
      <c r="CD709" s="31"/>
      <c r="CE709" s="31"/>
      <c r="CF709" s="31"/>
      <c r="CG709" s="31"/>
      <c r="CH709" s="31"/>
      <c r="CI709" s="31"/>
      <c r="CJ709" s="31"/>
      <c r="CK709" s="31"/>
      <c r="CL709" s="31"/>
      <c r="CM709" s="31"/>
      <c r="CN709" s="31"/>
      <c r="CO709" s="31"/>
      <c r="CP709" s="31"/>
      <c r="CQ709" s="31"/>
      <c r="CR709" s="31"/>
      <c r="CS709" s="31"/>
      <c r="CT709" s="31"/>
      <c r="CU709" s="31"/>
      <c r="CV709" s="31"/>
    </row>
    <row r="710" spans="1:100" x14ac:dyDescent="0.3">
      <c r="A710" s="31"/>
      <c r="B710" s="31"/>
      <c r="C710" s="31"/>
      <c r="D710" s="31"/>
      <c r="E710" s="31"/>
      <c r="F710" s="31"/>
      <c r="AQ710" s="31"/>
      <c r="AR710" s="31"/>
      <c r="BH710" s="31"/>
      <c r="BI710" s="31"/>
      <c r="BJ710" s="31"/>
      <c r="BK710" s="31"/>
      <c r="BL710" s="31"/>
      <c r="BM710" s="31"/>
      <c r="BN710" s="31"/>
      <c r="BO710" s="31"/>
      <c r="BP710" s="31"/>
      <c r="BQ710" s="31"/>
      <c r="BR710" s="31"/>
      <c r="BS710" s="31"/>
      <c r="BT710" s="31"/>
      <c r="BU710" s="31"/>
      <c r="BV710" s="31"/>
      <c r="BW710" s="31"/>
      <c r="BX710" s="31"/>
      <c r="BY710" s="31"/>
      <c r="BZ710" s="31"/>
      <c r="CA710" s="31"/>
      <c r="CB710" s="31"/>
      <c r="CC710" s="31"/>
      <c r="CD710" s="31"/>
      <c r="CE710" s="31"/>
      <c r="CF710" s="31"/>
      <c r="CG710" s="31"/>
      <c r="CH710" s="31"/>
      <c r="CI710" s="31"/>
      <c r="CJ710" s="31"/>
      <c r="CK710" s="31"/>
      <c r="CL710" s="31"/>
      <c r="CM710" s="31"/>
      <c r="CN710" s="31"/>
      <c r="CO710" s="31"/>
      <c r="CP710" s="31"/>
      <c r="CQ710" s="31"/>
      <c r="CR710" s="31"/>
      <c r="CS710" s="31"/>
      <c r="CT710" s="31"/>
      <c r="CU710" s="31"/>
      <c r="CV710" s="31"/>
    </row>
    <row r="711" spans="1:100" x14ac:dyDescent="0.3">
      <c r="A711" s="31"/>
      <c r="B711" s="31"/>
      <c r="C711" s="31"/>
      <c r="D711" s="31"/>
      <c r="E711" s="31"/>
      <c r="F711" s="31"/>
      <c r="AQ711" s="31"/>
      <c r="AR711" s="31"/>
      <c r="BH711" s="31"/>
      <c r="BI711" s="31"/>
      <c r="BJ711" s="31"/>
      <c r="BK711" s="31"/>
      <c r="BL711" s="31"/>
      <c r="BM711" s="31"/>
      <c r="BN711" s="31"/>
      <c r="BO711" s="31"/>
      <c r="BP711" s="31"/>
      <c r="BQ711" s="31"/>
      <c r="BR711" s="31"/>
      <c r="BS711" s="31"/>
      <c r="BT711" s="31"/>
      <c r="BU711" s="31"/>
      <c r="BV711" s="31"/>
      <c r="BW711" s="31"/>
      <c r="BX711" s="31"/>
      <c r="BY711" s="31"/>
      <c r="BZ711" s="31"/>
      <c r="CA711" s="31"/>
      <c r="CB711" s="31"/>
      <c r="CC711" s="31"/>
      <c r="CD711" s="31"/>
      <c r="CE711" s="31"/>
      <c r="CF711" s="31"/>
      <c r="CG711" s="31"/>
      <c r="CH711" s="31"/>
      <c r="CI711" s="31"/>
      <c r="CJ711" s="31"/>
      <c r="CK711" s="31"/>
      <c r="CL711" s="31"/>
      <c r="CM711" s="31"/>
      <c r="CN711" s="31"/>
      <c r="CO711" s="31"/>
      <c r="CP711" s="31"/>
      <c r="CQ711" s="31"/>
      <c r="CR711" s="31"/>
      <c r="CS711" s="31"/>
      <c r="CT711" s="31"/>
      <c r="CU711" s="31"/>
      <c r="CV711" s="31"/>
    </row>
    <row r="712" spans="1:100" x14ac:dyDescent="0.3">
      <c r="A712" s="31"/>
      <c r="B712" s="31"/>
      <c r="C712" s="31"/>
      <c r="D712" s="31"/>
      <c r="E712" s="31"/>
      <c r="F712" s="31"/>
      <c r="AQ712" s="31"/>
      <c r="AR712" s="31"/>
      <c r="BH712" s="31"/>
      <c r="BI712" s="31"/>
      <c r="BJ712" s="31"/>
      <c r="BK712" s="31"/>
      <c r="BL712" s="31"/>
      <c r="BM712" s="31"/>
      <c r="BN712" s="31"/>
      <c r="BO712" s="31"/>
      <c r="BP712" s="31"/>
      <c r="BQ712" s="31"/>
      <c r="BR712" s="31"/>
      <c r="BS712" s="31"/>
      <c r="BT712" s="31"/>
      <c r="BU712" s="31"/>
      <c r="BV712" s="31"/>
      <c r="BW712" s="31"/>
      <c r="BX712" s="31"/>
      <c r="BY712" s="31"/>
      <c r="BZ712" s="31"/>
      <c r="CA712" s="31"/>
      <c r="CB712" s="31"/>
      <c r="CC712" s="31"/>
      <c r="CD712" s="31"/>
      <c r="CE712" s="31"/>
      <c r="CF712" s="31"/>
      <c r="CG712" s="31"/>
      <c r="CH712" s="31"/>
      <c r="CI712" s="31"/>
      <c r="CJ712" s="31"/>
      <c r="CK712" s="31"/>
      <c r="CL712" s="31"/>
      <c r="CM712" s="31"/>
      <c r="CN712" s="31"/>
      <c r="CO712" s="31"/>
      <c r="CP712" s="31"/>
      <c r="CQ712" s="31"/>
      <c r="CR712" s="31"/>
      <c r="CS712" s="31"/>
      <c r="CT712" s="31"/>
      <c r="CU712" s="31"/>
      <c r="CV712" s="31"/>
    </row>
    <row r="713" spans="1:100" x14ac:dyDescent="0.3">
      <c r="A713" s="31"/>
      <c r="B713" s="31"/>
      <c r="C713" s="31"/>
      <c r="D713" s="31"/>
      <c r="E713" s="31"/>
      <c r="F713" s="31"/>
      <c r="AQ713" s="31"/>
      <c r="AR713" s="31"/>
      <c r="BH713" s="31"/>
      <c r="BI713" s="31"/>
      <c r="BJ713" s="31"/>
      <c r="BK713" s="31"/>
      <c r="BL713" s="31"/>
      <c r="BM713" s="31"/>
      <c r="BN713" s="31"/>
      <c r="BO713" s="31"/>
      <c r="BP713" s="31"/>
      <c r="BQ713" s="31"/>
      <c r="BR713" s="31"/>
      <c r="BS713" s="31"/>
      <c r="BT713" s="31"/>
      <c r="BU713" s="31"/>
      <c r="BV713" s="31"/>
      <c r="BW713" s="31"/>
      <c r="BX713" s="31"/>
      <c r="BY713" s="31"/>
      <c r="BZ713" s="31"/>
      <c r="CA713" s="31"/>
      <c r="CB713" s="31"/>
      <c r="CC713" s="31"/>
      <c r="CD713" s="31"/>
      <c r="CE713" s="31"/>
      <c r="CF713" s="31"/>
      <c r="CG713" s="31"/>
      <c r="CH713" s="31"/>
      <c r="CI713" s="31"/>
      <c r="CJ713" s="31"/>
      <c r="CK713" s="31"/>
      <c r="CL713" s="31"/>
      <c r="CM713" s="31"/>
      <c r="CN713" s="31"/>
      <c r="CO713" s="31"/>
      <c r="CP713" s="31"/>
      <c r="CQ713" s="31"/>
      <c r="CR713" s="31"/>
      <c r="CS713" s="31"/>
      <c r="CT713" s="31"/>
      <c r="CU713" s="31"/>
      <c r="CV713" s="31"/>
    </row>
    <row r="714" spans="1:100" x14ac:dyDescent="0.3">
      <c r="A714" s="31"/>
      <c r="B714" s="31"/>
      <c r="C714" s="31"/>
      <c r="D714" s="31"/>
      <c r="E714" s="31"/>
      <c r="F714" s="31"/>
      <c r="AQ714" s="31"/>
      <c r="AR714" s="31"/>
      <c r="BH714" s="31"/>
      <c r="BI714" s="31"/>
      <c r="BJ714" s="31"/>
      <c r="BK714" s="31"/>
      <c r="BL714" s="31"/>
      <c r="BM714" s="31"/>
      <c r="BN714" s="31"/>
      <c r="BO714" s="31"/>
      <c r="BP714" s="31"/>
      <c r="BQ714" s="31"/>
      <c r="BR714" s="31"/>
      <c r="BS714" s="31"/>
      <c r="BT714" s="31"/>
      <c r="BU714" s="31"/>
      <c r="BV714" s="31"/>
      <c r="BW714" s="31"/>
      <c r="BX714" s="31"/>
      <c r="BY714" s="31"/>
      <c r="BZ714" s="31"/>
      <c r="CA714" s="31"/>
      <c r="CB714" s="31"/>
      <c r="CC714" s="31"/>
      <c r="CD714" s="31"/>
      <c r="CE714" s="31"/>
      <c r="CF714" s="31"/>
      <c r="CG714" s="31"/>
      <c r="CH714" s="31"/>
      <c r="CI714" s="31"/>
      <c r="CJ714" s="31"/>
      <c r="CK714" s="31"/>
      <c r="CL714" s="31"/>
      <c r="CM714" s="31"/>
      <c r="CN714" s="31"/>
      <c r="CO714" s="31"/>
      <c r="CP714" s="31"/>
      <c r="CQ714" s="31"/>
      <c r="CR714" s="31"/>
      <c r="CS714" s="31"/>
      <c r="CT714" s="31"/>
      <c r="CU714" s="31"/>
      <c r="CV714" s="31"/>
    </row>
    <row r="715" spans="1:100" x14ac:dyDescent="0.3">
      <c r="A715" s="31"/>
      <c r="B715" s="31"/>
      <c r="C715" s="31"/>
      <c r="D715" s="31"/>
      <c r="E715" s="31"/>
      <c r="F715" s="31"/>
      <c r="AQ715" s="31"/>
      <c r="AR715" s="31"/>
      <c r="BH715" s="31"/>
      <c r="BI715" s="31"/>
      <c r="BJ715" s="31"/>
      <c r="BK715" s="31"/>
      <c r="BL715" s="31"/>
      <c r="BM715" s="31"/>
      <c r="BN715" s="31"/>
      <c r="BO715" s="31"/>
      <c r="BP715" s="31"/>
      <c r="BQ715" s="31"/>
      <c r="BR715" s="31"/>
      <c r="BS715" s="31"/>
      <c r="BT715" s="31"/>
      <c r="BU715" s="31"/>
      <c r="BV715" s="31"/>
      <c r="BW715" s="31"/>
      <c r="BX715" s="31"/>
      <c r="BY715" s="31"/>
      <c r="BZ715" s="31"/>
      <c r="CA715" s="31"/>
      <c r="CB715" s="31"/>
      <c r="CC715" s="31"/>
      <c r="CD715" s="31"/>
      <c r="CE715" s="31"/>
      <c r="CF715" s="31"/>
      <c r="CG715" s="31"/>
      <c r="CH715" s="31"/>
      <c r="CI715" s="31"/>
      <c r="CJ715" s="31"/>
      <c r="CK715" s="31"/>
      <c r="CL715" s="31"/>
      <c r="CM715" s="31"/>
      <c r="CN715" s="31"/>
      <c r="CO715" s="31"/>
      <c r="CP715" s="31"/>
      <c r="CQ715" s="31"/>
      <c r="CR715" s="31"/>
      <c r="CS715" s="31"/>
      <c r="CT715" s="31"/>
      <c r="CU715" s="31"/>
      <c r="CV715" s="31"/>
    </row>
    <row r="716" spans="1:100" x14ac:dyDescent="0.3">
      <c r="A716" s="31"/>
      <c r="B716" s="31"/>
      <c r="C716" s="31"/>
      <c r="D716" s="31"/>
      <c r="E716" s="31"/>
      <c r="F716" s="31"/>
      <c r="AQ716" s="31"/>
      <c r="AR716" s="31"/>
      <c r="BH716" s="31"/>
      <c r="BI716" s="31"/>
      <c r="BJ716" s="31"/>
      <c r="BK716" s="31"/>
      <c r="BL716" s="31"/>
      <c r="BM716" s="31"/>
      <c r="BN716" s="31"/>
      <c r="BO716" s="31"/>
      <c r="BP716" s="31"/>
      <c r="BQ716" s="31"/>
      <c r="BR716" s="31"/>
      <c r="BS716" s="31"/>
      <c r="BT716" s="31"/>
      <c r="BU716" s="31"/>
      <c r="BV716" s="31"/>
      <c r="BW716" s="31"/>
      <c r="BX716" s="31"/>
      <c r="BY716" s="31"/>
      <c r="BZ716" s="31"/>
      <c r="CA716" s="31"/>
      <c r="CB716" s="31"/>
      <c r="CC716" s="31"/>
      <c r="CD716" s="31"/>
      <c r="CE716" s="31"/>
      <c r="CF716" s="31"/>
      <c r="CG716" s="31"/>
      <c r="CH716" s="31"/>
      <c r="CI716" s="31"/>
      <c r="CJ716" s="31"/>
      <c r="CK716" s="31"/>
      <c r="CL716" s="31"/>
      <c r="CM716" s="31"/>
      <c r="CN716" s="31"/>
      <c r="CO716" s="31"/>
      <c r="CP716" s="31"/>
      <c r="CQ716" s="31"/>
      <c r="CR716" s="31"/>
      <c r="CS716" s="31"/>
      <c r="CT716" s="31"/>
      <c r="CU716" s="31"/>
      <c r="CV716" s="31"/>
    </row>
    <row r="717" spans="1:100" x14ac:dyDescent="0.3">
      <c r="A717" s="31"/>
      <c r="B717" s="31"/>
      <c r="C717" s="31"/>
      <c r="D717" s="31"/>
      <c r="E717" s="31"/>
      <c r="F717" s="31"/>
      <c r="AQ717" s="31"/>
      <c r="AR717" s="31"/>
      <c r="BH717" s="31"/>
      <c r="BI717" s="31"/>
      <c r="BJ717" s="31"/>
      <c r="BK717" s="31"/>
      <c r="BL717" s="31"/>
      <c r="BM717" s="31"/>
      <c r="BN717" s="31"/>
      <c r="BO717" s="31"/>
      <c r="BP717" s="31"/>
      <c r="BQ717" s="31"/>
      <c r="BR717" s="31"/>
      <c r="BS717" s="31"/>
      <c r="BT717" s="31"/>
      <c r="BU717" s="31"/>
      <c r="BV717" s="31"/>
      <c r="BW717" s="31"/>
      <c r="BX717" s="31"/>
      <c r="BY717" s="31"/>
      <c r="BZ717" s="31"/>
      <c r="CA717" s="31"/>
      <c r="CB717" s="31"/>
      <c r="CC717" s="31"/>
      <c r="CD717" s="31"/>
      <c r="CE717" s="31"/>
      <c r="CF717" s="31"/>
      <c r="CG717" s="31"/>
      <c r="CH717" s="31"/>
      <c r="CI717" s="31"/>
      <c r="CJ717" s="31"/>
      <c r="CK717" s="31"/>
      <c r="CL717" s="31"/>
      <c r="CM717" s="31"/>
      <c r="CN717" s="31"/>
      <c r="CO717" s="31"/>
      <c r="CP717" s="31"/>
      <c r="CQ717" s="31"/>
      <c r="CR717" s="31"/>
      <c r="CS717" s="31"/>
      <c r="CT717" s="31"/>
      <c r="CU717" s="31"/>
      <c r="CV717" s="31"/>
    </row>
    <row r="718" spans="1:100" x14ac:dyDescent="0.3">
      <c r="A718" s="31"/>
      <c r="B718" s="31"/>
      <c r="C718" s="31"/>
      <c r="D718" s="31"/>
      <c r="E718" s="31"/>
      <c r="F718" s="31"/>
      <c r="AQ718" s="31"/>
      <c r="AR718" s="31"/>
      <c r="BH718" s="31"/>
      <c r="BI718" s="31"/>
      <c r="BJ718" s="31"/>
      <c r="BK718" s="31"/>
      <c r="BL718" s="31"/>
      <c r="BM718" s="31"/>
      <c r="BN718" s="31"/>
      <c r="BO718" s="31"/>
      <c r="BP718" s="31"/>
      <c r="BQ718" s="31"/>
      <c r="BR718" s="31"/>
      <c r="BS718" s="31"/>
      <c r="BT718" s="31"/>
      <c r="BU718" s="31"/>
      <c r="BV718" s="31"/>
      <c r="BW718" s="31"/>
      <c r="BX718" s="31"/>
      <c r="BY718" s="31"/>
      <c r="BZ718" s="31"/>
      <c r="CA718" s="31"/>
      <c r="CB718" s="31"/>
      <c r="CC718" s="31"/>
      <c r="CD718" s="31"/>
      <c r="CE718" s="31"/>
      <c r="CF718" s="31"/>
      <c r="CG718" s="31"/>
      <c r="CH718" s="31"/>
      <c r="CI718" s="31"/>
      <c r="CJ718" s="31"/>
      <c r="CK718" s="31"/>
      <c r="CL718" s="31"/>
      <c r="CM718" s="31"/>
      <c r="CN718" s="31"/>
      <c r="CO718" s="31"/>
      <c r="CP718" s="31"/>
      <c r="CQ718" s="31"/>
      <c r="CR718" s="31"/>
      <c r="CS718" s="31"/>
      <c r="CT718" s="31"/>
      <c r="CU718" s="31"/>
      <c r="CV718" s="31"/>
    </row>
    <row r="719" spans="1:100" x14ac:dyDescent="0.3">
      <c r="A719" s="31"/>
      <c r="B719" s="31"/>
      <c r="C719" s="31"/>
      <c r="D719" s="31"/>
      <c r="E719" s="31"/>
      <c r="F719" s="31"/>
      <c r="AQ719" s="31"/>
      <c r="AR719" s="31"/>
      <c r="BH719" s="31"/>
      <c r="BI719" s="31"/>
      <c r="BJ719" s="31"/>
      <c r="BK719" s="31"/>
      <c r="BL719" s="31"/>
      <c r="BM719" s="31"/>
      <c r="BN719" s="31"/>
      <c r="BO719" s="31"/>
      <c r="BP719" s="31"/>
      <c r="BQ719" s="31"/>
      <c r="BR719" s="31"/>
      <c r="BS719" s="31"/>
      <c r="BT719" s="31"/>
      <c r="BU719" s="31"/>
      <c r="BV719" s="31"/>
      <c r="BW719" s="31"/>
      <c r="BX719" s="31"/>
      <c r="BY719" s="31"/>
      <c r="BZ719" s="31"/>
      <c r="CA719" s="31"/>
      <c r="CB719" s="31"/>
      <c r="CC719" s="31"/>
      <c r="CD719" s="31"/>
      <c r="CE719" s="31"/>
      <c r="CF719" s="31"/>
      <c r="CG719" s="31"/>
      <c r="CH719" s="31"/>
      <c r="CI719" s="31"/>
      <c r="CJ719" s="31"/>
      <c r="CK719" s="31"/>
      <c r="CL719" s="31"/>
      <c r="CM719" s="31"/>
      <c r="CN719" s="31"/>
      <c r="CO719" s="31"/>
      <c r="CP719" s="31"/>
      <c r="CQ719" s="31"/>
      <c r="CR719" s="31"/>
      <c r="CS719" s="31"/>
      <c r="CT719" s="31"/>
      <c r="CU719" s="31"/>
      <c r="CV719" s="31"/>
    </row>
    <row r="720" spans="1:100" x14ac:dyDescent="0.3">
      <c r="A720" s="31"/>
      <c r="B720" s="31"/>
      <c r="C720" s="31"/>
      <c r="D720" s="31"/>
      <c r="E720" s="31"/>
      <c r="F720" s="31"/>
      <c r="AQ720" s="31"/>
      <c r="AR720" s="31"/>
      <c r="BH720" s="31"/>
      <c r="BI720" s="31"/>
      <c r="BJ720" s="31"/>
      <c r="BK720" s="31"/>
      <c r="BL720" s="31"/>
      <c r="BM720" s="31"/>
      <c r="BN720" s="31"/>
      <c r="BO720" s="31"/>
      <c r="BP720" s="31"/>
      <c r="BQ720" s="31"/>
      <c r="BR720" s="31"/>
      <c r="BS720" s="31"/>
      <c r="BT720" s="31"/>
      <c r="BU720" s="31"/>
      <c r="BV720" s="31"/>
      <c r="BW720" s="31"/>
      <c r="BX720" s="31"/>
      <c r="BY720" s="31"/>
      <c r="BZ720" s="31"/>
      <c r="CA720" s="31"/>
      <c r="CB720" s="31"/>
      <c r="CC720" s="31"/>
      <c r="CD720" s="31"/>
      <c r="CE720" s="31"/>
      <c r="CF720" s="31"/>
      <c r="CG720" s="31"/>
      <c r="CH720" s="31"/>
      <c r="CI720" s="31"/>
      <c r="CJ720" s="31"/>
      <c r="CK720" s="31"/>
      <c r="CL720" s="31"/>
      <c r="CM720" s="31"/>
      <c r="CN720" s="31"/>
      <c r="CO720" s="31"/>
      <c r="CP720" s="31"/>
      <c r="CQ720" s="31"/>
      <c r="CR720" s="31"/>
      <c r="CS720" s="31"/>
      <c r="CT720" s="31"/>
      <c r="CU720" s="31"/>
      <c r="CV720" s="31"/>
    </row>
    <row r="721" spans="1:100" x14ac:dyDescent="0.3">
      <c r="A721" s="31"/>
      <c r="B721" s="31"/>
      <c r="C721" s="31"/>
      <c r="D721" s="31"/>
      <c r="E721" s="31"/>
      <c r="F721" s="31"/>
      <c r="AQ721" s="31"/>
      <c r="AR721" s="31"/>
      <c r="BH721" s="31"/>
      <c r="BI721" s="31"/>
      <c r="BJ721" s="31"/>
      <c r="BK721" s="31"/>
      <c r="BL721" s="31"/>
      <c r="BM721" s="31"/>
      <c r="BN721" s="31"/>
      <c r="BO721" s="31"/>
      <c r="BP721" s="31"/>
      <c r="BQ721" s="31"/>
      <c r="BR721" s="31"/>
      <c r="BS721" s="31"/>
      <c r="BT721" s="31"/>
      <c r="BU721" s="31"/>
      <c r="BV721" s="31"/>
      <c r="BW721" s="31"/>
      <c r="BX721" s="31"/>
      <c r="BY721" s="31"/>
      <c r="BZ721" s="31"/>
      <c r="CA721" s="31"/>
      <c r="CB721" s="31"/>
      <c r="CC721" s="31"/>
      <c r="CD721" s="31"/>
      <c r="CE721" s="31"/>
      <c r="CF721" s="31"/>
      <c r="CG721" s="31"/>
      <c r="CH721" s="31"/>
      <c r="CI721" s="31"/>
      <c r="CJ721" s="31"/>
      <c r="CK721" s="31"/>
      <c r="CL721" s="31"/>
      <c r="CM721" s="31"/>
      <c r="CN721" s="31"/>
      <c r="CO721" s="31"/>
      <c r="CP721" s="31"/>
      <c r="CQ721" s="31"/>
      <c r="CR721" s="31"/>
      <c r="CS721" s="31"/>
      <c r="CT721" s="31"/>
      <c r="CU721" s="31"/>
      <c r="CV721" s="31"/>
    </row>
    <row r="722" spans="1:100" x14ac:dyDescent="0.3">
      <c r="A722" s="31"/>
      <c r="B722" s="31"/>
      <c r="C722" s="31"/>
      <c r="D722" s="31"/>
      <c r="E722" s="31"/>
      <c r="F722" s="31"/>
      <c r="AQ722" s="31"/>
      <c r="AR722" s="31"/>
      <c r="BH722" s="31"/>
      <c r="BI722" s="31"/>
      <c r="BJ722" s="31"/>
      <c r="BK722" s="31"/>
      <c r="BL722" s="31"/>
      <c r="BM722" s="31"/>
      <c r="BN722" s="31"/>
      <c r="BO722" s="31"/>
      <c r="BP722" s="31"/>
      <c r="BQ722" s="31"/>
      <c r="BR722" s="31"/>
      <c r="BS722" s="31"/>
      <c r="BT722" s="31"/>
      <c r="BU722" s="31"/>
      <c r="BV722" s="31"/>
      <c r="BW722" s="31"/>
      <c r="BX722" s="31"/>
      <c r="BY722" s="31"/>
      <c r="BZ722" s="31"/>
      <c r="CA722" s="31"/>
      <c r="CB722" s="31"/>
      <c r="CC722" s="31"/>
      <c r="CD722" s="31"/>
      <c r="CE722" s="31"/>
      <c r="CF722" s="31"/>
      <c r="CG722" s="31"/>
      <c r="CH722" s="31"/>
      <c r="CI722" s="31"/>
      <c r="CJ722" s="31"/>
      <c r="CK722" s="31"/>
      <c r="CL722" s="31"/>
      <c r="CM722" s="31"/>
      <c r="CN722" s="31"/>
      <c r="CO722" s="31"/>
      <c r="CP722" s="31"/>
      <c r="CQ722" s="31"/>
      <c r="CR722" s="31"/>
      <c r="CS722" s="31"/>
      <c r="CT722" s="31"/>
      <c r="CU722" s="31"/>
      <c r="CV722" s="31"/>
    </row>
    <row r="723" spans="1:100" x14ac:dyDescent="0.3">
      <c r="A723" s="31"/>
      <c r="B723" s="31"/>
      <c r="C723" s="31"/>
      <c r="D723" s="31"/>
      <c r="E723" s="31"/>
      <c r="F723" s="31"/>
      <c r="AQ723" s="31"/>
      <c r="AR723" s="31"/>
      <c r="BH723" s="31"/>
      <c r="BI723" s="31"/>
      <c r="BJ723" s="31"/>
      <c r="BK723" s="31"/>
      <c r="BL723" s="31"/>
      <c r="BM723" s="31"/>
      <c r="BN723" s="31"/>
      <c r="BO723" s="31"/>
      <c r="BP723" s="31"/>
      <c r="BQ723" s="31"/>
      <c r="BR723" s="31"/>
      <c r="BS723" s="31"/>
      <c r="BT723" s="31"/>
      <c r="BU723" s="31"/>
      <c r="BV723" s="31"/>
      <c r="BW723" s="31"/>
      <c r="BX723" s="31"/>
      <c r="BY723" s="31"/>
      <c r="BZ723" s="31"/>
      <c r="CA723" s="31"/>
      <c r="CB723" s="31"/>
      <c r="CC723" s="31"/>
      <c r="CD723" s="31"/>
      <c r="CE723" s="31"/>
      <c r="CF723" s="31"/>
      <c r="CG723" s="31"/>
      <c r="CH723" s="31"/>
      <c r="CI723" s="31"/>
      <c r="CJ723" s="31"/>
      <c r="CK723" s="31"/>
      <c r="CL723" s="31"/>
      <c r="CM723" s="31"/>
      <c r="CN723" s="31"/>
      <c r="CO723" s="31"/>
      <c r="CP723" s="31"/>
      <c r="CQ723" s="31"/>
      <c r="CR723" s="31"/>
      <c r="CS723" s="31"/>
      <c r="CT723" s="31"/>
      <c r="CU723" s="31"/>
      <c r="CV723" s="31"/>
    </row>
    <row r="724" spans="1:100" x14ac:dyDescent="0.3">
      <c r="A724" s="31"/>
      <c r="B724" s="31"/>
      <c r="C724" s="31"/>
      <c r="D724" s="31"/>
      <c r="E724" s="31"/>
      <c r="F724" s="31"/>
      <c r="AQ724" s="31"/>
      <c r="AR724" s="31"/>
      <c r="BH724" s="31"/>
      <c r="BI724" s="31"/>
      <c r="BJ724" s="31"/>
      <c r="BK724" s="31"/>
      <c r="BL724" s="31"/>
      <c r="BM724" s="31"/>
      <c r="BN724" s="31"/>
      <c r="BO724" s="31"/>
      <c r="BP724" s="31"/>
      <c r="BQ724" s="31"/>
      <c r="BR724" s="31"/>
      <c r="BS724" s="31"/>
      <c r="BT724" s="31"/>
      <c r="BU724" s="31"/>
      <c r="BV724" s="31"/>
      <c r="BW724" s="31"/>
      <c r="BX724" s="31"/>
      <c r="BY724" s="31"/>
      <c r="BZ724" s="31"/>
      <c r="CA724" s="31"/>
      <c r="CB724" s="31"/>
      <c r="CC724" s="31"/>
      <c r="CD724" s="31"/>
      <c r="CE724" s="31"/>
      <c r="CF724" s="31"/>
      <c r="CG724" s="31"/>
      <c r="CH724" s="31"/>
      <c r="CI724" s="31"/>
      <c r="CJ724" s="31"/>
      <c r="CK724" s="31"/>
      <c r="CL724" s="31"/>
      <c r="CM724" s="31"/>
      <c r="CN724" s="31"/>
      <c r="CO724" s="31"/>
      <c r="CP724" s="31"/>
      <c r="CQ724" s="31"/>
      <c r="CR724" s="31"/>
      <c r="CS724" s="31"/>
      <c r="CT724" s="31"/>
      <c r="CU724" s="31"/>
      <c r="CV724" s="31"/>
    </row>
    <row r="725" spans="1:100" x14ac:dyDescent="0.3">
      <c r="A725" s="31"/>
      <c r="B725" s="31"/>
      <c r="C725" s="31"/>
      <c r="D725" s="31"/>
      <c r="E725" s="31"/>
      <c r="F725" s="31"/>
      <c r="AQ725" s="31"/>
      <c r="AR725" s="31"/>
      <c r="BH725" s="31"/>
      <c r="BI725" s="31"/>
      <c r="BJ725" s="31"/>
      <c r="BK725" s="31"/>
      <c r="BL725" s="31"/>
      <c r="BM725" s="31"/>
      <c r="BN725" s="31"/>
      <c r="BO725" s="31"/>
      <c r="BP725" s="31"/>
      <c r="BQ725" s="31"/>
      <c r="BR725" s="31"/>
      <c r="BS725" s="31"/>
      <c r="BT725" s="31"/>
      <c r="BU725" s="31"/>
      <c r="BV725" s="31"/>
      <c r="BW725" s="31"/>
      <c r="BX725" s="31"/>
      <c r="BY725" s="31"/>
      <c r="BZ725" s="31"/>
      <c r="CA725" s="31"/>
      <c r="CB725" s="31"/>
      <c r="CC725" s="31"/>
      <c r="CD725" s="31"/>
      <c r="CE725" s="31"/>
      <c r="CF725" s="31"/>
      <c r="CG725" s="31"/>
      <c r="CH725" s="31"/>
      <c r="CI725" s="31"/>
      <c r="CJ725" s="31"/>
      <c r="CK725" s="31"/>
      <c r="CL725" s="31"/>
      <c r="CM725" s="31"/>
      <c r="CN725" s="31"/>
      <c r="CO725" s="31"/>
      <c r="CP725" s="31"/>
      <c r="CQ725" s="31"/>
      <c r="CR725" s="31"/>
      <c r="CS725" s="31"/>
      <c r="CT725" s="31"/>
      <c r="CU725" s="31"/>
      <c r="CV725" s="31"/>
    </row>
    <row r="726" spans="1:100" x14ac:dyDescent="0.3">
      <c r="A726" s="31"/>
      <c r="B726" s="31"/>
      <c r="C726" s="31"/>
      <c r="D726" s="31"/>
      <c r="E726" s="31"/>
      <c r="F726" s="31"/>
      <c r="AQ726" s="31"/>
      <c r="AR726" s="31"/>
      <c r="BH726" s="31"/>
      <c r="BI726" s="31"/>
      <c r="BJ726" s="31"/>
      <c r="BK726" s="31"/>
      <c r="BL726" s="31"/>
      <c r="BM726" s="31"/>
      <c r="BN726" s="31"/>
      <c r="BO726" s="31"/>
      <c r="BP726" s="31"/>
      <c r="BQ726" s="31"/>
      <c r="BR726" s="31"/>
      <c r="BS726" s="31"/>
      <c r="BT726" s="31"/>
      <c r="BU726" s="31"/>
      <c r="BV726" s="31"/>
      <c r="BW726" s="31"/>
      <c r="BX726" s="31"/>
      <c r="BY726" s="31"/>
      <c r="BZ726" s="31"/>
      <c r="CA726" s="31"/>
      <c r="CB726" s="31"/>
      <c r="CC726" s="31"/>
      <c r="CD726" s="31"/>
      <c r="CE726" s="31"/>
      <c r="CF726" s="31"/>
      <c r="CG726" s="31"/>
      <c r="CH726" s="31"/>
      <c r="CI726" s="31"/>
      <c r="CJ726" s="31"/>
      <c r="CK726" s="31"/>
      <c r="CL726" s="31"/>
      <c r="CM726" s="31"/>
      <c r="CN726" s="31"/>
      <c r="CO726" s="31"/>
      <c r="CP726" s="31"/>
      <c r="CQ726" s="31"/>
      <c r="CR726" s="31"/>
      <c r="CS726" s="31"/>
      <c r="CT726" s="31"/>
      <c r="CU726" s="31"/>
      <c r="CV726" s="31"/>
    </row>
    <row r="727" spans="1:100" x14ac:dyDescent="0.3">
      <c r="A727" s="31"/>
      <c r="B727" s="31"/>
      <c r="C727" s="31"/>
      <c r="D727" s="31"/>
      <c r="E727" s="31"/>
      <c r="F727" s="31"/>
      <c r="AQ727" s="31"/>
      <c r="AR727" s="31"/>
      <c r="BH727" s="31"/>
      <c r="BI727" s="31"/>
      <c r="BJ727" s="31"/>
      <c r="BK727" s="31"/>
      <c r="BL727" s="31"/>
      <c r="BM727" s="31"/>
      <c r="BN727" s="31"/>
      <c r="BO727" s="31"/>
      <c r="BP727" s="31"/>
      <c r="BQ727" s="31"/>
      <c r="BR727" s="31"/>
      <c r="BS727" s="31"/>
      <c r="BT727" s="31"/>
      <c r="BU727" s="31"/>
      <c r="BV727" s="31"/>
      <c r="BW727" s="31"/>
      <c r="BX727" s="31"/>
      <c r="BY727" s="31"/>
      <c r="BZ727" s="31"/>
      <c r="CA727" s="31"/>
      <c r="CB727" s="31"/>
      <c r="CC727" s="31"/>
      <c r="CD727" s="31"/>
      <c r="CE727" s="31"/>
      <c r="CF727" s="31"/>
      <c r="CG727" s="31"/>
      <c r="CH727" s="31"/>
      <c r="CI727" s="31"/>
      <c r="CJ727" s="31"/>
      <c r="CK727" s="31"/>
      <c r="CL727" s="31"/>
      <c r="CM727" s="31"/>
      <c r="CN727" s="31"/>
      <c r="CO727" s="31"/>
      <c r="CP727" s="31"/>
      <c r="CQ727" s="31"/>
      <c r="CR727" s="31"/>
      <c r="CS727" s="31"/>
      <c r="CT727" s="31"/>
      <c r="CU727" s="31"/>
      <c r="CV727" s="31"/>
    </row>
    <row r="728" spans="1:100" x14ac:dyDescent="0.3">
      <c r="A728" s="31"/>
      <c r="B728" s="31"/>
      <c r="C728" s="31"/>
      <c r="D728" s="31"/>
      <c r="E728" s="31"/>
      <c r="F728" s="31"/>
      <c r="AQ728" s="31"/>
      <c r="AR728" s="31"/>
      <c r="BH728" s="31"/>
      <c r="BI728" s="31"/>
      <c r="BJ728" s="31"/>
      <c r="BK728" s="31"/>
      <c r="BL728" s="31"/>
      <c r="BM728" s="31"/>
      <c r="BN728" s="31"/>
      <c r="BO728" s="31"/>
      <c r="BP728" s="31"/>
      <c r="BQ728" s="31"/>
      <c r="BR728" s="31"/>
      <c r="BS728" s="31"/>
      <c r="BT728" s="31"/>
      <c r="BU728" s="31"/>
      <c r="BV728" s="31"/>
      <c r="BW728" s="31"/>
      <c r="BX728" s="31"/>
      <c r="BY728" s="31"/>
      <c r="BZ728" s="31"/>
      <c r="CA728" s="31"/>
      <c r="CB728" s="31"/>
      <c r="CC728" s="31"/>
      <c r="CD728" s="31"/>
      <c r="CE728" s="31"/>
      <c r="CF728" s="31"/>
      <c r="CG728" s="31"/>
      <c r="CH728" s="31"/>
      <c r="CI728" s="31"/>
      <c r="CJ728" s="31"/>
      <c r="CK728" s="31"/>
      <c r="CL728" s="31"/>
      <c r="CM728" s="31"/>
      <c r="CN728" s="31"/>
      <c r="CO728" s="31"/>
      <c r="CP728" s="31"/>
      <c r="CQ728" s="31"/>
      <c r="CR728" s="31"/>
      <c r="CS728" s="31"/>
      <c r="CT728" s="31"/>
      <c r="CU728" s="31"/>
      <c r="CV728" s="31"/>
    </row>
    <row r="729" spans="1:100" x14ac:dyDescent="0.3">
      <c r="A729" s="31"/>
      <c r="B729" s="31"/>
      <c r="C729" s="31"/>
      <c r="D729" s="31"/>
      <c r="E729" s="31"/>
      <c r="F729" s="31"/>
      <c r="AQ729" s="31"/>
      <c r="AR729" s="31"/>
      <c r="BH729" s="31"/>
      <c r="BI729" s="31"/>
      <c r="BJ729" s="31"/>
      <c r="BK729" s="31"/>
      <c r="BL729" s="31"/>
      <c r="BM729" s="31"/>
      <c r="BN729" s="31"/>
      <c r="BO729" s="31"/>
      <c r="BP729" s="31"/>
      <c r="BQ729" s="31"/>
      <c r="BR729" s="31"/>
      <c r="BS729" s="31"/>
      <c r="BT729" s="31"/>
      <c r="BU729" s="31"/>
      <c r="BV729" s="31"/>
      <c r="BW729" s="31"/>
      <c r="BX729" s="31"/>
      <c r="BY729" s="31"/>
      <c r="BZ729" s="31"/>
      <c r="CA729" s="31"/>
      <c r="CB729" s="31"/>
      <c r="CC729" s="31"/>
      <c r="CD729" s="31"/>
      <c r="CE729" s="31"/>
      <c r="CF729" s="31"/>
      <c r="CG729" s="31"/>
      <c r="CH729" s="31"/>
      <c r="CI729" s="31"/>
      <c r="CJ729" s="31"/>
      <c r="CK729" s="31"/>
      <c r="CL729" s="31"/>
      <c r="CM729" s="31"/>
      <c r="CN729" s="31"/>
      <c r="CO729" s="31"/>
      <c r="CP729" s="31"/>
      <c r="CQ729" s="31"/>
      <c r="CR729" s="31"/>
      <c r="CS729" s="31"/>
      <c r="CT729" s="31"/>
      <c r="CU729" s="31"/>
      <c r="CV729" s="31"/>
    </row>
    <row r="730" spans="1:100" x14ac:dyDescent="0.3">
      <c r="A730" s="31"/>
      <c r="B730" s="31"/>
      <c r="C730" s="31"/>
      <c r="D730" s="31"/>
      <c r="E730" s="31"/>
      <c r="F730" s="31"/>
      <c r="AQ730" s="31"/>
      <c r="AR730" s="31"/>
      <c r="BH730" s="31"/>
      <c r="BI730" s="31"/>
      <c r="BJ730" s="31"/>
      <c r="BK730" s="31"/>
      <c r="BL730" s="31"/>
      <c r="BM730" s="31"/>
      <c r="BN730" s="31"/>
      <c r="BO730" s="31"/>
      <c r="BP730" s="31"/>
      <c r="BQ730" s="31"/>
      <c r="BR730" s="31"/>
      <c r="BS730" s="31"/>
      <c r="BT730" s="31"/>
      <c r="BU730" s="31"/>
      <c r="BV730" s="31"/>
      <c r="BW730" s="31"/>
      <c r="BX730" s="31"/>
      <c r="BY730" s="31"/>
      <c r="BZ730" s="31"/>
      <c r="CA730" s="31"/>
      <c r="CB730" s="31"/>
      <c r="CC730" s="31"/>
      <c r="CD730" s="31"/>
      <c r="CE730" s="31"/>
      <c r="CF730" s="31"/>
      <c r="CG730" s="31"/>
      <c r="CH730" s="31"/>
      <c r="CI730" s="31"/>
      <c r="CJ730" s="31"/>
      <c r="CK730" s="31"/>
      <c r="CL730" s="31"/>
      <c r="CM730" s="31"/>
      <c r="CN730" s="31"/>
      <c r="CO730" s="31"/>
      <c r="CP730" s="31"/>
      <c r="CQ730" s="31"/>
      <c r="CR730" s="31"/>
      <c r="CS730" s="31"/>
      <c r="CT730" s="31"/>
      <c r="CU730" s="31"/>
      <c r="CV730" s="31"/>
    </row>
    <row r="731" spans="1:100" x14ac:dyDescent="0.3">
      <c r="A731" s="31"/>
      <c r="B731" s="31"/>
      <c r="C731" s="31"/>
      <c r="D731" s="31"/>
      <c r="E731" s="31"/>
      <c r="F731" s="31"/>
      <c r="AQ731" s="31"/>
      <c r="AR731" s="31"/>
      <c r="BH731" s="31"/>
      <c r="BI731" s="31"/>
      <c r="BJ731" s="31"/>
      <c r="BK731" s="31"/>
      <c r="BL731" s="31"/>
      <c r="BM731" s="31"/>
      <c r="BN731" s="31"/>
      <c r="BO731" s="31"/>
      <c r="BP731" s="31"/>
      <c r="BQ731" s="31"/>
      <c r="BR731" s="31"/>
      <c r="BS731" s="31"/>
      <c r="BT731" s="31"/>
      <c r="BU731" s="31"/>
      <c r="BV731" s="31"/>
      <c r="BW731" s="31"/>
      <c r="BX731" s="31"/>
      <c r="BY731" s="31"/>
      <c r="BZ731" s="31"/>
      <c r="CA731" s="31"/>
      <c r="CB731" s="31"/>
      <c r="CC731" s="31"/>
      <c r="CD731" s="31"/>
      <c r="CE731" s="31"/>
      <c r="CF731" s="31"/>
      <c r="CG731" s="31"/>
      <c r="CH731" s="31"/>
      <c r="CI731" s="31"/>
      <c r="CJ731" s="31"/>
      <c r="CK731" s="31"/>
      <c r="CL731" s="31"/>
      <c r="CM731" s="31"/>
      <c r="CN731" s="31"/>
      <c r="CO731" s="31"/>
      <c r="CP731" s="31"/>
      <c r="CQ731" s="31"/>
      <c r="CR731" s="31"/>
      <c r="CS731" s="31"/>
      <c r="CT731" s="31"/>
      <c r="CU731" s="31"/>
      <c r="CV731" s="31"/>
    </row>
    <row r="732" spans="1:100" x14ac:dyDescent="0.3">
      <c r="A732" s="31"/>
      <c r="B732" s="31"/>
      <c r="C732" s="31"/>
      <c r="D732" s="31"/>
      <c r="E732" s="31"/>
      <c r="F732" s="31"/>
      <c r="AQ732" s="31"/>
      <c r="AR732" s="31"/>
      <c r="BH732" s="31"/>
      <c r="BI732" s="31"/>
      <c r="BJ732" s="31"/>
      <c r="BK732" s="31"/>
      <c r="BL732" s="31"/>
      <c r="BM732" s="31"/>
      <c r="BN732" s="31"/>
      <c r="BO732" s="31"/>
      <c r="BP732" s="31"/>
      <c r="BQ732" s="31"/>
      <c r="BR732" s="31"/>
      <c r="BS732" s="31"/>
      <c r="BT732" s="31"/>
      <c r="BU732" s="31"/>
      <c r="BV732" s="31"/>
      <c r="BW732" s="31"/>
      <c r="BX732" s="31"/>
      <c r="BY732" s="31"/>
      <c r="BZ732" s="31"/>
      <c r="CA732" s="31"/>
      <c r="CB732" s="31"/>
      <c r="CC732" s="31"/>
      <c r="CD732" s="31"/>
      <c r="CE732" s="31"/>
      <c r="CF732" s="31"/>
      <c r="CG732" s="31"/>
      <c r="CH732" s="31"/>
      <c r="CI732" s="31"/>
      <c r="CJ732" s="31"/>
      <c r="CK732" s="31"/>
      <c r="CL732" s="31"/>
      <c r="CM732" s="31"/>
      <c r="CN732" s="31"/>
      <c r="CO732" s="31"/>
      <c r="CP732" s="31"/>
      <c r="CQ732" s="31"/>
      <c r="CR732" s="31"/>
      <c r="CS732" s="31"/>
      <c r="CT732" s="31"/>
      <c r="CU732" s="31"/>
      <c r="CV732" s="31"/>
    </row>
    <row r="733" spans="1:100" x14ac:dyDescent="0.3">
      <c r="A733" s="31"/>
      <c r="B733" s="31"/>
      <c r="C733" s="31"/>
      <c r="D733" s="31"/>
      <c r="E733" s="31"/>
      <c r="F733" s="31"/>
      <c r="AQ733" s="31"/>
      <c r="AR733" s="31"/>
      <c r="BH733" s="31"/>
      <c r="BI733" s="31"/>
      <c r="BJ733" s="31"/>
      <c r="BK733" s="31"/>
      <c r="BL733" s="31"/>
      <c r="BM733" s="31"/>
      <c r="BN733" s="31"/>
      <c r="BO733" s="31"/>
      <c r="BP733" s="31"/>
      <c r="BQ733" s="31"/>
      <c r="BR733" s="31"/>
      <c r="BS733" s="31"/>
      <c r="BT733" s="31"/>
      <c r="BU733" s="31"/>
      <c r="BV733" s="31"/>
      <c r="BW733" s="31"/>
      <c r="BX733" s="31"/>
      <c r="BY733" s="31"/>
      <c r="BZ733" s="31"/>
      <c r="CA733" s="31"/>
      <c r="CB733" s="31"/>
      <c r="CC733" s="31"/>
      <c r="CD733" s="31"/>
      <c r="CE733" s="31"/>
      <c r="CF733" s="31"/>
      <c r="CG733" s="31"/>
      <c r="CH733" s="31"/>
      <c r="CI733" s="31"/>
      <c r="CJ733" s="31"/>
      <c r="CK733" s="31"/>
      <c r="CL733" s="31"/>
      <c r="CM733" s="31"/>
      <c r="CN733" s="31"/>
      <c r="CO733" s="31"/>
      <c r="CP733" s="31"/>
      <c r="CQ733" s="31"/>
      <c r="CR733" s="31"/>
      <c r="CS733" s="31"/>
      <c r="CT733" s="31"/>
      <c r="CU733" s="31"/>
      <c r="CV733" s="31"/>
    </row>
    <row r="734" spans="1:100" x14ac:dyDescent="0.3">
      <c r="A734" s="31"/>
      <c r="B734" s="31"/>
      <c r="C734" s="31"/>
      <c r="D734" s="31"/>
      <c r="E734" s="31"/>
      <c r="F734" s="31"/>
      <c r="AQ734" s="31"/>
      <c r="AR734" s="31"/>
      <c r="BH734" s="31"/>
      <c r="BI734" s="31"/>
      <c r="BJ734" s="31"/>
      <c r="BK734" s="31"/>
      <c r="BL734" s="31"/>
      <c r="BM734" s="31"/>
      <c r="BN734" s="31"/>
      <c r="BO734" s="31"/>
      <c r="BP734" s="31"/>
      <c r="BQ734" s="31"/>
      <c r="BR734" s="31"/>
      <c r="BS734" s="31"/>
      <c r="BT734" s="31"/>
      <c r="BU734" s="31"/>
      <c r="BV734" s="31"/>
      <c r="BW734" s="31"/>
      <c r="BX734" s="31"/>
      <c r="BY734" s="31"/>
      <c r="BZ734" s="31"/>
      <c r="CA734" s="31"/>
      <c r="CB734" s="31"/>
      <c r="CC734" s="31"/>
      <c r="CD734" s="31"/>
      <c r="CE734" s="31"/>
      <c r="CF734" s="31"/>
      <c r="CG734" s="31"/>
      <c r="CH734" s="31"/>
      <c r="CI734" s="31"/>
      <c r="CJ734" s="31"/>
      <c r="CK734" s="31"/>
      <c r="CL734" s="31"/>
      <c r="CM734" s="31"/>
      <c r="CN734" s="31"/>
      <c r="CO734" s="31"/>
      <c r="CP734" s="31"/>
      <c r="CQ734" s="31"/>
      <c r="CR734" s="31"/>
      <c r="CS734" s="31"/>
      <c r="CT734" s="31"/>
      <c r="CU734" s="31"/>
      <c r="CV734" s="31"/>
    </row>
    <row r="735" spans="1:100" x14ac:dyDescent="0.3">
      <c r="A735" s="31"/>
      <c r="B735" s="31"/>
      <c r="C735" s="31"/>
      <c r="D735" s="31"/>
      <c r="E735" s="31"/>
      <c r="F735" s="31"/>
      <c r="AQ735" s="31"/>
      <c r="AR735" s="31"/>
      <c r="BH735" s="31"/>
      <c r="BI735" s="31"/>
      <c r="BJ735" s="31"/>
      <c r="BK735" s="31"/>
      <c r="BL735" s="31"/>
      <c r="BM735" s="31"/>
      <c r="BN735" s="31"/>
      <c r="BO735" s="31"/>
      <c r="BP735" s="31"/>
      <c r="BQ735" s="31"/>
      <c r="BR735" s="31"/>
      <c r="BS735" s="31"/>
      <c r="BT735" s="31"/>
      <c r="BU735" s="31"/>
      <c r="BV735" s="31"/>
      <c r="BW735" s="31"/>
      <c r="BX735" s="31"/>
      <c r="BY735" s="31"/>
      <c r="BZ735" s="31"/>
      <c r="CA735" s="31"/>
      <c r="CB735" s="31"/>
      <c r="CC735" s="31"/>
      <c r="CD735" s="31"/>
      <c r="CE735" s="31"/>
      <c r="CF735" s="31"/>
      <c r="CG735" s="31"/>
      <c r="CH735" s="31"/>
      <c r="CI735" s="31"/>
      <c r="CJ735" s="31"/>
      <c r="CK735" s="31"/>
      <c r="CL735" s="31"/>
      <c r="CM735" s="31"/>
      <c r="CN735" s="31"/>
      <c r="CO735" s="31"/>
      <c r="CP735" s="31"/>
      <c r="CQ735" s="31"/>
      <c r="CR735" s="31"/>
      <c r="CS735" s="31"/>
      <c r="CT735" s="31"/>
      <c r="CU735" s="31"/>
      <c r="CV735" s="31"/>
    </row>
    <row r="736" spans="1:100" x14ac:dyDescent="0.3">
      <c r="A736" s="31"/>
      <c r="B736" s="31"/>
      <c r="C736" s="31"/>
      <c r="D736" s="31"/>
      <c r="E736" s="31"/>
      <c r="F736" s="31"/>
      <c r="AQ736" s="31"/>
      <c r="AR736" s="31"/>
      <c r="BH736" s="31"/>
      <c r="BI736" s="31"/>
      <c r="BJ736" s="31"/>
      <c r="BK736" s="31"/>
      <c r="BL736" s="31"/>
      <c r="BM736" s="31"/>
      <c r="BN736" s="31"/>
      <c r="BO736" s="31"/>
      <c r="BP736" s="31"/>
      <c r="BQ736" s="31"/>
      <c r="BR736" s="31"/>
      <c r="BS736" s="31"/>
      <c r="BT736" s="31"/>
      <c r="BU736" s="31"/>
      <c r="BV736" s="31"/>
      <c r="BW736" s="31"/>
      <c r="BX736" s="31"/>
      <c r="BY736" s="31"/>
      <c r="BZ736" s="31"/>
      <c r="CA736" s="31"/>
      <c r="CB736" s="31"/>
      <c r="CC736" s="31"/>
      <c r="CD736" s="31"/>
      <c r="CE736" s="31"/>
      <c r="CF736" s="31"/>
      <c r="CG736" s="31"/>
      <c r="CH736" s="31"/>
      <c r="CI736" s="31"/>
      <c r="CJ736" s="31"/>
      <c r="CK736" s="31"/>
      <c r="CL736" s="31"/>
      <c r="CM736" s="31"/>
      <c r="CN736" s="31"/>
      <c r="CO736" s="31"/>
      <c r="CP736" s="31"/>
      <c r="CQ736" s="31"/>
      <c r="CR736" s="31"/>
      <c r="CS736" s="31"/>
      <c r="CT736" s="31"/>
      <c r="CU736" s="31"/>
      <c r="CV736" s="31"/>
    </row>
    <row r="737" spans="1:100" x14ac:dyDescent="0.3">
      <c r="A737" s="31"/>
      <c r="B737" s="31"/>
      <c r="C737" s="31"/>
      <c r="D737" s="31"/>
      <c r="E737" s="31"/>
      <c r="F737" s="31"/>
      <c r="AQ737" s="31"/>
      <c r="AR737" s="31"/>
      <c r="BH737" s="31"/>
      <c r="BI737" s="31"/>
      <c r="BJ737" s="31"/>
      <c r="BK737" s="31"/>
      <c r="BL737" s="31"/>
      <c r="BM737" s="31"/>
      <c r="BN737" s="31"/>
      <c r="BO737" s="31"/>
      <c r="BP737" s="31"/>
      <c r="BQ737" s="31"/>
      <c r="BR737" s="31"/>
      <c r="BS737" s="31"/>
      <c r="BT737" s="31"/>
      <c r="BU737" s="31"/>
      <c r="BV737" s="31"/>
      <c r="BW737" s="31"/>
      <c r="BX737" s="31"/>
      <c r="BY737" s="31"/>
      <c r="BZ737" s="31"/>
      <c r="CA737" s="31"/>
      <c r="CB737" s="31"/>
      <c r="CC737" s="31"/>
      <c r="CD737" s="31"/>
      <c r="CE737" s="31"/>
      <c r="CF737" s="31"/>
      <c r="CG737" s="31"/>
      <c r="CH737" s="31"/>
      <c r="CI737" s="31"/>
      <c r="CJ737" s="31"/>
      <c r="CK737" s="31"/>
      <c r="CL737" s="31"/>
      <c r="CM737" s="31"/>
      <c r="CN737" s="31"/>
      <c r="CO737" s="31"/>
      <c r="CP737" s="31"/>
      <c r="CQ737" s="31"/>
      <c r="CR737" s="31"/>
      <c r="CS737" s="31"/>
      <c r="CT737" s="31"/>
      <c r="CU737" s="31"/>
      <c r="CV737" s="31"/>
    </row>
    <row r="738" spans="1:100" x14ac:dyDescent="0.3">
      <c r="A738" s="31"/>
      <c r="B738" s="31"/>
      <c r="C738" s="31"/>
      <c r="D738" s="31"/>
      <c r="E738" s="31"/>
      <c r="F738" s="31"/>
      <c r="AQ738" s="31"/>
      <c r="AR738" s="31"/>
      <c r="BH738" s="31"/>
      <c r="BI738" s="31"/>
      <c r="BJ738" s="31"/>
      <c r="BK738" s="31"/>
      <c r="BL738" s="31"/>
      <c r="BM738" s="31"/>
      <c r="BN738" s="31"/>
      <c r="BO738" s="31"/>
      <c r="BP738" s="31"/>
      <c r="BQ738" s="31"/>
      <c r="BR738" s="31"/>
      <c r="BS738" s="31"/>
      <c r="BT738" s="31"/>
      <c r="BU738" s="31"/>
      <c r="BV738" s="31"/>
      <c r="BW738" s="31"/>
      <c r="BX738" s="31"/>
      <c r="BY738" s="31"/>
      <c r="BZ738" s="31"/>
      <c r="CA738" s="31"/>
      <c r="CB738" s="31"/>
      <c r="CC738" s="31"/>
      <c r="CD738" s="31"/>
      <c r="CE738" s="31"/>
      <c r="CF738" s="31"/>
      <c r="CG738" s="31"/>
      <c r="CH738" s="31"/>
      <c r="CI738" s="31"/>
      <c r="CJ738" s="31"/>
      <c r="CK738" s="31"/>
      <c r="CL738" s="31"/>
      <c r="CM738" s="31"/>
      <c r="CN738" s="31"/>
      <c r="CO738" s="31"/>
      <c r="CP738" s="31"/>
      <c r="CQ738" s="31"/>
      <c r="CR738" s="31"/>
      <c r="CS738" s="31"/>
      <c r="CT738" s="31"/>
      <c r="CU738" s="31"/>
      <c r="CV738" s="31"/>
    </row>
    <row r="739" spans="1:100" x14ac:dyDescent="0.3">
      <c r="A739" s="31"/>
      <c r="B739" s="31"/>
      <c r="C739" s="31"/>
      <c r="D739" s="31"/>
      <c r="E739" s="31"/>
      <c r="F739" s="31"/>
      <c r="AQ739" s="31"/>
      <c r="AR739" s="31"/>
      <c r="BH739" s="31"/>
      <c r="BI739" s="31"/>
      <c r="BJ739" s="31"/>
      <c r="BK739" s="31"/>
      <c r="BL739" s="31"/>
      <c r="BM739" s="31"/>
      <c r="BN739" s="31"/>
      <c r="BO739" s="31"/>
      <c r="BP739" s="31"/>
      <c r="BQ739" s="31"/>
      <c r="BR739" s="31"/>
      <c r="BS739" s="31"/>
      <c r="BT739" s="31"/>
      <c r="BU739" s="31"/>
      <c r="BV739" s="31"/>
      <c r="BW739" s="31"/>
      <c r="BX739" s="31"/>
      <c r="BY739" s="31"/>
      <c r="BZ739" s="31"/>
      <c r="CA739" s="31"/>
      <c r="CB739" s="31"/>
      <c r="CC739" s="31"/>
      <c r="CD739" s="31"/>
      <c r="CE739" s="31"/>
      <c r="CF739" s="31"/>
      <c r="CG739" s="31"/>
      <c r="CH739" s="31"/>
      <c r="CI739" s="31"/>
      <c r="CJ739" s="31"/>
      <c r="CK739" s="31"/>
      <c r="CL739" s="31"/>
      <c r="CM739" s="31"/>
      <c r="CN739" s="31"/>
      <c r="CO739" s="31"/>
      <c r="CP739" s="31"/>
      <c r="CQ739" s="31"/>
      <c r="CR739" s="31"/>
      <c r="CS739" s="31"/>
      <c r="CT739" s="31"/>
      <c r="CU739" s="31"/>
      <c r="CV739" s="31"/>
    </row>
    <row r="740" spans="1:100" x14ac:dyDescent="0.3">
      <c r="A740" s="31"/>
      <c r="B740" s="31"/>
      <c r="C740" s="31"/>
      <c r="D740" s="31"/>
      <c r="E740" s="31"/>
      <c r="F740" s="31"/>
      <c r="AQ740" s="31"/>
      <c r="AR740" s="31"/>
      <c r="BH740" s="31"/>
      <c r="BI740" s="31"/>
      <c r="BJ740" s="31"/>
      <c r="BK740" s="31"/>
      <c r="BL740" s="31"/>
      <c r="BM740" s="31"/>
      <c r="BN740" s="31"/>
      <c r="BO740" s="31"/>
      <c r="BP740" s="31"/>
      <c r="BQ740" s="31"/>
      <c r="BR740" s="31"/>
      <c r="BS740" s="31"/>
      <c r="BT740" s="31"/>
      <c r="BU740" s="31"/>
      <c r="BV740" s="31"/>
      <c r="BW740" s="31"/>
      <c r="BX740" s="31"/>
      <c r="BY740" s="31"/>
      <c r="BZ740" s="31"/>
      <c r="CA740" s="31"/>
      <c r="CB740" s="31"/>
      <c r="CC740" s="31"/>
      <c r="CD740" s="31"/>
      <c r="CE740" s="31"/>
      <c r="CF740" s="31"/>
      <c r="CG740" s="31"/>
      <c r="CH740" s="31"/>
      <c r="CI740" s="31"/>
      <c r="CJ740" s="31"/>
      <c r="CK740" s="31"/>
      <c r="CL740" s="31"/>
      <c r="CM740" s="31"/>
      <c r="CN740" s="31"/>
      <c r="CO740" s="31"/>
      <c r="CP740" s="31"/>
      <c r="CQ740" s="31"/>
      <c r="CR740" s="31"/>
      <c r="CS740" s="31"/>
      <c r="CT740" s="31"/>
      <c r="CU740" s="31"/>
      <c r="CV740" s="31"/>
    </row>
    <row r="741" spans="1:100" x14ac:dyDescent="0.3">
      <c r="A741" s="31"/>
      <c r="B741" s="31"/>
      <c r="C741" s="31"/>
      <c r="D741" s="31"/>
      <c r="E741" s="31"/>
      <c r="F741" s="31"/>
      <c r="AQ741" s="31"/>
      <c r="AR741" s="31"/>
      <c r="BH741" s="31"/>
      <c r="BI741" s="31"/>
      <c r="BJ741" s="31"/>
      <c r="BK741" s="31"/>
      <c r="BL741" s="31"/>
      <c r="BM741" s="31"/>
      <c r="BN741" s="31"/>
      <c r="BO741" s="31"/>
      <c r="BP741" s="31"/>
      <c r="BQ741" s="31"/>
      <c r="BR741" s="31"/>
      <c r="BS741" s="31"/>
      <c r="BT741" s="31"/>
      <c r="BU741" s="31"/>
      <c r="BV741" s="31"/>
      <c r="BW741" s="31"/>
      <c r="BX741" s="31"/>
      <c r="BY741" s="31"/>
      <c r="BZ741" s="31"/>
      <c r="CA741" s="31"/>
      <c r="CB741" s="31"/>
      <c r="CC741" s="31"/>
      <c r="CD741" s="31"/>
      <c r="CE741" s="31"/>
      <c r="CF741" s="31"/>
      <c r="CG741" s="31"/>
      <c r="CH741" s="31"/>
      <c r="CI741" s="31"/>
      <c r="CJ741" s="31"/>
      <c r="CK741" s="31"/>
      <c r="CL741" s="31"/>
      <c r="CM741" s="31"/>
      <c r="CN741" s="31"/>
      <c r="CO741" s="31"/>
      <c r="CP741" s="31"/>
      <c r="CQ741" s="31"/>
      <c r="CR741" s="31"/>
      <c r="CS741" s="31"/>
      <c r="CT741" s="31"/>
      <c r="CU741" s="31"/>
      <c r="CV741" s="31"/>
    </row>
    <row r="742" spans="1:100" x14ac:dyDescent="0.3">
      <c r="A742" s="31"/>
      <c r="B742" s="31"/>
      <c r="C742" s="31"/>
      <c r="D742" s="31"/>
      <c r="E742" s="31"/>
      <c r="F742" s="31"/>
      <c r="AQ742" s="31"/>
      <c r="AR742" s="31"/>
      <c r="BH742" s="31"/>
      <c r="BI742" s="31"/>
      <c r="BJ742" s="31"/>
      <c r="BK742" s="31"/>
      <c r="BL742" s="31"/>
      <c r="BM742" s="31"/>
      <c r="BN742" s="31"/>
      <c r="BO742" s="31"/>
      <c r="BP742" s="31"/>
      <c r="BQ742" s="31"/>
      <c r="BR742" s="31"/>
      <c r="BS742" s="31"/>
      <c r="BT742" s="31"/>
      <c r="BU742" s="31"/>
      <c r="BV742" s="31"/>
      <c r="BW742" s="31"/>
      <c r="BX742" s="31"/>
      <c r="BY742" s="31"/>
      <c r="BZ742" s="31"/>
      <c r="CA742" s="31"/>
      <c r="CB742" s="31"/>
      <c r="CC742" s="31"/>
      <c r="CD742" s="31"/>
      <c r="CE742" s="31"/>
      <c r="CF742" s="31"/>
      <c r="CG742" s="31"/>
      <c r="CH742" s="31"/>
      <c r="CI742" s="31"/>
      <c r="CJ742" s="31"/>
      <c r="CK742" s="31"/>
      <c r="CL742" s="31"/>
      <c r="CM742" s="31"/>
      <c r="CN742" s="31"/>
      <c r="CO742" s="31"/>
      <c r="CP742" s="31"/>
      <c r="CQ742" s="31"/>
      <c r="CR742" s="31"/>
      <c r="CS742" s="31"/>
      <c r="CT742" s="31"/>
      <c r="CU742" s="31"/>
      <c r="CV742" s="31"/>
    </row>
    <row r="743" spans="1:100" x14ac:dyDescent="0.3">
      <c r="A743" s="31"/>
      <c r="B743" s="31"/>
      <c r="C743" s="31"/>
      <c r="D743" s="31"/>
      <c r="E743" s="31"/>
      <c r="F743" s="31"/>
      <c r="AQ743" s="31"/>
      <c r="AR743" s="31"/>
      <c r="BH743" s="31"/>
      <c r="BI743" s="31"/>
      <c r="BJ743" s="31"/>
      <c r="BK743" s="31"/>
      <c r="BL743" s="31"/>
      <c r="BM743" s="31"/>
      <c r="BN743" s="31"/>
      <c r="BO743" s="31"/>
      <c r="BP743" s="31"/>
      <c r="BQ743" s="31"/>
      <c r="BR743" s="31"/>
      <c r="BS743" s="31"/>
      <c r="BT743" s="31"/>
      <c r="BU743" s="31"/>
      <c r="BV743" s="31"/>
      <c r="BW743" s="31"/>
      <c r="BX743" s="31"/>
      <c r="BY743" s="31"/>
      <c r="BZ743" s="31"/>
      <c r="CA743" s="31"/>
      <c r="CB743" s="31"/>
      <c r="CC743" s="31"/>
      <c r="CD743" s="31"/>
      <c r="CE743" s="31"/>
      <c r="CF743" s="31"/>
      <c r="CG743" s="31"/>
      <c r="CH743" s="31"/>
      <c r="CI743" s="31"/>
      <c r="CJ743" s="31"/>
      <c r="CK743" s="31"/>
      <c r="CL743" s="31"/>
      <c r="CM743" s="31"/>
      <c r="CN743" s="31"/>
      <c r="CO743" s="31"/>
      <c r="CP743" s="31"/>
      <c r="CQ743" s="31"/>
      <c r="CR743" s="31"/>
      <c r="CS743" s="31"/>
      <c r="CT743" s="31"/>
      <c r="CU743" s="31"/>
      <c r="CV743" s="31"/>
    </row>
    <row r="744" spans="1:100" x14ac:dyDescent="0.3">
      <c r="A744" s="31"/>
      <c r="B744" s="31"/>
      <c r="C744" s="31"/>
      <c r="D744" s="31"/>
      <c r="E744" s="31"/>
      <c r="F744" s="31"/>
      <c r="AQ744" s="31"/>
      <c r="AR744" s="31"/>
      <c r="BH744" s="31"/>
      <c r="BI744" s="31"/>
      <c r="BJ744" s="31"/>
      <c r="BK744" s="31"/>
      <c r="BL744" s="31"/>
      <c r="BM744" s="31"/>
      <c r="BN744" s="31"/>
      <c r="BO744" s="31"/>
      <c r="BP744" s="31"/>
      <c r="BQ744" s="31"/>
      <c r="BR744" s="31"/>
      <c r="BS744" s="31"/>
      <c r="BT744" s="31"/>
      <c r="BU744" s="31"/>
      <c r="BV744" s="31"/>
      <c r="BW744" s="31"/>
      <c r="BX744" s="31"/>
      <c r="BY744" s="31"/>
      <c r="BZ744" s="31"/>
      <c r="CA744" s="31"/>
      <c r="CB744" s="31"/>
      <c r="CC744" s="31"/>
      <c r="CD744" s="31"/>
      <c r="CE744" s="31"/>
      <c r="CF744" s="31"/>
      <c r="CG744" s="31"/>
      <c r="CH744" s="31"/>
      <c r="CI744" s="31"/>
      <c r="CJ744" s="31"/>
      <c r="CK744" s="31"/>
      <c r="CL744" s="31"/>
      <c r="CM744" s="31"/>
      <c r="CN744" s="31"/>
      <c r="CO744" s="31"/>
      <c r="CP744" s="31"/>
      <c r="CQ744" s="31"/>
      <c r="CR744" s="31"/>
      <c r="CS744" s="31"/>
      <c r="CT744" s="31"/>
      <c r="CU744" s="31"/>
      <c r="CV744" s="31"/>
    </row>
    <row r="745" spans="1:100" x14ac:dyDescent="0.3">
      <c r="A745" s="31"/>
      <c r="B745" s="31"/>
      <c r="C745" s="31"/>
      <c r="D745" s="31"/>
      <c r="E745" s="31"/>
      <c r="F745" s="31"/>
      <c r="AQ745" s="31"/>
      <c r="AR745" s="31"/>
      <c r="BH745" s="31"/>
      <c r="BI745" s="31"/>
      <c r="BJ745" s="31"/>
      <c r="BK745" s="31"/>
      <c r="BL745" s="31"/>
      <c r="BM745" s="31"/>
      <c r="BN745" s="31"/>
      <c r="BO745" s="31"/>
      <c r="BP745" s="31"/>
      <c r="BQ745" s="31"/>
      <c r="BR745" s="31"/>
      <c r="BS745" s="31"/>
      <c r="BT745" s="31"/>
      <c r="BU745" s="31"/>
      <c r="BV745" s="31"/>
      <c r="BW745" s="31"/>
      <c r="BX745" s="31"/>
      <c r="BY745" s="31"/>
      <c r="BZ745" s="31"/>
      <c r="CA745" s="31"/>
      <c r="CB745" s="31"/>
      <c r="CC745" s="31"/>
      <c r="CD745" s="31"/>
      <c r="CE745" s="31"/>
      <c r="CF745" s="31"/>
      <c r="CG745" s="31"/>
      <c r="CH745" s="31"/>
      <c r="CI745" s="31"/>
      <c r="CJ745" s="31"/>
      <c r="CK745" s="31"/>
      <c r="CL745" s="31"/>
      <c r="CM745" s="31"/>
      <c r="CN745" s="31"/>
      <c r="CO745" s="31"/>
      <c r="CP745" s="31"/>
      <c r="CQ745" s="31"/>
      <c r="CR745" s="31"/>
      <c r="CS745" s="31"/>
      <c r="CT745" s="31"/>
      <c r="CU745" s="31"/>
      <c r="CV745" s="31"/>
    </row>
    <row r="746" spans="1:100" x14ac:dyDescent="0.3">
      <c r="A746" s="31"/>
      <c r="B746" s="31"/>
      <c r="C746" s="31"/>
      <c r="D746" s="31"/>
      <c r="E746" s="31"/>
      <c r="F746" s="31"/>
      <c r="AQ746" s="31"/>
      <c r="AR746" s="31"/>
      <c r="BH746" s="31"/>
      <c r="BI746" s="31"/>
      <c r="BJ746" s="31"/>
      <c r="BK746" s="31"/>
      <c r="BL746" s="31"/>
      <c r="BM746" s="31"/>
      <c r="BN746" s="31"/>
      <c r="BO746" s="31"/>
      <c r="BP746" s="31"/>
      <c r="BQ746" s="31"/>
      <c r="BR746" s="31"/>
      <c r="BS746" s="31"/>
      <c r="BT746" s="31"/>
      <c r="BU746" s="31"/>
      <c r="BV746" s="31"/>
      <c r="BW746" s="31"/>
      <c r="BX746" s="31"/>
      <c r="BY746" s="31"/>
      <c r="BZ746" s="31"/>
      <c r="CA746" s="31"/>
      <c r="CB746" s="31"/>
      <c r="CC746" s="31"/>
      <c r="CD746" s="31"/>
      <c r="CE746" s="31"/>
      <c r="CF746" s="31"/>
      <c r="CG746" s="31"/>
      <c r="CH746" s="31"/>
      <c r="CI746" s="31"/>
      <c r="CJ746" s="31"/>
      <c r="CK746" s="31"/>
      <c r="CL746" s="31"/>
      <c r="CM746" s="31"/>
      <c r="CN746" s="31"/>
      <c r="CO746" s="31"/>
      <c r="CP746" s="31"/>
      <c r="CQ746" s="31"/>
      <c r="CR746" s="31"/>
      <c r="CS746" s="31"/>
      <c r="CT746" s="31"/>
      <c r="CU746" s="31"/>
      <c r="CV746" s="31"/>
    </row>
    <row r="747" spans="1:100" x14ac:dyDescent="0.3">
      <c r="A747" s="31"/>
      <c r="B747" s="31"/>
      <c r="C747" s="31"/>
      <c r="D747" s="31"/>
      <c r="E747" s="31"/>
      <c r="F747" s="31"/>
      <c r="AQ747" s="31"/>
      <c r="AR747" s="31"/>
      <c r="BH747" s="31"/>
      <c r="BI747" s="31"/>
      <c r="BJ747" s="31"/>
      <c r="BK747" s="31"/>
      <c r="BL747" s="31"/>
      <c r="BM747" s="31"/>
      <c r="BN747" s="31"/>
      <c r="BO747" s="31"/>
      <c r="BP747" s="31"/>
      <c r="BQ747" s="31"/>
      <c r="BR747" s="31"/>
      <c r="BS747" s="31"/>
      <c r="BT747" s="31"/>
      <c r="BU747" s="31"/>
      <c r="BV747" s="31"/>
      <c r="BW747" s="31"/>
      <c r="BX747" s="31"/>
      <c r="BY747" s="31"/>
      <c r="BZ747" s="31"/>
      <c r="CA747" s="31"/>
      <c r="CB747" s="31"/>
      <c r="CC747" s="31"/>
      <c r="CD747" s="31"/>
      <c r="CE747" s="31"/>
      <c r="CF747" s="31"/>
      <c r="CG747" s="31"/>
      <c r="CH747" s="31"/>
      <c r="CI747" s="31"/>
      <c r="CJ747" s="31"/>
      <c r="CK747" s="31"/>
      <c r="CL747" s="31"/>
      <c r="CM747" s="31"/>
      <c r="CN747" s="31"/>
      <c r="CO747" s="31"/>
      <c r="CP747" s="31"/>
      <c r="CQ747" s="31"/>
      <c r="CR747" s="31"/>
      <c r="CS747" s="31"/>
      <c r="CT747" s="31"/>
      <c r="CU747" s="31"/>
      <c r="CV747" s="31"/>
    </row>
    <row r="748" spans="1:100" x14ac:dyDescent="0.3">
      <c r="A748" s="31"/>
      <c r="B748" s="31"/>
      <c r="C748" s="31"/>
      <c r="D748" s="31"/>
      <c r="E748" s="31"/>
      <c r="F748" s="31"/>
      <c r="AQ748" s="31"/>
      <c r="AR748" s="31"/>
      <c r="BH748" s="31"/>
      <c r="BI748" s="31"/>
      <c r="BJ748" s="31"/>
      <c r="BK748" s="31"/>
      <c r="BL748" s="31"/>
      <c r="BM748" s="31"/>
      <c r="BN748" s="31"/>
      <c r="BO748" s="31"/>
      <c r="BP748" s="31"/>
      <c r="BQ748" s="31"/>
      <c r="BR748" s="31"/>
      <c r="BS748" s="31"/>
      <c r="BT748" s="31"/>
      <c r="BU748" s="31"/>
      <c r="BV748" s="31"/>
      <c r="BW748" s="31"/>
      <c r="BX748" s="31"/>
      <c r="BY748" s="31"/>
      <c r="BZ748" s="31"/>
      <c r="CA748" s="31"/>
      <c r="CB748" s="31"/>
      <c r="CC748" s="31"/>
      <c r="CD748" s="31"/>
      <c r="CE748" s="31"/>
      <c r="CF748" s="31"/>
      <c r="CG748" s="31"/>
      <c r="CH748" s="31"/>
      <c r="CI748" s="31"/>
      <c r="CJ748" s="31"/>
      <c r="CK748" s="31"/>
      <c r="CL748" s="31"/>
      <c r="CM748" s="31"/>
      <c r="CN748" s="31"/>
      <c r="CO748" s="31"/>
      <c r="CP748" s="31"/>
      <c r="CQ748" s="31"/>
      <c r="CR748" s="31"/>
      <c r="CS748" s="31"/>
      <c r="CT748" s="31"/>
      <c r="CU748" s="31"/>
      <c r="CV748" s="31"/>
    </row>
    <row r="749" spans="1:100" x14ac:dyDescent="0.3">
      <c r="A749" s="31"/>
      <c r="B749" s="31"/>
      <c r="C749" s="31"/>
      <c r="D749" s="31"/>
      <c r="E749" s="31"/>
      <c r="F749" s="31"/>
      <c r="AQ749" s="31"/>
      <c r="AR749" s="31"/>
      <c r="BH749" s="31"/>
      <c r="BI749" s="31"/>
      <c r="BJ749" s="31"/>
      <c r="BK749" s="31"/>
      <c r="BL749" s="31"/>
      <c r="BM749" s="31"/>
      <c r="BN749" s="31"/>
      <c r="BO749" s="31"/>
      <c r="BP749" s="31"/>
      <c r="BQ749" s="31"/>
      <c r="BR749" s="31"/>
      <c r="BS749" s="31"/>
      <c r="BT749" s="31"/>
      <c r="BU749" s="31"/>
      <c r="BV749" s="31"/>
      <c r="BW749" s="31"/>
      <c r="BX749" s="31"/>
      <c r="BY749" s="31"/>
      <c r="BZ749" s="31"/>
      <c r="CA749" s="31"/>
      <c r="CB749" s="31"/>
      <c r="CC749" s="31"/>
      <c r="CD749" s="31"/>
      <c r="CE749" s="31"/>
      <c r="CF749" s="31"/>
      <c r="CG749" s="31"/>
      <c r="CH749" s="31"/>
      <c r="CI749" s="31"/>
      <c r="CJ749" s="31"/>
      <c r="CK749" s="31"/>
      <c r="CL749" s="31"/>
      <c r="CM749" s="31"/>
      <c r="CN749" s="31"/>
      <c r="CO749" s="31"/>
      <c r="CP749" s="31"/>
      <c r="CQ749" s="31"/>
      <c r="CR749" s="31"/>
      <c r="CS749" s="31"/>
      <c r="CT749" s="31"/>
      <c r="CU749" s="31"/>
      <c r="CV749" s="31"/>
    </row>
    <row r="750" spans="1:100" x14ac:dyDescent="0.3">
      <c r="A750" s="31"/>
      <c r="B750" s="31"/>
      <c r="C750" s="31"/>
      <c r="D750" s="31"/>
      <c r="E750" s="31"/>
      <c r="F750" s="31"/>
      <c r="AQ750" s="31"/>
      <c r="AR750" s="31"/>
      <c r="BH750" s="31"/>
      <c r="BI750" s="31"/>
      <c r="BJ750" s="31"/>
      <c r="BK750" s="31"/>
      <c r="BL750" s="31"/>
      <c r="BM750" s="31"/>
      <c r="BN750" s="31"/>
      <c r="BO750" s="31"/>
      <c r="BP750" s="31"/>
      <c r="BQ750" s="31"/>
      <c r="BR750" s="31"/>
      <c r="BS750" s="31"/>
      <c r="BT750" s="31"/>
      <c r="BU750" s="31"/>
      <c r="BV750" s="31"/>
      <c r="BW750" s="31"/>
      <c r="BX750" s="31"/>
      <c r="BY750" s="31"/>
      <c r="BZ750" s="31"/>
      <c r="CA750" s="31"/>
      <c r="CB750" s="31"/>
      <c r="CC750" s="31"/>
      <c r="CD750" s="31"/>
      <c r="CE750" s="31"/>
      <c r="CF750" s="31"/>
      <c r="CG750" s="31"/>
      <c r="CH750" s="31"/>
      <c r="CI750" s="31"/>
      <c r="CJ750" s="31"/>
      <c r="CK750" s="31"/>
      <c r="CL750" s="31"/>
      <c r="CM750" s="31"/>
      <c r="CN750" s="31"/>
      <c r="CO750" s="31"/>
      <c r="CP750" s="31"/>
      <c r="CQ750" s="31"/>
      <c r="CR750" s="31"/>
      <c r="CS750" s="31"/>
      <c r="CT750" s="31"/>
      <c r="CU750" s="31"/>
      <c r="CV750" s="31"/>
    </row>
    <row r="751" spans="1:100" x14ac:dyDescent="0.3">
      <c r="A751" s="31"/>
      <c r="B751" s="31"/>
      <c r="C751" s="31"/>
      <c r="D751" s="31"/>
      <c r="E751" s="31"/>
      <c r="F751" s="31"/>
      <c r="AQ751" s="31"/>
      <c r="AR751" s="31"/>
      <c r="BH751" s="31"/>
      <c r="BI751" s="31"/>
      <c r="BJ751" s="31"/>
      <c r="BK751" s="31"/>
      <c r="BL751" s="31"/>
      <c r="BM751" s="31"/>
      <c r="BN751" s="31"/>
      <c r="BO751" s="31"/>
      <c r="BP751" s="31"/>
      <c r="BQ751" s="31"/>
      <c r="BR751" s="31"/>
      <c r="BS751" s="31"/>
      <c r="BT751" s="31"/>
      <c r="BU751" s="31"/>
      <c r="BV751" s="31"/>
      <c r="BW751" s="31"/>
      <c r="BX751" s="31"/>
      <c r="BY751" s="31"/>
      <c r="BZ751" s="31"/>
      <c r="CA751" s="31"/>
      <c r="CB751" s="31"/>
      <c r="CC751" s="31"/>
      <c r="CD751" s="31"/>
      <c r="CE751" s="31"/>
      <c r="CF751" s="31"/>
      <c r="CG751" s="31"/>
      <c r="CH751" s="31"/>
      <c r="CI751" s="31"/>
      <c r="CJ751" s="31"/>
      <c r="CK751" s="31"/>
      <c r="CL751" s="31"/>
      <c r="CM751" s="31"/>
      <c r="CN751" s="31"/>
      <c r="CO751" s="31"/>
      <c r="CP751" s="31"/>
      <c r="CQ751" s="31"/>
      <c r="CR751" s="31"/>
      <c r="CS751" s="31"/>
      <c r="CT751" s="31"/>
      <c r="CU751" s="31"/>
      <c r="CV751" s="31"/>
    </row>
    <row r="752" spans="1:100" x14ac:dyDescent="0.3">
      <c r="A752" s="31"/>
      <c r="B752" s="31"/>
      <c r="C752" s="31"/>
      <c r="D752" s="31"/>
      <c r="E752" s="31"/>
      <c r="F752" s="31"/>
      <c r="AQ752" s="31"/>
      <c r="AR752" s="31"/>
      <c r="BH752" s="31"/>
      <c r="BI752" s="31"/>
      <c r="BJ752" s="31"/>
      <c r="BK752" s="31"/>
      <c r="BL752" s="31"/>
      <c r="BM752" s="31"/>
      <c r="BN752" s="31"/>
      <c r="BO752" s="31"/>
      <c r="BP752" s="31"/>
      <c r="BQ752" s="31"/>
      <c r="BR752" s="31"/>
      <c r="BS752" s="31"/>
      <c r="BT752" s="31"/>
      <c r="BU752" s="31"/>
      <c r="BV752" s="31"/>
      <c r="BW752" s="31"/>
      <c r="BX752" s="31"/>
      <c r="BY752" s="31"/>
      <c r="BZ752" s="31"/>
      <c r="CA752" s="31"/>
      <c r="CB752" s="31"/>
      <c r="CC752" s="31"/>
      <c r="CD752" s="31"/>
      <c r="CE752" s="31"/>
      <c r="CF752" s="31"/>
      <c r="CG752" s="31"/>
      <c r="CH752" s="31"/>
      <c r="CI752" s="31"/>
      <c r="CJ752" s="31"/>
      <c r="CK752" s="31"/>
      <c r="CL752" s="31"/>
      <c r="CM752" s="31"/>
      <c r="CN752" s="31"/>
      <c r="CO752" s="31"/>
      <c r="CP752" s="31"/>
      <c r="CQ752" s="31"/>
      <c r="CR752" s="31"/>
      <c r="CS752" s="31"/>
      <c r="CT752" s="31"/>
      <c r="CU752" s="31"/>
      <c r="CV752" s="31"/>
    </row>
    <row r="753" spans="1:100" x14ac:dyDescent="0.3">
      <c r="A753" s="31"/>
      <c r="B753" s="31"/>
      <c r="C753" s="31"/>
      <c r="D753" s="31"/>
      <c r="E753" s="31"/>
      <c r="F753" s="31"/>
      <c r="AQ753" s="31"/>
      <c r="AR753" s="31"/>
      <c r="BH753" s="31"/>
      <c r="BI753" s="31"/>
      <c r="BJ753" s="31"/>
      <c r="BK753" s="31"/>
      <c r="BL753" s="31"/>
      <c r="BM753" s="31"/>
      <c r="BN753" s="31"/>
      <c r="BO753" s="31"/>
      <c r="BP753" s="31"/>
      <c r="BQ753" s="31"/>
      <c r="BR753" s="31"/>
      <c r="BS753" s="31"/>
      <c r="BT753" s="31"/>
      <c r="BU753" s="31"/>
      <c r="BV753" s="31"/>
      <c r="BW753" s="31"/>
      <c r="BX753" s="31"/>
      <c r="BY753" s="31"/>
      <c r="BZ753" s="31"/>
      <c r="CA753" s="31"/>
      <c r="CB753" s="31"/>
      <c r="CC753" s="31"/>
      <c r="CD753" s="31"/>
      <c r="CE753" s="31"/>
      <c r="CF753" s="31"/>
      <c r="CG753" s="31"/>
      <c r="CH753" s="31"/>
      <c r="CI753" s="31"/>
      <c r="CJ753" s="31"/>
      <c r="CK753" s="31"/>
      <c r="CL753" s="31"/>
      <c r="CM753" s="31"/>
      <c r="CN753" s="31"/>
      <c r="CO753" s="31"/>
      <c r="CP753" s="31"/>
      <c r="CQ753" s="31"/>
      <c r="CR753" s="31"/>
      <c r="CS753" s="31"/>
      <c r="CT753" s="31"/>
      <c r="CU753" s="31"/>
      <c r="CV753" s="31"/>
    </row>
    <row r="754" spans="1:100" x14ac:dyDescent="0.3">
      <c r="A754" s="31"/>
      <c r="B754" s="31"/>
      <c r="C754" s="31"/>
      <c r="D754" s="31"/>
      <c r="E754" s="31"/>
      <c r="F754" s="31"/>
      <c r="AQ754" s="31"/>
      <c r="AR754" s="31"/>
      <c r="BH754" s="31"/>
      <c r="BI754" s="31"/>
      <c r="BJ754" s="31"/>
      <c r="BK754" s="31"/>
      <c r="BL754" s="31"/>
      <c r="BM754" s="31"/>
      <c r="BN754" s="31"/>
      <c r="BO754" s="31"/>
      <c r="BP754" s="31"/>
      <c r="BQ754" s="31"/>
      <c r="BR754" s="31"/>
      <c r="BS754" s="31"/>
      <c r="BT754" s="31"/>
      <c r="BU754" s="31"/>
      <c r="BV754" s="31"/>
      <c r="BW754" s="31"/>
      <c r="BX754" s="31"/>
      <c r="BY754" s="31"/>
      <c r="BZ754" s="31"/>
      <c r="CA754" s="31"/>
      <c r="CB754" s="31"/>
      <c r="CC754" s="31"/>
      <c r="CD754" s="31"/>
      <c r="CE754" s="31"/>
      <c r="CF754" s="31"/>
      <c r="CG754" s="31"/>
      <c r="CH754" s="31"/>
      <c r="CI754" s="31"/>
      <c r="CJ754" s="31"/>
      <c r="CK754" s="31"/>
      <c r="CL754" s="31"/>
      <c r="CM754" s="31"/>
      <c r="CN754" s="31"/>
      <c r="CO754" s="31"/>
      <c r="CP754" s="31"/>
      <c r="CQ754" s="31"/>
      <c r="CR754" s="31"/>
      <c r="CS754" s="31"/>
      <c r="CT754" s="31"/>
      <c r="CU754" s="31"/>
      <c r="CV754" s="31"/>
    </row>
    <row r="755" spans="1:100" x14ac:dyDescent="0.3">
      <c r="A755" s="31"/>
      <c r="B755" s="31"/>
      <c r="C755" s="31"/>
      <c r="D755" s="31"/>
      <c r="E755" s="31"/>
      <c r="F755" s="31"/>
      <c r="AQ755" s="31"/>
      <c r="AR755" s="31"/>
      <c r="BH755" s="31"/>
      <c r="BI755" s="31"/>
      <c r="BJ755" s="31"/>
      <c r="BK755" s="31"/>
      <c r="BL755" s="31"/>
      <c r="BM755" s="31"/>
      <c r="BN755" s="31"/>
      <c r="BO755" s="31"/>
      <c r="BP755" s="31"/>
      <c r="BQ755" s="31"/>
      <c r="BR755" s="31"/>
      <c r="BS755" s="31"/>
      <c r="BT755" s="31"/>
      <c r="BU755" s="31"/>
      <c r="BV755" s="31"/>
      <c r="BW755" s="31"/>
      <c r="BX755" s="31"/>
      <c r="BY755" s="31"/>
      <c r="BZ755" s="31"/>
      <c r="CA755" s="31"/>
      <c r="CB755" s="31"/>
      <c r="CC755" s="31"/>
      <c r="CD755" s="31"/>
      <c r="CE755" s="31"/>
      <c r="CF755" s="31"/>
      <c r="CG755" s="31"/>
      <c r="CH755" s="31"/>
      <c r="CI755" s="31"/>
      <c r="CJ755" s="31"/>
      <c r="CK755" s="31"/>
      <c r="CL755" s="31"/>
      <c r="CM755" s="31"/>
      <c r="CN755" s="31"/>
      <c r="CO755" s="31"/>
      <c r="CP755" s="31"/>
      <c r="CQ755" s="31"/>
      <c r="CR755" s="31"/>
      <c r="CS755" s="31"/>
      <c r="CT755" s="31"/>
      <c r="CU755" s="31"/>
      <c r="CV755" s="31"/>
    </row>
    <row r="756" spans="1:100" x14ac:dyDescent="0.3">
      <c r="A756" s="31"/>
      <c r="B756" s="31"/>
      <c r="C756" s="31"/>
      <c r="D756" s="31"/>
      <c r="E756" s="31"/>
      <c r="F756" s="31"/>
      <c r="AQ756" s="31"/>
      <c r="AR756" s="31"/>
      <c r="BH756" s="31"/>
      <c r="BI756" s="31"/>
      <c r="BJ756" s="31"/>
      <c r="BK756" s="31"/>
      <c r="BL756" s="31"/>
      <c r="BM756" s="31"/>
      <c r="BN756" s="31"/>
      <c r="BO756" s="31"/>
      <c r="BP756" s="31"/>
      <c r="BQ756" s="31"/>
      <c r="BR756" s="31"/>
      <c r="BS756" s="31"/>
      <c r="BT756" s="31"/>
      <c r="BU756" s="31"/>
      <c r="BV756" s="31"/>
      <c r="BW756" s="31"/>
      <c r="BX756" s="31"/>
      <c r="BY756" s="31"/>
      <c r="BZ756" s="31"/>
      <c r="CA756" s="31"/>
      <c r="CB756" s="31"/>
      <c r="CC756" s="31"/>
      <c r="CD756" s="31"/>
      <c r="CE756" s="31"/>
      <c r="CF756" s="31"/>
      <c r="CG756" s="31"/>
      <c r="CH756" s="31"/>
      <c r="CI756" s="31"/>
      <c r="CJ756" s="31"/>
      <c r="CK756" s="31"/>
      <c r="CL756" s="31"/>
      <c r="CM756" s="31"/>
      <c r="CN756" s="31"/>
      <c r="CO756" s="31"/>
      <c r="CP756" s="31"/>
      <c r="CQ756" s="31"/>
      <c r="CR756" s="31"/>
      <c r="CS756" s="31"/>
      <c r="CT756" s="31"/>
      <c r="CU756" s="31"/>
      <c r="CV756" s="31"/>
    </row>
    <row r="757" spans="1:100" x14ac:dyDescent="0.3">
      <c r="A757" s="31"/>
      <c r="B757" s="31"/>
      <c r="C757" s="31"/>
      <c r="D757" s="31"/>
      <c r="E757" s="31"/>
      <c r="F757" s="31"/>
      <c r="AQ757" s="31"/>
      <c r="AR757" s="31"/>
      <c r="BH757" s="31"/>
      <c r="BI757" s="31"/>
      <c r="BJ757" s="31"/>
      <c r="BK757" s="31"/>
      <c r="BL757" s="31"/>
      <c r="BM757" s="31"/>
      <c r="BN757" s="31"/>
      <c r="BO757" s="31"/>
      <c r="BP757" s="31"/>
      <c r="BQ757" s="31"/>
      <c r="BR757" s="31"/>
      <c r="BS757" s="31"/>
      <c r="BT757" s="31"/>
      <c r="BU757" s="31"/>
      <c r="BV757" s="31"/>
      <c r="BW757" s="31"/>
      <c r="BX757" s="31"/>
      <c r="BY757" s="31"/>
      <c r="BZ757" s="31"/>
      <c r="CA757" s="31"/>
      <c r="CB757" s="31"/>
      <c r="CC757" s="31"/>
      <c r="CD757" s="31"/>
      <c r="CE757" s="31"/>
      <c r="CF757" s="31"/>
      <c r="CG757" s="31"/>
      <c r="CH757" s="31"/>
      <c r="CI757" s="31"/>
      <c r="CJ757" s="31"/>
      <c r="CK757" s="31"/>
      <c r="CL757" s="31"/>
      <c r="CM757" s="31"/>
      <c r="CN757" s="31"/>
      <c r="CO757" s="31"/>
      <c r="CP757" s="31"/>
      <c r="CQ757" s="31"/>
      <c r="CR757" s="31"/>
      <c r="CS757" s="31"/>
      <c r="CT757" s="31"/>
      <c r="CU757" s="31"/>
      <c r="CV757" s="31"/>
    </row>
    <row r="758" spans="1:100" x14ac:dyDescent="0.3">
      <c r="A758" s="31"/>
      <c r="B758" s="31"/>
      <c r="C758" s="31"/>
      <c r="D758" s="31"/>
      <c r="E758" s="31"/>
      <c r="F758" s="31"/>
      <c r="AQ758" s="31"/>
      <c r="AR758" s="31"/>
      <c r="BH758" s="31"/>
      <c r="BI758" s="31"/>
      <c r="BJ758" s="31"/>
      <c r="BK758" s="31"/>
      <c r="BL758" s="31"/>
      <c r="BM758" s="31"/>
      <c r="BN758" s="31"/>
      <c r="BO758" s="31"/>
      <c r="BP758" s="31"/>
      <c r="BQ758" s="31"/>
      <c r="BR758" s="31"/>
      <c r="BS758" s="31"/>
      <c r="BT758" s="31"/>
      <c r="BU758" s="31"/>
      <c r="BV758" s="31"/>
      <c r="BW758" s="31"/>
      <c r="BX758" s="31"/>
      <c r="BY758" s="31"/>
      <c r="BZ758" s="31"/>
      <c r="CA758" s="31"/>
      <c r="CB758" s="31"/>
      <c r="CC758" s="31"/>
      <c r="CD758" s="31"/>
      <c r="CE758" s="31"/>
      <c r="CF758" s="31"/>
      <c r="CG758" s="31"/>
      <c r="CH758" s="31"/>
      <c r="CI758" s="31"/>
      <c r="CJ758" s="31"/>
      <c r="CK758" s="31"/>
      <c r="CL758" s="31"/>
      <c r="CM758" s="31"/>
      <c r="CN758" s="31"/>
      <c r="CO758" s="31"/>
      <c r="CP758" s="31"/>
      <c r="CQ758" s="31"/>
      <c r="CR758" s="31"/>
      <c r="CS758" s="31"/>
      <c r="CT758" s="31"/>
      <c r="CU758" s="31"/>
      <c r="CV758" s="31"/>
    </row>
    <row r="759" spans="1:100" x14ac:dyDescent="0.3">
      <c r="A759" s="31"/>
      <c r="B759" s="31"/>
      <c r="C759" s="31"/>
      <c r="D759" s="31"/>
      <c r="E759" s="31"/>
      <c r="F759" s="31"/>
      <c r="AQ759" s="31"/>
      <c r="AR759" s="31"/>
      <c r="BH759" s="31"/>
      <c r="BI759" s="31"/>
      <c r="BJ759" s="31"/>
      <c r="BK759" s="31"/>
      <c r="BL759" s="31"/>
      <c r="BM759" s="31"/>
      <c r="BN759" s="31"/>
      <c r="BO759" s="31"/>
      <c r="BP759" s="31"/>
      <c r="BQ759" s="31"/>
      <c r="BR759" s="31"/>
      <c r="BS759" s="31"/>
      <c r="BT759" s="31"/>
      <c r="BU759" s="31"/>
      <c r="BV759" s="31"/>
      <c r="BW759" s="31"/>
      <c r="BX759" s="31"/>
      <c r="BY759" s="31"/>
      <c r="BZ759" s="31"/>
      <c r="CA759" s="31"/>
      <c r="CB759" s="31"/>
      <c r="CC759" s="31"/>
      <c r="CD759" s="31"/>
      <c r="CE759" s="31"/>
      <c r="CF759" s="31"/>
      <c r="CG759" s="31"/>
      <c r="CH759" s="31"/>
      <c r="CI759" s="31"/>
      <c r="CJ759" s="31"/>
      <c r="CK759" s="31"/>
      <c r="CL759" s="31"/>
      <c r="CM759" s="31"/>
      <c r="CN759" s="31"/>
      <c r="CO759" s="31"/>
      <c r="CP759" s="31"/>
      <c r="CQ759" s="31"/>
      <c r="CR759" s="31"/>
      <c r="CS759" s="31"/>
      <c r="CT759" s="31"/>
      <c r="CU759" s="31"/>
      <c r="CV759" s="31"/>
    </row>
    <row r="760" spans="1:100" x14ac:dyDescent="0.3">
      <c r="A760" s="31"/>
      <c r="B760" s="31"/>
      <c r="C760" s="31"/>
      <c r="D760" s="31"/>
      <c r="E760" s="31"/>
      <c r="F760" s="31"/>
      <c r="AQ760" s="31"/>
      <c r="AR760" s="31"/>
      <c r="BH760" s="31"/>
      <c r="BI760" s="31"/>
      <c r="BJ760" s="31"/>
      <c r="BK760" s="31"/>
      <c r="BL760" s="31"/>
      <c r="BM760" s="31"/>
      <c r="BN760" s="31"/>
      <c r="BO760" s="31"/>
      <c r="BP760" s="31"/>
      <c r="BQ760" s="31"/>
      <c r="BR760" s="31"/>
      <c r="BS760" s="31"/>
      <c r="BT760" s="31"/>
      <c r="BU760" s="31"/>
      <c r="BV760" s="31"/>
      <c r="BW760" s="31"/>
      <c r="BX760" s="31"/>
      <c r="BY760" s="31"/>
      <c r="BZ760" s="31"/>
      <c r="CA760" s="31"/>
      <c r="CB760" s="31"/>
      <c r="CC760" s="31"/>
      <c r="CD760" s="31"/>
      <c r="CE760" s="31"/>
      <c r="CF760" s="31"/>
      <c r="CG760" s="31"/>
      <c r="CH760" s="31"/>
      <c r="CI760" s="31"/>
      <c r="CJ760" s="31"/>
      <c r="CK760" s="31"/>
      <c r="CL760" s="31"/>
      <c r="CM760" s="31"/>
      <c r="CN760" s="31"/>
      <c r="CO760" s="31"/>
      <c r="CP760" s="31"/>
      <c r="CQ760" s="31"/>
      <c r="CR760" s="31"/>
      <c r="CS760" s="31"/>
      <c r="CT760" s="31"/>
      <c r="CU760" s="31"/>
      <c r="CV760" s="31"/>
    </row>
    <row r="761" spans="1:100" x14ac:dyDescent="0.3">
      <c r="A761" s="31"/>
      <c r="B761" s="31"/>
      <c r="C761" s="31"/>
      <c r="D761" s="31"/>
      <c r="E761" s="31"/>
      <c r="F761" s="31"/>
      <c r="AQ761" s="31"/>
      <c r="AR761" s="31"/>
      <c r="BH761" s="31"/>
      <c r="BI761" s="31"/>
      <c r="BJ761" s="31"/>
      <c r="BK761" s="31"/>
      <c r="BL761" s="31"/>
      <c r="BM761" s="31"/>
      <c r="BN761" s="31"/>
      <c r="BO761" s="31"/>
      <c r="BP761" s="31"/>
      <c r="BQ761" s="31"/>
      <c r="BR761" s="31"/>
      <c r="BS761" s="31"/>
      <c r="BT761" s="31"/>
      <c r="BU761" s="31"/>
      <c r="BV761" s="31"/>
      <c r="BW761" s="31"/>
      <c r="BX761" s="31"/>
      <c r="BY761" s="31"/>
      <c r="BZ761" s="31"/>
      <c r="CA761" s="31"/>
      <c r="CB761" s="31"/>
      <c r="CC761" s="31"/>
      <c r="CD761" s="31"/>
      <c r="CE761" s="31"/>
      <c r="CF761" s="31"/>
      <c r="CG761" s="31"/>
      <c r="CH761" s="31"/>
      <c r="CI761" s="31"/>
      <c r="CJ761" s="31"/>
      <c r="CK761" s="31"/>
      <c r="CL761" s="31"/>
      <c r="CM761" s="31"/>
      <c r="CN761" s="31"/>
      <c r="CO761" s="31"/>
      <c r="CP761" s="31"/>
      <c r="CQ761" s="31"/>
      <c r="CR761" s="31"/>
      <c r="CS761" s="31"/>
      <c r="CT761" s="31"/>
      <c r="CU761" s="31"/>
      <c r="CV761" s="31"/>
    </row>
    <row r="762" spans="1:100" x14ac:dyDescent="0.3">
      <c r="A762" s="31"/>
      <c r="B762" s="31"/>
      <c r="C762" s="31"/>
      <c r="D762" s="31"/>
      <c r="E762" s="31"/>
      <c r="F762" s="31"/>
      <c r="AQ762" s="31"/>
      <c r="AR762" s="31"/>
      <c r="BH762" s="31"/>
      <c r="BI762" s="31"/>
      <c r="BJ762" s="31"/>
      <c r="BK762" s="31"/>
      <c r="BL762" s="31"/>
      <c r="BM762" s="31"/>
      <c r="BN762" s="31"/>
      <c r="BO762" s="31"/>
      <c r="BP762" s="31"/>
      <c r="BQ762" s="31"/>
      <c r="BR762" s="31"/>
      <c r="BS762" s="31"/>
      <c r="BT762" s="31"/>
      <c r="BU762" s="31"/>
      <c r="BV762" s="31"/>
      <c r="BW762" s="31"/>
      <c r="BX762" s="31"/>
      <c r="BY762" s="31"/>
      <c r="BZ762" s="31"/>
      <c r="CA762" s="31"/>
      <c r="CB762" s="31"/>
      <c r="CC762" s="31"/>
      <c r="CD762" s="31"/>
      <c r="CE762" s="31"/>
      <c r="CF762" s="31"/>
      <c r="CG762" s="31"/>
      <c r="CH762" s="31"/>
      <c r="CI762" s="31"/>
      <c r="CJ762" s="31"/>
      <c r="CK762" s="31"/>
      <c r="CL762" s="31"/>
      <c r="CM762" s="31"/>
      <c r="CN762" s="31"/>
      <c r="CO762" s="31"/>
      <c r="CP762" s="31"/>
      <c r="CQ762" s="31"/>
      <c r="CR762" s="31"/>
      <c r="CS762" s="31"/>
      <c r="CT762" s="31"/>
      <c r="CU762" s="31"/>
      <c r="CV762" s="31"/>
    </row>
    <row r="763" spans="1:100" x14ac:dyDescent="0.3">
      <c r="A763" s="31"/>
      <c r="B763" s="31"/>
      <c r="C763" s="31"/>
      <c r="D763" s="31"/>
      <c r="E763" s="31"/>
      <c r="F763" s="31"/>
      <c r="AQ763" s="31"/>
      <c r="AR763" s="31"/>
      <c r="BH763" s="31"/>
      <c r="BI763" s="31"/>
      <c r="BJ763" s="31"/>
      <c r="BK763" s="31"/>
      <c r="BL763" s="31"/>
      <c r="BM763" s="31"/>
      <c r="BN763" s="31"/>
      <c r="BO763" s="31"/>
      <c r="BP763" s="31"/>
      <c r="BQ763" s="31"/>
      <c r="BR763" s="31"/>
      <c r="BS763" s="31"/>
      <c r="BT763" s="31"/>
      <c r="BU763" s="31"/>
      <c r="BV763" s="31"/>
      <c r="BW763" s="31"/>
      <c r="BX763" s="31"/>
      <c r="BY763" s="31"/>
      <c r="BZ763" s="31"/>
      <c r="CA763" s="31"/>
      <c r="CB763" s="31"/>
      <c r="CC763" s="31"/>
      <c r="CD763" s="31"/>
      <c r="CE763" s="31"/>
      <c r="CF763" s="31"/>
      <c r="CG763" s="31"/>
      <c r="CH763" s="31"/>
      <c r="CI763" s="31"/>
      <c r="CJ763" s="31"/>
      <c r="CK763" s="31"/>
      <c r="CL763" s="31"/>
      <c r="CM763" s="31"/>
      <c r="CN763" s="31"/>
      <c r="CO763" s="31"/>
      <c r="CP763" s="31"/>
      <c r="CQ763" s="31"/>
      <c r="CR763" s="31"/>
      <c r="CS763" s="31"/>
      <c r="CT763" s="31"/>
      <c r="CU763" s="31"/>
      <c r="CV763" s="31"/>
    </row>
    <row r="764" spans="1:100" x14ac:dyDescent="0.3">
      <c r="A764" s="31"/>
      <c r="B764" s="31"/>
      <c r="C764" s="31"/>
      <c r="D764" s="31"/>
      <c r="E764" s="31"/>
      <c r="F764" s="31"/>
      <c r="AQ764" s="31"/>
      <c r="AR764" s="31"/>
      <c r="BH764" s="31"/>
      <c r="BI764" s="31"/>
      <c r="BJ764" s="31"/>
      <c r="BK764" s="31"/>
      <c r="BL764" s="31"/>
      <c r="BM764" s="31"/>
      <c r="BN764" s="31"/>
      <c r="BO764" s="31"/>
      <c r="BP764" s="31"/>
      <c r="BQ764" s="31"/>
      <c r="BR764" s="31"/>
      <c r="BS764" s="31"/>
      <c r="BT764" s="31"/>
      <c r="BU764" s="31"/>
      <c r="BV764" s="31"/>
      <c r="BW764" s="31"/>
      <c r="BX764" s="31"/>
      <c r="BY764" s="31"/>
      <c r="BZ764" s="31"/>
      <c r="CA764" s="31"/>
      <c r="CB764" s="31"/>
      <c r="CC764" s="31"/>
      <c r="CD764" s="31"/>
      <c r="CE764" s="31"/>
      <c r="CF764" s="31"/>
      <c r="CG764" s="31"/>
      <c r="CH764" s="31"/>
      <c r="CI764" s="31"/>
      <c r="CJ764" s="31"/>
      <c r="CK764" s="31"/>
      <c r="CL764" s="31"/>
      <c r="CM764" s="31"/>
      <c r="CN764" s="31"/>
      <c r="CO764" s="31"/>
      <c r="CP764" s="31"/>
      <c r="CQ764" s="31"/>
      <c r="CR764" s="31"/>
      <c r="CS764" s="31"/>
      <c r="CT764" s="31"/>
      <c r="CU764" s="31"/>
      <c r="CV764" s="31"/>
    </row>
    <row r="765" spans="1:100" x14ac:dyDescent="0.3">
      <c r="A765" s="31"/>
      <c r="B765" s="31"/>
      <c r="C765" s="31"/>
      <c r="D765" s="31"/>
      <c r="E765" s="31"/>
      <c r="F765" s="31"/>
      <c r="AQ765" s="31"/>
      <c r="AR765" s="31"/>
      <c r="BH765" s="31"/>
      <c r="BI765" s="31"/>
      <c r="BJ765" s="31"/>
      <c r="BK765" s="31"/>
      <c r="BL765" s="31"/>
      <c r="BM765" s="31"/>
      <c r="BN765" s="31"/>
      <c r="BO765" s="31"/>
      <c r="BP765" s="31"/>
      <c r="BQ765" s="31"/>
      <c r="BR765" s="31"/>
      <c r="BS765" s="31"/>
      <c r="BT765" s="31"/>
      <c r="BU765" s="31"/>
      <c r="BV765" s="31"/>
      <c r="BW765" s="31"/>
      <c r="BX765" s="31"/>
      <c r="BY765" s="31"/>
      <c r="BZ765" s="31"/>
      <c r="CA765" s="31"/>
      <c r="CB765" s="31"/>
      <c r="CC765" s="31"/>
      <c r="CD765" s="31"/>
      <c r="CE765" s="31"/>
      <c r="CF765" s="31"/>
      <c r="CG765" s="31"/>
      <c r="CH765" s="31"/>
      <c r="CI765" s="31"/>
      <c r="CJ765" s="31"/>
      <c r="CK765" s="31"/>
      <c r="CL765" s="31"/>
      <c r="CM765" s="31"/>
      <c r="CN765" s="31"/>
      <c r="CO765" s="31"/>
      <c r="CP765" s="31"/>
      <c r="CQ765" s="31"/>
      <c r="CR765" s="31"/>
      <c r="CS765" s="31"/>
      <c r="CT765" s="31"/>
      <c r="CU765" s="31"/>
      <c r="CV765" s="31"/>
    </row>
    <row r="766" spans="1:100" x14ac:dyDescent="0.3">
      <c r="A766" s="31"/>
      <c r="B766" s="31"/>
      <c r="C766" s="31"/>
      <c r="D766" s="31"/>
      <c r="E766" s="31"/>
      <c r="F766" s="31"/>
      <c r="AQ766" s="31"/>
      <c r="AR766" s="31"/>
      <c r="BH766" s="31"/>
      <c r="BI766" s="31"/>
      <c r="BJ766" s="31"/>
      <c r="BK766" s="31"/>
      <c r="BL766" s="31"/>
      <c r="BM766" s="31"/>
      <c r="BN766" s="31"/>
      <c r="BO766" s="31"/>
      <c r="BP766" s="31"/>
      <c r="BQ766" s="31"/>
      <c r="BR766" s="31"/>
      <c r="BS766" s="31"/>
      <c r="BT766" s="31"/>
      <c r="BU766" s="31"/>
      <c r="BV766" s="31"/>
      <c r="BW766" s="31"/>
      <c r="BX766" s="31"/>
      <c r="BY766" s="31"/>
      <c r="BZ766" s="31"/>
      <c r="CA766" s="31"/>
      <c r="CB766" s="31"/>
      <c r="CC766" s="31"/>
      <c r="CD766" s="31"/>
      <c r="CE766" s="31"/>
      <c r="CF766" s="31"/>
      <c r="CG766" s="31"/>
      <c r="CH766" s="31"/>
      <c r="CI766" s="31"/>
      <c r="CJ766" s="31"/>
      <c r="CK766" s="31"/>
      <c r="CL766" s="31"/>
      <c r="CM766" s="31"/>
      <c r="CN766" s="31"/>
      <c r="CO766" s="31"/>
      <c r="CP766" s="31"/>
      <c r="CQ766" s="31"/>
      <c r="CR766" s="31"/>
      <c r="CS766" s="31"/>
      <c r="CT766" s="31"/>
      <c r="CU766" s="31"/>
      <c r="CV766" s="31"/>
    </row>
    <row r="767" spans="1:100" x14ac:dyDescent="0.3">
      <c r="A767" s="31"/>
      <c r="B767" s="31"/>
      <c r="C767" s="31"/>
      <c r="D767" s="31"/>
      <c r="E767" s="31"/>
      <c r="F767" s="31"/>
      <c r="AQ767" s="31"/>
      <c r="AR767" s="31"/>
      <c r="BH767" s="31"/>
      <c r="BI767" s="31"/>
      <c r="BJ767" s="31"/>
      <c r="BK767" s="31"/>
      <c r="BL767" s="31"/>
      <c r="BM767" s="31"/>
      <c r="BN767" s="31"/>
      <c r="BO767" s="31"/>
      <c r="BP767" s="31"/>
      <c r="BQ767" s="31"/>
      <c r="BR767" s="31"/>
      <c r="BS767" s="31"/>
      <c r="BT767" s="31"/>
      <c r="BU767" s="31"/>
      <c r="BV767" s="31"/>
      <c r="BW767" s="31"/>
      <c r="BX767" s="31"/>
      <c r="BY767" s="31"/>
      <c r="BZ767" s="31"/>
      <c r="CA767" s="31"/>
      <c r="CB767" s="31"/>
      <c r="CC767" s="31"/>
      <c r="CD767" s="31"/>
      <c r="CE767" s="31"/>
      <c r="CF767" s="31"/>
      <c r="CG767" s="31"/>
      <c r="CH767" s="31"/>
      <c r="CI767" s="31"/>
      <c r="CJ767" s="31"/>
      <c r="CK767" s="31"/>
      <c r="CL767" s="31"/>
      <c r="CM767" s="31"/>
      <c r="CN767" s="31"/>
      <c r="CO767" s="31"/>
      <c r="CP767" s="31"/>
      <c r="CQ767" s="31"/>
      <c r="CR767" s="31"/>
      <c r="CS767" s="31"/>
      <c r="CT767" s="31"/>
      <c r="CU767" s="31"/>
      <c r="CV767" s="31"/>
    </row>
    <row r="768" spans="1:100" x14ac:dyDescent="0.3">
      <c r="A768" s="31"/>
      <c r="B768" s="31"/>
      <c r="C768" s="31"/>
      <c r="D768" s="31"/>
      <c r="E768" s="31"/>
      <c r="F768" s="31"/>
      <c r="AQ768" s="31"/>
      <c r="AR768" s="31"/>
      <c r="BH768" s="31"/>
      <c r="BI768" s="31"/>
      <c r="BJ768" s="31"/>
      <c r="BK768" s="31"/>
      <c r="BL768" s="31"/>
      <c r="BM768" s="31"/>
      <c r="BN768" s="31"/>
      <c r="BO768" s="31"/>
      <c r="BP768" s="31"/>
      <c r="BQ768" s="31"/>
      <c r="BR768" s="31"/>
      <c r="BS768" s="31"/>
      <c r="BT768" s="31"/>
      <c r="BU768" s="31"/>
      <c r="BV768" s="31"/>
      <c r="BW768" s="31"/>
      <c r="BX768" s="31"/>
      <c r="BY768" s="31"/>
      <c r="BZ768" s="31"/>
      <c r="CA768" s="31"/>
      <c r="CB768" s="31"/>
      <c r="CC768" s="31"/>
      <c r="CD768" s="31"/>
      <c r="CE768" s="31"/>
      <c r="CF768" s="31"/>
      <c r="CG768" s="31"/>
      <c r="CH768" s="31"/>
      <c r="CI768" s="31"/>
      <c r="CJ768" s="31"/>
      <c r="CK768" s="31"/>
      <c r="CL768" s="31"/>
      <c r="CM768" s="31"/>
      <c r="CN768" s="31"/>
      <c r="CO768" s="31"/>
      <c r="CP768" s="31"/>
      <c r="CQ768" s="31"/>
      <c r="CR768" s="31"/>
      <c r="CS768" s="31"/>
      <c r="CT768" s="31"/>
      <c r="CU768" s="31"/>
      <c r="CV768" s="31"/>
    </row>
    <row r="769" spans="1:100" x14ac:dyDescent="0.3">
      <c r="A769" s="31"/>
      <c r="B769" s="31"/>
      <c r="C769" s="31"/>
      <c r="D769" s="31"/>
      <c r="E769" s="31"/>
      <c r="F769" s="31"/>
      <c r="AQ769" s="31"/>
      <c r="AR769" s="31"/>
      <c r="BH769" s="31"/>
      <c r="BI769" s="31"/>
      <c r="BJ769" s="31"/>
      <c r="BK769" s="31"/>
      <c r="BL769" s="31"/>
      <c r="BM769" s="31"/>
      <c r="BN769" s="31"/>
      <c r="BO769" s="31"/>
      <c r="BP769" s="31"/>
      <c r="BQ769" s="31"/>
      <c r="BR769" s="31"/>
      <c r="BS769" s="31"/>
      <c r="BT769" s="31"/>
      <c r="BU769" s="31"/>
      <c r="BV769" s="31"/>
      <c r="BW769" s="31"/>
      <c r="BX769" s="31"/>
      <c r="BY769" s="31"/>
      <c r="BZ769" s="31"/>
      <c r="CA769" s="31"/>
      <c r="CB769" s="31"/>
      <c r="CC769" s="31"/>
      <c r="CD769" s="31"/>
      <c r="CE769" s="31"/>
      <c r="CF769" s="31"/>
      <c r="CG769" s="31"/>
      <c r="CH769" s="31"/>
      <c r="CI769" s="31"/>
      <c r="CJ769" s="31"/>
      <c r="CK769" s="31"/>
      <c r="CL769" s="31"/>
      <c r="CM769" s="31"/>
      <c r="CN769" s="31"/>
      <c r="CO769" s="31"/>
      <c r="CP769" s="31"/>
      <c r="CQ769" s="31"/>
      <c r="CR769" s="31"/>
      <c r="CS769" s="31"/>
      <c r="CT769" s="31"/>
      <c r="CU769" s="31"/>
      <c r="CV769" s="31"/>
    </row>
    <row r="770" spans="1:100" x14ac:dyDescent="0.3">
      <c r="A770" s="31"/>
      <c r="B770" s="31"/>
      <c r="C770" s="31"/>
      <c r="D770" s="31"/>
      <c r="E770" s="31"/>
      <c r="F770" s="31"/>
      <c r="AQ770" s="31"/>
      <c r="AR770" s="31"/>
      <c r="BH770" s="31"/>
      <c r="BI770" s="31"/>
      <c r="BJ770" s="31"/>
      <c r="BK770" s="31"/>
      <c r="BL770" s="31"/>
      <c r="BM770" s="31"/>
      <c r="BN770" s="31"/>
      <c r="BO770" s="31"/>
      <c r="BP770" s="31"/>
      <c r="BQ770" s="31"/>
      <c r="BR770" s="31"/>
      <c r="BS770" s="31"/>
      <c r="BT770" s="31"/>
      <c r="BU770" s="31"/>
      <c r="BV770" s="31"/>
      <c r="BW770" s="31"/>
      <c r="BX770" s="31"/>
      <c r="BY770" s="31"/>
      <c r="BZ770" s="31"/>
      <c r="CA770" s="31"/>
      <c r="CB770" s="31"/>
      <c r="CC770" s="31"/>
      <c r="CD770" s="31"/>
      <c r="CE770" s="31"/>
      <c r="CF770" s="31"/>
      <c r="CG770" s="31"/>
      <c r="CH770" s="31"/>
      <c r="CI770" s="31"/>
      <c r="CJ770" s="31"/>
      <c r="CK770" s="31"/>
      <c r="CL770" s="31"/>
      <c r="CM770" s="31"/>
      <c r="CN770" s="31"/>
      <c r="CO770" s="31"/>
      <c r="CP770" s="31"/>
      <c r="CQ770" s="31"/>
      <c r="CR770" s="31"/>
      <c r="CS770" s="31"/>
      <c r="CT770" s="31"/>
      <c r="CU770" s="31"/>
      <c r="CV770" s="31"/>
    </row>
    <row r="771" spans="1:100" x14ac:dyDescent="0.3">
      <c r="A771" s="31"/>
      <c r="B771" s="31"/>
      <c r="C771" s="31"/>
      <c r="D771" s="31"/>
      <c r="E771" s="31"/>
      <c r="F771" s="31"/>
      <c r="AQ771" s="31"/>
      <c r="AR771" s="31"/>
      <c r="BH771" s="31"/>
      <c r="BI771" s="31"/>
      <c r="BJ771" s="31"/>
      <c r="BK771" s="31"/>
      <c r="BL771" s="31"/>
      <c r="BM771" s="31"/>
      <c r="BN771" s="31"/>
      <c r="BO771" s="31"/>
      <c r="BP771" s="31"/>
      <c r="BQ771" s="31"/>
      <c r="BR771" s="31"/>
      <c r="BS771" s="31"/>
      <c r="BT771" s="31"/>
      <c r="BU771" s="31"/>
      <c r="BV771" s="31"/>
      <c r="BW771" s="31"/>
      <c r="BX771" s="31"/>
      <c r="BY771" s="31"/>
      <c r="BZ771" s="31"/>
      <c r="CA771" s="31"/>
      <c r="CB771" s="31"/>
      <c r="CC771" s="31"/>
      <c r="CD771" s="31"/>
      <c r="CE771" s="31"/>
      <c r="CF771" s="31"/>
      <c r="CG771" s="31"/>
      <c r="CH771" s="31"/>
      <c r="CI771" s="31"/>
      <c r="CJ771" s="31"/>
      <c r="CK771" s="31"/>
      <c r="CL771" s="31"/>
      <c r="CM771" s="31"/>
      <c r="CN771" s="31"/>
      <c r="CO771" s="31"/>
      <c r="CP771" s="31"/>
      <c r="CQ771" s="31"/>
      <c r="CR771" s="31"/>
      <c r="CS771" s="31"/>
      <c r="CT771" s="31"/>
      <c r="CU771" s="31"/>
      <c r="CV771" s="31"/>
    </row>
    <row r="772" spans="1:100" x14ac:dyDescent="0.3">
      <c r="A772" s="31"/>
      <c r="B772" s="31"/>
      <c r="C772" s="31"/>
      <c r="D772" s="31"/>
      <c r="E772" s="31"/>
      <c r="F772" s="31"/>
      <c r="AQ772" s="31"/>
      <c r="AR772" s="31"/>
      <c r="BH772" s="31"/>
      <c r="BI772" s="31"/>
      <c r="BJ772" s="31"/>
      <c r="BK772" s="31"/>
      <c r="BL772" s="31"/>
      <c r="BM772" s="31"/>
      <c r="BN772" s="31"/>
      <c r="BO772" s="31"/>
      <c r="BP772" s="31"/>
      <c r="BQ772" s="31"/>
      <c r="BR772" s="31"/>
      <c r="BS772" s="31"/>
      <c r="BT772" s="31"/>
      <c r="BU772" s="31"/>
      <c r="BV772" s="31"/>
      <c r="BW772" s="31"/>
      <c r="BX772" s="31"/>
      <c r="BY772" s="31"/>
      <c r="BZ772" s="31"/>
      <c r="CA772" s="31"/>
      <c r="CB772" s="31"/>
      <c r="CC772" s="31"/>
      <c r="CD772" s="31"/>
      <c r="CE772" s="31"/>
      <c r="CF772" s="31"/>
      <c r="CG772" s="31"/>
      <c r="CH772" s="31"/>
      <c r="CI772" s="31"/>
      <c r="CJ772" s="31"/>
      <c r="CK772" s="31"/>
      <c r="CL772" s="31"/>
      <c r="CM772" s="31"/>
      <c r="CN772" s="31"/>
      <c r="CO772" s="31"/>
      <c r="CP772" s="31"/>
      <c r="CQ772" s="31"/>
      <c r="CR772" s="31"/>
      <c r="CS772" s="31"/>
      <c r="CT772" s="31"/>
      <c r="CU772" s="31"/>
      <c r="CV772" s="31"/>
    </row>
    <row r="773" spans="1:100" x14ac:dyDescent="0.3">
      <c r="A773" s="31"/>
      <c r="B773" s="31"/>
      <c r="C773" s="31"/>
      <c r="D773" s="31"/>
      <c r="E773" s="31"/>
      <c r="F773" s="31"/>
      <c r="AQ773" s="31"/>
      <c r="AR773" s="31"/>
      <c r="BH773" s="31"/>
      <c r="BI773" s="31"/>
      <c r="BJ773" s="31"/>
      <c r="BK773" s="31"/>
      <c r="BL773" s="31"/>
      <c r="BM773" s="31"/>
      <c r="BN773" s="31"/>
      <c r="BO773" s="31"/>
      <c r="BP773" s="31"/>
      <c r="BQ773" s="31"/>
      <c r="BR773" s="31"/>
      <c r="BS773" s="31"/>
      <c r="BT773" s="31"/>
      <c r="BU773" s="31"/>
      <c r="BV773" s="31"/>
      <c r="BW773" s="31"/>
      <c r="BX773" s="31"/>
      <c r="BY773" s="31"/>
      <c r="BZ773" s="31"/>
      <c r="CA773" s="31"/>
      <c r="CB773" s="31"/>
      <c r="CC773" s="31"/>
      <c r="CD773" s="31"/>
      <c r="CE773" s="31"/>
      <c r="CF773" s="31"/>
      <c r="CG773" s="31"/>
      <c r="CH773" s="31"/>
      <c r="CI773" s="31"/>
      <c r="CJ773" s="31"/>
      <c r="CK773" s="31"/>
      <c r="CL773" s="31"/>
      <c r="CM773" s="31"/>
      <c r="CN773" s="31"/>
      <c r="CO773" s="31"/>
      <c r="CP773" s="31"/>
      <c r="CQ773" s="31"/>
      <c r="CR773" s="31"/>
      <c r="CS773" s="31"/>
      <c r="CT773" s="31"/>
      <c r="CU773" s="31"/>
      <c r="CV773" s="31"/>
    </row>
    <row r="774" spans="1:100" x14ac:dyDescent="0.3">
      <c r="A774" s="31"/>
      <c r="B774" s="31"/>
      <c r="C774" s="31"/>
      <c r="D774" s="31"/>
      <c r="E774" s="31"/>
      <c r="F774" s="31"/>
      <c r="AQ774" s="31"/>
      <c r="AR774" s="31"/>
      <c r="BH774" s="31"/>
      <c r="BI774" s="31"/>
      <c r="BJ774" s="31"/>
      <c r="BK774" s="31"/>
      <c r="BL774" s="31"/>
      <c r="BM774" s="31"/>
      <c r="BN774" s="31"/>
      <c r="BO774" s="31"/>
      <c r="BP774" s="31"/>
      <c r="BQ774" s="31"/>
      <c r="BR774" s="31"/>
      <c r="BS774" s="31"/>
      <c r="BT774" s="31"/>
      <c r="BU774" s="31"/>
      <c r="BV774" s="31"/>
      <c r="BW774" s="31"/>
      <c r="BX774" s="31"/>
      <c r="BY774" s="31"/>
      <c r="BZ774" s="31"/>
      <c r="CA774" s="31"/>
      <c r="CB774" s="31"/>
      <c r="CC774" s="31"/>
      <c r="CD774" s="31"/>
      <c r="CE774" s="31"/>
      <c r="CF774" s="31"/>
      <c r="CG774" s="31"/>
      <c r="CH774" s="31"/>
      <c r="CI774" s="31"/>
      <c r="CJ774" s="31"/>
      <c r="CK774" s="31"/>
      <c r="CL774" s="31"/>
      <c r="CM774" s="31"/>
      <c r="CN774" s="31"/>
      <c r="CO774" s="31"/>
      <c r="CP774" s="31"/>
      <c r="CQ774" s="31"/>
      <c r="CR774" s="31"/>
      <c r="CS774" s="31"/>
      <c r="CT774" s="31"/>
      <c r="CU774" s="31"/>
      <c r="CV774" s="31"/>
    </row>
    <row r="775" spans="1:100" x14ac:dyDescent="0.3">
      <c r="A775" s="31"/>
      <c r="B775" s="31"/>
      <c r="C775" s="31"/>
      <c r="D775" s="31"/>
      <c r="E775" s="31"/>
      <c r="F775" s="31"/>
      <c r="AQ775" s="31"/>
      <c r="AR775" s="31"/>
      <c r="BH775" s="31"/>
      <c r="BI775" s="31"/>
      <c r="BJ775" s="31"/>
      <c r="BK775" s="31"/>
      <c r="BL775" s="31"/>
      <c r="BM775" s="31"/>
      <c r="BN775" s="31"/>
      <c r="BO775" s="31"/>
      <c r="BP775" s="31"/>
      <c r="BQ775" s="31"/>
      <c r="BR775" s="31"/>
      <c r="BS775" s="31"/>
      <c r="BT775" s="31"/>
      <c r="BU775" s="31"/>
      <c r="BV775" s="31"/>
      <c r="BW775" s="31"/>
      <c r="BX775" s="31"/>
      <c r="BY775" s="31"/>
      <c r="BZ775" s="31"/>
      <c r="CA775" s="31"/>
      <c r="CB775" s="31"/>
      <c r="CC775" s="31"/>
      <c r="CD775" s="31"/>
      <c r="CE775" s="31"/>
      <c r="CF775" s="31"/>
      <c r="CG775" s="31"/>
      <c r="CH775" s="31"/>
      <c r="CI775" s="31"/>
      <c r="CJ775" s="31"/>
      <c r="CK775" s="31"/>
      <c r="CL775" s="31"/>
      <c r="CM775" s="31"/>
      <c r="CN775" s="31"/>
      <c r="CO775" s="31"/>
      <c r="CP775" s="31"/>
      <c r="CQ775" s="31"/>
      <c r="CR775" s="31"/>
      <c r="CS775" s="31"/>
      <c r="CT775" s="31"/>
      <c r="CU775" s="31"/>
      <c r="CV775" s="31"/>
    </row>
    <row r="776" spans="1:100" x14ac:dyDescent="0.3">
      <c r="A776" s="31"/>
      <c r="B776" s="31"/>
      <c r="C776" s="31"/>
      <c r="D776" s="31"/>
      <c r="E776" s="31"/>
      <c r="F776" s="31"/>
      <c r="AQ776" s="31"/>
      <c r="AR776" s="31"/>
      <c r="BH776" s="31"/>
      <c r="BI776" s="31"/>
      <c r="BJ776" s="31"/>
      <c r="BK776" s="31"/>
      <c r="BL776" s="31"/>
      <c r="BM776" s="31"/>
      <c r="BN776" s="31"/>
      <c r="BO776" s="31"/>
      <c r="BP776" s="31"/>
      <c r="BQ776" s="31"/>
      <c r="BR776" s="31"/>
      <c r="BS776" s="31"/>
      <c r="BT776" s="31"/>
      <c r="BU776" s="31"/>
      <c r="BV776" s="31"/>
      <c r="BW776" s="31"/>
      <c r="BX776" s="31"/>
      <c r="BY776" s="31"/>
      <c r="BZ776" s="31"/>
      <c r="CA776" s="31"/>
      <c r="CB776" s="31"/>
      <c r="CC776" s="31"/>
      <c r="CD776" s="31"/>
      <c r="CE776" s="31"/>
      <c r="CF776" s="31"/>
      <c r="CG776" s="31"/>
      <c r="CH776" s="31"/>
      <c r="CI776" s="31"/>
      <c r="CJ776" s="31"/>
      <c r="CK776" s="31"/>
      <c r="CL776" s="31"/>
      <c r="CM776" s="31"/>
      <c r="CN776" s="31"/>
      <c r="CO776" s="31"/>
      <c r="CP776" s="31"/>
      <c r="CQ776" s="31"/>
      <c r="CR776" s="31"/>
      <c r="CS776" s="31"/>
      <c r="CT776" s="31"/>
      <c r="CU776" s="31"/>
      <c r="CV776" s="31"/>
    </row>
    <row r="777" spans="1:100" x14ac:dyDescent="0.3">
      <c r="A777" s="31"/>
      <c r="B777" s="31"/>
      <c r="C777" s="31"/>
      <c r="D777" s="31"/>
      <c r="E777" s="31"/>
      <c r="F777" s="31"/>
      <c r="AQ777" s="31"/>
      <c r="AR777" s="31"/>
      <c r="BH777" s="31"/>
      <c r="BI777" s="31"/>
      <c r="BJ777" s="31"/>
      <c r="BK777" s="31"/>
      <c r="BL777" s="31"/>
      <c r="BM777" s="31"/>
      <c r="BN777" s="31"/>
      <c r="BO777" s="31"/>
      <c r="BP777" s="31"/>
      <c r="BQ777" s="31"/>
      <c r="BR777" s="31"/>
      <c r="BS777" s="31"/>
      <c r="BT777" s="31"/>
      <c r="BU777" s="31"/>
      <c r="BV777" s="31"/>
      <c r="BW777" s="31"/>
      <c r="BX777" s="31"/>
      <c r="BY777" s="31"/>
      <c r="BZ777" s="31"/>
      <c r="CA777" s="31"/>
      <c r="CB777" s="31"/>
      <c r="CC777" s="31"/>
      <c r="CD777" s="31"/>
      <c r="CE777" s="31"/>
      <c r="CF777" s="31"/>
      <c r="CG777" s="31"/>
      <c r="CH777" s="31"/>
      <c r="CI777" s="31"/>
      <c r="CJ777" s="31"/>
      <c r="CK777" s="31"/>
      <c r="CL777" s="31"/>
      <c r="CM777" s="31"/>
      <c r="CN777" s="31"/>
      <c r="CO777" s="31"/>
      <c r="CP777" s="31"/>
      <c r="CQ777" s="31"/>
      <c r="CR777" s="31"/>
      <c r="CS777" s="31"/>
      <c r="CT777" s="31"/>
      <c r="CU777" s="31"/>
      <c r="CV777" s="31"/>
    </row>
    <row r="778" spans="1:100" x14ac:dyDescent="0.3">
      <c r="A778" s="31"/>
      <c r="B778" s="31"/>
      <c r="C778" s="31"/>
      <c r="D778" s="31"/>
      <c r="E778" s="31"/>
      <c r="F778" s="31"/>
      <c r="AQ778" s="31"/>
      <c r="AR778" s="31"/>
      <c r="BH778" s="31"/>
      <c r="BI778" s="31"/>
      <c r="BJ778" s="31"/>
      <c r="BK778" s="31"/>
      <c r="BL778" s="31"/>
      <c r="BM778" s="31"/>
      <c r="BN778" s="31"/>
      <c r="BO778" s="31"/>
      <c r="BP778" s="31"/>
      <c r="BQ778" s="31"/>
      <c r="BR778" s="31"/>
      <c r="BS778" s="31"/>
      <c r="BT778" s="31"/>
      <c r="BU778" s="31"/>
      <c r="BV778" s="31"/>
      <c r="BW778" s="31"/>
      <c r="BX778" s="31"/>
      <c r="BY778" s="31"/>
      <c r="BZ778" s="31"/>
      <c r="CA778" s="31"/>
      <c r="CB778" s="31"/>
      <c r="CC778" s="31"/>
      <c r="CD778" s="31"/>
      <c r="CE778" s="31"/>
      <c r="CF778" s="31"/>
      <c r="CG778" s="31"/>
      <c r="CH778" s="31"/>
      <c r="CI778" s="31"/>
      <c r="CJ778" s="31"/>
      <c r="CK778" s="31"/>
      <c r="CL778" s="31"/>
      <c r="CM778" s="31"/>
      <c r="CN778" s="31"/>
      <c r="CO778" s="31"/>
      <c r="CP778" s="31"/>
      <c r="CQ778" s="31"/>
      <c r="CR778" s="31"/>
      <c r="CS778" s="31"/>
      <c r="CT778" s="31"/>
      <c r="CU778" s="31"/>
      <c r="CV778" s="31"/>
    </row>
    <row r="779" spans="1:100" x14ac:dyDescent="0.3">
      <c r="A779" s="31"/>
      <c r="B779" s="31"/>
      <c r="C779" s="31"/>
      <c r="D779" s="31"/>
      <c r="E779" s="31"/>
      <c r="F779" s="31"/>
      <c r="AQ779" s="31"/>
      <c r="AR779" s="31"/>
      <c r="BH779" s="31"/>
      <c r="BI779" s="31"/>
      <c r="BJ779" s="31"/>
      <c r="BK779" s="31"/>
      <c r="BL779" s="31"/>
      <c r="BM779" s="31"/>
      <c r="BN779" s="31"/>
      <c r="BO779" s="31"/>
      <c r="BP779" s="31"/>
      <c r="BQ779" s="31"/>
      <c r="BR779" s="31"/>
      <c r="BS779" s="31"/>
      <c r="BT779" s="31"/>
      <c r="BU779" s="31"/>
      <c r="BV779" s="31"/>
      <c r="BW779" s="31"/>
      <c r="BX779" s="31"/>
      <c r="BY779" s="31"/>
      <c r="BZ779" s="31"/>
      <c r="CA779" s="31"/>
      <c r="CB779" s="31"/>
      <c r="CC779" s="31"/>
      <c r="CD779" s="31"/>
      <c r="CE779" s="31"/>
      <c r="CF779" s="31"/>
      <c r="CG779" s="31"/>
      <c r="CH779" s="31"/>
      <c r="CI779" s="31"/>
      <c r="CJ779" s="31"/>
      <c r="CK779" s="31"/>
      <c r="CL779" s="31"/>
      <c r="CM779" s="31"/>
      <c r="CN779" s="31"/>
      <c r="CO779" s="31"/>
      <c r="CP779" s="31"/>
      <c r="CQ779" s="31"/>
      <c r="CR779" s="31"/>
      <c r="CS779" s="31"/>
      <c r="CT779" s="31"/>
      <c r="CU779" s="31"/>
      <c r="CV779" s="31"/>
    </row>
    <row r="780" spans="1:100" x14ac:dyDescent="0.3">
      <c r="A780" s="31"/>
      <c r="B780" s="31"/>
      <c r="C780" s="31"/>
      <c r="D780" s="31"/>
      <c r="E780" s="31"/>
      <c r="F780" s="31"/>
      <c r="AQ780" s="31"/>
      <c r="AR780" s="31"/>
      <c r="BH780" s="31"/>
      <c r="BI780" s="31"/>
      <c r="BJ780" s="31"/>
      <c r="BK780" s="31"/>
      <c r="BL780" s="31"/>
      <c r="BM780" s="31"/>
      <c r="BN780" s="31"/>
      <c r="BO780" s="31"/>
      <c r="BP780" s="31"/>
      <c r="BQ780" s="31"/>
      <c r="BR780" s="31"/>
      <c r="BS780" s="31"/>
      <c r="BT780" s="31"/>
      <c r="BU780" s="31"/>
      <c r="BV780" s="31"/>
      <c r="BW780" s="31"/>
      <c r="BX780" s="31"/>
      <c r="BY780" s="31"/>
      <c r="BZ780" s="31"/>
      <c r="CA780" s="31"/>
      <c r="CB780" s="31"/>
      <c r="CC780" s="31"/>
      <c r="CD780" s="31"/>
      <c r="CE780" s="31"/>
      <c r="CF780" s="31"/>
      <c r="CG780" s="31"/>
      <c r="CH780" s="31"/>
      <c r="CI780" s="31"/>
      <c r="CJ780" s="31"/>
      <c r="CK780" s="31"/>
      <c r="CL780" s="31"/>
      <c r="CM780" s="31"/>
      <c r="CN780" s="31"/>
      <c r="CO780" s="31"/>
      <c r="CP780" s="31"/>
      <c r="CQ780" s="31"/>
      <c r="CR780" s="31"/>
      <c r="CS780" s="31"/>
      <c r="CT780" s="31"/>
      <c r="CU780" s="31"/>
      <c r="CV780" s="31"/>
    </row>
    <row r="781" spans="1:100" x14ac:dyDescent="0.3">
      <c r="A781" s="31"/>
      <c r="B781" s="31"/>
      <c r="C781" s="31"/>
      <c r="D781" s="31"/>
      <c r="E781" s="31"/>
      <c r="F781" s="31"/>
      <c r="AQ781" s="31"/>
      <c r="AR781" s="31"/>
      <c r="BH781" s="31"/>
      <c r="BI781" s="31"/>
      <c r="BJ781" s="31"/>
      <c r="BK781" s="31"/>
      <c r="BL781" s="31"/>
      <c r="BM781" s="31"/>
      <c r="BN781" s="31"/>
      <c r="BO781" s="31"/>
      <c r="BP781" s="31"/>
      <c r="BQ781" s="31"/>
      <c r="BR781" s="31"/>
      <c r="BS781" s="31"/>
      <c r="BT781" s="31"/>
      <c r="BU781" s="31"/>
      <c r="BV781" s="31"/>
      <c r="BW781" s="31"/>
      <c r="BX781" s="31"/>
      <c r="BY781" s="31"/>
      <c r="BZ781" s="31"/>
      <c r="CA781" s="31"/>
      <c r="CB781" s="31"/>
      <c r="CC781" s="31"/>
      <c r="CD781" s="31"/>
      <c r="CE781" s="31"/>
      <c r="CF781" s="31"/>
      <c r="CG781" s="31"/>
      <c r="CH781" s="31"/>
      <c r="CI781" s="31"/>
      <c r="CJ781" s="31"/>
      <c r="CK781" s="31"/>
      <c r="CL781" s="31"/>
      <c r="CM781" s="31"/>
      <c r="CN781" s="31"/>
      <c r="CO781" s="31"/>
      <c r="CP781" s="31"/>
      <c r="CQ781" s="31"/>
      <c r="CR781" s="31"/>
      <c r="CS781" s="31"/>
      <c r="CT781" s="31"/>
      <c r="CU781" s="31"/>
      <c r="CV781" s="31"/>
    </row>
    <row r="782" spans="1:100" x14ac:dyDescent="0.3">
      <c r="A782" s="31"/>
      <c r="B782" s="31"/>
      <c r="C782" s="31"/>
      <c r="D782" s="31"/>
      <c r="E782" s="31"/>
      <c r="F782" s="31"/>
      <c r="AQ782" s="31"/>
      <c r="AR782" s="31"/>
      <c r="BH782" s="31"/>
      <c r="BI782" s="31"/>
      <c r="BJ782" s="31"/>
      <c r="BK782" s="31"/>
      <c r="BL782" s="31"/>
      <c r="BM782" s="31"/>
      <c r="BN782" s="31"/>
      <c r="BO782" s="31"/>
      <c r="BP782" s="31"/>
      <c r="BQ782" s="31"/>
      <c r="BR782" s="31"/>
      <c r="BS782" s="31"/>
      <c r="BT782" s="31"/>
      <c r="BU782" s="31"/>
      <c r="BV782" s="31"/>
      <c r="BW782" s="31"/>
      <c r="BX782" s="31"/>
      <c r="BY782" s="31"/>
      <c r="BZ782" s="31"/>
      <c r="CA782" s="31"/>
      <c r="CB782" s="31"/>
      <c r="CC782" s="31"/>
      <c r="CD782" s="31"/>
      <c r="CE782" s="31"/>
      <c r="CF782" s="31"/>
      <c r="CG782" s="31"/>
      <c r="CH782" s="31"/>
      <c r="CI782" s="31"/>
      <c r="CJ782" s="31"/>
      <c r="CK782" s="31"/>
      <c r="CL782" s="31"/>
      <c r="CM782" s="31"/>
      <c r="CN782" s="31"/>
      <c r="CO782" s="31"/>
      <c r="CP782" s="31"/>
      <c r="CQ782" s="31"/>
      <c r="CR782" s="31"/>
      <c r="CS782" s="31"/>
      <c r="CT782" s="31"/>
      <c r="CU782" s="31"/>
      <c r="CV782" s="31"/>
    </row>
    <row r="783" spans="1:100" x14ac:dyDescent="0.3">
      <c r="A783" s="31"/>
      <c r="B783" s="31"/>
      <c r="C783" s="31"/>
      <c r="D783" s="31"/>
      <c r="E783" s="31"/>
      <c r="F783" s="31"/>
      <c r="AQ783" s="31"/>
      <c r="AR783" s="31"/>
      <c r="BH783" s="31"/>
      <c r="BI783" s="31"/>
      <c r="BJ783" s="31"/>
      <c r="BK783" s="31"/>
      <c r="BL783" s="31"/>
      <c r="BM783" s="31"/>
      <c r="BN783" s="31"/>
      <c r="BO783" s="31"/>
      <c r="BP783" s="31"/>
      <c r="BQ783" s="31"/>
      <c r="BR783" s="31"/>
      <c r="BS783" s="31"/>
      <c r="BT783" s="31"/>
      <c r="BU783" s="31"/>
      <c r="BV783" s="31"/>
      <c r="BW783" s="31"/>
      <c r="BX783" s="31"/>
      <c r="BY783" s="31"/>
      <c r="BZ783" s="31"/>
      <c r="CA783" s="31"/>
      <c r="CB783" s="31"/>
      <c r="CC783" s="31"/>
      <c r="CD783" s="31"/>
      <c r="CE783" s="31"/>
      <c r="CF783" s="31"/>
      <c r="CG783" s="31"/>
      <c r="CH783" s="31"/>
      <c r="CI783" s="31"/>
      <c r="CJ783" s="31"/>
      <c r="CK783" s="31"/>
      <c r="CL783" s="31"/>
      <c r="CM783" s="31"/>
      <c r="CN783" s="31"/>
      <c r="CO783" s="31"/>
      <c r="CP783" s="31"/>
      <c r="CQ783" s="31"/>
      <c r="CR783" s="31"/>
      <c r="CS783" s="31"/>
      <c r="CT783" s="31"/>
      <c r="CU783" s="31"/>
      <c r="CV783" s="31"/>
    </row>
    <row r="784" spans="1:100" x14ac:dyDescent="0.3">
      <c r="A784" s="31"/>
      <c r="B784" s="31"/>
      <c r="C784" s="31"/>
      <c r="D784" s="31"/>
      <c r="E784" s="31"/>
      <c r="F784" s="31"/>
      <c r="AQ784" s="31"/>
      <c r="AR784" s="31"/>
      <c r="BH784" s="31"/>
      <c r="BI784" s="31"/>
      <c r="BJ784" s="31"/>
      <c r="BK784" s="31"/>
      <c r="BL784" s="31"/>
      <c r="BM784" s="31"/>
      <c r="BN784" s="31"/>
      <c r="BO784" s="31"/>
      <c r="BP784" s="31"/>
      <c r="BQ784" s="31"/>
      <c r="BR784" s="31"/>
      <c r="BS784" s="31"/>
      <c r="BT784" s="31"/>
      <c r="BU784" s="31"/>
      <c r="BV784" s="31"/>
      <c r="BW784" s="31"/>
      <c r="BX784" s="31"/>
      <c r="BY784" s="31"/>
      <c r="BZ784" s="31"/>
      <c r="CA784" s="31"/>
      <c r="CB784" s="31"/>
      <c r="CC784" s="31"/>
      <c r="CD784" s="31"/>
      <c r="CE784" s="31"/>
      <c r="CF784" s="31"/>
      <c r="CG784" s="31"/>
      <c r="CH784" s="31"/>
      <c r="CI784" s="31"/>
      <c r="CJ784" s="31"/>
      <c r="CK784" s="31"/>
      <c r="CL784" s="31"/>
      <c r="CM784" s="31"/>
      <c r="CN784" s="31"/>
      <c r="CO784" s="31"/>
      <c r="CP784" s="31"/>
      <c r="CQ784" s="31"/>
      <c r="CR784" s="31"/>
      <c r="CS784" s="31"/>
      <c r="CT784" s="31"/>
      <c r="CU784" s="31"/>
      <c r="CV784" s="31"/>
    </row>
    <row r="785" spans="1:100" x14ac:dyDescent="0.3">
      <c r="A785" s="31"/>
      <c r="B785" s="31"/>
      <c r="C785" s="31"/>
      <c r="D785" s="31"/>
      <c r="E785" s="31"/>
      <c r="F785" s="31"/>
      <c r="AQ785" s="31"/>
      <c r="AR785" s="31"/>
      <c r="BH785" s="31"/>
      <c r="BI785" s="31"/>
      <c r="BJ785" s="31"/>
      <c r="BK785" s="31"/>
      <c r="BL785" s="31"/>
      <c r="BM785" s="31"/>
      <c r="BN785" s="31"/>
      <c r="BO785" s="31"/>
      <c r="BP785" s="31"/>
      <c r="BQ785" s="31"/>
      <c r="BR785" s="31"/>
      <c r="BS785" s="31"/>
      <c r="BT785" s="31"/>
      <c r="BU785" s="31"/>
      <c r="BV785" s="31"/>
      <c r="BW785" s="31"/>
      <c r="BX785" s="31"/>
      <c r="BY785" s="31"/>
      <c r="BZ785" s="31"/>
      <c r="CA785" s="31"/>
      <c r="CB785" s="31"/>
      <c r="CC785" s="31"/>
      <c r="CD785" s="31"/>
      <c r="CE785" s="31"/>
      <c r="CF785" s="31"/>
      <c r="CG785" s="31"/>
      <c r="CH785" s="31"/>
      <c r="CI785" s="31"/>
      <c r="CJ785" s="31"/>
      <c r="CK785" s="31"/>
      <c r="CL785" s="31"/>
      <c r="CM785" s="31"/>
      <c r="CN785" s="31"/>
      <c r="CO785" s="31"/>
      <c r="CP785" s="31"/>
      <c r="CQ785" s="31"/>
      <c r="CR785" s="31"/>
      <c r="CS785" s="31"/>
      <c r="CT785" s="31"/>
      <c r="CU785" s="31"/>
      <c r="CV785" s="31"/>
    </row>
    <row r="786" spans="1:100" x14ac:dyDescent="0.3">
      <c r="A786" s="31"/>
      <c r="B786" s="31"/>
      <c r="C786" s="31"/>
      <c r="D786" s="31"/>
      <c r="E786" s="31"/>
      <c r="F786" s="31"/>
      <c r="AQ786" s="31"/>
      <c r="AR786" s="31"/>
      <c r="BH786" s="31"/>
      <c r="BI786" s="31"/>
      <c r="BJ786" s="31"/>
      <c r="BK786" s="31"/>
      <c r="BL786" s="31"/>
      <c r="BM786" s="31"/>
      <c r="BN786" s="31"/>
      <c r="BO786" s="31"/>
      <c r="BP786" s="31"/>
      <c r="BQ786" s="31"/>
      <c r="BR786" s="31"/>
      <c r="BS786" s="31"/>
      <c r="BT786" s="31"/>
      <c r="BU786" s="31"/>
      <c r="BV786" s="31"/>
      <c r="BW786" s="31"/>
      <c r="BX786" s="31"/>
      <c r="BY786" s="31"/>
      <c r="BZ786" s="31"/>
      <c r="CA786" s="31"/>
      <c r="CB786" s="31"/>
      <c r="CC786" s="31"/>
      <c r="CD786" s="31"/>
      <c r="CE786" s="31"/>
      <c r="CF786" s="31"/>
      <c r="CG786" s="31"/>
      <c r="CH786" s="31"/>
      <c r="CI786" s="31"/>
      <c r="CJ786" s="31"/>
      <c r="CK786" s="31"/>
      <c r="CL786" s="31"/>
      <c r="CM786" s="31"/>
      <c r="CN786" s="31"/>
      <c r="CO786" s="31"/>
      <c r="CP786" s="31"/>
      <c r="CQ786" s="31"/>
      <c r="CR786" s="31"/>
      <c r="CS786" s="31"/>
      <c r="CT786" s="31"/>
      <c r="CU786" s="31"/>
      <c r="CV786" s="31"/>
    </row>
    <row r="787" spans="1:100" x14ac:dyDescent="0.3">
      <c r="A787" s="31"/>
      <c r="B787" s="31"/>
      <c r="C787" s="31"/>
      <c r="D787" s="31"/>
      <c r="E787" s="31"/>
      <c r="F787" s="31"/>
      <c r="AQ787" s="31"/>
      <c r="AR787" s="31"/>
      <c r="BH787" s="31"/>
      <c r="BI787" s="31"/>
      <c r="BJ787" s="31"/>
      <c r="BK787" s="31"/>
      <c r="BL787" s="31"/>
      <c r="BM787" s="31"/>
      <c r="BN787" s="31"/>
      <c r="BO787" s="31"/>
      <c r="BP787" s="31"/>
      <c r="BQ787" s="31"/>
      <c r="BR787" s="31"/>
      <c r="BS787" s="31"/>
      <c r="BT787" s="31"/>
      <c r="BU787" s="31"/>
      <c r="BV787" s="31"/>
      <c r="BW787" s="31"/>
      <c r="BX787" s="31"/>
      <c r="BY787" s="31"/>
      <c r="BZ787" s="31"/>
      <c r="CA787" s="31"/>
      <c r="CB787" s="31"/>
      <c r="CC787" s="31"/>
      <c r="CD787" s="31"/>
      <c r="CE787" s="31"/>
      <c r="CF787" s="31"/>
      <c r="CG787" s="31"/>
      <c r="CH787" s="31"/>
      <c r="CI787" s="31"/>
      <c r="CJ787" s="31"/>
      <c r="CK787" s="31"/>
      <c r="CL787" s="31"/>
      <c r="CM787" s="31"/>
      <c r="CN787" s="31"/>
      <c r="CO787" s="31"/>
      <c r="CP787" s="31"/>
      <c r="CQ787" s="31"/>
      <c r="CR787" s="31"/>
      <c r="CS787" s="31"/>
      <c r="CT787" s="31"/>
      <c r="CU787" s="31"/>
      <c r="CV787" s="31"/>
    </row>
    <row r="788" spans="1:100" x14ac:dyDescent="0.3">
      <c r="A788" s="31"/>
      <c r="B788" s="31"/>
      <c r="C788" s="31"/>
      <c r="D788" s="31"/>
      <c r="E788" s="31"/>
      <c r="F788" s="31"/>
      <c r="AQ788" s="31"/>
      <c r="AR788" s="31"/>
      <c r="BH788" s="31"/>
      <c r="BI788" s="31"/>
      <c r="BJ788" s="31"/>
      <c r="BK788" s="31"/>
      <c r="BL788" s="31"/>
      <c r="BM788" s="31"/>
      <c r="BN788" s="31"/>
      <c r="BO788" s="31"/>
      <c r="BP788" s="31"/>
      <c r="BQ788" s="31"/>
      <c r="BR788" s="31"/>
      <c r="BS788" s="31"/>
      <c r="BT788" s="31"/>
      <c r="BU788" s="31"/>
      <c r="BV788" s="31"/>
      <c r="BW788" s="31"/>
      <c r="BX788" s="31"/>
      <c r="BY788" s="31"/>
      <c r="BZ788" s="31"/>
      <c r="CA788" s="31"/>
      <c r="CB788" s="31"/>
      <c r="CC788" s="31"/>
      <c r="CD788" s="31"/>
      <c r="CE788" s="31"/>
      <c r="CF788" s="31"/>
      <c r="CG788" s="31"/>
      <c r="CH788" s="31"/>
      <c r="CI788" s="31"/>
      <c r="CJ788" s="31"/>
      <c r="CK788" s="31"/>
      <c r="CL788" s="31"/>
      <c r="CM788" s="31"/>
      <c r="CN788" s="31"/>
      <c r="CO788" s="31"/>
      <c r="CP788" s="31"/>
      <c r="CQ788" s="31"/>
      <c r="CR788" s="31"/>
      <c r="CS788" s="31"/>
      <c r="CT788" s="31"/>
      <c r="CU788" s="31"/>
      <c r="CV788" s="31"/>
    </row>
    <row r="789" spans="1:100" x14ac:dyDescent="0.3">
      <c r="A789" s="31"/>
      <c r="B789" s="31"/>
      <c r="C789" s="31"/>
      <c r="D789" s="31"/>
      <c r="E789" s="31"/>
      <c r="F789" s="31"/>
      <c r="AQ789" s="31"/>
      <c r="AR789" s="31"/>
      <c r="BH789" s="31"/>
      <c r="BI789" s="31"/>
      <c r="BJ789" s="31"/>
      <c r="BK789" s="31"/>
      <c r="BL789" s="31"/>
      <c r="BM789" s="31"/>
      <c r="BN789" s="31"/>
      <c r="BO789" s="31"/>
      <c r="BP789" s="31"/>
      <c r="BQ789" s="31"/>
      <c r="BR789" s="31"/>
      <c r="BS789" s="31"/>
      <c r="BT789" s="31"/>
      <c r="BU789" s="31"/>
      <c r="BV789" s="31"/>
      <c r="BW789" s="31"/>
      <c r="BX789" s="31"/>
      <c r="BY789" s="31"/>
      <c r="BZ789" s="31"/>
      <c r="CA789" s="31"/>
      <c r="CB789" s="31"/>
      <c r="CC789" s="31"/>
      <c r="CD789" s="31"/>
      <c r="CE789" s="31"/>
      <c r="CF789" s="31"/>
      <c r="CG789" s="31"/>
      <c r="CH789" s="31"/>
      <c r="CI789" s="31"/>
      <c r="CJ789" s="31"/>
      <c r="CK789" s="31"/>
      <c r="CL789" s="31"/>
      <c r="CM789" s="31"/>
      <c r="CN789" s="31"/>
      <c r="CO789" s="31"/>
      <c r="CP789" s="31"/>
      <c r="CQ789" s="31"/>
      <c r="CR789" s="31"/>
      <c r="CS789" s="31"/>
      <c r="CT789" s="31"/>
      <c r="CU789" s="31"/>
      <c r="CV789" s="31"/>
    </row>
    <row r="790" spans="1:100" x14ac:dyDescent="0.3">
      <c r="A790" s="31"/>
      <c r="B790" s="31"/>
      <c r="C790" s="31"/>
      <c r="D790" s="31"/>
      <c r="E790" s="31"/>
      <c r="F790" s="31"/>
      <c r="AQ790" s="31"/>
      <c r="AR790" s="31"/>
      <c r="BH790" s="31"/>
      <c r="BI790" s="31"/>
      <c r="BJ790" s="31"/>
      <c r="BK790" s="31"/>
      <c r="BL790" s="31"/>
      <c r="BM790" s="31"/>
      <c r="BN790" s="31"/>
      <c r="BO790" s="31"/>
      <c r="BP790" s="31"/>
      <c r="BQ790" s="31"/>
      <c r="BR790" s="31"/>
      <c r="BS790" s="31"/>
      <c r="BT790" s="31"/>
      <c r="BU790" s="31"/>
      <c r="BV790" s="31"/>
      <c r="BW790" s="31"/>
      <c r="BX790" s="31"/>
      <c r="BY790" s="31"/>
      <c r="BZ790" s="31"/>
      <c r="CA790" s="31"/>
      <c r="CB790" s="31"/>
      <c r="CC790" s="31"/>
      <c r="CD790" s="31"/>
      <c r="CE790" s="31"/>
      <c r="CF790" s="31"/>
      <c r="CG790" s="31"/>
      <c r="CH790" s="31"/>
      <c r="CI790" s="31"/>
      <c r="CJ790" s="31"/>
      <c r="CK790" s="31"/>
      <c r="CL790" s="31"/>
      <c r="CM790" s="31"/>
      <c r="CN790" s="31"/>
      <c r="CO790" s="31"/>
      <c r="CP790" s="31"/>
      <c r="CQ790" s="31"/>
      <c r="CR790" s="31"/>
      <c r="CS790" s="31"/>
      <c r="CT790" s="31"/>
      <c r="CU790" s="31"/>
      <c r="CV790" s="31"/>
    </row>
    <row r="791" spans="1:100" x14ac:dyDescent="0.3">
      <c r="A791" s="31"/>
      <c r="B791" s="31"/>
      <c r="C791" s="31"/>
      <c r="D791" s="31"/>
      <c r="E791" s="31"/>
      <c r="F791" s="31"/>
      <c r="AQ791" s="31"/>
      <c r="AR791" s="31"/>
      <c r="BH791" s="31"/>
      <c r="BI791" s="31"/>
      <c r="BJ791" s="31"/>
      <c r="BK791" s="31"/>
      <c r="BL791" s="31"/>
      <c r="BM791" s="31"/>
      <c r="BN791" s="31"/>
      <c r="BO791" s="31"/>
      <c r="BP791" s="31"/>
      <c r="BQ791" s="31"/>
      <c r="BR791" s="31"/>
      <c r="BS791" s="31"/>
      <c r="BT791" s="31"/>
      <c r="BU791" s="31"/>
      <c r="BV791" s="31"/>
      <c r="BW791" s="31"/>
      <c r="BX791" s="31"/>
      <c r="BY791" s="31"/>
      <c r="BZ791" s="31"/>
      <c r="CA791" s="31"/>
      <c r="CB791" s="31"/>
      <c r="CC791" s="31"/>
      <c r="CD791" s="31"/>
      <c r="CE791" s="31"/>
      <c r="CF791" s="31"/>
      <c r="CG791" s="31"/>
      <c r="CH791" s="31"/>
      <c r="CI791" s="31"/>
      <c r="CJ791" s="31"/>
      <c r="CK791" s="31"/>
      <c r="CL791" s="31"/>
      <c r="CM791" s="31"/>
      <c r="CN791" s="31"/>
      <c r="CO791" s="31"/>
      <c r="CP791" s="31"/>
      <c r="CQ791" s="31"/>
      <c r="CR791" s="31"/>
      <c r="CS791" s="31"/>
      <c r="CT791" s="31"/>
      <c r="CU791" s="31"/>
      <c r="CV791" s="31"/>
    </row>
    <row r="792" spans="1:100" x14ac:dyDescent="0.3">
      <c r="A792" s="31"/>
      <c r="B792" s="31"/>
      <c r="C792" s="31"/>
      <c r="D792" s="31"/>
      <c r="E792" s="31"/>
      <c r="F792" s="31"/>
      <c r="AQ792" s="31"/>
      <c r="AR792" s="31"/>
      <c r="BH792" s="31"/>
      <c r="BI792" s="31"/>
      <c r="BJ792" s="31"/>
      <c r="BK792" s="31"/>
      <c r="BL792" s="31"/>
      <c r="BM792" s="31"/>
      <c r="BN792" s="31"/>
      <c r="BO792" s="31"/>
      <c r="BP792" s="31"/>
      <c r="BQ792" s="31"/>
      <c r="BR792" s="31"/>
      <c r="BS792" s="31"/>
      <c r="BT792" s="31"/>
      <c r="BU792" s="31"/>
      <c r="BV792" s="31"/>
      <c r="BW792" s="31"/>
      <c r="BX792" s="31"/>
      <c r="BY792" s="31"/>
      <c r="BZ792" s="31"/>
      <c r="CA792" s="31"/>
      <c r="CB792" s="31"/>
      <c r="CC792" s="31"/>
      <c r="CD792" s="31"/>
      <c r="CE792" s="31"/>
      <c r="CF792" s="31"/>
      <c r="CG792" s="31"/>
      <c r="CH792" s="31"/>
      <c r="CI792" s="31"/>
      <c r="CJ792" s="31"/>
      <c r="CK792" s="31"/>
      <c r="CL792" s="31"/>
      <c r="CM792" s="31"/>
      <c r="CN792" s="31"/>
      <c r="CO792" s="31"/>
      <c r="CP792" s="31"/>
      <c r="CQ792" s="31"/>
      <c r="CR792" s="31"/>
      <c r="CS792" s="31"/>
      <c r="CT792" s="31"/>
      <c r="CU792" s="31"/>
      <c r="CV792" s="31"/>
    </row>
    <row r="793" spans="1:100" x14ac:dyDescent="0.3">
      <c r="A793" s="31"/>
      <c r="B793" s="31"/>
      <c r="C793" s="31"/>
      <c r="D793" s="31"/>
      <c r="E793" s="31"/>
      <c r="F793" s="31"/>
      <c r="AQ793" s="31"/>
      <c r="AR793" s="31"/>
      <c r="BH793" s="31"/>
      <c r="BI793" s="31"/>
      <c r="BJ793" s="31"/>
      <c r="BK793" s="31"/>
      <c r="BL793" s="31"/>
      <c r="BM793" s="31"/>
      <c r="BN793" s="31"/>
      <c r="BO793" s="31"/>
      <c r="BP793" s="31"/>
      <c r="BQ793" s="31"/>
      <c r="BR793" s="31"/>
      <c r="BS793" s="31"/>
      <c r="BT793" s="31"/>
      <c r="BU793" s="31"/>
      <c r="BV793" s="31"/>
      <c r="BW793" s="31"/>
      <c r="BX793" s="31"/>
      <c r="BY793" s="31"/>
      <c r="BZ793" s="31"/>
      <c r="CA793" s="31"/>
      <c r="CB793" s="31"/>
      <c r="CC793" s="31"/>
      <c r="CD793" s="31"/>
      <c r="CE793" s="31"/>
      <c r="CF793" s="31"/>
      <c r="CG793" s="31"/>
      <c r="CH793" s="31"/>
      <c r="CI793" s="31"/>
      <c r="CJ793" s="31"/>
      <c r="CK793" s="31"/>
      <c r="CL793" s="31"/>
      <c r="CM793" s="31"/>
      <c r="CN793" s="31"/>
      <c r="CO793" s="31"/>
      <c r="CP793" s="31"/>
      <c r="CQ793" s="31"/>
      <c r="CR793" s="31"/>
      <c r="CS793" s="31"/>
      <c r="CT793" s="31"/>
      <c r="CU793" s="31"/>
      <c r="CV793" s="31"/>
    </row>
    <row r="794" spans="1:100" x14ac:dyDescent="0.3">
      <c r="A794" s="31"/>
      <c r="B794" s="31"/>
      <c r="C794" s="31"/>
      <c r="D794" s="31"/>
      <c r="E794" s="31"/>
      <c r="F794" s="31"/>
      <c r="AQ794" s="31"/>
      <c r="AR794" s="31"/>
      <c r="BH794" s="31"/>
      <c r="BI794" s="31"/>
      <c r="BJ794" s="31"/>
      <c r="BK794" s="31"/>
      <c r="BL794" s="31"/>
      <c r="BM794" s="31"/>
      <c r="BN794" s="31"/>
      <c r="BO794" s="31"/>
      <c r="BP794" s="31"/>
      <c r="BQ794" s="31"/>
      <c r="BR794" s="31"/>
      <c r="BS794" s="31"/>
      <c r="BT794" s="31"/>
      <c r="BU794" s="31"/>
      <c r="BV794" s="31"/>
      <c r="BW794" s="31"/>
      <c r="BX794" s="31"/>
      <c r="BY794" s="31"/>
      <c r="BZ794" s="31"/>
      <c r="CA794" s="31"/>
      <c r="CB794" s="31"/>
      <c r="CC794" s="31"/>
      <c r="CD794" s="31"/>
      <c r="CE794" s="31"/>
      <c r="CF794" s="31"/>
      <c r="CG794" s="31"/>
      <c r="CH794" s="31"/>
      <c r="CI794" s="31"/>
      <c r="CJ794" s="31"/>
      <c r="CK794" s="31"/>
      <c r="CL794" s="31"/>
      <c r="CM794" s="31"/>
      <c r="CN794" s="31"/>
      <c r="CO794" s="31"/>
      <c r="CP794" s="31"/>
      <c r="CQ794" s="31"/>
      <c r="CR794" s="31"/>
      <c r="CS794" s="31"/>
      <c r="CT794" s="31"/>
      <c r="CU794" s="31"/>
      <c r="CV794" s="31"/>
    </row>
    <row r="795" spans="1:100" x14ac:dyDescent="0.3">
      <c r="A795" s="31"/>
      <c r="B795" s="31"/>
      <c r="C795" s="31"/>
      <c r="D795" s="31"/>
      <c r="E795" s="31"/>
      <c r="F795" s="31"/>
      <c r="AQ795" s="31"/>
      <c r="AR795" s="31"/>
      <c r="BH795" s="31"/>
      <c r="BI795" s="31"/>
      <c r="BJ795" s="31"/>
      <c r="BK795" s="31"/>
      <c r="BL795" s="31"/>
      <c r="BM795" s="31"/>
      <c r="BN795" s="31"/>
      <c r="BO795" s="31"/>
      <c r="BP795" s="31"/>
      <c r="BQ795" s="31"/>
      <c r="BR795" s="31"/>
      <c r="BS795" s="31"/>
      <c r="BT795" s="31"/>
      <c r="BU795" s="31"/>
      <c r="BV795" s="31"/>
      <c r="BW795" s="31"/>
      <c r="BX795" s="31"/>
      <c r="BY795" s="31"/>
      <c r="BZ795" s="31"/>
      <c r="CA795" s="31"/>
      <c r="CB795" s="31"/>
      <c r="CC795" s="31"/>
      <c r="CD795" s="31"/>
      <c r="CE795" s="31"/>
      <c r="CF795" s="31"/>
      <c r="CG795" s="31"/>
      <c r="CH795" s="31"/>
      <c r="CI795" s="31"/>
      <c r="CJ795" s="31"/>
      <c r="CK795" s="31"/>
      <c r="CL795" s="31"/>
      <c r="CM795" s="31"/>
      <c r="CN795" s="31"/>
      <c r="CO795" s="31"/>
      <c r="CP795" s="31"/>
      <c r="CQ795" s="31"/>
      <c r="CR795" s="31"/>
      <c r="CS795" s="31"/>
      <c r="CT795" s="31"/>
      <c r="CU795" s="31"/>
      <c r="CV795" s="31"/>
    </row>
    <row r="796" spans="1:100" x14ac:dyDescent="0.3">
      <c r="A796" s="31"/>
      <c r="B796" s="31"/>
      <c r="C796" s="31"/>
      <c r="D796" s="31"/>
      <c r="E796" s="31"/>
      <c r="F796" s="31"/>
      <c r="AQ796" s="31"/>
      <c r="AR796" s="31"/>
      <c r="BH796" s="31"/>
      <c r="BI796" s="31"/>
      <c r="BJ796" s="31"/>
      <c r="BK796" s="31"/>
      <c r="BL796" s="31"/>
      <c r="BM796" s="31"/>
      <c r="BN796" s="31"/>
      <c r="BO796" s="31"/>
      <c r="BP796" s="31"/>
      <c r="BQ796" s="31"/>
      <c r="BR796" s="31"/>
      <c r="BS796" s="31"/>
      <c r="BT796" s="31"/>
      <c r="BU796" s="31"/>
      <c r="BV796" s="31"/>
      <c r="BW796" s="31"/>
      <c r="BX796" s="31"/>
      <c r="BY796" s="31"/>
      <c r="BZ796" s="31"/>
      <c r="CA796" s="31"/>
      <c r="CB796" s="31"/>
      <c r="CC796" s="31"/>
      <c r="CD796" s="31"/>
      <c r="CE796" s="31"/>
      <c r="CF796" s="31"/>
      <c r="CG796" s="31"/>
      <c r="CH796" s="31"/>
      <c r="CI796" s="31"/>
      <c r="CJ796" s="31"/>
      <c r="CK796" s="31"/>
      <c r="CL796" s="31"/>
      <c r="CM796" s="31"/>
      <c r="CN796" s="31"/>
      <c r="CO796" s="31"/>
      <c r="CP796" s="31"/>
      <c r="CQ796" s="31"/>
      <c r="CR796" s="31"/>
      <c r="CS796" s="31"/>
      <c r="CT796" s="31"/>
      <c r="CU796" s="31"/>
      <c r="CV796" s="31"/>
    </row>
    <row r="797" spans="1:100" x14ac:dyDescent="0.3">
      <c r="A797" s="31"/>
      <c r="B797" s="31"/>
      <c r="C797" s="31"/>
      <c r="D797" s="31"/>
      <c r="E797" s="31"/>
      <c r="F797" s="31"/>
      <c r="AQ797" s="31"/>
      <c r="AR797" s="31"/>
    </row>
    <row r="798" spans="1:100" x14ac:dyDescent="0.3">
      <c r="A798" s="31"/>
      <c r="B798" s="31"/>
      <c r="C798" s="31"/>
      <c r="D798" s="31"/>
      <c r="E798" s="31"/>
      <c r="F798" s="31"/>
      <c r="AQ798" s="31"/>
      <c r="AR798" s="31"/>
    </row>
    <row r="799" spans="1:100" x14ac:dyDescent="0.3">
      <c r="A799" s="31"/>
      <c r="B799" s="31"/>
      <c r="C799" s="31"/>
      <c r="D799" s="31"/>
      <c r="E799" s="31"/>
      <c r="F799" s="31"/>
      <c r="AQ799" s="31"/>
      <c r="AR799" s="31"/>
    </row>
    <row r="800" spans="1:100" x14ac:dyDescent="0.3">
      <c r="A800" s="31"/>
      <c r="B800" s="31"/>
      <c r="C800" s="31"/>
      <c r="D800" s="31"/>
      <c r="E800" s="31"/>
      <c r="F800" s="31"/>
      <c r="AQ800" s="31"/>
      <c r="AR800" s="31"/>
    </row>
    <row r="801" spans="1:44" x14ac:dyDescent="0.3">
      <c r="A801" s="31"/>
      <c r="B801" s="31"/>
      <c r="C801" s="31"/>
      <c r="D801" s="31"/>
      <c r="E801" s="31"/>
      <c r="F801" s="31"/>
      <c r="AQ801" s="31"/>
      <c r="AR801" s="31"/>
    </row>
    <row r="802" spans="1:44" x14ac:dyDescent="0.3">
      <c r="A802" s="31"/>
      <c r="B802" s="31"/>
      <c r="C802" s="31"/>
      <c r="D802" s="31"/>
      <c r="E802" s="31"/>
      <c r="F802" s="31"/>
      <c r="AQ802" s="31"/>
      <c r="AR802" s="31"/>
    </row>
    <row r="803" spans="1:44" x14ac:dyDescent="0.3">
      <c r="A803" s="31"/>
      <c r="B803" s="31"/>
      <c r="C803" s="31"/>
      <c r="D803" s="31"/>
      <c r="E803" s="31"/>
      <c r="F803" s="31"/>
      <c r="AQ803" s="31"/>
      <c r="AR803" s="31"/>
    </row>
    <row r="804" spans="1:44" x14ac:dyDescent="0.3">
      <c r="A804" s="31"/>
      <c r="B804" s="31"/>
      <c r="C804" s="31"/>
      <c r="D804" s="31"/>
      <c r="E804" s="31"/>
      <c r="F804" s="31"/>
      <c r="AQ804" s="31"/>
      <c r="AR804" s="31"/>
    </row>
    <row r="805" spans="1:44" x14ac:dyDescent="0.3">
      <c r="A805" s="31"/>
      <c r="B805" s="31"/>
      <c r="C805" s="31"/>
      <c r="D805" s="31"/>
      <c r="E805" s="31"/>
      <c r="F805" s="31"/>
      <c r="AQ805" s="31"/>
      <c r="AR805" s="31"/>
    </row>
    <row r="806" spans="1:44" x14ac:dyDescent="0.3">
      <c r="A806" s="31"/>
      <c r="B806" s="31"/>
      <c r="C806" s="31"/>
      <c r="D806" s="31"/>
      <c r="E806" s="31"/>
      <c r="F806" s="31"/>
      <c r="AQ806" s="31"/>
      <c r="AR806" s="31"/>
    </row>
    <row r="807" spans="1:44" x14ac:dyDescent="0.3">
      <c r="A807" s="31"/>
      <c r="B807" s="31"/>
      <c r="C807" s="31"/>
      <c r="D807" s="31"/>
      <c r="E807" s="31"/>
      <c r="F807" s="31"/>
      <c r="AQ807" s="31"/>
      <c r="AR807" s="31"/>
    </row>
    <row r="808" spans="1:44" x14ac:dyDescent="0.3">
      <c r="A808" s="31"/>
      <c r="B808" s="31"/>
      <c r="C808" s="31"/>
      <c r="D808" s="31"/>
      <c r="E808" s="31"/>
      <c r="F808" s="31"/>
      <c r="AQ808" s="31"/>
      <c r="AR808" s="31"/>
    </row>
    <row r="809" spans="1:44" x14ac:dyDescent="0.3">
      <c r="A809" s="31"/>
      <c r="B809" s="31"/>
      <c r="C809" s="31"/>
      <c r="D809" s="31"/>
      <c r="E809" s="31"/>
      <c r="F809" s="31"/>
      <c r="AQ809" s="31"/>
      <c r="AR809" s="31"/>
    </row>
    <row r="810" spans="1:44" x14ac:dyDescent="0.3">
      <c r="A810" s="31"/>
      <c r="B810" s="31"/>
      <c r="C810" s="31"/>
      <c r="D810" s="31"/>
      <c r="E810" s="31"/>
      <c r="F810" s="31"/>
      <c r="AQ810" s="31"/>
      <c r="AR810" s="31"/>
    </row>
    <row r="811" spans="1:44" x14ac:dyDescent="0.3">
      <c r="A811" s="31"/>
      <c r="B811" s="31"/>
      <c r="C811" s="31"/>
      <c r="D811" s="31"/>
      <c r="E811" s="31"/>
      <c r="F811" s="31"/>
      <c r="AQ811" s="31"/>
      <c r="AR811" s="31"/>
    </row>
    <row r="812" spans="1:44" x14ac:dyDescent="0.3">
      <c r="A812" s="31"/>
      <c r="B812" s="31"/>
      <c r="C812" s="31"/>
      <c r="D812" s="31"/>
      <c r="E812" s="31"/>
      <c r="F812" s="31"/>
      <c r="AQ812" s="31"/>
      <c r="AR812" s="31"/>
    </row>
    <row r="813" spans="1:44" x14ac:dyDescent="0.3">
      <c r="A813" s="31"/>
      <c r="B813" s="31"/>
      <c r="C813" s="31"/>
      <c r="D813" s="31"/>
      <c r="E813" s="31"/>
      <c r="F813" s="31"/>
      <c r="AQ813" s="31"/>
      <c r="AR813" s="31"/>
    </row>
    <row r="814" spans="1:44" x14ac:dyDescent="0.3">
      <c r="A814" s="31"/>
      <c r="B814" s="31"/>
      <c r="C814" s="31"/>
      <c r="D814" s="31"/>
      <c r="E814" s="31"/>
      <c r="F814" s="31"/>
      <c r="AQ814" s="31"/>
      <c r="AR814" s="31"/>
    </row>
    <row r="815" spans="1:44" x14ac:dyDescent="0.3">
      <c r="A815" s="31"/>
      <c r="B815" s="31"/>
      <c r="C815" s="31"/>
      <c r="D815" s="31"/>
      <c r="E815" s="31"/>
      <c r="F815" s="31"/>
      <c r="AQ815" s="31"/>
      <c r="AR815" s="31"/>
    </row>
    <row r="816" spans="1:44" x14ac:dyDescent="0.3">
      <c r="A816" s="31"/>
      <c r="B816" s="31"/>
      <c r="C816" s="31"/>
      <c r="D816" s="31"/>
      <c r="E816" s="31"/>
      <c r="F816" s="31"/>
      <c r="AQ816" s="31"/>
      <c r="AR816" s="31"/>
    </row>
    <row r="817" spans="1:44" x14ac:dyDescent="0.3">
      <c r="A817" s="31"/>
      <c r="B817" s="31"/>
      <c r="C817" s="31"/>
      <c r="D817" s="31"/>
      <c r="E817" s="31"/>
      <c r="F817" s="31"/>
      <c r="AQ817" s="31"/>
      <c r="AR817" s="31"/>
    </row>
    <row r="818" spans="1:44" x14ac:dyDescent="0.3">
      <c r="A818" s="31"/>
      <c r="B818" s="31"/>
      <c r="C818" s="31"/>
      <c r="D818" s="31"/>
      <c r="E818" s="31"/>
      <c r="F818" s="31"/>
      <c r="AQ818" s="31"/>
      <c r="AR818" s="31"/>
    </row>
    <row r="819" spans="1:44" x14ac:dyDescent="0.3">
      <c r="A819" s="31"/>
      <c r="B819" s="31"/>
      <c r="C819" s="31"/>
      <c r="D819" s="31"/>
      <c r="E819" s="31"/>
      <c r="F819" s="31"/>
      <c r="AQ819" s="31"/>
      <c r="AR819" s="31"/>
    </row>
    <row r="820" spans="1:44" x14ac:dyDescent="0.3">
      <c r="A820" s="31"/>
      <c r="B820" s="31"/>
      <c r="C820" s="31"/>
      <c r="D820" s="31"/>
      <c r="E820" s="31"/>
      <c r="F820" s="31"/>
      <c r="AQ820" s="31"/>
      <c r="AR820" s="31"/>
    </row>
    <row r="821" spans="1:44" x14ac:dyDescent="0.3">
      <c r="A821" s="31"/>
      <c r="B821" s="31"/>
      <c r="C821" s="31"/>
      <c r="D821" s="31"/>
      <c r="E821" s="31"/>
      <c r="F821" s="31"/>
      <c r="AQ821" s="31"/>
      <c r="AR821" s="31"/>
    </row>
    <row r="822" spans="1:44" x14ac:dyDescent="0.3">
      <c r="A822" s="31"/>
      <c r="B822" s="31"/>
      <c r="C822" s="31"/>
      <c r="D822" s="31"/>
      <c r="E822" s="31"/>
      <c r="F822" s="31"/>
      <c r="AQ822" s="31"/>
      <c r="AR822" s="31"/>
    </row>
    <row r="823" spans="1:44" x14ac:dyDescent="0.3">
      <c r="A823" s="31"/>
      <c r="B823" s="31"/>
      <c r="C823" s="31"/>
      <c r="D823" s="31"/>
      <c r="E823" s="31"/>
      <c r="F823" s="31"/>
      <c r="AQ823" s="31"/>
      <c r="AR823" s="31"/>
    </row>
    <row r="824" spans="1:44" x14ac:dyDescent="0.3">
      <c r="A824" s="31"/>
      <c r="B824" s="31"/>
      <c r="C824" s="31"/>
      <c r="D824" s="31"/>
      <c r="E824" s="31"/>
      <c r="F824" s="31"/>
      <c r="AQ824" s="31"/>
      <c r="AR824" s="31"/>
    </row>
    <row r="825" spans="1:44" x14ac:dyDescent="0.3">
      <c r="A825" s="31"/>
      <c r="B825" s="31"/>
      <c r="C825" s="31"/>
      <c r="D825" s="31"/>
      <c r="E825" s="31"/>
      <c r="F825" s="31"/>
      <c r="AQ825" s="31"/>
      <c r="AR825" s="31"/>
    </row>
    <row r="826" spans="1:44" x14ac:dyDescent="0.3">
      <c r="A826" s="31"/>
      <c r="B826" s="31"/>
      <c r="C826" s="31"/>
      <c r="D826" s="31"/>
      <c r="E826" s="31"/>
      <c r="F826" s="31"/>
      <c r="AQ826" s="31"/>
      <c r="AR826" s="31"/>
    </row>
    <row r="827" spans="1:44" x14ac:dyDescent="0.3">
      <c r="A827" s="31"/>
      <c r="B827" s="31"/>
      <c r="C827" s="31"/>
      <c r="D827" s="31"/>
      <c r="E827" s="31"/>
      <c r="F827" s="31"/>
      <c r="AQ827" s="31"/>
      <c r="AR827" s="31"/>
    </row>
    <row r="828" spans="1:44" x14ac:dyDescent="0.3">
      <c r="A828" s="31"/>
      <c r="B828" s="31"/>
      <c r="C828" s="31"/>
      <c r="D828" s="31"/>
      <c r="E828" s="31"/>
      <c r="F828" s="31"/>
      <c r="AQ828" s="31"/>
      <c r="AR828" s="31"/>
    </row>
    <row r="829" spans="1:44" x14ac:dyDescent="0.3">
      <c r="A829" s="31"/>
      <c r="B829" s="31"/>
      <c r="C829" s="31"/>
      <c r="D829" s="31"/>
      <c r="E829" s="31"/>
      <c r="F829" s="31"/>
      <c r="AQ829" s="31"/>
      <c r="AR829" s="31"/>
    </row>
    <row r="830" spans="1:44" x14ac:dyDescent="0.3">
      <c r="A830" s="31"/>
      <c r="B830" s="31"/>
      <c r="C830" s="31"/>
      <c r="D830" s="31"/>
      <c r="E830" s="31"/>
      <c r="F830" s="31"/>
      <c r="AQ830" s="31"/>
      <c r="AR830" s="31"/>
    </row>
    <row r="831" spans="1:44" x14ac:dyDescent="0.3">
      <c r="A831" s="31"/>
      <c r="B831" s="31"/>
      <c r="C831" s="31"/>
      <c r="D831" s="31"/>
      <c r="E831" s="31"/>
      <c r="F831" s="31"/>
      <c r="AQ831" s="31"/>
      <c r="AR831" s="31"/>
    </row>
    <row r="832" spans="1:44" x14ac:dyDescent="0.3">
      <c r="A832" s="31"/>
      <c r="B832" s="31"/>
      <c r="C832" s="31"/>
      <c r="D832" s="31"/>
      <c r="E832" s="31"/>
      <c r="F832" s="31"/>
      <c r="AQ832" s="31"/>
      <c r="AR832" s="31"/>
    </row>
    <row r="833" spans="1:44" x14ac:dyDescent="0.3">
      <c r="A833" s="31"/>
      <c r="B833" s="31"/>
      <c r="C833" s="31"/>
      <c r="D833" s="31"/>
      <c r="E833" s="31"/>
      <c r="F833" s="31"/>
      <c r="AQ833" s="31"/>
      <c r="AR833" s="31"/>
    </row>
    <row r="834" spans="1:44" x14ac:dyDescent="0.3">
      <c r="A834" s="31"/>
      <c r="B834" s="31"/>
      <c r="C834" s="31"/>
      <c r="D834" s="31"/>
      <c r="E834" s="31"/>
      <c r="F834" s="31"/>
      <c r="AQ834" s="31"/>
      <c r="AR834" s="31"/>
    </row>
    <row r="835" spans="1:44" x14ac:dyDescent="0.3">
      <c r="A835" s="31"/>
      <c r="B835" s="31"/>
      <c r="C835" s="31"/>
      <c r="D835" s="31"/>
      <c r="E835" s="31"/>
      <c r="F835" s="31"/>
      <c r="AQ835" s="31"/>
      <c r="AR835" s="31"/>
    </row>
    <row r="836" spans="1:44" x14ac:dyDescent="0.3">
      <c r="A836" s="31"/>
      <c r="B836" s="31"/>
      <c r="C836" s="31"/>
      <c r="D836" s="31"/>
      <c r="E836" s="31"/>
      <c r="F836" s="31"/>
      <c r="AQ836" s="31"/>
      <c r="AR836" s="31"/>
    </row>
    <row r="837" spans="1:44" x14ac:dyDescent="0.3">
      <c r="A837" s="31"/>
      <c r="B837" s="31"/>
      <c r="C837" s="31"/>
      <c r="D837" s="31"/>
      <c r="E837" s="31"/>
      <c r="F837" s="31"/>
      <c r="AQ837" s="31"/>
      <c r="AR837" s="31"/>
    </row>
    <row r="838" spans="1:44" x14ac:dyDescent="0.3">
      <c r="A838" s="31"/>
      <c r="B838" s="31"/>
      <c r="C838" s="31"/>
      <c r="D838" s="31"/>
      <c r="E838" s="31"/>
      <c r="F838" s="31"/>
      <c r="AQ838" s="31"/>
      <c r="AR838" s="31"/>
    </row>
    <row r="839" spans="1:44" x14ac:dyDescent="0.3">
      <c r="A839" s="31"/>
      <c r="B839" s="31"/>
      <c r="C839" s="31"/>
      <c r="D839" s="31"/>
      <c r="E839" s="31"/>
      <c r="F839" s="31"/>
      <c r="AQ839" s="31"/>
      <c r="AR839" s="31"/>
    </row>
    <row r="840" spans="1:44" x14ac:dyDescent="0.3">
      <c r="A840" s="31"/>
      <c r="B840" s="31"/>
      <c r="C840" s="31"/>
      <c r="D840" s="31"/>
      <c r="E840" s="31"/>
      <c r="F840" s="31"/>
      <c r="AQ840" s="31"/>
      <c r="AR840" s="31"/>
    </row>
    <row r="841" spans="1:44" x14ac:dyDescent="0.3">
      <c r="A841" s="31"/>
      <c r="B841" s="31"/>
      <c r="C841" s="31"/>
      <c r="D841" s="31"/>
      <c r="E841" s="31"/>
      <c r="F841" s="31"/>
      <c r="AQ841" s="31"/>
      <c r="AR841" s="31"/>
    </row>
    <row r="842" spans="1:44" x14ac:dyDescent="0.3">
      <c r="A842" s="31"/>
      <c r="B842" s="31"/>
      <c r="C842" s="31"/>
      <c r="D842" s="31"/>
      <c r="E842" s="31"/>
      <c r="F842" s="31"/>
      <c r="AQ842" s="31"/>
      <c r="AR842" s="31"/>
    </row>
    <row r="843" spans="1:44" x14ac:dyDescent="0.3">
      <c r="A843" s="31"/>
      <c r="B843" s="31"/>
      <c r="C843" s="31"/>
      <c r="D843" s="31"/>
      <c r="E843" s="31"/>
      <c r="F843" s="31"/>
      <c r="AQ843" s="31"/>
      <c r="AR843" s="31"/>
    </row>
    <row r="844" spans="1:44" x14ac:dyDescent="0.3">
      <c r="A844" s="31"/>
      <c r="B844" s="31"/>
      <c r="C844" s="31"/>
      <c r="D844" s="31"/>
      <c r="E844" s="31"/>
      <c r="F844" s="31"/>
      <c r="AQ844" s="31"/>
      <c r="AR844" s="31"/>
    </row>
    <row r="845" spans="1:44" x14ac:dyDescent="0.3">
      <c r="A845" s="31"/>
      <c r="B845" s="31"/>
      <c r="C845" s="31"/>
      <c r="D845" s="31"/>
      <c r="E845" s="31"/>
      <c r="F845" s="31"/>
      <c r="AQ845" s="31"/>
      <c r="AR845" s="31"/>
    </row>
    <row r="846" spans="1:44" x14ac:dyDescent="0.3">
      <c r="A846" s="31"/>
      <c r="B846" s="31"/>
      <c r="C846" s="31"/>
      <c r="D846" s="31"/>
      <c r="E846" s="31"/>
      <c r="F846" s="31"/>
      <c r="AQ846" s="31"/>
      <c r="AR846" s="31"/>
    </row>
    <row r="847" spans="1:44" x14ac:dyDescent="0.3">
      <c r="A847" s="31"/>
      <c r="B847" s="31"/>
      <c r="C847" s="31"/>
      <c r="D847" s="31"/>
      <c r="E847" s="31"/>
      <c r="F847" s="31"/>
      <c r="AQ847" s="31"/>
      <c r="AR847" s="31"/>
    </row>
    <row r="848" spans="1:44" x14ac:dyDescent="0.3">
      <c r="A848" s="31"/>
      <c r="B848" s="31"/>
      <c r="C848" s="31"/>
      <c r="D848" s="31"/>
      <c r="E848" s="31"/>
      <c r="F848" s="31"/>
      <c r="AQ848" s="31"/>
      <c r="AR848" s="31"/>
    </row>
    <row r="849" spans="1:44" x14ac:dyDescent="0.3">
      <c r="A849" s="31"/>
      <c r="B849" s="31"/>
      <c r="C849" s="31"/>
      <c r="D849" s="31"/>
      <c r="E849" s="31"/>
      <c r="F849" s="31"/>
      <c r="AQ849" s="31"/>
      <c r="AR849" s="31"/>
    </row>
    <row r="850" spans="1:44" x14ac:dyDescent="0.3">
      <c r="A850" s="31"/>
      <c r="B850" s="31"/>
      <c r="C850" s="31"/>
      <c r="D850" s="31"/>
      <c r="E850" s="31"/>
      <c r="F850" s="31"/>
      <c r="AQ850" s="31"/>
      <c r="AR850" s="31"/>
    </row>
    <row r="851" spans="1:44" x14ac:dyDescent="0.3">
      <c r="A851" s="31"/>
      <c r="B851" s="31"/>
      <c r="C851" s="31"/>
      <c r="D851" s="31"/>
      <c r="E851" s="31"/>
      <c r="F851" s="31"/>
      <c r="AQ851" s="31"/>
      <c r="AR851" s="31"/>
    </row>
    <row r="852" spans="1:44" x14ac:dyDescent="0.3">
      <c r="A852" s="31"/>
      <c r="B852" s="31"/>
      <c r="C852" s="31"/>
      <c r="D852" s="31"/>
      <c r="E852" s="31"/>
      <c r="F852" s="31"/>
      <c r="AQ852" s="31"/>
      <c r="AR852" s="31"/>
    </row>
    <row r="853" spans="1:44" x14ac:dyDescent="0.3">
      <c r="A853" s="31"/>
      <c r="B853" s="31"/>
      <c r="C853" s="31"/>
      <c r="D853" s="31"/>
      <c r="E853" s="31"/>
      <c r="F853" s="31"/>
      <c r="AQ853" s="31"/>
      <c r="AR853" s="31"/>
    </row>
    <row r="854" spans="1:44" x14ac:dyDescent="0.3">
      <c r="A854" s="31"/>
      <c r="B854" s="31"/>
      <c r="C854" s="31"/>
      <c r="D854" s="31"/>
      <c r="E854" s="31"/>
      <c r="F854" s="31"/>
      <c r="AQ854" s="31"/>
      <c r="AR854" s="31"/>
    </row>
    <row r="855" spans="1:44" x14ac:dyDescent="0.3">
      <c r="A855" s="31"/>
      <c r="B855" s="31"/>
      <c r="C855" s="31"/>
      <c r="D855" s="31"/>
      <c r="E855" s="31"/>
      <c r="F855" s="31"/>
      <c r="AQ855" s="31"/>
      <c r="AR855" s="31"/>
    </row>
    <row r="856" spans="1:44" x14ac:dyDescent="0.3">
      <c r="A856" s="31"/>
      <c r="B856" s="31"/>
      <c r="C856" s="31"/>
      <c r="D856" s="31"/>
      <c r="E856" s="31"/>
      <c r="F856" s="31"/>
      <c r="AQ856" s="31"/>
      <c r="AR856" s="31"/>
    </row>
    <row r="857" spans="1:44" x14ac:dyDescent="0.3">
      <c r="A857" s="31"/>
      <c r="B857" s="31"/>
      <c r="C857" s="31"/>
      <c r="D857" s="31"/>
      <c r="E857" s="31"/>
      <c r="F857" s="31"/>
      <c r="AQ857" s="31"/>
      <c r="AR857" s="31"/>
    </row>
    <row r="858" spans="1:44" x14ac:dyDescent="0.3">
      <c r="A858" s="31"/>
      <c r="B858" s="31"/>
      <c r="C858" s="31"/>
      <c r="D858" s="31"/>
      <c r="E858" s="31"/>
      <c r="F858" s="31"/>
      <c r="AQ858" s="31"/>
      <c r="AR858" s="31"/>
    </row>
    <row r="859" spans="1:44" x14ac:dyDescent="0.3">
      <c r="A859" s="31"/>
      <c r="B859" s="31"/>
      <c r="C859" s="31"/>
      <c r="D859" s="31"/>
      <c r="E859" s="31"/>
      <c r="F859" s="31"/>
      <c r="AQ859" s="31"/>
      <c r="AR859" s="31"/>
    </row>
    <row r="860" spans="1:44" x14ac:dyDescent="0.3">
      <c r="A860" s="31"/>
      <c r="B860" s="31"/>
      <c r="C860" s="31"/>
      <c r="D860" s="31"/>
      <c r="E860" s="31"/>
      <c r="F860" s="31"/>
      <c r="AQ860" s="31"/>
      <c r="AR860" s="31"/>
    </row>
    <row r="861" spans="1:44" x14ac:dyDescent="0.3">
      <c r="A861" s="31"/>
      <c r="B861" s="31"/>
      <c r="C861" s="31"/>
      <c r="D861" s="31"/>
      <c r="E861" s="31"/>
      <c r="F861" s="31"/>
      <c r="AQ861" s="31"/>
      <c r="AR861" s="31"/>
    </row>
    <row r="862" spans="1:44" x14ac:dyDescent="0.3">
      <c r="A862" s="31"/>
      <c r="B862" s="31"/>
      <c r="C862" s="31"/>
      <c r="D862" s="31"/>
      <c r="E862" s="31"/>
      <c r="F862" s="31"/>
      <c r="AQ862" s="31"/>
      <c r="AR862" s="31"/>
    </row>
    <row r="863" spans="1:44" x14ac:dyDescent="0.3">
      <c r="A863" s="31"/>
      <c r="B863" s="31"/>
      <c r="C863" s="31"/>
      <c r="D863" s="31"/>
      <c r="E863" s="31"/>
      <c r="F863" s="31"/>
      <c r="AQ863" s="31"/>
      <c r="AR863" s="31"/>
    </row>
    <row r="864" spans="1:44" x14ac:dyDescent="0.3">
      <c r="A864" s="31"/>
      <c r="B864" s="31"/>
      <c r="C864" s="31"/>
      <c r="D864" s="31"/>
      <c r="E864" s="31"/>
      <c r="F864" s="31"/>
      <c r="AQ864" s="31"/>
      <c r="AR864" s="31"/>
    </row>
    <row r="865" spans="1:44" x14ac:dyDescent="0.3">
      <c r="A865" s="31"/>
      <c r="B865" s="31"/>
      <c r="C865" s="31"/>
      <c r="D865" s="31"/>
      <c r="E865" s="31"/>
      <c r="F865" s="31"/>
      <c r="AQ865" s="31"/>
      <c r="AR865" s="31"/>
    </row>
    <row r="866" spans="1:44" x14ac:dyDescent="0.3">
      <c r="A866" s="31"/>
      <c r="B866" s="31"/>
      <c r="C866" s="31"/>
      <c r="D866" s="31"/>
      <c r="E866" s="31"/>
      <c r="F866" s="31"/>
      <c r="AQ866" s="31"/>
      <c r="AR866" s="31"/>
    </row>
    <row r="867" spans="1:44" x14ac:dyDescent="0.3">
      <c r="A867" s="31"/>
      <c r="B867" s="31"/>
      <c r="C867" s="31"/>
      <c r="D867" s="31"/>
      <c r="E867" s="31"/>
      <c r="F867" s="31"/>
      <c r="AQ867" s="31"/>
      <c r="AR867" s="31"/>
    </row>
    <row r="868" spans="1:44" x14ac:dyDescent="0.3">
      <c r="A868" s="31"/>
      <c r="B868" s="31"/>
      <c r="C868" s="31"/>
      <c r="D868" s="31"/>
      <c r="E868" s="31"/>
      <c r="F868" s="31"/>
      <c r="AQ868" s="31"/>
      <c r="AR868" s="31"/>
    </row>
    <row r="869" spans="1:44" x14ac:dyDescent="0.3">
      <c r="A869" s="31"/>
      <c r="B869" s="31"/>
      <c r="C869" s="31"/>
      <c r="D869" s="31"/>
      <c r="E869" s="31"/>
      <c r="F869" s="31"/>
      <c r="AQ869" s="31"/>
      <c r="AR869" s="31"/>
    </row>
    <row r="870" spans="1:44" x14ac:dyDescent="0.3">
      <c r="A870" s="31"/>
      <c r="B870" s="31"/>
      <c r="C870" s="31"/>
      <c r="D870" s="31"/>
      <c r="E870" s="31"/>
      <c r="F870" s="31"/>
      <c r="AQ870" s="31"/>
      <c r="AR870" s="31"/>
    </row>
    <row r="871" spans="1:44" x14ac:dyDescent="0.3">
      <c r="A871" s="31"/>
      <c r="B871" s="31"/>
      <c r="C871" s="31"/>
      <c r="D871" s="31"/>
      <c r="E871" s="31"/>
      <c r="F871" s="31"/>
      <c r="AQ871" s="31"/>
      <c r="AR871" s="31"/>
    </row>
    <row r="872" spans="1:44" x14ac:dyDescent="0.3">
      <c r="A872" s="31"/>
      <c r="B872" s="31"/>
      <c r="C872" s="31"/>
      <c r="D872" s="31"/>
      <c r="E872" s="31"/>
      <c r="F872" s="31"/>
      <c r="AQ872" s="31"/>
      <c r="AR872" s="31"/>
    </row>
    <row r="873" spans="1:44" x14ac:dyDescent="0.3">
      <c r="A873" s="31"/>
      <c r="B873" s="31"/>
      <c r="C873" s="31"/>
      <c r="D873" s="31"/>
      <c r="E873" s="31"/>
      <c r="F873" s="31"/>
      <c r="AQ873" s="31"/>
      <c r="AR873" s="31"/>
    </row>
    <row r="874" spans="1:44" x14ac:dyDescent="0.3">
      <c r="A874" s="31"/>
      <c r="B874" s="31"/>
      <c r="C874" s="31"/>
      <c r="D874" s="31"/>
      <c r="E874" s="31"/>
      <c r="F874" s="31"/>
      <c r="AQ874" s="31"/>
      <c r="AR874" s="31"/>
    </row>
    <row r="875" spans="1:44" x14ac:dyDescent="0.3">
      <c r="A875" s="31"/>
      <c r="B875" s="31"/>
      <c r="C875" s="31"/>
      <c r="D875" s="31"/>
      <c r="E875" s="31"/>
      <c r="F875" s="31"/>
      <c r="AQ875" s="31"/>
      <c r="AR875" s="31"/>
    </row>
    <row r="876" spans="1:44" x14ac:dyDescent="0.3">
      <c r="A876" s="31"/>
      <c r="B876" s="31"/>
      <c r="C876" s="31"/>
      <c r="D876" s="31"/>
      <c r="E876" s="31"/>
      <c r="F876" s="31"/>
      <c r="AQ876" s="31"/>
      <c r="AR876" s="31"/>
    </row>
    <row r="877" spans="1:44" x14ac:dyDescent="0.3">
      <c r="A877" s="31"/>
      <c r="B877" s="31"/>
      <c r="C877" s="31"/>
      <c r="D877" s="31"/>
      <c r="E877" s="31"/>
      <c r="F877" s="31"/>
      <c r="AQ877" s="31"/>
      <c r="AR877" s="31"/>
    </row>
    <row r="878" spans="1:44" x14ac:dyDescent="0.3">
      <c r="A878" s="31"/>
      <c r="B878" s="31"/>
      <c r="C878" s="31"/>
      <c r="D878" s="31"/>
      <c r="E878" s="31"/>
      <c r="F878" s="31"/>
      <c r="AQ878" s="31"/>
      <c r="AR878" s="31"/>
    </row>
    <row r="879" spans="1:44" x14ac:dyDescent="0.3">
      <c r="A879" s="31"/>
      <c r="B879" s="31"/>
      <c r="C879" s="31"/>
      <c r="D879" s="31"/>
      <c r="E879" s="31"/>
      <c r="F879" s="31"/>
      <c r="AQ879" s="31"/>
      <c r="AR879" s="31"/>
    </row>
    <row r="880" spans="1:44" x14ac:dyDescent="0.3">
      <c r="A880" s="31"/>
      <c r="B880" s="31"/>
      <c r="C880" s="31"/>
      <c r="D880" s="31"/>
      <c r="E880" s="31"/>
      <c r="F880" s="31"/>
      <c r="AQ880" s="31"/>
      <c r="AR880" s="31"/>
    </row>
    <row r="881" spans="1:44" x14ac:dyDescent="0.3">
      <c r="A881" s="31"/>
      <c r="B881" s="31"/>
      <c r="C881" s="31"/>
      <c r="D881" s="31"/>
      <c r="E881" s="31"/>
      <c r="F881" s="31"/>
      <c r="AQ881" s="31"/>
      <c r="AR881" s="31"/>
    </row>
    <row r="882" spans="1:44" x14ac:dyDescent="0.3">
      <c r="A882" s="31"/>
      <c r="B882" s="31"/>
      <c r="C882" s="31"/>
      <c r="D882" s="31"/>
      <c r="E882" s="31"/>
      <c r="F882" s="31"/>
      <c r="AQ882" s="31"/>
      <c r="AR882" s="31"/>
    </row>
    <row r="883" spans="1:44" x14ac:dyDescent="0.3">
      <c r="A883" s="31"/>
      <c r="B883" s="31"/>
      <c r="C883" s="31"/>
      <c r="D883" s="31"/>
      <c r="E883" s="31"/>
      <c r="F883" s="31"/>
      <c r="AQ883" s="31"/>
      <c r="AR883" s="31"/>
    </row>
    <row r="884" spans="1:44" x14ac:dyDescent="0.3">
      <c r="A884" s="31"/>
      <c r="B884" s="31"/>
      <c r="C884" s="31"/>
      <c r="D884" s="31"/>
      <c r="E884" s="31"/>
      <c r="F884" s="31"/>
      <c r="AQ884" s="31"/>
      <c r="AR884" s="31"/>
    </row>
    <row r="885" spans="1:44" x14ac:dyDescent="0.3">
      <c r="A885" s="31"/>
      <c r="B885" s="31"/>
      <c r="C885" s="31"/>
      <c r="D885" s="31"/>
      <c r="E885" s="31"/>
      <c r="F885" s="31"/>
      <c r="AQ885" s="31"/>
      <c r="AR885" s="31"/>
    </row>
    <row r="886" spans="1:44" x14ac:dyDescent="0.3">
      <c r="A886" s="31"/>
      <c r="B886" s="31"/>
      <c r="C886" s="31"/>
      <c r="D886" s="31"/>
      <c r="E886" s="31"/>
      <c r="F886" s="31"/>
      <c r="AQ886" s="31"/>
      <c r="AR886" s="31"/>
    </row>
    <row r="887" spans="1:44" x14ac:dyDescent="0.3">
      <c r="A887" s="31"/>
      <c r="B887" s="31"/>
      <c r="C887" s="31"/>
      <c r="D887" s="31"/>
      <c r="E887" s="31"/>
      <c r="F887" s="31"/>
      <c r="AQ887" s="31"/>
      <c r="AR887" s="31"/>
    </row>
    <row r="888" spans="1:44" x14ac:dyDescent="0.3">
      <c r="A888" s="31"/>
      <c r="B888" s="31"/>
      <c r="C888" s="31"/>
      <c r="D888" s="31"/>
      <c r="E888" s="31"/>
      <c r="F888" s="31"/>
      <c r="AQ888" s="31"/>
      <c r="AR888" s="31"/>
    </row>
    <row r="889" spans="1:44" x14ac:dyDescent="0.3">
      <c r="A889" s="31"/>
      <c r="B889" s="31"/>
      <c r="C889" s="31"/>
      <c r="D889" s="31"/>
      <c r="E889" s="31"/>
      <c r="F889" s="31"/>
      <c r="AQ889" s="31"/>
      <c r="AR889" s="31"/>
    </row>
    <row r="890" spans="1:44" x14ac:dyDescent="0.3">
      <c r="A890" s="31"/>
      <c r="B890" s="31"/>
      <c r="C890" s="31"/>
      <c r="D890" s="31"/>
      <c r="E890" s="31"/>
      <c r="F890" s="31"/>
      <c r="AQ890" s="31"/>
      <c r="AR890" s="31"/>
    </row>
    <row r="891" spans="1:44" x14ac:dyDescent="0.3">
      <c r="A891" s="31"/>
      <c r="B891" s="31"/>
      <c r="C891" s="31"/>
      <c r="D891" s="31"/>
      <c r="E891" s="31"/>
      <c r="F891" s="31"/>
      <c r="AQ891" s="31"/>
      <c r="AR891" s="31"/>
    </row>
    <row r="892" spans="1:44" x14ac:dyDescent="0.3">
      <c r="A892" s="31"/>
      <c r="B892" s="31"/>
      <c r="C892" s="31"/>
      <c r="D892" s="31"/>
      <c r="E892" s="31"/>
      <c r="F892" s="31"/>
      <c r="AQ892" s="31"/>
      <c r="AR892" s="31"/>
    </row>
    <row r="893" spans="1:44" x14ac:dyDescent="0.3">
      <c r="A893" s="31"/>
      <c r="B893" s="31"/>
      <c r="C893" s="31"/>
      <c r="D893" s="31"/>
      <c r="E893" s="31"/>
      <c r="F893" s="31"/>
      <c r="AQ893" s="31"/>
      <c r="AR893" s="31"/>
    </row>
    <row r="894" spans="1:44" x14ac:dyDescent="0.3">
      <c r="A894" s="31"/>
      <c r="B894" s="31"/>
      <c r="C894" s="31"/>
      <c r="D894" s="31"/>
      <c r="E894" s="31"/>
      <c r="F894" s="31"/>
      <c r="AQ894" s="31"/>
      <c r="AR894" s="31"/>
    </row>
    <row r="895" spans="1:44" x14ac:dyDescent="0.3">
      <c r="A895" s="31"/>
      <c r="B895" s="31"/>
      <c r="C895" s="31"/>
      <c r="D895" s="31"/>
      <c r="E895" s="31"/>
      <c r="F895" s="31"/>
      <c r="AQ895" s="31"/>
      <c r="AR895" s="31"/>
    </row>
    <row r="896" spans="1:44" x14ac:dyDescent="0.3">
      <c r="A896" s="31"/>
      <c r="B896" s="31"/>
      <c r="C896" s="31"/>
      <c r="D896" s="31"/>
      <c r="E896" s="31"/>
      <c r="F896" s="31"/>
      <c r="AQ896" s="31"/>
      <c r="AR896" s="31"/>
    </row>
    <row r="897" spans="1:44" x14ac:dyDescent="0.3">
      <c r="A897" s="31"/>
      <c r="B897" s="31"/>
      <c r="C897" s="31"/>
      <c r="D897" s="31"/>
      <c r="E897" s="31"/>
      <c r="F897" s="31"/>
      <c r="AQ897" s="31"/>
      <c r="AR897" s="31"/>
    </row>
    <row r="898" spans="1:44" x14ac:dyDescent="0.3">
      <c r="A898" s="31"/>
      <c r="B898" s="31"/>
      <c r="C898" s="31"/>
      <c r="D898" s="31"/>
      <c r="E898" s="31"/>
      <c r="F898" s="31"/>
      <c r="AQ898" s="31"/>
      <c r="AR898" s="31"/>
    </row>
    <row r="899" spans="1:44" x14ac:dyDescent="0.3">
      <c r="A899" s="31"/>
      <c r="B899" s="31"/>
      <c r="C899" s="31"/>
      <c r="D899" s="31"/>
      <c r="E899" s="31"/>
      <c r="F899" s="31"/>
      <c r="AQ899" s="31"/>
      <c r="AR899" s="31"/>
    </row>
    <row r="900" spans="1:44" x14ac:dyDescent="0.3">
      <c r="A900" s="31"/>
      <c r="B900" s="31"/>
      <c r="C900" s="31"/>
      <c r="D900" s="31"/>
      <c r="E900" s="31"/>
      <c r="F900" s="31"/>
      <c r="AQ900" s="31"/>
      <c r="AR900" s="31"/>
    </row>
    <row r="901" spans="1:44" x14ac:dyDescent="0.3">
      <c r="A901" s="31"/>
      <c r="B901" s="31"/>
      <c r="C901" s="31"/>
      <c r="D901" s="31"/>
      <c r="E901" s="31"/>
      <c r="F901" s="31"/>
      <c r="AQ901" s="31"/>
      <c r="AR901" s="31"/>
    </row>
    <row r="902" spans="1:44" x14ac:dyDescent="0.3">
      <c r="A902" s="31"/>
      <c r="B902" s="31"/>
      <c r="C902" s="31"/>
      <c r="D902" s="31"/>
      <c r="E902" s="31"/>
      <c r="F902" s="31"/>
      <c r="AQ902" s="31"/>
      <c r="AR902" s="31"/>
    </row>
    <row r="903" spans="1:44" x14ac:dyDescent="0.3">
      <c r="A903" s="31"/>
      <c r="B903" s="31"/>
      <c r="C903" s="31"/>
      <c r="D903" s="31"/>
      <c r="E903" s="31"/>
      <c r="F903" s="31"/>
      <c r="AQ903" s="31"/>
      <c r="AR903" s="31"/>
    </row>
    <row r="904" spans="1:44" x14ac:dyDescent="0.3">
      <c r="A904" s="31"/>
      <c r="B904" s="31"/>
      <c r="C904" s="31"/>
      <c r="D904" s="31"/>
      <c r="E904" s="31"/>
      <c r="F904" s="31"/>
      <c r="AQ904" s="31"/>
      <c r="AR904" s="31"/>
    </row>
    <row r="905" spans="1:44" x14ac:dyDescent="0.3">
      <c r="A905" s="31"/>
      <c r="B905" s="31"/>
      <c r="C905" s="31"/>
      <c r="D905" s="31"/>
      <c r="E905" s="31"/>
      <c r="F905" s="31"/>
      <c r="AQ905" s="31"/>
      <c r="AR905" s="31"/>
    </row>
    <row r="906" spans="1:44" x14ac:dyDescent="0.3">
      <c r="A906" s="31"/>
      <c r="B906" s="31"/>
      <c r="C906" s="31"/>
      <c r="D906" s="31"/>
      <c r="E906" s="31"/>
      <c r="F906" s="31"/>
      <c r="AQ906" s="31"/>
      <c r="AR906" s="31"/>
    </row>
    <row r="907" spans="1:44" x14ac:dyDescent="0.3">
      <c r="A907" s="31"/>
      <c r="B907" s="31"/>
      <c r="C907" s="31"/>
      <c r="D907" s="31"/>
      <c r="E907" s="31"/>
      <c r="F907" s="31"/>
      <c r="AQ907" s="31"/>
      <c r="AR907" s="31"/>
    </row>
    <row r="908" spans="1:44" x14ac:dyDescent="0.3">
      <c r="A908" s="31"/>
      <c r="B908" s="31"/>
      <c r="C908" s="31"/>
      <c r="D908" s="31"/>
      <c r="E908" s="31"/>
      <c r="F908" s="31"/>
      <c r="AQ908" s="31"/>
      <c r="AR908" s="31"/>
    </row>
    <row r="909" spans="1:44" x14ac:dyDescent="0.3">
      <c r="A909" s="31"/>
      <c r="B909" s="31"/>
      <c r="C909" s="31"/>
      <c r="D909" s="31"/>
      <c r="E909" s="31"/>
      <c r="F909" s="31"/>
      <c r="AQ909" s="31"/>
      <c r="AR909" s="31"/>
    </row>
    <row r="910" spans="1:44" x14ac:dyDescent="0.3">
      <c r="A910" s="31"/>
      <c r="B910" s="31"/>
      <c r="C910" s="31"/>
      <c r="D910" s="31"/>
      <c r="E910" s="31"/>
      <c r="F910" s="31"/>
      <c r="AQ910" s="31"/>
      <c r="AR910" s="31"/>
    </row>
    <row r="911" spans="1:44" x14ac:dyDescent="0.3">
      <c r="A911" s="31"/>
      <c r="B911" s="31"/>
      <c r="C911" s="31"/>
      <c r="D911" s="31"/>
      <c r="E911" s="31"/>
      <c r="F911" s="31"/>
      <c r="AQ911" s="31"/>
      <c r="AR911" s="31"/>
    </row>
    <row r="912" spans="1:44" x14ac:dyDescent="0.3">
      <c r="A912" s="31"/>
      <c r="B912" s="31"/>
      <c r="C912" s="31"/>
      <c r="D912" s="31"/>
      <c r="E912" s="31"/>
      <c r="F912" s="31"/>
      <c r="AQ912" s="31"/>
      <c r="AR912" s="31"/>
    </row>
    <row r="913" spans="1:44" x14ac:dyDescent="0.3">
      <c r="A913" s="31"/>
      <c r="B913" s="31"/>
      <c r="C913" s="31"/>
      <c r="D913" s="31"/>
      <c r="E913" s="31"/>
      <c r="F913" s="31"/>
      <c r="AQ913" s="31"/>
      <c r="AR913" s="31"/>
    </row>
    <row r="914" spans="1:44" x14ac:dyDescent="0.3">
      <c r="A914" s="31"/>
      <c r="B914" s="31"/>
      <c r="C914" s="31"/>
      <c r="D914" s="31"/>
      <c r="E914" s="31"/>
      <c r="F914" s="31"/>
      <c r="AQ914" s="31"/>
      <c r="AR914" s="31"/>
    </row>
    <row r="915" spans="1:44" x14ac:dyDescent="0.3">
      <c r="A915" s="31"/>
      <c r="B915" s="31"/>
      <c r="C915" s="31"/>
      <c r="D915" s="31"/>
      <c r="E915" s="31"/>
      <c r="F915" s="31"/>
      <c r="AQ915" s="31"/>
      <c r="AR915" s="31"/>
    </row>
    <row r="916" spans="1:44" x14ac:dyDescent="0.3">
      <c r="A916" s="31"/>
      <c r="B916" s="31"/>
      <c r="C916" s="31"/>
      <c r="D916" s="31"/>
      <c r="E916" s="31"/>
      <c r="F916" s="31"/>
      <c r="AQ916" s="31"/>
      <c r="AR916" s="31"/>
    </row>
    <row r="917" spans="1:44" x14ac:dyDescent="0.3">
      <c r="A917" s="31"/>
      <c r="B917" s="31"/>
      <c r="C917" s="31"/>
      <c r="D917" s="31"/>
      <c r="E917" s="31"/>
      <c r="F917" s="31"/>
      <c r="AQ917" s="31"/>
      <c r="AR917" s="31"/>
    </row>
    <row r="918" spans="1:44" x14ac:dyDescent="0.3">
      <c r="A918" s="31"/>
      <c r="B918" s="31"/>
      <c r="C918" s="31"/>
      <c r="D918" s="31"/>
      <c r="E918" s="31"/>
      <c r="F918" s="31"/>
      <c r="AQ918" s="31"/>
      <c r="AR918" s="31"/>
    </row>
    <row r="919" spans="1:44" x14ac:dyDescent="0.3">
      <c r="A919" s="31"/>
      <c r="B919" s="31"/>
      <c r="C919" s="31"/>
      <c r="D919" s="31"/>
      <c r="E919" s="31"/>
      <c r="F919" s="31"/>
      <c r="AQ919" s="31"/>
      <c r="AR919" s="31"/>
    </row>
    <row r="920" spans="1:44" x14ac:dyDescent="0.3">
      <c r="A920" s="31"/>
      <c r="B920" s="31"/>
      <c r="C920" s="31"/>
      <c r="D920" s="31"/>
      <c r="E920" s="31"/>
      <c r="F920" s="31"/>
      <c r="AQ920" s="31"/>
      <c r="AR920" s="31"/>
    </row>
    <row r="921" spans="1:44" x14ac:dyDescent="0.3">
      <c r="A921" s="31"/>
      <c r="B921" s="31"/>
      <c r="C921" s="31"/>
      <c r="D921" s="31"/>
      <c r="E921" s="31"/>
      <c r="F921" s="31"/>
      <c r="AQ921" s="31"/>
      <c r="AR921" s="31"/>
    </row>
    <row r="922" spans="1:44" x14ac:dyDescent="0.3">
      <c r="A922" s="31"/>
      <c r="B922" s="31"/>
      <c r="C922" s="31"/>
      <c r="D922" s="31"/>
      <c r="E922" s="31"/>
      <c r="F922" s="31"/>
      <c r="AQ922" s="31"/>
      <c r="AR922" s="31"/>
    </row>
    <row r="923" spans="1:44" x14ac:dyDescent="0.3">
      <c r="A923" s="31"/>
      <c r="B923" s="31"/>
      <c r="C923" s="31"/>
      <c r="D923" s="31"/>
      <c r="E923" s="31"/>
      <c r="F923" s="31"/>
      <c r="AQ923" s="31"/>
      <c r="AR923" s="31"/>
    </row>
    <row r="924" spans="1:44" x14ac:dyDescent="0.3">
      <c r="A924" s="31"/>
      <c r="B924" s="31"/>
      <c r="C924" s="31"/>
      <c r="D924" s="31"/>
      <c r="E924" s="31"/>
      <c r="F924" s="31"/>
      <c r="AQ924" s="31"/>
      <c r="AR924" s="31"/>
    </row>
    <row r="925" spans="1:44" x14ac:dyDescent="0.3">
      <c r="A925" s="31"/>
      <c r="B925" s="31"/>
      <c r="C925" s="31"/>
      <c r="D925" s="31"/>
      <c r="E925" s="31"/>
      <c r="F925" s="31"/>
      <c r="AQ925" s="31"/>
      <c r="AR925" s="31"/>
    </row>
    <row r="926" spans="1:44" x14ac:dyDescent="0.3">
      <c r="A926" s="31"/>
      <c r="B926" s="31"/>
      <c r="C926" s="31"/>
      <c r="D926" s="31"/>
      <c r="E926" s="31"/>
      <c r="F926" s="31"/>
      <c r="AQ926" s="31"/>
      <c r="AR926" s="31"/>
    </row>
    <row r="927" spans="1:44" x14ac:dyDescent="0.3">
      <c r="A927" s="31"/>
      <c r="B927" s="31"/>
      <c r="C927" s="31"/>
      <c r="D927" s="31"/>
      <c r="E927" s="31"/>
      <c r="F927" s="31"/>
      <c r="AQ927" s="31"/>
      <c r="AR927" s="31"/>
    </row>
    <row r="928" spans="1:44" x14ac:dyDescent="0.3">
      <c r="A928" s="31"/>
      <c r="B928" s="31"/>
      <c r="C928" s="31"/>
      <c r="D928" s="31"/>
      <c r="E928" s="31"/>
      <c r="F928" s="31"/>
      <c r="AQ928" s="31"/>
      <c r="AR928" s="31"/>
    </row>
    <row r="929" spans="1:44" x14ac:dyDescent="0.3">
      <c r="A929" s="31"/>
      <c r="B929" s="31"/>
      <c r="C929" s="31"/>
      <c r="D929" s="31"/>
      <c r="E929" s="31"/>
      <c r="F929" s="31"/>
      <c r="AQ929" s="31"/>
      <c r="AR929" s="31"/>
    </row>
    <row r="930" spans="1:44" x14ac:dyDescent="0.3">
      <c r="A930" s="31"/>
      <c r="B930" s="31"/>
      <c r="C930" s="31"/>
      <c r="D930" s="31"/>
      <c r="E930" s="31"/>
      <c r="F930" s="31"/>
      <c r="AQ930" s="31"/>
      <c r="AR930" s="31"/>
    </row>
    <row r="931" spans="1:44" x14ac:dyDescent="0.3">
      <c r="A931" s="31"/>
      <c r="B931" s="31"/>
      <c r="C931" s="31"/>
      <c r="D931" s="31"/>
      <c r="E931" s="31"/>
      <c r="F931" s="31"/>
      <c r="AQ931" s="31"/>
      <c r="AR931" s="31"/>
    </row>
    <row r="932" spans="1:44" x14ac:dyDescent="0.3">
      <c r="A932" s="31"/>
      <c r="B932" s="31"/>
      <c r="C932" s="31"/>
      <c r="D932" s="31"/>
      <c r="E932" s="31"/>
      <c r="F932" s="31"/>
      <c r="AQ932" s="31"/>
      <c r="AR932" s="31"/>
    </row>
    <row r="933" spans="1:44" x14ac:dyDescent="0.3">
      <c r="A933" s="31"/>
      <c r="B933" s="31"/>
      <c r="C933" s="31"/>
      <c r="D933" s="31"/>
      <c r="E933" s="31"/>
      <c r="F933" s="31"/>
      <c r="AQ933" s="31"/>
      <c r="AR933" s="31"/>
    </row>
    <row r="934" spans="1:44" x14ac:dyDescent="0.3">
      <c r="A934" s="31"/>
      <c r="B934" s="31"/>
      <c r="C934" s="31"/>
      <c r="D934" s="31"/>
      <c r="E934" s="31"/>
      <c r="F934" s="31"/>
      <c r="AQ934" s="31"/>
      <c r="AR934" s="31"/>
    </row>
    <row r="935" spans="1:44" x14ac:dyDescent="0.3">
      <c r="A935" s="31"/>
      <c r="B935" s="31"/>
      <c r="C935" s="31"/>
      <c r="D935" s="31"/>
      <c r="E935" s="31"/>
      <c r="F935" s="31"/>
      <c r="AQ935" s="31"/>
      <c r="AR935" s="31"/>
    </row>
    <row r="936" spans="1:44" x14ac:dyDescent="0.3">
      <c r="A936" s="31"/>
      <c r="B936" s="31"/>
      <c r="C936" s="31"/>
      <c r="D936" s="31"/>
      <c r="E936" s="31"/>
      <c r="F936" s="31"/>
      <c r="AQ936" s="31"/>
      <c r="AR936" s="31"/>
    </row>
    <row r="937" spans="1:44" x14ac:dyDescent="0.3">
      <c r="A937" s="31"/>
      <c r="B937" s="31"/>
      <c r="C937" s="31"/>
      <c r="D937" s="31"/>
      <c r="E937" s="31"/>
      <c r="F937" s="31"/>
      <c r="AQ937" s="31"/>
      <c r="AR937" s="31"/>
    </row>
    <row r="938" spans="1:44" x14ac:dyDescent="0.3">
      <c r="A938" s="31"/>
      <c r="B938" s="31"/>
      <c r="C938" s="31"/>
      <c r="D938" s="31"/>
      <c r="E938" s="31"/>
      <c r="F938" s="31"/>
      <c r="AQ938" s="31"/>
      <c r="AR938" s="31"/>
    </row>
    <row r="939" spans="1:44" x14ac:dyDescent="0.3">
      <c r="A939" s="31"/>
      <c r="B939" s="31"/>
      <c r="C939" s="31"/>
      <c r="D939" s="31"/>
      <c r="E939" s="31"/>
      <c r="F939" s="31"/>
      <c r="AQ939" s="31"/>
      <c r="AR939" s="31"/>
    </row>
    <row r="940" spans="1:44" x14ac:dyDescent="0.3">
      <c r="A940" s="31"/>
      <c r="B940" s="31"/>
      <c r="C940" s="31"/>
      <c r="D940" s="31"/>
      <c r="E940" s="31"/>
      <c r="F940" s="31"/>
      <c r="AQ940" s="31"/>
      <c r="AR940" s="31"/>
    </row>
    <row r="941" spans="1:44" x14ac:dyDescent="0.3">
      <c r="A941" s="31"/>
      <c r="B941" s="31"/>
      <c r="C941" s="31"/>
      <c r="D941" s="31"/>
      <c r="E941" s="31"/>
      <c r="F941" s="31"/>
      <c r="AQ941" s="31"/>
      <c r="AR941" s="31"/>
    </row>
    <row r="942" spans="1:44" x14ac:dyDescent="0.3">
      <c r="A942" s="31"/>
      <c r="B942" s="31"/>
      <c r="C942" s="31"/>
      <c r="D942" s="31"/>
      <c r="E942" s="31"/>
      <c r="F942" s="31"/>
      <c r="AQ942" s="31"/>
      <c r="AR942" s="31"/>
    </row>
    <row r="943" spans="1:44" x14ac:dyDescent="0.3">
      <c r="A943" s="31"/>
      <c r="B943" s="31"/>
      <c r="C943" s="31"/>
      <c r="D943" s="31"/>
      <c r="E943" s="31"/>
      <c r="F943" s="31"/>
      <c r="AQ943" s="31"/>
      <c r="AR943" s="31"/>
    </row>
    <row r="944" spans="1:44" x14ac:dyDescent="0.3">
      <c r="A944" s="31"/>
      <c r="B944" s="31"/>
      <c r="C944" s="31"/>
      <c r="D944" s="31"/>
      <c r="E944" s="31"/>
      <c r="F944" s="31"/>
      <c r="AQ944" s="31"/>
      <c r="AR944" s="31"/>
    </row>
    <row r="945" spans="1:44" x14ac:dyDescent="0.3">
      <c r="A945" s="31"/>
      <c r="B945" s="31"/>
      <c r="C945" s="31"/>
      <c r="D945" s="31"/>
      <c r="E945" s="31"/>
      <c r="F945" s="31"/>
      <c r="AQ945" s="31"/>
      <c r="AR945" s="31"/>
    </row>
    <row r="946" spans="1:44" x14ac:dyDescent="0.3">
      <c r="A946" s="31"/>
      <c r="B946" s="31"/>
      <c r="C946" s="31"/>
      <c r="D946" s="31"/>
      <c r="E946" s="31"/>
      <c r="F946" s="31"/>
      <c r="AQ946" s="31"/>
      <c r="AR946" s="31"/>
    </row>
    <row r="947" spans="1:44" x14ac:dyDescent="0.3">
      <c r="A947" s="31"/>
      <c r="B947" s="31"/>
      <c r="C947" s="31"/>
      <c r="D947" s="31"/>
      <c r="E947" s="31"/>
      <c r="F947" s="31"/>
      <c r="AQ947" s="31"/>
      <c r="AR947" s="31"/>
    </row>
    <row r="948" spans="1:44" x14ac:dyDescent="0.3">
      <c r="A948" s="31"/>
      <c r="B948" s="31"/>
      <c r="C948" s="31"/>
      <c r="D948" s="31"/>
      <c r="E948" s="31"/>
      <c r="F948" s="31"/>
      <c r="AQ948" s="31"/>
      <c r="AR948" s="31"/>
    </row>
    <row r="949" spans="1:44" x14ac:dyDescent="0.3">
      <c r="A949" s="31"/>
      <c r="B949" s="31"/>
      <c r="C949" s="31"/>
      <c r="D949" s="31"/>
      <c r="E949" s="31"/>
      <c r="F949" s="31"/>
      <c r="AQ949" s="31"/>
      <c r="AR949" s="31"/>
    </row>
    <row r="950" spans="1:44" x14ac:dyDescent="0.3">
      <c r="A950" s="31"/>
      <c r="B950" s="31"/>
      <c r="C950" s="31"/>
      <c r="D950" s="31"/>
      <c r="E950" s="31"/>
      <c r="F950" s="31"/>
      <c r="AQ950" s="31"/>
      <c r="AR950" s="31"/>
    </row>
    <row r="951" spans="1:44" x14ac:dyDescent="0.3">
      <c r="A951" s="31"/>
      <c r="B951" s="31"/>
      <c r="C951" s="31"/>
      <c r="D951" s="31"/>
      <c r="E951" s="31"/>
      <c r="F951" s="31"/>
      <c r="AQ951" s="31"/>
      <c r="AR951" s="31"/>
    </row>
    <row r="952" spans="1:44" x14ac:dyDescent="0.3">
      <c r="A952" s="31"/>
      <c r="B952" s="31"/>
      <c r="C952" s="31"/>
      <c r="D952" s="31"/>
      <c r="E952" s="31"/>
      <c r="F952" s="31"/>
      <c r="AQ952" s="31"/>
      <c r="AR952" s="31"/>
    </row>
    <row r="953" spans="1:44" x14ac:dyDescent="0.3">
      <c r="A953" s="31"/>
      <c r="B953" s="31"/>
      <c r="C953" s="31"/>
      <c r="D953" s="31"/>
      <c r="E953" s="31"/>
      <c r="F953" s="31"/>
      <c r="AQ953" s="31"/>
      <c r="AR953" s="31"/>
    </row>
    <row r="954" spans="1:44" x14ac:dyDescent="0.3">
      <c r="A954" s="31"/>
      <c r="B954" s="31"/>
      <c r="C954" s="31"/>
      <c r="D954" s="31"/>
      <c r="E954" s="31"/>
      <c r="F954" s="31"/>
      <c r="AQ954" s="31"/>
      <c r="AR954" s="31"/>
    </row>
    <row r="955" spans="1:44" x14ac:dyDescent="0.3">
      <c r="A955" s="31"/>
      <c r="B955" s="31"/>
      <c r="C955" s="31"/>
      <c r="D955" s="31"/>
      <c r="E955" s="31"/>
      <c r="F955" s="31"/>
      <c r="AQ955" s="31"/>
      <c r="AR955" s="31"/>
    </row>
    <row r="956" spans="1:44" x14ac:dyDescent="0.3">
      <c r="A956" s="31"/>
      <c r="B956" s="31"/>
      <c r="C956" s="31"/>
      <c r="D956" s="31"/>
      <c r="E956" s="31"/>
      <c r="F956" s="31"/>
      <c r="AQ956" s="31"/>
      <c r="AR956" s="31"/>
    </row>
    <row r="957" spans="1:44" x14ac:dyDescent="0.3">
      <c r="A957" s="31"/>
      <c r="B957" s="31"/>
      <c r="C957" s="31"/>
      <c r="D957" s="31"/>
      <c r="E957" s="31"/>
      <c r="F957" s="31"/>
      <c r="AQ957" s="31"/>
      <c r="AR957" s="31"/>
    </row>
    <row r="958" spans="1:44" x14ac:dyDescent="0.3">
      <c r="A958" s="31"/>
      <c r="B958" s="31"/>
      <c r="C958" s="31"/>
      <c r="D958" s="31"/>
      <c r="E958" s="31"/>
      <c r="F958" s="31"/>
      <c r="AQ958" s="31"/>
      <c r="AR958" s="31"/>
    </row>
    <row r="959" spans="1:44" x14ac:dyDescent="0.3">
      <c r="A959" s="31"/>
      <c r="B959" s="31"/>
      <c r="C959" s="31"/>
      <c r="D959" s="31"/>
      <c r="E959" s="31"/>
      <c r="F959" s="31"/>
      <c r="AQ959" s="31"/>
      <c r="AR959" s="31"/>
    </row>
    <row r="960" spans="1:44" x14ac:dyDescent="0.3">
      <c r="A960" s="31"/>
      <c r="B960" s="31"/>
      <c r="C960" s="31"/>
      <c r="D960" s="31"/>
      <c r="E960" s="31"/>
      <c r="F960" s="31"/>
      <c r="AQ960" s="31"/>
      <c r="AR960" s="31"/>
    </row>
    <row r="961" spans="1:44" x14ac:dyDescent="0.3">
      <c r="A961" s="31"/>
      <c r="B961" s="31"/>
      <c r="C961" s="31"/>
      <c r="D961" s="31"/>
      <c r="E961" s="31"/>
      <c r="F961" s="31"/>
      <c r="AQ961" s="31"/>
      <c r="AR961" s="31"/>
    </row>
    <row r="962" spans="1:44" x14ac:dyDescent="0.3">
      <c r="A962" s="31"/>
      <c r="B962" s="31"/>
      <c r="C962" s="31"/>
      <c r="D962" s="31"/>
      <c r="E962" s="31"/>
      <c r="F962" s="31"/>
      <c r="AQ962" s="31"/>
      <c r="AR962" s="31"/>
    </row>
    <row r="963" spans="1:44" x14ac:dyDescent="0.3">
      <c r="A963" s="31"/>
      <c r="B963" s="31"/>
      <c r="C963" s="31"/>
      <c r="D963" s="31"/>
      <c r="E963" s="31"/>
      <c r="F963" s="31"/>
      <c r="AQ963" s="31"/>
      <c r="AR963" s="31"/>
    </row>
    <row r="964" spans="1:44" x14ac:dyDescent="0.3">
      <c r="A964" s="31"/>
      <c r="B964" s="31"/>
      <c r="C964" s="31"/>
      <c r="D964" s="31"/>
      <c r="E964" s="31"/>
      <c r="F964" s="31"/>
      <c r="AQ964" s="31"/>
      <c r="AR964" s="31"/>
    </row>
    <row r="965" spans="1:44" x14ac:dyDescent="0.3">
      <c r="A965" s="31"/>
      <c r="B965" s="31"/>
      <c r="C965" s="31"/>
      <c r="D965" s="31"/>
      <c r="E965" s="31"/>
      <c r="F965" s="31"/>
      <c r="AQ965" s="31"/>
      <c r="AR965" s="31"/>
    </row>
    <row r="966" spans="1:44" x14ac:dyDescent="0.3">
      <c r="A966" s="31"/>
      <c r="B966" s="31"/>
      <c r="C966" s="31"/>
      <c r="D966" s="31"/>
      <c r="E966" s="31"/>
      <c r="F966" s="31"/>
      <c r="AQ966" s="31"/>
      <c r="AR966" s="31"/>
    </row>
    <row r="967" spans="1:44" x14ac:dyDescent="0.3">
      <c r="A967" s="31"/>
      <c r="B967" s="31"/>
      <c r="C967" s="31"/>
      <c r="D967" s="31"/>
      <c r="E967" s="31"/>
      <c r="F967" s="31"/>
      <c r="AQ967" s="31"/>
      <c r="AR967" s="31"/>
    </row>
    <row r="968" spans="1:44" x14ac:dyDescent="0.3">
      <c r="A968" s="31"/>
      <c r="B968" s="31"/>
      <c r="C968" s="31"/>
      <c r="D968" s="31"/>
      <c r="E968" s="31"/>
      <c r="F968" s="31"/>
      <c r="AQ968" s="31"/>
      <c r="AR968" s="31"/>
    </row>
    <row r="969" spans="1:44" x14ac:dyDescent="0.3">
      <c r="A969" s="31"/>
      <c r="B969" s="31"/>
      <c r="C969" s="31"/>
      <c r="D969" s="31"/>
      <c r="E969" s="31"/>
      <c r="F969" s="31"/>
      <c r="AQ969" s="31"/>
      <c r="AR969" s="31"/>
    </row>
    <row r="970" spans="1:44" x14ac:dyDescent="0.3">
      <c r="A970" s="31"/>
      <c r="B970" s="31"/>
      <c r="C970" s="31"/>
      <c r="D970" s="31"/>
      <c r="E970" s="31"/>
      <c r="F970" s="31"/>
      <c r="AQ970" s="31"/>
      <c r="AR970" s="31"/>
    </row>
    <row r="971" spans="1:44" x14ac:dyDescent="0.3">
      <c r="A971" s="31"/>
      <c r="B971" s="31"/>
      <c r="C971" s="31"/>
      <c r="D971" s="31"/>
      <c r="E971" s="31"/>
      <c r="F971" s="31"/>
      <c r="AQ971" s="31"/>
      <c r="AR971" s="31"/>
    </row>
    <row r="972" spans="1:44" x14ac:dyDescent="0.3">
      <c r="A972" s="31"/>
      <c r="B972" s="31"/>
      <c r="C972" s="31"/>
      <c r="D972" s="31"/>
      <c r="E972" s="31"/>
      <c r="F972" s="31"/>
      <c r="AQ972" s="31"/>
      <c r="AR972" s="31"/>
    </row>
    <row r="973" spans="1:44" x14ac:dyDescent="0.3">
      <c r="A973" s="31"/>
      <c r="B973" s="31"/>
      <c r="C973" s="31"/>
      <c r="D973" s="31"/>
      <c r="E973" s="31"/>
      <c r="F973" s="31"/>
      <c r="AQ973" s="31"/>
      <c r="AR973" s="31"/>
    </row>
    <row r="974" spans="1:44" x14ac:dyDescent="0.3">
      <c r="A974" s="31"/>
      <c r="B974" s="31"/>
      <c r="C974" s="31"/>
      <c r="D974" s="31"/>
      <c r="E974" s="31"/>
      <c r="F974" s="31"/>
      <c r="AQ974" s="31"/>
      <c r="AR974" s="31"/>
    </row>
    <row r="975" spans="1:44" x14ac:dyDescent="0.3">
      <c r="A975" s="31"/>
      <c r="B975" s="31"/>
      <c r="C975" s="31"/>
      <c r="D975" s="31"/>
      <c r="E975" s="31"/>
      <c r="F975" s="31"/>
      <c r="AQ975" s="31"/>
      <c r="AR975" s="31"/>
    </row>
    <row r="976" spans="1:44" x14ac:dyDescent="0.3">
      <c r="A976" s="31"/>
      <c r="B976" s="31"/>
      <c r="C976" s="31"/>
      <c r="D976" s="31"/>
      <c r="E976" s="31"/>
      <c r="F976" s="31"/>
      <c r="AQ976" s="31"/>
      <c r="AR976" s="31"/>
    </row>
    <row r="977" spans="1:44" x14ac:dyDescent="0.3">
      <c r="A977" s="31"/>
      <c r="B977" s="31"/>
      <c r="C977" s="31"/>
      <c r="D977" s="31"/>
      <c r="E977" s="31"/>
      <c r="F977" s="31"/>
      <c r="AQ977" s="31"/>
      <c r="AR977" s="31"/>
    </row>
    <row r="978" spans="1:44" x14ac:dyDescent="0.3">
      <c r="A978" s="31"/>
      <c r="B978" s="31"/>
      <c r="C978" s="31"/>
      <c r="D978" s="31"/>
      <c r="E978" s="31"/>
      <c r="F978" s="31"/>
      <c r="AQ978" s="31"/>
      <c r="AR978" s="31"/>
    </row>
    <row r="979" spans="1:44" x14ac:dyDescent="0.3">
      <c r="A979" s="31"/>
      <c r="B979" s="31"/>
      <c r="C979" s="31"/>
      <c r="D979" s="31"/>
      <c r="E979" s="31"/>
      <c r="F979" s="31"/>
      <c r="AQ979" s="31"/>
      <c r="AR979" s="31"/>
    </row>
    <row r="980" spans="1:44" x14ac:dyDescent="0.3">
      <c r="A980" s="31"/>
      <c r="B980" s="31"/>
      <c r="C980" s="31"/>
      <c r="D980" s="31"/>
      <c r="E980" s="31"/>
      <c r="F980" s="31"/>
      <c r="AQ980" s="31"/>
      <c r="AR980" s="31"/>
    </row>
    <row r="981" spans="1:44" x14ac:dyDescent="0.3">
      <c r="A981" s="31"/>
      <c r="B981" s="31"/>
      <c r="C981" s="31"/>
      <c r="D981" s="31"/>
      <c r="E981" s="31"/>
      <c r="F981" s="31"/>
      <c r="AQ981" s="31"/>
      <c r="AR981" s="31"/>
    </row>
    <row r="982" spans="1:44" x14ac:dyDescent="0.3">
      <c r="A982" s="31"/>
      <c r="B982" s="31"/>
      <c r="C982" s="31"/>
      <c r="D982" s="31"/>
      <c r="E982" s="31"/>
      <c r="F982" s="31"/>
      <c r="AQ982" s="31"/>
      <c r="AR982" s="31"/>
    </row>
    <row r="983" spans="1:44" x14ac:dyDescent="0.3">
      <c r="A983" s="31"/>
      <c r="B983" s="31"/>
      <c r="C983" s="31"/>
      <c r="D983" s="31"/>
      <c r="E983" s="31"/>
      <c r="F983" s="31"/>
      <c r="AQ983" s="31"/>
      <c r="AR983" s="31"/>
    </row>
    <row r="984" spans="1:44" x14ac:dyDescent="0.3">
      <c r="A984" s="31"/>
      <c r="B984" s="31"/>
      <c r="C984" s="31"/>
      <c r="D984" s="31"/>
      <c r="E984" s="31"/>
      <c r="F984" s="31"/>
      <c r="AQ984" s="31"/>
      <c r="AR984" s="31"/>
    </row>
    <row r="985" spans="1:44" x14ac:dyDescent="0.3">
      <c r="A985" s="31"/>
      <c r="B985" s="31"/>
      <c r="C985" s="31"/>
      <c r="D985" s="31"/>
      <c r="E985" s="31"/>
      <c r="F985" s="31"/>
      <c r="AQ985" s="31"/>
      <c r="AR985" s="31"/>
    </row>
    <row r="986" spans="1:44" x14ac:dyDescent="0.3">
      <c r="A986" s="31"/>
      <c r="B986" s="31"/>
      <c r="C986" s="31"/>
      <c r="D986" s="31"/>
      <c r="E986" s="31"/>
      <c r="F986" s="31"/>
      <c r="AQ986" s="31"/>
      <c r="AR986" s="31"/>
    </row>
    <row r="987" spans="1:44" x14ac:dyDescent="0.3">
      <c r="A987" s="31"/>
      <c r="B987" s="31"/>
      <c r="C987" s="31"/>
      <c r="D987" s="31"/>
      <c r="E987" s="31"/>
      <c r="F987" s="31"/>
      <c r="AQ987" s="31"/>
      <c r="AR987" s="31"/>
    </row>
    <row r="988" spans="1:44" x14ac:dyDescent="0.3">
      <c r="A988" s="31"/>
      <c r="B988" s="31"/>
      <c r="C988" s="31"/>
      <c r="D988" s="31"/>
      <c r="E988" s="31"/>
      <c r="F988" s="31"/>
      <c r="AQ988" s="31"/>
      <c r="AR988" s="31"/>
    </row>
    <row r="989" spans="1:44" x14ac:dyDescent="0.3">
      <c r="A989" s="31"/>
      <c r="B989" s="31"/>
      <c r="C989" s="31"/>
      <c r="D989" s="31"/>
      <c r="E989" s="31"/>
      <c r="F989" s="31"/>
      <c r="AQ989" s="31"/>
      <c r="AR989" s="31"/>
    </row>
    <row r="990" spans="1:44" x14ac:dyDescent="0.3">
      <c r="A990" s="31"/>
      <c r="B990" s="31"/>
      <c r="C990" s="31"/>
      <c r="D990" s="31"/>
      <c r="E990" s="31"/>
      <c r="F990" s="31"/>
      <c r="AQ990" s="31"/>
      <c r="AR990" s="31"/>
    </row>
    <row r="991" spans="1:44" x14ac:dyDescent="0.3">
      <c r="A991" s="31"/>
      <c r="B991" s="31"/>
      <c r="C991" s="31"/>
      <c r="D991" s="31"/>
      <c r="E991" s="31"/>
      <c r="F991" s="31"/>
      <c r="AQ991" s="31"/>
      <c r="AR991" s="31"/>
    </row>
    <row r="992" spans="1:44" x14ac:dyDescent="0.3">
      <c r="A992" s="31"/>
      <c r="B992" s="31"/>
      <c r="C992" s="31"/>
      <c r="D992" s="31"/>
      <c r="E992" s="31"/>
      <c r="F992" s="31"/>
      <c r="AQ992" s="31"/>
      <c r="AR992" s="31"/>
    </row>
    <row r="993" spans="1:44" x14ac:dyDescent="0.3">
      <c r="A993" s="31"/>
      <c r="B993" s="31"/>
      <c r="C993" s="31"/>
      <c r="D993" s="31"/>
      <c r="E993" s="31"/>
      <c r="F993" s="31"/>
      <c r="AQ993" s="31"/>
      <c r="AR993" s="31"/>
    </row>
    <row r="994" spans="1:44" x14ac:dyDescent="0.3">
      <c r="A994" s="31"/>
      <c r="B994" s="31"/>
      <c r="C994" s="31"/>
      <c r="D994" s="31"/>
      <c r="E994" s="31"/>
      <c r="F994" s="31"/>
      <c r="AQ994" s="31"/>
      <c r="AR994" s="31"/>
    </row>
    <row r="995" spans="1:44" x14ac:dyDescent="0.3">
      <c r="A995" s="31"/>
      <c r="B995" s="31"/>
      <c r="C995" s="31"/>
      <c r="D995" s="31"/>
      <c r="E995" s="31"/>
      <c r="F995" s="31"/>
      <c r="AQ995" s="31"/>
      <c r="AR995" s="31"/>
    </row>
    <row r="996" spans="1:44" x14ac:dyDescent="0.3">
      <c r="A996" s="31"/>
      <c r="B996" s="31"/>
      <c r="C996" s="31"/>
      <c r="D996" s="31"/>
      <c r="E996" s="31"/>
      <c r="F996" s="31"/>
      <c r="AQ996" s="31"/>
      <c r="AR996" s="31"/>
    </row>
    <row r="997" spans="1:44" x14ac:dyDescent="0.3">
      <c r="A997" s="31"/>
      <c r="B997" s="31"/>
      <c r="C997" s="31"/>
      <c r="D997" s="31"/>
      <c r="E997" s="31"/>
      <c r="F997" s="31"/>
      <c r="AQ997" s="31"/>
      <c r="AR997" s="31"/>
    </row>
    <row r="998" spans="1:44" x14ac:dyDescent="0.3">
      <c r="A998" s="31"/>
      <c r="B998" s="31"/>
      <c r="C998" s="31"/>
      <c r="D998" s="31"/>
      <c r="E998" s="31"/>
      <c r="F998" s="31"/>
      <c r="AQ998" s="31"/>
      <c r="AR998" s="31"/>
    </row>
    <row r="999" spans="1:44" x14ac:dyDescent="0.3">
      <c r="A999" s="31"/>
      <c r="B999" s="31"/>
      <c r="C999" s="31"/>
      <c r="D999" s="31"/>
      <c r="E999" s="31"/>
      <c r="F999" s="31"/>
      <c r="AQ999" s="31"/>
      <c r="AR999" s="31"/>
    </row>
    <row r="1000" spans="1:44" x14ac:dyDescent="0.3">
      <c r="A1000" s="31"/>
      <c r="B1000" s="31"/>
      <c r="C1000" s="31"/>
      <c r="D1000" s="31"/>
      <c r="E1000" s="31"/>
      <c r="F1000" s="31"/>
      <c r="AQ1000" s="31"/>
      <c r="AR1000" s="31"/>
    </row>
    <row r="1001" spans="1:44" x14ac:dyDescent="0.3">
      <c r="A1001" s="31"/>
      <c r="B1001" s="31"/>
      <c r="C1001" s="31"/>
      <c r="D1001" s="31"/>
      <c r="E1001" s="31"/>
      <c r="F1001" s="31"/>
      <c r="AQ1001" s="31"/>
      <c r="AR1001" s="31"/>
    </row>
    <row r="1002" spans="1:44" x14ac:dyDescent="0.3">
      <c r="A1002" s="31"/>
      <c r="B1002" s="31"/>
      <c r="C1002" s="31"/>
      <c r="D1002" s="31"/>
      <c r="E1002" s="31"/>
      <c r="F1002" s="31"/>
      <c r="AQ1002" s="31"/>
      <c r="AR1002" s="31"/>
    </row>
    <row r="1003" spans="1:44" x14ac:dyDescent="0.3">
      <c r="A1003" s="31"/>
      <c r="B1003" s="31"/>
      <c r="C1003" s="31"/>
      <c r="D1003" s="31"/>
      <c r="E1003" s="31"/>
      <c r="F1003" s="31"/>
      <c r="AQ1003" s="31"/>
      <c r="AR1003" s="31"/>
    </row>
    <row r="1004" spans="1:44" x14ac:dyDescent="0.3">
      <c r="A1004" s="31"/>
      <c r="B1004" s="31"/>
      <c r="C1004" s="31"/>
      <c r="D1004" s="31"/>
      <c r="E1004" s="31"/>
      <c r="F1004" s="31"/>
      <c r="AQ1004" s="31"/>
      <c r="AR1004" s="31"/>
    </row>
    <row r="1005" spans="1:44" x14ac:dyDescent="0.3">
      <c r="A1005" s="31"/>
      <c r="B1005" s="31"/>
      <c r="C1005" s="31"/>
      <c r="D1005" s="31"/>
      <c r="E1005" s="31"/>
      <c r="F1005" s="31"/>
      <c r="AQ1005" s="31"/>
      <c r="AR1005" s="31"/>
    </row>
    <row r="1006" spans="1:44" x14ac:dyDescent="0.3">
      <c r="A1006" s="31"/>
      <c r="B1006" s="31"/>
      <c r="C1006" s="31"/>
      <c r="D1006" s="31"/>
      <c r="E1006" s="31"/>
      <c r="F1006" s="31"/>
      <c r="AQ1006" s="31"/>
      <c r="AR1006" s="31"/>
    </row>
    <row r="1007" spans="1:44" x14ac:dyDescent="0.3">
      <c r="A1007" s="31"/>
      <c r="B1007" s="31"/>
      <c r="C1007" s="31"/>
      <c r="D1007" s="31"/>
      <c r="E1007" s="31"/>
      <c r="F1007" s="31"/>
      <c r="AQ1007" s="31"/>
      <c r="AR1007" s="31"/>
    </row>
    <row r="1008" spans="1:44" x14ac:dyDescent="0.3">
      <c r="A1008" s="31"/>
      <c r="B1008" s="31"/>
      <c r="C1008" s="31"/>
      <c r="D1008" s="31"/>
      <c r="E1008" s="31"/>
      <c r="F1008" s="31"/>
      <c r="AQ1008" s="31"/>
      <c r="AR1008" s="31"/>
    </row>
    <row r="1009" spans="1:44" x14ac:dyDescent="0.3">
      <c r="A1009" s="31"/>
      <c r="B1009" s="31"/>
      <c r="C1009" s="31"/>
      <c r="D1009" s="31"/>
      <c r="E1009" s="31"/>
      <c r="F1009" s="31"/>
      <c r="AQ1009" s="31"/>
      <c r="AR1009" s="31"/>
    </row>
    <row r="1010" spans="1:44" x14ac:dyDescent="0.3">
      <c r="A1010" s="31"/>
      <c r="B1010" s="31"/>
      <c r="C1010" s="31"/>
      <c r="D1010" s="31"/>
      <c r="E1010" s="31"/>
      <c r="F1010" s="31"/>
      <c r="AQ1010" s="31"/>
      <c r="AR1010" s="31"/>
    </row>
    <row r="1011" spans="1:44" x14ac:dyDescent="0.3">
      <c r="A1011" s="31"/>
      <c r="B1011" s="31"/>
      <c r="C1011" s="31"/>
      <c r="D1011" s="31"/>
      <c r="E1011" s="31"/>
      <c r="F1011" s="31"/>
    </row>
    <row r="1012" spans="1:44" x14ac:dyDescent="0.3">
      <c r="A1012" s="31"/>
      <c r="B1012" s="31"/>
      <c r="C1012" s="31"/>
      <c r="D1012" s="31"/>
      <c r="E1012" s="31"/>
      <c r="F1012" s="31"/>
    </row>
    <row r="1013" spans="1:44" x14ac:dyDescent="0.3">
      <c r="A1013" s="31"/>
      <c r="B1013" s="31"/>
      <c r="C1013" s="31"/>
      <c r="D1013" s="31"/>
      <c r="E1013" s="31"/>
      <c r="F1013" s="31"/>
    </row>
    <row r="1014" spans="1:44" x14ac:dyDescent="0.3">
      <c r="A1014" s="31"/>
      <c r="B1014" s="31"/>
      <c r="C1014" s="31"/>
      <c r="D1014" s="31"/>
      <c r="E1014" s="31"/>
      <c r="F1014" s="31"/>
    </row>
    <row r="1015" spans="1:44" x14ac:dyDescent="0.3">
      <c r="A1015" s="31"/>
      <c r="B1015" s="31"/>
      <c r="C1015" s="31"/>
      <c r="D1015" s="31"/>
      <c r="E1015" s="31"/>
      <c r="F1015" s="31"/>
    </row>
    <row r="1016" spans="1:44" x14ac:dyDescent="0.3">
      <c r="A1016" s="31"/>
      <c r="B1016" s="31"/>
      <c r="C1016" s="31"/>
      <c r="D1016" s="31"/>
      <c r="E1016" s="31"/>
      <c r="F1016" s="31"/>
    </row>
    <row r="1017" spans="1:44" x14ac:dyDescent="0.3">
      <c r="A1017" s="31"/>
      <c r="B1017" s="31"/>
      <c r="C1017" s="31"/>
      <c r="D1017" s="31"/>
      <c r="E1017" s="31"/>
      <c r="F1017" s="31"/>
    </row>
    <row r="1018" spans="1:44" x14ac:dyDescent="0.3">
      <c r="A1018" s="31"/>
      <c r="B1018" s="31"/>
      <c r="C1018" s="31"/>
      <c r="D1018" s="31"/>
      <c r="E1018" s="31"/>
      <c r="F1018" s="31"/>
    </row>
    <row r="1019" spans="1:44" x14ac:dyDescent="0.3">
      <c r="A1019" s="31"/>
      <c r="B1019" s="31"/>
      <c r="C1019" s="31"/>
      <c r="D1019" s="31"/>
      <c r="E1019" s="31"/>
      <c r="F1019" s="31"/>
    </row>
    <row r="1020" spans="1:44" x14ac:dyDescent="0.3">
      <c r="A1020" s="31"/>
      <c r="B1020" s="31"/>
      <c r="C1020" s="31"/>
      <c r="D1020" s="31"/>
      <c r="E1020" s="31"/>
      <c r="F1020" s="31"/>
    </row>
    <row r="1021" spans="1:44" x14ac:dyDescent="0.3">
      <c r="A1021" s="31"/>
      <c r="B1021" s="31"/>
      <c r="C1021" s="31"/>
      <c r="D1021" s="31"/>
      <c r="E1021" s="31"/>
      <c r="F1021" s="31"/>
    </row>
    <row r="1022" spans="1:44" x14ac:dyDescent="0.3">
      <c r="A1022" s="31"/>
      <c r="B1022" s="31"/>
      <c r="C1022" s="31"/>
      <c r="D1022" s="31"/>
      <c r="E1022" s="31"/>
      <c r="F1022" s="31"/>
    </row>
    <row r="1023" spans="1:44" x14ac:dyDescent="0.3">
      <c r="A1023" s="31"/>
      <c r="B1023" s="31"/>
      <c r="C1023" s="31"/>
      <c r="D1023" s="31"/>
      <c r="E1023" s="31"/>
      <c r="F1023" s="31"/>
    </row>
    <row r="1024" spans="1:44" x14ac:dyDescent="0.3">
      <c r="A1024" s="31"/>
      <c r="B1024" s="31"/>
      <c r="C1024" s="31"/>
      <c r="D1024" s="31"/>
      <c r="E1024" s="31"/>
      <c r="F1024" s="31"/>
    </row>
    <row r="1025" spans="1:6" x14ac:dyDescent="0.3">
      <c r="A1025" s="31"/>
      <c r="B1025" s="31"/>
      <c r="C1025" s="31"/>
      <c r="D1025" s="31"/>
      <c r="E1025" s="31"/>
      <c r="F1025" s="31"/>
    </row>
    <row r="1026" spans="1:6" x14ac:dyDescent="0.3">
      <c r="A1026" s="31"/>
      <c r="B1026" s="31"/>
      <c r="C1026" s="31"/>
      <c r="D1026" s="31"/>
      <c r="E1026" s="31"/>
      <c r="F1026" s="31"/>
    </row>
    <row r="1027" spans="1:6" x14ac:dyDescent="0.3">
      <c r="A1027" s="31"/>
      <c r="B1027" s="31"/>
      <c r="C1027" s="31"/>
      <c r="D1027" s="31"/>
      <c r="E1027" s="31"/>
      <c r="F1027" s="31"/>
    </row>
    <row r="1028" spans="1:6" x14ac:dyDescent="0.3">
      <c r="A1028" s="31"/>
      <c r="B1028" s="31"/>
      <c r="C1028" s="31"/>
      <c r="D1028" s="31"/>
      <c r="E1028" s="31"/>
      <c r="F1028" s="31"/>
    </row>
    <row r="1029" spans="1:6" x14ac:dyDescent="0.3">
      <c r="A1029" s="31"/>
      <c r="B1029" s="31"/>
      <c r="C1029" s="31"/>
      <c r="D1029" s="31"/>
      <c r="E1029" s="31"/>
      <c r="F1029" s="31"/>
    </row>
    <row r="1030" spans="1:6" x14ac:dyDescent="0.3">
      <c r="A1030" s="31"/>
      <c r="B1030" s="31"/>
      <c r="C1030" s="31"/>
      <c r="D1030" s="31"/>
      <c r="E1030" s="31"/>
      <c r="F1030" s="31"/>
    </row>
    <row r="1031" spans="1:6" x14ac:dyDescent="0.3">
      <c r="A1031" s="31"/>
      <c r="B1031" s="31"/>
      <c r="C1031" s="31"/>
      <c r="D1031" s="31"/>
      <c r="E1031" s="31"/>
      <c r="F1031" s="31"/>
    </row>
    <row r="1032" spans="1:6" x14ac:dyDescent="0.3">
      <c r="A1032" s="31"/>
      <c r="B1032" s="31"/>
      <c r="C1032" s="31"/>
      <c r="D1032" s="31"/>
      <c r="E1032" s="31"/>
      <c r="F1032" s="31"/>
    </row>
    <row r="1033" spans="1:6" x14ac:dyDescent="0.3">
      <c r="A1033" s="31"/>
      <c r="B1033" s="31"/>
      <c r="C1033" s="31"/>
      <c r="D1033" s="31"/>
      <c r="E1033" s="31"/>
      <c r="F1033" s="31"/>
    </row>
    <row r="1034" spans="1:6" x14ac:dyDescent="0.3">
      <c r="A1034" s="31"/>
      <c r="B1034" s="31"/>
      <c r="C1034" s="31"/>
      <c r="D1034" s="31"/>
      <c r="E1034" s="31"/>
      <c r="F1034" s="31"/>
    </row>
    <row r="1035" spans="1:6" x14ac:dyDescent="0.3">
      <c r="A1035" s="31"/>
      <c r="B1035" s="31"/>
      <c r="C1035" s="31"/>
      <c r="D1035" s="31"/>
      <c r="E1035" s="31"/>
      <c r="F1035" s="31"/>
    </row>
    <row r="1036" spans="1:6" x14ac:dyDescent="0.3">
      <c r="A1036" s="31"/>
      <c r="B1036" s="31"/>
      <c r="C1036" s="31"/>
      <c r="D1036" s="31"/>
      <c r="E1036" s="31"/>
      <c r="F1036" s="31"/>
    </row>
    <row r="1037" spans="1:6" x14ac:dyDescent="0.3">
      <c r="A1037" s="31"/>
      <c r="B1037" s="31"/>
      <c r="C1037" s="31"/>
      <c r="D1037" s="31"/>
      <c r="E1037" s="31"/>
      <c r="F1037" s="31"/>
    </row>
    <row r="1038" spans="1:6" x14ac:dyDescent="0.3">
      <c r="A1038" s="31"/>
      <c r="B1038" s="31"/>
      <c r="C1038" s="31"/>
      <c r="D1038" s="31"/>
      <c r="E1038" s="31"/>
      <c r="F1038" s="31"/>
    </row>
    <row r="1039" spans="1:6" x14ac:dyDescent="0.3">
      <c r="A1039" s="31"/>
      <c r="B1039" s="31"/>
      <c r="C1039" s="31"/>
      <c r="D1039" s="31"/>
      <c r="E1039" s="31"/>
      <c r="F1039" s="31"/>
    </row>
    <row r="1040" spans="1:6" x14ac:dyDescent="0.3">
      <c r="A1040" s="31"/>
      <c r="B1040" s="31"/>
      <c r="C1040" s="31"/>
      <c r="D1040" s="31"/>
      <c r="E1040" s="31"/>
      <c r="F1040" s="31"/>
    </row>
    <row r="1041" spans="1:6" x14ac:dyDescent="0.3">
      <c r="A1041" s="31"/>
      <c r="B1041" s="31"/>
      <c r="C1041" s="31"/>
      <c r="D1041" s="31"/>
      <c r="E1041" s="31"/>
      <c r="F1041" s="31"/>
    </row>
    <row r="1042" spans="1:6" x14ac:dyDescent="0.3">
      <c r="A1042" s="31"/>
      <c r="B1042" s="31"/>
      <c r="C1042" s="31"/>
      <c r="D1042" s="31"/>
      <c r="E1042" s="31"/>
      <c r="F1042" s="31"/>
    </row>
    <row r="1043" spans="1:6" x14ac:dyDescent="0.3">
      <c r="A1043" s="31"/>
      <c r="B1043" s="31"/>
      <c r="C1043" s="31"/>
      <c r="D1043" s="31"/>
      <c r="E1043" s="31"/>
      <c r="F1043" s="31"/>
    </row>
    <row r="1044" spans="1:6" x14ac:dyDescent="0.3">
      <c r="A1044" s="31"/>
      <c r="B1044" s="31"/>
      <c r="C1044" s="31"/>
      <c r="D1044" s="31"/>
      <c r="E1044" s="31"/>
      <c r="F1044" s="31"/>
    </row>
    <row r="1045" spans="1:6" x14ac:dyDescent="0.3">
      <c r="A1045" s="31"/>
      <c r="B1045" s="31"/>
      <c r="C1045" s="31"/>
      <c r="D1045" s="31"/>
      <c r="E1045" s="31"/>
      <c r="F1045" s="31"/>
    </row>
    <row r="1046" spans="1:6" x14ac:dyDescent="0.3">
      <c r="A1046" s="31"/>
      <c r="B1046" s="31"/>
      <c r="C1046" s="31"/>
      <c r="D1046" s="31"/>
      <c r="E1046" s="31"/>
      <c r="F1046" s="31"/>
    </row>
    <row r="1047" spans="1:6" x14ac:dyDescent="0.3">
      <c r="A1047" s="31"/>
      <c r="B1047" s="31"/>
      <c r="C1047" s="31"/>
      <c r="D1047" s="31"/>
      <c r="E1047" s="31"/>
      <c r="F1047" s="31"/>
    </row>
    <row r="1048" spans="1:6" x14ac:dyDescent="0.3">
      <c r="A1048" s="31"/>
      <c r="B1048" s="31"/>
      <c r="C1048" s="31"/>
      <c r="D1048" s="31"/>
      <c r="E1048" s="31"/>
      <c r="F1048" s="31"/>
    </row>
    <row r="1049" spans="1:6" x14ac:dyDescent="0.3">
      <c r="A1049" s="31"/>
      <c r="B1049" s="31"/>
      <c r="C1049" s="31"/>
      <c r="D1049" s="31"/>
      <c r="E1049" s="31"/>
      <c r="F1049" s="31"/>
    </row>
    <row r="1050" spans="1:6" x14ac:dyDescent="0.3">
      <c r="A1050" s="31"/>
      <c r="B1050" s="31"/>
      <c r="C1050" s="31"/>
      <c r="D1050" s="31"/>
      <c r="E1050" s="31"/>
      <c r="F1050" s="31"/>
    </row>
    <row r="1051" spans="1:6" x14ac:dyDescent="0.3">
      <c r="A1051" s="31"/>
      <c r="B1051" s="31"/>
      <c r="C1051" s="31"/>
      <c r="D1051" s="31"/>
      <c r="E1051" s="31"/>
      <c r="F1051" s="31"/>
    </row>
    <row r="1052" spans="1:6" x14ac:dyDescent="0.3">
      <c r="A1052" s="31"/>
      <c r="B1052" s="31"/>
      <c r="C1052" s="31"/>
      <c r="D1052" s="31"/>
      <c r="E1052" s="31"/>
      <c r="F1052" s="31"/>
    </row>
    <row r="1053" spans="1:6" x14ac:dyDescent="0.3">
      <c r="A1053" s="31"/>
      <c r="B1053" s="31"/>
      <c r="C1053" s="31"/>
      <c r="D1053" s="31"/>
      <c r="E1053" s="31"/>
      <c r="F1053" s="31"/>
    </row>
    <row r="1054" spans="1:6" x14ac:dyDescent="0.3">
      <c r="A1054" s="31"/>
      <c r="B1054" s="31"/>
      <c r="C1054" s="31"/>
      <c r="D1054" s="31"/>
      <c r="E1054" s="31"/>
      <c r="F1054" s="31"/>
    </row>
    <row r="1055" spans="1:6" x14ac:dyDescent="0.3">
      <c r="A1055" s="31"/>
      <c r="B1055" s="31"/>
      <c r="C1055" s="31"/>
      <c r="D1055" s="31"/>
      <c r="E1055" s="31"/>
      <c r="F1055" s="31"/>
    </row>
    <row r="1056" spans="1:6" x14ac:dyDescent="0.3">
      <c r="A1056" s="31"/>
      <c r="B1056" s="31"/>
      <c r="C1056" s="31"/>
      <c r="D1056" s="31"/>
      <c r="E1056" s="31"/>
      <c r="F1056" s="31"/>
    </row>
    <row r="1057" spans="1:6" x14ac:dyDescent="0.3">
      <c r="A1057" s="31"/>
      <c r="B1057" s="31"/>
      <c r="C1057" s="31"/>
      <c r="D1057" s="31"/>
      <c r="E1057" s="31"/>
      <c r="F1057" s="31"/>
    </row>
    <row r="1058" spans="1:6" x14ac:dyDescent="0.3">
      <c r="A1058" s="31"/>
      <c r="B1058" s="31"/>
      <c r="C1058" s="31"/>
      <c r="D1058" s="31"/>
      <c r="E1058" s="31"/>
      <c r="F1058" s="31"/>
    </row>
    <row r="1059" spans="1:6" x14ac:dyDescent="0.3">
      <c r="A1059" s="31"/>
      <c r="B1059" s="31"/>
      <c r="C1059" s="31"/>
      <c r="D1059" s="31"/>
      <c r="E1059" s="31"/>
      <c r="F1059" s="31"/>
    </row>
    <row r="1060" spans="1:6" x14ac:dyDescent="0.3">
      <c r="A1060" s="31"/>
      <c r="B1060" s="31"/>
      <c r="C1060" s="31"/>
      <c r="D1060" s="31"/>
      <c r="E1060" s="31"/>
      <c r="F1060" s="31"/>
    </row>
    <row r="1061" spans="1:6" x14ac:dyDescent="0.3">
      <c r="A1061" s="31"/>
      <c r="B1061" s="31"/>
      <c r="C1061" s="31"/>
      <c r="D1061" s="31"/>
      <c r="E1061" s="31"/>
      <c r="F1061" s="31"/>
    </row>
    <row r="1062" spans="1:6" x14ac:dyDescent="0.3">
      <c r="A1062" s="31"/>
      <c r="B1062" s="31"/>
      <c r="C1062" s="31"/>
      <c r="D1062" s="31"/>
      <c r="E1062" s="31"/>
      <c r="F1062" s="31"/>
    </row>
    <row r="1063" spans="1:6" x14ac:dyDescent="0.3">
      <c r="A1063" s="31"/>
      <c r="B1063" s="31"/>
      <c r="C1063" s="31"/>
      <c r="D1063" s="31"/>
      <c r="E1063" s="31"/>
      <c r="F1063" s="31"/>
    </row>
    <row r="1064" spans="1:6" x14ac:dyDescent="0.3">
      <c r="A1064" s="31"/>
      <c r="B1064" s="31"/>
      <c r="C1064" s="31"/>
      <c r="D1064" s="31"/>
      <c r="E1064" s="31"/>
      <c r="F1064" s="31"/>
    </row>
    <row r="1065" spans="1:6" x14ac:dyDescent="0.3">
      <c r="A1065" s="31"/>
      <c r="B1065" s="31"/>
      <c r="C1065" s="31"/>
      <c r="D1065" s="31"/>
      <c r="E1065" s="31"/>
      <c r="F1065" s="31"/>
    </row>
    <row r="1066" spans="1:6" x14ac:dyDescent="0.3">
      <c r="A1066" s="31"/>
      <c r="B1066" s="31"/>
      <c r="C1066" s="31"/>
      <c r="D1066" s="31"/>
      <c r="E1066" s="31"/>
      <c r="F1066" s="31"/>
    </row>
    <row r="1067" spans="1:6" x14ac:dyDescent="0.3">
      <c r="A1067" s="31"/>
      <c r="B1067" s="31"/>
      <c r="C1067" s="31"/>
      <c r="D1067" s="31"/>
      <c r="E1067" s="31"/>
      <c r="F1067" s="31"/>
    </row>
    <row r="1068" spans="1:6" x14ac:dyDescent="0.3">
      <c r="A1068" s="31"/>
      <c r="B1068" s="31"/>
      <c r="C1068" s="31"/>
      <c r="D1068" s="31"/>
      <c r="E1068" s="31"/>
      <c r="F1068" s="31"/>
    </row>
    <row r="1069" spans="1:6" x14ac:dyDescent="0.3">
      <c r="A1069" s="31"/>
      <c r="B1069" s="31"/>
      <c r="C1069" s="31"/>
      <c r="D1069" s="31"/>
      <c r="E1069" s="31"/>
      <c r="F1069" s="31"/>
    </row>
    <row r="1070" spans="1:6" x14ac:dyDescent="0.3">
      <c r="A1070" s="31"/>
      <c r="B1070" s="31"/>
      <c r="C1070" s="31"/>
      <c r="D1070" s="31"/>
      <c r="E1070" s="31"/>
      <c r="F1070" s="31"/>
    </row>
    <row r="1071" spans="1:6" x14ac:dyDescent="0.3">
      <c r="A1071" s="31"/>
      <c r="B1071" s="31"/>
      <c r="C1071" s="31"/>
      <c r="D1071" s="31"/>
      <c r="E1071" s="31"/>
      <c r="F1071" s="31"/>
    </row>
    <row r="1072" spans="1:6" x14ac:dyDescent="0.3">
      <c r="A1072" s="31"/>
      <c r="B1072" s="31"/>
      <c r="C1072" s="31"/>
      <c r="D1072" s="31"/>
      <c r="E1072" s="31"/>
      <c r="F1072" s="31"/>
    </row>
    <row r="1073" spans="1:6" x14ac:dyDescent="0.3">
      <c r="A1073" s="31"/>
      <c r="B1073" s="31"/>
      <c r="C1073" s="31"/>
      <c r="D1073" s="31"/>
      <c r="E1073" s="31"/>
      <c r="F1073" s="31"/>
    </row>
    <row r="1074" spans="1:6" x14ac:dyDescent="0.3">
      <c r="A1074" s="31"/>
      <c r="B1074" s="31"/>
      <c r="C1074" s="31"/>
      <c r="D1074" s="31"/>
      <c r="E1074" s="31"/>
      <c r="F1074" s="31"/>
    </row>
    <row r="1075" spans="1:6" x14ac:dyDescent="0.3">
      <c r="A1075" s="31"/>
      <c r="B1075" s="31"/>
      <c r="C1075" s="31"/>
      <c r="D1075" s="31"/>
      <c r="E1075" s="31"/>
      <c r="F1075" s="31"/>
    </row>
    <row r="1076" spans="1:6" x14ac:dyDescent="0.3">
      <c r="A1076" s="31"/>
      <c r="B1076" s="31"/>
      <c r="C1076" s="31"/>
      <c r="D1076" s="31"/>
      <c r="E1076" s="31"/>
      <c r="F1076" s="31"/>
    </row>
    <row r="1077" spans="1:6" x14ac:dyDescent="0.3">
      <c r="A1077" s="31"/>
      <c r="B1077" s="31"/>
      <c r="C1077" s="31"/>
      <c r="D1077" s="31"/>
      <c r="E1077" s="31"/>
      <c r="F1077" s="31"/>
    </row>
    <row r="1078" spans="1:6" x14ac:dyDescent="0.3">
      <c r="A1078" s="31"/>
      <c r="B1078" s="31"/>
      <c r="C1078" s="31"/>
      <c r="D1078" s="31"/>
      <c r="E1078" s="31"/>
      <c r="F1078" s="31"/>
    </row>
    <row r="1079" spans="1:6" x14ac:dyDescent="0.3">
      <c r="A1079" s="31"/>
      <c r="B1079" s="31"/>
      <c r="C1079" s="31"/>
      <c r="D1079" s="31"/>
      <c r="E1079" s="31"/>
      <c r="F1079" s="31"/>
    </row>
    <row r="1080" spans="1:6" x14ac:dyDescent="0.3">
      <c r="A1080" s="31"/>
      <c r="B1080" s="31"/>
      <c r="C1080" s="31"/>
      <c r="D1080" s="31"/>
      <c r="E1080" s="31"/>
      <c r="F1080" s="31"/>
    </row>
    <row r="1081" spans="1:6" x14ac:dyDescent="0.3">
      <c r="A1081" s="31"/>
      <c r="B1081" s="31"/>
      <c r="C1081" s="31"/>
      <c r="D1081" s="31"/>
      <c r="E1081" s="31"/>
      <c r="F1081" s="31"/>
    </row>
    <row r="1082" spans="1:6" x14ac:dyDescent="0.3">
      <c r="A1082" s="31"/>
      <c r="B1082" s="31"/>
      <c r="C1082" s="31"/>
      <c r="D1082" s="31"/>
      <c r="E1082" s="31"/>
      <c r="F1082" s="31"/>
    </row>
    <row r="1083" spans="1:6" x14ac:dyDescent="0.3">
      <c r="A1083" s="31"/>
      <c r="B1083" s="31"/>
      <c r="C1083" s="31"/>
      <c r="D1083" s="31"/>
      <c r="E1083" s="31"/>
      <c r="F1083" s="31"/>
    </row>
    <row r="1084" spans="1:6" x14ac:dyDescent="0.3">
      <c r="A1084" s="31"/>
      <c r="B1084" s="31"/>
      <c r="C1084" s="31"/>
      <c r="D1084" s="31"/>
      <c r="E1084" s="31"/>
      <c r="F1084" s="31"/>
    </row>
    <row r="1085" spans="1:6" x14ac:dyDescent="0.3">
      <c r="A1085" s="31"/>
      <c r="B1085" s="31"/>
      <c r="C1085" s="31"/>
      <c r="D1085" s="31"/>
      <c r="E1085" s="31"/>
      <c r="F1085" s="31"/>
    </row>
    <row r="1086" spans="1:6" x14ac:dyDescent="0.3">
      <c r="A1086" s="31"/>
      <c r="B1086" s="31"/>
      <c r="C1086" s="31"/>
      <c r="D1086" s="31"/>
      <c r="E1086" s="31"/>
      <c r="F1086" s="31"/>
    </row>
    <row r="1087" spans="1:6" x14ac:dyDescent="0.3">
      <c r="A1087" s="31"/>
      <c r="B1087" s="31"/>
      <c r="C1087" s="31"/>
      <c r="D1087" s="31"/>
      <c r="E1087" s="31"/>
      <c r="F1087" s="31"/>
    </row>
    <row r="1088" spans="1:6" x14ac:dyDescent="0.3">
      <c r="A1088" s="31"/>
      <c r="B1088" s="31"/>
      <c r="C1088" s="31"/>
      <c r="D1088" s="31"/>
      <c r="E1088" s="31"/>
      <c r="F1088" s="31"/>
    </row>
    <row r="1089" spans="1:6" x14ac:dyDescent="0.3">
      <c r="A1089" s="31"/>
      <c r="B1089" s="31"/>
      <c r="C1089" s="31"/>
      <c r="D1089" s="31"/>
      <c r="E1089" s="31"/>
      <c r="F1089" s="31"/>
    </row>
    <row r="1090" spans="1:6" x14ac:dyDescent="0.3">
      <c r="A1090" s="31"/>
      <c r="B1090" s="31"/>
      <c r="C1090" s="31"/>
      <c r="D1090" s="31"/>
      <c r="E1090" s="31"/>
      <c r="F1090" s="31"/>
    </row>
    <row r="1091" spans="1:6" x14ac:dyDescent="0.3">
      <c r="A1091" s="31"/>
      <c r="B1091" s="31"/>
      <c r="C1091" s="31"/>
      <c r="D1091" s="31"/>
      <c r="E1091" s="31"/>
      <c r="F1091" s="31"/>
    </row>
    <row r="1092" spans="1:6" x14ac:dyDescent="0.3">
      <c r="A1092" s="31"/>
      <c r="B1092" s="31"/>
      <c r="C1092" s="31"/>
      <c r="D1092" s="31"/>
      <c r="E1092" s="31"/>
      <c r="F1092" s="31"/>
    </row>
    <row r="1093" spans="1:6" x14ac:dyDescent="0.3">
      <c r="A1093" s="31"/>
      <c r="B1093" s="31"/>
      <c r="C1093" s="31"/>
      <c r="D1093" s="31"/>
      <c r="E1093" s="31"/>
      <c r="F1093" s="31"/>
    </row>
    <row r="1094" spans="1:6" x14ac:dyDescent="0.3">
      <c r="A1094" s="31"/>
      <c r="B1094" s="31"/>
      <c r="C1094" s="31"/>
      <c r="D1094" s="31"/>
      <c r="E1094" s="31"/>
      <c r="F1094" s="31"/>
    </row>
    <row r="1095" spans="1:6" x14ac:dyDescent="0.3">
      <c r="A1095" s="31"/>
      <c r="B1095" s="31"/>
      <c r="C1095" s="31"/>
      <c r="D1095" s="31"/>
      <c r="E1095" s="31"/>
      <c r="F1095" s="31"/>
    </row>
    <row r="1096" spans="1:6" x14ac:dyDescent="0.3">
      <c r="A1096" s="31"/>
      <c r="B1096" s="31"/>
      <c r="C1096" s="31"/>
      <c r="D1096" s="31"/>
      <c r="E1096" s="31"/>
      <c r="F1096" s="31"/>
    </row>
    <row r="1097" spans="1:6" x14ac:dyDescent="0.3">
      <c r="A1097" s="31"/>
      <c r="B1097" s="31"/>
      <c r="C1097" s="31"/>
      <c r="D1097" s="31"/>
      <c r="E1097" s="31"/>
      <c r="F1097" s="31"/>
    </row>
    <row r="1098" spans="1:6" x14ac:dyDescent="0.3">
      <c r="A1098" s="31"/>
      <c r="B1098" s="31"/>
      <c r="C1098" s="31"/>
      <c r="D1098" s="31"/>
      <c r="E1098" s="31"/>
      <c r="F1098" s="31"/>
    </row>
    <row r="1099" spans="1:6" x14ac:dyDescent="0.3">
      <c r="A1099" s="31"/>
      <c r="B1099" s="31"/>
      <c r="C1099" s="31"/>
      <c r="D1099" s="31"/>
      <c r="E1099" s="31"/>
      <c r="F1099" s="31"/>
    </row>
    <row r="1100" spans="1:6" x14ac:dyDescent="0.3">
      <c r="A1100" s="31"/>
      <c r="B1100" s="31"/>
      <c r="C1100" s="31"/>
      <c r="D1100" s="31"/>
      <c r="E1100" s="31"/>
      <c r="F1100" s="31"/>
    </row>
    <row r="1101" spans="1:6" x14ac:dyDescent="0.3">
      <c r="A1101" s="31"/>
      <c r="B1101" s="31"/>
      <c r="C1101" s="31"/>
      <c r="D1101" s="31"/>
      <c r="E1101" s="31"/>
      <c r="F1101" s="31"/>
    </row>
    <row r="1102" spans="1:6" x14ac:dyDescent="0.3">
      <c r="A1102" s="31"/>
      <c r="B1102" s="31"/>
      <c r="C1102" s="31"/>
      <c r="D1102" s="31"/>
      <c r="E1102" s="31"/>
      <c r="F1102" s="31"/>
    </row>
    <row r="1103" spans="1:6" x14ac:dyDescent="0.3">
      <c r="A1103" s="31"/>
      <c r="B1103" s="31"/>
      <c r="C1103" s="31"/>
      <c r="D1103" s="31"/>
      <c r="E1103" s="31"/>
      <c r="F1103" s="31"/>
    </row>
    <row r="1104" spans="1:6" x14ac:dyDescent="0.3">
      <c r="A1104" s="31"/>
      <c r="B1104" s="31"/>
      <c r="C1104" s="31"/>
      <c r="D1104" s="31"/>
      <c r="E1104" s="31"/>
      <c r="F1104" s="31"/>
    </row>
    <row r="1105" spans="1:6" x14ac:dyDescent="0.3">
      <c r="A1105" s="31"/>
      <c r="B1105" s="31"/>
      <c r="C1105" s="31"/>
      <c r="D1105" s="31"/>
      <c r="E1105" s="31"/>
      <c r="F1105" s="31"/>
    </row>
    <row r="1106" spans="1:6" x14ac:dyDescent="0.3">
      <c r="A1106" s="31"/>
      <c r="B1106" s="31"/>
      <c r="C1106" s="31"/>
      <c r="D1106" s="31"/>
      <c r="E1106" s="31"/>
      <c r="F1106" s="31"/>
    </row>
    <row r="1107" spans="1:6" x14ac:dyDescent="0.3">
      <c r="A1107" s="31"/>
      <c r="B1107" s="31"/>
      <c r="C1107" s="31"/>
      <c r="D1107" s="31"/>
      <c r="E1107" s="31"/>
      <c r="F1107" s="31"/>
    </row>
    <row r="1108" spans="1:6" x14ac:dyDescent="0.3">
      <c r="A1108" s="31"/>
      <c r="B1108" s="31"/>
      <c r="C1108" s="31"/>
      <c r="D1108" s="31"/>
      <c r="E1108" s="31"/>
      <c r="F1108" s="31"/>
    </row>
    <row r="1109" spans="1:6" x14ac:dyDescent="0.3">
      <c r="A1109" s="31"/>
      <c r="B1109" s="31"/>
      <c r="C1109" s="31"/>
      <c r="D1109" s="31"/>
      <c r="E1109" s="31"/>
      <c r="F1109" s="31"/>
    </row>
    <row r="1110" spans="1:6" x14ac:dyDescent="0.3">
      <c r="A1110" s="31"/>
      <c r="B1110" s="31"/>
      <c r="C1110" s="31"/>
      <c r="D1110" s="31"/>
      <c r="E1110" s="31"/>
      <c r="F1110" s="31"/>
    </row>
    <row r="1111" spans="1:6" x14ac:dyDescent="0.3">
      <c r="A1111" s="31"/>
      <c r="B1111" s="31"/>
      <c r="C1111" s="31"/>
      <c r="D1111" s="31"/>
      <c r="E1111" s="31"/>
      <c r="F1111" s="31"/>
    </row>
    <row r="1112" spans="1:6" x14ac:dyDescent="0.3">
      <c r="A1112" s="31"/>
      <c r="B1112" s="31"/>
      <c r="C1112" s="31"/>
      <c r="D1112" s="31"/>
      <c r="E1112" s="31"/>
      <c r="F1112" s="31"/>
    </row>
    <row r="1113" spans="1:6" x14ac:dyDescent="0.3">
      <c r="A1113" s="31"/>
      <c r="B1113" s="31"/>
      <c r="C1113" s="31"/>
      <c r="D1113" s="31"/>
      <c r="E1113" s="31"/>
      <c r="F1113" s="31"/>
    </row>
    <row r="1114" spans="1:6" x14ac:dyDescent="0.3">
      <c r="A1114" s="31"/>
      <c r="B1114" s="31"/>
      <c r="C1114" s="31"/>
      <c r="D1114" s="31"/>
      <c r="E1114" s="31"/>
      <c r="F1114" s="31"/>
    </row>
    <row r="1115" spans="1:6" x14ac:dyDescent="0.3">
      <c r="A1115" s="31"/>
      <c r="B1115" s="31"/>
      <c r="C1115" s="31"/>
      <c r="D1115" s="31"/>
      <c r="E1115" s="31"/>
      <c r="F1115" s="31"/>
    </row>
    <row r="1116" spans="1:6" x14ac:dyDescent="0.3">
      <c r="A1116" s="31"/>
      <c r="B1116" s="31"/>
      <c r="C1116" s="31"/>
      <c r="D1116" s="31"/>
      <c r="E1116" s="31"/>
      <c r="F1116" s="31"/>
    </row>
    <row r="1117" spans="1:6" x14ac:dyDescent="0.3">
      <c r="A1117" s="31"/>
      <c r="B1117" s="31"/>
      <c r="C1117" s="31"/>
      <c r="D1117" s="31"/>
      <c r="E1117" s="31"/>
      <c r="F1117" s="31"/>
    </row>
    <row r="1118" spans="1:6" x14ac:dyDescent="0.3">
      <c r="A1118" s="31"/>
      <c r="B1118" s="31"/>
      <c r="C1118" s="31"/>
      <c r="D1118" s="31"/>
      <c r="E1118" s="31"/>
      <c r="F1118" s="31"/>
    </row>
    <row r="1119" spans="1:6" x14ac:dyDescent="0.3">
      <c r="A1119" s="31"/>
      <c r="B1119" s="31"/>
      <c r="C1119" s="31"/>
      <c r="D1119" s="31"/>
      <c r="E1119" s="31"/>
      <c r="F1119" s="31"/>
    </row>
    <row r="1120" spans="1:6" x14ac:dyDescent="0.3">
      <c r="A1120" s="31"/>
      <c r="B1120" s="31"/>
      <c r="C1120" s="31"/>
      <c r="D1120" s="31"/>
      <c r="E1120" s="31"/>
      <c r="F1120" s="31"/>
    </row>
    <row r="1121" spans="1:6" x14ac:dyDescent="0.3">
      <c r="A1121" s="31"/>
      <c r="B1121" s="31"/>
      <c r="C1121" s="31"/>
      <c r="D1121" s="31"/>
      <c r="E1121" s="31"/>
      <c r="F1121" s="31"/>
    </row>
    <row r="1122" spans="1:6" x14ac:dyDescent="0.3">
      <c r="A1122" s="31"/>
      <c r="B1122" s="31"/>
      <c r="C1122" s="31"/>
      <c r="D1122" s="31"/>
      <c r="E1122" s="31"/>
      <c r="F1122" s="31"/>
    </row>
    <row r="1123" spans="1:6" x14ac:dyDescent="0.3">
      <c r="A1123" s="31"/>
      <c r="B1123" s="31"/>
      <c r="C1123" s="31"/>
      <c r="D1123" s="31"/>
      <c r="E1123" s="31"/>
      <c r="F1123" s="31"/>
    </row>
    <row r="1124" spans="1:6" x14ac:dyDescent="0.3">
      <c r="A1124" s="31"/>
      <c r="B1124" s="31"/>
      <c r="C1124" s="31"/>
      <c r="D1124" s="31"/>
      <c r="E1124" s="31"/>
      <c r="F1124" s="31"/>
    </row>
    <row r="1125" spans="1:6" x14ac:dyDescent="0.3">
      <c r="A1125" s="31"/>
      <c r="B1125" s="31"/>
      <c r="C1125" s="31"/>
      <c r="D1125" s="31"/>
      <c r="E1125" s="31"/>
      <c r="F1125" s="31"/>
    </row>
    <row r="1126" spans="1:6" x14ac:dyDescent="0.3">
      <c r="A1126" s="31"/>
      <c r="B1126" s="31"/>
      <c r="C1126" s="31"/>
      <c r="D1126" s="31"/>
      <c r="E1126" s="31"/>
      <c r="F1126" s="31"/>
    </row>
    <row r="1127" spans="1:6" x14ac:dyDescent="0.3">
      <c r="A1127" s="31"/>
      <c r="B1127" s="31"/>
      <c r="C1127" s="31"/>
      <c r="D1127" s="31"/>
      <c r="E1127" s="31"/>
      <c r="F1127" s="31"/>
    </row>
    <row r="1128" spans="1:6" x14ac:dyDescent="0.3">
      <c r="A1128" s="31"/>
      <c r="B1128" s="31"/>
      <c r="C1128" s="31"/>
      <c r="D1128" s="31"/>
      <c r="E1128" s="31"/>
      <c r="F1128" s="31"/>
    </row>
    <row r="1129" spans="1:6" x14ac:dyDescent="0.3">
      <c r="A1129" s="31"/>
      <c r="B1129" s="31"/>
      <c r="C1129" s="31"/>
      <c r="D1129" s="31"/>
      <c r="E1129" s="31"/>
      <c r="F1129" s="31"/>
    </row>
    <row r="1130" spans="1:6" x14ac:dyDescent="0.3">
      <c r="A1130" s="31"/>
      <c r="B1130" s="31"/>
      <c r="C1130" s="31"/>
      <c r="D1130" s="31"/>
      <c r="E1130" s="31"/>
      <c r="F1130" s="31"/>
    </row>
    <row r="1131" spans="1:6" x14ac:dyDescent="0.3">
      <c r="A1131" s="31"/>
      <c r="B1131" s="31"/>
      <c r="C1131" s="31"/>
      <c r="D1131" s="31"/>
      <c r="E1131" s="31"/>
      <c r="F1131" s="31"/>
    </row>
    <row r="1132" spans="1:6" x14ac:dyDescent="0.3">
      <c r="A1132" s="31"/>
      <c r="B1132" s="31"/>
      <c r="C1132" s="31"/>
      <c r="D1132" s="31"/>
      <c r="E1132" s="31"/>
      <c r="F1132" s="31"/>
    </row>
    <row r="1133" spans="1:6" x14ac:dyDescent="0.3">
      <c r="A1133" s="31"/>
      <c r="B1133" s="31"/>
      <c r="C1133" s="31"/>
      <c r="D1133" s="31"/>
      <c r="E1133" s="31"/>
      <c r="F1133" s="31"/>
    </row>
    <row r="1134" spans="1:6" x14ac:dyDescent="0.3">
      <c r="A1134" s="31"/>
      <c r="B1134" s="31"/>
      <c r="C1134" s="31"/>
      <c r="D1134" s="31"/>
      <c r="E1134" s="31"/>
      <c r="F1134" s="31"/>
    </row>
    <row r="1135" spans="1:6" x14ac:dyDescent="0.3">
      <c r="A1135" s="31"/>
      <c r="B1135" s="31"/>
      <c r="C1135" s="31"/>
      <c r="D1135" s="31"/>
      <c r="E1135" s="31"/>
      <c r="F1135" s="31"/>
    </row>
    <row r="1136" spans="1:6" x14ac:dyDescent="0.3">
      <c r="A1136" s="31"/>
      <c r="B1136" s="31"/>
      <c r="C1136" s="31"/>
      <c r="D1136" s="31"/>
      <c r="E1136" s="31"/>
      <c r="F1136" s="31"/>
    </row>
    <row r="1137" spans="1:6" x14ac:dyDescent="0.3">
      <c r="A1137" s="31"/>
      <c r="B1137" s="31"/>
      <c r="C1137" s="31"/>
      <c r="D1137" s="31"/>
      <c r="E1137" s="31"/>
      <c r="F1137" s="31"/>
    </row>
    <row r="1138" spans="1:6" x14ac:dyDescent="0.3">
      <c r="A1138" s="31"/>
      <c r="B1138" s="31"/>
      <c r="C1138" s="31"/>
      <c r="D1138" s="31"/>
      <c r="E1138" s="31"/>
      <c r="F1138" s="31"/>
    </row>
    <row r="1139" spans="1:6" x14ac:dyDescent="0.3">
      <c r="A1139" s="31"/>
      <c r="B1139" s="31"/>
      <c r="C1139" s="31"/>
      <c r="D1139" s="31"/>
      <c r="E1139" s="31"/>
      <c r="F1139" s="31"/>
    </row>
    <row r="1140" spans="1:6" x14ac:dyDescent="0.3">
      <c r="A1140" s="31"/>
      <c r="B1140" s="31"/>
      <c r="C1140" s="31"/>
      <c r="D1140" s="31"/>
      <c r="E1140" s="31"/>
      <c r="F1140" s="31"/>
    </row>
    <row r="1141" spans="1:6" x14ac:dyDescent="0.3">
      <c r="A1141" s="31"/>
      <c r="B1141" s="31"/>
      <c r="C1141" s="31"/>
      <c r="D1141" s="31"/>
      <c r="E1141" s="31"/>
      <c r="F1141" s="31"/>
    </row>
    <row r="1142" spans="1:6" x14ac:dyDescent="0.3">
      <c r="A1142" s="31"/>
      <c r="B1142" s="31"/>
      <c r="C1142" s="31"/>
      <c r="D1142" s="31"/>
      <c r="E1142" s="31"/>
      <c r="F1142" s="31"/>
    </row>
    <row r="1143" spans="1:6" x14ac:dyDescent="0.3">
      <c r="A1143" s="31"/>
      <c r="B1143" s="31"/>
      <c r="C1143" s="31"/>
      <c r="D1143" s="31"/>
      <c r="E1143" s="31"/>
      <c r="F1143" s="31"/>
    </row>
    <row r="1144" spans="1:6" x14ac:dyDescent="0.3">
      <c r="A1144" s="31"/>
      <c r="B1144" s="31"/>
      <c r="C1144" s="31"/>
      <c r="D1144" s="31"/>
      <c r="E1144" s="31"/>
      <c r="F1144" s="31"/>
    </row>
    <row r="1145" spans="1:6" x14ac:dyDescent="0.3">
      <c r="A1145" s="31"/>
      <c r="B1145" s="31"/>
      <c r="C1145" s="31"/>
      <c r="D1145" s="31"/>
      <c r="E1145" s="31"/>
      <c r="F1145" s="31"/>
    </row>
    <row r="1146" spans="1:6" x14ac:dyDescent="0.3">
      <c r="A1146" s="31"/>
      <c r="B1146" s="31"/>
      <c r="C1146" s="31"/>
      <c r="D1146" s="31"/>
      <c r="E1146" s="31"/>
      <c r="F1146" s="31"/>
    </row>
    <row r="1147" spans="1:6" x14ac:dyDescent="0.3">
      <c r="A1147" s="31"/>
      <c r="B1147" s="31"/>
      <c r="C1147" s="31"/>
      <c r="D1147" s="31"/>
      <c r="E1147" s="31"/>
      <c r="F1147" s="31"/>
    </row>
    <row r="1148" spans="1:6" x14ac:dyDescent="0.3">
      <c r="A1148" s="31"/>
      <c r="B1148" s="31"/>
      <c r="C1148" s="31"/>
      <c r="D1148" s="31"/>
      <c r="E1148" s="31"/>
      <c r="F1148" s="31"/>
    </row>
    <row r="1149" spans="1:6" x14ac:dyDescent="0.3">
      <c r="A1149" s="31"/>
      <c r="B1149" s="31"/>
      <c r="C1149" s="31"/>
      <c r="D1149" s="31"/>
      <c r="E1149" s="31"/>
      <c r="F1149" s="31"/>
    </row>
    <row r="1150" spans="1:6" x14ac:dyDescent="0.3">
      <c r="A1150" s="31"/>
      <c r="B1150" s="31"/>
      <c r="C1150" s="31"/>
      <c r="D1150" s="31"/>
      <c r="E1150" s="31"/>
      <c r="F1150" s="31"/>
    </row>
    <row r="1151" spans="1:6" x14ac:dyDescent="0.3">
      <c r="A1151" s="31"/>
      <c r="B1151" s="31"/>
      <c r="C1151" s="31"/>
      <c r="D1151" s="31"/>
      <c r="E1151" s="31"/>
      <c r="F1151" s="31"/>
    </row>
    <row r="1152" spans="1:6" x14ac:dyDescent="0.3">
      <c r="A1152" s="31"/>
      <c r="B1152" s="31"/>
      <c r="C1152" s="31"/>
      <c r="D1152" s="31"/>
      <c r="E1152" s="31"/>
      <c r="F1152" s="31"/>
    </row>
    <row r="1153" spans="1:6" x14ac:dyDescent="0.3">
      <c r="A1153" s="31"/>
      <c r="B1153" s="31"/>
      <c r="C1153" s="31"/>
      <c r="D1153" s="31"/>
      <c r="E1153" s="31"/>
      <c r="F1153" s="31"/>
    </row>
    <row r="1154" spans="1:6" x14ac:dyDescent="0.3">
      <c r="A1154" s="31"/>
      <c r="B1154" s="31"/>
      <c r="C1154" s="31"/>
      <c r="D1154" s="31"/>
      <c r="E1154" s="31"/>
      <c r="F1154" s="31"/>
    </row>
    <row r="1155" spans="1:6" x14ac:dyDescent="0.3">
      <c r="A1155" s="31"/>
      <c r="B1155" s="31"/>
      <c r="C1155" s="31"/>
      <c r="D1155" s="31"/>
      <c r="E1155" s="31"/>
      <c r="F1155" s="31"/>
    </row>
    <row r="1156" spans="1:6" x14ac:dyDescent="0.3">
      <c r="A1156" s="31"/>
      <c r="B1156" s="31"/>
      <c r="C1156" s="31"/>
      <c r="D1156" s="31"/>
      <c r="E1156" s="31"/>
      <c r="F1156" s="31"/>
    </row>
    <row r="1157" spans="1:6" x14ac:dyDescent="0.3">
      <c r="A1157" s="31"/>
      <c r="B1157" s="31"/>
      <c r="C1157" s="31"/>
      <c r="D1157" s="31"/>
      <c r="E1157" s="31"/>
      <c r="F1157" s="31"/>
    </row>
    <row r="1158" spans="1:6" x14ac:dyDescent="0.3">
      <c r="A1158" s="31"/>
      <c r="B1158" s="31"/>
      <c r="C1158" s="31"/>
      <c r="D1158" s="31"/>
      <c r="E1158" s="31"/>
      <c r="F1158" s="31"/>
    </row>
    <row r="1159" spans="1:6" x14ac:dyDescent="0.3">
      <c r="A1159" s="31"/>
      <c r="B1159" s="31"/>
      <c r="C1159" s="31"/>
      <c r="D1159" s="31"/>
      <c r="E1159" s="31"/>
      <c r="F1159" s="31"/>
    </row>
    <row r="1160" spans="1:6" x14ac:dyDescent="0.3">
      <c r="A1160" s="31"/>
      <c r="B1160" s="31"/>
      <c r="C1160" s="31"/>
      <c r="D1160" s="31"/>
      <c r="E1160" s="31"/>
      <c r="F1160" s="31"/>
    </row>
    <row r="1161" spans="1:6" x14ac:dyDescent="0.3">
      <c r="A1161" s="31"/>
      <c r="B1161" s="31"/>
      <c r="C1161" s="31"/>
      <c r="D1161" s="31"/>
      <c r="E1161" s="31"/>
      <c r="F1161" s="31"/>
    </row>
    <row r="1162" spans="1:6" x14ac:dyDescent="0.3">
      <c r="A1162" s="31"/>
      <c r="B1162" s="31"/>
      <c r="C1162" s="31"/>
      <c r="D1162" s="31"/>
      <c r="E1162" s="31"/>
      <c r="F1162" s="31"/>
    </row>
    <row r="1163" spans="1:6" x14ac:dyDescent="0.3">
      <c r="A1163" s="31"/>
      <c r="B1163" s="31"/>
      <c r="C1163" s="31"/>
      <c r="D1163" s="31"/>
      <c r="E1163" s="31"/>
      <c r="F1163" s="31"/>
    </row>
    <row r="1164" spans="1:6" x14ac:dyDescent="0.3">
      <c r="A1164" s="31"/>
      <c r="B1164" s="31"/>
      <c r="C1164" s="31"/>
      <c r="D1164" s="31"/>
      <c r="E1164" s="31"/>
      <c r="F1164" s="31"/>
    </row>
    <row r="1165" spans="1:6" x14ac:dyDescent="0.3">
      <c r="A1165" s="31"/>
      <c r="B1165" s="31"/>
      <c r="C1165" s="31"/>
      <c r="D1165" s="31"/>
      <c r="E1165" s="31"/>
      <c r="F1165" s="31"/>
    </row>
    <row r="1166" spans="1:6" x14ac:dyDescent="0.3">
      <c r="A1166" s="31"/>
      <c r="B1166" s="31"/>
      <c r="C1166" s="31"/>
      <c r="D1166" s="31"/>
      <c r="E1166" s="31"/>
      <c r="F1166" s="31"/>
    </row>
    <row r="1167" spans="1:6" x14ac:dyDescent="0.3">
      <c r="A1167" s="31"/>
      <c r="B1167" s="31"/>
      <c r="C1167" s="31"/>
      <c r="D1167" s="31"/>
      <c r="E1167" s="31"/>
      <c r="F1167" s="31"/>
    </row>
    <row r="1168" spans="1:6" x14ac:dyDescent="0.3">
      <c r="A1168" s="31"/>
      <c r="B1168" s="31"/>
      <c r="C1168" s="31"/>
      <c r="D1168" s="31"/>
      <c r="E1168" s="31"/>
      <c r="F1168" s="31"/>
    </row>
    <row r="1169" spans="1:6" x14ac:dyDescent="0.3">
      <c r="A1169" s="31"/>
      <c r="B1169" s="31"/>
      <c r="C1169" s="31"/>
      <c r="D1169" s="31"/>
      <c r="E1169" s="31"/>
      <c r="F1169" s="31"/>
    </row>
    <row r="1170" spans="1:6" x14ac:dyDescent="0.3">
      <c r="A1170" s="31"/>
      <c r="B1170" s="31"/>
      <c r="C1170" s="31"/>
      <c r="D1170" s="31"/>
      <c r="E1170" s="31"/>
      <c r="F1170" s="31"/>
    </row>
    <row r="1171" spans="1:6" x14ac:dyDescent="0.3">
      <c r="A1171" s="31"/>
      <c r="B1171" s="31"/>
      <c r="C1171" s="31"/>
      <c r="D1171" s="31"/>
      <c r="E1171" s="31"/>
      <c r="F1171" s="31"/>
    </row>
    <row r="1172" spans="1:6" x14ac:dyDescent="0.3">
      <c r="A1172" s="31"/>
      <c r="B1172" s="31"/>
      <c r="C1172" s="31"/>
      <c r="D1172" s="31"/>
      <c r="E1172" s="31"/>
      <c r="F1172" s="31"/>
    </row>
    <row r="1173" spans="1:6" x14ac:dyDescent="0.3">
      <c r="A1173" s="31"/>
      <c r="B1173" s="31"/>
      <c r="C1173" s="31"/>
      <c r="D1173" s="31"/>
      <c r="E1173" s="31"/>
      <c r="F1173" s="31"/>
    </row>
    <row r="1174" spans="1:6" x14ac:dyDescent="0.3">
      <c r="A1174" s="31"/>
      <c r="B1174" s="31"/>
      <c r="C1174" s="31"/>
      <c r="D1174" s="31"/>
      <c r="E1174" s="31"/>
      <c r="F1174" s="31"/>
    </row>
    <row r="1175" spans="1:6" x14ac:dyDescent="0.3">
      <c r="A1175" s="31"/>
      <c r="B1175" s="31"/>
      <c r="C1175" s="31"/>
      <c r="D1175" s="31"/>
      <c r="E1175" s="31"/>
      <c r="F1175" s="31"/>
    </row>
    <row r="1176" spans="1:6" x14ac:dyDescent="0.3">
      <c r="A1176" s="31"/>
      <c r="B1176" s="31"/>
      <c r="C1176" s="31"/>
      <c r="D1176" s="31"/>
      <c r="E1176" s="31"/>
      <c r="F1176" s="31"/>
    </row>
    <row r="1177" spans="1:6" x14ac:dyDescent="0.3">
      <c r="A1177" s="31"/>
      <c r="B1177" s="31"/>
      <c r="C1177" s="31"/>
      <c r="D1177" s="31"/>
      <c r="E1177" s="31"/>
      <c r="F1177" s="31"/>
    </row>
    <row r="1178" spans="1:6" x14ac:dyDescent="0.3">
      <c r="A1178" s="31"/>
      <c r="B1178" s="31"/>
      <c r="C1178" s="31"/>
      <c r="D1178" s="31"/>
      <c r="E1178" s="31"/>
      <c r="F1178" s="31"/>
    </row>
    <row r="1179" spans="1:6" x14ac:dyDescent="0.3">
      <c r="A1179" s="31"/>
      <c r="B1179" s="31"/>
      <c r="C1179" s="31"/>
      <c r="D1179" s="31"/>
      <c r="E1179" s="31"/>
      <c r="F1179" s="31"/>
    </row>
    <row r="1180" spans="1:6" x14ac:dyDescent="0.3">
      <c r="A1180" s="31"/>
      <c r="B1180" s="31"/>
      <c r="C1180" s="31"/>
      <c r="D1180" s="31"/>
      <c r="E1180" s="31"/>
      <c r="F1180" s="31"/>
    </row>
    <row r="1181" spans="1:6" x14ac:dyDescent="0.3">
      <c r="A1181" s="31"/>
      <c r="B1181" s="31"/>
      <c r="C1181" s="31"/>
      <c r="D1181" s="31"/>
      <c r="E1181" s="31"/>
      <c r="F1181" s="31"/>
    </row>
    <row r="1182" spans="1:6" x14ac:dyDescent="0.3">
      <c r="A1182" s="31"/>
      <c r="B1182" s="31"/>
      <c r="C1182" s="31"/>
      <c r="D1182" s="31"/>
      <c r="E1182" s="31"/>
      <c r="F1182" s="31"/>
    </row>
    <row r="1183" spans="1:6" x14ac:dyDescent="0.3">
      <c r="A1183" s="31"/>
      <c r="B1183" s="31"/>
      <c r="C1183" s="31"/>
      <c r="D1183" s="31"/>
      <c r="E1183" s="31"/>
      <c r="F1183" s="31"/>
    </row>
    <row r="1184" spans="1:6" x14ac:dyDescent="0.3">
      <c r="A1184" s="31"/>
      <c r="B1184" s="31"/>
      <c r="C1184" s="31"/>
      <c r="D1184" s="31"/>
      <c r="E1184" s="31"/>
      <c r="F1184" s="31"/>
    </row>
    <row r="1185" spans="1:6" x14ac:dyDescent="0.3">
      <c r="A1185" s="31"/>
      <c r="B1185" s="31"/>
      <c r="C1185" s="31"/>
      <c r="D1185" s="31"/>
      <c r="E1185" s="31"/>
      <c r="F1185" s="31"/>
    </row>
    <row r="1186" spans="1:6" x14ac:dyDescent="0.3">
      <c r="A1186" s="31"/>
      <c r="B1186" s="31"/>
      <c r="C1186" s="31"/>
      <c r="D1186" s="31"/>
      <c r="E1186" s="31"/>
      <c r="F1186" s="31"/>
    </row>
    <row r="1187" spans="1:6" x14ac:dyDescent="0.3">
      <c r="A1187" s="31"/>
      <c r="B1187" s="31"/>
      <c r="C1187" s="31"/>
      <c r="D1187" s="31"/>
      <c r="E1187" s="31"/>
      <c r="F1187" s="31"/>
    </row>
    <row r="1188" spans="1:6" x14ac:dyDescent="0.3">
      <c r="A1188" s="31"/>
      <c r="B1188" s="31"/>
      <c r="C1188" s="31"/>
      <c r="D1188" s="31"/>
      <c r="E1188" s="31"/>
      <c r="F1188" s="31"/>
    </row>
    <row r="1189" spans="1:6" x14ac:dyDescent="0.3">
      <c r="A1189" s="31"/>
      <c r="B1189" s="31"/>
      <c r="C1189" s="31"/>
      <c r="D1189" s="31"/>
      <c r="E1189" s="31"/>
      <c r="F1189" s="31"/>
    </row>
    <row r="1190" spans="1:6" x14ac:dyDescent="0.3">
      <c r="A1190" s="31"/>
      <c r="B1190" s="31"/>
      <c r="C1190" s="31"/>
      <c r="D1190" s="31"/>
      <c r="E1190" s="31"/>
      <c r="F1190" s="31"/>
    </row>
    <row r="1191" spans="1:6" x14ac:dyDescent="0.3">
      <c r="A1191" s="31"/>
      <c r="B1191" s="31"/>
      <c r="C1191" s="31"/>
      <c r="D1191" s="31"/>
      <c r="E1191" s="31"/>
      <c r="F1191" s="31"/>
    </row>
    <row r="1192" spans="1:6" x14ac:dyDescent="0.3">
      <c r="A1192" s="31"/>
      <c r="B1192" s="31"/>
      <c r="C1192" s="31"/>
      <c r="D1192" s="31"/>
      <c r="E1192" s="31"/>
      <c r="F1192" s="31"/>
    </row>
    <row r="1193" spans="1:6" x14ac:dyDescent="0.3">
      <c r="A1193" s="31"/>
      <c r="B1193" s="31"/>
      <c r="C1193" s="31"/>
      <c r="D1193" s="31"/>
      <c r="E1193" s="31"/>
      <c r="F1193" s="31"/>
    </row>
    <row r="1194" spans="1:6" x14ac:dyDescent="0.3">
      <c r="A1194" s="31"/>
      <c r="B1194" s="31"/>
      <c r="C1194" s="31"/>
      <c r="D1194" s="31"/>
      <c r="E1194" s="31"/>
      <c r="F1194" s="31"/>
    </row>
    <row r="1195" spans="1:6" x14ac:dyDescent="0.3">
      <c r="A1195" s="31"/>
      <c r="B1195" s="31"/>
      <c r="C1195" s="31"/>
      <c r="D1195" s="31"/>
      <c r="E1195" s="31"/>
      <c r="F1195" s="31"/>
    </row>
    <row r="1196" spans="1:6" x14ac:dyDescent="0.3">
      <c r="A1196" s="31"/>
      <c r="B1196" s="31"/>
      <c r="C1196" s="31"/>
      <c r="D1196" s="31"/>
      <c r="E1196" s="31"/>
      <c r="F1196" s="31"/>
    </row>
    <row r="1197" spans="1:6" x14ac:dyDescent="0.3">
      <c r="A1197" s="31"/>
      <c r="B1197" s="31"/>
      <c r="C1197" s="31"/>
      <c r="D1197" s="31"/>
      <c r="E1197" s="31"/>
      <c r="F1197" s="31"/>
    </row>
    <row r="1198" spans="1:6" x14ac:dyDescent="0.3">
      <c r="A1198" s="31"/>
      <c r="B1198" s="31"/>
      <c r="C1198" s="31"/>
      <c r="D1198" s="31"/>
      <c r="E1198" s="31"/>
      <c r="F1198" s="31"/>
    </row>
    <row r="1199" spans="1:6" x14ac:dyDescent="0.3">
      <c r="A1199" s="31"/>
      <c r="B1199" s="31"/>
      <c r="C1199" s="31"/>
      <c r="D1199" s="31"/>
      <c r="E1199" s="31"/>
      <c r="F1199" s="31"/>
    </row>
    <row r="1200" spans="1:6" x14ac:dyDescent="0.3">
      <c r="A1200" s="31"/>
      <c r="B1200" s="31"/>
      <c r="C1200" s="31"/>
      <c r="D1200" s="31"/>
      <c r="E1200" s="31"/>
      <c r="F1200" s="31"/>
    </row>
    <row r="1201" spans="1:6" x14ac:dyDescent="0.3">
      <c r="A1201" s="31"/>
      <c r="B1201" s="31"/>
      <c r="C1201" s="31"/>
      <c r="D1201" s="31"/>
      <c r="E1201" s="31"/>
      <c r="F1201" s="31"/>
    </row>
    <row r="1202" spans="1:6" x14ac:dyDescent="0.3">
      <c r="A1202" s="31"/>
      <c r="B1202" s="31"/>
      <c r="C1202" s="31"/>
      <c r="D1202" s="31"/>
      <c r="E1202" s="31"/>
      <c r="F1202" s="31"/>
    </row>
    <row r="1203" spans="1:6" x14ac:dyDescent="0.3">
      <c r="A1203" s="31"/>
      <c r="B1203" s="31"/>
      <c r="C1203" s="31"/>
      <c r="D1203" s="31"/>
      <c r="E1203" s="31"/>
      <c r="F1203" s="31"/>
    </row>
    <row r="1204" spans="1:6" x14ac:dyDescent="0.3">
      <c r="A1204" s="31"/>
      <c r="B1204" s="31"/>
      <c r="C1204" s="31"/>
      <c r="D1204" s="31"/>
      <c r="E1204" s="31"/>
      <c r="F1204" s="31"/>
    </row>
    <row r="1205" spans="1:6" x14ac:dyDescent="0.3">
      <c r="A1205" s="31"/>
      <c r="B1205" s="31"/>
      <c r="C1205" s="31"/>
      <c r="D1205" s="31"/>
      <c r="E1205" s="31"/>
      <c r="F1205" s="31"/>
    </row>
    <row r="1206" spans="1:6" x14ac:dyDescent="0.3">
      <c r="A1206" s="31"/>
      <c r="B1206" s="31"/>
      <c r="C1206" s="31"/>
      <c r="D1206" s="31"/>
      <c r="E1206" s="31"/>
      <c r="F1206" s="31"/>
    </row>
    <row r="1207" spans="1:6" x14ac:dyDescent="0.3">
      <c r="A1207" s="31"/>
      <c r="B1207" s="31"/>
      <c r="C1207" s="31"/>
      <c r="D1207" s="31"/>
      <c r="E1207" s="31"/>
      <c r="F1207" s="31"/>
    </row>
    <row r="1208" spans="1:6" x14ac:dyDescent="0.3">
      <c r="A1208" s="31"/>
      <c r="B1208" s="31"/>
      <c r="C1208" s="31"/>
      <c r="D1208" s="31"/>
      <c r="E1208" s="31"/>
      <c r="F1208" s="31"/>
    </row>
    <row r="1209" spans="1:6" x14ac:dyDescent="0.3">
      <c r="A1209" s="31"/>
      <c r="B1209" s="31"/>
      <c r="C1209" s="31"/>
      <c r="D1209" s="31"/>
      <c r="E1209" s="31"/>
      <c r="F1209" s="31"/>
    </row>
    <row r="1210" spans="1:6" x14ac:dyDescent="0.3">
      <c r="A1210" s="31"/>
      <c r="B1210" s="31"/>
      <c r="C1210" s="31"/>
      <c r="D1210" s="31"/>
      <c r="E1210" s="31"/>
      <c r="F1210" s="31"/>
    </row>
    <row r="1211" spans="1:6" x14ac:dyDescent="0.3">
      <c r="A1211" s="31"/>
      <c r="B1211" s="31"/>
      <c r="C1211" s="31"/>
      <c r="D1211" s="31"/>
      <c r="E1211" s="31"/>
      <c r="F1211" s="31"/>
    </row>
    <row r="1212" spans="1:6" x14ac:dyDescent="0.3">
      <c r="A1212" s="31"/>
      <c r="B1212" s="31"/>
      <c r="C1212" s="31"/>
      <c r="D1212" s="31"/>
      <c r="E1212" s="31"/>
      <c r="F1212" s="31"/>
    </row>
    <row r="1213" spans="1:6" x14ac:dyDescent="0.3">
      <c r="A1213" s="31"/>
      <c r="B1213" s="31"/>
      <c r="C1213" s="31"/>
      <c r="D1213" s="31"/>
      <c r="E1213" s="31"/>
      <c r="F1213" s="31"/>
    </row>
    <row r="1214" spans="1:6" x14ac:dyDescent="0.3">
      <c r="A1214" s="31"/>
      <c r="B1214" s="31"/>
      <c r="C1214" s="31"/>
      <c r="D1214" s="31"/>
      <c r="E1214" s="31"/>
      <c r="F1214" s="31"/>
    </row>
    <row r="1215" spans="1:6" x14ac:dyDescent="0.3">
      <c r="A1215" s="31"/>
      <c r="B1215" s="31"/>
      <c r="C1215" s="31"/>
      <c r="D1215" s="31"/>
      <c r="E1215" s="31"/>
      <c r="F1215" s="31"/>
    </row>
    <row r="1216" spans="1:6" x14ac:dyDescent="0.3">
      <c r="A1216" s="31"/>
      <c r="B1216" s="31"/>
      <c r="C1216" s="31"/>
      <c r="D1216" s="31"/>
      <c r="E1216" s="31"/>
      <c r="F1216" s="31"/>
    </row>
    <row r="1217" spans="1:6" x14ac:dyDescent="0.3">
      <c r="A1217" s="31"/>
      <c r="B1217" s="31"/>
      <c r="C1217" s="31"/>
      <c r="D1217" s="31"/>
      <c r="E1217" s="31"/>
      <c r="F1217" s="31"/>
    </row>
    <row r="1218" spans="1:6" x14ac:dyDescent="0.3">
      <c r="A1218" s="31"/>
      <c r="B1218" s="31"/>
      <c r="C1218" s="31"/>
      <c r="D1218" s="31"/>
      <c r="E1218" s="31"/>
      <c r="F1218" s="31"/>
    </row>
    <row r="1219" spans="1:6" x14ac:dyDescent="0.3">
      <c r="A1219" s="31"/>
      <c r="B1219" s="31"/>
      <c r="C1219" s="31"/>
      <c r="D1219" s="31"/>
      <c r="E1219" s="31"/>
      <c r="F1219" s="31"/>
    </row>
    <row r="1220" spans="1:6" x14ac:dyDescent="0.3">
      <c r="A1220" s="31"/>
      <c r="B1220" s="31"/>
      <c r="C1220" s="31"/>
      <c r="D1220" s="31"/>
      <c r="E1220" s="31"/>
      <c r="F1220" s="31"/>
    </row>
    <row r="1221" spans="1:6" x14ac:dyDescent="0.3">
      <c r="A1221" s="31"/>
      <c r="B1221" s="31"/>
      <c r="C1221" s="31"/>
      <c r="D1221" s="31"/>
      <c r="E1221" s="31"/>
      <c r="F1221" s="31"/>
    </row>
    <row r="1222" spans="1:6" x14ac:dyDescent="0.3">
      <c r="A1222" s="31"/>
      <c r="B1222" s="31"/>
      <c r="C1222" s="31"/>
      <c r="D1222" s="31"/>
      <c r="E1222" s="31"/>
      <c r="F1222" s="31"/>
    </row>
    <row r="1223" spans="1:6" x14ac:dyDescent="0.3">
      <c r="A1223" s="31"/>
      <c r="B1223" s="31"/>
      <c r="C1223" s="31"/>
      <c r="D1223" s="31"/>
      <c r="E1223" s="31"/>
      <c r="F1223" s="31"/>
    </row>
    <row r="1224" spans="1:6" x14ac:dyDescent="0.3">
      <c r="A1224" s="31"/>
      <c r="B1224" s="31"/>
      <c r="C1224" s="31"/>
      <c r="D1224" s="31"/>
      <c r="E1224" s="31"/>
      <c r="F1224" s="31"/>
    </row>
    <row r="1225" spans="1:6" x14ac:dyDescent="0.3">
      <c r="A1225" s="31"/>
      <c r="B1225" s="31"/>
      <c r="C1225" s="31"/>
      <c r="D1225" s="31"/>
      <c r="E1225" s="31"/>
      <c r="F1225" s="31"/>
    </row>
    <row r="1226" spans="1:6" x14ac:dyDescent="0.3">
      <c r="A1226" s="31"/>
      <c r="B1226" s="31"/>
      <c r="C1226" s="31"/>
      <c r="D1226" s="31"/>
      <c r="E1226" s="31"/>
      <c r="F1226" s="31"/>
    </row>
    <row r="1227" spans="1:6" x14ac:dyDescent="0.3">
      <c r="A1227" s="31"/>
      <c r="B1227" s="31"/>
      <c r="C1227" s="31"/>
      <c r="D1227" s="31"/>
      <c r="E1227" s="31"/>
      <c r="F1227" s="31"/>
    </row>
    <row r="1228" spans="1:6" x14ac:dyDescent="0.3">
      <c r="A1228" s="31"/>
      <c r="B1228" s="31"/>
      <c r="C1228" s="31"/>
      <c r="D1228" s="31"/>
      <c r="E1228" s="31"/>
      <c r="F1228" s="31"/>
    </row>
    <row r="1229" spans="1:6" x14ac:dyDescent="0.3">
      <c r="A1229" s="31"/>
      <c r="B1229" s="31"/>
      <c r="C1229" s="31"/>
      <c r="D1229" s="31"/>
      <c r="E1229" s="31"/>
      <c r="F1229" s="31"/>
    </row>
    <row r="1230" spans="1:6" x14ac:dyDescent="0.3">
      <c r="A1230" s="31"/>
      <c r="B1230" s="31"/>
      <c r="C1230" s="31"/>
      <c r="D1230" s="31"/>
      <c r="E1230" s="31"/>
      <c r="F1230" s="31"/>
    </row>
    <row r="1231" spans="1:6" x14ac:dyDescent="0.3">
      <c r="A1231" s="31"/>
      <c r="B1231" s="31"/>
      <c r="C1231" s="31"/>
      <c r="D1231" s="31"/>
      <c r="E1231" s="31"/>
      <c r="F1231" s="31"/>
    </row>
    <row r="1232" spans="1:6" x14ac:dyDescent="0.3">
      <c r="A1232" s="31"/>
      <c r="B1232" s="31"/>
      <c r="C1232" s="31"/>
      <c r="D1232" s="31"/>
      <c r="E1232" s="31"/>
      <c r="F1232" s="31"/>
    </row>
    <row r="1233" spans="1:6" x14ac:dyDescent="0.3">
      <c r="A1233" s="31"/>
      <c r="B1233" s="31"/>
      <c r="C1233" s="31"/>
      <c r="D1233" s="31"/>
      <c r="E1233" s="31"/>
      <c r="F1233" s="31"/>
    </row>
    <row r="1234" spans="1:6" x14ac:dyDescent="0.3">
      <c r="A1234" s="31"/>
      <c r="B1234" s="31"/>
      <c r="C1234" s="31"/>
      <c r="D1234" s="31"/>
      <c r="E1234" s="31"/>
      <c r="F1234" s="31"/>
    </row>
    <row r="1235" spans="1:6" x14ac:dyDescent="0.3">
      <c r="A1235" s="31"/>
      <c r="B1235" s="31"/>
      <c r="C1235" s="31"/>
      <c r="D1235" s="31"/>
      <c r="E1235" s="31"/>
      <c r="F1235" s="31"/>
    </row>
    <row r="1236" spans="1:6" x14ac:dyDescent="0.3">
      <c r="A1236" s="31"/>
      <c r="B1236" s="31"/>
      <c r="C1236" s="31"/>
      <c r="D1236" s="31"/>
      <c r="E1236" s="31"/>
      <c r="F1236" s="31"/>
    </row>
    <row r="1237" spans="1:6" x14ac:dyDescent="0.3">
      <c r="A1237" s="31"/>
      <c r="B1237" s="31"/>
      <c r="C1237" s="31"/>
      <c r="D1237" s="31"/>
      <c r="E1237" s="31"/>
      <c r="F1237" s="31"/>
    </row>
    <row r="1238" spans="1:6" x14ac:dyDescent="0.3">
      <c r="A1238" s="31"/>
      <c r="B1238" s="31"/>
      <c r="C1238" s="31"/>
      <c r="D1238" s="31"/>
      <c r="E1238" s="31"/>
      <c r="F1238" s="31"/>
    </row>
    <row r="1239" spans="1:6" x14ac:dyDescent="0.3">
      <c r="A1239" s="31"/>
      <c r="B1239" s="31"/>
      <c r="C1239" s="31"/>
      <c r="D1239" s="31"/>
      <c r="E1239" s="31"/>
      <c r="F1239" s="31"/>
    </row>
    <row r="1240" spans="1:6" x14ac:dyDescent="0.3">
      <c r="A1240" s="31"/>
      <c r="B1240" s="31"/>
      <c r="C1240" s="31"/>
      <c r="D1240" s="31"/>
      <c r="E1240" s="31"/>
      <c r="F1240" s="31"/>
    </row>
    <row r="1241" spans="1:6" x14ac:dyDescent="0.3">
      <c r="A1241" s="31"/>
      <c r="B1241" s="31"/>
      <c r="C1241" s="31"/>
      <c r="D1241" s="31"/>
      <c r="E1241" s="31"/>
      <c r="F1241" s="31"/>
    </row>
    <row r="1242" spans="1:6" x14ac:dyDescent="0.3">
      <c r="A1242" s="31"/>
      <c r="B1242" s="31"/>
      <c r="C1242" s="31"/>
      <c r="D1242" s="31"/>
      <c r="E1242" s="31"/>
      <c r="F1242" s="31"/>
    </row>
    <row r="1243" spans="1:6" x14ac:dyDescent="0.3">
      <c r="A1243" s="31"/>
      <c r="B1243" s="31"/>
      <c r="C1243" s="31"/>
      <c r="D1243" s="31"/>
      <c r="E1243" s="31"/>
      <c r="F1243" s="31"/>
    </row>
    <row r="1244" spans="1:6" x14ac:dyDescent="0.3">
      <c r="A1244" s="31"/>
      <c r="B1244" s="31"/>
      <c r="C1244" s="31"/>
      <c r="D1244" s="31"/>
      <c r="E1244" s="31"/>
      <c r="F1244" s="31"/>
    </row>
    <row r="1245" spans="1:6" x14ac:dyDescent="0.3">
      <c r="A1245" s="31"/>
      <c r="B1245" s="31"/>
      <c r="C1245" s="31"/>
      <c r="D1245" s="31"/>
      <c r="E1245" s="31"/>
      <c r="F1245" s="31"/>
    </row>
    <row r="1246" spans="1:6" x14ac:dyDescent="0.3">
      <c r="A1246" s="31"/>
      <c r="B1246" s="31"/>
      <c r="C1246" s="31"/>
      <c r="D1246" s="31"/>
      <c r="E1246" s="31"/>
      <c r="F1246" s="31"/>
    </row>
    <row r="1247" spans="1:6" x14ac:dyDescent="0.3">
      <c r="A1247" s="31"/>
      <c r="B1247" s="31"/>
      <c r="C1247" s="31"/>
      <c r="D1247" s="31"/>
      <c r="E1247" s="31"/>
      <c r="F1247" s="31"/>
    </row>
    <row r="1248" spans="1:6" x14ac:dyDescent="0.3">
      <c r="A1248" s="31"/>
      <c r="B1248" s="31"/>
      <c r="C1248" s="31"/>
      <c r="D1248" s="31"/>
      <c r="E1248" s="31"/>
      <c r="F1248" s="31"/>
    </row>
    <row r="1249" spans="1:6" x14ac:dyDescent="0.3">
      <c r="A1249" s="31"/>
      <c r="B1249" s="31"/>
      <c r="C1249" s="31"/>
      <c r="D1249" s="31"/>
      <c r="E1249" s="31"/>
      <c r="F1249" s="31"/>
    </row>
    <row r="1250" spans="1:6" x14ac:dyDescent="0.3">
      <c r="A1250" s="31"/>
      <c r="B1250" s="31"/>
      <c r="C1250" s="31"/>
      <c r="D1250" s="31"/>
      <c r="E1250" s="31"/>
      <c r="F1250" s="31"/>
    </row>
    <row r="1251" spans="1:6" x14ac:dyDescent="0.3">
      <c r="A1251" s="31"/>
      <c r="B1251" s="31"/>
      <c r="C1251" s="31"/>
      <c r="D1251" s="31"/>
      <c r="E1251" s="31"/>
      <c r="F1251" s="31"/>
    </row>
    <row r="1252" spans="1:6" x14ac:dyDescent="0.3">
      <c r="A1252" s="31"/>
      <c r="B1252" s="31"/>
      <c r="C1252" s="31"/>
      <c r="D1252" s="31"/>
      <c r="E1252" s="31"/>
      <c r="F1252" s="31"/>
    </row>
    <row r="1253" spans="1:6" x14ac:dyDescent="0.3">
      <c r="A1253" s="31"/>
      <c r="B1253" s="31"/>
      <c r="C1253" s="31"/>
      <c r="D1253" s="31"/>
      <c r="E1253" s="31"/>
      <c r="F1253" s="31"/>
    </row>
    <row r="1254" spans="1:6" x14ac:dyDescent="0.3">
      <c r="A1254" s="31"/>
      <c r="B1254" s="31"/>
      <c r="C1254" s="31"/>
      <c r="D1254" s="31"/>
      <c r="E1254" s="31"/>
      <c r="F1254" s="31"/>
    </row>
    <row r="1255" spans="1:6" x14ac:dyDescent="0.3">
      <c r="A1255" s="31"/>
      <c r="B1255" s="31"/>
      <c r="C1255" s="31"/>
      <c r="D1255" s="31"/>
      <c r="E1255" s="31"/>
      <c r="F1255" s="31"/>
    </row>
    <row r="1256" spans="1:6" x14ac:dyDescent="0.3">
      <c r="A1256" s="31"/>
      <c r="B1256" s="31"/>
      <c r="C1256" s="31"/>
      <c r="D1256" s="31"/>
      <c r="E1256" s="31"/>
      <c r="F1256" s="31"/>
    </row>
    <row r="1257" spans="1:6" x14ac:dyDescent="0.3">
      <c r="A1257" s="31"/>
      <c r="B1257" s="31"/>
      <c r="C1257" s="31"/>
      <c r="D1257" s="31"/>
      <c r="E1257" s="31"/>
      <c r="F1257" s="31"/>
    </row>
    <row r="1258" spans="1:6" x14ac:dyDescent="0.3">
      <c r="A1258" s="31"/>
      <c r="B1258" s="31"/>
      <c r="C1258" s="31"/>
      <c r="D1258" s="31"/>
      <c r="E1258" s="31"/>
      <c r="F1258" s="31"/>
    </row>
    <row r="1259" spans="1:6" x14ac:dyDescent="0.3">
      <c r="A1259" s="31"/>
      <c r="B1259" s="31"/>
      <c r="C1259" s="31"/>
      <c r="D1259" s="31"/>
      <c r="E1259" s="31"/>
      <c r="F1259" s="31"/>
    </row>
    <row r="1260" spans="1:6" x14ac:dyDescent="0.3">
      <c r="A1260" s="31"/>
      <c r="B1260" s="31"/>
      <c r="C1260" s="31"/>
      <c r="D1260" s="31"/>
      <c r="E1260" s="31"/>
      <c r="F1260" s="31"/>
    </row>
    <row r="1261" spans="1:6" x14ac:dyDescent="0.3">
      <c r="A1261" s="31"/>
      <c r="B1261" s="31"/>
      <c r="C1261" s="31"/>
      <c r="D1261" s="31"/>
      <c r="E1261" s="31"/>
      <c r="F1261" s="31"/>
    </row>
    <row r="1262" spans="1:6" x14ac:dyDescent="0.3">
      <c r="A1262" s="31"/>
      <c r="B1262" s="31"/>
      <c r="C1262" s="31"/>
      <c r="D1262" s="31"/>
      <c r="E1262" s="31"/>
      <c r="F1262" s="31"/>
    </row>
    <row r="1263" spans="1:6" x14ac:dyDescent="0.3">
      <c r="A1263" s="31"/>
      <c r="B1263" s="31"/>
      <c r="C1263" s="31"/>
      <c r="D1263" s="31"/>
      <c r="E1263" s="31"/>
      <c r="F1263" s="31"/>
    </row>
    <row r="1264" spans="1:6" x14ac:dyDescent="0.3">
      <c r="A1264" s="31"/>
      <c r="B1264" s="31"/>
      <c r="C1264" s="31"/>
      <c r="D1264" s="31"/>
      <c r="E1264" s="31"/>
      <c r="F1264" s="31"/>
    </row>
    <row r="1265" spans="1:6" x14ac:dyDescent="0.3">
      <c r="A1265" s="31"/>
      <c r="B1265" s="31"/>
      <c r="C1265" s="31"/>
      <c r="D1265" s="31"/>
      <c r="E1265" s="31"/>
      <c r="F1265" s="31"/>
    </row>
    <row r="1266" spans="1:6" x14ac:dyDescent="0.3">
      <c r="A1266" s="31"/>
      <c r="B1266" s="31"/>
      <c r="C1266" s="31"/>
      <c r="D1266" s="31"/>
      <c r="E1266" s="31"/>
      <c r="F1266" s="31"/>
    </row>
    <row r="1267" spans="1:6" x14ac:dyDescent="0.3">
      <c r="A1267" s="31"/>
      <c r="B1267" s="31"/>
      <c r="C1267" s="31"/>
      <c r="D1267" s="31"/>
      <c r="E1267" s="31"/>
      <c r="F1267" s="31"/>
    </row>
    <row r="1268" spans="1:6" x14ac:dyDescent="0.3">
      <c r="A1268" s="31"/>
      <c r="B1268" s="31"/>
      <c r="C1268" s="31"/>
      <c r="D1268" s="31"/>
      <c r="E1268" s="31"/>
      <c r="F1268" s="31"/>
    </row>
    <row r="1269" spans="1:6" x14ac:dyDescent="0.3">
      <c r="A1269" s="31"/>
      <c r="B1269" s="31"/>
      <c r="C1269" s="31"/>
      <c r="D1269" s="31"/>
      <c r="E1269" s="31"/>
      <c r="F1269" s="31"/>
    </row>
    <row r="1270" spans="1:6" x14ac:dyDescent="0.3">
      <c r="A1270" s="31"/>
      <c r="B1270" s="31"/>
      <c r="C1270" s="31"/>
      <c r="D1270" s="31"/>
      <c r="E1270" s="31"/>
      <c r="F1270" s="31"/>
    </row>
    <row r="1271" spans="1:6" x14ac:dyDescent="0.3">
      <c r="A1271" s="31"/>
      <c r="B1271" s="31"/>
      <c r="C1271" s="31"/>
      <c r="D1271" s="31"/>
      <c r="E1271" s="31"/>
      <c r="F1271" s="31"/>
    </row>
    <row r="1272" spans="1:6" x14ac:dyDescent="0.3">
      <c r="A1272" s="31"/>
      <c r="B1272" s="31"/>
      <c r="C1272" s="31"/>
      <c r="D1272" s="31"/>
      <c r="E1272" s="31"/>
      <c r="F1272" s="31"/>
    </row>
    <row r="1273" spans="1:6" x14ac:dyDescent="0.3">
      <c r="A1273" s="31"/>
      <c r="B1273" s="31"/>
      <c r="C1273" s="31"/>
      <c r="D1273" s="31"/>
      <c r="E1273" s="31"/>
      <c r="F1273" s="31"/>
    </row>
    <row r="1274" spans="1:6" x14ac:dyDescent="0.3">
      <c r="A1274" s="31"/>
      <c r="B1274" s="31"/>
      <c r="C1274" s="31"/>
      <c r="D1274" s="31"/>
      <c r="E1274" s="31"/>
      <c r="F1274" s="31"/>
    </row>
    <row r="1275" spans="1:6" x14ac:dyDescent="0.3">
      <c r="A1275" s="31"/>
      <c r="B1275" s="31"/>
      <c r="C1275" s="31"/>
      <c r="D1275" s="31"/>
      <c r="E1275" s="31"/>
      <c r="F1275" s="31"/>
    </row>
    <row r="1276" spans="1:6" x14ac:dyDescent="0.3">
      <c r="A1276" s="31"/>
      <c r="B1276" s="31"/>
      <c r="C1276" s="31"/>
      <c r="D1276" s="31"/>
      <c r="E1276" s="31"/>
      <c r="F1276" s="31"/>
    </row>
    <row r="1277" spans="1:6" x14ac:dyDescent="0.3">
      <c r="A1277" s="31"/>
      <c r="B1277" s="31"/>
      <c r="C1277" s="31"/>
      <c r="D1277" s="31"/>
      <c r="E1277" s="31"/>
      <c r="F1277" s="31"/>
    </row>
    <row r="1278" spans="1:6" x14ac:dyDescent="0.3">
      <c r="A1278" s="31"/>
      <c r="B1278" s="31"/>
      <c r="C1278" s="31"/>
      <c r="D1278" s="31"/>
      <c r="E1278" s="31"/>
      <c r="F1278" s="31"/>
    </row>
    <row r="1279" spans="1:6" x14ac:dyDescent="0.3">
      <c r="A1279" s="31"/>
      <c r="B1279" s="31"/>
      <c r="C1279" s="31"/>
      <c r="D1279" s="31"/>
      <c r="E1279" s="31"/>
      <c r="F1279" s="31"/>
    </row>
    <row r="1280" spans="1:6" x14ac:dyDescent="0.3">
      <c r="A1280" s="31"/>
      <c r="B1280" s="31"/>
      <c r="C1280" s="31"/>
      <c r="D1280" s="31"/>
      <c r="E1280" s="31"/>
      <c r="F1280" s="31"/>
    </row>
    <row r="1281" spans="1:6" x14ac:dyDescent="0.3">
      <c r="A1281" s="31"/>
      <c r="B1281" s="31"/>
      <c r="C1281" s="31"/>
      <c r="D1281" s="31"/>
      <c r="E1281" s="31"/>
      <c r="F1281" s="31"/>
    </row>
    <row r="1282" spans="1:6" x14ac:dyDescent="0.3">
      <c r="A1282" s="31"/>
      <c r="B1282" s="31"/>
      <c r="C1282" s="31"/>
      <c r="D1282" s="31"/>
      <c r="E1282" s="31"/>
      <c r="F1282" s="31"/>
    </row>
    <row r="1283" spans="1:6" x14ac:dyDescent="0.3">
      <c r="A1283" s="31"/>
      <c r="B1283" s="31"/>
      <c r="C1283" s="31"/>
      <c r="D1283" s="31"/>
      <c r="E1283" s="31"/>
      <c r="F1283" s="31"/>
    </row>
    <row r="1284" spans="1:6" x14ac:dyDescent="0.3">
      <c r="A1284" s="31"/>
      <c r="B1284" s="31"/>
      <c r="C1284" s="31"/>
      <c r="D1284" s="31"/>
      <c r="E1284" s="31"/>
      <c r="F1284" s="31"/>
    </row>
    <row r="1285" spans="1:6" x14ac:dyDescent="0.3">
      <c r="A1285" s="31"/>
      <c r="B1285" s="31"/>
      <c r="C1285" s="31"/>
      <c r="D1285" s="31"/>
      <c r="E1285" s="31"/>
      <c r="F1285" s="31"/>
    </row>
    <row r="1286" spans="1:6" x14ac:dyDescent="0.3">
      <c r="A1286" s="31"/>
      <c r="B1286" s="31"/>
      <c r="C1286" s="31"/>
      <c r="D1286" s="31"/>
      <c r="E1286" s="31"/>
      <c r="F1286" s="31"/>
    </row>
    <row r="1287" spans="1:6" x14ac:dyDescent="0.3">
      <c r="A1287" s="31"/>
      <c r="B1287" s="31"/>
      <c r="C1287" s="31"/>
      <c r="D1287" s="31"/>
      <c r="E1287" s="31"/>
      <c r="F1287" s="31"/>
    </row>
    <row r="1288" spans="1:6" x14ac:dyDescent="0.3">
      <c r="A1288" s="31"/>
      <c r="B1288" s="31"/>
      <c r="C1288" s="31"/>
      <c r="D1288" s="31"/>
      <c r="E1288" s="31"/>
      <c r="F1288" s="31"/>
    </row>
    <row r="1289" spans="1:6" x14ac:dyDescent="0.3">
      <c r="A1289" s="31"/>
      <c r="B1289" s="31"/>
      <c r="C1289" s="31"/>
      <c r="D1289" s="31"/>
      <c r="E1289" s="31"/>
      <c r="F1289" s="31"/>
    </row>
    <row r="1290" spans="1:6" x14ac:dyDescent="0.3">
      <c r="A1290" s="31"/>
      <c r="B1290" s="31"/>
      <c r="C1290" s="31"/>
      <c r="D1290" s="31"/>
      <c r="E1290" s="31"/>
      <c r="F1290" s="31"/>
    </row>
    <row r="1291" spans="1:6" x14ac:dyDescent="0.3">
      <c r="A1291" s="31"/>
      <c r="B1291" s="31"/>
      <c r="C1291" s="31"/>
      <c r="D1291" s="31"/>
      <c r="E1291" s="31"/>
      <c r="F1291" s="31"/>
    </row>
    <row r="1292" spans="1:6" x14ac:dyDescent="0.3">
      <c r="A1292" s="31"/>
      <c r="B1292" s="31"/>
      <c r="C1292" s="31"/>
      <c r="D1292" s="31"/>
      <c r="E1292" s="31"/>
      <c r="F1292" s="31"/>
    </row>
    <row r="1293" spans="1:6" x14ac:dyDescent="0.3">
      <c r="A1293" s="31"/>
      <c r="B1293" s="31"/>
      <c r="C1293" s="31"/>
      <c r="D1293" s="31"/>
      <c r="E1293" s="31"/>
      <c r="F1293" s="31"/>
    </row>
    <row r="1294" spans="1:6" x14ac:dyDescent="0.3">
      <c r="A1294" s="31"/>
      <c r="B1294" s="31"/>
      <c r="C1294" s="31"/>
      <c r="D1294" s="31"/>
      <c r="E1294" s="31"/>
      <c r="F1294" s="31"/>
    </row>
    <row r="1295" spans="1:6" x14ac:dyDescent="0.3">
      <c r="A1295" s="31"/>
      <c r="B1295" s="31"/>
      <c r="C1295" s="31"/>
      <c r="D1295" s="31"/>
      <c r="E1295" s="31"/>
      <c r="F1295" s="31"/>
    </row>
    <row r="1296" spans="1:6" x14ac:dyDescent="0.3">
      <c r="A1296" s="31"/>
      <c r="B1296" s="31"/>
      <c r="C1296" s="31"/>
      <c r="D1296" s="31"/>
      <c r="E1296" s="31"/>
      <c r="F1296" s="31"/>
    </row>
    <row r="1297" spans="1:6" x14ac:dyDescent="0.3">
      <c r="A1297" s="31"/>
      <c r="B1297" s="31"/>
      <c r="C1297" s="31"/>
      <c r="D1297" s="31"/>
      <c r="E1297" s="31"/>
      <c r="F1297" s="31"/>
    </row>
    <row r="1298" spans="1:6" x14ac:dyDescent="0.3">
      <c r="A1298" s="31"/>
      <c r="B1298" s="31"/>
      <c r="C1298" s="31"/>
      <c r="D1298" s="31"/>
      <c r="E1298" s="31"/>
      <c r="F1298" s="31"/>
    </row>
    <row r="1299" spans="1:6" x14ac:dyDescent="0.3">
      <c r="A1299" s="31"/>
      <c r="B1299" s="31"/>
      <c r="C1299" s="31"/>
      <c r="D1299" s="31"/>
      <c r="E1299" s="31"/>
      <c r="F1299" s="31"/>
    </row>
    <row r="1300" spans="1:6" x14ac:dyDescent="0.3">
      <c r="A1300" s="31"/>
      <c r="B1300" s="31"/>
      <c r="C1300" s="31"/>
      <c r="D1300" s="31"/>
      <c r="E1300" s="31"/>
      <c r="F1300" s="31"/>
    </row>
    <row r="1301" spans="1:6" x14ac:dyDescent="0.3">
      <c r="A1301" s="31"/>
      <c r="B1301" s="31"/>
      <c r="C1301" s="31"/>
      <c r="D1301" s="31"/>
      <c r="E1301" s="31"/>
      <c r="F1301" s="31"/>
    </row>
    <row r="1302" spans="1:6" x14ac:dyDescent="0.3">
      <c r="A1302" s="31"/>
      <c r="B1302" s="31"/>
      <c r="C1302" s="31"/>
      <c r="D1302" s="31"/>
      <c r="E1302" s="31"/>
      <c r="F1302" s="31"/>
    </row>
    <row r="1303" spans="1:6" x14ac:dyDescent="0.3">
      <c r="A1303" s="31"/>
      <c r="B1303" s="31"/>
      <c r="C1303" s="31"/>
      <c r="D1303" s="31"/>
      <c r="E1303" s="31"/>
      <c r="F1303" s="31"/>
    </row>
    <row r="1304" spans="1:6" x14ac:dyDescent="0.3">
      <c r="A1304" s="31"/>
      <c r="B1304" s="31"/>
      <c r="C1304" s="31"/>
      <c r="D1304" s="31"/>
      <c r="E1304" s="31"/>
      <c r="F1304" s="31"/>
    </row>
    <row r="1305" spans="1:6" x14ac:dyDescent="0.3">
      <c r="A1305" s="31"/>
      <c r="B1305" s="31"/>
      <c r="C1305" s="31"/>
      <c r="D1305" s="31"/>
      <c r="E1305" s="31"/>
      <c r="F1305" s="31"/>
    </row>
    <row r="1306" spans="1:6" x14ac:dyDescent="0.3">
      <c r="A1306" s="31"/>
      <c r="B1306" s="31"/>
      <c r="C1306" s="31"/>
      <c r="D1306" s="31"/>
      <c r="E1306" s="31"/>
      <c r="F1306" s="31"/>
    </row>
    <row r="1307" spans="1:6" x14ac:dyDescent="0.3">
      <c r="A1307" s="31"/>
      <c r="B1307" s="31"/>
      <c r="C1307" s="31"/>
      <c r="D1307" s="31"/>
      <c r="E1307" s="31"/>
      <c r="F1307" s="31"/>
    </row>
    <row r="1308" spans="1:6" x14ac:dyDescent="0.3">
      <c r="A1308" s="31"/>
      <c r="B1308" s="31"/>
      <c r="C1308" s="31"/>
      <c r="D1308" s="31"/>
      <c r="E1308" s="31"/>
      <c r="F1308" s="31"/>
    </row>
    <row r="1309" spans="1:6" x14ac:dyDescent="0.3">
      <c r="A1309" s="31"/>
      <c r="B1309" s="31"/>
      <c r="C1309" s="31"/>
      <c r="D1309" s="31"/>
      <c r="E1309" s="31"/>
      <c r="F1309" s="31"/>
    </row>
    <row r="1310" spans="1:6" x14ac:dyDescent="0.3">
      <c r="A1310" s="31"/>
      <c r="B1310" s="31"/>
      <c r="C1310" s="31"/>
      <c r="D1310" s="31"/>
      <c r="E1310" s="31"/>
      <c r="F1310" s="31"/>
    </row>
    <row r="1311" spans="1:6" x14ac:dyDescent="0.3">
      <c r="A1311" s="31"/>
      <c r="B1311" s="31"/>
      <c r="C1311" s="31"/>
      <c r="D1311" s="31"/>
      <c r="E1311" s="31"/>
      <c r="F1311" s="31"/>
    </row>
    <row r="1312" spans="1:6" x14ac:dyDescent="0.3">
      <c r="A1312" s="31"/>
      <c r="B1312" s="31"/>
      <c r="C1312" s="31"/>
      <c r="D1312" s="31"/>
      <c r="E1312" s="31"/>
      <c r="F1312" s="31"/>
    </row>
    <row r="1313" spans="1:6" x14ac:dyDescent="0.3">
      <c r="A1313" s="31"/>
      <c r="B1313" s="31"/>
      <c r="C1313" s="31"/>
      <c r="D1313" s="31"/>
      <c r="E1313" s="31"/>
      <c r="F1313" s="31"/>
    </row>
    <row r="1314" spans="1:6" x14ac:dyDescent="0.3">
      <c r="A1314" s="31"/>
      <c r="B1314" s="31"/>
      <c r="C1314" s="31"/>
      <c r="D1314" s="31"/>
      <c r="E1314" s="31"/>
      <c r="F1314" s="31"/>
    </row>
    <row r="1315" spans="1:6" x14ac:dyDescent="0.3">
      <c r="A1315" s="31"/>
      <c r="B1315" s="31"/>
      <c r="C1315" s="31"/>
      <c r="D1315" s="31"/>
      <c r="E1315" s="31"/>
      <c r="F1315" s="31"/>
    </row>
    <row r="1316" spans="1:6" x14ac:dyDescent="0.3">
      <c r="A1316" s="31"/>
      <c r="B1316" s="31"/>
      <c r="C1316" s="31"/>
      <c r="D1316" s="31"/>
      <c r="E1316" s="31"/>
      <c r="F1316" s="31"/>
    </row>
    <row r="1317" spans="1:6" x14ac:dyDescent="0.3">
      <c r="A1317" s="31"/>
      <c r="B1317" s="31"/>
      <c r="C1317" s="31"/>
      <c r="D1317" s="31"/>
      <c r="E1317" s="31"/>
      <c r="F1317" s="31"/>
    </row>
    <row r="1318" spans="1:6" x14ac:dyDescent="0.3">
      <c r="A1318" s="31"/>
      <c r="B1318" s="31"/>
      <c r="C1318" s="31"/>
      <c r="D1318" s="31"/>
      <c r="E1318" s="31"/>
      <c r="F1318" s="31"/>
    </row>
    <row r="1319" spans="1:6" x14ac:dyDescent="0.3">
      <c r="A1319" s="31"/>
      <c r="B1319" s="31"/>
      <c r="C1319" s="31"/>
      <c r="D1319" s="31"/>
      <c r="E1319" s="31"/>
      <c r="F1319" s="31"/>
    </row>
    <row r="1320" spans="1:6" x14ac:dyDescent="0.3">
      <c r="A1320" s="31"/>
      <c r="B1320" s="31"/>
      <c r="C1320" s="31"/>
      <c r="D1320" s="31"/>
      <c r="E1320" s="31"/>
      <c r="F1320" s="31"/>
    </row>
    <row r="1321" spans="1:6" x14ac:dyDescent="0.3">
      <c r="A1321" s="31"/>
      <c r="B1321" s="31"/>
      <c r="C1321" s="31"/>
      <c r="D1321" s="31"/>
      <c r="E1321" s="31"/>
      <c r="F1321" s="31"/>
    </row>
    <row r="1322" spans="1:6" x14ac:dyDescent="0.3">
      <c r="A1322" s="31"/>
      <c r="B1322" s="31"/>
      <c r="C1322" s="31"/>
      <c r="D1322" s="31"/>
      <c r="E1322" s="31"/>
      <c r="F1322" s="31"/>
    </row>
    <row r="1323" spans="1:6" x14ac:dyDescent="0.3">
      <c r="A1323" s="31"/>
      <c r="B1323" s="31"/>
      <c r="C1323" s="31"/>
      <c r="D1323" s="31"/>
      <c r="E1323" s="31"/>
      <c r="F1323" s="31"/>
    </row>
    <row r="1324" spans="1:6" x14ac:dyDescent="0.3">
      <c r="A1324" s="31"/>
      <c r="B1324" s="31"/>
      <c r="C1324" s="31"/>
      <c r="D1324" s="31"/>
      <c r="E1324" s="31"/>
      <c r="F1324" s="31"/>
    </row>
    <row r="1325" spans="1:6" x14ac:dyDescent="0.3">
      <c r="A1325" s="31"/>
      <c r="B1325" s="31"/>
      <c r="C1325" s="31"/>
      <c r="D1325" s="31"/>
      <c r="E1325" s="31"/>
      <c r="F1325" s="31"/>
    </row>
    <row r="1326" spans="1:6" x14ac:dyDescent="0.3">
      <c r="A1326" s="31"/>
      <c r="B1326" s="31"/>
      <c r="C1326" s="31"/>
      <c r="D1326" s="31"/>
      <c r="E1326" s="31"/>
      <c r="F1326" s="31"/>
    </row>
    <row r="1327" spans="1:6" x14ac:dyDescent="0.3">
      <c r="A1327" s="31"/>
      <c r="B1327" s="31"/>
      <c r="C1327" s="31"/>
      <c r="D1327" s="31"/>
      <c r="E1327" s="31"/>
      <c r="F1327" s="31"/>
    </row>
    <row r="1328" spans="1:6" x14ac:dyDescent="0.3">
      <c r="A1328" s="31"/>
      <c r="B1328" s="31"/>
      <c r="C1328" s="31"/>
      <c r="D1328" s="31"/>
      <c r="E1328" s="31"/>
      <c r="F1328" s="31"/>
    </row>
    <row r="1329" spans="1:6" x14ac:dyDescent="0.3">
      <c r="A1329" s="31"/>
      <c r="B1329" s="31"/>
      <c r="C1329" s="31"/>
      <c r="D1329" s="31"/>
      <c r="E1329" s="31"/>
      <c r="F1329" s="31"/>
    </row>
    <row r="1330" spans="1:6" x14ac:dyDescent="0.3">
      <c r="A1330" s="31"/>
      <c r="B1330" s="31"/>
      <c r="C1330" s="31"/>
      <c r="D1330" s="31"/>
      <c r="E1330" s="31"/>
      <c r="F1330" s="31"/>
    </row>
    <row r="1331" spans="1:6" x14ac:dyDescent="0.3">
      <c r="A1331" s="31"/>
      <c r="B1331" s="31"/>
      <c r="C1331" s="31"/>
      <c r="D1331" s="31"/>
      <c r="E1331" s="31"/>
      <c r="F1331" s="31"/>
    </row>
    <row r="1332" spans="1:6" x14ac:dyDescent="0.3">
      <c r="A1332" s="31"/>
      <c r="B1332" s="31"/>
      <c r="C1332" s="31"/>
      <c r="D1332" s="31"/>
      <c r="E1332" s="31"/>
      <c r="F1332" s="31"/>
    </row>
    <row r="1333" spans="1:6" x14ac:dyDescent="0.3">
      <c r="A1333" s="31"/>
      <c r="B1333" s="31"/>
      <c r="C1333" s="31"/>
      <c r="D1333" s="31"/>
      <c r="E1333" s="31"/>
      <c r="F1333" s="31"/>
    </row>
    <row r="1334" spans="1:6" x14ac:dyDescent="0.3">
      <c r="A1334" s="31"/>
      <c r="B1334" s="31"/>
      <c r="C1334" s="31"/>
      <c r="D1334" s="31"/>
      <c r="E1334" s="31"/>
      <c r="F1334" s="31"/>
    </row>
    <row r="1335" spans="1:6" x14ac:dyDescent="0.3">
      <c r="A1335" s="31"/>
      <c r="B1335" s="31"/>
      <c r="C1335" s="31"/>
      <c r="D1335" s="31"/>
      <c r="E1335" s="31"/>
      <c r="F1335" s="31"/>
    </row>
    <row r="1336" spans="1:6" x14ac:dyDescent="0.3">
      <c r="A1336" s="31"/>
      <c r="B1336" s="31"/>
      <c r="C1336" s="31"/>
      <c r="D1336" s="31"/>
      <c r="E1336" s="31"/>
      <c r="F1336" s="31"/>
    </row>
    <row r="1337" spans="1:6" x14ac:dyDescent="0.3">
      <c r="A1337" s="31"/>
      <c r="B1337" s="31"/>
      <c r="C1337" s="31"/>
      <c r="D1337" s="31"/>
      <c r="E1337" s="31"/>
      <c r="F1337" s="31"/>
    </row>
    <row r="1338" spans="1:6" x14ac:dyDescent="0.3">
      <c r="A1338" s="31"/>
      <c r="B1338" s="31"/>
      <c r="C1338" s="31"/>
      <c r="D1338" s="31"/>
      <c r="E1338" s="31"/>
      <c r="F1338" s="31"/>
    </row>
    <row r="1339" spans="1:6" x14ac:dyDescent="0.3">
      <c r="A1339" s="31"/>
      <c r="B1339" s="31"/>
      <c r="C1339" s="31"/>
      <c r="D1339" s="31"/>
      <c r="E1339" s="31"/>
      <c r="F1339" s="31"/>
    </row>
    <row r="1340" spans="1:6" x14ac:dyDescent="0.3">
      <c r="A1340" s="31"/>
      <c r="B1340" s="31"/>
      <c r="C1340" s="31"/>
      <c r="D1340" s="31"/>
      <c r="E1340" s="31"/>
      <c r="F1340" s="31"/>
    </row>
    <row r="1341" spans="1:6" x14ac:dyDescent="0.3">
      <c r="A1341" s="31"/>
      <c r="B1341" s="31"/>
      <c r="C1341" s="31"/>
      <c r="D1341" s="31"/>
      <c r="E1341" s="31"/>
      <c r="F1341" s="31"/>
    </row>
    <row r="1342" spans="1:6" x14ac:dyDescent="0.3">
      <c r="A1342" s="31"/>
      <c r="B1342" s="31"/>
      <c r="C1342" s="31"/>
      <c r="D1342" s="31"/>
      <c r="E1342" s="31"/>
      <c r="F1342" s="31"/>
    </row>
    <row r="1343" spans="1:6" x14ac:dyDescent="0.3">
      <c r="A1343" s="31"/>
      <c r="B1343" s="31"/>
      <c r="C1343" s="31"/>
      <c r="D1343" s="31"/>
      <c r="E1343" s="31"/>
      <c r="F1343" s="31"/>
    </row>
    <row r="1344" spans="1:6" x14ac:dyDescent="0.3">
      <c r="A1344" s="31"/>
      <c r="B1344" s="31"/>
      <c r="C1344" s="31"/>
      <c r="D1344" s="31"/>
      <c r="E1344" s="31"/>
      <c r="F1344" s="31"/>
    </row>
    <row r="1345" spans="1:6" x14ac:dyDescent="0.3">
      <c r="A1345" s="31"/>
      <c r="B1345" s="31"/>
      <c r="C1345" s="31"/>
      <c r="D1345" s="31"/>
      <c r="E1345" s="31"/>
      <c r="F1345" s="31"/>
    </row>
    <row r="1346" spans="1:6" x14ac:dyDescent="0.3">
      <c r="A1346" s="31"/>
      <c r="B1346" s="31"/>
      <c r="C1346" s="31"/>
      <c r="D1346" s="31"/>
      <c r="E1346" s="31"/>
      <c r="F1346" s="31"/>
    </row>
    <row r="1347" spans="1:6" x14ac:dyDescent="0.3">
      <c r="A1347" s="31"/>
      <c r="B1347" s="31"/>
      <c r="C1347" s="31"/>
      <c r="D1347" s="31"/>
      <c r="E1347" s="31"/>
      <c r="F1347" s="31"/>
    </row>
    <row r="1348" spans="1:6" x14ac:dyDescent="0.3">
      <c r="A1348" s="31"/>
      <c r="B1348" s="31"/>
      <c r="C1348" s="31"/>
      <c r="D1348" s="31"/>
      <c r="E1348" s="31"/>
      <c r="F1348" s="31"/>
    </row>
    <row r="1349" spans="1:6" x14ac:dyDescent="0.3">
      <c r="A1349" s="31"/>
      <c r="B1349" s="31"/>
      <c r="C1349" s="31"/>
      <c r="D1349" s="31"/>
      <c r="E1349" s="31"/>
      <c r="F1349" s="31"/>
    </row>
    <row r="1350" spans="1:6" x14ac:dyDescent="0.3">
      <c r="A1350" s="31"/>
      <c r="B1350" s="31"/>
      <c r="C1350" s="31"/>
      <c r="D1350" s="31"/>
      <c r="E1350" s="31"/>
      <c r="F1350" s="31"/>
    </row>
    <row r="1351" spans="1:6" x14ac:dyDescent="0.3">
      <c r="A1351" s="31"/>
      <c r="B1351" s="31"/>
      <c r="C1351" s="31"/>
      <c r="D1351" s="31"/>
      <c r="E1351" s="31"/>
      <c r="F1351" s="31"/>
    </row>
    <row r="1352" spans="1:6" x14ac:dyDescent="0.3">
      <c r="A1352" s="31"/>
      <c r="B1352" s="31"/>
      <c r="C1352" s="31"/>
      <c r="D1352" s="31"/>
      <c r="E1352" s="31"/>
      <c r="F1352" s="31"/>
    </row>
    <row r="1353" spans="1:6" x14ac:dyDescent="0.3">
      <c r="A1353" s="31"/>
      <c r="B1353" s="31"/>
      <c r="C1353" s="31"/>
      <c r="D1353" s="31"/>
      <c r="E1353" s="31"/>
      <c r="F1353" s="31"/>
    </row>
    <row r="1354" spans="1:6" x14ac:dyDescent="0.3">
      <c r="A1354" s="31"/>
      <c r="B1354" s="31"/>
      <c r="C1354" s="31"/>
      <c r="D1354" s="31"/>
      <c r="E1354" s="31"/>
      <c r="F1354" s="31"/>
    </row>
    <row r="1355" spans="1:6" x14ac:dyDescent="0.3">
      <c r="A1355" s="31"/>
      <c r="B1355" s="31"/>
      <c r="C1355" s="31"/>
      <c r="D1355" s="31"/>
      <c r="E1355" s="31"/>
      <c r="F1355" s="31"/>
    </row>
    <row r="1356" spans="1:6" x14ac:dyDescent="0.3">
      <c r="A1356" s="31"/>
      <c r="B1356" s="31"/>
      <c r="C1356" s="31"/>
      <c r="D1356" s="31"/>
      <c r="E1356" s="31"/>
      <c r="F1356" s="31"/>
    </row>
    <row r="1357" spans="1:6" x14ac:dyDescent="0.3">
      <c r="A1357" s="31"/>
      <c r="B1357" s="31"/>
      <c r="C1357" s="31"/>
      <c r="D1357" s="31"/>
      <c r="E1357" s="31"/>
      <c r="F1357" s="31"/>
    </row>
    <row r="1358" spans="1:6" x14ac:dyDescent="0.3">
      <c r="A1358" s="31"/>
      <c r="B1358" s="31"/>
      <c r="C1358" s="31"/>
      <c r="D1358" s="31"/>
      <c r="E1358" s="31"/>
      <c r="F1358" s="31"/>
    </row>
    <row r="1359" spans="1:6" x14ac:dyDescent="0.3">
      <c r="A1359" s="31"/>
      <c r="B1359" s="31"/>
      <c r="C1359" s="31"/>
      <c r="D1359" s="31"/>
      <c r="E1359" s="31"/>
      <c r="F1359" s="31"/>
    </row>
    <row r="1360" spans="1:6" x14ac:dyDescent="0.3">
      <c r="A1360" s="31"/>
      <c r="B1360" s="31"/>
      <c r="C1360" s="31"/>
      <c r="D1360" s="31"/>
      <c r="E1360" s="31"/>
      <c r="F1360" s="31"/>
    </row>
    <row r="1361" spans="1:6" x14ac:dyDescent="0.3">
      <c r="A1361" s="31"/>
      <c r="B1361" s="31"/>
      <c r="C1361" s="31"/>
      <c r="D1361" s="31"/>
      <c r="E1361" s="31"/>
      <c r="F1361" s="31"/>
    </row>
    <row r="1362" spans="1:6" x14ac:dyDescent="0.3">
      <c r="A1362" s="31"/>
      <c r="B1362" s="31"/>
      <c r="C1362" s="31"/>
      <c r="D1362" s="31"/>
      <c r="E1362" s="31"/>
      <c r="F1362" s="31"/>
    </row>
    <row r="1363" spans="1:6" x14ac:dyDescent="0.3">
      <c r="A1363" s="31"/>
      <c r="B1363" s="31"/>
      <c r="C1363" s="31"/>
      <c r="D1363" s="31"/>
      <c r="E1363" s="31"/>
      <c r="F1363" s="31"/>
    </row>
    <row r="1364" spans="1:6" x14ac:dyDescent="0.3">
      <c r="A1364" s="31"/>
      <c r="B1364" s="31"/>
      <c r="C1364" s="31"/>
      <c r="D1364" s="31"/>
      <c r="E1364" s="31"/>
      <c r="F1364" s="31"/>
    </row>
    <row r="1365" spans="1:6" x14ac:dyDescent="0.3">
      <c r="A1365" s="31"/>
      <c r="B1365" s="31"/>
      <c r="C1365" s="31"/>
      <c r="D1365" s="31"/>
      <c r="E1365" s="31"/>
      <c r="F1365" s="31"/>
    </row>
    <row r="1366" spans="1:6" x14ac:dyDescent="0.3">
      <c r="A1366" s="31"/>
      <c r="B1366" s="31"/>
      <c r="C1366" s="31"/>
      <c r="D1366" s="31"/>
      <c r="E1366" s="31"/>
      <c r="F1366" s="31"/>
    </row>
    <row r="1367" spans="1:6" x14ac:dyDescent="0.3">
      <c r="A1367" s="31"/>
      <c r="B1367" s="31"/>
      <c r="C1367" s="31"/>
      <c r="D1367" s="31"/>
      <c r="E1367" s="31"/>
      <c r="F1367" s="31"/>
    </row>
    <row r="1368" spans="1:6" x14ac:dyDescent="0.3">
      <c r="A1368" s="31"/>
      <c r="B1368" s="31"/>
      <c r="C1368" s="31"/>
      <c r="D1368" s="31"/>
      <c r="E1368" s="31"/>
      <c r="F1368" s="31"/>
    </row>
    <row r="1369" spans="1:6" x14ac:dyDescent="0.3">
      <c r="A1369" s="31"/>
      <c r="B1369" s="31"/>
      <c r="C1369" s="31"/>
      <c r="D1369" s="31"/>
      <c r="E1369" s="31"/>
      <c r="F1369" s="31"/>
    </row>
    <row r="1370" spans="1:6" x14ac:dyDescent="0.3">
      <c r="A1370" s="31"/>
      <c r="B1370" s="31"/>
      <c r="C1370" s="31"/>
      <c r="D1370" s="31"/>
      <c r="E1370" s="31"/>
      <c r="F1370" s="31"/>
    </row>
    <row r="1371" spans="1:6" x14ac:dyDescent="0.3">
      <c r="A1371" s="31"/>
      <c r="B1371" s="31"/>
      <c r="C1371" s="31"/>
      <c r="D1371" s="31"/>
      <c r="E1371" s="31"/>
      <c r="F1371" s="31"/>
    </row>
    <row r="1372" spans="1:6" x14ac:dyDescent="0.3">
      <c r="A1372" s="31"/>
      <c r="B1372" s="31"/>
      <c r="C1372" s="31"/>
      <c r="D1372" s="31"/>
      <c r="E1372" s="31"/>
      <c r="F1372" s="31"/>
    </row>
    <row r="1373" spans="1:6" x14ac:dyDescent="0.3">
      <c r="A1373" s="31"/>
      <c r="B1373" s="31"/>
      <c r="C1373" s="31"/>
      <c r="D1373" s="31"/>
      <c r="E1373" s="31"/>
      <c r="F1373" s="31"/>
    </row>
    <row r="1374" spans="1:6" x14ac:dyDescent="0.3">
      <c r="A1374" s="31"/>
      <c r="B1374" s="31"/>
      <c r="C1374" s="31"/>
      <c r="D1374" s="31"/>
      <c r="E1374" s="31"/>
      <c r="F1374" s="31"/>
    </row>
    <row r="1375" spans="1:6" x14ac:dyDescent="0.3">
      <c r="A1375" s="31"/>
      <c r="B1375" s="31"/>
      <c r="C1375" s="31"/>
      <c r="D1375" s="31"/>
      <c r="E1375" s="31"/>
      <c r="F1375" s="31"/>
    </row>
    <row r="1376" spans="1:6" x14ac:dyDescent="0.3">
      <c r="A1376" s="31"/>
      <c r="B1376" s="31"/>
      <c r="C1376" s="31"/>
      <c r="D1376" s="31"/>
      <c r="E1376" s="31"/>
      <c r="F1376" s="31"/>
    </row>
    <row r="1377" spans="1:6" x14ac:dyDescent="0.3">
      <c r="A1377" s="31"/>
      <c r="B1377" s="31"/>
      <c r="C1377" s="31"/>
      <c r="D1377" s="31"/>
      <c r="E1377" s="31"/>
      <c r="F1377" s="31"/>
    </row>
    <row r="1378" spans="1:6" x14ac:dyDescent="0.3">
      <c r="A1378" s="31"/>
      <c r="B1378" s="31"/>
      <c r="C1378" s="31"/>
      <c r="D1378" s="31"/>
      <c r="E1378" s="31"/>
      <c r="F1378" s="31"/>
    </row>
    <row r="1379" spans="1:6" x14ac:dyDescent="0.3">
      <c r="A1379" s="31"/>
      <c r="B1379" s="31"/>
      <c r="C1379" s="31"/>
      <c r="D1379" s="31"/>
      <c r="E1379" s="31"/>
      <c r="F1379" s="31"/>
    </row>
    <row r="1380" spans="1:6" x14ac:dyDescent="0.3">
      <c r="A1380" s="31"/>
      <c r="B1380" s="31"/>
      <c r="C1380" s="31"/>
      <c r="D1380" s="31"/>
      <c r="E1380" s="31"/>
      <c r="F1380" s="31"/>
    </row>
    <row r="1381" spans="1:6" x14ac:dyDescent="0.3">
      <c r="A1381" s="31"/>
      <c r="B1381" s="31"/>
      <c r="C1381" s="31"/>
      <c r="D1381" s="31"/>
      <c r="E1381" s="31"/>
      <c r="F1381" s="31"/>
    </row>
    <row r="1382" spans="1:6" x14ac:dyDescent="0.3">
      <c r="A1382" s="31"/>
      <c r="B1382" s="31"/>
      <c r="C1382" s="31"/>
      <c r="D1382" s="31"/>
      <c r="E1382" s="31"/>
      <c r="F1382" s="31"/>
    </row>
    <row r="1383" spans="1:6" x14ac:dyDescent="0.3">
      <c r="A1383" s="31"/>
      <c r="B1383" s="31"/>
      <c r="C1383" s="31"/>
      <c r="D1383" s="31"/>
      <c r="E1383" s="31"/>
      <c r="F1383" s="31"/>
    </row>
    <row r="1384" spans="1:6" x14ac:dyDescent="0.3">
      <c r="A1384" s="31"/>
      <c r="B1384" s="31"/>
      <c r="C1384" s="31"/>
      <c r="D1384" s="31"/>
      <c r="E1384" s="31"/>
      <c r="F1384" s="31"/>
    </row>
    <row r="1385" spans="1:6" x14ac:dyDescent="0.3">
      <c r="A1385" s="31"/>
      <c r="B1385" s="31"/>
      <c r="C1385" s="31"/>
      <c r="D1385" s="31"/>
      <c r="E1385" s="31"/>
      <c r="F1385" s="31"/>
    </row>
    <row r="1386" spans="1:6" x14ac:dyDescent="0.3">
      <c r="A1386" s="31"/>
      <c r="B1386" s="31"/>
      <c r="C1386" s="31"/>
      <c r="D1386" s="31"/>
      <c r="E1386" s="31"/>
      <c r="F1386" s="31"/>
    </row>
    <row r="1387" spans="1:6" x14ac:dyDescent="0.3">
      <c r="A1387" s="31"/>
      <c r="B1387" s="31"/>
      <c r="C1387" s="31"/>
      <c r="D1387" s="31"/>
      <c r="E1387" s="31"/>
      <c r="F1387" s="31"/>
    </row>
    <row r="1388" spans="1:6" x14ac:dyDescent="0.3">
      <c r="A1388" s="31"/>
      <c r="B1388" s="31"/>
      <c r="C1388" s="31"/>
      <c r="D1388" s="31"/>
      <c r="E1388" s="31"/>
      <c r="F1388" s="31"/>
    </row>
    <row r="1389" spans="1:6" x14ac:dyDescent="0.3">
      <c r="A1389" s="31"/>
      <c r="B1389" s="31"/>
      <c r="C1389" s="31"/>
      <c r="D1389" s="31"/>
      <c r="E1389" s="31"/>
      <c r="F1389" s="31"/>
    </row>
    <row r="1390" spans="1:6" x14ac:dyDescent="0.3">
      <c r="A1390" s="31"/>
      <c r="B1390" s="31"/>
      <c r="C1390" s="31"/>
      <c r="D1390" s="31"/>
      <c r="E1390" s="31"/>
      <c r="F1390" s="31"/>
    </row>
    <row r="1391" spans="1:6" x14ac:dyDescent="0.3">
      <c r="A1391" s="31"/>
      <c r="B1391" s="31"/>
      <c r="C1391" s="31"/>
      <c r="D1391" s="31"/>
      <c r="E1391" s="31"/>
      <c r="F1391" s="31"/>
    </row>
    <row r="1392" spans="1:6" x14ac:dyDescent="0.3">
      <c r="A1392" s="31"/>
      <c r="B1392" s="31"/>
      <c r="C1392" s="31"/>
      <c r="D1392" s="31"/>
      <c r="E1392" s="31"/>
      <c r="F1392" s="31"/>
    </row>
    <row r="1393" spans="1:6" x14ac:dyDescent="0.3">
      <c r="A1393" s="31"/>
      <c r="B1393" s="31"/>
      <c r="C1393" s="31"/>
      <c r="D1393" s="31"/>
      <c r="E1393" s="31"/>
      <c r="F1393" s="31"/>
    </row>
    <row r="1394" spans="1:6" x14ac:dyDescent="0.3">
      <c r="A1394" s="31"/>
      <c r="B1394" s="31"/>
      <c r="C1394" s="31"/>
      <c r="D1394" s="31"/>
      <c r="E1394" s="31"/>
      <c r="F1394" s="31"/>
    </row>
    <row r="1395" spans="1:6" x14ac:dyDescent="0.3">
      <c r="A1395" s="31"/>
      <c r="B1395" s="31"/>
      <c r="C1395" s="31"/>
      <c r="D1395" s="31"/>
      <c r="E1395" s="31"/>
      <c r="F1395" s="31"/>
    </row>
    <row r="1396" spans="1:6" x14ac:dyDescent="0.3">
      <c r="A1396" s="31"/>
      <c r="B1396" s="31"/>
      <c r="C1396" s="31"/>
      <c r="D1396" s="31"/>
      <c r="E1396" s="31"/>
      <c r="F1396" s="31"/>
    </row>
    <row r="1397" spans="1:6" x14ac:dyDescent="0.3">
      <c r="A1397" s="31"/>
      <c r="B1397" s="31"/>
      <c r="C1397" s="31"/>
      <c r="D1397" s="31"/>
      <c r="E1397" s="31"/>
      <c r="F1397" s="31"/>
    </row>
    <row r="1398" spans="1:6" x14ac:dyDescent="0.3">
      <c r="A1398" s="31"/>
      <c r="B1398" s="31"/>
      <c r="C1398" s="31"/>
      <c r="D1398" s="31"/>
      <c r="E1398" s="31"/>
      <c r="F1398" s="31"/>
    </row>
    <row r="1399" spans="1:6" x14ac:dyDescent="0.3">
      <c r="A1399" s="31"/>
      <c r="B1399" s="31"/>
      <c r="C1399" s="31"/>
      <c r="D1399" s="31"/>
      <c r="E1399" s="31"/>
      <c r="F1399" s="31"/>
    </row>
    <row r="1400" spans="1:6" x14ac:dyDescent="0.3">
      <c r="A1400" s="31"/>
      <c r="B1400" s="31"/>
      <c r="C1400" s="31"/>
      <c r="D1400" s="31"/>
      <c r="E1400" s="31"/>
      <c r="F1400" s="31"/>
    </row>
    <row r="1401" spans="1:6" x14ac:dyDescent="0.3">
      <c r="A1401" s="31"/>
      <c r="B1401" s="31"/>
      <c r="C1401" s="31"/>
      <c r="D1401" s="31"/>
      <c r="E1401" s="31"/>
      <c r="F1401" s="31"/>
    </row>
    <row r="1402" spans="1:6" x14ac:dyDescent="0.3">
      <c r="A1402" s="31"/>
      <c r="B1402" s="31"/>
      <c r="C1402" s="31"/>
      <c r="D1402" s="31"/>
      <c r="E1402" s="31"/>
      <c r="F1402" s="31"/>
    </row>
    <row r="1403" spans="1:6" x14ac:dyDescent="0.3">
      <c r="A1403" s="31"/>
      <c r="B1403" s="31"/>
      <c r="C1403" s="31"/>
      <c r="D1403" s="31"/>
      <c r="E1403" s="31"/>
      <c r="F1403" s="31"/>
    </row>
    <row r="1404" spans="1:6" x14ac:dyDescent="0.3">
      <c r="A1404" s="31"/>
      <c r="B1404" s="31"/>
      <c r="C1404" s="31"/>
      <c r="D1404" s="31"/>
      <c r="E1404" s="31"/>
      <c r="F1404" s="31"/>
    </row>
    <row r="1405" spans="1:6" x14ac:dyDescent="0.3">
      <c r="A1405" s="31"/>
      <c r="B1405" s="31"/>
      <c r="C1405" s="31"/>
      <c r="D1405" s="31"/>
      <c r="E1405" s="31"/>
      <c r="F1405" s="31"/>
    </row>
    <row r="1406" spans="1:6" x14ac:dyDescent="0.3">
      <c r="A1406" s="31"/>
      <c r="B1406" s="31"/>
      <c r="C1406" s="31"/>
      <c r="D1406" s="31"/>
      <c r="E1406" s="31"/>
      <c r="F1406" s="31"/>
    </row>
    <row r="1407" spans="1:6" x14ac:dyDescent="0.3">
      <c r="A1407" s="31"/>
      <c r="B1407" s="31"/>
      <c r="C1407" s="31"/>
      <c r="D1407" s="31"/>
      <c r="E1407" s="31"/>
      <c r="F1407" s="31"/>
    </row>
    <row r="1408" spans="1:6" x14ac:dyDescent="0.3">
      <c r="A1408" s="31"/>
      <c r="B1408" s="31"/>
      <c r="C1408" s="31"/>
      <c r="D1408" s="31"/>
      <c r="E1408" s="31"/>
      <c r="F1408" s="31"/>
    </row>
    <row r="1409" spans="1:6" x14ac:dyDescent="0.3">
      <c r="A1409" s="31"/>
      <c r="B1409" s="31"/>
      <c r="C1409" s="31"/>
      <c r="D1409" s="31"/>
      <c r="E1409" s="31"/>
      <c r="F1409" s="31"/>
    </row>
    <row r="1410" spans="1:6" x14ac:dyDescent="0.3">
      <c r="A1410" s="31"/>
      <c r="B1410" s="31"/>
      <c r="C1410" s="31"/>
      <c r="D1410" s="31"/>
      <c r="E1410" s="31"/>
      <c r="F1410" s="31"/>
    </row>
    <row r="1411" spans="1:6" x14ac:dyDescent="0.3">
      <c r="A1411" s="31"/>
      <c r="B1411" s="31"/>
      <c r="C1411" s="31"/>
      <c r="D1411" s="31"/>
      <c r="E1411" s="31"/>
      <c r="F1411" s="31"/>
    </row>
    <row r="1412" spans="1:6" x14ac:dyDescent="0.3">
      <c r="A1412" s="31"/>
      <c r="B1412" s="31"/>
      <c r="C1412" s="31"/>
      <c r="D1412" s="31"/>
      <c r="E1412" s="31"/>
      <c r="F1412" s="31"/>
    </row>
    <row r="1413" spans="1:6" x14ac:dyDescent="0.3">
      <c r="A1413" s="31"/>
      <c r="B1413" s="31"/>
      <c r="C1413" s="31"/>
      <c r="D1413" s="31"/>
      <c r="E1413" s="31"/>
      <c r="F1413" s="31"/>
    </row>
    <row r="1414" spans="1:6" x14ac:dyDescent="0.3">
      <c r="A1414" s="31"/>
      <c r="B1414" s="31"/>
      <c r="C1414" s="31"/>
      <c r="D1414" s="31"/>
      <c r="E1414" s="31"/>
      <c r="F1414" s="31"/>
    </row>
    <row r="1415" spans="1:6" x14ac:dyDescent="0.3">
      <c r="A1415" s="31"/>
      <c r="B1415" s="31"/>
      <c r="C1415" s="31"/>
      <c r="D1415" s="31"/>
      <c r="E1415" s="31"/>
      <c r="F1415" s="31"/>
    </row>
    <row r="1416" spans="1:6" x14ac:dyDescent="0.3">
      <c r="A1416" s="31"/>
      <c r="B1416" s="31"/>
      <c r="C1416" s="31"/>
      <c r="D1416" s="31"/>
      <c r="E1416" s="31"/>
      <c r="F1416" s="31"/>
    </row>
    <row r="1417" spans="1:6" x14ac:dyDescent="0.3">
      <c r="A1417" s="31"/>
      <c r="B1417" s="31"/>
      <c r="C1417" s="31"/>
      <c r="D1417" s="31"/>
      <c r="E1417" s="31"/>
      <c r="F1417" s="31"/>
    </row>
    <row r="1418" spans="1:6" x14ac:dyDescent="0.3">
      <c r="A1418" s="31"/>
      <c r="B1418" s="31"/>
      <c r="C1418" s="31"/>
      <c r="D1418" s="31"/>
      <c r="E1418" s="31"/>
      <c r="F1418" s="31"/>
    </row>
    <row r="1419" spans="1:6" x14ac:dyDescent="0.3">
      <c r="A1419" s="31"/>
      <c r="B1419" s="31"/>
      <c r="C1419" s="31"/>
      <c r="D1419" s="31"/>
      <c r="E1419" s="31"/>
      <c r="F1419" s="31"/>
    </row>
    <row r="1420" spans="1:6" x14ac:dyDescent="0.3">
      <c r="A1420" s="31"/>
      <c r="B1420" s="31"/>
      <c r="C1420" s="31"/>
      <c r="D1420" s="31"/>
      <c r="E1420" s="31"/>
      <c r="F1420" s="31"/>
    </row>
    <row r="1421" spans="1:6" x14ac:dyDescent="0.3">
      <c r="A1421" s="31"/>
      <c r="B1421" s="31"/>
      <c r="C1421" s="31"/>
      <c r="D1421" s="31"/>
      <c r="E1421" s="31"/>
      <c r="F1421" s="31"/>
    </row>
    <row r="1422" spans="1:6" x14ac:dyDescent="0.3">
      <c r="A1422" s="31"/>
      <c r="B1422" s="31"/>
      <c r="C1422" s="31"/>
      <c r="D1422" s="31"/>
      <c r="E1422" s="31"/>
      <c r="F1422" s="31"/>
    </row>
    <row r="1423" spans="1:6" x14ac:dyDescent="0.3">
      <c r="A1423" s="31"/>
      <c r="B1423" s="31"/>
      <c r="C1423" s="31"/>
      <c r="D1423" s="31"/>
      <c r="E1423" s="31"/>
      <c r="F1423" s="31"/>
    </row>
    <row r="1424" spans="1:6" x14ac:dyDescent="0.3">
      <c r="A1424" s="31"/>
      <c r="B1424" s="31"/>
      <c r="C1424" s="31"/>
      <c r="D1424" s="31"/>
      <c r="E1424" s="31"/>
      <c r="F1424" s="31"/>
    </row>
    <row r="1425" spans="1:6" x14ac:dyDescent="0.3">
      <c r="A1425" s="31"/>
      <c r="B1425" s="31"/>
      <c r="C1425" s="31"/>
      <c r="D1425" s="31"/>
      <c r="E1425" s="31"/>
      <c r="F1425" s="31"/>
    </row>
    <row r="1426" spans="1:6" x14ac:dyDescent="0.3">
      <c r="A1426" s="31"/>
      <c r="B1426" s="31"/>
      <c r="C1426" s="31"/>
      <c r="D1426" s="31"/>
      <c r="E1426" s="31"/>
      <c r="F1426" s="31"/>
    </row>
    <row r="1427" spans="1:6" x14ac:dyDescent="0.3">
      <c r="A1427" s="31"/>
      <c r="B1427" s="31"/>
      <c r="C1427" s="31"/>
      <c r="D1427" s="31"/>
      <c r="E1427" s="31"/>
      <c r="F1427" s="31"/>
    </row>
    <row r="1428" spans="1:6" x14ac:dyDescent="0.3">
      <c r="A1428" s="31"/>
      <c r="B1428" s="31"/>
      <c r="C1428" s="31"/>
      <c r="D1428" s="31"/>
      <c r="E1428" s="31"/>
      <c r="F1428" s="31"/>
    </row>
    <row r="1429" spans="1:6" x14ac:dyDescent="0.3">
      <c r="A1429" s="31"/>
      <c r="B1429" s="31"/>
      <c r="C1429" s="31"/>
      <c r="D1429" s="31"/>
      <c r="E1429" s="31"/>
      <c r="F1429" s="31"/>
    </row>
    <row r="1430" spans="1:6" x14ac:dyDescent="0.3">
      <c r="A1430" s="31"/>
      <c r="B1430" s="31"/>
      <c r="C1430" s="31"/>
      <c r="D1430" s="31"/>
      <c r="E1430" s="31"/>
      <c r="F1430" s="31"/>
    </row>
    <row r="1431" spans="1:6" x14ac:dyDescent="0.3">
      <c r="A1431" s="31"/>
      <c r="B1431" s="31"/>
      <c r="C1431" s="31"/>
      <c r="D1431" s="31"/>
      <c r="E1431" s="31"/>
      <c r="F1431" s="31"/>
    </row>
    <row r="1432" spans="1:6" x14ac:dyDescent="0.3">
      <c r="A1432" s="31"/>
      <c r="B1432" s="31"/>
      <c r="C1432" s="31"/>
      <c r="D1432" s="31"/>
      <c r="E1432" s="31"/>
      <c r="F1432" s="31"/>
    </row>
    <row r="1433" spans="1:6" x14ac:dyDescent="0.3">
      <c r="A1433" s="31"/>
      <c r="B1433" s="31"/>
      <c r="C1433" s="31"/>
      <c r="D1433" s="31"/>
      <c r="E1433" s="31"/>
      <c r="F1433" s="31"/>
    </row>
    <row r="1434" spans="1:6" x14ac:dyDescent="0.3">
      <c r="A1434" s="31"/>
      <c r="B1434" s="31"/>
      <c r="C1434" s="31"/>
      <c r="D1434" s="31"/>
      <c r="E1434" s="31"/>
      <c r="F1434" s="31"/>
    </row>
    <row r="1435" spans="1:6" x14ac:dyDescent="0.3">
      <c r="A1435" s="31"/>
      <c r="B1435" s="31"/>
      <c r="C1435" s="31"/>
      <c r="D1435" s="31"/>
      <c r="E1435" s="31"/>
      <c r="F1435" s="31"/>
    </row>
    <row r="1436" spans="1:6" x14ac:dyDescent="0.3">
      <c r="A1436" s="31"/>
      <c r="B1436" s="31"/>
      <c r="C1436" s="31"/>
      <c r="D1436" s="31"/>
      <c r="E1436" s="31"/>
      <c r="F1436" s="31"/>
    </row>
    <row r="1437" spans="1:6" x14ac:dyDescent="0.3">
      <c r="A1437" s="31"/>
      <c r="B1437" s="31"/>
      <c r="C1437" s="31"/>
      <c r="D1437" s="31"/>
      <c r="E1437" s="31"/>
      <c r="F1437" s="31"/>
    </row>
    <row r="1438" spans="1:6" x14ac:dyDescent="0.3">
      <c r="A1438" s="31"/>
      <c r="B1438" s="31"/>
      <c r="C1438" s="31"/>
      <c r="D1438" s="31"/>
      <c r="E1438" s="31"/>
      <c r="F1438" s="31"/>
    </row>
    <row r="1439" spans="1:6" x14ac:dyDescent="0.3">
      <c r="A1439" s="31"/>
      <c r="B1439" s="31"/>
      <c r="C1439" s="31"/>
      <c r="D1439" s="31"/>
      <c r="E1439" s="31"/>
      <c r="F1439" s="31"/>
    </row>
    <row r="1440" spans="1:6" x14ac:dyDescent="0.3">
      <c r="A1440" s="31"/>
      <c r="B1440" s="31"/>
      <c r="C1440" s="31"/>
      <c r="D1440" s="31"/>
      <c r="E1440" s="31"/>
      <c r="F1440" s="31"/>
    </row>
    <row r="1441" spans="1:6" x14ac:dyDescent="0.3">
      <c r="A1441" s="31"/>
      <c r="B1441" s="31"/>
      <c r="C1441" s="31"/>
      <c r="D1441" s="31"/>
      <c r="E1441" s="31"/>
      <c r="F1441" s="31"/>
    </row>
    <row r="1442" spans="1:6" x14ac:dyDescent="0.3">
      <c r="A1442" s="31"/>
      <c r="B1442" s="31"/>
      <c r="C1442" s="31"/>
      <c r="D1442" s="31"/>
      <c r="E1442" s="31"/>
      <c r="F1442" s="31"/>
    </row>
    <row r="1443" spans="1:6" x14ac:dyDescent="0.3">
      <c r="A1443" s="31"/>
      <c r="B1443" s="31"/>
      <c r="C1443" s="31"/>
      <c r="D1443" s="31"/>
      <c r="E1443" s="31"/>
      <c r="F1443" s="31"/>
    </row>
    <row r="1444" spans="1:6" x14ac:dyDescent="0.3">
      <c r="A1444" s="31"/>
      <c r="B1444" s="31"/>
      <c r="C1444" s="31"/>
      <c r="D1444" s="31"/>
      <c r="E1444" s="31"/>
      <c r="F1444" s="31"/>
    </row>
    <row r="1445" spans="1:6" x14ac:dyDescent="0.3">
      <c r="A1445" s="31"/>
      <c r="B1445" s="31"/>
      <c r="C1445" s="31"/>
      <c r="D1445" s="31"/>
      <c r="E1445" s="31"/>
      <c r="F1445" s="31"/>
    </row>
    <row r="1446" spans="1:6" x14ac:dyDescent="0.3">
      <c r="A1446" s="31"/>
      <c r="B1446" s="31"/>
      <c r="C1446" s="31"/>
      <c r="D1446" s="31"/>
      <c r="E1446" s="31"/>
      <c r="F1446" s="31"/>
    </row>
    <row r="1447" spans="1:6" x14ac:dyDescent="0.3">
      <c r="A1447" s="31"/>
      <c r="B1447" s="31"/>
      <c r="C1447" s="31"/>
      <c r="D1447" s="31"/>
      <c r="E1447" s="31"/>
      <c r="F1447" s="31"/>
    </row>
    <row r="1448" spans="1:6" x14ac:dyDescent="0.3">
      <c r="A1448" s="31"/>
      <c r="B1448" s="31"/>
      <c r="C1448" s="31"/>
      <c r="D1448" s="31"/>
      <c r="E1448" s="31"/>
      <c r="F1448" s="31"/>
    </row>
    <row r="1449" spans="1:6" x14ac:dyDescent="0.3">
      <c r="A1449" s="31"/>
      <c r="B1449" s="31"/>
      <c r="C1449" s="31"/>
      <c r="D1449" s="31"/>
      <c r="E1449" s="31"/>
      <c r="F1449" s="31"/>
    </row>
    <row r="1450" spans="1:6" x14ac:dyDescent="0.3">
      <c r="A1450" s="31"/>
      <c r="B1450" s="31"/>
      <c r="C1450" s="31"/>
      <c r="D1450" s="31"/>
      <c r="E1450" s="31"/>
      <c r="F1450" s="31"/>
    </row>
    <row r="1451" spans="1:6" x14ac:dyDescent="0.3">
      <c r="A1451" s="31"/>
      <c r="B1451" s="31"/>
      <c r="C1451" s="31"/>
      <c r="D1451" s="31"/>
      <c r="E1451" s="31"/>
      <c r="F1451" s="31"/>
    </row>
    <row r="1452" spans="1:6" x14ac:dyDescent="0.3">
      <c r="A1452" s="31"/>
      <c r="B1452" s="31"/>
      <c r="C1452" s="31"/>
      <c r="D1452" s="31"/>
      <c r="E1452" s="31"/>
      <c r="F1452" s="31"/>
    </row>
    <row r="1453" spans="1:6" x14ac:dyDescent="0.3">
      <c r="A1453" s="31"/>
      <c r="B1453" s="31"/>
      <c r="C1453" s="31"/>
      <c r="D1453" s="31"/>
      <c r="E1453" s="31"/>
      <c r="F1453" s="31"/>
    </row>
    <row r="1454" spans="1:6" x14ac:dyDescent="0.3">
      <c r="A1454" s="31"/>
      <c r="B1454" s="31"/>
      <c r="C1454" s="31"/>
      <c r="D1454" s="31"/>
      <c r="E1454" s="31"/>
      <c r="F1454" s="31"/>
    </row>
    <row r="1455" spans="1:6" x14ac:dyDescent="0.3">
      <c r="A1455" s="31"/>
      <c r="B1455" s="31"/>
      <c r="C1455" s="31"/>
      <c r="D1455" s="31"/>
      <c r="E1455" s="31"/>
      <c r="F1455" s="31"/>
    </row>
    <row r="1456" spans="1:6" x14ac:dyDescent="0.3">
      <c r="A1456" s="31"/>
      <c r="B1456" s="31"/>
      <c r="C1456" s="31"/>
      <c r="D1456" s="31"/>
      <c r="E1456" s="31"/>
      <c r="F1456" s="31"/>
    </row>
    <row r="1457" spans="1:6" x14ac:dyDescent="0.3">
      <c r="A1457" s="31"/>
      <c r="B1457" s="31"/>
      <c r="C1457" s="31"/>
      <c r="D1457" s="31"/>
      <c r="E1457" s="31"/>
      <c r="F1457" s="31"/>
    </row>
    <row r="1458" spans="1:6" x14ac:dyDescent="0.3">
      <c r="A1458" s="31"/>
      <c r="B1458" s="31"/>
      <c r="C1458" s="31"/>
      <c r="D1458" s="31"/>
      <c r="E1458" s="31"/>
      <c r="F1458" s="31"/>
    </row>
    <row r="1459" spans="1:6" x14ac:dyDescent="0.3">
      <c r="A1459" s="31"/>
      <c r="B1459" s="31"/>
      <c r="C1459" s="31"/>
      <c r="D1459" s="31"/>
      <c r="E1459" s="31"/>
      <c r="F1459" s="31"/>
    </row>
    <row r="1460" spans="1:6" x14ac:dyDescent="0.3">
      <c r="A1460" s="31"/>
      <c r="B1460" s="31"/>
      <c r="C1460" s="31"/>
      <c r="D1460" s="31"/>
      <c r="E1460" s="31"/>
      <c r="F1460" s="31"/>
    </row>
    <row r="1461" spans="1:6" x14ac:dyDescent="0.3">
      <c r="A1461" s="31"/>
      <c r="B1461" s="31"/>
      <c r="C1461" s="31"/>
      <c r="D1461" s="31"/>
      <c r="E1461" s="31"/>
      <c r="F1461" s="31"/>
    </row>
    <row r="1462" spans="1:6" x14ac:dyDescent="0.3">
      <c r="A1462" s="31"/>
      <c r="B1462" s="31"/>
      <c r="C1462" s="31"/>
      <c r="D1462" s="31"/>
      <c r="E1462" s="31"/>
      <c r="F1462" s="31"/>
    </row>
    <row r="1463" spans="1:6" x14ac:dyDescent="0.3">
      <c r="A1463" s="31"/>
      <c r="B1463" s="31"/>
      <c r="C1463" s="31"/>
      <c r="D1463" s="31"/>
      <c r="E1463" s="31"/>
      <c r="F1463" s="31"/>
    </row>
    <row r="1464" spans="1:6" x14ac:dyDescent="0.3">
      <c r="A1464" s="31"/>
      <c r="B1464" s="31"/>
      <c r="C1464" s="31"/>
      <c r="D1464" s="31"/>
      <c r="E1464" s="31"/>
      <c r="F1464" s="31"/>
    </row>
    <row r="1465" spans="1:6" x14ac:dyDescent="0.3">
      <c r="A1465" s="31"/>
      <c r="B1465" s="31"/>
      <c r="C1465" s="31"/>
      <c r="D1465" s="31"/>
      <c r="E1465" s="31"/>
      <c r="F1465" s="31"/>
    </row>
    <row r="1466" spans="1:6" x14ac:dyDescent="0.3">
      <c r="A1466" s="31"/>
      <c r="B1466" s="31"/>
      <c r="C1466" s="31"/>
      <c r="D1466" s="31"/>
      <c r="E1466" s="31"/>
      <c r="F1466" s="31"/>
    </row>
    <row r="1467" spans="1:6" x14ac:dyDescent="0.3">
      <c r="A1467" s="31"/>
      <c r="B1467" s="31"/>
      <c r="C1467" s="31"/>
      <c r="D1467" s="31"/>
      <c r="E1467" s="31"/>
      <c r="F1467" s="31"/>
    </row>
    <row r="1468" spans="1:6" x14ac:dyDescent="0.3">
      <c r="A1468" s="31"/>
      <c r="B1468" s="31"/>
      <c r="C1468" s="31"/>
      <c r="D1468" s="31"/>
      <c r="E1468" s="31"/>
      <c r="F1468" s="31"/>
    </row>
    <row r="1469" spans="1:6" x14ac:dyDescent="0.3">
      <c r="A1469" s="31"/>
      <c r="B1469" s="31"/>
      <c r="C1469" s="31"/>
      <c r="D1469" s="31"/>
      <c r="E1469" s="31"/>
      <c r="F1469" s="31"/>
    </row>
    <row r="1470" spans="1:6" x14ac:dyDescent="0.3">
      <c r="A1470" s="31"/>
      <c r="B1470" s="31"/>
      <c r="C1470" s="31"/>
      <c r="D1470" s="31"/>
      <c r="E1470" s="31"/>
      <c r="F1470" s="31"/>
    </row>
    <row r="1471" spans="1:6" x14ac:dyDescent="0.3">
      <c r="A1471" s="31"/>
      <c r="B1471" s="31"/>
      <c r="C1471" s="31"/>
      <c r="D1471" s="31"/>
      <c r="E1471" s="31"/>
      <c r="F1471" s="31"/>
    </row>
    <row r="1472" spans="1:6" x14ac:dyDescent="0.3">
      <c r="A1472" s="31"/>
      <c r="B1472" s="31"/>
      <c r="C1472" s="31"/>
      <c r="D1472" s="31"/>
      <c r="E1472" s="31"/>
      <c r="F1472" s="31"/>
    </row>
    <row r="1473" spans="1:6" x14ac:dyDescent="0.3">
      <c r="A1473" s="31"/>
      <c r="B1473" s="31"/>
      <c r="C1473" s="31"/>
      <c r="D1473" s="31"/>
      <c r="E1473" s="31"/>
      <c r="F1473" s="31"/>
    </row>
    <row r="1474" spans="1:6" x14ac:dyDescent="0.3">
      <c r="A1474" s="31"/>
      <c r="B1474" s="31"/>
      <c r="C1474" s="31"/>
      <c r="D1474" s="31"/>
      <c r="E1474" s="31"/>
      <c r="F1474" s="31"/>
    </row>
    <row r="1475" spans="1:6" x14ac:dyDescent="0.3">
      <c r="A1475" s="31"/>
      <c r="B1475" s="31"/>
      <c r="C1475" s="31"/>
      <c r="D1475" s="31"/>
      <c r="E1475" s="31"/>
      <c r="F1475" s="31"/>
    </row>
    <row r="1476" spans="1:6" x14ac:dyDescent="0.3">
      <c r="A1476" s="31"/>
      <c r="B1476" s="31"/>
      <c r="C1476" s="31"/>
      <c r="D1476" s="31"/>
      <c r="E1476" s="31"/>
      <c r="F1476" s="31"/>
    </row>
    <row r="1477" spans="1:6" x14ac:dyDescent="0.3">
      <c r="A1477" s="31"/>
      <c r="B1477" s="31"/>
      <c r="C1477" s="31"/>
      <c r="D1477" s="31"/>
      <c r="E1477" s="31"/>
      <c r="F1477" s="31"/>
    </row>
    <row r="1478" spans="1:6" x14ac:dyDescent="0.3">
      <c r="A1478" s="31"/>
      <c r="B1478" s="31"/>
      <c r="C1478" s="31"/>
      <c r="D1478" s="31"/>
      <c r="E1478" s="31"/>
      <c r="F1478" s="31"/>
    </row>
    <row r="1479" spans="1:6" x14ac:dyDescent="0.3">
      <c r="A1479" s="31"/>
      <c r="B1479" s="31"/>
      <c r="C1479" s="31"/>
      <c r="D1479" s="31"/>
      <c r="E1479" s="31"/>
      <c r="F1479" s="31"/>
    </row>
    <row r="1480" spans="1:6" x14ac:dyDescent="0.3">
      <c r="A1480" s="31"/>
      <c r="B1480" s="31"/>
      <c r="C1480" s="31"/>
      <c r="D1480" s="31"/>
      <c r="E1480" s="31"/>
      <c r="F1480" s="31"/>
    </row>
    <row r="1481" spans="1:6" x14ac:dyDescent="0.3">
      <c r="A1481" s="31"/>
      <c r="B1481" s="31"/>
      <c r="C1481" s="31"/>
      <c r="D1481" s="31"/>
      <c r="E1481" s="31"/>
      <c r="F1481" s="31"/>
    </row>
    <row r="1482" spans="1:6" x14ac:dyDescent="0.3">
      <c r="A1482" s="31"/>
      <c r="B1482" s="31"/>
      <c r="C1482" s="31"/>
      <c r="D1482" s="31"/>
      <c r="E1482" s="31"/>
      <c r="F1482" s="31"/>
    </row>
    <row r="1483" spans="1:6" x14ac:dyDescent="0.3">
      <c r="A1483" s="31"/>
      <c r="B1483" s="31"/>
      <c r="C1483" s="31"/>
      <c r="D1483" s="31"/>
      <c r="E1483" s="31"/>
      <c r="F1483" s="31"/>
    </row>
    <row r="1484" spans="1:6" x14ac:dyDescent="0.3">
      <c r="A1484" s="31"/>
      <c r="B1484" s="31"/>
      <c r="C1484" s="31"/>
      <c r="D1484" s="31"/>
      <c r="E1484" s="31"/>
      <c r="F1484" s="31"/>
    </row>
    <row r="1485" spans="1:6" x14ac:dyDescent="0.3">
      <c r="A1485" s="31"/>
      <c r="B1485" s="31"/>
      <c r="C1485" s="31"/>
      <c r="D1485" s="31"/>
      <c r="E1485" s="31"/>
      <c r="F1485" s="31"/>
    </row>
    <row r="1486" spans="1:6" x14ac:dyDescent="0.3">
      <c r="A1486" s="31"/>
      <c r="B1486" s="31"/>
      <c r="C1486" s="31"/>
      <c r="D1486" s="31"/>
      <c r="E1486" s="31"/>
      <c r="F1486" s="31"/>
    </row>
    <row r="1487" spans="1:6" x14ac:dyDescent="0.3">
      <c r="A1487" s="31"/>
      <c r="B1487" s="31"/>
      <c r="C1487" s="31"/>
      <c r="D1487" s="31"/>
      <c r="E1487" s="31"/>
      <c r="F1487" s="31"/>
    </row>
    <row r="1488" spans="1:6" x14ac:dyDescent="0.3">
      <c r="A1488" s="31"/>
      <c r="B1488" s="31"/>
      <c r="C1488" s="31"/>
      <c r="D1488" s="31"/>
      <c r="E1488" s="31"/>
      <c r="F1488" s="31"/>
    </row>
    <row r="1489" spans="1:6" x14ac:dyDescent="0.3">
      <c r="A1489" s="31"/>
      <c r="B1489" s="31"/>
      <c r="C1489" s="31"/>
      <c r="D1489" s="31"/>
      <c r="E1489" s="31"/>
      <c r="F1489" s="31"/>
    </row>
    <row r="1490" spans="1:6" x14ac:dyDescent="0.3">
      <c r="A1490" s="31"/>
      <c r="B1490" s="31"/>
      <c r="C1490" s="31"/>
      <c r="D1490" s="31"/>
      <c r="E1490" s="31"/>
      <c r="F1490" s="31"/>
    </row>
    <row r="1491" spans="1:6" x14ac:dyDescent="0.3">
      <c r="A1491" s="31"/>
      <c r="B1491" s="31"/>
      <c r="C1491" s="31"/>
      <c r="D1491" s="31"/>
      <c r="E1491" s="31"/>
      <c r="F1491" s="31"/>
    </row>
    <row r="1492" spans="1:6" x14ac:dyDescent="0.3">
      <c r="A1492" s="31"/>
      <c r="B1492" s="31"/>
      <c r="C1492" s="31"/>
      <c r="D1492" s="31"/>
      <c r="E1492" s="31"/>
      <c r="F1492" s="31"/>
    </row>
    <row r="1493" spans="1:6" x14ac:dyDescent="0.3">
      <c r="A1493" s="31"/>
      <c r="B1493" s="31"/>
      <c r="C1493" s="31"/>
      <c r="D1493" s="31"/>
      <c r="E1493" s="31"/>
      <c r="F1493" s="31"/>
    </row>
    <row r="1494" spans="1:6" x14ac:dyDescent="0.3">
      <c r="A1494" s="31"/>
      <c r="B1494" s="31"/>
      <c r="C1494" s="31"/>
      <c r="D1494" s="31"/>
      <c r="E1494" s="31"/>
      <c r="F1494" s="31"/>
    </row>
    <row r="1495" spans="1:6" x14ac:dyDescent="0.3">
      <c r="A1495" s="31"/>
      <c r="B1495" s="31"/>
      <c r="C1495" s="31"/>
      <c r="D1495" s="31"/>
      <c r="E1495" s="31"/>
      <c r="F1495" s="31"/>
    </row>
    <row r="1496" spans="1:6" x14ac:dyDescent="0.3">
      <c r="A1496" s="31"/>
      <c r="B1496" s="31"/>
      <c r="C1496" s="31"/>
      <c r="D1496" s="31"/>
      <c r="E1496" s="31"/>
      <c r="F1496" s="31"/>
    </row>
    <row r="1497" spans="1:6" x14ac:dyDescent="0.3">
      <c r="A1497" s="31"/>
      <c r="B1497" s="31"/>
      <c r="C1497" s="31"/>
      <c r="D1497" s="31"/>
      <c r="E1497" s="31"/>
      <c r="F1497" s="31"/>
    </row>
    <row r="1498" spans="1:6" x14ac:dyDescent="0.3">
      <c r="A1498" s="31"/>
      <c r="B1498" s="31"/>
      <c r="C1498" s="31"/>
      <c r="D1498" s="31"/>
      <c r="E1498" s="31"/>
      <c r="F1498" s="31"/>
    </row>
    <row r="1499" spans="1:6" x14ac:dyDescent="0.3">
      <c r="A1499" s="31"/>
      <c r="B1499" s="31"/>
      <c r="C1499" s="31"/>
      <c r="D1499" s="31"/>
      <c r="E1499" s="31"/>
      <c r="F1499" s="31"/>
    </row>
    <row r="1500" spans="1:6" x14ac:dyDescent="0.3">
      <c r="A1500" s="31"/>
      <c r="B1500" s="31"/>
      <c r="C1500" s="31"/>
      <c r="D1500" s="31"/>
      <c r="E1500" s="31"/>
      <c r="F1500" s="31"/>
    </row>
    <row r="1501" spans="1:6" x14ac:dyDescent="0.3">
      <c r="A1501" s="31"/>
      <c r="B1501" s="31"/>
      <c r="C1501" s="31"/>
      <c r="D1501" s="31"/>
      <c r="E1501" s="31"/>
      <c r="F1501" s="31"/>
    </row>
    <row r="1502" spans="1:6" x14ac:dyDescent="0.3">
      <c r="A1502" s="31"/>
      <c r="B1502" s="31"/>
      <c r="C1502" s="31"/>
      <c r="D1502" s="31"/>
      <c r="E1502" s="31"/>
      <c r="F1502" s="31"/>
    </row>
    <row r="1503" spans="1:6" x14ac:dyDescent="0.3">
      <c r="A1503" s="31"/>
      <c r="B1503" s="31"/>
      <c r="C1503" s="31"/>
      <c r="D1503" s="31"/>
      <c r="E1503" s="31"/>
      <c r="F1503" s="31"/>
    </row>
    <row r="1504" spans="1:6" x14ac:dyDescent="0.3">
      <c r="A1504" s="31"/>
      <c r="B1504" s="31"/>
      <c r="C1504" s="31"/>
      <c r="D1504" s="31"/>
      <c r="E1504" s="31"/>
      <c r="F1504" s="31"/>
    </row>
    <row r="1505" spans="1:6" x14ac:dyDescent="0.3">
      <c r="A1505" s="31"/>
      <c r="B1505" s="31"/>
      <c r="C1505" s="31"/>
      <c r="D1505" s="31"/>
      <c r="E1505" s="31"/>
      <c r="F1505" s="31"/>
    </row>
    <row r="1506" spans="1:6" x14ac:dyDescent="0.3">
      <c r="A1506" s="31"/>
      <c r="B1506" s="31"/>
      <c r="C1506" s="31"/>
      <c r="D1506" s="31"/>
      <c r="E1506" s="31"/>
      <c r="F1506" s="31"/>
    </row>
    <row r="1507" spans="1:6" x14ac:dyDescent="0.3">
      <c r="A1507" s="31"/>
      <c r="B1507" s="31"/>
      <c r="C1507" s="31"/>
      <c r="D1507" s="31"/>
      <c r="E1507" s="31"/>
      <c r="F1507" s="31"/>
    </row>
    <row r="1508" spans="1:6" x14ac:dyDescent="0.3">
      <c r="A1508" s="31"/>
      <c r="B1508" s="31"/>
      <c r="C1508" s="31"/>
      <c r="D1508" s="31"/>
      <c r="E1508" s="31"/>
      <c r="F1508" s="31"/>
    </row>
    <row r="1509" spans="1:6" x14ac:dyDescent="0.3">
      <c r="A1509" s="31"/>
      <c r="B1509" s="31"/>
      <c r="C1509" s="31"/>
      <c r="D1509" s="31"/>
      <c r="E1509" s="31"/>
      <c r="F1509" s="31"/>
    </row>
    <row r="1510" spans="1:6" x14ac:dyDescent="0.3">
      <c r="A1510" s="31"/>
      <c r="B1510" s="31"/>
      <c r="C1510" s="31"/>
      <c r="D1510" s="31"/>
      <c r="E1510" s="31"/>
      <c r="F1510" s="31"/>
    </row>
    <row r="1511" spans="1:6" x14ac:dyDescent="0.3">
      <c r="A1511" s="31"/>
      <c r="B1511" s="31"/>
      <c r="C1511" s="31"/>
      <c r="D1511" s="31"/>
      <c r="E1511" s="31"/>
      <c r="F1511" s="31"/>
    </row>
    <row r="1512" spans="1:6" x14ac:dyDescent="0.3">
      <c r="A1512" s="31"/>
      <c r="B1512" s="31"/>
      <c r="C1512" s="31"/>
      <c r="D1512" s="31"/>
      <c r="E1512" s="31"/>
      <c r="F1512" s="31"/>
    </row>
    <row r="1513" spans="1:6" x14ac:dyDescent="0.3">
      <c r="A1513" s="31"/>
      <c r="B1513" s="31"/>
      <c r="C1513" s="31"/>
      <c r="D1513" s="31"/>
      <c r="E1513" s="31"/>
      <c r="F1513" s="31"/>
    </row>
    <row r="1514" spans="1:6" x14ac:dyDescent="0.3">
      <c r="A1514" s="31"/>
      <c r="B1514" s="31"/>
      <c r="C1514" s="31"/>
      <c r="D1514" s="31"/>
      <c r="E1514" s="31"/>
      <c r="F1514" s="31"/>
    </row>
    <row r="1515" spans="1:6" x14ac:dyDescent="0.3">
      <c r="A1515" s="31"/>
      <c r="B1515" s="31"/>
      <c r="C1515" s="31"/>
      <c r="D1515" s="31"/>
      <c r="E1515" s="31"/>
      <c r="F1515" s="31"/>
    </row>
    <row r="1516" spans="1:6" x14ac:dyDescent="0.3">
      <c r="A1516" s="31"/>
      <c r="B1516" s="31"/>
      <c r="C1516" s="31"/>
      <c r="D1516" s="31"/>
      <c r="E1516" s="31"/>
      <c r="F1516" s="31"/>
    </row>
    <row r="1517" spans="1:6" x14ac:dyDescent="0.3">
      <c r="A1517" s="31"/>
      <c r="B1517" s="31"/>
      <c r="C1517" s="31"/>
      <c r="D1517" s="31"/>
      <c r="E1517" s="31"/>
      <c r="F1517" s="31"/>
    </row>
    <row r="1518" spans="1:6" x14ac:dyDescent="0.3">
      <c r="A1518" s="31"/>
      <c r="B1518" s="31"/>
      <c r="C1518" s="31"/>
      <c r="D1518" s="31"/>
      <c r="E1518" s="31"/>
      <c r="F1518" s="31"/>
    </row>
    <row r="1519" spans="1:6" x14ac:dyDescent="0.3">
      <c r="A1519" s="31"/>
      <c r="B1519" s="31"/>
      <c r="C1519" s="31"/>
      <c r="D1519" s="31"/>
      <c r="E1519" s="31"/>
      <c r="F1519" s="31"/>
    </row>
    <row r="1520" spans="1:6" x14ac:dyDescent="0.3">
      <c r="A1520" s="31"/>
      <c r="B1520" s="31"/>
      <c r="C1520" s="31"/>
      <c r="D1520" s="31"/>
      <c r="E1520" s="31"/>
      <c r="F1520" s="31"/>
    </row>
    <row r="1521" spans="1:6" x14ac:dyDescent="0.3">
      <c r="A1521" s="31"/>
      <c r="B1521" s="31"/>
      <c r="C1521" s="31"/>
      <c r="D1521" s="31"/>
      <c r="E1521" s="31"/>
      <c r="F1521" s="31"/>
    </row>
    <row r="1522" spans="1:6" x14ac:dyDescent="0.3">
      <c r="A1522" s="31"/>
      <c r="B1522" s="31"/>
      <c r="C1522" s="31"/>
      <c r="D1522" s="31"/>
      <c r="E1522" s="31"/>
      <c r="F1522" s="31"/>
    </row>
    <row r="1523" spans="1:6" x14ac:dyDescent="0.3">
      <c r="A1523" s="31"/>
      <c r="B1523" s="31"/>
      <c r="C1523" s="31"/>
      <c r="D1523" s="31"/>
      <c r="E1523" s="31"/>
      <c r="F1523" s="31"/>
    </row>
    <row r="1524" spans="1:6" x14ac:dyDescent="0.3">
      <c r="A1524" s="31"/>
      <c r="B1524" s="31"/>
      <c r="C1524" s="31"/>
      <c r="D1524" s="31"/>
      <c r="E1524" s="31"/>
      <c r="F1524" s="31"/>
    </row>
    <row r="1525" spans="1:6" x14ac:dyDescent="0.3">
      <c r="A1525" s="31"/>
      <c r="B1525" s="31"/>
      <c r="C1525" s="31"/>
      <c r="D1525" s="31"/>
      <c r="E1525" s="31"/>
      <c r="F1525" s="31"/>
    </row>
    <row r="1526" spans="1:6" x14ac:dyDescent="0.3">
      <c r="A1526" s="31"/>
      <c r="B1526" s="31"/>
      <c r="C1526" s="31"/>
      <c r="D1526" s="31"/>
      <c r="E1526" s="31"/>
      <c r="F1526" s="31"/>
    </row>
    <row r="1527" spans="1:6" x14ac:dyDescent="0.3">
      <c r="A1527" s="31"/>
      <c r="B1527" s="31"/>
      <c r="C1527" s="31"/>
      <c r="D1527" s="31"/>
      <c r="E1527" s="31"/>
      <c r="F1527" s="31"/>
    </row>
    <row r="1528" spans="1:6" x14ac:dyDescent="0.3">
      <c r="A1528" s="31"/>
      <c r="B1528" s="31"/>
      <c r="C1528" s="31"/>
      <c r="D1528" s="31"/>
      <c r="E1528" s="31"/>
      <c r="F1528" s="31"/>
    </row>
    <row r="1529" spans="1:6" x14ac:dyDescent="0.3">
      <c r="A1529" s="31"/>
      <c r="B1529" s="31"/>
      <c r="C1529" s="31"/>
      <c r="D1529" s="31"/>
      <c r="E1529" s="31"/>
      <c r="F1529" s="31"/>
    </row>
    <row r="1530" spans="1:6" x14ac:dyDescent="0.3">
      <c r="A1530" s="31"/>
      <c r="B1530" s="31"/>
      <c r="C1530" s="31"/>
      <c r="D1530" s="31"/>
      <c r="E1530" s="31"/>
      <c r="F1530" s="31"/>
    </row>
    <row r="1531" spans="1:6" x14ac:dyDescent="0.3">
      <c r="A1531" s="31"/>
      <c r="B1531" s="31"/>
      <c r="C1531" s="31"/>
      <c r="D1531" s="31"/>
      <c r="E1531" s="31"/>
      <c r="F1531" s="31"/>
    </row>
    <row r="1532" spans="1:6" x14ac:dyDescent="0.3">
      <c r="A1532" s="31"/>
      <c r="B1532" s="31"/>
      <c r="C1532" s="31"/>
      <c r="D1532" s="31"/>
      <c r="E1532" s="31"/>
      <c r="F1532" s="31"/>
    </row>
    <row r="1533" spans="1:6" x14ac:dyDescent="0.3">
      <c r="A1533" s="31"/>
      <c r="B1533" s="31"/>
      <c r="C1533" s="31"/>
      <c r="D1533" s="31"/>
      <c r="E1533" s="31"/>
      <c r="F1533" s="31"/>
    </row>
    <row r="1534" spans="1:6" x14ac:dyDescent="0.3">
      <c r="A1534" s="31"/>
      <c r="B1534" s="31"/>
      <c r="C1534" s="31"/>
      <c r="D1534" s="31"/>
      <c r="E1534" s="31"/>
      <c r="F1534" s="31"/>
    </row>
    <row r="1535" spans="1:6" x14ac:dyDescent="0.3">
      <c r="A1535" s="31"/>
      <c r="B1535" s="31"/>
      <c r="C1535" s="31"/>
      <c r="D1535" s="31"/>
      <c r="E1535" s="31"/>
      <c r="F1535" s="31"/>
    </row>
    <row r="1536" spans="1:6" x14ac:dyDescent="0.3">
      <c r="A1536" s="31"/>
      <c r="B1536" s="31"/>
      <c r="C1536" s="31"/>
      <c r="D1536" s="31"/>
      <c r="E1536" s="31"/>
      <c r="F1536" s="31"/>
    </row>
    <row r="1537" spans="1:6" x14ac:dyDescent="0.3">
      <c r="A1537" s="31"/>
      <c r="B1537" s="31"/>
      <c r="C1537" s="31"/>
      <c r="D1537" s="31"/>
      <c r="E1537" s="31"/>
      <c r="F1537" s="31"/>
    </row>
    <row r="1538" spans="1:6" x14ac:dyDescent="0.3">
      <c r="A1538" s="31"/>
      <c r="B1538" s="31"/>
      <c r="C1538" s="31"/>
      <c r="D1538" s="31"/>
      <c r="E1538" s="31"/>
      <c r="F1538" s="31"/>
    </row>
    <row r="1539" spans="1:6" x14ac:dyDescent="0.3">
      <c r="A1539" s="31"/>
      <c r="B1539" s="31"/>
      <c r="C1539" s="31"/>
      <c r="D1539" s="31"/>
      <c r="E1539" s="31"/>
      <c r="F1539" s="31"/>
    </row>
    <row r="1540" spans="1:6" x14ac:dyDescent="0.3">
      <c r="A1540" s="31"/>
      <c r="B1540" s="31"/>
      <c r="C1540" s="31"/>
      <c r="D1540" s="31"/>
      <c r="E1540" s="31"/>
      <c r="F1540" s="31"/>
    </row>
    <row r="1541" spans="1:6" x14ac:dyDescent="0.3">
      <c r="A1541" s="31"/>
      <c r="B1541" s="31"/>
      <c r="C1541" s="31"/>
      <c r="D1541" s="31"/>
      <c r="E1541" s="31"/>
      <c r="F1541" s="31"/>
    </row>
    <row r="1542" spans="1:6" x14ac:dyDescent="0.3">
      <c r="A1542" s="31"/>
      <c r="B1542" s="31"/>
      <c r="C1542" s="31"/>
      <c r="D1542" s="31"/>
      <c r="E1542" s="31"/>
      <c r="F1542" s="31"/>
    </row>
    <row r="1543" spans="1:6" x14ac:dyDescent="0.3">
      <c r="A1543" s="31"/>
      <c r="B1543" s="31"/>
      <c r="C1543" s="31"/>
      <c r="D1543" s="31"/>
      <c r="E1543" s="31"/>
      <c r="F1543" s="31"/>
    </row>
    <row r="1544" spans="1:6" x14ac:dyDescent="0.3">
      <c r="A1544" s="31"/>
      <c r="B1544" s="31"/>
      <c r="C1544" s="31"/>
      <c r="D1544" s="31"/>
      <c r="E1544" s="31"/>
      <c r="F1544" s="31"/>
    </row>
    <row r="1545" spans="1:6" x14ac:dyDescent="0.3">
      <c r="A1545" s="31"/>
      <c r="B1545" s="31"/>
      <c r="C1545" s="31"/>
      <c r="D1545" s="31"/>
      <c r="E1545" s="31"/>
      <c r="F1545" s="31"/>
    </row>
    <row r="1546" spans="1:6" x14ac:dyDescent="0.3">
      <c r="A1546" s="31"/>
      <c r="B1546" s="31"/>
      <c r="C1546" s="31"/>
      <c r="D1546" s="31"/>
      <c r="E1546" s="31"/>
      <c r="F1546" s="31"/>
    </row>
    <row r="1547" spans="1:6" x14ac:dyDescent="0.3">
      <c r="A1547" s="31"/>
      <c r="B1547" s="31"/>
      <c r="C1547" s="31"/>
      <c r="D1547" s="31"/>
      <c r="E1547" s="31"/>
      <c r="F1547" s="31"/>
    </row>
    <row r="1548" spans="1:6" x14ac:dyDescent="0.3">
      <c r="A1548" s="31"/>
      <c r="B1548" s="31"/>
      <c r="C1548" s="31"/>
      <c r="D1548" s="31"/>
      <c r="E1548" s="31"/>
      <c r="F1548" s="31"/>
    </row>
    <row r="1549" spans="1:6" x14ac:dyDescent="0.3">
      <c r="A1549" s="31"/>
      <c r="B1549" s="31"/>
      <c r="C1549" s="31"/>
      <c r="D1549" s="31"/>
      <c r="E1549" s="31"/>
      <c r="F1549" s="31"/>
    </row>
    <row r="1550" spans="1:6" x14ac:dyDescent="0.3">
      <c r="A1550" s="31"/>
      <c r="B1550" s="31"/>
      <c r="C1550" s="31"/>
      <c r="D1550" s="31"/>
      <c r="E1550" s="31"/>
      <c r="F1550" s="31"/>
    </row>
    <row r="1551" spans="1:6" x14ac:dyDescent="0.3">
      <c r="A1551" s="31"/>
      <c r="B1551" s="31"/>
      <c r="C1551" s="31"/>
      <c r="D1551" s="31"/>
      <c r="E1551" s="31"/>
      <c r="F1551" s="31"/>
    </row>
    <row r="1552" spans="1:6" x14ac:dyDescent="0.3">
      <c r="A1552" s="31"/>
      <c r="B1552" s="31"/>
      <c r="C1552" s="31"/>
      <c r="D1552" s="31"/>
      <c r="E1552" s="31"/>
      <c r="F1552" s="31"/>
    </row>
    <row r="1553" spans="1:6" x14ac:dyDescent="0.3">
      <c r="A1553" s="31"/>
      <c r="B1553" s="31"/>
      <c r="C1553" s="31"/>
      <c r="D1553" s="31"/>
      <c r="E1553" s="31"/>
      <c r="F1553" s="31"/>
    </row>
    <row r="1554" spans="1:6" x14ac:dyDescent="0.3">
      <c r="A1554" s="31"/>
      <c r="B1554" s="31"/>
      <c r="C1554" s="31"/>
      <c r="D1554" s="31"/>
      <c r="E1554" s="31"/>
      <c r="F1554" s="31"/>
    </row>
    <row r="1555" spans="1:6" x14ac:dyDescent="0.3">
      <c r="A1555" s="31"/>
      <c r="B1555" s="31"/>
      <c r="C1555" s="31"/>
      <c r="D1555" s="31"/>
      <c r="E1555" s="31"/>
      <c r="F1555" s="31"/>
    </row>
    <row r="1556" spans="1:6" x14ac:dyDescent="0.3">
      <c r="A1556" s="31"/>
      <c r="B1556" s="31"/>
      <c r="C1556" s="31"/>
      <c r="D1556" s="31"/>
      <c r="E1556" s="31"/>
      <c r="F1556" s="31"/>
    </row>
    <row r="1557" spans="1:6" x14ac:dyDescent="0.3">
      <c r="A1557" s="31"/>
      <c r="B1557" s="31"/>
      <c r="C1557" s="31"/>
      <c r="D1557" s="31"/>
      <c r="E1557" s="31"/>
      <c r="F1557" s="31"/>
    </row>
    <row r="1558" spans="1:6" x14ac:dyDescent="0.3">
      <c r="A1558" s="31"/>
      <c r="B1558" s="31"/>
      <c r="C1558" s="31"/>
      <c r="D1558" s="31"/>
      <c r="E1558" s="31"/>
      <c r="F1558" s="31"/>
    </row>
    <row r="1559" spans="1:6" x14ac:dyDescent="0.3">
      <c r="A1559" s="31"/>
      <c r="B1559" s="31"/>
      <c r="C1559" s="31"/>
      <c r="D1559" s="31"/>
      <c r="E1559" s="31"/>
      <c r="F1559" s="31"/>
    </row>
    <row r="1560" spans="1:6" x14ac:dyDescent="0.3">
      <c r="A1560" s="31"/>
      <c r="B1560" s="31"/>
      <c r="C1560" s="31"/>
      <c r="D1560" s="31"/>
      <c r="E1560" s="31"/>
      <c r="F1560" s="31"/>
    </row>
    <row r="1561" spans="1:6" x14ac:dyDescent="0.3">
      <c r="A1561" s="31"/>
      <c r="B1561" s="31"/>
      <c r="C1561" s="31"/>
      <c r="D1561" s="31"/>
      <c r="E1561" s="31"/>
      <c r="F1561" s="31"/>
    </row>
    <row r="1562" spans="1:6" x14ac:dyDescent="0.3">
      <c r="A1562" s="31"/>
      <c r="B1562" s="31"/>
      <c r="C1562" s="31"/>
      <c r="D1562" s="31"/>
      <c r="E1562" s="31"/>
      <c r="F1562" s="31"/>
    </row>
    <row r="1563" spans="1:6" x14ac:dyDescent="0.3">
      <c r="A1563" s="31"/>
      <c r="B1563" s="31"/>
      <c r="C1563" s="31"/>
      <c r="D1563" s="31"/>
      <c r="E1563" s="31"/>
      <c r="F1563" s="31"/>
    </row>
    <row r="1564" spans="1:6" x14ac:dyDescent="0.3">
      <c r="A1564" s="31"/>
      <c r="B1564" s="31"/>
      <c r="C1564" s="31"/>
      <c r="D1564" s="31"/>
      <c r="E1564" s="31"/>
      <c r="F1564" s="31"/>
    </row>
    <row r="1565" spans="1:6" x14ac:dyDescent="0.3">
      <c r="A1565" s="31"/>
      <c r="B1565" s="31"/>
      <c r="C1565" s="31"/>
      <c r="D1565" s="31"/>
      <c r="E1565" s="31"/>
      <c r="F1565" s="31"/>
    </row>
    <row r="1566" spans="1:6" x14ac:dyDescent="0.3">
      <c r="A1566" s="31"/>
      <c r="B1566" s="31"/>
      <c r="C1566" s="31"/>
      <c r="D1566" s="31"/>
      <c r="E1566" s="31"/>
      <c r="F1566" s="31"/>
    </row>
    <row r="1567" spans="1:6" x14ac:dyDescent="0.3">
      <c r="A1567" s="31"/>
      <c r="B1567" s="31"/>
      <c r="C1567" s="31"/>
      <c r="D1567" s="31"/>
      <c r="E1567" s="31"/>
      <c r="F1567" s="31"/>
    </row>
    <row r="1568" spans="1:6" x14ac:dyDescent="0.3">
      <c r="A1568" s="31"/>
      <c r="B1568" s="31"/>
      <c r="C1568" s="31"/>
      <c r="D1568" s="31"/>
      <c r="E1568" s="31"/>
      <c r="F1568" s="31"/>
    </row>
    <row r="1569" spans="1:6" x14ac:dyDescent="0.3">
      <c r="A1569" s="31"/>
      <c r="B1569" s="31"/>
      <c r="C1569" s="31"/>
      <c r="D1569" s="31"/>
      <c r="E1569" s="31"/>
      <c r="F1569" s="31"/>
    </row>
    <row r="1570" spans="1:6" x14ac:dyDescent="0.3">
      <c r="A1570" s="31"/>
      <c r="B1570" s="31"/>
      <c r="C1570" s="31"/>
      <c r="D1570" s="31"/>
      <c r="E1570" s="31"/>
      <c r="F1570" s="31"/>
    </row>
    <row r="1571" spans="1:6" x14ac:dyDescent="0.3">
      <c r="A1571" s="31"/>
      <c r="B1571" s="31"/>
      <c r="C1571" s="31"/>
      <c r="D1571" s="31"/>
      <c r="E1571" s="31"/>
      <c r="F1571" s="31"/>
    </row>
    <row r="1572" spans="1:6" x14ac:dyDescent="0.3">
      <c r="A1572" s="31"/>
      <c r="B1572" s="31"/>
      <c r="C1572" s="31"/>
      <c r="D1572" s="31"/>
      <c r="E1572" s="31"/>
      <c r="F1572" s="31"/>
    </row>
    <row r="1573" spans="1:6" x14ac:dyDescent="0.3">
      <c r="A1573" s="31"/>
      <c r="B1573" s="31"/>
      <c r="C1573" s="31"/>
      <c r="D1573" s="31"/>
      <c r="E1573" s="31"/>
      <c r="F1573" s="31"/>
    </row>
    <row r="1574" spans="1:6" x14ac:dyDescent="0.3">
      <c r="A1574" s="31"/>
      <c r="B1574" s="31"/>
      <c r="C1574" s="31"/>
      <c r="D1574" s="31"/>
      <c r="E1574" s="31"/>
      <c r="F1574" s="31"/>
    </row>
    <row r="1575" spans="1:6" x14ac:dyDescent="0.3">
      <c r="A1575" s="31"/>
      <c r="B1575" s="31"/>
      <c r="C1575" s="31"/>
      <c r="D1575" s="31"/>
      <c r="E1575" s="31"/>
      <c r="F1575" s="31"/>
    </row>
    <row r="1576" spans="1:6" x14ac:dyDescent="0.3">
      <c r="A1576" s="31"/>
      <c r="B1576" s="31"/>
      <c r="C1576" s="31"/>
      <c r="D1576" s="31"/>
      <c r="E1576" s="31"/>
      <c r="F1576" s="31"/>
    </row>
    <row r="1577" spans="1:6" x14ac:dyDescent="0.3">
      <c r="A1577" s="31"/>
      <c r="B1577" s="31"/>
      <c r="C1577" s="31"/>
      <c r="D1577" s="31"/>
      <c r="E1577" s="31"/>
      <c r="F1577" s="31"/>
    </row>
    <row r="1578" spans="1:6" x14ac:dyDescent="0.3">
      <c r="A1578" s="31"/>
      <c r="B1578" s="31"/>
      <c r="C1578" s="31"/>
      <c r="D1578" s="31"/>
      <c r="E1578" s="31"/>
      <c r="F1578" s="31"/>
    </row>
    <row r="1579" spans="1:6" x14ac:dyDescent="0.3">
      <c r="A1579" s="31"/>
      <c r="B1579" s="31"/>
      <c r="C1579" s="31"/>
      <c r="D1579" s="31"/>
      <c r="E1579" s="31"/>
      <c r="F1579" s="31"/>
    </row>
    <row r="1580" spans="1:6" x14ac:dyDescent="0.3">
      <c r="A1580" s="31"/>
      <c r="B1580" s="31"/>
      <c r="C1580" s="31"/>
      <c r="D1580" s="31"/>
      <c r="E1580" s="31"/>
      <c r="F1580" s="31"/>
    </row>
    <row r="1581" spans="1:6" x14ac:dyDescent="0.3">
      <c r="A1581" s="31"/>
      <c r="B1581" s="31"/>
      <c r="C1581" s="31"/>
      <c r="D1581" s="31"/>
      <c r="E1581" s="31"/>
      <c r="F1581" s="31"/>
    </row>
    <row r="1582" spans="1:6" x14ac:dyDescent="0.3">
      <c r="A1582" s="31"/>
      <c r="B1582" s="31"/>
      <c r="C1582" s="31"/>
      <c r="D1582" s="31"/>
      <c r="E1582" s="31"/>
      <c r="F1582" s="31"/>
    </row>
    <row r="1583" spans="1:6" x14ac:dyDescent="0.3">
      <c r="A1583" s="31"/>
      <c r="B1583" s="31"/>
      <c r="C1583" s="31"/>
      <c r="D1583" s="31"/>
      <c r="E1583" s="31"/>
      <c r="F1583" s="31"/>
    </row>
    <row r="1584" spans="1:6" x14ac:dyDescent="0.3">
      <c r="A1584" s="31"/>
      <c r="B1584" s="31"/>
      <c r="C1584" s="31"/>
      <c r="D1584" s="31"/>
      <c r="E1584" s="31"/>
      <c r="F1584" s="31"/>
    </row>
    <row r="1585" spans="1:6" x14ac:dyDescent="0.3">
      <c r="A1585" s="31"/>
      <c r="B1585" s="31"/>
      <c r="C1585" s="31"/>
      <c r="D1585" s="31"/>
      <c r="E1585" s="31"/>
      <c r="F1585" s="31"/>
    </row>
    <row r="1586" spans="1:6" x14ac:dyDescent="0.3">
      <c r="A1586" s="31"/>
      <c r="B1586" s="31"/>
      <c r="C1586" s="31"/>
      <c r="D1586" s="31"/>
      <c r="E1586" s="31"/>
      <c r="F1586" s="31"/>
    </row>
    <row r="1587" spans="1:6" x14ac:dyDescent="0.3">
      <c r="A1587" s="31"/>
      <c r="B1587" s="31"/>
      <c r="C1587" s="31"/>
      <c r="D1587" s="31"/>
      <c r="E1587" s="31"/>
      <c r="F1587" s="31"/>
    </row>
    <row r="1588" spans="1:6" x14ac:dyDescent="0.3">
      <c r="A1588" s="31"/>
      <c r="B1588" s="31"/>
      <c r="C1588" s="31"/>
      <c r="D1588" s="31"/>
      <c r="E1588" s="31"/>
      <c r="F1588" s="31"/>
    </row>
    <row r="1589" spans="1:6" x14ac:dyDescent="0.3">
      <c r="A1589" s="31"/>
      <c r="B1589" s="31"/>
      <c r="C1589" s="31"/>
      <c r="D1589" s="31"/>
      <c r="E1589" s="31"/>
      <c r="F1589" s="31"/>
    </row>
    <row r="1590" spans="1:6" x14ac:dyDescent="0.3">
      <c r="A1590" s="31"/>
      <c r="B1590" s="31"/>
      <c r="C1590" s="31"/>
      <c r="D1590" s="31"/>
      <c r="E1590" s="31"/>
      <c r="F1590" s="31"/>
    </row>
    <row r="1591" spans="1:6" x14ac:dyDescent="0.3">
      <c r="A1591" s="31"/>
      <c r="B1591" s="31"/>
      <c r="C1591" s="31"/>
      <c r="D1591" s="31"/>
      <c r="E1591" s="31"/>
      <c r="F1591" s="31"/>
    </row>
    <row r="1592" spans="1:6" x14ac:dyDescent="0.3">
      <c r="A1592" s="31"/>
      <c r="B1592" s="31"/>
      <c r="C1592" s="31"/>
      <c r="D1592" s="31"/>
      <c r="E1592" s="31"/>
      <c r="F1592" s="31"/>
    </row>
    <row r="1593" spans="1:6" x14ac:dyDescent="0.3">
      <c r="A1593" s="31"/>
      <c r="B1593" s="31"/>
      <c r="C1593" s="31"/>
      <c r="D1593" s="31"/>
      <c r="E1593" s="31"/>
      <c r="F1593" s="31"/>
    </row>
    <row r="1594" spans="1:6" x14ac:dyDescent="0.3">
      <c r="A1594" s="31"/>
      <c r="B1594" s="31"/>
      <c r="C1594" s="31"/>
      <c r="D1594" s="31"/>
      <c r="E1594" s="31"/>
      <c r="F1594" s="31"/>
    </row>
    <row r="1595" spans="1:6" x14ac:dyDescent="0.3">
      <c r="A1595" s="31"/>
      <c r="B1595" s="31"/>
      <c r="C1595" s="31"/>
      <c r="D1595" s="31"/>
      <c r="E1595" s="31"/>
      <c r="F1595" s="31"/>
    </row>
    <row r="1596" spans="1:6" x14ac:dyDescent="0.3">
      <c r="A1596" s="31"/>
      <c r="B1596" s="31"/>
      <c r="C1596" s="31"/>
      <c r="D1596" s="31"/>
      <c r="E1596" s="31"/>
      <c r="F1596" s="31"/>
    </row>
    <row r="1597" spans="1:6" x14ac:dyDescent="0.3">
      <c r="A1597" s="31"/>
      <c r="B1597" s="31"/>
      <c r="C1597" s="31"/>
      <c r="D1597" s="31"/>
      <c r="E1597" s="31"/>
      <c r="F1597" s="31"/>
    </row>
    <row r="1598" spans="1:6" x14ac:dyDescent="0.3">
      <c r="A1598" s="31"/>
      <c r="B1598" s="31"/>
      <c r="C1598" s="31"/>
      <c r="D1598" s="31"/>
      <c r="E1598" s="31"/>
      <c r="F1598" s="31"/>
    </row>
    <row r="1599" spans="1:6" x14ac:dyDescent="0.3">
      <c r="A1599" s="31"/>
      <c r="B1599" s="31"/>
      <c r="C1599" s="31"/>
      <c r="D1599" s="31"/>
      <c r="E1599" s="31"/>
      <c r="F1599" s="31"/>
    </row>
    <row r="1600" spans="1:6" x14ac:dyDescent="0.3">
      <c r="A1600" s="31"/>
      <c r="B1600" s="31"/>
      <c r="C1600" s="31"/>
      <c r="D1600" s="31"/>
      <c r="E1600" s="31"/>
      <c r="F1600" s="31"/>
    </row>
    <row r="1601" spans="1:6" x14ac:dyDescent="0.3">
      <c r="A1601" s="31"/>
      <c r="B1601" s="31"/>
      <c r="C1601" s="31"/>
      <c r="D1601" s="31"/>
      <c r="E1601" s="31"/>
      <c r="F1601" s="31"/>
    </row>
    <row r="1602" spans="1:6" x14ac:dyDescent="0.3">
      <c r="A1602" s="31"/>
      <c r="B1602" s="31"/>
      <c r="C1602" s="31"/>
      <c r="D1602" s="31"/>
      <c r="E1602" s="31"/>
      <c r="F1602" s="31"/>
    </row>
    <row r="1603" spans="1:6" x14ac:dyDescent="0.3">
      <c r="A1603" s="31"/>
      <c r="B1603" s="31"/>
      <c r="C1603" s="31"/>
      <c r="D1603" s="31"/>
      <c r="E1603" s="31"/>
      <c r="F1603" s="31"/>
    </row>
    <row r="1604" spans="1:6" x14ac:dyDescent="0.3">
      <c r="A1604" s="31"/>
      <c r="B1604" s="31"/>
      <c r="C1604" s="31"/>
      <c r="D1604" s="31"/>
      <c r="E1604" s="31"/>
      <c r="F1604" s="31"/>
    </row>
    <row r="1605" spans="1:6" x14ac:dyDescent="0.3">
      <c r="A1605" s="31"/>
      <c r="B1605" s="31"/>
      <c r="C1605" s="31"/>
      <c r="D1605" s="31"/>
      <c r="E1605" s="31"/>
      <c r="F1605" s="31"/>
    </row>
    <row r="1606" spans="1:6" x14ac:dyDescent="0.3">
      <c r="A1606" s="31"/>
      <c r="B1606" s="31"/>
      <c r="C1606" s="31"/>
      <c r="D1606" s="31"/>
      <c r="E1606" s="31"/>
      <c r="F1606" s="31"/>
    </row>
    <row r="1607" spans="1:6" x14ac:dyDescent="0.3">
      <c r="A1607" s="31"/>
      <c r="B1607" s="31"/>
      <c r="C1607" s="31"/>
      <c r="D1607" s="31"/>
      <c r="E1607" s="31"/>
      <c r="F1607" s="31"/>
    </row>
    <row r="1608" spans="1:6" x14ac:dyDescent="0.3">
      <c r="A1608" s="31"/>
      <c r="B1608" s="31"/>
      <c r="C1608" s="31"/>
      <c r="D1608" s="31"/>
      <c r="E1608" s="31"/>
      <c r="F1608" s="31"/>
    </row>
    <row r="1609" spans="1:6" x14ac:dyDescent="0.3">
      <c r="A1609" s="31"/>
      <c r="B1609" s="31"/>
      <c r="C1609" s="31"/>
      <c r="D1609" s="31"/>
      <c r="E1609" s="31"/>
      <c r="F1609" s="31"/>
    </row>
    <row r="1610" spans="1:6" x14ac:dyDescent="0.3">
      <c r="A1610" s="31"/>
      <c r="B1610" s="31"/>
      <c r="C1610" s="31"/>
      <c r="D1610" s="31"/>
      <c r="E1610" s="31"/>
      <c r="F1610" s="31"/>
    </row>
    <row r="1611" spans="1:6" x14ac:dyDescent="0.3">
      <c r="A1611" s="31"/>
      <c r="B1611" s="31"/>
      <c r="C1611" s="31"/>
      <c r="D1611" s="31"/>
      <c r="E1611" s="31"/>
      <c r="F1611" s="31"/>
    </row>
    <row r="1612" spans="1:6" x14ac:dyDescent="0.3">
      <c r="A1612" s="31"/>
      <c r="B1612" s="31"/>
      <c r="C1612" s="31"/>
      <c r="D1612" s="31"/>
      <c r="E1612" s="31"/>
      <c r="F1612" s="31"/>
    </row>
    <row r="1613" spans="1:6" x14ac:dyDescent="0.3">
      <c r="A1613" s="31"/>
      <c r="B1613" s="31"/>
      <c r="C1613" s="31"/>
      <c r="D1613" s="31"/>
      <c r="E1613" s="31"/>
      <c r="F1613" s="31"/>
    </row>
    <row r="1614" spans="1:6" x14ac:dyDescent="0.3">
      <c r="A1614" s="31"/>
      <c r="B1614" s="31"/>
      <c r="C1614" s="31"/>
      <c r="D1614" s="31"/>
      <c r="E1614" s="31"/>
      <c r="F1614" s="31"/>
    </row>
    <row r="1615" spans="1:6" x14ac:dyDescent="0.3">
      <c r="A1615" s="31"/>
      <c r="B1615" s="31"/>
      <c r="C1615" s="31"/>
      <c r="D1615" s="31"/>
      <c r="E1615" s="31"/>
      <c r="F1615" s="31"/>
    </row>
    <row r="1616" spans="1:6" x14ac:dyDescent="0.3">
      <c r="A1616" s="31"/>
      <c r="B1616" s="31"/>
      <c r="C1616" s="31"/>
      <c r="D1616" s="31"/>
      <c r="E1616" s="31"/>
      <c r="F1616" s="31"/>
    </row>
    <row r="1617" spans="1:6" x14ac:dyDescent="0.3">
      <c r="A1617" s="31"/>
      <c r="B1617" s="31"/>
      <c r="C1617" s="31"/>
      <c r="D1617" s="31"/>
      <c r="E1617" s="31"/>
      <c r="F1617" s="31"/>
    </row>
    <row r="1618" spans="1:6" x14ac:dyDescent="0.3">
      <c r="A1618" s="31"/>
      <c r="B1618" s="31"/>
      <c r="C1618" s="31"/>
      <c r="D1618" s="31"/>
      <c r="E1618" s="31"/>
      <c r="F1618" s="31"/>
    </row>
    <row r="1619" spans="1:6" x14ac:dyDescent="0.3">
      <c r="A1619" s="31"/>
      <c r="B1619" s="31"/>
      <c r="C1619" s="31"/>
      <c r="D1619" s="31"/>
      <c r="E1619" s="31"/>
      <c r="F1619" s="31"/>
    </row>
    <row r="1620" spans="1:6" x14ac:dyDescent="0.3">
      <c r="A1620" s="31"/>
      <c r="B1620" s="31"/>
      <c r="C1620" s="31"/>
      <c r="D1620" s="31"/>
      <c r="E1620" s="31"/>
      <c r="F1620" s="31"/>
    </row>
    <row r="1621" spans="1:6" x14ac:dyDescent="0.3">
      <c r="A1621" s="31"/>
      <c r="B1621" s="31"/>
      <c r="C1621" s="31"/>
      <c r="D1621" s="31"/>
      <c r="E1621" s="31"/>
      <c r="F1621" s="31"/>
    </row>
    <row r="1622" spans="1:6" x14ac:dyDescent="0.3">
      <c r="A1622" s="31"/>
      <c r="B1622" s="31"/>
      <c r="C1622" s="31"/>
      <c r="D1622" s="31"/>
      <c r="E1622" s="31"/>
      <c r="F1622" s="31"/>
    </row>
    <row r="1623" spans="1:6" x14ac:dyDescent="0.3">
      <c r="A1623" s="31"/>
      <c r="B1623" s="31"/>
      <c r="C1623" s="31"/>
      <c r="D1623" s="31"/>
      <c r="E1623" s="31"/>
      <c r="F1623" s="31"/>
    </row>
    <row r="1624" spans="1:6" x14ac:dyDescent="0.3">
      <c r="A1624" s="31"/>
      <c r="B1624" s="31"/>
      <c r="C1624" s="31"/>
      <c r="D1624" s="31"/>
      <c r="E1624" s="31"/>
      <c r="F1624" s="31"/>
    </row>
    <row r="1625" spans="1:6" x14ac:dyDescent="0.3">
      <c r="A1625" s="31"/>
      <c r="B1625" s="31"/>
      <c r="C1625" s="31"/>
      <c r="D1625" s="31"/>
      <c r="E1625" s="31"/>
      <c r="F1625" s="31"/>
    </row>
    <row r="1626" spans="1:6" x14ac:dyDescent="0.3">
      <c r="A1626" s="31"/>
      <c r="B1626" s="31"/>
      <c r="C1626" s="31"/>
      <c r="D1626" s="31"/>
      <c r="E1626" s="31"/>
      <c r="F1626" s="31"/>
    </row>
    <row r="1627" spans="1:6" x14ac:dyDescent="0.3">
      <c r="A1627" s="31"/>
      <c r="B1627" s="31"/>
      <c r="C1627" s="31"/>
      <c r="D1627" s="31"/>
      <c r="E1627" s="31"/>
      <c r="F1627" s="31"/>
    </row>
    <row r="1628" spans="1:6" x14ac:dyDescent="0.3">
      <c r="A1628" s="31"/>
      <c r="B1628" s="31"/>
      <c r="C1628" s="31"/>
      <c r="D1628" s="31"/>
      <c r="E1628" s="31"/>
      <c r="F1628" s="31"/>
    </row>
    <row r="1629" spans="1:6" x14ac:dyDescent="0.3">
      <c r="A1629" s="31"/>
      <c r="B1629" s="31"/>
      <c r="C1629" s="31"/>
      <c r="D1629" s="31"/>
      <c r="E1629" s="31"/>
      <c r="F1629" s="31"/>
    </row>
    <row r="1630" spans="1:6" x14ac:dyDescent="0.3">
      <c r="A1630" s="31"/>
      <c r="B1630" s="31"/>
      <c r="C1630" s="31"/>
      <c r="D1630" s="31"/>
      <c r="E1630" s="31"/>
      <c r="F1630" s="31"/>
    </row>
    <row r="1631" spans="1:6" x14ac:dyDescent="0.3">
      <c r="A1631" s="31"/>
      <c r="B1631" s="31"/>
      <c r="C1631" s="31"/>
      <c r="D1631" s="31"/>
      <c r="E1631" s="31"/>
      <c r="F1631" s="31"/>
    </row>
    <row r="1632" spans="1:6" x14ac:dyDescent="0.3">
      <c r="A1632" s="31"/>
      <c r="B1632" s="31"/>
      <c r="C1632" s="31"/>
      <c r="D1632" s="31"/>
      <c r="E1632" s="31"/>
      <c r="F1632" s="31"/>
    </row>
    <row r="1633" spans="1:6" x14ac:dyDescent="0.3">
      <c r="A1633" s="31"/>
      <c r="B1633" s="31"/>
      <c r="C1633" s="31"/>
      <c r="D1633" s="31"/>
      <c r="E1633" s="31"/>
      <c r="F1633" s="31"/>
    </row>
    <row r="1634" spans="1:6" x14ac:dyDescent="0.3">
      <c r="A1634" s="31"/>
      <c r="B1634" s="31"/>
      <c r="C1634" s="31"/>
      <c r="D1634" s="31"/>
      <c r="E1634" s="31"/>
      <c r="F1634" s="31"/>
    </row>
    <row r="1635" spans="1:6" x14ac:dyDescent="0.3">
      <c r="A1635" s="31"/>
      <c r="B1635" s="31"/>
      <c r="C1635" s="31"/>
      <c r="D1635" s="31"/>
      <c r="E1635" s="31"/>
      <c r="F1635" s="31"/>
    </row>
    <row r="1636" spans="1:6" x14ac:dyDescent="0.3">
      <c r="A1636" s="31"/>
      <c r="B1636" s="31"/>
      <c r="C1636" s="31"/>
      <c r="D1636" s="31"/>
      <c r="E1636" s="31"/>
      <c r="F1636" s="31"/>
    </row>
    <row r="1637" spans="1:6" x14ac:dyDescent="0.3">
      <c r="A1637" s="31"/>
      <c r="B1637" s="31"/>
      <c r="C1637" s="31"/>
      <c r="D1637" s="31"/>
      <c r="E1637" s="31"/>
      <c r="F1637" s="31"/>
    </row>
    <row r="1638" spans="1:6" x14ac:dyDescent="0.3">
      <c r="A1638" s="31"/>
      <c r="B1638" s="31"/>
      <c r="C1638" s="31"/>
      <c r="D1638" s="31"/>
      <c r="E1638" s="31"/>
      <c r="F1638" s="31"/>
    </row>
    <row r="1639" spans="1:6" x14ac:dyDescent="0.3">
      <c r="A1639" s="31"/>
      <c r="B1639" s="31"/>
      <c r="C1639" s="31"/>
      <c r="D1639" s="31"/>
      <c r="E1639" s="31"/>
      <c r="F1639" s="31"/>
    </row>
    <row r="1640" spans="1:6" x14ac:dyDescent="0.3">
      <c r="A1640" s="31"/>
      <c r="B1640" s="31"/>
      <c r="C1640" s="31"/>
      <c r="D1640" s="31"/>
      <c r="E1640" s="31"/>
      <c r="F1640" s="31"/>
    </row>
    <row r="1641" spans="1:6" x14ac:dyDescent="0.3">
      <c r="A1641" s="31"/>
      <c r="B1641" s="31"/>
      <c r="C1641" s="31"/>
      <c r="D1641" s="31"/>
      <c r="E1641" s="31"/>
      <c r="F1641" s="31"/>
    </row>
    <row r="1642" spans="1:6" x14ac:dyDescent="0.3">
      <c r="A1642" s="31"/>
      <c r="B1642" s="31"/>
      <c r="C1642" s="31"/>
      <c r="D1642" s="31"/>
      <c r="E1642" s="31"/>
      <c r="F1642" s="31"/>
    </row>
    <row r="1643" spans="1:6" x14ac:dyDescent="0.3">
      <c r="A1643" s="31"/>
      <c r="B1643" s="31"/>
      <c r="C1643" s="31"/>
      <c r="D1643" s="31"/>
      <c r="E1643" s="31"/>
      <c r="F1643" s="31"/>
    </row>
    <row r="1644" spans="1:6" x14ac:dyDescent="0.3">
      <c r="A1644" s="31"/>
      <c r="B1644" s="31"/>
      <c r="C1644" s="31"/>
      <c r="D1644" s="31"/>
      <c r="E1644" s="31"/>
      <c r="F1644" s="31"/>
    </row>
    <row r="1645" spans="1:6" x14ac:dyDescent="0.3">
      <c r="A1645" s="31"/>
      <c r="B1645" s="31"/>
      <c r="C1645" s="31"/>
      <c r="D1645" s="31"/>
      <c r="E1645" s="31"/>
      <c r="F1645" s="31"/>
    </row>
    <row r="1646" spans="1:6" x14ac:dyDescent="0.3">
      <c r="A1646" s="31"/>
      <c r="B1646" s="31"/>
      <c r="C1646" s="31"/>
      <c r="D1646" s="31"/>
      <c r="E1646" s="31"/>
      <c r="F1646" s="31"/>
    </row>
    <row r="1647" spans="1:6" x14ac:dyDescent="0.3">
      <c r="A1647" s="31"/>
      <c r="B1647" s="31"/>
      <c r="C1647" s="31"/>
      <c r="D1647" s="31"/>
      <c r="E1647" s="31"/>
      <c r="F1647" s="31"/>
    </row>
    <row r="1648" spans="1:6" x14ac:dyDescent="0.3">
      <c r="A1648" s="31"/>
      <c r="B1648" s="31"/>
      <c r="C1648" s="31"/>
      <c r="D1648" s="31"/>
      <c r="E1648" s="31"/>
      <c r="F1648" s="31"/>
    </row>
    <row r="1649" spans="1:6" x14ac:dyDescent="0.3">
      <c r="A1649" s="31"/>
      <c r="B1649" s="31"/>
      <c r="C1649" s="31"/>
      <c r="D1649" s="31"/>
      <c r="E1649" s="31"/>
      <c r="F1649" s="31"/>
    </row>
    <row r="1650" spans="1:6" x14ac:dyDescent="0.3">
      <c r="A1650" s="31"/>
      <c r="B1650" s="31"/>
      <c r="C1650" s="31"/>
      <c r="D1650" s="31"/>
      <c r="E1650" s="31"/>
      <c r="F1650" s="31"/>
    </row>
    <row r="1651" spans="1:6" x14ac:dyDescent="0.3">
      <c r="A1651" s="31"/>
      <c r="B1651" s="31"/>
      <c r="C1651" s="31"/>
      <c r="D1651" s="31"/>
      <c r="E1651" s="31"/>
      <c r="F1651" s="31"/>
    </row>
    <row r="1652" spans="1:6" x14ac:dyDescent="0.3">
      <c r="A1652" s="31"/>
      <c r="B1652" s="31"/>
      <c r="C1652" s="31"/>
      <c r="D1652" s="31"/>
      <c r="E1652" s="31"/>
      <c r="F1652" s="31"/>
    </row>
    <row r="1653" spans="1:6" x14ac:dyDescent="0.3">
      <c r="A1653" s="31"/>
      <c r="B1653" s="31"/>
      <c r="C1653" s="31"/>
      <c r="D1653" s="31"/>
      <c r="E1653" s="31"/>
      <c r="F1653" s="31"/>
    </row>
    <row r="1654" spans="1:6" x14ac:dyDescent="0.3">
      <c r="A1654" s="31"/>
      <c r="B1654" s="31"/>
      <c r="C1654" s="31"/>
      <c r="D1654" s="31"/>
      <c r="E1654" s="31"/>
      <c r="F1654" s="31"/>
    </row>
    <row r="1655" spans="1:6" x14ac:dyDescent="0.3">
      <c r="A1655" s="31"/>
      <c r="B1655" s="31"/>
      <c r="C1655" s="31"/>
      <c r="D1655" s="31"/>
      <c r="E1655" s="31"/>
      <c r="F1655" s="31"/>
    </row>
    <row r="1656" spans="1:6" x14ac:dyDescent="0.3">
      <c r="A1656" s="31"/>
      <c r="B1656" s="31"/>
      <c r="C1656" s="31"/>
      <c r="D1656" s="31"/>
      <c r="E1656" s="31"/>
      <c r="F1656" s="31"/>
    </row>
    <row r="1657" spans="1:6" x14ac:dyDescent="0.3">
      <c r="A1657" s="31"/>
      <c r="B1657" s="31"/>
      <c r="C1657" s="31"/>
      <c r="D1657" s="31"/>
      <c r="E1657" s="31"/>
      <c r="F1657" s="31"/>
    </row>
    <row r="1658" spans="1:6" x14ac:dyDescent="0.3">
      <c r="A1658" s="31"/>
      <c r="B1658" s="31"/>
      <c r="C1658" s="31"/>
      <c r="D1658" s="31"/>
      <c r="E1658" s="31"/>
      <c r="F1658" s="31"/>
    </row>
    <row r="1659" spans="1:6" x14ac:dyDescent="0.3">
      <c r="A1659" s="31"/>
      <c r="B1659" s="31"/>
      <c r="C1659" s="31"/>
      <c r="D1659" s="31"/>
      <c r="E1659" s="31"/>
      <c r="F1659" s="31"/>
    </row>
    <row r="1660" spans="1:6" x14ac:dyDescent="0.3">
      <c r="A1660" s="31"/>
      <c r="B1660" s="31"/>
      <c r="C1660" s="31"/>
      <c r="D1660" s="31"/>
      <c r="E1660" s="31"/>
      <c r="F1660" s="31"/>
    </row>
    <row r="1661" spans="1:6" x14ac:dyDescent="0.3">
      <c r="A1661" s="31"/>
      <c r="B1661" s="31"/>
      <c r="C1661" s="31"/>
      <c r="D1661" s="31"/>
      <c r="E1661" s="31"/>
      <c r="F1661" s="31"/>
    </row>
    <row r="1662" spans="1:6" x14ac:dyDescent="0.3">
      <c r="A1662" s="31"/>
      <c r="B1662" s="31"/>
      <c r="C1662" s="31"/>
      <c r="D1662" s="31"/>
      <c r="E1662" s="31"/>
      <c r="F1662" s="31"/>
    </row>
    <row r="1663" spans="1:6" x14ac:dyDescent="0.3">
      <c r="A1663" s="31"/>
      <c r="B1663" s="31"/>
      <c r="C1663" s="31"/>
      <c r="D1663" s="31"/>
      <c r="E1663" s="31"/>
      <c r="F1663" s="31"/>
    </row>
    <row r="1664" spans="1:6" x14ac:dyDescent="0.3">
      <c r="A1664" s="31"/>
      <c r="B1664" s="31"/>
      <c r="C1664" s="31"/>
      <c r="D1664" s="31"/>
      <c r="E1664" s="31"/>
      <c r="F1664" s="31"/>
    </row>
    <row r="1665" spans="1:6" x14ac:dyDescent="0.3">
      <c r="A1665" s="31"/>
      <c r="B1665" s="31"/>
      <c r="C1665" s="31"/>
      <c r="D1665" s="31"/>
      <c r="E1665" s="31"/>
      <c r="F1665" s="31"/>
    </row>
    <row r="1666" spans="1:6" x14ac:dyDescent="0.3">
      <c r="A1666" s="31"/>
      <c r="B1666" s="31"/>
      <c r="C1666" s="31"/>
      <c r="D1666" s="31"/>
      <c r="E1666" s="31"/>
      <c r="F1666" s="31"/>
    </row>
    <row r="1667" spans="1:6" x14ac:dyDescent="0.3">
      <c r="A1667" s="31"/>
      <c r="B1667" s="31"/>
      <c r="C1667" s="31"/>
      <c r="D1667" s="31"/>
      <c r="E1667" s="31"/>
      <c r="F1667" s="31"/>
    </row>
    <row r="1668" spans="1:6" x14ac:dyDescent="0.3">
      <c r="A1668" s="31"/>
      <c r="B1668" s="31"/>
      <c r="C1668" s="31"/>
      <c r="D1668" s="31"/>
      <c r="E1668" s="31"/>
      <c r="F1668" s="31"/>
    </row>
    <row r="1669" spans="1:6" x14ac:dyDescent="0.3">
      <c r="A1669" s="31"/>
      <c r="B1669" s="31"/>
      <c r="C1669" s="31"/>
      <c r="D1669" s="31"/>
      <c r="E1669" s="31"/>
      <c r="F1669" s="31"/>
    </row>
    <row r="1670" spans="1:6" x14ac:dyDescent="0.3">
      <c r="A1670" s="31"/>
      <c r="B1670" s="31"/>
      <c r="C1670" s="31"/>
      <c r="D1670" s="31"/>
      <c r="E1670" s="31"/>
      <c r="F1670" s="31"/>
    </row>
    <row r="1671" spans="1:6" x14ac:dyDescent="0.3">
      <c r="A1671" s="31"/>
      <c r="B1671" s="31"/>
      <c r="C1671" s="31"/>
      <c r="D1671" s="31"/>
      <c r="E1671" s="31"/>
      <c r="F1671" s="31"/>
    </row>
    <row r="1672" spans="1:6" x14ac:dyDescent="0.3">
      <c r="A1672" s="31"/>
      <c r="B1672" s="31"/>
      <c r="C1672" s="31"/>
      <c r="D1672" s="31"/>
      <c r="E1672" s="31"/>
      <c r="F1672" s="31"/>
    </row>
    <row r="1673" spans="1:6" x14ac:dyDescent="0.3">
      <c r="A1673" s="31"/>
      <c r="B1673" s="31"/>
      <c r="C1673" s="31"/>
      <c r="D1673" s="31"/>
      <c r="E1673" s="31"/>
      <c r="F1673" s="31"/>
    </row>
    <row r="1674" spans="1:6" x14ac:dyDescent="0.3">
      <c r="A1674" s="31"/>
      <c r="B1674" s="31"/>
      <c r="C1674" s="31"/>
      <c r="D1674" s="31"/>
      <c r="E1674" s="31"/>
      <c r="F1674" s="31"/>
    </row>
    <row r="1675" spans="1:6" x14ac:dyDescent="0.3">
      <c r="A1675" s="31"/>
      <c r="B1675" s="31"/>
      <c r="C1675" s="31"/>
      <c r="D1675" s="31"/>
      <c r="E1675" s="31"/>
      <c r="F1675" s="31"/>
    </row>
    <row r="1676" spans="1:6" x14ac:dyDescent="0.3">
      <c r="A1676" s="31"/>
      <c r="B1676" s="31"/>
      <c r="C1676" s="31"/>
      <c r="D1676" s="31"/>
      <c r="E1676" s="31"/>
      <c r="F1676" s="31"/>
    </row>
    <row r="1677" spans="1:6" x14ac:dyDescent="0.3">
      <c r="A1677" s="31"/>
      <c r="B1677" s="31"/>
      <c r="C1677" s="31"/>
      <c r="D1677" s="31"/>
      <c r="E1677" s="31"/>
      <c r="F1677" s="31"/>
    </row>
    <row r="1678" spans="1:6" x14ac:dyDescent="0.3">
      <c r="A1678" s="31"/>
      <c r="B1678" s="31"/>
      <c r="C1678" s="31"/>
      <c r="D1678" s="31"/>
      <c r="E1678" s="31"/>
      <c r="F1678" s="31"/>
    </row>
    <row r="1679" spans="1:6" x14ac:dyDescent="0.3">
      <c r="A1679" s="31"/>
      <c r="B1679" s="31"/>
      <c r="C1679" s="31"/>
      <c r="D1679" s="31"/>
      <c r="E1679" s="31"/>
      <c r="F1679" s="31"/>
    </row>
    <row r="1680" spans="1:6" x14ac:dyDescent="0.3">
      <c r="A1680" s="31"/>
      <c r="B1680" s="31"/>
      <c r="C1680" s="31"/>
      <c r="D1680" s="31"/>
      <c r="E1680" s="31"/>
      <c r="F1680" s="31"/>
    </row>
    <row r="1681" spans="1:6" x14ac:dyDescent="0.3">
      <c r="A1681" s="31"/>
      <c r="B1681" s="31"/>
      <c r="C1681" s="31"/>
      <c r="D1681" s="31"/>
      <c r="E1681" s="31"/>
      <c r="F1681" s="31"/>
    </row>
    <row r="1682" spans="1:6" x14ac:dyDescent="0.3">
      <c r="A1682" s="31"/>
      <c r="B1682" s="31"/>
      <c r="C1682" s="31"/>
      <c r="D1682" s="31"/>
      <c r="E1682" s="31"/>
      <c r="F1682" s="31"/>
    </row>
    <row r="1683" spans="1:6" x14ac:dyDescent="0.3">
      <c r="A1683" s="31"/>
      <c r="B1683" s="31"/>
      <c r="C1683" s="31"/>
      <c r="D1683" s="31"/>
      <c r="E1683" s="31"/>
      <c r="F1683" s="31"/>
    </row>
    <row r="1684" spans="1:6" x14ac:dyDescent="0.3">
      <c r="A1684" s="31"/>
      <c r="B1684" s="31"/>
      <c r="C1684" s="31"/>
      <c r="D1684" s="31"/>
      <c r="E1684" s="31"/>
      <c r="F1684" s="31"/>
    </row>
    <row r="1685" spans="1:6" x14ac:dyDescent="0.3">
      <c r="A1685" s="31"/>
      <c r="B1685" s="31"/>
      <c r="C1685" s="31"/>
      <c r="D1685" s="31"/>
      <c r="E1685" s="31"/>
      <c r="F1685" s="31"/>
    </row>
    <row r="1686" spans="1:6" x14ac:dyDescent="0.3">
      <c r="A1686" s="31"/>
      <c r="B1686" s="31"/>
      <c r="C1686" s="31"/>
      <c r="D1686" s="31"/>
      <c r="E1686" s="31"/>
      <c r="F1686" s="31"/>
    </row>
    <row r="1687" spans="1:6" x14ac:dyDescent="0.3">
      <c r="A1687" s="31"/>
      <c r="B1687" s="31"/>
      <c r="C1687" s="31"/>
      <c r="D1687" s="31"/>
      <c r="E1687" s="31"/>
      <c r="F1687" s="31"/>
    </row>
    <row r="1688" spans="1:6" x14ac:dyDescent="0.3">
      <c r="A1688" s="31"/>
      <c r="B1688" s="31"/>
      <c r="C1688" s="31"/>
      <c r="D1688" s="31"/>
      <c r="E1688" s="31"/>
      <c r="F1688" s="31"/>
    </row>
    <row r="1689" spans="1:6" x14ac:dyDescent="0.3">
      <c r="A1689" s="31"/>
      <c r="B1689" s="31"/>
      <c r="C1689" s="31"/>
      <c r="D1689" s="31"/>
      <c r="E1689" s="31"/>
      <c r="F1689" s="31"/>
    </row>
    <row r="1690" spans="1:6" x14ac:dyDescent="0.3">
      <c r="A1690" s="31"/>
      <c r="B1690" s="31"/>
      <c r="C1690" s="31"/>
      <c r="D1690" s="31"/>
      <c r="E1690" s="31"/>
      <c r="F1690" s="31"/>
    </row>
    <row r="1691" spans="1:6" x14ac:dyDescent="0.3">
      <c r="A1691" s="31"/>
      <c r="B1691" s="31"/>
      <c r="C1691" s="31"/>
      <c r="D1691" s="31"/>
      <c r="E1691" s="31"/>
      <c r="F1691" s="31"/>
    </row>
    <row r="1692" spans="1:6" x14ac:dyDescent="0.3">
      <c r="A1692" s="31"/>
      <c r="B1692" s="31"/>
      <c r="C1692" s="31"/>
      <c r="D1692" s="31"/>
      <c r="E1692" s="31"/>
      <c r="F1692" s="31"/>
    </row>
    <row r="1693" spans="1:6" x14ac:dyDescent="0.3">
      <c r="A1693" s="31"/>
      <c r="B1693" s="31"/>
      <c r="C1693" s="31"/>
      <c r="D1693" s="31"/>
      <c r="E1693" s="31"/>
      <c r="F1693" s="31"/>
    </row>
    <row r="1694" spans="1:6" x14ac:dyDescent="0.3">
      <c r="A1694" s="31"/>
      <c r="B1694" s="31"/>
      <c r="C1694" s="31"/>
      <c r="D1694" s="31"/>
      <c r="E1694" s="31"/>
      <c r="F1694" s="31"/>
    </row>
    <row r="1695" spans="1:6" x14ac:dyDescent="0.3">
      <c r="A1695" s="31"/>
      <c r="B1695" s="31"/>
      <c r="C1695" s="31"/>
      <c r="D1695" s="31"/>
      <c r="E1695" s="31"/>
      <c r="F1695" s="31"/>
    </row>
    <row r="1696" spans="1:6" x14ac:dyDescent="0.3">
      <c r="A1696" s="31"/>
      <c r="B1696" s="31"/>
      <c r="C1696" s="31"/>
      <c r="D1696" s="31"/>
      <c r="E1696" s="31"/>
      <c r="F1696" s="31"/>
    </row>
    <row r="1697" spans="1:6" x14ac:dyDescent="0.3">
      <c r="A1697" s="31"/>
      <c r="B1697" s="31"/>
      <c r="C1697" s="31"/>
      <c r="D1697" s="31"/>
      <c r="E1697" s="31"/>
      <c r="F1697" s="31"/>
    </row>
    <row r="1698" spans="1:6" x14ac:dyDescent="0.3">
      <c r="A1698" s="31"/>
      <c r="B1698" s="31"/>
      <c r="C1698" s="31"/>
      <c r="D1698" s="31"/>
      <c r="E1698" s="31"/>
      <c r="F1698" s="31"/>
    </row>
    <row r="1699" spans="1:6" x14ac:dyDescent="0.3">
      <c r="A1699" s="31"/>
      <c r="B1699" s="31"/>
      <c r="C1699" s="31"/>
      <c r="D1699" s="31"/>
      <c r="E1699" s="31"/>
      <c r="F1699" s="31"/>
    </row>
    <row r="1700" spans="1:6" x14ac:dyDescent="0.3">
      <c r="A1700" s="31"/>
      <c r="B1700" s="31"/>
      <c r="C1700" s="31"/>
      <c r="D1700" s="31"/>
      <c r="E1700" s="31"/>
      <c r="F1700" s="31"/>
    </row>
    <row r="1701" spans="1:6" x14ac:dyDescent="0.3">
      <c r="A1701" s="31"/>
      <c r="B1701" s="31"/>
      <c r="C1701" s="31"/>
      <c r="D1701" s="31"/>
      <c r="E1701" s="31"/>
      <c r="F1701" s="31"/>
    </row>
    <row r="1702" spans="1:6" x14ac:dyDescent="0.3">
      <c r="A1702" s="31"/>
      <c r="B1702" s="31"/>
      <c r="C1702" s="31"/>
      <c r="D1702" s="31"/>
      <c r="E1702" s="31"/>
      <c r="F1702" s="31"/>
    </row>
    <row r="1703" spans="1:6" x14ac:dyDescent="0.3">
      <c r="A1703" s="31"/>
      <c r="B1703" s="31"/>
      <c r="C1703" s="31"/>
      <c r="D1703" s="31"/>
      <c r="E1703" s="31"/>
      <c r="F1703" s="31"/>
    </row>
    <row r="1704" spans="1:6" x14ac:dyDescent="0.3">
      <c r="A1704" s="31"/>
      <c r="B1704" s="31"/>
      <c r="C1704" s="31"/>
      <c r="D1704" s="31"/>
      <c r="E1704" s="31"/>
      <c r="F1704" s="31"/>
    </row>
    <row r="1705" spans="1:6" x14ac:dyDescent="0.3">
      <c r="A1705" s="31"/>
      <c r="B1705" s="31"/>
      <c r="C1705" s="31"/>
      <c r="D1705" s="31"/>
      <c r="E1705" s="31"/>
      <c r="F1705" s="31"/>
    </row>
    <row r="1706" spans="1:6" x14ac:dyDescent="0.3">
      <c r="A1706" s="31"/>
      <c r="B1706" s="31"/>
      <c r="C1706" s="31"/>
      <c r="D1706" s="31"/>
      <c r="E1706" s="31"/>
      <c r="F1706" s="31"/>
    </row>
    <row r="1707" spans="1:6" x14ac:dyDescent="0.3">
      <c r="A1707" s="31"/>
      <c r="B1707" s="31"/>
      <c r="C1707" s="31"/>
      <c r="D1707" s="31"/>
      <c r="E1707" s="31"/>
      <c r="F1707" s="31"/>
    </row>
    <row r="1708" spans="1:6" x14ac:dyDescent="0.3">
      <c r="A1708" s="31"/>
      <c r="B1708" s="31"/>
      <c r="C1708" s="31"/>
      <c r="D1708" s="31"/>
      <c r="E1708" s="31"/>
      <c r="F1708" s="31"/>
    </row>
    <row r="1709" spans="1:6" x14ac:dyDescent="0.3">
      <c r="A1709" s="31"/>
      <c r="B1709" s="31"/>
      <c r="C1709" s="31"/>
      <c r="D1709" s="31"/>
      <c r="E1709" s="31"/>
      <c r="F1709" s="31"/>
    </row>
    <row r="1710" spans="1:6" x14ac:dyDescent="0.3">
      <c r="A1710" s="31"/>
      <c r="B1710" s="31"/>
      <c r="C1710" s="31"/>
      <c r="D1710" s="31"/>
      <c r="E1710" s="31"/>
      <c r="F1710" s="31"/>
    </row>
    <row r="1711" spans="1:6" x14ac:dyDescent="0.3">
      <c r="A1711" s="31"/>
      <c r="B1711" s="31"/>
      <c r="C1711" s="31"/>
      <c r="D1711" s="31"/>
      <c r="E1711" s="31"/>
      <c r="F1711" s="31"/>
    </row>
    <row r="1712" spans="1:6" x14ac:dyDescent="0.3">
      <c r="A1712" s="31"/>
      <c r="B1712" s="31"/>
      <c r="C1712" s="31"/>
      <c r="D1712" s="31"/>
      <c r="E1712" s="31"/>
      <c r="F1712" s="31"/>
    </row>
    <row r="1713" spans="1:6" x14ac:dyDescent="0.3">
      <c r="A1713" s="31"/>
      <c r="B1713" s="31"/>
      <c r="C1713" s="31"/>
      <c r="D1713" s="31"/>
      <c r="E1713" s="31"/>
      <c r="F1713" s="31"/>
    </row>
    <row r="1714" spans="1:6" x14ac:dyDescent="0.3">
      <c r="A1714" s="31"/>
      <c r="B1714" s="31"/>
      <c r="C1714" s="31"/>
      <c r="D1714" s="31"/>
      <c r="E1714" s="31"/>
      <c r="F1714" s="31"/>
    </row>
    <row r="1715" spans="1:6" x14ac:dyDescent="0.3">
      <c r="A1715" s="31"/>
      <c r="B1715" s="31"/>
      <c r="C1715" s="31"/>
      <c r="D1715" s="31"/>
      <c r="E1715" s="31"/>
      <c r="F1715" s="31"/>
    </row>
    <row r="1716" spans="1:6" x14ac:dyDescent="0.3">
      <c r="A1716" s="31"/>
      <c r="B1716" s="31"/>
      <c r="C1716" s="31"/>
      <c r="D1716" s="31"/>
      <c r="E1716" s="31"/>
      <c r="F1716" s="31"/>
    </row>
    <row r="1717" spans="1:6" x14ac:dyDescent="0.3">
      <c r="A1717" s="31"/>
      <c r="B1717" s="31"/>
      <c r="C1717" s="31"/>
      <c r="D1717" s="31"/>
      <c r="E1717" s="31"/>
      <c r="F1717" s="31"/>
    </row>
    <row r="1718" spans="1:6" x14ac:dyDescent="0.3">
      <c r="A1718" s="31"/>
      <c r="B1718" s="31"/>
      <c r="C1718" s="31"/>
      <c r="D1718" s="31"/>
      <c r="E1718" s="31"/>
      <c r="F1718" s="31"/>
    </row>
    <row r="1719" spans="1:6" x14ac:dyDescent="0.3">
      <c r="A1719" s="31"/>
      <c r="B1719" s="31"/>
      <c r="C1719" s="31"/>
      <c r="D1719" s="31"/>
      <c r="E1719" s="31"/>
      <c r="F1719" s="31"/>
    </row>
    <row r="1720" spans="1:6" x14ac:dyDescent="0.3">
      <c r="A1720" s="31"/>
      <c r="B1720" s="31"/>
      <c r="C1720" s="31"/>
      <c r="D1720" s="31"/>
      <c r="E1720" s="31"/>
      <c r="F1720" s="31"/>
    </row>
    <row r="1721" spans="1:6" x14ac:dyDescent="0.3">
      <c r="A1721" s="31"/>
      <c r="B1721" s="31"/>
      <c r="C1721" s="31"/>
      <c r="D1721" s="31"/>
      <c r="E1721" s="31"/>
      <c r="F1721" s="31"/>
    </row>
    <row r="1722" spans="1:6" x14ac:dyDescent="0.3">
      <c r="A1722" s="31"/>
      <c r="B1722" s="31"/>
      <c r="C1722" s="31"/>
      <c r="D1722" s="31"/>
      <c r="E1722" s="31"/>
      <c r="F1722" s="31"/>
    </row>
    <row r="1723" spans="1:6" x14ac:dyDescent="0.3">
      <c r="A1723" s="31"/>
      <c r="B1723" s="31"/>
      <c r="C1723" s="31"/>
      <c r="D1723" s="31"/>
      <c r="E1723" s="31"/>
      <c r="F1723" s="31"/>
    </row>
    <row r="1724" spans="1:6" x14ac:dyDescent="0.3">
      <c r="A1724" s="31"/>
      <c r="B1724" s="31"/>
      <c r="C1724" s="31"/>
      <c r="D1724" s="31"/>
      <c r="E1724" s="31"/>
      <c r="F1724" s="31"/>
    </row>
    <row r="1725" spans="1:6" x14ac:dyDescent="0.3">
      <c r="A1725" s="31"/>
      <c r="B1725" s="31"/>
      <c r="C1725" s="31"/>
      <c r="D1725" s="31"/>
      <c r="E1725" s="31"/>
      <c r="F1725" s="31"/>
    </row>
    <row r="1726" spans="1:6" x14ac:dyDescent="0.3">
      <c r="A1726" s="31"/>
      <c r="B1726" s="31"/>
      <c r="C1726" s="31"/>
      <c r="D1726" s="31"/>
      <c r="E1726" s="31"/>
      <c r="F1726" s="31"/>
    </row>
    <row r="1727" spans="1:6" x14ac:dyDescent="0.3">
      <c r="A1727" s="31"/>
      <c r="B1727" s="31"/>
      <c r="C1727" s="31"/>
      <c r="D1727" s="31"/>
      <c r="E1727" s="31"/>
      <c r="F1727" s="31"/>
    </row>
    <row r="1728" spans="1:6" x14ac:dyDescent="0.3">
      <c r="A1728" s="31"/>
      <c r="B1728" s="31"/>
      <c r="C1728" s="31"/>
      <c r="D1728" s="31"/>
      <c r="E1728" s="31"/>
      <c r="F1728" s="31"/>
    </row>
    <row r="1729" spans="1:6" x14ac:dyDescent="0.3">
      <c r="A1729" s="31"/>
      <c r="B1729" s="31"/>
      <c r="C1729" s="31"/>
      <c r="D1729" s="31"/>
      <c r="E1729" s="31"/>
      <c r="F1729" s="31"/>
    </row>
    <row r="1730" spans="1:6" x14ac:dyDescent="0.3">
      <c r="A1730" s="31"/>
      <c r="B1730" s="31"/>
      <c r="C1730" s="31"/>
      <c r="D1730" s="31"/>
      <c r="E1730" s="31"/>
      <c r="F1730" s="31"/>
    </row>
    <row r="1731" spans="1:6" x14ac:dyDescent="0.3">
      <c r="A1731" s="31"/>
      <c r="B1731" s="31"/>
      <c r="C1731" s="31"/>
      <c r="D1731" s="31"/>
      <c r="E1731" s="31"/>
      <c r="F1731" s="31"/>
    </row>
    <row r="1732" spans="1:6" x14ac:dyDescent="0.3">
      <c r="A1732" s="31"/>
      <c r="B1732" s="31"/>
      <c r="C1732" s="31"/>
      <c r="D1732" s="31"/>
      <c r="E1732" s="31"/>
      <c r="F1732" s="31"/>
    </row>
    <row r="1733" spans="1:6" x14ac:dyDescent="0.3">
      <c r="A1733" s="31"/>
      <c r="B1733" s="31"/>
      <c r="C1733" s="31"/>
      <c r="D1733" s="31"/>
      <c r="E1733" s="31"/>
      <c r="F1733" s="31"/>
    </row>
    <row r="1734" spans="1:6" x14ac:dyDescent="0.3">
      <c r="A1734" s="31"/>
      <c r="B1734" s="31"/>
      <c r="C1734" s="31"/>
      <c r="D1734" s="31"/>
      <c r="E1734" s="31"/>
      <c r="F1734" s="31"/>
    </row>
    <row r="1735" spans="1:6" x14ac:dyDescent="0.3">
      <c r="A1735" s="31"/>
      <c r="B1735" s="31"/>
      <c r="C1735" s="31"/>
      <c r="D1735" s="31"/>
      <c r="E1735" s="31"/>
      <c r="F1735" s="31"/>
    </row>
    <row r="1736" spans="1:6" x14ac:dyDescent="0.3">
      <c r="A1736" s="31"/>
      <c r="B1736" s="31"/>
      <c r="C1736" s="31"/>
      <c r="D1736" s="31"/>
      <c r="E1736" s="31"/>
      <c r="F1736" s="31"/>
    </row>
    <row r="1737" spans="1:6" x14ac:dyDescent="0.3">
      <c r="A1737" s="31"/>
      <c r="B1737" s="31"/>
      <c r="C1737" s="31"/>
      <c r="D1737" s="31"/>
      <c r="E1737" s="31"/>
      <c r="F1737" s="31"/>
    </row>
    <row r="1738" spans="1:6" x14ac:dyDescent="0.3">
      <c r="A1738" s="31"/>
      <c r="B1738" s="31"/>
      <c r="C1738" s="31"/>
      <c r="D1738" s="31"/>
      <c r="E1738" s="31"/>
      <c r="F1738" s="31"/>
    </row>
    <row r="1739" spans="1:6" x14ac:dyDescent="0.3">
      <c r="A1739" s="31"/>
      <c r="B1739" s="31"/>
      <c r="C1739" s="31"/>
      <c r="D1739" s="31"/>
      <c r="E1739" s="31"/>
      <c r="F1739" s="31"/>
    </row>
    <row r="1740" spans="1:6" x14ac:dyDescent="0.3">
      <c r="A1740" s="31"/>
      <c r="B1740" s="31"/>
      <c r="C1740" s="31"/>
      <c r="D1740" s="31"/>
      <c r="E1740" s="31"/>
      <c r="F1740" s="31"/>
    </row>
    <row r="1741" spans="1:6" x14ac:dyDescent="0.3">
      <c r="A1741" s="31"/>
      <c r="B1741" s="31"/>
      <c r="C1741" s="31"/>
      <c r="D1741" s="31"/>
      <c r="E1741" s="31"/>
      <c r="F1741" s="31"/>
    </row>
    <row r="1742" spans="1:6" x14ac:dyDescent="0.3">
      <c r="A1742" s="31"/>
      <c r="B1742" s="31"/>
      <c r="C1742" s="31"/>
      <c r="D1742" s="31"/>
      <c r="E1742" s="31"/>
      <c r="F1742" s="31"/>
    </row>
    <row r="1743" spans="1:6" x14ac:dyDescent="0.3">
      <c r="A1743" s="31"/>
      <c r="B1743" s="31"/>
      <c r="C1743" s="31"/>
      <c r="D1743" s="31"/>
      <c r="E1743" s="31"/>
      <c r="F1743" s="31"/>
    </row>
    <row r="1744" spans="1:6" x14ac:dyDescent="0.3">
      <c r="A1744" s="31"/>
      <c r="B1744" s="31"/>
      <c r="C1744" s="31"/>
      <c r="D1744" s="31"/>
      <c r="E1744" s="31"/>
      <c r="F1744" s="31"/>
    </row>
    <row r="1745" spans="1:6" x14ac:dyDescent="0.3">
      <c r="A1745" s="31"/>
      <c r="B1745" s="31"/>
      <c r="C1745" s="31"/>
      <c r="D1745" s="31"/>
      <c r="E1745" s="31"/>
      <c r="F1745" s="31"/>
    </row>
    <row r="1746" spans="1:6" x14ac:dyDescent="0.3">
      <c r="A1746" s="31"/>
      <c r="B1746" s="31"/>
      <c r="C1746" s="31"/>
      <c r="D1746" s="31"/>
      <c r="E1746" s="31"/>
      <c r="F1746" s="31"/>
    </row>
    <row r="1747" spans="1:6" x14ac:dyDescent="0.3">
      <c r="A1747" s="31"/>
      <c r="B1747" s="31"/>
      <c r="C1747" s="31"/>
      <c r="D1747" s="31"/>
      <c r="E1747" s="31"/>
      <c r="F1747" s="31"/>
    </row>
    <row r="1748" spans="1:6" x14ac:dyDescent="0.3">
      <c r="A1748" s="31"/>
      <c r="B1748" s="31"/>
      <c r="C1748" s="31"/>
      <c r="D1748" s="31"/>
      <c r="E1748" s="31"/>
      <c r="F1748" s="31"/>
    </row>
    <row r="1749" spans="1:6" x14ac:dyDescent="0.3">
      <c r="A1749" s="31"/>
      <c r="B1749" s="31"/>
      <c r="C1749" s="31"/>
      <c r="D1749" s="31"/>
      <c r="E1749" s="31"/>
      <c r="F1749" s="31"/>
    </row>
    <row r="1750" spans="1:6" x14ac:dyDescent="0.3">
      <c r="A1750" s="31"/>
      <c r="B1750" s="31"/>
      <c r="C1750" s="31"/>
      <c r="D1750" s="31"/>
      <c r="E1750" s="31"/>
      <c r="F1750" s="31"/>
    </row>
    <row r="1751" spans="1:6" x14ac:dyDescent="0.3">
      <c r="A1751" s="31"/>
      <c r="B1751" s="31"/>
      <c r="C1751" s="31"/>
      <c r="D1751" s="31"/>
      <c r="E1751" s="31"/>
      <c r="F1751" s="31"/>
    </row>
    <row r="1752" spans="1:6" x14ac:dyDescent="0.3">
      <c r="A1752" s="31"/>
      <c r="B1752" s="31"/>
      <c r="C1752" s="31"/>
      <c r="D1752" s="31"/>
      <c r="E1752" s="31"/>
      <c r="F1752" s="31"/>
    </row>
    <row r="1753" spans="1:6" x14ac:dyDescent="0.3">
      <c r="A1753" s="31"/>
      <c r="B1753" s="31"/>
      <c r="C1753" s="31"/>
      <c r="D1753" s="31"/>
      <c r="E1753" s="31"/>
      <c r="F1753" s="31"/>
    </row>
    <row r="1754" spans="1:6" x14ac:dyDescent="0.3">
      <c r="A1754" s="31"/>
      <c r="B1754" s="31"/>
      <c r="C1754" s="31"/>
      <c r="D1754" s="31"/>
      <c r="E1754" s="31"/>
      <c r="F1754" s="31"/>
    </row>
    <row r="1755" spans="1:6" x14ac:dyDescent="0.3">
      <c r="A1755" s="31"/>
      <c r="B1755" s="31"/>
      <c r="C1755" s="31"/>
      <c r="D1755" s="31"/>
      <c r="E1755" s="31"/>
      <c r="F1755" s="31"/>
    </row>
    <row r="1756" spans="1:6" x14ac:dyDescent="0.3">
      <c r="A1756" s="31"/>
      <c r="B1756" s="31"/>
      <c r="C1756" s="31"/>
      <c r="D1756" s="31"/>
      <c r="E1756" s="31"/>
      <c r="F1756" s="31"/>
    </row>
    <row r="1757" spans="1:6" x14ac:dyDescent="0.3">
      <c r="A1757" s="31"/>
      <c r="B1757" s="31"/>
      <c r="C1757" s="31"/>
      <c r="D1757" s="31"/>
      <c r="E1757" s="31"/>
      <c r="F1757" s="31"/>
    </row>
    <row r="1758" spans="1:6" x14ac:dyDescent="0.3">
      <c r="A1758" s="31"/>
      <c r="B1758" s="31"/>
      <c r="C1758" s="31"/>
      <c r="D1758" s="31"/>
      <c r="E1758" s="31"/>
      <c r="F1758" s="31"/>
    </row>
    <row r="1759" spans="1:6" x14ac:dyDescent="0.3">
      <c r="A1759" s="31"/>
      <c r="B1759" s="31"/>
      <c r="C1759" s="31"/>
      <c r="D1759" s="31"/>
      <c r="E1759" s="31"/>
      <c r="F1759" s="31"/>
    </row>
    <row r="1760" spans="1:6" x14ac:dyDescent="0.3">
      <c r="A1760" s="31"/>
      <c r="B1760" s="31"/>
      <c r="C1760" s="31"/>
      <c r="D1760" s="31"/>
      <c r="E1760" s="31"/>
      <c r="F1760" s="31"/>
    </row>
    <row r="1761" spans="1:6" x14ac:dyDescent="0.3">
      <c r="A1761" s="31"/>
      <c r="B1761" s="31"/>
      <c r="C1761" s="31"/>
      <c r="D1761" s="31"/>
      <c r="E1761" s="31"/>
      <c r="F1761" s="31"/>
    </row>
    <row r="1762" spans="1:6" x14ac:dyDescent="0.3">
      <c r="A1762" s="31"/>
      <c r="B1762" s="31"/>
      <c r="C1762" s="31"/>
      <c r="D1762" s="31"/>
      <c r="E1762" s="31"/>
      <c r="F1762" s="31"/>
    </row>
    <row r="1763" spans="1:6" x14ac:dyDescent="0.3">
      <c r="A1763" s="31"/>
      <c r="B1763" s="31"/>
      <c r="C1763" s="31"/>
      <c r="D1763" s="31"/>
      <c r="E1763" s="31"/>
      <c r="F1763" s="31"/>
    </row>
    <row r="1764" spans="1:6" x14ac:dyDescent="0.3">
      <c r="A1764" s="31"/>
      <c r="B1764" s="31"/>
      <c r="C1764" s="31"/>
      <c r="D1764" s="31"/>
      <c r="E1764" s="31"/>
      <c r="F1764" s="31"/>
    </row>
    <row r="1765" spans="1:6" x14ac:dyDescent="0.3">
      <c r="A1765" s="31"/>
      <c r="B1765" s="31"/>
      <c r="C1765" s="31"/>
      <c r="D1765" s="31"/>
      <c r="E1765" s="31"/>
      <c r="F1765" s="31"/>
    </row>
    <row r="1766" spans="1:6" x14ac:dyDescent="0.3">
      <c r="A1766" s="31"/>
      <c r="B1766" s="31"/>
      <c r="C1766" s="31"/>
      <c r="D1766" s="31"/>
      <c r="E1766" s="31"/>
      <c r="F1766" s="31"/>
    </row>
    <row r="1767" spans="1:6" x14ac:dyDescent="0.3">
      <c r="A1767" s="31"/>
      <c r="B1767" s="31"/>
      <c r="C1767" s="31"/>
      <c r="D1767" s="31"/>
      <c r="E1767" s="31"/>
      <c r="F1767" s="31"/>
    </row>
    <row r="1768" spans="1:6" x14ac:dyDescent="0.3">
      <c r="A1768" s="31"/>
      <c r="B1768" s="31"/>
      <c r="C1768" s="31"/>
      <c r="D1768" s="31"/>
      <c r="E1768" s="31"/>
      <c r="F1768" s="31"/>
    </row>
    <row r="1769" spans="1:6" x14ac:dyDescent="0.3">
      <c r="A1769" s="31"/>
      <c r="B1769" s="31"/>
      <c r="C1769" s="31"/>
      <c r="D1769" s="31"/>
      <c r="E1769" s="31"/>
      <c r="F1769" s="31"/>
    </row>
    <row r="1770" spans="1:6" x14ac:dyDescent="0.3">
      <c r="A1770" s="31"/>
      <c r="B1770" s="31"/>
      <c r="C1770" s="31"/>
      <c r="D1770" s="31"/>
      <c r="E1770" s="31"/>
      <c r="F1770" s="31"/>
    </row>
    <row r="1771" spans="1:6" x14ac:dyDescent="0.3">
      <c r="A1771" s="31"/>
      <c r="B1771" s="31"/>
      <c r="C1771" s="31"/>
      <c r="D1771" s="31"/>
      <c r="E1771" s="31"/>
      <c r="F1771" s="31"/>
    </row>
    <row r="1772" spans="1:6" x14ac:dyDescent="0.3">
      <c r="A1772" s="31"/>
      <c r="B1772" s="31"/>
      <c r="C1772" s="31"/>
      <c r="D1772" s="31"/>
      <c r="E1772" s="31"/>
      <c r="F1772" s="31"/>
    </row>
    <row r="1773" spans="1:6" x14ac:dyDescent="0.3">
      <c r="A1773" s="31"/>
      <c r="B1773" s="31"/>
      <c r="C1773" s="31"/>
      <c r="D1773" s="31"/>
      <c r="E1773" s="31"/>
      <c r="F1773" s="31"/>
    </row>
    <row r="1774" spans="1:6" x14ac:dyDescent="0.3">
      <c r="A1774" s="31"/>
      <c r="B1774" s="31"/>
      <c r="C1774" s="31"/>
      <c r="D1774" s="31"/>
      <c r="E1774" s="31"/>
      <c r="F1774" s="31"/>
    </row>
    <row r="1775" spans="1:6" x14ac:dyDescent="0.3">
      <c r="A1775" s="31"/>
      <c r="B1775" s="31"/>
      <c r="C1775" s="31"/>
      <c r="D1775" s="31"/>
      <c r="E1775" s="31"/>
      <c r="F1775" s="31"/>
    </row>
    <row r="1776" spans="1:6" x14ac:dyDescent="0.3">
      <c r="A1776" s="31"/>
      <c r="B1776" s="31"/>
      <c r="C1776" s="31"/>
      <c r="D1776" s="31"/>
      <c r="E1776" s="31"/>
      <c r="F1776" s="31"/>
    </row>
    <row r="1777" spans="1:6" x14ac:dyDescent="0.3">
      <c r="A1777" s="31"/>
      <c r="B1777" s="31"/>
      <c r="C1777" s="31"/>
      <c r="D1777" s="31"/>
      <c r="E1777" s="31"/>
      <c r="F1777" s="31"/>
    </row>
    <row r="1778" spans="1:6" x14ac:dyDescent="0.3">
      <c r="A1778" s="31"/>
      <c r="B1778" s="31"/>
      <c r="C1778" s="31"/>
      <c r="D1778" s="31"/>
      <c r="E1778" s="31"/>
      <c r="F1778" s="31"/>
    </row>
    <row r="1779" spans="1:6" x14ac:dyDescent="0.3">
      <c r="A1779" s="31"/>
      <c r="B1779" s="31"/>
      <c r="C1779" s="31"/>
      <c r="D1779" s="31"/>
      <c r="E1779" s="31"/>
      <c r="F1779" s="31"/>
    </row>
    <row r="1780" spans="1:6" x14ac:dyDescent="0.3">
      <c r="A1780" s="31"/>
      <c r="B1780" s="31"/>
      <c r="C1780" s="31"/>
      <c r="D1780" s="31"/>
      <c r="E1780" s="31"/>
      <c r="F1780" s="31"/>
    </row>
    <row r="1781" spans="1:6" x14ac:dyDescent="0.3">
      <c r="A1781" s="31"/>
      <c r="B1781" s="31"/>
      <c r="C1781" s="31"/>
      <c r="D1781" s="31"/>
      <c r="E1781" s="31"/>
      <c r="F1781" s="31"/>
    </row>
    <row r="1782" spans="1:6" x14ac:dyDescent="0.3">
      <c r="A1782" s="31"/>
      <c r="B1782" s="31"/>
      <c r="C1782" s="31"/>
      <c r="D1782" s="31"/>
      <c r="E1782" s="31"/>
      <c r="F1782" s="31"/>
    </row>
    <row r="1783" spans="1:6" x14ac:dyDescent="0.3">
      <c r="A1783" s="31"/>
      <c r="B1783" s="31"/>
      <c r="C1783" s="31"/>
      <c r="D1783" s="31"/>
      <c r="E1783" s="31"/>
      <c r="F1783" s="31"/>
    </row>
    <row r="1784" spans="1:6" x14ac:dyDescent="0.3">
      <c r="A1784" s="31"/>
      <c r="B1784" s="31"/>
      <c r="C1784" s="31"/>
      <c r="D1784" s="31"/>
      <c r="E1784" s="31"/>
      <c r="F1784" s="31"/>
    </row>
    <row r="1785" spans="1:6" x14ac:dyDescent="0.3">
      <c r="A1785" s="31"/>
      <c r="B1785" s="31"/>
      <c r="C1785" s="31"/>
      <c r="D1785" s="31"/>
      <c r="E1785" s="31"/>
      <c r="F1785" s="31"/>
    </row>
    <row r="1786" spans="1:6" x14ac:dyDescent="0.3">
      <c r="A1786" s="31"/>
      <c r="B1786" s="31"/>
      <c r="C1786" s="31"/>
      <c r="D1786" s="31"/>
      <c r="E1786" s="31"/>
      <c r="F1786" s="31"/>
    </row>
    <row r="1787" spans="1:6" x14ac:dyDescent="0.3">
      <c r="A1787" s="31"/>
      <c r="B1787" s="31"/>
      <c r="C1787" s="31"/>
      <c r="D1787" s="31"/>
      <c r="E1787" s="31"/>
      <c r="F1787" s="31"/>
    </row>
    <row r="1788" spans="1:6" x14ac:dyDescent="0.3">
      <c r="A1788" s="31"/>
      <c r="B1788" s="31"/>
      <c r="C1788" s="31"/>
      <c r="D1788" s="31"/>
      <c r="E1788" s="31"/>
      <c r="F1788" s="31"/>
    </row>
    <row r="1789" spans="1:6" x14ac:dyDescent="0.3">
      <c r="A1789" s="31"/>
      <c r="B1789" s="31"/>
      <c r="C1789" s="31"/>
      <c r="D1789" s="31"/>
      <c r="E1789" s="31"/>
      <c r="F1789" s="31"/>
    </row>
    <row r="1790" spans="1:6" x14ac:dyDescent="0.3">
      <c r="A1790" s="31"/>
      <c r="B1790" s="31"/>
      <c r="C1790" s="31"/>
      <c r="D1790" s="31"/>
      <c r="E1790" s="31"/>
      <c r="F1790" s="31"/>
    </row>
    <row r="1791" spans="1:6" x14ac:dyDescent="0.3">
      <c r="A1791" s="31"/>
      <c r="B1791" s="31"/>
      <c r="C1791" s="31"/>
      <c r="D1791" s="31"/>
      <c r="E1791" s="31"/>
      <c r="F1791" s="31"/>
    </row>
    <row r="1792" spans="1:6" x14ac:dyDescent="0.3">
      <c r="A1792" s="31"/>
      <c r="B1792" s="31"/>
      <c r="C1792" s="31"/>
      <c r="D1792" s="31"/>
      <c r="E1792" s="31"/>
      <c r="F1792" s="31"/>
    </row>
    <row r="1793" spans="1:6" x14ac:dyDescent="0.3">
      <c r="A1793" s="31"/>
      <c r="B1793" s="31"/>
      <c r="C1793" s="31"/>
      <c r="D1793" s="31"/>
      <c r="E1793" s="31"/>
      <c r="F1793" s="31"/>
    </row>
    <row r="1794" spans="1:6" x14ac:dyDescent="0.3">
      <c r="A1794" s="31"/>
      <c r="B1794" s="31"/>
      <c r="C1794" s="31"/>
      <c r="D1794" s="31"/>
      <c r="E1794" s="31"/>
      <c r="F1794" s="31"/>
    </row>
    <row r="1795" spans="1:6" x14ac:dyDescent="0.3">
      <c r="A1795" s="31"/>
      <c r="B1795" s="31"/>
      <c r="C1795" s="31"/>
      <c r="D1795" s="31"/>
      <c r="E1795" s="31"/>
      <c r="F1795" s="31"/>
    </row>
    <row r="1796" spans="1:6" x14ac:dyDescent="0.3">
      <c r="A1796" s="31"/>
      <c r="B1796" s="31"/>
      <c r="C1796" s="31"/>
      <c r="D1796" s="31"/>
      <c r="E1796" s="31"/>
      <c r="F1796" s="31"/>
    </row>
    <row r="1797" spans="1:6" x14ac:dyDescent="0.3">
      <c r="A1797" s="31"/>
      <c r="B1797" s="31"/>
      <c r="C1797" s="31"/>
      <c r="D1797" s="31"/>
      <c r="E1797" s="31"/>
      <c r="F1797" s="31"/>
    </row>
    <row r="1798" spans="1:6" x14ac:dyDescent="0.3">
      <c r="A1798" s="31"/>
      <c r="B1798" s="31"/>
      <c r="C1798" s="31"/>
      <c r="D1798" s="31"/>
      <c r="E1798" s="31"/>
      <c r="F1798" s="31"/>
    </row>
    <row r="1799" spans="1:6" x14ac:dyDescent="0.3">
      <c r="A1799" s="31"/>
      <c r="B1799" s="31"/>
      <c r="C1799" s="31"/>
      <c r="D1799" s="31"/>
      <c r="E1799" s="31"/>
      <c r="F1799" s="31"/>
    </row>
    <row r="1800" spans="1:6" x14ac:dyDescent="0.3">
      <c r="A1800" s="31"/>
      <c r="B1800" s="31"/>
      <c r="C1800" s="31"/>
      <c r="D1800" s="31"/>
      <c r="E1800" s="31"/>
      <c r="F1800" s="31"/>
    </row>
    <row r="1801" spans="1:6" x14ac:dyDescent="0.3">
      <c r="A1801" s="31"/>
      <c r="B1801" s="31"/>
      <c r="C1801" s="31"/>
      <c r="D1801" s="31"/>
      <c r="E1801" s="31"/>
      <c r="F1801" s="31"/>
    </row>
    <row r="1802" spans="1:6" x14ac:dyDescent="0.3">
      <c r="A1802" s="31"/>
      <c r="B1802" s="31"/>
      <c r="C1802" s="31"/>
      <c r="D1802" s="31"/>
      <c r="E1802" s="31"/>
      <c r="F1802" s="31"/>
    </row>
    <row r="1803" spans="1:6" x14ac:dyDescent="0.3">
      <c r="A1803" s="31"/>
      <c r="B1803" s="31"/>
      <c r="C1803" s="31"/>
      <c r="D1803" s="31"/>
      <c r="E1803" s="31"/>
      <c r="F1803" s="31"/>
    </row>
    <row r="1804" spans="1:6" x14ac:dyDescent="0.3">
      <c r="A1804" s="31"/>
      <c r="B1804" s="31"/>
      <c r="C1804" s="31"/>
      <c r="D1804" s="31"/>
      <c r="E1804" s="31"/>
      <c r="F1804" s="31"/>
    </row>
    <row r="1805" spans="1:6" x14ac:dyDescent="0.3">
      <c r="A1805" s="31"/>
      <c r="B1805" s="31"/>
      <c r="C1805" s="31"/>
      <c r="D1805" s="31"/>
      <c r="E1805" s="31"/>
      <c r="F1805" s="31"/>
    </row>
    <row r="1806" spans="1:6" x14ac:dyDescent="0.3">
      <c r="A1806" s="31"/>
      <c r="B1806" s="31"/>
      <c r="C1806" s="31"/>
      <c r="D1806" s="31"/>
      <c r="E1806" s="31"/>
      <c r="F1806" s="31"/>
    </row>
    <row r="1807" spans="1:6" x14ac:dyDescent="0.3">
      <c r="A1807" s="31"/>
      <c r="B1807" s="31"/>
      <c r="C1807" s="31"/>
      <c r="D1807" s="31"/>
      <c r="E1807" s="31"/>
      <c r="F1807" s="31"/>
    </row>
    <row r="1808" spans="1:6" x14ac:dyDescent="0.3">
      <c r="A1808" s="31"/>
      <c r="B1808" s="31"/>
      <c r="C1808" s="31"/>
      <c r="D1808" s="31"/>
      <c r="E1808" s="31"/>
      <c r="F1808" s="31"/>
    </row>
    <row r="1809" spans="1:6" x14ac:dyDescent="0.3">
      <c r="A1809" s="31"/>
      <c r="B1809" s="31"/>
      <c r="C1809" s="31"/>
      <c r="D1809" s="31"/>
      <c r="E1809" s="31"/>
      <c r="F1809" s="31"/>
    </row>
    <row r="1810" spans="1:6" x14ac:dyDescent="0.3">
      <c r="A1810" s="31"/>
      <c r="B1810" s="31"/>
      <c r="C1810" s="31"/>
      <c r="D1810" s="31"/>
      <c r="E1810" s="31"/>
      <c r="F1810" s="31"/>
    </row>
    <row r="1811" spans="1:6" x14ac:dyDescent="0.3">
      <c r="A1811" s="31"/>
      <c r="B1811" s="31"/>
      <c r="C1811" s="31"/>
      <c r="D1811" s="31"/>
      <c r="E1811" s="31"/>
      <c r="F1811" s="31"/>
    </row>
    <row r="1812" spans="1:6" x14ac:dyDescent="0.3">
      <c r="A1812" s="31"/>
      <c r="B1812" s="31"/>
      <c r="C1812" s="31"/>
      <c r="D1812" s="31"/>
      <c r="E1812" s="31"/>
      <c r="F1812" s="31"/>
    </row>
    <row r="1813" spans="1:6" x14ac:dyDescent="0.3">
      <c r="A1813" s="31"/>
      <c r="B1813" s="31"/>
      <c r="C1813" s="31"/>
      <c r="D1813" s="31"/>
      <c r="E1813" s="31"/>
      <c r="F1813" s="31"/>
    </row>
    <row r="1814" spans="1:6" x14ac:dyDescent="0.3">
      <c r="A1814" s="31"/>
      <c r="B1814" s="31"/>
      <c r="C1814" s="31"/>
      <c r="D1814" s="31"/>
      <c r="E1814" s="31"/>
      <c r="F1814" s="31"/>
    </row>
    <row r="1815" spans="1:6" x14ac:dyDescent="0.3">
      <c r="A1815" s="31"/>
      <c r="B1815" s="31"/>
      <c r="C1815" s="31"/>
      <c r="D1815" s="31"/>
      <c r="E1815" s="31"/>
      <c r="F1815" s="31"/>
    </row>
    <row r="1816" spans="1:6" x14ac:dyDescent="0.3">
      <c r="A1816" s="31"/>
      <c r="B1816" s="31"/>
      <c r="C1816" s="31"/>
      <c r="D1816" s="31"/>
      <c r="E1816" s="31"/>
      <c r="F1816" s="31"/>
    </row>
    <row r="1817" spans="1:6" x14ac:dyDescent="0.3">
      <c r="A1817" s="31"/>
      <c r="B1817" s="31"/>
      <c r="C1817" s="31"/>
      <c r="D1817" s="31"/>
      <c r="E1817" s="31"/>
      <c r="F1817" s="31"/>
    </row>
    <row r="1818" spans="1:6" x14ac:dyDescent="0.3">
      <c r="A1818" s="31"/>
      <c r="B1818" s="31"/>
      <c r="C1818" s="31"/>
      <c r="D1818" s="31"/>
      <c r="E1818" s="31"/>
      <c r="F1818" s="31"/>
    </row>
    <row r="1819" spans="1:6" x14ac:dyDescent="0.3">
      <c r="A1819" s="31"/>
      <c r="B1819" s="31"/>
      <c r="C1819" s="31"/>
      <c r="D1819" s="31"/>
      <c r="E1819" s="31"/>
      <c r="F1819" s="31"/>
    </row>
    <row r="1820" spans="1:6" x14ac:dyDescent="0.3">
      <c r="A1820" s="31"/>
      <c r="B1820" s="31"/>
      <c r="C1820" s="31"/>
      <c r="D1820" s="31"/>
      <c r="E1820" s="31"/>
      <c r="F1820" s="31"/>
    </row>
    <row r="1821" spans="1:6" x14ac:dyDescent="0.3">
      <c r="A1821" s="31"/>
      <c r="B1821" s="31"/>
      <c r="C1821" s="31"/>
      <c r="D1821" s="31"/>
      <c r="E1821" s="31"/>
      <c r="F1821" s="31"/>
    </row>
    <row r="1822" spans="1:6" x14ac:dyDescent="0.3">
      <c r="A1822" s="31"/>
      <c r="B1822" s="31"/>
      <c r="C1822" s="31"/>
      <c r="D1822" s="31"/>
      <c r="E1822" s="31"/>
      <c r="F1822" s="31"/>
    </row>
    <row r="1823" spans="1:6" x14ac:dyDescent="0.3">
      <c r="A1823" s="31"/>
      <c r="B1823" s="31"/>
      <c r="C1823" s="31"/>
      <c r="D1823" s="31"/>
      <c r="E1823" s="31"/>
      <c r="F1823" s="31"/>
    </row>
    <row r="1824" spans="1:6" x14ac:dyDescent="0.3">
      <c r="A1824" s="31"/>
      <c r="B1824" s="31"/>
      <c r="C1824" s="31"/>
      <c r="D1824" s="31"/>
      <c r="E1824" s="31"/>
      <c r="F1824" s="31"/>
    </row>
    <row r="1825" spans="1:6" x14ac:dyDescent="0.3">
      <c r="A1825" s="31"/>
      <c r="B1825" s="31"/>
      <c r="C1825" s="31"/>
      <c r="D1825" s="31"/>
      <c r="E1825" s="31"/>
      <c r="F1825" s="31"/>
    </row>
    <row r="1826" spans="1:6" x14ac:dyDescent="0.3">
      <c r="A1826" s="31"/>
      <c r="B1826" s="31"/>
      <c r="C1826" s="31"/>
      <c r="D1826" s="31"/>
      <c r="E1826" s="31"/>
      <c r="F1826" s="31"/>
    </row>
    <row r="1827" spans="1:6" x14ac:dyDescent="0.3">
      <c r="A1827" s="31"/>
      <c r="B1827" s="31"/>
      <c r="C1827" s="31"/>
      <c r="D1827" s="31"/>
      <c r="E1827" s="31"/>
      <c r="F1827" s="31"/>
    </row>
    <row r="1828" spans="1:6" x14ac:dyDescent="0.3">
      <c r="A1828" s="31"/>
      <c r="B1828" s="31"/>
      <c r="C1828" s="31"/>
      <c r="D1828" s="31"/>
      <c r="E1828" s="31"/>
      <c r="F1828" s="31"/>
    </row>
    <row r="1829" spans="1:6" x14ac:dyDescent="0.3">
      <c r="A1829" s="31"/>
      <c r="B1829" s="31"/>
      <c r="C1829" s="31"/>
      <c r="D1829" s="31"/>
      <c r="E1829" s="31"/>
      <c r="F1829" s="31"/>
    </row>
    <row r="1830" spans="1:6" x14ac:dyDescent="0.3">
      <c r="A1830" s="31"/>
      <c r="B1830" s="31"/>
      <c r="C1830" s="31"/>
      <c r="D1830" s="31"/>
      <c r="E1830" s="31"/>
      <c r="F1830" s="31"/>
    </row>
    <row r="1831" spans="1:6" x14ac:dyDescent="0.3">
      <c r="A1831" s="31"/>
      <c r="B1831" s="31"/>
      <c r="C1831" s="31"/>
      <c r="D1831" s="31"/>
      <c r="E1831" s="31"/>
      <c r="F1831" s="31"/>
    </row>
    <row r="1832" spans="1:6" x14ac:dyDescent="0.3">
      <c r="A1832" s="31"/>
      <c r="B1832" s="31"/>
      <c r="C1832" s="31"/>
      <c r="D1832" s="31"/>
      <c r="E1832" s="31"/>
      <c r="F1832" s="31"/>
    </row>
    <row r="1833" spans="1:6" x14ac:dyDescent="0.3">
      <c r="A1833" s="31"/>
      <c r="B1833" s="31"/>
      <c r="C1833" s="31"/>
      <c r="D1833" s="31"/>
      <c r="E1833" s="31"/>
      <c r="F1833" s="31"/>
    </row>
    <row r="1834" spans="1:6" x14ac:dyDescent="0.3">
      <c r="A1834" s="31"/>
      <c r="B1834" s="31"/>
      <c r="C1834" s="31"/>
      <c r="D1834" s="31"/>
      <c r="E1834" s="31"/>
      <c r="F1834" s="31"/>
    </row>
    <row r="1835" spans="1:6" x14ac:dyDescent="0.3">
      <c r="A1835" s="31"/>
      <c r="B1835" s="31"/>
      <c r="C1835" s="31"/>
      <c r="D1835" s="31"/>
      <c r="E1835" s="31"/>
      <c r="F1835" s="31"/>
    </row>
    <row r="1836" spans="1:6" x14ac:dyDescent="0.3">
      <c r="A1836" s="31"/>
      <c r="B1836" s="31"/>
      <c r="C1836" s="31"/>
      <c r="D1836" s="31"/>
      <c r="E1836" s="31"/>
      <c r="F1836" s="31"/>
    </row>
    <row r="1837" spans="1:6" x14ac:dyDescent="0.3">
      <c r="A1837" s="31"/>
      <c r="B1837" s="31"/>
      <c r="C1837" s="31"/>
      <c r="D1837" s="31"/>
      <c r="E1837" s="31"/>
      <c r="F1837" s="31"/>
    </row>
    <row r="1838" spans="1:6" x14ac:dyDescent="0.3">
      <c r="A1838" s="31"/>
      <c r="B1838" s="31"/>
      <c r="C1838" s="31"/>
      <c r="D1838" s="31"/>
      <c r="E1838" s="31"/>
      <c r="F1838" s="31"/>
    </row>
    <row r="1839" spans="1:6" x14ac:dyDescent="0.3">
      <c r="A1839" s="31"/>
      <c r="B1839" s="31"/>
      <c r="C1839" s="31"/>
      <c r="D1839" s="31"/>
      <c r="E1839" s="31"/>
      <c r="F1839" s="31"/>
    </row>
    <row r="1840" spans="1:6" x14ac:dyDescent="0.3">
      <c r="A1840" s="31"/>
      <c r="B1840" s="31"/>
      <c r="C1840" s="31"/>
      <c r="D1840" s="31"/>
      <c r="E1840" s="31"/>
      <c r="F1840" s="31"/>
    </row>
    <row r="1841" spans="1:6" x14ac:dyDescent="0.3">
      <c r="A1841" s="31"/>
      <c r="B1841" s="31"/>
      <c r="C1841" s="31"/>
      <c r="D1841" s="31"/>
      <c r="E1841" s="31"/>
      <c r="F1841" s="31"/>
    </row>
    <row r="1842" spans="1:6" x14ac:dyDescent="0.3">
      <c r="A1842" s="31"/>
      <c r="B1842" s="31"/>
      <c r="C1842" s="31"/>
      <c r="D1842" s="31"/>
      <c r="E1842" s="31"/>
      <c r="F1842" s="31"/>
    </row>
    <row r="1843" spans="1:6" x14ac:dyDescent="0.3">
      <c r="A1843" s="31"/>
      <c r="B1843" s="31"/>
      <c r="C1843" s="31"/>
      <c r="D1843" s="31"/>
      <c r="E1843" s="31"/>
      <c r="F1843" s="31"/>
    </row>
    <row r="1844" spans="1:6" x14ac:dyDescent="0.3">
      <c r="A1844" s="31"/>
      <c r="B1844" s="31"/>
      <c r="C1844" s="31"/>
      <c r="D1844" s="31"/>
      <c r="E1844" s="31"/>
      <c r="F1844" s="31"/>
    </row>
    <row r="1845" spans="1:6" x14ac:dyDescent="0.3">
      <c r="A1845" s="31"/>
      <c r="B1845" s="31"/>
      <c r="C1845" s="31"/>
      <c r="D1845" s="31"/>
      <c r="E1845" s="31"/>
      <c r="F1845" s="31"/>
    </row>
    <row r="1846" spans="1:6" x14ac:dyDescent="0.3">
      <c r="A1846" s="31"/>
      <c r="B1846" s="31"/>
      <c r="C1846" s="31"/>
      <c r="D1846" s="31"/>
      <c r="E1846" s="31"/>
      <c r="F1846" s="31"/>
    </row>
    <row r="1847" spans="1:6" x14ac:dyDescent="0.3">
      <c r="A1847" s="31"/>
      <c r="B1847" s="31"/>
      <c r="C1847" s="31"/>
      <c r="D1847" s="31"/>
      <c r="E1847" s="31"/>
      <c r="F1847" s="31"/>
    </row>
    <row r="1848" spans="1:6" x14ac:dyDescent="0.3">
      <c r="A1848" s="31"/>
      <c r="B1848" s="31"/>
      <c r="C1848" s="31"/>
      <c r="D1848" s="31"/>
      <c r="E1848" s="31"/>
      <c r="F1848" s="31"/>
    </row>
    <row r="1849" spans="1:6" x14ac:dyDescent="0.3">
      <c r="A1849" s="31"/>
      <c r="B1849" s="31"/>
      <c r="C1849" s="31"/>
      <c r="D1849" s="31"/>
      <c r="E1849" s="31"/>
      <c r="F1849" s="31"/>
    </row>
    <row r="1850" spans="1:6" x14ac:dyDescent="0.3">
      <c r="A1850" s="31"/>
      <c r="B1850" s="31"/>
      <c r="C1850" s="31"/>
      <c r="D1850" s="31"/>
      <c r="E1850" s="31"/>
      <c r="F1850" s="31"/>
    </row>
    <row r="1851" spans="1:6" x14ac:dyDescent="0.3">
      <c r="A1851" s="31"/>
      <c r="B1851" s="31"/>
      <c r="C1851" s="31"/>
      <c r="D1851" s="31"/>
      <c r="E1851" s="31"/>
      <c r="F1851" s="31"/>
    </row>
    <row r="1852" spans="1:6" x14ac:dyDescent="0.3">
      <c r="A1852" s="31"/>
      <c r="B1852" s="31"/>
      <c r="C1852" s="31"/>
      <c r="D1852" s="31"/>
      <c r="E1852" s="31"/>
      <c r="F1852" s="31"/>
    </row>
    <row r="1853" spans="1:6" x14ac:dyDescent="0.3">
      <c r="A1853" s="31"/>
      <c r="B1853" s="31"/>
      <c r="C1853" s="31"/>
      <c r="D1853" s="31"/>
      <c r="E1853" s="31"/>
      <c r="F1853" s="31"/>
    </row>
    <row r="1854" spans="1:6" x14ac:dyDescent="0.3">
      <c r="A1854" s="31"/>
      <c r="B1854" s="31"/>
      <c r="C1854" s="31"/>
      <c r="D1854" s="31"/>
      <c r="E1854" s="31"/>
      <c r="F1854" s="31"/>
    </row>
    <row r="1855" spans="1:6" x14ac:dyDescent="0.3">
      <c r="A1855" s="31"/>
      <c r="B1855" s="31"/>
      <c r="C1855" s="31"/>
      <c r="D1855" s="31"/>
      <c r="E1855" s="31"/>
      <c r="F1855" s="31"/>
    </row>
    <row r="1856" spans="1:6" x14ac:dyDescent="0.3">
      <c r="A1856" s="31"/>
      <c r="B1856" s="31"/>
      <c r="C1856" s="31"/>
      <c r="D1856" s="31"/>
      <c r="E1856" s="31"/>
      <c r="F1856" s="31"/>
    </row>
    <row r="1857" spans="1:6" x14ac:dyDescent="0.3">
      <c r="A1857" s="31"/>
      <c r="B1857" s="31"/>
      <c r="C1857" s="31"/>
      <c r="D1857" s="31"/>
      <c r="E1857" s="31"/>
      <c r="F1857" s="31"/>
    </row>
    <row r="1858" spans="1:6" x14ac:dyDescent="0.3">
      <c r="A1858" s="31"/>
      <c r="B1858" s="31"/>
      <c r="C1858" s="31"/>
      <c r="D1858" s="31"/>
      <c r="E1858" s="31"/>
      <c r="F1858" s="31"/>
    </row>
    <row r="1859" spans="1:6" x14ac:dyDescent="0.3">
      <c r="A1859" s="31"/>
      <c r="B1859" s="31"/>
      <c r="C1859" s="31"/>
      <c r="D1859" s="31"/>
      <c r="E1859" s="31"/>
      <c r="F1859" s="31"/>
    </row>
    <row r="1860" spans="1:6" x14ac:dyDescent="0.3">
      <c r="A1860" s="31"/>
      <c r="B1860" s="31"/>
      <c r="C1860" s="31"/>
      <c r="D1860" s="31"/>
      <c r="E1860" s="31"/>
      <c r="F1860" s="31"/>
    </row>
    <row r="1861" spans="1:6" x14ac:dyDescent="0.3">
      <c r="A1861" s="31"/>
      <c r="B1861" s="31"/>
      <c r="C1861" s="31"/>
      <c r="D1861" s="31"/>
      <c r="E1861" s="31"/>
      <c r="F1861" s="31"/>
    </row>
    <row r="1862" spans="1:6" x14ac:dyDescent="0.3">
      <c r="A1862" s="31"/>
      <c r="B1862" s="31"/>
      <c r="C1862" s="31"/>
      <c r="D1862" s="31"/>
      <c r="E1862" s="31"/>
      <c r="F1862" s="31"/>
    </row>
    <row r="1863" spans="1:6" x14ac:dyDescent="0.3">
      <c r="A1863" s="31"/>
      <c r="B1863" s="31"/>
      <c r="C1863" s="31"/>
      <c r="D1863" s="31"/>
      <c r="E1863" s="31"/>
      <c r="F1863" s="31"/>
    </row>
    <row r="1864" spans="1:6" x14ac:dyDescent="0.3">
      <c r="A1864" s="31"/>
      <c r="B1864" s="31"/>
      <c r="C1864" s="31"/>
      <c r="D1864" s="31"/>
      <c r="E1864" s="31"/>
      <c r="F1864" s="31"/>
    </row>
    <row r="1865" spans="1:6" x14ac:dyDescent="0.3">
      <c r="A1865" s="31"/>
      <c r="B1865" s="31"/>
      <c r="C1865" s="31"/>
      <c r="D1865" s="31"/>
      <c r="E1865" s="31"/>
      <c r="F1865" s="31"/>
    </row>
    <row r="1866" spans="1:6" x14ac:dyDescent="0.3">
      <c r="A1866" s="31"/>
      <c r="B1866" s="31"/>
      <c r="C1866" s="31"/>
      <c r="D1866" s="31"/>
      <c r="E1866" s="31"/>
      <c r="F1866" s="31"/>
    </row>
    <row r="1867" spans="1:6" x14ac:dyDescent="0.3">
      <c r="A1867" s="31"/>
      <c r="B1867" s="31"/>
      <c r="C1867" s="31"/>
      <c r="D1867" s="31"/>
      <c r="E1867" s="31"/>
      <c r="F1867" s="31"/>
    </row>
    <row r="1868" spans="1:6" x14ac:dyDescent="0.3">
      <c r="A1868" s="31"/>
      <c r="B1868" s="31"/>
      <c r="C1868" s="31"/>
      <c r="D1868" s="31"/>
      <c r="E1868" s="31"/>
      <c r="F1868" s="31"/>
    </row>
    <row r="1869" spans="1:6" x14ac:dyDescent="0.3">
      <c r="A1869" s="31"/>
      <c r="B1869" s="31"/>
      <c r="C1869" s="31"/>
      <c r="D1869" s="31"/>
      <c r="E1869" s="31"/>
      <c r="F1869" s="31"/>
    </row>
    <row r="1870" spans="1:6" x14ac:dyDescent="0.3">
      <c r="A1870" s="31"/>
      <c r="B1870" s="31"/>
      <c r="C1870" s="31"/>
      <c r="D1870" s="31"/>
      <c r="E1870" s="31"/>
      <c r="F1870" s="31"/>
    </row>
    <row r="1871" spans="1:6" x14ac:dyDescent="0.3">
      <c r="A1871" s="31"/>
      <c r="B1871" s="31"/>
      <c r="C1871" s="31"/>
      <c r="D1871" s="31"/>
      <c r="E1871" s="31"/>
      <c r="F1871" s="31"/>
    </row>
    <row r="1872" spans="1:6" x14ac:dyDescent="0.3">
      <c r="A1872" s="31"/>
      <c r="B1872" s="31"/>
      <c r="C1872" s="31"/>
      <c r="D1872" s="31"/>
      <c r="E1872" s="31"/>
      <c r="F1872" s="31"/>
    </row>
    <row r="1873" spans="1:6" x14ac:dyDescent="0.3">
      <c r="A1873" s="31"/>
      <c r="B1873" s="31"/>
      <c r="C1873" s="31"/>
      <c r="D1873" s="31"/>
      <c r="E1873" s="31"/>
      <c r="F1873" s="31"/>
    </row>
    <row r="1874" spans="1:6" x14ac:dyDescent="0.3">
      <c r="A1874" s="31"/>
      <c r="B1874" s="31"/>
      <c r="C1874" s="31"/>
      <c r="D1874" s="31"/>
      <c r="E1874" s="31"/>
      <c r="F1874" s="31"/>
    </row>
    <row r="1875" spans="1:6" x14ac:dyDescent="0.3">
      <c r="A1875" s="31"/>
      <c r="B1875" s="31"/>
      <c r="C1875" s="31"/>
      <c r="D1875" s="31"/>
      <c r="E1875" s="31"/>
      <c r="F1875" s="31"/>
    </row>
    <row r="1876" spans="1:6" x14ac:dyDescent="0.3">
      <c r="A1876" s="31"/>
      <c r="B1876" s="31"/>
      <c r="C1876" s="31"/>
      <c r="D1876" s="31"/>
      <c r="E1876" s="31"/>
      <c r="F1876" s="31"/>
    </row>
    <row r="1877" spans="1:6" x14ac:dyDescent="0.3">
      <c r="A1877" s="31"/>
      <c r="B1877" s="31"/>
      <c r="C1877" s="31"/>
      <c r="D1877" s="31"/>
      <c r="E1877" s="31"/>
      <c r="F1877" s="31"/>
    </row>
    <row r="1878" spans="1:6" x14ac:dyDescent="0.3">
      <c r="A1878" s="31"/>
      <c r="B1878" s="31"/>
      <c r="C1878" s="31"/>
      <c r="D1878" s="31"/>
      <c r="E1878" s="31"/>
      <c r="F1878" s="31"/>
    </row>
    <row r="1879" spans="1:6" x14ac:dyDescent="0.3">
      <c r="A1879" s="31"/>
      <c r="B1879" s="31"/>
      <c r="C1879" s="31"/>
      <c r="D1879" s="31"/>
      <c r="E1879" s="31"/>
      <c r="F1879" s="31"/>
    </row>
    <row r="1880" spans="1:6" x14ac:dyDescent="0.3">
      <c r="A1880" s="31"/>
      <c r="B1880" s="31"/>
      <c r="C1880" s="31"/>
      <c r="D1880" s="31"/>
      <c r="E1880" s="31"/>
      <c r="F1880" s="31"/>
    </row>
    <row r="1881" spans="1:6" x14ac:dyDescent="0.3">
      <c r="A1881" s="31"/>
      <c r="B1881" s="31"/>
      <c r="C1881" s="31"/>
      <c r="D1881" s="31"/>
      <c r="E1881" s="31"/>
      <c r="F1881" s="31"/>
    </row>
    <row r="1882" spans="1:6" x14ac:dyDescent="0.3">
      <c r="A1882" s="31"/>
      <c r="B1882" s="31"/>
      <c r="C1882" s="31"/>
      <c r="D1882" s="31"/>
      <c r="E1882" s="31"/>
      <c r="F1882" s="31"/>
    </row>
    <row r="1883" spans="1:6" x14ac:dyDescent="0.3">
      <c r="A1883" s="31"/>
      <c r="B1883" s="31"/>
      <c r="C1883" s="31"/>
      <c r="D1883" s="31"/>
      <c r="E1883" s="31"/>
      <c r="F1883" s="31"/>
    </row>
    <row r="1884" spans="1:6" x14ac:dyDescent="0.3">
      <c r="A1884" s="31"/>
      <c r="B1884" s="31"/>
      <c r="C1884" s="31"/>
      <c r="D1884" s="31"/>
      <c r="E1884" s="31"/>
      <c r="F1884" s="31"/>
    </row>
    <row r="1885" spans="1:6" x14ac:dyDescent="0.3">
      <c r="A1885" s="31"/>
      <c r="B1885" s="31"/>
      <c r="C1885" s="31"/>
      <c r="D1885" s="31"/>
      <c r="E1885" s="31"/>
      <c r="F1885" s="31"/>
    </row>
    <row r="1886" spans="1:6" x14ac:dyDescent="0.3">
      <c r="A1886" s="31"/>
      <c r="B1886" s="31"/>
      <c r="C1886" s="31"/>
      <c r="D1886" s="31"/>
      <c r="E1886" s="31"/>
      <c r="F1886" s="31"/>
    </row>
    <row r="1887" spans="1:6" x14ac:dyDescent="0.3">
      <c r="A1887" s="31"/>
      <c r="B1887" s="31"/>
      <c r="C1887" s="31"/>
      <c r="D1887" s="31"/>
      <c r="E1887" s="31"/>
      <c r="F1887" s="31"/>
    </row>
    <row r="1888" spans="1:6" x14ac:dyDescent="0.3">
      <c r="A1888" s="31"/>
      <c r="B1888" s="31"/>
      <c r="C1888" s="31"/>
      <c r="D1888" s="31"/>
      <c r="E1888" s="31"/>
      <c r="F1888" s="31"/>
    </row>
    <row r="1889" spans="1:6" x14ac:dyDescent="0.3">
      <c r="A1889" s="31"/>
      <c r="B1889" s="31"/>
      <c r="C1889" s="31"/>
      <c r="D1889" s="31"/>
      <c r="E1889" s="31"/>
      <c r="F1889" s="31"/>
    </row>
    <row r="1890" spans="1:6" x14ac:dyDescent="0.3">
      <c r="A1890" s="31"/>
      <c r="B1890" s="31"/>
      <c r="C1890" s="31"/>
      <c r="D1890" s="31"/>
      <c r="E1890" s="31"/>
      <c r="F1890" s="31"/>
    </row>
    <row r="1891" spans="1:6" x14ac:dyDescent="0.3">
      <c r="A1891" s="31"/>
      <c r="B1891" s="31"/>
      <c r="C1891" s="31"/>
      <c r="D1891" s="31"/>
      <c r="E1891" s="31"/>
      <c r="F1891" s="31"/>
    </row>
    <row r="1892" spans="1:6" x14ac:dyDescent="0.3">
      <c r="A1892" s="31"/>
      <c r="B1892" s="31"/>
      <c r="C1892" s="31"/>
      <c r="D1892" s="31"/>
      <c r="E1892" s="31"/>
      <c r="F1892" s="31"/>
    </row>
    <row r="1893" spans="1:6" x14ac:dyDescent="0.3">
      <c r="A1893" s="31"/>
      <c r="B1893" s="31"/>
      <c r="C1893" s="31"/>
      <c r="D1893" s="31"/>
      <c r="E1893" s="31"/>
      <c r="F1893" s="31"/>
    </row>
    <row r="1894" spans="1:6" x14ac:dyDescent="0.3">
      <c r="A1894" s="31"/>
      <c r="B1894" s="31"/>
      <c r="C1894" s="31"/>
      <c r="D1894" s="31"/>
      <c r="E1894" s="31"/>
      <c r="F1894" s="31"/>
    </row>
    <row r="1895" spans="1:6" x14ac:dyDescent="0.3">
      <c r="A1895" s="31"/>
      <c r="B1895" s="31"/>
      <c r="C1895" s="31"/>
      <c r="D1895" s="31"/>
      <c r="E1895" s="31"/>
      <c r="F1895" s="31"/>
    </row>
    <row r="1896" spans="1:6" x14ac:dyDescent="0.3">
      <c r="A1896" s="31"/>
      <c r="B1896" s="31"/>
      <c r="C1896" s="31"/>
      <c r="D1896" s="31"/>
      <c r="E1896" s="31"/>
      <c r="F1896" s="31"/>
    </row>
    <row r="1897" spans="1:6" x14ac:dyDescent="0.3">
      <c r="A1897" s="31"/>
      <c r="B1897" s="31"/>
      <c r="C1897" s="31"/>
      <c r="D1897" s="31"/>
      <c r="E1897" s="31"/>
      <c r="F1897" s="31"/>
    </row>
    <row r="1898" spans="1:6" x14ac:dyDescent="0.3">
      <c r="A1898" s="31"/>
      <c r="B1898" s="31"/>
      <c r="C1898" s="31"/>
      <c r="D1898" s="31"/>
      <c r="E1898" s="31"/>
      <c r="F1898" s="31"/>
    </row>
    <row r="1899" spans="1:6" x14ac:dyDescent="0.3">
      <c r="A1899" s="31"/>
      <c r="B1899" s="31"/>
      <c r="C1899" s="31"/>
      <c r="D1899" s="31"/>
      <c r="E1899" s="31"/>
      <c r="F1899" s="31"/>
    </row>
    <row r="1900" spans="1:6" x14ac:dyDescent="0.3">
      <c r="A1900" s="31"/>
      <c r="B1900" s="31"/>
      <c r="C1900" s="31"/>
      <c r="D1900" s="31"/>
      <c r="E1900" s="31"/>
      <c r="F1900" s="31"/>
    </row>
    <row r="1901" spans="1:6" x14ac:dyDescent="0.3">
      <c r="A1901" s="31"/>
      <c r="B1901" s="31"/>
      <c r="C1901" s="31"/>
      <c r="D1901" s="31"/>
      <c r="E1901" s="31"/>
      <c r="F1901" s="31"/>
    </row>
    <row r="1902" spans="1:6" x14ac:dyDescent="0.3">
      <c r="A1902" s="31"/>
      <c r="B1902" s="31"/>
      <c r="C1902" s="31"/>
      <c r="D1902" s="31"/>
      <c r="E1902" s="31"/>
      <c r="F1902" s="31"/>
    </row>
    <row r="1903" spans="1:6" x14ac:dyDescent="0.3">
      <c r="A1903" s="31"/>
      <c r="B1903" s="31"/>
      <c r="C1903" s="31"/>
      <c r="D1903" s="31"/>
      <c r="E1903" s="31"/>
      <c r="F1903" s="31"/>
    </row>
    <row r="1904" spans="1:6" x14ac:dyDescent="0.3">
      <c r="A1904" s="31"/>
      <c r="B1904" s="31"/>
      <c r="C1904" s="31"/>
      <c r="D1904" s="31"/>
      <c r="E1904" s="31"/>
      <c r="F1904" s="31"/>
    </row>
    <row r="1905" spans="1:6" x14ac:dyDescent="0.3">
      <c r="A1905" s="31"/>
      <c r="B1905" s="31"/>
      <c r="C1905" s="31"/>
      <c r="D1905" s="31"/>
      <c r="E1905" s="31"/>
      <c r="F1905" s="31"/>
    </row>
    <row r="1906" spans="1:6" x14ac:dyDescent="0.3">
      <c r="A1906" s="31"/>
      <c r="B1906" s="31"/>
      <c r="C1906" s="31"/>
      <c r="D1906" s="31"/>
      <c r="E1906" s="31"/>
      <c r="F1906" s="31"/>
    </row>
    <row r="1907" spans="1:6" x14ac:dyDescent="0.3">
      <c r="A1907" s="31"/>
      <c r="B1907" s="31"/>
      <c r="C1907" s="31"/>
      <c r="D1907" s="31"/>
      <c r="E1907" s="31"/>
      <c r="F1907" s="31"/>
    </row>
    <row r="1908" spans="1:6" x14ac:dyDescent="0.3">
      <c r="A1908" s="31"/>
      <c r="B1908" s="31"/>
      <c r="C1908" s="31"/>
      <c r="D1908" s="31"/>
      <c r="E1908" s="31"/>
      <c r="F1908" s="31"/>
    </row>
    <row r="1909" spans="1:6" x14ac:dyDescent="0.3">
      <c r="A1909" s="31"/>
      <c r="B1909" s="31"/>
      <c r="C1909" s="31"/>
      <c r="D1909" s="31"/>
      <c r="E1909" s="31"/>
      <c r="F1909" s="31"/>
    </row>
    <row r="1910" spans="1:6" x14ac:dyDescent="0.3">
      <c r="A1910" s="31"/>
      <c r="B1910" s="31"/>
      <c r="C1910" s="31"/>
      <c r="D1910" s="31"/>
      <c r="E1910" s="31"/>
      <c r="F1910" s="31"/>
    </row>
    <row r="1911" spans="1:6" x14ac:dyDescent="0.3">
      <c r="A1911" s="31"/>
      <c r="B1911" s="31"/>
      <c r="C1911" s="31"/>
      <c r="D1911" s="31"/>
      <c r="E1911" s="31"/>
      <c r="F1911" s="31"/>
    </row>
    <row r="1912" spans="1:6" x14ac:dyDescent="0.3">
      <c r="A1912" s="31"/>
      <c r="B1912" s="31"/>
      <c r="C1912" s="31"/>
      <c r="D1912" s="31"/>
      <c r="E1912" s="31"/>
      <c r="F1912" s="31"/>
    </row>
    <row r="1913" spans="1:6" x14ac:dyDescent="0.3">
      <c r="A1913" s="31"/>
      <c r="B1913" s="31"/>
      <c r="C1913" s="31"/>
      <c r="D1913" s="31"/>
      <c r="E1913" s="31"/>
      <c r="F1913" s="31"/>
    </row>
    <row r="1914" spans="1:6" x14ac:dyDescent="0.3">
      <c r="A1914" s="31"/>
      <c r="B1914" s="31"/>
      <c r="C1914" s="31"/>
      <c r="D1914" s="31"/>
      <c r="E1914" s="31"/>
      <c r="F1914" s="31"/>
    </row>
    <row r="1915" spans="1:6" x14ac:dyDescent="0.3">
      <c r="A1915" s="31"/>
      <c r="B1915" s="31"/>
      <c r="C1915" s="31"/>
      <c r="D1915" s="31"/>
      <c r="E1915" s="31"/>
      <c r="F1915" s="31"/>
    </row>
    <row r="1916" spans="1:6" x14ac:dyDescent="0.3">
      <c r="A1916" s="31"/>
      <c r="B1916" s="31"/>
      <c r="C1916" s="31"/>
      <c r="D1916" s="31"/>
      <c r="E1916" s="31"/>
      <c r="F1916" s="31"/>
    </row>
    <row r="1917" spans="1:6" x14ac:dyDescent="0.3">
      <c r="A1917" s="31"/>
      <c r="B1917" s="31"/>
      <c r="C1917" s="31"/>
      <c r="D1917" s="31"/>
      <c r="E1917" s="31"/>
      <c r="F1917" s="31"/>
    </row>
    <row r="1918" spans="1:6" x14ac:dyDescent="0.3">
      <c r="A1918" s="31"/>
      <c r="B1918" s="31"/>
      <c r="C1918" s="31"/>
      <c r="D1918" s="31"/>
      <c r="E1918" s="31"/>
      <c r="F1918" s="31"/>
    </row>
    <row r="1919" spans="1:6" x14ac:dyDescent="0.3">
      <c r="A1919" s="31"/>
      <c r="B1919" s="31"/>
      <c r="C1919" s="31"/>
      <c r="D1919" s="31"/>
      <c r="E1919" s="31"/>
      <c r="F1919" s="31"/>
    </row>
    <row r="1920" spans="1:6" x14ac:dyDescent="0.3">
      <c r="A1920" s="31"/>
      <c r="B1920" s="31"/>
      <c r="C1920" s="31"/>
      <c r="D1920" s="31"/>
      <c r="E1920" s="31"/>
      <c r="F1920" s="31"/>
    </row>
    <row r="1921" spans="1:6" x14ac:dyDescent="0.3">
      <c r="A1921" s="31"/>
      <c r="B1921" s="31"/>
      <c r="C1921" s="31"/>
      <c r="D1921" s="31"/>
      <c r="E1921" s="31"/>
      <c r="F1921" s="31"/>
    </row>
    <row r="1922" spans="1:6" x14ac:dyDescent="0.3">
      <c r="A1922" s="31"/>
      <c r="B1922" s="31"/>
      <c r="C1922" s="31"/>
      <c r="D1922" s="31"/>
      <c r="E1922" s="31"/>
      <c r="F1922" s="31"/>
    </row>
    <row r="1923" spans="1:6" x14ac:dyDescent="0.3">
      <c r="A1923" s="31"/>
      <c r="B1923" s="31"/>
      <c r="C1923" s="31"/>
      <c r="D1923" s="31"/>
      <c r="E1923" s="31"/>
      <c r="F1923" s="31"/>
    </row>
    <row r="1924" spans="1:6" x14ac:dyDescent="0.3">
      <c r="A1924" s="31"/>
      <c r="B1924" s="31"/>
      <c r="C1924" s="31"/>
      <c r="D1924" s="31"/>
      <c r="E1924" s="31"/>
      <c r="F1924" s="31"/>
    </row>
    <row r="1925" spans="1:6" x14ac:dyDescent="0.3">
      <c r="A1925" s="31"/>
      <c r="B1925" s="31"/>
      <c r="C1925" s="31"/>
      <c r="D1925" s="31"/>
      <c r="E1925" s="31"/>
      <c r="F1925" s="31"/>
    </row>
    <row r="1926" spans="1:6" x14ac:dyDescent="0.3">
      <c r="A1926" s="31"/>
      <c r="B1926" s="31"/>
      <c r="C1926" s="31"/>
      <c r="D1926" s="31"/>
      <c r="E1926" s="31"/>
      <c r="F1926" s="31"/>
    </row>
    <row r="1927" spans="1:6" x14ac:dyDescent="0.3">
      <c r="A1927" s="31"/>
      <c r="B1927" s="31"/>
      <c r="C1927" s="31"/>
      <c r="D1927" s="31"/>
      <c r="E1927" s="31"/>
      <c r="F1927" s="31"/>
    </row>
    <row r="1928" spans="1:6" x14ac:dyDescent="0.3">
      <c r="A1928" s="31"/>
      <c r="B1928" s="31"/>
      <c r="C1928" s="31"/>
      <c r="D1928" s="31"/>
      <c r="E1928" s="31"/>
      <c r="F1928" s="31"/>
    </row>
    <row r="1929" spans="1:6" x14ac:dyDescent="0.3">
      <c r="A1929" s="31"/>
      <c r="B1929" s="31"/>
      <c r="C1929" s="31"/>
      <c r="D1929" s="31"/>
      <c r="E1929" s="31"/>
      <c r="F1929" s="31"/>
    </row>
    <row r="1930" spans="1:6" x14ac:dyDescent="0.3">
      <c r="A1930" s="31"/>
      <c r="B1930" s="31"/>
      <c r="C1930" s="31"/>
      <c r="D1930" s="31"/>
      <c r="E1930" s="31"/>
      <c r="F1930" s="31"/>
    </row>
    <row r="1931" spans="1:6" x14ac:dyDescent="0.3">
      <c r="A1931" s="31"/>
      <c r="B1931" s="31"/>
      <c r="C1931" s="31"/>
      <c r="D1931" s="31"/>
      <c r="E1931" s="31"/>
      <c r="F1931" s="31"/>
    </row>
    <row r="1932" spans="1:6" x14ac:dyDescent="0.3">
      <c r="A1932" s="31"/>
      <c r="B1932" s="31"/>
      <c r="C1932" s="31"/>
      <c r="D1932" s="31"/>
      <c r="E1932" s="31"/>
      <c r="F1932" s="31"/>
    </row>
    <row r="1933" spans="1:6" x14ac:dyDescent="0.3">
      <c r="A1933" s="31"/>
      <c r="B1933" s="31"/>
      <c r="C1933" s="31"/>
      <c r="D1933" s="31"/>
      <c r="E1933" s="31"/>
      <c r="F1933" s="31"/>
    </row>
    <row r="1934" spans="1:6" x14ac:dyDescent="0.3">
      <c r="A1934" s="31"/>
      <c r="B1934" s="31"/>
      <c r="C1934" s="31"/>
      <c r="D1934" s="31"/>
      <c r="E1934" s="31"/>
      <c r="F1934" s="31"/>
    </row>
    <row r="1935" spans="1:6" x14ac:dyDescent="0.3">
      <c r="A1935" s="31"/>
      <c r="B1935" s="31"/>
      <c r="C1935" s="31"/>
      <c r="D1935" s="31"/>
      <c r="E1935" s="31"/>
      <c r="F1935" s="31"/>
    </row>
    <row r="1936" spans="1:6" x14ac:dyDescent="0.3">
      <c r="A1936" s="31"/>
      <c r="B1936" s="31"/>
      <c r="C1936" s="31"/>
      <c r="D1936" s="31"/>
      <c r="E1936" s="31"/>
      <c r="F1936" s="31"/>
    </row>
    <row r="1937" spans="1:6" x14ac:dyDescent="0.3">
      <c r="A1937" s="31"/>
      <c r="B1937" s="31"/>
      <c r="C1937" s="31"/>
      <c r="D1937" s="31"/>
      <c r="E1937" s="31"/>
      <c r="F1937" s="31"/>
    </row>
    <row r="1938" spans="1:6" x14ac:dyDescent="0.3">
      <c r="A1938" s="31"/>
      <c r="B1938" s="31"/>
      <c r="C1938" s="31"/>
      <c r="D1938" s="31"/>
      <c r="E1938" s="31"/>
      <c r="F1938" s="31"/>
    </row>
    <row r="1939" spans="1:6" x14ac:dyDescent="0.3">
      <c r="A1939" s="31"/>
      <c r="B1939" s="31"/>
      <c r="C1939" s="31"/>
      <c r="D1939" s="31"/>
      <c r="E1939" s="31"/>
      <c r="F1939" s="31"/>
    </row>
    <row r="1940" spans="1:6" x14ac:dyDescent="0.3">
      <c r="A1940" s="31"/>
      <c r="B1940" s="31"/>
      <c r="C1940" s="31"/>
      <c r="D1940" s="31"/>
      <c r="E1940" s="31"/>
      <c r="F1940" s="31"/>
    </row>
    <row r="1941" spans="1:6" x14ac:dyDescent="0.3">
      <c r="A1941" s="31"/>
      <c r="B1941" s="31"/>
      <c r="C1941" s="31"/>
      <c r="D1941" s="31"/>
      <c r="E1941" s="31"/>
      <c r="F1941" s="31"/>
    </row>
    <row r="1942" spans="1:6" x14ac:dyDescent="0.3">
      <c r="A1942" s="31"/>
      <c r="B1942" s="31"/>
      <c r="C1942" s="31"/>
      <c r="D1942" s="31"/>
      <c r="E1942" s="31"/>
      <c r="F1942" s="31"/>
    </row>
    <row r="1943" spans="1:6" x14ac:dyDescent="0.3">
      <c r="A1943" s="31"/>
      <c r="B1943" s="31"/>
      <c r="C1943" s="31"/>
      <c r="D1943" s="31"/>
      <c r="E1943" s="31"/>
      <c r="F1943" s="31"/>
    </row>
    <row r="1944" spans="1:6" x14ac:dyDescent="0.3">
      <c r="A1944" s="31"/>
      <c r="B1944" s="31"/>
      <c r="C1944" s="31"/>
      <c r="D1944" s="31"/>
      <c r="E1944" s="31"/>
      <c r="F1944" s="31"/>
    </row>
    <row r="1945" spans="1:6" x14ac:dyDescent="0.3">
      <c r="A1945" s="31"/>
      <c r="B1945" s="31"/>
      <c r="C1945" s="31"/>
      <c r="D1945" s="31"/>
      <c r="E1945" s="31"/>
      <c r="F1945" s="31"/>
    </row>
    <row r="1946" spans="1:6" x14ac:dyDescent="0.3">
      <c r="A1946" s="31"/>
      <c r="B1946" s="31"/>
      <c r="C1946" s="31"/>
      <c r="D1946" s="31"/>
      <c r="E1946" s="31"/>
      <c r="F1946" s="31"/>
    </row>
    <row r="1947" spans="1:6" x14ac:dyDescent="0.3">
      <c r="A1947" s="31"/>
      <c r="B1947" s="31"/>
      <c r="C1947" s="31"/>
      <c r="D1947" s="31"/>
      <c r="E1947" s="31"/>
      <c r="F1947" s="31"/>
    </row>
    <row r="1948" spans="1:6" x14ac:dyDescent="0.3">
      <c r="A1948" s="31"/>
      <c r="B1948" s="31"/>
      <c r="C1948" s="31"/>
      <c r="D1948" s="31"/>
      <c r="E1948" s="31"/>
      <c r="F1948" s="31"/>
    </row>
    <row r="1949" spans="1:6" x14ac:dyDescent="0.3">
      <c r="A1949" s="31"/>
      <c r="B1949" s="31"/>
      <c r="C1949" s="31"/>
      <c r="D1949" s="31"/>
      <c r="E1949" s="31"/>
      <c r="F1949" s="31"/>
    </row>
    <row r="1950" spans="1:6" x14ac:dyDescent="0.3">
      <c r="A1950" s="31"/>
      <c r="B1950" s="31"/>
      <c r="C1950" s="31"/>
      <c r="D1950" s="31"/>
      <c r="E1950" s="31"/>
      <c r="F1950" s="31"/>
    </row>
    <row r="1951" spans="1:6" x14ac:dyDescent="0.3">
      <c r="A1951" s="31"/>
      <c r="B1951" s="31"/>
      <c r="C1951" s="31"/>
      <c r="D1951" s="31"/>
      <c r="E1951" s="31"/>
      <c r="F1951" s="31"/>
    </row>
    <row r="1952" spans="1:6" x14ac:dyDescent="0.3">
      <c r="A1952" s="31"/>
      <c r="B1952" s="31"/>
      <c r="C1952" s="31"/>
      <c r="D1952" s="31"/>
      <c r="E1952" s="31"/>
      <c r="F1952" s="31"/>
    </row>
    <row r="1953" spans="1:6" x14ac:dyDescent="0.3">
      <c r="A1953" s="31"/>
      <c r="B1953" s="31"/>
      <c r="C1953" s="31"/>
      <c r="D1953" s="31"/>
      <c r="E1953" s="31"/>
      <c r="F1953" s="31"/>
    </row>
    <row r="1954" spans="1:6" x14ac:dyDescent="0.3">
      <c r="A1954" s="31"/>
      <c r="B1954" s="31"/>
      <c r="C1954" s="31"/>
      <c r="D1954" s="31"/>
      <c r="E1954" s="31"/>
      <c r="F1954" s="31"/>
    </row>
    <row r="1955" spans="1:6" x14ac:dyDescent="0.3">
      <c r="A1955" s="31"/>
      <c r="B1955" s="31"/>
      <c r="C1955" s="31"/>
      <c r="D1955" s="31"/>
      <c r="E1955" s="31"/>
      <c r="F1955" s="31"/>
    </row>
    <row r="1956" spans="1:6" x14ac:dyDescent="0.3">
      <c r="A1956" s="31"/>
      <c r="B1956" s="31"/>
      <c r="C1956" s="31"/>
      <c r="D1956" s="31"/>
      <c r="E1956" s="31"/>
      <c r="F1956" s="31"/>
    </row>
    <row r="1957" spans="1:6" x14ac:dyDescent="0.3">
      <c r="A1957" s="31"/>
      <c r="B1957" s="31"/>
      <c r="C1957" s="31"/>
      <c r="D1957" s="31"/>
      <c r="E1957" s="31"/>
      <c r="F1957" s="31"/>
    </row>
    <row r="1958" spans="1:6" x14ac:dyDescent="0.3">
      <c r="A1958" s="31"/>
      <c r="B1958" s="31"/>
      <c r="C1958" s="31"/>
      <c r="D1958" s="31"/>
      <c r="E1958" s="31"/>
      <c r="F1958" s="31"/>
    </row>
    <row r="1959" spans="1:6" x14ac:dyDescent="0.3">
      <c r="A1959" s="31"/>
      <c r="B1959" s="31"/>
      <c r="C1959" s="31"/>
      <c r="D1959" s="31"/>
      <c r="E1959" s="31"/>
      <c r="F1959" s="31"/>
    </row>
    <row r="1960" spans="1:6" x14ac:dyDescent="0.3">
      <c r="A1960" s="31"/>
      <c r="B1960" s="31"/>
      <c r="C1960" s="31"/>
      <c r="D1960" s="31"/>
      <c r="E1960" s="31"/>
      <c r="F1960" s="31"/>
    </row>
    <row r="1961" spans="1:6" x14ac:dyDescent="0.3">
      <c r="A1961" s="31"/>
      <c r="B1961" s="31"/>
      <c r="C1961" s="31"/>
      <c r="D1961" s="31"/>
      <c r="E1961" s="31"/>
      <c r="F1961" s="31"/>
    </row>
    <row r="1962" spans="1:6" x14ac:dyDescent="0.3">
      <c r="A1962" s="31"/>
      <c r="B1962" s="31"/>
      <c r="C1962" s="31"/>
      <c r="D1962" s="31"/>
      <c r="E1962" s="31"/>
      <c r="F1962" s="31"/>
    </row>
    <row r="1963" spans="1:6" x14ac:dyDescent="0.3">
      <c r="A1963" s="31"/>
      <c r="B1963" s="31"/>
      <c r="C1963" s="31"/>
      <c r="D1963" s="31"/>
      <c r="E1963" s="31"/>
      <c r="F1963" s="31"/>
    </row>
    <row r="1964" spans="1:6" x14ac:dyDescent="0.3">
      <c r="A1964" s="31"/>
      <c r="B1964" s="31"/>
      <c r="C1964" s="31"/>
      <c r="D1964" s="31"/>
      <c r="E1964" s="31"/>
      <c r="F1964" s="31"/>
    </row>
    <row r="1965" spans="1:6" x14ac:dyDescent="0.3">
      <c r="A1965" s="31"/>
      <c r="B1965" s="31"/>
      <c r="C1965" s="31"/>
      <c r="D1965" s="31"/>
      <c r="E1965" s="31"/>
      <c r="F1965" s="31"/>
    </row>
    <row r="1966" spans="1:6" x14ac:dyDescent="0.3">
      <c r="A1966" s="31"/>
      <c r="B1966" s="31"/>
      <c r="C1966" s="31"/>
      <c r="D1966" s="31"/>
      <c r="E1966" s="31"/>
      <c r="F1966" s="31"/>
    </row>
    <row r="1967" spans="1:6" x14ac:dyDescent="0.3">
      <c r="A1967" s="31"/>
      <c r="B1967" s="31"/>
      <c r="C1967" s="31"/>
      <c r="D1967" s="31"/>
      <c r="E1967" s="31"/>
      <c r="F1967" s="31"/>
    </row>
    <row r="1968" spans="1:6" x14ac:dyDescent="0.3">
      <c r="A1968" s="31"/>
      <c r="B1968" s="31"/>
      <c r="C1968" s="31"/>
      <c r="D1968" s="31"/>
      <c r="E1968" s="31"/>
      <c r="F1968" s="31"/>
    </row>
    <row r="1969" spans="1:6" x14ac:dyDescent="0.3">
      <c r="A1969" s="31"/>
      <c r="B1969" s="31"/>
      <c r="C1969" s="31"/>
      <c r="D1969" s="31"/>
      <c r="E1969" s="31"/>
      <c r="F1969" s="31"/>
    </row>
    <row r="1970" spans="1:6" x14ac:dyDescent="0.3">
      <c r="A1970" s="31"/>
      <c r="B1970" s="31"/>
      <c r="C1970" s="31"/>
      <c r="D1970" s="31"/>
      <c r="E1970" s="31"/>
      <c r="F1970" s="31"/>
    </row>
    <row r="1971" spans="1:6" x14ac:dyDescent="0.3">
      <c r="A1971" s="31"/>
      <c r="B1971" s="31"/>
      <c r="C1971" s="31"/>
      <c r="D1971" s="31"/>
      <c r="E1971" s="31"/>
      <c r="F1971" s="31"/>
    </row>
    <row r="1972" spans="1:6" x14ac:dyDescent="0.3">
      <c r="A1972" s="31"/>
      <c r="B1972" s="31"/>
      <c r="C1972" s="31"/>
      <c r="D1972" s="31"/>
      <c r="E1972" s="31"/>
      <c r="F1972" s="31"/>
    </row>
    <row r="1973" spans="1:6" x14ac:dyDescent="0.3">
      <c r="A1973" s="31"/>
      <c r="B1973" s="31"/>
      <c r="C1973" s="31"/>
      <c r="D1973" s="31"/>
      <c r="E1973" s="31"/>
      <c r="F1973" s="31"/>
    </row>
    <row r="1974" spans="1:6" x14ac:dyDescent="0.3">
      <c r="A1974" s="31"/>
      <c r="B1974" s="31"/>
      <c r="C1974" s="31"/>
      <c r="D1974" s="31"/>
      <c r="E1974" s="31"/>
      <c r="F1974" s="31"/>
    </row>
    <row r="1975" spans="1:6" x14ac:dyDescent="0.3">
      <c r="A1975" s="31"/>
      <c r="B1975" s="31"/>
      <c r="C1975" s="31"/>
      <c r="D1975" s="31"/>
      <c r="E1975" s="31"/>
      <c r="F1975" s="31"/>
    </row>
    <row r="1976" spans="1:6" x14ac:dyDescent="0.3">
      <c r="A1976" s="31"/>
      <c r="B1976" s="31"/>
      <c r="C1976" s="31"/>
      <c r="D1976" s="31"/>
      <c r="E1976" s="31"/>
      <c r="F1976" s="31"/>
    </row>
    <row r="1977" spans="1:6" x14ac:dyDescent="0.3">
      <c r="A1977" s="31"/>
      <c r="B1977" s="31"/>
      <c r="C1977" s="31"/>
      <c r="D1977" s="31"/>
      <c r="E1977" s="31"/>
      <c r="F1977" s="31"/>
    </row>
    <row r="1978" spans="1:6" x14ac:dyDescent="0.3">
      <c r="A1978" s="31"/>
      <c r="B1978" s="31"/>
      <c r="C1978" s="31"/>
      <c r="D1978" s="31"/>
      <c r="E1978" s="31"/>
      <c r="F1978" s="31"/>
    </row>
    <row r="1979" spans="1:6" x14ac:dyDescent="0.3">
      <c r="A1979" s="31"/>
      <c r="B1979" s="31"/>
      <c r="C1979" s="31"/>
      <c r="D1979" s="31"/>
      <c r="E1979" s="31"/>
      <c r="F1979" s="31"/>
    </row>
    <row r="1980" spans="1:6" x14ac:dyDescent="0.3">
      <c r="A1980" s="31"/>
      <c r="B1980" s="31"/>
      <c r="C1980" s="31"/>
      <c r="D1980" s="31"/>
      <c r="E1980" s="31"/>
      <c r="F1980" s="31"/>
    </row>
    <row r="1981" spans="1:6" x14ac:dyDescent="0.3">
      <c r="A1981" s="31"/>
      <c r="B1981" s="31"/>
      <c r="C1981" s="31"/>
      <c r="D1981" s="31"/>
      <c r="E1981" s="31"/>
      <c r="F1981" s="31"/>
    </row>
    <row r="1982" spans="1:6" x14ac:dyDescent="0.3">
      <c r="A1982" s="31"/>
      <c r="B1982" s="31"/>
      <c r="C1982" s="31"/>
      <c r="D1982" s="31"/>
      <c r="E1982" s="31"/>
      <c r="F1982" s="31"/>
    </row>
    <row r="1983" spans="1:6" x14ac:dyDescent="0.3">
      <c r="A1983" s="31"/>
      <c r="B1983" s="31"/>
      <c r="C1983" s="31"/>
      <c r="D1983" s="31"/>
      <c r="E1983" s="31"/>
      <c r="F1983" s="31"/>
    </row>
    <row r="1984" spans="1:6" x14ac:dyDescent="0.3">
      <c r="A1984" s="31"/>
      <c r="B1984" s="31"/>
      <c r="C1984" s="31"/>
      <c r="D1984" s="31"/>
      <c r="E1984" s="31"/>
      <c r="F1984" s="31"/>
    </row>
    <row r="1985" spans="1:6" x14ac:dyDescent="0.3">
      <c r="A1985" s="31"/>
      <c r="B1985" s="31"/>
      <c r="C1985" s="31"/>
      <c r="D1985" s="31"/>
      <c r="E1985" s="31"/>
      <c r="F1985" s="31"/>
    </row>
    <row r="1986" spans="1:6" x14ac:dyDescent="0.3">
      <c r="A1986" s="31"/>
      <c r="B1986" s="31"/>
      <c r="C1986" s="31"/>
      <c r="D1986" s="31"/>
      <c r="E1986" s="31"/>
      <c r="F1986" s="31"/>
    </row>
    <row r="1987" spans="1:6" x14ac:dyDescent="0.3">
      <c r="A1987" s="31"/>
      <c r="B1987" s="31"/>
      <c r="C1987" s="31"/>
      <c r="D1987" s="31"/>
      <c r="E1987" s="31"/>
      <c r="F1987" s="31"/>
    </row>
    <row r="1988" spans="1:6" x14ac:dyDescent="0.3">
      <c r="A1988" s="31"/>
      <c r="B1988" s="31"/>
      <c r="C1988" s="31"/>
      <c r="D1988" s="31"/>
      <c r="E1988" s="31"/>
      <c r="F1988" s="31"/>
    </row>
    <row r="1989" spans="1:6" x14ac:dyDescent="0.3">
      <c r="D1989" s="31"/>
      <c r="E1989" s="31"/>
      <c r="F1989" s="31"/>
    </row>
    <row r="1990" spans="1:6" x14ac:dyDescent="0.3">
      <c r="D1990" s="31"/>
      <c r="E1990" s="31"/>
      <c r="F1990" s="31"/>
    </row>
    <row r="1991" spans="1:6" x14ac:dyDescent="0.3">
      <c r="D1991" s="31"/>
      <c r="E1991" s="31"/>
      <c r="F1991" s="31"/>
    </row>
    <row r="1992" spans="1:6" x14ac:dyDescent="0.3">
      <c r="D1992" s="31"/>
      <c r="E1992" s="31"/>
      <c r="F1992" s="31"/>
    </row>
    <row r="1993" spans="1:6" x14ac:dyDescent="0.3">
      <c r="D1993" s="31"/>
      <c r="E1993" s="31"/>
      <c r="F1993" s="31"/>
    </row>
    <row r="1994" spans="1:6" x14ac:dyDescent="0.3">
      <c r="D1994" s="31"/>
      <c r="E1994" s="31"/>
      <c r="F1994" s="31"/>
    </row>
    <row r="1995" spans="1:6" x14ac:dyDescent="0.3">
      <c r="D1995" s="31"/>
      <c r="E1995" s="31"/>
      <c r="F1995" s="31"/>
    </row>
    <row r="1996" spans="1:6" x14ac:dyDescent="0.3">
      <c r="D1996" s="31"/>
      <c r="E1996" s="31"/>
      <c r="F1996" s="31"/>
    </row>
    <row r="1997" spans="1:6" x14ac:dyDescent="0.3">
      <c r="D1997" s="31"/>
      <c r="E1997" s="31"/>
      <c r="F1997" s="31"/>
    </row>
    <row r="1998" spans="1:6" x14ac:dyDescent="0.3">
      <c r="D1998" s="31"/>
      <c r="E1998" s="31"/>
      <c r="F1998" s="31"/>
    </row>
    <row r="1999" spans="1:6" x14ac:dyDescent="0.3">
      <c r="D1999" s="31"/>
      <c r="E1999" s="31"/>
      <c r="F1999" s="31"/>
    </row>
    <row r="2000" spans="1:6" x14ac:dyDescent="0.3">
      <c r="D2000" s="31"/>
      <c r="E2000" s="31"/>
      <c r="F2000" s="31"/>
    </row>
    <row r="2001" spans="4:6" x14ac:dyDescent="0.3">
      <c r="D2001" s="31"/>
      <c r="E2001" s="31"/>
      <c r="F2001" s="31"/>
    </row>
    <row r="2002" spans="4:6" x14ac:dyDescent="0.3">
      <c r="D2002" s="31"/>
      <c r="E2002" s="31"/>
      <c r="F2002" s="31"/>
    </row>
    <row r="2003" spans="4:6" x14ac:dyDescent="0.3">
      <c r="D2003" s="31"/>
      <c r="E2003" s="31"/>
      <c r="F2003" s="31"/>
    </row>
    <row r="2004" spans="4:6" x14ac:dyDescent="0.3">
      <c r="D2004" s="31"/>
      <c r="E2004" s="31"/>
      <c r="F2004" s="31"/>
    </row>
    <row r="2005" spans="4:6" x14ac:dyDescent="0.3">
      <c r="D2005" s="31"/>
      <c r="E2005" s="31"/>
      <c r="F2005" s="31"/>
    </row>
    <row r="2006" spans="4:6" x14ac:dyDescent="0.3">
      <c r="D2006" s="31"/>
      <c r="E2006" s="31"/>
      <c r="F2006" s="31"/>
    </row>
    <row r="2007" spans="4:6" x14ac:dyDescent="0.3">
      <c r="D2007" s="31"/>
      <c r="E2007" s="31"/>
      <c r="F2007" s="31"/>
    </row>
    <row r="2008" spans="4:6" x14ac:dyDescent="0.3">
      <c r="D2008" s="31"/>
      <c r="E2008" s="31"/>
      <c r="F2008" s="31"/>
    </row>
    <row r="2009" spans="4:6" x14ac:dyDescent="0.3">
      <c r="D2009" s="31"/>
      <c r="E2009" s="31"/>
      <c r="F2009" s="31"/>
    </row>
  </sheetData>
  <mergeCells count="1">
    <mergeCell ref="H7:J7"/>
  </mergeCells>
  <conditionalFormatting sqref="L9:AP28">
    <cfRule type="containsText" dxfId="19" priority="1" operator="containsText" text="L">
      <formula>NOT(ISERROR(SEARCH("L",L9)))</formula>
    </cfRule>
    <cfRule type="containsText" dxfId="18" priority="2" operator="containsText" text="A">
      <formula>NOT(ISERROR(SEARCH("A",L9)))</formula>
    </cfRule>
    <cfRule type="containsText" dxfId="17" priority="3" operator="containsText" text="P">
      <formula>NOT(ISERROR(SEARCH("P",L9)))</formula>
    </cfRule>
    <cfRule type="containsText" dxfId="16" priority="4" operator="containsText" text="WO">
      <formula>NOT(ISERROR(SEARCH("WO",L9)))</formula>
    </cfRule>
  </conditionalFormatting>
  <dataValidations count="1">
    <dataValidation type="list" allowBlank="1" showInputMessage="1" showErrorMessage="1" sqref="AJ9:AO28 O9:T28 V9:AA28 AC9:AH28 L9:M28" xr:uid="{5F822B59-FB56-4007-A07D-7C5C41AB6A5D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EB3F22D-BF70-4DAA-AC41-D517B792C633}">
          <x14:formula1>
            <xm:f>Rough!$A$1:$A$12</xm:f>
          </x14:formula1>
          <xm:sqref>I5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8354EFE7-CE2E-4768-A701-FCABAEF5B0C8}">
          <x14:colorSeries theme="7" tint="0.39997558519241921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Aug!AW8:AZ8</xm:f>
              <xm:sqref>BG8</xm:sqref>
            </x14:sparkline>
            <x14:sparkline>
              <xm:f>Aug!AW9:AZ9</xm:f>
              <xm:sqref>BG9</xm:sqref>
            </x14:sparkline>
            <x14:sparkline>
              <xm:f>Aug!AW10:AZ10</xm:f>
              <xm:sqref>BG10</xm:sqref>
            </x14:sparkline>
            <x14:sparkline>
              <xm:f>Aug!AW11:AZ11</xm:f>
              <xm:sqref>BG11</xm:sqref>
            </x14:sparkline>
            <x14:sparkline>
              <xm:f>Aug!AW12:AZ12</xm:f>
              <xm:sqref>BG12</xm:sqref>
            </x14:sparkline>
            <x14:sparkline>
              <xm:f>Aug!AW13:AZ13</xm:f>
              <xm:sqref>BG13</xm:sqref>
            </x14:sparkline>
            <x14:sparkline>
              <xm:f>Aug!AW14:AZ14</xm:f>
              <xm:sqref>BG14</xm:sqref>
            </x14:sparkline>
            <x14:sparkline>
              <xm:f>Aug!AW15:AZ15</xm:f>
              <xm:sqref>BG15</xm:sqref>
            </x14:sparkline>
            <x14:sparkline>
              <xm:f>Aug!AW16:AZ16</xm:f>
              <xm:sqref>BG16</xm:sqref>
            </x14:sparkline>
            <x14:sparkline>
              <xm:f>Aug!AW17:AZ17</xm:f>
              <xm:sqref>BG17</xm:sqref>
            </x14:sparkline>
            <x14:sparkline>
              <xm:f>Aug!AW18:AZ18</xm:f>
              <xm:sqref>BG18</xm:sqref>
            </x14:sparkline>
            <x14:sparkline>
              <xm:f>Aug!AW19:AZ19</xm:f>
              <xm:sqref>BG19</xm:sqref>
            </x14:sparkline>
            <x14:sparkline>
              <xm:f>Aug!AW20:AZ20</xm:f>
              <xm:sqref>BG20</xm:sqref>
            </x14:sparkline>
            <x14:sparkline>
              <xm:f>Aug!AW21:AZ21</xm:f>
              <xm:sqref>BG21</xm:sqref>
            </x14:sparkline>
            <x14:sparkline>
              <xm:f>Aug!AW22:AZ22</xm:f>
              <xm:sqref>BG22</xm:sqref>
            </x14:sparkline>
            <x14:sparkline>
              <xm:f>Aug!AW23:AZ23</xm:f>
              <xm:sqref>BG23</xm:sqref>
            </x14:sparkline>
            <x14:sparkline>
              <xm:f>Aug!AW24:AZ24</xm:f>
              <xm:sqref>BG24</xm:sqref>
            </x14:sparkline>
            <x14:sparkline>
              <xm:f>Aug!AW25:AZ25</xm:f>
              <xm:sqref>BG25</xm:sqref>
            </x14:sparkline>
            <x14:sparkline>
              <xm:f>Aug!AW26:AZ26</xm:f>
              <xm:sqref>BG26</xm:sqref>
            </x14:sparkline>
            <x14:sparkline>
              <xm:f>Aug!AW27:AZ27</xm:f>
              <xm:sqref>BG27</xm:sqref>
            </x14:sparkline>
          </x14:sparklines>
        </x14:sparklineGroup>
      </x14:sparklineGroup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CA7B0-174F-463B-A804-2E4A21E31B0B}">
  <dimension ref="A1:CZ2009"/>
  <sheetViews>
    <sheetView zoomScale="67" zoomScaleNormal="100" workbookViewId="0">
      <selection activeCell="AU13" sqref="AU13"/>
    </sheetView>
  </sheetViews>
  <sheetFormatPr defaultRowHeight="14.4" x14ac:dyDescent="0.3"/>
  <cols>
    <col min="8" max="8" width="9" bestFit="1" customWidth="1"/>
    <col min="9" max="9" width="11.44140625" bestFit="1" customWidth="1"/>
    <col min="10" max="10" width="14.88671875" customWidth="1"/>
    <col min="11" max="11" width="9" bestFit="1" customWidth="1"/>
    <col min="12" max="12" width="5.33203125" bestFit="1" customWidth="1"/>
    <col min="13" max="13" width="9.6640625" bestFit="1" customWidth="1"/>
    <col min="14" max="14" width="3.6640625" bestFit="1" customWidth="1"/>
    <col min="15" max="15" width="4" bestFit="1" customWidth="1"/>
    <col min="16" max="16" width="4.44140625" bestFit="1" customWidth="1"/>
    <col min="17" max="17" width="5.33203125" bestFit="1" customWidth="1"/>
    <col min="18" max="18" width="4.33203125" bestFit="1" customWidth="1"/>
    <col min="19" max="19" width="5.33203125" bestFit="1" customWidth="1"/>
    <col min="20" max="20" width="4.44140625" bestFit="1" customWidth="1"/>
    <col min="21" max="21" width="3.6640625" bestFit="1" customWidth="1"/>
    <col min="22" max="22" width="4" bestFit="1" customWidth="1"/>
    <col min="23" max="23" width="4.44140625" bestFit="1" customWidth="1"/>
    <col min="24" max="24" width="5.33203125" bestFit="1" customWidth="1"/>
    <col min="25" max="25" width="4.33203125" bestFit="1" customWidth="1"/>
    <col min="26" max="26" width="5.33203125" bestFit="1" customWidth="1"/>
    <col min="27" max="27" width="4.44140625" bestFit="1" customWidth="1"/>
    <col min="28" max="28" width="3.6640625" bestFit="1" customWidth="1"/>
    <col min="29" max="29" width="4" bestFit="1" customWidth="1"/>
    <col min="30" max="30" width="4.44140625" bestFit="1" customWidth="1"/>
    <col min="31" max="31" width="5.33203125" bestFit="1" customWidth="1"/>
    <col min="32" max="32" width="4.33203125" bestFit="1" customWidth="1"/>
    <col min="33" max="33" width="5.33203125" bestFit="1" customWidth="1"/>
    <col min="34" max="34" width="4.44140625" bestFit="1" customWidth="1"/>
    <col min="35" max="35" width="3.5546875" bestFit="1" customWidth="1"/>
    <col min="36" max="36" width="3.88671875" bestFit="1" customWidth="1"/>
    <col min="37" max="37" width="4.33203125" bestFit="1" customWidth="1"/>
    <col min="38" max="38" width="5.21875" bestFit="1" customWidth="1"/>
    <col min="39" max="39" width="4.21875" bestFit="1" customWidth="1"/>
    <col min="40" max="40" width="5.21875" bestFit="1" customWidth="1"/>
    <col min="41" max="41" width="4.33203125" bestFit="1" customWidth="1"/>
    <col min="42" max="42" width="3.5546875" bestFit="1" customWidth="1"/>
    <col min="45" max="45" width="7.21875" customWidth="1"/>
    <col min="46" max="47" width="13.33203125" customWidth="1"/>
    <col min="48" max="48" width="16.44140625" customWidth="1"/>
    <col min="49" max="49" width="7.44140625" style="1" bestFit="1" customWidth="1"/>
    <col min="50" max="50" width="6.88671875" style="1" bestFit="1" customWidth="1"/>
    <col min="51" max="51" width="5.88671875" style="1" bestFit="1" customWidth="1"/>
    <col min="52" max="52" width="8.21875" style="1" bestFit="1" customWidth="1"/>
    <col min="53" max="53" width="5.109375" style="1" bestFit="1" customWidth="1"/>
    <col min="54" max="54" width="9.33203125" style="1" bestFit="1" customWidth="1"/>
    <col min="55" max="55" width="11.5546875" bestFit="1" customWidth="1"/>
    <col min="56" max="56" width="13" bestFit="1" customWidth="1"/>
    <col min="57" max="57" width="11.6640625" customWidth="1"/>
    <col min="58" max="58" width="12.44140625" customWidth="1"/>
    <col min="59" max="59" width="15.21875" customWidth="1"/>
  </cols>
  <sheetData>
    <row r="1" spans="4:104" x14ac:dyDescent="0.3">
      <c r="AR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</row>
    <row r="2" spans="4:104" x14ac:dyDescent="0.3">
      <c r="AR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1"/>
      <c r="CR2" s="31"/>
      <c r="CS2" s="31"/>
      <c r="CT2" s="31"/>
      <c r="CU2" s="31"/>
      <c r="CV2" s="31"/>
      <c r="CW2" s="31"/>
      <c r="CX2" s="31"/>
      <c r="CY2" s="31"/>
    </row>
    <row r="3" spans="4:104" x14ac:dyDescent="0.3"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</row>
    <row r="4" spans="4:104" x14ac:dyDescent="0.3"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2"/>
      <c r="AX4" s="32"/>
      <c r="AY4" s="32"/>
      <c r="AZ4" s="32"/>
      <c r="BA4" s="32"/>
      <c r="BB4" s="32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</row>
    <row r="5" spans="4:104" x14ac:dyDescent="0.3">
      <c r="D5" s="31"/>
      <c r="E5" s="31"/>
      <c r="F5" s="31"/>
      <c r="G5" s="31"/>
      <c r="H5" s="38" t="s">
        <v>26</v>
      </c>
      <c r="I5" s="39">
        <v>45901</v>
      </c>
      <c r="J5" s="40">
        <f>DATEDIF($I$5,$M$5,"D")+1</f>
        <v>30</v>
      </c>
      <c r="K5" s="41" t="str">
        <f>TEXT(I5,"MMMM")</f>
        <v>September</v>
      </c>
      <c r="L5" s="38" t="s">
        <v>27</v>
      </c>
      <c r="M5" s="42">
        <f>EOMONTH(I5,0)</f>
        <v>45930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2"/>
      <c r="AX5" s="32"/>
      <c r="AY5" s="32"/>
      <c r="AZ5" s="32"/>
      <c r="BA5" s="32"/>
      <c r="BB5" s="32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</row>
    <row r="6" spans="4:104" ht="15" thickBot="1" x14ac:dyDescent="0.35">
      <c r="D6" s="31"/>
      <c r="E6" s="31"/>
      <c r="F6" s="31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5"/>
      <c r="AS6" s="35"/>
      <c r="AT6" s="35"/>
      <c r="AU6" s="35"/>
      <c r="AV6" s="35"/>
      <c r="AW6" s="36"/>
      <c r="AX6" s="36"/>
      <c r="AY6" s="36"/>
      <c r="AZ6" s="36"/>
      <c r="BA6" s="36"/>
      <c r="BB6" s="36"/>
      <c r="BC6" s="35"/>
      <c r="BD6" s="35"/>
      <c r="BE6" s="35"/>
      <c r="BF6" s="35"/>
      <c r="BG6" s="35"/>
      <c r="BH6" s="35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</row>
    <row r="7" spans="4:104" ht="15" thickBot="1" x14ac:dyDescent="0.35">
      <c r="D7" s="31"/>
      <c r="E7" s="31"/>
      <c r="F7" s="31"/>
      <c r="G7" s="33"/>
      <c r="H7" s="43" t="s">
        <v>29</v>
      </c>
      <c r="I7" s="44"/>
      <c r="J7" s="45"/>
      <c r="K7" s="10" t="s">
        <v>28</v>
      </c>
      <c r="L7" s="13" t="str">
        <f>TEXT(L8,"DDD")</f>
        <v>Mon</v>
      </c>
      <c r="M7" s="13" t="str">
        <f t="shared" ref="M7:AP7" si="0">TEXT(M8,"DDD")</f>
        <v>Tue</v>
      </c>
      <c r="N7" s="13" t="str">
        <f t="shared" si="0"/>
        <v>Wed</v>
      </c>
      <c r="O7" s="13" t="str">
        <f t="shared" si="0"/>
        <v>Thu</v>
      </c>
      <c r="P7" s="13" t="str">
        <f t="shared" si="0"/>
        <v>Fri</v>
      </c>
      <c r="Q7" s="13" t="str">
        <f t="shared" si="0"/>
        <v>Sat</v>
      </c>
      <c r="R7" s="13" t="str">
        <f t="shared" si="0"/>
        <v>Sun</v>
      </c>
      <c r="S7" s="13" t="str">
        <f t="shared" si="0"/>
        <v>Mon</v>
      </c>
      <c r="T7" s="13" t="str">
        <f t="shared" si="0"/>
        <v>Tue</v>
      </c>
      <c r="U7" s="13" t="str">
        <f t="shared" si="0"/>
        <v>Wed</v>
      </c>
      <c r="V7" s="13" t="str">
        <f t="shared" si="0"/>
        <v>Thu</v>
      </c>
      <c r="W7" s="13" t="str">
        <f t="shared" si="0"/>
        <v>Fri</v>
      </c>
      <c r="X7" s="13" t="str">
        <f t="shared" si="0"/>
        <v>Sat</v>
      </c>
      <c r="Y7" s="13" t="str">
        <f t="shared" si="0"/>
        <v>Sun</v>
      </c>
      <c r="Z7" s="13" t="str">
        <f t="shared" si="0"/>
        <v>Mon</v>
      </c>
      <c r="AA7" s="13" t="str">
        <f t="shared" si="0"/>
        <v>Tue</v>
      </c>
      <c r="AB7" s="13" t="str">
        <f t="shared" si="0"/>
        <v>Wed</v>
      </c>
      <c r="AC7" s="13" t="str">
        <f t="shared" si="0"/>
        <v>Thu</v>
      </c>
      <c r="AD7" s="13" t="str">
        <f t="shared" si="0"/>
        <v>Fri</v>
      </c>
      <c r="AE7" s="13" t="str">
        <f t="shared" si="0"/>
        <v>Sat</v>
      </c>
      <c r="AF7" s="13" t="str">
        <f t="shared" si="0"/>
        <v>Sun</v>
      </c>
      <c r="AG7" s="13" t="str">
        <f t="shared" si="0"/>
        <v>Mon</v>
      </c>
      <c r="AH7" s="13" t="str">
        <f t="shared" si="0"/>
        <v>Tue</v>
      </c>
      <c r="AI7" s="13" t="str">
        <f t="shared" si="0"/>
        <v>Wed</v>
      </c>
      <c r="AJ7" s="13" t="str">
        <f t="shared" si="0"/>
        <v>Thu</v>
      </c>
      <c r="AK7" s="13" t="str">
        <f t="shared" si="0"/>
        <v>Fri</v>
      </c>
      <c r="AL7" s="13" t="str">
        <f t="shared" si="0"/>
        <v>Sat</v>
      </c>
      <c r="AM7" s="13" t="str">
        <f t="shared" si="0"/>
        <v>Sun</v>
      </c>
      <c r="AN7" s="13" t="str">
        <f t="shared" si="0"/>
        <v>Mon</v>
      </c>
      <c r="AO7" s="13" t="str">
        <f t="shared" si="0"/>
        <v>Tue</v>
      </c>
      <c r="AP7" s="14" t="str">
        <f t="shared" si="0"/>
        <v/>
      </c>
      <c r="AQ7" s="33"/>
      <c r="AR7" s="35"/>
      <c r="AS7" s="22" t="s">
        <v>0</v>
      </c>
      <c r="AT7" s="23" t="s">
        <v>23</v>
      </c>
      <c r="AU7" s="23" t="s">
        <v>43</v>
      </c>
      <c r="AV7" s="23" t="s">
        <v>24</v>
      </c>
      <c r="AW7" s="22" t="s">
        <v>30</v>
      </c>
      <c r="AX7" s="23" t="s">
        <v>31</v>
      </c>
      <c r="AY7" s="23" t="s">
        <v>32</v>
      </c>
      <c r="AZ7" s="23" t="s">
        <v>33</v>
      </c>
      <c r="BA7" s="23" t="s">
        <v>28</v>
      </c>
      <c r="BB7" s="23" t="s">
        <v>34</v>
      </c>
      <c r="BC7" s="23" t="s">
        <v>35</v>
      </c>
      <c r="BD7" s="23" t="s">
        <v>36</v>
      </c>
      <c r="BE7" s="23" t="s">
        <v>37</v>
      </c>
      <c r="BF7" s="23" t="s">
        <v>38</v>
      </c>
      <c r="BG7" s="24" t="s">
        <v>42</v>
      </c>
      <c r="BH7" s="35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</row>
    <row r="8" spans="4:104" x14ac:dyDescent="0.3">
      <c r="D8" s="31"/>
      <c r="E8" s="31"/>
      <c r="F8" s="31"/>
      <c r="G8" s="33"/>
      <c r="H8" s="11" t="s">
        <v>0</v>
      </c>
      <c r="I8" s="9" t="s">
        <v>23</v>
      </c>
      <c r="J8" s="12" t="s">
        <v>24</v>
      </c>
      <c r="K8" s="20" t="s">
        <v>25</v>
      </c>
      <c r="L8" s="37">
        <f>I5</f>
        <v>45901</v>
      </c>
      <c r="M8" s="37">
        <f>IF(L8&lt;$M$5,L8+1,"")</f>
        <v>45902</v>
      </c>
      <c r="N8" s="37">
        <f t="shared" ref="N8:AQ8" si="1">IF(M8&lt;$M$5,M8+1,"")</f>
        <v>45903</v>
      </c>
      <c r="O8" s="37">
        <f t="shared" si="1"/>
        <v>45904</v>
      </c>
      <c r="P8" s="37">
        <f t="shared" si="1"/>
        <v>45905</v>
      </c>
      <c r="Q8" s="37">
        <f t="shared" si="1"/>
        <v>45906</v>
      </c>
      <c r="R8" s="37">
        <f t="shared" si="1"/>
        <v>45907</v>
      </c>
      <c r="S8" s="37">
        <f t="shared" si="1"/>
        <v>45908</v>
      </c>
      <c r="T8" s="37">
        <f t="shared" si="1"/>
        <v>45909</v>
      </c>
      <c r="U8" s="37">
        <f t="shared" si="1"/>
        <v>45910</v>
      </c>
      <c r="V8" s="37">
        <f t="shared" si="1"/>
        <v>45911</v>
      </c>
      <c r="W8" s="37">
        <f t="shared" si="1"/>
        <v>45912</v>
      </c>
      <c r="X8" s="37">
        <f t="shared" si="1"/>
        <v>45913</v>
      </c>
      <c r="Y8" s="37">
        <f t="shared" si="1"/>
        <v>45914</v>
      </c>
      <c r="Z8" s="37">
        <f t="shared" si="1"/>
        <v>45915</v>
      </c>
      <c r="AA8" s="37">
        <f t="shared" si="1"/>
        <v>45916</v>
      </c>
      <c r="AB8" s="37">
        <f t="shared" si="1"/>
        <v>45917</v>
      </c>
      <c r="AC8" s="37">
        <f t="shared" si="1"/>
        <v>45918</v>
      </c>
      <c r="AD8" s="37">
        <f t="shared" si="1"/>
        <v>45919</v>
      </c>
      <c r="AE8" s="37">
        <f t="shared" si="1"/>
        <v>45920</v>
      </c>
      <c r="AF8" s="37">
        <f t="shared" si="1"/>
        <v>45921</v>
      </c>
      <c r="AG8" s="37">
        <f t="shared" si="1"/>
        <v>45922</v>
      </c>
      <c r="AH8" s="37">
        <f t="shared" si="1"/>
        <v>45923</v>
      </c>
      <c r="AI8" s="37">
        <f t="shared" si="1"/>
        <v>45924</v>
      </c>
      <c r="AJ8" s="37">
        <f t="shared" si="1"/>
        <v>45925</v>
      </c>
      <c r="AK8" s="37">
        <f t="shared" si="1"/>
        <v>45926</v>
      </c>
      <c r="AL8" s="37">
        <f t="shared" si="1"/>
        <v>45927</v>
      </c>
      <c r="AM8" s="37">
        <f t="shared" si="1"/>
        <v>45928</v>
      </c>
      <c r="AN8" s="37">
        <f t="shared" si="1"/>
        <v>45929</v>
      </c>
      <c r="AO8" s="37">
        <f t="shared" si="1"/>
        <v>45930</v>
      </c>
      <c r="AP8" s="21" t="str">
        <f t="shared" si="1"/>
        <v/>
      </c>
      <c r="AQ8" s="34" t="str">
        <f t="shared" si="1"/>
        <v/>
      </c>
      <c r="AR8" s="35"/>
      <c r="AS8" s="4">
        <v>1</v>
      </c>
      <c r="AT8" s="4">
        <v>1001</v>
      </c>
      <c r="AU8" s="4" t="str">
        <f t="shared" ref="AU8:AU27" si="2">$K$5</f>
        <v>September</v>
      </c>
      <c r="AV8" s="4" t="s">
        <v>3</v>
      </c>
      <c r="AW8" s="15">
        <f t="shared" ref="AW8:AW27" si="3">COUNTIF($L9:$AP9,"P")</f>
        <v>24</v>
      </c>
      <c r="AX8" s="1">
        <f t="shared" ref="AX8:AX27" si="4">COUNTIF($L9:$AP9,"A")</f>
        <v>1</v>
      </c>
      <c r="AY8" s="1">
        <f t="shared" ref="AY8:AY27" si="5">COUNTIF($L9:$AP9,"L")</f>
        <v>1</v>
      </c>
      <c r="AZ8" s="1">
        <f t="shared" ref="AZ8:AZ27" si="6">$K$9</f>
        <v>4</v>
      </c>
      <c r="BA8" s="25">
        <f t="shared" ref="BA8:BA27" si="7">$J$5</f>
        <v>30</v>
      </c>
      <c r="BB8" s="25">
        <f>Septreport[[#This Row],[Days]]-Septreport[[#This Row],[Absent]]</f>
        <v>29</v>
      </c>
      <c r="BC8" s="26">
        <v>10000</v>
      </c>
      <c r="BD8" s="26">
        <f>Septreport[[#This Row],[Salary]]/Septreport[[#This Row],[Days]]</f>
        <v>333.33333333333331</v>
      </c>
      <c r="BE8" s="26">
        <f>Septreport[[#This Row],[Per Day Salary]]*Septreport[[#This Row],[Absent]]</f>
        <v>333.33333333333331</v>
      </c>
      <c r="BF8" s="26">
        <f>Septreport[[#This Row],[Salary]]-Septreport[[#This Row],[Deduction]]</f>
        <v>9666.6666666666661</v>
      </c>
      <c r="BG8" s="27"/>
      <c r="BH8" s="35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</row>
    <row r="9" spans="4:104" x14ac:dyDescent="0.3">
      <c r="D9" s="31"/>
      <c r="E9" s="31"/>
      <c r="F9" s="31"/>
      <c r="G9" s="33"/>
      <c r="H9" s="3">
        <v>1</v>
      </c>
      <c r="I9" s="4">
        <v>1001</v>
      </c>
      <c r="J9" s="5" t="s">
        <v>3</v>
      </c>
      <c r="K9" s="15">
        <f>COUNTIF($L$7:$AP$7,"Sun")</f>
        <v>4</v>
      </c>
      <c r="L9" s="1" t="s">
        <v>39</v>
      </c>
      <c r="M9" s="1" t="s">
        <v>39</v>
      </c>
      <c r="N9" s="1" t="s">
        <v>41</v>
      </c>
      <c r="O9" s="1" t="s">
        <v>39</v>
      </c>
      <c r="P9" s="1" t="s">
        <v>39</v>
      </c>
      <c r="Q9" s="1" t="s">
        <v>39</v>
      </c>
      <c r="R9" s="1" t="str">
        <f t="shared" ref="R9:AM17" si="8">IF(R$7 = "Sun","WO","")</f>
        <v>WO</v>
      </c>
      <c r="S9" s="1" t="s">
        <v>39</v>
      </c>
      <c r="T9" s="1" t="s">
        <v>40</v>
      </c>
      <c r="U9" s="1" t="s">
        <v>39</v>
      </c>
      <c r="V9" s="1" t="s">
        <v>39</v>
      </c>
      <c r="W9" s="1" t="s">
        <v>39</v>
      </c>
      <c r="X9" s="1" t="s">
        <v>39</v>
      </c>
      <c r="Y9" s="1" t="str">
        <f t="shared" si="8"/>
        <v>WO</v>
      </c>
      <c r="Z9" s="1" t="s">
        <v>39</v>
      </c>
      <c r="AA9" s="1" t="s">
        <v>39</v>
      </c>
      <c r="AB9" s="1" t="s">
        <v>39</v>
      </c>
      <c r="AC9" s="1" t="s">
        <v>39</v>
      </c>
      <c r="AD9" s="1" t="s">
        <v>39</v>
      </c>
      <c r="AE9" s="1" t="s">
        <v>39</v>
      </c>
      <c r="AF9" s="1" t="str">
        <f t="shared" si="8"/>
        <v>WO</v>
      </c>
      <c r="AG9" s="1" t="s">
        <v>39</v>
      </c>
      <c r="AH9" s="1" t="s">
        <v>39</v>
      </c>
      <c r="AI9" s="1" t="s">
        <v>39</v>
      </c>
      <c r="AJ9" s="1" t="s">
        <v>39</v>
      </c>
      <c r="AK9" s="1" t="s">
        <v>39</v>
      </c>
      <c r="AL9" s="1" t="s">
        <v>39</v>
      </c>
      <c r="AM9" s="1" t="str">
        <f t="shared" si="8"/>
        <v>WO</v>
      </c>
      <c r="AN9" s="1" t="s">
        <v>39</v>
      </c>
      <c r="AO9" s="1" t="s">
        <v>39</v>
      </c>
      <c r="AP9" s="16"/>
      <c r="AQ9" s="33"/>
      <c r="AR9" s="35"/>
      <c r="AS9" s="4">
        <v>2</v>
      </c>
      <c r="AT9" s="4">
        <v>1002</v>
      </c>
      <c r="AU9" s="4" t="str">
        <f t="shared" si="2"/>
        <v>September</v>
      </c>
      <c r="AV9" s="4" t="s">
        <v>4</v>
      </c>
      <c r="AW9" s="15">
        <f t="shared" si="3"/>
        <v>25</v>
      </c>
      <c r="AX9" s="1">
        <f t="shared" si="4"/>
        <v>0</v>
      </c>
      <c r="AY9" s="1">
        <f t="shared" si="5"/>
        <v>1</v>
      </c>
      <c r="AZ9" s="1">
        <f t="shared" si="6"/>
        <v>4</v>
      </c>
      <c r="BA9" s="25">
        <f t="shared" si="7"/>
        <v>30</v>
      </c>
      <c r="BB9" s="25">
        <f>Septreport[[#This Row],[Days]]-Septreport[[#This Row],[Absent]]</f>
        <v>30</v>
      </c>
      <c r="BC9" s="26">
        <v>20000</v>
      </c>
      <c r="BD9" s="26">
        <f>Septreport[[#This Row],[Salary]]/Septreport[[#This Row],[Days]]</f>
        <v>666.66666666666663</v>
      </c>
      <c r="BE9" s="26">
        <f>Septreport[[#This Row],[Per Day Salary]]*Septreport[[#This Row],[Absent]]</f>
        <v>0</v>
      </c>
      <c r="BF9" s="26">
        <f>Septreport[[#This Row],[Salary]]-Septreport[[#This Row],[Deduction]]</f>
        <v>20000</v>
      </c>
      <c r="BG9" s="27"/>
      <c r="BH9" s="35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</row>
    <row r="10" spans="4:104" x14ac:dyDescent="0.3">
      <c r="D10" s="31"/>
      <c r="E10" s="31"/>
      <c r="F10" s="31"/>
      <c r="G10" s="33"/>
      <c r="H10" s="3">
        <v>2</v>
      </c>
      <c r="I10" s="4">
        <v>1002</v>
      </c>
      <c r="J10" s="5" t="s">
        <v>4</v>
      </c>
      <c r="K10" s="15">
        <f t="shared" ref="K10:K28" si="9">COUNTIF($L$7:$AP$7,"Sun")</f>
        <v>4</v>
      </c>
      <c r="L10" s="1" t="s">
        <v>39</v>
      </c>
      <c r="M10" s="1" t="s">
        <v>39</v>
      </c>
      <c r="N10" s="1" t="s">
        <v>39</v>
      </c>
      <c r="O10" s="1" t="s">
        <v>39</v>
      </c>
      <c r="P10" s="1" t="s">
        <v>39</v>
      </c>
      <c r="Q10" s="1" t="s">
        <v>39</v>
      </c>
      <c r="R10" s="1" t="str">
        <f t="shared" si="8"/>
        <v>WO</v>
      </c>
      <c r="S10" s="1" t="s">
        <v>39</v>
      </c>
      <c r="T10" s="1" t="s">
        <v>40</v>
      </c>
      <c r="U10" s="1" t="s">
        <v>39</v>
      </c>
      <c r="V10" s="1" t="s">
        <v>39</v>
      </c>
      <c r="W10" s="1" t="s">
        <v>39</v>
      </c>
      <c r="X10" s="1" t="s">
        <v>39</v>
      </c>
      <c r="Y10" s="1" t="str">
        <f t="shared" si="8"/>
        <v>WO</v>
      </c>
      <c r="Z10" s="1" t="s">
        <v>39</v>
      </c>
      <c r="AA10" s="1" t="s">
        <v>39</v>
      </c>
      <c r="AB10" s="1" t="s">
        <v>39</v>
      </c>
      <c r="AC10" s="1" t="s">
        <v>39</v>
      </c>
      <c r="AD10" s="1" t="s">
        <v>39</v>
      </c>
      <c r="AE10" s="1" t="s">
        <v>39</v>
      </c>
      <c r="AF10" s="1" t="str">
        <f t="shared" si="8"/>
        <v>WO</v>
      </c>
      <c r="AG10" s="1" t="s">
        <v>39</v>
      </c>
      <c r="AH10" s="1" t="s">
        <v>39</v>
      </c>
      <c r="AI10" s="1" t="s">
        <v>39</v>
      </c>
      <c r="AJ10" s="1" t="s">
        <v>39</v>
      </c>
      <c r="AK10" s="1" t="s">
        <v>39</v>
      </c>
      <c r="AL10" s="1" t="s">
        <v>39</v>
      </c>
      <c r="AM10" s="1" t="str">
        <f t="shared" si="8"/>
        <v>WO</v>
      </c>
      <c r="AN10" s="1" t="s">
        <v>39</v>
      </c>
      <c r="AO10" s="1" t="s">
        <v>39</v>
      </c>
      <c r="AP10" s="16"/>
      <c r="AQ10" s="33"/>
      <c r="AR10" s="35"/>
      <c r="AS10" s="4">
        <v>3</v>
      </c>
      <c r="AT10" s="4">
        <v>1003</v>
      </c>
      <c r="AU10" s="4" t="str">
        <f t="shared" si="2"/>
        <v>September</v>
      </c>
      <c r="AV10" s="4" t="s">
        <v>5</v>
      </c>
      <c r="AW10" s="15">
        <f t="shared" si="3"/>
        <v>24</v>
      </c>
      <c r="AX10" s="1">
        <f t="shared" si="4"/>
        <v>1</v>
      </c>
      <c r="AY10" s="1">
        <f t="shared" si="5"/>
        <v>1</v>
      </c>
      <c r="AZ10" s="1">
        <f t="shared" si="6"/>
        <v>4</v>
      </c>
      <c r="BA10" s="25">
        <f t="shared" si="7"/>
        <v>30</v>
      </c>
      <c r="BB10" s="25">
        <f>Septreport[[#This Row],[Days]]-Septreport[[#This Row],[Absent]]</f>
        <v>29</v>
      </c>
      <c r="BC10" s="26">
        <v>25000</v>
      </c>
      <c r="BD10" s="26">
        <f>Septreport[[#This Row],[Salary]]/Septreport[[#This Row],[Days]]</f>
        <v>833.33333333333337</v>
      </c>
      <c r="BE10" s="26">
        <f>Septreport[[#This Row],[Per Day Salary]]*Septreport[[#This Row],[Absent]]</f>
        <v>833.33333333333337</v>
      </c>
      <c r="BF10" s="26">
        <f>Septreport[[#This Row],[Salary]]-Septreport[[#This Row],[Deduction]]</f>
        <v>24166.666666666668</v>
      </c>
      <c r="BG10" s="27"/>
      <c r="BH10" s="35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</row>
    <row r="11" spans="4:104" x14ac:dyDescent="0.3">
      <c r="D11" s="31"/>
      <c r="E11" s="31"/>
      <c r="F11" s="31"/>
      <c r="G11" s="33"/>
      <c r="H11" s="3">
        <v>3</v>
      </c>
      <c r="I11" s="4">
        <v>1003</v>
      </c>
      <c r="J11" s="5" t="s">
        <v>5</v>
      </c>
      <c r="K11" s="15">
        <f t="shared" si="9"/>
        <v>4</v>
      </c>
      <c r="L11" s="1" t="s">
        <v>39</v>
      </c>
      <c r="M11" s="1" t="s">
        <v>39</v>
      </c>
      <c r="N11" s="1" t="s">
        <v>39</v>
      </c>
      <c r="O11" s="1" t="s">
        <v>39</v>
      </c>
      <c r="P11" s="1" t="s">
        <v>39</v>
      </c>
      <c r="Q11" s="1" t="s">
        <v>39</v>
      </c>
      <c r="R11" s="1" t="str">
        <f t="shared" si="8"/>
        <v>WO</v>
      </c>
      <c r="S11" s="1" t="s">
        <v>39</v>
      </c>
      <c r="T11" s="1" t="s">
        <v>40</v>
      </c>
      <c r="U11" s="1" t="s">
        <v>39</v>
      </c>
      <c r="V11" s="1" t="s">
        <v>39</v>
      </c>
      <c r="W11" s="1" t="s">
        <v>39</v>
      </c>
      <c r="X11" s="1" t="s">
        <v>39</v>
      </c>
      <c r="Y11" s="1" t="str">
        <f t="shared" si="8"/>
        <v>WO</v>
      </c>
      <c r="Z11" s="1" t="s">
        <v>39</v>
      </c>
      <c r="AA11" s="1" t="s">
        <v>41</v>
      </c>
      <c r="AB11" s="1" t="s">
        <v>39</v>
      </c>
      <c r="AC11" s="1" t="s">
        <v>39</v>
      </c>
      <c r="AD11" s="1" t="s">
        <v>39</v>
      </c>
      <c r="AE11" s="1" t="s">
        <v>39</v>
      </c>
      <c r="AF11" s="1" t="str">
        <f t="shared" si="8"/>
        <v>WO</v>
      </c>
      <c r="AG11" s="1" t="s">
        <v>39</v>
      </c>
      <c r="AH11" s="1" t="s">
        <v>39</v>
      </c>
      <c r="AI11" s="1" t="s">
        <v>39</v>
      </c>
      <c r="AJ11" s="1" t="s">
        <v>39</v>
      </c>
      <c r="AK11" s="1" t="s">
        <v>39</v>
      </c>
      <c r="AL11" s="1" t="s">
        <v>39</v>
      </c>
      <c r="AM11" s="1" t="str">
        <f t="shared" si="8"/>
        <v>WO</v>
      </c>
      <c r="AN11" s="1" t="s">
        <v>39</v>
      </c>
      <c r="AO11" s="1" t="s">
        <v>39</v>
      </c>
      <c r="AP11" s="16"/>
      <c r="AQ11" s="33"/>
      <c r="AR11" s="35"/>
      <c r="AS11" s="4">
        <v>4</v>
      </c>
      <c r="AT11" s="4">
        <v>1004</v>
      </c>
      <c r="AU11" s="4" t="str">
        <f t="shared" si="2"/>
        <v>September</v>
      </c>
      <c r="AV11" s="4" t="s">
        <v>6</v>
      </c>
      <c r="AW11" s="15">
        <f t="shared" si="3"/>
        <v>25</v>
      </c>
      <c r="AX11" s="1">
        <f t="shared" si="4"/>
        <v>0</v>
      </c>
      <c r="AY11" s="1">
        <f t="shared" si="5"/>
        <v>1</v>
      </c>
      <c r="AZ11" s="1">
        <f t="shared" si="6"/>
        <v>4</v>
      </c>
      <c r="BA11" s="25">
        <f t="shared" si="7"/>
        <v>30</v>
      </c>
      <c r="BB11" s="25">
        <f>Septreport[[#This Row],[Days]]-Septreport[[#This Row],[Absent]]</f>
        <v>30</v>
      </c>
      <c r="BC11" s="26">
        <v>30000</v>
      </c>
      <c r="BD11" s="26">
        <f>Septreport[[#This Row],[Salary]]/Septreport[[#This Row],[Days]]</f>
        <v>1000</v>
      </c>
      <c r="BE11" s="26">
        <f>Septreport[[#This Row],[Per Day Salary]]*Septreport[[#This Row],[Absent]]</f>
        <v>0</v>
      </c>
      <c r="BF11" s="26">
        <f>Septreport[[#This Row],[Salary]]-Septreport[[#This Row],[Deduction]]</f>
        <v>30000</v>
      </c>
      <c r="BG11" s="27"/>
      <c r="BH11" s="35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</row>
    <row r="12" spans="4:104" x14ac:dyDescent="0.3">
      <c r="D12" s="31"/>
      <c r="E12" s="31"/>
      <c r="F12" s="31"/>
      <c r="G12" s="33"/>
      <c r="H12" s="3">
        <v>4</v>
      </c>
      <c r="I12" s="4">
        <v>1004</v>
      </c>
      <c r="J12" s="5" t="s">
        <v>6</v>
      </c>
      <c r="K12" s="15">
        <f t="shared" si="9"/>
        <v>4</v>
      </c>
      <c r="L12" s="1" t="s">
        <v>39</v>
      </c>
      <c r="M12" s="1" t="s">
        <v>39</v>
      </c>
      <c r="N12" s="1" t="s">
        <v>39</v>
      </c>
      <c r="O12" s="1" t="s">
        <v>39</v>
      </c>
      <c r="P12" s="1" t="s">
        <v>39</v>
      </c>
      <c r="Q12" s="1" t="s">
        <v>39</v>
      </c>
      <c r="R12" s="1" t="str">
        <f t="shared" si="8"/>
        <v>WO</v>
      </c>
      <c r="S12" s="1" t="s">
        <v>39</v>
      </c>
      <c r="T12" s="1" t="s">
        <v>40</v>
      </c>
      <c r="U12" s="1" t="s">
        <v>39</v>
      </c>
      <c r="V12" s="1" t="s">
        <v>39</v>
      </c>
      <c r="W12" s="1" t="s">
        <v>39</v>
      </c>
      <c r="X12" s="1" t="s">
        <v>39</v>
      </c>
      <c r="Y12" s="1" t="str">
        <f t="shared" si="8"/>
        <v>WO</v>
      </c>
      <c r="Z12" s="1" t="s">
        <v>39</v>
      </c>
      <c r="AA12" s="1" t="s">
        <v>39</v>
      </c>
      <c r="AB12" s="1" t="s">
        <v>39</v>
      </c>
      <c r="AC12" s="1" t="s">
        <v>39</v>
      </c>
      <c r="AD12" s="1" t="s">
        <v>39</v>
      </c>
      <c r="AE12" s="1" t="s">
        <v>39</v>
      </c>
      <c r="AF12" s="1" t="str">
        <f t="shared" si="8"/>
        <v>WO</v>
      </c>
      <c r="AG12" s="1" t="s">
        <v>39</v>
      </c>
      <c r="AH12" s="1" t="s">
        <v>39</v>
      </c>
      <c r="AI12" s="1" t="s">
        <v>39</v>
      </c>
      <c r="AJ12" s="1" t="s">
        <v>39</v>
      </c>
      <c r="AK12" s="1" t="s">
        <v>39</v>
      </c>
      <c r="AL12" s="1" t="s">
        <v>39</v>
      </c>
      <c r="AM12" s="1" t="str">
        <f t="shared" si="8"/>
        <v>WO</v>
      </c>
      <c r="AN12" s="1" t="s">
        <v>39</v>
      </c>
      <c r="AO12" s="1" t="s">
        <v>39</v>
      </c>
      <c r="AP12" s="16"/>
      <c r="AQ12" s="33"/>
      <c r="AR12" s="35"/>
      <c r="AS12" s="4">
        <v>5</v>
      </c>
      <c r="AT12" s="4">
        <v>1005</v>
      </c>
      <c r="AU12" s="4" t="str">
        <f t="shared" si="2"/>
        <v>September</v>
      </c>
      <c r="AV12" s="4" t="s">
        <v>7</v>
      </c>
      <c r="AW12" s="15">
        <f t="shared" si="3"/>
        <v>25</v>
      </c>
      <c r="AX12" s="1">
        <f t="shared" si="4"/>
        <v>0</v>
      </c>
      <c r="AY12" s="1">
        <f t="shared" si="5"/>
        <v>1</v>
      </c>
      <c r="AZ12" s="1">
        <f t="shared" si="6"/>
        <v>4</v>
      </c>
      <c r="BA12" s="25">
        <f t="shared" si="7"/>
        <v>30</v>
      </c>
      <c r="BB12" s="25">
        <f>Septreport[[#This Row],[Days]]-Septreport[[#This Row],[Absent]]</f>
        <v>30</v>
      </c>
      <c r="BC12" s="26">
        <v>45000</v>
      </c>
      <c r="BD12" s="26">
        <f>Septreport[[#This Row],[Salary]]/Septreport[[#This Row],[Days]]</f>
        <v>1500</v>
      </c>
      <c r="BE12" s="26">
        <f>Septreport[[#This Row],[Per Day Salary]]*Septreport[[#This Row],[Absent]]</f>
        <v>0</v>
      </c>
      <c r="BF12" s="26">
        <f>Septreport[[#This Row],[Salary]]-Septreport[[#This Row],[Deduction]]</f>
        <v>45000</v>
      </c>
      <c r="BG12" s="27"/>
      <c r="BH12" s="35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</row>
    <row r="13" spans="4:104" x14ac:dyDescent="0.3">
      <c r="D13" s="31"/>
      <c r="E13" s="31"/>
      <c r="F13" s="31"/>
      <c r="G13" s="33"/>
      <c r="H13" s="3">
        <v>5</v>
      </c>
      <c r="I13" s="4">
        <v>1005</v>
      </c>
      <c r="J13" s="5" t="s">
        <v>7</v>
      </c>
      <c r="K13" s="15">
        <f t="shared" si="9"/>
        <v>4</v>
      </c>
      <c r="L13" s="1" t="s">
        <v>39</v>
      </c>
      <c r="M13" s="1" t="s">
        <v>39</v>
      </c>
      <c r="N13" s="1" t="s">
        <v>39</v>
      </c>
      <c r="O13" s="1" t="s">
        <v>39</v>
      </c>
      <c r="P13" s="1" t="s">
        <v>39</v>
      </c>
      <c r="Q13" s="1" t="s">
        <v>39</v>
      </c>
      <c r="R13" s="1" t="str">
        <f t="shared" si="8"/>
        <v>WO</v>
      </c>
      <c r="S13" s="1" t="s">
        <v>39</v>
      </c>
      <c r="T13" s="1" t="s">
        <v>40</v>
      </c>
      <c r="U13" s="1" t="s">
        <v>39</v>
      </c>
      <c r="V13" s="1" t="s">
        <v>39</v>
      </c>
      <c r="W13" s="1" t="s">
        <v>39</v>
      </c>
      <c r="X13" s="1" t="s">
        <v>39</v>
      </c>
      <c r="Y13" s="1" t="str">
        <f t="shared" si="8"/>
        <v>WO</v>
      </c>
      <c r="Z13" s="1" t="s">
        <v>39</v>
      </c>
      <c r="AA13" s="1" t="s">
        <v>39</v>
      </c>
      <c r="AB13" s="1" t="s">
        <v>39</v>
      </c>
      <c r="AC13" s="1" t="s">
        <v>39</v>
      </c>
      <c r="AD13" s="1" t="s">
        <v>39</v>
      </c>
      <c r="AE13" s="1" t="s">
        <v>39</v>
      </c>
      <c r="AF13" s="1" t="str">
        <f t="shared" si="8"/>
        <v>WO</v>
      </c>
      <c r="AG13" s="1" t="s">
        <v>39</v>
      </c>
      <c r="AH13" s="1" t="s">
        <v>39</v>
      </c>
      <c r="AI13" s="1" t="s">
        <v>39</v>
      </c>
      <c r="AJ13" s="1" t="s">
        <v>39</v>
      </c>
      <c r="AK13" s="1" t="s">
        <v>39</v>
      </c>
      <c r="AL13" s="1" t="s">
        <v>39</v>
      </c>
      <c r="AM13" s="1" t="str">
        <f t="shared" si="8"/>
        <v>WO</v>
      </c>
      <c r="AN13" s="1" t="s">
        <v>39</v>
      </c>
      <c r="AO13" s="1" t="s">
        <v>39</v>
      </c>
      <c r="AP13" s="16"/>
      <c r="AQ13" s="33"/>
      <c r="AR13" s="35"/>
      <c r="AS13" s="4">
        <v>6</v>
      </c>
      <c r="AT13" s="4">
        <v>1006</v>
      </c>
      <c r="AU13" s="4" t="str">
        <f t="shared" si="2"/>
        <v>September</v>
      </c>
      <c r="AV13" s="4" t="s">
        <v>8</v>
      </c>
      <c r="AW13" s="15">
        <f t="shared" si="3"/>
        <v>25</v>
      </c>
      <c r="AX13" s="1">
        <f t="shared" si="4"/>
        <v>0</v>
      </c>
      <c r="AY13" s="1">
        <f t="shared" si="5"/>
        <v>1</v>
      </c>
      <c r="AZ13" s="1">
        <f t="shared" si="6"/>
        <v>4</v>
      </c>
      <c r="BA13" s="25">
        <f t="shared" si="7"/>
        <v>30</v>
      </c>
      <c r="BB13" s="25">
        <f>Septreport[[#This Row],[Days]]-Septreport[[#This Row],[Absent]]</f>
        <v>30</v>
      </c>
      <c r="BC13" s="26">
        <v>15000</v>
      </c>
      <c r="BD13" s="26">
        <f>Septreport[[#This Row],[Salary]]/Septreport[[#This Row],[Days]]</f>
        <v>500</v>
      </c>
      <c r="BE13" s="26">
        <f>Septreport[[#This Row],[Per Day Salary]]*Septreport[[#This Row],[Absent]]</f>
        <v>0</v>
      </c>
      <c r="BF13" s="26">
        <f>Septreport[[#This Row],[Salary]]-Septreport[[#This Row],[Deduction]]</f>
        <v>15000</v>
      </c>
      <c r="BG13" s="27"/>
      <c r="BH13" s="35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</row>
    <row r="14" spans="4:104" x14ac:dyDescent="0.3">
      <c r="D14" s="31"/>
      <c r="E14" s="31"/>
      <c r="F14" s="31"/>
      <c r="G14" s="33"/>
      <c r="H14" s="3">
        <v>6</v>
      </c>
      <c r="I14" s="4">
        <v>1006</v>
      </c>
      <c r="J14" s="5" t="s">
        <v>8</v>
      </c>
      <c r="K14" s="15">
        <f t="shared" si="9"/>
        <v>4</v>
      </c>
      <c r="L14" s="1" t="s">
        <v>39</v>
      </c>
      <c r="M14" s="1" t="s">
        <v>39</v>
      </c>
      <c r="N14" s="1" t="s">
        <v>39</v>
      </c>
      <c r="O14" s="1" t="s">
        <v>39</v>
      </c>
      <c r="P14" s="1" t="s">
        <v>39</v>
      </c>
      <c r="Q14" s="1" t="s">
        <v>39</v>
      </c>
      <c r="R14" s="1" t="str">
        <f t="shared" si="8"/>
        <v>WO</v>
      </c>
      <c r="S14" s="1" t="s">
        <v>39</v>
      </c>
      <c r="T14" s="1" t="s">
        <v>40</v>
      </c>
      <c r="U14" s="1" t="s">
        <v>39</v>
      </c>
      <c r="V14" s="1" t="s">
        <v>39</v>
      </c>
      <c r="W14" s="1" t="s">
        <v>39</v>
      </c>
      <c r="X14" s="1" t="s">
        <v>39</v>
      </c>
      <c r="Y14" s="1" t="str">
        <f t="shared" si="8"/>
        <v>WO</v>
      </c>
      <c r="Z14" s="1" t="s">
        <v>39</v>
      </c>
      <c r="AA14" s="1" t="s">
        <v>39</v>
      </c>
      <c r="AB14" s="1" t="s">
        <v>39</v>
      </c>
      <c r="AC14" s="1" t="s">
        <v>39</v>
      </c>
      <c r="AD14" s="1" t="s">
        <v>39</v>
      </c>
      <c r="AE14" s="1" t="s">
        <v>39</v>
      </c>
      <c r="AF14" s="1" t="str">
        <f t="shared" si="8"/>
        <v>WO</v>
      </c>
      <c r="AG14" s="1" t="s">
        <v>39</v>
      </c>
      <c r="AH14" s="1" t="s">
        <v>39</v>
      </c>
      <c r="AI14" s="1" t="s">
        <v>39</v>
      </c>
      <c r="AJ14" s="1" t="s">
        <v>39</v>
      </c>
      <c r="AK14" s="1" t="s">
        <v>39</v>
      </c>
      <c r="AL14" s="1" t="s">
        <v>39</v>
      </c>
      <c r="AM14" s="1" t="str">
        <f t="shared" si="8"/>
        <v>WO</v>
      </c>
      <c r="AN14" s="1" t="s">
        <v>39</v>
      </c>
      <c r="AO14" s="1" t="s">
        <v>39</v>
      </c>
      <c r="AP14" s="16"/>
      <c r="AQ14" s="33"/>
      <c r="AR14" s="35"/>
      <c r="AS14" s="4">
        <v>7</v>
      </c>
      <c r="AT14" s="4">
        <v>1007</v>
      </c>
      <c r="AU14" s="4" t="str">
        <f t="shared" si="2"/>
        <v>September</v>
      </c>
      <c r="AV14" s="4" t="s">
        <v>9</v>
      </c>
      <c r="AW14" s="15">
        <f t="shared" si="3"/>
        <v>25</v>
      </c>
      <c r="AX14" s="1">
        <f t="shared" si="4"/>
        <v>0</v>
      </c>
      <c r="AY14" s="1">
        <f t="shared" si="5"/>
        <v>1</v>
      </c>
      <c r="AZ14" s="1">
        <f t="shared" si="6"/>
        <v>4</v>
      </c>
      <c r="BA14" s="25">
        <f t="shared" si="7"/>
        <v>30</v>
      </c>
      <c r="BB14" s="25">
        <f>Septreport[[#This Row],[Days]]-Septreport[[#This Row],[Absent]]</f>
        <v>30</v>
      </c>
      <c r="BC14" s="26">
        <v>62000</v>
      </c>
      <c r="BD14" s="26">
        <f>Septreport[[#This Row],[Salary]]/Septreport[[#This Row],[Days]]</f>
        <v>2066.6666666666665</v>
      </c>
      <c r="BE14" s="26">
        <f>Septreport[[#This Row],[Per Day Salary]]*Septreport[[#This Row],[Absent]]</f>
        <v>0</v>
      </c>
      <c r="BF14" s="26">
        <f>Septreport[[#This Row],[Salary]]-Septreport[[#This Row],[Deduction]]</f>
        <v>62000</v>
      </c>
      <c r="BG14" s="27"/>
      <c r="BH14" s="35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</row>
    <row r="15" spans="4:104" x14ac:dyDescent="0.3">
      <c r="D15" s="31"/>
      <c r="E15" s="31"/>
      <c r="F15" s="31"/>
      <c r="G15" s="33"/>
      <c r="H15" s="3">
        <v>7</v>
      </c>
      <c r="I15" s="4">
        <v>1007</v>
      </c>
      <c r="J15" s="5" t="s">
        <v>9</v>
      </c>
      <c r="K15" s="15">
        <f t="shared" si="9"/>
        <v>4</v>
      </c>
      <c r="L15" s="1" t="s">
        <v>39</v>
      </c>
      <c r="M15" s="1" t="s">
        <v>39</v>
      </c>
      <c r="N15" s="1" t="s">
        <v>39</v>
      </c>
      <c r="O15" s="1" t="s">
        <v>39</v>
      </c>
      <c r="P15" s="1" t="s">
        <v>39</v>
      </c>
      <c r="Q15" s="1" t="s">
        <v>39</v>
      </c>
      <c r="R15" s="1" t="str">
        <f t="shared" si="8"/>
        <v>WO</v>
      </c>
      <c r="S15" s="1" t="s">
        <v>39</v>
      </c>
      <c r="T15" s="1" t="s">
        <v>40</v>
      </c>
      <c r="U15" s="1" t="s">
        <v>39</v>
      </c>
      <c r="V15" s="1" t="s">
        <v>39</v>
      </c>
      <c r="W15" s="1" t="s">
        <v>39</v>
      </c>
      <c r="X15" s="1" t="s">
        <v>39</v>
      </c>
      <c r="Y15" s="1" t="str">
        <f t="shared" si="8"/>
        <v>WO</v>
      </c>
      <c r="Z15" s="1" t="s">
        <v>39</v>
      </c>
      <c r="AA15" s="1" t="s">
        <v>39</v>
      </c>
      <c r="AB15" s="1" t="s">
        <v>39</v>
      </c>
      <c r="AC15" s="1" t="s">
        <v>39</v>
      </c>
      <c r="AD15" s="1" t="s">
        <v>39</v>
      </c>
      <c r="AE15" s="1" t="s">
        <v>39</v>
      </c>
      <c r="AF15" s="1" t="str">
        <f t="shared" si="8"/>
        <v>WO</v>
      </c>
      <c r="AG15" s="1" t="s">
        <v>39</v>
      </c>
      <c r="AH15" s="1" t="s">
        <v>39</v>
      </c>
      <c r="AI15" s="1" t="s">
        <v>39</v>
      </c>
      <c r="AJ15" s="1" t="s">
        <v>39</v>
      </c>
      <c r="AK15" s="1" t="s">
        <v>39</v>
      </c>
      <c r="AL15" s="1" t="s">
        <v>39</v>
      </c>
      <c r="AM15" s="1" t="str">
        <f t="shared" si="8"/>
        <v>WO</v>
      </c>
      <c r="AN15" s="1" t="s">
        <v>39</v>
      </c>
      <c r="AO15" s="1" t="s">
        <v>39</v>
      </c>
      <c r="AP15" s="16"/>
      <c r="AQ15" s="33"/>
      <c r="AR15" s="35"/>
      <c r="AS15" s="4">
        <v>8</v>
      </c>
      <c r="AT15" s="4">
        <v>1008</v>
      </c>
      <c r="AU15" s="4" t="str">
        <f t="shared" si="2"/>
        <v>September</v>
      </c>
      <c r="AV15" s="4" t="s">
        <v>10</v>
      </c>
      <c r="AW15" s="15">
        <f t="shared" si="3"/>
        <v>25</v>
      </c>
      <c r="AX15" s="1">
        <f t="shared" si="4"/>
        <v>0</v>
      </c>
      <c r="AY15" s="1">
        <f t="shared" si="5"/>
        <v>1</v>
      </c>
      <c r="AZ15" s="1">
        <f t="shared" si="6"/>
        <v>4</v>
      </c>
      <c r="BA15" s="25">
        <f t="shared" si="7"/>
        <v>30</v>
      </c>
      <c r="BB15" s="25">
        <f>Septreport[[#This Row],[Days]]-Septreport[[#This Row],[Absent]]</f>
        <v>30</v>
      </c>
      <c r="BC15" s="26">
        <v>50000</v>
      </c>
      <c r="BD15" s="26">
        <f>Septreport[[#This Row],[Salary]]/Septreport[[#This Row],[Days]]</f>
        <v>1666.6666666666667</v>
      </c>
      <c r="BE15" s="26">
        <f>Septreport[[#This Row],[Per Day Salary]]*Septreport[[#This Row],[Absent]]</f>
        <v>0</v>
      </c>
      <c r="BF15" s="26">
        <f>Septreport[[#This Row],[Salary]]-Septreport[[#This Row],[Deduction]]</f>
        <v>50000</v>
      </c>
      <c r="BG15" s="27"/>
      <c r="BH15" s="35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</row>
    <row r="16" spans="4:104" x14ac:dyDescent="0.3">
      <c r="D16" s="31"/>
      <c r="E16" s="31"/>
      <c r="F16" s="31"/>
      <c r="G16" s="33"/>
      <c r="H16" s="3">
        <v>8</v>
      </c>
      <c r="I16" s="4">
        <v>1008</v>
      </c>
      <c r="J16" s="5" t="s">
        <v>10</v>
      </c>
      <c r="K16" s="15">
        <f t="shared" si="9"/>
        <v>4</v>
      </c>
      <c r="L16" s="1" t="s">
        <v>39</v>
      </c>
      <c r="M16" s="1" t="s">
        <v>39</v>
      </c>
      <c r="N16" s="1" t="s">
        <v>39</v>
      </c>
      <c r="O16" s="1" t="s">
        <v>39</v>
      </c>
      <c r="P16" s="1" t="s">
        <v>39</v>
      </c>
      <c r="Q16" s="1" t="s">
        <v>39</v>
      </c>
      <c r="R16" s="1" t="str">
        <f t="shared" si="8"/>
        <v>WO</v>
      </c>
      <c r="S16" s="1" t="s">
        <v>39</v>
      </c>
      <c r="T16" s="1" t="s">
        <v>40</v>
      </c>
      <c r="U16" s="1" t="s">
        <v>39</v>
      </c>
      <c r="V16" s="1" t="s">
        <v>39</v>
      </c>
      <c r="W16" s="1" t="s">
        <v>39</v>
      </c>
      <c r="X16" s="1" t="s">
        <v>39</v>
      </c>
      <c r="Y16" s="1" t="str">
        <f t="shared" si="8"/>
        <v>WO</v>
      </c>
      <c r="Z16" s="1" t="s">
        <v>39</v>
      </c>
      <c r="AA16" s="1" t="s">
        <v>39</v>
      </c>
      <c r="AB16" s="1" t="s">
        <v>39</v>
      </c>
      <c r="AC16" s="1" t="s">
        <v>39</v>
      </c>
      <c r="AD16" s="1" t="s">
        <v>39</v>
      </c>
      <c r="AE16" s="1" t="s">
        <v>39</v>
      </c>
      <c r="AF16" s="1" t="str">
        <f t="shared" si="8"/>
        <v>WO</v>
      </c>
      <c r="AG16" s="1" t="s">
        <v>39</v>
      </c>
      <c r="AH16" s="1" t="s">
        <v>39</v>
      </c>
      <c r="AI16" s="1" t="s">
        <v>39</v>
      </c>
      <c r="AJ16" s="1" t="s">
        <v>39</v>
      </c>
      <c r="AK16" s="1" t="s">
        <v>39</v>
      </c>
      <c r="AL16" s="1" t="s">
        <v>39</v>
      </c>
      <c r="AM16" s="1" t="str">
        <f t="shared" si="8"/>
        <v>WO</v>
      </c>
      <c r="AN16" s="1" t="s">
        <v>39</v>
      </c>
      <c r="AO16" s="1" t="s">
        <v>39</v>
      </c>
      <c r="AP16" s="16"/>
      <c r="AQ16" s="33"/>
      <c r="AR16" s="35"/>
      <c r="AS16" s="4">
        <v>9</v>
      </c>
      <c r="AT16" s="4">
        <v>1009</v>
      </c>
      <c r="AU16" s="4" t="str">
        <f t="shared" si="2"/>
        <v>September</v>
      </c>
      <c r="AV16" s="4" t="s">
        <v>11</v>
      </c>
      <c r="AW16" s="15">
        <f t="shared" si="3"/>
        <v>24</v>
      </c>
      <c r="AX16" s="1">
        <f t="shared" si="4"/>
        <v>1</v>
      </c>
      <c r="AY16" s="1">
        <f t="shared" si="5"/>
        <v>1</v>
      </c>
      <c r="AZ16" s="1">
        <f t="shared" si="6"/>
        <v>4</v>
      </c>
      <c r="BA16" s="25">
        <f t="shared" si="7"/>
        <v>30</v>
      </c>
      <c r="BB16" s="25">
        <f>Septreport[[#This Row],[Days]]-Septreport[[#This Row],[Absent]]</f>
        <v>29</v>
      </c>
      <c r="BC16" s="26">
        <v>25000</v>
      </c>
      <c r="BD16" s="26">
        <f>Septreport[[#This Row],[Salary]]/Septreport[[#This Row],[Days]]</f>
        <v>833.33333333333337</v>
      </c>
      <c r="BE16" s="26">
        <f>Septreport[[#This Row],[Per Day Salary]]*Septreport[[#This Row],[Absent]]</f>
        <v>833.33333333333337</v>
      </c>
      <c r="BF16" s="26">
        <f>Septreport[[#This Row],[Salary]]-Septreport[[#This Row],[Deduction]]</f>
        <v>24166.666666666668</v>
      </c>
      <c r="BG16" s="27"/>
      <c r="BH16" s="35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</row>
    <row r="17" spans="4:100" x14ac:dyDescent="0.3">
      <c r="D17" s="31"/>
      <c r="E17" s="31"/>
      <c r="F17" s="31"/>
      <c r="G17" s="33"/>
      <c r="H17" s="3">
        <v>9</v>
      </c>
      <c r="I17" s="4">
        <v>1009</v>
      </c>
      <c r="J17" s="5" t="s">
        <v>11</v>
      </c>
      <c r="K17" s="15">
        <f t="shared" si="9"/>
        <v>4</v>
      </c>
      <c r="L17" s="1" t="s">
        <v>41</v>
      </c>
      <c r="M17" s="1" t="s">
        <v>39</v>
      </c>
      <c r="N17" s="1" t="s">
        <v>39</v>
      </c>
      <c r="O17" s="1" t="s">
        <v>39</v>
      </c>
      <c r="P17" s="1" t="s">
        <v>39</v>
      </c>
      <c r="Q17" s="1" t="s">
        <v>39</v>
      </c>
      <c r="R17" s="1" t="str">
        <f t="shared" si="8"/>
        <v>WO</v>
      </c>
      <c r="S17" s="1" t="s">
        <v>39</v>
      </c>
      <c r="T17" s="1" t="s">
        <v>40</v>
      </c>
      <c r="U17" s="1" t="s">
        <v>39</v>
      </c>
      <c r="V17" s="1" t="s">
        <v>39</v>
      </c>
      <c r="W17" s="1" t="s">
        <v>39</v>
      </c>
      <c r="X17" s="1" t="s">
        <v>39</v>
      </c>
      <c r="Y17" s="1" t="str">
        <f t="shared" si="8"/>
        <v>WO</v>
      </c>
      <c r="Z17" s="1" t="s">
        <v>39</v>
      </c>
      <c r="AA17" s="1" t="s">
        <v>39</v>
      </c>
      <c r="AB17" s="1" t="s">
        <v>39</v>
      </c>
      <c r="AC17" s="1" t="s">
        <v>39</v>
      </c>
      <c r="AD17" s="1" t="s">
        <v>39</v>
      </c>
      <c r="AE17" s="1" t="s">
        <v>39</v>
      </c>
      <c r="AF17" s="1" t="str">
        <f t="shared" ref="AF17:AM17" si="10">IF(AF$7 = "Sun","WO","")</f>
        <v>WO</v>
      </c>
      <c r="AG17" s="1" t="s">
        <v>39</v>
      </c>
      <c r="AH17" s="1" t="s">
        <v>39</v>
      </c>
      <c r="AI17" s="1" t="s">
        <v>39</v>
      </c>
      <c r="AJ17" s="1" t="s">
        <v>39</v>
      </c>
      <c r="AK17" s="1" t="s">
        <v>39</v>
      </c>
      <c r="AL17" s="1" t="s">
        <v>39</v>
      </c>
      <c r="AM17" s="1" t="str">
        <f t="shared" si="10"/>
        <v>WO</v>
      </c>
      <c r="AN17" s="1" t="s">
        <v>39</v>
      </c>
      <c r="AO17" s="1" t="s">
        <v>39</v>
      </c>
      <c r="AP17" s="16"/>
      <c r="AQ17" s="33"/>
      <c r="AR17" s="35"/>
      <c r="AS17" s="4">
        <v>10</v>
      </c>
      <c r="AT17" s="4">
        <v>1010</v>
      </c>
      <c r="AU17" s="4" t="str">
        <f t="shared" si="2"/>
        <v>September</v>
      </c>
      <c r="AV17" s="4" t="s">
        <v>12</v>
      </c>
      <c r="AW17" s="15">
        <f t="shared" si="3"/>
        <v>25</v>
      </c>
      <c r="AX17" s="1">
        <f t="shared" si="4"/>
        <v>0</v>
      </c>
      <c r="AY17" s="1">
        <f t="shared" si="5"/>
        <v>1</v>
      </c>
      <c r="AZ17" s="1">
        <f t="shared" si="6"/>
        <v>4</v>
      </c>
      <c r="BA17" s="25">
        <f t="shared" si="7"/>
        <v>30</v>
      </c>
      <c r="BB17" s="25">
        <f>Septreport[[#This Row],[Days]]-Septreport[[#This Row],[Absent]]</f>
        <v>30</v>
      </c>
      <c r="BC17" s="26">
        <v>45000</v>
      </c>
      <c r="BD17" s="26">
        <f>Septreport[[#This Row],[Salary]]/Septreport[[#This Row],[Days]]</f>
        <v>1500</v>
      </c>
      <c r="BE17" s="26">
        <f>Septreport[[#This Row],[Per Day Salary]]*Septreport[[#This Row],[Absent]]</f>
        <v>0</v>
      </c>
      <c r="BF17" s="26">
        <f>Septreport[[#This Row],[Salary]]-Septreport[[#This Row],[Deduction]]</f>
        <v>45000</v>
      </c>
      <c r="BG17" s="27"/>
      <c r="BH17" s="35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</row>
    <row r="18" spans="4:100" x14ac:dyDescent="0.3">
      <c r="D18" s="31"/>
      <c r="E18" s="31"/>
      <c r="F18" s="31"/>
      <c r="G18" s="33"/>
      <c r="H18" s="3">
        <v>10</v>
      </c>
      <c r="I18" s="4">
        <v>1010</v>
      </c>
      <c r="J18" s="5" t="s">
        <v>12</v>
      </c>
      <c r="K18" s="15">
        <f t="shared" si="9"/>
        <v>4</v>
      </c>
      <c r="L18" s="1" t="s">
        <v>39</v>
      </c>
      <c r="M18" s="1" t="s">
        <v>39</v>
      </c>
      <c r="N18" s="1" t="s">
        <v>39</v>
      </c>
      <c r="O18" s="1" t="s">
        <v>39</v>
      </c>
      <c r="P18" s="1" t="s">
        <v>39</v>
      </c>
      <c r="Q18" s="1" t="s">
        <v>39</v>
      </c>
      <c r="R18" s="1" t="str">
        <f t="shared" ref="R18:Y28" si="11">IF(R$7 = "Sun","WO","")</f>
        <v>WO</v>
      </c>
      <c r="S18" s="1" t="s">
        <v>39</v>
      </c>
      <c r="T18" s="1" t="s">
        <v>40</v>
      </c>
      <c r="U18" s="1" t="s">
        <v>39</v>
      </c>
      <c r="V18" s="1" t="s">
        <v>39</v>
      </c>
      <c r="W18" s="1" t="s">
        <v>39</v>
      </c>
      <c r="X18" s="1" t="s">
        <v>39</v>
      </c>
      <c r="Y18" s="1" t="str">
        <f t="shared" si="11"/>
        <v>WO</v>
      </c>
      <c r="Z18" s="1" t="s">
        <v>39</v>
      </c>
      <c r="AA18" s="1" t="s">
        <v>39</v>
      </c>
      <c r="AB18" s="1" t="s">
        <v>39</v>
      </c>
      <c r="AC18" s="1" t="s">
        <v>39</v>
      </c>
      <c r="AD18" s="1" t="s">
        <v>39</v>
      </c>
      <c r="AE18" s="1" t="s">
        <v>39</v>
      </c>
      <c r="AF18" s="1" t="str">
        <f t="shared" ref="AF18:AM28" si="12">IF(AF$7 = "Sun","WO","")</f>
        <v>WO</v>
      </c>
      <c r="AG18" s="1" t="s">
        <v>39</v>
      </c>
      <c r="AH18" s="1" t="s">
        <v>39</v>
      </c>
      <c r="AI18" s="1" t="s">
        <v>39</v>
      </c>
      <c r="AJ18" s="1" t="s">
        <v>39</v>
      </c>
      <c r="AK18" s="1" t="s">
        <v>39</v>
      </c>
      <c r="AL18" s="1" t="s">
        <v>39</v>
      </c>
      <c r="AM18" s="1" t="str">
        <f t="shared" si="12"/>
        <v>WO</v>
      </c>
      <c r="AN18" s="1" t="s">
        <v>39</v>
      </c>
      <c r="AO18" s="1" t="s">
        <v>39</v>
      </c>
      <c r="AP18" s="16"/>
      <c r="AQ18" s="33"/>
      <c r="AR18" s="35"/>
      <c r="AS18" s="4">
        <v>11</v>
      </c>
      <c r="AT18" s="4">
        <v>1011</v>
      </c>
      <c r="AU18" s="4" t="str">
        <f t="shared" si="2"/>
        <v>September</v>
      </c>
      <c r="AV18" s="4" t="s">
        <v>13</v>
      </c>
      <c r="AW18" s="15">
        <f t="shared" si="3"/>
        <v>24</v>
      </c>
      <c r="AX18" s="1">
        <f t="shared" si="4"/>
        <v>1</v>
      </c>
      <c r="AY18" s="1">
        <f t="shared" si="5"/>
        <v>1</v>
      </c>
      <c r="AZ18" s="1">
        <f t="shared" si="6"/>
        <v>4</v>
      </c>
      <c r="BA18" s="25">
        <f t="shared" si="7"/>
        <v>30</v>
      </c>
      <c r="BB18" s="25">
        <f>Septreport[[#This Row],[Days]]-Septreport[[#This Row],[Absent]]</f>
        <v>29</v>
      </c>
      <c r="BC18" s="26">
        <v>48000</v>
      </c>
      <c r="BD18" s="26">
        <f>Septreport[[#This Row],[Salary]]/Septreport[[#This Row],[Days]]</f>
        <v>1600</v>
      </c>
      <c r="BE18" s="26">
        <f>Septreport[[#This Row],[Per Day Salary]]*Septreport[[#This Row],[Absent]]</f>
        <v>1600</v>
      </c>
      <c r="BF18" s="26">
        <f>Septreport[[#This Row],[Salary]]-Septreport[[#This Row],[Deduction]]</f>
        <v>46400</v>
      </c>
      <c r="BG18" s="27"/>
      <c r="BH18" s="35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</row>
    <row r="19" spans="4:100" x14ac:dyDescent="0.3">
      <c r="D19" s="31"/>
      <c r="E19" s="31"/>
      <c r="F19" s="31"/>
      <c r="G19" s="33"/>
      <c r="H19" s="3">
        <v>11</v>
      </c>
      <c r="I19" s="4">
        <v>1011</v>
      </c>
      <c r="J19" s="5" t="s">
        <v>13</v>
      </c>
      <c r="K19" s="15">
        <f t="shared" si="9"/>
        <v>4</v>
      </c>
      <c r="L19" s="1" t="s">
        <v>39</v>
      </c>
      <c r="M19" s="1" t="s">
        <v>39</v>
      </c>
      <c r="N19" s="1" t="s">
        <v>39</v>
      </c>
      <c r="O19" s="1" t="s">
        <v>39</v>
      </c>
      <c r="P19" s="1" t="s">
        <v>39</v>
      </c>
      <c r="Q19" s="1" t="s">
        <v>39</v>
      </c>
      <c r="R19" s="1" t="str">
        <f t="shared" si="11"/>
        <v>WO</v>
      </c>
      <c r="S19" s="1" t="s">
        <v>39</v>
      </c>
      <c r="T19" s="1" t="s">
        <v>40</v>
      </c>
      <c r="U19" s="1" t="s">
        <v>39</v>
      </c>
      <c r="V19" s="1" t="s">
        <v>39</v>
      </c>
      <c r="W19" s="1" t="s">
        <v>39</v>
      </c>
      <c r="X19" s="1" t="s">
        <v>39</v>
      </c>
      <c r="Y19" s="1" t="str">
        <f t="shared" si="11"/>
        <v>WO</v>
      </c>
      <c r="Z19" s="1" t="s">
        <v>39</v>
      </c>
      <c r="AA19" s="1" t="s">
        <v>39</v>
      </c>
      <c r="AB19" s="1" t="s">
        <v>39</v>
      </c>
      <c r="AC19" s="1" t="s">
        <v>39</v>
      </c>
      <c r="AD19" s="1" t="s">
        <v>39</v>
      </c>
      <c r="AE19" s="1" t="s">
        <v>39</v>
      </c>
      <c r="AF19" s="1" t="str">
        <f t="shared" si="12"/>
        <v>WO</v>
      </c>
      <c r="AG19" s="1" t="s">
        <v>39</v>
      </c>
      <c r="AH19" s="1" t="s">
        <v>41</v>
      </c>
      <c r="AI19" s="1" t="s">
        <v>39</v>
      </c>
      <c r="AJ19" s="1" t="s">
        <v>39</v>
      </c>
      <c r="AK19" s="1" t="s">
        <v>39</v>
      </c>
      <c r="AL19" s="1" t="s">
        <v>39</v>
      </c>
      <c r="AM19" s="1" t="str">
        <f t="shared" si="12"/>
        <v>WO</v>
      </c>
      <c r="AN19" s="1" t="s">
        <v>39</v>
      </c>
      <c r="AO19" s="1" t="s">
        <v>39</v>
      </c>
      <c r="AP19" s="16"/>
      <c r="AQ19" s="33"/>
      <c r="AR19" s="35"/>
      <c r="AS19" s="4">
        <v>12</v>
      </c>
      <c r="AT19" s="4">
        <v>1012</v>
      </c>
      <c r="AU19" s="4" t="str">
        <f t="shared" si="2"/>
        <v>September</v>
      </c>
      <c r="AV19" s="4" t="s">
        <v>14</v>
      </c>
      <c r="AW19" s="15">
        <f t="shared" si="3"/>
        <v>25</v>
      </c>
      <c r="AX19" s="1">
        <f t="shared" si="4"/>
        <v>0</v>
      </c>
      <c r="AY19" s="1">
        <f t="shared" si="5"/>
        <v>1</v>
      </c>
      <c r="AZ19" s="1">
        <f t="shared" si="6"/>
        <v>4</v>
      </c>
      <c r="BA19" s="25">
        <f t="shared" si="7"/>
        <v>30</v>
      </c>
      <c r="BB19" s="25">
        <f>Septreport[[#This Row],[Days]]-Septreport[[#This Row],[Absent]]</f>
        <v>30</v>
      </c>
      <c r="BC19" s="26">
        <v>52000</v>
      </c>
      <c r="BD19" s="26">
        <f>Septreport[[#This Row],[Salary]]/Septreport[[#This Row],[Days]]</f>
        <v>1733.3333333333333</v>
      </c>
      <c r="BE19" s="26">
        <f>Septreport[[#This Row],[Per Day Salary]]*Septreport[[#This Row],[Absent]]</f>
        <v>0</v>
      </c>
      <c r="BF19" s="26">
        <f>Septreport[[#This Row],[Salary]]-Septreport[[#This Row],[Deduction]]</f>
        <v>52000</v>
      </c>
      <c r="BG19" s="27"/>
      <c r="BH19" s="35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1"/>
      <c r="CV19" s="31"/>
    </row>
    <row r="20" spans="4:100" x14ac:dyDescent="0.3">
      <c r="D20" s="31"/>
      <c r="E20" s="31"/>
      <c r="F20" s="31"/>
      <c r="G20" s="33"/>
      <c r="H20" s="3">
        <v>12</v>
      </c>
      <c r="I20" s="4">
        <v>1012</v>
      </c>
      <c r="J20" s="5" t="s">
        <v>14</v>
      </c>
      <c r="K20" s="15">
        <f t="shared" si="9"/>
        <v>4</v>
      </c>
      <c r="L20" s="1" t="s">
        <v>39</v>
      </c>
      <c r="M20" s="1" t="s">
        <v>39</v>
      </c>
      <c r="N20" s="1" t="s">
        <v>39</v>
      </c>
      <c r="O20" s="1" t="s">
        <v>39</v>
      </c>
      <c r="P20" s="1" t="s">
        <v>39</v>
      </c>
      <c r="Q20" s="1" t="s">
        <v>39</v>
      </c>
      <c r="R20" s="1" t="str">
        <f t="shared" si="11"/>
        <v>WO</v>
      </c>
      <c r="S20" s="1" t="s">
        <v>39</v>
      </c>
      <c r="T20" s="1" t="s">
        <v>40</v>
      </c>
      <c r="U20" s="1" t="s">
        <v>39</v>
      </c>
      <c r="V20" s="1" t="s">
        <v>39</v>
      </c>
      <c r="W20" s="1" t="s">
        <v>39</v>
      </c>
      <c r="X20" s="1" t="s">
        <v>39</v>
      </c>
      <c r="Y20" s="1" t="str">
        <f t="shared" si="11"/>
        <v>WO</v>
      </c>
      <c r="Z20" s="1" t="s">
        <v>39</v>
      </c>
      <c r="AA20" s="1" t="s">
        <v>39</v>
      </c>
      <c r="AB20" s="1" t="s">
        <v>39</v>
      </c>
      <c r="AC20" s="1" t="s">
        <v>39</v>
      </c>
      <c r="AD20" s="1" t="s">
        <v>39</v>
      </c>
      <c r="AE20" s="1" t="s">
        <v>39</v>
      </c>
      <c r="AF20" s="1" t="str">
        <f t="shared" si="12"/>
        <v>WO</v>
      </c>
      <c r="AG20" s="1" t="s">
        <v>39</v>
      </c>
      <c r="AH20" s="1" t="s">
        <v>39</v>
      </c>
      <c r="AI20" s="1" t="s">
        <v>39</v>
      </c>
      <c r="AJ20" s="1" t="s">
        <v>39</v>
      </c>
      <c r="AK20" s="1" t="s">
        <v>39</v>
      </c>
      <c r="AL20" s="1" t="s">
        <v>39</v>
      </c>
      <c r="AM20" s="1" t="str">
        <f t="shared" si="12"/>
        <v>WO</v>
      </c>
      <c r="AN20" s="1" t="s">
        <v>39</v>
      </c>
      <c r="AO20" s="1" t="s">
        <v>39</v>
      </c>
      <c r="AP20" s="16"/>
      <c r="AQ20" s="33"/>
      <c r="AR20" s="35"/>
      <c r="AS20" s="4">
        <v>13</v>
      </c>
      <c r="AT20" s="4">
        <v>1013</v>
      </c>
      <c r="AU20" s="4" t="str">
        <f t="shared" si="2"/>
        <v>September</v>
      </c>
      <c r="AV20" s="4" t="s">
        <v>15</v>
      </c>
      <c r="AW20" s="15">
        <f t="shared" si="3"/>
        <v>25</v>
      </c>
      <c r="AX20" s="1">
        <f t="shared" si="4"/>
        <v>0</v>
      </c>
      <c r="AY20" s="1">
        <f t="shared" si="5"/>
        <v>1</v>
      </c>
      <c r="AZ20" s="1">
        <f t="shared" si="6"/>
        <v>4</v>
      </c>
      <c r="BA20" s="25">
        <f t="shared" si="7"/>
        <v>30</v>
      </c>
      <c r="BB20" s="25">
        <f>Septreport[[#This Row],[Days]]-Septreport[[#This Row],[Absent]]</f>
        <v>30</v>
      </c>
      <c r="BC20" s="26">
        <v>42000</v>
      </c>
      <c r="BD20" s="26">
        <f>Septreport[[#This Row],[Salary]]/Septreport[[#This Row],[Days]]</f>
        <v>1400</v>
      </c>
      <c r="BE20" s="26">
        <f>Septreport[[#This Row],[Per Day Salary]]*Septreport[[#This Row],[Absent]]</f>
        <v>0</v>
      </c>
      <c r="BF20" s="26">
        <f>Septreport[[#This Row],[Salary]]-Septreport[[#This Row],[Deduction]]</f>
        <v>42000</v>
      </c>
      <c r="BG20" s="27"/>
      <c r="BH20" s="35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</row>
    <row r="21" spans="4:100" x14ac:dyDescent="0.3">
      <c r="D21" s="31"/>
      <c r="E21" s="31"/>
      <c r="F21" s="31"/>
      <c r="G21" s="33"/>
      <c r="H21" s="3">
        <v>13</v>
      </c>
      <c r="I21" s="4">
        <v>1013</v>
      </c>
      <c r="J21" s="5" t="s">
        <v>15</v>
      </c>
      <c r="K21" s="15">
        <f t="shared" si="9"/>
        <v>4</v>
      </c>
      <c r="L21" s="1" t="s">
        <v>39</v>
      </c>
      <c r="M21" s="1" t="s">
        <v>39</v>
      </c>
      <c r="N21" s="1" t="s">
        <v>39</v>
      </c>
      <c r="O21" s="1" t="s">
        <v>39</v>
      </c>
      <c r="P21" s="1" t="s">
        <v>39</v>
      </c>
      <c r="Q21" s="1" t="s">
        <v>39</v>
      </c>
      <c r="R21" s="1" t="str">
        <f t="shared" si="11"/>
        <v>WO</v>
      </c>
      <c r="S21" s="1" t="s">
        <v>39</v>
      </c>
      <c r="T21" s="1" t="s">
        <v>40</v>
      </c>
      <c r="U21" s="1" t="s">
        <v>39</v>
      </c>
      <c r="V21" s="1" t="s">
        <v>39</v>
      </c>
      <c r="W21" s="1" t="s">
        <v>39</v>
      </c>
      <c r="X21" s="1" t="s">
        <v>39</v>
      </c>
      <c r="Y21" s="1" t="str">
        <f t="shared" si="11"/>
        <v>WO</v>
      </c>
      <c r="Z21" s="1" t="s">
        <v>39</v>
      </c>
      <c r="AA21" s="1" t="s">
        <v>39</v>
      </c>
      <c r="AB21" s="1" t="s">
        <v>39</v>
      </c>
      <c r="AC21" s="1" t="s">
        <v>39</v>
      </c>
      <c r="AD21" s="1" t="s">
        <v>39</v>
      </c>
      <c r="AE21" s="1" t="s">
        <v>39</v>
      </c>
      <c r="AF21" s="1" t="str">
        <f t="shared" si="12"/>
        <v>WO</v>
      </c>
      <c r="AG21" s="1" t="s">
        <v>39</v>
      </c>
      <c r="AH21" s="1" t="s">
        <v>39</v>
      </c>
      <c r="AI21" s="1" t="s">
        <v>39</v>
      </c>
      <c r="AJ21" s="1" t="s">
        <v>39</v>
      </c>
      <c r="AK21" s="1" t="s">
        <v>39</v>
      </c>
      <c r="AL21" s="1" t="s">
        <v>39</v>
      </c>
      <c r="AM21" s="1" t="str">
        <f t="shared" si="12"/>
        <v>WO</v>
      </c>
      <c r="AN21" s="1" t="s">
        <v>39</v>
      </c>
      <c r="AO21" s="1" t="s">
        <v>39</v>
      </c>
      <c r="AP21" s="16"/>
      <c r="AQ21" s="33"/>
      <c r="AR21" s="35"/>
      <c r="AS21" s="4">
        <v>14</v>
      </c>
      <c r="AT21" s="4">
        <v>1014</v>
      </c>
      <c r="AU21" s="4" t="str">
        <f t="shared" si="2"/>
        <v>September</v>
      </c>
      <c r="AV21" s="4" t="s">
        <v>16</v>
      </c>
      <c r="AW21" s="15">
        <f t="shared" si="3"/>
        <v>25</v>
      </c>
      <c r="AX21" s="1">
        <f t="shared" si="4"/>
        <v>0</v>
      </c>
      <c r="AY21" s="1">
        <f t="shared" si="5"/>
        <v>1</v>
      </c>
      <c r="AZ21" s="1">
        <f t="shared" si="6"/>
        <v>4</v>
      </c>
      <c r="BA21" s="25">
        <f t="shared" si="7"/>
        <v>30</v>
      </c>
      <c r="BB21" s="25">
        <f>Septreport[[#This Row],[Days]]-Septreport[[#This Row],[Absent]]</f>
        <v>30</v>
      </c>
      <c r="BC21" s="26">
        <v>15000</v>
      </c>
      <c r="BD21" s="26">
        <f>Septreport[[#This Row],[Salary]]/Septreport[[#This Row],[Days]]</f>
        <v>500</v>
      </c>
      <c r="BE21" s="26">
        <f>Septreport[[#This Row],[Per Day Salary]]*Septreport[[#This Row],[Absent]]</f>
        <v>0</v>
      </c>
      <c r="BF21" s="26">
        <f>Septreport[[#This Row],[Salary]]-Septreport[[#This Row],[Deduction]]</f>
        <v>15000</v>
      </c>
      <c r="BG21" s="27"/>
      <c r="BH21" s="35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</row>
    <row r="22" spans="4:100" x14ac:dyDescent="0.3">
      <c r="D22" s="31"/>
      <c r="E22" s="31"/>
      <c r="F22" s="31"/>
      <c r="G22" s="33"/>
      <c r="H22" s="3">
        <v>14</v>
      </c>
      <c r="I22" s="4">
        <v>1014</v>
      </c>
      <c r="J22" s="5" t="s">
        <v>16</v>
      </c>
      <c r="K22" s="15">
        <f t="shared" si="9"/>
        <v>4</v>
      </c>
      <c r="L22" s="1" t="s">
        <v>39</v>
      </c>
      <c r="M22" s="1" t="s">
        <v>39</v>
      </c>
      <c r="N22" s="1" t="s">
        <v>39</v>
      </c>
      <c r="O22" s="1" t="s">
        <v>39</v>
      </c>
      <c r="P22" s="1" t="s">
        <v>39</v>
      </c>
      <c r="Q22" s="1" t="s">
        <v>39</v>
      </c>
      <c r="R22" s="1" t="str">
        <f t="shared" si="11"/>
        <v>WO</v>
      </c>
      <c r="S22" s="1" t="s">
        <v>39</v>
      </c>
      <c r="T22" s="1" t="s">
        <v>40</v>
      </c>
      <c r="U22" s="1" t="s">
        <v>39</v>
      </c>
      <c r="V22" s="1" t="s">
        <v>39</v>
      </c>
      <c r="W22" s="1" t="s">
        <v>39</v>
      </c>
      <c r="X22" s="1" t="s">
        <v>39</v>
      </c>
      <c r="Y22" s="1" t="str">
        <f t="shared" si="11"/>
        <v>WO</v>
      </c>
      <c r="Z22" s="1" t="s">
        <v>39</v>
      </c>
      <c r="AA22" s="1" t="s">
        <v>39</v>
      </c>
      <c r="AB22" s="1" t="s">
        <v>39</v>
      </c>
      <c r="AC22" s="1" t="s">
        <v>39</v>
      </c>
      <c r="AD22" s="1" t="s">
        <v>39</v>
      </c>
      <c r="AE22" s="1" t="s">
        <v>39</v>
      </c>
      <c r="AF22" s="1" t="str">
        <f t="shared" si="12"/>
        <v>WO</v>
      </c>
      <c r="AG22" s="1" t="s">
        <v>39</v>
      </c>
      <c r="AH22" s="1" t="s">
        <v>39</v>
      </c>
      <c r="AI22" s="1" t="s">
        <v>39</v>
      </c>
      <c r="AJ22" s="1" t="s">
        <v>39</v>
      </c>
      <c r="AK22" s="1" t="s">
        <v>39</v>
      </c>
      <c r="AL22" s="1" t="s">
        <v>39</v>
      </c>
      <c r="AM22" s="1" t="str">
        <f t="shared" si="12"/>
        <v>WO</v>
      </c>
      <c r="AN22" s="1" t="s">
        <v>39</v>
      </c>
      <c r="AO22" s="1" t="s">
        <v>39</v>
      </c>
      <c r="AP22" s="16"/>
      <c r="AQ22" s="33"/>
      <c r="AR22" s="35"/>
      <c r="AS22" s="4">
        <v>15</v>
      </c>
      <c r="AT22" s="4">
        <v>1015</v>
      </c>
      <c r="AU22" s="4" t="str">
        <f t="shared" si="2"/>
        <v>September</v>
      </c>
      <c r="AV22" s="4" t="s">
        <v>17</v>
      </c>
      <c r="AW22" s="15">
        <f t="shared" si="3"/>
        <v>25</v>
      </c>
      <c r="AX22" s="1">
        <f t="shared" si="4"/>
        <v>0</v>
      </c>
      <c r="AY22" s="1">
        <f t="shared" si="5"/>
        <v>1</v>
      </c>
      <c r="AZ22" s="1">
        <f t="shared" si="6"/>
        <v>4</v>
      </c>
      <c r="BA22" s="25">
        <f t="shared" si="7"/>
        <v>30</v>
      </c>
      <c r="BB22" s="25">
        <f>Septreport[[#This Row],[Days]]-Septreport[[#This Row],[Absent]]</f>
        <v>30</v>
      </c>
      <c r="BC22" s="26">
        <v>46000</v>
      </c>
      <c r="BD22" s="26">
        <f>Septreport[[#This Row],[Salary]]/Septreport[[#This Row],[Days]]</f>
        <v>1533.3333333333333</v>
      </c>
      <c r="BE22" s="26">
        <f>Septreport[[#This Row],[Per Day Salary]]*Septreport[[#This Row],[Absent]]</f>
        <v>0</v>
      </c>
      <c r="BF22" s="26">
        <f>Septreport[[#This Row],[Salary]]-Septreport[[#This Row],[Deduction]]</f>
        <v>46000</v>
      </c>
      <c r="BG22" s="27"/>
      <c r="BH22" s="35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</row>
    <row r="23" spans="4:100" x14ac:dyDescent="0.3">
      <c r="D23" s="31"/>
      <c r="E23" s="31"/>
      <c r="F23" s="31"/>
      <c r="G23" s="33"/>
      <c r="H23" s="3">
        <v>15</v>
      </c>
      <c r="I23" s="4">
        <v>1015</v>
      </c>
      <c r="J23" s="5" t="s">
        <v>17</v>
      </c>
      <c r="K23" s="15">
        <f t="shared" si="9"/>
        <v>4</v>
      </c>
      <c r="L23" s="1" t="s">
        <v>39</v>
      </c>
      <c r="M23" s="1" t="s">
        <v>39</v>
      </c>
      <c r="N23" s="1" t="s">
        <v>39</v>
      </c>
      <c r="O23" s="1" t="s">
        <v>39</v>
      </c>
      <c r="P23" s="1" t="s">
        <v>39</v>
      </c>
      <c r="Q23" s="1" t="s">
        <v>39</v>
      </c>
      <c r="R23" s="1" t="str">
        <f t="shared" si="11"/>
        <v>WO</v>
      </c>
      <c r="S23" s="1" t="s">
        <v>39</v>
      </c>
      <c r="T23" s="1" t="s">
        <v>40</v>
      </c>
      <c r="U23" s="1" t="s">
        <v>39</v>
      </c>
      <c r="V23" s="1" t="s">
        <v>39</v>
      </c>
      <c r="W23" s="1" t="s">
        <v>39</v>
      </c>
      <c r="X23" s="1" t="s">
        <v>39</v>
      </c>
      <c r="Y23" s="1" t="str">
        <f t="shared" si="11"/>
        <v>WO</v>
      </c>
      <c r="Z23" s="1" t="s">
        <v>39</v>
      </c>
      <c r="AA23" s="1" t="s">
        <v>39</v>
      </c>
      <c r="AB23" s="1" t="s">
        <v>39</v>
      </c>
      <c r="AC23" s="1" t="s">
        <v>39</v>
      </c>
      <c r="AD23" s="1" t="s">
        <v>39</v>
      </c>
      <c r="AE23" s="1" t="s">
        <v>39</v>
      </c>
      <c r="AF23" s="1" t="str">
        <f t="shared" si="12"/>
        <v>WO</v>
      </c>
      <c r="AG23" s="1" t="s">
        <v>39</v>
      </c>
      <c r="AH23" s="1" t="s">
        <v>39</v>
      </c>
      <c r="AI23" s="1" t="s">
        <v>39</v>
      </c>
      <c r="AJ23" s="1" t="s">
        <v>39</v>
      </c>
      <c r="AK23" s="1" t="s">
        <v>39</v>
      </c>
      <c r="AL23" s="1" t="s">
        <v>39</v>
      </c>
      <c r="AM23" s="1" t="str">
        <f t="shared" si="12"/>
        <v>WO</v>
      </c>
      <c r="AN23" s="1" t="s">
        <v>39</v>
      </c>
      <c r="AO23" s="1" t="s">
        <v>39</v>
      </c>
      <c r="AP23" s="16"/>
      <c r="AQ23" s="33"/>
      <c r="AR23" s="35"/>
      <c r="AS23" s="4">
        <v>16</v>
      </c>
      <c r="AT23" s="4">
        <v>1016</v>
      </c>
      <c r="AU23" s="4" t="str">
        <f t="shared" si="2"/>
        <v>September</v>
      </c>
      <c r="AV23" s="4" t="s">
        <v>18</v>
      </c>
      <c r="AW23" s="15">
        <f t="shared" si="3"/>
        <v>25</v>
      </c>
      <c r="AX23" s="1">
        <f t="shared" si="4"/>
        <v>0</v>
      </c>
      <c r="AY23" s="1">
        <f t="shared" si="5"/>
        <v>1</v>
      </c>
      <c r="AZ23" s="1">
        <f t="shared" si="6"/>
        <v>4</v>
      </c>
      <c r="BA23" s="25">
        <f t="shared" si="7"/>
        <v>30</v>
      </c>
      <c r="BB23" s="25">
        <f>Septreport[[#This Row],[Days]]-Septreport[[#This Row],[Absent]]</f>
        <v>30</v>
      </c>
      <c r="BC23" s="26">
        <v>52000</v>
      </c>
      <c r="BD23" s="26">
        <f>Septreport[[#This Row],[Salary]]/Septreport[[#This Row],[Days]]</f>
        <v>1733.3333333333333</v>
      </c>
      <c r="BE23" s="26">
        <f>Septreport[[#This Row],[Per Day Salary]]*Septreport[[#This Row],[Absent]]</f>
        <v>0</v>
      </c>
      <c r="BF23" s="26">
        <f>Septreport[[#This Row],[Salary]]-Septreport[[#This Row],[Deduction]]</f>
        <v>52000</v>
      </c>
      <c r="BG23" s="27"/>
      <c r="BH23" s="35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</row>
    <row r="24" spans="4:100" x14ac:dyDescent="0.3">
      <c r="D24" s="31"/>
      <c r="E24" s="31"/>
      <c r="F24" s="31"/>
      <c r="G24" s="33"/>
      <c r="H24" s="3">
        <v>16</v>
      </c>
      <c r="I24" s="4">
        <v>1016</v>
      </c>
      <c r="J24" s="5" t="s">
        <v>18</v>
      </c>
      <c r="K24" s="15">
        <f t="shared" si="9"/>
        <v>4</v>
      </c>
      <c r="L24" s="1" t="s">
        <v>39</v>
      </c>
      <c r="M24" s="1" t="s">
        <v>39</v>
      </c>
      <c r="N24" s="1" t="s">
        <v>39</v>
      </c>
      <c r="O24" s="1" t="s">
        <v>39</v>
      </c>
      <c r="P24" s="1" t="s">
        <v>39</v>
      </c>
      <c r="Q24" s="1" t="s">
        <v>39</v>
      </c>
      <c r="R24" s="1" t="str">
        <f t="shared" si="11"/>
        <v>WO</v>
      </c>
      <c r="S24" s="1" t="s">
        <v>39</v>
      </c>
      <c r="T24" s="1" t="s">
        <v>40</v>
      </c>
      <c r="U24" s="1" t="s">
        <v>39</v>
      </c>
      <c r="V24" s="1" t="s">
        <v>39</v>
      </c>
      <c r="W24" s="1" t="s">
        <v>39</v>
      </c>
      <c r="X24" s="1" t="s">
        <v>39</v>
      </c>
      <c r="Y24" s="1" t="str">
        <f t="shared" si="11"/>
        <v>WO</v>
      </c>
      <c r="Z24" s="1" t="s">
        <v>39</v>
      </c>
      <c r="AA24" s="1" t="s">
        <v>39</v>
      </c>
      <c r="AB24" s="1" t="s">
        <v>39</v>
      </c>
      <c r="AC24" s="1" t="s">
        <v>39</v>
      </c>
      <c r="AD24" s="1" t="s">
        <v>39</v>
      </c>
      <c r="AE24" s="1" t="s">
        <v>39</v>
      </c>
      <c r="AF24" s="1" t="str">
        <f t="shared" si="12"/>
        <v>WO</v>
      </c>
      <c r="AG24" s="1" t="s">
        <v>39</v>
      </c>
      <c r="AH24" s="1" t="s">
        <v>39</v>
      </c>
      <c r="AI24" s="1" t="s">
        <v>39</v>
      </c>
      <c r="AJ24" s="1" t="s">
        <v>39</v>
      </c>
      <c r="AK24" s="1" t="s">
        <v>39</v>
      </c>
      <c r="AL24" s="1" t="s">
        <v>39</v>
      </c>
      <c r="AM24" s="1" t="str">
        <f t="shared" si="12"/>
        <v>WO</v>
      </c>
      <c r="AN24" s="1" t="s">
        <v>39</v>
      </c>
      <c r="AO24" s="1" t="s">
        <v>39</v>
      </c>
      <c r="AP24" s="16"/>
      <c r="AQ24" s="33"/>
      <c r="AR24" s="35"/>
      <c r="AS24" s="4">
        <v>17</v>
      </c>
      <c r="AT24" s="4">
        <v>1017</v>
      </c>
      <c r="AU24" s="4" t="str">
        <f t="shared" si="2"/>
        <v>September</v>
      </c>
      <c r="AV24" s="4" t="s">
        <v>19</v>
      </c>
      <c r="AW24" s="15">
        <f t="shared" si="3"/>
        <v>25</v>
      </c>
      <c r="AX24" s="1">
        <f t="shared" si="4"/>
        <v>0</v>
      </c>
      <c r="AY24" s="1">
        <f t="shared" si="5"/>
        <v>1</v>
      </c>
      <c r="AZ24" s="1">
        <f t="shared" si="6"/>
        <v>4</v>
      </c>
      <c r="BA24" s="25">
        <f t="shared" si="7"/>
        <v>30</v>
      </c>
      <c r="BB24" s="25">
        <f>Septreport[[#This Row],[Days]]-Septreport[[#This Row],[Absent]]</f>
        <v>30</v>
      </c>
      <c r="BC24" s="26">
        <v>42000</v>
      </c>
      <c r="BD24" s="26">
        <f>Septreport[[#This Row],[Salary]]/Septreport[[#This Row],[Days]]</f>
        <v>1400</v>
      </c>
      <c r="BE24" s="26">
        <f>Septreport[[#This Row],[Per Day Salary]]*Septreport[[#This Row],[Absent]]</f>
        <v>0</v>
      </c>
      <c r="BF24" s="26">
        <f>Septreport[[#This Row],[Salary]]-Septreport[[#This Row],[Deduction]]</f>
        <v>42000</v>
      </c>
      <c r="BG24" s="27"/>
      <c r="BH24" s="35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  <c r="CC24" s="31"/>
      <c r="CD24" s="31"/>
      <c r="CE24" s="31"/>
      <c r="CF24" s="31"/>
      <c r="CG24" s="31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</row>
    <row r="25" spans="4:100" x14ac:dyDescent="0.3">
      <c r="D25" s="31"/>
      <c r="E25" s="31"/>
      <c r="F25" s="31"/>
      <c r="G25" s="33"/>
      <c r="H25" s="3">
        <v>17</v>
      </c>
      <c r="I25" s="4">
        <v>1017</v>
      </c>
      <c r="J25" s="5" t="s">
        <v>19</v>
      </c>
      <c r="K25" s="15">
        <f t="shared" si="9"/>
        <v>4</v>
      </c>
      <c r="L25" s="1" t="s">
        <v>39</v>
      </c>
      <c r="M25" s="1" t="s">
        <v>39</v>
      </c>
      <c r="N25" s="1" t="s">
        <v>39</v>
      </c>
      <c r="O25" s="1" t="s">
        <v>39</v>
      </c>
      <c r="P25" s="1" t="s">
        <v>39</v>
      </c>
      <c r="Q25" s="1" t="s">
        <v>39</v>
      </c>
      <c r="R25" s="1" t="str">
        <f t="shared" si="11"/>
        <v>WO</v>
      </c>
      <c r="S25" s="1" t="s">
        <v>39</v>
      </c>
      <c r="T25" s="1" t="s">
        <v>40</v>
      </c>
      <c r="U25" s="1" t="s">
        <v>39</v>
      </c>
      <c r="V25" s="1" t="s">
        <v>39</v>
      </c>
      <c r="W25" s="1" t="s">
        <v>39</v>
      </c>
      <c r="X25" s="1" t="s">
        <v>39</v>
      </c>
      <c r="Y25" s="1" t="str">
        <f t="shared" si="11"/>
        <v>WO</v>
      </c>
      <c r="Z25" s="1" t="s">
        <v>39</v>
      </c>
      <c r="AA25" s="1" t="s">
        <v>39</v>
      </c>
      <c r="AB25" s="1" t="s">
        <v>39</v>
      </c>
      <c r="AC25" s="1" t="s">
        <v>39</v>
      </c>
      <c r="AD25" s="1" t="s">
        <v>39</v>
      </c>
      <c r="AE25" s="1" t="s">
        <v>39</v>
      </c>
      <c r="AF25" s="1" t="str">
        <f t="shared" si="12"/>
        <v>WO</v>
      </c>
      <c r="AG25" s="1" t="s">
        <v>39</v>
      </c>
      <c r="AH25" s="1" t="s">
        <v>39</v>
      </c>
      <c r="AI25" s="1" t="s">
        <v>39</v>
      </c>
      <c r="AJ25" s="1" t="s">
        <v>39</v>
      </c>
      <c r="AK25" s="1" t="s">
        <v>39</v>
      </c>
      <c r="AL25" s="1" t="s">
        <v>39</v>
      </c>
      <c r="AM25" s="1" t="str">
        <f t="shared" si="12"/>
        <v>WO</v>
      </c>
      <c r="AN25" s="1" t="s">
        <v>39</v>
      </c>
      <c r="AO25" s="1" t="s">
        <v>39</v>
      </c>
      <c r="AP25" s="16"/>
      <c r="AQ25" s="33"/>
      <c r="AR25" s="35"/>
      <c r="AS25" s="4">
        <v>18</v>
      </c>
      <c r="AT25" s="4">
        <v>1018</v>
      </c>
      <c r="AU25" s="4" t="str">
        <f t="shared" si="2"/>
        <v>September</v>
      </c>
      <c r="AV25" s="4" t="s">
        <v>20</v>
      </c>
      <c r="AW25" s="15">
        <f t="shared" si="3"/>
        <v>24</v>
      </c>
      <c r="AX25" s="1">
        <f t="shared" si="4"/>
        <v>1</v>
      </c>
      <c r="AY25" s="1">
        <f t="shared" si="5"/>
        <v>1</v>
      </c>
      <c r="AZ25" s="1">
        <f t="shared" si="6"/>
        <v>4</v>
      </c>
      <c r="BA25" s="25">
        <f t="shared" si="7"/>
        <v>30</v>
      </c>
      <c r="BB25" s="25">
        <f>Septreport[[#This Row],[Days]]-Septreport[[#This Row],[Absent]]</f>
        <v>29</v>
      </c>
      <c r="BC25" s="26">
        <v>62000</v>
      </c>
      <c r="BD25" s="26">
        <f>Septreport[[#This Row],[Salary]]/Septreport[[#This Row],[Days]]</f>
        <v>2066.6666666666665</v>
      </c>
      <c r="BE25" s="26">
        <f>Septreport[[#This Row],[Per Day Salary]]*Septreport[[#This Row],[Absent]]</f>
        <v>2066.6666666666665</v>
      </c>
      <c r="BF25" s="26">
        <f>Septreport[[#This Row],[Salary]]-Septreport[[#This Row],[Deduction]]</f>
        <v>59933.333333333336</v>
      </c>
      <c r="BG25" s="27"/>
      <c r="BH25" s="35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</row>
    <row r="26" spans="4:100" x14ac:dyDescent="0.3">
      <c r="D26" s="31"/>
      <c r="E26" s="31"/>
      <c r="F26" s="31"/>
      <c r="G26" s="33"/>
      <c r="H26" s="3">
        <v>18</v>
      </c>
      <c r="I26" s="4">
        <v>1018</v>
      </c>
      <c r="J26" s="5" t="s">
        <v>20</v>
      </c>
      <c r="K26" s="15">
        <f t="shared" si="9"/>
        <v>4</v>
      </c>
      <c r="L26" s="1" t="s">
        <v>39</v>
      </c>
      <c r="M26" s="1" t="s">
        <v>39</v>
      </c>
      <c r="N26" s="1" t="s">
        <v>39</v>
      </c>
      <c r="O26" s="1" t="s">
        <v>39</v>
      </c>
      <c r="P26" s="1" t="s">
        <v>39</v>
      </c>
      <c r="Q26" s="1" t="s">
        <v>39</v>
      </c>
      <c r="R26" s="1" t="str">
        <f t="shared" si="11"/>
        <v>WO</v>
      </c>
      <c r="S26" s="1" t="s">
        <v>39</v>
      </c>
      <c r="T26" s="1" t="s">
        <v>40</v>
      </c>
      <c r="U26" s="1" t="s">
        <v>39</v>
      </c>
      <c r="V26" s="1" t="s">
        <v>39</v>
      </c>
      <c r="W26" s="1" t="s">
        <v>39</v>
      </c>
      <c r="X26" s="1" t="s">
        <v>39</v>
      </c>
      <c r="Y26" s="1" t="str">
        <f t="shared" si="11"/>
        <v>WO</v>
      </c>
      <c r="Z26" s="1" t="s">
        <v>39</v>
      </c>
      <c r="AA26" s="1" t="s">
        <v>39</v>
      </c>
      <c r="AB26" s="1" t="s">
        <v>39</v>
      </c>
      <c r="AC26" s="1" t="s">
        <v>39</v>
      </c>
      <c r="AD26" s="1" t="s">
        <v>39</v>
      </c>
      <c r="AE26" s="1" t="s">
        <v>39</v>
      </c>
      <c r="AF26" s="1" t="str">
        <f t="shared" si="12"/>
        <v>WO</v>
      </c>
      <c r="AG26" s="1" t="s">
        <v>39</v>
      </c>
      <c r="AH26" s="1" t="s">
        <v>39</v>
      </c>
      <c r="AI26" s="1" t="s">
        <v>39</v>
      </c>
      <c r="AJ26" s="1" t="s">
        <v>39</v>
      </c>
      <c r="AK26" s="1" t="s">
        <v>41</v>
      </c>
      <c r="AL26" s="1" t="s">
        <v>39</v>
      </c>
      <c r="AM26" s="1" t="str">
        <f t="shared" si="12"/>
        <v>WO</v>
      </c>
      <c r="AN26" s="1" t="s">
        <v>39</v>
      </c>
      <c r="AO26" s="1" t="s">
        <v>39</v>
      </c>
      <c r="AP26" s="16"/>
      <c r="AQ26" s="33"/>
      <c r="AR26" s="35"/>
      <c r="AS26" s="4">
        <v>19</v>
      </c>
      <c r="AT26" s="4">
        <v>1019</v>
      </c>
      <c r="AU26" s="4" t="str">
        <f t="shared" si="2"/>
        <v>September</v>
      </c>
      <c r="AV26" s="4" t="s">
        <v>21</v>
      </c>
      <c r="AW26" s="15">
        <f t="shared" si="3"/>
        <v>25</v>
      </c>
      <c r="AX26" s="1">
        <f t="shared" si="4"/>
        <v>0</v>
      </c>
      <c r="AY26" s="1">
        <f t="shared" si="5"/>
        <v>1</v>
      </c>
      <c r="AZ26" s="1">
        <f t="shared" si="6"/>
        <v>4</v>
      </c>
      <c r="BA26" s="25">
        <f t="shared" si="7"/>
        <v>30</v>
      </c>
      <c r="BB26" s="25">
        <f>Septreport[[#This Row],[Days]]-Septreport[[#This Row],[Absent]]</f>
        <v>30</v>
      </c>
      <c r="BC26" s="26">
        <v>41000</v>
      </c>
      <c r="BD26" s="26">
        <f>Septreport[[#This Row],[Salary]]/Septreport[[#This Row],[Days]]</f>
        <v>1366.6666666666667</v>
      </c>
      <c r="BE26" s="26">
        <f>Septreport[[#This Row],[Per Day Salary]]*Septreport[[#This Row],[Absent]]</f>
        <v>0</v>
      </c>
      <c r="BF26" s="26">
        <f>Septreport[[#This Row],[Salary]]-Septreport[[#This Row],[Deduction]]</f>
        <v>41000</v>
      </c>
      <c r="BG26" s="27"/>
      <c r="BH26" s="35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</row>
    <row r="27" spans="4:100" ht="15" thickBot="1" x14ac:dyDescent="0.35">
      <c r="D27" s="31"/>
      <c r="E27" s="31"/>
      <c r="F27" s="31"/>
      <c r="G27" s="33"/>
      <c r="H27" s="3">
        <v>19</v>
      </c>
      <c r="I27" s="4">
        <v>1019</v>
      </c>
      <c r="J27" s="5" t="s">
        <v>21</v>
      </c>
      <c r="K27" s="15">
        <f t="shared" si="9"/>
        <v>4</v>
      </c>
      <c r="L27" s="1" t="s">
        <v>39</v>
      </c>
      <c r="M27" s="1" t="s">
        <v>39</v>
      </c>
      <c r="N27" s="1" t="s">
        <v>39</v>
      </c>
      <c r="O27" s="1" t="s">
        <v>39</v>
      </c>
      <c r="P27" s="1" t="s">
        <v>39</v>
      </c>
      <c r="Q27" s="1" t="s">
        <v>39</v>
      </c>
      <c r="R27" s="1" t="str">
        <f t="shared" si="11"/>
        <v>WO</v>
      </c>
      <c r="S27" s="1" t="s">
        <v>39</v>
      </c>
      <c r="T27" s="1" t="s">
        <v>40</v>
      </c>
      <c r="U27" s="1" t="s">
        <v>39</v>
      </c>
      <c r="V27" s="1" t="s">
        <v>39</v>
      </c>
      <c r="W27" s="1" t="s">
        <v>39</v>
      </c>
      <c r="X27" s="1" t="s">
        <v>39</v>
      </c>
      <c r="Y27" s="1" t="str">
        <f t="shared" si="11"/>
        <v>WO</v>
      </c>
      <c r="Z27" s="1" t="s">
        <v>39</v>
      </c>
      <c r="AA27" s="1" t="s">
        <v>39</v>
      </c>
      <c r="AB27" s="1" t="s">
        <v>39</v>
      </c>
      <c r="AC27" s="1" t="s">
        <v>39</v>
      </c>
      <c r="AD27" s="1" t="s">
        <v>39</v>
      </c>
      <c r="AE27" s="1" t="s">
        <v>39</v>
      </c>
      <c r="AF27" s="1" t="str">
        <f t="shared" si="12"/>
        <v>WO</v>
      </c>
      <c r="AG27" s="1" t="s">
        <v>39</v>
      </c>
      <c r="AH27" s="1" t="s">
        <v>39</v>
      </c>
      <c r="AI27" s="1" t="s">
        <v>39</v>
      </c>
      <c r="AJ27" s="1" t="s">
        <v>39</v>
      </c>
      <c r="AK27" s="1" t="s">
        <v>39</v>
      </c>
      <c r="AL27" s="1" t="s">
        <v>39</v>
      </c>
      <c r="AM27" s="1" t="str">
        <f t="shared" si="12"/>
        <v>WO</v>
      </c>
      <c r="AN27" s="1" t="s">
        <v>39</v>
      </c>
      <c r="AO27" s="1" t="s">
        <v>39</v>
      </c>
      <c r="AP27" s="16"/>
      <c r="AQ27" s="33"/>
      <c r="AR27" s="35"/>
      <c r="AS27" s="7">
        <v>20</v>
      </c>
      <c r="AT27" s="7">
        <v>1020</v>
      </c>
      <c r="AU27" s="7" t="str">
        <f t="shared" si="2"/>
        <v>September</v>
      </c>
      <c r="AV27" s="7" t="s">
        <v>22</v>
      </c>
      <c r="AW27" s="17">
        <f t="shared" si="3"/>
        <v>24</v>
      </c>
      <c r="AX27" s="18">
        <f t="shared" si="4"/>
        <v>1</v>
      </c>
      <c r="AY27" s="18">
        <f t="shared" si="5"/>
        <v>1</v>
      </c>
      <c r="AZ27" s="18">
        <f t="shared" si="6"/>
        <v>4</v>
      </c>
      <c r="BA27" s="28">
        <f t="shared" si="7"/>
        <v>30</v>
      </c>
      <c r="BB27" s="28">
        <f>Septreport[[#This Row],[Days]]-Septreport[[#This Row],[Absent]]</f>
        <v>29</v>
      </c>
      <c r="BC27" s="29">
        <v>30000</v>
      </c>
      <c r="BD27" s="29">
        <f>Septreport[[#This Row],[Salary]]/Septreport[[#This Row],[Days]]</f>
        <v>1000</v>
      </c>
      <c r="BE27" s="29">
        <f>Septreport[[#This Row],[Per Day Salary]]*Septreport[[#This Row],[Absent]]</f>
        <v>1000</v>
      </c>
      <c r="BF27" s="29">
        <f>Septreport[[#This Row],[Salary]]-Septreport[[#This Row],[Deduction]]</f>
        <v>29000</v>
      </c>
      <c r="BG27" s="30"/>
      <c r="BH27" s="35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</row>
    <row r="28" spans="4:100" ht="15" thickBot="1" x14ac:dyDescent="0.35">
      <c r="D28" s="31"/>
      <c r="E28" s="31"/>
      <c r="F28" s="31"/>
      <c r="G28" s="33"/>
      <c r="H28" s="6">
        <v>20</v>
      </c>
      <c r="I28" s="7">
        <v>1020</v>
      </c>
      <c r="J28" s="8" t="s">
        <v>22</v>
      </c>
      <c r="K28" s="17">
        <f t="shared" si="9"/>
        <v>4</v>
      </c>
      <c r="L28" s="18" t="s">
        <v>39</v>
      </c>
      <c r="M28" s="18" t="s">
        <v>39</v>
      </c>
      <c r="N28" s="18" t="s">
        <v>39</v>
      </c>
      <c r="O28" s="18" t="s">
        <v>39</v>
      </c>
      <c r="P28" s="18" t="s">
        <v>39</v>
      </c>
      <c r="Q28" s="18" t="s">
        <v>39</v>
      </c>
      <c r="R28" s="18" t="str">
        <f t="shared" si="11"/>
        <v>WO</v>
      </c>
      <c r="S28" s="18" t="s">
        <v>39</v>
      </c>
      <c r="T28" s="18" t="s">
        <v>40</v>
      </c>
      <c r="U28" s="18" t="s">
        <v>39</v>
      </c>
      <c r="V28" s="18" t="s">
        <v>41</v>
      </c>
      <c r="W28" s="18" t="s">
        <v>39</v>
      </c>
      <c r="X28" s="18" t="s">
        <v>39</v>
      </c>
      <c r="Y28" s="18" t="str">
        <f t="shared" si="11"/>
        <v>WO</v>
      </c>
      <c r="Z28" s="18" t="s">
        <v>39</v>
      </c>
      <c r="AA28" s="18" t="s">
        <v>39</v>
      </c>
      <c r="AB28" s="18" t="s">
        <v>39</v>
      </c>
      <c r="AC28" s="18" t="s">
        <v>39</v>
      </c>
      <c r="AD28" s="18" t="s">
        <v>39</v>
      </c>
      <c r="AE28" s="18" t="s">
        <v>39</v>
      </c>
      <c r="AF28" s="18" t="str">
        <f t="shared" si="12"/>
        <v>WO</v>
      </c>
      <c r="AG28" s="18" t="s">
        <v>39</v>
      </c>
      <c r="AH28" s="18" t="s">
        <v>39</v>
      </c>
      <c r="AI28" s="18" t="s">
        <v>39</v>
      </c>
      <c r="AJ28" s="18" t="s">
        <v>39</v>
      </c>
      <c r="AK28" s="18" t="s">
        <v>39</v>
      </c>
      <c r="AL28" s="18" t="s">
        <v>39</v>
      </c>
      <c r="AM28" s="18" t="str">
        <f t="shared" si="12"/>
        <v>WO</v>
      </c>
      <c r="AN28" s="18" t="s">
        <v>39</v>
      </c>
      <c r="AO28" s="18" t="s">
        <v>39</v>
      </c>
      <c r="AP28" s="19"/>
      <c r="AQ28" s="33"/>
      <c r="AR28" s="35"/>
      <c r="AS28" s="35"/>
      <c r="AT28" s="35"/>
      <c r="AU28" s="35"/>
      <c r="AV28" s="35"/>
      <c r="AW28" s="36"/>
      <c r="AX28" s="36"/>
      <c r="AY28" s="36"/>
      <c r="AZ28" s="36"/>
      <c r="BA28" s="36"/>
      <c r="BB28" s="36"/>
      <c r="BC28" s="35"/>
      <c r="BD28" s="35"/>
      <c r="BE28" s="35"/>
      <c r="BF28" s="35"/>
      <c r="BG28" s="35"/>
      <c r="BH28" s="35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1"/>
      <c r="CC28" s="31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</row>
    <row r="29" spans="4:100" x14ac:dyDescent="0.3">
      <c r="D29" s="31"/>
      <c r="E29" s="31"/>
      <c r="F29" s="31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5"/>
      <c r="AS29" s="35"/>
      <c r="AT29" s="35"/>
      <c r="AU29" s="35"/>
      <c r="AV29" s="35"/>
      <c r="AW29" s="36"/>
      <c r="AX29" s="36"/>
      <c r="AY29" s="36"/>
      <c r="AZ29" s="36"/>
      <c r="BA29" s="36"/>
      <c r="BB29" s="36"/>
      <c r="BC29" s="35"/>
      <c r="BD29" s="35"/>
      <c r="BE29" s="35"/>
      <c r="BF29" s="35"/>
      <c r="BG29" s="35"/>
      <c r="BH29" s="35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</row>
    <row r="30" spans="4:100" x14ac:dyDescent="0.3">
      <c r="D30" s="31"/>
      <c r="E30" s="31"/>
      <c r="F30" s="31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5"/>
      <c r="AS30" s="35"/>
      <c r="AT30" s="35"/>
      <c r="AU30" s="35"/>
      <c r="AV30" s="35"/>
      <c r="AW30" s="36"/>
      <c r="AX30" s="36"/>
      <c r="AY30" s="36"/>
      <c r="AZ30" s="36"/>
      <c r="BA30" s="36"/>
      <c r="BB30" s="36"/>
      <c r="BC30" s="35"/>
      <c r="BD30" s="35"/>
      <c r="BE30" s="35"/>
      <c r="BF30" s="35"/>
      <c r="BG30" s="35"/>
      <c r="BH30" s="35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/>
      <c r="CC30" s="31"/>
      <c r="CD30" s="31"/>
      <c r="CE30" s="31"/>
      <c r="CF30" s="31"/>
      <c r="CG30" s="31"/>
      <c r="CH30" s="31"/>
      <c r="CI30" s="31"/>
      <c r="CJ30" s="31"/>
      <c r="CK30" s="31"/>
      <c r="CL30" s="31"/>
      <c r="CM30" s="31"/>
      <c r="CN30" s="31"/>
      <c r="CO30" s="31"/>
      <c r="CP30" s="31"/>
      <c r="CQ30" s="31"/>
      <c r="CR30" s="31"/>
      <c r="CS30" s="31"/>
      <c r="CT30" s="31"/>
      <c r="CU30" s="31"/>
      <c r="CV30" s="31"/>
    </row>
    <row r="31" spans="4:100" x14ac:dyDescent="0.3"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2"/>
      <c r="AX31" s="32"/>
      <c r="AY31" s="32"/>
      <c r="AZ31" s="32"/>
      <c r="BA31" s="32"/>
      <c r="BB31" s="32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31"/>
      <c r="BZ31" s="31"/>
      <c r="CA31" s="31"/>
      <c r="CB31" s="31"/>
      <c r="CC31" s="31"/>
      <c r="CD31" s="31"/>
      <c r="CE31" s="31"/>
      <c r="CF31" s="31"/>
      <c r="CG31" s="31"/>
      <c r="CH31" s="31"/>
      <c r="CI31" s="31"/>
      <c r="CJ31" s="31"/>
      <c r="CK31" s="31"/>
      <c r="CL31" s="31"/>
      <c r="CM31" s="31"/>
      <c r="CN31" s="31"/>
      <c r="CO31" s="31"/>
      <c r="CP31" s="31"/>
      <c r="CQ31" s="31"/>
      <c r="CR31" s="31"/>
      <c r="CS31" s="31"/>
      <c r="CT31" s="31"/>
      <c r="CU31" s="31"/>
      <c r="CV31" s="31"/>
    </row>
    <row r="32" spans="4:100" x14ac:dyDescent="0.3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2"/>
      <c r="AX32" s="32"/>
      <c r="AY32" s="32"/>
      <c r="AZ32" s="32"/>
      <c r="BA32" s="32"/>
      <c r="BB32" s="32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/>
    </row>
    <row r="33" spans="1:100" x14ac:dyDescent="0.3"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2"/>
      <c r="AX33" s="32"/>
      <c r="AY33" s="32"/>
      <c r="AZ33" s="32"/>
      <c r="BA33" s="32"/>
      <c r="BB33" s="32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31"/>
    </row>
    <row r="34" spans="1:100" x14ac:dyDescent="0.3"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2"/>
      <c r="AX34" s="32"/>
      <c r="AY34" s="32"/>
      <c r="AZ34" s="32"/>
      <c r="BA34" s="32"/>
      <c r="BB34" s="32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</row>
    <row r="35" spans="1:100" x14ac:dyDescent="0.3"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2"/>
      <c r="AX35" s="32"/>
      <c r="AY35" s="32"/>
      <c r="AZ35" s="32"/>
      <c r="BA35" s="32"/>
      <c r="BB35" s="32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</row>
    <row r="36" spans="1:100" x14ac:dyDescent="0.3"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2"/>
      <c r="AX36" s="32"/>
      <c r="AY36" s="32"/>
      <c r="AZ36" s="32"/>
      <c r="BA36" s="32"/>
      <c r="BB36" s="32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</row>
    <row r="37" spans="1:100" x14ac:dyDescent="0.3"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2"/>
      <c r="AX37" s="32"/>
      <c r="AY37" s="32"/>
      <c r="AZ37" s="32"/>
      <c r="BA37" s="32"/>
      <c r="BB37" s="32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</row>
    <row r="38" spans="1:100" x14ac:dyDescent="0.3"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2"/>
      <c r="AX38" s="32"/>
      <c r="AY38" s="32"/>
      <c r="AZ38" s="32"/>
      <c r="BA38" s="32"/>
      <c r="BB38" s="32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31"/>
      <c r="CS38" s="31"/>
      <c r="CT38" s="31"/>
      <c r="CU38" s="31"/>
      <c r="CV38" s="31"/>
    </row>
    <row r="39" spans="1:100" x14ac:dyDescent="0.3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2"/>
      <c r="AX39" s="32"/>
      <c r="AY39" s="32"/>
      <c r="AZ39" s="32"/>
      <c r="BA39" s="32"/>
      <c r="BB39" s="32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  <c r="CN39" s="31"/>
      <c r="CO39" s="31"/>
      <c r="CP39" s="31"/>
      <c r="CQ39" s="31"/>
      <c r="CR39" s="31"/>
      <c r="CS39" s="31"/>
      <c r="CT39" s="31"/>
      <c r="CU39" s="31"/>
      <c r="CV39" s="31"/>
    </row>
    <row r="40" spans="1:100" x14ac:dyDescent="0.3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2"/>
      <c r="AX40" s="32"/>
      <c r="AY40" s="32"/>
      <c r="AZ40" s="32"/>
      <c r="BA40" s="32"/>
      <c r="BB40" s="32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/>
      <c r="CC40" s="31"/>
      <c r="CD40" s="31"/>
      <c r="CE40" s="31"/>
      <c r="CF40" s="31"/>
      <c r="CG40" s="31"/>
      <c r="CH40" s="31"/>
      <c r="CI40" s="31"/>
      <c r="CJ40" s="31"/>
      <c r="CK40" s="31"/>
      <c r="CL40" s="31"/>
      <c r="CM40" s="31"/>
      <c r="CN40" s="31"/>
      <c r="CO40" s="31"/>
      <c r="CP40" s="31"/>
      <c r="CQ40" s="31"/>
      <c r="CR40" s="31"/>
      <c r="CS40" s="31"/>
      <c r="CT40" s="31"/>
      <c r="CU40" s="31"/>
      <c r="CV40" s="31"/>
    </row>
    <row r="41" spans="1:100" x14ac:dyDescent="0.3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2"/>
      <c r="AX41" s="32"/>
      <c r="AY41" s="32"/>
      <c r="AZ41" s="32"/>
      <c r="BA41" s="32"/>
      <c r="BB41" s="32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</row>
    <row r="42" spans="1:100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2"/>
      <c r="AX42" s="32"/>
      <c r="AY42" s="32"/>
      <c r="AZ42" s="32"/>
      <c r="BA42" s="32"/>
      <c r="BB42" s="32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</row>
    <row r="43" spans="1:100" x14ac:dyDescent="0.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2"/>
      <c r="AX43" s="32"/>
      <c r="AY43" s="32"/>
      <c r="AZ43" s="32"/>
      <c r="BA43" s="32"/>
      <c r="BB43" s="32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/>
      <c r="CF43" s="31"/>
      <c r="CG43" s="31"/>
      <c r="CH43" s="31"/>
      <c r="CI43" s="31"/>
      <c r="CJ43" s="31"/>
      <c r="CK43" s="31"/>
      <c r="CL43" s="31"/>
      <c r="CM43" s="31"/>
      <c r="CN43" s="31"/>
      <c r="CO43" s="31"/>
      <c r="CP43" s="31"/>
      <c r="CQ43" s="31"/>
      <c r="CR43" s="31"/>
      <c r="CS43" s="31"/>
      <c r="CT43" s="31"/>
      <c r="CU43" s="31"/>
      <c r="CV43" s="31"/>
    </row>
    <row r="44" spans="1:100" x14ac:dyDescent="0.3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2"/>
      <c r="AX44" s="32"/>
      <c r="AY44" s="32"/>
      <c r="AZ44" s="32"/>
      <c r="BA44" s="32"/>
      <c r="BB44" s="32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  <c r="CF44" s="31"/>
      <c r="CG44" s="31"/>
      <c r="CH44" s="31"/>
      <c r="CI44" s="31"/>
      <c r="CJ44" s="31"/>
      <c r="CK44" s="31"/>
      <c r="CL44" s="31"/>
      <c r="CM44" s="31"/>
      <c r="CN44" s="31"/>
      <c r="CO44" s="31"/>
      <c r="CP44" s="31"/>
      <c r="CQ44" s="31"/>
      <c r="CR44" s="31"/>
      <c r="CS44" s="31"/>
      <c r="CT44" s="31"/>
      <c r="CU44" s="31"/>
      <c r="CV44" s="31"/>
    </row>
    <row r="45" spans="1:100" x14ac:dyDescent="0.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2"/>
      <c r="AX45" s="32"/>
      <c r="AY45" s="32"/>
      <c r="AZ45" s="32"/>
      <c r="BA45" s="32"/>
      <c r="BB45" s="32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</row>
    <row r="46" spans="1:100" x14ac:dyDescent="0.3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2"/>
      <c r="AX46" s="32"/>
      <c r="AY46" s="32"/>
      <c r="AZ46" s="32"/>
      <c r="BA46" s="32"/>
      <c r="BB46" s="32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/>
      <c r="CI46" s="31"/>
      <c r="CJ46" s="31"/>
      <c r="CK46" s="31"/>
      <c r="CL46" s="31"/>
      <c r="CM46" s="31"/>
      <c r="CN46" s="31"/>
      <c r="CO46" s="31"/>
      <c r="CP46" s="31"/>
      <c r="CQ46" s="31"/>
      <c r="CR46" s="31"/>
      <c r="CS46" s="31"/>
      <c r="CT46" s="31"/>
      <c r="CU46" s="31"/>
      <c r="CV46" s="31"/>
    </row>
    <row r="47" spans="1:100" x14ac:dyDescent="0.3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2"/>
      <c r="AX47" s="32"/>
      <c r="AY47" s="32"/>
      <c r="AZ47" s="32"/>
      <c r="BA47" s="32"/>
      <c r="BB47" s="32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31"/>
      <c r="CH47" s="31"/>
      <c r="CI47" s="31"/>
      <c r="CJ47" s="31"/>
      <c r="CK47" s="31"/>
      <c r="CL47" s="31"/>
      <c r="CM47" s="31"/>
      <c r="CN47" s="31"/>
      <c r="CO47" s="31"/>
      <c r="CP47" s="31"/>
      <c r="CQ47" s="31"/>
      <c r="CR47" s="31"/>
      <c r="CS47" s="31"/>
      <c r="CT47" s="31"/>
      <c r="CU47" s="31"/>
      <c r="CV47" s="31"/>
    </row>
    <row r="48" spans="1:100" x14ac:dyDescent="0.3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2"/>
      <c r="AX48" s="32"/>
      <c r="AY48" s="32"/>
      <c r="AZ48" s="32"/>
      <c r="BA48" s="32"/>
      <c r="BB48" s="32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/>
      <c r="CK48" s="31"/>
      <c r="CL48" s="31"/>
      <c r="CM48" s="31"/>
      <c r="CN48" s="31"/>
      <c r="CO48" s="31"/>
      <c r="CP48" s="31"/>
      <c r="CQ48" s="31"/>
      <c r="CR48" s="31"/>
      <c r="CS48" s="31"/>
      <c r="CT48" s="31"/>
      <c r="CU48" s="31"/>
      <c r="CV48" s="31"/>
    </row>
    <row r="49" spans="1:100" x14ac:dyDescent="0.3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2"/>
      <c r="AX49" s="32"/>
      <c r="AY49" s="32"/>
      <c r="AZ49" s="32"/>
      <c r="BA49" s="32"/>
      <c r="BB49" s="32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31"/>
      <c r="BU49" s="31"/>
      <c r="BV49" s="31"/>
      <c r="BW49" s="31"/>
      <c r="BX49" s="31"/>
      <c r="BY49" s="31"/>
      <c r="BZ49" s="31"/>
      <c r="CA49" s="31"/>
      <c r="CB49" s="31"/>
      <c r="CC49" s="31"/>
      <c r="CD49" s="31"/>
      <c r="CE49" s="31"/>
      <c r="CF49" s="31"/>
      <c r="CG49" s="31"/>
      <c r="CH49" s="31"/>
      <c r="CI49" s="31"/>
      <c r="CJ49" s="31"/>
      <c r="CK49" s="31"/>
      <c r="CL49" s="31"/>
      <c r="CM49" s="31"/>
      <c r="CN49" s="31"/>
      <c r="CO49" s="31"/>
      <c r="CP49" s="31"/>
      <c r="CQ49" s="31"/>
      <c r="CR49" s="31"/>
      <c r="CS49" s="31"/>
      <c r="CT49" s="31"/>
      <c r="CU49" s="31"/>
      <c r="CV49" s="31"/>
    </row>
    <row r="50" spans="1:100" x14ac:dyDescent="0.3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2"/>
      <c r="AX50" s="32"/>
      <c r="AY50" s="32"/>
      <c r="AZ50" s="32"/>
      <c r="BA50" s="32"/>
      <c r="BB50" s="32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/>
      <c r="CM50" s="31"/>
      <c r="CN50" s="31"/>
      <c r="CO50" s="31"/>
      <c r="CP50" s="31"/>
      <c r="CQ50" s="31"/>
      <c r="CR50" s="31"/>
      <c r="CS50" s="31"/>
      <c r="CT50" s="31"/>
      <c r="CU50" s="31"/>
      <c r="CV50" s="31"/>
    </row>
    <row r="51" spans="1:100" x14ac:dyDescent="0.3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2"/>
      <c r="AX51" s="32"/>
      <c r="AY51" s="32"/>
      <c r="AZ51" s="32"/>
      <c r="BA51" s="32"/>
      <c r="BB51" s="32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BV51" s="31"/>
      <c r="BW51" s="31"/>
      <c r="BX51" s="31"/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31"/>
      <c r="CM51" s="31"/>
      <c r="CN51" s="31"/>
      <c r="CO51" s="31"/>
      <c r="CP51" s="31"/>
      <c r="CQ51" s="31"/>
      <c r="CR51" s="31"/>
      <c r="CS51" s="31"/>
      <c r="CT51" s="31"/>
      <c r="CU51" s="31"/>
      <c r="CV51" s="31"/>
    </row>
    <row r="52" spans="1:100" x14ac:dyDescent="0.3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2"/>
      <c r="AX52" s="32"/>
      <c r="AY52" s="32"/>
      <c r="AZ52" s="32"/>
      <c r="BA52" s="32"/>
      <c r="BB52" s="32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  <c r="CJ52" s="31"/>
      <c r="CK52" s="31"/>
      <c r="CL52" s="31"/>
      <c r="CM52" s="31"/>
      <c r="CN52" s="31"/>
      <c r="CO52" s="31"/>
      <c r="CP52" s="31"/>
      <c r="CQ52" s="31"/>
      <c r="CR52" s="31"/>
      <c r="CS52" s="31"/>
      <c r="CT52" s="31"/>
      <c r="CU52" s="31"/>
      <c r="CV52" s="31"/>
    </row>
    <row r="53" spans="1:100" x14ac:dyDescent="0.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2"/>
      <c r="AX53" s="32"/>
      <c r="AY53" s="32"/>
      <c r="AZ53" s="32"/>
      <c r="BA53" s="32"/>
      <c r="BB53" s="32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31"/>
      <c r="BV53" s="31"/>
      <c r="BW53" s="31"/>
      <c r="BX53" s="31"/>
      <c r="BY53" s="31"/>
      <c r="BZ53" s="31"/>
      <c r="CA53" s="31"/>
      <c r="CB53" s="31"/>
      <c r="CC53" s="31"/>
      <c r="CD53" s="31"/>
      <c r="CE53" s="31"/>
      <c r="CF53" s="31"/>
      <c r="CG53" s="31"/>
      <c r="CH53" s="31"/>
      <c r="CI53" s="31"/>
      <c r="CJ53" s="31"/>
      <c r="CK53" s="31"/>
      <c r="CL53" s="31"/>
      <c r="CM53" s="31"/>
      <c r="CN53" s="31"/>
      <c r="CO53" s="31"/>
      <c r="CP53" s="31"/>
      <c r="CQ53" s="31"/>
      <c r="CR53" s="31"/>
      <c r="CS53" s="31"/>
      <c r="CT53" s="31"/>
      <c r="CU53" s="31"/>
      <c r="CV53" s="31"/>
    </row>
    <row r="54" spans="1:100" x14ac:dyDescent="0.3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2"/>
      <c r="AX54" s="32"/>
      <c r="AY54" s="32"/>
      <c r="AZ54" s="32"/>
      <c r="BA54" s="32"/>
      <c r="BB54" s="32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  <c r="CL54" s="31"/>
      <c r="CM54" s="31"/>
      <c r="CN54" s="31"/>
      <c r="CO54" s="31"/>
      <c r="CP54" s="31"/>
      <c r="CQ54" s="31"/>
      <c r="CR54" s="31"/>
      <c r="CS54" s="31"/>
      <c r="CT54" s="31"/>
      <c r="CU54" s="31"/>
      <c r="CV54" s="31"/>
    </row>
    <row r="55" spans="1:100" x14ac:dyDescent="0.3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2"/>
      <c r="AX55" s="32"/>
      <c r="AY55" s="32"/>
      <c r="AZ55" s="32"/>
      <c r="BA55" s="32"/>
      <c r="BB55" s="32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  <c r="BU55" s="31"/>
      <c r="BV55" s="31"/>
      <c r="BW55" s="31"/>
      <c r="BX55" s="31"/>
      <c r="BY55" s="31"/>
      <c r="BZ55" s="31"/>
      <c r="CA55" s="31"/>
      <c r="CB55" s="31"/>
      <c r="CC55" s="31"/>
      <c r="CD55" s="31"/>
      <c r="CE55" s="31"/>
      <c r="CF55" s="31"/>
      <c r="CG55" s="31"/>
      <c r="CH55" s="31"/>
      <c r="CI55" s="31"/>
      <c r="CJ55" s="31"/>
      <c r="CK55" s="31"/>
      <c r="CL55" s="31"/>
      <c r="CM55" s="31"/>
      <c r="CN55" s="31"/>
      <c r="CO55" s="31"/>
      <c r="CP55" s="31"/>
      <c r="CQ55" s="31"/>
      <c r="CR55" s="31"/>
      <c r="CS55" s="31"/>
      <c r="CT55" s="31"/>
      <c r="CU55" s="31"/>
      <c r="CV55" s="31"/>
    </row>
    <row r="56" spans="1:100" x14ac:dyDescent="0.3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2"/>
      <c r="AX56" s="32"/>
      <c r="AY56" s="32"/>
      <c r="AZ56" s="32"/>
      <c r="BA56" s="32"/>
      <c r="BB56" s="32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  <c r="BS56" s="31"/>
      <c r="BT56" s="31"/>
      <c r="BU56" s="31"/>
      <c r="BV56" s="31"/>
      <c r="BW56" s="31"/>
      <c r="BX56" s="31"/>
      <c r="BY56" s="31"/>
      <c r="BZ56" s="31"/>
      <c r="CA56" s="31"/>
      <c r="CB56" s="31"/>
      <c r="CC56" s="31"/>
      <c r="CD56" s="31"/>
      <c r="CE56" s="31"/>
      <c r="CF56" s="31"/>
      <c r="CG56" s="31"/>
      <c r="CH56" s="31"/>
      <c r="CI56" s="31"/>
      <c r="CJ56" s="31"/>
      <c r="CK56" s="31"/>
      <c r="CL56" s="31"/>
      <c r="CM56" s="31"/>
      <c r="CN56" s="31"/>
      <c r="CO56" s="31"/>
      <c r="CP56" s="31"/>
      <c r="CQ56" s="31"/>
      <c r="CR56" s="31"/>
      <c r="CS56" s="31"/>
      <c r="CT56" s="31"/>
      <c r="CU56" s="31"/>
      <c r="CV56" s="31"/>
    </row>
    <row r="57" spans="1:100" x14ac:dyDescent="0.3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2"/>
      <c r="AX57" s="32"/>
      <c r="AY57" s="32"/>
      <c r="AZ57" s="32"/>
      <c r="BA57" s="32"/>
      <c r="BB57" s="32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31"/>
    </row>
    <row r="58" spans="1:100" x14ac:dyDescent="0.3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2"/>
      <c r="AX58" s="32"/>
      <c r="AY58" s="32"/>
      <c r="AZ58" s="32"/>
      <c r="BA58" s="32"/>
      <c r="BB58" s="32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  <c r="BR58" s="31"/>
      <c r="BS58" s="31"/>
      <c r="BT58" s="31"/>
      <c r="BU58" s="31"/>
      <c r="BV58" s="31"/>
      <c r="BW58" s="31"/>
      <c r="BX58" s="31"/>
      <c r="BY58" s="31"/>
      <c r="BZ58" s="31"/>
      <c r="CA58" s="31"/>
      <c r="CB58" s="31"/>
      <c r="CC58" s="31"/>
      <c r="CD58" s="31"/>
      <c r="CE58" s="31"/>
      <c r="CF58" s="31"/>
      <c r="CG58" s="31"/>
      <c r="CH58" s="31"/>
      <c r="CI58" s="31"/>
      <c r="CJ58" s="31"/>
      <c r="CK58" s="31"/>
      <c r="CL58" s="31"/>
      <c r="CM58" s="31"/>
      <c r="CN58" s="31"/>
      <c r="CO58" s="31"/>
      <c r="CP58" s="31"/>
      <c r="CQ58" s="31"/>
      <c r="CR58" s="31"/>
      <c r="CS58" s="31"/>
      <c r="CT58" s="31"/>
      <c r="CU58" s="31"/>
      <c r="CV58" s="31"/>
    </row>
    <row r="59" spans="1:100" x14ac:dyDescent="0.3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2"/>
      <c r="AX59" s="32"/>
      <c r="AY59" s="32"/>
      <c r="AZ59" s="32"/>
      <c r="BA59" s="32"/>
      <c r="BB59" s="32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  <c r="BR59" s="31"/>
      <c r="BS59" s="31"/>
      <c r="BT59" s="31"/>
      <c r="BU59" s="31"/>
      <c r="BV59" s="31"/>
      <c r="BW59" s="31"/>
      <c r="BX59" s="31"/>
      <c r="BY59" s="31"/>
      <c r="BZ59" s="31"/>
      <c r="CA59" s="31"/>
      <c r="CB59" s="31"/>
      <c r="CC59" s="31"/>
      <c r="CD59" s="31"/>
      <c r="CE59" s="31"/>
      <c r="CF59" s="31"/>
      <c r="CG59" s="31"/>
      <c r="CH59" s="31"/>
      <c r="CI59" s="31"/>
      <c r="CJ59" s="31"/>
      <c r="CK59" s="31"/>
      <c r="CL59" s="31"/>
      <c r="CM59" s="31"/>
      <c r="CN59" s="31"/>
      <c r="CO59" s="31"/>
      <c r="CP59" s="31"/>
      <c r="CQ59" s="31"/>
      <c r="CR59" s="31"/>
      <c r="CS59" s="31"/>
      <c r="CT59" s="31"/>
      <c r="CU59" s="31"/>
      <c r="CV59" s="31"/>
    </row>
    <row r="60" spans="1:100" x14ac:dyDescent="0.3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2"/>
      <c r="AX60" s="32"/>
      <c r="AY60" s="32"/>
      <c r="AZ60" s="32"/>
      <c r="BA60" s="32"/>
      <c r="BB60" s="32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</row>
    <row r="61" spans="1:100" x14ac:dyDescent="0.3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2"/>
      <c r="AX61" s="32"/>
      <c r="AY61" s="32"/>
      <c r="AZ61" s="32"/>
      <c r="BA61" s="32"/>
      <c r="BB61" s="32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31"/>
    </row>
    <row r="62" spans="1:100" x14ac:dyDescent="0.3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2"/>
      <c r="AX62" s="32"/>
      <c r="AY62" s="32"/>
      <c r="AZ62" s="32"/>
      <c r="BA62" s="32"/>
      <c r="BB62" s="32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  <c r="BQ62" s="31"/>
      <c r="BR62" s="31"/>
      <c r="BS62" s="31"/>
      <c r="BT62" s="31"/>
      <c r="BU62" s="31"/>
      <c r="BV62" s="31"/>
      <c r="BW62" s="31"/>
      <c r="BX62" s="31"/>
      <c r="BY62" s="31"/>
      <c r="BZ62" s="31"/>
      <c r="CA62" s="31"/>
      <c r="CB62" s="31"/>
      <c r="CC62" s="31"/>
      <c r="CD62" s="31"/>
      <c r="CE62" s="31"/>
      <c r="CF62" s="31"/>
      <c r="CG62" s="31"/>
      <c r="CH62" s="31"/>
      <c r="CI62" s="31"/>
      <c r="CJ62" s="31"/>
      <c r="CK62" s="31"/>
      <c r="CL62" s="31"/>
      <c r="CM62" s="31"/>
      <c r="CN62" s="31"/>
      <c r="CO62" s="31"/>
      <c r="CP62" s="31"/>
      <c r="CQ62" s="31"/>
      <c r="CR62" s="31"/>
      <c r="CS62" s="31"/>
      <c r="CT62" s="31"/>
      <c r="CU62" s="31"/>
      <c r="CV62" s="31"/>
    </row>
    <row r="63" spans="1:100" x14ac:dyDescent="0.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2"/>
      <c r="AX63" s="32"/>
      <c r="AY63" s="32"/>
      <c r="AZ63" s="32"/>
      <c r="BA63" s="32"/>
      <c r="BB63" s="32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  <c r="BR63" s="31"/>
      <c r="BS63" s="31"/>
      <c r="BT63" s="31"/>
      <c r="BU63" s="31"/>
      <c r="BV63" s="31"/>
      <c r="BW63" s="31"/>
      <c r="BX63" s="31"/>
      <c r="BY63" s="31"/>
      <c r="BZ63" s="31"/>
      <c r="CA63" s="31"/>
      <c r="CB63" s="31"/>
      <c r="CC63" s="31"/>
      <c r="CD63" s="31"/>
      <c r="CE63" s="31"/>
      <c r="CF63" s="31"/>
      <c r="CG63" s="31"/>
      <c r="CH63" s="31"/>
      <c r="CI63" s="31"/>
      <c r="CJ63" s="31"/>
      <c r="CK63" s="31"/>
      <c r="CL63" s="31"/>
      <c r="CM63" s="31"/>
      <c r="CN63" s="31"/>
      <c r="CO63" s="31"/>
      <c r="CP63" s="31"/>
      <c r="CQ63" s="31"/>
      <c r="CR63" s="31"/>
      <c r="CS63" s="31"/>
      <c r="CT63" s="31"/>
      <c r="CU63" s="31"/>
      <c r="CV63" s="31"/>
    </row>
    <row r="64" spans="1:100" x14ac:dyDescent="0.3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2"/>
      <c r="AX64" s="32"/>
      <c r="AY64" s="32"/>
      <c r="AZ64" s="32"/>
      <c r="BA64" s="32"/>
      <c r="BB64" s="32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  <c r="BQ64" s="31"/>
      <c r="BR64" s="31"/>
      <c r="BS64" s="31"/>
      <c r="BT64" s="31"/>
      <c r="BU64" s="31"/>
      <c r="BV64" s="31"/>
      <c r="BW64" s="31"/>
      <c r="BX64" s="31"/>
      <c r="BY64" s="31"/>
      <c r="BZ64" s="31"/>
      <c r="CA64" s="31"/>
      <c r="CB64" s="31"/>
      <c r="CC64" s="31"/>
      <c r="CD64" s="31"/>
      <c r="CE64" s="31"/>
      <c r="CF64" s="31"/>
      <c r="CG64" s="31"/>
      <c r="CH64" s="31"/>
      <c r="CI64" s="31"/>
      <c r="CJ64" s="31"/>
      <c r="CK64" s="31"/>
      <c r="CL64" s="31"/>
      <c r="CM64" s="31"/>
      <c r="CN64" s="31"/>
      <c r="CO64" s="31"/>
      <c r="CP64" s="31"/>
      <c r="CQ64" s="31"/>
      <c r="CR64" s="31"/>
      <c r="CS64" s="31"/>
      <c r="CT64" s="31"/>
      <c r="CU64" s="31"/>
      <c r="CV64" s="31"/>
    </row>
    <row r="65" spans="1:100" x14ac:dyDescent="0.3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2"/>
      <c r="AX65" s="32"/>
      <c r="AY65" s="32"/>
      <c r="AZ65" s="32"/>
      <c r="BA65" s="32"/>
      <c r="BB65" s="32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  <c r="BR65" s="31"/>
      <c r="BS65" s="31"/>
      <c r="BT65" s="31"/>
      <c r="BU65" s="31"/>
      <c r="BV65" s="31"/>
      <c r="BW65" s="31"/>
      <c r="BX65" s="31"/>
      <c r="BY65" s="31"/>
      <c r="BZ65" s="31"/>
      <c r="CA65" s="31"/>
      <c r="CB65" s="31"/>
      <c r="CC65" s="31"/>
      <c r="CD65" s="31"/>
      <c r="CE65" s="31"/>
      <c r="CF65" s="31"/>
      <c r="CG65" s="31"/>
      <c r="CH65" s="31"/>
      <c r="CI65" s="31"/>
      <c r="CJ65" s="31"/>
      <c r="CK65" s="31"/>
      <c r="CL65" s="31"/>
      <c r="CM65" s="31"/>
      <c r="CN65" s="31"/>
      <c r="CO65" s="31"/>
      <c r="CP65" s="31"/>
      <c r="CQ65" s="31"/>
      <c r="CR65" s="31"/>
      <c r="CS65" s="31"/>
      <c r="CT65" s="31"/>
      <c r="CU65" s="31"/>
      <c r="CV65" s="31"/>
    </row>
    <row r="66" spans="1:100" x14ac:dyDescent="0.3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2"/>
      <c r="AX66" s="32"/>
      <c r="AY66" s="32"/>
      <c r="AZ66" s="32"/>
      <c r="BA66" s="32"/>
      <c r="BB66" s="32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  <c r="BR66" s="31"/>
      <c r="BS66" s="31"/>
      <c r="BT66" s="31"/>
      <c r="BU66" s="31"/>
      <c r="BV66" s="31"/>
      <c r="BW66" s="31"/>
      <c r="BX66" s="31"/>
      <c r="BY66" s="31"/>
      <c r="BZ66" s="31"/>
      <c r="CA66" s="31"/>
      <c r="CB66" s="31"/>
      <c r="CC66" s="31"/>
      <c r="CD66" s="31"/>
      <c r="CE66" s="31"/>
      <c r="CF66" s="31"/>
      <c r="CG66" s="31"/>
      <c r="CH66" s="31"/>
      <c r="CI66" s="31"/>
      <c r="CJ66" s="31"/>
      <c r="CK66" s="31"/>
      <c r="CL66" s="31"/>
      <c r="CM66" s="31"/>
      <c r="CN66" s="31"/>
      <c r="CO66" s="31"/>
      <c r="CP66" s="31"/>
      <c r="CQ66" s="31"/>
      <c r="CR66" s="31"/>
      <c r="CS66" s="31"/>
      <c r="CT66" s="31"/>
      <c r="CU66" s="31"/>
      <c r="CV66" s="31"/>
    </row>
    <row r="67" spans="1:100" x14ac:dyDescent="0.3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2"/>
      <c r="AX67" s="32"/>
      <c r="AY67" s="32"/>
      <c r="AZ67" s="32"/>
      <c r="BA67" s="32"/>
      <c r="BB67" s="32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  <c r="BS67" s="31"/>
      <c r="BT67" s="31"/>
      <c r="BU67" s="31"/>
      <c r="BV67" s="31"/>
      <c r="BW67" s="31"/>
      <c r="BX67" s="31"/>
      <c r="BY67" s="31"/>
      <c r="BZ67" s="31"/>
      <c r="CA67" s="31"/>
      <c r="CB67" s="31"/>
      <c r="CC67" s="31"/>
      <c r="CD67" s="31"/>
      <c r="CE67" s="31"/>
      <c r="CF67" s="31"/>
      <c r="CG67" s="31"/>
      <c r="CH67" s="31"/>
      <c r="CI67" s="31"/>
      <c r="CJ67" s="31"/>
      <c r="CK67" s="31"/>
      <c r="CL67" s="31"/>
      <c r="CM67" s="31"/>
      <c r="CN67" s="31"/>
      <c r="CO67" s="31"/>
      <c r="CP67" s="31"/>
      <c r="CQ67" s="31"/>
      <c r="CR67" s="31"/>
      <c r="CS67" s="31"/>
      <c r="CT67" s="31"/>
      <c r="CU67" s="31"/>
      <c r="CV67" s="31"/>
    </row>
    <row r="68" spans="1:100" x14ac:dyDescent="0.3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2"/>
      <c r="AX68" s="32"/>
      <c r="AY68" s="32"/>
      <c r="AZ68" s="32"/>
      <c r="BA68" s="32"/>
      <c r="BB68" s="32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31"/>
      <c r="CJ68" s="31"/>
      <c r="CK68" s="31"/>
      <c r="CL68" s="31"/>
      <c r="CM68" s="31"/>
      <c r="CN68" s="31"/>
      <c r="CO68" s="31"/>
      <c r="CP68" s="31"/>
      <c r="CQ68" s="31"/>
      <c r="CR68" s="31"/>
      <c r="CS68" s="31"/>
      <c r="CT68" s="31"/>
      <c r="CU68" s="31"/>
      <c r="CV68" s="31"/>
    </row>
    <row r="69" spans="1:100" x14ac:dyDescent="0.3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2"/>
      <c r="AX69" s="32"/>
      <c r="AY69" s="32"/>
      <c r="AZ69" s="32"/>
      <c r="BA69" s="32"/>
      <c r="BB69" s="32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31"/>
      <c r="CM69" s="31"/>
      <c r="CN69" s="31"/>
      <c r="CO69" s="31"/>
      <c r="CP69" s="31"/>
      <c r="CQ69" s="31"/>
      <c r="CR69" s="31"/>
      <c r="CS69" s="31"/>
      <c r="CT69" s="31"/>
      <c r="CU69" s="31"/>
      <c r="CV69" s="31"/>
    </row>
    <row r="70" spans="1:100" x14ac:dyDescent="0.3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2"/>
      <c r="AX70" s="32"/>
      <c r="AY70" s="32"/>
      <c r="AZ70" s="32"/>
      <c r="BA70" s="32"/>
      <c r="BB70" s="32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  <c r="BR70" s="31"/>
      <c r="BS70" s="31"/>
      <c r="BT70" s="31"/>
      <c r="BU70" s="31"/>
      <c r="BV70" s="31"/>
      <c r="BW70" s="31"/>
      <c r="BX70" s="31"/>
      <c r="BY70" s="31"/>
      <c r="BZ70" s="31"/>
      <c r="CA70" s="31"/>
      <c r="CB70" s="31"/>
      <c r="CC70" s="31"/>
      <c r="CD70" s="31"/>
      <c r="CE70" s="31"/>
      <c r="CF70" s="31"/>
      <c r="CG70" s="31"/>
      <c r="CH70" s="31"/>
      <c r="CI70" s="31"/>
      <c r="CJ70" s="31"/>
      <c r="CK70" s="31"/>
      <c r="CL70" s="31"/>
      <c r="CM70" s="31"/>
      <c r="CN70" s="31"/>
      <c r="CO70" s="31"/>
      <c r="CP70" s="31"/>
      <c r="CQ70" s="31"/>
      <c r="CR70" s="31"/>
      <c r="CS70" s="31"/>
      <c r="CT70" s="31"/>
      <c r="CU70" s="31"/>
      <c r="CV70" s="31"/>
    </row>
    <row r="71" spans="1:100" x14ac:dyDescent="0.3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2"/>
      <c r="AX71" s="32"/>
      <c r="AY71" s="32"/>
      <c r="AZ71" s="32"/>
      <c r="BA71" s="32"/>
      <c r="BB71" s="32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  <c r="BS71" s="31"/>
      <c r="BT71" s="31"/>
      <c r="BU71" s="31"/>
      <c r="BV71" s="31"/>
      <c r="BW71" s="31"/>
      <c r="BX71" s="31"/>
      <c r="BY71" s="31"/>
      <c r="BZ71" s="31"/>
      <c r="CA71" s="31"/>
      <c r="CB71" s="31"/>
      <c r="CC71" s="31"/>
      <c r="CD71" s="31"/>
      <c r="CE71" s="31"/>
      <c r="CF71" s="31"/>
      <c r="CG71" s="31"/>
      <c r="CH71" s="31"/>
      <c r="CI71" s="31"/>
      <c r="CJ71" s="31"/>
      <c r="CK71" s="31"/>
      <c r="CL71" s="31"/>
      <c r="CM71" s="31"/>
      <c r="CN71" s="31"/>
      <c r="CO71" s="31"/>
      <c r="CP71" s="31"/>
      <c r="CQ71" s="31"/>
      <c r="CR71" s="31"/>
      <c r="CS71" s="31"/>
      <c r="CT71" s="31"/>
      <c r="CU71" s="31"/>
      <c r="CV71" s="31"/>
    </row>
    <row r="72" spans="1:100" x14ac:dyDescent="0.3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2"/>
      <c r="AX72" s="32"/>
      <c r="AY72" s="32"/>
      <c r="AZ72" s="32"/>
      <c r="BA72" s="32"/>
      <c r="BB72" s="32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  <c r="BS72" s="31"/>
      <c r="BT72" s="31"/>
      <c r="BU72" s="31"/>
      <c r="BV72" s="31"/>
      <c r="BW72" s="31"/>
      <c r="BX72" s="31"/>
      <c r="BY72" s="31"/>
      <c r="BZ72" s="31"/>
      <c r="CA72" s="31"/>
      <c r="CB72" s="31"/>
      <c r="CC72" s="31"/>
      <c r="CD72" s="31"/>
      <c r="CE72" s="31"/>
      <c r="CF72" s="31"/>
      <c r="CG72" s="31"/>
      <c r="CH72" s="31"/>
      <c r="CI72" s="31"/>
      <c r="CJ72" s="31"/>
      <c r="CK72" s="31"/>
      <c r="CL72" s="31"/>
      <c r="CM72" s="31"/>
      <c r="CN72" s="31"/>
      <c r="CO72" s="31"/>
      <c r="CP72" s="31"/>
      <c r="CQ72" s="31"/>
      <c r="CR72" s="31"/>
      <c r="CS72" s="31"/>
      <c r="CT72" s="31"/>
      <c r="CU72" s="31"/>
      <c r="CV72" s="31"/>
    </row>
    <row r="73" spans="1:100" x14ac:dyDescent="0.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2"/>
      <c r="AX73" s="32"/>
      <c r="AY73" s="32"/>
      <c r="AZ73" s="32"/>
      <c r="BA73" s="32"/>
      <c r="BB73" s="32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1"/>
      <c r="BP73" s="31"/>
      <c r="BQ73" s="31"/>
      <c r="BR73" s="31"/>
      <c r="BS73" s="31"/>
      <c r="BT73" s="31"/>
      <c r="BU73" s="31"/>
      <c r="BV73" s="31"/>
      <c r="BW73" s="31"/>
      <c r="BX73" s="31"/>
      <c r="BY73" s="31"/>
      <c r="BZ73" s="31"/>
      <c r="CA73" s="31"/>
      <c r="CB73" s="31"/>
      <c r="CC73" s="31"/>
      <c r="CD73" s="31"/>
      <c r="CE73" s="31"/>
      <c r="CF73" s="31"/>
      <c r="CG73" s="31"/>
      <c r="CH73" s="31"/>
      <c r="CI73" s="31"/>
      <c r="CJ73" s="31"/>
      <c r="CK73" s="31"/>
      <c r="CL73" s="31"/>
      <c r="CM73" s="31"/>
      <c r="CN73" s="31"/>
      <c r="CO73" s="31"/>
      <c r="CP73" s="31"/>
      <c r="CQ73" s="31"/>
      <c r="CR73" s="31"/>
      <c r="CS73" s="31"/>
      <c r="CT73" s="31"/>
      <c r="CU73" s="31"/>
      <c r="CV73" s="31"/>
    </row>
    <row r="74" spans="1:100" x14ac:dyDescent="0.3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2"/>
      <c r="AX74" s="32"/>
      <c r="AY74" s="32"/>
      <c r="AZ74" s="32"/>
      <c r="BA74" s="32"/>
      <c r="BB74" s="32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1"/>
      <c r="BP74" s="31"/>
      <c r="BQ74" s="31"/>
      <c r="BR74" s="31"/>
      <c r="BS74" s="31"/>
      <c r="BT74" s="31"/>
      <c r="BU74" s="31"/>
      <c r="BV74" s="31"/>
      <c r="BW74" s="31"/>
      <c r="BX74" s="31"/>
      <c r="BY74" s="31"/>
      <c r="BZ74" s="31"/>
      <c r="CA74" s="31"/>
      <c r="CB74" s="31"/>
      <c r="CC74" s="31"/>
      <c r="CD74" s="31"/>
      <c r="CE74" s="31"/>
      <c r="CF74" s="31"/>
      <c r="CG74" s="31"/>
      <c r="CH74" s="31"/>
      <c r="CI74" s="31"/>
      <c r="CJ74" s="31"/>
      <c r="CK74" s="31"/>
      <c r="CL74" s="31"/>
      <c r="CM74" s="31"/>
      <c r="CN74" s="31"/>
      <c r="CO74" s="31"/>
      <c r="CP74" s="31"/>
      <c r="CQ74" s="31"/>
      <c r="CR74" s="31"/>
      <c r="CS74" s="31"/>
      <c r="CT74" s="31"/>
      <c r="CU74" s="31"/>
      <c r="CV74" s="31"/>
    </row>
    <row r="75" spans="1:100" x14ac:dyDescent="0.3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2"/>
      <c r="AX75" s="32"/>
      <c r="AY75" s="32"/>
      <c r="AZ75" s="32"/>
      <c r="BA75" s="32"/>
      <c r="BB75" s="32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1"/>
      <c r="BP75" s="31"/>
      <c r="BQ75" s="31"/>
      <c r="BR75" s="31"/>
      <c r="BS75" s="31"/>
      <c r="BT75" s="31"/>
      <c r="BU75" s="31"/>
      <c r="BV75" s="31"/>
      <c r="BW75" s="31"/>
      <c r="BX75" s="31"/>
      <c r="BY75" s="31"/>
      <c r="BZ75" s="31"/>
      <c r="CA75" s="31"/>
      <c r="CB75" s="31"/>
      <c r="CC75" s="31"/>
      <c r="CD75" s="31"/>
      <c r="CE75" s="31"/>
      <c r="CF75" s="31"/>
      <c r="CG75" s="31"/>
      <c r="CH75" s="31"/>
      <c r="CI75" s="31"/>
      <c r="CJ75" s="31"/>
      <c r="CK75" s="31"/>
      <c r="CL75" s="31"/>
      <c r="CM75" s="31"/>
      <c r="CN75" s="31"/>
      <c r="CO75" s="31"/>
      <c r="CP75" s="31"/>
      <c r="CQ75" s="31"/>
      <c r="CR75" s="31"/>
      <c r="CS75" s="31"/>
      <c r="CT75" s="31"/>
      <c r="CU75" s="31"/>
      <c r="CV75" s="31"/>
    </row>
    <row r="76" spans="1:100" x14ac:dyDescent="0.3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2"/>
      <c r="AX76" s="32"/>
      <c r="AY76" s="32"/>
      <c r="AZ76" s="32"/>
      <c r="BA76" s="32"/>
      <c r="BB76" s="32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1"/>
      <c r="BP76" s="31"/>
      <c r="BQ76" s="31"/>
      <c r="BR76" s="31"/>
      <c r="BS76" s="31"/>
      <c r="BT76" s="31"/>
      <c r="BU76" s="31"/>
      <c r="BV76" s="31"/>
      <c r="BW76" s="31"/>
      <c r="BX76" s="31"/>
      <c r="BY76" s="31"/>
      <c r="BZ76" s="31"/>
      <c r="CA76" s="31"/>
      <c r="CB76" s="31"/>
      <c r="CC76" s="31"/>
      <c r="CD76" s="31"/>
      <c r="CE76" s="31"/>
      <c r="CF76" s="31"/>
      <c r="CG76" s="31"/>
      <c r="CH76" s="31"/>
      <c r="CI76" s="31"/>
      <c r="CJ76" s="31"/>
      <c r="CK76" s="31"/>
      <c r="CL76" s="31"/>
      <c r="CM76" s="31"/>
      <c r="CN76" s="31"/>
      <c r="CO76" s="31"/>
      <c r="CP76" s="31"/>
      <c r="CQ76" s="31"/>
      <c r="CR76" s="31"/>
      <c r="CS76" s="31"/>
      <c r="CT76" s="31"/>
      <c r="CU76" s="31"/>
      <c r="CV76" s="31"/>
    </row>
    <row r="77" spans="1:100" x14ac:dyDescent="0.3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2"/>
      <c r="AX77" s="32"/>
      <c r="AY77" s="32"/>
      <c r="AZ77" s="32"/>
      <c r="BA77" s="32"/>
      <c r="BB77" s="32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1"/>
      <c r="BP77" s="31"/>
      <c r="BQ77" s="31"/>
      <c r="BR77" s="31"/>
      <c r="BS77" s="31"/>
      <c r="BT77" s="31"/>
      <c r="BU77" s="31"/>
      <c r="BV77" s="31"/>
      <c r="BW77" s="31"/>
      <c r="BX77" s="31"/>
      <c r="BY77" s="31"/>
      <c r="BZ77" s="31"/>
      <c r="CA77" s="31"/>
      <c r="CB77" s="31"/>
      <c r="CC77" s="31"/>
      <c r="CD77" s="31"/>
      <c r="CE77" s="31"/>
      <c r="CF77" s="31"/>
      <c r="CG77" s="31"/>
      <c r="CH77" s="31"/>
      <c r="CI77" s="31"/>
      <c r="CJ77" s="31"/>
      <c r="CK77" s="31"/>
      <c r="CL77" s="31"/>
      <c r="CM77" s="31"/>
      <c r="CN77" s="31"/>
      <c r="CO77" s="31"/>
      <c r="CP77" s="31"/>
      <c r="CQ77" s="31"/>
      <c r="CR77" s="31"/>
      <c r="CS77" s="31"/>
      <c r="CT77" s="31"/>
      <c r="CU77" s="31"/>
      <c r="CV77" s="31"/>
    </row>
    <row r="78" spans="1:100" x14ac:dyDescent="0.3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2"/>
      <c r="AX78" s="32"/>
      <c r="AY78" s="32"/>
      <c r="AZ78" s="32"/>
      <c r="BA78" s="32"/>
      <c r="BB78" s="32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1"/>
      <c r="BQ78" s="31"/>
      <c r="BR78" s="31"/>
      <c r="BS78" s="31"/>
      <c r="BT78" s="31"/>
      <c r="BU78" s="31"/>
      <c r="BV78" s="31"/>
      <c r="BW78" s="31"/>
      <c r="BX78" s="31"/>
      <c r="BY78" s="31"/>
      <c r="BZ78" s="31"/>
      <c r="CA78" s="31"/>
      <c r="CB78" s="31"/>
      <c r="CC78" s="31"/>
      <c r="CD78" s="31"/>
      <c r="CE78" s="31"/>
      <c r="CF78" s="31"/>
      <c r="CG78" s="31"/>
      <c r="CH78" s="31"/>
      <c r="CI78" s="31"/>
      <c r="CJ78" s="31"/>
      <c r="CK78" s="31"/>
      <c r="CL78" s="31"/>
      <c r="CM78" s="31"/>
      <c r="CN78" s="31"/>
      <c r="CO78" s="31"/>
      <c r="CP78" s="31"/>
      <c r="CQ78" s="31"/>
      <c r="CR78" s="31"/>
      <c r="CS78" s="31"/>
      <c r="CT78" s="31"/>
      <c r="CU78" s="31"/>
      <c r="CV78" s="31"/>
    </row>
    <row r="79" spans="1:100" x14ac:dyDescent="0.3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2"/>
      <c r="AX79" s="32"/>
      <c r="AY79" s="32"/>
      <c r="AZ79" s="32"/>
      <c r="BA79" s="32"/>
      <c r="BB79" s="32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  <c r="BR79" s="31"/>
      <c r="BS79" s="31"/>
      <c r="BT79" s="31"/>
      <c r="BU79" s="31"/>
      <c r="BV79" s="31"/>
      <c r="BW79" s="31"/>
      <c r="BX79" s="31"/>
      <c r="BY79" s="31"/>
      <c r="BZ79" s="31"/>
      <c r="CA79" s="31"/>
      <c r="CB79" s="31"/>
      <c r="CC79" s="31"/>
      <c r="CD79" s="31"/>
      <c r="CE79" s="31"/>
      <c r="CF79" s="31"/>
      <c r="CG79" s="31"/>
      <c r="CH79" s="31"/>
      <c r="CI79" s="31"/>
      <c r="CJ79" s="31"/>
      <c r="CK79" s="31"/>
      <c r="CL79" s="31"/>
      <c r="CM79" s="31"/>
      <c r="CN79" s="31"/>
      <c r="CO79" s="31"/>
      <c r="CP79" s="31"/>
      <c r="CQ79" s="31"/>
      <c r="CR79" s="31"/>
      <c r="CS79" s="31"/>
      <c r="CT79" s="31"/>
      <c r="CU79" s="31"/>
      <c r="CV79" s="31"/>
    </row>
    <row r="80" spans="1:100" x14ac:dyDescent="0.3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2"/>
      <c r="AX80" s="32"/>
      <c r="AY80" s="32"/>
      <c r="AZ80" s="32"/>
      <c r="BA80" s="32"/>
      <c r="BB80" s="32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  <c r="BS80" s="31"/>
      <c r="BT80" s="31"/>
      <c r="BU80" s="31"/>
      <c r="BV80" s="31"/>
      <c r="BW80" s="31"/>
      <c r="BX80" s="31"/>
      <c r="BY80" s="31"/>
      <c r="BZ80" s="31"/>
      <c r="CA80" s="31"/>
      <c r="CB80" s="31"/>
      <c r="CC80" s="31"/>
      <c r="CD80" s="31"/>
      <c r="CE80" s="31"/>
      <c r="CF80" s="31"/>
      <c r="CG80" s="31"/>
      <c r="CH80" s="31"/>
      <c r="CI80" s="31"/>
      <c r="CJ80" s="31"/>
      <c r="CK80" s="31"/>
      <c r="CL80" s="31"/>
      <c r="CM80" s="31"/>
      <c r="CN80" s="31"/>
      <c r="CO80" s="31"/>
      <c r="CP80" s="31"/>
      <c r="CQ80" s="31"/>
      <c r="CR80" s="31"/>
      <c r="CS80" s="31"/>
      <c r="CT80" s="31"/>
      <c r="CU80" s="31"/>
      <c r="CV80" s="31"/>
    </row>
    <row r="81" spans="1:100" x14ac:dyDescent="0.3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2"/>
      <c r="AX81" s="32"/>
      <c r="AY81" s="32"/>
      <c r="AZ81" s="32"/>
      <c r="BA81" s="32"/>
      <c r="BB81" s="32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BV81" s="31"/>
      <c r="BW81" s="31"/>
      <c r="BX81" s="31"/>
      <c r="BY81" s="31"/>
      <c r="BZ81" s="31"/>
      <c r="CA81" s="31"/>
      <c r="CB81" s="31"/>
      <c r="CC81" s="31"/>
      <c r="CD81" s="31"/>
      <c r="CE81" s="31"/>
      <c r="CF81" s="31"/>
      <c r="CG81" s="31"/>
      <c r="CH81" s="31"/>
      <c r="CI81" s="31"/>
      <c r="CJ81" s="31"/>
      <c r="CK81" s="31"/>
      <c r="CL81" s="31"/>
      <c r="CM81" s="31"/>
      <c r="CN81" s="31"/>
      <c r="CO81" s="31"/>
      <c r="CP81" s="31"/>
      <c r="CQ81" s="31"/>
      <c r="CR81" s="31"/>
      <c r="CS81" s="31"/>
      <c r="CT81" s="31"/>
      <c r="CU81" s="31"/>
      <c r="CV81" s="31"/>
    </row>
    <row r="82" spans="1:100" x14ac:dyDescent="0.3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2"/>
      <c r="AX82" s="32"/>
      <c r="AY82" s="32"/>
      <c r="AZ82" s="32"/>
      <c r="BA82" s="32"/>
      <c r="BB82" s="32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1"/>
      <c r="BP82" s="31"/>
      <c r="BQ82" s="31"/>
      <c r="BR82" s="31"/>
      <c r="BS82" s="31"/>
      <c r="BT82" s="31"/>
      <c r="BU82" s="31"/>
      <c r="BV82" s="31"/>
      <c r="BW82" s="31"/>
      <c r="BX82" s="31"/>
      <c r="BY82" s="31"/>
      <c r="BZ82" s="31"/>
      <c r="CA82" s="31"/>
      <c r="CB82" s="31"/>
      <c r="CC82" s="31"/>
      <c r="CD82" s="31"/>
      <c r="CE82" s="31"/>
      <c r="CF82" s="31"/>
      <c r="CG82" s="31"/>
      <c r="CH82" s="31"/>
      <c r="CI82" s="31"/>
      <c r="CJ82" s="31"/>
      <c r="CK82" s="31"/>
      <c r="CL82" s="31"/>
      <c r="CM82" s="31"/>
      <c r="CN82" s="31"/>
      <c r="CO82" s="31"/>
      <c r="CP82" s="31"/>
      <c r="CQ82" s="31"/>
      <c r="CR82" s="31"/>
      <c r="CS82" s="31"/>
      <c r="CT82" s="31"/>
      <c r="CU82" s="31"/>
      <c r="CV82" s="31"/>
    </row>
    <row r="83" spans="1:100" x14ac:dyDescent="0.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2"/>
      <c r="AX83" s="32"/>
      <c r="AY83" s="32"/>
      <c r="AZ83" s="32"/>
      <c r="BA83" s="32"/>
      <c r="BB83" s="32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1"/>
      <c r="BP83" s="31"/>
      <c r="BQ83" s="31"/>
      <c r="BR83" s="31"/>
      <c r="BS83" s="31"/>
      <c r="BT83" s="31"/>
      <c r="BU83" s="31"/>
      <c r="BV83" s="31"/>
      <c r="BW83" s="31"/>
      <c r="BX83" s="31"/>
      <c r="BY83" s="31"/>
      <c r="BZ83" s="31"/>
      <c r="CA83" s="31"/>
      <c r="CB83" s="31"/>
      <c r="CC83" s="31"/>
      <c r="CD83" s="31"/>
      <c r="CE83" s="31"/>
      <c r="CF83" s="31"/>
      <c r="CG83" s="31"/>
      <c r="CH83" s="31"/>
      <c r="CI83" s="31"/>
      <c r="CJ83" s="31"/>
      <c r="CK83" s="31"/>
      <c r="CL83" s="31"/>
      <c r="CM83" s="31"/>
      <c r="CN83" s="31"/>
      <c r="CO83" s="31"/>
      <c r="CP83" s="31"/>
      <c r="CQ83" s="31"/>
      <c r="CR83" s="31"/>
      <c r="CS83" s="31"/>
      <c r="CT83" s="31"/>
      <c r="CU83" s="31"/>
      <c r="CV83" s="31"/>
    </row>
    <row r="84" spans="1:100" x14ac:dyDescent="0.3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2"/>
      <c r="AX84" s="32"/>
      <c r="AY84" s="32"/>
      <c r="AZ84" s="32"/>
      <c r="BA84" s="32"/>
      <c r="BB84" s="32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1"/>
      <c r="BP84" s="31"/>
      <c r="BQ84" s="31"/>
      <c r="BR84" s="31"/>
      <c r="BS84" s="31"/>
      <c r="BT84" s="31"/>
      <c r="BU84" s="31"/>
      <c r="BV84" s="31"/>
      <c r="BW84" s="31"/>
      <c r="BX84" s="31"/>
      <c r="BY84" s="31"/>
      <c r="BZ84" s="31"/>
      <c r="CA84" s="31"/>
      <c r="CB84" s="31"/>
      <c r="CC84" s="31"/>
      <c r="CD84" s="31"/>
      <c r="CE84" s="31"/>
      <c r="CF84" s="31"/>
      <c r="CG84" s="31"/>
      <c r="CH84" s="31"/>
      <c r="CI84" s="31"/>
      <c r="CJ84" s="31"/>
      <c r="CK84" s="31"/>
      <c r="CL84" s="31"/>
      <c r="CM84" s="31"/>
      <c r="CN84" s="31"/>
      <c r="CO84" s="31"/>
      <c r="CP84" s="31"/>
      <c r="CQ84" s="31"/>
      <c r="CR84" s="31"/>
      <c r="CS84" s="31"/>
      <c r="CT84" s="31"/>
      <c r="CU84" s="31"/>
      <c r="CV84" s="31"/>
    </row>
    <row r="85" spans="1:100" x14ac:dyDescent="0.3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2"/>
      <c r="AX85" s="32"/>
      <c r="AY85" s="32"/>
      <c r="AZ85" s="32"/>
      <c r="BA85" s="32"/>
      <c r="BB85" s="32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1"/>
      <c r="BP85" s="31"/>
      <c r="BQ85" s="31"/>
      <c r="BR85" s="31"/>
      <c r="BS85" s="31"/>
      <c r="BT85" s="31"/>
      <c r="BU85" s="31"/>
      <c r="BV85" s="31"/>
      <c r="BW85" s="31"/>
      <c r="BX85" s="31"/>
      <c r="BY85" s="31"/>
      <c r="BZ85" s="31"/>
      <c r="CA85" s="31"/>
      <c r="CB85" s="31"/>
      <c r="CC85" s="31"/>
      <c r="CD85" s="31"/>
      <c r="CE85" s="31"/>
      <c r="CF85" s="31"/>
      <c r="CG85" s="31"/>
      <c r="CH85" s="31"/>
      <c r="CI85" s="31"/>
      <c r="CJ85" s="31"/>
      <c r="CK85" s="31"/>
      <c r="CL85" s="31"/>
      <c r="CM85" s="31"/>
      <c r="CN85" s="31"/>
      <c r="CO85" s="31"/>
      <c r="CP85" s="31"/>
      <c r="CQ85" s="31"/>
      <c r="CR85" s="31"/>
      <c r="CS85" s="31"/>
      <c r="CT85" s="31"/>
      <c r="CU85" s="31"/>
      <c r="CV85" s="31"/>
    </row>
    <row r="86" spans="1:100" x14ac:dyDescent="0.3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2"/>
      <c r="AX86" s="32"/>
      <c r="AY86" s="32"/>
      <c r="AZ86" s="32"/>
      <c r="BA86" s="32"/>
      <c r="BB86" s="32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1"/>
      <c r="BP86" s="31"/>
      <c r="BQ86" s="31"/>
      <c r="BR86" s="31"/>
      <c r="BS86" s="31"/>
      <c r="BT86" s="31"/>
      <c r="BU86" s="31"/>
      <c r="BV86" s="31"/>
      <c r="BW86" s="31"/>
      <c r="BX86" s="31"/>
      <c r="BY86" s="31"/>
      <c r="BZ86" s="31"/>
      <c r="CA86" s="31"/>
      <c r="CB86" s="31"/>
      <c r="CC86" s="31"/>
      <c r="CD86" s="31"/>
      <c r="CE86" s="31"/>
      <c r="CF86" s="31"/>
      <c r="CG86" s="31"/>
      <c r="CH86" s="31"/>
      <c r="CI86" s="31"/>
      <c r="CJ86" s="31"/>
      <c r="CK86" s="31"/>
      <c r="CL86" s="31"/>
      <c r="CM86" s="31"/>
      <c r="CN86" s="31"/>
      <c r="CO86" s="31"/>
      <c r="CP86" s="31"/>
      <c r="CQ86" s="31"/>
      <c r="CR86" s="31"/>
      <c r="CS86" s="31"/>
      <c r="CT86" s="31"/>
      <c r="CU86" s="31"/>
      <c r="CV86" s="31"/>
    </row>
    <row r="87" spans="1:100" x14ac:dyDescent="0.3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2"/>
      <c r="AX87" s="32"/>
      <c r="AY87" s="32"/>
      <c r="AZ87" s="32"/>
      <c r="BA87" s="32"/>
      <c r="BB87" s="32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1"/>
      <c r="BP87" s="31"/>
      <c r="BQ87" s="31"/>
      <c r="BR87" s="31"/>
      <c r="BS87" s="31"/>
      <c r="BT87" s="31"/>
      <c r="BU87" s="31"/>
      <c r="BV87" s="31"/>
      <c r="BW87" s="31"/>
      <c r="BX87" s="31"/>
      <c r="BY87" s="31"/>
      <c r="BZ87" s="31"/>
      <c r="CA87" s="31"/>
      <c r="CB87" s="31"/>
      <c r="CC87" s="31"/>
      <c r="CD87" s="31"/>
      <c r="CE87" s="31"/>
      <c r="CF87" s="31"/>
      <c r="CG87" s="31"/>
      <c r="CH87" s="31"/>
      <c r="CI87" s="31"/>
      <c r="CJ87" s="31"/>
      <c r="CK87" s="31"/>
      <c r="CL87" s="31"/>
      <c r="CM87" s="31"/>
      <c r="CN87" s="31"/>
      <c r="CO87" s="31"/>
      <c r="CP87" s="31"/>
      <c r="CQ87" s="31"/>
      <c r="CR87" s="31"/>
      <c r="CS87" s="31"/>
      <c r="CT87" s="31"/>
      <c r="CU87" s="31"/>
      <c r="CV87" s="31"/>
    </row>
    <row r="88" spans="1:100" x14ac:dyDescent="0.3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2"/>
      <c r="AX88" s="32"/>
      <c r="AY88" s="32"/>
      <c r="AZ88" s="32"/>
      <c r="BA88" s="32"/>
      <c r="BB88" s="32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1"/>
      <c r="BP88" s="31"/>
      <c r="BQ88" s="31"/>
      <c r="BR88" s="31"/>
      <c r="BS88" s="31"/>
      <c r="BT88" s="31"/>
      <c r="BU88" s="31"/>
      <c r="BV88" s="31"/>
      <c r="BW88" s="31"/>
      <c r="BX88" s="31"/>
      <c r="BY88" s="31"/>
      <c r="BZ88" s="31"/>
      <c r="CA88" s="31"/>
      <c r="CB88" s="31"/>
      <c r="CC88" s="31"/>
      <c r="CD88" s="31"/>
      <c r="CE88" s="31"/>
      <c r="CF88" s="31"/>
      <c r="CG88" s="31"/>
      <c r="CH88" s="31"/>
      <c r="CI88" s="31"/>
      <c r="CJ88" s="31"/>
      <c r="CK88" s="31"/>
      <c r="CL88" s="31"/>
      <c r="CM88" s="31"/>
      <c r="CN88" s="31"/>
      <c r="CO88" s="31"/>
      <c r="CP88" s="31"/>
      <c r="CQ88" s="31"/>
      <c r="CR88" s="31"/>
      <c r="CS88" s="31"/>
      <c r="CT88" s="31"/>
      <c r="CU88" s="31"/>
      <c r="CV88" s="31"/>
    </row>
    <row r="89" spans="1:100" x14ac:dyDescent="0.3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2"/>
      <c r="AX89" s="32"/>
      <c r="AY89" s="32"/>
      <c r="AZ89" s="32"/>
      <c r="BA89" s="32"/>
      <c r="BB89" s="32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1"/>
      <c r="BP89" s="31"/>
      <c r="BQ89" s="31"/>
      <c r="BR89" s="31"/>
      <c r="BS89" s="31"/>
      <c r="BT89" s="31"/>
      <c r="BU89" s="31"/>
      <c r="BV89" s="31"/>
      <c r="BW89" s="31"/>
      <c r="BX89" s="31"/>
      <c r="BY89" s="31"/>
      <c r="BZ89" s="31"/>
      <c r="CA89" s="31"/>
      <c r="CB89" s="31"/>
      <c r="CC89" s="31"/>
      <c r="CD89" s="31"/>
      <c r="CE89" s="31"/>
      <c r="CF89" s="31"/>
      <c r="CG89" s="31"/>
      <c r="CH89" s="31"/>
      <c r="CI89" s="31"/>
      <c r="CJ89" s="31"/>
      <c r="CK89" s="31"/>
      <c r="CL89" s="31"/>
      <c r="CM89" s="31"/>
      <c r="CN89" s="31"/>
      <c r="CO89" s="31"/>
      <c r="CP89" s="31"/>
      <c r="CQ89" s="31"/>
      <c r="CR89" s="31"/>
      <c r="CS89" s="31"/>
      <c r="CT89" s="31"/>
      <c r="CU89" s="31"/>
      <c r="CV89" s="31"/>
    </row>
    <row r="90" spans="1:100" x14ac:dyDescent="0.3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2"/>
      <c r="AX90" s="32"/>
      <c r="AY90" s="32"/>
      <c r="AZ90" s="32"/>
      <c r="BA90" s="32"/>
      <c r="BB90" s="32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1"/>
      <c r="BP90" s="31"/>
      <c r="BQ90" s="31"/>
      <c r="BR90" s="31"/>
      <c r="BS90" s="31"/>
      <c r="BT90" s="31"/>
      <c r="BU90" s="31"/>
      <c r="BV90" s="31"/>
      <c r="BW90" s="31"/>
      <c r="BX90" s="31"/>
      <c r="BY90" s="31"/>
      <c r="BZ90" s="31"/>
      <c r="CA90" s="31"/>
      <c r="CB90" s="31"/>
      <c r="CC90" s="31"/>
      <c r="CD90" s="31"/>
      <c r="CE90" s="31"/>
      <c r="CF90" s="31"/>
      <c r="CG90" s="31"/>
      <c r="CH90" s="31"/>
      <c r="CI90" s="31"/>
      <c r="CJ90" s="31"/>
      <c r="CK90" s="31"/>
      <c r="CL90" s="31"/>
      <c r="CM90" s="31"/>
      <c r="CN90" s="31"/>
      <c r="CO90" s="31"/>
      <c r="CP90" s="31"/>
      <c r="CQ90" s="31"/>
      <c r="CR90" s="31"/>
      <c r="CS90" s="31"/>
      <c r="CT90" s="31"/>
      <c r="CU90" s="31"/>
      <c r="CV90" s="31"/>
    </row>
    <row r="91" spans="1:100" x14ac:dyDescent="0.3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2"/>
      <c r="AX91" s="32"/>
      <c r="AY91" s="32"/>
      <c r="AZ91" s="32"/>
      <c r="BA91" s="32"/>
      <c r="BB91" s="32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1"/>
      <c r="BP91" s="31"/>
      <c r="BQ91" s="31"/>
      <c r="BR91" s="31"/>
      <c r="BS91" s="31"/>
      <c r="BT91" s="31"/>
      <c r="BU91" s="31"/>
      <c r="BV91" s="31"/>
      <c r="BW91" s="31"/>
      <c r="BX91" s="31"/>
      <c r="BY91" s="31"/>
      <c r="BZ91" s="31"/>
      <c r="CA91" s="31"/>
      <c r="CB91" s="31"/>
      <c r="CC91" s="31"/>
      <c r="CD91" s="31"/>
      <c r="CE91" s="31"/>
      <c r="CF91" s="31"/>
      <c r="CG91" s="31"/>
      <c r="CH91" s="31"/>
      <c r="CI91" s="31"/>
      <c r="CJ91" s="31"/>
      <c r="CK91" s="31"/>
      <c r="CL91" s="31"/>
      <c r="CM91" s="31"/>
      <c r="CN91" s="31"/>
      <c r="CO91" s="31"/>
      <c r="CP91" s="31"/>
      <c r="CQ91" s="31"/>
      <c r="CR91" s="31"/>
      <c r="CS91" s="31"/>
      <c r="CT91" s="31"/>
      <c r="CU91" s="31"/>
      <c r="CV91" s="31"/>
    </row>
    <row r="92" spans="1:100" x14ac:dyDescent="0.3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2"/>
      <c r="AX92" s="32"/>
      <c r="AY92" s="32"/>
      <c r="AZ92" s="32"/>
      <c r="BA92" s="32"/>
      <c r="BB92" s="32"/>
      <c r="BC92" s="31"/>
      <c r="BD92" s="31"/>
      <c r="BE92" s="31"/>
      <c r="BF92" s="31"/>
      <c r="BG92" s="31"/>
      <c r="BH92" s="31"/>
      <c r="BI92" s="31"/>
      <c r="BJ92" s="31"/>
      <c r="BK92" s="31"/>
      <c r="BL92" s="31"/>
      <c r="BM92" s="31"/>
      <c r="BN92" s="31"/>
      <c r="BO92" s="31"/>
      <c r="BP92" s="31"/>
      <c r="BQ92" s="31"/>
      <c r="BR92" s="31"/>
      <c r="BS92" s="31"/>
      <c r="BT92" s="31"/>
      <c r="BU92" s="31"/>
      <c r="BV92" s="31"/>
      <c r="BW92" s="31"/>
      <c r="BX92" s="31"/>
      <c r="BY92" s="31"/>
      <c r="BZ92" s="31"/>
      <c r="CA92" s="31"/>
      <c r="CB92" s="31"/>
      <c r="CC92" s="31"/>
      <c r="CD92" s="31"/>
      <c r="CE92" s="31"/>
      <c r="CF92" s="31"/>
      <c r="CG92" s="31"/>
      <c r="CH92" s="31"/>
      <c r="CI92" s="31"/>
      <c r="CJ92" s="31"/>
      <c r="CK92" s="31"/>
      <c r="CL92" s="31"/>
      <c r="CM92" s="31"/>
      <c r="CN92" s="31"/>
      <c r="CO92" s="31"/>
      <c r="CP92" s="31"/>
      <c r="CQ92" s="31"/>
      <c r="CR92" s="31"/>
      <c r="CS92" s="31"/>
      <c r="CT92" s="31"/>
      <c r="CU92" s="31"/>
      <c r="CV92" s="31"/>
    </row>
    <row r="93" spans="1:100" x14ac:dyDescent="0.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2"/>
      <c r="AX93" s="32"/>
      <c r="AY93" s="32"/>
      <c r="AZ93" s="32"/>
      <c r="BA93" s="32"/>
      <c r="BB93" s="32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  <c r="BS93" s="31"/>
      <c r="BT93" s="31"/>
      <c r="BU93" s="31"/>
      <c r="BV93" s="31"/>
      <c r="BW93" s="31"/>
      <c r="BX93" s="31"/>
      <c r="BY93" s="31"/>
      <c r="BZ93" s="31"/>
      <c r="CA93" s="31"/>
      <c r="CB93" s="31"/>
      <c r="CC93" s="31"/>
      <c r="CD93" s="31"/>
      <c r="CE93" s="31"/>
      <c r="CF93" s="31"/>
      <c r="CG93" s="31"/>
      <c r="CH93" s="31"/>
      <c r="CI93" s="31"/>
      <c r="CJ93" s="31"/>
      <c r="CK93" s="31"/>
      <c r="CL93" s="31"/>
      <c r="CM93" s="31"/>
      <c r="CN93" s="31"/>
      <c r="CO93" s="31"/>
      <c r="CP93" s="31"/>
      <c r="CQ93" s="31"/>
      <c r="CR93" s="31"/>
      <c r="CS93" s="31"/>
      <c r="CT93" s="31"/>
      <c r="CU93" s="31"/>
      <c r="CV93" s="31"/>
    </row>
    <row r="94" spans="1:100" x14ac:dyDescent="0.3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2"/>
      <c r="AX94" s="32"/>
      <c r="AY94" s="32"/>
      <c r="AZ94" s="32"/>
      <c r="BA94" s="32"/>
      <c r="BB94" s="32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1"/>
      <c r="BP94" s="31"/>
      <c r="BQ94" s="31"/>
      <c r="BR94" s="31"/>
      <c r="BS94" s="31"/>
      <c r="BT94" s="31"/>
      <c r="BU94" s="31"/>
      <c r="BV94" s="31"/>
      <c r="BW94" s="31"/>
      <c r="BX94" s="31"/>
      <c r="BY94" s="31"/>
      <c r="BZ94" s="31"/>
      <c r="CA94" s="31"/>
      <c r="CB94" s="31"/>
      <c r="CC94" s="31"/>
      <c r="CD94" s="31"/>
      <c r="CE94" s="31"/>
      <c r="CF94" s="31"/>
      <c r="CG94" s="31"/>
      <c r="CH94" s="31"/>
      <c r="CI94" s="31"/>
      <c r="CJ94" s="31"/>
      <c r="CK94" s="31"/>
      <c r="CL94" s="31"/>
      <c r="CM94" s="31"/>
      <c r="CN94" s="31"/>
      <c r="CO94" s="31"/>
      <c r="CP94" s="31"/>
      <c r="CQ94" s="31"/>
      <c r="CR94" s="31"/>
      <c r="CS94" s="31"/>
      <c r="CT94" s="31"/>
      <c r="CU94" s="31"/>
      <c r="CV94" s="31"/>
    </row>
    <row r="95" spans="1:100" x14ac:dyDescent="0.3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2"/>
      <c r="AX95" s="32"/>
      <c r="AY95" s="32"/>
      <c r="AZ95" s="32"/>
      <c r="BA95" s="32"/>
      <c r="BB95" s="32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1"/>
      <c r="BP95" s="31"/>
      <c r="BQ95" s="31"/>
      <c r="BR95" s="31"/>
      <c r="BS95" s="31"/>
      <c r="BT95" s="31"/>
      <c r="BU95" s="31"/>
      <c r="BV95" s="31"/>
      <c r="BW95" s="31"/>
      <c r="BX95" s="31"/>
      <c r="BY95" s="31"/>
      <c r="BZ95" s="31"/>
      <c r="CA95" s="31"/>
      <c r="CB95" s="31"/>
      <c r="CC95" s="31"/>
      <c r="CD95" s="31"/>
      <c r="CE95" s="31"/>
      <c r="CF95" s="31"/>
      <c r="CG95" s="31"/>
      <c r="CH95" s="31"/>
      <c r="CI95" s="31"/>
      <c r="CJ95" s="31"/>
      <c r="CK95" s="31"/>
      <c r="CL95" s="31"/>
      <c r="CM95" s="31"/>
      <c r="CN95" s="31"/>
      <c r="CO95" s="31"/>
      <c r="CP95" s="31"/>
      <c r="CQ95" s="31"/>
      <c r="CR95" s="31"/>
      <c r="CS95" s="31"/>
      <c r="CT95" s="31"/>
      <c r="CU95" s="31"/>
      <c r="CV95" s="31"/>
    </row>
    <row r="96" spans="1:100" x14ac:dyDescent="0.3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2"/>
      <c r="AX96" s="32"/>
      <c r="AY96" s="32"/>
      <c r="AZ96" s="32"/>
      <c r="BA96" s="32"/>
      <c r="BB96" s="32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1"/>
      <c r="BP96" s="31"/>
      <c r="BQ96" s="31"/>
      <c r="BR96" s="31"/>
      <c r="BS96" s="31"/>
      <c r="BT96" s="31"/>
      <c r="BU96" s="31"/>
      <c r="BV96" s="31"/>
      <c r="BW96" s="31"/>
      <c r="BX96" s="31"/>
      <c r="BY96" s="31"/>
      <c r="BZ96" s="31"/>
      <c r="CA96" s="31"/>
      <c r="CB96" s="31"/>
      <c r="CC96" s="31"/>
      <c r="CD96" s="31"/>
      <c r="CE96" s="31"/>
      <c r="CF96" s="31"/>
      <c r="CG96" s="31"/>
      <c r="CH96" s="31"/>
      <c r="CI96" s="31"/>
      <c r="CJ96" s="31"/>
      <c r="CK96" s="31"/>
      <c r="CL96" s="31"/>
      <c r="CM96" s="31"/>
      <c r="CN96" s="31"/>
      <c r="CO96" s="31"/>
      <c r="CP96" s="31"/>
      <c r="CQ96" s="31"/>
      <c r="CR96" s="31"/>
      <c r="CS96" s="31"/>
      <c r="CT96" s="31"/>
      <c r="CU96" s="31"/>
      <c r="CV96" s="31"/>
    </row>
    <row r="97" spans="1:100" x14ac:dyDescent="0.3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2"/>
      <c r="AX97" s="32"/>
      <c r="AY97" s="32"/>
      <c r="AZ97" s="32"/>
      <c r="BA97" s="32"/>
      <c r="BB97" s="32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1"/>
      <c r="BP97" s="31"/>
      <c r="BQ97" s="31"/>
      <c r="BR97" s="31"/>
      <c r="BS97" s="31"/>
      <c r="BT97" s="31"/>
      <c r="BU97" s="31"/>
      <c r="BV97" s="31"/>
      <c r="BW97" s="31"/>
      <c r="BX97" s="31"/>
      <c r="BY97" s="31"/>
      <c r="BZ97" s="31"/>
      <c r="CA97" s="31"/>
      <c r="CB97" s="31"/>
      <c r="CC97" s="31"/>
      <c r="CD97" s="31"/>
      <c r="CE97" s="31"/>
      <c r="CF97" s="31"/>
      <c r="CG97" s="31"/>
      <c r="CH97" s="31"/>
      <c r="CI97" s="31"/>
      <c r="CJ97" s="31"/>
      <c r="CK97" s="31"/>
      <c r="CL97" s="31"/>
      <c r="CM97" s="31"/>
      <c r="CN97" s="31"/>
      <c r="CO97" s="31"/>
      <c r="CP97" s="31"/>
      <c r="CQ97" s="31"/>
      <c r="CR97" s="31"/>
      <c r="CS97" s="31"/>
      <c r="CT97" s="31"/>
      <c r="CU97" s="31"/>
      <c r="CV97" s="31"/>
    </row>
    <row r="98" spans="1:100" x14ac:dyDescent="0.3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2"/>
      <c r="AX98" s="32"/>
      <c r="AY98" s="32"/>
      <c r="AZ98" s="32"/>
      <c r="BA98" s="32"/>
      <c r="BB98" s="32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1"/>
      <c r="BP98" s="31"/>
      <c r="BQ98" s="31"/>
      <c r="BR98" s="31"/>
      <c r="BS98" s="31"/>
      <c r="BT98" s="31"/>
      <c r="BU98" s="31"/>
      <c r="BV98" s="31"/>
      <c r="BW98" s="31"/>
      <c r="BX98" s="31"/>
      <c r="BY98" s="31"/>
      <c r="BZ98" s="31"/>
      <c r="CA98" s="31"/>
      <c r="CB98" s="31"/>
      <c r="CC98" s="31"/>
      <c r="CD98" s="31"/>
      <c r="CE98" s="31"/>
      <c r="CF98" s="31"/>
      <c r="CG98" s="31"/>
      <c r="CH98" s="31"/>
      <c r="CI98" s="31"/>
      <c r="CJ98" s="31"/>
      <c r="CK98" s="31"/>
      <c r="CL98" s="31"/>
      <c r="CM98" s="31"/>
      <c r="CN98" s="31"/>
      <c r="CO98" s="31"/>
      <c r="CP98" s="31"/>
      <c r="CQ98" s="31"/>
      <c r="CR98" s="31"/>
      <c r="CS98" s="31"/>
      <c r="CT98" s="31"/>
      <c r="CU98" s="31"/>
      <c r="CV98" s="31"/>
    </row>
    <row r="99" spans="1:100" x14ac:dyDescent="0.3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2"/>
      <c r="AX99" s="32"/>
      <c r="AY99" s="32"/>
      <c r="AZ99" s="32"/>
      <c r="BA99" s="32"/>
      <c r="BB99" s="32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1"/>
      <c r="BP99" s="31"/>
      <c r="BQ99" s="31"/>
      <c r="BR99" s="31"/>
      <c r="BS99" s="31"/>
      <c r="BT99" s="31"/>
      <c r="BU99" s="31"/>
      <c r="BV99" s="31"/>
      <c r="BW99" s="31"/>
      <c r="BX99" s="31"/>
      <c r="BY99" s="31"/>
      <c r="BZ99" s="31"/>
      <c r="CA99" s="31"/>
      <c r="CB99" s="31"/>
      <c r="CC99" s="31"/>
      <c r="CD99" s="31"/>
      <c r="CE99" s="31"/>
      <c r="CF99" s="31"/>
      <c r="CG99" s="31"/>
      <c r="CH99" s="31"/>
      <c r="CI99" s="31"/>
      <c r="CJ99" s="31"/>
      <c r="CK99" s="31"/>
      <c r="CL99" s="31"/>
      <c r="CM99" s="31"/>
      <c r="CN99" s="31"/>
      <c r="CO99" s="31"/>
      <c r="CP99" s="31"/>
      <c r="CQ99" s="31"/>
      <c r="CR99" s="31"/>
      <c r="CS99" s="31"/>
      <c r="CT99" s="31"/>
      <c r="CU99" s="31"/>
      <c r="CV99" s="31"/>
    </row>
    <row r="100" spans="1:100" x14ac:dyDescent="0.3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2"/>
      <c r="AX100" s="32"/>
      <c r="AY100" s="32"/>
      <c r="AZ100" s="32"/>
      <c r="BA100" s="32"/>
      <c r="BB100" s="32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  <c r="BS100" s="31"/>
      <c r="BT100" s="31"/>
      <c r="BU100" s="31"/>
      <c r="BV100" s="31"/>
      <c r="BW100" s="31"/>
      <c r="BX100" s="31"/>
      <c r="BY100" s="31"/>
      <c r="BZ100" s="31"/>
      <c r="CA100" s="31"/>
      <c r="CB100" s="31"/>
      <c r="CC100" s="31"/>
      <c r="CD100" s="31"/>
      <c r="CE100" s="31"/>
      <c r="CF100" s="31"/>
      <c r="CG100" s="31"/>
      <c r="CH100" s="31"/>
      <c r="CI100" s="31"/>
      <c r="CJ100" s="31"/>
      <c r="CK100" s="31"/>
      <c r="CL100" s="31"/>
      <c r="CM100" s="31"/>
      <c r="CN100" s="31"/>
      <c r="CO100" s="31"/>
      <c r="CP100" s="31"/>
      <c r="CQ100" s="31"/>
      <c r="CR100" s="31"/>
      <c r="CS100" s="31"/>
      <c r="CT100" s="31"/>
      <c r="CU100" s="31"/>
      <c r="CV100" s="31"/>
    </row>
    <row r="101" spans="1:100" x14ac:dyDescent="0.3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2"/>
      <c r="AX101" s="32"/>
      <c r="AY101" s="32"/>
      <c r="AZ101" s="32"/>
      <c r="BA101" s="32"/>
      <c r="BB101" s="32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  <c r="BS101" s="31"/>
      <c r="BT101" s="31"/>
      <c r="BU101" s="31"/>
      <c r="BV101" s="31"/>
      <c r="BW101" s="31"/>
      <c r="BX101" s="31"/>
      <c r="BY101" s="31"/>
      <c r="BZ101" s="31"/>
      <c r="CA101" s="31"/>
      <c r="CB101" s="31"/>
      <c r="CC101" s="31"/>
      <c r="CD101" s="31"/>
      <c r="CE101" s="31"/>
      <c r="CF101" s="31"/>
      <c r="CG101" s="31"/>
      <c r="CH101" s="31"/>
      <c r="CI101" s="31"/>
      <c r="CJ101" s="31"/>
      <c r="CK101" s="31"/>
      <c r="CL101" s="31"/>
      <c r="CM101" s="31"/>
      <c r="CN101" s="31"/>
      <c r="CO101" s="31"/>
      <c r="CP101" s="31"/>
      <c r="CQ101" s="31"/>
      <c r="CR101" s="31"/>
      <c r="CS101" s="31"/>
      <c r="CT101" s="31"/>
      <c r="CU101" s="31"/>
      <c r="CV101" s="31"/>
    </row>
    <row r="102" spans="1:100" x14ac:dyDescent="0.3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2"/>
      <c r="AX102" s="32"/>
      <c r="AY102" s="32"/>
      <c r="AZ102" s="32"/>
      <c r="BA102" s="32"/>
      <c r="BB102" s="32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  <c r="BS102" s="31"/>
      <c r="BT102" s="31"/>
      <c r="BU102" s="31"/>
      <c r="BV102" s="31"/>
      <c r="BW102" s="31"/>
      <c r="BX102" s="31"/>
      <c r="BY102" s="31"/>
      <c r="BZ102" s="31"/>
      <c r="CA102" s="31"/>
      <c r="CB102" s="31"/>
      <c r="CC102" s="31"/>
      <c r="CD102" s="31"/>
      <c r="CE102" s="31"/>
      <c r="CF102" s="31"/>
      <c r="CG102" s="31"/>
      <c r="CH102" s="31"/>
      <c r="CI102" s="31"/>
      <c r="CJ102" s="31"/>
      <c r="CK102" s="31"/>
      <c r="CL102" s="31"/>
      <c r="CM102" s="31"/>
      <c r="CN102" s="31"/>
      <c r="CO102" s="31"/>
      <c r="CP102" s="31"/>
      <c r="CQ102" s="31"/>
      <c r="CR102" s="31"/>
      <c r="CS102" s="31"/>
      <c r="CT102" s="31"/>
      <c r="CU102" s="31"/>
      <c r="CV102" s="31"/>
    </row>
    <row r="103" spans="1:100" x14ac:dyDescent="0.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2"/>
      <c r="AX103" s="32"/>
      <c r="AY103" s="32"/>
      <c r="AZ103" s="32"/>
      <c r="BA103" s="32"/>
      <c r="BB103" s="32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  <c r="BS103" s="31"/>
      <c r="BT103" s="31"/>
      <c r="BU103" s="31"/>
      <c r="BV103" s="31"/>
      <c r="BW103" s="31"/>
      <c r="BX103" s="31"/>
      <c r="BY103" s="31"/>
      <c r="BZ103" s="31"/>
      <c r="CA103" s="31"/>
      <c r="CB103" s="31"/>
      <c r="CC103" s="31"/>
      <c r="CD103" s="31"/>
      <c r="CE103" s="31"/>
      <c r="CF103" s="31"/>
      <c r="CG103" s="31"/>
      <c r="CH103" s="31"/>
      <c r="CI103" s="31"/>
      <c r="CJ103" s="31"/>
      <c r="CK103" s="31"/>
      <c r="CL103" s="31"/>
      <c r="CM103" s="31"/>
      <c r="CN103" s="31"/>
      <c r="CO103" s="31"/>
      <c r="CP103" s="31"/>
      <c r="CQ103" s="31"/>
      <c r="CR103" s="31"/>
      <c r="CS103" s="31"/>
      <c r="CT103" s="31"/>
      <c r="CU103" s="31"/>
      <c r="CV103" s="31"/>
    </row>
    <row r="104" spans="1:100" x14ac:dyDescent="0.3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2"/>
      <c r="AX104" s="32"/>
      <c r="AY104" s="32"/>
      <c r="AZ104" s="32"/>
      <c r="BA104" s="32"/>
      <c r="BB104" s="32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  <c r="BS104" s="31"/>
      <c r="BT104" s="31"/>
      <c r="BU104" s="31"/>
      <c r="BV104" s="31"/>
      <c r="BW104" s="31"/>
      <c r="BX104" s="31"/>
      <c r="BY104" s="31"/>
      <c r="BZ104" s="31"/>
      <c r="CA104" s="31"/>
      <c r="CB104" s="31"/>
      <c r="CC104" s="31"/>
      <c r="CD104" s="31"/>
      <c r="CE104" s="31"/>
      <c r="CF104" s="31"/>
      <c r="CG104" s="31"/>
      <c r="CH104" s="31"/>
      <c r="CI104" s="31"/>
      <c r="CJ104" s="31"/>
      <c r="CK104" s="31"/>
      <c r="CL104" s="31"/>
      <c r="CM104" s="31"/>
      <c r="CN104" s="31"/>
      <c r="CO104" s="31"/>
      <c r="CP104" s="31"/>
      <c r="CQ104" s="31"/>
      <c r="CR104" s="31"/>
      <c r="CS104" s="31"/>
      <c r="CT104" s="31"/>
      <c r="CU104" s="31"/>
      <c r="CV104" s="31"/>
    </row>
    <row r="105" spans="1:100" x14ac:dyDescent="0.3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2"/>
      <c r="AX105" s="32"/>
      <c r="AY105" s="32"/>
      <c r="AZ105" s="32"/>
      <c r="BA105" s="32"/>
      <c r="BB105" s="32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  <c r="BS105" s="31"/>
      <c r="BT105" s="31"/>
      <c r="BU105" s="31"/>
      <c r="BV105" s="31"/>
      <c r="BW105" s="31"/>
      <c r="BX105" s="31"/>
      <c r="BY105" s="31"/>
      <c r="BZ105" s="31"/>
      <c r="CA105" s="31"/>
      <c r="CB105" s="31"/>
      <c r="CC105" s="31"/>
      <c r="CD105" s="31"/>
      <c r="CE105" s="31"/>
      <c r="CF105" s="31"/>
      <c r="CG105" s="31"/>
      <c r="CH105" s="31"/>
      <c r="CI105" s="31"/>
      <c r="CJ105" s="31"/>
      <c r="CK105" s="31"/>
      <c r="CL105" s="31"/>
      <c r="CM105" s="31"/>
      <c r="CN105" s="31"/>
      <c r="CO105" s="31"/>
      <c r="CP105" s="31"/>
      <c r="CQ105" s="31"/>
      <c r="CR105" s="31"/>
      <c r="CS105" s="31"/>
      <c r="CT105" s="31"/>
      <c r="CU105" s="31"/>
      <c r="CV105" s="31"/>
    </row>
    <row r="106" spans="1:100" x14ac:dyDescent="0.3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2"/>
      <c r="AX106" s="32"/>
      <c r="AY106" s="32"/>
      <c r="AZ106" s="32"/>
      <c r="BA106" s="32"/>
      <c r="BB106" s="32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  <c r="BS106" s="31"/>
      <c r="BT106" s="31"/>
      <c r="BU106" s="31"/>
      <c r="BV106" s="31"/>
      <c r="BW106" s="31"/>
      <c r="BX106" s="31"/>
      <c r="BY106" s="31"/>
      <c r="BZ106" s="31"/>
      <c r="CA106" s="31"/>
      <c r="CB106" s="31"/>
      <c r="CC106" s="31"/>
      <c r="CD106" s="31"/>
      <c r="CE106" s="31"/>
      <c r="CF106" s="31"/>
      <c r="CG106" s="31"/>
      <c r="CH106" s="31"/>
      <c r="CI106" s="31"/>
      <c r="CJ106" s="31"/>
      <c r="CK106" s="31"/>
      <c r="CL106" s="31"/>
      <c r="CM106" s="31"/>
      <c r="CN106" s="31"/>
      <c r="CO106" s="31"/>
      <c r="CP106" s="31"/>
      <c r="CQ106" s="31"/>
      <c r="CR106" s="31"/>
      <c r="CS106" s="31"/>
      <c r="CT106" s="31"/>
      <c r="CU106" s="31"/>
      <c r="CV106" s="31"/>
    </row>
    <row r="107" spans="1:100" x14ac:dyDescent="0.3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2"/>
      <c r="AX107" s="32"/>
      <c r="AY107" s="32"/>
      <c r="AZ107" s="32"/>
      <c r="BA107" s="32"/>
      <c r="BB107" s="32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  <c r="BS107" s="31"/>
      <c r="BT107" s="31"/>
      <c r="BU107" s="31"/>
      <c r="BV107" s="31"/>
      <c r="BW107" s="31"/>
      <c r="BX107" s="31"/>
      <c r="BY107" s="31"/>
      <c r="BZ107" s="31"/>
      <c r="CA107" s="31"/>
      <c r="CB107" s="31"/>
      <c r="CC107" s="31"/>
      <c r="CD107" s="31"/>
      <c r="CE107" s="31"/>
      <c r="CF107" s="31"/>
      <c r="CG107" s="31"/>
      <c r="CH107" s="31"/>
      <c r="CI107" s="31"/>
      <c r="CJ107" s="31"/>
      <c r="CK107" s="31"/>
      <c r="CL107" s="31"/>
      <c r="CM107" s="31"/>
      <c r="CN107" s="31"/>
      <c r="CO107" s="31"/>
      <c r="CP107" s="31"/>
      <c r="CQ107" s="31"/>
      <c r="CR107" s="31"/>
      <c r="CS107" s="31"/>
      <c r="CT107" s="31"/>
      <c r="CU107" s="31"/>
      <c r="CV107" s="31"/>
    </row>
    <row r="108" spans="1:100" x14ac:dyDescent="0.3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2"/>
      <c r="AX108" s="32"/>
      <c r="AY108" s="32"/>
      <c r="AZ108" s="32"/>
      <c r="BA108" s="32"/>
      <c r="BB108" s="32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  <c r="BS108" s="31"/>
      <c r="BT108" s="31"/>
      <c r="BU108" s="31"/>
      <c r="BV108" s="31"/>
      <c r="BW108" s="31"/>
      <c r="BX108" s="31"/>
      <c r="BY108" s="31"/>
      <c r="BZ108" s="31"/>
      <c r="CA108" s="31"/>
      <c r="CB108" s="31"/>
      <c r="CC108" s="31"/>
      <c r="CD108" s="31"/>
      <c r="CE108" s="31"/>
      <c r="CF108" s="31"/>
      <c r="CG108" s="31"/>
      <c r="CH108" s="31"/>
      <c r="CI108" s="31"/>
      <c r="CJ108" s="31"/>
      <c r="CK108" s="31"/>
      <c r="CL108" s="31"/>
      <c r="CM108" s="31"/>
      <c r="CN108" s="31"/>
      <c r="CO108" s="31"/>
      <c r="CP108" s="31"/>
      <c r="CQ108" s="31"/>
      <c r="CR108" s="31"/>
      <c r="CS108" s="31"/>
      <c r="CT108" s="31"/>
      <c r="CU108" s="31"/>
      <c r="CV108" s="31"/>
    </row>
    <row r="109" spans="1:100" x14ac:dyDescent="0.3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2"/>
      <c r="AX109" s="32"/>
      <c r="AY109" s="32"/>
      <c r="AZ109" s="32"/>
      <c r="BA109" s="32"/>
      <c r="BB109" s="32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  <c r="BU109" s="31"/>
      <c r="BV109" s="31"/>
      <c r="BW109" s="31"/>
      <c r="BX109" s="31"/>
      <c r="BY109" s="31"/>
      <c r="BZ109" s="31"/>
      <c r="CA109" s="31"/>
      <c r="CB109" s="31"/>
      <c r="CC109" s="31"/>
      <c r="CD109" s="31"/>
      <c r="CE109" s="31"/>
      <c r="CF109" s="31"/>
      <c r="CG109" s="31"/>
      <c r="CH109" s="31"/>
      <c r="CI109" s="31"/>
      <c r="CJ109" s="31"/>
      <c r="CK109" s="31"/>
      <c r="CL109" s="31"/>
      <c r="CM109" s="31"/>
      <c r="CN109" s="31"/>
      <c r="CO109" s="31"/>
      <c r="CP109" s="31"/>
      <c r="CQ109" s="31"/>
      <c r="CR109" s="31"/>
      <c r="CS109" s="31"/>
      <c r="CT109" s="31"/>
      <c r="CU109" s="31"/>
      <c r="CV109" s="31"/>
    </row>
    <row r="110" spans="1:100" x14ac:dyDescent="0.3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2"/>
      <c r="AX110" s="32"/>
      <c r="AY110" s="32"/>
      <c r="AZ110" s="32"/>
      <c r="BA110" s="32"/>
      <c r="BB110" s="32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  <c r="BS110" s="31"/>
      <c r="BT110" s="31"/>
      <c r="BU110" s="31"/>
      <c r="BV110" s="31"/>
      <c r="BW110" s="31"/>
      <c r="BX110" s="31"/>
      <c r="BY110" s="31"/>
      <c r="BZ110" s="31"/>
      <c r="CA110" s="31"/>
      <c r="CB110" s="31"/>
      <c r="CC110" s="31"/>
      <c r="CD110" s="31"/>
      <c r="CE110" s="31"/>
      <c r="CF110" s="31"/>
      <c r="CG110" s="31"/>
      <c r="CH110" s="31"/>
      <c r="CI110" s="31"/>
      <c r="CJ110" s="31"/>
      <c r="CK110" s="31"/>
      <c r="CL110" s="31"/>
      <c r="CM110" s="31"/>
      <c r="CN110" s="31"/>
      <c r="CO110" s="31"/>
      <c r="CP110" s="31"/>
      <c r="CQ110" s="31"/>
      <c r="CR110" s="31"/>
      <c r="CS110" s="31"/>
      <c r="CT110" s="31"/>
      <c r="CU110" s="31"/>
      <c r="CV110" s="31"/>
    </row>
    <row r="111" spans="1:100" x14ac:dyDescent="0.3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2"/>
      <c r="AX111" s="32"/>
      <c r="AY111" s="32"/>
      <c r="AZ111" s="32"/>
      <c r="BA111" s="32"/>
      <c r="BB111" s="32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  <c r="BS111" s="31"/>
      <c r="BT111" s="31"/>
      <c r="BU111" s="31"/>
      <c r="BV111" s="31"/>
      <c r="BW111" s="31"/>
      <c r="BX111" s="31"/>
      <c r="BY111" s="31"/>
      <c r="BZ111" s="31"/>
      <c r="CA111" s="31"/>
      <c r="CB111" s="31"/>
      <c r="CC111" s="31"/>
      <c r="CD111" s="31"/>
      <c r="CE111" s="31"/>
      <c r="CF111" s="31"/>
      <c r="CG111" s="31"/>
      <c r="CH111" s="31"/>
      <c r="CI111" s="31"/>
      <c r="CJ111" s="31"/>
      <c r="CK111" s="31"/>
      <c r="CL111" s="31"/>
      <c r="CM111" s="31"/>
      <c r="CN111" s="31"/>
      <c r="CO111" s="31"/>
      <c r="CP111" s="31"/>
      <c r="CQ111" s="31"/>
      <c r="CR111" s="31"/>
      <c r="CS111" s="31"/>
      <c r="CT111" s="31"/>
      <c r="CU111" s="31"/>
      <c r="CV111" s="31"/>
    </row>
    <row r="112" spans="1:100" x14ac:dyDescent="0.3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2"/>
      <c r="AX112" s="32"/>
      <c r="AY112" s="32"/>
      <c r="AZ112" s="32"/>
      <c r="BA112" s="32"/>
      <c r="BB112" s="32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  <c r="BS112" s="31"/>
      <c r="BT112" s="31"/>
      <c r="BU112" s="31"/>
      <c r="BV112" s="31"/>
      <c r="BW112" s="31"/>
      <c r="BX112" s="31"/>
      <c r="BY112" s="31"/>
      <c r="BZ112" s="31"/>
      <c r="CA112" s="31"/>
      <c r="CB112" s="31"/>
      <c r="CC112" s="31"/>
      <c r="CD112" s="31"/>
      <c r="CE112" s="31"/>
      <c r="CF112" s="31"/>
      <c r="CG112" s="31"/>
      <c r="CH112" s="31"/>
      <c r="CI112" s="31"/>
      <c r="CJ112" s="31"/>
      <c r="CK112" s="31"/>
      <c r="CL112" s="31"/>
      <c r="CM112" s="31"/>
      <c r="CN112" s="31"/>
      <c r="CO112" s="31"/>
      <c r="CP112" s="31"/>
      <c r="CQ112" s="31"/>
      <c r="CR112" s="31"/>
      <c r="CS112" s="31"/>
      <c r="CT112" s="31"/>
      <c r="CU112" s="31"/>
      <c r="CV112" s="31"/>
    </row>
    <row r="113" spans="1:100" x14ac:dyDescent="0.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2"/>
      <c r="AX113" s="32"/>
      <c r="AY113" s="32"/>
      <c r="AZ113" s="32"/>
      <c r="BA113" s="32"/>
      <c r="BB113" s="32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  <c r="BS113" s="31"/>
      <c r="BT113" s="31"/>
      <c r="BU113" s="31"/>
      <c r="BV113" s="31"/>
      <c r="BW113" s="31"/>
      <c r="BX113" s="31"/>
      <c r="BY113" s="31"/>
      <c r="BZ113" s="31"/>
      <c r="CA113" s="31"/>
      <c r="CB113" s="31"/>
      <c r="CC113" s="31"/>
      <c r="CD113" s="31"/>
      <c r="CE113" s="31"/>
      <c r="CF113" s="31"/>
      <c r="CG113" s="31"/>
      <c r="CH113" s="31"/>
      <c r="CI113" s="31"/>
      <c r="CJ113" s="31"/>
      <c r="CK113" s="31"/>
      <c r="CL113" s="31"/>
      <c r="CM113" s="31"/>
      <c r="CN113" s="31"/>
      <c r="CO113" s="31"/>
      <c r="CP113" s="31"/>
      <c r="CQ113" s="31"/>
      <c r="CR113" s="31"/>
      <c r="CS113" s="31"/>
      <c r="CT113" s="31"/>
      <c r="CU113" s="31"/>
      <c r="CV113" s="31"/>
    </row>
    <row r="114" spans="1:100" x14ac:dyDescent="0.3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2"/>
      <c r="AX114" s="32"/>
      <c r="AY114" s="32"/>
      <c r="AZ114" s="32"/>
      <c r="BA114" s="32"/>
      <c r="BB114" s="32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  <c r="BS114" s="31"/>
      <c r="BT114" s="31"/>
      <c r="BU114" s="31"/>
      <c r="BV114" s="31"/>
      <c r="BW114" s="31"/>
      <c r="BX114" s="31"/>
      <c r="BY114" s="31"/>
      <c r="BZ114" s="31"/>
      <c r="CA114" s="31"/>
      <c r="CB114" s="31"/>
      <c r="CC114" s="31"/>
      <c r="CD114" s="31"/>
      <c r="CE114" s="31"/>
      <c r="CF114" s="31"/>
      <c r="CG114" s="31"/>
      <c r="CH114" s="31"/>
      <c r="CI114" s="31"/>
      <c r="CJ114" s="31"/>
      <c r="CK114" s="31"/>
      <c r="CL114" s="31"/>
      <c r="CM114" s="31"/>
      <c r="CN114" s="31"/>
      <c r="CO114" s="31"/>
      <c r="CP114" s="31"/>
      <c r="CQ114" s="31"/>
      <c r="CR114" s="31"/>
      <c r="CS114" s="31"/>
      <c r="CT114" s="31"/>
      <c r="CU114" s="31"/>
      <c r="CV114" s="31"/>
    </row>
    <row r="115" spans="1:100" x14ac:dyDescent="0.3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2"/>
      <c r="AX115" s="32"/>
      <c r="AY115" s="32"/>
      <c r="AZ115" s="32"/>
      <c r="BA115" s="32"/>
      <c r="BB115" s="32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  <c r="BS115" s="31"/>
      <c r="BT115" s="31"/>
      <c r="BU115" s="31"/>
      <c r="BV115" s="31"/>
      <c r="BW115" s="31"/>
      <c r="BX115" s="31"/>
      <c r="BY115" s="31"/>
      <c r="BZ115" s="31"/>
      <c r="CA115" s="31"/>
      <c r="CB115" s="31"/>
      <c r="CC115" s="31"/>
      <c r="CD115" s="31"/>
      <c r="CE115" s="31"/>
      <c r="CF115" s="31"/>
      <c r="CG115" s="31"/>
      <c r="CH115" s="31"/>
      <c r="CI115" s="31"/>
      <c r="CJ115" s="31"/>
      <c r="CK115" s="31"/>
      <c r="CL115" s="31"/>
      <c r="CM115" s="31"/>
      <c r="CN115" s="31"/>
      <c r="CO115" s="31"/>
      <c r="CP115" s="31"/>
      <c r="CQ115" s="31"/>
      <c r="CR115" s="31"/>
      <c r="CS115" s="31"/>
      <c r="CT115" s="31"/>
      <c r="CU115" s="31"/>
      <c r="CV115" s="31"/>
    </row>
    <row r="116" spans="1:100" x14ac:dyDescent="0.3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2"/>
      <c r="AX116" s="32"/>
      <c r="AY116" s="32"/>
      <c r="AZ116" s="32"/>
      <c r="BA116" s="32"/>
      <c r="BB116" s="32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  <c r="BS116" s="31"/>
      <c r="BT116" s="31"/>
      <c r="BU116" s="31"/>
      <c r="BV116" s="31"/>
      <c r="BW116" s="31"/>
      <c r="BX116" s="31"/>
      <c r="BY116" s="31"/>
      <c r="BZ116" s="31"/>
      <c r="CA116" s="31"/>
      <c r="CB116" s="31"/>
      <c r="CC116" s="31"/>
      <c r="CD116" s="31"/>
      <c r="CE116" s="31"/>
      <c r="CF116" s="31"/>
      <c r="CG116" s="31"/>
      <c r="CH116" s="31"/>
      <c r="CI116" s="31"/>
      <c r="CJ116" s="31"/>
      <c r="CK116" s="31"/>
      <c r="CL116" s="31"/>
      <c r="CM116" s="31"/>
      <c r="CN116" s="31"/>
      <c r="CO116" s="31"/>
      <c r="CP116" s="31"/>
      <c r="CQ116" s="31"/>
      <c r="CR116" s="31"/>
      <c r="CS116" s="31"/>
      <c r="CT116" s="31"/>
      <c r="CU116" s="31"/>
      <c r="CV116" s="31"/>
    </row>
    <row r="117" spans="1:100" x14ac:dyDescent="0.3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2"/>
      <c r="AX117" s="32"/>
      <c r="AY117" s="32"/>
      <c r="AZ117" s="32"/>
      <c r="BA117" s="32"/>
      <c r="BB117" s="32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  <c r="BS117" s="31"/>
      <c r="BT117" s="31"/>
      <c r="BU117" s="31"/>
      <c r="BV117" s="31"/>
      <c r="BW117" s="31"/>
      <c r="BX117" s="31"/>
      <c r="BY117" s="31"/>
      <c r="BZ117" s="31"/>
      <c r="CA117" s="31"/>
      <c r="CB117" s="31"/>
      <c r="CC117" s="31"/>
      <c r="CD117" s="31"/>
      <c r="CE117" s="31"/>
      <c r="CF117" s="31"/>
      <c r="CG117" s="31"/>
      <c r="CH117" s="31"/>
      <c r="CI117" s="31"/>
      <c r="CJ117" s="31"/>
      <c r="CK117" s="31"/>
      <c r="CL117" s="31"/>
      <c r="CM117" s="31"/>
      <c r="CN117" s="31"/>
      <c r="CO117" s="31"/>
      <c r="CP117" s="31"/>
      <c r="CQ117" s="31"/>
      <c r="CR117" s="31"/>
      <c r="CS117" s="31"/>
      <c r="CT117" s="31"/>
      <c r="CU117" s="31"/>
      <c r="CV117" s="31"/>
    </row>
    <row r="118" spans="1:100" x14ac:dyDescent="0.3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2"/>
      <c r="AX118" s="32"/>
      <c r="AY118" s="32"/>
      <c r="AZ118" s="32"/>
      <c r="BA118" s="32"/>
      <c r="BB118" s="32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  <c r="BS118" s="31"/>
      <c r="BT118" s="31"/>
      <c r="BU118" s="31"/>
      <c r="BV118" s="31"/>
      <c r="BW118" s="31"/>
      <c r="BX118" s="31"/>
      <c r="BY118" s="31"/>
      <c r="BZ118" s="31"/>
      <c r="CA118" s="31"/>
      <c r="CB118" s="31"/>
      <c r="CC118" s="31"/>
      <c r="CD118" s="31"/>
      <c r="CE118" s="31"/>
      <c r="CF118" s="31"/>
      <c r="CG118" s="31"/>
      <c r="CH118" s="31"/>
      <c r="CI118" s="31"/>
      <c r="CJ118" s="31"/>
      <c r="CK118" s="31"/>
      <c r="CL118" s="31"/>
      <c r="CM118" s="31"/>
      <c r="CN118" s="31"/>
      <c r="CO118" s="31"/>
      <c r="CP118" s="31"/>
      <c r="CQ118" s="31"/>
      <c r="CR118" s="31"/>
      <c r="CS118" s="31"/>
      <c r="CT118" s="31"/>
      <c r="CU118" s="31"/>
      <c r="CV118" s="31"/>
    </row>
    <row r="119" spans="1:100" x14ac:dyDescent="0.3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2"/>
      <c r="AX119" s="32"/>
      <c r="AY119" s="32"/>
      <c r="AZ119" s="32"/>
      <c r="BA119" s="32"/>
      <c r="BB119" s="32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  <c r="BS119" s="31"/>
      <c r="BT119" s="31"/>
      <c r="BU119" s="31"/>
      <c r="BV119" s="31"/>
      <c r="BW119" s="31"/>
      <c r="BX119" s="31"/>
      <c r="BY119" s="31"/>
      <c r="BZ119" s="31"/>
      <c r="CA119" s="31"/>
      <c r="CB119" s="31"/>
      <c r="CC119" s="31"/>
      <c r="CD119" s="31"/>
      <c r="CE119" s="31"/>
      <c r="CF119" s="31"/>
      <c r="CG119" s="31"/>
      <c r="CH119" s="31"/>
      <c r="CI119" s="31"/>
      <c r="CJ119" s="31"/>
      <c r="CK119" s="31"/>
      <c r="CL119" s="31"/>
      <c r="CM119" s="31"/>
      <c r="CN119" s="31"/>
      <c r="CO119" s="31"/>
      <c r="CP119" s="31"/>
      <c r="CQ119" s="31"/>
      <c r="CR119" s="31"/>
      <c r="CS119" s="31"/>
      <c r="CT119" s="31"/>
      <c r="CU119" s="31"/>
      <c r="CV119" s="31"/>
    </row>
    <row r="120" spans="1:100" x14ac:dyDescent="0.3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2"/>
      <c r="AX120" s="32"/>
      <c r="AY120" s="32"/>
      <c r="AZ120" s="32"/>
      <c r="BA120" s="32"/>
      <c r="BB120" s="32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  <c r="BS120" s="31"/>
      <c r="BT120" s="31"/>
      <c r="BU120" s="31"/>
      <c r="BV120" s="31"/>
      <c r="BW120" s="31"/>
      <c r="BX120" s="31"/>
      <c r="BY120" s="31"/>
      <c r="BZ120" s="31"/>
      <c r="CA120" s="31"/>
      <c r="CB120" s="31"/>
      <c r="CC120" s="31"/>
      <c r="CD120" s="31"/>
      <c r="CE120" s="31"/>
      <c r="CF120" s="31"/>
      <c r="CG120" s="31"/>
      <c r="CH120" s="31"/>
      <c r="CI120" s="31"/>
      <c r="CJ120" s="31"/>
      <c r="CK120" s="31"/>
      <c r="CL120" s="31"/>
      <c r="CM120" s="31"/>
      <c r="CN120" s="31"/>
      <c r="CO120" s="31"/>
      <c r="CP120" s="31"/>
      <c r="CQ120" s="31"/>
      <c r="CR120" s="31"/>
      <c r="CS120" s="31"/>
      <c r="CT120" s="31"/>
      <c r="CU120" s="31"/>
      <c r="CV120" s="31"/>
    </row>
    <row r="121" spans="1:100" x14ac:dyDescent="0.3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2"/>
      <c r="AX121" s="32"/>
      <c r="AY121" s="32"/>
      <c r="AZ121" s="32"/>
      <c r="BA121" s="32"/>
      <c r="BB121" s="32"/>
      <c r="BC121" s="31"/>
      <c r="BD121" s="31"/>
      <c r="BE121" s="31"/>
      <c r="BF121" s="31"/>
      <c r="BG121" s="31"/>
      <c r="BH121" s="31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  <c r="BS121" s="31"/>
      <c r="BT121" s="31"/>
      <c r="BU121" s="31"/>
      <c r="BV121" s="31"/>
      <c r="BW121" s="31"/>
      <c r="BX121" s="31"/>
      <c r="BY121" s="31"/>
      <c r="BZ121" s="31"/>
      <c r="CA121" s="31"/>
      <c r="CB121" s="31"/>
      <c r="CC121" s="31"/>
      <c r="CD121" s="31"/>
      <c r="CE121" s="31"/>
      <c r="CF121" s="31"/>
      <c r="CG121" s="31"/>
      <c r="CH121" s="31"/>
      <c r="CI121" s="31"/>
      <c r="CJ121" s="31"/>
      <c r="CK121" s="31"/>
      <c r="CL121" s="31"/>
      <c r="CM121" s="31"/>
      <c r="CN121" s="31"/>
      <c r="CO121" s="31"/>
      <c r="CP121" s="31"/>
      <c r="CQ121" s="31"/>
      <c r="CR121" s="31"/>
      <c r="CS121" s="31"/>
      <c r="CT121" s="31"/>
      <c r="CU121" s="31"/>
      <c r="CV121" s="31"/>
    </row>
    <row r="122" spans="1:100" x14ac:dyDescent="0.3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2"/>
      <c r="AX122" s="32"/>
      <c r="AY122" s="32"/>
      <c r="AZ122" s="32"/>
      <c r="BA122" s="32"/>
      <c r="BB122" s="32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  <c r="BS122" s="31"/>
      <c r="BT122" s="31"/>
      <c r="BU122" s="31"/>
      <c r="BV122" s="31"/>
      <c r="BW122" s="31"/>
      <c r="BX122" s="31"/>
      <c r="BY122" s="31"/>
      <c r="BZ122" s="31"/>
      <c r="CA122" s="31"/>
      <c r="CB122" s="31"/>
      <c r="CC122" s="31"/>
      <c r="CD122" s="31"/>
      <c r="CE122" s="31"/>
      <c r="CF122" s="31"/>
      <c r="CG122" s="31"/>
      <c r="CH122" s="31"/>
      <c r="CI122" s="31"/>
      <c r="CJ122" s="31"/>
      <c r="CK122" s="31"/>
      <c r="CL122" s="31"/>
      <c r="CM122" s="31"/>
      <c r="CN122" s="31"/>
      <c r="CO122" s="31"/>
      <c r="CP122" s="31"/>
      <c r="CQ122" s="31"/>
      <c r="CR122" s="31"/>
      <c r="CS122" s="31"/>
      <c r="CT122" s="31"/>
      <c r="CU122" s="31"/>
      <c r="CV122" s="31"/>
    </row>
    <row r="123" spans="1:100" x14ac:dyDescent="0.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2"/>
      <c r="AX123" s="32"/>
      <c r="AY123" s="32"/>
      <c r="AZ123" s="32"/>
      <c r="BA123" s="32"/>
      <c r="BB123" s="32"/>
      <c r="BC123" s="31"/>
      <c r="BD123" s="31"/>
      <c r="BE123" s="31"/>
      <c r="BF123" s="31"/>
      <c r="BG123" s="31"/>
      <c r="BH123" s="31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  <c r="BS123" s="31"/>
      <c r="BT123" s="31"/>
      <c r="BU123" s="31"/>
      <c r="BV123" s="31"/>
      <c r="BW123" s="31"/>
      <c r="BX123" s="31"/>
      <c r="BY123" s="31"/>
      <c r="BZ123" s="31"/>
      <c r="CA123" s="31"/>
      <c r="CB123" s="31"/>
      <c r="CC123" s="31"/>
      <c r="CD123" s="31"/>
      <c r="CE123" s="31"/>
      <c r="CF123" s="31"/>
      <c r="CG123" s="31"/>
      <c r="CH123" s="31"/>
      <c r="CI123" s="31"/>
      <c r="CJ123" s="31"/>
      <c r="CK123" s="31"/>
      <c r="CL123" s="31"/>
      <c r="CM123" s="31"/>
      <c r="CN123" s="31"/>
      <c r="CO123" s="31"/>
      <c r="CP123" s="31"/>
      <c r="CQ123" s="31"/>
      <c r="CR123" s="31"/>
      <c r="CS123" s="31"/>
      <c r="CT123" s="31"/>
      <c r="CU123" s="31"/>
      <c r="CV123" s="31"/>
    </row>
    <row r="124" spans="1:100" x14ac:dyDescent="0.3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2"/>
      <c r="AX124" s="32"/>
      <c r="AY124" s="32"/>
      <c r="AZ124" s="32"/>
      <c r="BA124" s="32"/>
      <c r="BB124" s="32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  <c r="BS124" s="31"/>
      <c r="BT124" s="31"/>
      <c r="BU124" s="31"/>
      <c r="BV124" s="31"/>
      <c r="BW124" s="31"/>
      <c r="BX124" s="31"/>
      <c r="BY124" s="31"/>
      <c r="BZ124" s="31"/>
      <c r="CA124" s="31"/>
      <c r="CB124" s="31"/>
      <c r="CC124" s="31"/>
      <c r="CD124" s="31"/>
      <c r="CE124" s="31"/>
      <c r="CF124" s="31"/>
      <c r="CG124" s="31"/>
      <c r="CH124" s="31"/>
      <c r="CI124" s="31"/>
      <c r="CJ124" s="31"/>
      <c r="CK124" s="31"/>
      <c r="CL124" s="31"/>
      <c r="CM124" s="31"/>
      <c r="CN124" s="31"/>
      <c r="CO124" s="31"/>
      <c r="CP124" s="31"/>
      <c r="CQ124" s="31"/>
      <c r="CR124" s="31"/>
      <c r="CS124" s="31"/>
      <c r="CT124" s="31"/>
      <c r="CU124" s="31"/>
      <c r="CV124" s="31"/>
    </row>
    <row r="125" spans="1:100" x14ac:dyDescent="0.3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2"/>
      <c r="AX125" s="32"/>
      <c r="AY125" s="32"/>
      <c r="AZ125" s="32"/>
      <c r="BA125" s="32"/>
      <c r="BB125" s="32"/>
      <c r="BC125" s="31"/>
      <c r="BD125" s="31"/>
      <c r="BE125" s="31"/>
      <c r="BF125" s="31"/>
      <c r="BG125" s="31"/>
      <c r="BH125" s="31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  <c r="BS125" s="31"/>
      <c r="BT125" s="31"/>
      <c r="BU125" s="31"/>
      <c r="BV125" s="31"/>
      <c r="BW125" s="31"/>
      <c r="BX125" s="31"/>
      <c r="BY125" s="31"/>
      <c r="BZ125" s="31"/>
      <c r="CA125" s="31"/>
      <c r="CB125" s="31"/>
      <c r="CC125" s="31"/>
      <c r="CD125" s="31"/>
      <c r="CE125" s="31"/>
      <c r="CF125" s="31"/>
      <c r="CG125" s="31"/>
      <c r="CH125" s="31"/>
      <c r="CI125" s="31"/>
      <c r="CJ125" s="31"/>
      <c r="CK125" s="31"/>
      <c r="CL125" s="31"/>
      <c r="CM125" s="31"/>
      <c r="CN125" s="31"/>
      <c r="CO125" s="31"/>
      <c r="CP125" s="31"/>
      <c r="CQ125" s="31"/>
      <c r="CR125" s="31"/>
      <c r="CS125" s="31"/>
      <c r="CT125" s="31"/>
      <c r="CU125" s="31"/>
      <c r="CV125" s="31"/>
    </row>
    <row r="126" spans="1:100" x14ac:dyDescent="0.3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2"/>
      <c r="AX126" s="32"/>
      <c r="AY126" s="32"/>
      <c r="AZ126" s="32"/>
      <c r="BA126" s="32"/>
      <c r="BB126" s="32"/>
      <c r="BC126" s="31"/>
      <c r="BD126" s="31"/>
      <c r="BE126" s="31"/>
      <c r="BF126" s="31"/>
      <c r="BG126" s="31"/>
      <c r="BH126" s="31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  <c r="BS126" s="31"/>
      <c r="BT126" s="31"/>
      <c r="BU126" s="31"/>
      <c r="BV126" s="31"/>
      <c r="BW126" s="31"/>
      <c r="BX126" s="31"/>
      <c r="BY126" s="31"/>
      <c r="BZ126" s="31"/>
      <c r="CA126" s="31"/>
      <c r="CB126" s="31"/>
      <c r="CC126" s="31"/>
      <c r="CD126" s="31"/>
      <c r="CE126" s="31"/>
      <c r="CF126" s="31"/>
      <c r="CG126" s="31"/>
      <c r="CH126" s="31"/>
      <c r="CI126" s="31"/>
      <c r="CJ126" s="31"/>
      <c r="CK126" s="31"/>
      <c r="CL126" s="31"/>
      <c r="CM126" s="31"/>
      <c r="CN126" s="31"/>
      <c r="CO126" s="31"/>
      <c r="CP126" s="31"/>
      <c r="CQ126" s="31"/>
      <c r="CR126" s="31"/>
      <c r="CS126" s="31"/>
      <c r="CT126" s="31"/>
      <c r="CU126" s="31"/>
      <c r="CV126" s="31"/>
    </row>
    <row r="127" spans="1:100" x14ac:dyDescent="0.3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2"/>
      <c r="AX127" s="32"/>
      <c r="AY127" s="32"/>
      <c r="AZ127" s="32"/>
      <c r="BA127" s="32"/>
      <c r="BB127" s="32"/>
      <c r="BC127" s="31"/>
      <c r="BD127" s="31"/>
      <c r="BE127" s="31"/>
      <c r="BF127" s="31"/>
      <c r="BG127" s="31"/>
      <c r="BH127" s="31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  <c r="BS127" s="31"/>
      <c r="BT127" s="31"/>
      <c r="BU127" s="31"/>
      <c r="BV127" s="31"/>
      <c r="BW127" s="31"/>
      <c r="BX127" s="31"/>
      <c r="BY127" s="31"/>
      <c r="BZ127" s="31"/>
      <c r="CA127" s="31"/>
      <c r="CB127" s="31"/>
      <c r="CC127" s="31"/>
      <c r="CD127" s="31"/>
      <c r="CE127" s="31"/>
      <c r="CF127" s="31"/>
      <c r="CG127" s="31"/>
      <c r="CH127" s="31"/>
      <c r="CI127" s="31"/>
      <c r="CJ127" s="31"/>
      <c r="CK127" s="31"/>
      <c r="CL127" s="31"/>
      <c r="CM127" s="31"/>
      <c r="CN127" s="31"/>
      <c r="CO127" s="31"/>
      <c r="CP127" s="31"/>
      <c r="CQ127" s="31"/>
      <c r="CR127" s="31"/>
      <c r="CS127" s="31"/>
      <c r="CT127" s="31"/>
      <c r="CU127" s="31"/>
      <c r="CV127" s="31"/>
    </row>
    <row r="128" spans="1:100" x14ac:dyDescent="0.3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2"/>
      <c r="AX128" s="32"/>
      <c r="AY128" s="32"/>
      <c r="AZ128" s="32"/>
      <c r="BA128" s="32"/>
      <c r="BB128" s="32"/>
      <c r="BC128" s="31"/>
      <c r="BD128" s="31"/>
      <c r="BE128" s="31"/>
      <c r="BF128" s="31"/>
      <c r="BG128" s="31"/>
      <c r="BH128" s="31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  <c r="BS128" s="31"/>
      <c r="BT128" s="31"/>
      <c r="BU128" s="31"/>
      <c r="BV128" s="31"/>
      <c r="BW128" s="31"/>
      <c r="BX128" s="31"/>
      <c r="BY128" s="31"/>
      <c r="BZ128" s="31"/>
      <c r="CA128" s="31"/>
      <c r="CB128" s="31"/>
      <c r="CC128" s="31"/>
      <c r="CD128" s="31"/>
      <c r="CE128" s="31"/>
      <c r="CF128" s="31"/>
      <c r="CG128" s="31"/>
      <c r="CH128" s="31"/>
      <c r="CI128" s="31"/>
      <c r="CJ128" s="31"/>
      <c r="CK128" s="31"/>
      <c r="CL128" s="31"/>
      <c r="CM128" s="31"/>
      <c r="CN128" s="31"/>
      <c r="CO128" s="31"/>
      <c r="CP128" s="31"/>
      <c r="CQ128" s="31"/>
      <c r="CR128" s="31"/>
      <c r="CS128" s="31"/>
      <c r="CT128" s="31"/>
      <c r="CU128" s="31"/>
      <c r="CV128" s="31"/>
    </row>
    <row r="129" spans="1:100" x14ac:dyDescent="0.3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2"/>
      <c r="AX129" s="32"/>
      <c r="AY129" s="32"/>
      <c r="AZ129" s="32"/>
      <c r="BA129" s="32"/>
      <c r="BB129" s="32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  <c r="BS129" s="31"/>
      <c r="BT129" s="31"/>
      <c r="BU129" s="31"/>
      <c r="BV129" s="31"/>
      <c r="BW129" s="31"/>
      <c r="BX129" s="31"/>
      <c r="BY129" s="31"/>
      <c r="BZ129" s="31"/>
      <c r="CA129" s="31"/>
      <c r="CB129" s="31"/>
      <c r="CC129" s="31"/>
      <c r="CD129" s="31"/>
      <c r="CE129" s="31"/>
      <c r="CF129" s="31"/>
      <c r="CG129" s="31"/>
      <c r="CH129" s="31"/>
      <c r="CI129" s="31"/>
      <c r="CJ129" s="31"/>
      <c r="CK129" s="31"/>
      <c r="CL129" s="31"/>
      <c r="CM129" s="31"/>
      <c r="CN129" s="31"/>
      <c r="CO129" s="31"/>
      <c r="CP129" s="31"/>
      <c r="CQ129" s="31"/>
      <c r="CR129" s="31"/>
      <c r="CS129" s="31"/>
      <c r="CT129" s="31"/>
      <c r="CU129" s="31"/>
      <c r="CV129" s="31"/>
    </row>
    <row r="130" spans="1:100" x14ac:dyDescent="0.3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2"/>
      <c r="AX130" s="32"/>
      <c r="AY130" s="32"/>
      <c r="AZ130" s="32"/>
      <c r="BA130" s="32"/>
      <c r="BB130" s="32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  <c r="BS130" s="31"/>
      <c r="BT130" s="31"/>
      <c r="BU130" s="31"/>
      <c r="BV130" s="31"/>
      <c r="BW130" s="31"/>
      <c r="BX130" s="31"/>
      <c r="BY130" s="31"/>
      <c r="BZ130" s="31"/>
      <c r="CA130" s="31"/>
      <c r="CB130" s="31"/>
      <c r="CC130" s="31"/>
      <c r="CD130" s="31"/>
      <c r="CE130" s="31"/>
      <c r="CF130" s="31"/>
      <c r="CG130" s="31"/>
      <c r="CH130" s="31"/>
      <c r="CI130" s="31"/>
      <c r="CJ130" s="31"/>
      <c r="CK130" s="31"/>
      <c r="CL130" s="31"/>
      <c r="CM130" s="31"/>
      <c r="CN130" s="31"/>
      <c r="CO130" s="31"/>
      <c r="CP130" s="31"/>
      <c r="CQ130" s="31"/>
      <c r="CR130" s="31"/>
      <c r="CS130" s="31"/>
      <c r="CT130" s="31"/>
      <c r="CU130" s="31"/>
      <c r="CV130" s="31"/>
    </row>
    <row r="131" spans="1:100" x14ac:dyDescent="0.3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2"/>
      <c r="AX131" s="32"/>
      <c r="AY131" s="32"/>
      <c r="AZ131" s="32"/>
      <c r="BA131" s="32"/>
      <c r="BB131" s="32"/>
      <c r="BC131" s="31"/>
      <c r="BD131" s="31"/>
      <c r="BE131" s="31"/>
      <c r="BF131" s="31"/>
      <c r="BG131" s="31"/>
      <c r="BH131" s="31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  <c r="BS131" s="31"/>
      <c r="BT131" s="31"/>
      <c r="BU131" s="31"/>
      <c r="BV131" s="31"/>
      <c r="BW131" s="31"/>
      <c r="BX131" s="31"/>
      <c r="BY131" s="31"/>
      <c r="BZ131" s="31"/>
      <c r="CA131" s="31"/>
      <c r="CB131" s="31"/>
      <c r="CC131" s="31"/>
      <c r="CD131" s="31"/>
      <c r="CE131" s="31"/>
      <c r="CF131" s="31"/>
      <c r="CG131" s="31"/>
      <c r="CH131" s="31"/>
      <c r="CI131" s="31"/>
      <c r="CJ131" s="31"/>
      <c r="CK131" s="31"/>
      <c r="CL131" s="31"/>
      <c r="CM131" s="31"/>
      <c r="CN131" s="31"/>
      <c r="CO131" s="31"/>
      <c r="CP131" s="31"/>
      <c r="CQ131" s="31"/>
      <c r="CR131" s="31"/>
      <c r="CS131" s="31"/>
      <c r="CT131" s="31"/>
      <c r="CU131" s="31"/>
      <c r="CV131" s="31"/>
    </row>
    <row r="132" spans="1:100" x14ac:dyDescent="0.3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2"/>
      <c r="AX132" s="32"/>
      <c r="AY132" s="32"/>
      <c r="AZ132" s="32"/>
      <c r="BA132" s="32"/>
      <c r="BB132" s="32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  <c r="BS132" s="31"/>
      <c r="BT132" s="31"/>
      <c r="BU132" s="31"/>
      <c r="BV132" s="31"/>
      <c r="BW132" s="31"/>
      <c r="BX132" s="31"/>
      <c r="BY132" s="31"/>
      <c r="BZ132" s="31"/>
      <c r="CA132" s="31"/>
      <c r="CB132" s="31"/>
      <c r="CC132" s="31"/>
      <c r="CD132" s="31"/>
      <c r="CE132" s="31"/>
      <c r="CF132" s="31"/>
      <c r="CG132" s="31"/>
      <c r="CH132" s="31"/>
      <c r="CI132" s="31"/>
      <c r="CJ132" s="31"/>
      <c r="CK132" s="31"/>
      <c r="CL132" s="31"/>
      <c r="CM132" s="31"/>
      <c r="CN132" s="31"/>
      <c r="CO132" s="31"/>
      <c r="CP132" s="31"/>
      <c r="CQ132" s="31"/>
      <c r="CR132" s="31"/>
      <c r="CS132" s="31"/>
      <c r="CT132" s="31"/>
      <c r="CU132" s="31"/>
      <c r="CV132" s="31"/>
    </row>
    <row r="133" spans="1:100" x14ac:dyDescent="0.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2"/>
      <c r="AX133" s="32"/>
      <c r="AY133" s="32"/>
      <c r="AZ133" s="32"/>
      <c r="BA133" s="32"/>
      <c r="BB133" s="32"/>
      <c r="BC133" s="31"/>
      <c r="BD133" s="31"/>
      <c r="BE133" s="31"/>
      <c r="BF133" s="31"/>
      <c r="BG133" s="31"/>
      <c r="BH133" s="31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  <c r="BS133" s="31"/>
      <c r="BT133" s="31"/>
      <c r="BU133" s="31"/>
      <c r="BV133" s="31"/>
      <c r="BW133" s="31"/>
      <c r="BX133" s="31"/>
      <c r="BY133" s="31"/>
      <c r="BZ133" s="31"/>
      <c r="CA133" s="31"/>
      <c r="CB133" s="31"/>
      <c r="CC133" s="31"/>
      <c r="CD133" s="31"/>
      <c r="CE133" s="31"/>
      <c r="CF133" s="31"/>
      <c r="CG133" s="31"/>
      <c r="CH133" s="31"/>
      <c r="CI133" s="31"/>
      <c r="CJ133" s="31"/>
      <c r="CK133" s="31"/>
      <c r="CL133" s="31"/>
      <c r="CM133" s="31"/>
      <c r="CN133" s="31"/>
      <c r="CO133" s="31"/>
      <c r="CP133" s="31"/>
      <c r="CQ133" s="31"/>
      <c r="CR133" s="31"/>
      <c r="CS133" s="31"/>
      <c r="CT133" s="31"/>
      <c r="CU133" s="31"/>
      <c r="CV133" s="31"/>
    </row>
    <row r="134" spans="1:100" x14ac:dyDescent="0.3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2"/>
      <c r="AX134" s="32"/>
      <c r="AY134" s="32"/>
      <c r="AZ134" s="32"/>
      <c r="BA134" s="32"/>
      <c r="BB134" s="32"/>
      <c r="BC134" s="31"/>
      <c r="BD134" s="31"/>
      <c r="BE134" s="31"/>
      <c r="BF134" s="31"/>
      <c r="BG134" s="31"/>
      <c r="BH134" s="31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  <c r="BS134" s="31"/>
      <c r="BT134" s="31"/>
      <c r="BU134" s="31"/>
      <c r="BV134" s="31"/>
      <c r="BW134" s="31"/>
      <c r="BX134" s="31"/>
      <c r="BY134" s="31"/>
      <c r="BZ134" s="31"/>
      <c r="CA134" s="31"/>
      <c r="CB134" s="31"/>
      <c r="CC134" s="31"/>
      <c r="CD134" s="31"/>
      <c r="CE134" s="31"/>
      <c r="CF134" s="31"/>
      <c r="CG134" s="31"/>
      <c r="CH134" s="31"/>
      <c r="CI134" s="31"/>
      <c r="CJ134" s="31"/>
      <c r="CK134" s="31"/>
      <c r="CL134" s="31"/>
      <c r="CM134" s="31"/>
      <c r="CN134" s="31"/>
      <c r="CO134" s="31"/>
      <c r="CP134" s="31"/>
      <c r="CQ134" s="31"/>
      <c r="CR134" s="31"/>
      <c r="CS134" s="31"/>
      <c r="CT134" s="31"/>
      <c r="CU134" s="31"/>
      <c r="CV134" s="31"/>
    </row>
    <row r="135" spans="1:100" x14ac:dyDescent="0.3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2"/>
      <c r="AX135" s="32"/>
      <c r="AY135" s="32"/>
      <c r="AZ135" s="32"/>
      <c r="BA135" s="32"/>
      <c r="BB135" s="32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  <c r="BS135" s="31"/>
      <c r="BT135" s="31"/>
      <c r="BU135" s="31"/>
      <c r="BV135" s="31"/>
      <c r="BW135" s="31"/>
      <c r="BX135" s="31"/>
      <c r="BY135" s="31"/>
      <c r="BZ135" s="31"/>
      <c r="CA135" s="31"/>
      <c r="CB135" s="31"/>
      <c r="CC135" s="31"/>
      <c r="CD135" s="31"/>
      <c r="CE135" s="31"/>
      <c r="CF135" s="31"/>
      <c r="CG135" s="31"/>
      <c r="CH135" s="31"/>
      <c r="CI135" s="31"/>
      <c r="CJ135" s="31"/>
      <c r="CK135" s="31"/>
      <c r="CL135" s="31"/>
      <c r="CM135" s="31"/>
      <c r="CN135" s="31"/>
      <c r="CO135" s="31"/>
      <c r="CP135" s="31"/>
      <c r="CQ135" s="31"/>
      <c r="CR135" s="31"/>
      <c r="CS135" s="31"/>
      <c r="CT135" s="31"/>
      <c r="CU135" s="31"/>
      <c r="CV135" s="31"/>
    </row>
    <row r="136" spans="1:100" x14ac:dyDescent="0.3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2"/>
      <c r="AX136" s="32"/>
      <c r="AY136" s="32"/>
      <c r="AZ136" s="32"/>
      <c r="BA136" s="32"/>
      <c r="BB136" s="32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  <c r="BS136" s="31"/>
      <c r="BT136" s="31"/>
      <c r="BU136" s="31"/>
      <c r="BV136" s="31"/>
      <c r="BW136" s="31"/>
      <c r="BX136" s="31"/>
      <c r="BY136" s="31"/>
      <c r="BZ136" s="31"/>
      <c r="CA136" s="31"/>
      <c r="CB136" s="31"/>
      <c r="CC136" s="31"/>
      <c r="CD136" s="31"/>
      <c r="CE136" s="31"/>
      <c r="CF136" s="31"/>
      <c r="CG136" s="31"/>
      <c r="CH136" s="31"/>
      <c r="CI136" s="31"/>
      <c r="CJ136" s="31"/>
      <c r="CK136" s="31"/>
      <c r="CL136" s="31"/>
      <c r="CM136" s="31"/>
      <c r="CN136" s="31"/>
      <c r="CO136" s="31"/>
      <c r="CP136" s="31"/>
      <c r="CQ136" s="31"/>
      <c r="CR136" s="31"/>
      <c r="CS136" s="31"/>
      <c r="CT136" s="31"/>
      <c r="CU136" s="31"/>
      <c r="CV136" s="31"/>
    </row>
    <row r="137" spans="1:100" x14ac:dyDescent="0.3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2"/>
      <c r="AX137" s="32"/>
      <c r="AY137" s="32"/>
      <c r="AZ137" s="32"/>
      <c r="BA137" s="32"/>
      <c r="BB137" s="32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  <c r="BS137" s="31"/>
      <c r="BT137" s="31"/>
      <c r="BU137" s="31"/>
      <c r="BV137" s="31"/>
      <c r="BW137" s="31"/>
      <c r="BX137" s="31"/>
      <c r="BY137" s="31"/>
      <c r="BZ137" s="31"/>
      <c r="CA137" s="31"/>
      <c r="CB137" s="31"/>
      <c r="CC137" s="31"/>
      <c r="CD137" s="31"/>
      <c r="CE137" s="31"/>
      <c r="CF137" s="31"/>
      <c r="CG137" s="31"/>
      <c r="CH137" s="31"/>
      <c r="CI137" s="31"/>
      <c r="CJ137" s="31"/>
      <c r="CK137" s="31"/>
      <c r="CL137" s="31"/>
      <c r="CM137" s="31"/>
      <c r="CN137" s="31"/>
      <c r="CO137" s="31"/>
      <c r="CP137" s="31"/>
      <c r="CQ137" s="31"/>
      <c r="CR137" s="31"/>
      <c r="CS137" s="31"/>
      <c r="CT137" s="31"/>
      <c r="CU137" s="31"/>
      <c r="CV137" s="31"/>
    </row>
    <row r="138" spans="1:100" x14ac:dyDescent="0.3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2"/>
      <c r="AX138" s="32"/>
      <c r="AY138" s="32"/>
      <c r="AZ138" s="32"/>
      <c r="BA138" s="32"/>
      <c r="BB138" s="32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  <c r="BS138" s="31"/>
      <c r="BT138" s="31"/>
      <c r="BU138" s="31"/>
      <c r="BV138" s="31"/>
      <c r="BW138" s="31"/>
      <c r="BX138" s="31"/>
      <c r="BY138" s="31"/>
      <c r="BZ138" s="31"/>
      <c r="CA138" s="31"/>
      <c r="CB138" s="31"/>
      <c r="CC138" s="31"/>
      <c r="CD138" s="31"/>
      <c r="CE138" s="31"/>
      <c r="CF138" s="31"/>
      <c r="CG138" s="31"/>
      <c r="CH138" s="31"/>
      <c r="CI138" s="31"/>
      <c r="CJ138" s="31"/>
      <c r="CK138" s="31"/>
      <c r="CL138" s="31"/>
      <c r="CM138" s="31"/>
      <c r="CN138" s="31"/>
      <c r="CO138" s="31"/>
      <c r="CP138" s="31"/>
      <c r="CQ138" s="31"/>
      <c r="CR138" s="31"/>
      <c r="CS138" s="31"/>
      <c r="CT138" s="31"/>
      <c r="CU138" s="31"/>
      <c r="CV138" s="31"/>
    </row>
    <row r="139" spans="1:100" x14ac:dyDescent="0.3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2"/>
      <c r="AX139" s="32"/>
      <c r="AY139" s="32"/>
      <c r="AZ139" s="32"/>
      <c r="BA139" s="32"/>
      <c r="BB139" s="32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  <c r="BS139" s="31"/>
      <c r="BT139" s="31"/>
      <c r="BU139" s="31"/>
      <c r="BV139" s="31"/>
      <c r="BW139" s="31"/>
      <c r="BX139" s="31"/>
      <c r="BY139" s="31"/>
      <c r="BZ139" s="31"/>
      <c r="CA139" s="31"/>
      <c r="CB139" s="31"/>
      <c r="CC139" s="31"/>
      <c r="CD139" s="31"/>
      <c r="CE139" s="31"/>
      <c r="CF139" s="31"/>
      <c r="CG139" s="31"/>
      <c r="CH139" s="31"/>
      <c r="CI139" s="31"/>
      <c r="CJ139" s="31"/>
      <c r="CK139" s="31"/>
      <c r="CL139" s="31"/>
      <c r="CM139" s="31"/>
      <c r="CN139" s="31"/>
      <c r="CO139" s="31"/>
      <c r="CP139" s="31"/>
      <c r="CQ139" s="31"/>
      <c r="CR139" s="31"/>
      <c r="CS139" s="31"/>
      <c r="CT139" s="31"/>
      <c r="CU139" s="31"/>
      <c r="CV139" s="31"/>
    </row>
    <row r="140" spans="1:100" x14ac:dyDescent="0.3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2"/>
      <c r="AX140" s="32"/>
      <c r="AY140" s="32"/>
      <c r="AZ140" s="32"/>
      <c r="BA140" s="32"/>
      <c r="BB140" s="32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  <c r="BS140" s="31"/>
      <c r="BT140" s="31"/>
      <c r="BU140" s="31"/>
      <c r="BV140" s="31"/>
      <c r="BW140" s="31"/>
      <c r="BX140" s="31"/>
      <c r="BY140" s="31"/>
      <c r="BZ140" s="31"/>
      <c r="CA140" s="31"/>
      <c r="CB140" s="31"/>
      <c r="CC140" s="31"/>
      <c r="CD140" s="31"/>
      <c r="CE140" s="31"/>
      <c r="CF140" s="31"/>
      <c r="CG140" s="31"/>
      <c r="CH140" s="31"/>
      <c r="CI140" s="31"/>
      <c r="CJ140" s="31"/>
      <c r="CK140" s="31"/>
      <c r="CL140" s="31"/>
      <c r="CM140" s="31"/>
      <c r="CN140" s="31"/>
      <c r="CO140" s="31"/>
      <c r="CP140" s="31"/>
      <c r="CQ140" s="31"/>
      <c r="CR140" s="31"/>
      <c r="CS140" s="31"/>
      <c r="CT140" s="31"/>
      <c r="CU140" s="31"/>
      <c r="CV140" s="31"/>
    </row>
    <row r="141" spans="1:100" x14ac:dyDescent="0.3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2"/>
      <c r="AX141" s="32"/>
      <c r="AY141" s="32"/>
      <c r="AZ141" s="32"/>
      <c r="BA141" s="32"/>
      <c r="BB141" s="32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  <c r="BS141" s="31"/>
      <c r="BT141" s="31"/>
      <c r="BU141" s="31"/>
      <c r="BV141" s="31"/>
      <c r="BW141" s="31"/>
      <c r="BX141" s="31"/>
      <c r="BY141" s="31"/>
      <c r="BZ141" s="31"/>
      <c r="CA141" s="31"/>
      <c r="CB141" s="31"/>
      <c r="CC141" s="31"/>
      <c r="CD141" s="31"/>
      <c r="CE141" s="31"/>
      <c r="CF141" s="31"/>
      <c r="CG141" s="31"/>
      <c r="CH141" s="31"/>
      <c r="CI141" s="31"/>
      <c r="CJ141" s="31"/>
      <c r="CK141" s="31"/>
      <c r="CL141" s="31"/>
      <c r="CM141" s="31"/>
      <c r="CN141" s="31"/>
      <c r="CO141" s="31"/>
      <c r="CP141" s="31"/>
      <c r="CQ141" s="31"/>
      <c r="CR141" s="31"/>
      <c r="CS141" s="31"/>
      <c r="CT141" s="31"/>
      <c r="CU141" s="31"/>
      <c r="CV141" s="31"/>
    </row>
    <row r="142" spans="1:100" x14ac:dyDescent="0.3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2"/>
      <c r="AX142" s="32"/>
      <c r="AY142" s="32"/>
      <c r="AZ142" s="32"/>
      <c r="BA142" s="32"/>
      <c r="BB142" s="32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  <c r="BS142" s="31"/>
      <c r="BT142" s="31"/>
      <c r="BU142" s="31"/>
      <c r="BV142" s="31"/>
      <c r="BW142" s="31"/>
      <c r="BX142" s="31"/>
      <c r="BY142" s="31"/>
      <c r="BZ142" s="31"/>
      <c r="CA142" s="31"/>
      <c r="CB142" s="31"/>
      <c r="CC142" s="31"/>
      <c r="CD142" s="31"/>
      <c r="CE142" s="31"/>
      <c r="CF142" s="31"/>
      <c r="CG142" s="31"/>
      <c r="CH142" s="31"/>
      <c r="CI142" s="31"/>
      <c r="CJ142" s="31"/>
      <c r="CK142" s="31"/>
      <c r="CL142" s="31"/>
      <c r="CM142" s="31"/>
      <c r="CN142" s="31"/>
      <c r="CO142" s="31"/>
      <c r="CP142" s="31"/>
      <c r="CQ142" s="31"/>
      <c r="CR142" s="31"/>
      <c r="CS142" s="31"/>
      <c r="CT142" s="31"/>
      <c r="CU142" s="31"/>
      <c r="CV142" s="31"/>
    </row>
    <row r="143" spans="1:100" x14ac:dyDescent="0.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2"/>
      <c r="AX143" s="32"/>
      <c r="AY143" s="32"/>
      <c r="AZ143" s="32"/>
      <c r="BA143" s="32"/>
      <c r="BB143" s="32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  <c r="BS143" s="31"/>
      <c r="BT143" s="31"/>
      <c r="BU143" s="31"/>
      <c r="BV143" s="31"/>
      <c r="BW143" s="31"/>
      <c r="BX143" s="31"/>
      <c r="BY143" s="31"/>
      <c r="BZ143" s="31"/>
      <c r="CA143" s="31"/>
      <c r="CB143" s="31"/>
      <c r="CC143" s="31"/>
      <c r="CD143" s="31"/>
      <c r="CE143" s="31"/>
      <c r="CF143" s="31"/>
      <c r="CG143" s="31"/>
      <c r="CH143" s="31"/>
      <c r="CI143" s="31"/>
      <c r="CJ143" s="31"/>
      <c r="CK143" s="31"/>
      <c r="CL143" s="31"/>
      <c r="CM143" s="31"/>
      <c r="CN143" s="31"/>
      <c r="CO143" s="31"/>
      <c r="CP143" s="31"/>
      <c r="CQ143" s="31"/>
      <c r="CR143" s="31"/>
      <c r="CS143" s="31"/>
      <c r="CT143" s="31"/>
      <c r="CU143" s="31"/>
      <c r="CV143" s="31"/>
    </row>
    <row r="144" spans="1:100" x14ac:dyDescent="0.3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2"/>
      <c r="AX144" s="32"/>
      <c r="AY144" s="32"/>
      <c r="AZ144" s="32"/>
      <c r="BA144" s="32"/>
      <c r="BB144" s="32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  <c r="BS144" s="31"/>
      <c r="BT144" s="31"/>
      <c r="BU144" s="31"/>
      <c r="BV144" s="31"/>
      <c r="BW144" s="31"/>
      <c r="BX144" s="31"/>
      <c r="BY144" s="31"/>
      <c r="BZ144" s="31"/>
      <c r="CA144" s="31"/>
      <c r="CB144" s="31"/>
      <c r="CC144" s="31"/>
      <c r="CD144" s="31"/>
      <c r="CE144" s="31"/>
      <c r="CF144" s="31"/>
      <c r="CG144" s="31"/>
      <c r="CH144" s="31"/>
      <c r="CI144" s="31"/>
      <c r="CJ144" s="31"/>
      <c r="CK144" s="31"/>
      <c r="CL144" s="31"/>
      <c r="CM144" s="31"/>
      <c r="CN144" s="31"/>
      <c r="CO144" s="31"/>
      <c r="CP144" s="31"/>
      <c r="CQ144" s="31"/>
      <c r="CR144" s="31"/>
      <c r="CS144" s="31"/>
      <c r="CT144" s="31"/>
      <c r="CU144" s="31"/>
      <c r="CV144" s="31"/>
    </row>
    <row r="145" spans="1:100" x14ac:dyDescent="0.3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2"/>
      <c r="AX145" s="32"/>
      <c r="AY145" s="32"/>
      <c r="AZ145" s="32"/>
      <c r="BA145" s="32"/>
      <c r="BB145" s="32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  <c r="BS145" s="31"/>
      <c r="BT145" s="31"/>
      <c r="BU145" s="31"/>
      <c r="BV145" s="31"/>
      <c r="BW145" s="31"/>
      <c r="BX145" s="31"/>
      <c r="BY145" s="31"/>
      <c r="BZ145" s="31"/>
      <c r="CA145" s="31"/>
      <c r="CB145" s="31"/>
      <c r="CC145" s="31"/>
      <c r="CD145" s="31"/>
      <c r="CE145" s="31"/>
      <c r="CF145" s="31"/>
      <c r="CG145" s="31"/>
      <c r="CH145" s="31"/>
      <c r="CI145" s="31"/>
      <c r="CJ145" s="31"/>
      <c r="CK145" s="31"/>
      <c r="CL145" s="31"/>
      <c r="CM145" s="31"/>
      <c r="CN145" s="31"/>
      <c r="CO145" s="31"/>
      <c r="CP145" s="31"/>
      <c r="CQ145" s="31"/>
      <c r="CR145" s="31"/>
      <c r="CS145" s="31"/>
      <c r="CT145" s="31"/>
      <c r="CU145" s="31"/>
      <c r="CV145" s="31"/>
    </row>
    <row r="146" spans="1:100" x14ac:dyDescent="0.3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2"/>
      <c r="AX146" s="32"/>
      <c r="AY146" s="32"/>
      <c r="AZ146" s="32"/>
      <c r="BA146" s="32"/>
      <c r="BB146" s="32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  <c r="BS146" s="31"/>
      <c r="BT146" s="31"/>
      <c r="BU146" s="31"/>
      <c r="BV146" s="31"/>
      <c r="BW146" s="31"/>
      <c r="BX146" s="31"/>
      <c r="BY146" s="31"/>
      <c r="BZ146" s="31"/>
      <c r="CA146" s="31"/>
      <c r="CB146" s="31"/>
      <c r="CC146" s="31"/>
      <c r="CD146" s="31"/>
      <c r="CE146" s="31"/>
      <c r="CF146" s="31"/>
      <c r="CG146" s="31"/>
      <c r="CH146" s="31"/>
      <c r="CI146" s="31"/>
      <c r="CJ146" s="31"/>
      <c r="CK146" s="31"/>
      <c r="CL146" s="31"/>
      <c r="CM146" s="31"/>
      <c r="CN146" s="31"/>
      <c r="CO146" s="31"/>
      <c r="CP146" s="31"/>
      <c r="CQ146" s="31"/>
      <c r="CR146" s="31"/>
      <c r="CS146" s="31"/>
      <c r="CT146" s="31"/>
      <c r="CU146" s="31"/>
      <c r="CV146" s="31"/>
    </row>
    <row r="147" spans="1:100" x14ac:dyDescent="0.3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2"/>
      <c r="AX147" s="32"/>
      <c r="AY147" s="32"/>
      <c r="AZ147" s="32"/>
      <c r="BA147" s="32"/>
      <c r="BB147" s="32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  <c r="BS147" s="31"/>
      <c r="BT147" s="31"/>
      <c r="BU147" s="31"/>
      <c r="BV147" s="31"/>
      <c r="BW147" s="31"/>
      <c r="BX147" s="31"/>
      <c r="BY147" s="31"/>
      <c r="BZ147" s="31"/>
      <c r="CA147" s="31"/>
      <c r="CB147" s="31"/>
      <c r="CC147" s="31"/>
      <c r="CD147" s="31"/>
      <c r="CE147" s="31"/>
      <c r="CF147" s="31"/>
      <c r="CG147" s="31"/>
      <c r="CH147" s="31"/>
      <c r="CI147" s="31"/>
      <c r="CJ147" s="31"/>
      <c r="CK147" s="31"/>
      <c r="CL147" s="31"/>
      <c r="CM147" s="31"/>
      <c r="CN147" s="31"/>
      <c r="CO147" s="31"/>
      <c r="CP147" s="31"/>
      <c r="CQ147" s="31"/>
      <c r="CR147" s="31"/>
      <c r="CS147" s="31"/>
      <c r="CT147" s="31"/>
      <c r="CU147" s="31"/>
      <c r="CV147" s="31"/>
    </row>
    <row r="148" spans="1:100" x14ac:dyDescent="0.3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2"/>
      <c r="AX148" s="32"/>
      <c r="AY148" s="32"/>
      <c r="AZ148" s="32"/>
      <c r="BA148" s="32"/>
      <c r="BB148" s="32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  <c r="BS148" s="31"/>
      <c r="BT148" s="31"/>
      <c r="BU148" s="31"/>
      <c r="BV148" s="31"/>
      <c r="BW148" s="31"/>
      <c r="BX148" s="31"/>
      <c r="BY148" s="31"/>
      <c r="BZ148" s="31"/>
      <c r="CA148" s="31"/>
      <c r="CB148" s="31"/>
      <c r="CC148" s="31"/>
      <c r="CD148" s="31"/>
      <c r="CE148" s="31"/>
      <c r="CF148" s="31"/>
      <c r="CG148" s="31"/>
      <c r="CH148" s="31"/>
      <c r="CI148" s="31"/>
      <c r="CJ148" s="31"/>
      <c r="CK148" s="31"/>
      <c r="CL148" s="31"/>
      <c r="CM148" s="31"/>
      <c r="CN148" s="31"/>
      <c r="CO148" s="31"/>
      <c r="CP148" s="31"/>
      <c r="CQ148" s="31"/>
      <c r="CR148" s="31"/>
      <c r="CS148" s="31"/>
      <c r="CT148" s="31"/>
      <c r="CU148" s="31"/>
      <c r="CV148" s="31"/>
    </row>
    <row r="149" spans="1:100" x14ac:dyDescent="0.3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2"/>
      <c r="AX149" s="32"/>
      <c r="AY149" s="32"/>
      <c r="AZ149" s="32"/>
      <c r="BA149" s="32"/>
      <c r="BB149" s="32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  <c r="BS149" s="31"/>
      <c r="BT149" s="31"/>
      <c r="BU149" s="31"/>
      <c r="BV149" s="31"/>
      <c r="BW149" s="31"/>
      <c r="BX149" s="31"/>
      <c r="BY149" s="31"/>
      <c r="BZ149" s="31"/>
      <c r="CA149" s="31"/>
      <c r="CB149" s="31"/>
      <c r="CC149" s="31"/>
      <c r="CD149" s="31"/>
      <c r="CE149" s="31"/>
      <c r="CF149" s="31"/>
      <c r="CG149" s="31"/>
      <c r="CH149" s="31"/>
      <c r="CI149" s="31"/>
      <c r="CJ149" s="31"/>
      <c r="CK149" s="31"/>
      <c r="CL149" s="31"/>
      <c r="CM149" s="31"/>
      <c r="CN149" s="31"/>
      <c r="CO149" s="31"/>
      <c r="CP149" s="31"/>
      <c r="CQ149" s="31"/>
      <c r="CR149" s="31"/>
      <c r="CS149" s="31"/>
      <c r="CT149" s="31"/>
      <c r="CU149" s="31"/>
      <c r="CV149" s="31"/>
    </row>
    <row r="150" spans="1:100" x14ac:dyDescent="0.3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2"/>
      <c r="AX150" s="32"/>
      <c r="AY150" s="32"/>
      <c r="AZ150" s="32"/>
      <c r="BA150" s="32"/>
      <c r="BB150" s="32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  <c r="BS150" s="31"/>
      <c r="BT150" s="31"/>
      <c r="BU150" s="31"/>
      <c r="BV150" s="31"/>
      <c r="BW150" s="31"/>
      <c r="BX150" s="31"/>
      <c r="BY150" s="31"/>
      <c r="BZ150" s="31"/>
      <c r="CA150" s="31"/>
      <c r="CB150" s="31"/>
      <c r="CC150" s="31"/>
      <c r="CD150" s="31"/>
      <c r="CE150" s="31"/>
      <c r="CF150" s="31"/>
      <c r="CG150" s="31"/>
      <c r="CH150" s="31"/>
      <c r="CI150" s="31"/>
      <c r="CJ150" s="31"/>
      <c r="CK150" s="31"/>
      <c r="CL150" s="31"/>
      <c r="CM150" s="31"/>
      <c r="CN150" s="31"/>
      <c r="CO150" s="31"/>
      <c r="CP150" s="31"/>
      <c r="CQ150" s="31"/>
      <c r="CR150" s="31"/>
      <c r="CS150" s="31"/>
      <c r="CT150" s="31"/>
      <c r="CU150" s="31"/>
      <c r="CV150" s="31"/>
    </row>
    <row r="151" spans="1:100" x14ac:dyDescent="0.3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2"/>
      <c r="AX151" s="32"/>
      <c r="AY151" s="32"/>
      <c r="AZ151" s="32"/>
      <c r="BA151" s="32"/>
      <c r="BB151" s="32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  <c r="BS151" s="31"/>
      <c r="BT151" s="31"/>
      <c r="BU151" s="31"/>
      <c r="BV151" s="31"/>
      <c r="BW151" s="31"/>
      <c r="BX151" s="31"/>
      <c r="BY151" s="31"/>
      <c r="BZ151" s="31"/>
      <c r="CA151" s="31"/>
      <c r="CB151" s="31"/>
      <c r="CC151" s="31"/>
      <c r="CD151" s="31"/>
      <c r="CE151" s="31"/>
      <c r="CF151" s="31"/>
      <c r="CG151" s="31"/>
      <c r="CH151" s="31"/>
      <c r="CI151" s="31"/>
      <c r="CJ151" s="31"/>
      <c r="CK151" s="31"/>
      <c r="CL151" s="31"/>
      <c r="CM151" s="31"/>
      <c r="CN151" s="31"/>
      <c r="CO151" s="31"/>
      <c r="CP151" s="31"/>
      <c r="CQ151" s="31"/>
      <c r="CR151" s="31"/>
      <c r="CS151" s="31"/>
      <c r="CT151" s="31"/>
      <c r="CU151" s="31"/>
      <c r="CV151" s="31"/>
    </row>
    <row r="152" spans="1:100" x14ac:dyDescent="0.3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2"/>
      <c r="AX152" s="32"/>
      <c r="AY152" s="32"/>
      <c r="AZ152" s="32"/>
      <c r="BA152" s="32"/>
      <c r="BB152" s="32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  <c r="BS152" s="31"/>
      <c r="BT152" s="31"/>
      <c r="BU152" s="31"/>
      <c r="BV152" s="31"/>
      <c r="BW152" s="31"/>
      <c r="BX152" s="31"/>
      <c r="BY152" s="31"/>
      <c r="BZ152" s="31"/>
      <c r="CA152" s="31"/>
      <c r="CB152" s="31"/>
      <c r="CC152" s="31"/>
      <c r="CD152" s="31"/>
      <c r="CE152" s="31"/>
      <c r="CF152" s="31"/>
      <c r="CG152" s="31"/>
      <c r="CH152" s="31"/>
      <c r="CI152" s="31"/>
      <c r="CJ152" s="31"/>
      <c r="CK152" s="31"/>
      <c r="CL152" s="31"/>
      <c r="CM152" s="31"/>
      <c r="CN152" s="31"/>
      <c r="CO152" s="31"/>
      <c r="CP152" s="31"/>
      <c r="CQ152" s="31"/>
      <c r="CR152" s="31"/>
      <c r="CS152" s="31"/>
      <c r="CT152" s="31"/>
      <c r="CU152" s="31"/>
      <c r="CV152" s="31"/>
    </row>
    <row r="153" spans="1:100" x14ac:dyDescent="0.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2"/>
      <c r="AX153" s="32"/>
      <c r="AY153" s="32"/>
      <c r="AZ153" s="32"/>
      <c r="BA153" s="32"/>
      <c r="BB153" s="32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  <c r="BS153" s="31"/>
      <c r="BT153" s="31"/>
      <c r="BU153" s="31"/>
      <c r="BV153" s="31"/>
      <c r="BW153" s="31"/>
      <c r="BX153" s="31"/>
      <c r="BY153" s="31"/>
      <c r="BZ153" s="31"/>
      <c r="CA153" s="31"/>
      <c r="CB153" s="31"/>
      <c r="CC153" s="31"/>
      <c r="CD153" s="31"/>
      <c r="CE153" s="31"/>
      <c r="CF153" s="31"/>
      <c r="CG153" s="31"/>
      <c r="CH153" s="31"/>
      <c r="CI153" s="31"/>
      <c r="CJ153" s="31"/>
      <c r="CK153" s="31"/>
      <c r="CL153" s="31"/>
      <c r="CM153" s="31"/>
      <c r="CN153" s="31"/>
      <c r="CO153" s="31"/>
      <c r="CP153" s="31"/>
      <c r="CQ153" s="31"/>
      <c r="CR153" s="31"/>
      <c r="CS153" s="31"/>
      <c r="CT153" s="31"/>
      <c r="CU153" s="31"/>
      <c r="CV153" s="31"/>
    </row>
    <row r="154" spans="1:100" x14ac:dyDescent="0.3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2"/>
      <c r="AX154" s="32"/>
      <c r="AY154" s="32"/>
      <c r="AZ154" s="32"/>
      <c r="BA154" s="32"/>
      <c r="BB154" s="32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  <c r="BS154" s="31"/>
      <c r="BT154" s="31"/>
      <c r="BU154" s="31"/>
      <c r="BV154" s="31"/>
      <c r="BW154" s="31"/>
      <c r="BX154" s="31"/>
      <c r="BY154" s="31"/>
      <c r="BZ154" s="31"/>
      <c r="CA154" s="31"/>
      <c r="CB154" s="31"/>
      <c r="CC154" s="31"/>
      <c r="CD154" s="31"/>
      <c r="CE154" s="31"/>
      <c r="CF154" s="31"/>
      <c r="CG154" s="31"/>
      <c r="CH154" s="31"/>
      <c r="CI154" s="31"/>
      <c r="CJ154" s="31"/>
      <c r="CK154" s="31"/>
      <c r="CL154" s="31"/>
      <c r="CM154" s="31"/>
      <c r="CN154" s="31"/>
      <c r="CO154" s="31"/>
      <c r="CP154" s="31"/>
      <c r="CQ154" s="31"/>
      <c r="CR154" s="31"/>
      <c r="CS154" s="31"/>
      <c r="CT154" s="31"/>
      <c r="CU154" s="31"/>
      <c r="CV154" s="31"/>
    </row>
    <row r="155" spans="1:100" x14ac:dyDescent="0.3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2"/>
      <c r="AX155" s="32"/>
      <c r="AY155" s="32"/>
      <c r="AZ155" s="32"/>
      <c r="BA155" s="32"/>
      <c r="BB155" s="32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  <c r="BS155" s="31"/>
      <c r="BT155" s="31"/>
      <c r="BU155" s="31"/>
      <c r="BV155" s="31"/>
      <c r="BW155" s="31"/>
      <c r="BX155" s="31"/>
      <c r="BY155" s="31"/>
      <c r="BZ155" s="31"/>
      <c r="CA155" s="31"/>
      <c r="CB155" s="31"/>
      <c r="CC155" s="31"/>
      <c r="CD155" s="31"/>
      <c r="CE155" s="31"/>
      <c r="CF155" s="31"/>
      <c r="CG155" s="31"/>
      <c r="CH155" s="31"/>
      <c r="CI155" s="31"/>
      <c r="CJ155" s="31"/>
      <c r="CK155" s="31"/>
      <c r="CL155" s="31"/>
      <c r="CM155" s="31"/>
      <c r="CN155" s="31"/>
      <c r="CO155" s="31"/>
      <c r="CP155" s="31"/>
      <c r="CQ155" s="31"/>
      <c r="CR155" s="31"/>
      <c r="CS155" s="31"/>
      <c r="CT155" s="31"/>
      <c r="CU155" s="31"/>
      <c r="CV155" s="31"/>
    </row>
    <row r="156" spans="1:100" x14ac:dyDescent="0.3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2"/>
      <c r="AX156" s="32"/>
      <c r="AY156" s="32"/>
      <c r="AZ156" s="32"/>
      <c r="BA156" s="32"/>
      <c r="BB156" s="32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  <c r="BS156" s="31"/>
      <c r="BT156" s="31"/>
      <c r="BU156" s="31"/>
      <c r="BV156" s="31"/>
      <c r="BW156" s="31"/>
      <c r="BX156" s="31"/>
      <c r="BY156" s="31"/>
      <c r="BZ156" s="31"/>
      <c r="CA156" s="31"/>
      <c r="CB156" s="31"/>
      <c r="CC156" s="31"/>
      <c r="CD156" s="31"/>
      <c r="CE156" s="31"/>
      <c r="CF156" s="31"/>
      <c r="CG156" s="31"/>
      <c r="CH156" s="31"/>
      <c r="CI156" s="31"/>
      <c r="CJ156" s="31"/>
      <c r="CK156" s="31"/>
      <c r="CL156" s="31"/>
      <c r="CM156" s="31"/>
      <c r="CN156" s="31"/>
      <c r="CO156" s="31"/>
      <c r="CP156" s="31"/>
      <c r="CQ156" s="31"/>
      <c r="CR156" s="31"/>
      <c r="CS156" s="31"/>
      <c r="CT156" s="31"/>
      <c r="CU156" s="31"/>
      <c r="CV156" s="31"/>
    </row>
    <row r="157" spans="1:100" x14ac:dyDescent="0.3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2"/>
      <c r="AX157" s="32"/>
      <c r="AY157" s="32"/>
      <c r="AZ157" s="32"/>
      <c r="BA157" s="32"/>
      <c r="BB157" s="32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  <c r="BS157" s="31"/>
      <c r="BT157" s="31"/>
      <c r="BU157" s="31"/>
      <c r="BV157" s="31"/>
      <c r="BW157" s="31"/>
      <c r="BX157" s="31"/>
      <c r="BY157" s="31"/>
      <c r="BZ157" s="31"/>
      <c r="CA157" s="31"/>
      <c r="CB157" s="31"/>
      <c r="CC157" s="31"/>
      <c r="CD157" s="31"/>
      <c r="CE157" s="31"/>
      <c r="CF157" s="31"/>
      <c r="CG157" s="31"/>
      <c r="CH157" s="31"/>
      <c r="CI157" s="31"/>
      <c r="CJ157" s="31"/>
      <c r="CK157" s="31"/>
      <c r="CL157" s="31"/>
      <c r="CM157" s="31"/>
      <c r="CN157" s="31"/>
      <c r="CO157" s="31"/>
      <c r="CP157" s="31"/>
      <c r="CQ157" s="31"/>
      <c r="CR157" s="31"/>
      <c r="CS157" s="31"/>
      <c r="CT157" s="31"/>
      <c r="CU157" s="31"/>
      <c r="CV157" s="31"/>
    </row>
    <row r="158" spans="1:100" x14ac:dyDescent="0.3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2"/>
      <c r="AX158" s="32"/>
      <c r="AY158" s="32"/>
      <c r="AZ158" s="32"/>
      <c r="BA158" s="32"/>
      <c r="BB158" s="32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  <c r="BS158" s="31"/>
      <c r="BT158" s="31"/>
      <c r="BU158" s="31"/>
      <c r="BV158" s="31"/>
      <c r="BW158" s="31"/>
      <c r="BX158" s="31"/>
      <c r="BY158" s="31"/>
      <c r="BZ158" s="31"/>
      <c r="CA158" s="31"/>
      <c r="CB158" s="31"/>
      <c r="CC158" s="31"/>
      <c r="CD158" s="31"/>
      <c r="CE158" s="31"/>
      <c r="CF158" s="31"/>
      <c r="CG158" s="31"/>
      <c r="CH158" s="31"/>
      <c r="CI158" s="31"/>
      <c r="CJ158" s="31"/>
      <c r="CK158" s="31"/>
      <c r="CL158" s="31"/>
      <c r="CM158" s="31"/>
      <c r="CN158" s="31"/>
      <c r="CO158" s="31"/>
      <c r="CP158" s="31"/>
      <c r="CQ158" s="31"/>
      <c r="CR158" s="31"/>
      <c r="CS158" s="31"/>
      <c r="CT158" s="31"/>
      <c r="CU158" s="31"/>
      <c r="CV158" s="31"/>
    </row>
    <row r="159" spans="1:100" x14ac:dyDescent="0.3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2"/>
      <c r="AX159" s="32"/>
      <c r="AY159" s="32"/>
      <c r="AZ159" s="32"/>
      <c r="BA159" s="32"/>
      <c r="BB159" s="32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  <c r="BS159" s="31"/>
      <c r="BT159" s="31"/>
      <c r="BU159" s="31"/>
      <c r="BV159" s="31"/>
      <c r="BW159" s="31"/>
      <c r="BX159" s="31"/>
      <c r="BY159" s="31"/>
      <c r="BZ159" s="31"/>
      <c r="CA159" s="31"/>
      <c r="CB159" s="31"/>
      <c r="CC159" s="31"/>
      <c r="CD159" s="31"/>
      <c r="CE159" s="31"/>
      <c r="CF159" s="31"/>
      <c r="CG159" s="31"/>
      <c r="CH159" s="31"/>
      <c r="CI159" s="31"/>
      <c r="CJ159" s="31"/>
      <c r="CK159" s="31"/>
      <c r="CL159" s="31"/>
      <c r="CM159" s="31"/>
      <c r="CN159" s="31"/>
      <c r="CO159" s="31"/>
      <c r="CP159" s="31"/>
      <c r="CQ159" s="31"/>
      <c r="CR159" s="31"/>
      <c r="CS159" s="31"/>
      <c r="CT159" s="31"/>
      <c r="CU159" s="31"/>
      <c r="CV159" s="31"/>
    </row>
    <row r="160" spans="1:100" x14ac:dyDescent="0.3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2"/>
      <c r="AX160" s="32"/>
      <c r="AY160" s="32"/>
      <c r="AZ160" s="32"/>
      <c r="BA160" s="32"/>
      <c r="BB160" s="32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  <c r="BS160" s="31"/>
      <c r="BT160" s="31"/>
      <c r="BU160" s="31"/>
      <c r="BV160" s="31"/>
      <c r="BW160" s="31"/>
      <c r="BX160" s="31"/>
      <c r="BY160" s="31"/>
      <c r="BZ160" s="31"/>
      <c r="CA160" s="31"/>
      <c r="CB160" s="31"/>
      <c r="CC160" s="31"/>
      <c r="CD160" s="31"/>
      <c r="CE160" s="31"/>
      <c r="CF160" s="31"/>
      <c r="CG160" s="31"/>
      <c r="CH160" s="31"/>
      <c r="CI160" s="31"/>
      <c r="CJ160" s="31"/>
      <c r="CK160" s="31"/>
      <c r="CL160" s="31"/>
      <c r="CM160" s="31"/>
      <c r="CN160" s="31"/>
      <c r="CO160" s="31"/>
      <c r="CP160" s="31"/>
      <c r="CQ160" s="31"/>
      <c r="CR160" s="31"/>
      <c r="CS160" s="31"/>
      <c r="CT160" s="31"/>
      <c r="CU160" s="31"/>
      <c r="CV160" s="31"/>
    </row>
    <row r="161" spans="1:100" x14ac:dyDescent="0.3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2"/>
      <c r="AX161" s="32"/>
      <c r="AY161" s="32"/>
      <c r="AZ161" s="32"/>
      <c r="BA161" s="32"/>
      <c r="BB161" s="32"/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  <c r="BS161" s="31"/>
      <c r="BT161" s="31"/>
      <c r="BU161" s="31"/>
      <c r="BV161" s="31"/>
      <c r="BW161" s="31"/>
      <c r="BX161" s="31"/>
      <c r="BY161" s="31"/>
      <c r="BZ161" s="31"/>
      <c r="CA161" s="31"/>
      <c r="CB161" s="31"/>
      <c r="CC161" s="31"/>
      <c r="CD161" s="31"/>
      <c r="CE161" s="31"/>
      <c r="CF161" s="31"/>
      <c r="CG161" s="31"/>
      <c r="CH161" s="31"/>
      <c r="CI161" s="31"/>
      <c r="CJ161" s="31"/>
      <c r="CK161" s="31"/>
      <c r="CL161" s="31"/>
      <c r="CM161" s="31"/>
      <c r="CN161" s="31"/>
      <c r="CO161" s="31"/>
      <c r="CP161" s="31"/>
      <c r="CQ161" s="31"/>
      <c r="CR161" s="31"/>
      <c r="CS161" s="31"/>
      <c r="CT161" s="31"/>
      <c r="CU161" s="31"/>
      <c r="CV161" s="31"/>
    </row>
    <row r="162" spans="1:100" x14ac:dyDescent="0.3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2"/>
      <c r="AX162" s="32"/>
      <c r="AY162" s="32"/>
      <c r="AZ162" s="32"/>
      <c r="BA162" s="32"/>
      <c r="BB162" s="32"/>
      <c r="BC162" s="31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  <c r="BS162" s="31"/>
      <c r="BT162" s="31"/>
      <c r="BU162" s="31"/>
      <c r="BV162" s="31"/>
      <c r="BW162" s="31"/>
      <c r="BX162" s="31"/>
      <c r="BY162" s="31"/>
      <c r="BZ162" s="31"/>
      <c r="CA162" s="31"/>
      <c r="CB162" s="31"/>
      <c r="CC162" s="31"/>
      <c r="CD162" s="31"/>
      <c r="CE162" s="31"/>
      <c r="CF162" s="31"/>
      <c r="CG162" s="31"/>
      <c r="CH162" s="31"/>
      <c r="CI162" s="31"/>
      <c r="CJ162" s="31"/>
      <c r="CK162" s="31"/>
      <c r="CL162" s="31"/>
      <c r="CM162" s="31"/>
      <c r="CN162" s="31"/>
      <c r="CO162" s="31"/>
      <c r="CP162" s="31"/>
      <c r="CQ162" s="31"/>
      <c r="CR162" s="31"/>
      <c r="CS162" s="31"/>
      <c r="CT162" s="31"/>
      <c r="CU162" s="31"/>
      <c r="CV162" s="31"/>
    </row>
    <row r="163" spans="1:100" x14ac:dyDescent="0.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2"/>
      <c r="AX163" s="32"/>
      <c r="AY163" s="32"/>
      <c r="AZ163" s="32"/>
      <c r="BA163" s="32"/>
      <c r="BB163" s="32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  <c r="BS163" s="31"/>
      <c r="BT163" s="31"/>
      <c r="BU163" s="31"/>
      <c r="BV163" s="31"/>
      <c r="BW163" s="31"/>
      <c r="BX163" s="31"/>
      <c r="BY163" s="31"/>
      <c r="BZ163" s="31"/>
      <c r="CA163" s="31"/>
      <c r="CB163" s="31"/>
      <c r="CC163" s="31"/>
      <c r="CD163" s="31"/>
      <c r="CE163" s="31"/>
      <c r="CF163" s="31"/>
      <c r="CG163" s="31"/>
      <c r="CH163" s="31"/>
      <c r="CI163" s="31"/>
      <c r="CJ163" s="31"/>
      <c r="CK163" s="31"/>
      <c r="CL163" s="31"/>
      <c r="CM163" s="31"/>
      <c r="CN163" s="31"/>
      <c r="CO163" s="31"/>
      <c r="CP163" s="31"/>
      <c r="CQ163" s="31"/>
      <c r="CR163" s="31"/>
      <c r="CS163" s="31"/>
      <c r="CT163" s="31"/>
      <c r="CU163" s="31"/>
      <c r="CV163" s="31"/>
    </row>
    <row r="164" spans="1:100" x14ac:dyDescent="0.3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2"/>
      <c r="AX164" s="32"/>
      <c r="AY164" s="32"/>
      <c r="AZ164" s="32"/>
      <c r="BA164" s="32"/>
      <c r="BB164" s="32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  <c r="BS164" s="31"/>
      <c r="BT164" s="31"/>
      <c r="BU164" s="31"/>
      <c r="BV164" s="31"/>
      <c r="BW164" s="31"/>
      <c r="BX164" s="31"/>
      <c r="BY164" s="31"/>
      <c r="BZ164" s="31"/>
      <c r="CA164" s="31"/>
      <c r="CB164" s="31"/>
      <c r="CC164" s="31"/>
      <c r="CD164" s="31"/>
      <c r="CE164" s="31"/>
      <c r="CF164" s="31"/>
      <c r="CG164" s="31"/>
      <c r="CH164" s="31"/>
      <c r="CI164" s="31"/>
      <c r="CJ164" s="31"/>
      <c r="CK164" s="31"/>
      <c r="CL164" s="31"/>
      <c r="CM164" s="31"/>
      <c r="CN164" s="31"/>
      <c r="CO164" s="31"/>
      <c r="CP164" s="31"/>
      <c r="CQ164" s="31"/>
      <c r="CR164" s="31"/>
      <c r="CS164" s="31"/>
      <c r="CT164" s="31"/>
      <c r="CU164" s="31"/>
      <c r="CV164" s="31"/>
    </row>
    <row r="165" spans="1:100" x14ac:dyDescent="0.3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2"/>
      <c r="AX165" s="32"/>
      <c r="AY165" s="32"/>
      <c r="AZ165" s="32"/>
      <c r="BA165" s="32"/>
      <c r="BB165" s="32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  <c r="BS165" s="31"/>
      <c r="BT165" s="31"/>
      <c r="BU165" s="31"/>
      <c r="BV165" s="31"/>
      <c r="BW165" s="31"/>
      <c r="BX165" s="31"/>
      <c r="BY165" s="31"/>
      <c r="BZ165" s="31"/>
      <c r="CA165" s="31"/>
      <c r="CB165" s="31"/>
      <c r="CC165" s="31"/>
      <c r="CD165" s="31"/>
      <c r="CE165" s="31"/>
      <c r="CF165" s="31"/>
      <c r="CG165" s="31"/>
      <c r="CH165" s="31"/>
      <c r="CI165" s="31"/>
      <c r="CJ165" s="31"/>
      <c r="CK165" s="31"/>
      <c r="CL165" s="31"/>
      <c r="CM165" s="31"/>
      <c r="CN165" s="31"/>
      <c r="CO165" s="31"/>
      <c r="CP165" s="31"/>
      <c r="CQ165" s="31"/>
      <c r="CR165" s="31"/>
      <c r="CS165" s="31"/>
      <c r="CT165" s="31"/>
      <c r="CU165" s="31"/>
      <c r="CV165" s="31"/>
    </row>
    <row r="166" spans="1:100" x14ac:dyDescent="0.3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2"/>
      <c r="AX166" s="32"/>
      <c r="AY166" s="32"/>
      <c r="AZ166" s="32"/>
      <c r="BA166" s="32"/>
      <c r="BB166" s="32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  <c r="BS166" s="31"/>
      <c r="BT166" s="31"/>
      <c r="BU166" s="31"/>
      <c r="BV166" s="31"/>
      <c r="BW166" s="31"/>
      <c r="BX166" s="31"/>
      <c r="BY166" s="31"/>
      <c r="BZ166" s="31"/>
      <c r="CA166" s="31"/>
      <c r="CB166" s="31"/>
      <c r="CC166" s="31"/>
      <c r="CD166" s="31"/>
      <c r="CE166" s="31"/>
      <c r="CF166" s="31"/>
      <c r="CG166" s="31"/>
      <c r="CH166" s="31"/>
      <c r="CI166" s="31"/>
      <c r="CJ166" s="31"/>
      <c r="CK166" s="31"/>
      <c r="CL166" s="31"/>
      <c r="CM166" s="31"/>
      <c r="CN166" s="31"/>
      <c r="CO166" s="31"/>
      <c r="CP166" s="31"/>
      <c r="CQ166" s="31"/>
      <c r="CR166" s="31"/>
      <c r="CS166" s="31"/>
      <c r="CT166" s="31"/>
      <c r="CU166" s="31"/>
      <c r="CV166" s="31"/>
    </row>
    <row r="167" spans="1:100" x14ac:dyDescent="0.3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2"/>
      <c r="AX167" s="32"/>
      <c r="AY167" s="32"/>
      <c r="AZ167" s="32"/>
      <c r="BA167" s="32"/>
      <c r="BB167" s="32"/>
      <c r="BC167" s="31"/>
      <c r="BD167" s="31"/>
      <c r="BE167" s="31"/>
      <c r="BF167" s="31"/>
      <c r="BG167" s="31"/>
      <c r="BH167" s="31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  <c r="BS167" s="31"/>
      <c r="BT167" s="31"/>
      <c r="BU167" s="31"/>
      <c r="BV167" s="31"/>
      <c r="BW167" s="31"/>
      <c r="BX167" s="31"/>
      <c r="BY167" s="31"/>
      <c r="BZ167" s="31"/>
      <c r="CA167" s="31"/>
      <c r="CB167" s="31"/>
      <c r="CC167" s="31"/>
      <c r="CD167" s="31"/>
      <c r="CE167" s="31"/>
      <c r="CF167" s="31"/>
      <c r="CG167" s="31"/>
      <c r="CH167" s="31"/>
      <c r="CI167" s="31"/>
      <c r="CJ167" s="31"/>
      <c r="CK167" s="31"/>
      <c r="CL167" s="31"/>
      <c r="CM167" s="31"/>
      <c r="CN167" s="31"/>
      <c r="CO167" s="31"/>
      <c r="CP167" s="31"/>
      <c r="CQ167" s="31"/>
      <c r="CR167" s="31"/>
      <c r="CS167" s="31"/>
      <c r="CT167" s="31"/>
      <c r="CU167" s="31"/>
      <c r="CV167" s="31"/>
    </row>
    <row r="168" spans="1:100" x14ac:dyDescent="0.3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2"/>
      <c r="AX168" s="32"/>
      <c r="AY168" s="32"/>
      <c r="AZ168" s="32"/>
      <c r="BA168" s="32"/>
      <c r="BB168" s="32"/>
      <c r="BC168" s="31"/>
      <c r="BD168" s="31"/>
      <c r="BE168" s="31"/>
      <c r="BF168" s="31"/>
      <c r="BG168" s="31"/>
      <c r="BH168" s="31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  <c r="BS168" s="31"/>
      <c r="BT168" s="31"/>
      <c r="BU168" s="31"/>
      <c r="BV168" s="31"/>
      <c r="BW168" s="31"/>
      <c r="BX168" s="31"/>
      <c r="BY168" s="31"/>
      <c r="BZ168" s="31"/>
      <c r="CA168" s="31"/>
      <c r="CB168" s="31"/>
      <c r="CC168" s="31"/>
      <c r="CD168" s="31"/>
      <c r="CE168" s="31"/>
      <c r="CF168" s="31"/>
      <c r="CG168" s="31"/>
      <c r="CH168" s="31"/>
      <c r="CI168" s="31"/>
      <c r="CJ168" s="31"/>
      <c r="CK168" s="31"/>
      <c r="CL168" s="31"/>
      <c r="CM168" s="31"/>
      <c r="CN168" s="31"/>
      <c r="CO168" s="31"/>
      <c r="CP168" s="31"/>
      <c r="CQ168" s="31"/>
      <c r="CR168" s="31"/>
      <c r="CS168" s="31"/>
      <c r="CT168" s="31"/>
      <c r="CU168" s="31"/>
      <c r="CV168" s="31"/>
    </row>
    <row r="169" spans="1:100" x14ac:dyDescent="0.3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2"/>
      <c r="AX169" s="32"/>
      <c r="AY169" s="32"/>
      <c r="AZ169" s="32"/>
      <c r="BA169" s="32"/>
      <c r="BB169" s="32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  <c r="BS169" s="31"/>
      <c r="BT169" s="31"/>
      <c r="BU169" s="31"/>
      <c r="BV169" s="31"/>
      <c r="BW169" s="31"/>
      <c r="BX169" s="31"/>
      <c r="BY169" s="31"/>
      <c r="BZ169" s="31"/>
      <c r="CA169" s="31"/>
      <c r="CB169" s="31"/>
      <c r="CC169" s="31"/>
      <c r="CD169" s="31"/>
      <c r="CE169" s="31"/>
      <c r="CF169" s="31"/>
      <c r="CG169" s="31"/>
      <c r="CH169" s="31"/>
      <c r="CI169" s="31"/>
      <c r="CJ169" s="31"/>
      <c r="CK169" s="31"/>
      <c r="CL169" s="31"/>
      <c r="CM169" s="31"/>
      <c r="CN169" s="31"/>
      <c r="CO169" s="31"/>
      <c r="CP169" s="31"/>
      <c r="CQ169" s="31"/>
      <c r="CR169" s="31"/>
      <c r="CS169" s="31"/>
      <c r="CT169" s="31"/>
      <c r="CU169" s="31"/>
      <c r="CV169" s="31"/>
    </row>
    <row r="170" spans="1:100" x14ac:dyDescent="0.3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2"/>
      <c r="AX170" s="32"/>
      <c r="AY170" s="32"/>
      <c r="AZ170" s="32"/>
      <c r="BA170" s="32"/>
      <c r="BB170" s="32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  <c r="BS170" s="31"/>
      <c r="BT170" s="31"/>
      <c r="BU170" s="31"/>
      <c r="BV170" s="31"/>
      <c r="BW170" s="31"/>
      <c r="BX170" s="31"/>
      <c r="BY170" s="31"/>
      <c r="BZ170" s="31"/>
      <c r="CA170" s="31"/>
      <c r="CB170" s="31"/>
      <c r="CC170" s="31"/>
      <c r="CD170" s="31"/>
      <c r="CE170" s="31"/>
      <c r="CF170" s="31"/>
      <c r="CG170" s="31"/>
      <c r="CH170" s="31"/>
      <c r="CI170" s="31"/>
      <c r="CJ170" s="31"/>
      <c r="CK170" s="31"/>
      <c r="CL170" s="31"/>
      <c r="CM170" s="31"/>
      <c r="CN170" s="31"/>
      <c r="CO170" s="31"/>
      <c r="CP170" s="31"/>
      <c r="CQ170" s="31"/>
      <c r="CR170" s="31"/>
      <c r="CS170" s="31"/>
      <c r="CT170" s="31"/>
      <c r="CU170" s="31"/>
      <c r="CV170" s="31"/>
    </row>
    <row r="171" spans="1:100" x14ac:dyDescent="0.3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2"/>
      <c r="AX171" s="32"/>
      <c r="AY171" s="32"/>
      <c r="AZ171" s="32"/>
      <c r="BA171" s="32"/>
      <c r="BB171" s="32"/>
      <c r="BC171" s="31"/>
      <c r="BD171" s="31"/>
      <c r="BE171" s="31"/>
      <c r="BF171" s="31"/>
      <c r="BG171" s="31"/>
      <c r="BH171" s="31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  <c r="BS171" s="31"/>
      <c r="BT171" s="31"/>
      <c r="BU171" s="31"/>
      <c r="BV171" s="31"/>
      <c r="BW171" s="31"/>
      <c r="BX171" s="31"/>
      <c r="BY171" s="31"/>
      <c r="BZ171" s="31"/>
      <c r="CA171" s="31"/>
      <c r="CB171" s="31"/>
      <c r="CC171" s="31"/>
      <c r="CD171" s="31"/>
      <c r="CE171" s="31"/>
      <c r="CF171" s="31"/>
      <c r="CG171" s="31"/>
      <c r="CH171" s="31"/>
      <c r="CI171" s="31"/>
      <c r="CJ171" s="31"/>
      <c r="CK171" s="31"/>
      <c r="CL171" s="31"/>
      <c r="CM171" s="31"/>
      <c r="CN171" s="31"/>
      <c r="CO171" s="31"/>
      <c r="CP171" s="31"/>
      <c r="CQ171" s="31"/>
      <c r="CR171" s="31"/>
      <c r="CS171" s="31"/>
      <c r="CT171" s="31"/>
      <c r="CU171" s="31"/>
      <c r="CV171" s="31"/>
    </row>
    <row r="172" spans="1:100" x14ac:dyDescent="0.3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2"/>
      <c r="AX172" s="32"/>
      <c r="AY172" s="32"/>
      <c r="AZ172" s="32"/>
      <c r="BA172" s="32"/>
      <c r="BB172" s="32"/>
      <c r="BC172" s="31"/>
      <c r="BD172" s="31"/>
      <c r="BE172" s="31"/>
      <c r="BF172" s="31"/>
      <c r="BG172" s="31"/>
      <c r="BH172" s="31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  <c r="BS172" s="31"/>
      <c r="BT172" s="31"/>
      <c r="BU172" s="31"/>
      <c r="BV172" s="31"/>
      <c r="BW172" s="31"/>
      <c r="BX172" s="31"/>
      <c r="BY172" s="31"/>
      <c r="BZ172" s="31"/>
      <c r="CA172" s="31"/>
      <c r="CB172" s="31"/>
      <c r="CC172" s="31"/>
      <c r="CD172" s="31"/>
      <c r="CE172" s="31"/>
      <c r="CF172" s="31"/>
      <c r="CG172" s="31"/>
      <c r="CH172" s="31"/>
      <c r="CI172" s="31"/>
      <c r="CJ172" s="31"/>
      <c r="CK172" s="31"/>
      <c r="CL172" s="31"/>
      <c r="CM172" s="31"/>
      <c r="CN172" s="31"/>
      <c r="CO172" s="31"/>
      <c r="CP172" s="31"/>
      <c r="CQ172" s="31"/>
      <c r="CR172" s="31"/>
      <c r="CS172" s="31"/>
      <c r="CT172" s="31"/>
      <c r="CU172" s="31"/>
      <c r="CV172" s="31"/>
    </row>
    <row r="173" spans="1:100" x14ac:dyDescent="0.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2"/>
      <c r="AX173" s="32"/>
      <c r="AY173" s="32"/>
      <c r="AZ173" s="32"/>
      <c r="BA173" s="32"/>
      <c r="BB173" s="32"/>
      <c r="BC173" s="31"/>
      <c r="BD173" s="31"/>
      <c r="BE173" s="31"/>
      <c r="BF173" s="31"/>
      <c r="BG173" s="31"/>
      <c r="BH173" s="31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  <c r="BS173" s="31"/>
      <c r="BT173" s="31"/>
      <c r="BU173" s="31"/>
      <c r="BV173" s="31"/>
      <c r="BW173" s="31"/>
      <c r="BX173" s="31"/>
      <c r="BY173" s="31"/>
      <c r="BZ173" s="31"/>
      <c r="CA173" s="31"/>
      <c r="CB173" s="31"/>
      <c r="CC173" s="31"/>
      <c r="CD173" s="31"/>
      <c r="CE173" s="31"/>
      <c r="CF173" s="31"/>
      <c r="CG173" s="31"/>
      <c r="CH173" s="31"/>
      <c r="CI173" s="31"/>
      <c r="CJ173" s="31"/>
      <c r="CK173" s="31"/>
      <c r="CL173" s="31"/>
      <c r="CM173" s="31"/>
      <c r="CN173" s="31"/>
      <c r="CO173" s="31"/>
      <c r="CP173" s="31"/>
      <c r="CQ173" s="31"/>
      <c r="CR173" s="31"/>
      <c r="CS173" s="31"/>
      <c r="CT173" s="31"/>
      <c r="CU173" s="31"/>
      <c r="CV173" s="31"/>
    </row>
    <row r="174" spans="1:100" x14ac:dyDescent="0.3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2"/>
      <c r="AX174" s="32"/>
      <c r="AY174" s="32"/>
      <c r="AZ174" s="32"/>
      <c r="BA174" s="32"/>
      <c r="BB174" s="32"/>
      <c r="BC174" s="31"/>
      <c r="BD174" s="31"/>
      <c r="BE174" s="31"/>
      <c r="BF174" s="31"/>
      <c r="BG174" s="31"/>
      <c r="BH174" s="31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  <c r="BS174" s="31"/>
      <c r="BT174" s="31"/>
      <c r="BU174" s="31"/>
      <c r="BV174" s="31"/>
      <c r="BW174" s="31"/>
      <c r="BX174" s="31"/>
      <c r="BY174" s="31"/>
      <c r="BZ174" s="31"/>
      <c r="CA174" s="31"/>
      <c r="CB174" s="31"/>
      <c r="CC174" s="31"/>
      <c r="CD174" s="31"/>
      <c r="CE174" s="31"/>
      <c r="CF174" s="31"/>
      <c r="CG174" s="31"/>
      <c r="CH174" s="31"/>
      <c r="CI174" s="31"/>
      <c r="CJ174" s="31"/>
      <c r="CK174" s="31"/>
      <c r="CL174" s="31"/>
      <c r="CM174" s="31"/>
      <c r="CN174" s="31"/>
      <c r="CO174" s="31"/>
      <c r="CP174" s="31"/>
      <c r="CQ174" s="31"/>
      <c r="CR174" s="31"/>
      <c r="CS174" s="31"/>
      <c r="CT174" s="31"/>
      <c r="CU174" s="31"/>
      <c r="CV174" s="31"/>
    </row>
    <row r="175" spans="1:100" x14ac:dyDescent="0.3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2"/>
      <c r="AX175" s="32"/>
      <c r="AY175" s="32"/>
      <c r="AZ175" s="32"/>
      <c r="BA175" s="32"/>
      <c r="BB175" s="32"/>
      <c r="BC175" s="31"/>
      <c r="BD175" s="31"/>
      <c r="BE175" s="31"/>
      <c r="BF175" s="31"/>
      <c r="BG175" s="31"/>
      <c r="BH175" s="31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  <c r="BS175" s="31"/>
      <c r="BT175" s="31"/>
      <c r="BU175" s="31"/>
      <c r="BV175" s="31"/>
      <c r="BW175" s="31"/>
      <c r="BX175" s="31"/>
      <c r="BY175" s="31"/>
      <c r="BZ175" s="31"/>
      <c r="CA175" s="31"/>
      <c r="CB175" s="31"/>
      <c r="CC175" s="31"/>
      <c r="CD175" s="31"/>
      <c r="CE175" s="31"/>
      <c r="CF175" s="31"/>
      <c r="CG175" s="31"/>
      <c r="CH175" s="31"/>
      <c r="CI175" s="31"/>
      <c r="CJ175" s="31"/>
      <c r="CK175" s="31"/>
      <c r="CL175" s="31"/>
      <c r="CM175" s="31"/>
      <c r="CN175" s="31"/>
      <c r="CO175" s="31"/>
      <c r="CP175" s="31"/>
      <c r="CQ175" s="31"/>
      <c r="CR175" s="31"/>
      <c r="CS175" s="31"/>
      <c r="CT175" s="31"/>
      <c r="CU175" s="31"/>
      <c r="CV175" s="31"/>
    </row>
    <row r="176" spans="1:100" x14ac:dyDescent="0.3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2"/>
      <c r="AX176" s="32"/>
      <c r="AY176" s="32"/>
      <c r="AZ176" s="32"/>
      <c r="BA176" s="32"/>
      <c r="BB176" s="32"/>
      <c r="BC176" s="31"/>
      <c r="BD176" s="31"/>
      <c r="BE176" s="31"/>
      <c r="BF176" s="31"/>
      <c r="BG176" s="31"/>
      <c r="BH176" s="31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  <c r="BS176" s="31"/>
      <c r="BT176" s="31"/>
      <c r="BU176" s="31"/>
      <c r="BV176" s="31"/>
      <c r="BW176" s="31"/>
      <c r="BX176" s="31"/>
      <c r="BY176" s="31"/>
      <c r="BZ176" s="31"/>
      <c r="CA176" s="31"/>
      <c r="CB176" s="31"/>
      <c r="CC176" s="31"/>
      <c r="CD176" s="31"/>
      <c r="CE176" s="31"/>
      <c r="CF176" s="31"/>
      <c r="CG176" s="31"/>
      <c r="CH176" s="31"/>
      <c r="CI176" s="31"/>
      <c r="CJ176" s="31"/>
      <c r="CK176" s="31"/>
      <c r="CL176" s="31"/>
      <c r="CM176" s="31"/>
      <c r="CN176" s="31"/>
      <c r="CO176" s="31"/>
      <c r="CP176" s="31"/>
      <c r="CQ176" s="31"/>
      <c r="CR176" s="31"/>
      <c r="CS176" s="31"/>
      <c r="CT176" s="31"/>
      <c r="CU176" s="31"/>
      <c r="CV176" s="31"/>
    </row>
    <row r="177" spans="1:100" x14ac:dyDescent="0.3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2"/>
      <c r="AX177" s="32"/>
      <c r="AY177" s="32"/>
      <c r="AZ177" s="32"/>
      <c r="BA177" s="32"/>
      <c r="BB177" s="32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  <c r="BS177" s="31"/>
      <c r="BT177" s="31"/>
      <c r="BU177" s="31"/>
      <c r="BV177" s="31"/>
      <c r="BW177" s="31"/>
      <c r="BX177" s="31"/>
      <c r="BY177" s="31"/>
      <c r="BZ177" s="31"/>
      <c r="CA177" s="31"/>
      <c r="CB177" s="31"/>
      <c r="CC177" s="31"/>
      <c r="CD177" s="31"/>
      <c r="CE177" s="31"/>
      <c r="CF177" s="31"/>
      <c r="CG177" s="31"/>
      <c r="CH177" s="31"/>
      <c r="CI177" s="31"/>
      <c r="CJ177" s="31"/>
      <c r="CK177" s="31"/>
      <c r="CL177" s="31"/>
      <c r="CM177" s="31"/>
      <c r="CN177" s="31"/>
      <c r="CO177" s="31"/>
      <c r="CP177" s="31"/>
      <c r="CQ177" s="31"/>
      <c r="CR177" s="31"/>
      <c r="CS177" s="31"/>
      <c r="CT177" s="31"/>
      <c r="CU177" s="31"/>
      <c r="CV177" s="31"/>
    </row>
    <row r="178" spans="1:100" x14ac:dyDescent="0.3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2"/>
      <c r="AX178" s="32"/>
      <c r="AY178" s="32"/>
      <c r="AZ178" s="32"/>
      <c r="BA178" s="32"/>
      <c r="BB178" s="32"/>
      <c r="BC178" s="31"/>
      <c r="BD178" s="31"/>
      <c r="BE178" s="31"/>
      <c r="BF178" s="31"/>
      <c r="BG178" s="31"/>
      <c r="BH178" s="31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  <c r="BS178" s="31"/>
      <c r="BT178" s="31"/>
      <c r="BU178" s="31"/>
      <c r="BV178" s="31"/>
      <c r="BW178" s="31"/>
      <c r="BX178" s="31"/>
      <c r="BY178" s="31"/>
      <c r="BZ178" s="31"/>
      <c r="CA178" s="31"/>
      <c r="CB178" s="31"/>
      <c r="CC178" s="31"/>
      <c r="CD178" s="31"/>
      <c r="CE178" s="31"/>
      <c r="CF178" s="31"/>
      <c r="CG178" s="31"/>
      <c r="CH178" s="31"/>
      <c r="CI178" s="31"/>
      <c r="CJ178" s="31"/>
      <c r="CK178" s="31"/>
      <c r="CL178" s="31"/>
      <c r="CM178" s="31"/>
      <c r="CN178" s="31"/>
      <c r="CO178" s="31"/>
      <c r="CP178" s="31"/>
      <c r="CQ178" s="31"/>
      <c r="CR178" s="31"/>
      <c r="CS178" s="31"/>
      <c r="CT178" s="31"/>
      <c r="CU178" s="31"/>
      <c r="CV178" s="31"/>
    </row>
    <row r="179" spans="1:100" x14ac:dyDescent="0.3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2"/>
      <c r="AX179" s="32"/>
      <c r="AY179" s="32"/>
      <c r="AZ179" s="32"/>
      <c r="BA179" s="32"/>
      <c r="BB179" s="32"/>
      <c r="BC179" s="31"/>
      <c r="BD179" s="31"/>
      <c r="BE179" s="31"/>
      <c r="BF179" s="31"/>
      <c r="BG179" s="31"/>
      <c r="BH179" s="31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  <c r="BS179" s="31"/>
      <c r="BT179" s="31"/>
      <c r="BU179" s="31"/>
      <c r="BV179" s="31"/>
      <c r="BW179" s="31"/>
      <c r="BX179" s="31"/>
      <c r="BY179" s="31"/>
      <c r="BZ179" s="31"/>
      <c r="CA179" s="31"/>
      <c r="CB179" s="31"/>
      <c r="CC179" s="31"/>
      <c r="CD179" s="31"/>
      <c r="CE179" s="31"/>
      <c r="CF179" s="31"/>
      <c r="CG179" s="31"/>
      <c r="CH179" s="31"/>
      <c r="CI179" s="31"/>
      <c r="CJ179" s="31"/>
      <c r="CK179" s="31"/>
      <c r="CL179" s="31"/>
      <c r="CM179" s="31"/>
      <c r="CN179" s="31"/>
      <c r="CO179" s="31"/>
      <c r="CP179" s="31"/>
      <c r="CQ179" s="31"/>
      <c r="CR179" s="31"/>
      <c r="CS179" s="31"/>
      <c r="CT179" s="31"/>
      <c r="CU179" s="31"/>
      <c r="CV179" s="31"/>
    </row>
    <row r="180" spans="1:100" x14ac:dyDescent="0.3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2"/>
      <c r="AX180" s="32"/>
      <c r="AY180" s="32"/>
      <c r="AZ180" s="32"/>
      <c r="BA180" s="32"/>
      <c r="BB180" s="32"/>
      <c r="BC180" s="31"/>
      <c r="BD180" s="31"/>
      <c r="BE180" s="31"/>
      <c r="BF180" s="31"/>
      <c r="BG180" s="31"/>
      <c r="BH180" s="31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  <c r="BS180" s="31"/>
      <c r="BT180" s="31"/>
      <c r="BU180" s="31"/>
      <c r="BV180" s="31"/>
      <c r="BW180" s="31"/>
      <c r="BX180" s="31"/>
      <c r="BY180" s="31"/>
      <c r="BZ180" s="31"/>
      <c r="CA180" s="31"/>
      <c r="CB180" s="31"/>
      <c r="CC180" s="31"/>
      <c r="CD180" s="31"/>
      <c r="CE180" s="31"/>
      <c r="CF180" s="31"/>
      <c r="CG180" s="31"/>
      <c r="CH180" s="31"/>
      <c r="CI180" s="31"/>
      <c r="CJ180" s="31"/>
      <c r="CK180" s="31"/>
      <c r="CL180" s="31"/>
      <c r="CM180" s="31"/>
      <c r="CN180" s="31"/>
      <c r="CO180" s="31"/>
      <c r="CP180" s="31"/>
      <c r="CQ180" s="31"/>
      <c r="CR180" s="31"/>
      <c r="CS180" s="31"/>
      <c r="CT180" s="31"/>
      <c r="CU180" s="31"/>
      <c r="CV180" s="31"/>
    </row>
    <row r="181" spans="1:100" x14ac:dyDescent="0.3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2"/>
      <c r="AX181" s="32"/>
      <c r="AY181" s="32"/>
      <c r="AZ181" s="32"/>
      <c r="BA181" s="32"/>
      <c r="BB181" s="32"/>
      <c r="BC181" s="31"/>
      <c r="BD181" s="31"/>
      <c r="BE181" s="31"/>
      <c r="BF181" s="31"/>
      <c r="BG181" s="31"/>
      <c r="BH181" s="31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  <c r="BS181" s="31"/>
      <c r="BT181" s="31"/>
      <c r="BU181" s="31"/>
      <c r="BV181" s="31"/>
      <c r="BW181" s="31"/>
      <c r="BX181" s="31"/>
      <c r="BY181" s="31"/>
      <c r="BZ181" s="31"/>
      <c r="CA181" s="31"/>
      <c r="CB181" s="31"/>
      <c r="CC181" s="31"/>
      <c r="CD181" s="31"/>
      <c r="CE181" s="31"/>
      <c r="CF181" s="31"/>
      <c r="CG181" s="31"/>
      <c r="CH181" s="31"/>
      <c r="CI181" s="31"/>
      <c r="CJ181" s="31"/>
      <c r="CK181" s="31"/>
      <c r="CL181" s="31"/>
      <c r="CM181" s="31"/>
      <c r="CN181" s="31"/>
      <c r="CO181" s="31"/>
      <c r="CP181" s="31"/>
      <c r="CQ181" s="31"/>
      <c r="CR181" s="31"/>
      <c r="CS181" s="31"/>
      <c r="CT181" s="31"/>
      <c r="CU181" s="31"/>
      <c r="CV181" s="31"/>
    </row>
    <row r="182" spans="1:100" x14ac:dyDescent="0.3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2"/>
      <c r="AX182" s="32"/>
      <c r="AY182" s="32"/>
      <c r="AZ182" s="32"/>
      <c r="BA182" s="32"/>
      <c r="BB182" s="32"/>
      <c r="BC182" s="31"/>
      <c r="BD182" s="31"/>
      <c r="BE182" s="31"/>
      <c r="BF182" s="31"/>
      <c r="BG182" s="31"/>
      <c r="BH182" s="31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  <c r="BS182" s="31"/>
      <c r="BT182" s="31"/>
      <c r="BU182" s="31"/>
      <c r="BV182" s="31"/>
      <c r="BW182" s="31"/>
      <c r="BX182" s="31"/>
      <c r="BY182" s="31"/>
      <c r="BZ182" s="31"/>
      <c r="CA182" s="31"/>
      <c r="CB182" s="31"/>
      <c r="CC182" s="31"/>
      <c r="CD182" s="31"/>
      <c r="CE182" s="31"/>
      <c r="CF182" s="31"/>
      <c r="CG182" s="31"/>
      <c r="CH182" s="31"/>
      <c r="CI182" s="31"/>
      <c r="CJ182" s="31"/>
      <c r="CK182" s="31"/>
      <c r="CL182" s="31"/>
      <c r="CM182" s="31"/>
      <c r="CN182" s="31"/>
      <c r="CO182" s="31"/>
      <c r="CP182" s="31"/>
      <c r="CQ182" s="31"/>
      <c r="CR182" s="31"/>
      <c r="CS182" s="31"/>
      <c r="CT182" s="31"/>
      <c r="CU182" s="31"/>
      <c r="CV182" s="31"/>
    </row>
    <row r="183" spans="1:100" x14ac:dyDescent="0.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2"/>
      <c r="AX183" s="32"/>
      <c r="AY183" s="32"/>
      <c r="AZ183" s="32"/>
      <c r="BA183" s="32"/>
      <c r="BB183" s="32"/>
      <c r="BC183" s="31"/>
      <c r="BD183" s="31"/>
      <c r="BE183" s="31"/>
      <c r="BF183" s="31"/>
      <c r="BG183" s="31"/>
      <c r="BH183" s="31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  <c r="BS183" s="31"/>
      <c r="BT183" s="31"/>
      <c r="BU183" s="31"/>
      <c r="BV183" s="31"/>
      <c r="BW183" s="31"/>
      <c r="BX183" s="31"/>
      <c r="BY183" s="31"/>
      <c r="BZ183" s="31"/>
      <c r="CA183" s="31"/>
      <c r="CB183" s="31"/>
      <c r="CC183" s="31"/>
      <c r="CD183" s="31"/>
      <c r="CE183" s="31"/>
      <c r="CF183" s="31"/>
      <c r="CG183" s="31"/>
      <c r="CH183" s="31"/>
      <c r="CI183" s="31"/>
      <c r="CJ183" s="31"/>
      <c r="CK183" s="31"/>
      <c r="CL183" s="31"/>
      <c r="CM183" s="31"/>
      <c r="CN183" s="31"/>
      <c r="CO183" s="31"/>
      <c r="CP183" s="31"/>
      <c r="CQ183" s="31"/>
      <c r="CR183" s="31"/>
      <c r="CS183" s="31"/>
      <c r="CT183" s="31"/>
      <c r="CU183" s="31"/>
      <c r="CV183" s="31"/>
    </row>
    <row r="184" spans="1:100" x14ac:dyDescent="0.3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2"/>
      <c r="AX184" s="32"/>
      <c r="AY184" s="32"/>
      <c r="AZ184" s="32"/>
      <c r="BA184" s="32"/>
      <c r="BB184" s="32"/>
      <c r="BC184" s="31"/>
      <c r="BD184" s="31"/>
      <c r="BE184" s="31"/>
      <c r="BF184" s="31"/>
      <c r="BG184" s="31"/>
      <c r="BH184" s="31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  <c r="BS184" s="31"/>
      <c r="BT184" s="31"/>
      <c r="BU184" s="31"/>
      <c r="BV184" s="31"/>
      <c r="BW184" s="31"/>
      <c r="BX184" s="31"/>
      <c r="BY184" s="31"/>
      <c r="BZ184" s="31"/>
      <c r="CA184" s="31"/>
      <c r="CB184" s="31"/>
      <c r="CC184" s="31"/>
      <c r="CD184" s="31"/>
      <c r="CE184" s="31"/>
      <c r="CF184" s="31"/>
      <c r="CG184" s="31"/>
      <c r="CH184" s="31"/>
      <c r="CI184" s="31"/>
      <c r="CJ184" s="31"/>
      <c r="CK184" s="31"/>
      <c r="CL184" s="31"/>
      <c r="CM184" s="31"/>
      <c r="CN184" s="31"/>
      <c r="CO184" s="31"/>
      <c r="CP184" s="31"/>
      <c r="CQ184" s="31"/>
      <c r="CR184" s="31"/>
      <c r="CS184" s="31"/>
      <c r="CT184" s="31"/>
      <c r="CU184" s="31"/>
      <c r="CV184" s="31"/>
    </row>
    <row r="185" spans="1:100" x14ac:dyDescent="0.3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2"/>
      <c r="AX185" s="32"/>
      <c r="AY185" s="32"/>
      <c r="AZ185" s="32"/>
      <c r="BA185" s="32"/>
      <c r="BB185" s="32"/>
      <c r="BC185" s="31"/>
      <c r="BD185" s="31"/>
      <c r="BE185" s="31"/>
      <c r="BF185" s="31"/>
      <c r="BG185" s="31"/>
      <c r="BH185" s="31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  <c r="BS185" s="31"/>
      <c r="BT185" s="31"/>
      <c r="BU185" s="31"/>
      <c r="BV185" s="31"/>
      <c r="BW185" s="31"/>
      <c r="BX185" s="31"/>
      <c r="BY185" s="31"/>
      <c r="BZ185" s="31"/>
      <c r="CA185" s="31"/>
      <c r="CB185" s="31"/>
      <c r="CC185" s="31"/>
      <c r="CD185" s="31"/>
      <c r="CE185" s="31"/>
      <c r="CF185" s="31"/>
      <c r="CG185" s="31"/>
      <c r="CH185" s="31"/>
      <c r="CI185" s="31"/>
      <c r="CJ185" s="31"/>
      <c r="CK185" s="31"/>
      <c r="CL185" s="31"/>
      <c r="CM185" s="31"/>
      <c r="CN185" s="31"/>
      <c r="CO185" s="31"/>
      <c r="CP185" s="31"/>
      <c r="CQ185" s="31"/>
      <c r="CR185" s="31"/>
      <c r="CS185" s="31"/>
      <c r="CT185" s="31"/>
      <c r="CU185" s="31"/>
      <c r="CV185" s="31"/>
    </row>
    <row r="186" spans="1:100" x14ac:dyDescent="0.3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2"/>
      <c r="AX186" s="32"/>
      <c r="AY186" s="32"/>
      <c r="AZ186" s="32"/>
      <c r="BA186" s="32"/>
      <c r="BB186" s="32"/>
      <c r="BC186" s="31"/>
      <c r="BD186" s="31"/>
      <c r="BE186" s="31"/>
      <c r="BF186" s="31"/>
      <c r="BG186" s="31"/>
      <c r="BH186" s="31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  <c r="BS186" s="31"/>
      <c r="BT186" s="31"/>
      <c r="BU186" s="31"/>
      <c r="BV186" s="31"/>
      <c r="BW186" s="31"/>
      <c r="BX186" s="31"/>
      <c r="BY186" s="31"/>
      <c r="BZ186" s="31"/>
      <c r="CA186" s="31"/>
      <c r="CB186" s="31"/>
      <c r="CC186" s="31"/>
      <c r="CD186" s="31"/>
      <c r="CE186" s="31"/>
      <c r="CF186" s="31"/>
      <c r="CG186" s="31"/>
      <c r="CH186" s="31"/>
      <c r="CI186" s="31"/>
      <c r="CJ186" s="31"/>
      <c r="CK186" s="31"/>
      <c r="CL186" s="31"/>
      <c r="CM186" s="31"/>
      <c r="CN186" s="31"/>
      <c r="CO186" s="31"/>
      <c r="CP186" s="31"/>
      <c r="CQ186" s="31"/>
      <c r="CR186" s="31"/>
      <c r="CS186" s="31"/>
      <c r="CT186" s="31"/>
      <c r="CU186" s="31"/>
      <c r="CV186" s="31"/>
    </row>
    <row r="187" spans="1:100" x14ac:dyDescent="0.3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2"/>
      <c r="AX187" s="32"/>
      <c r="AY187" s="32"/>
      <c r="AZ187" s="32"/>
      <c r="BA187" s="32"/>
      <c r="BB187" s="32"/>
      <c r="BC187" s="31"/>
      <c r="BD187" s="31"/>
      <c r="BE187" s="31"/>
      <c r="BF187" s="31"/>
      <c r="BG187" s="31"/>
      <c r="BH187" s="31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  <c r="BS187" s="31"/>
      <c r="BT187" s="31"/>
      <c r="BU187" s="31"/>
      <c r="BV187" s="31"/>
      <c r="BW187" s="31"/>
      <c r="BX187" s="31"/>
      <c r="BY187" s="31"/>
      <c r="BZ187" s="31"/>
      <c r="CA187" s="31"/>
      <c r="CB187" s="31"/>
      <c r="CC187" s="31"/>
      <c r="CD187" s="31"/>
      <c r="CE187" s="31"/>
      <c r="CF187" s="31"/>
      <c r="CG187" s="31"/>
      <c r="CH187" s="31"/>
      <c r="CI187" s="31"/>
      <c r="CJ187" s="31"/>
      <c r="CK187" s="31"/>
      <c r="CL187" s="31"/>
      <c r="CM187" s="31"/>
      <c r="CN187" s="31"/>
      <c r="CO187" s="31"/>
      <c r="CP187" s="31"/>
      <c r="CQ187" s="31"/>
      <c r="CR187" s="31"/>
      <c r="CS187" s="31"/>
      <c r="CT187" s="31"/>
      <c r="CU187" s="31"/>
      <c r="CV187" s="31"/>
    </row>
    <row r="188" spans="1:100" x14ac:dyDescent="0.3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2"/>
      <c r="AX188" s="32"/>
      <c r="AY188" s="32"/>
      <c r="AZ188" s="32"/>
      <c r="BA188" s="32"/>
      <c r="BB188" s="32"/>
      <c r="BC188" s="31"/>
      <c r="BD188" s="31"/>
      <c r="BE188" s="31"/>
      <c r="BF188" s="31"/>
      <c r="BG188" s="31"/>
      <c r="BH188" s="31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  <c r="BS188" s="31"/>
      <c r="BT188" s="31"/>
      <c r="BU188" s="31"/>
      <c r="BV188" s="31"/>
      <c r="BW188" s="31"/>
      <c r="BX188" s="31"/>
      <c r="BY188" s="31"/>
      <c r="BZ188" s="31"/>
      <c r="CA188" s="31"/>
      <c r="CB188" s="31"/>
      <c r="CC188" s="31"/>
      <c r="CD188" s="31"/>
      <c r="CE188" s="31"/>
      <c r="CF188" s="31"/>
      <c r="CG188" s="31"/>
      <c r="CH188" s="31"/>
      <c r="CI188" s="31"/>
      <c r="CJ188" s="31"/>
      <c r="CK188" s="31"/>
      <c r="CL188" s="31"/>
      <c r="CM188" s="31"/>
      <c r="CN188" s="31"/>
      <c r="CO188" s="31"/>
      <c r="CP188" s="31"/>
      <c r="CQ188" s="31"/>
      <c r="CR188" s="31"/>
      <c r="CS188" s="31"/>
      <c r="CT188" s="31"/>
      <c r="CU188" s="31"/>
      <c r="CV188" s="31"/>
    </row>
    <row r="189" spans="1:100" x14ac:dyDescent="0.3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2"/>
      <c r="AX189" s="32"/>
      <c r="AY189" s="32"/>
      <c r="AZ189" s="32"/>
      <c r="BA189" s="32"/>
      <c r="BB189" s="32"/>
      <c r="BC189" s="31"/>
      <c r="BD189" s="31"/>
      <c r="BE189" s="31"/>
      <c r="BF189" s="31"/>
      <c r="BG189" s="31"/>
      <c r="BH189" s="31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  <c r="BS189" s="31"/>
      <c r="BT189" s="31"/>
      <c r="BU189" s="31"/>
      <c r="BV189" s="31"/>
      <c r="BW189" s="31"/>
      <c r="BX189" s="31"/>
      <c r="BY189" s="31"/>
      <c r="BZ189" s="31"/>
      <c r="CA189" s="31"/>
      <c r="CB189" s="31"/>
      <c r="CC189" s="31"/>
      <c r="CD189" s="31"/>
      <c r="CE189" s="31"/>
      <c r="CF189" s="31"/>
      <c r="CG189" s="31"/>
      <c r="CH189" s="31"/>
      <c r="CI189" s="31"/>
      <c r="CJ189" s="31"/>
      <c r="CK189" s="31"/>
      <c r="CL189" s="31"/>
      <c r="CM189" s="31"/>
      <c r="CN189" s="31"/>
      <c r="CO189" s="31"/>
      <c r="CP189" s="31"/>
      <c r="CQ189" s="31"/>
      <c r="CR189" s="31"/>
      <c r="CS189" s="31"/>
      <c r="CT189" s="31"/>
      <c r="CU189" s="31"/>
      <c r="CV189" s="31"/>
    </row>
    <row r="190" spans="1:100" x14ac:dyDescent="0.3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2"/>
      <c r="AX190" s="32"/>
      <c r="AY190" s="32"/>
      <c r="AZ190" s="32"/>
      <c r="BA190" s="32"/>
      <c r="BB190" s="32"/>
      <c r="BC190" s="31"/>
      <c r="BD190" s="31"/>
      <c r="BE190" s="31"/>
      <c r="BF190" s="31"/>
      <c r="BG190" s="31"/>
      <c r="BH190" s="31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  <c r="BS190" s="31"/>
      <c r="BT190" s="31"/>
      <c r="BU190" s="31"/>
      <c r="BV190" s="31"/>
      <c r="BW190" s="31"/>
      <c r="BX190" s="31"/>
      <c r="BY190" s="31"/>
      <c r="BZ190" s="31"/>
      <c r="CA190" s="31"/>
      <c r="CB190" s="31"/>
      <c r="CC190" s="31"/>
      <c r="CD190" s="31"/>
      <c r="CE190" s="31"/>
      <c r="CF190" s="31"/>
      <c r="CG190" s="31"/>
      <c r="CH190" s="31"/>
      <c r="CI190" s="31"/>
      <c r="CJ190" s="31"/>
      <c r="CK190" s="31"/>
      <c r="CL190" s="31"/>
      <c r="CM190" s="31"/>
      <c r="CN190" s="31"/>
      <c r="CO190" s="31"/>
      <c r="CP190" s="31"/>
      <c r="CQ190" s="31"/>
      <c r="CR190" s="31"/>
      <c r="CS190" s="31"/>
      <c r="CT190" s="31"/>
      <c r="CU190" s="31"/>
      <c r="CV190" s="31"/>
    </row>
    <row r="191" spans="1:100" x14ac:dyDescent="0.3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2"/>
      <c r="AX191" s="32"/>
      <c r="AY191" s="32"/>
      <c r="AZ191" s="32"/>
      <c r="BA191" s="32"/>
      <c r="BB191" s="32"/>
      <c r="BC191" s="31"/>
      <c r="BD191" s="31"/>
      <c r="BE191" s="31"/>
      <c r="BF191" s="31"/>
      <c r="BG191" s="31"/>
      <c r="BH191" s="31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  <c r="BS191" s="31"/>
      <c r="BT191" s="31"/>
      <c r="BU191" s="31"/>
      <c r="BV191" s="31"/>
      <c r="BW191" s="31"/>
      <c r="BX191" s="31"/>
      <c r="BY191" s="31"/>
      <c r="BZ191" s="31"/>
      <c r="CA191" s="31"/>
      <c r="CB191" s="31"/>
      <c r="CC191" s="31"/>
      <c r="CD191" s="31"/>
      <c r="CE191" s="31"/>
      <c r="CF191" s="31"/>
      <c r="CG191" s="31"/>
      <c r="CH191" s="31"/>
      <c r="CI191" s="31"/>
      <c r="CJ191" s="31"/>
      <c r="CK191" s="31"/>
      <c r="CL191" s="31"/>
      <c r="CM191" s="31"/>
      <c r="CN191" s="31"/>
      <c r="CO191" s="31"/>
      <c r="CP191" s="31"/>
      <c r="CQ191" s="31"/>
      <c r="CR191" s="31"/>
      <c r="CS191" s="31"/>
      <c r="CT191" s="31"/>
      <c r="CU191" s="31"/>
      <c r="CV191" s="31"/>
    </row>
    <row r="192" spans="1:100" x14ac:dyDescent="0.3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2"/>
      <c r="AX192" s="32"/>
      <c r="AY192" s="32"/>
      <c r="AZ192" s="32"/>
      <c r="BA192" s="32"/>
      <c r="BB192" s="32"/>
      <c r="BC192" s="31"/>
      <c r="BD192" s="31"/>
      <c r="BE192" s="31"/>
      <c r="BF192" s="31"/>
      <c r="BG192" s="31"/>
      <c r="BH192" s="31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  <c r="BS192" s="31"/>
      <c r="BT192" s="31"/>
      <c r="BU192" s="31"/>
      <c r="BV192" s="31"/>
      <c r="BW192" s="31"/>
      <c r="BX192" s="31"/>
      <c r="BY192" s="31"/>
      <c r="BZ192" s="31"/>
      <c r="CA192" s="31"/>
      <c r="CB192" s="31"/>
      <c r="CC192" s="31"/>
      <c r="CD192" s="31"/>
      <c r="CE192" s="31"/>
      <c r="CF192" s="31"/>
      <c r="CG192" s="31"/>
      <c r="CH192" s="31"/>
      <c r="CI192" s="31"/>
      <c r="CJ192" s="31"/>
      <c r="CK192" s="31"/>
      <c r="CL192" s="31"/>
      <c r="CM192" s="31"/>
      <c r="CN192" s="31"/>
      <c r="CO192" s="31"/>
      <c r="CP192" s="31"/>
      <c r="CQ192" s="31"/>
      <c r="CR192" s="31"/>
      <c r="CS192" s="31"/>
      <c r="CT192" s="31"/>
      <c r="CU192" s="31"/>
      <c r="CV192" s="31"/>
    </row>
    <row r="193" spans="1:100" x14ac:dyDescent="0.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2"/>
      <c r="AX193" s="32"/>
      <c r="AY193" s="32"/>
      <c r="AZ193" s="32"/>
      <c r="BA193" s="32"/>
      <c r="BB193" s="32"/>
      <c r="BC193" s="31"/>
      <c r="BD193" s="31"/>
      <c r="BE193" s="31"/>
      <c r="BF193" s="31"/>
      <c r="BG193" s="31"/>
      <c r="BH193" s="31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  <c r="BS193" s="31"/>
      <c r="BT193" s="31"/>
      <c r="BU193" s="31"/>
      <c r="BV193" s="31"/>
      <c r="BW193" s="31"/>
      <c r="BX193" s="31"/>
      <c r="BY193" s="31"/>
      <c r="BZ193" s="31"/>
      <c r="CA193" s="31"/>
      <c r="CB193" s="31"/>
      <c r="CC193" s="31"/>
      <c r="CD193" s="31"/>
      <c r="CE193" s="31"/>
      <c r="CF193" s="31"/>
      <c r="CG193" s="31"/>
      <c r="CH193" s="31"/>
      <c r="CI193" s="31"/>
      <c r="CJ193" s="31"/>
      <c r="CK193" s="31"/>
      <c r="CL193" s="31"/>
      <c r="CM193" s="31"/>
      <c r="CN193" s="31"/>
      <c r="CO193" s="31"/>
      <c r="CP193" s="31"/>
      <c r="CQ193" s="31"/>
      <c r="CR193" s="31"/>
      <c r="CS193" s="31"/>
      <c r="CT193" s="31"/>
      <c r="CU193" s="31"/>
      <c r="CV193" s="31"/>
    </row>
    <row r="194" spans="1:100" x14ac:dyDescent="0.3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2"/>
      <c r="AX194" s="32"/>
      <c r="AY194" s="32"/>
      <c r="AZ194" s="32"/>
      <c r="BA194" s="32"/>
      <c r="BB194" s="32"/>
      <c r="BC194" s="31"/>
      <c r="BD194" s="31"/>
      <c r="BE194" s="31"/>
      <c r="BF194" s="31"/>
      <c r="BG194" s="31"/>
      <c r="BH194" s="31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  <c r="BS194" s="31"/>
      <c r="BT194" s="31"/>
      <c r="BU194" s="31"/>
      <c r="BV194" s="31"/>
      <c r="BW194" s="31"/>
      <c r="BX194" s="31"/>
      <c r="BY194" s="31"/>
      <c r="BZ194" s="31"/>
      <c r="CA194" s="31"/>
      <c r="CB194" s="31"/>
      <c r="CC194" s="31"/>
      <c r="CD194" s="31"/>
      <c r="CE194" s="31"/>
      <c r="CF194" s="31"/>
      <c r="CG194" s="31"/>
      <c r="CH194" s="31"/>
      <c r="CI194" s="31"/>
      <c r="CJ194" s="31"/>
      <c r="CK194" s="31"/>
      <c r="CL194" s="31"/>
      <c r="CM194" s="31"/>
      <c r="CN194" s="31"/>
      <c r="CO194" s="31"/>
      <c r="CP194" s="31"/>
      <c r="CQ194" s="31"/>
      <c r="CR194" s="31"/>
      <c r="CS194" s="31"/>
      <c r="CT194" s="31"/>
      <c r="CU194" s="31"/>
      <c r="CV194" s="31"/>
    </row>
    <row r="195" spans="1:100" x14ac:dyDescent="0.3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2"/>
      <c r="AX195" s="32"/>
      <c r="AY195" s="32"/>
      <c r="AZ195" s="32"/>
      <c r="BA195" s="32"/>
      <c r="BB195" s="32"/>
      <c r="BC195" s="31"/>
      <c r="BD195" s="31"/>
      <c r="BE195" s="31"/>
      <c r="BF195" s="31"/>
      <c r="BG195" s="31"/>
      <c r="BH195" s="31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  <c r="BS195" s="31"/>
      <c r="BT195" s="31"/>
      <c r="BU195" s="31"/>
      <c r="BV195" s="31"/>
      <c r="BW195" s="31"/>
      <c r="BX195" s="31"/>
      <c r="BY195" s="31"/>
      <c r="BZ195" s="31"/>
      <c r="CA195" s="31"/>
      <c r="CB195" s="31"/>
      <c r="CC195" s="31"/>
      <c r="CD195" s="31"/>
      <c r="CE195" s="31"/>
      <c r="CF195" s="31"/>
      <c r="CG195" s="31"/>
      <c r="CH195" s="31"/>
      <c r="CI195" s="31"/>
      <c r="CJ195" s="31"/>
      <c r="CK195" s="31"/>
      <c r="CL195" s="31"/>
      <c r="CM195" s="31"/>
      <c r="CN195" s="31"/>
      <c r="CO195" s="31"/>
      <c r="CP195" s="31"/>
      <c r="CQ195" s="31"/>
      <c r="CR195" s="31"/>
      <c r="CS195" s="31"/>
      <c r="CT195" s="31"/>
      <c r="CU195" s="31"/>
      <c r="CV195" s="31"/>
    </row>
    <row r="196" spans="1:100" x14ac:dyDescent="0.3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2"/>
      <c r="AX196" s="32"/>
      <c r="AY196" s="32"/>
      <c r="AZ196" s="32"/>
      <c r="BA196" s="32"/>
      <c r="BB196" s="32"/>
      <c r="BC196" s="31"/>
      <c r="BD196" s="31"/>
      <c r="BE196" s="31"/>
      <c r="BF196" s="31"/>
      <c r="BG196" s="31"/>
      <c r="BH196" s="31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  <c r="BS196" s="31"/>
      <c r="BT196" s="31"/>
      <c r="BU196" s="31"/>
      <c r="BV196" s="31"/>
      <c r="BW196" s="31"/>
      <c r="BX196" s="31"/>
      <c r="BY196" s="31"/>
      <c r="BZ196" s="31"/>
      <c r="CA196" s="31"/>
      <c r="CB196" s="31"/>
      <c r="CC196" s="31"/>
      <c r="CD196" s="31"/>
      <c r="CE196" s="31"/>
      <c r="CF196" s="31"/>
      <c r="CG196" s="31"/>
      <c r="CH196" s="31"/>
      <c r="CI196" s="31"/>
      <c r="CJ196" s="31"/>
      <c r="CK196" s="31"/>
      <c r="CL196" s="31"/>
      <c r="CM196" s="31"/>
      <c r="CN196" s="31"/>
      <c r="CO196" s="31"/>
      <c r="CP196" s="31"/>
      <c r="CQ196" s="31"/>
      <c r="CR196" s="31"/>
      <c r="CS196" s="31"/>
      <c r="CT196" s="31"/>
      <c r="CU196" s="31"/>
      <c r="CV196" s="31"/>
    </row>
    <row r="197" spans="1:100" x14ac:dyDescent="0.3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2"/>
      <c r="AX197" s="32"/>
      <c r="AY197" s="32"/>
      <c r="AZ197" s="32"/>
      <c r="BA197" s="32"/>
      <c r="BB197" s="32"/>
      <c r="BC197" s="31"/>
      <c r="BD197" s="31"/>
      <c r="BE197" s="31"/>
      <c r="BF197" s="31"/>
      <c r="BG197" s="31"/>
      <c r="BH197" s="31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  <c r="BS197" s="31"/>
      <c r="BT197" s="31"/>
      <c r="BU197" s="31"/>
      <c r="BV197" s="31"/>
      <c r="BW197" s="31"/>
      <c r="BX197" s="31"/>
      <c r="BY197" s="31"/>
      <c r="BZ197" s="31"/>
      <c r="CA197" s="31"/>
      <c r="CB197" s="31"/>
      <c r="CC197" s="31"/>
      <c r="CD197" s="31"/>
      <c r="CE197" s="31"/>
      <c r="CF197" s="31"/>
      <c r="CG197" s="31"/>
      <c r="CH197" s="31"/>
      <c r="CI197" s="31"/>
      <c r="CJ197" s="31"/>
      <c r="CK197" s="31"/>
      <c r="CL197" s="31"/>
      <c r="CM197" s="31"/>
      <c r="CN197" s="31"/>
      <c r="CO197" s="31"/>
      <c r="CP197" s="31"/>
      <c r="CQ197" s="31"/>
      <c r="CR197" s="31"/>
      <c r="CS197" s="31"/>
      <c r="CT197" s="31"/>
      <c r="CU197" s="31"/>
      <c r="CV197" s="31"/>
    </row>
    <row r="198" spans="1:100" x14ac:dyDescent="0.3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2"/>
      <c r="AX198" s="32"/>
      <c r="AY198" s="32"/>
      <c r="AZ198" s="32"/>
      <c r="BA198" s="32"/>
      <c r="BB198" s="32"/>
      <c r="BC198" s="31"/>
      <c r="BD198" s="31"/>
      <c r="BE198" s="31"/>
      <c r="BF198" s="31"/>
      <c r="BG198" s="31"/>
      <c r="BH198" s="31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  <c r="BS198" s="31"/>
      <c r="BT198" s="31"/>
      <c r="BU198" s="31"/>
      <c r="BV198" s="31"/>
      <c r="BW198" s="31"/>
      <c r="BX198" s="31"/>
      <c r="BY198" s="31"/>
      <c r="BZ198" s="31"/>
      <c r="CA198" s="31"/>
      <c r="CB198" s="31"/>
      <c r="CC198" s="31"/>
      <c r="CD198" s="31"/>
      <c r="CE198" s="31"/>
      <c r="CF198" s="31"/>
      <c r="CG198" s="31"/>
      <c r="CH198" s="31"/>
      <c r="CI198" s="31"/>
      <c r="CJ198" s="31"/>
      <c r="CK198" s="31"/>
      <c r="CL198" s="31"/>
      <c r="CM198" s="31"/>
      <c r="CN198" s="31"/>
      <c r="CO198" s="31"/>
      <c r="CP198" s="31"/>
      <c r="CQ198" s="31"/>
      <c r="CR198" s="31"/>
      <c r="CS198" s="31"/>
      <c r="CT198" s="31"/>
      <c r="CU198" s="31"/>
      <c r="CV198" s="31"/>
    </row>
    <row r="199" spans="1:100" x14ac:dyDescent="0.3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2"/>
      <c r="AX199" s="32"/>
      <c r="AY199" s="32"/>
      <c r="AZ199" s="32"/>
      <c r="BA199" s="32"/>
      <c r="BB199" s="32"/>
      <c r="BC199" s="31"/>
      <c r="BD199" s="31"/>
      <c r="BE199" s="31"/>
      <c r="BF199" s="31"/>
      <c r="BG199" s="31"/>
      <c r="BH199" s="31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  <c r="BS199" s="31"/>
      <c r="BT199" s="31"/>
      <c r="BU199" s="31"/>
      <c r="BV199" s="31"/>
      <c r="BW199" s="31"/>
      <c r="BX199" s="31"/>
      <c r="BY199" s="31"/>
      <c r="BZ199" s="31"/>
      <c r="CA199" s="31"/>
      <c r="CB199" s="31"/>
      <c r="CC199" s="31"/>
      <c r="CD199" s="31"/>
      <c r="CE199" s="31"/>
      <c r="CF199" s="31"/>
      <c r="CG199" s="31"/>
      <c r="CH199" s="31"/>
      <c r="CI199" s="31"/>
      <c r="CJ199" s="31"/>
      <c r="CK199" s="31"/>
      <c r="CL199" s="31"/>
      <c r="CM199" s="31"/>
      <c r="CN199" s="31"/>
      <c r="CO199" s="31"/>
      <c r="CP199" s="31"/>
      <c r="CQ199" s="31"/>
      <c r="CR199" s="31"/>
      <c r="CS199" s="31"/>
      <c r="CT199" s="31"/>
      <c r="CU199" s="31"/>
      <c r="CV199" s="31"/>
    </row>
    <row r="200" spans="1:100" x14ac:dyDescent="0.3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2"/>
      <c r="AX200" s="32"/>
      <c r="AY200" s="32"/>
      <c r="AZ200" s="32"/>
      <c r="BA200" s="32"/>
      <c r="BB200" s="32"/>
      <c r="BC200" s="31"/>
      <c r="BD200" s="31"/>
      <c r="BE200" s="31"/>
      <c r="BF200" s="31"/>
      <c r="BG200" s="31"/>
      <c r="BH200" s="31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  <c r="BS200" s="31"/>
      <c r="BT200" s="31"/>
      <c r="BU200" s="31"/>
      <c r="BV200" s="31"/>
      <c r="BW200" s="31"/>
      <c r="BX200" s="31"/>
      <c r="BY200" s="31"/>
      <c r="BZ200" s="31"/>
      <c r="CA200" s="31"/>
      <c r="CB200" s="31"/>
      <c r="CC200" s="31"/>
      <c r="CD200" s="31"/>
      <c r="CE200" s="31"/>
      <c r="CF200" s="31"/>
      <c r="CG200" s="31"/>
      <c r="CH200" s="31"/>
      <c r="CI200" s="31"/>
      <c r="CJ200" s="31"/>
      <c r="CK200" s="31"/>
      <c r="CL200" s="31"/>
      <c r="CM200" s="31"/>
      <c r="CN200" s="31"/>
      <c r="CO200" s="31"/>
      <c r="CP200" s="31"/>
      <c r="CQ200" s="31"/>
      <c r="CR200" s="31"/>
      <c r="CS200" s="31"/>
      <c r="CT200" s="31"/>
      <c r="CU200" s="31"/>
      <c r="CV200" s="31"/>
    </row>
    <row r="201" spans="1:100" x14ac:dyDescent="0.3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2"/>
      <c r="AX201" s="32"/>
      <c r="AY201" s="32"/>
      <c r="AZ201" s="32"/>
      <c r="BA201" s="32"/>
      <c r="BB201" s="32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  <c r="BS201" s="31"/>
      <c r="BT201" s="31"/>
      <c r="BU201" s="31"/>
      <c r="BV201" s="31"/>
      <c r="BW201" s="31"/>
      <c r="BX201" s="31"/>
      <c r="BY201" s="31"/>
      <c r="BZ201" s="31"/>
      <c r="CA201" s="31"/>
      <c r="CB201" s="31"/>
      <c r="CC201" s="31"/>
      <c r="CD201" s="31"/>
      <c r="CE201" s="31"/>
      <c r="CF201" s="31"/>
      <c r="CG201" s="31"/>
      <c r="CH201" s="31"/>
      <c r="CI201" s="31"/>
      <c r="CJ201" s="31"/>
      <c r="CK201" s="31"/>
      <c r="CL201" s="31"/>
      <c r="CM201" s="31"/>
      <c r="CN201" s="31"/>
      <c r="CO201" s="31"/>
      <c r="CP201" s="31"/>
      <c r="CQ201" s="31"/>
      <c r="CR201" s="31"/>
      <c r="CS201" s="31"/>
      <c r="CT201" s="31"/>
      <c r="CU201" s="31"/>
      <c r="CV201" s="31"/>
    </row>
    <row r="202" spans="1:100" x14ac:dyDescent="0.3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2"/>
      <c r="AX202" s="32"/>
      <c r="AY202" s="32"/>
      <c r="AZ202" s="32"/>
      <c r="BA202" s="32"/>
      <c r="BB202" s="32"/>
      <c r="BC202" s="31"/>
      <c r="BD202" s="31"/>
      <c r="BE202" s="31"/>
      <c r="BF202" s="31"/>
      <c r="BG202" s="31"/>
      <c r="BH202" s="31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  <c r="BS202" s="31"/>
      <c r="BT202" s="31"/>
      <c r="BU202" s="31"/>
      <c r="BV202" s="31"/>
      <c r="BW202" s="31"/>
      <c r="BX202" s="31"/>
      <c r="BY202" s="31"/>
      <c r="BZ202" s="31"/>
      <c r="CA202" s="31"/>
      <c r="CB202" s="31"/>
      <c r="CC202" s="31"/>
      <c r="CD202" s="31"/>
      <c r="CE202" s="31"/>
      <c r="CF202" s="31"/>
      <c r="CG202" s="31"/>
      <c r="CH202" s="31"/>
      <c r="CI202" s="31"/>
      <c r="CJ202" s="31"/>
      <c r="CK202" s="31"/>
      <c r="CL202" s="31"/>
      <c r="CM202" s="31"/>
      <c r="CN202" s="31"/>
      <c r="CO202" s="31"/>
      <c r="CP202" s="31"/>
      <c r="CQ202" s="31"/>
      <c r="CR202" s="31"/>
      <c r="CS202" s="31"/>
      <c r="CT202" s="31"/>
      <c r="CU202" s="31"/>
      <c r="CV202" s="31"/>
    </row>
    <row r="203" spans="1:100" x14ac:dyDescent="0.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2"/>
      <c r="AX203" s="32"/>
      <c r="AY203" s="32"/>
      <c r="AZ203" s="32"/>
      <c r="BA203" s="32"/>
      <c r="BB203" s="32"/>
      <c r="BC203" s="31"/>
      <c r="BD203" s="31"/>
      <c r="BE203" s="31"/>
      <c r="BF203" s="31"/>
      <c r="BG203" s="31"/>
      <c r="BH203" s="31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  <c r="BS203" s="31"/>
      <c r="BT203" s="31"/>
      <c r="BU203" s="31"/>
      <c r="BV203" s="31"/>
      <c r="BW203" s="31"/>
      <c r="BX203" s="31"/>
      <c r="BY203" s="31"/>
      <c r="BZ203" s="31"/>
      <c r="CA203" s="31"/>
      <c r="CB203" s="31"/>
      <c r="CC203" s="31"/>
      <c r="CD203" s="31"/>
      <c r="CE203" s="31"/>
      <c r="CF203" s="31"/>
      <c r="CG203" s="31"/>
      <c r="CH203" s="31"/>
      <c r="CI203" s="31"/>
      <c r="CJ203" s="31"/>
      <c r="CK203" s="31"/>
      <c r="CL203" s="31"/>
      <c r="CM203" s="31"/>
      <c r="CN203" s="31"/>
      <c r="CO203" s="31"/>
      <c r="CP203" s="31"/>
      <c r="CQ203" s="31"/>
      <c r="CR203" s="31"/>
      <c r="CS203" s="31"/>
      <c r="CT203" s="31"/>
      <c r="CU203" s="31"/>
      <c r="CV203" s="31"/>
    </row>
    <row r="204" spans="1:100" x14ac:dyDescent="0.3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2"/>
      <c r="AX204" s="32"/>
      <c r="AY204" s="32"/>
      <c r="AZ204" s="32"/>
      <c r="BA204" s="32"/>
      <c r="BB204" s="32"/>
      <c r="BC204" s="31"/>
      <c r="BD204" s="31"/>
      <c r="BE204" s="31"/>
      <c r="BF204" s="31"/>
      <c r="BG204" s="31"/>
      <c r="BH204" s="31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  <c r="BS204" s="31"/>
      <c r="BT204" s="31"/>
      <c r="BU204" s="31"/>
      <c r="BV204" s="31"/>
      <c r="BW204" s="31"/>
      <c r="BX204" s="31"/>
      <c r="BY204" s="31"/>
      <c r="BZ204" s="31"/>
      <c r="CA204" s="31"/>
      <c r="CB204" s="31"/>
      <c r="CC204" s="31"/>
      <c r="CD204" s="31"/>
      <c r="CE204" s="31"/>
      <c r="CF204" s="31"/>
      <c r="CG204" s="31"/>
      <c r="CH204" s="31"/>
      <c r="CI204" s="31"/>
      <c r="CJ204" s="31"/>
      <c r="CK204" s="31"/>
      <c r="CL204" s="31"/>
      <c r="CM204" s="31"/>
      <c r="CN204" s="31"/>
      <c r="CO204" s="31"/>
      <c r="CP204" s="31"/>
      <c r="CQ204" s="31"/>
      <c r="CR204" s="31"/>
      <c r="CS204" s="31"/>
      <c r="CT204" s="31"/>
      <c r="CU204" s="31"/>
      <c r="CV204" s="31"/>
    </row>
    <row r="205" spans="1:100" x14ac:dyDescent="0.3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2"/>
      <c r="AX205" s="32"/>
      <c r="AY205" s="32"/>
      <c r="AZ205" s="32"/>
      <c r="BA205" s="32"/>
      <c r="BB205" s="32"/>
      <c r="BC205" s="31"/>
      <c r="BD205" s="31"/>
      <c r="BE205" s="31"/>
      <c r="BF205" s="31"/>
      <c r="BG205" s="31"/>
      <c r="BH205" s="31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  <c r="BS205" s="31"/>
      <c r="BT205" s="31"/>
      <c r="BU205" s="31"/>
      <c r="BV205" s="31"/>
      <c r="BW205" s="31"/>
      <c r="BX205" s="31"/>
      <c r="BY205" s="31"/>
      <c r="BZ205" s="31"/>
      <c r="CA205" s="31"/>
      <c r="CB205" s="31"/>
      <c r="CC205" s="31"/>
      <c r="CD205" s="31"/>
      <c r="CE205" s="31"/>
      <c r="CF205" s="31"/>
      <c r="CG205" s="31"/>
      <c r="CH205" s="31"/>
      <c r="CI205" s="31"/>
      <c r="CJ205" s="31"/>
      <c r="CK205" s="31"/>
      <c r="CL205" s="31"/>
      <c r="CM205" s="31"/>
      <c r="CN205" s="31"/>
      <c r="CO205" s="31"/>
      <c r="CP205" s="31"/>
      <c r="CQ205" s="31"/>
      <c r="CR205" s="31"/>
      <c r="CS205" s="31"/>
      <c r="CT205" s="31"/>
      <c r="CU205" s="31"/>
      <c r="CV205" s="31"/>
    </row>
    <row r="206" spans="1:100" x14ac:dyDescent="0.3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2"/>
      <c r="AX206" s="32"/>
      <c r="AY206" s="32"/>
      <c r="AZ206" s="32"/>
      <c r="BA206" s="32"/>
      <c r="BB206" s="32"/>
      <c r="BC206" s="31"/>
      <c r="BD206" s="31"/>
      <c r="BE206" s="31"/>
      <c r="BF206" s="31"/>
      <c r="BG206" s="31"/>
      <c r="BH206" s="31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  <c r="BS206" s="31"/>
      <c r="BT206" s="31"/>
      <c r="BU206" s="31"/>
      <c r="BV206" s="31"/>
      <c r="BW206" s="31"/>
      <c r="BX206" s="31"/>
      <c r="BY206" s="31"/>
      <c r="BZ206" s="31"/>
      <c r="CA206" s="31"/>
      <c r="CB206" s="31"/>
      <c r="CC206" s="31"/>
      <c r="CD206" s="31"/>
      <c r="CE206" s="31"/>
      <c r="CF206" s="31"/>
      <c r="CG206" s="31"/>
      <c r="CH206" s="31"/>
      <c r="CI206" s="31"/>
      <c r="CJ206" s="31"/>
      <c r="CK206" s="31"/>
      <c r="CL206" s="31"/>
      <c r="CM206" s="31"/>
      <c r="CN206" s="31"/>
      <c r="CO206" s="31"/>
      <c r="CP206" s="31"/>
      <c r="CQ206" s="31"/>
      <c r="CR206" s="31"/>
      <c r="CS206" s="31"/>
      <c r="CT206" s="31"/>
      <c r="CU206" s="31"/>
      <c r="CV206" s="31"/>
    </row>
    <row r="207" spans="1:100" x14ac:dyDescent="0.3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2"/>
      <c r="AX207" s="32"/>
      <c r="AY207" s="32"/>
      <c r="AZ207" s="32"/>
      <c r="BA207" s="32"/>
      <c r="BB207" s="32"/>
      <c r="BC207" s="31"/>
      <c r="BD207" s="31"/>
      <c r="BE207" s="31"/>
      <c r="BF207" s="31"/>
      <c r="BG207" s="31"/>
      <c r="BH207" s="31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  <c r="BS207" s="31"/>
      <c r="BT207" s="31"/>
      <c r="BU207" s="31"/>
      <c r="BV207" s="31"/>
      <c r="BW207" s="31"/>
      <c r="BX207" s="31"/>
      <c r="BY207" s="31"/>
      <c r="BZ207" s="31"/>
      <c r="CA207" s="31"/>
      <c r="CB207" s="31"/>
      <c r="CC207" s="31"/>
      <c r="CD207" s="31"/>
      <c r="CE207" s="31"/>
      <c r="CF207" s="31"/>
      <c r="CG207" s="31"/>
      <c r="CH207" s="31"/>
      <c r="CI207" s="31"/>
      <c r="CJ207" s="31"/>
      <c r="CK207" s="31"/>
      <c r="CL207" s="31"/>
      <c r="CM207" s="31"/>
      <c r="CN207" s="31"/>
      <c r="CO207" s="31"/>
      <c r="CP207" s="31"/>
      <c r="CQ207" s="31"/>
      <c r="CR207" s="31"/>
      <c r="CS207" s="31"/>
      <c r="CT207" s="31"/>
      <c r="CU207" s="31"/>
      <c r="CV207" s="31"/>
    </row>
    <row r="208" spans="1:100" x14ac:dyDescent="0.3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2"/>
      <c r="AX208" s="32"/>
      <c r="AY208" s="32"/>
      <c r="AZ208" s="32"/>
      <c r="BA208" s="32"/>
      <c r="BB208" s="32"/>
      <c r="BC208" s="31"/>
      <c r="BD208" s="31"/>
      <c r="BE208" s="31"/>
      <c r="BF208" s="31"/>
      <c r="BG208" s="31"/>
      <c r="BH208" s="31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  <c r="BS208" s="31"/>
      <c r="BT208" s="31"/>
      <c r="BU208" s="31"/>
      <c r="BV208" s="31"/>
      <c r="BW208" s="31"/>
      <c r="BX208" s="31"/>
      <c r="BY208" s="31"/>
      <c r="BZ208" s="31"/>
      <c r="CA208" s="31"/>
      <c r="CB208" s="31"/>
      <c r="CC208" s="31"/>
      <c r="CD208" s="31"/>
      <c r="CE208" s="31"/>
      <c r="CF208" s="31"/>
      <c r="CG208" s="31"/>
      <c r="CH208" s="31"/>
      <c r="CI208" s="31"/>
      <c r="CJ208" s="31"/>
      <c r="CK208" s="31"/>
      <c r="CL208" s="31"/>
      <c r="CM208" s="31"/>
      <c r="CN208" s="31"/>
      <c r="CO208" s="31"/>
      <c r="CP208" s="31"/>
      <c r="CQ208" s="31"/>
      <c r="CR208" s="31"/>
      <c r="CS208" s="31"/>
      <c r="CT208" s="31"/>
      <c r="CU208" s="31"/>
      <c r="CV208" s="31"/>
    </row>
    <row r="209" spans="1:100" x14ac:dyDescent="0.3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2"/>
      <c r="AX209" s="32"/>
      <c r="AY209" s="32"/>
      <c r="AZ209" s="32"/>
      <c r="BA209" s="32"/>
      <c r="BB209" s="32"/>
      <c r="BC209" s="31"/>
      <c r="BD209" s="31"/>
      <c r="BE209" s="31"/>
      <c r="BF209" s="31"/>
      <c r="BG209" s="31"/>
      <c r="BH209" s="31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  <c r="BS209" s="31"/>
      <c r="BT209" s="31"/>
      <c r="BU209" s="31"/>
      <c r="BV209" s="31"/>
      <c r="BW209" s="31"/>
      <c r="BX209" s="31"/>
      <c r="BY209" s="31"/>
      <c r="BZ209" s="31"/>
      <c r="CA209" s="31"/>
      <c r="CB209" s="31"/>
      <c r="CC209" s="31"/>
      <c r="CD209" s="31"/>
      <c r="CE209" s="31"/>
      <c r="CF209" s="31"/>
      <c r="CG209" s="31"/>
      <c r="CH209" s="31"/>
      <c r="CI209" s="31"/>
      <c r="CJ209" s="31"/>
      <c r="CK209" s="31"/>
      <c r="CL209" s="31"/>
      <c r="CM209" s="31"/>
      <c r="CN209" s="31"/>
      <c r="CO209" s="31"/>
      <c r="CP209" s="31"/>
      <c r="CQ209" s="31"/>
      <c r="CR209" s="31"/>
      <c r="CS209" s="31"/>
      <c r="CT209" s="31"/>
      <c r="CU209" s="31"/>
      <c r="CV209" s="31"/>
    </row>
    <row r="210" spans="1:100" x14ac:dyDescent="0.3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2"/>
      <c r="AX210" s="32"/>
      <c r="AY210" s="32"/>
      <c r="AZ210" s="32"/>
      <c r="BA210" s="32"/>
      <c r="BB210" s="32"/>
      <c r="BC210" s="31"/>
      <c r="BD210" s="31"/>
      <c r="BE210" s="31"/>
      <c r="BF210" s="31"/>
      <c r="BG210" s="31"/>
      <c r="BH210" s="31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  <c r="BS210" s="31"/>
      <c r="BT210" s="31"/>
      <c r="BU210" s="31"/>
      <c r="BV210" s="31"/>
      <c r="BW210" s="31"/>
      <c r="BX210" s="31"/>
      <c r="BY210" s="31"/>
      <c r="BZ210" s="31"/>
      <c r="CA210" s="31"/>
      <c r="CB210" s="31"/>
      <c r="CC210" s="31"/>
      <c r="CD210" s="31"/>
      <c r="CE210" s="31"/>
      <c r="CF210" s="31"/>
      <c r="CG210" s="31"/>
      <c r="CH210" s="31"/>
      <c r="CI210" s="31"/>
      <c r="CJ210" s="31"/>
      <c r="CK210" s="31"/>
      <c r="CL210" s="31"/>
      <c r="CM210" s="31"/>
      <c r="CN210" s="31"/>
      <c r="CO210" s="31"/>
      <c r="CP210" s="31"/>
      <c r="CQ210" s="31"/>
      <c r="CR210" s="31"/>
      <c r="CS210" s="31"/>
      <c r="CT210" s="31"/>
      <c r="CU210" s="31"/>
      <c r="CV210" s="31"/>
    </row>
    <row r="211" spans="1:100" x14ac:dyDescent="0.3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2"/>
      <c r="AX211" s="32"/>
      <c r="AY211" s="32"/>
      <c r="AZ211" s="32"/>
      <c r="BA211" s="32"/>
      <c r="BB211" s="32"/>
      <c r="BC211" s="31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  <c r="BS211" s="31"/>
      <c r="BT211" s="31"/>
      <c r="BU211" s="31"/>
      <c r="BV211" s="31"/>
      <c r="BW211" s="31"/>
      <c r="BX211" s="31"/>
      <c r="BY211" s="31"/>
      <c r="BZ211" s="31"/>
      <c r="CA211" s="31"/>
      <c r="CB211" s="31"/>
      <c r="CC211" s="31"/>
      <c r="CD211" s="31"/>
      <c r="CE211" s="31"/>
      <c r="CF211" s="31"/>
      <c r="CG211" s="31"/>
      <c r="CH211" s="31"/>
      <c r="CI211" s="31"/>
      <c r="CJ211" s="31"/>
      <c r="CK211" s="31"/>
      <c r="CL211" s="31"/>
      <c r="CM211" s="31"/>
      <c r="CN211" s="31"/>
      <c r="CO211" s="31"/>
      <c r="CP211" s="31"/>
      <c r="CQ211" s="31"/>
      <c r="CR211" s="31"/>
      <c r="CS211" s="31"/>
      <c r="CT211" s="31"/>
      <c r="CU211" s="31"/>
      <c r="CV211" s="31"/>
    </row>
    <row r="212" spans="1:100" x14ac:dyDescent="0.3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2"/>
      <c r="AX212" s="32"/>
      <c r="AY212" s="32"/>
      <c r="AZ212" s="32"/>
      <c r="BA212" s="32"/>
      <c r="BB212" s="32"/>
      <c r="BC212" s="31"/>
      <c r="BD212" s="31"/>
      <c r="BE212" s="31"/>
      <c r="BF212" s="31"/>
      <c r="BG212" s="31"/>
      <c r="BH212" s="31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  <c r="BS212" s="31"/>
      <c r="BT212" s="31"/>
      <c r="BU212" s="31"/>
      <c r="BV212" s="31"/>
      <c r="BW212" s="31"/>
      <c r="BX212" s="31"/>
      <c r="BY212" s="31"/>
      <c r="BZ212" s="31"/>
      <c r="CA212" s="31"/>
      <c r="CB212" s="31"/>
      <c r="CC212" s="31"/>
      <c r="CD212" s="31"/>
      <c r="CE212" s="31"/>
      <c r="CF212" s="31"/>
      <c r="CG212" s="31"/>
      <c r="CH212" s="31"/>
      <c r="CI212" s="31"/>
      <c r="CJ212" s="31"/>
      <c r="CK212" s="31"/>
      <c r="CL212" s="31"/>
      <c r="CM212" s="31"/>
      <c r="CN212" s="31"/>
      <c r="CO212" s="31"/>
      <c r="CP212" s="31"/>
      <c r="CQ212" s="31"/>
      <c r="CR212" s="31"/>
      <c r="CS212" s="31"/>
      <c r="CT212" s="31"/>
      <c r="CU212" s="31"/>
      <c r="CV212" s="31"/>
    </row>
    <row r="213" spans="1:100" x14ac:dyDescent="0.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2"/>
      <c r="AX213" s="32"/>
      <c r="AY213" s="32"/>
      <c r="AZ213" s="32"/>
      <c r="BA213" s="32"/>
      <c r="BB213" s="32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  <c r="BS213" s="31"/>
      <c r="BT213" s="31"/>
      <c r="BU213" s="31"/>
      <c r="BV213" s="31"/>
      <c r="BW213" s="31"/>
      <c r="BX213" s="31"/>
      <c r="BY213" s="31"/>
      <c r="BZ213" s="31"/>
      <c r="CA213" s="31"/>
      <c r="CB213" s="31"/>
      <c r="CC213" s="31"/>
      <c r="CD213" s="31"/>
      <c r="CE213" s="31"/>
      <c r="CF213" s="31"/>
      <c r="CG213" s="31"/>
      <c r="CH213" s="31"/>
      <c r="CI213" s="31"/>
      <c r="CJ213" s="31"/>
      <c r="CK213" s="31"/>
      <c r="CL213" s="31"/>
      <c r="CM213" s="31"/>
      <c r="CN213" s="31"/>
      <c r="CO213" s="31"/>
      <c r="CP213" s="31"/>
      <c r="CQ213" s="31"/>
      <c r="CR213" s="31"/>
      <c r="CS213" s="31"/>
      <c r="CT213" s="31"/>
      <c r="CU213" s="31"/>
      <c r="CV213" s="31"/>
    </row>
    <row r="214" spans="1:100" x14ac:dyDescent="0.3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2"/>
      <c r="AX214" s="32"/>
      <c r="AY214" s="32"/>
      <c r="AZ214" s="32"/>
      <c r="BA214" s="32"/>
      <c r="BB214" s="32"/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  <c r="BS214" s="31"/>
      <c r="BT214" s="31"/>
      <c r="BU214" s="31"/>
      <c r="BV214" s="31"/>
      <c r="BW214" s="31"/>
      <c r="BX214" s="31"/>
      <c r="BY214" s="31"/>
      <c r="BZ214" s="31"/>
      <c r="CA214" s="31"/>
      <c r="CB214" s="31"/>
      <c r="CC214" s="31"/>
      <c r="CD214" s="31"/>
      <c r="CE214" s="31"/>
      <c r="CF214" s="31"/>
      <c r="CG214" s="31"/>
      <c r="CH214" s="31"/>
      <c r="CI214" s="31"/>
      <c r="CJ214" s="31"/>
      <c r="CK214" s="31"/>
      <c r="CL214" s="31"/>
      <c r="CM214" s="31"/>
      <c r="CN214" s="31"/>
      <c r="CO214" s="31"/>
      <c r="CP214" s="31"/>
      <c r="CQ214" s="31"/>
      <c r="CR214" s="31"/>
      <c r="CS214" s="31"/>
      <c r="CT214" s="31"/>
      <c r="CU214" s="31"/>
      <c r="CV214" s="31"/>
    </row>
    <row r="215" spans="1:100" x14ac:dyDescent="0.3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2"/>
      <c r="AX215" s="32"/>
      <c r="AY215" s="32"/>
      <c r="AZ215" s="32"/>
      <c r="BA215" s="32"/>
      <c r="BB215" s="32"/>
      <c r="BC215" s="31"/>
      <c r="BD215" s="31"/>
      <c r="BE215" s="31"/>
      <c r="BF215" s="31"/>
      <c r="BG215" s="31"/>
      <c r="BH215" s="31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  <c r="BS215" s="31"/>
      <c r="BT215" s="31"/>
      <c r="BU215" s="31"/>
      <c r="BV215" s="31"/>
      <c r="BW215" s="31"/>
      <c r="BX215" s="31"/>
      <c r="BY215" s="31"/>
      <c r="BZ215" s="31"/>
      <c r="CA215" s="31"/>
      <c r="CB215" s="31"/>
      <c r="CC215" s="31"/>
      <c r="CD215" s="31"/>
      <c r="CE215" s="31"/>
      <c r="CF215" s="31"/>
      <c r="CG215" s="31"/>
      <c r="CH215" s="31"/>
      <c r="CI215" s="31"/>
      <c r="CJ215" s="31"/>
      <c r="CK215" s="31"/>
      <c r="CL215" s="31"/>
      <c r="CM215" s="31"/>
      <c r="CN215" s="31"/>
      <c r="CO215" s="31"/>
      <c r="CP215" s="31"/>
      <c r="CQ215" s="31"/>
      <c r="CR215" s="31"/>
      <c r="CS215" s="31"/>
      <c r="CT215" s="31"/>
      <c r="CU215" s="31"/>
      <c r="CV215" s="31"/>
    </row>
    <row r="216" spans="1:100" x14ac:dyDescent="0.3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2"/>
      <c r="AX216" s="32"/>
      <c r="AY216" s="32"/>
      <c r="AZ216" s="32"/>
      <c r="BA216" s="32"/>
      <c r="BB216" s="32"/>
      <c r="BC216" s="31"/>
      <c r="BD216" s="31"/>
      <c r="BE216" s="31"/>
      <c r="BF216" s="31"/>
      <c r="BG216" s="31"/>
      <c r="BH216" s="31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  <c r="BS216" s="31"/>
      <c r="BT216" s="31"/>
      <c r="BU216" s="31"/>
      <c r="BV216" s="31"/>
      <c r="BW216" s="31"/>
      <c r="BX216" s="31"/>
      <c r="BY216" s="31"/>
      <c r="BZ216" s="31"/>
      <c r="CA216" s="31"/>
      <c r="CB216" s="31"/>
      <c r="CC216" s="31"/>
      <c r="CD216" s="31"/>
      <c r="CE216" s="31"/>
      <c r="CF216" s="31"/>
      <c r="CG216" s="31"/>
      <c r="CH216" s="31"/>
      <c r="CI216" s="31"/>
      <c r="CJ216" s="31"/>
      <c r="CK216" s="31"/>
      <c r="CL216" s="31"/>
      <c r="CM216" s="31"/>
      <c r="CN216" s="31"/>
      <c r="CO216" s="31"/>
      <c r="CP216" s="31"/>
      <c r="CQ216" s="31"/>
      <c r="CR216" s="31"/>
      <c r="CS216" s="31"/>
      <c r="CT216" s="31"/>
      <c r="CU216" s="31"/>
      <c r="CV216" s="31"/>
    </row>
    <row r="217" spans="1:100" x14ac:dyDescent="0.3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2"/>
      <c r="AX217" s="32"/>
      <c r="AY217" s="32"/>
      <c r="AZ217" s="32"/>
      <c r="BA217" s="32"/>
      <c r="BB217" s="32"/>
      <c r="BC217" s="31"/>
      <c r="BD217" s="31"/>
      <c r="BE217" s="31"/>
      <c r="BF217" s="31"/>
      <c r="BG217" s="31"/>
      <c r="BH217" s="31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  <c r="BS217" s="31"/>
      <c r="BT217" s="31"/>
      <c r="BU217" s="31"/>
      <c r="BV217" s="31"/>
      <c r="BW217" s="31"/>
      <c r="BX217" s="31"/>
      <c r="BY217" s="31"/>
      <c r="BZ217" s="31"/>
      <c r="CA217" s="31"/>
      <c r="CB217" s="31"/>
      <c r="CC217" s="31"/>
      <c r="CD217" s="31"/>
      <c r="CE217" s="31"/>
      <c r="CF217" s="31"/>
      <c r="CG217" s="31"/>
      <c r="CH217" s="31"/>
      <c r="CI217" s="31"/>
      <c r="CJ217" s="31"/>
      <c r="CK217" s="31"/>
      <c r="CL217" s="31"/>
      <c r="CM217" s="31"/>
      <c r="CN217" s="31"/>
      <c r="CO217" s="31"/>
      <c r="CP217" s="31"/>
      <c r="CQ217" s="31"/>
      <c r="CR217" s="31"/>
      <c r="CS217" s="31"/>
      <c r="CT217" s="31"/>
      <c r="CU217" s="31"/>
      <c r="CV217" s="31"/>
    </row>
    <row r="218" spans="1:100" x14ac:dyDescent="0.3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2"/>
      <c r="AX218" s="32"/>
      <c r="AY218" s="32"/>
      <c r="AZ218" s="32"/>
      <c r="BA218" s="32"/>
      <c r="BB218" s="32"/>
      <c r="BC218" s="31"/>
      <c r="BD218" s="31"/>
      <c r="BE218" s="31"/>
      <c r="BF218" s="31"/>
      <c r="BG218" s="31"/>
      <c r="BH218" s="31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  <c r="BS218" s="31"/>
      <c r="BT218" s="31"/>
      <c r="BU218" s="31"/>
      <c r="BV218" s="31"/>
      <c r="BW218" s="31"/>
      <c r="BX218" s="31"/>
      <c r="BY218" s="31"/>
      <c r="BZ218" s="31"/>
      <c r="CA218" s="31"/>
      <c r="CB218" s="31"/>
      <c r="CC218" s="31"/>
      <c r="CD218" s="31"/>
      <c r="CE218" s="31"/>
      <c r="CF218" s="31"/>
      <c r="CG218" s="31"/>
      <c r="CH218" s="31"/>
      <c r="CI218" s="31"/>
      <c r="CJ218" s="31"/>
      <c r="CK218" s="31"/>
      <c r="CL218" s="31"/>
      <c r="CM218" s="31"/>
      <c r="CN218" s="31"/>
      <c r="CO218" s="31"/>
      <c r="CP218" s="31"/>
      <c r="CQ218" s="31"/>
      <c r="CR218" s="31"/>
      <c r="CS218" s="31"/>
      <c r="CT218" s="31"/>
      <c r="CU218" s="31"/>
      <c r="CV218" s="31"/>
    </row>
    <row r="219" spans="1:100" x14ac:dyDescent="0.3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2"/>
      <c r="AX219" s="32"/>
      <c r="AY219" s="32"/>
      <c r="AZ219" s="32"/>
      <c r="BA219" s="32"/>
      <c r="BB219" s="32"/>
      <c r="BC219" s="31"/>
      <c r="BD219" s="31"/>
      <c r="BE219" s="31"/>
      <c r="BF219" s="31"/>
      <c r="BG219" s="31"/>
      <c r="BH219" s="31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  <c r="BS219" s="31"/>
      <c r="BT219" s="31"/>
      <c r="BU219" s="31"/>
      <c r="BV219" s="31"/>
      <c r="BW219" s="31"/>
      <c r="BX219" s="31"/>
      <c r="BY219" s="31"/>
      <c r="BZ219" s="31"/>
      <c r="CA219" s="31"/>
      <c r="CB219" s="31"/>
      <c r="CC219" s="31"/>
      <c r="CD219" s="31"/>
      <c r="CE219" s="31"/>
      <c r="CF219" s="31"/>
      <c r="CG219" s="31"/>
      <c r="CH219" s="31"/>
      <c r="CI219" s="31"/>
      <c r="CJ219" s="31"/>
      <c r="CK219" s="31"/>
      <c r="CL219" s="31"/>
      <c r="CM219" s="31"/>
      <c r="CN219" s="31"/>
      <c r="CO219" s="31"/>
      <c r="CP219" s="31"/>
      <c r="CQ219" s="31"/>
      <c r="CR219" s="31"/>
      <c r="CS219" s="31"/>
      <c r="CT219" s="31"/>
      <c r="CU219" s="31"/>
      <c r="CV219" s="31"/>
    </row>
    <row r="220" spans="1:100" x14ac:dyDescent="0.3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2"/>
      <c r="AX220" s="32"/>
      <c r="AY220" s="32"/>
      <c r="AZ220" s="32"/>
      <c r="BA220" s="32"/>
      <c r="BB220" s="32"/>
      <c r="BC220" s="31"/>
      <c r="BD220" s="31"/>
      <c r="BE220" s="31"/>
      <c r="BF220" s="31"/>
      <c r="BG220" s="31"/>
      <c r="BH220" s="31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  <c r="BS220" s="31"/>
      <c r="BT220" s="31"/>
      <c r="BU220" s="31"/>
      <c r="BV220" s="31"/>
      <c r="BW220" s="31"/>
      <c r="BX220" s="31"/>
      <c r="BY220" s="31"/>
      <c r="BZ220" s="31"/>
      <c r="CA220" s="31"/>
      <c r="CB220" s="31"/>
      <c r="CC220" s="31"/>
      <c r="CD220" s="31"/>
      <c r="CE220" s="31"/>
      <c r="CF220" s="31"/>
      <c r="CG220" s="31"/>
      <c r="CH220" s="31"/>
      <c r="CI220" s="31"/>
      <c r="CJ220" s="31"/>
      <c r="CK220" s="31"/>
      <c r="CL220" s="31"/>
      <c r="CM220" s="31"/>
      <c r="CN220" s="31"/>
      <c r="CO220" s="31"/>
      <c r="CP220" s="31"/>
      <c r="CQ220" s="31"/>
      <c r="CR220" s="31"/>
      <c r="CS220" s="31"/>
      <c r="CT220" s="31"/>
      <c r="CU220" s="31"/>
      <c r="CV220" s="31"/>
    </row>
    <row r="221" spans="1:100" x14ac:dyDescent="0.3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2"/>
      <c r="AX221" s="32"/>
      <c r="AY221" s="32"/>
      <c r="AZ221" s="32"/>
      <c r="BA221" s="32"/>
      <c r="BB221" s="32"/>
      <c r="BC221" s="31"/>
      <c r="BD221" s="31"/>
      <c r="BE221" s="31"/>
      <c r="BF221" s="31"/>
      <c r="BG221" s="31"/>
      <c r="BH221" s="31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  <c r="BS221" s="31"/>
      <c r="BT221" s="31"/>
      <c r="BU221" s="31"/>
      <c r="BV221" s="31"/>
      <c r="BW221" s="31"/>
      <c r="BX221" s="31"/>
      <c r="BY221" s="31"/>
      <c r="BZ221" s="31"/>
      <c r="CA221" s="31"/>
      <c r="CB221" s="31"/>
      <c r="CC221" s="31"/>
      <c r="CD221" s="31"/>
      <c r="CE221" s="31"/>
      <c r="CF221" s="31"/>
      <c r="CG221" s="31"/>
      <c r="CH221" s="31"/>
      <c r="CI221" s="31"/>
      <c r="CJ221" s="31"/>
      <c r="CK221" s="31"/>
      <c r="CL221" s="31"/>
      <c r="CM221" s="31"/>
      <c r="CN221" s="31"/>
      <c r="CO221" s="31"/>
      <c r="CP221" s="31"/>
      <c r="CQ221" s="31"/>
      <c r="CR221" s="31"/>
      <c r="CS221" s="31"/>
      <c r="CT221" s="31"/>
      <c r="CU221" s="31"/>
      <c r="CV221" s="31"/>
    </row>
    <row r="222" spans="1:100" x14ac:dyDescent="0.3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2"/>
      <c r="AX222" s="32"/>
      <c r="AY222" s="32"/>
      <c r="AZ222" s="32"/>
      <c r="BA222" s="32"/>
      <c r="BB222" s="32"/>
      <c r="BC222" s="31"/>
      <c r="BD222" s="31"/>
      <c r="BE222" s="31"/>
      <c r="BF222" s="31"/>
      <c r="BG222" s="31"/>
      <c r="BH222" s="31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  <c r="BS222" s="31"/>
      <c r="BT222" s="31"/>
      <c r="BU222" s="31"/>
      <c r="BV222" s="31"/>
      <c r="BW222" s="31"/>
      <c r="BX222" s="31"/>
      <c r="BY222" s="31"/>
      <c r="BZ222" s="31"/>
      <c r="CA222" s="31"/>
      <c r="CB222" s="31"/>
      <c r="CC222" s="31"/>
      <c r="CD222" s="31"/>
      <c r="CE222" s="31"/>
      <c r="CF222" s="31"/>
      <c r="CG222" s="31"/>
      <c r="CH222" s="31"/>
      <c r="CI222" s="31"/>
      <c r="CJ222" s="31"/>
      <c r="CK222" s="31"/>
      <c r="CL222" s="31"/>
      <c r="CM222" s="31"/>
      <c r="CN222" s="31"/>
      <c r="CO222" s="31"/>
      <c r="CP222" s="31"/>
      <c r="CQ222" s="31"/>
      <c r="CR222" s="31"/>
      <c r="CS222" s="31"/>
      <c r="CT222" s="31"/>
      <c r="CU222" s="31"/>
      <c r="CV222" s="31"/>
    </row>
    <row r="223" spans="1:100" x14ac:dyDescent="0.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2"/>
      <c r="AX223" s="32"/>
      <c r="AY223" s="32"/>
      <c r="AZ223" s="32"/>
      <c r="BA223" s="32"/>
      <c r="BB223" s="32"/>
      <c r="BC223" s="31"/>
      <c r="BD223" s="31"/>
      <c r="BE223" s="31"/>
      <c r="BF223" s="31"/>
      <c r="BG223" s="31"/>
      <c r="BH223" s="31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  <c r="BS223" s="31"/>
      <c r="BT223" s="31"/>
      <c r="BU223" s="31"/>
      <c r="BV223" s="31"/>
      <c r="BW223" s="31"/>
      <c r="BX223" s="31"/>
      <c r="BY223" s="31"/>
      <c r="BZ223" s="31"/>
      <c r="CA223" s="31"/>
      <c r="CB223" s="31"/>
      <c r="CC223" s="31"/>
      <c r="CD223" s="31"/>
      <c r="CE223" s="31"/>
      <c r="CF223" s="31"/>
      <c r="CG223" s="31"/>
      <c r="CH223" s="31"/>
      <c r="CI223" s="31"/>
      <c r="CJ223" s="31"/>
      <c r="CK223" s="31"/>
      <c r="CL223" s="31"/>
      <c r="CM223" s="31"/>
      <c r="CN223" s="31"/>
      <c r="CO223" s="31"/>
      <c r="CP223" s="31"/>
      <c r="CQ223" s="31"/>
      <c r="CR223" s="31"/>
      <c r="CS223" s="31"/>
      <c r="CT223" s="31"/>
      <c r="CU223" s="31"/>
      <c r="CV223" s="31"/>
    </row>
    <row r="224" spans="1:100" x14ac:dyDescent="0.3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2"/>
      <c r="AX224" s="32"/>
      <c r="AY224" s="32"/>
      <c r="AZ224" s="32"/>
      <c r="BA224" s="32"/>
      <c r="BB224" s="32"/>
      <c r="BC224" s="31"/>
      <c r="BD224" s="31"/>
      <c r="BE224" s="31"/>
      <c r="BF224" s="31"/>
      <c r="BG224" s="31"/>
      <c r="BH224" s="31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  <c r="BS224" s="31"/>
      <c r="BT224" s="31"/>
      <c r="BU224" s="31"/>
      <c r="BV224" s="31"/>
      <c r="BW224" s="31"/>
      <c r="BX224" s="31"/>
      <c r="BY224" s="31"/>
      <c r="BZ224" s="31"/>
      <c r="CA224" s="31"/>
      <c r="CB224" s="31"/>
      <c r="CC224" s="31"/>
      <c r="CD224" s="31"/>
      <c r="CE224" s="31"/>
      <c r="CF224" s="31"/>
      <c r="CG224" s="31"/>
      <c r="CH224" s="31"/>
      <c r="CI224" s="31"/>
      <c r="CJ224" s="31"/>
      <c r="CK224" s="31"/>
      <c r="CL224" s="31"/>
      <c r="CM224" s="31"/>
      <c r="CN224" s="31"/>
      <c r="CO224" s="31"/>
      <c r="CP224" s="31"/>
      <c r="CQ224" s="31"/>
      <c r="CR224" s="31"/>
      <c r="CS224" s="31"/>
      <c r="CT224" s="31"/>
      <c r="CU224" s="31"/>
      <c r="CV224" s="31"/>
    </row>
    <row r="225" spans="1:100" x14ac:dyDescent="0.3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2"/>
      <c r="AX225" s="32"/>
      <c r="AY225" s="32"/>
      <c r="AZ225" s="32"/>
      <c r="BA225" s="32"/>
      <c r="BB225" s="32"/>
      <c r="BC225" s="31"/>
      <c r="BD225" s="31"/>
      <c r="BE225" s="31"/>
      <c r="BF225" s="31"/>
      <c r="BG225" s="31"/>
      <c r="BH225" s="31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  <c r="BS225" s="31"/>
      <c r="BT225" s="31"/>
      <c r="BU225" s="31"/>
      <c r="BV225" s="31"/>
      <c r="BW225" s="31"/>
      <c r="BX225" s="31"/>
      <c r="BY225" s="31"/>
      <c r="BZ225" s="31"/>
      <c r="CA225" s="31"/>
      <c r="CB225" s="31"/>
      <c r="CC225" s="31"/>
      <c r="CD225" s="31"/>
      <c r="CE225" s="31"/>
      <c r="CF225" s="31"/>
      <c r="CG225" s="31"/>
      <c r="CH225" s="31"/>
      <c r="CI225" s="31"/>
      <c r="CJ225" s="31"/>
      <c r="CK225" s="31"/>
      <c r="CL225" s="31"/>
      <c r="CM225" s="31"/>
      <c r="CN225" s="31"/>
      <c r="CO225" s="31"/>
      <c r="CP225" s="31"/>
      <c r="CQ225" s="31"/>
      <c r="CR225" s="31"/>
      <c r="CS225" s="31"/>
      <c r="CT225" s="31"/>
      <c r="CU225" s="31"/>
      <c r="CV225" s="31"/>
    </row>
    <row r="226" spans="1:100" x14ac:dyDescent="0.3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2"/>
      <c r="AX226" s="32"/>
      <c r="AY226" s="32"/>
      <c r="AZ226" s="32"/>
      <c r="BA226" s="32"/>
      <c r="BB226" s="32"/>
      <c r="BC226" s="31"/>
      <c r="BD226" s="31"/>
      <c r="BE226" s="31"/>
      <c r="BF226" s="31"/>
      <c r="BG226" s="31"/>
      <c r="BH226" s="31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  <c r="BS226" s="31"/>
      <c r="BT226" s="31"/>
      <c r="BU226" s="31"/>
      <c r="BV226" s="31"/>
      <c r="BW226" s="31"/>
      <c r="BX226" s="31"/>
      <c r="BY226" s="31"/>
      <c r="BZ226" s="31"/>
      <c r="CA226" s="31"/>
      <c r="CB226" s="31"/>
      <c r="CC226" s="31"/>
      <c r="CD226" s="31"/>
      <c r="CE226" s="31"/>
      <c r="CF226" s="31"/>
      <c r="CG226" s="31"/>
      <c r="CH226" s="31"/>
      <c r="CI226" s="31"/>
      <c r="CJ226" s="31"/>
      <c r="CK226" s="31"/>
      <c r="CL226" s="31"/>
      <c r="CM226" s="31"/>
      <c r="CN226" s="31"/>
      <c r="CO226" s="31"/>
      <c r="CP226" s="31"/>
      <c r="CQ226" s="31"/>
      <c r="CR226" s="31"/>
      <c r="CS226" s="31"/>
      <c r="CT226" s="31"/>
      <c r="CU226" s="31"/>
      <c r="CV226" s="31"/>
    </row>
    <row r="227" spans="1:100" x14ac:dyDescent="0.3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2"/>
      <c r="AX227" s="32"/>
      <c r="AY227" s="32"/>
      <c r="AZ227" s="32"/>
      <c r="BA227" s="32"/>
      <c r="BB227" s="32"/>
      <c r="BC227" s="31"/>
      <c r="BD227" s="31"/>
      <c r="BE227" s="31"/>
      <c r="BF227" s="31"/>
      <c r="BG227" s="31"/>
      <c r="BH227" s="31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  <c r="BS227" s="31"/>
      <c r="BT227" s="31"/>
      <c r="BU227" s="31"/>
      <c r="BV227" s="31"/>
      <c r="BW227" s="31"/>
      <c r="BX227" s="31"/>
      <c r="BY227" s="31"/>
      <c r="BZ227" s="31"/>
      <c r="CA227" s="31"/>
      <c r="CB227" s="31"/>
      <c r="CC227" s="31"/>
      <c r="CD227" s="31"/>
      <c r="CE227" s="31"/>
      <c r="CF227" s="31"/>
      <c r="CG227" s="31"/>
      <c r="CH227" s="31"/>
      <c r="CI227" s="31"/>
      <c r="CJ227" s="31"/>
      <c r="CK227" s="31"/>
      <c r="CL227" s="31"/>
      <c r="CM227" s="31"/>
      <c r="CN227" s="31"/>
      <c r="CO227" s="31"/>
      <c r="CP227" s="31"/>
      <c r="CQ227" s="31"/>
      <c r="CR227" s="31"/>
      <c r="CS227" s="31"/>
      <c r="CT227" s="31"/>
      <c r="CU227" s="31"/>
      <c r="CV227" s="31"/>
    </row>
    <row r="228" spans="1:100" x14ac:dyDescent="0.3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2"/>
      <c r="AX228" s="32"/>
      <c r="AY228" s="32"/>
      <c r="AZ228" s="32"/>
      <c r="BA228" s="32"/>
      <c r="BB228" s="32"/>
      <c r="BC228" s="31"/>
      <c r="BD228" s="31"/>
      <c r="BE228" s="31"/>
      <c r="BF228" s="31"/>
      <c r="BG228" s="31"/>
      <c r="BH228" s="31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  <c r="BS228" s="31"/>
      <c r="BT228" s="31"/>
      <c r="BU228" s="31"/>
      <c r="BV228" s="31"/>
      <c r="BW228" s="31"/>
      <c r="BX228" s="31"/>
      <c r="BY228" s="31"/>
      <c r="BZ228" s="31"/>
      <c r="CA228" s="31"/>
      <c r="CB228" s="31"/>
      <c r="CC228" s="31"/>
      <c r="CD228" s="31"/>
      <c r="CE228" s="31"/>
      <c r="CF228" s="31"/>
      <c r="CG228" s="31"/>
      <c r="CH228" s="31"/>
      <c r="CI228" s="31"/>
      <c r="CJ228" s="31"/>
      <c r="CK228" s="31"/>
      <c r="CL228" s="31"/>
      <c r="CM228" s="31"/>
      <c r="CN228" s="31"/>
      <c r="CO228" s="31"/>
      <c r="CP228" s="31"/>
      <c r="CQ228" s="31"/>
      <c r="CR228" s="31"/>
      <c r="CS228" s="31"/>
      <c r="CT228" s="31"/>
      <c r="CU228" s="31"/>
      <c r="CV228" s="31"/>
    </row>
    <row r="229" spans="1:100" x14ac:dyDescent="0.3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2"/>
      <c r="AX229" s="32"/>
      <c r="AY229" s="32"/>
      <c r="AZ229" s="32"/>
      <c r="BA229" s="32"/>
      <c r="BB229" s="32"/>
      <c r="BC229" s="31"/>
      <c r="BD229" s="31"/>
      <c r="BE229" s="31"/>
      <c r="BF229" s="31"/>
      <c r="BG229" s="31"/>
      <c r="BH229" s="31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  <c r="BS229" s="31"/>
      <c r="BT229" s="31"/>
      <c r="BU229" s="31"/>
      <c r="BV229" s="31"/>
      <c r="BW229" s="31"/>
      <c r="BX229" s="31"/>
      <c r="BY229" s="31"/>
      <c r="BZ229" s="31"/>
      <c r="CA229" s="31"/>
      <c r="CB229" s="31"/>
      <c r="CC229" s="31"/>
      <c r="CD229" s="31"/>
      <c r="CE229" s="31"/>
      <c r="CF229" s="31"/>
      <c r="CG229" s="31"/>
      <c r="CH229" s="31"/>
      <c r="CI229" s="31"/>
      <c r="CJ229" s="31"/>
      <c r="CK229" s="31"/>
      <c r="CL229" s="31"/>
      <c r="CM229" s="31"/>
      <c r="CN229" s="31"/>
      <c r="CO229" s="31"/>
      <c r="CP229" s="31"/>
      <c r="CQ229" s="31"/>
      <c r="CR229" s="31"/>
      <c r="CS229" s="31"/>
      <c r="CT229" s="31"/>
      <c r="CU229" s="31"/>
      <c r="CV229" s="31"/>
    </row>
    <row r="230" spans="1:100" x14ac:dyDescent="0.3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2"/>
      <c r="AX230" s="32"/>
      <c r="AY230" s="32"/>
      <c r="AZ230" s="32"/>
      <c r="BA230" s="32"/>
      <c r="BB230" s="32"/>
      <c r="BC230" s="31"/>
      <c r="BD230" s="31"/>
      <c r="BE230" s="31"/>
      <c r="BF230" s="31"/>
      <c r="BG230" s="31"/>
      <c r="BH230" s="31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  <c r="BS230" s="31"/>
      <c r="BT230" s="31"/>
      <c r="BU230" s="31"/>
      <c r="BV230" s="31"/>
      <c r="BW230" s="31"/>
      <c r="BX230" s="31"/>
      <c r="BY230" s="31"/>
      <c r="BZ230" s="31"/>
      <c r="CA230" s="31"/>
      <c r="CB230" s="31"/>
      <c r="CC230" s="31"/>
      <c r="CD230" s="31"/>
      <c r="CE230" s="31"/>
      <c r="CF230" s="31"/>
      <c r="CG230" s="31"/>
      <c r="CH230" s="31"/>
      <c r="CI230" s="31"/>
      <c r="CJ230" s="31"/>
      <c r="CK230" s="31"/>
      <c r="CL230" s="31"/>
      <c r="CM230" s="31"/>
      <c r="CN230" s="31"/>
      <c r="CO230" s="31"/>
      <c r="CP230" s="31"/>
      <c r="CQ230" s="31"/>
      <c r="CR230" s="31"/>
      <c r="CS230" s="31"/>
      <c r="CT230" s="31"/>
      <c r="CU230" s="31"/>
      <c r="CV230" s="31"/>
    </row>
    <row r="231" spans="1:100" x14ac:dyDescent="0.3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2"/>
      <c r="AX231" s="32"/>
      <c r="AY231" s="32"/>
      <c r="AZ231" s="32"/>
      <c r="BA231" s="32"/>
      <c r="BB231" s="32"/>
      <c r="BC231" s="31"/>
      <c r="BD231" s="31"/>
      <c r="BE231" s="31"/>
      <c r="BF231" s="31"/>
      <c r="BG231" s="31"/>
      <c r="BH231" s="31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  <c r="BS231" s="31"/>
      <c r="BT231" s="31"/>
      <c r="BU231" s="31"/>
      <c r="BV231" s="31"/>
      <c r="BW231" s="31"/>
      <c r="BX231" s="31"/>
      <c r="BY231" s="31"/>
      <c r="BZ231" s="31"/>
      <c r="CA231" s="31"/>
      <c r="CB231" s="31"/>
      <c r="CC231" s="31"/>
      <c r="CD231" s="31"/>
      <c r="CE231" s="31"/>
      <c r="CF231" s="31"/>
      <c r="CG231" s="31"/>
      <c r="CH231" s="31"/>
      <c r="CI231" s="31"/>
      <c r="CJ231" s="31"/>
      <c r="CK231" s="31"/>
      <c r="CL231" s="31"/>
      <c r="CM231" s="31"/>
      <c r="CN231" s="31"/>
      <c r="CO231" s="31"/>
      <c r="CP231" s="31"/>
      <c r="CQ231" s="31"/>
      <c r="CR231" s="31"/>
      <c r="CS231" s="31"/>
      <c r="CT231" s="31"/>
      <c r="CU231" s="31"/>
      <c r="CV231" s="31"/>
    </row>
    <row r="232" spans="1:100" x14ac:dyDescent="0.3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2"/>
      <c r="AX232" s="32"/>
      <c r="AY232" s="32"/>
      <c r="AZ232" s="32"/>
      <c r="BA232" s="32"/>
      <c r="BB232" s="32"/>
      <c r="BC232" s="31"/>
      <c r="BD232" s="31"/>
      <c r="BE232" s="31"/>
      <c r="BF232" s="31"/>
      <c r="BG232" s="31"/>
      <c r="BH232" s="31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  <c r="BS232" s="31"/>
      <c r="BT232" s="31"/>
      <c r="BU232" s="31"/>
      <c r="BV232" s="31"/>
      <c r="BW232" s="31"/>
      <c r="BX232" s="31"/>
      <c r="BY232" s="31"/>
      <c r="BZ232" s="31"/>
      <c r="CA232" s="31"/>
      <c r="CB232" s="31"/>
      <c r="CC232" s="31"/>
      <c r="CD232" s="31"/>
      <c r="CE232" s="31"/>
      <c r="CF232" s="31"/>
      <c r="CG232" s="31"/>
      <c r="CH232" s="31"/>
      <c r="CI232" s="31"/>
      <c r="CJ232" s="31"/>
      <c r="CK232" s="31"/>
      <c r="CL232" s="31"/>
      <c r="CM232" s="31"/>
      <c r="CN232" s="31"/>
      <c r="CO232" s="31"/>
      <c r="CP232" s="31"/>
      <c r="CQ232" s="31"/>
      <c r="CR232" s="31"/>
      <c r="CS232" s="31"/>
      <c r="CT232" s="31"/>
      <c r="CU232" s="31"/>
      <c r="CV232" s="31"/>
    </row>
    <row r="233" spans="1:100" x14ac:dyDescent="0.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2"/>
      <c r="AX233" s="32"/>
      <c r="AY233" s="32"/>
      <c r="AZ233" s="32"/>
      <c r="BA233" s="32"/>
      <c r="BB233" s="32"/>
      <c r="BC233" s="31"/>
      <c r="BD233" s="31"/>
      <c r="BE233" s="31"/>
      <c r="BF233" s="31"/>
      <c r="BG233" s="31"/>
      <c r="BH233" s="31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  <c r="BS233" s="31"/>
      <c r="BT233" s="31"/>
      <c r="BU233" s="31"/>
      <c r="BV233" s="31"/>
      <c r="BW233" s="31"/>
      <c r="BX233" s="31"/>
      <c r="BY233" s="31"/>
      <c r="BZ233" s="31"/>
      <c r="CA233" s="31"/>
      <c r="CB233" s="31"/>
      <c r="CC233" s="31"/>
      <c r="CD233" s="31"/>
      <c r="CE233" s="31"/>
      <c r="CF233" s="31"/>
      <c r="CG233" s="31"/>
      <c r="CH233" s="31"/>
      <c r="CI233" s="31"/>
      <c r="CJ233" s="31"/>
      <c r="CK233" s="31"/>
      <c r="CL233" s="31"/>
      <c r="CM233" s="31"/>
      <c r="CN233" s="31"/>
      <c r="CO233" s="31"/>
      <c r="CP233" s="31"/>
      <c r="CQ233" s="31"/>
      <c r="CR233" s="31"/>
      <c r="CS233" s="31"/>
      <c r="CT233" s="31"/>
      <c r="CU233" s="31"/>
      <c r="CV233" s="31"/>
    </row>
    <row r="234" spans="1:100" x14ac:dyDescent="0.3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2"/>
      <c r="AX234" s="32"/>
      <c r="AY234" s="32"/>
      <c r="AZ234" s="32"/>
      <c r="BA234" s="32"/>
      <c r="BB234" s="32"/>
      <c r="BC234" s="31"/>
      <c r="BD234" s="31"/>
      <c r="BE234" s="31"/>
      <c r="BF234" s="31"/>
      <c r="BG234" s="31"/>
      <c r="BH234" s="31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  <c r="BS234" s="31"/>
      <c r="BT234" s="31"/>
      <c r="BU234" s="31"/>
      <c r="BV234" s="31"/>
      <c r="BW234" s="31"/>
      <c r="BX234" s="31"/>
      <c r="BY234" s="31"/>
      <c r="BZ234" s="31"/>
      <c r="CA234" s="31"/>
      <c r="CB234" s="31"/>
      <c r="CC234" s="31"/>
      <c r="CD234" s="31"/>
      <c r="CE234" s="31"/>
      <c r="CF234" s="31"/>
      <c r="CG234" s="31"/>
      <c r="CH234" s="31"/>
      <c r="CI234" s="31"/>
      <c r="CJ234" s="31"/>
      <c r="CK234" s="31"/>
      <c r="CL234" s="31"/>
      <c r="CM234" s="31"/>
      <c r="CN234" s="31"/>
      <c r="CO234" s="31"/>
      <c r="CP234" s="31"/>
      <c r="CQ234" s="31"/>
      <c r="CR234" s="31"/>
      <c r="CS234" s="31"/>
      <c r="CT234" s="31"/>
      <c r="CU234" s="31"/>
      <c r="CV234" s="31"/>
    </row>
    <row r="235" spans="1:100" x14ac:dyDescent="0.3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2"/>
      <c r="AX235" s="32"/>
      <c r="AY235" s="32"/>
      <c r="AZ235" s="32"/>
      <c r="BA235" s="32"/>
      <c r="BB235" s="32"/>
      <c r="BC235" s="31"/>
      <c r="BD235" s="31"/>
      <c r="BE235" s="31"/>
      <c r="BF235" s="31"/>
      <c r="BG235" s="31"/>
      <c r="BH235" s="31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  <c r="BS235" s="31"/>
      <c r="BT235" s="31"/>
      <c r="BU235" s="31"/>
      <c r="BV235" s="31"/>
      <c r="BW235" s="31"/>
      <c r="BX235" s="31"/>
      <c r="BY235" s="31"/>
      <c r="BZ235" s="31"/>
      <c r="CA235" s="31"/>
      <c r="CB235" s="31"/>
      <c r="CC235" s="31"/>
      <c r="CD235" s="31"/>
      <c r="CE235" s="31"/>
      <c r="CF235" s="31"/>
      <c r="CG235" s="31"/>
      <c r="CH235" s="31"/>
      <c r="CI235" s="31"/>
      <c r="CJ235" s="31"/>
      <c r="CK235" s="31"/>
      <c r="CL235" s="31"/>
      <c r="CM235" s="31"/>
      <c r="CN235" s="31"/>
      <c r="CO235" s="31"/>
      <c r="CP235" s="31"/>
      <c r="CQ235" s="31"/>
      <c r="CR235" s="31"/>
      <c r="CS235" s="31"/>
      <c r="CT235" s="31"/>
      <c r="CU235" s="31"/>
      <c r="CV235" s="31"/>
    </row>
    <row r="236" spans="1:100" x14ac:dyDescent="0.3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2"/>
      <c r="AX236" s="32"/>
      <c r="AY236" s="32"/>
      <c r="AZ236" s="32"/>
      <c r="BA236" s="32"/>
      <c r="BB236" s="32"/>
      <c r="BC236" s="31"/>
      <c r="BD236" s="31"/>
      <c r="BE236" s="31"/>
      <c r="BF236" s="31"/>
      <c r="BG236" s="31"/>
      <c r="BH236" s="31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  <c r="BS236" s="31"/>
      <c r="BT236" s="31"/>
      <c r="BU236" s="31"/>
      <c r="BV236" s="31"/>
      <c r="BW236" s="31"/>
      <c r="BX236" s="31"/>
      <c r="BY236" s="31"/>
      <c r="BZ236" s="31"/>
      <c r="CA236" s="31"/>
      <c r="CB236" s="31"/>
      <c r="CC236" s="31"/>
      <c r="CD236" s="31"/>
      <c r="CE236" s="31"/>
      <c r="CF236" s="31"/>
      <c r="CG236" s="31"/>
      <c r="CH236" s="31"/>
      <c r="CI236" s="31"/>
      <c r="CJ236" s="31"/>
      <c r="CK236" s="31"/>
      <c r="CL236" s="31"/>
      <c r="CM236" s="31"/>
      <c r="CN236" s="31"/>
      <c r="CO236" s="31"/>
      <c r="CP236" s="31"/>
      <c r="CQ236" s="31"/>
      <c r="CR236" s="31"/>
      <c r="CS236" s="31"/>
      <c r="CT236" s="31"/>
      <c r="CU236" s="31"/>
      <c r="CV236" s="31"/>
    </row>
    <row r="237" spans="1:100" x14ac:dyDescent="0.3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2"/>
      <c r="AX237" s="32"/>
      <c r="AY237" s="32"/>
      <c r="AZ237" s="32"/>
      <c r="BA237" s="32"/>
      <c r="BB237" s="32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  <c r="BS237" s="31"/>
      <c r="BT237" s="31"/>
      <c r="BU237" s="31"/>
      <c r="BV237" s="31"/>
      <c r="BW237" s="31"/>
      <c r="BX237" s="31"/>
      <c r="BY237" s="31"/>
      <c r="BZ237" s="31"/>
      <c r="CA237" s="31"/>
      <c r="CB237" s="31"/>
      <c r="CC237" s="31"/>
      <c r="CD237" s="31"/>
      <c r="CE237" s="31"/>
      <c r="CF237" s="31"/>
      <c r="CG237" s="31"/>
      <c r="CH237" s="31"/>
      <c r="CI237" s="31"/>
      <c r="CJ237" s="31"/>
      <c r="CK237" s="31"/>
      <c r="CL237" s="31"/>
      <c r="CM237" s="31"/>
      <c r="CN237" s="31"/>
      <c r="CO237" s="31"/>
      <c r="CP237" s="31"/>
      <c r="CQ237" s="31"/>
      <c r="CR237" s="31"/>
      <c r="CS237" s="31"/>
      <c r="CT237" s="31"/>
      <c r="CU237" s="31"/>
      <c r="CV237" s="31"/>
    </row>
    <row r="238" spans="1:100" x14ac:dyDescent="0.3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2"/>
      <c r="AX238" s="32"/>
      <c r="AY238" s="32"/>
      <c r="AZ238" s="32"/>
      <c r="BA238" s="32"/>
      <c r="BB238" s="32"/>
      <c r="BC238" s="31"/>
      <c r="BD238" s="31"/>
      <c r="BE238" s="31"/>
      <c r="BF238" s="31"/>
      <c r="BG238" s="31"/>
      <c r="BH238" s="31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  <c r="BS238" s="31"/>
      <c r="BT238" s="31"/>
      <c r="BU238" s="31"/>
      <c r="BV238" s="31"/>
      <c r="BW238" s="31"/>
      <c r="BX238" s="31"/>
      <c r="BY238" s="31"/>
      <c r="BZ238" s="31"/>
      <c r="CA238" s="31"/>
      <c r="CB238" s="31"/>
      <c r="CC238" s="31"/>
      <c r="CD238" s="31"/>
      <c r="CE238" s="31"/>
      <c r="CF238" s="31"/>
      <c r="CG238" s="31"/>
      <c r="CH238" s="31"/>
      <c r="CI238" s="31"/>
      <c r="CJ238" s="31"/>
      <c r="CK238" s="31"/>
      <c r="CL238" s="31"/>
      <c r="CM238" s="31"/>
      <c r="CN238" s="31"/>
      <c r="CO238" s="31"/>
      <c r="CP238" s="31"/>
      <c r="CQ238" s="31"/>
      <c r="CR238" s="31"/>
      <c r="CS238" s="31"/>
      <c r="CT238" s="31"/>
      <c r="CU238" s="31"/>
      <c r="CV238" s="31"/>
    </row>
    <row r="239" spans="1:100" x14ac:dyDescent="0.3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2"/>
      <c r="AX239" s="32"/>
      <c r="AY239" s="32"/>
      <c r="AZ239" s="32"/>
      <c r="BA239" s="32"/>
      <c r="BB239" s="32"/>
      <c r="BC239" s="31"/>
      <c r="BD239" s="31"/>
      <c r="BE239" s="31"/>
      <c r="BF239" s="31"/>
      <c r="BG239" s="31"/>
      <c r="BH239" s="31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  <c r="BS239" s="31"/>
      <c r="BT239" s="31"/>
      <c r="BU239" s="31"/>
      <c r="BV239" s="31"/>
      <c r="BW239" s="31"/>
      <c r="BX239" s="31"/>
      <c r="BY239" s="31"/>
      <c r="BZ239" s="31"/>
      <c r="CA239" s="31"/>
      <c r="CB239" s="31"/>
      <c r="CC239" s="31"/>
      <c r="CD239" s="31"/>
      <c r="CE239" s="31"/>
      <c r="CF239" s="31"/>
      <c r="CG239" s="31"/>
      <c r="CH239" s="31"/>
      <c r="CI239" s="31"/>
      <c r="CJ239" s="31"/>
      <c r="CK239" s="31"/>
      <c r="CL239" s="31"/>
      <c r="CM239" s="31"/>
      <c r="CN239" s="31"/>
      <c r="CO239" s="31"/>
      <c r="CP239" s="31"/>
      <c r="CQ239" s="31"/>
      <c r="CR239" s="31"/>
      <c r="CS239" s="31"/>
      <c r="CT239" s="31"/>
      <c r="CU239" s="31"/>
      <c r="CV239" s="31"/>
    </row>
    <row r="240" spans="1:100" x14ac:dyDescent="0.3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2"/>
      <c r="AX240" s="32"/>
      <c r="AY240" s="32"/>
      <c r="AZ240" s="32"/>
      <c r="BA240" s="32"/>
      <c r="BB240" s="32"/>
      <c r="BC240" s="31"/>
      <c r="BD240" s="31"/>
      <c r="BE240" s="31"/>
      <c r="BF240" s="31"/>
      <c r="BG240" s="31"/>
      <c r="BH240" s="31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  <c r="BS240" s="31"/>
      <c r="BT240" s="31"/>
      <c r="BU240" s="31"/>
      <c r="BV240" s="31"/>
      <c r="BW240" s="31"/>
      <c r="BX240" s="31"/>
      <c r="BY240" s="31"/>
      <c r="BZ240" s="31"/>
      <c r="CA240" s="31"/>
      <c r="CB240" s="31"/>
      <c r="CC240" s="31"/>
      <c r="CD240" s="31"/>
      <c r="CE240" s="31"/>
      <c r="CF240" s="31"/>
      <c r="CG240" s="31"/>
      <c r="CH240" s="31"/>
      <c r="CI240" s="31"/>
      <c r="CJ240" s="31"/>
      <c r="CK240" s="31"/>
      <c r="CL240" s="31"/>
      <c r="CM240" s="31"/>
      <c r="CN240" s="31"/>
      <c r="CO240" s="31"/>
      <c r="CP240" s="31"/>
      <c r="CQ240" s="31"/>
      <c r="CR240" s="31"/>
      <c r="CS240" s="31"/>
      <c r="CT240" s="31"/>
      <c r="CU240" s="31"/>
      <c r="CV240" s="31"/>
    </row>
    <row r="241" spans="1:100" x14ac:dyDescent="0.3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2"/>
      <c r="AX241" s="32"/>
      <c r="AY241" s="32"/>
      <c r="AZ241" s="32"/>
      <c r="BA241" s="32"/>
      <c r="BB241" s="32"/>
      <c r="BC241" s="31"/>
      <c r="BD241" s="31"/>
      <c r="BE241" s="31"/>
      <c r="BF241" s="31"/>
      <c r="BG241" s="31"/>
      <c r="BH241" s="31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  <c r="BS241" s="31"/>
      <c r="BT241" s="31"/>
      <c r="BU241" s="31"/>
      <c r="BV241" s="31"/>
      <c r="BW241" s="31"/>
      <c r="BX241" s="31"/>
      <c r="BY241" s="31"/>
      <c r="BZ241" s="31"/>
      <c r="CA241" s="31"/>
      <c r="CB241" s="31"/>
      <c r="CC241" s="31"/>
      <c r="CD241" s="31"/>
      <c r="CE241" s="31"/>
      <c r="CF241" s="31"/>
      <c r="CG241" s="31"/>
      <c r="CH241" s="31"/>
      <c r="CI241" s="31"/>
      <c r="CJ241" s="31"/>
      <c r="CK241" s="31"/>
      <c r="CL241" s="31"/>
      <c r="CM241" s="31"/>
      <c r="CN241" s="31"/>
      <c r="CO241" s="31"/>
      <c r="CP241" s="31"/>
      <c r="CQ241" s="31"/>
      <c r="CR241" s="31"/>
      <c r="CS241" s="31"/>
      <c r="CT241" s="31"/>
      <c r="CU241" s="31"/>
      <c r="CV241" s="31"/>
    </row>
    <row r="242" spans="1:100" x14ac:dyDescent="0.3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2"/>
      <c r="AX242" s="32"/>
      <c r="AY242" s="32"/>
      <c r="AZ242" s="32"/>
      <c r="BA242" s="32"/>
      <c r="BB242" s="32"/>
      <c r="BC242" s="31"/>
      <c r="BD242" s="31"/>
      <c r="BE242" s="31"/>
      <c r="BF242" s="31"/>
      <c r="BG242" s="31"/>
      <c r="BH242" s="31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  <c r="BS242" s="31"/>
      <c r="BT242" s="31"/>
      <c r="BU242" s="31"/>
      <c r="BV242" s="31"/>
      <c r="BW242" s="31"/>
      <c r="BX242" s="31"/>
      <c r="BY242" s="31"/>
      <c r="BZ242" s="31"/>
      <c r="CA242" s="31"/>
      <c r="CB242" s="31"/>
      <c r="CC242" s="31"/>
      <c r="CD242" s="31"/>
      <c r="CE242" s="31"/>
      <c r="CF242" s="31"/>
      <c r="CG242" s="31"/>
      <c r="CH242" s="31"/>
      <c r="CI242" s="31"/>
      <c r="CJ242" s="31"/>
      <c r="CK242" s="31"/>
      <c r="CL242" s="31"/>
      <c r="CM242" s="31"/>
      <c r="CN242" s="31"/>
      <c r="CO242" s="31"/>
      <c r="CP242" s="31"/>
      <c r="CQ242" s="31"/>
      <c r="CR242" s="31"/>
      <c r="CS242" s="31"/>
      <c r="CT242" s="31"/>
      <c r="CU242" s="31"/>
      <c r="CV242" s="31"/>
    </row>
    <row r="243" spans="1:100" x14ac:dyDescent="0.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2"/>
      <c r="AX243" s="32"/>
      <c r="AY243" s="32"/>
      <c r="AZ243" s="32"/>
      <c r="BA243" s="32"/>
      <c r="BB243" s="32"/>
      <c r="BC243" s="31"/>
      <c r="BD243" s="31"/>
      <c r="BE243" s="31"/>
      <c r="BF243" s="31"/>
      <c r="BG243" s="31"/>
      <c r="BH243" s="31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  <c r="BS243" s="31"/>
      <c r="BT243" s="31"/>
      <c r="BU243" s="31"/>
      <c r="BV243" s="31"/>
      <c r="BW243" s="31"/>
      <c r="BX243" s="31"/>
      <c r="BY243" s="31"/>
      <c r="BZ243" s="31"/>
      <c r="CA243" s="31"/>
      <c r="CB243" s="31"/>
      <c r="CC243" s="31"/>
      <c r="CD243" s="31"/>
      <c r="CE243" s="31"/>
      <c r="CF243" s="31"/>
      <c r="CG243" s="31"/>
      <c r="CH243" s="31"/>
      <c r="CI243" s="31"/>
      <c r="CJ243" s="31"/>
      <c r="CK243" s="31"/>
      <c r="CL243" s="31"/>
      <c r="CM243" s="31"/>
      <c r="CN243" s="31"/>
      <c r="CO243" s="31"/>
      <c r="CP243" s="31"/>
      <c r="CQ243" s="31"/>
      <c r="CR243" s="31"/>
      <c r="CS243" s="31"/>
      <c r="CT243" s="31"/>
      <c r="CU243" s="31"/>
      <c r="CV243" s="31"/>
    </row>
    <row r="244" spans="1:100" x14ac:dyDescent="0.3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2"/>
      <c r="AX244" s="32"/>
      <c r="AY244" s="32"/>
      <c r="AZ244" s="32"/>
      <c r="BA244" s="32"/>
      <c r="BB244" s="32"/>
      <c r="BC244" s="31"/>
      <c r="BD244" s="31"/>
      <c r="BE244" s="31"/>
      <c r="BF244" s="31"/>
      <c r="BG244" s="31"/>
      <c r="BH244" s="31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  <c r="BS244" s="31"/>
      <c r="BT244" s="31"/>
      <c r="BU244" s="31"/>
      <c r="BV244" s="31"/>
      <c r="BW244" s="31"/>
      <c r="BX244" s="31"/>
      <c r="BY244" s="31"/>
      <c r="BZ244" s="31"/>
      <c r="CA244" s="31"/>
      <c r="CB244" s="31"/>
      <c r="CC244" s="31"/>
      <c r="CD244" s="31"/>
      <c r="CE244" s="31"/>
      <c r="CF244" s="31"/>
      <c r="CG244" s="31"/>
      <c r="CH244" s="31"/>
      <c r="CI244" s="31"/>
      <c r="CJ244" s="31"/>
      <c r="CK244" s="31"/>
      <c r="CL244" s="31"/>
      <c r="CM244" s="31"/>
      <c r="CN244" s="31"/>
      <c r="CO244" s="31"/>
      <c r="CP244" s="31"/>
      <c r="CQ244" s="31"/>
      <c r="CR244" s="31"/>
      <c r="CS244" s="31"/>
      <c r="CT244" s="31"/>
      <c r="CU244" s="31"/>
      <c r="CV244" s="31"/>
    </row>
    <row r="245" spans="1:100" x14ac:dyDescent="0.3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2"/>
      <c r="AX245" s="32"/>
      <c r="AY245" s="32"/>
      <c r="AZ245" s="32"/>
      <c r="BA245" s="32"/>
      <c r="BB245" s="32"/>
      <c r="BC245" s="31"/>
      <c r="BD245" s="31"/>
      <c r="BE245" s="31"/>
      <c r="BF245" s="31"/>
      <c r="BG245" s="31"/>
      <c r="BH245" s="31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  <c r="BS245" s="31"/>
      <c r="BT245" s="31"/>
      <c r="BU245" s="31"/>
      <c r="BV245" s="31"/>
      <c r="BW245" s="31"/>
      <c r="BX245" s="31"/>
      <c r="BY245" s="31"/>
      <c r="BZ245" s="31"/>
      <c r="CA245" s="31"/>
      <c r="CB245" s="31"/>
      <c r="CC245" s="31"/>
      <c r="CD245" s="31"/>
      <c r="CE245" s="31"/>
      <c r="CF245" s="31"/>
      <c r="CG245" s="31"/>
      <c r="CH245" s="31"/>
      <c r="CI245" s="31"/>
      <c r="CJ245" s="31"/>
      <c r="CK245" s="31"/>
      <c r="CL245" s="31"/>
      <c r="CM245" s="31"/>
      <c r="CN245" s="31"/>
      <c r="CO245" s="31"/>
      <c r="CP245" s="31"/>
      <c r="CQ245" s="31"/>
      <c r="CR245" s="31"/>
      <c r="CS245" s="31"/>
      <c r="CT245" s="31"/>
      <c r="CU245" s="31"/>
      <c r="CV245" s="31"/>
    </row>
    <row r="246" spans="1:100" x14ac:dyDescent="0.3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2"/>
      <c r="AX246" s="32"/>
      <c r="AY246" s="32"/>
      <c r="AZ246" s="32"/>
      <c r="BA246" s="32"/>
      <c r="BB246" s="32"/>
      <c r="BC246" s="31"/>
      <c r="BD246" s="31"/>
      <c r="BE246" s="31"/>
      <c r="BF246" s="31"/>
      <c r="BG246" s="31"/>
      <c r="BH246" s="31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  <c r="BS246" s="31"/>
      <c r="BT246" s="31"/>
      <c r="BU246" s="31"/>
      <c r="BV246" s="31"/>
      <c r="BW246" s="31"/>
      <c r="BX246" s="31"/>
      <c r="BY246" s="31"/>
      <c r="BZ246" s="31"/>
      <c r="CA246" s="31"/>
      <c r="CB246" s="31"/>
      <c r="CC246" s="31"/>
      <c r="CD246" s="31"/>
      <c r="CE246" s="31"/>
      <c r="CF246" s="31"/>
      <c r="CG246" s="31"/>
      <c r="CH246" s="31"/>
      <c r="CI246" s="31"/>
      <c r="CJ246" s="31"/>
      <c r="CK246" s="31"/>
      <c r="CL246" s="31"/>
      <c r="CM246" s="31"/>
      <c r="CN246" s="31"/>
      <c r="CO246" s="31"/>
      <c r="CP246" s="31"/>
      <c r="CQ246" s="31"/>
      <c r="CR246" s="31"/>
      <c r="CS246" s="31"/>
      <c r="CT246" s="31"/>
      <c r="CU246" s="31"/>
      <c r="CV246" s="31"/>
    </row>
    <row r="247" spans="1:100" x14ac:dyDescent="0.3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2"/>
      <c r="AX247" s="32"/>
      <c r="AY247" s="32"/>
      <c r="AZ247" s="32"/>
      <c r="BA247" s="32"/>
      <c r="BB247" s="32"/>
      <c r="BC247" s="31"/>
      <c r="BD247" s="31"/>
      <c r="BE247" s="31"/>
      <c r="BF247" s="31"/>
      <c r="BG247" s="31"/>
      <c r="BH247" s="31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  <c r="BS247" s="31"/>
      <c r="BT247" s="31"/>
      <c r="BU247" s="31"/>
      <c r="BV247" s="31"/>
      <c r="BW247" s="31"/>
      <c r="BX247" s="31"/>
      <c r="BY247" s="31"/>
      <c r="BZ247" s="31"/>
      <c r="CA247" s="31"/>
      <c r="CB247" s="31"/>
      <c r="CC247" s="31"/>
      <c r="CD247" s="31"/>
      <c r="CE247" s="31"/>
      <c r="CF247" s="31"/>
      <c r="CG247" s="31"/>
      <c r="CH247" s="31"/>
      <c r="CI247" s="31"/>
      <c r="CJ247" s="31"/>
      <c r="CK247" s="31"/>
      <c r="CL247" s="31"/>
      <c r="CM247" s="31"/>
      <c r="CN247" s="31"/>
      <c r="CO247" s="31"/>
      <c r="CP247" s="31"/>
      <c r="CQ247" s="31"/>
      <c r="CR247" s="31"/>
      <c r="CS247" s="31"/>
      <c r="CT247" s="31"/>
      <c r="CU247" s="31"/>
      <c r="CV247" s="31"/>
    </row>
    <row r="248" spans="1:100" x14ac:dyDescent="0.3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2"/>
      <c r="AX248" s="32"/>
      <c r="AY248" s="32"/>
      <c r="AZ248" s="32"/>
      <c r="BA248" s="32"/>
      <c r="BB248" s="32"/>
      <c r="BC248" s="31"/>
      <c r="BD248" s="31"/>
      <c r="BE248" s="31"/>
      <c r="BF248" s="31"/>
      <c r="BG248" s="31"/>
      <c r="BH248" s="31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  <c r="BS248" s="31"/>
      <c r="BT248" s="31"/>
      <c r="BU248" s="31"/>
      <c r="BV248" s="31"/>
      <c r="BW248" s="31"/>
      <c r="BX248" s="31"/>
      <c r="BY248" s="31"/>
      <c r="BZ248" s="31"/>
      <c r="CA248" s="31"/>
      <c r="CB248" s="31"/>
      <c r="CC248" s="31"/>
      <c r="CD248" s="31"/>
      <c r="CE248" s="31"/>
      <c r="CF248" s="31"/>
      <c r="CG248" s="31"/>
      <c r="CH248" s="31"/>
      <c r="CI248" s="31"/>
      <c r="CJ248" s="31"/>
      <c r="CK248" s="31"/>
      <c r="CL248" s="31"/>
      <c r="CM248" s="31"/>
      <c r="CN248" s="31"/>
      <c r="CO248" s="31"/>
      <c r="CP248" s="31"/>
      <c r="CQ248" s="31"/>
      <c r="CR248" s="31"/>
      <c r="CS248" s="31"/>
      <c r="CT248" s="31"/>
      <c r="CU248" s="31"/>
      <c r="CV248" s="31"/>
    </row>
    <row r="249" spans="1:100" x14ac:dyDescent="0.3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2"/>
      <c r="AX249" s="32"/>
      <c r="AY249" s="32"/>
      <c r="AZ249" s="32"/>
      <c r="BA249" s="32"/>
      <c r="BB249" s="32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  <c r="BS249" s="31"/>
      <c r="BT249" s="31"/>
      <c r="BU249" s="31"/>
      <c r="BV249" s="31"/>
      <c r="BW249" s="31"/>
      <c r="BX249" s="31"/>
      <c r="BY249" s="31"/>
      <c r="BZ249" s="31"/>
      <c r="CA249" s="31"/>
      <c r="CB249" s="31"/>
      <c r="CC249" s="31"/>
      <c r="CD249" s="31"/>
      <c r="CE249" s="31"/>
      <c r="CF249" s="31"/>
      <c r="CG249" s="31"/>
      <c r="CH249" s="31"/>
      <c r="CI249" s="31"/>
      <c r="CJ249" s="31"/>
      <c r="CK249" s="31"/>
      <c r="CL249" s="31"/>
      <c r="CM249" s="31"/>
      <c r="CN249" s="31"/>
      <c r="CO249" s="31"/>
      <c r="CP249" s="31"/>
      <c r="CQ249" s="31"/>
      <c r="CR249" s="31"/>
      <c r="CS249" s="31"/>
      <c r="CT249" s="31"/>
      <c r="CU249" s="31"/>
      <c r="CV249" s="31"/>
    </row>
    <row r="250" spans="1:100" x14ac:dyDescent="0.3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2"/>
      <c r="AX250" s="32"/>
      <c r="AY250" s="32"/>
      <c r="AZ250" s="32"/>
      <c r="BA250" s="32"/>
      <c r="BB250" s="32"/>
      <c r="BC250" s="31"/>
      <c r="BD250" s="31"/>
      <c r="BE250" s="31"/>
      <c r="BF250" s="31"/>
      <c r="BG250" s="31"/>
      <c r="BH250" s="31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  <c r="BS250" s="31"/>
      <c r="BT250" s="31"/>
      <c r="BU250" s="31"/>
      <c r="BV250" s="31"/>
      <c r="BW250" s="31"/>
      <c r="BX250" s="31"/>
      <c r="BY250" s="31"/>
      <c r="BZ250" s="31"/>
      <c r="CA250" s="31"/>
      <c r="CB250" s="31"/>
      <c r="CC250" s="31"/>
      <c r="CD250" s="31"/>
      <c r="CE250" s="31"/>
      <c r="CF250" s="31"/>
      <c r="CG250" s="31"/>
      <c r="CH250" s="31"/>
      <c r="CI250" s="31"/>
      <c r="CJ250" s="31"/>
      <c r="CK250" s="31"/>
      <c r="CL250" s="31"/>
      <c r="CM250" s="31"/>
      <c r="CN250" s="31"/>
      <c r="CO250" s="31"/>
      <c r="CP250" s="31"/>
      <c r="CQ250" s="31"/>
      <c r="CR250" s="31"/>
      <c r="CS250" s="31"/>
      <c r="CT250" s="31"/>
      <c r="CU250" s="31"/>
      <c r="CV250" s="31"/>
    </row>
    <row r="251" spans="1:100" x14ac:dyDescent="0.3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2"/>
      <c r="AX251" s="32"/>
      <c r="AY251" s="32"/>
      <c r="AZ251" s="32"/>
      <c r="BA251" s="32"/>
      <c r="BB251" s="32"/>
      <c r="BC251" s="31"/>
      <c r="BD251" s="31"/>
      <c r="BE251" s="31"/>
      <c r="BF251" s="31"/>
      <c r="BG251" s="31"/>
      <c r="BH251" s="31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  <c r="BS251" s="31"/>
      <c r="BT251" s="31"/>
      <c r="BU251" s="31"/>
      <c r="BV251" s="31"/>
      <c r="BW251" s="31"/>
      <c r="BX251" s="31"/>
      <c r="BY251" s="31"/>
      <c r="BZ251" s="31"/>
      <c r="CA251" s="31"/>
      <c r="CB251" s="31"/>
      <c r="CC251" s="31"/>
      <c r="CD251" s="31"/>
      <c r="CE251" s="31"/>
      <c r="CF251" s="31"/>
      <c r="CG251" s="31"/>
      <c r="CH251" s="31"/>
      <c r="CI251" s="31"/>
      <c r="CJ251" s="31"/>
      <c r="CK251" s="31"/>
      <c r="CL251" s="31"/>
      <c r="CM251" s="31"/>
      <c r="CN251" s="31"/>
      <c r="CO251" s="31"/>
      <c r="CP251" s="31"/>
      <c r="CQ251" s="31"/>
      <c r="CR251" s="31"/>
      <c r="CS251" s="31"/>
      <c r="CT251" s="31"/>
      <c r="CU251" s="31"/>
      <c r="CV251" s="31"/>
    </row>
    <row r="252" spans="1:100" x14ac:dyDescent="0.3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2"/>
      <c r="AX252" s="32"/>
      <c r="AY252" s="32"/>
      <c r="AZ252" s="32"/>
      <c r="BA252" s="32"/>
      <c r="BB252" s="32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  <c r="BS252" s="31"/>
      <c r="BT252" s="31"/>
      <c r="BU252" s="31"/>
      <c r="BV252" s="31"/>
      <c r="BW252" s="31"/>
      <c r="BX252" s="31"/>
      <c r="BY252" s="31"/>
      <c r="BZ252" s="31"/>
      <c r="CA252" s="31"/>
      <c r="CB252" s="31"/>
      <c r="CC252" s="31"/>
      <c r="CD252" s="31"/>
      <c r="CE252" s="31"/>
      <c r="CF252" s="31"/>
      <c r="CG252" s="31"/>
      <c r="CH252" s="31"/>
      <c r="CI252" s="31"/>
      <c r="CJ252" s="31"/>
      <c r="CK252" s="31"/>
      <c r="CL252" s="31"/>
      <c r="CM252" s="31"/>
      <c r="CN252" s="31"/>
      <c r="CO252" s="31"/>
      <c r="CP252" s="31"/>
      <c r="CQ252" s="31"/>
      <c r="CR252" s="31"/>
      <c r="CS252" s="31"/>
      <c r="CT252" s="31"/>
      <c r="CU252" s="31"/>
      <c r="CV252" s="31"/>
    </row>
    <row r="253" spans="1:100" x14ac:dyDescent="0.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2"/>
      <c r="AX253" s="32"/>
      <c r="AY253" s="32"/>
      <c r="AZ253" s="32"/>
      <c r="BA253" s="32"/>
      <c r="BB253" s="32"/>
      <c r="BC253" s="31"/>
      <c r="BD253" s="31"/>
      <c r="BE253" s="31"/>
      <c r="BF253" s="31"/>
      <c r="BG253" s="31"/>
      <c r="BH253" s="31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  <c r="BS253" s="31"/>
      <c r="BT253" s="31"/>
      <c r="BU253" s="31"/>
      <c r="BV253" s="31"/>
      <c r="BW253" s="31"/>
      <c r="BX253" s="31"/>
      <c r="BY253" s="31"/>
      <c r="BZ253" s="31"/>
      <c r="CA253" s="31"/>
      <c r="CB253" s="31"/>
      <c r="CC253" s="31"/>
      <c r="CD253" s="31"/>
      <c r="CE253" s="31"/>
      <c r="CF253" s="31"/>
      <c r="CG253" s="31"/>
      <c r="CH253" s="31"/>
      <c r="CI253" s="31"/>
      <c r="CJ253" s="31"/>
      <c r="CK253" s="31"/>
      <c r="CL253" s="31"/>
      <c r="CM253" s="31"/>
      <c r="CN253" s="31"/>
      <c r="CO253" s="31"/>
      <c r="CP253" s="31"/>
      <c r="CQ253" s="31"/>
      <c r="CR253" s="31"/>
      <c r="CS253" s="31"/>
      <c r="CT253" s="31"/>
      <c r="CU253" s="31"/>
      <c r="CV253" s="31"/>
    </row>
    <row r="254" spans="1:100" x14ac:dyDescent="0.3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2"/>
      <c r="AX254" s="32"/>
      <c r="AY254" s="32"/>
      <c r="AZ254" s="32"/>
      <c r="BA254" s="32"/>
      <c r="BB254" s="32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  <c r="BS254" s="31"/>
      <c r="BT254" s="31"/>
      <c r="BU254" s="31"/>
      <c r="BV254" s="31"/>
      <c r="BW254" s="31"/>
      <c r="BX254" s="31"/>
      <c r="BY254" s="31"/>
      <c r="BZ254" s="31"/>
      <c r="CA254" s="31"/>
      <c r="CB254" s="31"/>
      <c r="CC254" s="31"/>
      <c r="CD254" s="31"/>
      <c r="CE254" s="31"/>
      <c r="CF254" s="31"/>
      <c r="CG254" s="31"/>
      <c r="CH254" s="31"/>
      <c r="CI254" s="31"/>
      <c r="CJ254" s="31"/>
      <c r="CK254" s="31"/>
      <c r="CL254" s="31"/>
      <c r="CM254" s="31"/>
      <c r="CN254" s="31"/>
      <c r="CO254" s="31"/>
      <c r="CP254" s="31"/>
      <c r="CQ254" s="31"/>
      <c r="CR254" s="31"/>
      <c r="CS254" s="31"/>
      <c r="CT254" s="31"/>
      <c r="CU254" s="31"/>
      <c r="CV254" s="31"/>
    </row>
    <row r="255" spans="1:100" x14ac:dyDescent="0.3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2"/>
      <c r="AX255" s="32"/>
      <c r="AY255" s="32"/>
      <c r="AZ255" s="32"/>
      <c r="BA255" s="32"/>
      <c r="BB255" s="32"/>
      <c r="BC255" s="31"/>
      <c r="BD255" s="31"/>
      <c r="BE255" s="31"/>
      <c r="BF255" s="31"/>
      <c r="BG255" s="31"/>
      <c r="BH255" s="31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  <c r="BS255" s="31"/>
      <c r="BT255" s="31"/>
      <c r="BU255" s="31"/>
      <c r="BV255" s="31"/>
      <c r="BW255" s="31"/>
      <c r="BX255" s="31"/>
      <c r="BY255" s="31"/>
      <c r="BZ255" s="31"/>
      <c r="CA255" s="31"/>
      <c r="CB255" s="31"/>
      <c r="CC255" s="31"/>
      <c r="CD255" s="31"/>
      <c r="CE255" s="31"/>
      <c r="CF255" s="31"/>
      <c r="CG255" s="31"/>
      <c r="CH255" s="31"/>
      <c r="CI255" s="31"/>
      <c r="CJ255" s="31"/>
      <c r="CK255" s="31"/>
      <c r="CL255" s="31"/>
      <c r="CM255" s="31"/>
      <c r="CN255" s="31"/>
      <c r="CO255" s="31"/>
      <c r="CP255" s="31"/>
      <c r="CQ255" s="31"/>
      <c r="CR255" s="31"/>
      <c r="CS255" s="31"/>
      <c r="CT255" s="31"/>
      <c r="CU255" s="31"/>
      <c r="CV255" s="31"/>
    </row>
    <row r="256" spans="1:100" x14ac:dyDescent="0.3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2"/>
      <c r="AX256" s="32"/>
      <c r="AY256" s="32"/>
      <c r="AZ256" s="32"/>
      <c r="BA256" s="32"/>
      <c r="BB256" s="32"/>
      <c r="BC256" s="31"/>
      <c r="BD256" s="31"/>
      <c r="BE256" s="31"/>
      <c r="BF256" s="31"/>
      <c r="BG256" s="31"/>
      <c r="BH256" s="31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  <c r="BS256" s="31"/>
      <c r="BT256" s="31"/>
      <c r="BU256" s="31"/>
      <c r="BV256" s="31"/>
      <c r="BW256" s="31"/>
      <c r="BX256" s="31"/>
      <c r="BY256" s="31"/>
      <c r="BZ256" s="31"/>
      <c r="CA256" s="31"/>
      <c r="CB256" s="31"/>
      <c r="CC256" s="31"/>
      <c r="CD256" s="31"/>
      <c r="CE256" s="31"/>
      <c r="CF256" s="31"/>
      <c r="CG256" s="31"/>
      <c r="CH256" s="31"/>
      <c r="CI256" s="31"/>
      <c r="CJ256" s="31"/>
      <c r="CK256" s="31"/>
      <c r="CL256" s="31"/>
      <c r="CM256" s="31"/>
      <c r="CN256" s="31"/>
      <c r="CO256" s="31"/>
      <c r="CP256" s="31"/>
      <c r="CQ256" s="31"/>
      <c r="CR256" s="31"/>
      <c r="CS256" s="31"/>
      <c r="CT256" s="31"/>
      <c r="CU256" s="31"/>
      <c r="CV256" s="31"/>
    </row>
    <row r="257" spans="1:100" x14ac:dyDescent="0.3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2"/>
      <c r="AX257" s="32"/>
      <c r="AY257" s="32"/>
      <c r="AZ257" s="32"/>
      <c r="BA257" s="32"/>
      <c r="BB257" s="32"/>
      <c r="BC257" s="31"/>
      <c r="BD257" s="31"/>
      <c r="BE257" s="31"/>
      <c r="BF257" s="31"/>
      <c r="BG257" s="31"/>
      <c r="BH257" s="31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  <c r="BS257" s="31"/>
      <c r="BT257" s="31"/>
      <c r="BU257" s="31"/>
      <c r="BV257" s="31"/>
      <c r="BW257" s="31"/>
      <c r="BX257" s="31"/>
      <c r="BY257" s="31"/>
      <c r="BZ257" s="31"/>
      <c r="CA257" s="31"/>
      <c r="CB257" s="31"/>
      <c r="CC257" s="31"/>
      <c r="CD257" s="31"/>
      <c r="CE257" s="31"/>
      <c r="CF257" s="31"/>
      <c r="CG257" s="31"/>
      <c r="CH257" s="31"/>
      <c r="CI257" s="31"/>
      <c r="CJ257" s="31"/>
      <c r="CK257" s="31"/>
      <c r="CL257" s="31"/>
      <c r="CM257" s="31"/>
      <c r="CN257" s="31"/>
      <c r="CO257" s="31"/>
      <c r="CP257" s="31"/>
      <c r="CQ257" s="31"/>
      <c r="CR257" s="31"/>
      <c r="CS257" s="31"/>
      <c r="CT257" s="31"/>
      <c r="CU257" s="31"/>
      <c r="CV257" s="31"/>
    </row>
    <row r="258" spans="1:100" x14ac:dyDescent="0.3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2"/>
      <c r="AX258" s="32"/>
      <c r="AY258" s="32"/>
      <c r="AZ258" s="32"/>
      <c r="BA258" s="32"/>
      <c r="BB258" s="32"/>
      <c r="BC258" s="31"/>
      <c r="BD258" s="31"/>
      <c r="BE258" s="31"/>
      <c r="BF258" s="31"/>
      <c r="BG258" s="31"/>
      <c r="BH258" s="31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  <c r="BS258" s="31"/>
      <c r="BT258" s="31"/>
      <c r="BU258" s="31"/>
      <c r="BV258" s="31"/>
      <c r="BW258" s="31"/>
      <c r="BX258" s="31"/>
      <c r="BY258" s="31"/>
      <c r="BZ258" s="31"/>
      <c r="CA258" s="31"/>
      <c r="CB258" s="31"/>
      <c r="CC258" s="31"/>
      <c r="CD258" s="31"/>
      <c r="CE258" s="31"/>
      <c r="CF258" s="31"/>
      <c r="CG258" s="31"/>
      <c r="CH258" s="31"/>
      <c r="CI258" s="31"/>
      <c r="CJ258" s="31"/>
      <c r="CK258" s="31"/>
      <c r="CL258" s="31"/>
      <c r="CM258" s="31"/>
      <c r="CN258" s="31"/>
      <c r="CO258" s="31"/>
      <c r="CP258" s="31"/>
      <c r="CQ258" s="31"/>
      <c r="CR258" s="31"/>
      <c r="CS258" s="31"/>
      <c r="CT258" s="31"/>
      <c r="CU258" s="31"/>
      <c r="CV258" s="31"/>
    </row>
    <row r="259" spans="1:100" x14ac:dyDescent="0.3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2"/>
      <c r="AX259" s="32"/>
      <c r="AY259" s="32"/>
      <c r="AZ259" s="32"/>
      <c r="BA259" s="32"/>
      <c r="BB259" s="32"/>
      <c r="BC259" s="31"/>
      <c r="BD259" s="31"/>
      <c r="BE259" s="31"/>
      <c r="BF259" s="31"/>
      <c r="BG259" s="31"/>
      <c r="BH259" s="31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  <c r="BS259" s="31"/>
      <c r="BT259" s="31"/>
      <c r="BU259" s="31"/>
      <c r="BV259" s="31"/>
      <c r="BW259" s="31"/>
      <c r="BX259" s="31"/>
      <c r="BY259" s="31"/>
      <c r="BZ259" s="31"/>
      <c r="CA259" s="31"/>
      <c r="CB259" s="31"/>
      <c r="CC259" s="31"/>
      <c r="CD259" s="31"/>
      <c r="CE259" s="31"/>
      <c r="CF259" s="31"/>
      <c r="CG259" s="31"/>
      <c r="CH259" s="31"/>
      <c r="CI259" s="31"/>
      <c r="CJ259" s="31"/>
      <c r="CK259" s="31"/>
      <c r="CL259" s="31"/>
      <c r="CM259" s="31"/>
      <c r="CN259" s="31"/>
      <c r="CO259" s="31"/>
      <c r="CP259" s="31"/>
      <c r="CQ259" s="31"/>
      <c r="CR259" s="31"/>
      <c r="CS259" s="31"/>
      <c r="CT259" s="31"/>
      <c r="CU259" s="31"/>
      <c r="CV259" s="31"/>
    </row>
    <row r="260" spans="1:100" x14ac:dyDescent="0.3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2"/>
      <c r="AX260" s="32"/>
      <c r="AY260" s="32"/>
      <c r="AZ260" s="32"/>
      <c r="BA260" s="32"/>
      <c r="BB260" s="32"/>
      <c r="BC260" s="31"/>
      <c r="BD260" s="31"/>
      <c r="BE260" s="31"/>
      <c r="BF260" s="31"/>
      <c r="BG260" s="31"/>
      <c r="BH260" s="31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  <c r="BS260" s="31"/>
      <c r="BT260" s="31"/>
      <c r="BU260" s="31"/>
      <c r="BV260" s="31"/>
      <c r="BW260" s="31"/>
      <c r="BX260" s="31"/>
      <c r="BY260" s="31"/>
      <c r="BZ260" s="31"/>
      <c r="CA260" s="31"/>
      <c r="CB260" s="31"/>
      <c r="CC260" s="31"/>
      <c r="CD260" s="31"/>
      <c r="CE260" s="31"/>
      <c r="CF260" s="31"/>
      <c r="CG260" s="31"/>
      <c r="CH260" s="31"/>
      <c r="CI260" s="31"/>
      <c r="CJ260" s="31"/>
      <c r="CK260" s="31"/>
      <c r="CL260" s="31"/>
      <c r="CM260" s="31"/>
      <c r="CN260" s="31"/>
      <c r="CO260" s="31"/>
      <c r="CP260" s="31"/>
      <c r="CQ260" s="31"/>
      <c r="CR260" s="31"/>
      <c r="CS260" s="31"/>
      <c r="CT260" s="31"/>
      <c r="CU260" s="31"/>
      <c r="CV260" s="31"/>
    </row>
    <row r="261" spans="1:100" x14ac:dyDescent="0.3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2"/>
      <c r="AX261" s="32"/>
      <c r="AY261" s="32"/>
      <c r="AZ261" s="32"/>
      <c r="BA261" s="32"/>
      <c r="BB261" s="32"/>
      <c r="BC261" s="31"/>
      <c r="BD261" s="31"/>
      <c r="BE261" s="31"/>
      <c r="BF261" s="31"/>
      <c r="BG261" s="31"/>
      <c r="BH261" s="31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  <c r="BS261" s="31"/>
      <c r="BT261" s="31"/>
      <c r="BU261" s="31"/>
      <c r="BV261" s="31"/>
      <c r="BW261" s="31"/>
      <c r="BX261" s="31"/>
      <c r="BY261" s="31"/>
      <c r="BZ261" s="31"/>
      <c r="CA261" s="31"/>
      <c r="CB261" s="31"/>
      <c r="CC261" s="31"/>
      <c r="CD261" s="31"/>
      <c r="CE261" s="31"/>
      <c r="CF261" s="31"/>
      <c r="CG261" s="31"/>
      <c r="CH261" s="31"/>
      <c r="CI261" s="31"/>
      <c r="CJ261" s="31"/>
      <c r="CK261" s="31"/>
      <c r="CL261" s="31"/>
      <c r="CM261" s="31"/>
      <c r="CN261" s="31"/>
      <c r="CO261" s="31"/>
      <c r="CP261" s="31"/>
      <c r="CQ261" s="31"/>
      <c r="CR261" s="31"/>
      <c r="CS261" s="31"/>
      <c r="CT261" s="31"/>
      <c r="CU261" s="31"/>
      <c r="CV261" s="31"/>
    </row>
    <row r="262" spans="1:100" x14ac:dyDescent="0.3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2"/>
      <c r="AX262" s="32"/>
      <c r="AY262" s="32"/>
      <c r="AZ262" s="32"/>
      <c r="BA262" s="32"/>
      <c r="BB262" s="32"/>
      <c r="BC262" s="31"/>
      <c r="BD262" s="31"/>
      <c r="BE262" s="31"/>
      <c r="BF262" s="31"/>
      <c r="BG262" s="31"/>
      <c r="BH262" s="31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  <c r="BS262" s="31"/>
      <c r="BT262" s="31"/>
      <c r="BU262" s="31"/>
      <c r="BV262" s="31"/>
      <c r="BW262" s="31"/>
      <c r="BX262" s="31"/>
      <c r="BY262" s="31"/>
      <c r="BZ262" s="31"/>
      <c r="CA262" s="31"/>
      <c r="CB262" s="31"/>
      <c r="CC262" s="31"/>
      <c r="CD262" s="31"/>
      <c r="CE262" s="31"/>
      <c r="CF262" s="31"/>
      <c r="CG262" s="31"/>
      <c r="CH262" s="31"/>
      <c r="CI262" s="31"/>
      <c r="CJ262" s="31"/>
      <c r="CK262" s="31"/>
      <c r="CL262" s="31"/>
      <c r="CM262" s="31"/>
      <c r="CN262" s="31"/>
      <c r="CO262" s="31"/>
      <c r="CP262" s="31"/>
      <c r="CQ262" s="31"/>
      <c r="CR262" s="31"/>
      <c r="CS262" s="31"/>
      <c r="CT262" s="31"/>
      <c r="CU262" s="31"/>
      <c r="CV262" s="31"/>
    </row>
    <row r="263" spans="1:100" x14ac:dyDescent="0.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2"/>
      <c r="AX263" s="32"/>
      <c r="AY263" s="32"/>
      <c r="AZ263" s="32"/>
      <c r="BA263" s="32"/>
      <c r="BB263" s="32"/>
      <c r="BC263" s="31"/>
      <c r="BD263" s="31"/>
      <c r="BE263" s="31"/>
      <c r="BF263" s="31"/>
      <c r="BG263" s="31"/>
      <c r="BH263" s="31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  <c r="BS263" s="31"/>
      <c r="BT263" s="31"/>
      <c r="BU263" s="31"/>
      <c r="BV263" s="31"/>
      <c r="BW263" s="31"/>
      <c r="BX263" s="31"/>
      <c r="BY263" s="31"/>
      <c r="BZ263" s="31"/>
      <c r="CA263" s="31"/>
      <c r="CB263" s="31"/>
      <c r="CC263" s="31"/>
      <c r="CD263" s="31"/>
      <c r="CE263" s="31"/>
      <c r="CF263" s="31"/>
      <c r="CG263" s="31"/>
      <c r="CH263" s="31"/>
      <c r="CI263" s="31"/>
      <c r="CJ263" s="31"/>
      <c r="CK263" s="31"/>
      <c r="CL263" s="31"/>
      <c r="CM263" s="31"/>
      <c r="CN263" s="31"/>
      <c r="CO263" s="31"/>
      <c r="CP263" s="31"/>
      <c r="CQ263" s="31"/>
      <c r="CR263" s="31"/>
      <c r="CS263" s="31"/>
      <c r="CT263" s="31"/>
      <c r="CU263" s="31"/>
      <c r="CV263" s="31"/>
    </row>
    <row r="264" spans="1:100" x14ac:dyDescent="0.3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2"/>
      <c r="AX264" s="32"/>
      <c r="AY264" s="32"/>
      <c r="AZ264" s="32"/>
      <c r="BA264" s="32"/>
      <c r="BB264" s="32"/>
      <c r="BC264" s="31"/>
      <c r="BD264" s="31"/>
      <c r="BE264" s="31"/>
      <c r="BF264" s="31"/>
      <c r="BG264" s="31"/>
      <c r="BH264" s="31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  <c r="BS264" s="31"/>
      <c r="BT264" s="31"/>
      <c r="BU264" s="31"/>
      <c r="BV264" s="31"/>
      <c r="BW264" s="31"/>
      <c r="BX264" s="31"/>
      <c r="BY264" s="31"/>
      <c r="BZ264" s="31"/>
      <c r="CA264" s="31"/>
      <c r="CB264" s="31"/>
      <c r="CC264" s="31"/>
      <c r="CD264" s="31"/>
      <c r="CE264" s="31"/>
      <c r="CF264" s="31"/>
      <c r="CG264" s="31"/>
      <c r="CH264" s="31"/>
      <c r="CI264" s="31"/>
      <c r="CJ264" s="31"/>
      <c r="CK264" s="31"/>
      <c r="CL264" s="31"/>
      <c r="CM264" s="31"/>
      <c r="CN264" s="31"/>
      <c r="CO264" s="31"/>
      <c r="CP264" s="31"/>
      <c r="CQ264" s="31"/>
      <c r="CR264" s="31"/>
      <c r="CS264" s="31"/>
      <c r="CT264" s="31"/>
      <c r="CU264" s="31"/>
      <c r="CV264" s="31"/>
    </row>
    <row r="265" spans="1:100" x14ac:dyDescent="0.3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2"/>
      <c r="AX265" s="32"/>
      <c r="AY265" s="32"/>
      <c r="AZ265" s="32"/>
      <c r="BA265" s="32"/>
      <c r="BB265" s="32"/>
      <c r="BC265" s="31"/>
      <c r="BD265" s="31"/>
      <c r="BE265" s="31"/>
      <c r="BF265" s="31"/>
      <c r="BG265" s="31"/>
      <c r="BH265" s="31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  <c r="BS265" s="31"/>
      <c r="BT265" s="31"/>
      <c r="BU265" s="31"/>
      <c r="BV265" s="31"/>
      <c r="BW265" s="31"/>
      <c r="BX265" s="31"/>
      <c r="BY265" s="31"/>
      <c r="BZ265" s="31"/>
      <c r="CA265" s="31"/>
      <c r="CB265" s="31"/>
      <c r="CC265" s="31"/>
      <c r="CD265" s="31"/>
      <c r="CE265" s="31"/>
      <c r="CF265" s="31"/>
      <c r="CG265" s="31"/>
      <c r="CH265" s="31"/>
      <c r="CI265" s="31"/>
      <c r="CJ265" s="31"/>
      <c r="CK265" s="31"/>
      <c r="CL265" s="31"/>
      <c r="CM265" s="31"/>
      <c r="CN265" s="31"/>
      <c r="CO265" s="31"/>
      <c r="CP265" s="31"/>
      <c r="CQ265" s="31"/>
      <c r="CR265" s="31"/>
      <c r="CS265" s="31"/>
      <c r="CT265" s="31"/>
      <c r="CU265" s="31"/>
      <c r="CV265" s="31"/>
    </row>
    <row r="266" spans="1:100" x14ac:dyDescent="0.3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2"/>
      <c r="AX266" s="32"/>
      <c r="AY266" s="32"/>
      <c r="AZ266" s="32"/>
      <c r="BA266" s="32"/>
      <c r="BB266" s="32"/>
      <c r="BC266" s="31"/>
      <c r="BD266" s="31"/>
      <c r="BE266" s="31"/>
      <c r="BF266" s="31"/>
      <c r="BG266" s="31"/>
      <c r="BH266" s="31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  <c r="BS266" s="31"/>
      <c r="BT266" s="31"/>
      <c r="BU266" s="31"/>
      <c r="BV266" s="31"/>
      <c r="BW266" s="31"/>
      <c r="BX266" s="31"/>
      <c r="BY266" s="31"/>
      <c r="BZ266" s="31"/>
      <c r="CA266" s="31"/>
      <c r="CB266" s="31"/>
      <c r="CC266" s="31"/>
      <c r="CD266" s="31"/>
      <c r="CE266" s="31"/>
      <c r="CF266" s="31"/>
      <c r="CG266" s="31"/>
      <c r="CH266" s="31"/>
      <c r="CI266" s="31"/>
      <c r="CJ266" s="31"/>
      <c r="CK266" s="31"/>
      <c r="CL266" s="31"/>
      <c r="CM266" s="31"/>
      <c r="CN266" s="31"/>
      <c r="CO266" s="31"/>
      <c r="CP266" s="31"/>
      <c r="CQ266" s="31"/>
      <c r="CR266" s="31"/>
      <c r="CS266" s="31"/>
      <c r="CT266" s="31"/>
      <c r="CU266" s="31"/>
      <c r="CV266" s="31"/>
    </row>
    <row r="267" spans="1:100" x14ac:dyDescent="0.3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2"/>
      <c r="AX267" s="32"/>
      <c r="AY267" s="32"/>
      <c r="AZ267" s="32"/>
      <c r="BA267" s="32"/>
      <c r="BB267" s="32"/>
      <c r="BC267" s="31"/>
      <c r="BD267" s="31"/>
      <c r="BE267" s="31"/>
      <c r="BF267" s="31"/>
      <c r="BG267" s="31"/>
      <c r="BH267" s="31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  <c r="BS267" s="31"/>
      <c r="BT267" s="31"/>
      <c r="BU267" s="31"/>
      <c r="BV267" s="31"/>
      <c r="BW267" s="31"/>
      <c r="BX267" s="31"/>
      <c r="BY267" s="31"/>
      <c r="BZ267" s="31"/>
      <c r="CA267" s="31"/>
      <c r="CB267" s="31"/>
      <c r="CC267" s="31"/>
      <c r="CD267" s="31"/>
      <c r="CE267" s="31"/>
      <c r="CF267" s="31"/>
      <c r="CG267" s="31"/>
      <c r="CH267" s="31"/>
      <c r="CI267" s="31"/>
      <c r="CJ267" s="31"/>
      <c r="CK267" s="31"/>
      <c r="CL267" s="31"/>
      <c r="CM267" s="31"/>
      <c r="CN267" s="31"/>
      <c r="CO267" s="31"/>
      <c r="CP267" s="31"/>
      <c r="CQ267" s="31"/>
      <c r="CR267" s="31"/>
      <c r="CS267" s="31"/>
      <c r="CT267" s="31"/>
      <c r="CU267" s="31"/>
      <c r="CV267" s="31"/>
    </row>
    <row r="268" spans="1:100" x14ac:dyDescent="0.3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2"/>
      <c r="AX268" s="32"/>
      <c r="AY268" s="32"/>
      <c r="AZ268" s="32"/>
      <c r="BA268" s="32"/>
      <c r="BB268" s="32"/>
      <c r="BC268" s="31"/>
      <c r="BD268" s="31"/>
      <c r="BE268" s="31"/>
      <c r="BF268" s="31"/>
      <c r="BG268" s="31"/>
      <c r="BH268" s="31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  <c r="BS268" s="31"/>
      <c r="BT268" s="31"/>
      <c r="BU268" s="31"/>
      <c r="BV268" s="31"/>
      <c r="BW268" s="31"/>
      <c r="BX268" s="31"/>
      <c r="BY268" s="31"/>
      <c r="BZ268" s="31"/>
      <c r="CA268" s="31"/>
      <c r="CB268" s="31"/>
      <c r="CC268" s="31"/>
      <c r="CD268" s="31"/>
      <c r="CE268" s="31"/>
      <c r="CF268" s="31"/>
      <c r="CG268" s="31"/>
      <c r="CH268" s="31"/>
      <c r="CI268" s="31"/>
      <c r="CJ268" s="31"/>
      <c r="CK268" s="31"/>
      <c r="CL268" s="31"/>
      <c r="CM268" s="31"/>
      <c r="CN268" s="31"/>
      <c r="CO268" s="31"/>
      <c r="CP268" s="31"/>
      <c r="CQ268" s="31"/>
      <c r="CR268" s="31"/>
      <c r="CS268" s="31"/>
      <c r="CT268" s="31"/>
      <c r="CU268" s="31"/>
      <c r="CV268" s="31"/>
    </row>
    <row r="269" spans="1:100" x14ac:dyDescent="0.3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2"/>
      <c r="AX269" s="32"/>
      <c r="AY269" s="32"/>
      <c r="AZ269" s="32"/>
      <c r="BA269" s="32"/>
      <c r="BB269" s="32"/>
      <c r="BC269" s="31"/>
      <c r="BD269" s="31"/>
      <c r="BE269" s="31"/>
      <c r="BF269" s="31"/>
      <c r="BG269" s="31"/>
      <c r="BH269" s="31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  <c r="BS269" s="31"/>
      <c r="BT269" s="31"/>
      <c r="BU269" s="31"/>
      <c r="BV269" s="31"/>
      <c r="BW269" s="31"/>
      <c r="BX269" s="31"/>
      <c r="BY269" s="31"/>
      <c r="BZ269" s="31"/>
      <c r="CA269" s="31"/>
      <c r="CB269" s="31"/>
      <c r="CC269" s="31"/>
      <c r="CD269" s="31"/>
      <c r="CE269" s="31"/>
      <c r="CF269" s="31"/>
      <c r="CG269" s="31"/>
      <c r="CH269" s="31"/>
      <c r="CI269" s="31"/>
      <c r="CJ269" s="31"/>
      <c r="CK269" s="31"/>
      <c r="CL269" s="31"/>
      <c r="CM269" s="31"/>
      <c r="CN269" s="31"/>
      <c r="CO269" s="31"/>
      <c r="CP269" s="31"/>
      <c r="CQ269" s="31"/>
      <c r="CR269" s="31"/>
      <c r="CS269" s="31"/>
      <c r="CT269" s="31"/>
      <c r="CU269" s="31"/>
      <c r="CV269" s="31"/>
    </row>
    <row r="270" spans="1:100" x14ac:dyDescent="0.3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2"/>
      <c r="AX270" s="32"/>
      <c r="AY270" s="32"/>
      <c r="AZ270" s="32"/>
      <c r="BA270" s="32"/>
      <c r="BB270" s="32"/>
      <c r="BC270" s="31"/>
      <c r="BD270" s="31"/>
      <c r="BE270" s="31"/>
      <c r="BF270" s="31"/>
      <c r="BG270" s="31"/>
      <c r="BH270" s="31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  <c r="BS270" s="31"/>
      <c r="BT270" s="31"/>
      <c r="BU270" s="31"/>
      <c r="BV270" s="31"/>
      <c r="BW270" s="31"/>
      <c r="BX270" s="31"/>
      <c r="BY270" s="31"/>
      <c r="BZ270" s="31"/>
      <c r="CA270" s="31"/>
      <c r="CB270" s="31"/>
      <c r="CC270" s="31"/>
      <c r="CD270" s="31"/>
      <c r="CE270" s="31"/>
      <c r="CF270" s="31"/>
      <c r="CG270" s="31"/>
      <c r="CH270" s="31"/>
      <c r="CI270" s="31"/>
      <c r="CJ270" s="31"/>
      <c r="CK270" s="31"/>
      <c r="CL270" s="31"/>
      <c r="CM270" s="31"/>
      <c r="CN270" s="31"/>
      <c r="CO270" s="31"/>
      <c r="CP270" s="31"/>
      <c r="CQ270" s="31"/>
      <c r="CR270" s="31"/>
      <c r="CS270" s="31"/>
      <c r="CT270" s="31"/>
      <c r="CU270" s="31"/>
      <c r="CV270" s="31"/>
    </row>
    <row r="271" spans="1:100" x14ac:dyDescent="0.3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2"/>
      <c r="AX271" s="32"/>
      <c r="AY271" s="32"/>
      <c r="AZ271" s="32"/>
      <c r="BA271" s="32"/>
      <c r="BB271" s="32"/>
      <c r="BC271" s="31"/>
      <c r="BD271" s="31"/>
      <c r="BE271" s="31"/>
      <c r="BF271" s="31"/>
      <c r="BG271" s="31"/>
      <c r="BH271" s="31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  <c r="BS271" s="31"/>
      <c r="BT271" s="31"/>
      <c r="BU271" s="31"/>
      <c r="BV271" s="31"/>
      <c r="BW271" s="31"/>
      <c r="BX271" s="31"/>
      <c r="BY271" s="31"/>
      <c r="BZ271" s="31"/>
      <c r="CA271" s="31"/>
      <c r="CB271" s="31"/>
      <c r="CC271" s="31"/>
      <c r="CD271" s="31"/>
      <c r="CE271" s="31"/>
      <c r="CF271" s="31"/>
      <c r="CG271" s="31"/>
      <c r="CH271" s="31"/>
      <c r="CI271" s="31"/>
      <c r="CJ271" s="31"/>
      <c r="CK271" s="31"/>
      <c r="CL271" s="31"/>
      <c r="CM271" s="31"/>
      <c r="CN271" s="31"/>
      <c r="CO271" s="31"/>
      <c r="CP271" s="31"/>
      <c r="CQ271" s="31"/>
      <c r="CR271" s="31"/>
      <c r="CS271" s="31"/>
      <c r="CT271" s="31"/>
      <c r="CU271" s="31"/>
      <c r="CV271" s="31"/>
    </row>
    <row r="272" spans="1:100" x14ac:dyDescent="0.3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2"/>
      <c r="AX272" s="32"/>
      <c r="AY272" s="32"/>
      <c r="AZ272" s="32"/>
      <c r="BA272" s="32"/>
      <c r="BB272" s="32"/>
      <c r="BC272" s="31"/>
      <c r="BD272" s="31"/>
      <c r="BE272" s="31"/>
      <c r="BF272" s="31"/>
      <c r="BG272" s="31"/>
      <c r="BH272" s="31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  <c r="BS272" s="31"/>
      <c r="BT272" s="31"/>
      <c r="BU272" s="31"/>
      <c r="BV272" s="31"/>
      <c r="BW272" s="31"/>
      <c r="BX272" s="31"/>
      <c r="BY272" s="31"/>
      <c r="BZ272" s="31"/>
      <c r="CA272" s="31"/>
      <c r="CB272" s="31"/>
      <c r="CC272" s="31"/>
      <c r="CD272" s="31"/>
      <c r="CE272" s="31"/>
      <c r="CF272" s="31"/>
      <c r="CG272" s="31"/>
      <c r="CH272" s="31"/>
      <c r="CI272" s="31"/>
      <c r="CJ272" s="31"/>
      <c r="CK272" s="31"/>
      <c r="CL272" s="31"/>
      <c r="CM272" s="31"/>
      <c r="CN272" s="31"/>
      <c r="CO272" s="31"/>
      <c r="CP272" s="31"/>
      <c r="CQ272" s="31"/>
      <c r="CR272" s="31"/>
      <c r="CS272" s="31"/>
      <c r="CT272" s="31"/>
      <c r="CU272" s="31"/>
      <c r="CV272" s="31"/>
    </row>
    <row r="273" spans="1:100" x14ac:dyDescent="0.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2"/>
      <c r="AX273" s="32"/>
      <c r="AY273" s="32"/>
      <c r="AZ273" s="32"/>
      <c r="BA273" s="32"/>
      <c r="BB273" s="32"/>
      <c r="BC273" s="31"/>
      <c r="BD273" s="31"/>
      <c r="BE273" s="31"/>
      <c r="BF273" s="31"/>
      <c r="BG273" s="31"/>
      <c r="BH273" s="31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  <c r="BS273" s="31"/>
      <c r="BT273" s="31"/>
      <c r="BU273" s="31"/>
      <c r="BV273" s="31"/>
      <c r="BW273" s="31"/>
      <c r="BX273" s="31"/>
      <c r="BY273" s="31"/>
      <c r="BZ273" s="31"/>
      <c r="CA273" s="31"/>
      <c r="CB273" s="31"/>
      <c r="CC273" s="31"/>
      <c r="CD273" s="31"/>
      <c r="CE273" s="31"/>
      <c r="CF273" s="31"/>
      <c r="CG273" s="31"/>
      <c r="CH273" s="31"/>
      <c r="CI273" s="31"/>
      <c r="CJ273" s="31"/>
      <c r="CK273" s="31"/>
      <c r="CL273" s="31"/>
      <c r="CM273" s="31"/>
      <c r="CN273" s="31"/>
      <c r="CO273" s="31"/>
      <c r="CP273" s="31"/>
      <c r="CQ273" s="31"/>
      <c r="CR273" s="31"/>
      <c r="CS273" s="31"/>
      <c r="CT273" s="31"/>
      <c r="CU273" s="31"/>
      <c r="CV273" s="31"/>
    </row>
    <row r="274" spans="1:100" x14ac:dyDescent="0.3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2"/>
      <c r="AX274" s="32"/>
      <c r="AY274" s="32"/>
      <c r="AZ274" s="32"/>
      <c r="BA274" s="32"/>
      <c r="BB274" s="32"/>
      <c r="BC274" s="31"/>
      <c r="BD274" s="31"/>
      <c r="BE274" s="31"/>
      <c r="BF274" s="31"/>
      <c r="BG274" s="31"/>
      <c r="BH274" s="31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  <c r="BS274" s="31"/>
      <c r="BT274" s="31"/>
      <c r="BU274" s="31"/>
      <c r="BV274" s="31"/>
      <c r="BW274" s="31"/>
      <c r="BX274" s="31"/>
      <c r="BY274" s="31"/>
      <c r="BZ274" s="31"/>
      <c r="CA274" s="31"/>
      <c r="CB274" s="31"/>
      <c r="CC274" s="31"/>
      <c r="CD274" s="31"/>
      <c r="CE274" s="31"/>
      <c r="CF274" s="31"/>
      <c r="CG274" s="31"/>
      <c r="CH274" s="31"/>
      <c r="CI274" s="31"/>
      <c r="CJ274" s="31"/>
      <c r="CK274" s="31"/>
      <c r="CL274" s="31"/>
      <c r="CM274" s="31"/>
      <c r="CN274" s="31"/>
      <c r="CO274" s="31"/>
      <c r="CP274" s="31"/>
      <c r="CQ274" s="31"/>
      <c r="CR274" s="31"/>
      <c r="CS274" s="31"/>
      <c r="CT274" s="31"/>
      <c r="CU274" s="31"/>
      <c r="CV274" s="31"/>
    </row>
    <row r="275" spans="1:100" x14ac:dyDescent="0.3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2"/>
      <c r="AX275" s="32"/>
      <c r="AY275" s="32"/>
      <c r="AZ275" s="32"/>
      <c r="BA275" s="32"/>
      <c r="BB275" s="32"/>
      <c r="BC275" s="31"/>
      <c r="BD275" s="31"/>
      <c r="BE275" s="31"/>
      <c r="BF275" s="31"/>
      <c r="BG275" s="31"/>
      <c r="BH275" s="31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  <c r="BS275" s="31"/>
      <c r="BT275" s="31"/>
      <c r="BU275" s="31"/>
      <c r="BV275" s="31"/>
      <c r="BW275" s="31"/>
      <c r="BX275" s="31"/>
      <c r="BY275" s="31"/>
      <c r="BZ275" s="31"/>
      <c r="CA275" s="31"/>
      <c r="CB275" s="31"/>
      <c r="CC275" s="31"/>
      <c r="CD275" s="31"/>
      <c r="CE275" s="31"/>
      <c r="CF275" s="31"/>
      <c r="CG275" s="31"/>
      <c r="CH275" s="31"/>
      <c r="CI275" s="31"/>
      <c r="CJ275" s="31"/>
      <c r="CK275" s="31"/>
      <c r="CL275" s="31"/>
      <c r="CM275" s="31"/>
      <c r="CN275" s="31"/>
      <c r="CO275" s="31"/>
      <c r="CP275" s="31"/>
      <c r="CQ275" s="31"/>
      <c r="CR275" s="31"/>
      <c r="CS275" s="31"/>
      <c r="CT275" s="31"/>
      <c r="CU275" s="31"/>
      <c r="CV275" s="31"/>
    </row>
    <row r="276" spans="1:100" x14ac:dyDescent="0.3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2"/>
      <c r="AX276" s="32"/>
      <c r="AY276" s="32"/>
      <c r="AZ276" s="32"/>
      <c r="BA276" s="32"/>
      <c r="BB276" s="32"/>
      <c r="BC276" s="31"/>
      <c r="BD276" s="31"/>
      <c r="BE276" s="31"/>
      <c r="BF276" s="31"/>
      <c r="BG276" s="31"/>
      <c r="BH276" s="31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  <c r="BS276" s="31"/>
      <c r="BT276" s="31"/>
      <c r="BU276" s="31"/>
      <c r="BV276" s="31"/>
      <c r="BW276" s="31"/>
      <c r="BX276" s="31"/>
      <c r="BY276" s="31"/>
      <c r="BZ276" s="31"/>
      <c r="CA276" s="31"/>
      <c r="CB276" s="31"/>
      <c r="CC276" s="31"/>
      <c r="CD276" s="31"/>
      <c r="CE276" s="31"/>
      <c r="CF276" s="31"/>
      <c r="CG276" s="31"/>
      <c r="CH276" s="31"/>
      <c r="CI276" s="31"/>
      <c r="CJ276" s="31"/>
      <c r="CK276" s="31"/>
      <c r="CL276" s="31"/>
      <c r="CM276" s="31"/>
      <c r="CN276" s="31"/>
      <c r="CO276" s="31"/>
      <c r="CP276" s="31"/>
      <c r="CQ276" s="31"/>
      <c r="CR276" s="31"/>
      <c r="CS276" s="31"/>
      <c r="CT276" s="31"/>
      <c r="CU276" s="31"/>
      <c r="CV276" s="31"/>
    </row>
    <row r="277" spans="1:100" x14ac:dyDescent="0.3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2"/>
      <c r="AX277" s="32"/>
      <c r="AY277" s="32"/>
      <c r="AZ277" s="32"/>
      <c r="BA277" s="32"/>
      <c r="BB277" s="32"/>
      <c r="BC277" s="31"/>
      <c r="BD277" s="31"/>
      <c r="BE277" s="31"/>
      <c r="BF277" s="31"/>
      <c r="BG277" s="31"/>
      <c r="BH277" s="31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  <c r="BS277" s="31"/>
      <c r="BT277" s="31"/>
      <c r="BU277" s="31"/>
      <c r="BV277" s="31"/>
      <c r="BW277" s="31"/>
      <c r="BX277" s="31"/>
      <c r="BY277" s="31"/>
      <c r="BZ277" s="31"/>
      <c r="CA277" s="31"/>
      <c r="CB277" s="31"/>
      <c r="CC277" s="31"/>
      <c r="CD277" s="31"/>
      <c r="CE277" s="31"/>
      <c r="CF277" s="31"/>
      <c r="CG277" s="31"/>
      <c r="CH277" s="31"/>
      <c r="CI277" s="31"/>
      <c r="CJ277" s="31"/>
      <c r="CK277" s="31"/>
      <c r="CL277" s="31"/>
      <c r="CM277" s="31"/>
      <c r="CN277" s="31"/>
      <c r="CO277" s="31"/>
      <c r="CP277" s="31"/>
      <c r="CQ277" s="31"/>
      <c r="CR277" s="31"/>
      <c r="CS277" s="31"/>
      <c r="CT277" s="31"/>
      <c r="CU277" s="31"/>
      <c r="CV277" s="31"/>
    </row>
    <row r="278" spans="1:100" x14ac:dyDescent="0.3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2"/>
      <c r="AX278" s="32"/>
      <c r="AY278" s="32"/>
      <c r="AZ278" s="32"/>
      <c r="BA278" s="32"/>
      <c r="BB278" s="32"/>
      <c r="BC278" s="31"/>
      <c r="BD278" s="31"/>
      <c r="BE278" s="31"/>
      <c r="BF278" s="31"/>
      <c r="BG278" s="31"/>
      <c r="BH278" s="31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  <c r="BS278" s="31"/>
      <c r="BT278" s="31"/>
      <c r="BU278" s="31"/>
      <c r="BV278" s="31"/>
      <c r="BW278" s="31"/>
      <c r="BX278" s="31"/>
      <c r="BY278" s="31"/>
      <c r="BZ278" s="31"/>
      <c r="CA278" s="31"/>
      <c r="CB278" s="31"/>
      <c r="CC278" s="31"/>
      <c r="CD278" s="31"/>
      <c r="CE278" s="31"/>
      <c r="CF278" s="31"/>
      <c r="CG278" s="31"/>
      <c r="CH278" s="31"/>
      <c r="CI278" s="31"/>
      <c r="CJ278" s="31"/>
      <c r="CK278" s="31"/>
      <c r="CL278" s="31"/>
      <c r="CM278" s="31"/>
      <c r="CN278" s="31"/>
      <c r="CO278" s="31"/>
      <c r="CP278" s="31"/>
      <c r="CQ278" s="31"/>
      <c r="CR278" s="31"/>
      <c r="CS278" s="31"/>
      <c r="CT278" s="31"/>
      <c r="CU278" s="31"/>
      <c r="CV278" s="31"/>
    </row>
    <row r="279" spans="1:100" x14ac:dyDescent="0.3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2"/>
      <c r="AX279" s="32"/>
      <c r="AY279" s="32"/>
      <c r="AZ279" s="32"/>
      <c r="BA279" s="32"/>
      <c r="BB279" s="32"/>
      <c r="BC279" s="31"/>
      <c r="BD279" s="31"/>
      <c r="BE279" s="31"/>
      <c r="BF279" s="31"/>
      <c r="BG279" s="31"/>
      <c r="BH279" s="31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  <c r="BS279" s="31"/>
      <c r="BT279" s="31"/>
      <c r="BU279" s="31"/>
      <c r="BV279" s="31"/>
      <c r="BW279" s="31"/>
      <c r="BX279" s="31"/>
      <c r="BY279" s="31"/>
      <c r="BZ279" s="31"/>
      <c r="CA279" s="31"/>
      <c r="CB279" s="31"/>
      <c r="CC279" s="31"/>
      <c r="CD279" s="31"/>
      <c r="CE279" s="31"/>
      <c r="CF279" s="31"/>
      <c r="CG279" s="31"/>
      <c r="CH279" s="31"/>
      <c r="CI279" s="31"/>
      <c r="CJ279" s="31"/>
      <c r="CK279" s="31"/>
      <c r="CL279" s="31"/>
      <c r="CM279" s="31"/>
      <c r="CN279" s="31"/>
      <c r="CO279" s="31"/>
      <c r="CP279" s="31"/>
      <c r="CQ279" s="31"/>
      <c r="CR279" s="31"/>
      <c r="CS279" s="31"/>
      <c r="CT279" s="31"/>
      <c r="CU279" s="31"/>
      <c r="CV279" s="31"/>
    </row>
    <row r="280" spans="1:100" x14ac:dyDescent="0.3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2"/>
      <c r="AX280" s="32"/>
      <c r="AY280" s="32"/>
      <c r="AZ280" s="32"/>
      <c r="BA280" s="32"/>
      <c r="BB280" s="32"/>
      <c r="BC280" s="31"/>
      <c r="BD280" s="31"/>
      <c r="BE280" s="31"/>
      <c r="BF280" s="31"/>
      <c r="BG280" s="31"/>
      <c r="BH280" s="31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  <c r="BS280" s="31"/>
      <c r="BT280" s="31"/>
      <c r="BU280" s="31"/>
      <c r="BV280" s="31"/>
      <c r="BW280" s="31"/>
      <c r="BX280" s="31"/>
      <c r="BY280" s="31"/>
      <c r="BZ280" s="31"/>
      <c r="CA280" s="31"/>
      <c r="CB280" s="31"/>
      <c r="CC280" s="31"/>
      <c r="CD280" s="31"/>
      <c r="CE280" s="31"/>
      <c r="CF280" s="31"/>
      <c r="CG280" s="31"/>
      <c r="CH280" s="31"/>
      <c r="CI280" s="31"/>
      <c r="CJ280" s="31"/>
      <c r="CK280" s="31"/>
      <c r="CL280" s="31"/>
      <c r="CM280" s="31"/>
      <c r="CN280" s="31"/>
      <c r="CO280" s="31"/>
      <c r="CP280" s="31"/>
      <c r="CQ280" s="31"/>
      <c r="CR280" s="31"/>
      <c r="CS280" s="31"/>
      <c r="CT280" s="31"/>
      <c r="CU280" s="31"/>
      <c r="CV280" s="31"/>
    </row>
    <row r="281" spans="1:100" x14ac:dyDescent="0.3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2"/>
      <c r="AX281" s="32"/>
      <c r="AY281" s="32"/>
      <c r="AZ281" s="32"/>
      <c r="BA281" s="32"/>
      <c r="BB281" s="32"/>
      <c r="BC281" s="31"/>
      <c r="BD281" s="31"/>
      <c r="BE281" s="31"/>
      <c r="BF281" s="31"/>
      <c r="BG281" s="31"/>
      <c r="BH281" s="31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  <c r="BS281" s="31"/>
      <c r="BT281" s="31"/>
      <c r="BU281" s="31"/>
      <c r="BV281" s="31"/>
      <c r="BW281" s="31"/>
      <c r="BX281" s="31"/>
      <c r="BY281" s="31"/>
      <c r="BZ281" s="31"/>
      <c r="CA281" s="31"/>
      <c r="CB281" s="31"/>
      <c r="CC281" s="31"/>
      <c r="CD281" s="31"/>
      <c r="CE281" s="31"/>
      <c r="CF281" s="31"/>
      <c r="CG281" s="31"/>
      <c r="CH281" s="31"/>
      <c r="CI281" s="31"/>
      <c r="CJ281" s="31"/>
      <c r="CK281" s="31"/>
      <c r="CL281" s="31"/>
      <c r="CM281" s="31"/>
      <c r="CN281" s="31"/>
      <c r="CO281" s="31"/>
      <c r="CP281" s="31"/>
      <c r="CQ281" s="31"/>
      <c r="CR281" s="31"/>
      <c r="CS281" s="31"/>
      <c r="CT281" s="31"/>
      <c r="CU281" s="31"/>
      <c r="CV281" s="31"/>
    </row>
    <row r="282" spans="1:100" x14ac:dyDescent="0.3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2"/>
      <c r="AX282" s="32"/>
      <c r="AY282" s="32"/>
      <c r="AZ282" s="32"/>
      <c r="BA282" s="32"/>
      <c r="BB282" s="32"/>
      <c r="BC282" s="31"/>
      <c r="BD282" s="31"/>
      <c r="BE282" s="31"/>
      <c r="BF282" s="31"/>
      <c r="BG282" s="31"/>
      <c r="BH282" s="31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  <c r="BS282" s="31"/>
      <c r="BT282" s="31"/>
      <c r="BU282" s="31"/>
      <c r="BV282" s="31"/>
      <c r="BW282" s="31"/>
      <c r="BX282" s="31"/>
      <c r="BY282" s="31"/>
      <c r="BZ282" s="31"/>
      <c r="CA282" s="31"/>
      <c r="CB282" s="31"/>
      <c r="CC282" s="31"/>
      <c r="CD282" s="31"/>
      <c r="CE282" s="31"/>
      <c r="CF282" s="31"/>
      <c r="CG282" s="31"/>
      <c r="CH282" s="31"/>
      <c r="CI282" s="31"/>
      <c r="CJ282" s="31"/>
      <c r="CK282" s="31"/>
      <c r="CL282" s="31"/>
      <c r="CM282" s="31"/>
      <c r="CN282" s="31"/>
      <c r="CO282" s="31"/>
      <c r="CP282" s="31"/>
      <c r="CQ282" s="31"/>
      <c r="CR282" s="31"/>
      <c r="CS282" s="31"/>
      <c r="CT282" s="31"/>
      <c r="CU282" s="31"/>
      <c r="CV282" s="31"/>
    </row>
    <row r="283" spans="1:100" x14ac:dyDescent="0.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2"/>
      <c r="AX283" s="32"/>
      <c r="AY283" s="32"/>
      <c r="AZ283" s="32"/>
      <c r="BA283" s="32"/>
      <c r="BB283" s="32"/>
      <c r="BC283" s="31"/>
      <c r="BD283" s="31"/>
      <c r="BE283" s="31"/>
      <c r="BF283" s="31"/>
      <c r="BG283" s="31"/>
      <c r="BH283" s="31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  <c r="BS283" s="31"/>
      <c r="BT283" s="31"/>
      <c r="BU283" s="31"/>
      <c r="BV283" s="31"/>
      <c r="BW283" s="31"/>
      <c r="BX283" s="31"/>
      <c r="BY283" s="31"/>
      <c r="BZ283" s="31"/>
      <c r="CA283" s="31"/>
      <c r="CB283" s="31"/>
      <c r="CC283" s="31"/>
      <c r="CD283" s="31"/>
      <c r="CE283" s="31"/>
      <c r="CF283" s="31"/>
      <c r="CG283" s="31"/>
      <c r="CH283" s="31"/>
      <c r="CI283" s="31"/>
      <c r="CJ283" s="31"/>
      <c r="CK283" s="31"/>
      <c r="CL283" s="31"/>
      <c r="CM283" s="31"/>
      <c r="CN283" s="31"/>
      <c r="CO283" s="31"/>
      <c r="CP283" s="31"/>
      <c r="CQ283" s="31"/>
      <c r="CR283" s="31"/>
      <c r="CS283" s="31"/>
      <c r="CT283" s="31"/>
      <c r="CU283" s="31"/>
      <c r="CV283" s="31"/>
    </row>
    <row r="284" spans="1:100" x14ac:dyDescent="0.3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2"/>
      <c r="AX284" s="32"/>
      <c r="AY284" s="32"/>
      <c r="AZ284" s="32"/>
      <c r="BA284" s="32"/>
      <c r="BB284" s="32"/>
      <c r="BC284" s="31"/>
      <c r="BD284" s="31"/>
      <c r="BE284" s="31"/>
      <c r="BF284" s="31"/>
      <c r="BG284" s="31"/>
      <c r="BH284" s="31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  <c r="BS284" s="31"/>
      <c r="BT284" s="31"/>
      <c r="BU284" s="31"/>
      <c r="BV284" s="31"/>
      <c r="BW284" s="31"/>
      <c r="BX284" s="31"/>
      <c r="BY284" s="31"/>
      <c r="BZ284" s="31"/>
      <c r="CA284" s="31"/>
      <c r="CB284" s="31"/>
      <c r="CC284" s="31"/>
      <c r="CD284" s="31"/>
      <c r="CE284" s="31"/>
      <c r="CF284" s="31"/>
      <c r="CG284" s="31"/>
      <c r="CH284" s="31"/>
      <c r="CI284" s="31"/>
      <c r="CJ284" s="31"/>
      <c r="CK284" s="31"/>
      <c r="CL284" s="31"/>
      <c r="CM284" s="31"/>
      <c r="CN284" s="31"/>
      <c r="CO284" s="31"/>
      <c r="CP284" s="31"/>
      <c r="CQ284" s="31"/>
      <c r="CR284" s="31"/>
      <c r="CS284" s="31"/>
      <c r="CT284" s="31"/>
      <c r="CU284" s="31"/>
      <c r="CV284" s="31"/>
    </row>
    <row r="285" spans="1:100" x14ac:dyDescent="0.3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2"/>
      <c r="AX285" s="32"/>
      <c r="AY285" s="32"/>
      <c r="AZ285" s="32"/>
      <c r="BA285" s="32"/>
      <c r="BB285" s="32"/>
      <c r="BC285" s="31"/>
      <c r="BD285" s="31"/>
      <c r="BE285" s="31"/>
      <c r="BF285" s="31"/>
      <c r="BG285" s="31"/>
      <c r="BH285" s="31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  <c r="BS285" s="31"/>
      <c r="BT285" s="31"/>
      <c r="BU285" s="31"/>
      <c r="BV285" s="31"/>
      <c r="BW285" s="31"/>
      <c r="BX285" s="31"/>
      <c r="BY285" s="31"/>
      <c r="BZ285" s="31"/>
      <c r="CA285" s="31"/>
      <c r="CB285" s="31"/>
      <c r="CC285" s="31"/>
      <c r="CD285" s="31"/>
      <c r="CE285" s="31"/>
      <c r="CF285" s="31"/>
      <c r="CG285" s="31"/>
      <c r="CH285" s="31"/>
      <c r="CI285" s="31"/>
      <c r="CJ285" s="31"/>
      <c r="CK285" s="31"/>
      <c r="CL285" s="31"/>
      <c r="CM285" s="31"/>
      <c r="CN285" s="31"/>
      <c r="CO285" s="31"/>
      <c r="CP285" s="31"/>
      <c r="CQ285" s="31"/>
      <c r="CR285" s="31"/>
      <c r="CS285" s="31"/>
      <c r="CT285" s="31"/>
      <c r="CU285" s="31"/>
      <c r="CV285" s="31"/>
    </row>
    <row r="286" spans="1:100" x14ac:dyDescent="0.3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2"/>
      <c r="AX286" s="32"/>
      <c r="AY286" s="32"/>
      <c r="AZ286" s="32"/>
      <c r="BA286" s="32"/>
      <c r="BB286" s="32"/>
      <c r="BC286" s="31"/>
      <c r="BD286" s="31"/>
      <c r="BE286" s="31"/>
      <c r="BF286" s="31"/>
      <c r="BG286" s="31"/>
      <c r="BH286" s="31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  <c r="BS286" s="31"/>
      <c r="BT286" s="31"/>
      <c r="BU286" s="31"/>
      <c r="BV286" s="31"/>
      <c r="BW286" s="31"/>
      <c r="BX286" s="31"/>
      <c r="BY286" s="31"/>
      <c r="BZ286" s="31"/>
      <c r="CA286" s="31"/>
      <c r="CB286" s="31"/>
      <c r="CC286" s="31"/>
      <c r="CD286" s="31"/>
      <c r="CE286" s="31"/>
      <c r="CF286" s="31"/>
      <c r="CG286" s="31"/>
      <c r="CH286" s="31"/>
      <c r="CI286" s="31"/>
      <c r="CJ286" s="31"/>
      <c r="CK286" s="31"/>
      <c r="CL286" s="31"/>
      <c r="CM286" s="31"/>
      <c r="CN286" s="31"/>
      <c r="CO286" s="31"/>
      <c r="CP286" s="31"/>
      <c r="CQ286" s="31"/>
      <c r="CR286" s="31"/>
      <c r="CS286" s="31"/>
      <c r="CT286" s="31"/>
      <c r="CU286" s="31"/>
      <c r="CV286" s="31"/>
    </row>
    <row r="287" spans="1:100" x14ac:dyDescent="0.3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2"/>
      <c r="AX287" s="32"/>
      <c r="AY287" s="32"/>
      <c r="AZ287" s="32"/>
      <c r="BA287" s="32"/>
      <c r="BB287" s="32"/>
      <c r="BC287" s="31"/>
      <c r="BD287" s="31"/>
      <c r="BE287" s="31"/>
      <c r="BF287" s="31"/>
      <c r="BG287" s="31"/>
      <c r="BH287" s="31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  <c r="BS287" s="31"/>
      <c r="BT287" s="31"/>
      <c r="BU287" s="31"/>
      <c r="BV287" s="31"/>
      <c r="BW287" s="31"/>
      <c r="BX287" s="31"/>
      <c r="BY287" s="31"/>
      <c r="BZ287" s="31"/>
      <c r="CA287" s="31"/>
      <c r="CB287" s="31"/>
      <c r="CC287" s="31"/>
      <c r="CD287" s="31"/>
      <c r="CE287" s="31"/>
      <c r="CF287" s="31"/>
      <c r="CG287" s="31"/>
      <c r="CH287" s="31"/>
      <c r="CI287" s="31"/>
      <c r="CJ287" s="31"/>
      <c r="CK287" s="31"/>
      <c r="CL287" s="31"/>
      <c r="CM287" s="31"/>
      <c r="CN287" s="31"/>
      <c r="CO287" s="31"/>
      <c r="CP287" s="31"/>
      <c r="CQ287" s="31"/>
      <c r="CR287" s="31"/>
      <c r="CS287" s="31"/>
      <c r="CT287" s="31"/>
      <c r="CU287" s="31"/>
      <c r="CV287" s="31"/>
    </row>
    <row r="288" spans="1:100" x14ac:dyDescent="0.3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2"/>
      <c r="AX288" s="32"/>
      <c r="AY288" s="32"/>
      <c r="AZ288" s="32"/>
      <c r="BA288" s="32"/>
      <c r="BB288" s="32"/>
      <c r="BC288" s="31"/>
      <c r="BD288" s="31"/>
      <c r="BE288" s="31"/>
      <c r="BF288" s="31"/>
      <c r="BG288" s="31"/>
      <c r="BH288" s="31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  <c r="BS288" s="31"/>
      <c r="BT288" s="31"/>
      <c r="BU288" s="31"/>
      <c r="BV288" s="31"/>
      <c r="BW288" s="31"/>
      <c r="BX288" s="31"/>
      <c r="BY288" s="31"/>
      <c r="BZ288" s="31"/>
      <c r="CA288" s="31"/>
      <c r="CB288" s="31"/>
      <c r="CC288" s="31"/>
      <c r="CD288" s="31"/>
      <c r="CE288" s="31"/>
      <c r="CF288" s="31"/>
      <c r="CG288" s="31"/>
      <c r="CH288" s="31"/>
      <c r="CI288" s="31"/>
      <c r="CJ288" s="31"/>
      <c r="CK288" s="31"/>
      <c r="CL288" s="31"/>
      <c r="CM288" s="31"/>
      <c r="CN288" s="31"/>
      <c r="CO288" s="31"/>
      <c r="CP288" s="31"/>
      <c r="CQ288" s="31"/>
      <c r="CR288" s="31"/>
      <c r="CS288" s="31"/>
      <c r="CT288" s="31"/>
      <c r="CU288" s="31"/>
      <c r="CV288" s="31"/>
    </row>
    <row r="289" spans="1:100" x14ac:dyDescent="0.3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2"/>
      <c r="AX289" s="32"/>
      <c r="AY289" s="32"/>
      <c r="AZ289" s="32"/>
      <c r="BA289" s="32"/>
      <c r="BB289" s="32"/>
      <c r="BC289" s="31"/>
      <c r="BD289" s="31"/>
      <c r="BE289" s="31"/>
      <c r="BF289" s="31"/>
      <c r="BG289" s="31"/>
      <c r="BH289" s="31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  <c r="BS289" s="31"/>
      <c r="BT289" s="31"/>
      <c r="BU289" s="31"/>
      <c r="BV289" s="31"/>
      <c r="BW289" s="31"/>
      <c r="BX289" s="31"/>
      <c r="BY289" s="31"/>
      <c r="BZ289" s="31"/>
      <c r="CA289" s="31"/>
      <c r="CB289" s="31"/>
      <c r="CC289" s="31"/>
      <c r="CD289" s="31"/>
      <c r="CE289" s="31"/>
      <c r="CF289" s="31"/>
      <c r="CG289" s="31"/>
      <c r="CH289" s="31"/>
      <c r="CI289" s="31"/>
      <c r="CJ289" s="31"/>
      <c r="CK289" s="31"/>
      <c r="CL289" s="31"/>
      <c r="CM289" s="31"/>
      <c r="CN289" s="31"/>
      <c r="CO289" s="31"/>
      <c r="CP289" s="31"/>
      <c r="CQ289" s="31"/>
      <c r="CR289" s="31"/>
      <c r="CS289" s="31"/>
      <c r="CT289" s="31"/>
      <c r="CU289" s="31"/>
      <c r="CV289" s="31"/>
    </row>
    <row r="290" spans="1:100" x14ac:dyDescent="0.3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2"/>
      <c r="AX290" s="32"/>
      <c r="AY290" s="32"/>
      <c r="AZ290" s="32"/>
      <c r="BA290" s="32"/>
      <c r="BB290" s="32"/>
      <c r="BC290" s="31"/>
      <c r="BD290" s="31"/>
      <c r="BE290" s="31"/>
      <c r="BF290" s="31"/>
      <c r="BG290" s="31"/>
      <c r="BH290" s="31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  <c r="BS290" s="31"/>
      <c r="BT290" s="31"/>
      <c r="BU290" s="31"/>
      <c r="BV290" s="31"/>
      <c r="BW290" s="31"/>
      <c r="BX290" s="31"/>
      <c r="BY290" s="31"/>
      <c r="BZ290" s="31"/>
      <c r="CA290" s="31"/>
      <c r="CB290" s="31"/>
      <c r="CC290" s="31"/>
      <c r="CD290" s="31"/>
      <c r="CE290" s="31"/>
      <c r="CF290" s="31"/>
      <c r="CG290" s="31"/>
      <c r="CH290" s="31"/>
      <c r="CI290" s="31"/>
      <c r="CJ290" s="31"/>
      <c r="CK290" s="31"/>
      <c r="CL290" s="31"/>
      <c r="CM290" s="31"/>
      <c r="CN290" s="31"/>
      <c r="CO290" s="31"/>
      <c r="CP290" s="31"/>
      <c r="CQ290" s="31"/>
      <c r="CR290" s="31"/>
      <c r="CS290" s="31"/>
      <c r="CT290" s="31"/>
      <c r="CU290" s="31"/>
      <c r="CV290" s="31"/>
    </row>
    <row r="291" spans="1:100" x14ac:dyDescent="0.3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2"/>
      <c r="AX291" s="32"/>
      <c r="AY291" s="32"/>
      <c r="AZ291" s="32"/>
      <c r="BA291" s="32"/>
      <c r="BB291" s="32"/>
      <c r="BC291" s="31"/>
      <c r="BD291" s="31"/>
      <c r="BE291" s="31"/>
      <c r="BF291" s="31"/>
      <c r="BG291" s="31"/>
      <c r="BH291" s="31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  <c r="BS291" s="31"/>
      <c r="BT291" s="31"/>
      <c r="BU291" s="31"/>
      <c r="BV291" s="31"/>
      <c r="BW291" s="31"/>
      <c r="BX291" s="31"/>
      <c r="BY291" s="31"/>
      <c r="BZ291" s="31"/>
      <c r="CA291" s="31"/>
      <c r="CB291" s="31"/>
      <c r="CC291" s="31"/>
      <c r="CD291" s="31"/>
      <c r="CE291" s="31"/>
      <c r="CF291" s="31"/>
      <c r="CG291" s="31"/>
      <c r="CH291" s="31"/>
      <c r="CI291" s="31"/>
      <c r="CJ291" s="31"/>
      <c r="CK291" s="31"/>
      <c r="CL291" s="31"/>
      <c r="CM291" s="31"/>
      <c r="CN291" s="31"/>
      <c r="CO291" s="31"/>
      <c r="CP291" s="31"/>
      <c r="CQ291" s="31"/>
      <c r="CR291" s="31"/>
      <c r="CS291" s="31"/>
      <c r="CT291" s="31"/>
      <c r="CU291" s="31"/>
      <c r="CV291" s="31"/>
    </row>
    <row r="292" spans="1:100" x14ac:dyDescent="0.3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2"/>
      <c r="AX292" s="32"/>
      <c r="AY292" s="32"/>
      <c r="AZ292" s="32"/>
      <c r="BA292" s="32"/>
      <c r="BB292" s="32"/>
      <c r="BC292" s="31"/>
      <c r="BD292" s="31"/>
      <c r="BE292" s="31"/>
      <c r="BF292" s="31"/>
      <c r="BG292" s="31"/>
      <c r="BH292" s="31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  <c r="BS292" s="31"/>
      <c r="BT292" s="31"/>
      <c r="BU292" s="31"/>
      <c r="BV292" s="31"/>
      <c r="BW292" s="31"/>
      <c r="BX292" s="31"/>
      <c r="BY292" s="31"/>
      <c r="BZ292" s="31"/>
      <c r="CA292" s="31"/>
      <c r="CB292" s="31"/>
      <c r="CC292" s="31"/>
      <c r="CD292" s="31"/>
      <c r="CE292" s="31"/>
      <c r="CF292" s="31"/>
      <c r="CG292" s="31"/>
      <c r="CH292" s="31"/>
      <c r="CI292" s="31"/>
      <c r="CJ292" s="31"/>
      <c r="CK292" s="31"/>
      <c r="CL292" s="31"/>
      <c r="CM292" s="31"/>
      <c r="CN292" s="31"/>
      <c r="CO292" s="31"/>
      <c r="CP292" s="31"/>
      <c r="CQ292" s="31"/>
      <c r="CR292" s="31"/>
      <c r="CS292" s="31"/>
      <c r="CT292" s="31"/>
      <c r="CU292" s="31"/>
      <c r="CV292" s="31"/>
    </row>
    <row r="293" spans="1:100" x14ac:dyDescent="0.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2"/>
      <c r="AX293" s="32"/>
      <c r="AY293" s="32"/>
      <c r="AZ293" s="32"/>
      <c r="BA293" s="32"/>
      <c r="BB293" s="32"/>
      <c r="BC293" s="31"/>
      <c r="BD293" s="31"/>
      <c r="BE293" s="31"/>
      <c r="BF293" s="31"/>
      <c r="BG293" s="31"/>
      <c r="BH293" s="31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  <c r="BS293" s="31"/>
      <c r="BT293" s="31"/>
      <c r="BU293" s="31"/>
      <c r="BV293" s="31"/>
      <c r="BW293" s="31"/>
      <c r="BX293" s="31"/>
      <c r="BY293" s="31"/>
      <c r="BZ293" s="31"/>
      <c r="CA293" s="31"/>
      <c r="CB293" s="31"/>
      <c r="CC293" s="31"/>
      <c r="CD293" s="31"/>
      <c r="CE293" s="31"/>
      <c r="CF293" s="31"/>
      <c r="CG293" s="31"/>
      <c r="CH293" s="31"/>
      <c r="CI293" s="31"/>
      <c r="CJ293" s="31"/>
      <c r="CK293" s="31"/>
      <c r="CL293" s="31"/>
      <c r="CM293" s="31"/>
      <c r="CN293" s="31"/>
      <c r="CO293" s="31"/>
      <c r="CP293" s="31"/>
      <c r="CQ293" s="31"/>
      <c r="CR293" s="31"/>
      <c r="CS293" s="31"/>
      <c r="CT293" s="31"/>
      <c r="CU293" s="31"/>
      <c r="CV293" s="31"/>
    </row>
    <row r="294" spans="1:100" x14ac:dyDescent="0.3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2"/>
      <c r="AX294" s="32"/>
      <c r="AY294" s="32"/>
      <c r="AZ294" s="32"/>
      <c r="BA294" s="32"/>
      <c r="BB294" s="32"/>
      <c r="BC294" s="31"/>
      <c r="BD294" s="31"/>
      <c r="BE294" s="31"/>
      <c r="BF294" s="31"/>
      <c r="BG294" s="31"/>
      <c r="BH294" s="31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  <c r="BS294" s="31"/>
      <c r="BT294" s="31"/>
      <c r="BU294" s="31"/>
      <c r="BV294" s="31"/>
      <c r="BW294" s="31"/>
      <c r="BX294" s="31"/>
      <c r="BY294" s="31"/>
      <c r="BZ294" s="31"/>
      <c r="CA294" s="31"/>
      <c r="CB294" s="31"/>
      <c r="CC294" s="31"/>
      <c r="CD294" s="31"/>
      <c r="CE294" s="31"/>
      <c r="CF294" s="31"/>
      <c r="CG294" s="31"/>
      <c r="CH294" s="31"/>
      <c r="CI294" s="31"/>
      <c r="CJ294" s="31"/>
      <c r="CK294" s="31"/>
      <c r="CL294" s="31"/>
      <c r="CM294" s="31"/>
      <c r="CN294" s="31"/>
      <c r="CO294" s="31"/>
      <c r="CP294" s="31"/>
      <c r="CQ294" s="31"/>
      <c r="CR294" s="31"/>
      <c r="CS294" s="31"/>
      <c r="CT294" s="31"/>
      <c r="CU294" s="31"/>
      <c r="CV294" s="31"/>
    </row>
    <row r="295" spans="1:100" x14ac:dyDescent="0.3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2"/>
      <c r="AX295" s="32"/>
      <c r="AY295" s="32"/>
      <c r="AZ295" s="32"/>
      <c r="BA295" s="32"/>
      <c r="BB295" s="32"/>
      <c r="BC295" s="31"/>
      <c r="BD295" s="31"/>
      <c r="BE295" s="31"/>
      <c r="BF295" s="31"/>
      <c r="BG295" s="31"/>
      <c r="BH295" s="31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  <c r="BS295" s="31"/>
      <c r="BT295" s="31"/>
      <c r="BU295" s="31"/>
      <c r="BV295" s="31"/>
      <c r="BW295" s="31"/>
      <c r="BX295" s="31"/>
      <c r="BY295" s="31"/>
      <c r="BZ295" s="31"/>
      <c r="CA295" s="31"/>
      <c r="CB295" s="31"/>
      <c r="CC295" s="31"/>
      <c r="CD295" s="31"/>
      <c r="CE295" s="31"/>
      <c r="CF295" s="31"/>
      <c r="CG295" s="31"/>
      <c r="CH295" s="31"/>
      <c r="CI295" s="31"/>
      <c r="CJ295" s="31"/>
      <c r="CK295" s="31"/>
      <c r="CL295" s="31"/>
      <c r="CM295" s="31"/>
      <c r="CN295" s="31"/>
      <c r="CO295" s="31"/>
      <c r="CP295" s="31"/>
      <c r="CQ295" s="31"/>
      <c r="CR295" s="31"/>
      <c r="CS295" s="31"/>
      <c r="CT295" s="31"/>
      <c r="CU295" s="31"/>
      <c r="CV295" s="31"/>
    </row>
    <row r="296" spans="1:100" x14ac:dyDescent="0.3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2"/>
      <c r="AX296" s="32"/>
      <c r="AY296" s="32"/>
      <c r="AZ296" s="32"/>
      <c r="BA296" s="32"/>
      <c r="BB296" s="32"/>
      <c r="BC296" s="31"/>
      <c r="BD296" s="31"/>
      <c r="BE296" s="31"/>
      <c r="BF296" s="31"/>
      <c r="BG296" s="31"/>
      <c r="BH296" s="31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  <c r="BS296" s="31"/>
      <c r="BT296" s="31"/>
      <c r="BU296" s="31"/>
      <c r="BV296" s="31"/>
      <c r="BW296" s="31"/>
      <c r="BX296" s="31"/>
      <c r="BY296" s="31"/>
      <c r="BZ296" s="31"/>
      <c r="CA296" s="31"/>
      <c r="CB296" s="31"/>
      <c r="CC296" s="31"/>
      <c r="CD296" s="31"/>
      <c r="CE296" s="31"/>
      <c r="CF296" s="31"/>
      <c r="CG296" s="31"/>
      <c r="CH296" s="31"/>
      <c r="CI296" s="31"/>
      <c r="CJ296" s="31"/>
      <c r="CK296" s="31"/>
      <c r="CL296" s="31"/>
      <c r="CM296" s="31"/>
      <c r="CN296" s="31"/>
      <c r="CO296" s="31"/>
      <c r="CP296" s="31"/>
      <c r="CQ296" s="31"/>
      <c r="CR296" s="31"/>
      <c r="CS296" s="31"/>
      <c r="CT296" s="31"/>
      <c r="CU296" s="31"/>
      <c r="CV296" s="31"/>
    </row>
    <row r="297" spans="1:100" x14ac:dyDescent="0.3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2"/>
      <c r="AX297" s="32"/>
      <c r="AY297" s="32"/>
      <c r="AZ297" s="32"/>
      <c r="BA297" s="32"/>
      <c r="BB297" s="32"/>
      <c r="BC297" s="31"/>
      <c r="BD297" s="31"/>
      <c r="BE297" s="31"/>
      <c r="BF297" s="31"/>
      <c r="BG297" s="31"/>
      <c r="BH297" s="31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  <c r="BS297" s="31"/>
      <c r="BT297" s="31"/>
      <c r="BU297" s="31"/>
      <c r="BV297" s="31"/>
      <c r="BW297" s="31"/>
      <c r="BX297" s="31"/>
      <c r="BY297" s="31"/>
      <c r="BZ297" s="31"/>
      <c r="CA297" s="31"/>
      <c r="CB297" s="31"/>
      <c r="CC297" s="31"/>
      <c r="CD297" s="31"/>
      <c r="CE297" s="31"/>
      <c r="CF297" s="31"/>
      <c r="CG297" s="31"/>
      <c r="CH297" s="31"/>
      <c r="CI297" s="31"/>
      <c r="CJ297" s="31"/>
      <c r="CK297" s="31"/>
      <c r="CL297" s="31"/>
      <c r="CM297" s="31"/>
      <c r="CN297" s="31"/>
      <c r="CO297" s="31"/>
      <c r="CP297" s="31"/>
      <c r="CQ297" s="31"/>
      <c r="CR297" s="31"/>
      <c r="CS297" s="31"/>
      <c r="CT297" s="31"/>
      <c r="CU297" s="31"/>
      <c r="CV297" s="31"/>
    </row>
    <row r="298" spans="1:100" x14ac:dyDescent="0.3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2"/>
      <c r="AX298" s="32"/>
      <c r="AY298" s="32"/>
      <c r="AZ298" s="32"/>
      <c r="BA298" s="32"/>
      <c r="BB298" s="32"/>
      <c r="BC298" s="31"/>
      <c r="BD298" s="31"/>
      <c r="BE298" s="31"/>
      <c r="BF298" s="31"/>
      <c r="BG298" s="31"/>
      <c r="BH298" s="31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  <c r="BS298" s="31"/>
      <c r="BT298" s="31"/>
      <c r="BU298" s="31"/>
      <c r="BV298" s="31"/>
      <c r="BW298" s="31"/>
      <c r="BX298" s="31"/>
      <c r="BY298" s="31"/>
      <c r="BZ298" s="31"/>
      <c r="CA298" s="31"/>
      <c r="CB298" s="31"/>
      <c r="CC298" s="31"/>
      <c r="CD298" s="31"/>
      <c r="CE298" s="31"/>
      <c r="CF298" s="31"/>
      <c r="CG298" s="31"/>
      <c r="CH298" s="31"/>
      <c r="CI298" s="31"/>
      <c r="CJ298" s="31"/>
      <c r="CK298" s="31"/>
      <c r="CL298" s="31"/>
      <c r="CM298" s="31"/>
      <c r="CN298" s="31"/>
      <c r="CO298" s="31"/>
      <c r="CP298" s="31"/>
      <c r="CQ298" s="31"/>
      <c r="CR298" s="31"/>
      <c r="CS298" s="31"/>
      <c r="CT298" s="31"/>
      <c r="CU298" s="31"/>
      <c r="CV298" s="31"/>
    </row>
    <row r="299" spans="1:100" x14ac:dyDescent="0.3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2"/>
      <c r="AX299" s="32"/>
      <c r="AY299" s="32"/>
      <c r="AZ299" s="32"/>
      <c r="BA299" s="32"/>
      <c r="BB299" s="32"/>
      <c r="BC299" s="31"/>
      <c r="BD299" s="31"/>
      <c r="BE299" s="31"/>
      <c r="BF299" s="31"/>
      <c r="BG299" s="31"/>
      <c r="BH299" s="31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  <c r="BS299" s="31"/>
      <c r="BT299" s="31"/>
      <c r="BU299" s="31"/>
      <c r="BV299" s="31"/>
      <c r="BW299" s="31"/>
      <c r="BX299" s="31"/>
      <c r="BY299" s="31"/>
      <c r="BZ299" s="31"/>
      <c r="CA299" s="31"/>
      <c r="CB299" s="31"/>
      <c r="CC299" s="31"/>
      <c r="CD299" s="31"/>
      <c r="CE299" s="31"/>
      <c r="CF299" s="31"/>
      <c r="CG299" s="31"/>
      <c r="CH299" s="31"/>
      <c r="CI299" s="31"/>
      <c r="CJ299" s="31"/>
      <c r="CK299" s="31"/>
      <c r="CL299" s="31"/>
      <c r="CM299" s="31"/>
      <c r="CN299" s="31"/>
      <c r="CO299" s="31"/>
      <c r="CP299" s="31"/>
      <c r="CQ299" s="31"/>
      <c r="CR299" s="31"/>
      <c r="CS299" s="31"/>
      <c r="CT299" s="31"/>
      <c r="CU299" s="31"/>
      <c r="CV299" s="31"/>
    </row>
    <row r="300" spans="1:100" x14ac:dyDescent="0.3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2"/>
      <c r="AX300" s="32"/>
      <c r="AY300" s="32"/>
      <c r="AZ300" s="32"/>
      <c r="BA300" s="32"/>
      <c r="BB300" s="32"/>
      <c r="BC300" s="31"/>
      <c r="BD300" s="31"/>
      <c r="BE300" s="31"/>
      <c r="BF300" s="31"/>
      <c r="BG300" s="31"/>
      <c r="BH300" s="31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  <c r="BS300" s="31"/>
      <c r="BT300" s="31"/>
      <c r="BU300" s="31"/>
      <c r="BV300" s="31"/>
      <c r="BW300" s="31"/>
      <c r="BX300" s="31"/>
      <c r="BY300" s="31"/>
      <c r="BZ300" s="31"/>
      <c r="CA300" s="31"/>
      <c r="CB300" s="31"/>
      <c r="CC300" s="31"/>
      <c r="CD300" s="31"/>
      <c r="CE300" s="31"/>
      <c r="CF300" s="31"/>
      <c r="CG300" s="31"/>
      <c r="CH300" s="31"/>
      <c r="CI300" s="31"/>
      <c r="CJ300" s="31"/>
      <c r="CK300" s="31"/>
      <c r="CL300" s="31"/>
      <c r="CM300" s="31"/>
      <c r="CN300" s="31"/>
      <c r="CO300" s="31"/>
      <c r="CP300" s="31"/>
      <c r="CQ300" s="31"/>
      <c r="CR300" s="31"/>
      <c r="CS300" s="31"/>
      <c r="CT300" s="31"/>
      <c r="CU300" s="31"/>
      <c r="CV300" s="31"/>
    </row>
    <row r="301" spans="1:100" x14ac:dyDescent="0.3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2"/>
      <c r="AX301" s="32"/>
      <c r="AY301" s="32"/>
      <c r="AZ301" s="32"/>
      <c r="BA301" s="32"/>
      <c r="BB301" s="32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  <c r="BS301" s="31"/>
      <c r="BT301" s="31"/>
      <c r="BU301" s="31"/>
      <c r="BV301" s="31"/>
      <c r="BW301" s="31"/>
      <c r="BX301" s="31"/>
      <c r="BY301" s="31"/>
      <c r="BZ301" s="31"/>
      <c r="CA301" s="31"/>
      <c r="CB301" s="31"/>
      <c r="CC301" s="31"/>
      <c r="CD301" s="31"/>
      <c r="CE301" s="31"/>
      <c r="CF301" s="31"/>
      <c r="CG301" s="31"/>
      <c r="CH301" s="31"/>
      <c r="CI301" s="31"/>
      <c r="CJ301" s="31"/>
      <c r="CK301" s="31"/>
      <c r="CL301" s="31"/>
      <c r="CM301" s="31"/>
      <c r="CN301" s="31"/>
      <c r="CO301" s="31"/>
      <c r="CP301" s="31"/>
      <c r="CQ301" s="31"/>
      <c r="CR301" s="31"/>
      <c r="CS301" s="31"/>
      <c r="CT301" s="31"/>
      <c r="CU301" s="31"/>
      <c r="CV301" s="31"/>
    </row>
    <row r="302" spans="1:100" x14ac:dyDescent="0.3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2"/>
      <c r="AX302" s="32"/>
      <c r="AY302" s="32"/>
      <c r="AZ302" s="32"/>
      <c r="BA302" s="32"/>
      <c r="BB302" s="32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  <c r="BS302" s="31"/>
      <c r="BT302" s="31"/>
      <c r="BU302" s="31"/>
      <c r="BV302" s="31"/>
      <c r="BW302" s="31"/>
      <c r="BX302" s="31"/>
      <c r="BY302" s="31"/>
      <c r="BZ302" s="31"/>
      <c r="CA302" s="31"/>
      <c r="CB302" s="31"/>
      <c r="CC302" s="31"/>
      <c r="CD302" s="31"/>
      <c r="CE302" s="31"/>
      <c r="CF302" s="31"/>
      <c r="CG302" s="31"/>
      <c r="CH302" s="31"/>
      <c r="CI302" s="31"/>
      <c r="CJ302" s="31"/>
      <c r="CK302" s="31"/>
      <c r="CL302" s="31"/>
      <c r="CM302" s="31"/>
      <c r="CN302" s="31"/>
      <c r="CO302" s="31"/>
      <c r="CP302" s="31"/>
      <c r="CQ302" s="31"/>
      <c r="CR302" s="31"/>
      <c r="CS302" s="31"/>
      <c r="CT302" s="31"/>
      <c r="CU302" s="31"/>
      <c r="CV302" s="31"/>
    </row>
    <row r="303" spans="1:100" x14ac:dyDescent="0.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2"/>
      <c r="AX303" s="32"/>
      <c r="AY303" s="32"/>
      <c r="AZ303" s="32"/>
      <c r="BA303" s="32"/>
      <c r="BB303" s="32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  <c r="BS303" s="31"/>
      <c r="BT303" s="31"/>
      <c r="BU303" s="31"/>
      <c r="BV303" s="31"/>
      <c r="BW303" s="31"/>
      <c r="BX303" s="31"/>
      <c r="BY303" s="31"/>
      <c r="BZ303" s="31"/>
      <c r="CA303" s="31"/>
      <c r="CB303" s="31"/>
      <c r="CC303" s="31"/>
      <c r="CD303" s="31"/>
      <c r="CE303" s="31"/>
      <c r="CF303" s="31"/>
      <c r="CG303" s="31"/>
      <c r="CH303" s="31"/>
      <c r="CI303" s="31"/>
      <c r="CJ303" s="31"/>
      <c r="CK303" s="31"/>
      <c r="CL303" s="31"/>
      <c r="CM303" s="31"/>
      <c r="CN303" s="31"/>
      <c r="CO303" s="31"/>
      <c r="CP303" s="31"/>
      <c r="CQ303" s="31"/>
      <c r="CR303" s="31"/>
      <c r="CS303" s="31"/>
      <c r="CT303" s="31"/>
      <c r="CU303" s="31"/>
      <c r="CV303" s="31"/>
    </row>
    <row r="304" spans="1:100" x14ac:dyDescent="0.3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2"/>
      <c r="AX304" s="32"/>
      <c r="AY304" s="32"/>
      <c r="AZ304" s="32"/>
      <c r="BA304" s="32"/>
      <c r="BB304" s="32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  <c r="BS304" s="31"/>
      <c r="BT304" s="31"/>
      <c r="BU304" s="31"/>
      <c r="BV304" s="31"/>
      <c r="BW304" s="31"/>
      <c r="BX304" s="31"/>
      <c r="BY304" s="31"/>
      <c r="BZ304" s="31"/>
      <c r="CA304" s="31"/>
      <c r="CB304" s="31"/>
      <c r="CC304" s="31"/>
      <c r="CD304" s="31"/>
      <c r="CE304" s="31"/>
      <c r="CF304" s="31"/>
      <c r="CG304" s="31"/>
      <c r="CH304" s="31"/>
      <c r="CI304" s="31"/>
      <c r="CJ304" s="31"/>
      <c r="CK304" s="31"/>
      <c r="CL304" s="31"/>
      <c r="CM304" s="31"/>
      <c r="CN304" s="31"/>
      <c r="CO304" s="31"/>
      <c r="CP304" s="31"/>
      <c r="CQ304" s="31"/>
      <c r="CR304" s="31"/>
      <c r="CS304" s="31"/>
      <c r="CT304" s="31"/>
      <c r="CU304" s="31"/>
      <c r="CV304" s="31"/>
    </row>
    <row r="305" spans="1:100" x14ac:dyDescent="0.3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2"/>
      <c r="AX305" s="32"/>
      <c r="AY305" s="32"/>
      <c r="AZ305" s="32"/>
      <c r="BA305" s="32"/>
      <c r="BB305" s="32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  <c r="BS305" s="31"/>
      <c r="BT305" s="31"/>
      <c r="BU305" s="31"/>
      <c r="BV305" s="31"/>
      <c r="BW305" s="31"/>
      <c r="BX305" s="31"/>
      <c r="BY305" s="31"/>
      <c r="BZ305" s="31"/>
      <c r="CA305" s="31"/>
      <c r="CB305" s="31"/>
      <c r="CC305" s="31"/>
      <c r="CD305" s="31"/>
      <c r="CE305" s="31"/>
      <c r="CF305" s="31"/>
      <c r="CG305" s="31"/>
      <c r="CH305" s="31"/>
      <c r="CI305" s="31"/>
      <c r="CJ305" s="31"/>
      <c r="CK305" s="31"/>
      <c r="CL305" s="31"/>
      <c r="CM305" s="31"/>
      <c r="CN305" s="31"/>
      <c r="CO305" s="31"/>
      <c r="CP305" s="31"/>
      <c r="CQ305" s="31"/>
      <c r="CR305" s="31"/>
      <c r="CS305" s="31"/>
      <c r="CT305" s="31"/>
      <c r="CU305" s="31"/>
      <c r="CV305" s="31"/>
    </row>
    <row r="306" spans="1:100" x14ac:dyDescent="0.3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2"/>
      <c r="AX306" s="32"/>
      <c r="AY306" s="32"/>
      <c r="AZ306" s="32"/>
      <c r="BA306" s="32"/>
      <c r="BB306" s="32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  <c r="BS306" s="31"/>
      <c r="BT306" s="31"/>
      <c r="BU306" s="31"/>
      <c r="BV306" s="31"/>
      <c r="BW306" s="31"/>
      <c r="BX306" s="31"/>
      <c r="BY306" s="31"/>
      <c r="BZ306" s="31"/>
      <c r="CA306" s="31"/>
      <c r="CB306" s="31"/>
      <c r="CC306" s="31"/>
      <c r="CD306" s="31"/>
      <c r="CE306" s="31"/>
      <c r="CF306" s="31"/>
      <c r="CG306" s="31"/>
      <c r="CH306" s="31"/>
      <c r="CI306" s="31"/>
      <c r="CJ306" s="31"/>
      <c r="CK306" s="31"/>
      <c r="CL306" s="31"/>
      <c r="CM306" s="31"/>
      <c r="CN306" s="31"/>
      <c r="CO306" s="31"/>
      <c r="CP306" s="31"/>
      <c r="CQ306" s="31"/>
      <c r="CR306" s="31"/>
      <c r="CS306" s="31"/>
      <c r="CT306" s="31"/>
      <c r="CU306" s="31"/>
      <c r="CV306" s="31"/>
    </row>
    <row r="307" spans="1:100" x14ac:dyDescent="0.3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2"/>
      <c r="AX307" s="32"/>
      <c r="AY307" s="32"/>
      <c r="AZ307" s="32"/>
      <c r="BA307" s="32"/>
      <c r="BB307" s="32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  <c r="BS307" s="31"/>
      <c r="BT307" s="31"/>
      <c r="BU307" s="31"/>
      <c r="BV307" s="31"/>
      <c r="BW307" s="31"/>
      <c r="BX307" s="31"/>
      <c r="BY307" s="31"/>
      <c r="BZ307" s="31"/>
      <c r="CA307" s="31"/>
      <c r="CB307" s="31"/>
      <c r="CC307" s="31"/>
      <c r="CD307" s="31"/>
      <c r="CE307" s="31"/>
      <c r="CF307" s="31"/>
      <c r="CG307" s="31"/>
      <c r="CH307" s="31"/>
      <c r="CI307" s="31"/>
      <c r="CJ307" s="31"/>
      <c r="CK307" s="31"/>
      <c r="CL307" s="31"/>
      <c r="CM307" s="31"/>
      <c r="CN307" s="31"/>
      <c r="CO307" s="31"/>
      <c r="CP307" s="31"/>
      <c r="CQ307" s="31"/>
      <c r="CR307" s="31"/>
      <c r="CS307" s="31"/>
      <c r="CT307" s="31"/>
      <c r="CU307" s="31"/>
      <c r="CV307" s="31"/>
    </row>
    <row r="308" spans="1:100" x14ac:dyDescent="0.3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2"/>
      <c r="AX308" s="32"/>
      <c r="AY308" s="32"/>
      <c r="AZ308" s="32"/>
      <c r="BA308" s="32"/>
      <c r="BB308" s="32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  <c r="BS308" s="31"/>
      <c r="BT308" s="31"/>
      <c r="BU308" s="31"/>
      <c r="BV308" s="31"/>
      <c r="BW308" s="31"/>
      <c r="BX308" s="31"/>
      <c r="BY308" s="31"/>
      <c r="BZ308" s="31"/>
      <c r="CA308" s="31"/>
      <c r="CB308" s="31"/>
      <c r="CC308" s="31"/>
      <c r="CD308" s="31"/>
      <c r="CE308" s="31"/>
      <c r="CF308" s="31"/>
      <c r="CG308" s="31"/>
      <c r="CH308" s="31"/>
      <c r="CI308" s="31"/>
      <c r="CJ308" s="31"/>
      <c r="CK308" s="31"/>
      <c r="CL308" s="31"/>
      <c r="CM308" s="31"/>
      <c r="CN308" s="31"/>
      <c r="CO308" s="31"/>
      <c r="CP308" s="31"/>
      <c r="CQ308" s="31"/>
      <c r="CR308" s="31"/>
      <c r="CS308" s="31"/>
      <c r="CT308" s="31"/>
      <c r="CU308" s="31"/>
      <c r="CV308" s="31"/>
    </row>
    <row r="309" spans="1:100" x14ac:dyDescent="0.3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2"/>
      <c r="AX309" s="32"/>
      <c r="AY309" s="32"/>
      <c r="AZ309" s="32"/>
      <c r="BA309" s="32"/>
      <c r="BB309" s="32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  <c r="BS309" s="31"/>
      <c r="BT309" s="31"/>
      <c r="BU309" s="31"/>
      <c r="BV309" s="31"/>
      <c r="BW309" s="31"/>
      <c r="BX309" s="31"/>
      <c r="BY309" s="31"/>
      <c r="BZ309" s="31"/>
      <c r="CA309" s="31"/>
      <c r="CB309" s="31"/>
      <c r="CC309" s="31"/>
      <c r="CD309" s="31"/>
      <c r="CE309" s="31"/>
      <c r="CF309" s="31"/>
      <c r="CG309" s="31"/>
      <c r="CH309" s="31"/>
      <c r="CI309" s="31"/>
      <c r="CJ309" s="31"/>
      <c r="CK309" s="31"/>
      <c r="CL309" s="31"/>
      <c r="CM309" s="31"/>
      <c r="CN309" s="31"/>
      <c r="CO309" s="31"/>
      <c r="CP309" s="31"/>
      <c r="CQ309" s="31"/>
      <c r="CR309" s="31"/>
      <c r="CS309" s="31"/>
      <c r="CT309" s="31"/>
      <c r="CU309" s="31"/>
      <c r="CV309" s="31"/>
    </row>
    <row r="310" spans="1:100" x14ac:dyDescent="0.3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2"/>
      <c r="AX310" s="32"/>
      <c r="AY310" s="32"/>
      <c r="AZ310" s="32"/>
      <c r="BA310" s="32"/>
      <c r="BB310" s="32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  <c r="BS310" s="31"/>
      <c r="BT310" s="31"/>
      <c r="BU310" s="31"/>
      <c r="BV310" s="31"/>
      <c r="BW310" s="31"/>
      <c r="BX310" s="31"/>
      <c r="BY310" s="31"/>
      <c r="BZ310" s="31"/>
      <c r="CA310" s="31"/>
      <c r="CB310" s="31"/>
      <c r="CC310" s="31"/>
      <c r="CD310" s="31"/>
      <c r="CE310" s="31"/>
      <c r="CF310" s="31"/>
      <c r="CG310" s="31"/>
      <c r="CH310" s="31"/>
      <c r="CI310" s="31"/>
      <c r="CJ310" s="31"/>
      <c r="CK310" s="31"/>
      <c r="CL310" s="31"/>
      <c r="CM310" s="31"/>
      <c r="CN310" s="31"/>
      <c r="CO310" s="31"/>
      <c r="CP310" s="31"/>
      <c r="CQ310" s="31"/>
      <c r="CR310" s="31"/>
      <c r="CS310" s="31"/>
      <c r="CT310" s="31"/>
      <c r="CU310" s="31"/>
      <c r="CV310" s="31"/>
    </row>
    <row r="311" spans="1:100" x14ac:dyDescent="0.3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2"/>
      <c r="AX311" s="32"/>
      <c r="AY311" s="32"/>
      <c r="AZ311" s="32"/>
      <c r="BA311" s="32"/>
      <c r="BB311" s="32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  <c r="BS311" s="31"/>
      <c r="BT311" s="31"/>
      <c r="BU311" s="31"/>
      <c r="BV311" s="31"/>
      <c r="BW311" s="31"/>
      <c r="BX311" s="31"/>
      <c r="BY311" s="31"/>
      <c r="BZ311" s="31"/>
      <c r="CA311" s="31"/>
      <c r="CB311" s="31"/>
      <c r="CC311" s="31"/>
      <c r="CD311" s="31"/>
      <c r="CE311" s="31"/>
      <c r="CF311" s="31"/>
      <c r="CG311" s="31"/>
      <c r="CH311" s="31"/>
      <c r="CI311" s="31"/>
      <c r="CJ311" s="31"/>
      <c r="CK311" s="31"/>
      <c r="CL311" s="31"/>
      <c r="CM311" s="31"/>
      <c r="CN311" s="31"/>
      <c r="CO311" s="31"/>
      <c r="CP311" s="31"/>
      <c r="CQ311" s="31"/>
      <c r="CR311" s="31"/>
      <c r="CS311" s="31"/>
      <c r="CT311" s="31"/>
      <c r="CU311" s="31"/>
      <c r="CV311" s="31"/>
    </row>
    <row r="312" spans="1:100" x14ac:dyDescent="0.3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2"/>
      <c r="AX312" s="32"/>
      <c r="AY312" s="32"/>
      <c r="AZ312" s="32"/>
      <c r="BA312" s="32"/>
      <c r="BB312" s="32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  <c r="BS312" s="31"/>
      <c r="BT312" s="31"/>
      <c r="BU312" s="31"/>
      <c r="BV312" s="31"/>
      <c r="BW312" s="31"/>
      <c r="BX312" s="31"/>
      <c r="BY312" s="31"/>
      <c r="BZ312" s="31"/>
      <c r="CA312" s="31"/>
      <c r="CB312" s="31"/>
      <c r="CC312" s="31"/>
      <c r="CD312" s="31"/>
      <c r="CE312" s="31"/>
      <c r="CF312" s="31"/>
      <c r="CG312" s="31"/>
      <c r="CH312" s="31"/>
      <c r="CI312" s="31"/>
      <c r="CJ312" s="31"/>
      <c r="CK312" s="31"/>
      <c r="CL312" s="31"/>
      <c r="CM312" s="31"/>
      <c r="CN312" s="31"/>
      <c r="CO312" s="31"/>
      <c r="CP312" s="31"/>
      <c r="CQ312" s="31"/>
      <c r="CR312" s="31"/>
      <c r="CS312" s="31"/>
      <c r="CT312" s="31"/>
      <c r="CU312" s="31"/>
      <c r="CV312" s="31"/>
    </row>
    <row r="313" spans="1:100" x14ac:dyDescent="0.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2"/>
      <c r="AX313" s="32"/>
      <c r="AY313" s="32"/>
      <c r="AZ313" s="32"/>
      <c r="BA313" s="32"/>
      <c r="BB313" s="32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  <c r="BS313" s="31"/>
      <c r="BT313" s="31"/>
      <c r="BU313" s="31"/>
      <c r="BV313" s="31"/>
      <c r="BW313" s="31"/>
      <c r="BX313" s="31"/>
      <c r="BY313" s="31"/>
      <c r="BZ313" s="31"/>
      <c r="CA313" s="31"/>
      <c r="CB313" s="31"/>
      <c r="CC313" s="31"/>
      <c r="CD313" s="31"/>
      <c r="CE313" s="31"/>
      <c r="CF313" s="31"/>
      <c r="CG313" s="31"/>
      <c r="CH313" s="31"/>
      <c r="CI313" s="31"/>
      <c r="CJ313" s="31"/>
      <c r="CK313" s="31"/>
      <c r="CL313" s="31"/>
      <c r="CM313" s="31"/>
      <c r="CN313" s="31"/>
      <c r="CO313" s="31"/>
      <c r="CP313" s="31"/>
      <c r="CQ313" s="31"/>
      <c r="CR313" s="31"/>
      <c r="CS313" s="31"/>
      <c r="CT313" s="31"/>
      <c r="CU313" s="31"/>
      <c r="CV313" s="31"/>
    </row>
    <row r="314" spans="1:100" x14ac:dyDescent="0.3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2"/>
      <c r="AX314" s="32"/>
      <c r="AY314" s="32"/>
      <c r="AZ314" s="32"/>
      <c r="BA314" s="32"/>
      <c r="BB314" s="32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  <c r="BS314" s="31"/>
      <c r="BT314" s="31"/>
      <c r="BU314" s="31"/>
      <c r="BV314" s="31"/>
      <c r="BW314" s="31"/>
      <c r="BX314" s="31"/>
      <c r="BY314" s="31"/>
      <c r="BZ314" s="31"/>
      <c r="CA314" s="31"/>
      <c r="CB314" s="31"/>
      <c r="CC314" s="31"/>
      <c r="CD314" s="31"/>
      <c r="CE314" s="31"/>
      <c r="CF314" s="31"/>
      <c r="CG314" s="31"/>
      <c r="CH314" s="31"/>
      <c r="CI314" s="31"/>
      <c r="CJ314" s="31"/>
      <c r="CK314" s="31"/>
      <c r="CL314" s="31"/>
      <c r="CM314" s="31"/>
      <c r="CN314" s="31"/>
      <c r="CO314" s="31"/>
      <c r="CP314" s="31"/>
      <c r="CQ314" s="31"/>
      <c r="CR314" s="31"/>
      <c r="CS314" s="31"/>
      <c r="CT314" s="31"/>
      <c r="CU314" s="31"/>
      <c r="CV314" s="31"/>
    </row>
    <row r="315" spans="1:100" x14ac:dyDescent="0.3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2"/>
      <c r="AX315" s="32"/>
      <c r="AY315" s="32"/>
      <c r="AZ315" s="32"/>
      <c r="BA315" s="32"/>
      <c r="BB315" s="32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  <c r="BS315" s="31"/>
      <c r="BT315" s="31"/>
      <c r="BU315" s="31"/>
      <c r="BV315" s="31"/>
      <c r="BW315" s="31"/>
      <c r="BX315" s="31"/>
      <c r="BY315" s="31"/>
      <c r="BZ315" s="31"/>
      <c r="CA315" s="31"/>
      <c r="CB315" s="31"/>
      <c r="CC315" s="31"/>
      <c r="CD315" s="31"/>
      <c r="CE315" s="31"/>
      <c r="CF315" s="31"/>
      <c r="CG315" s="31"/>
      <c r="CH315" s="31"/>
      <c r="CI315" s="31"/>
      <c r="CJ315" s="31"/>
      <c r="CK315" s="31"/>
      <c r="CL315" s="31"/>
      <c r="CM315" s="31"/>
      <c r="CN315" s="31"/>
      <c r="CO315" s="31"/>
      <c r="CP315" s="31"/>
      <c r="CQ315" s="31"/>
      <c r="CR315" s="31"/>
      <c r="CS315" s="31"/>
      <c r="CT315" s="31"/>
      <c r="CU315" s="31"/>
      <c r="CV315" s="31"/>
    </row>
    <row r="316" spans="1:100" x14ac:dyDescent="0.3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2"/>
      <c r="AX316" s="32"/>
      <c r="AY316" s="32"/>
      <c r="AZ316" s="32"/>
      <c r="BA316" s="32"/>
      <c r="BB316" s="32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  <c r="BS316" s="31"/>
      <c r="BT316" s="31"/>
      <c r="BU316" s="31"/>
      <c r="BV316" s="31"/>
      <c r="BW316" s="31"/>
      <c r="BX316" s="31"/>
      <c r="BY316" s="31"/>
      <c r="BZ316" s="31"/>
      <c r="CA316" s="31"/>
      <c r="CB316" s="31"/>
      <c r="CC316" s="31"/>
      <c r="CD316" s="31"/>
      <c r="CE316" s="31"/>
      <c r="CF316" s="31"/>
      <c r="CG316" s="31"/>
      <c r="CH316" s="31"/>
      <c r="CI316" s="31"/>
      <c r="CJ316" s="31"/>
      <c r="CK316" s="31"/>
      <c r="CL316" s="31"/>
      <c r="CM316" s="31"/>
      <c r="CN316" s="31"/>
      <c r="CO316" s="31"/>
      <c r="CP316" s="31"/>
      <c r="CQ316" s="31"/>
      <c r="CR316" s="31"/>
      <c r="CS316" s="31"/>
      <c r="CT316" s="31"/>
      <c r="CU316" s="31"/>
      <c r="CV316" s="31"/>
    </row>
    <row r="317" spans="1:100" x14ac:dyDescent="0.3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2"/>
      <c r="AX317" s="32"/>
      <c r="AY317" s="32"/>
      <c r="AZ317" s="32"/>
      <c r="BA317" s="32"/>
      <c r="BB317" s="32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  <c r="BS317" s="31"/>
      <c r="BT317" s="31"/>
      <c r="BU317" s="31"/>
      <c r="BV317" s="31"/>
      <c r="BW317" s="31"/>
      <c r="BX317" s="31"/>
      <c r="BY317" s="31"/>
      <c r="BZ317" s="31"/>
      <c r="CA317" s="31"/>
      <c r="CB317" s="31"/>
      <c r="CC317" s="31"/>
      <c r="CD317" s="31"/>
      <c r="CE317" s="31"/>
      <c r="CF317" s="31"/>
      <c r="CG317" s="31"/>
      <c r="CH317" s="31"/>
      <c r="CI317" s="31"/>
      <c r="CJ317" s="31"/>
      <c r="CK317" s="31"/>
      <c r="CL317" s="31"/>
      <c r="CM317" s="31"/>
      <c r="CN317" s="31"/>
      <c r="CO317" s="31"/>
      <c r="CP317" s="31"/>
      <c r="CQ317" s="31"/>
      <c r="CR317" s="31"/>
      <c r="CS317" s="31"/>
      <c r="CT317" s="31"/>
      <c r="CU317" s="31"/>
      <c r="CV317" s="31"/>
    </row>
    <row r="318" spans="1:100" x14ac:dyDescent="0.3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2"/>
      <c r="AX318" s="32"/>
      <c r="AY318" s="32"/>
      <c r="AZ318" s="32"/>
      <c r="BA318" s="32"/>
      <c r="BB318" s="32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  <c r="BS318" s="31"/>
      <c r="BT318" s="31"/>
      <c r="BU318" s="31"/>
      <c r="BV318" s="31"/>
      <c r="BW318" s="31"/>
      <c r="BX318" s="31"/>
      <c r="BY318" s="31"/>
      <c r="BZ318" s="31"/>
      <c r="CA318" s="31"/>
      <c r="CB318" s="31"/>
      <c r="CC318" s="31"/>
      <c r="CD318" s="31"/>
      <c r="CE318" s="31"/>
      <c r="CF318" s="31"/>
      <c r="CG318" s="31"/>
      <c r="CH318" s="31"/>
      <c r="CI318" s="31"/>
      <c r="CJ318" s="31"/>
      <c r="CK318" s="31"/>
      <c r="CL318" s="31"/>
      <c r="CM318" s="31"/>
      <c r="CN318" s="31"/>
      <c r="CO318" s="31"/>
      <c r="CP318" s="31"/>
      <c r="CQ318" s="31"/>
      <c r="CR318" s="31"/>
      <c r="CS318" s="31"/>
      <c r="CT318" s="31"/>
      <c r="CU318" s="31"/>
      <c r="CV318" s="31"/>
    </row>
    <row r="319" spans="1:100" x14ac:dyDescent="0.3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2"/>
      <c r="AX319" s="32"/>
      <c r="AY319" s="32"/>
      <c r="AZ319" s="32"/>
      <c r="BA319" s="32"/>
      <c r="BB319" s="32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  <c r="BS319" s="31"/>
      <c r="BT319" s="31"/>
      <c r="BU319" s="31"/>
      <c r="BV319" s="31"/>
      <c r="BW319" s="31"/>
      <c r="BX319" s="31"/>
      <c r="BY319" s="31"/>
      <c r="BZ319" s="31"/>
      <c r="CA319" s="31"/>
      <c r="CB319" s="31"/>
      <c r="CC319" s="31"/>
      <c r="CD319" s="31"/>
      <c r="CE319" s="31"/>
      <c r="CF319" s="31"/>
      <c r="CG319" s="31"/>
      <c r="CH319" s="31"/>
      <c r="CI319" s="31"/>
      <c r="CJ319" s="31"/>
      <c r="CK319" s="31"/>
      <c r="CL319" s="31"/>
      <c r="CM319" s="31"/>
      <c r="CN319" s="31"/>
      <c r="CO319" s="31"/>
      <c r="CP319" s="31"/>
      <c r="CQ319" s="31"/>
      <c r="CR319" s="31"/>
      <c r="CS319" s="31"/>
      <c r="CT319" s="31"/>
      <c r="CU319" s="31"/>
      <c r="CV319" s="31"/>
    </row>
    <row r="320" spans="1:100" x14ac:dyDescent="0.3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2"/>
      <c r="AX320" s="32"/>
      <c r="AY320" s="32"/>
      <c r="AZ320" s="32"/>
      <c r="BA320" s="32"/>
      <c r="BB320" s="32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  <c r="BS320" s="31"/>
      <c r="BT320" s="31"/>
      <c r="BU320" s="31"/>
      <c r="BV320" s="31"/>
      <c r="BW320" s="31"/>
      <c r="BX320" s="31"/>
      <c r="BY320" s="31"/>
      <c r="BZ320" s="31"/>
      <c r="CA320" s="31"/>
      <c r="CB320" s="31"/>
      <c r="CC320" s="31"/>
      <c r="CD320" s="31"/>
      <c r="CE320" s="31"/>
      <c r="CF320" s="31"/>
      <c r="CG320" s="31"/>
      <c r="CH320" s="31"/>
      <c r="CI320" s="31"/>
      <c r="CJ320" s="31"/>
      <c r="CK320" s="31"/>
      <c r="CL320" s="31"/>
      <c r="CM320" s="31"/>
      <c r="CN320" s="31"/>
      <c r="CO320" s="31"/>
      <c r="CP320" s="31"/>
      <c r="CQ320" s="31"/>
      <c r="CR320" s="31"/>
      <c r="CS320" s="31"/>
      <c r="CT320" s="31"/>
      <c r="CU320" s="31"/>
      <c r="CV320" s="31"/>
    </row>
    <row r="321" spans="1:100" x14ac:dyDescent="0.3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2"/>
      <c r="AX321" s="32"/>
      <c r="AY321" s="32"/>
      <c r="AZ321" s="32"/>
      <c r="BA321" s="32"/>
      <c r="BB321" s="32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  <c r="BS321" s="31"/>
      <c r="BT321" s="31"/>
      <c r="BU321" s="31"/>
      <c r="BV321" s="31"/>
      <c r="BW321" s="31"/>
      <c r="BX321" s="31"/>
      <c r="BY321" s="31"/>
      <c r="BZ321" s="31"/>
      <c r="CA321" s="31"/>
      <c r="CB321" s="31"/>
      <c r="CC321" s="31"/>
      <c r="CD321" s="31"/>
      <c r="CE321" s="31"/>
      <c r="CF321" s="31"/>
      <c r="CG321" s="31"/>
      <c r="CH321" s="31"/>
      <c r="CI321" s="31"/>
      <c r="CJ321" s="31"/>
      <c r="CK321" s="31"/>
      <c r="CL321" s="31"/>
      <c r="CM321" s="31"/>
      <c r="CN321" s="31"/>
      <c r="CO321" s="31"/>
      <c r="CP321" s="31"/>
      <c r="CQ321" s="31"/>
      <c r="CR321" s="31"/>
      <c r="CS321" s="31"/>
      <c r="CT321" s="31"/>
      <c r="CU321" s="31"/>
      <c r="CV321" s="31"/>
    </row>
    <row r="322" spans="1:100" x14ac:dyDescent="0.3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2"/>
      <c r="AX322" s="32"/>
      <c r="AY322" s="32"/>
      <c r="AZ322" s="32"/>
      <c r="BA322" s="32"/>
      <c r="BB322" s="32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  <c r="BS322" s="31"/>
      <c r="BT322" s="31"/>
      <c r="BU322" s="31"/>
      <c r="BV322" s="31"/>
      <c r="BW322" s="31"/>
      <c r="BX322" s="31"/>
      <c r="BY322" s="31"/>
      <c r="BZ322" s="31"/>
      <c r="CA322" s="31"/>
      <c r="CB322" s="31"/>
      <c r="CC322" s="31"/>
      <c r="CD322" s="31"/>
      <c r="CE322" s="31"/>
      <c r="CF322" s="31"/>
      <c r="CG322" s="31"/>
      <c r="CH322" s="31"/>
      <c r="CI322" s="31"/>
      <c r="CJ322" s="31"/>
      <c r="CK322" s="31"/>
      <c r="CL322" s="31"/>
      <c r="CM322" s="31"/>
      <c r="CN322" s="31"/>
      <c r="CO322" s="31"/>
      <c r="CP322" s="31"/>
      <c r="CQ322" s="31"/>
      <c r="CR322" s="31"/>
      <c r="CS322" s="31"/>
      <c r="CT322" s="31"/>
      <c r="CU322" s="31"/>
      <c r="CV322" s="31"/>
    </row>
    <row r="323" spans="1:100" x14ac:dyDescent="0.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2"/>
      <c r="AX323" s="32"/>
      <c r="AY323" s="32"/>
      <c r="AZ323" s="32"/>
      <c r="BA323" s="32"/>
      <c r="BB323" s="32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  <c r="BS323" s="31"/>
      <c r="BT323" s="31"/>
      <c r="BU323" s="31"/>
      <c r="BV323" s="31"/>
      <c r="BW323" s="31"/>
      <c r="BX323" s="31"/>
      <c r="BY323" s="31"/>
      <c r="BZ323" s="31"/>
      <c r="CA323" s="31"/>
      <c r="CB323" s="31"/>
      <c r="CC323" s="31"/>
      <c r="CD323" s="31"/>
      <c r="CE323" s="31"/>
      <c r="CF323" s="31"/>
      <c r="CG323" s="31"/>
      <c r="CH323" s="31"/>
      <c r="CI323" s="31"/>
      <c r="CJ323" s="31"/>
      <c r="CK323" s="31"/>
      <c r="CL323" s="31"/>
      <c r="CM323" s="31"/>
      <c r="CN323" s="31"/>
      <c r="CO323" s="31"/>
      <c r="CP323" s="31"/>
      <c r="CQ323" s="31"/>
      <c r="CR323" s="31"/>
      <c r="CS323" s="31"/>
      <c r="CT323" s="31"/>
      <c r="CU323" s="31"/>
      <c r="CV323" s="31"/>
    </row>
    <row r="324" spans="1:100" x14ac:dyDescent="0.3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2"/>
      <c r="AX324" s="32"/>
      <c r="AY324" s="32"/>
      <c r="AZ324" s="32"/>
      <c r="BA324" s="32"/>
      <c r="BB324" s="32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  <c r="BS324" s="31"/>
      <c r="BT324" s="31"/>
      <c r="BU324" s="31"/>
      <c r="BV324" s="31"/>
      <c r="BW324" s="31"/>
      <c r="BX324" s="31"/>
      <c r="BY324" s="31"/>
      <c r="BZ324" s="31"/>
      <c r="CA324" s="31"/>
      <c r="CB324" s="31"/>
      <c r="CC324" s="31"/>
      <c r="CD324" s="31"/>
      <c r="CE324" s="31"/>
      <c r="CF324" s="31"/>
      <c r="CG324" s="31"/>
      <c r="CH324" s="31"/>
      <c r="CI324" s="31"/>
      <c r="CJ324" s="31"/>
      <c r="CK324" s="31"/>
      <c r="CL324" s="31"/>
      <c r="CM324" s="31"/>
      <c r="CN324" s="31"/>
      <c r="CO324" s="31"/>
      <c r="CP324" s="31"/>
      <c r="CQ324" s="31"/>
      <c r="CR324" s="31"/>
      <c r="CS324" s="31"/>
      <c r="CT324" s="31"/>
      <c r="CU324" s="31"/>
      <c r="CV324" s="31"/>
    </row>
    <row r="325" spans="1:100" x14ac:dyDescent="0.3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2"/>
      <c r="AX325" s="32"/>
      <c r="AY325" s="32"/>
      <c r="AZ325" s="32"/>
      <c r="BA325" s="32"/>
      <c r="BB325" s="32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  <c r="BS325" s="31"/>
      <c r="BT325" s="31"/>
      <c r="BU325" s="31"/>
      <c r="BV325" s="31"/>
      <c r="BW325" s="31"/>
      <c r="BX325" s="31"/>
      <c r="BY325" s="31"/>
      <c r="BZ325" s="31"/>
      <c r="CA325" s="31"/>
      <c r="CB325" s="31"/>
      <c r="CC325" s="31"/>
      <c r="CD325" s="31"/>
      <c r="CE325" s="31"/>
      <c r="CF325" s="31"/>
      <c r="CG325" s="31"/>
      <c r="CH325" s="31"/>
      <c r="CI325" s="31"/>
      <c r="CJ325" s="31"/>
      <c r="CK325" s="31"/>
      <c r="CL325" s="31"/>
      <c r="CM325" s="31"/>
      <c r="CN325" s="31"/>
      <c r="CO325" s="31"/>
      <c r="CP325" s="31"/>
      <c r="CQ325" s="31"/>
      <c r="CR325" s="31"/>
      <c r="CS325" s="31"/>
      <c r="CT325" s="31"/>
      <c r="CU325" s="31"/>
      <c r="CV325" s="31"/>
    </row>
    <row r="326" spans="1:100" x14ac:dyDescent="0.3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2"/>
      <c r="AX326" s="32"/>
      <c r="AY326" s="32"/>
      <c r="AZ326" s="32"/>
      <c r="BA326" s="32"/>
      <c r="BB326" s="32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  <c r="BS326" s="31"/>
      <c r="BT326" s="31"/>
      <c r="BU326" s="31"/>
      <c r="BV326" s="31"/>
      <c r="BW326" s="31"/>
      <c r="BX326" s="31"/>
      <c r="BY326" s="31"/>
      <c r="BZ326" s="31"/>
      <c r="CA326" s="31"/>
      <c r="CB326" s="31"/>
      <c r="CC326" s="31"/>
      <c r="CD326" s="31"/>
      <c r="CE326" s="31"/>
      <c r="CF326" s="31"/>
      <c r="CG326" s="31"/>
      <c r="CH326" s="31"/>
      <c r="CI326" s="31"/>
      <c r="CJ326" s="31"/>
      <c r="CK326" s="31"/>
      <c r="CL326" s="31"/>
      <c r="CM326" s="31"/>
      <c r="CN326" s="31"/>
      <c r="CO326" s="31"/>
      <c r="CP326" s="31"/>
      <c r="CQ326" s="31"/>
      <c r="CR326" s="31"/>
      <c r="CS326" s="31"/>
      <c r="CT326" s="31"/>
      <c r="CU326" s="31"/>
      <c r="CV326" s="31"/>
    </row>
    <row r="327" spans="1:100" x14ac:dyDescent="0.3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2"/>
      <c r="AX327" s="32"/>
      <c r="AY327" s="32"/>
      <c r="AZ327" s="32"/>
      <c r="BA327" s="32"/>
      <c r="BB327" s="32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  <c r="BS327" s="31"/>
      <c r="BT327" s="31"/>
      <c r="BU327" s="31"/>
      <c r="BV327" s="31"/>
      <c r="BW327" s="31"/>
      <c r="BX327" s="31"/>
      <c r="BY327" s="31"/>
      <c r="BZ327" s="31"/>
      <c r="CA327" s="31"/>
      <c r="CB327" s="31"/>
      <c r="CC327" s="31"/>
      <c r="CD327" s="31"/>
      <c r="CE327" s="31"/>
      <c r="CF327" s="31"/>
      <c r="CG327" s="31"/>
      <c r="CH327" s="31"/>
      <c r="CI327" s="31"/>
      <c r="CJ327" s="31"/>
      <c r="CK327" s="31"/>
      <c r="CL327" s="31"/>
      <c r="CM327" s="31"/>
      <c r="CN327" s="31"/>
      <c r="CO327" s="31"/>
      <c r="CP327" s="31"/>
      <c r="CQ327" s="31"/>
      <c r="CR327" s="31"/>
      <c r="CS327" s="31"/>
      <c r="CT327" s="31"/>
      <c r="CU327" s="31"/>
      <c r="CV327" s="31"/>
    </row>
    <row r="328" spans="1:100" x14ac:dyDescent="0.3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2"/>
      <c r="AX328" s="32"/>
      <c r="AY328" s="32"/>
      <c r="AZ328" s="32"/>
      <c r="BA328" s="32"/>
      <c r="BB328" s="32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  <c r="BS328" s="31"/>
      <c r="BT328" s="31"/>
      <c r="BU328" s="31"/>
      <c r="BV328" s="31"/>
      <c r="BW328" s="31"/>
      <c r="BX328" s="31"/>
      <c r="BY328" s="31"/>
      <c r="BZ328" s="31"/>
      <c r="CA328" s="31"/>
      <c r="CB328" s="31"/>
      <c r="CC328" s="31"/>
      <c r="CD328" s="31"/>
      <c r="CE328" s="31"/>
      <c r="CF328" s="31"/>
      <c r="CG328" s="31"/>
      <c r="CH328" s="31"/>
      <c r="CI328" s="31"/>
      <c r="CJ328" s="31"/>
      <c r="CK328" s="31"/>
      <c r="CL328" s="31"/>
      <c r="CM328" s="31"/>
      <c r="CN328" s="31"/>
      <c r="CO328" s="31"/>
      <c r="CP328" s="31"/>
      <c r="CQ328" s="31"/>
      <c r="CR328" s="31"/>
      <c r="CS328" s="31"/>
      <c r="CT328" s="31"/>
      <c r="CU328" s="31"/>
      <c r="CV328" s="31"/>
    </row>
    <row r="329" spans="1:100" x14ac:dyDescent="0.3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2"/>
      <c r="AX329" s="32"/>
      <c r="AY329" s="32"/>
      <c r="AZ329" s="32"/>
      <c r="BA329" s="32"/>
      <c r="BB329" s="32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  <c r="BS329" s="31"/>
      <c r="BT329" s="31"/>
      <c r="BU329" s="31"/>
      <c r="BV329" s="31"/>
      <c r="BW329" s="31"/>
      <c r="BX329" s="31"/>
      <c r="BY329" s="31"/>
      <c r="BZ329" s="31"/>
      <c r="CA329" s="31"/>
      <c r="CB329" s="31"/>
      <c r="CC329" s="31"/>
      <c r="CD329" s="31"/>
      <c r="CE329" s="31"/>
      <c r="CF329" s="31"/>
      <c r="CG329" s="31"/>
      <c r="CH329" s="31"/>
      <c r="CI329" s="31"/>
      <c r="CJ329" s="31"/>
      <c r="CK329" s="31"/>
      <c r="CL329" s="31"/>
      <c r="CM329" s="31"/>
      <c r="CN329" s="31"/>
      <c r="CO329" s="31"/>
      <c r="CP329" s="31"/>
      <c r="CQ329" s="31"/>
      <c r="CR329" s="31"/>
      <c r="CS329" s="31"/>
      <c r="CT329" s="31"/>
      <c r="CU329" s="31"/>
      <c r="CV329" s="31"/>
    </row>
    <row r="330" spans="1:100" x14ac:dyDescent="0.3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2"/>
      <c r="AX330" s="32"/>
      <c r="AY330" s="32"/>
      <c r="AZ330" s="32"/>
      <c r="BA330" s="32"/>
      <c r="BB330" s="32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  <c r="BS330" s="31"/>
      <c r="BT330" s="31"/>
      <c r="BU330" s="31"/>
      <c r="BV330" s="31"/>
      <c r="BW330" s="31"/>
      <c r="BX330" s="31"/>
      <c r="BY330" s="31"/>
      <c r="BZ330" s="31"/>
      <c r="CA330" s="31"/>
      <c r="CB330" s="31"/>
      <c r="CC330" s="31"/>
      <c r="CD330" s="31"/>
      <c r="CE330" s="31"/>
      <c r="CF330" s="31"/>
      <c r="CG330" s="31"/>
      <c r="CH330" s="31"/>
      <c r="CI330" s="31"/>
      <c r="CJ330" s="31"/>
      <c r="CK330" s="31"/>
      <c r="CL330" s="31"/>
      <c r="CM330" s="31"/>
      <c r="CN330" s="31"/>
      <c r="CO330" s="31"/>
      <c r="CP330" s="31"/>
      <c r="CQ330" s="31"/>
      <c r="CR330" s="31"/>
      <c r="CS330" s="31"/>
      <c r="CT330" s="31"/>
      <c r="CU330" s="31"/>
      <c r="CV330" s="31"/>
    </row>
    <row r="331" spans="1:100" x14ac:dyDescent="0.3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2"/>
      <c r="AX331" s="32"/>
      <c r="AY331" s="32"/>
      <c r="AZ331" s="32"/>
      <c r="BA331" s="32"/>
      <c r="BB331" s="32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  <c r="BS331" s="31"/>
      <c r="BT331" s="31"/>
      <c r="BU331" s="31"/>
      <c r="BV331" s="31"/>
      <c r="BW331" s="31"/>
      <c r="BX331" s="31"/>
      <c r="BY331" s="31"/>
      <c r="BZ331" s="31"/>
      <c r="CA331" s="31"/>
      <c r="CB331" s="31"/>
      <c r="CC331" s="31"/>
      <c r="CD331" s="31"/>
      <c r="CE331" s="31"/>
      <c r="CF331" s="31"/>
      <c r="CG331" s="31"/>
      <c r="CH331" s="31"/>
      <c r="CI331" s="31"/>
      <c r="CJ331" s="31"/>
      <c r="CK331" s="31"/>
      <c r="CL331" s="31"/>
      <c r="CM331" s="31"/>
      <c r="CN331" s="31"/>
      <c r="CO331" s="31"/>
      <c r="CP331" s="31"/>
      <c r="CQ331" s="31"/>
      <c r="CR331" s="31"/>
      <c r="CS331" s="31"/>
      <c r="CT331" s="31"/>
      <c r="CU331" s="31"/>
      <c r="CV331" s="31"/>
    </row>
    <row r="332" spans="1:100" x14ac:dyDescent="0.3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2"/>
      <c r="AX332" s="32"/>
      <c r="AY332" s="32"/>
      <c r="AZ332" s="32"/>
      <c r="BA332" s="32"/>
      <c r="BB332" s="32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  <c r="BS332" s="31"/>
      <c r="BT332" s="31"/>
      <c r="BU332" s="31"/>
      <c r="BV332" s="31"/>
      <c r="BW332" s="31"/>
      <c r="BX332" s="31"/>
      <c r="BY332" s="31"/>
      <c r="BZ332" s="31"/>
      <c r="CA332" s="31"/>
      <c r="CB332" s="31"/>
      <c r="CC332" s="31"/>
      <c r="CD332" s="31"/>
      <c r="CE332" s="31"/>
      <c r="CF332" s="31"/>
      <c r="CG332" s="31"/>
      <c r="CH332" s="31"/>
      <c r="CI332" s="31"/>
      <c r="CJ332" s="31"/>
      <c r="CK332" s="31"/>
      <c r="CL332" s="31"/>
      <c r="CM332" s="31"/>
      <c r="CN332" s="31"/>
      <c r="CO332" s="31"/>
      <c r="CP332" s="31"/>
      <c r="CQ332" s="31"/>
      <c r="CR332" s="31"/>
      <c r="CS332" s="31"/>
      <c r="CT332" s="31"/>
      <c r="CU332" s="31"/>
      <c r="CV332" s="31"/>
    </row>
    <row r="333" spans="1:100" x14ac:dyDescent="0.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2"/>
      <c r="AX333" s="32"/>
      <c r="AY333" s="32"/>
      <c r="AZ333" s="32"/>
      <c r="BA333" s="32"/>
      <c r="BB333" s="32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  <c r="BS333" s="31"/>
      <c r="BT333" s="31"/>
      <c r="BU333" s="31"/>
      <c r="BV333" s="31"/>
      <c r="BW333" s="31"/>
      <c r="BX333" s="31"/>
      <c r="BY333" s="31"/>
      <c r="BZ333" s="31"/>
      <c r="CA333" s="31"/>
      <c r="CB333" s="31"/>
      <c r="CC333" s="31"/>
      <c r="CD333" s="31"/>
      <c r="CE333" s="31"/>
      <c r="CF333" s="31"/>
      <c r="CG333" s="31"/>
      <c r="CH333" s="31"/>
      <c r="CI333" s="31"/>
      <c r="CJ333" s="31"/>
      <c r="CK333" s="31"/>
      <c r="CL333" s="31"/>
      <c r="CM333" s="31"/>
      <c r="CN333" s="31"/>
      <c r="CO333" s="31"/>
      <c r="CP333" s="31"/>
      <c r="CQ333" s="31"/>
      <c r="CR333" s="31"/>
      <c r="CS333" s="31"/>
      <c r="CT333" s="31"/>
      <c r="CU333" s="31"/>
      <c r="CV333" s="31"/>
    </row>
    <row r="334" spans="1:100" x14ac:dyDescent="0.3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2"/>
      <c r="AX334" s="32"/>
      <c r="AY334" s="32"/>
      <c r="AZ334" s="32"/>
      <c r="BA334" s="32"/>
      <c r="BB334" s="32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  <c r="BS334" s="31"/>
      <c r="BT334" s="31"/>
      <c r="BU334" s="31"/>
      <c r="BV334" s="31"/>
      <c r="BW334" s="31"/>
      <c r="BX334" s="31"/>
      <c r="BY334" s="31"/>
      <c r="BZ334" s="31"/>
      <c r="CA334" s="31"/>
      <c r="CB334" s="31"/>
      <c r="CC334" s="31"/>
      <c r="CD334" s="31"/>
      <c r="CE334" s="31"/>
      <c r="CF334" s="31"/>
      <c r="CG334" s="31"/>
      <c r="CH334" s="31"/>
      <c r="CI334" s="31"/>
      <c r="CJ334" s="31"/>
      <c r="CK334" s="31"/>
      <c r="CL334" s="31"/>
      <c r="CM334" s="31"/>
      <c r="CN334" s="31"/>
      <c r="CO334" s="31"/>
      <c r="CP334" s="31"/>
      <c r="CQ334" s="31"/>
      <c r="CR334" s="31"/>
      <c r="CS334" s="31"/>
      <c r="CT334" s="31"/>
      <c r="CU334" s="31"/>
      <c r="CV334" s="31"/>
    </row>
    <row r="335" spans="1:100" x14ac:dyDescent="0.3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2"/>
      <c r="AX335" s="32"/>
      <c r="AY335" s="32"/>
      <c r="AZ335" s="32"/>
      <c r="BA335" s="32"/>
      <c r="BB335" s="32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  <c r="BS335" s="31"/>
      <c r="BT335" s="31"/>
      <c r="BU335" s="31"/>
      <c r="BV335" s="31"/>
      <c r="BW335" s="31"/>
      <c r="BX335" s="31"/>
      <c r="BY335" s="31"/>
      <c r="BZ335" s="31"/>
      <c r="CA335" s="31"/>
      <c r="CB335" s="31"/>
      <c r="CC335" s="31"/>
      <c r="CD335" s="31"/>
      <c r="CE335" s="31"/>
      <c r="CF335" s="31"/>
      <c r="CG335" s="31"/>
      <c r="CH335" s="31"/>
      <c r="CI335" s="31"/>
      <c r="CJ335" s="31"/>
      <c r="CK335" s="31"/>
      <c r="CL335" s="31"/>
      <c r="CM335" s="31"/>
      <c r="CN335" s="31"/>
      <c r="CO335" s="31"/>
      <c r="CP335" s="31"/>
      <c r="CQ335" s="31"/>
      <c r="CR335" s="31"/>
      <c r="CS335" s="31"/>
      <c r="CT335" s="31"/>
      <c r="CU335" s="31"/>
      <c r="CV335" s="31"/>
    </row>
    <row r="336" spans="1:100" x14ac:dyDescent="0.3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2"/>
      <c r="AX336" s="32"/>
      <c r="AY336" s="32"/>
      <c r="AZ336" s="32"/>
      <c r="BA336" s="32"/>
      <c r="BB336" s="32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  <c r="BS336" s="31"/>
      <c r="BT336" s="31"/>
      <c r="BU336" s="31"/>
      <c r="BV336" s="31"/>
      <c r="BW336" s="31"/>
      <c r="BX336" s="31"/>
      <c r="BY336" s="31"/>
      <c r="BZ336" s="31"/>
      <c r="CA336" s="31"/>
      <c r="CB336" s="31"/>
      <c r="CC336" s="31"/>
      <c r="CD336" s="31"/>
      <c r="CE336" s="31"/>
      <c r="CF336" s="31"/>
      <c r="CG336" s="31"/>
      <c r="CH336" s="31"/>
      <c r="CI336" s="31"/>
      <c r="CJ336" s="31"/>
      <c r="CK336" s="31"/>
      <c r="CL336" s="31"/>
      <c r="CM336" s="31"/>
      <c r="CN336" s="31"/>
      <c r="CO336" s="31"/>
      <c r="CP336" s="31"/>
      <c r="CQ336" s="31"/>
      <c r="CR336" s="31"/>
      <c r="CS336" s="31"/>
      <c r="CT336" s="31"/>
      <c r="CU336" s="31"/>
      <c r="CV336" s="31"/>
    </row>
    <row r="337" spans="1:100" x14ac:dyDescent="0.3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2"/>
      <c r="AX337" s="32"/>
      <c r="AY337" s="32"/>
      <c r="AZ337" s="32"/>
      <c r="BA337" s="32"/>
      <c r="BB337" s="32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  <c r="BS337" s="31"/>
      <c r="BT337" s="31"/>
      <c r="BU337" s="31"/>
      <c r="BV337" s="31"/>
      <c r="BW337" s="31"/>
      <c r="BX337" s="31"/>
      <c r="BY337" s="31"/>
      <c r="BZ337" s="31"/>
      <c r="CA337" s="31"/>
      <c r="CB337" s="31"/>
      <c r="CC337" s="31"/>
      <c r="CD337" s="31"/>
      <c r="CE337" s="31"/>
      <c r="CF337" s="31"/>
      <c r="CG337" s="31"/>
      <c r="CH337" s="31"/>
      <c r="CI337" s="31"/>
      <c r="CJ337" s="31"/>
      <c r="CK337" s="31"/>
      <c r="CL337" s="31"/>
      <c r="CM337" s="31"/>
      <c r="CN337" s="31"/>
      <c r="CO337" s="31"/>
      <c r="CP337" s="31"/>
      <c r="CQ337" s="31"/>
      <c r="CR337" s="31"/>
      <c r="CS337" s="31"/>
      <c r="CT337" s="31"/>
      <c r="CU337" s="31"/>
      <c r="CV337" s="31"/>
    </row>
    <row r="338" spans="1:100" x14ac:dyDescent="0.3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2"/>
      <c r="AX338" s="32"/>
      <c r="AY338" s="32"/>
      <c r="AZ338" s="32"/>
      <c r="BA338" s="32"/>
      <c r="BB338" s="32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  <c r="BS338" s="31"/>
      <c r="BT338" s="31"/>
      <c r="BU338" s="31"/>
      <c r="BV338" s="31"/>
      <c r="BW338" s="31"/>
      <c r="BX338" s="31"/>
      <c r="BY338" s="31"/>
      <c r="BZ338" s="31"/>
      <c r="CA338" s="31"/>
      <c r="CB338" s="31"/>
      <c r="CC338" s="31"/>
      <c r="CD338" s="31"/>
      <c r="CE338" s="31"/>
      <c r="CF338" s="31"/>
      <c r="CG338" s="31"/>
      <c r="CH338" s="31"/>
      <c r="CI338" s="31"/>
      <c r="CJ338" s="31"/>
      <c r="CK338" s="31"/>
      <c r="CL338" s="31"/>
      <c r="CM338" s="31"/>
      <c r="CN338" s="31"/>
      <c r="CO338" s="31"/>
      <c r="CP338" s="31"/>
      <c r="CQ338" s="31"/>
      <c r="CR338" s="31"/>
      <c r="CS338" s="31"/>
      <c r="CT338" s="31"/>
      <c r="CU338" s="31"/>
      <c r="CV338" s="31"/>
    </row>
    <row r="339" spans="1:100" x14ac:dyDescent="0.3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2"/>
      <c r="AX339" s="32"/>
      <c r="AY339" s="32"/>
      <c r="AZ339" s="32"/>
      <c r="BA339" s="32"/>
      <c r="BB339" s="32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  <c r="BS339" s="31"/>
      <c r="BT339" s="31"/>
      <c r="BU339" s="31"/>
      <c r="BV339" s="31"/>
      <c r="BW339" s="31"/>
      <c r="BX339" s="31"/>
      <c r="BY339" s="31"/>
      <c r="BZ339" s="31"/>
      <c r="CA339" s="31"/>
      <c r="CB339" s="31"/>
      <c r="CC339" s="31"/>
      <c r="CD339" s="31"/>
      <c r="CE339" s="31"/>
      <c r="CF339" s="31"/>
      <c r="CG339" s="31"/>
      <c r="CH339" s="31"/>
      <c r="CI339" s="31"/>
      <c r="CJ339" s="31"/>
      <c r="CK339" s="31"/>
      <c r="CL339" s="31"/>
      <c r="CM339" s="31"/>
      <c r="CN339" s="31"/>
      <c r="CO339" s="31"/>
      <c r="CP339" s="31"/>
      <c r="CQ339" s="31"/>
      <c r="CR339" s="31"/>
      <c r="CS339" s="31"/>
      <c r="CT339" s="31"/>
      <c r="CU339" s="31"/>
      <c r="CV339" s="31"/>
    </row>
    <row r="340" spans="1:100" x14ac:dyDescent="0.3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2"/>
      <c r="AX340" s="32"/>
      <c r="AY340" s="32"/>
      <c r="AZ340" s="32"/>
      <c r="BA340" s="32"/>
      <c r="BB340" s="32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  <c r="BS340" s="31"/>
      <c r="BT340" s="31"/>
      <c r="BU340" s="31"/>
      <c r="BV340" s="31"/>
      <c r="BW340" s="31"/>
      <c r="BX340" s="31"/>
      <c r="BY340" s="31"/>
      <c r="BZ340" s="31"/>
      <c r="CA340" s="31"/>
      <c r="CB340" s="31"/>
      <c r="CC340" s="31"/>
      <c r="CD340" s="31"/>
      <c r="CE340" s="31"/>
      <c r="CF340" s="31"/>
      <c r="CG340" s="31"/>
      <c r="CH340" s="31"/>
      <c r="CI340" s="31"/>
      <c r="CJ340" s="31"/>
      <c r="CK340" s="31"/>
      <c r="CL340" s="31"/>
      <c r="CM340" s="31"/>
      <c r="CN340" s="31"/>
      <c r="CO340" s="31"/>
      <c r="CP340" s="31"/>
      <c r="CQ340" s="31"/>
      <c r="CR340" s="31"/>
      <c r="CS340" s="31"/>
      <c r="CT340" s="31"/>
      <c r="CU340" s="31"/>
      <c r="CV340" s="31"/>
    </row>
    <row r="341" spans="1:100" x14ac:dyDescent="0.3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2"/>
      <c r="AX341" s="32"/>
      <c r="AY341" s="32"/>
      <c r="AZ341" s="32"/>
      <c r="BA341" s="32"/>
      <c r="BB341" s="32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  <c r="BS341" s="31"/>
      <c r="BT341" s="31"/>
      <c r="BU341" s="31"/>
      <c r="BV341" s="31"/>
      <c r="BW341" s="31"/>
      <c r="BX341" s="31"/>
      <c r="BY341" s="31"/>
      <c r="BZ341" s="31"/>
      <c r="CA341" s="31"/>
      <c r="CB341" s="31"/>
      <c r="CC341" s="31"/>
      <c r="CD341" s="31"/>
      <c r="CE341" s="31"/>
      <c r="CF341" s="31"/>
      <c r="CG341" s="31"/>
      <c r="CH341" s="31"/>
      <c r="CI341" s="31"/>
      <c r="CJ341" s="31"/>
      <c r="CK341" s="31"/>
      <c r="CL341" s="31"/>
      <c r="CM341" s="31"/>
      <c r="CN341" s="31"/>
      <c r="CO341" s="31"/>
      <c r="CP341" s="31"/>
      <c r="CQ341" s="31"/>
      <c r="CR341" s="31"/>
      <c r="CS341" s="31"/>
      <c r="CT341" s="31"/>
      <c r="CU341" s="31"/>
      <c r="CV341" s="31"/>
    </row>
    <row r="342" spans="1:100" x14ac:dyDescent="0.3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2"/>
      <c r="AX342" s="32"/>
      <c r="AY342" s="32"/>
      <c r="AZ342" s="32"/>
      <c r="BA342" s="32"/>
      <c r="BB342" s="32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  <c r="BS342" s="31"/>
      <c r="BT342" s="31"/>
      <c r="BU342" s="31"/>
      <c r="BV342" s="31"/>
      <c r="BW342" s="31"/>
      <c r="BX342" s="31"/>
      <c r="BY342" s="31"/>
      <c r="BZ342" s="31"/>
      <c r="CA342" s="31"/>
      <c r="CB342" s="31"/>
      <c r="CC342" s="31"/>
      <c r="CD342" s="31"/>
      <c r="CE342" s="31"/>
      <c r="CF342" s="31"/>
      <c r="CG342" s="31"/>
      <c r="CH342" s="31"/>
      <c r="CI342" s="31"/>
      <c r="CJ342" s="31"/>
      <c r="CK342" s="31"/>
      <c r="CL342" s="31"/>
      <c r="CM342" s="31"/>
      <c r="CN342" s="31"/>
      <c r="CO342" s="31"/>
      <c r="CP342" s="31"/>
      <c r="CQ342" s="31"/>
      <c r="CR342" s="31"/>
      <c r="CS342" s="31"/>
      <c r="CT342" s="31"/>
      <c r="CU342" s="31"/>
      <c r="CV342" s="31"/>
    </row>
    <row r="343" spans="1:100" x14ac:dyDescent="0.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2"/>
      <c r="AX343" s="32"/>
      <c r="AY343" s="32"/>
      <c r="AZ343" s="32"/>
      <c r="BA343" s="32"/>
      <c r="BB343" s="32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  <c r="BS343" s="31"/>
      <c r="BT343" s="31"/>
      <c r="BU343" s="31"/>
      <c r="BV343" s="31"/>
      <c r="BW343" s="31"/>
      <c r="BX343" s="31"/>
      <c r="BY343" s="31"/>
      <c r="BZ343" s="31"/>
      <c r="CA343" s="31"/>
      <c r="CB343" s="31"/>
      <c r="CC343" s="31"/>
      <c r="CD343" s="31"/>
      <c r="CE343" s="31"/>
      <c r="CF343" s="31"/>
      <c r="CG343" s="31"/>
      <c r="CH343" s="31"/>
      <c r="CI343" s="31"/>
      <c r="CJ343" s="31"/>
      <c r="CK343" s="31"/>
      <c r="CL343" s="31"/>
      <c r="CM343" s="31"/>
      <c r="CN343" s="31"/>
      <c r="CO343" s="31"/>
      <c r="CP343" s="31"/>
      <c r="CQ343" s="31"/>
      <c r="CR343" s="31"/>
      <c r="CS343" s="31"/>
      <c r="CT343" s="31"/>
      <c r="CU343" s="31"/>
      <c r="CV343" s="31"/>
    </row>
    <row r="344" spans="1:100" x14ac:dyDescent="0.3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2"/>
      <c r="AX344" s="32"/>
      <c r="AY344" s="32"/>
      <c r="AZ344" s="32"/>
      <c r="BA344" s="32"/>
      <c r="BB344" s="32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  <c r="BS344" s="31"/>
      <c r="BT344" s="31"/>
      <c r="BU344" s="31"/>
      <c r="BV344" s="31"/>
      <c r="BW344" s="31"/>
      <c r="BX344" s="31"/>
      <c r="BY344" s="31"/>
      <c r="BZ344" s="31"/>
      <c r="CA344" s="31"/>
      <c r="CB344" s="31"/>
      <c r="CC344" s="31"/>
      <c r="CD344" s="31"/>
      <c r="CE344" s="31"/>
      <c r="CF344" s="31"/>
      <c r="CG344" s="31"/>
      <c r="CH344" s="31"/>
      <c r="CI344" s="31"/>
      <c r="CJ344" s="31"/>
      <c r="CK344" s="31"/>
      <c r="CL344" s="31"/>
      <c r="CM344" s="31"/>
      <c r="CN344" s="31"/>
      <c r="CO344" s="31"/>
      <c r="CP344" s="31"/>
      <c r="CQ344" s="31"/>
      <c r="CR344" s="31"/>
      <c r="CS344" s="31"/>
      <c r="CT344" s="31"/>
      <c r="CU344" s="31"/>
      <c r="CV344" s="31"/>
    </row>
    <row r="345" spans="1:100" x14ac:dyDescent="0.3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2"/>
      <c r="AX345" s="32"/>
      <c r="AY345" s="32"/>
      <c r="AZ345" s="32"/>
      <c r="BA345" s="32"/>
      <c r="BB345" s="32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  <c r="BS345" s="31"/>
      <c r="BT345" s="31"/>
      <c r="BU345" s="31"/>
      <c r="BV345" s="31"/>
      <c r="BW345" s="31"/>
      <c r="BX345" s="31"/>
      <c r="BY345" s="31"/>
      <c r="BZ345" s="31"/>
      <c r="CA345" s="31"/>
      <c r="CB345" s="31"/>
      <c r="CC345" s="31"/>
      <c r="CD345" s="31"/>
      <c r="CE345" s="31"/>
      <c r="CF345" s="31"/>
      <c r="CG345" s="31"/>
      <c r="CH345" s="31"/>
      <c r="CI345" s="31"/>
      <c r="CJ345" s="31"/>
      <c r="CK345" s="31"/>
      <c r="CL345" s="31"/>
      <c r="CM345" s="31"/>
      <c r="CN345" s="31"/>
      <c r="CO345" s="31"/>
      <c r="CP345" s="31"/>
      <c r="CQ345" s="31"/>
      <c r="CR345" s="31"/>
      <c r="CS345" s="31"/>
      <c r="CT345" s="31"/>
      <c r="CU345" s="31"/>
      <c r="CV345" s="31"/>
    </row>
    <row r="346" spans="1:100" x14ac:dyDescent="0.3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2"/>
      <c r="AX346" s="32"/>
      <c r="AY346" s="32"/>
      <c r="AZ346" s="32"/>
      <c r="BA346" s="32"/>
      <c r="BB346" s="32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  <c r="BS346" s="31"/>
      <c r="BT346" s="31"/>
      <c r="BU346" s="31"/>
      <c r="BV346" s="31"/>
      <c r="BW346" s="31"/>
      <c r="BX346" s="31"/>
      <c r="BY346" s="31"/>
      <c r="BZ346" s="31"/>
      <c r="CA346" s="31"/>
      <c r="CB346" s="31"/>
      <c r="CC346" s="31"/>
      <c r="CD346" s="31"/>
      <c r="CE346" s="31"/>
      <c r="CF346" s="31"/>
      <c r="CG346" s="31"/>
      <c r="CH346" s="31"/>
      <c r="CI346" s="31"/>
      <c r="CJ346" s="31"/>
      <c r="CK346" s="31"/>
      <c r="CL346" s="31"/>
      <c r="CM346" s="31"/>
      <c r="CN346" s="31"/>
      <c r="CO346" s="31"/>
      <c r="CP346" s="31"/>
      <c r="CQ346" s="31"/>
      <c r="CR346" s="31"/>
      <c r="CS346" s="31"/>
      <c r="CT346" s="31"/>
      <c r="CU346" s="31"/>
      <c r="CV346" s="31"/>
    </row>
    <row r="347" spans="1:100" x14ac:dyDescent="0.3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2"/>
      <c r="AX347" s="32"/>
      <c r="AY347" s="32"/>
      <c r="AZ347" s="32"/>
      <c r="BA347" s="32"/>
      <c r="BB347" s="32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  <c r="BS347" s="31"/>
      <c r="BT347" s="31"/>
      <c r="BU347" s="31"/>
      <c r="BV347" s="31"/>
      <c r="BW347" s="31"/>
      <c r="BX347" s="31"/>
      <c r="BY347" s="31"/>
      <c r="BZ347" s="31"/>
      <c r="CA347" s="31"/>
      <c r="CB347" s="31"/>
      <c r="CC347" s="31"/>
      <c r="CD347" s="31"/>
      <c r="CE347" s="31"/>
      <c r="CF347" s="31"/>
      <c r="CG347" s="31"/>
      <c r="CH347" s="31"/>
      <c r="CI347" s="31"/>
      <c r="CJ347" s="31"/>
      <c r="CK347" s="31"/>
      <c r="CL347" s="31"/>
      <c r="CM347" s="31"/>
      <c r="CN347" s="31"/>
      <c r="CO347" s="31"/>
      <c r="CP347" s="31"/>
      <c r="CQ347" s="31"/>
      <c r="CR347" s="31"/>
      <c r="CS347" s="31"/>
      <c r="CT347" s="31"/>
      <c r="CU347" s="31"/>
      <c r="CV347" s="31"/>
    </row>
    <row r="348" spans="1:100" x14ac:dyDescent="0.3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2"/>
      <c r="AX348" s="32"/>
      <c r="AY348" s="32"/>
      <c r="AZ348" s="32"/>
      <c r="BA348" s="32"/>
      <c r="BB348" s="32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  <c r="BS348" s="31"/>
      <c r="BT348" s="31"/>
      <c r="BU348" s="31"/>
      <c r="BV348" s="31"/>
      <c r="BW348" s="31"/>
      <c r="BX348" s="31"/>
      <c r="BY348" s="31"/>
      <c r="BZ348" s="31"/>
      <c r="CA348" s="31"/>
      <c r="CB348" s="31"/>
      <c r="CC348" s="31"/>
      <c r="CD348" s="31"/>
      <c r="CE348" s="31"/>
      <c r="CF348" s="31"/>
      <c r="CG348" s="31"/>
      <c r="CH348" s="31"/>
      <c r="CI348" s="31"/>
      <c r="CJ348" s="31"/>
      <c r="CK348" s="31"/>
      <c r="CL348" s="31"/>
      <c r="CM348" s="31"/>
      <c r="CN348" s="31"/>
      <c r="CO348" s="31"/>
      <c r="CP348" s="31"/>
      <c r="CQ348" s="31"/>
      <c r="CR348" s="31"/>
      <c r="CS348" s="31"/>
      <c r="CT348" s="31"/>
      <c r="CU348" s="31"/>
      <c r="CV348" s="31"/>
    </row>
    <row r="349" spans="1:100" x14ac:dyDescent="0.3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2"/>
      <c r="AX349" s="32"/>
      <c r="AY349" s="32"/>
      <c r="AZ349" s="32"/>
      <c r="BA349" s="32"/>
      <c r="BB349" s="32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  <c r="BS349" s="31"/>
      <c r="BT349" s="31"/>
      <c r="BU349" s="31"/>
      <c r="BV349" s="31"/>
      <c r="BW349" s="31"/>
      <c r="BX349" s="31"/>
      <c r="BY349" s="31"/>
      <c r="BZ349" s="31"/>
      <c r="CA349" s="31"/>
      <c r="CB349" s="31"/>
      <c r="CC349" s="31"/>
      <c r="CD349" s="31"/>
      <c r="CE349" s="31"/>
      <c r="CF349" s="31"/>
      <c r="CG349" s="31"/>
      <c r="CH349" s="31"/>
      <c r="CI349" s="31"/>
      <c r="CJ349" s="31"/>
      <c r="CK349" s="31"/>
      <c r="CL349" s="31"/>
      <c r="CM349" s="31"/>
      <c r="CN349" s="31"/>
      <c r="CO349" s="31"/>
      <c r="CP349" s="31"/>
      <c r="CQ349" s="31"/>
      <c r="CR349" s="31"/>
      <c r="CS349" s="31"/>
      <c r="CT349" s="31"/>
      <c r="CU349" s="31"/>
      <c r="CV349" s="31"/>
    </row>
    <row r="350" spans="1:100" x14ac:dyDescent="0.3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2"/>
      <c r="AX350" s="32"/>
      <c r="AY350" s="32"/>
      <c r="AZ350" s="32"/>
      <c r="BA350" s="32"/>
      <c r="BB350" s="32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  <c r="BS350" s="31"/>
      <c r="BT350" s="31"/>
      <c r="BU350" s="31"/>
      <c r="BV350" s="31"/>
      <c r="BW350" s="31"/>
      <c r="BX350" s="31"/>
      <c r="BY350" s="31"/>
      <c r="BZ350" s="31"/>
      <c r="CA350" s="31"/>
      <c r="CB350" s="31"/>
      <c r="CC350" s="31"/>
      <c r="CD350" s="31"/>
      <c r="CE350" s="31"/>
      <c r="CF350" s="31"/>
      <c r="CG350" s="31"/>
      <c r="CH350" s="31"/>
      <c r="CI350" s="31"/>
      <c r="CJ350" s="31"/>
      <c r="CK350" s="31"/>
      <c r="CL350" s="31"/>
      <c r="CM350" s="31"/>
      <c r="CN350" s="31"/>
      <c r="CO350" s="31"/>
      <c r="CP350" s="31"/>
      <c r="CQ350" s="31"/>
      <c r="CR350" s="31"/>
      <c r="CS350" s="31"/>
      <c r="CT350" s="31"/>
      <c r="CU350" s="31"/>
      <c r="CV350" s="31"/>
    </row>
    <row r="351" spans="1:100" x14ac:dyDescent="0.3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2"/>
      <c r="AX351" s="32"/>
      <c r="AY351" s="32"/>
      <c r="AZ351" s="32"/>
      <c r="BA351" s="32"/>
      <c r="BB351" s="32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  <c r="BS351" s="31"/>
      <c r="BT351" s="31"/>
      <c r="BU351" s="31"/>
      <c r="BV351" s="31"/>
      <c r="BW351" s="31"/>
      <c r="BX351" s="31"/>
      <c r="BY351" s="31"/>
      <c r="BZ351" s="31"/>
      <c r="CA351" s="31"/>
      <c r="CB351" s="31"/>
      <c r="CC351" s="31"/>
      <c r="CD351" s="31"/>
      <c r="CE351" s="31"/>
      <c r="CF351" s="31"/>
      <c r="CG351" s="31"/>
      <c r="CH351" s="31"/>
      <c r="CI351" s="31"/>
      <c r="CJ351" s="31"/>
      <c r="CK351" s="31"/>
      <c r="CL351" s="31"/>
      <c r="CM351" s="31"/>
      <c r="CN351" s="31"/>
      <c r="CO351" s="31"/>
      <c r="CP351" s="31"/>
      <c r="CQ351" s="31"/>
      <c r="CR351" s="31"/>
      <c r="CS351" s="31"/>
      <c r="CT351" s="31"/>
      <c r="CU351" s="31"/>
      <c r="CV351" s="31"/>
    </row>
    <row r="352" spans="1:100" x14ac:dyDescent="0.3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2"/>
      <c r="AX352" s="32"/>
      <c r="AY352" s="32"/>
      <c r="AZ352" s="32"/>
      <c r="BA352" s="32"/>
      <c r="BB352" s="32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  <c r="BS352" s="31"/>
      <c r="BT352" s="31"/>
      <c r="BU352" s="31"/>
      <c r="BV352" s="31"/>
      <c r="BW352" s="31"/>
      <c r="BX352" s="31"/>
      <c r="BY352" s="31"/>
      <c r="BZ352" s="31"/>
      <c r="CA352" s="31"/>
      <c r="CB352" s="31"/>
      <c r="CC352" s="31"/>
      <c r="CD352" s="31"/>
      <c r="CE352" s="31"/>
      <c r="CF352" s="31"/>
      <c r="CG352" s="31"/>
      <c r="CH352" s="31"/>
      <c r="CI352" s="31"/>
      <c r="CJ352" s="31"/>
      <c r="CK352" s="31"/>
      <c r="CL352" s="31"/>
      <c r="CM352" s="31"/>
      <c r="CN352" s="31"/>
      <c r="CO352" s="31"/>
      <c r="CP352" s="31"/>
      <c r="CQ352" s="31"/>
      <c r="CR352" s="31"/>
      <c r="CS352" s="31"/>
      <c r="CT352" s="31"/>
      <c r="CU352" s="31"/>
      <c r="CV352" s="31"/>
    </row>
    <row r="353" spans="1:100" x14ac:dyDescent="0.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2"/>
      <c r="AX353" s="32"/>
      <c r="AY353" s="32"/>
      <c r="AZ353" s="32"/>
      <c r="BA353" s="32"/>
      <c r="BB353" s="32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  <c r="BS353" s="31"/>
      <c r="BT353" s="31"/>
      <c r="BU353" s="31"/>
      <c r="BV353" s="31"/>
      <c r="BW353" s="31"/>
      <c r="BX353" s="31"/>
      <c r="BY353" s="31"/>
      <c r="BZ353" s="31"/>
      <c r="CA353" s="31"/>
      <c r="CB353" s="31"/>
      <c r="CC353" s="31"/>
      <c r="CD353" s="31"/>
      <c r="CE353" s="31"/>
      <c r="CF353" s="31"/>
      <c r="CG353" s="31"/>
      <c r="CH353" s="31"/>
      <c r="CI353" s="31"/>
      <c r="CJ353" s="31"/>
      <c r="CK353" s="31"/>
      <c r="CL353" s="31"/>
      <c r="CM353" s="31"/>
      <c r="CN353" s="31"/>
      <c r="CO353" s="31"/>
      <c r="CP353" s="31"/>
      <c r="CQ353" s="31"/>
      <c r="CR353" s="31"/>
      <c r="CS353" s="31"/>
      <c r="CT353" s="31"/>
      <c r="CU353" s="31"/>
      <c r="CV353" s="31"/>
    </row>
    <row r="354" spans="1:100" x14ac:dyDescent="0.3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2"/>
      <c r="AX354" s="32"/>
      <c r="AY354" s="32"/>
      <c r="AZ354" s="32"/>
      <c r="BA354" s="32"/>
      <c r="BB354" s="32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  <c r="BS354" s="31"/>
      <c r="BT354" s="31"/>
      <c r="BU354" s="31"/>
      <c r="BV354" s="31"/>
      <c r="BW354" s="31"/>
      <c r="BX354" s="31"/>
      <c r="BY354" s="31"/>
      <c r="BZ354" s="31"/>
      <c r="CA354" s="31"/>
      <c r="CB354" s="31"/>
      <c r="CC354" s="31"/>
      <c r="CD354" s="31"/>
      <c r="CE354" s="31"/>
      <c r="CF354" s="31"/>
      <c r="CG354" s="31"/>
      <c r="CH354" s="31"/>
      <c r="CI354" s="31"/>
      <c r="CJ354" s="31"/>
      <c r="CK354" s="31"/>
      <c r="CL354" s="31"/>
      <c r="CM354" s="31"/>
      <c r="CN354" s="31"/>
      <c r="CO354" s="31"/>
      <c r="CP354" s="31"/>
      <c r="CQ354" s="31"/>
      <c r="CR354" s="31"/>
      <c r="CS354" s="31"/>
      <c r="CT354" s="31"/>
      <c r="CU354" s="31"/>
      <c r="CV354" s="31"/>
    </row>
    <row r="355" spans="1:100" x14ac:dyDescent="0.3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2"/>
      <c r="AX355" s="32"/>
      <c r="AY355" s="32"/>
      <c r="AZ355" s="32"/>
      <c r="BA355" s="32"/>
      <c r="BB355" s="32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  <c r="BS355" s="31"/>
      <c r="BT355" s="31"/>
      <c r="BU355" s="31"/>
      <c r="BV355" s="31"/>
      <c r="BW355" s="31"/>
      <c r="BX355" s="31"/>
      <c r="BY355" s="31"/>
      <c r="BZ355" s="31"/>
      <c r="CA355" s="31"/>
      <c r="CB355" s="31"/>
      <c r="CC355" s="31"/>
      <c r="CD355" s="31"/>
      <c r="CE355" s="31"/>
      <c r="CF355" s="31"/>
      <c r="CG355" s="31"/>
      <c r="CH355" s="31"/>
      <c r="CI355" s="31"/>
      <c r="CJ355" s="31"/>
      <c r="CK355" s="31"/>
      <c r="CL355" s="31"/>
      <c r="CM355" s="31"/>
      <c r="CN355" s="31"/>
      <c r="CO355" s="31"/>
      <c r="CP355" s="31"/>
      <c r="CQ355" s="31"/>
      <c r="CR355" s="31"/>
      <c r="CS355" s="31"/>
      <c r="CT355" s="31"/>
      <c r="CU355" s="31"/>
      <c r="CV355" s="31"/>
    </row>
    <row r="356" spans="1:100" x14ac:dyDescent="0.3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2"/>
      <c r="AX356" s="32"/>
      <c r="AY356" s="32"/>
      <c r="AZ356" s="32"/>
      <c r="BA356" s="32"/>
      <c r="BB356" s="32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  <c r="BS356" s="31"/>
      <c r="BT356" s="31"/>
      <c r="BU356" s="31"/>
      <c r="BV356" s="31"/>
      <c r="BW356" s="31"/>
      <c r="BX356" s="31"/>
      <c r="BY356" s="31"/>
      <c r="BZ356" s="31"/>
      <c r="CA356" s="31"/>
      <c r="CB356" s="31"/>
      <c r="CC356" s="31"/>
      <c r="CD356" s="31"/>
      <c r="CE356" s="31"/>
      <c r="CF356" s="31"/>
      <c r="CG356" s="31"/>
      <c r="CH356" s="31"/>
      <c r="CI356" s="31"/>
      <c r="CJ356" s="31"/>
      <c r="CK356" s="31"/>
      <c r="CL356" s="31"/>
      <c r="CM356" s="31"/>
      <c r="CN356" s="31"/>
      <c r="CO356" s="31"/>
      <c r="CP356" s="31"/>
      <c r="CQ356" s="31"/>
      <c r="CR356" s="31"/>
      <c r="CS356" s="31"/>
      <c r="CT356" s="31"/>
      <c r="CU356" s="31"/>
      <c r="CV356" s="31"/>
    </row>
    <row r="357" spans="1:100" x14ac:dyDescent="0.3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2"/>
      <c r="AX357" s="32"/>
      <c r="AY357" s="32"/>
      <c r="AZ357" s="32"/>
      <c r="BA357" s="32"/>
      <c r="BB357" s="32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  <c r="BS357" s="31"/>
      <c r="BT357" s="31"/>
      <c r="BU357" s="31"/>
      <c r="BV357" s="31"/>
      <c r="BW357" s="31"/>
      <c r="BX357" s="31"/>
      <c r="BY357" s="31"/>
      <c r="BZ357" s="31"/>
      <c r="CA357" s="31"/>
      <c r="CB357" s="31"/>
      <c r="CC357" s="31"/>
      <c r="CD357" s="31"/>
      <c r="CE357" s="31"/>
      <c r="CF357" s="31"/>
      <c r="CG357" s="31"/>
      <c r="CH357" s="31"/>
      <c r="CI357" s="31"/>
      <c r="CJ357" s="31"/>
      <c r="CK357" s="31"/>
      <c r="CL357" s="31"/>
      <c r="CM357" s="31"/>
      <c r="CN357" s="31"/>
      <c r="CO357" s="31"/>
      <c r="CP357" s="31"/>
      <c r="CQ357" s="31"/>
      <c r="CR357" s="31"/>
      <c r="CS357" s="31"/>
      <c r="CT357" s="31"/>
      <c r="CU357" s="31"/>
      <c r="CV357" s="31"/>
    </row>
    <row r="358" spans="1:100" x14ac:dyDescent="0.3">
      <c r="A358" s="31"/>
      <c r="B358" s="31"/>
      <c r="C358" s="31"/>
      <c r="D358" s="31"/>
      <c r="E358" s="31"/>
      <c r="F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2"/>
      <c r="AX358" s="32"/>
      <c r="AY358" s="32"/>
      <c r="AZ358" s="32"/>
      <c r="BA358" s="32"/>
      <c r="BB358" s="32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  <c r="BS358" s="31"/>
      <c r="BT358" s="31"/>
      <c r="BU358" s="31"/>
      <c r="BV358" s="31"/>
      <c r="BW358" s="31"/>
      <c r="BX358" s="31"/>
      <c r="BY358" s="31"/>
      <c r="BZ358" s="31"/>
      <c r="CA358" s="31"/>
      <c r="CB358" s="31"/>
      <c r="CC358" s="31"/>
      <c r="CD358" s="31"/>
      <c r="CE358" s="31"/>
      <c r="CF358" s="31"/>
      <c r="CG358" s="31"/>
      <c r="CH358" s="31"/>
      <c r="CI358" s="31"/>
      <c r="CJ358" s="31"/>
      <c r="CK358" s="31"/>
      <c r="CL358" s="31"/>
      <c r="CM358" s="31"/>
      <c r="CN358" s="31"/>
      <c r="CO358" s="31"/>
      <c r="CP358" s="31"/>
      <c r="CQ358" s="31"/>
      <c r="CR358" s="31"/>
      <c r="CS358" s="31"/>
      <c r="CT358" s="31"/>
      <c r="CU358" s="31"/>
      <c r="CV358" s="31"/>
    </row>
    <row r="359" spans="1:100" x14ac:dyDescent="0.3">
      <c r="A359" s="31"/>
      <c r="B359" s="31"/>
      <c r="C359" s="31"/>
      <c r="D359" s="31"/>
      <c r="E359" s="31"/>
      <c r="F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2"/>
      <c r="AX359" s="32"/>
      <c r="AY359" s="32"/>
      <c r="AZ359" s="32"/>
      <c r="BA359" s="32"/>
      <c r="BB359" s="32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  <c r="BS359" s="31"/>
      <c r="BT359" s="31"/>
      <c r="BU359" s="31"/>
      <c r="BV359" s="31"/>
      <c r="BW359" s="31"/>
      <c r="BX359" s="31"/>
      <c r="BY359" s="31"/>
      <c r="BZ359" s="31"/>
      <c r="CA359" s="31"/>
      <c r="CB359" s="31"/>
      <c r="CC359" s="31"/>
      <c r="CD359" s="31"/>
      <c r="CE359" s="31"/>
      <c r="CF359" s="31"/>
      <c r="CG359" s="31"/>
      <c r="CH359" s="31"/>
      <c r="CI359" s="31"/>
      <c r="CJ359" s="31"/>
      <c r="CK359" s="31"/>
      <c r="CL359" s="31"/>
      <c r="CM359" s="31"/>
      <c r="CN359" s="31"/>
      <c r="CO359" s="31"/>
      <c r="CP359" s="31"/>
      <c r="CQ359" s="31"/>
      <c r="CR359" s="31"/>
      <c r="CS359" s="31"/>
      <c r="CT359" s="31"/>
      <c r="CU359" s="31"/>
      <c r="CV359" s="31"/>
    </row>
    <row r="360" spans="1:100" x14ac:dyDescent="0.3">
      <c r="A360" s="31"/>
      <c r="B360" s="31"/>
      <c r="C360" s="31"/>
      <c r="D360" s="31"/>
      <c r="E360" s="31"/>
      <c r="F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2"/>
      <c r="AX360" s="32"/>
      <c r="AY360" s="32"/>
      <c r="AZ360" s="32"/>
      <c r="BA360" s="32"/>
      <c r="BB360" s="32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  <c r="BS360" s="31"/>
      <c r="BT360" s="31"/>
      <c r="BU360" s="31"/>
      <c r="BV360" s="31"/>
      <c r="BW360" s="31"/>
      <c r="BX360" s="31"/>
      <c r="BY360" s="31"/>
      <c r="BZ360" s="31"/>
      <c r="CA360" s="31"/>
      <c r="CB360" s="31"/>
      <c r="CC360" s="31"/>
      <c r="CD360" s="31"/>
      <c r="CE360" s="31"/>
      <c r="CF360" s="31"/>
      <c r="CG360" s="31"/>
      <c r="CH360" s="31"/>
      <c r="CI360" s="31"/>
      <c r="CJ360" s="31"/>
      <c r="CK360" s="31"/>
      <c r="CL360" s="31"/>
      <c r="CM360" s="31"/>
      <c r="CN360" s="31"/>
      <c r="CO360" s="31"/>
      <c r="CP360" s="31"/>
      <c r="CQ360" s="31"/>
      <c r="CR360" s="31"/>
      <c r="CS360" s="31"/>
      <c r="CT360" s="31"/>
      <c r="CU360" s="31"/>
      <c r="CV360" s="31"/>
    </row>
    <row r="361" spans="1:100" x14ac:dyDescent="0.3">
      <c r="A361" s="31"/>
      <c r="B361" s="31"/>
      <c r="C361" s="31"/>
      <c r="D361" s="31"/>
      <c r="E361" s="31"/>
      <c r="F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2"/>
      <c r="AX361" s="32"/>
      <c r="AY361" s="32"/>
      <c r="AZ361" s="32"/>
      <c r="BA361" s="32"/>
      <c r="BB361" s="32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  <c r="BS361" s="31"/>
      <c r="BT361" s="31"/>
      <c r="BU361" s="31"/>
      <c r="BV361" s="31"/>
      <c r="BW361" s="31"/>
      <c r="BX361" s="31"/>
      <c r="BY361" s="31"/>
      <c r="BZ361" s="31"/>
      <c r="CA361" s="31"/>
      <c r="CB361" s="31"/>
      <c r="CC361" s="31"/>
      <c r="CD361" s="31"/>
      <c r="CE361" s="31"/>
      <c r="CF361" s="31"/>
      <c r="CG361" s="31"/>
      <c r="CH361" s="31"/>
      <c r="CI361" s="31"/>
      <c r="CJ361" s="31"/>
      <c r="CK361" s="31"/>
      <c r="CL361" s="31"/>
      <c r="CM361" s="31"/>
      <c r="CN361" s="31"/>
      <c r="CO361" s="31"/>
      <c r="CP361" s="31"/>
      <c r="CQ361" s="31"/>
      <c r="CR361" s="31"/>
      <c r="CS361" s="31"/>
      <c r="CT361" s="31"/>
      <c r="CU361" s="31"/>
      <c r="CV361" s="31"/>
    </row>
    <row r="362" spans="1:100" x14ac:dyDescent="0.3">
      <c r="A362" s="31"/>
      <c r="B362" s="31"/>
      <c r="C362" s="31"/>
      <c r="D362" s="31"/>
      <c r="E362" s="31"/>
      <c r="F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2"/>
      <c r="AX362" s="32"/>
      <c r="AY362" s="32"/>
      <c r="AZ362" s="32"/>
      <c r="BA362" s="32"/>
      <c r="BB362" s="32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  <c r="BS362" s="31"/>
      <c r="BT362" s="31"/>
      <c r="BU362" s="31"/>
      <c r="BV362" s="31"/>
      <c r="BW362" s="31"/>
      <c r="BX362" s="31"/>
      <c r="BY362" s="31"/>
      <c r="BZ362" s="31"/>
      <c r="CA362" s="31"/>
      <c r="CB362" s="31"/>
      <c r="CC362" s="31"/>
      <c r="CD362" s="31"/>
      <c r="CE362" s="31"/>
      <c r="CF362" s="31"/>
      <c r="CG362" s="31"/>
      <c r="CH362" s="31"/>
      <c r="CI362" s="31"/>
      <c r="CJ362" s="31"/>
      <c r="CK362" s="31"/>
      <c r="CL362" s="31"/>
      <c r="CM362" s="31"/>
      <c r="CN362" s="31"/>
      <c r="CO362" s="31"/>
      <c r="CP362" s="31"/>
      <c r="CQ362" s="31"/>
      <c r="CR362" s="31"/>
      <c r="CS362" s="31"/>
      <c r="CT362" s="31"/>
      <c r="CU362" s="31"/>
      <c r="CV362" s="31"/>
    </row>
    <row r="363" spans="1:100" x14ac:dyDescent="0.3">
      <c r="A363" s="31"/>
      <c r="B363" s="31"/>
      <c r="C363" s="31"/>
      <c r="D363" s="31"/>
      <c r="E363" s="31"/>
      <c r="F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2"/>
      <c r="AX363" s="32"/>
      <c r="AY363" s="32"/>
      <c r="AZ363" s="32"/>
      <c r="BA363" s="32"/>
      <c r="BB363" s="32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  <c r="BS363" s="31"/>
      <c r="BT363" s="31"/>
      <c r="BU363" s="31"/>
      <c r="BV363" s="31"/>
      <c r="BW363" s="31"/>
      <c r="BX363" s="31"/>
      <c r="BY363" s="31"/>
      <c r="BZ363" s="31"/>
      <c r="CA363" s="31"/>
      <c r="CB363" s="31"/>
      <c r="CC363" s="31"/>
      <c r="CD363" s="31"/>
      <c r="CE363" s="31"/>
      <c r="CF363" s="31"/>
      <c r="CG363" s="31"/>
      <c r="CH363" s="31"/>
      <c r="CI363" s="31"/>
      <c r="CJ363" s="31"/>
      <c r="CK363" s="31"/>
      <c r="CL363" s="31"/>
      <c r="CM363" s="31"/>
      <c r="CN363" s="31"/>
      <c r="CO363" s="31"/>
      <c r="CP363" s="31"/>
      <c r="CQ363" s="31"/>
      <c r="CR363" s="31"/>
      <c r="CS363" s="31"/>
      <c r="CT363" s="31"/>
      <c r="CU363" s="31"/>
      <c r="CV363" s="31"/>
    </row>
    <row r="364" spans="1:100" x14ac:dyDescent="0.3">
      <c r="A364" s="31"/>
      <c r="B364" s="31"/>
      <c r="C364" s="31"/>
      <c r="D364" s="31"/>
      <c r="E364" s="31"/>
      <c r="F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2"/>
      <c r="AX364" s="32"/>
      <c r="AY364" s="32"/>
      <c r="AZ364" s="32"/>
      <c r="BA364" s="32"/>
      <c r="BB364" s="32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  <c r="BS364" s="31"/>
      <c r="BT364" s="31"/>
      <c r="BU364" s="31"/>
      <c r="BV364" s="31"/>
      <c r="BW364" s="31"/>
      <c r="BX364" s="31"/>
      <c r="BY364" s="31"/>
      <c r="BZ364" s="31"/>
      <c r="CA364" s="31"/>
      <c r="CB364" s="31"/>
      <c r="CC364" s="31"/>
      <c r="CD364" s="31"/>
      <c r="CE364" s="31"/>
      <c r="CF364" s="31"/>
      <c r="CG364" s="31"/>
      <c r="CH364" s="31"/>
      <c r="CI364" s="31"/>
      <c r="CJ364" s="31"/>
      <c r="CK364" s="31"/>
      <c r="CL364" s="31"/>
      <c r="CM364" s="31"/>
      <c r="CN364" s="31"/>
      <c r="CO364" s="31"/>
      <c r="CP364" s="31"/>
      <c r="CQ364" s="31"/>
      <c r="CR364" s="31"/>
      <c r="CS364" s="31"/>
      <c r="CT364" s="31"/>
      <c r="CU364" s="31"/>
      <c r="CV364" s="31"/>
    </row>
    <row r="365" spans="1:100" x14ac:dyDescent="0.3">
      <c r="A365" s="31"/>
      <c r="B365" s="31"/>
      <c r="C365" s="31"/>
      <c r="D365" s="31"/>
      <c r="E365" s="31"/>
      <c r="F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2"/>
      <c r="AX365" s="32"/>
      <c r="AY365" s="32"/>
      <c r="AZ365" s="32"/>
      <c r="BA365" s="32"/>
      <c r="BB365" s="32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  <c r="BS365" s="31"/>
      <c r="BT365" s="31"/>
      <c r="BU365" s="31"/>
      <c r="BV365" s="31"/>
      <c r="BW365" s="31"/>
      <c r="BX365" s="31"/>
      <c r="BY365" s="31"/>
      <c r="BZ365" s="31"/>
      <c r="CA365" s="31"/>
      <c r="CB365" s="31"/>
      <c r="CC365" s="31"/>
      <c r="CD365" s="31"/>
      <c r="CE365" s="31"/>
      <c r="CF365" s="31"/>
      <c r="CG365" s="31"/>
      <c r="CH365" s="31"/>
      <c r="CI365" s="31"/>
      <c r="CJ365" s="31"/>
      <c r="CK365" s="31"/>
      <c r="CL365" s="31"/>
      <c r="CM365" s="31"/>
      <c r="CN365" s="31"/>
      <c r="CO365" s="31"/>
      <c r="CP365" s="31"/>
      <c r="CQ365" s="31"/>
      <c r="CR365" s="31"/>
      <c r="CS365" s="31"/>
      <c r="CT365" s="31"/>
      <c r="CU365" s="31"/>
      <c r="CV365" s="31"/>
    </row>
    <row r="366" spans="1:100" x14ac:dyDescent="0.3">
      <c r="A366" s="31"/>
      <c r="B366" s="31"/>
      <c r="C366" s="31"/>
      <c r="D366" s="31"/>
      <c r="E366" s="31"/>
      <c r="F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2"/>
      <c r="AX366" s="32"/>
      <c r="AY366" s="32"/>
      <c r="AZ366" s="32"/>
      <c r="BA366" s="32"/>
      <c r="BB366" s="32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  <c r="BS366" s="31"/>
      <c r="BT366" s="31"/>
      <c r="BU366" s="31"/>
      <c r="BV366" s="31"/>
      <c r="BW366" s="31"/>
      <c r="BX366" s="31"/>
      <c r="BY366" s="31"/>
      <c r="BZ366" s="31"/>
      <c r="CA366" s="31"/>
      <c r="CB366" s="31"/>
      <c r="CC366" s="31"/>
      <c r="CD366" s="31"/>
      <c r="CE366" s="31"/>
      <c r="CF366" s="31"/>
      <c r="CG366" s="31"/>
      <c r="CH366" s="31"/>
      <c r="CI366" s="31"/>
      <c r="CJ366" s="31"/>
      <c r="CK366" s="31"/>
      <c r="CL366" s="31"/>
      <c r="CM366" s="31"/>
      <c r="CN366" s="31"/>
      <c r="CO366" s="31"/>
      <c r="CP366" s="31"/>
      <c r="CQ366" s="31"/>
      <c r="CR366" s="31"/>
      <c r="CS366" s="31"/>
      <c r="CT366" s="31"/>
      <c r="CU366" s="31"/>
      <c r="CV366" s="31"/>
    </row>
    <row r="367" spans="1:100" x14ac:dyDescent="0.3">
      <c r="A367" s="31"/>
      <c r="B367" s="31"/>
      <c r="C367" s="31"/>
      <c r="D367" s="31"/>
      <c r="E367" s="31"/>
      <c r="F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2"/>
      <c r="AX367" s="32"/>
      <c r="AY367" s="32"/>
      <c r="AZ367" s="32"/>
      <c r="BA367" s="32"/>
      <c r="BB367" s="32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  <c r="BS367" s="31"/>
      <c r="BT367" s="31"/>
      <c r="BU367" s="31"/>
      <c r="BV367" s="31"/>
      <c r="BW367" s="31"/>
      <c r="BX367" s="31"/>
      <c r="BY367" s="31"/>
      <c r="BZ367" s="31"/>
      <c r="CA367" s="31"/>
      <c r="CB367" s="31"/>
      <c r="CC367" s="31"/>
      <c r="CD367" s="31"/>
      <c r="CE367" s="31"/>
      <c r="CF367" s="31"/>
      <c r="CG367" s="31"/>
      <c r="CH367" s="31"/>
      <c r="CI367" s="31"/>
      <c r="CJ367" s="31"/>
      <c r="CK367" s="31"/>
      <c r="CL367" s="31"/>
      <c r="CM367" s="31"/>
      <c r="CN367" s="31"/>
      <c r="CO367" s="31"/>
      <c r="CP367" s="31"/>
      <c r="CQ367" s="31"/>
      <c r="CR367" s="31"/>
      <c r="CS367" s="31"/>
      <c r="CT367" s="31"/>
      <c r="CU367" s="31"/>
      <c r="CV367" s="31"/>
    </row>
    <row r="368" spans="1:100" x14ac:dyDescent="0.3">
      <c r="A368" s="31"/>
      <c r="B368" s="31"/>
      <c r="C368" s="31"/>
      <c r="D368" s="31"/>
      <c r="E368" s="31"/>
      <c r="F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2"/>
      <c r="AX368" s="32"/>
      <c r="AY368" s="32"/>
      <c r="AZ368" s="32"/>
      <c r="BA368" s="32"/>
      <c r="BB368" s="32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  <c r="BS368" s="31"/>
      <c r="BT368" s="31"/>
      <c r="BU368" s="31"/>
      <c r="BV368" s="31"/>
      <c r="BW368" s="31"/>
      <c r="BX368" s="31"/>
      <c r="BY368" s="31"/>
      <c r="BZ368" s="31"/>
      <c r="CA368" s="31"/>
      <c r="CB368" s="31"/>
      <c r="CC368" s="31"/>
      <c r="CD368" s="31"/>
      <c r="CE368" s="31"/>
      <c r="CF368" s="31"/>
      <c r="CG368" s="31"/>
      <c r="CH368" s="31"/>
      <c r="CI368" s="31"/>
      <c r="CJ368" s="31"/>
      <c r="CK368" s="31"/>
      <c r="CL368" s="31"/>
      <c r="CM368" s="31"/>
      <c r="CN368" s="31"/>
      <c r="CO368" s="31"/>
      <c r="CP368" s="31"/>
      <c r="CQ368" s="31"/>
      <c r="CR368" s="31"/>
      <c r="CS368" s="31"/>
      <c r="CT368" s="31"/>
      <c r="CU368" s="31"/>
      <c r="CV368" s="31"/>
    </row>
    <row r="369" spans="1:100" x14ac:dyDescent="0.3">
      <c r="A369" s="31"/>
      <c r="B369" s="31"/>
      <c r="C369" s="31"/>
      <c r="D369" s="31"/>
      <c r="E369" s="31"/>
      <c r="F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2"/>
      <c r="AX369" s="32"/>
      <c r="AY369" s="32"/>
      <c r="AZ369" s="32"/>
      <c r="BA369" s="32"/>
      <c r="BB369" s="32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  <c r="BS369" s="31"/>
      <c r="BT369" s="31"/>
      <c r="BU369" s="31"/>
      <c r="BV369" s="31"/>
      <c r="BW369" s="31"/>
      <c r="BX369" s="31"/>
      <c r="BY369" s="31"/>
      <c r="BZ369" s="31"/>
      <c r="CA369" s="31"/>
      <c r="CB369" s="31"/>
      <c r="CC369" s="31"/>
      <c r="CD369" s="31"/>
      <c r="CE369" s="31"/>
      <c r="CF369" s="31"/>
      <c r="CG369" s="31"/>
      <c r="CH369" s="31"/>
      <c r="CI369" s="31"/>
      <c r="CJ369" s="31"/>
      <c r="CK369" s="31"/>
      <c r="CL369" s="31"/>
      <c r="CM369" s="31"/>
      <c r="CN369" s="31"/>
      <c r="CO369" s="31"/>
      <c r="CP369" s="31"/>
      <c r="CQ369" s="31"/>
      <c r="CR369" s="31"/>
      <c r="CS369" s="31"/>
      <c r="CT369" s="31"/>
      <c r="CU369" s="31"/>
      <c r="CV369" s="31"/>
    </row>
    <row r="370" spans="1:100" x14ac:dyDescent="0.3">
      <c r="A370" s="31"/>
      <c r="B370" s="31"/>
      <c r="C370" s="31"/>
      <c r="D370" s="31"/>
      <c r="E370" s="31"/>
      <c r="F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2"/>
      <c r="AX370" s="32"/>
      <c r="AY370" s="32"/>
      <c r="AZ370" s="32"/>
      <c r="BA370" s="32"/>
      <c r="BB370" s="32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  <c r="BS370" s="31"/>
      <c r="BT370" s="31"/>
      <c r="BU370" s="31"/>
      <c r="BV370" s="31"/>
      <c r="BW370" s="31"/>
      <c r="BX370" s="31"/>
      <c r="BY370" s="31"/>
      <c r="BZ370" s="31"/>
      <c r="CA370" s="31"/>
      <c r="CB370" s="31"/>
      <c r="CC370" s="31"/>
      <c r="CD370" s="31"/>
      <c r="CE370" s="31"/>
      <c r="CF370" s="31"/>
      <c r="CG370" s="31"/>
      <c r="CH370" s="31"/>
      <c r="CI370" s="31"/>
      <c r="CJ370" s="31"/>
      <c r="CK370" s="31"/>
      <c r="CL370" s="31"/>
      <c r="CM370" s="31"/>
      <c r="CN370" s="31"/>
      <c r="CO370" s="31"/>
      <c r="CP370" s="31"/>
      <c r="CQ370" s="31"/>
      <c r="CR370" s="31"/>
      <c r="CS370" s="31"/>
      <c r="CT370" s="31"/>
      <c r="CU370" s="31"/>
      <c r="CV370" s="31"/>
    </row>
    <row r="371" spans="1:100" x14ac:dyDescent="0.3">
      <c r="A371" s="31"/>
      <c r="B371" s="31"/>
      <c r="C371" s="31"/>
      <c r="D371" s="31"/>
      <c r="E371" s="31"/>
      <c r="F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2"/>
      <c r="AX371" s="32"/>
      <c r="AY371" s="32"/>
      <c r="AZ371" s="32"/>
      <c r="BA371" s="32"/>
      <c r="BB371" s="32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  <c r="BS371" s="31"/>
      <c r="BT371" s="31"/>
      <c r="BU371" s="31"/>
      <c r="BV371" s="31"/>
      <c r="BW371" s="31"/>
      <c r="BX371" s="31"/>
      <c r="BY371" s="31"/>
      <c r="BZ371" s="31"/>
      <c r="CA371" s="31"/>
      <c r="CB371" s="31"/>
      <c r="CC371" s="31"/>
      <c r="CD371" s="31"/>
      <c r="CE371" s="31"/>
      <c r="CF371" s="31"/>
      <c r="CG371" s="31"/>
      <c r="CH371" s="31"/>
      <c r="CI371" s="31"/>
      <c r="CJ371" s="31"/>
      <c r="CK371" s="31"/>
      <c r="CL371" s="31"/>
      <c r="CM371" s="31"/>
      <c r="CN371" s="31"/>
      <c r="CO371" s="31"/>
      <c r="CP371" s="31"/>
      <c r="CQ371" s="31"/>
      <c r="CR371" s="31"/>
      <c r="CS371" s="31"/>
      <c r="CT371" s="31"/>
      <c r="CU371" s="31"/>
      <c r="CV371" s="31"/>
    </row>
    <row r="372" spans="1:100" x14ac:dyDescent="0.3">
      <c r="A372" s="31"/>
      <c r="B372" s="31"/>
      <c r="C372" s="31"/>
      <c r="D372" s="31"/>
      <c r="E372" s="31"/>
      <c r="F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2"/>
      <c r="AX372" s="32"/>
      <c r="AY372" s="32"/>
      <c r="AZ372" s="32"/>
      <c r="BA372" s="32"/>
      <c r="BB372" s="32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  <c r="BS372" s="31"/>
      <c r="BT372" s="31"/>
      <c r="BU372" s="31"/>
      <c r="BV372" s="31"/>
      <c r="BW372" s="31"/>
      <c r="BX372" s="31"/>
      <c r="BY372" s="31"/>
      <c r="BZ372" s="31"/>
      <c r="CA372" s="31"/>
      <c r="CB372" s="31"/>
      <c r="CC372" s="31"/>
      <c r="CD372" s="31"/>
      <c r="CE372" s="31"/>
      <c r="CF372" s="31"/>
      <c r="CG372" s="31"/>
      <c r="CH372" s="31"/>
      <c r="CI372" s="31"/>
      <c r="CJ372" s="31"/>
      <c r="CK372" s="31"/>
      <c r="CL372" s="31"/>
      <c r="CM372" s="31"/>
      <c r="CN372" s="31"/>
      <c r="CO372" s="31"/>
      <c r="CP372" s="31"/>
      <c r="CQ372" s="31"/>
      <c r="CR372" s="31"/>
      <c r="CS372" s="31"/>
      <c r="CT372" s="31"/>
      <c r="CU372" s="31"/>
      <c r="CV372" s="31"/>
    </row>
    <row r="373" spans="1:100" x14ac:dyDescent="0.3">
      <c r="A373" s="31"/>
      <c r="B373" s="31"/>
      <c r="C373" s="31"/>
      <c r="D373" s="31"/>
      <c r="E373" s="31"/>
      <c r="F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2"/>
      <c r="AX373" s="32"/>
      <c r="AY373" s="32"/>
      <c r="AZ373" s="32"/>
      <c r="BA373" s="32"/>
      <c r="BB373" s="32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  <c r="BS373" s="31"/>
      <c r="BT373" s="31"/>
      <c r="BU373" s="31"/>
      <c r="BV373" s="31"/>
      <c r="BW373" s="31"/>
      <c r="BX373" s="31"/>
      <c r="BY373" s="31"/>
      <c r="BZ373" s="31"/>
      <c r="CA373" s="31"/>
      <c r="CB373" s="31"/>
      <c r="CC373" s="31"/>
      <c r="CD373" s="31"/>
      <c r="CE373" s="31"/>
      <c r="CF373" s="31"/>
      <c r="CG373" s="31"/>
      <c r="CH373" s="31"/>
      <c r="CI373" s="31"/>
      <c r="CJ373" s="31"/>
      <c r="CK373" s="31"/>
      <c r="CL373" s="31"/>
      <c r="CM373" s="31"/>
      <c r="CN373" s="31"/>
      <c r="CO373" s="31"/>
      <c r="CP373" s="31"/>
      <c r="CQ373" s="31"/>
      <c r="CR373" s="31"/>
      <c r="CS373" s="31"/>
      <c r="CT373" s="31"/>
      <c r="CU373" s="31"/>
      <c r="CV373" s="31"/>
    </row>
    <row r="374" spans="1:100" x14ac:dyDescent="0.3">
      <c r="A374" s="31"/>
      <c r="B374" s="31"/>
      <c r="C374" s="31"/>
      <c r="D374" s="31"/>
      <c r="E374" s="31"/>
      <c r="F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2"/>
      <c r="AX374" s="32"/>
      <c r="AY374" s="32"/>
      <c r="AZ374" s="32"/>
      <c r="BA374" s="32"/>
      <c r="BB374" s="32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  <c r="BS374" s="31"/>
      <c r="BT374" s="31"/>
      <c r="BU374" s="31"/>
      <c r="BV374" s="31"/>
      <c r="BW374" s="31"/>
      <c r="BX374" s="31"/>
      <c r="BY374" s="31"/>
      <c r="BZ374" s="31"/>
      <c r="CA374" s="31"/>
      <c r="CB374" s="31"/>
      <c r="CC374" s="31"/>
      <c r="CD374" s="31"/>
      <c r="CE374" s="31"/>
      <c r="CF374" s="31"/>
      <c r="CG374" s="31"/>
      <c r="CH374" s="31"/>
      <c r="CI374" s="31"/>
      <c r="CJ374" s="31"/>
      <c r="CK374" s="31"/>
      <c r="CL374" s="31"/>
      <c r="CM374" s="31"/>
      <c r="CN374" s="31"/>
      <c r="CO374" s="31"/>
      <c r="CP374" s="31"/>
      <c r="CQ374" s="31"/>
      <c r="CR374" s="31"/>
      <c r="CS374" s="31"/>
      <c r="CT374" s="31"/>
      <c r="CU374" s="31"/>
      <c r="CV374" s="31"/>
    </row>
    <row r="375" spans="1:100" x14ac:dyDescent="0.3">
      <c r="A375" s="31"/>
      <c r="B375" s="31"/>
      <c r="C375" s="31"/>
      <c r="D375" s="31"/>
      <c r="E375" s="31"/>
      <c r="F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2"/>
      <c r="AX375" s="32"/>
      <c r="AY375" s="32"/>
      <c r="AZ375" s="32"/>
      <c r="BA375" s="32"/>
      <c r="BB375" s="32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  <c r="BS375" s="31"/>
      <c r="BT375" s="31"/>
      <c r="BU375" s="31"/>
      <c r="BV375" s="31"/>
      <c r="BW375" s="31"/>
      <c r="BX375" s="31"/>
      <c r="BY375" s="31"/>
      <c r="BZ375" s="31"/>
      <c r="CA375" s="31"/>
      <c r="CB375" s="31"/>
      <c r="CC375" s="31"/>
      <c r="CD375" s="31"/>
      <c r="CE375" s="31"/>
      <c r="CF375" s="31"/>
      <c r="CG375" s="31"/>
      <c r="CH375" s="31"/>
      <c r="CI375" s="31"/>
      <c r="CJ375" s="31"/>
      <c r="CK375" s="31"/>
      <c r="CL375" s="31"/>
      <c r="CM375" s="31"/>
      <c r="CN375" s="31"/>
      <c r="CO375" s="31"/>
      <c r="CP375" s="31"/>
      <c r="CQ375" s="31"/>
      <c r="CR375" s="31"/>
      <c r="CS375" s="31"/>
      <c r="CT375" s="31"/>
      <c r="CU375" s="31"/>
      <c r="CV375" s="31"/>
    </row>
    <row r="376" spans="1:100" x14ac:dyDescent="0.3">
      <c r="A376" s="31"/>
      <c r="B376" s="31"/>
      <c r="C376" s="31"/>
      <c r="D376" s="31"/>
      <c r="E376" s="31"/>
      <c r="F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2"/>
      <c r="AX376" s="32"/>
      <c r="AY376" s="32"/>
      <c r="AZ376" s="32"/>
      <c r="BA376" s="32"/>
      <c r="BB376" s="32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  <c r="BS376" s="31"/>
      <c r="BT376" s="31"/>
      <c r="BU376" s="31"/>
      <c r="BV376" s="31"/>
      <c r="BW376" s="31"/>
      <c r="BX376" s="31"/>
      <c r="BY376" s="31"/>
      <c r="BZ376" s="31"/>
      <c r="CA376" s="31"/>
      <c r="CB376" s="31"/>
      <c r="CC376" s="31"/>
      <c r="CD376" s="31"/>
      <c r="CE376" s="31"/>
      <c r="CF376" s="31"/>
      <c r="CG376" s="31"/>
      <c r="CH376" s="31"/>
      <c r="CI376" s="31"/>
      <c r="CJ376" s="31"/>
      <c r="CK376" s="31"/>
      <c r="CL376" s="31"/>
      <c r="CM376" s="31"/>
      <c r="CN376" s="31"/>
      <c r="CO376" s="31"/>
      <c r="CP376" s="31"/>
      <c r="CQ376" s="31"/>
      <c r="CR376" s="31"/>
      <c r="CS376" s="31"/>
      <c r="CT376" s="31"/>
      <c r="CU376" s="31"/>
      <c r="CV376" s="31"/>
    </row>
    <row r="377" spans="1:100" x14ac:dyDescent="0.3">
      <c r="A377" s="31"/>
      <c r="B377" s="31"/>
      <c r="C377" s="31"/>
      <c r="D377" s="31"/>
      <c r="E377" s="31"/>
      <c r="F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2"/>
      <c r="AX377" s="32"/>
      <c r="AY377" s="32"/>
      <c r="AZ377" s="32"/>
      <c r="BA377" s="32"/>
      <c r="BB377" s="32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  <c r="BS377" s="31"/>
      <c r="BT377" s="31"/>
      <c r="BU377" s="31"/>
      <c r="BV377" s="31"/>
      <c r="BW377" s="31"/>
      <c r="BX377" s="31"/>
      <c r="BY377" s="31"/>
      <c r="BZ377" s="31"/>
      <c r="CA377" s="31"/>
      <c r="CB377" s="31"/>
      <c r="CC377" s="31"/>
      <c r="CD377" s="31"/>
      <c r="CE377" s="31"/>
      <c r="CF377" s="31"/>
      <c r="CG377" s="31"/>
      <c r="CH377" s="31"/>
      <c r="CI377" s="31"/>
      <c r="CJ377" s="31"/>
      <c r="CK377" s="31"/>
      <c r="CL377" s="31"/>
      <c r="CM377" s="31"/>
      <c r="CN377" s="31"/>
      <c r="CO377" s="31"/>
      <c r="CP377" s="31"/>
      <c r="CQ377" s="31"/>
      <c r="CR377" s="31"/>
      <c r="CS377" s="31"/>
      <c r="CT377" s="31"/>
      <c r="CU377" s="31"/>
      <c r="CV377" s="31"/>
    </row>
    <row r="378" spans="1:100" x14ac:dyDescent="0.3">
      <c r="A378" s="31"/>
      <c r="B378" s="31"/>
      <c r="C378" s="31"/>
      <c r="D378" s="31"/>
      <c r="E378" s="31"/>
      <c r="F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2"/>
      <c r="AX378" s="32"/>
      <c r="AY378" s="32"/>
      <c r="AZ378" s="32"/>
      <c r="BA378" s="32"/>
      <c r="BB378" s="32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  <c r="BS378" s="31"/>
      <c r="BT378" s="31"/>
      <c r="BU378" s="31"/>
      <c r="BV378" s="31"/>
      <c r="BW378" s="31"/>
      <c r="BX378" s="31"/>
      <c r="BY378" s="31"/>
      <c r="BZ378" s="31"/>
      <c r="CA378" s="31"/>
      <c r="CB378" s="31"/>
      <c r="CC378" s="31"/>
      <c r="CD378" s="31"/>
      <c r="CE378" s="31"/>
      <c r="CF378" s="31"/>
      <c r="CG378" s="31"/>
      <c r="CH378" s="31"/>
      <c r="CI378" s="31"/>
      <c r="CJ378" s="31"/>
      <c r="CK378" s="31"/>
      <c r="CL378" s="31"/>
      <c r="CM378" s="31"/>
      <c r="CN378" s="31"/>
      <c r="CO378" s="31"/>
      <c r="CP378" s="31"/>
      <c r="CQ378" s="31"/>
      <c r="CR378" s="31"/>
      <c r="CS378" s="31"/>
      <c r="CT378" s="31"/>
      <c r="CU378" s="31"/>
      <c r="CV378" s="31"/>
    </row>
    <row r="379" spans="1:100" x14ac:dyDescent="0.3">
      <c r="A379" s="31"/>
      <c r="B379" s="31"/>
      <c r="C379" s="31"/>
      <c r="D379" s="31"/>
      <c r="E379" s="31"/>
      <c r="F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2"/>
      <c r="AX379" s="32"/>
      <c r="AY379" s="32"/>
      <c r="AZ379" s="32"/>
      <c r="BA379" s="32"/>
      <c r="BB379" s="32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  <c r="BS379" s="31"/>
      <c r="BT379" s="31"/>
      <c r="BU379" s="31"/>
      <c r="BV379" s="31"/>
      <c r="BW379" s="31"/>
      <c r="BX379" s="31"/>
      <c r="BY379" s="31"/>
      <c r="BZ379" s="31"/>
      <c r="CA379" s="31"/>
      <c r="CB379" s="31"/>
      <c r="CC379" s="31"/>
      <c r="CD379" s="31"/>
      <c r="CE379" s="31"/>
      <c r="CF379" s="31"/>
      <c r="CG379" s="31"/>
      <c r="CH379" s="31"/>
      <c r="CI379" s="31"/>
      <c r="CJ379" s="31"/>
      <c r="CK379" s="31"/>
      <c r="CL379" s="31"/>
      <c r="CM379" s="31"/>
      <c r="CN379" s="31"/>
      <c r="CO379" s="31"/>
      <c r="CP379" s="31"/>
      <c r="CQ379" s="31"/>
      <c r="CR379" s="31"/>
      <c r="CS379" s="31"/>
      <c r="CT379" s="31"/>
      <c r="CU379" s="31"/>
      <c r="CV379" s="31"/>
    </row>
    <row r="380" spans="1:100" x14ac:dyDescent="0.3">
      <c r="A380" s="31"/>
      <c r="B380" s="31"/>
      <c r="C380" s="31"/>
      <c r="D380" s="31"/>
      <c r="E380" s="31"/>
      <c r="F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2"/>
      <c r="AX380" s="32"/>
      <c r="AY380" s="32"/>
      <c r="AZ380" s="32"/>
      <c r="BA380" s="32"/>
      <c r="BB380" s="32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  <c r="BS380" s="31"/>
      <c r="BT380" s="31"/>
      <c r="BU380" s="31"/>
      <c r="BV380" s="31"/>
      <c r="BW380" s="31"/>
      <c r="BX380" s="31"/>
      <c r="BY380" s="31"/>
      <c r="BZ380" s="31"/>
      <c r="CA380" s="31"/>
      <c r="CB380" s="31"/>
      <c r="CC380" s="31"/>
      <c r="CD380" s="31"/>
      <c r="CE380" s="31"/>
      <c r="CF380" s="31"/>
      <c r="CG380" s="31"/>
      <c r="CH380" s="31"/>
      <c r="CI380" s="31"/>
      <c r="CJ380" s="31"/>
      <c r="CK380" s="31"/>
      <c r="CL380" s="31"/>
      <c r="CM380" s="31"/>
      <c r="CN380" s="31"/>
      <c r="CO380" s="31"/>
      <c r="CP380" s="31"/>
      <c r="CQ380" s="31"/>
      <c r="CR380" s="31"/>
      <c r="CS380" s="31"/>
      <c r="CT380" s="31"/>
      <c r="CU380" s="31"/>
      <c r="CV380" s="31"/>
    </row>
    <row r="381" spans="1:100" x14ac:dyDescent="0.3">
      <c r="A381" s="31"/>
      <c r="B381" s="31"/>
      <c r="C381" s="31"/>
      <c r="D381" s="31"/>
      <c r="E381" s="31"/>
      <c r="F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2"/>
      <c r="AX381" s="32"/>
      <c r="AY381" s="32"/>
      <c r="AZ381" s="32"/>
      <c r="BA381" s="32"/>
      <c r="BB381" s="32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  <c r="BS381" s="31"/>
      <c r="BT381" s="31"/>
      <c r="BU381" s="31"/>
      <c r="BV381" s="31"/>
      <c r="BW381" s="31"/>
      <c r="BX381" s="31"/>
      <c r="BY381" s="31"/>
      <c r="BZ381" s="31"/>
      <c r="CA381" s="31"/>
      <c r="CB381" s="31"/>
      <c r="CC381" s="31"/>
      <c r="CD381" s="31"/>
      <c r="CE381" s="31"/>
      <c r="CF381" s="31"/>
      <c r="CG381" s="31"/>
      <c r="CH381" s="31"/>
      <c r="CI381" s="31"/>
      <c r="CJ381" s="31"/>
      <c r="CK381" s="31"/>
      <c r="CL381" s="31"/>
      <c r="CM381" s="31"/>
      <c r="CN381" s="31"/>
      <c r="CO381" s="31"/>
      <c r="CP381" s="31"/>
      <c r="CQ381" s="31"/>
      <c r="CR381" s="31"/>
      <c r="CS381" s="31"/>
      <c r="CT381" s="31"/>
      <c r="CU381" s="31"/>
      <c r="CV381" s="31"/>
    </row>
    <row r="382" spans="1:100" x14ac:dyDescent="0.3">
      <c r="A382" s="31"/>
      <c r="B382" s="31"/>
      <c r="C382" s="31"/>
      <c r="D382" s="31"/>
      <c r="E382" s="31"/>
      <c r="F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2"/>
      <c r="AX382" s="32"/>
      <c r="AY382" s="32"/>
      <c r="AZ382" s="32"/>
      <c r="BA382" s="32"/>
      <c r="BB382" s="32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  <c r="BS382" s="31"/>
      <c r="BT382" s="31"/>
      <c r="BU382" s="31"/>
      <c r="BV382" s="31"/>
      <c r="BW382" s="31"/>
      <c r="BX382" s="31"/>
      <c r="BY382" s="31"/>
      <c r="BZ382" s="31"/>
      <c r="CA382" s="31"/>
      <c r="CB382" s="31"/>
      <c r="CC382" s="31"/>
      <c r="CD382" s="31"/>
      <c r="CE382" s="31"/>
      <c r="CF382" s="31"/>
      <c r="CG382" s="31"/>
      <c r="CH382" s="31"/>
      <c r="CI382" s="31"/>
      <c r="CJ382" s="31"/>
      <c r="CK382" s="31"/>
      <c r="CL382" s="31"/>
      <c r="CM382" s="31"/>
      <c r="CN382" s="31"/>
      <c r="CO382" s="31"/>
      <c r="CP382" s="31"/>
      <c r="CQ382" s="31"/>
      <c r="CR382" s="31"/>
      <c r="CS382" s="31"/>
      <c r="CT382" s="31"/>
      <c r="CU382" s="31"/>
      <c r="CV382" s="31"/>
    </row>
    <row r="383" spans="1:100" x14ac:dyDescent="0.3">
      <c r="A383" s="31"/>
      <c r="B383" s="31"/>
      <c r="C383" s="31"/>
      <c r="D383" s="31"/>
      <c r="E383" s="31"/>
      <c r="F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2"/>
      <c r="AX383" s="32"/>
      <c r="AY383" s="32"/>
      <c r="AZ383" s="32"/>
      <c r="BA383" s="32"/>
      <c r="BB383" s="32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  <c r="BS383" s="31"/>
      <c r="BT383" s="31"/>
      <c r="BU383" s="31"/>
      <c r="BV383" s="31"/>
      <c r="BW383" s="31"/>
      <c r="BX383" s="31"/>
      <c r="BY383" s="31"/>
      <c r="BZ383" s="31"/>
      <c r="CA383" s="31"/>
      <c r="CB383" s="31"/>
      <c r="CC383" s="31"/>
      <c r="CD383" s="31"/>
      <c r="CE383" s="31"/>
      <c r="CF383" s="31"/>
      <c r="CG383" s="31"/>
      <c r="CH383" s="31"/>
      <c r="CI383" s="31"/>
      <c r="CJ383" s="31"/>
      <c r="CK383" s="31"/>
      <c r="CL383" s="31"/>
      <c r="CM383" s="31"/>
      <c r="CN383" s="31"/>
      <c r="CO383" s="31"/>
      <c r="CP383" s="31"/>
      <c r="CQ383" s="31"/>
      <c r="CR383" s="31"/>
      <c r="CS383" s="31"/>
      <c r="CT383" s="31"/>
      <c r="CU383" s="31"/>
      <c r="CV383" s="31"/>
    </row>
    <row r="384" spans="1:100" x14ac:dyDescent="0.3">
      <c r="A384" s="31"/>
      <c r="B384" s="31"/>
      <c r="C384" s="31"/>
      <c r="D384" s="31"/>
      <c r="E384" s="31"/>
      <c r="F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2"/>
      <c r="AX384" s="32"/>
      <c r="AY384" s="32"/>
      <c r="AZ384" s="32"/>
      <c r="BA384" s="32"/>
      <c r="BB384" s="32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  <c r="BS384" s="31"/>
      <c r="BT384" s="31"/>
      <c r="BU384" s="31"/>
      <c r="BV384" s="31"/>
      <c r="BW384" s="31"/>
      <c r="BX384" s="31"/>
      <c r="BY384" s="31"/>
      <c r="BZ384" s="31"/>
      <c r="CA384" s="31"/>
      <c r="CB384" s="31"/>
      <c r="CC384" s="31"/>
      <c r="CD384" s="31"/>
      <c r="CE384" s="31"/>
      <c r="CF384" s="31"/>
      <c r="CG384" s="31"/>
      <c r="CH384" s="31"/>
      <c r="CI384" s="31"/>
      <c r="CJ384" s="31"/>
      <c r="CK384" s="31"/>
      <c r="CL384" s="31"/>
      <c r="CM384" s="31"/>
      <c r="CN384" s="31"/>
      <c r="CO384" s="31"/>
      <c r="CP384" s="31"/>
      <c r="CQ384" s="31"/>
      <c r="CR384" s="31"/>
      <c r="CS384" s="31"/>
      <c r="CT384" s="31"/>
      <c r="CU384" s="31"/>
      <c r="CV384" s="31"/>
    </row>
    <row r="385" spans="1:100" x14ac:dyDescent="0.3">
      <c r="A385" s="31"/>
      <c r="B385" s="31"/>
      <c r="C385" s="31"/>
      <c r="D385" s="31"/>
      <c r="E385" s="31"/>
      <c r="F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2"/>
      <c r="AX385" s="32"/>
      <c r="AY385" s="32"/>
      <c r="AZ385" s="32"/>
      <c r="BA385" s="32"/>
      <c r="BB385" s="32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  <c r="BS385" s="31"/>
      <c r="BT385" s="31"/>
      <c r="BU385" s="31"/>
      <c r="BV385" s="31"/>
      <c r="BW385" s="31"/>
      <c r="BX385" s="31"/>
      <c r="BY385" s="31"/>
      <c r="BZ385" s="31"/>
      <c r="CA385" s="31"/>
      <c r="CB385" s="31"/>
      <c r="CC385" s="31"/>
      <c r="CD385" s="31"/>
      <c r="CE385" s="31"/>
      <c r="CF385" s="31"/>
      <c r="CG385" s="31"/>
      <c r="CH385" s="31"/>
      <c r="CI385" s="31"/>
      <c r="CJ385" s="31"/>
      <c r="CK385" s="31"/>
      <c r="CL385" s="31"/>
      <c r="CM385" s="31"/>
      <c r="CN385" s="31"/>
      <c r="CO385" s="31"/>
      <c r="CP385" s="31"/>
      <c r="CQ385" s="31"/>
      <c r="CR385" s="31"/>
      <c r="CS385" s="31"/>
      <c r="CT385" s="31"/>
      <c r="CU385" s="31"/>
      <c r="CV385" s="31"/>
    </row>
    <row r="386" spans="1:100" x14ac:dyDescent="0.3">
      <c r="A386" s="31"/>
      <c r="B386" s="31"/>
      <c r="C386" s="31"/>
      <c r="D386" s="31"/>
      <c r="E386" s="31"/>
      <c r="F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2"/>
      <c r="AX386" s="32"/>
      <c r="AY386" s="32"/>
      <c r="AZ386" s="32"/>
      <c r="BA386" s="32"/>
      <c r="BB386" s="32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  <c r="BS386" s="31"/>
      <c r="BT386" s="31"/>
      <c r="BU386" s="31"/>
      <c r="BV386" s="31"/>
      <c r="BW386" s="31"/>
      <c r="BX386" s="31"/>
      <c r="BY386" s="31"/>
      <c r="BZ386" s="31"/>
      <c r="CA386" s="31"/>
      <c r="CB386" s="31"/>
      <c r="CC386" s="31"/>
      <c r="CD386" s="31"/>
      <c r="CE386" s="31"/>
      <c r="CF386" s="31"/>
      <c r="CG386" s="31"/>
      <c r="CH386" s="31"/>
      <c r="CI386" s="31"/>
      <c r="CJ386" s="31"/>
      <c r="CK386" s="31"/>
      <c r="CL386" s="31"/>
      <c r="CM386" s="31"/>
      <c r="CN386" s="31"/>
      <c r="CO386" s="31"/>
      <c r="CP386" s="31"/>
      <c r="CQ386" s="31"/>
      <c r="CR386" s="31"/>
      <c r="CS386" s="31"/>
      <c r="CT386" s="31"/>
      <c r="CU386" s="31"/>
      <c r="CV386" s="31"/>
    </row>
    <row r="387" spans="1:100" x14ac:dyDescent="0.3">
      <c r="A387" s="31"/>
      <c r="B387" s="31"/>
      <c r="C387" s="31"/>
      <c r="D387" s="31"/>
      <c r="E387" s="31"/>
      <c r="F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2"/>
      <c r="AX387" s="32"/>
      <c r="AY387" s="32"/>
      <c r="AZ387" s="32"/>
      <c r="BA387" s="32"/>
      <c r="BB387" s="32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  <c r="BS387" s="31"/>
      <c r="BT387" s="31"/>
      <c r="BU387" s="31"/>
      <c r="BV387" s="31"/>
      <c r="BW387" s="31"/>
      <c r="BX387" s="31"/>
      <c r="BY387" s="31"/>
      <c r="BZ387" s="31"/>
      <c r="CA387" s="31"/>
      <c r="CB387" s="31"/>
      <c r="CC387" s="31"/>
      <c r="CD387" s="31"/>
      <c r="CE387" s="31"/>
      <c r="CF387" s="31"/>
      <c r="CG387" s="31"/>
      <c r="CH387" s="31"/>
      <c r="CI387" s="31"/>
      <c r="CJ387" s="31"/>
      <c r="CK387" s="31"/>
      <c r="CL387" s="31"/>
      <c r="CM387" s="31"/>
      <c r="CN387" s="31"/>
      <c r="CO387" s="31"/>
      <c r="CP387" s="31"/>
      <c r="CQ387" s="31"/>
      <c r="CR387" s="31"/>
      <c r="CS387" s="31"/>
      <c r="CT387" s="31"/>
      <c r="CU387" s="31"/>
      <c r="CV387" s="31"/>
    </row>
    <row r="388" spans="1:100" x14ac:dyDescent="0.3">
      <c r="A388" s="31"/>
      <c r="B388" s="31"/>
      <c r="C388" s="31"/>
      <c r="D388" s="31"/>
      <c r="E388" s="31"/>
      <c r="F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2"/>
      <c r="AX388" s="32"/>
      <c r="AY388" s="32"/>
      <c r="AZ388" s="32"/>
      <c r="BA388" s="32"/>
      <c r="BB388" s="32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  <c r="BS388" s="31"/>
      <c r="BT388" s="31"/>
      <c r="BU388" s="31"/>
      <c r="BV388" s="31"/>
      <c r="BW388" s="31"/>
      <c r="BX388" s="31"/>
      <c r="BY388" s="31"/>
      <c r="BZ388" s="31"/>
      <c r="CA388" s="31"/>
      <c r="CB388" s="31"/>
      <c r="CC388" s="31"/>
      <c r="CD388" s="31"/>
      <c r="CE388" s="31"/>
      <c r="CF388" s="31"/>
      <c r="CG388" s="31"/>
      <c r="CH388" s="31"/>
      <c r="CI388" s="31"/>
      <c r="CJ388" s="31"/>
      <c r="CK388" s="31"/>
      <c r="CL388" s="31"/>
      <c r="CM388" s="31"/>
      <c r="CN388" s="31"/>
      <c r="CO388" s="31"/>
      <c r="CP388" s="31"/>
      <c r="CQ388" s="31"/>
      <c r="CR388" s="31"/>
      <c r="CS388" s="31"/>
      <c r="CT388" s="31"/>
      <c r="CU388" s="31"/>
      <c r="CV388" s="31"/>
    </row>
    <row r="389" spans="1:100" x14ac:dyDescent="0.3">
      <c r="A389" s="31"/>
      <c r="B389" s="31"/>
      <c r="C389" s="31"/>
      <c r="D389" s="31"/>
      <c r="E389" s="31"/>
      <c r="F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2"/>
      <c r="AX389" s="32"/>
      <c r="AY389" s="32"/>
      <c r="AZ389" s="32"/>
      <c r="BA389" s="32"/>
      <c r="BB389" s="32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  <c r="BS389" s="31"/>
      <c r="BT389" s="31"/>
      <c r="BU389" s="31"/>
      <c r="BV389" s="31"/>
      <c r="BW389" s="31"/>
      <c r="BX389" s="31"/>
      <c r="BY389" s="31"/>
      <c r="BZ389" s="31"/>
      <c r="CA389" s="31"/>
      <c r="CB389" s="31"/>
      <c r="CC389" s="31"/>
      <c r="CD389" s="31"/>
      <c r="CE389" s="31"/>
      <c r="CF389" s="31"/>
      <c r="CG389" s="31"/>
      <c r="CH389" s="31"/>
      <c r="CI389" s="31"/>
      <c r="CJ389" s="31"/>
      <c r="CK389" s="31"/>
      <c r="CL389" s="31"/>
      <c r="CM389" s="31"/>
      <c r="CN389" s="31"/>
      <c r="CO389" s="31"/>
      <c r="CP389" s="31"/>
      <c r="CQ389" s="31"/>
      <c r="CR389" s="31"/>
      <c r="CS389" s="31"/>
      <c r="CT389" s="31"/>
      <c r="CU389" s="31"/>
      <c r="CV389" s="31"/>
    </row>
    <row r="390" spans="1:100" x14ac:dyDescent="0.3">
      <c r="A390" s="31"/>
      <c r="B390" s="31"/>
      <c r="C390" s="31"/>
      <c r="D390" s="31"/>
      <c r="E390" s="31"/>
      <c r="F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2"/>
      <c r="AX390" s="32"/>
      <c r="AY390" s="32"/>
      <c r="AZ390" s="32"/>
      <c r="BA390" s="32"/>
      <c r="BB390" s="32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  <c r="BS390" s="31"/>
      <c r="BT390" s="31"/>
      <c r="BU390" s="31"/>
      <c r="BV390" s="31"/>
      <c r="BW390" s="31"/>
      <c r="BX390" s="31"/>
      <c r="BY390" s="31"/>
      <c r="BZ390" s="31"/>
      <c r="CA390" s="31"/>
      <c r="CB390" s="31"/>
      <c r="CC390" s="31"/>
      <c r="CD390" s="31"/>
      <c r="CE390" s="31"/>
      <c r="CF390" s="31"/>
      <c r="CG390" s="31"/>
      <c r="CH390" s="31"/>
      <c r="CI390" s="31"/>
      <c r="CJ390" s="31"/>
      <c r="CK390" s="31"/>
      <c r="CL390" s="31"/>
      <c r="CM390" s="31"/>
      <c r="CN390" s="31"/>
      <c r="CO390" s="31"/>
      <c r="CP390" s="31"/>
      <c r="CQ390" s="31"/>
      <c r="CR390" s="31"/>
      <c r="CS390" s="31"/>
      <c r="CT390" s="31"/>
      <c r="CU390" s="31"/>
      <c r="CV390" s="31"/>
    </row>
    <row r="391" spans="1:100" x14ac:dyDescent="0.3">
      <c r="A391" s="31"/>
      <c r="B391" s="31"/>
      <c r="C391" s="31"/>
      <c r="D391" s="31"/>
      <c r="E391" s="31"/>
      <c r="F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2"/>
      <c r="AX391" s="32"/>
      <c r="AY391" s="32"/>
      <c r="AZ391" s="32"/>
      <c r="BA391" s="32"/>
      <c r="BB391" s="32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  <c r="BS391" s="31"/>
      <c r="BT391" s="31"/>
      <c r="BU391" s="31"/>
      <c r="BV391" s="31"/>
      <c r="BW391" s="31"/>
      <c r="BX391" s="31"/>
      <c r="BY391" s="31"/>
      <c r="BZ391" s="31"/>
      <c r="CA391" s="31"/>
      <c r="CB391" s="31"/>
      <c r="CC391" s="31"/>
      <c r="CD391" s="31"/>
      <c r="CE391" s="31"/>
      <c r="CF391" s="31"/>
      <c r="CG391" s="31"/>
      <c r="CH391" s="31"/>
      <c r="CI391" s="31"/>
      <c r="CJ391" s="31"/>
      <c r="CK391" s="31"/>
      <c r="CL391" s="31"/>
      <c r="CM391" s="31"/>
      <c r="CN391" s="31"/>
      <c r="CO391" s="31"/>
      <c r="CP391" s="31"/>
      <c r="CQ391" s="31"/>
      <c r="CR391" s="31"/>
      <c r="CS391" s="31"/>
      <c r="CT391" s="31"/>
      <c r="CU391" s="31"/>
      <c r="CV391" s="31"/>
    </row>
    <row r="392" spans="1:100" x14ac:dyDescent="0.3">
      <c r="A392" s="31"/>
      <c r="B392" s="31"/>
      <c r="C392" s="31"/>
      <c r="D392" s="31"/>
      <c r="E392" s="31"/>
      <c r="F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2"/>
      <c r="AX392" s="32"/>
      <c r="AY392" s="32"/>
      <c r="AZ392" s="32"/>
      <c r="BA392" s="32"/>
      <c r="BB392" s="32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  <c r="BS392" s="31"/>
      <c r="BT392" s="31"/>
      <c r="BU392" s="31"/>
      <c r="BV392" s="31"/>
      <c r="BW392" s="31"/>
      <c r="BX392" s="31"/>
      <c r="BY392" s="31"/>
      <c r="BZ392" s="31"/>
      <c r="CA392" s="31"/>
      <c r="CB392" s="31"/>
      <c r="CC392" s="31"/>
      <c r="CD392" s="31"/>
      <c r="CE392" s="31"/>
      <c r="CF392" s="31"/>
      <c r="CG392" s="31"/>
      <c r="CH392" s="31"/>
      <c r="CI392" s="31"/>
      <c r="CJ392" s="31"/>
      <c r="CK392" s="31"/>
      <c r="CL392" s="31"/>
      <c r="CM392" s="31"/>
      <c r="CN392" s="31"/>
      <c r="CO392" s="31"/>
      <c r="CP392" s="31"/>
      <c r="CQ392" s="31"/>
      <c r="CR392" s="31"/>
      <c r="CS392" s="31"/>
      <c r="CT392" s="31"/>
      <c r="CU392" s="31"/>
      <c r="CV392" s="31"/>
    </row>
    <row r="393" spans="1:100" x14ac:dyDescent="0.3">
      <c r="A393" s="31"/>
      <c r="B393" s="31"/>
      <c r="C393" s="31"/>
      <c r="D393" s="31"/>
      <c r="E393" s="31"/>
      <c r="F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2"/>
      <c r="AX393" s="32"/>
      <c r="AY393" s="32"/>
      <c r="AZ393" s="32"/>
      <c r="BA393" s="32"/>
      <c r="BB393" s="32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  <c r="BS393" s="31"/>
      <c r="BT393" s="31"/>
      <c r="BU393" s="31"/>
      <c r="BV393" s="31"/>
      <c r="BW393" s="31"/>
      <c r="BX393" s="31"/>
      <c r="BY393" s="31"/>
      <c r="BZ393" s="31"/>
      <c r="CA393" s="31"/>
      <c r="CB393" s="31"/>
      <c r="CC393" s="31"/>
      <c r="CD393" s="31"/>
      <c r="CE393" s="31"/>
      <c r="CF393" s="31"/>
      <c r="CG393" s="31"/>
      <c r="CH393" s="31"/>
      <c r="CI393" s="31"/>
      <c r="CJ393" s="31"/>
      <c r="CK393" s="31"/>
      <c r="CL393" s="31"/>
      <c r="CM393" s="31"/>
      <c r="CN393" s="31"/>
      <c r="CO393" s="31"/>
      <c r="CP393" s="31"/>
      <c r="CQ393" s="31"/>
      <c r="CR393" s="31"/>
      <c r="CS393" s="31"/>
      <c r="CT393" s="31"/>
      <c r="CU393" s="31"/>
      <c r="CV393" s="31"/>
    </row>
    <row r="394" spans="1:100" x14ac:dyDescent="0.3">
      <c r="A394" s="31"/>
      <c r="B394" s="31"/>
      <c r="C394" s="31"/>
      <c r="D394" s="31"/>
      <c r="E394" s="31"/>
      <c r="F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2"/>
      <c r="AX394" s="32"/>
      <c r="AY394" s="32"/>
      <c r="AZ394" s="32"/>
      <c r="BA394" s="32"/>
      <c r="BB394" s="32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  <c r="BS394" s="31"/>
      <c r="BT394" s="31"/>
      <c r="BU394" s="31"/>
      <c r="BV394" s="31"/>
      <c r="BW394" s="31"/>
      <c r="BX394" s="31"/>
      <c r="BY394" s="31"/>
      <c r="BZ394" s="31"/>
      <c r="CA394" s="31"/>
      <c r="CB394" s="31"/>
      <c r="CC394" s="31"/>
      <c r="CD394" s="31"/>
      <c r="CE394" s="31"/>
      <c r="CF394" s="31"/>
      <c r="CG394" s="31"/>
      <c r="CH394" s="31"/>
      <c r="CI394" s="31"/>
      <c r="CJ394" s="31"/>
      <c r="CK394" s="31"/>
      <c r="CL394" s="31"/>
      <c r="CM394" s="31"/>
      <c r="CN394" s="31"/>
      <c r="CO394" s="31"/>
      <c r="CP394" s="31"/>
      <c r="CQ394" s="31"/>
      <c r="CR394" s="31"/>
      <c r="CS394" s="31"/>
      <c r="CT394" s="31"/>
      <c r="CU394" s="31"/>
      <c r="CV394" s="31"/>
    </row>
    <row r="395" spans="1:100" x14ac:dyDescent="0.3">
      <c r="A395" s="31"/>
      <c r="B395" s="31"/>
      <c r="C395" s="31"/>
      <c r="D395" s="31"/>
      <c r="E395" s="31"/>
      <c r="F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2"/>
      <c r="AX395" s="32"/>
      <c r="AY395" s="32"/>
      <c r="AZ395" s="32"/>
      <c r="BA395" s="32"/>
      <c r="BB395" s="32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  <c r="BS395" s="31"/>
      <c r="BT395" s="31"/>
      <c r="BU395" s="31"/>
      <c r="BV395" s="31"/>
      <c r="BW395" s="31"/>
      <c r="BX395" s="31"/>
      <c r="BY395" s="31"/>
      <c r="BZ395" s="31"/>
      <c r="CA395" s="31"/>
      <c r="CB395" s="31"/>
      <c r="CC395" s="31"/>
      <c r="CD395" s="31"/>
      <c r="CE395" s="31"/>
      <c r="CF395" s="31"/>
      <c r="CG395" s="31"/>
      <c r="CH395" s="31"/>
      <c r="CI395" s="31"/>
      <c r="CJ395" s="31"/>
      <c r="CK395" s="31"/>
      <c r="CL395" s="31"/>
      <c r="CM395" s="31"/>
      <c r="CN395" s="31"/>
      <c r="CO395" s="31"/>
      <c r="CP395" s="31"/>
      <c r="CQ395" s="31"/>
      <c r="CR395" s="31"/>
      <c r="CS395" s="31"/>
      <c r="CT395" s="31"/>
      <c r="CU395" s="31"/>
      <c r="CV395" s="31"/>
    </row>
    <row r="396" spans="1:100" x14ac:dyDescent="0.3">
      <c r="A396" s="31"/>
      <c r="B396" s="31"/>
      <c r="C396" s="31"/>
      <c r="D396" s="31"/>
      <c r="E396" s="31"/>
      <c r="F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2"/>
      <c r="AX396" s="32"/>
      <c r="AY396" s="32"/>
      <c r="AZ396" s="32"/>
      <c r="BA396" s="32"/>
      <c r="BB396" s="32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  <c r="BS396" s="31"/>
      <c r="BT396" s="31"/>
      <c r="BU396" s="31"/>
      <c r="BV396" s="31"/>
      <c r="BW396" s="31"/>
      <c r="BX396" s="31"/>
      <c r="BY396" s="31"/>
      <c r="BZ396" s="31"/>
      <c r="CA396" s="31"/>
      <c r="CB396" s="31"/>
      <c r="CC396" s="31"/>
      <c r="CD396" s="31"/>
      <c r="CE396" s="31"/>
      <c r="CF396" s="31"/>
      <c r="CG396" s="31"/>
      <c r="CH396" s="31"/>
      <c r="CI396" s="31"/>
      <c r="CJ396" s="31"/>
      <c r="CK396" s="31"/>
      <c r="CL396" s="31"/>
      <c r="CM396" s="31"/>
      <c r="CN396" s="31"/>
      <c r="CO396" s="31"/>
      <c r="CP396" s="31"/>
      <c r="CQ396" s="31"/>
      <c r="CR396" s="31"/>
      <c r="CS396" s="31"/>
      <c r="CT396" s="31"/>
      <c r="CU396" s="31"/>
      <c r="CV396" s="31"/>
    </row>
    <row r="397" spans="1:100" x14ac:dyDescent="0.3">
      <c r="A397" s="31"/>
      <c r="B397" s="31"/>
      <c r="C397" s="31"/>
      <c r="D397" s="31"/>
      <c r="E397" s="31"/>
      <c r="F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2"/>
      <c r="AX397" s="32"/>
      <c r="AY397" s="32"/>
      <c r="AZ397" s="32"/>
      <c r="BA397" s="32"/>
      <c r="BB397" s="32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  <c r="BS397" s="31"/>
      <c r="BT397" s="31"/>
      <c r="BU397" s="31"/>
      <c r="BV397" s="31"/>
      <c r="BW397" s="31"/>
      <c r="BX397" s="31"/>
      <c r="BY397" s="31"/>
      <c r="BZ397" s="31"/>
      <c r="CA397" s="31"/>
      <c r="CB397" s="31"/>
      <c r="CC397" s="31"/>
      <c r="CD397" s="31"/>
      <c r="CE397" s="31"/>
      <c r="CF397" s="31"/>
      <c r="CG397" s="31"/>
      <c r="CH397" s="31"/>
      <c r="CI397" s="31"/>
      <c r="CJ397" s="31"/>
      <c r="CK397" s="31"/>
      <c r="CL397" s="31"/>
      <c r="CM397" s="31"/>
      <c r="CN397" s="31"/>
      <c r="CO397" s="31"/>
      <c r="CP397" s="31"/>
      <c r="CQ397" s="31"/>
      <c r="CR397" s="31"/>
      <c r="CS397" s="31"/>
      <c r="CT397" s="31"/>
      <c r="CU397" s="31"/>
      <c r="CV397" s="31"/>
    </row>
    <row r="398" spans="1:100" x14ac:dyDescent="0.3">
      <c r="A398" s="31"/>
      <c r="B398" s="31"/>
      <c r="C398" s="31"/>
      <c r="D398" s="31"/>
      <c r="E398" s="31"/>
      <c r="F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2"/>
      <c r="AX398" s="32"/>
      <c r="AY398" s="32"/>
      <c r="AZ398" s="32"/>
      <c r="BA398" s="32"/>
      <c r="BB398" s="32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  <c r="BS398" s="31"/>
      <c r="BT398" s="31"/>
      <c r="BU398" s="31"/>
      <c r="BV398" s="31"/>
      <c r="BW398" s="31"/>
      <c r="BX398" s="31"/>
      <c r="BY398" s="31"/>
      <c r="BZ398" s="31"/>
      <c r="CA398" s="31"/>
      <c r="CB398" s="31"/>
      <c r="CC398" s="31"/>
      <c r="CD398" s="31"/>
      <c r="CE398" s="31"/>
      <c r="CF398" s="31"/>
      <c r="CG398" s="31"/>
      <c r="CH398" s="31"/>
      <c r="CI398" s="31"/>
      <c r="CJ398" s="31"/>
      <c r="CK398" s="31"/>
      <c r="CL398" s="31"/>
      <c r="CM398" s="31"/>
      <c r="CN398" s="31"/>
      <c r="CO398" s="31"/>
      <c r="CP398" s="31"/>
      <c r="CQ398" s="31"/>
      <c r="CR398" s="31"/>
      <c r="CS398" s="31"/>
      <c r="CT398" s="31"/>
      <c r="CU398" s="31"/>
      <c r="CV398" s="31"/>
    </row>
    <row r="399" spans="1:100" x14ac:dyDescent="0.3">
      <c r="A399" s="31"/>
      <c r="B399" s="31"/>
      <c r="C399" s="31"/>
      <c r="D399" s="31"/>
      <c r="E399" s="31"/>
      <c r="F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2"/>
      <c r="AX399" s="32"/>
      <c r="AY399" s="32"/>
      <c r="AZ399" s="32"/>
      <c r="BA399" s="32"/>
      <c r="BB399" s="32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  <c r="BS399" s="31"/>
      <c r="BT399" s="31"/>
      <c r="BU399" s="31"/>
      <c r="BV399" s="31"/>
      <c r="BW399" s="31"/>
      <c r="BX399" s="31"/>
      <c r="BY399" s="31"/>
      <c r="BZ399" s="31"/>
      <c r="CA399" s="31"/>
      <c r="CB399" s="31"/>
      <c r="CC399" s="31"/>
      <c r="CD399" s="31"/>
      <c r="CE399" s="31"/>
      <c r="CF399" s="31"/>
      <c r="CG399" s="31"/>
      <c r="CH399" s="31"/>
      <c r="CI399" s="31"/>
      <c r="CJ399" s="31"/>
      <c r="CK399" s="31"/>
      <c r="CL399" s="31"/>
      <c r="CM399" s="31"/>
      <c r="CN399" s="31"/>
      <c r="CO399" s="31"/>
      <c r="CP399" s="31"/>
      <c r="CQ399" s="31"/>
      <c r="CR399" s="31"/>
      <c r="CS399" s="31"/>
      <c r="CT399" s="31"/>
      <c r="CU399" s="31"/>
      <c r="CV399" s="31"/>
    </row>
    <row r="400" spans="1:100" x14ac:dyDescent="0.3">
      <c r="A400" s="31"/>
      <c r="B400" s="31"/>
      <c r="C400" s="31"/>
      <c r="D400" s="31"/>
      <c r="E400" s="31"/>
      <c r="F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2"/>
      <c r="AX400" s="32"/>
      <c r="AY400" s="32"/>
      <c r="AZ400" s="32"/>
      <c r="BA400" s="32"/>
      <c r="BB400" s="32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  <c r="BS400" s="31"/>
      <c r="BT400" s="31"/>
      <c r="BU400" s="31"/>
      <c r="BV400" s="31"/>
      <c r="BW400" s="31"/>
      <c r="BX400" s="31"/>
      <c r="BY400" s="31"/>
      <c r="BZ400" s="31"/>
      <c r="CA400" s="31"/>
      <c r="CB400" s="31"/>
      <c r="CC400" s="31"/>
      <c r="CD400" s="31"/>
      <c r="CE400" s="31"/>
      <c r="CF400" s="31"/>
      <c r="CG400" s="31"/>
      <c r="CH400" s="31"/>
      <c r="CI400" s="31"/>
      <c r="CJ400" s="31"/>
      <c r="CK400" s="31"/>
      <c r="CL400" s="31"/>
      <c r="CM400" s="31"/>
      <c r="CN400" s="31"/>
      <c r="CO400" s="31"/>
      <c r="CP400" s="31"/>
      <c r="CQ400" s="31"/>
      <c r="CR400" s="31"/>
      <c r="CS400" s="31"/>
      <c r="CT400" s="31"/>
      <c r="CU400" s="31"/>
      <c r="CV400" s="31"/>
    </row>
    <row r="401" spans="1:100" x14ac:dyDescent="0.3">
      <c r="A401" s="31"/>
      <c r="B401" s="31"/>
      <c r="C401" s="31"/>
      <c r="D401" s="31"/>
      <c r="E401" s="31"/>
      <c r="F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2"/>
      <c r="AX401" s="32"/>
      <c r="AY401" s="32"/>
      <c r="AZ401" s="32"/>
      <c r="BA401" s="32"/>
      <c r="BB401" s="32"/>
      <c r="BC401" s="31"/>
      <c r="BD401" s="31"/>
      <c r="BE401" s="31"/>
      <c r="BF401" s="31"/>
      <c r="BG401" s="31"/>
      <c r="BH401" s="31"/>
      <c r="BI401" s="31"/>
      <c r="BJ401" s="31"/>
      <c r="BK401" s="31"/>
      <c r="BL401" s="31"/>
      <c r="BM401" s="31"/>
      <c r="BN401" s="31"/>
      <c r="BO401" s="31"/>
      <c r="BP401" s="31"/>
      <c r="BQ401" s="31"/>
      <c r="BR401" s="31"/>
      <c r="BS401" s="31"/>
      <c r="BT401" s="31"/>
      <c r="BU401" s="31"/>
      <c r="BV401" s="31"/>
      <c r="BW401" s="31"/>
      <c r="BX401" s="31"/>
      <c r="BY401" s="31"/>
      <c r="BZ401" s="31"/>
      <c r="CA401" s="31"/>
      <c r="CB401" s="31"/>
      <c r="CC401" s="31"/>
      <c r="CD401" s="31"/>
      <c r="CE401" s="31"/>
      <c r="CF401" s="31"/>
      <c r="CG401" s="31"/>
      <c r="CH401" s="31"/>
      <c r="CI401" s="31"/>
      <c r="CJ401" s="31"/>
      <c r="CK401" s="31"/>
      <c r="CL401" s="31"/>
      <c r="CM401" s="31"/>
      <c r="CN401" s="31"/>
      <c r="CO401" s="31"/>
      <c r="CP401" s="31"/>
      <c r="CQ401" s="31"/>
      <c r="CR401" s="31"/>
      <c r="CS401" s="31"/>
      <c r="CT401" s="31"/>
      <c r="CU401" s="31"/>
      <c r="CV401" s="31"/>
    </row>
    <row r="402" spans="1:100" x14ac:dyDescent="0.3">
      <c r="A402" s="31"/>
      <c r="B402" s="31"/>
      <c r="C402" s="31"/>
      <c r="D402" s="31"/>
      <c r="E402" s="31"/>
      <c r="F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2"/>
      <c r="AX402" s="32"/>
      <c r="AY402" s="32"/>
      <c r="AZ402" s="32"/>
      <c r="BA402" s="32"/>
      <c r="BB402" s="32"/>
      <c r="BC402" s="31"/>
      <c r="BD402" s="31"/>
      <c r="BE402" s="31"/>
      <c r="BF402" s="31"/>
      <c r="BG402" s="31"/>
      <c r="BH402" s="31"/>
      <c r="BI402" s="31"/>
      <c r="BJ402" s="31"/>
      <c r="BK402" s="31"/>
      <c r="BL402" s="31"/>
      <c r="BM402" s="31"/>
      <c r="BN402" s="31"/>
      <c r="BO402" s="31"/>
      <c r="BP402" s="31"/>
      <c r="BQ402" s="31"/>
      <c r="BR402" s="31"/>
      <c r="BS402" s="31"/>
      <c r="BT402" s="31"/>
      <c r="BU402" s="31"/>
      <c r="BV402" s="31"/>
      <c r="BW402" s="31"/>
      <c r="BX402" s="31"/>
      <c r="BY402" s="31"/>
      <c r="BZ402" s="31"/>
      <c r="CA402" s="31"/>
      <c r="CB402" s="31"/>
      <c r="CC402" s="31"/>
      <c r="CD402" s="31"/>
      <c r="CE402" s="31"/>
      <c r="CF402" s="31"/>
      <c r="CG402" s="31"/>
      <c r="CH402" s="31"/>
      <c r="CI402" s="31"/>
      <c r="CJ402" s="31"/>
      <c r="CK402" s="31"/>
      <c r="CL402" s="31"/>
      <c r="CM402" s="31"/>
      <c r="CN402" s="31"/>
      <c r="CO402" s="31"/>
      <c r="CP402" s="31"/>
      <c r="CQ402" s="31"/>
      <c r="CR402" s="31"/>
      <c r="CS402" s="31"/>
      <c r="CT402" s="31"/>
      <c r="CU402" s="31"/>
      <c r="CV402" s="31"/>
    </row>
    <row r="403" spans="1:100" x14ac:dyDescent="0.3">
      <c r="A403" s="31"/>
      <c r="B403" s="31"/>
      <c r="C403" s="31"/>
      <c r="D403" s="31"/>
      <c r="E403" s="31"/>
      <c r="F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2"/>
      <c r="AX403" s="32"/>
      <c r="AY403" s="32"/>
      <c r="AZ403" s="32"/>
      <c r="BA403" s="32"/>
      <c r="BB403" s="32"/>
      <c r="BC403" s="31"/>
      <c r="BD403" s="31"/>
      <c r="BE403" s="31"/>
      <c r="BF403" s="31"/>
      <c r="BG403" s="31"/>
      <c r="BH403" s="31"/>
      <c r="BI403" s="31"/>
      <c r="BJ403" s="31"/>
      <c r="BK403" s="31"/>
      <c r="BL403" s="31"/>
      <c r="BM403" s="31"/>
      <c r="BN403" s="31"/>
      <c r="BO403" s="31"/>
      <c r="BP403" s="31"/>
      <c r="BQ403" s="31"/>
      <c r="BR403" s="31"/>
      <c r="BS403" s="31"/>
      <c r="BT403" s="31"/>
      <c r="BU403" s="31"/>
      <c r="BV403" s="31"/>
      <c r="BW403" s="31"/>
      <c r="BX403" s="31"/>
      <c r="BY403" s="31"/>
      <c r="BZ403" s="31"/>
      <c r="CA403" s="31"/>
      <c r="CB403" s="31"/>
      <c r="CC403" s="31"/>
      <c r="CD403" s="31"/>
      <c r="CE403" s="31"/>
      <c r="CF403" s="31"/>
      <c r="CG403" s="31"/>
      <c r="CH403" s="31"/>
      <c r="CI403" s="31"/>
      <c r="CJ403" s="31"/>
      <c r="CK403" s="31"/>
      <c r="CL403" s="31"/>
      <c r="CM403" s="31"/>
      <c r="CN403" s="31"/>
      <c r="CO403" s="31"/>
      <c r="CP403" s="31"/>
      <c r="CQ403" s="31"/>
      <c r="CR403" s="31"/>
      <c r="CS403" s="31"/>
      <c r="CT403" s="31"/>
      <c r="CU403" s="31"/>
      <c r="CV403" s="31"/>
    </row>
    <row r="404" spans="1:100" x14ac:dyDescent="0.3">
      <c r="A404" s="31"/>
      <c r="B404" s="31"/>
      <c r="C404" s="31"/>
      <c r="D404" s="31"/>
      <c r="E404" s="31"/>
      <c r="F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2"/>
      <c r="AX404" s="32"/>
      <c r="AY404" s="32"/>
      <c r="AZ404" s="32"/>
      <c r="BA404" s="32"/>
      <c r="BB404" s="32"/>
      <c r="BC404" s="31"/>
      <c r="BD404" s="31"/>
      <c r="BE404" s="31"/>
      <c r="BF404" s="31"/>
      <c r="BG404" s="31"/>
      <c r="BH404" s="31"/>
      <c r="BI404" s="31"/>
      <c r="BJ404" s="31"/>
      <c r="BK404" s="31"/>
      <c r="BL404" s="31"/>
      <c r="BM404" s="31"/>
      <c r="BN404" s="31"/>
      <c r="BO404" s="31"/>
      <c r="BP404" s="31"/>
      <c r="BQ404" s="31"/>
      <c r="BR404" s="31"/>
      <c r="BS404" s="31"/>
      <c r="BT404" s="31"/>
      <c r="BU404" s="31"/>
      <c r="BV404" s="31"/>
      <c r="BW404" s="31"/>
      <c r="BX404" s="31"/>
      <c r="BY404" s="31"/>
      <c r="BZ404" s="31"/>
      <c r="CA404" s="31"/>
      <c r="CB404" s="31"/>
      <c r="CC404" s="31"/>
      <c r="CD404" s="31"/>
      <c r="CE404" s="31"/>
      <c r="CF404" s="31"/>
      <c r="CG404" s="31"/>
      <c r="CH404" s="31"/>
      <c r="CI404" s="31"/>
      <c r="CJ404" s="31"/>
      <c r="CK404" s="31"/>
      <c r="CL404" s="31"/>
      <c r="CM404" s="31"/>
      <c r="CN404" s="31"/>
      <c r="CO404" s="31"/>
      <c r="CP404" s="31"/>
      <c r="CQ404" s="31"/>
      <c r="CR404" s="31"/>
      <c r="CS404" s="31"/>
      <c r="CT404" s="31"/>
      <c r="CU404" s="31"/>
      <c r="CV404" s="31"/>
    </row>
    <row r="405" spans="1:100" x14ac:dyDescent="0.3">
      <c r="A405" s="31"/>
      <c r="B405" s="31"/>
      <c r="C405" s="31"/>
      <c r="D405" s="31"/>
      <c r="E405" s="31"/>
      <c r="F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2"/>
      <c r="AX405" s="32"/>
      <c r="AY405" s="32"/>
      <c r="AZ405" s="32"/>
      <c r="BA405" s="32"/>
      <c r="BB405" s="32"/>
      <c r="BC405" s="31"/>
      <c r="BD405" s="31"/>
      <c r="BE405" s="31"/>
      <c r="BF405" s="31"/>
      <c r="BG405" s="31"/>
      <c r="BH405" s="31"/>
      <c r="BI405" s="31"/>
      <c r="BJ405" s="31"/>
      <c r="BK405" s="31"/>
      <c r="BL405" s="31"/>
      <c r="BM405" s="31"/>
      <c r="BN405" s="31"/>
      <c r="BO405" s="31"/>
      <c r="BP405" s="31"/>
      <c r="BQ405" s="31"/>
      <c r="BR405" s="31"/>
      <c r="BS405" s="31"/>
      <c r="BT405" s="31"/>
      <c r="BU405" s="31"/>
      <c r="BV405" s="31"/>
      <c r="BW405" s="31"/>
      <c r="BX405" s="31"/>
      <c r="BY405" s="31"/>
      <c r="BZ405" s="31"/>
      <c r="CA405" s="31"/>
      <c r="CB405" s="31"/>
      <c r="CC405" s="31"/>
      <c r="CD405" s="31"/>
      <c r="CE405" s="31"/>
      <c r="CF405" s="31"/>
      <c r="CG405" s="31"/>
      <c r="CH405" s="31"/>
      <c r="CI405" s="31"/>
      <c r="CJ405" s="31"/>
      <c r="CK405" s="31"/>
      <c r="CL405" s="31"/>
      <c r="CM405" s="31"/>
      <c r="CN405" s="31"/>
      <c r="CO405" s="31"/>
      <c r="CP405" s="31"/>
      <c r="CQ405" s="31"/>
      <c r="CR405" s="31"/>
      <c r="CS405" s="31"/>
      <c r="CT405" s="31"/>
      <c r="CU405" s="31"/>
      <c r="CV405" s="31"/>
    </row>
    <row r="406" spans="1:100" x14ac:dyDescent="0.3">
      <c r="A406" s="31"/>
      <c r="B406" s="31"/>
      <c r="C406" s="31"/>
      <c r="D406" s="31"/>
      <c r="E406" s="31"/>
      <c r="F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2"/>
      <c r="AX406" s="32"/>
      <c r="AY406" s="32"/>
      <c r="AZ406" s="32"/>
      <c r="BA406" s="32"/>
      <c r="BB406" s="32"/>
      <c r="BC406" s="31"/>
      <c r="BD406" s="31"/>
      <c r="BE406" s="31"/>
      <c r="BF406" s="31"/>
      <c r="BG406" s="31"/>
      <c r="BH406" s="31"/>
      <c r="BI406" s="31"/>
      <c r="BJ406" s="31"/>
      <c r="BK406" s="31"/>
      <c r="BL406" s="31"/>
      <c r="BM406" s="31"/>
      <c r="BN406" s="31"/>
      <c r="BO406" s="31"/>
      <c r="BP406" s="31"/>
      <c r="BQ406" s="31"/>
      <c r="BR406" s="31"/>
      <c r="BS406" s="31"/>
      <c r="BT406" s="31"/>
      <c r="BU406" s="31"/>
      <c r="BV406" s="31"/>
      <c r="BW406" s="31"/>
      <c r="BX406" s="31"/>
      <c r="BY406" s="31"/>
      <c r="BZ406" s="31"/>
      <c r="CA406" s="31"/>
      <c r="CB406" s="31"/>
      <c r="CC406" s="31"/>
      <c r="CD406" s="31"/>
      <c r="CE406" s="31"/>
      <c r="CF406" s="31"/>
      <c r="CG406" s="31"/>
      <c r="CH406" s="31"/>
      <c r="CI406" s="31"/>
      <c r="CJ406" s="31"/>
      <c r="CK406" s="31"/>
      <c r="CL406" s="31"/>
      <c r="CM406" s="31"/>
      <c r="CN406" s="31"/>
      <c r="CO406" s="31"/>
      <c r="CP406" s="31"/>
      <c r="CQ406" s="31"/>
      <c r="CR406" s="31"/>
      <c r="CS406" s="31"/>
      <c r="CT406" s="31"/>
      <c r="CU406" s="31"/>
      <c r="CV406" s="31"/>
    </row>
    <row r="407" spans="1:100" x14ac:dyDescent="0.3">
      <c r="A407" s="31"/>
      <c r="B407" s="31"/>
      <c r="C407" s="31"/>
      <c r="D407" s="31"/>
      <c r="E407" s="31"/>
      <c r="F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2"/>
      <c r="AX407" s="32"/>
      <c r="AY407" s="32"/>
      <c r="AZ407" s="32"/>
      <c r="BA407" s="32"/>
      <c r="BB407" s="32"/>
      <c r="BC407" s="31"/>
      <c r="BD407" s="31"/>
      <c r="BE407" s="31"/>
      <c r="BF407" s="31"/>
      <c r="BG407" s="31"/>
      <c r="BH407" s="31"/>
      <c r="BI407" s="31"/>
      <c r="BJ407" s="31"/>
      <c r="BK407" s="31"/>
      <c r="BL407" s="31"/>
      <c r="BM407" s="31"/>
      <c r="BN407" s="31"/>
      <c r="BO407" s="31"/>
      <c r="BP407" s="31"/>
      <c r="BQ407" s="31"/>
      <c r="BR407" s="31"/>
      <c r="BS407" s="31"/>
      <c r="BT407" s="31"/>
      <c r="BU407" s="31"/>
      <c r="BV407" s="31"/>
      <c r="BW407" s="31"/>
      <c r="BX407" s="31"/>
      <c r="BY407" s="31"/>
      <c r="BZ407" s="31"/>
      <c r="CA407" s="31"/>
      <c r="CB407" s="31"/>
      <c r="CC407" s="31"/>
      <c r="CD407" s="31"/>
      <c r="CE407" s="31"/>
      <c r="CF407" s="31"/>
      <c r="CG407" s="31"/>
      <c r="CH407" s="31"/>
      <c r="CI407" s="31"/>
      <c r="CJ407" s="31"/>
      <c r="CK407" s="31"/>
      <c r="CL407" s="31"/>
      <c r="CM407" s="31"/>
      <c r="CN407" s="31"/>
      <c r="CO407" s="31"/>
      <c r="CP407" s="31"/>
      <c r="CQ407" s="31"/>
      <c r="CR407" s="31"/>
      <c r="CS407" s="31"/>
      <c r="CT407" s="31"/>
      <c r="CU407" s="31"/>
      <c r="CV407" s="31"/>
    </row>
    <row r="408" spans="1:100" x14ac:dyDescent="0.3">
      <c r="A408" s="31"/>
      <c r="B408" s="31"/>
      <c r="C408" s="31"/>
      <c r="D408" s="31"/>
      <c r="E408" s="31"/>
      <c r="F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2"/>
      <c r="AX408" s="32"/>
      <c r="AY408" s="32"/>
      <c r="AZ408" s="32"/>
      <c r="BA408" s="32"/>
      <c r="BB408" s="32"/>
      <c r="BC408" s="31"/>
      <c r="BD408" s="31"/>
      <c r="BE408" s="31"/>
      <c r="BF408" s="31"/>
      <c r="BG408" s="31"/>
      <c r="BH408" s="31"/>
      <c r="BI408" s="31"/>
      <c r="BJ408" s="31"/>
      <c r="BK408" s="31"/>
      <c r="BL408" s="31"/>
      <c r="BM408" s="31"/>
      <c r="BN408" s="31"/>
      <c r="BO408" s="31"/>
      <c r="BP408" s="31"/>
      <c r="BQ408" s="31"/>
      <c r="BR408" s="31"/>
      <c r="BS408" s="31"/>
      <c r="BT408" s="31"/>
      <c r="BU408" s="31"/>
      <c r="BV408" s="31"/>
      <c r="BW408" s="31"/>
      <c r="BX408" s="31"/>
      <c r="BY408" s="31"/>
      <c r="BZ408" s="31"/>
      <c r="CA408" s="31"/>
      <c r="CB408" s="31"/>
      <c r="CC408" s="31"/>
      <c r="CD408" s="31"/>
      <c r="CE408" s="31"/>
      <c r="CF408" s="31"/>
      <c r="CG408" s="31"/>
      <c r="CH408" s="31"/>
      <c r="CI408" s="31"/>
      <c r="CJ408" s="31"/>
      <c r="CK408" s="31"/>
      <c r="CL408" s="31"/>
      <c r="CM408" s="31"/>
      <c r="CN408" s="31"/>
      <c r="CO408" s="31"/>
      <c r="CP408" s="31"/>
      <c r="CQ408" s="31"/>
      <c r="CR408" s="31"/>
      <c r="CS408" s="31"/>
      <c r="CT408" s="31"/>
      <c r="CU408" s="31"/>
      <c r="CV408" s="31"/>
    </row>
    <row r="409" spans="1:100" x14ac:dyDescent="0.3">
      <c r="A409" s="31"/>
      <c r="B409" s="31"/>
      <c r="C409" s="31"/>
      <c r="D409" s="31"/>
      <c r="E409" s="31"/>
      <c r="F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2"/>
      <c r="AX409" s="32"/>
      <c r="AY409" s="32"/>
      <c r="AZ409" s="32"/>
      <c r="BA409" s="32"/>
      <c r="BB409" s="32"/>
      <c r="BC409" s="31"/>
      <c r="BD409" s="31"/>
      <c r="BE409" s="31"/>
      <c r="BF409" s="31"/>
      <c r="BG409" s="31"/>
      <c r="BH409" s="31"/>
      <c r="BI409" s="31"/>
      <c r="BJ409" s="31"/>
      <c r="BK409" s="31"/>
      <c r="BL409" s="31"/>
      <c r="BM409" s="31"/>
      <c r="BN409" s="31"/>
      <c r="BO409" s="31"/>
      <c r="BP409" s="31"/>
      <c r="BQ409" s="31"/>
      <c r="BR409" s="31"/>
      <c r="BS409" s="31"/>
      <c r="BT409" s="31"/>
      <c r="BU409" s="31"/>
      <c r="BV409" s="31"/>
      <c r="BW409" s="31"/>
      <c r="BX409" s="31"/>
      <c r="BY409" s="31"/>
      <c r="BZ409" s="31"/>
      <c r="CA409" s="31"/>
      <c r="CB409" s="31"/>
      <c r="CC409" s="31"/>
      <c r="CD409" s="31"/>
      <c r="CE409" s="31"/>
      <c r="CF409" s="31"/>
      <c r="CG409" s="31"/>
      <c r="CH409" s="31"/>
      <c r="CI409" s="31"/>
      <c r="CJ409" s="31"/>
      <c r="CK409" s="31"/>
      <c r="CL409" s="31"/>
      <c r="CM409" s="31"/>
      <c r="CN409" s="31"/>
      <c r="CO409" s="31"/>
      <c r="CP409" s="31"/>
      <c r="CQ409" s="31"/>
      <c r="CR409" s="31"/>
      <c r="CS409" s="31"/>
      <c r="CT409" s="31"/>
      <c r="CU409" s="31"/>
      <c r="CV409" s="31"/>
    </row>
    <row r="410" spans="1:100" x14ac:dyDescent="0.3">
      <c r="A410" s="31"/>
      <c r="B410" s="31"/>
      <c r="C410" s="31"/>
      <c r="D410" s="31"/>
      <c r="E410" s="31"/>
      <c r="F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2"/>
      <c r="AX410" s="32"/>
      <c r="AY410" s="32"/>
      <c r="AZ410" s="32"/>
      <c r="BA410" s="32"/>
      <c r="BB410" s="32"/>
      <c r="BC410" s="31"/>
      <c r="BD410" s="31"/>
      <c r="BE410" s="31"/>
      <c r="BF410" s="31"/>
      <c r="BG410" s="31"/>
      <c r="BH410" s="31"/>
      <c r="BI410" s="31"/>
      <c r="BJ410" s="31"/>
      <c r="BK410" s="31"/>
      <c r="BL410" s="31"/>
      <c r="BM410" s="31"/>
      <c r="BN410" s="31"/>
      <c r="BO410" s="31"/>
      <c r="BP410" s="31"/>
      <c r="BQ410" s="31"/>
      <c r="BR410" s="31"/>
      <c r="BS410" s="31"/>
      <c r="BT410" s="31"/>
      <c r="BU410" s="31"/>
      <c r="BV410" s="31"/>
      <c r="BW410" s="31"/>
      <c r="BX410" s="31"/>
      <c r="BY410" s="31"/>
      <c r="BZ410" s="31"/>
      <c r="CA410" s="31"/>
      <c r="CB410" s="31"/>
      <c r="CC410" s="31"/>
      <c r="CD410" s="31"/>
      <c r="CE410" s="31"/>
      <c r="CF410" s="31"/>
      <c r="CG410" s="31"/>
      <c r="CH410" s="31"/>
      <c r="CI410" s="31"/>
      <c r="CJ410" s="31"/>
      <c r="CK410" s="31"/>
      <c r="CL410" s="31"/>
      <c r="CM410" s="31"/>
      <c r="CN410" s="31"/>
      <c r="CO410" s="31"/>
      <c r="CP410" s="31"/>
      <c r="CQ410" s="31"/>
      <c r="CR410" s="31"/>
      <c r="CS410" s="31"/>
      <c r="CT410" s="31"/>
      <c r="CU410" s="31"/>
      <c r="CV410" s="31"/>
    </row>
    <row r="411" spans="1:100" x14ac:dyDescent="0.3">
      <c r="A411" s="31"/>
      <c r="B411" s="31"/>
      <c r="C411" s="31"/>
      <c r="D411" s="31"/>
      <c r="E411" s="31"/>
      <c r="F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2"/>
      <c r="AX411" s="32"/>
      <c r="AY411" s="32"/>
      <c r="AZ411" s="32"/>
      <c r="BA411" s="32"/>
      <c r="BB411" s="32"/>
      <c r="BC411" s="31"/>
      <c r="BD411" s="31"/>
      <c r="BE411" s="31"/>
      <c r="BF411" s="31"/>
      <c r="BG411" s="31"/>
      <c r="BH411" s="31"/>
      <c r="BI411" s="31"/>
      <c r="BJ411" s="31"/>
      <c r="BK411" s="31"/>
      <c r="BL411" s="31"/>
      <c r="BM411" s="31"/>
      <c r="BN411" s="31"/>
      <c r="BO411" s="31"/>
      <c r="BP411" s="31"/>
      <c r="BQ411" s="31"/>
      <c r="BR411" s="31"/>
      <c r="BS411" s="31"/>
      <c r="BT411" s="31"/>
      <c r="BU411" s="31"/>
      <c r="BV411" s="31"/>
      <c r="BW411" s="31"/>
      <c r="BX411" s="31"/>
      <c r="BY411" s="31"/>
      <c r="BZ411" s="31"/>
      <c r="CA411" s="31"/>
      <c r="CB411" s="31"/>
      <c r="CC411" s="31"/>
      <c r="CD411" s="31"/>
      <c r="CE411" s="31"/>
      <c r="CF411" s="31"/>
      <c r="CG411" s="31"/>
      <c r="CH411" s="31"/>
      <c r="CI411" s="31"/>
      <c r="CJ411" s="31"/>
      <c r="CK411" s="31"/>
      <c r="CL411" s="31"/>
      <c r="CM411" s="31"/>
      <c r="CN411" s="31"/>
      <c r="CO411" s="31"/>
      <c r="CP411" s="31"/>
      <c r="CQ411" s="31"/>
      <c r="CR411" s="31"/>
      <c r="CS411" s="31"/>
      <c r="CT411" s="31"/>
      <c r="CU411" s="31"/>
      <c r="CV411" s="31"/>
    </row>
    <row r="412" spans="1:100" x14ac:dyDescent="0.3">
      <c r="A412" s="31"/>
      <c r="B412" s="31"/>
      <c r="C412" s="31"/>
      <c r="D412" s="31"/>
      <c r="E412" s="31"/>
      <c r="F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2"/>
      <c r="AX412" s="32"/>
      <c r="AY412" s="32"/>
      <c r="AZ412" s="32"/>
      <c r="BA412" s="32"/>
      <c r="BB412" s="32"/>
      <c r="BC412" s="31"/>
      <c r="BD412" s="31"/>
      <c r="BE412" s="31"/>
      <c r="BF412" s="31"/>
      <c r="BG412" s="31"/>
      <c r="BH412" s="31"/>
      <c r="BI412" s="31"/>
      <c r="BJ412" s="31"/>
      <c r="BK412" s="31"/>
      <c r="BL412" s="31"/>
      <c r="BM412" s="31"/>
      <c r="BN412" s="31"/>
      <c r="BO412" s="31"/>
      <c r="BP412" s="31"/>
      <c r="BQ412" s="31"/>
      <c r="BR412" s="31"/>
      <c r="BS412" s="31"/>
      <c r="BT412" s="31"/>
      <c r="BU412" s="31"/>
      <c r="BV412" s="31"/>
      <c r="BW412" s="31"/>
      <c r="BX412" s="31"/>
      <c r="BY412" s="31"/>
      <c r="BZ412" s="31"/>
      <c r="CA412" s="31"/>
      <c r="CB412" s="31"/>
      <c r="CC412" s="31"/>
      <c r="CD412" s="31"/>
      <c r="CE412" s="31"/>
      <c r="CF412" s="31"/>
      <c r="CG412" s="31"/>
      <c r="CH412" s="31"/>
      <c r="CI412" s="31"/>
      <c r="CJ412" s="31"/>
      <c r="CK412" s="31"/>
      <c r="CL412" s="31"/>
      <c r="CM412" s="31"/>
      <c r="CN412" s="31"/>
      <c r="CO412" s="31"/>
      <c r="CP412" s="31"/>
      <c r="CQ412" s="31"/>
      <c r="CR412" s="31"/>
      <c r="CS412" s="31"/>
      <c r="CT412" s="31"/>
      <c r="CU412" s="31"/>
      <c r="CV412" s="31"/>
    </row>
    <row r="413" spans="1:100" x14ac:dyDescent="0.3">
      <c r="A413" s="31"/>
      <c r="B413" s="31"/>
      <c r="C413" s="31"/>
      <c r="D413" s="31"/>
      <c r="E413" s="31"/>
      <c r="F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2"/>
      <c r="AX413" s="32"/>
      <c r="AY413" s="32"/>
      <c r="AZ413" s="32"/>
      <c r="BA413" s="32"/>
      <c r="BB413" s="32"/>
      <c r="BC413" s="31"/>
      <c r="BD413" s="31"/>
      <c r="BE413" s="31"/>
      <c r="BF413" s="31"/>
      <c r="BG413" s="31"/>
      <c r="BH413" s="31"/>
      <c r="BI413" s="31"/>
      <c r="BJ413" s="31"/>
      <c r="BK413" s="31"/>
      <c r="BL413" s="31"/>
      <c r="BM413" s="31"/>
      <c r="BN413" s="31"/>
      <c r="BO413" s="31"/>
      <c r="BP413" s="31"/>
      <c r="BQ413" s="31"/>
      <c r="BR413" s="31"/>
      <c r="BS413" s="31"/>
      <c r="BT413" s="31"/>
      <c r="BU413" s="31"/>
      <c r="BV413" s="31"/>
      <c r="BW413" s="31"/>
      <c r="BX413" s="31"/>
      <c r="BY413" s="31"/>
      <c r="BZ413" s="31"/>
      <c r="CA413" s="31"/>
      <c r="CB413" s="31"/>
      <c r="CC413" s="31"/>
      <c r="CD413" s="31"/>
      <c r="CE413" s="31"/>
      <c r="CF413" s="31"/>
      <c r="CG413" s="31"/>
      <c r="CH413" s="31"/>
      <c r="CI413" s="31"/>
      <c r="CJ413" s="31"/>
      <c r="CK413" s="31"/>
      <c r="CL413" s="31"/>
      <c r="CM413" s="31"/>
      <c r="CN413" s="31"/>
      <c r="CO413" s="31"/>
      <c r="CP413" s="31"/>
      <c r="CQ413" s="31"/>
      <c r="CR413" s="31"/>
      <c r="CS413" s="31"/>
      <c r="CT413" s="31"/>
      <c r="CU413" s="31"/>
      <c r="CV413" s="31"/>
    </row>
    <row r="414" spans="1:100" x14ac:dyDescent="0.3">
      <c r="A414" s="31"/>
      <c r="B414" s="31"/>
      <c r="C414" s="31"/>
      <c r="D414" s="31"/>
      <c r="E414" s="31"/>
      <c r="F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2"/>
      <c r="AX414" s="32"/>
      <c r="AY414" s="32"/>
      <c r="AZ414" s="32"/>
      <c r="BA414" s="32"/>
      <c r="BB414" s="32"/>
      <c r="BC414" s="31"/>
      <c r="BD414" s="31"/>
      <c r="BE414" s="31"/>
      <c r="BF414" s="31"/>
      <c r="BG414" s="31"/>
      <c r="BH414" s="31"/>
      <c r="BI414" s="31"/>
      <c r="BJ414" s="31"/>
      <c r="BK414" s="31"/>
      <c r="BL414" s="31"/>
      <c r="BM414" s="31"/>
      <c r="BN414" s="31"/>
      <c r="BO414" s="31"/>
      <c r="BP414" s="31"/>
      <c r="BQ414" s="31"/>
      <c r="BR414" s="31"/>
      <c r="BS414" s="31"/>
      <c r="BT414" s="31"/>
      <c r="BU414" s="31"/>
      <c r="BV414" s="31"/>
      <c r="BW414" s="31"/>
      <c r="BX414" s="31"/>
      <c r="BY414" s="31"/>
      <c r="BZ414" s="31"/>
      <c r="CA414" s="31"/>
      <c r="CB414" s="31"/>
      <c r="CC414" s="31"/>
      <c r="CD414" s="31"/>
      <c r="CE414" s="31"/>
      <c r="CF414" s="31"/>
      <c r="CG414" s="31"/>
      <c r="CH414" s="31"/>
      <c r="CI414" s="31"/>
      <c r="CJ414" s="31"/>
      <c r="CK414" s="31"/>
      <c r="CL414" s="31"/>
      <c r="CM414" s="31"/>
      <c r="CN414" s="31"/>
      <c r="CO414" s="31"/>
      <c r="CP414" s="31"/>
      <c r="CQ414" s="31"/>
      <c r="CR414" s="31"/>
      <c r="CS414" s="31"/>
      <c r="CT414" s="31"/>
      <c r="CU414" s="31"/>
      <c r="CV414" s="31"/>
    </row>
    <row r="415" spans="1:100" x14ac:dyDescent="0.3">
      <c r="A415" s="31"/>
      <c r="B415" s="31"/>
      <c r="C415" s="31"/>
      <c r="D415" s="31"/>
      <c r="E415" s="31"/>
      <c r="F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2"/>
      <c r="AX415" s="32"/>
      <c r="AY415" s="32"/>
      <c r="AZ415" s="32"/>
      <c r="BA415" s="32"/>
      <c r="BB415" s="32"/>
      <c r="BC415" s="31"/>
      <c r="BD415" s="31"/>
      <c r="BE415" s="31"/>
      <c r="BF415" s="31"/>
      <c r="BG415" s="31"/>
      <c r="BH415" s="31"/>
      <c r="BI415" s="31"/>
      <c r="BJ415" s="31"/>
      <c r="BK415" s="31"/>
      <c r="BL415" s="31"/>
      <c r="BM415" s="31"/>
      <c r="BN415" s="31"/>
      <c r="BO415" s="31"/>
      <c r="BP415" s="31"/>
      <c r="BQ415" s="31"/>
      <c r="BR415" s="31"/>
      <c r="BS415" s="31"/>
      <c r="BT415" s="31"/>
      <c r="BU415" s="31"/>
      <c r="BV415" s="31"/>
      <c r="BW415" s="31"/>
      <c r="BX415" s="31"/>
      <c r="BY415" s="31"/>
      <c r="BZ415" s="31"/>
      <c r="CA415" s="31"/>
      <c r="CB415" s="31"/>
      <c r="CC415" s="31"/>
      <c r="CD415" s="31"/>
      <c r="CE415" s="31"/>
      <c r="CF415" s="31"/>
      <c r="CG415" s="31"/>
      <c r="CH415" s="31"/>
      <c r="CI415" s="31"/>
      <c r="CJ415" s="31"/>
      <c r="CK415" s="31"/>
      <c r="CL415" s="31"/>
      <c r="CM415" s="31"/>
      <c r="CN415" s="31"/>
      <c r="CO415" s="31"/>
      <c r="CP415" s="31"/>
      <c r="CQ415" s="31"/>
      <c r="CR415" s="31"/>
      <c r="CS415" s="31"/>
      <c r="CT415" s="31"/>
      <c r="CU415" s="31"/>
      <c r="CV415" s="31"/>
    </row>
    <row r="416" spans="1:100" x14ac:dyDescent="0.3">
      <c r="A416" s="31"/>
      <c r="B416" s="31"/>
      <c r="C416" s="31"/>
      <c r="D416" s="31"/>
      <c r="E416" s="31"/>
      <c r="F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2"/>
      <c r="AX416" s="32"/>
      <c r="AY416" s="32"/>
      <c r="AZ416" s="32"/>
      <c r="BA416" s="32"/>
      <c r="BB416" s="32"/>
      <c r="BC416" s="31"/>
      <c r="BD416" s="31"/>
      <c r="BE416" s="31"/>
      <c r="BF416" s="31"/>
      <c r="BG416" s="31"/>
      <c r="BH416" s="31"/>
      <c r="BI416" s="31"/>
      <c r="BJ416" s="31"/>
      <c r="BK416" s="31"/>
      <c r="BL416" s="31"/>
      <c r="BM416" s="31"/>
      <c r="BN416" s="31"/>
      <c r="BO416" s="31"/>
      <c r="BP416" s="31"/>
      <c r="BQ416" s="31"/>
      <c r="BR416" s="31"/>
      <c r="BS416" s="31"/>
      <c r="BT416" s="31"/>
      <c r="BU416" s="31"/>
      <c r="BV416" s="31"/>
      <c r="BW416" s="31"/>
      <c r="BX416" s="31"/>
      <c r="BY416" s="31"/>
      <c r="BZ416" s="31"/>
      <c r="CA416" s="31"/>
      <c r="CB416" s="31"/>
      <c r="CC416" s="31"/>
      <c r="CD416" s="31"/>
      <c r="CE416" s="31"/>
      <c r="CF416" s="31"/>
      <c r="CG416" s="31"/>
      <c r="CH416" s="31"/>
      <c r="CI416" s="31"/>
      <c r="CJ416" s="31"/>
      <c r="CK416" s="31"/>
      <c r="CL416" s="31"/>
      <c r="CM416" s="31"/>
      <c r="CN416" s="31"/>
      <c r="CO416" s="31"/>
      <c r="CP416" s="31"/>
      <c r="CQ416" s="31"/>
      <c r="CR416" s="31"/>
      <c r="CS416" s="31"/>
      <c r="CT416" s="31"/>
      <c r="CU416" s="31"/>
      <c r="CV416" s="31"/>
    </row>
    <row r="417" spans="1:100" x14ac:dyDescent="0.3">
      <c r="A417" s="31"/>
      <c r="B417" s="31"/>
      <c r="C417" s="31"/>
      <c r="D417" s="31"/>
      <c r="E417" s="31"/>
      <c r="F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2"/>
      <c r="AX417" s="32"/>
      <c r="AY417" s="32"/>
      <c r="AZ417" s="32"/>
      <c r="BA417" s="32"/>
      <c r="BB417" s="32"/>
      <c r="BC417" s="31"/>
      <c r="BD417" s="31"/>
      <c r="BE417" s="31"/>
      <c r="BF417" s="31"/>
      <c r="BG417" s="31"/>
      <c r="BH417" s="31"/>
      <c r="BI417" s="31"/>
      <c r="BJ417" s="31"/>
      <c r="BK417" s="31"/>
      <c r="BL417" s="31"/>
      <c r="BM417" s="31"/>
      <c r="BN417" s="31"/>
      <c r="BO417" s="31"/>
      <c r="BP417" s="31"/>
      <c r="BQ417" s="31"/>
      <c r="BR417" s="31"/>
      <c r="BS417" s="31"/>
      <c r="BT417" s="31"/>
      <c r="BU417" s="31"/>
      <c r="BV417" s="31"/>
      <c r="BW417" s="31"/>
      <c r="BX417" s="31"/>
      <c r="BY417" s="31"/>
      <c r="BZ417" s="31"/>
      <c r="CA417" s="31"/>
      <c r="CB417" s="31"/>
      <c r="CC417" s="31"/>
      <c r="CD417" s="31"/>
      <c r="CE417" s="31"/>
      <c r="CF417" s="31"/>
      <c r="CG417" s="31"/>
      <c r="CH417" s="31"/>
      <c r="CI417" s="31"/>
      <c r="CJ417" s="31"/>
      <c r="CK417" s="31"/>
      <c r="CL417" s="31"/>
      <c r="CM417" s="31"/>
      <c r="CN417" s="31"/>
      <c r="CO417" s="31"/>
      <c r="CP417" s="31"/>
      <c r="CQ417" s="31"/>
      <c r="CR417" s="31"/>
      <c r="CS417" s="31"/>
      <c r="CT417" s="31"/>
      <c r="CU417" s="31"/>
      <c r="CV417" s="31"/>
    </row>
    <row r="418" spans="1:100" x14ac:dyDescent="0.3">
      <c r="A418" s="31"/>
      <c r="B418" s="31"/>
      <c r="C418" s="31"/>
      <c r="D418" s="31"/>
      <c r="E418" s="31"/>
      <c r="F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2"/>
      <c r="AX418" s="32"/>
      <c r="AY418" s="32"/>
      <c r="AZ418" s="32"/>
      <c r="BA418" s="32"/>
      <c r="BB418" s="32"/>
      <c r="BC418" s="31"/>
      <c r="BD418" s="31"/>
      <c r="BE418" s="31"/>
      <c r="BF418" s="31"/>
      <c r="BG418" s="31"/>
      <c r="BH418" s="31"/>
      <c r="BI418" s="31"/>
      <c r="BJ418" s="31"/>
      <c r="BK418" s="31"/>
      <c r="BL418" s="31"/>
      <c r="BM418" s="31"/>
      <c r="BN418" s="31"/>
      <c r="BO418" s="31"/>
      <c r="BP418" s="31"/>
      <c r="BQ418" s="31"/>
      <c r="BR418" s="31"/>
      <c r="BS418" s="31"/>
      <c r="BT418" s="31"/>
      <c r="BU418" s="31"/>
      <c r="BV418" s="31"/>
      <c r="BW418" s="31"/>
      <c r="BX418" s="31"/>
      <c r="BY418" s="31"/>
      <c r="BZ418" s="31"/>
      <c r="CA418" s="31"/>
      <c r="CB418" s="31"/>
      <c r="CC418" s="31"/>
      <c r="CD418" s="31"/>
      <c r="CE418" s="31"/>
      <c r="CF418" s="31"/>
      <c r="CG418" s="31"/>
      <c r="CH418" s="31"/>
      <c r="CI418" s="31"/>
      <c r="CJ418" s="31"/>
      <c r="CK418" s="31"/>
      <c r="CL418" s="31"/>
      <c r="CM418" s="31"/>
      <c r="CN418" s="31"/>
      <c r="CO418" s="31"/>
      <c r="CP418" s="31"/>
      <c r="CQ418" s="31"/>
      <c r="CR418" s="31"/>
      <c r="CS418" s="31"/>
      <c r="CT418" s="31"/>
      <c r="CU418" s="31"/>
      <c r="CV418" s="31"/>
    </row>
    <row r="419" spans="1:100" x14ac:dyDescent="0.3">
      <c r="A419" s="31"/>
      <c r="B419" s="31"/>
      <c r="C419" s="31"/>
      <c r="D419" s="31"/>
      <c r="E419" s="31"/>
      <c r="F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2"/>
      <c r="AX419" s="32"/>
      <c r="AY419" s="32"/>
      <c r="AZ419" s="32"/>
      <c r="BA419" s="32"/>
      <c r="BB419" s="32"/>
      <c r="BC419" s="31"/>
      <c r="BD419" s="31"/>
      <c r="BE419" s="31"/>
      <c r="BF419" s="31"/>
      <c r="BG419" s="31"/>
      <c r="BH419" s="31"/>
      <c r="BI419" s="31"/>
      <c r="BJ419" s="31"/>
      <c r="BK419" s="31"/>
      <c r="BL419" s="31"/>
      <c r="BM419" s="31"/>
      <c r="BN419" s="31"/>
      <c r="BO419" s="31"/>
      <c r="BP419" s="31"/>
      <c r="BQ419" s="31"/>
      <c r="BR419" s="31"/>
      <c r="BS419" s="31"/>
      <c r="BT419" s="31"/>
      <c r="BU419" s="31"/>
      <c r="BV419" s="31"/>
      <c r="BW419" s="31"/>
      <c r="BX419" s="31"/>
      <c r="BY419" s="31"/>
      <c r="BZ419" s="31"/>
      <c r="CA419" s="31"/>
      <c r="CB419" s="31"/>
      <c r="CC419" s="31"/>
      <c r="CD419" s="31"/>
      <c r="CE419" s="31"/>
      <c r="CF419" s="31"/>
      <c r="CG419" s="31"/>
      <c r="CH419" s="31"/>
      <c r="CI419" s="31"/>
      <c r="CJ419" s="31"/>
      <c r="CK419" s="31"/>
      <c r="CL419" s="31"/>
      <c r="CM419" s="31"/>
      <c r="CN419" s="31"/>
      <c r="CO419" s="31"/>
      <c r="CP419" s="31"/>
      <c r="CQ419" s="31"/>
      <c r="CR419" s="31"/>
      <c r="CS419" s="31"/>
      <c r="CT419" s="31"/>
      <c r="CU419" s="31"/>
      <c r="CV419" s="31"/>
    </row>
    <row r="420" spans="1:100" x14ac:dyDescent="0.3">
      <c r="A420" s="31"/>
      <c r="B420" s="31"/>
      <c r="C420" s="31"/>
      <c r="D420" s="31"/>
      <c r="E420" s="31"/>
      <c r="F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2"/>
      <c r="AX420" s="32"/>
      <c r="AY420" s="32"/>
      <c r="AZ420" s="32"/>
      <c r="BA420" s="32"/>
      <c r="BB420" s="32"/>
      <c r="BC420" s="31"/>
      <c r="BD420" s="31"/>
      <c r="BE420" s="31"/>
      <c r="BF420" s="31"/>
      <c r="BG420" s="31"/>
      <c r="BH420" s="31"/>
      <c r="BI420" s="31"/>
      <c r="BJ420" s="31"/>
      <c r="BK420" s="31"/>
      <c r="BL420" s="31"/>
      <c r="BM420" s="31"/>
      <c r="BN420" s="31"/>
      <c r="BO420" s="31"/>
      <c r="BP420" s="31"/>
      <c r="BQ420" s="31"/>
      <c r="BR420" s="31"/>
      <c r="BS420" s="31"/>
      <c r="BT420" s="31"/>
      <c r="BU420" s="31"/>
      <c r="BV420" s="31"/>
      <c r="BW420" s="31"/>
      <c r="BX420" s="31"/>
      <c r="BY420" s="31"/>
      <c r="BZ420" s="31"/>
      <c r="CA420" s="31"/>
      <c r="CB420" s="31"/>
      <c r="CC420" s="31"/>
      <c r="CD420" s="31"/>
      <c r="CE420" s="31"/>
      <c r="CF420" s="31"/>
      <c r="CG420" s="31"/>
      <c r="CH420" s="31"/>
      <c r="CI420" s="31"/>
      <c r="CJ420" s="31"/>
      <c r="CK420" s="31"/>
      <c r="CL420" s="31"/>
      <c r="CM420" s="31"/>
      <c r="CN420" s="31"/>
      <c r="CO420" s="31"/>
      <c r="CP420" s="31"/>
      <c r="CQ420" s="31"/>
      <c r="CR420" s="31"/>
      <c r="CS420" s="31"/>
      <c r="CT420" s="31"/>
      <c r="CU420" s="31"/>
      <c r="CV420" s="31"/>
    </row>
    <row r="421" spans="1:100" x14ac:dyDescent="0.3">
      <c r="A421" s="31"/>
      <c r="B421" s="31"/>
      <c r="C421" s="31"/>
      <c r="D421" s="31"/>
      <c r="E421" s="31"/>
      <c r="F421" s="31"/>
      <c r="AQ421" s="31"/>
      <c r="AR421" s="31"/>
      <c r="AS421" s="31"/>
      <c r="AT421" s="31"/>
      <c r="AU421" s="31"/>
      <c r="AV421" s="31"/>
      <c r="AW421" s="32"/>
      <c r="AX421" s="32"/>
      <c r="AY421" s="32"/>
      <c r="AZ421" s="32"/>
      <c r="BA421" s="32"/>
      <c r="BB421" s="32"/>
      <c r="BC421" s="31"/>
      <c r="BD421" s="31"/>
      <c r="BE421" s="31"/>
      <c r="BF421" s="31"/>
      <c r="BG421" s="31"/>
      <c r="BH421" s="31"/>
      <c r="BI421" s="31"/>
      <c r="BJ421" s="31"/>
      <c r="BK421" s="31"/>
      <c r="BL421" s="31"/>
      <c r="BM421" s="31"/>
      <c r="BN421" s="31"/>
      <c r="BO421" s="31"/>
      <c r="BP421" s="31"/>
      <c r="BQ421" s="31"/>
      <c r="BR421" s="31"/>
      <c r="BS421" s="31"/>
      <c r="BT421" s="31"/>
      <c r="BU421" s="31"/>
      <c r="BV421" s="31"/>
      <c r="BW421" s="31"/>
      <c r="BX421" s="31"/>
      <c r="BY421" s="31"/>
      <c r="BZ421" s="31"/>
      <c r="CA421" s="31"/>
      <c r="CB421" s="31"/>
      <c r="CC421" s="31"/>
      <c r="CD421" s="31"/>
      <c r="CE421" s="31"/>
      <c r="CF421" s="31"/>
      <c r="CG421" s="31"/>
      <c r="CH421" s="31"/>
      <c r="CI421" s="31"/>
      <c r="CJ421" s="31"/>
      <c r="CK421" s="31"/>
      <c r="CL421" s="31"/>
      <c r="CM421" s="31"/>
      <c r="CN421" s="31"/>
      <c r="CO421" s="31"/>
      <c r="CP421" s="31"/>
      <c r="CQ421" s="31"/>
      <c r="CR421" s="31"/>
      <c r="CS421" s="31"/>
      <c r="CT421" s="31"/>
      <c r="CU421" s="31"/>
      <c r="CV421" s="31"/>
    </row>
    <row r="422" spans="1:100" x14ac:dyDescent="0.3">
      <c r="A422" s="31"/>
      <c r="B422" s="31"/>
      <c r="C422" s="31"/>
      <c r="D422" s="31"/>
      <c r="E422" s="31"/>
      <c r="F422" s="31"/>
      <c r="AQ422" s="31"/>
      <c r="AR422" s="31"/>
      <c r="AS422" s="31"/>
      <c r="AT422" s="31"/>
      <c r="AU422" s="31"/>
      <c r="AV422" s="31"/>
      <c r="AW422" s="32"/>
      <c r="AX422" s="32"/>
      <c r="AY422" s="32"/>
      <c r="AZ422" s="32"/>
      <c r="BA422" s="32"/>
      <c r="BB422" s="32"/>
      <c r="BC422" s="31"/>
      <c r="BD422" s="31"/>
      <c r="BE422" s="31"/>
      <c r="BF422" s="31"/>
      <c r="BG422" s="31"/>
      <c r="BH422" s="31"/>
      <c r="BI422" s="31"/>
      <c r="BJ422" s="31"/>
      <c r="BK422" s="31"/>
      <c r="BL422" s="31"/>
      <c r="BM422" s="31"/>
      <c r="BN422" s="31"/>
      <c r="BO422" s="31"/>
      <c r="BP422" s="31"/>
      <c r="BQ422" s="31"/>
      <c r="BR422" s="31"/>
      <c r="BS422" s="31"/>
      <c r="BT422" s="31"/>
      <c r="BU422" s="31"/>
      <c r="BV422" s="31"/>
      <c r="BW422" s="31"/>
      <c r="BX422" s="31"/>
      <c r="BY422" s="31"/>
      <c r="BZ422" s="31"/>
      <c r="CA422" s="31"/>
      <c r="CB422" s="31"/>
      <c r="CC422" s="31"/>
      <c r="CD422" s="31"/>
      <c r="CE422" s="31"/>
      <c r="CF422" s="31"/>
      <c r="CG422" s="31"/>
      <c r="CH422" s="31"/>
      <c r="CI422" s="31"/>
      <c r="CJ422" s="31"/>
      <c r="CK422" s="31"/>
      <c r="CL422" s="31"/>
      <c r="CM422" s="31"/>
      <c r="CN422" s="31"/>
      <c r="CO422" s="31"/>
      <c r="CP422" s="31"/>
      <c r="CQ422" s="31"/>
      <c r="CR422" s="31"/>
      <c r="CS422" s="31"/>
      <c r="CT422" s="31"/>
      <c r="CU422" s="31"/>
      <c r="CV422" s="31"/>
    </row>
    <row r="423" spans="1:100" x14ac:dyDescent="0.3">
      <c r="A423" s="31"/>
      <c r="B423" s="31"/>
      <c r="C423" s="31"/>
      <c r="D423" s="31"/>
      <c r="E423" s="31"/>
      <c r="F423" s="31"/>
      <c r="AQ423" s="31"/>
      <c r="AR423" s="31"/>
      <c r="AS423" s="31"/>
      <c r="AT423" s="31"/>
      <c r="AU423" s="31"/>
      <c r="AV423" s="31"/>
      <c r="AW423" s="32"/>
      <c r="AX423" s="32"/>
      <c r="AY423" s="32"/>
      <c r="AZ423" s="32"/>
      <c r="BA423" s="32"/>
      <c r="BB423" s="32"/>
      <c r="BC423" s="31"/>
      <c r="BD423" s="31"/>
      <c r="BE423" s="31"/>
      <c r="BF423" s="31"/>
      <c r="BG423" s="31"/>
      <c r="BH423" s="31"/>
      <c r="BI423" s="31"/>
      <c r="BJ423" s="31"/>
      <c r="BK423" s="31"/>
      <c r="BL423" s="31"/>
      <c r="BM423" s="31"/>
      <c r="BN423" s="31"/>
      <c r="BO423" s="31"/>
      <c r="BP423" s="31"/>
      <c r="BQ423" s="31"/>
      <c r="BR423" s="31"/>
      <c r="BS423" s="31"/>
      <c r="BT423" s="31"/>
      <c r="BU423" s="31"/>
      <c r="BV423" s="31"/>
      <c r="BW423" s="31"/>
      <c r="BX423" s="31"/>
      <c r="BY423" s="31"/>
      <c r="BZ423" s="31"/>
      <c r="CA423" s="31"/>
      <c r="CB423" s="31"/>
      <c r="CC423" s="31"/>
      <c r="CD423" s="31"/>
      <c r="CE423" s="31"/>
      <c r="CF423" s="31"/>
      <c r="CG423" s="31"/>
      <c r="CH423" s="31"/>
      <c r="CI423" s="31"/>
      <c r="CJ423" s="31"/>
      <c r="CK423" s="31"/>
      <c r="CL423" s="31"/>
      <c r="CM423" s="31"/>
      <c r="CN423" s="31"/>
      <c r="CO423" s="31"/>
      <c r="CP423" s="31"/>
      <c r="CQ423" s="31"/>
      <c r="CR423" s="31"/>
      <c r="CS423" s="31"/>
      <c r="CT423" s="31"/>
      <c r="CU423" s="31"/>
      <c r="CV423" s="31"/>
    </row>
    <row r="424" spans="1:100" x14ac:dyDescent="0.3">
      <c r="A424" s="31"/>
      <c r="B424" s="31"/>
      <c r="C424" s="31"/>
      <c r="D424" s="31"/>
      <c r="E424" s="31"/>
      <c r="F424" s="31"/>
      <c r="AQ424" s="31"/>
      <c r="AR424" s="31"/>
      <c r="AS424" s="31"/>
      <c r="AT424" s="31"/>
      <c r="AU424" s="31"/>
      <c r="AV424" s="31"/>
      <c r="AW424" s="32"/>
      <c r="AX424" s="32"/>
      <c r="AY424" s="32"/>
      <c r="AZ424" s="32"/>
      <c r="BA424" s="32"/>
      <c r="BB424" s="32"/>
      <c r="BC424" s="31"/>
      <c r="BD424" s="31"/>
      <c r="BE424" s="31"/>
      <c r="BF424" s="31"/>
      <c r="BG424" s="31"/>
      <c r="BH424" s="31"/>
      <c r="BI424" s="31"/>
      <c r="BJ424" s="31"/>
      <c r="BK424" s="31"/>
      <c r="BL424" s="31"/>
      <c r="BM424" s="31"/>
      <c r="BN424" s="31"/>
      <c r="BO424" s="31"/>
      <c r="BP424" s="31"/>
      <c r="BQ424" s="31"/>
      <c r="BR424" s="31"/>
      <c r="BS424" s="31"/>
      <c r="BT424" s="31"/>
      <c r="BU424" s="31"/>
      <c r="BV424" s="31"/>
      <c r="BW424" s="31"/>
      <c r="BX424" s="31"/>
      <c r="BY424" s="31"/>
      <c r="BZ424" s="31"/>
      <c r="CA424" s="31"/>
      <c r="CB424" s="31"/>
      <c r="CC424" s="31"/>
      <c r="CD424" s="31"/>
      <c r="CE424" s="31"/>
      <c r="CF424" s="31"/>
      <c r="CG424" s="31"/>
      <c r="CH424" s="31"/>
      <c r="CI424" s="31"/>
      <c r="CJ424" s="31"/>
      <c r="CK424" s="31"/>
      <c r="CL424" s="31"/>
      <c r="CM424" s="31"/>
      <c r="CN424" s="31"/>
      <c r="CO424" s="31"/>
      <c r="CP424" s="31"/>
      <c r="CQ424" s="31"/>
      <c r="CR424" s="31"/>
      <c r="CS424" s="31"/>
      <c r="CT424" s="31"/>
      <c r="CU424" s="31"/>
      <c r="CV424" s="31"/>
    </row>
    <row r="425" spans="1:100" x14ac:dyDescent="0.3">
      <c r="A425" s="31"/>
      <c r="B425" s="31"/>
      <c r="C425" s="31"/>
      <c r="D425" s="31"/>
      <c r="E425" s="31"/>
      <c r="F425" s="31"/>
      <c r="AQ425" s="31"/>
      <c r="AR425" s="31"/>
      <c r="AS425" s="31"/>
      <c r="AT425" s="31"/>
      <c r="AU425" s="31"/>
      <c r="AV425" s="31"/>
      <c r="AW425" s="32"/>
      <c r="AX425" s="32"/>
      <c r="AY425" s="32"/>
      <c r="AZ425" s="32"/>
      <c r="BA425" s="32"/>
      <c r="BB425" s="32"/>
      <c r="BC425" s="31"/>
      <c r="BD425" s="31"/>
      <c r="BE425" s="31"/>
      <c r="BF425" s="31"/>
      <c r="BG425" s="31"/>
      <c r="BH425" s="31"/>
      <c r="BI425" s="31"/>
      <c r="BJ425" s="31"/>
      <c r="BK425" s="31"/>
      <c r="BL425" s="31"/>
      <c r="BM425" s="31"/>
      <c r="BN425" s="31"/>
      <c r="BO425" s="31"/>
      <c r="BP425" s="31"/>
      <c r="BQ425" s="31"/>
      <c r="BR425" s="31"/>
      <c r="BS425" s="31"/>
      <c r="BT425" s="31"/>
      <c r="BU425" s="31"/>
      <c r="BV425" s="31"/>
      <c r="BW425" s="31"/>
      <c r="BX425" s="31"/>
      <c r="BY425" s="31"/>
      <c r="BZ425" s="31"/>
      <c r="CA425" s="31"/>
      <c r="CB425" s="31"/>
      <c r="CC425" s="31"/>
      <c r="CD425" s="31"/>
      <c r="CE425" s="31"/>
      <c r="CF425" s="31"/>
      <c r="CG425" s="31"/>
      <c r="CH425" s="31"/>
      <c r="CI425" s="31"/>
      <c r="CJ425" s="31"/>
      <c r="CK425" s="31"/>
      <c r="CL425" s="31"/>
      <c r="CM425" s="31"/>
      <c r="CN425" s="31"/>
      <c r="CO425" s="31"/>
      <c r="CP425" s="31"/>
      <c r="CQ425" s="31"/>
      <c r="CR425" s="31"/>
      <c r="CS425" s="31"/>
      <c r="CT425" s="31"/>
      <c r="CU425" s="31"/>
      <c r="CV425" s="31"/>
    </row>
    <row r="426" spans="1:100" x14ac:dyDescent="0.3">
      <c r="A426" s="31"/>
      <c r="B426" s="31"/>
      <c r="C426" s="31"/>
      <c r="D426" s="31"/>
      <c r="E426" s="31"/>
      <c r="F426" s="31"/>
      <c r="AQ426" s="31"/>
      <c r="AR426" s="31"/>
      <c r="AS426" s="31"/>
      <c r="AT426" s="31"/>
      <c r="AU426" s="31"/>
      <c r="AV426" s="31"/>
      <c r="AW426" s="32"/>
      <c r="AX426" s="32"/>
      <c r="AY426" s="32"/>
      <c r="AZ426" s="32"/>
      <c r="BA426" s="32"/>
      <c r="BB426" s="32"/>
      <c r="BC426" s="31"/>
      <c r="BD426" s="31"/>
      <c r="BE426" s="31"/>
      <c r="BF426" s="31"/>
      <c r="BG426" s="31"/>
      <c r="BH426" s="31"/>
      <c r="BI426" s="31"/>
      <c r="BJ426" s="31"/>
      <c r="BK426" s="31"/>
      <c r="BL426" s="31"/>
      <c r="BM426" s="31"/>
      <c r="BN426" s="31"/>
      <c r="BO426" s="31"/>
      <c r="BP426" s="31"/>
      <c r="BQ426" s="31"/>
      <c r="BR426" s="31"/>
      <c r="BS426" s="31"/>
      <c r="BT426" s="31"/>
      <c r="BU426" s="31"/>
      <c r="BV426" s="31"/>
      <c r="BW426" s="31"/>
      <c r="BX426" s="31"/>
      <c r="BY426" s="31"/>
      <c r="BZ426" s="31"/>
      <c r="CA426" s="31"/>
      <c r="CB426" s="31"/>
      <c r="CC426" s="31"/>
      <c r="CD426" s="31"/>
      <c r="CE426" s="31"/>
      <c r="CF426" s="31"/>
      <c r="CG426" s="31"/>
      <c r="CH426" s="31"/>
      <c r="CI426" s="31"/>
      <c r="CJ426" s="31"/>
      <c r="CK426" s="31"/>
      <c r="CL426" s="31"/>
      <c r="CM426" s="31"/>
      <c r="CN426" s="31"/>
      <c r="CO426" s="31"/>
      <c r="CP426" s="31"/>
      <c r="CQ426" s="31"/>
      <c r="CR426" s="31"/>
      <c r="CS426" s="31"/>
      <c r="CT426" s="31"/>
      <c r="CU426" s="31"/>
      <c r="CV426" s="31"/>
    </row>
    <row r="427" spans="1:100" x14ac:dyDescent="0.3">
      <c r="A427" s="31"/>
      <c r="B427" s="31"/>
      <c r="C427" s="31"/>
      <c r="D427" s="31"/>
      <c r="E427" s="31"/>
      <c r="F427" s="31"/>
      <c r="AQ427" s="31"/>
      <c r="AR427" s="31"/>
      <c r="AS427" s="31"/>
      <c r="AT427" s="31"/>
      <c r="AU427" s="31"/>
      <c r="AV427" s="31"/>
      <c r="AW427" s="32"/>
      <c r="AX427" s="32"/>
      <c r="AY427" s="32"/>
      <c r="AZ427" s="32"/>
      <c r="BA427" s="32"/>
      <c r="BB427" s="32"/>
      <c r="BC427" s="31"/>
      <c r="BD427" s="31"/>
      <c r="BE427" s="31"/>
      <c r="BF427" s="31"/>
      <c r="BG427" s="31"/>
      <c r="BH427" s="31"/>
      <c r="BI427" s="31"/>
      <c r="BJ427" s="31"/>
      <c r="BK427" s="31"/>
      <c r="BL427" s="31"/>
      <c r="BM427" s="31"/>
      <c r="BN427" s="31"/>
      <c r="BO427" s="31"/>
      <c r="BP427" s="31"/>
      <c r="BQ427" s="31"/>
      <c r="BR427" s="31"/>
      <c r="BS427" s="31"/>
      <c r="BT427" s="31"/>
      <c r="BU427" s="31"/>
      <c r="BV427" s="31"/>
      <c r="BW427" s="31"/>
      <c r="BX427" s="31"/>
      <c r="BY427" s="31"/>
      <c r="BZ427" s="31"/>
      <c r="CA427" s="31"/>
      <c r="CB427" s="31"/>
      <c r="CC427" s="31"/>
      <c r="CD427" s="31"/>
      <c r="CE427" s="31"/>
      <c r="CF427" s="31"/>
      <c r="CG427" s="31"/>
      <c r="CH427" s="31"/>
      <c r="CI427" s="31"/>
      <c r="CJ427" s="31"/>
      <c r="CK427" s="31"/>
      <c r="CL427" s="31"/>
      <c r="CM427" s="31"/>
      <c r="CN427" s="31"/>
      <c r="CO427" s="31"/>
      <c r="CP427" s="31"/>
      <c r="CQ427" s="31"/>
      <c r="CR427" s="31"/>
      <c r="CS427" s="31"/>
      <c r="CT427" s="31"/>
      <c r="CU427" s="31"/>
      <c r="CV427" s="31"/>
    </row>
    <row r="428" spans="1:100" x14ac:dyDescent="0.3">
      <c r="A428" s="31"/>
      <c r="B428" s="31"/>
      <c r="C428" s="31"/>
      <c r="D428" s="31"/>
      <c r="E428" s="31"/>
      <c r="F428" s="31"/>
      <c r="AQ428" s="31"/>
      <c r="AR428" s="31"/>
      <c r="AS428" s="31"/>
      <c r="AT428" s="31"/>
      <c r="AU428" s="31"/>
      <c r="AV428" s="31"/>
      <c r="AW428" s="32"/>
      <c r="AX428" s="32"/>
      <c r="AY428" s="32"/>
      <c r="AZ428" s="32"/>
      <c r="BA428" s="32"/>
      <c r="BB428" s="32"/>
      <c r="BC428" s="31"/>
      <c r="BD428" s="31"/>
      <c r="BE428" s="31"/>
      <c r="BF428" s="31"/>
      <c r="BG428" s="31"/>
      <c r="BH428" s="31"/>
      <c r="BI428" s="31"/>
      <c r="BJ428" s="31"/>
      <c r="BK428" s="31"/>
      <c r="BL428" s="31"/>
      <c r="BM428" s="31"/>
      <c r="BN428" s="31"/>
      <c r="BO428" s="31"/>
      <c r="BP428" s="31"/>
      <c r="BQ428" s="31"/>
      <c r="BR428" s="31"/>
      <c r="BS428" s="31"/>
      <c r="BT428" s="31"/>
      <c r="BU428" s="31"/>
      <c r="BV428" s="31"/>
      <c r="BW428" s="31"/>
      <c r="BX428" s="31"/>
      <c r="BY428" s="31"/>
      <c r="BZ428" s="31"/>
      <c r="CA428" s="31"/>
      <c r="CB428" s="31"/>
      <c r="CC428" s="31"/>
      <c r="CD428" s="31"/>
      <c r="CE428" s="31"/>
      <c r="CF428" s="31"/>
      <c r="CG428" s="31"/>
      <c r="CH428" s="31"/>
      <c r="CI428" s="31"/>
      <c r="CJ428" s="31"/>
      <c r="CK428" s="31"/>
      <c r="CL428" s="31"/>
      <c r="CM428" s="31"/>
      <c r="CN428" s="31"/>
      <c r="CO428" s="31"/>
      <c r="CP428" s="31"/>
      <c r="CQ428" s="31"/>
      <c r="CR428" s="31"/>
      <c r="CS428" s="31"/>
      <c r="CT428" s="31"/>
      <c r="CU428" s="31"/>
      <c r="CV428" s="31"/>
    </row>
    <row r="429" spans="1:100" x14ac:dyDescent="0.3">
      <c r="A429" s="31"/>
      <c r="B429" s="31"/>
      <c r="C429" s="31"/>
      <c r="D429" s="31"/>
      <c r="E429" s="31"/>
      <c r="F429" s="31"/>
      <c r="AQ429" s="31"/>
      <c r="AR429" s="31"/>
      <c r="AS429" s="31"/>
      <c r="AT429" s="31"/>
      <c r="AU429" s="31"/>
      <c r="AV429" s="31"/>
      <c r="AW429" s="32"/>
      <c r="AX429" s="32"/>
      <c r="AY429" s="32"/>
      <c r="AZ429" s="32"/>
      <c r="BA429" s="32"/>
      <c r="BB429" s="32"/>
      <c r="BC429" s="31"/>
      <c r="BD429" s="31"/>
      <c r="BE429" s="31"/>
      <c r="BF429" s="31"/>
      <c r="BG429" s="31"/>
      <c r="BH429" s="31"/>
      <c r="BI429" s="31"/>
      <c r="BJ429" s="31"/>
      <c r="BK429" s="31"/>
      <c r="BL429" s="31"/>
      <c r="BM429" s="31"/>
      <c r="BN429" s="31"/>
      <c r="BO429" s="31"/>
      <c r="BP429" s="31"/>
      <c r="BQ429" s="31"/>
      <c r="BR429" s="31"/>
      <c r="BS429" s="31"/>
      <c r="BT429" s="31"/>
      <c r="BU429" s="31"/>
      <c r="BV429" s="31"/>
      <c r="BW429" s="31"/>
      <c r="BX429" s="31"/>
      <c r="BY429" s="31"/>
      <c r="BZ429" s="31"/>
      <c r="CA429" s="31"/>
      <c r="CB429" s="31"/>
      <c r="CC429" s="31"/>
      <c r="CD429" s="31"/>
      <c r="CE429" s="31"/>
      <c r="CF429" s="31"/>
      <c r="CG429" s="31"/>
      <c r="CH429" s="31"/>
      <c r="CI429" s="31"/>
      <c r="CJ429" s="31"/>
      <c r="CK429" s="31"/>
      <c r="CL429" s="31"/>
      <c r="CM429" s="31"/>
      <c r="CN429" s="31"/>
      <c r="CO429" s="31"/>
      <c r="CP429" s="31"/>
      <c r="CQ429" s="31"/>
      <c r="CR429" s="31"/>
      <c r="CS429" s="31"/>
      <c r="CT429" s="31"/>
      <c r="CU429" s="31"/>
      <c r="CV429" s="31"/>
    </row>
    <row r="430" spans="1:100" x14ac:dyDescent="0.3">
      <c r="A430" s="31"/>
      <c r="B430" s="31"/>
      <c r="C430" s="31"/>
      <c r="D430" s="31"/>
      <c r="E430" s="31"/>
      <c r="F430" s="31"/>
      <c r="AQ430" s="31"/>
      <c r="AR430" s="31"/>
      <c r="AS430" s="31"/>
      <c r="AT430" s="31"/>
      <c r="AU430" s="31"/>
      <c r="AV430" s="31"/>
      <c r="AW430" s="32"/>
      <c r="AX430" s="32"/>
      <c r="AY430" s="32"/>
      <c r="AZ430" s="32"/>
      <c r="BA430" s="32"/>
      <c r="BB430" s="32"/>
      <c r="BC430" s="31"/>
      <c r="BD430" s="31"/>
      <c r="BE430" s="31"/>
      <c r="BF430" s="31"/>
      <c r="BG430" s="31"/>
      <c r="BH430" s="31"/>
      <c r="BI430" s="31"/>
      <c r="BJ430" s="31"/>
      <c r="BK430" s="31"/>
      <c r="BL430" s="31"/>
      <c r="BM430" s="31"/>
      <c r="BN430" s="31"/>
      <c r="BO430" s="31"/>
      <c r="BP430" s="31"/>
      <c r="BQ430" s="31"/>
      <c r="BR430" s="31"/>
      <c r="BS430" s="31"/>
      <c r="BT430" s="31"/>
      <c r="BU430" s="31"/>
      <c r="BV430" s="31"/>
      <c r="BW430" s="31"/>
      <c r="BX430" s="31"/>
      <c r="BY430" s="31"/>
      <c r="BZ430" s="31"/>
      <c r="CA430" s="31"/>
      <c r="CB430" s="31"/>
      <c r="CC430" s="31"/>
      <c r="CD430" s="31"/>
      <c r="CE430" s="31"/>
      <c r="CF430" s="31"/>
      <c r="CG430" s="31"/>
      <c r="CH430" s="31"/>
      <c r="CI430" s="31"/>
      <c r="CJ430" s="31"/>
      <c r="CK430" s="31"/>
      <c r="CL430" s="31"/>
      <c r="CM430" s="31"/>
      <c r="CN430" s="31"/>
      <c r="CO430" s="31"/>
      <c r="CP430" s="31"/>
      <c r="CQ430" s="31"/>
      <c r="CR430" s="31"/>
      <c r="CS430" s="31"/>
      <c r="CT430" s="31"/>
      <c r="CU430" s="31"/>
      <c r="CV430" s="31"/>
    </row>
    <row r="431" spans="1:100" x14ac:dyDescent="0.3">
      <c r="A431" s="31"/>
      <c r="B431" s="31"/>
      <c r="C431" s="31"/>
      <c r="D431" s="31"/>
      <c r="E431" s="31"/>
      <c r="F431" s="31"/>
      <c r="AQ431" s="31"/>
      <c r="AR431" s="31"/>
      <c r="AS431" s="31"/>
      <c r="AT431" s="31"/>
      <c r="AU431" s="31"/>
      <c r="AV431" s="31"/>
      <c r="AW431" s="32"/>
      <c r="AX431" s="32"/>
      <c r="AY431" s="32"/>
      <c r="AZ431" s="32"/>
      <c r="BA431" s="32"/>
      <c r="BB431" s="32"/>
      <c r="BC431" s="31"/>
      <c r="BD431" s="31"/>
      <c r="BE431" s="31"/>
      <c r="BF431" s="31"/>
      <c r="BG431" s="31"/>
      <c r="BH431" s="31"/>
      <c r="BI431" s="31"/>
      <c r="BJ431" s="31"/>
      <c r="BK431" s="31"/>
      <c r="BL431" s="31"/>
      <c r="BM431" s="31"/>
      <c r="BN431" s="31"/>
      <c r="BO431" s="31"/>
      <c r="BP431" s="31"/>
      <c r="BQ431" s="31"/>
      <c r="BR431" s="31"/>
      <c r="BS431" s="31"/>
      <c r="BT431" s="31"/>
      <c r="BU431" s="31"/>
      <c r="BV431" s="31"/>
      <c r="BW431" s="31"/>
      <c r="BX431" s="31"/>
      <c r="BY431" s="31"/>
      <c r="BZ431" s="31"/>
      <c r="CA431" s="31"/>
      <c r="CB431" s="31"/>
      <c r="CC431" s="31"/>
      <c r="CD431" s="31"/>
      <c r="CE431" s="31"/>
      <c r="CF431" s="31"/>
      <c r="CG431" s="31"/>
      <c r="CH431" s="31"/>
      <c r="CI431" s="31"/>
      <c r="CJ431" s="31"/>
      <c r="CK431" s="31"/>
      <c r="CL431" s="31"/>
      <c r="CM431" s="31"/>
      <c r="CN431" s="31"/>
      <c r="CO431" s="31"/>
      <c r="CP431" s="31"/>
      <c r="CQ431" s="31"/>
      <c r="CR431" s="31"/>
      <c r="CS431" s="31"/>
      <c r="CT431" s="31"/>
      <c r="CU431" s="31"/>
      <c r="CV431" s="31"/>
    </row>
    <row r="432" spans="1:100" x14ac:dyDescent="0.3">
      <c r="A432" s="31"/>
      <c r="B432" s="31"/>
      <c r="C432" s="31"/>
      <c r="D432" s="31"/>
      <c r="E432" s="31"/>
      <c r="F432" s="31"/>
      <c r="AQ432" s="31"/>
      <c r="AR432" s="31"/>
      <c r="AS432" s="31"/>
      <c r="AT432" s="31"/>
      <c r="AU432" s="31"/>
      <c r="AV432" s="31"/>
      <c r="AW432" s="32"/>
      <c r="AX432" s="32"/>
      <c r="AY432" s="32"/>
      <c r="AZ432" s="32"/>
      <c r="BA432" s="32"/>
      <c r="BB432" s="32"/>
      <c r="BC432" s="31"/>
      <c r="BD432" s="31"/>
      <c r="BE432" s="31"/>
      <c r="BF432" s="31"/>
      <c r="BG432" s="31"/>
      <c r="BH432" s="31"/>
      <c r="BI432" s="31"/>
      <c r="BJ432" s="31"/>
      <c r="BK432" s="31"/>
      <c r="BL432" s="31"/>
      <c r="BM432" s="31"/>
      <c r="BN432" s="31"/>
      <c r="BO432" s="31"/>
      <c r="BP432" s="31"/>
      <c r="BQ432" s="31"/>
      <c r="BR432" s="31"/>
      <c r="BS432" s="31"/>
      <c r="BT432" s="31"/>
      <c r="BU432" s="31"/>
      <c r="BV432" s="31"/>
      <c r="BW432" s="31"/>
      <c r="BX432" s="31"/>
      <c r="BY432" s="31"/>
      <c r="BZ432" s="31"/>
      <c r="CA432" s="31"/>
      <c r="CB432" s="31"/>
      <c r="CC432" s="31"/>
      <c r="CD432" s="31"/>
      <c r="CE432" s="31"/>
      <c r="CF432" s="31"/>
      <c r="CG432" s="31"/>
      <c r="CH432" s="31"/>
      <c r="CI432" s="31"/>
      <c r="CJ432" s="31"/>
      <c r="CK432" s="31"/>
      <c r="CL432" s="31"/>
      <c r="CM432" s="31"/>
      <c r="CN432" s="31"/>
      <c r="CO432" s="31"/>
      <c r="CP432" s="31"/>
      <c r="CQ432" s="31"/>
      <c r="CR432" s="31"/>
      <c r="CS432" s="31"/>
      <c r="CT432" s="31"/>
      <c r="CU432" s="31"/>
      <c r="CV432" s="31"/>
    </row>
    <row r="433" spans="1:100" x14ac:dyDescent="0.3">
      <c r="A433" s="31"/>
      <c r="B433" s="31"/>
      <c r="C433" s="31"/>
      <c r="D433" s="31"/>
      <c r="E433" s="31"/>
      <c r="F433" s="31"/>
      <c r="AQ433" s="31"/>
      <c r="AR433" s="31"/>
      <c r="AS433" s="31"/>
      <c r="AT433" s="31"/>
      <c r="AU433" s="31"/>
      <c r="AV433" s="31"/>
      <c r="AW433" s="32"/>
      <c r="AX433" s="32"/>
      <c r="AY433" s="32"/>
      <c r="AZ433" s="32"/>
      <c r="BA433" s="32"/>
      <c r="BB433" s="32"/>
      <c r="BC433" s="31"/>
      <c r="BD433" s="31"/>
      <c r="BE433" s="31"/>
      <c r="BF433" s="31"/>
      <c r="BG433" s="31"/>
      <c r="BH433" s="31"/>
      <c r="BI433" s="31"/>
      <c r="BJ433" s="31"/>
      <c r="BK433" s="31"/>
      <c r="BL433" s="31"/>
      <c r="BM433" s="31"/>
      <c r="BN433" s="31"/>
      <c r="BO433" s="31"/>
      <c r="BP433" s="31"/>
      <c r="BQ433" s="31"/>
      <c r="BR433" s="31"/>
      <c r="BS433" s="31"/>
      <c r="BT433" s="31"/>
      <c r="BU433" s="31"/>
      <c r="BV433" s="31"/>
      <c r="BW433" s="31"/>
      <c r="BX433" s="31"/>
      <c r="BY433" s="31"/>
      <c r="BZ433" s="31"/>
      <c r="CA433" s="31"/>
      <c r="CB433" s="31"/>
      <c r="CC433" s="31"/>
      <c r="CD433" s="31"/>
      <c r="CE433" s="31"/>
      <c r="CF433" s="31"/>
      <c r="CG433" s="31"/>
      <c r="CH433" s="31"/>
      <c r="CI433" s="31"/>
      <c r="CJ433" s="31"/>
      <c r="CK433" s="31"/>
      <c r="CL433" s="31"/>
      <c r="CM433" s="31"/>
      <c r="CN433" s="31"/>
      <c r="CO433" s="31"/>
      <c r="CP433" s="31"/>
      <c r="CQ433" s="31"/>
      <c r="CR433" s="31"/>
      <c r="CS433" s="31"/>
      <c r="CT433" s="31"/>
      <c r="CU433" s="31"/>
      <c r="CV433" s="31"/>
    </row>
    <row r="434" spans="1:100" x14ac:dyDescent="0.3">
      <c r="A434" s="31"/>
      <c r="B434" s="31"/>
      <c r="C434" s="31"/>
      <c r="D434" s="31"/>
      <c r="E434" s="31"/>
      <c r="F434" s="31"/>
      <c r="AQ434" s="31"/>
      <c r="AR434" s="31"/>
      <c r="AS434" s="31"/>
      <c r="AT434" s="31"/>
      <c r="AU434" s="31"/>
      <c r="AV434" s="31"/>
      <c r="AW434" s="32"/>
      <c r="AX434" s="32"/>
      <c r="AY434" s="32"/>
      <c r="AZ434" s="32"/>
      <c r="BA434" s="32"/>
      <c r="BB434" s="32"/>
      <c r="BC434" s="31"/>
      <c r="BD434" s="31"/>
      <c r="BE434" s="31"/>
      <c r="BF434" s="31"/>
      <c r="BG434" s="31"/>
      <c r="BH434" s="31"/>
      <c r="BI434" s="31"/>
      <c r="BJ434" s="31"/>
      <c r="BK434" s="31"/>
      <c r="BL434" s="31"/>
      <c r="BM434" s="31"/>
      <c r="BN434" s="31"/>
      <c r="BO434" s="31"/>
      <c r="BP434" s="31"/>
      <c r="BQ434" s="31"/>
      <c r="BR434" s="31"/>
      <c r="BS434" s="31"/>
      <c r="BT434" s="31"/>
      <c r="BU434" s="31"/>
      <c r="BV434" s="31"/>
      <c r="BW434" s="31"/>
      <c r="BX434" s="31"/>
      <c r="BY434" s="31"/>
      <c r="BZ434" s="31"/>
      <c r="CA434" s="31"/>
      <c r="CB434" s="31"/>
      <c r="CC434" s="31"/>
      <c r="CD434" s="31"/>
      <c r="CE434" s="31"/>
      <c r="CF434" s="31"/>
      <c r="CG434" s="31"/>
      <c r="CH434" s="31"/>
      <c r="CI434" s="31"/>
      <c r="CJ434" s="31"/>
      <c r="CK434" s="31"/>
      <c r="CL434" s="31"/>
      <c r="CM434" s="31"/>
      <c r="CN434" s="31"/>
      <c r="CO434" s="31"/>
      <c r="CP434" s="31"/>
      <c r="CQ434" s="31"/>
      <c r="CR434" s="31"/>
      <c r="CS434" s="31"/>
      <c r="CT434" s="31"/>
      <c r="CU434" s="31"/>
      <c r="CV434" s="31"/>
    </row>
    <row r="435" spans="1:100" x14ac:dyDescent="0.3">
      <c r="A435" s="31"/>
      <c r="B435" s="31"/>
      <c r="C435" s="31"/>
      <c r="D435" s="31"/>
      <c r="E435" s="31"/>
      <c r="F435" s="31"/>
      <c r="AQ435" s="31"/>
      <c r="AR435" s="31"/>
      <c r="AS435" s="31"/>
      <c r="AT435" s="31"/>
      <c r="AU435" s="31"/>
      <c r="AV435" s="31"/>
      <c r="AW435" s="32"/>
      <c r="AX435" s="32"/>
      <c r="AY435" s="32"/>
      <c r="AZ435" s="32"/>
      <c r="BA435" s="32"/>
      <c r="BB435" s="32"/>
      <c r="BC435" s="31"/>
      <c r="BD435" s="31"/>
      <c r="BE435" s="31"/>
      <c r="BF435" s="31"/>
      <c r="BG435" s="31"/>
      <c r="BH435" s="31"/>
      <c r="BI435" s="31"/>
      <c r="BJ435" s="31"/>
      <c r="BK435" s="31"/>
      <c r="BL435" s="31"/>
      <c r="BM435" s="31"/>
      <c r="BN435" s="31"/>
      <c r="BO435" s="31"/>
      <c r="BP435" s="31"/>
      <c r="BQ435" s="31"/>
      <c r="BR435" s="31"/>
      <c r="BS435" s="31"/>
      <c r="BT435" s="31"/>
      <c r="BU435" s="31"/>
      <c r="BV435" s="31"/>
      <c r="BW435" s="31"/>
      <c r="BX435" s="31"/>
      <c r="BY435" s="31"/>
      <c r="BZ435" s="31"/>
      <c r="CA435" s="31"/>
      <c r="CB435" s="31"/>
      <c r="CC435" s="31"/>
      <c r="CD435" s="31"/>
      <c r="CE435" s="31"/>
      <c r="CF435" s="31"/>
      <c r="CG435" s="31"/>
      <c r="CH435" s="31"/>
      <c r="CI435" s="31"/>
      <c r="CJ435" s="31"/>
      <c r="CK435" s="31"/>
      <c r="CL435" s="31"/>
      <c r="CM435" s="31"/>
      <c r="CN435" s="31"/>
      <c r="CO435" s="31"/>
      <c r="CP435" s="31"/>
      <c r="CQ435" s="31"/>
      <c r="CR435" s="31"/>
      <c r="CS435" s="31"/>
      <c r="CT435" s="31"/>
      <c r="CU435" s="31"/>
      <c r="CV435" s="31"/>
    </row>
    <row r="436" spans="1:100" x14ac:dyDescent="0.3">
      <c r="A436" s="31"/>
      <c r="B436" s="31"/>
      <c r="C436" s="31"/>
      <c r="D436" s="31"/>
      <c r="E436" s="31"/>
      <c r="F436" s="31"/>
      <c r="AQ436" s="31"/>
      <c r="AR436" s="31"/>
      <c r="AS436" s="31"/>
      <c r="AT436" s="31"/>
      <c r="AU436" s="31"/>
      <c r="AV436" s="31"/>
      <c r="AW436" s="32"/>
      <c r="AX436" s="32"/>
      <c r="AY436" s="32"/>
      <c r="AZ436" s="32"/>
      <c r="BA436" s="32"/>
      <c r="BB436" s="32"/>
      <c r="BC436" s="31"/>
      <c r="BD436" s="31"/>
      <c r="BE436" s="31"/>
      <c r="BF436" s="31"/>
      <c r="BG436" s="31"/>
      <c r="BH436" s="31"/>
      <c r="BI436" s="31"/>
      <c r="BJ436" s="31"/>
      <c r="BK436" s="31"/>
      <c r="BL436" s="31"/>
      <c r="BM436" s="31"/>
      <c r="BN436" s="31"/>
      <c r="BO436" s="31"/>
      <c r="BP436" s="31"/>
      <c r="BQ436" s="31"/>
      <c r="BR436" s="31"/>
      <c r="BS436" s="31"/>
      <c r="BT436" s="31"/>
      <c r="BU436" s="31"/>
      <c r="BV436" s="31"/>
      <c r="BW436" s="31"/>
      <c r="BX436" s="31"/>
      <c r="BY436" s="31"/>
      <c r="BZ436" s="31"/>
      <c r="CA436" s="31"/>
      <c r="CB436" s="31"/>
      <c r="CC436" s="31"/>
      <c r="CD436" s="31"/>
      <c r="CE436" s="31"/>
      <c r="CF436" s="31"/>
      <c r="CG436" s="31"/>
      <c r="CH436" s="31"/>
      <c r="CI436" s="31"/>
      <c r="CJ436" s="31"/>
      <c r="CK436" s="31"/>
      <c r="CL436" s="31"/>
      <c r="CM436" s="31"/>
      <c r="CN436" s="31"/>
      <c r="CO436" s="31"/>
      <c r="CP436" s="31"/>
      <c r="CQ436" s="31"/>
      <c r="CR436" s="31"/>
      <c r="CS436" s="31"/>
      <c r="CT436" s="31"/>
      <c r="CU436" s="31"/>
      <c r="CV436" s="31"/>
    </row>
    <row r="437" spans="1:100" x14ac:dyDescent="0.3">
      <c r="A437" s="31"/>
      <c r="B437" s="31"/>
      <c r="C437" s="31"/>
      <c r="D437" s="31"/>
      <c r="E437" s="31"/>
      <c r="F437" s="31"/>
      <c r="AQ437" s="31"/>
      <c r="AR437" s="31"/>
      <c r="AS437" s="31"/>
      <c r="AT437" s="31"/>
      <c r="AU437" s="31"/>
      <c r="AV437" s="31"/>
      <c r="AW437" s="32"/>
      <c r="AX437" s="32"/>
      <c r="AY437" s="32"/>
      <c r="AZ437" s="32"/>
      <c r="BA437" s="32"/>
      <c r="BB437" s="32"/>
      <c r="BC437" s="31"/>
      <c r="BD437" s="31"/>
      <c r="BE437" s="31"/>
      <c r="BF437" s="31"/>
      <c r="BG437" s="31"/>
      <c r="BH437" s="31"/>
      <c r="BI437" s="31"/>
      <c r="BJ437" s="31"/>
      <c r="BK437" s="31"/>
      <c r="BL437" s="31"/>
      <c r="BM437" s="31"/>
      <c r="BN437" s="31"/>
      <c r="BO437" s="31"/>
      <c r="BP437" s="31"/>
      <c r="BQ437" s="31"/>
      <c r="BR437" s="31"/>
      <c r="BS437" s="31"/>
      <c r="BT437" s="31"/>
      <c r="BU437" s="31"/>
      <c r="BV437" s="31"/>
      <c r="BW437" s="31"/>
      <c r="BX437" s="31"/>
      <c r="BY437" s="31"/>
      <c r="BZ437" s="31"/>
      <c r="CA437" s="31"/>
      <c r="CB437" s="31"/>
      <c r="CC437" s="31"/>
      <c r="CD437" s="31"/>
      <c r="CE437" s="31"/>
      <c r="CF437" s="31"/>
      <c r="CG437" s="31"/>
      <c r="CH437" s="31"/>
      <c r="CI437" s="31"/>
      <c r="CJ437" s="31"/>
      <c r="CK437" s="31"/>
      <c r="CL437" s="31"/>
      <c r="CM437" s="31"/>
      <c r="CN437" s="31"/>
      <c r="CO437" s="31"/>
      <c r="CP437" s="31"/>
      <c r="CQ437" s="31"/>
      <c r="CR437" s="31"/>
      <c r="CS437" s="31"/>
      <c r="CT437" s="31"/>
      <c r="CU437" s="31"/>
      <c r="CV437" s="31"/>
    </row>
    <row r="438" spans="1:100" x14ac:dyDescent="0.3">
      <c r="A438" s="31"/>
      <c r="B438" s="31"/>
      <c r="C438" s="31"/>
      <c r="D438" s="31"/>
      <c r="E438" s="31"/>
      <c r="F438" s="31"/>
      <c r="AQ438" s="31"/>
      <c r="AR438" s="31"/>
      <c r="AS438" s="31"/>
      <c r="AT438" s="31"/>
      <c r="AU438" s="31"/>
      <c r="AV438" s="31"/>
      <c r="AW438" s="32"/>
      <c r="AX438" s="32"/>
      <c r="AY438" s="32"/>
      <c r="AZ438" s="32"/>
      <c r="BA438" s="32"/>
      <c r="BB438" s="32"/>
      <c r="BC438" s="31"/>
      <c r="BD438" s="31"/>
      <c r="BE438" s="31"/>
      <c r="BF438" s="31"/>
      <c r="BG438" s="31"/>
      <c r="BH438" s="31"/>
      <c r="BI438" s="31"/>
      <c r="BJ438" s="31"/>
      <c r="BK438" s="31"/>
      <c r="BL438" s="31"/>
      <c r="BM438" s="31"/>
      <c r="BN438" s="31"/>
      <c r="BO438" s="31"/>
      <c r="BP438" s="31"/>
      <c r="BQ438" s="31"/>
      <c r="BR438" s="31"/>
      <c r="BS438" s="31"/>
      <c r="BT438" s="31"/>
      <c r="BU438" s="31"/>
      <c r="BV438" s="31"/>
      <c r="BW438" s="31"/>
      <c r="BX438" s="31"/>
      <c r="BY438" s="31"/>
      <c r="BZ438" s="31"/>
      <c r="CA438" s="31"/>
      <c r="CB438" s="31"/>
      <c r="CC438" s="31"/>
      <c r="CD438" s="31"/>
      <c r="CE438" s="31"/>
      <c r="CF438" s="31"/>
      <c r="CG438" s="31"/>
      <c r="CH438" s="31"/>
      <c r="CI438" s="31"/>
      <c r="CJ438" s="31"/>
      <c r="CK438" s="31"/>
      <c r="CL438" s="31"/>
      <c r="CM438" s="31"/>
      <c r="CN438" s="31"/>
      <c r="CO438" s="31"/>
      <c r="CP438" s="31"/>
      <c r="CQ438" s="31"/>
      <c r="CR438" s="31"/>
      <c r="CS438" s="31"/>
      <c r="CT438" s="31"/>
      <c r="CU438" s="31"/>
      <c r="CV438" s="31"/>
    </row>
    <row r="439" spans="1:100" x14ac:dyDescent="0.3">
      <c r="A439" s="31"/>
      <c r="B439" s="31"/>
      <c r="C439" s="31"/>
      <c r="D439" s="31"/>
      <c r="E439" s="31"/>
      <c r="F439" s="31"/>
      <c r="AQ439" s="31"/>
      <c r="AR439" s="31"/>
      <c r="AS439" s="31"/>
      <c r="AT439" s="31"/>
      <c r="AU439" s="31"/>
      <c r="AV439" s="31"/>
      <c r="AW439" s="32"/>
      <c r="AX439" s="32"/>
      <c r="AY439" s="32"/>
      <c r="AZ439" s="32"/>
      <c r="BA439" s="32"/>
      <c r="BB439" s="32"/>
      <c r="BC439" s="31"/>
      <c r="BD439" s="31"/>
      <c r="BE439" s="31"/>
      <c r="BF439" s="31"/>
      <c r="BG439" s="31"/>
      <c r="BH439" s="31"/>
      <c r="BI439" s="31"/>
      <c r="BJ439" s="31"/>
      <c r="BK439" s="31"/>
      <c r="BL439" s="31"/>
      <c r="BM439" s="31"/>
      <c r="BN439" s="31"/>
      <c r="BO439" s="31"/>
      <c r="BP439" s="31"/>
      <c r="BQ439" s="31"/>
      <c r="BR439" s="31"/>
      <c r="BS439" s="31"/>
      <c r="BT439" s="31"/>
      <c r="BU439" s="31"/>
      <c r="BV439" s="31"/>
      <c r="BW439" s="31"/>
      <c r="BX439" s="31"/>
      <c r="BY439" s="31"/>
      <c r="BZ439" s="31"/>
      <c r="CA439" s="31"/>
      <c r="CB439" s="31"/>
      <c r="CC439" s="31"/>
      <c r="CD439" s="31"/>
      <c r="CE439" s="31"/>
      <c r="CF439" s="31"/>
      <c r="CG439" s="31"/>
      <c r="CH439" s="31"/>
      <c r="CI439" s="31"/>
      <c r="CJ439" s="31"/>
      <c r="CK439" s="31"/>
      <c r="CL439" s="31"/>
      <c r="CM439" s="31"/>
      <c r="CN439" s="31"/>
      <c r="CO439" s="31"/>
      <c r="CP439" s="31"/>
      <c r="CQ439" s="31"/>
      <c r="CR439" s="31"/>
      <c r="CS439" s="31"/>
      <c r="CT439" s="31"/>
      <c r="CU439" s="31"/>
      <c r="CV439" s="31"/>
    </row>
    <row r="440" spans="1:100" x14ac:dyDescent="0.3">
      <c r="A440" s="31"/>
      <c r="B440" s="31"/>
      <c r="C440" s="31"/>
      <c r="D440" s="31"/>
      <c r="E440" s="31"/>
      <c r="F440" s="31"/>
      <c r="AQ440" s="31"/>
      <c r="AR440" s="31"/>
      <c r="AS440" s="31"/>
      <c r="AT440" s="31"/>
      <c r="AU440" s="31"/>
      <c r="AV440" s="31"/>
      <c r="AW440" s="32"/>
      <c r="AX440" s="32"/>
      <c r="AY440" s="32"/>
      <c r="AZ440" s="32"/>
      <c r="BA440" s="32"/>
      <c r="BB440" s="32"/>
      <c r="BC440" s="31"/>
      <c r="BD440" s="31"/>
      <c r="BE440" s="31"/>
      <c r="BF440" s="31"/>
      <c r="BG440" s="31"/>
      <c r="BH440" s="31"/>
      <c r="BI440" s="31"/>
      <c r="BJ440" s="31"/>
      <c r="BK440" s="31"/>
      <c r="BL440" s="31"/>
      <c r="BM440" s="31"/>
      <c r="BN440" s="31"/>
      <c r="BO440" s="31"/>
      <c r="BP440" s="31"/>
      <c r="BQ440" s="31"/>
      <c r="BR440" s="31"/>
      <c r="BS440" s="31"/>
      <c r="BT440" s="31"/>
      <c r="BU440" s="31"/>
      <c r="BV440" s="31"/>
      <c r="BW440" s="31"/>
      <c r="BX440" s="31"/>
      <c r="BY440" s="31"/>
      <c r="BZ440" s="31"/>
      <c r="CA440" s="31"/>
      <c r="CB440" s="31"/>
      <c r="CC440" s="31"/>
      <c r="CD440" s="31"/>
      <c r="CE440" s="31"/>
      <c r="CF440" s="31"/>
      <c r="CG440" s="31"/>
      <c r="CH440" s="31"/>
      <c r="CI440" s="31"/>
      <c r="CJ440" s="31"/>
      <c r="CK440" s="31"/>
      <c r="CL440" s="31"/>
      <c r="CM440" s="31"/>
      <c r="CN440" s="31"/>
      <c r="CO440" s="31"/>
      <c r="CP440" s="31"/>
      <c r="CQ440" s="31"/>
      <c r="CR440" s="31"/>
      <c r="CS440" s="31"/>
      <c r="CT440" s="31"/>
      <c r="CU440" s="31"/>
      <c r="CV440" s="31"/>
    </row>
    <row r="441" spans="1:100" x14ac:dyDescent="0.3">
      <c r="A441" s="31"/>
      <c r="B441" s="31"/>
      <c r="C441" s="31"/>
      <c r="D441" s="31"/>
      <c r="E441" s="31"/>
      <c r="F441" s="31"/>
      <c r="AQ441" s="31"/>
      <c r="AR441" s="31"/>
      <c r="AS441" s="31"/>
      <c r="AT441" s="31"/>
      <c r="AU441" s="31"/>
      <c r="AV441" s="31"/>
      <c r="AW441" s="32"/>
      <c r="AX441" s="32"/>
      <c r="AY441" s="32"/>
      <c r="AZ441" s="32"/>
      <c r="BA441" s="32"/>
      <c r="BB441" s="32"/>
      <c r="BC441" s="31"/>
      <c r="BD441" s="31"/>
      <c r="BE441" s="31"/>
      <c r="BF441" s="31"/>
      <c r="BG441" s="31"/>
      <c r="BH441" s="31"/>
      <c r="BI441" s="31"/>
      <c r="BJ441" s="31"/>
      <c r="BK441" s="31"/>
      <c r="BL441" s="31"/>
      <c r="BM441" s="31"/>
      <c r="BN441" s="31"/>
      <c r="BO441" s="31"/>
      <c r="BP441" s="31"/>
      <c r="BQ441" s="31"/>
      <c r="BR441" s="31"/>
      <c r="BS441" s="31"/>
      <c r="BT441" s="31"/>
      <c r="BU441" s="31"/>
      <c r="BV441" s="31"/>
      <c r="BW441" s="31"/>
      <c r="BX441" s="31"/>
      <c r="BY441" s="31"/>
      <c r="BZ441" s="31"/>
      <c r="CA441" s="31"/>
      <c r="CB441" s="31"/>
      <c r="CC441" s="31"/>
      <c r="CD441" s="31"/>
      <c r="CE441" s="31"/>
      <c r="CF441" s="31"/>
      <c r="CG441" s="31"/>
      <c r="CH441" s="31"/>
      <c r="CI441" s="31"/>
      <c r="CJ441" s="31"/>
      <c r="CK441" s="31"/>
      <c r="CL441" s="31"/>
      <c r="CM441" s="31"/>
      <c r="CN441" s="31"/>
      <c r="CO441" s="31"/>
      <c r="CP441" s="31"/>
      <c r="CQ441" s="31"/>
      <c r="CR441" s="31"/>
      <c r="CS441" s="31"/>
      <c r="CT441" s="31"/>
      <c r="CU441" s="31"/>
      <c r="CV441" s="31"/>
    </row>
    <row r="442" spans="1:100" x14ac:dyDescent="0.3">
      <c r="A442" s="31"/>
      <c r="B442" s="31"/>
      <c r="C442" s="31"/>
      <c r="D442" s="31"/>
      <c r="E442" s="31"/>
      <c r="F442" s="31"/>
      <c r="AQ442" s="31"/>
      <c r="AR442" s="31"/>
      <c r="AS442" s="31"/>
      <c r="AT442" s="31"/>
      <c r="AU442" s="31"/>
      <c r="AV442" s="31"/>
      <c r="AW442" s="32"/>
      <c r="AX442" s="32"/>
      <c r="AY442" s="32"/>
      <c r="AZ442" s="32"/>
      <c r="BA442" s="32"/>
      <c r="BB442" s="32"/>
      <c r="BC442" s="31"/>
      <c r="BD442" s="31"/>
      <c r="BE442" s="31"/>
      <c r="BF442" s="31"/>
      <c r="BG442" s="31"/>
      <c r="BH442" s="31"/>
      <c r="BI442" s="31"/>
      <c r="BJ442" s="31"/>
      <c r="BK442" s="31"/>
      <c r="BL442" s="31"/>
      <c r="BM442" s="31"/>
      <c r="BN442" s="31"/>
      <c r="BO442" s="31"/>
      <c r="BP442" s="31"/>
      <c r="BQ442" s="31"/>
      <c r="BR442" s="31"/>
      <c r="BS442" s="31"/>
      <c r="BT442" s="31"/>
      <c r="BU442" s="31"/>
      <c r="BV442" s="31"/>
      <c r="BW442" s="31"/>
      <c r="BX442" s="31"/>
      <c r="BY442" s="31"/>
      <c r="BZ442" s="31"/>
      <c r="CA442" s="31"/>
      <c r="CB442" s="31"/>
      <c r="CC442" s="31"/>
      <c r="CD442" s="31"/>
      <c r="CE442" s="31"/>
      <c r="CF442" s="31"/>
      <c r="CG442" s="31"/>
      <c r="CH442" s="31"/>
      <c r="CI442" s="31"/>
      <c r="CJ442" s="31"/>
      <c r="CK442" s="31"/>
      <c r="CL442" s="31"/>
      <c r="CM442" s="31"/>
      <c r="CN442" s="31"/>
      <c r="CO442" s="31"/>
      <c r="CP442" s="31"/>
      <c r="CQ442" s="31"/>
      <c r="CR442" s="31"/>
      <c r="CS442" s="31"/>
      <c r="CT442" s="31"/>
      <c r="CU442" s="31"/>
      <c r="CV442" s="31"/>
    </row>
    <row r="443" spans="1:100" x14ac:dyDescent="0.3">
      <c r="A443" s="31"/>
      <c r="B443" s="31"/>
      <c r="C443" s="31"/>
      <c r="D443" s="31"/>
      <c r="E443" s="31"/>
      <c r="F443" s="31"/>
      <c r="AQ443" s="31"/>
      <c r="AR443" s="31"/>
      <c r="AS443" s="31"/>
      <c r="AT443" s="31"/>
      <c r="AU443" s="31"/>
      <c r="AV443" s="31"/>
      <c r="AW443" s="32"/>
      <c r="AX443" s="32"/>
      <c r="AY443" s="32"/>
      <c r="AZ443" s="32"/>
      <c r="BA443" s="32"/>
      <c r="BB443" s="32"/>
      <c r="BC443" s="31"/>
      <c r="BD443" s="31"/>
      <c r="BE443" s="31"/>
      <c r="BF443" s="31"/>
      <c r="BG443" s="31"/>
      <c r="BH443" s="31"/>
      <c r="BI443" s="31"/>
      <c r="BJ443" s="31"/>
      <c r="BK443" s="31"/>
      <c r="BL443" s="31"/>
      <c r="BM443" s="31"/>
      <c r="BN443" s="31"/>
      <c r="BO443" s="31"/>
      <c r="BP443" s="31"/>
      <c r="BQ443" s="31"/>
      <c r="BR443" s="31"/>
      <c r="BS443" s="31"/>
      <c r="BT443" s="31"/>
      <c r="BU443" s="31"/>
      <c r="BV443" s="31"/>
      <c r="BW443" s="31"/>
      <c r="BX443" s="31"/>
      <c r="BY443" s="31"/>
      <c r="BZ443" s="31"/>
      <c r="CA443" s="31"/>
      <c r="CB443" s="31"/>
      <c r="CC443" s="31"/>
      <c r="CD443" s="31"/>
      <c r="CE443" s="31"/>
      <c r="CF443" s="31"/>
      <c r="CG443" s="31"/>
      <c r="CH443" s="31"/>
      <c r="CI443" s="31"/>
      <c r="CJ443" s="31"/>
      <c r="CK443" s="31"/>
      <c r="CL443" s="31"/>
      <c r="CM443" s="31"/>
      <c r="CN443" s="31"/>
      <c r="CO443" s="31"/>
      <c r="CP443" s="31"/>
      <c r="CQ443" s="31"/>
      <c r="CR443" s="31"/>
      <c r="CS443" s="31"/>
      <c r="CT443" s="31"/>
      <c r="CU443" s="31"/>
      <c r="CV443" s="31"/>
    </row>
    <row r="444" spans="1:100" x14ac:dyDescent="0.3">
      <c r="A444" s="31"/>
      <c r="B444" s="31"/>
      <c r="C444" s="31"/>
      <c r="D444" s="31"/>
      <c r="E444" s="31"/>
      <c r="F444" s="31"/>
      <c r="AQ444" s="31"/>
      <c r="AR444" s="31"/>
      <c r="AS444" s="31"/>
      <c r="AT444" s="31"/>
      <c r="AU444" s="31"/>
      <c r="AV444" s="31"/>
      <c r="AW444" s="32"/>
      <c r="AX444" s="32"/>
      <c r="AY444" s="32"/>
      <c r="AZ444" s="32"/>
      <c r="BA444" s="32"/>
      <c r="BB444" s="32"/>
      <c r="BC444" s="31"/>
      <c r="BD444" s="31"/>
      <c r="BE444" s="31"/>
      <c r="BF444" s="31"/>
      <c r="BG444" s="31"/>
      <c r="BH444" s="31"/>
      <c r="BI444" s="31"/>
      <c r="BJ444" s="31"/>
      <c r="BK444" s="31"/>
      <c r="BL444" s="31"/>
      <c r="BM444" s="31"/>
      <c r="BN444" s="31"/>
      <c r="BO444" s="31"/>
      <c r="BP444" s="31"/>
      <c r="BQ444" s="31"/>
      <c r="BR444" s="31"/>
      <c r="BS444" s="31"/>
      <c r="BT444" s="31"/>
      <c r="BU444" s="31"/>
      <c r="BV444" s="31"/>
      <c r="BW444" s="31"/>
      <c r="BX444" s="31"/>
      <c r="BY444" s="31"/>
      <c r="BZ444" s="31"/>
      <c r="CA444" s="31"/>
      <c r="CB444" s="31"/>
      <c r="CC444" s="31"/>
      <c r="CD444" s="31"/>
      <c r="CE444" s="31"/>
      <c r="CF444" s="31"/>
      <c r="CG444" s="31"/>
      <c r="CH444" s="31"/>
      <c r="CI444" s="31"/>
      <c r="CJ444" s="31"/>
      <c r="CK444" s="31"/>
      <c r="CL444" s="31"/>
      <c r="CM444" s="31"/>
      <c r="CN444" s="31"/>
      <c r="CO444" s="31"/>
      <c r="CP444" s="31"/>
      <c r="CQ444" s="31"/>
      <c r="CR444" s="31"/>
      <c r="CS444" s="31"/>
      <c r="CT444" s="31"/>
      <c r="CU444" s="31"/>
      <c r="CV444" s="31"/>
    </row>
    <row r="445" spans="1:100" x14ac:dyDescent="0.3">
      <c r="A445" s="31"/>
      <c r="B445" s="31"/>
      <c r="C445" s="31"/>
      <c r="D445" s="31"/>
      <c r="E445" s="31"/>
      <c r="F445" s="31"/>
      <c r="AQ445" s="31"/>
      <c r="AR445" s="31"/>
      <c r="AS445" s="31"/>
      <c r="AT445" s="31"/>
      <c r="AU445" s="31"/>
      <c r="AV445" s="31"/>
      <c r="AW445" s="32"/>
      <c r="AX445" s="32"/>
      <c r="AY445" s="32"/>
      <c r="AZ445" s="32"/>
      <c r="BA445" s="32"/>
      <c r="BB445" s="32"/>
      <c r="BC445" s="31"/>
      <c r="BD445" s="31"/>
      <c r="BE445" s="31"/>
      <c r="BF445" s="31"/>
      <c r="BG445" s="31"/>
      <c r="BH445" s="31"/>
      <c r="BI445" s="31"/>
      <c r="BJ445" s="31"/>
      <c r="BK445" s="31"/>
      <c r="BL445" s="31"/>
      <c r="BM445" s="31"/>
      <c r="BN445" s="31"/>
      <c r="BO445" s="31"/>
      <c r="BP445" s="31"/>
      <c r="BQ445" s="31"/>
      <c r="BR445" s="31"/>
      <c r="BS445" s="31"/>
      <c r="BT445" s="31"/>
      <c r="BU445" s="31"/>
      <c r="BV445" s="31"/>
      <c r="BW445" s="31"/>
      <c r="BX445" s="31"/>
      <c r="BY445" s="31"/>
      <c r="BZ445" s="31"/>
      <c r="CA445" s="31"/>
      <c r="CB445" s="31"/>
      <c r="CC445" s="31"/>
      <c r="CD445" s="31"/>
      <c r="CE445" s="31"/>
      <c r="CF445" s="31"/>
      <c r="CG445" s="31"/>
      <c r="CH445" s="31"/>
      <c r="CI445" s="31"/>
      <c r="CJ445" s="31"/>
      <c r="CK445" s="31"/>
      <c r="CL445" s="31"/>
      <c r="CM445" s="31"/>
      <c r="CN445" s="31"/>
      <c r="CO445" s="31"/>
      <c r="CP445" s="31"/>
      <c r="CQ445" s="31"/>
      <c r="CR445" s="31"/>
      <c r="CS445" s="31"/>
      <c r="CT445" s="31"/>
      <c r="CU445" s="31"/>
      <c r="CV445" s="31"/>
    </row>
    <row r="446" spans="1:100" x14ac:dyDescent="0.3">
      <c r="A446" s="31"/>
      <c r="B446" s="31"/>
      <c r="C446" s="31"/>
      <c r="D446" s="31"/>
      <c r="E446" s="31"/>
      <c r="F446" s="31"/>
      <c r="AQ446" s="31"/>
      <c r="AR446" s="31"/>
      <c r="AS446" s="31"/>
      <c r="AT446" s="31"/>
      <c r="AU446" s="31"/>
      <c r="AV446" s="31"/>
      <c r="AW446" s="32"/>
      <c r="AX446" s="32"/>
      <c r="AY446" s="32"/>
      <c r="AZ446" s="32"/>
      <c r="BA446" s="32"/>
      <c r="BB446" s="32"/>
      <c r="BC446" s="31"/>
      <c r="BD446" s="31"/>
      <c r="BE446" s="31"/>
      <c r="BF446" s="31"/>
      <c r="BG446" s="31"/>
      <c r="BH446" s="31"/>
      <c r="BI446" s="31"/>
      <c r="BJ446" s="31"/>
      <c r="BK446" s="31"/>
      <c r="BL446" s="31"/>
      <c r="BM446" s="31"/>
      <c r="BN446" s="31"/>
      <c r="BO446" s="31"/>
      <c r="BP446" s="31"/>
      <c r="BQ446" s="31"/>
      <c r="BR446" s="31"/>
      <c r="BS446" s="31"/>
      <c r="BT446" s="31"/>
      <c r="BU446" s="31"/>
      <c r="BV446" s="31"/>
      <c r="BW446" s="31"/>
      <c r="BX446" s="31"/>
      <c r="BY446" s="31"/>
      <c r="BZ446" s="31"/>
      <c r="CA446" s="31"/>
      <c r="CB446" s="31"/>
      <c r="CC446" s="31"/>
      <c r="CD446" s="31"/>
      <c r="CE446" s="31"/>
      <c r="CF446" s="31"/>
      <c r="CG446" s="31"/>
      <c r="CH446" s="31"/>
      <c r="CI446" s="31"/>
      <c r="CJ446" s="31"/>
      <c r="CK446" s="31"/>
      <c r="CL446" s="31"/>
      <c r="CM446" s="31"/>
      <c r="CN446" s="31"/>
      <c r="CO446" s="31"/>
      <c r="CP446" s="31"/>
      <c r="CQ446" s="31"/>
      <c r="CR446" s="31"/>
      <c r="CS446" s="31"/>
      <c r="CT446" s="31"/>
      <c r="CU446" s="31"/>
      <c r="CV446" s="31"/>
    </row>
    <row r="447" spans="1:100" x14ac:dyDescent="0.3">
      <c r="A447" s="31"/>
      <c r="B447" s="31"/>
      <c r="C447" s="31"/>
      <c r="D447" s="31"/>
      <c r="E447" s="31"/>
      <c r="F447" s="31"/>
      <c r="AQ447" s="31"/>
      <c r="AR447" s="31"/>
      <c r="AS447" s="31"/>
      <c r="AT447" s="31"/>
      <c r="AU447" s="31"/>
      <c r="AV447" s="31"/>
      <c r="AW447" s="32"/>
      <c r="AX447" s="32"/>
      <c r="AY447" s="32"/>
      <c r="AZ447" s="32"/>
      <c r="BA447" s="32"/>
      <c r="BB447" s="32"/>
      <c r="BC447" s="31"/>
      <c r="BD447" s="31"/>
      <c r="BE447" s="31"/>
      <c r="BF447" s="31"/>
      <c r="BG447" s="31"/>
      <c r="BH447" s="31"/>
      <c r="BI447" s="31"/>
      <c r="BJ447" s="31"/>
      <c r="BK447" s="31"/>
      <c r="BL447" s="31"/>
      <c r="BM447" s="31"/>
      <c r="BN447" s="31"/>
      <c r="BO447" s="31"/>
      <c r="BP447" s="31"/>
      <c r="BQ447" s="31"/>
      <c r="BR447" s="31"/>
      <c r="BS447" s="31"/>
      <c r="BT447" s="31"/>
      <c r="BU447" s="31"/>
      <c r="BV447" s="31"/>
      <c r="BW447" s="31"/>
      <c r="BX447" s="31"/>
      <c r="BY447" s="31"/>
      <c r="BZ447" s="31"/>
      <c r="CA447" s="31"/>
      <c r="CB447" s="31"/>
      <c r="CC447" s="31"/>
      <c r="CD447" s="31"/>
      <c r="CE447" s="31"/>
      <c r="CF447" s="31"/>
      <c r="CG447" s="31"/>
      <c r="CH447" s="31"/>
      <c r="CI447" s="31"/>
      <c r="CJ447" s="31"/>
      <c r="CK447" s="31"/>
      <c r="CL447" s="31"/>
      <c r="CM447" s="31"/>
      <c r="CN447" s="31"/>
      <c r="CO447" s="31"/>
      <c r="CP447" s="31"/>
      <c r="CQ447" s="31"/>
      <c r="CR447" s="31"/>
      <c r="CS447" s="31"/>
      <c r="CT447" s="31"/>
      <c r="CU447" s="31"/>
      <c r="CV447" s="31"/>
    </row>
    <row r="448" spans="1:100" x14ac:dyDescent="0.3">
      <c r="A448" s="31"/>
      <c r="B448" s="31"/>
      <c r="C448" s="31"/>
      <c r="D448" s="31"/>
      <c r="E448" s="31"/>
      <c r="F448" s="31"/>
      <c r="AQ448" s="31"/>
      <c r="AR448" s="31"/>
      <c r="AS448" s="31"/>
      <c r="AT448" s="31"/>
      <c r="AU448" s="31"/>
      <c r="AV448" s="31"/>
      <c r="AW448" s="32"/>
      <c r="AX448" s="32"/>
      <c r="AY448" s="32"/>
      <c r="AZ448" s="32"/>
      <c r="BA448" s="32"/>
      <c r="BB448" s="32"/>
      <c r="BC448" s="31"/>
      <c r="BD448" s="31"/>
      <c r="BE448" s="31"/>
      <c r="BF448" s="31"/>
      <c r="BG448" s="31"/>
      <c r="BH448" s="31"/>
      <c r="BI448" s="31"/>
      <c r="BJ448" s="31"/>
      <c r="BK448" s="31"/>
      <c r="BL448" s="31"/>
      <c r="BM448" s="31"/>
      <c r="BN448" s="31"/>
      <c r="BO448" s="31"/>
      <c r="BP448" s="31"/>
      <c r="BQ448" s="31"/>
      <c r="BR448" s="31"/>
      <c r="BS448" s="31"/>
      <c r="BT448" s="31"/>
      <c r="BU448" s="31"/>
      <c r="BV448" s="31"/>
      <c r="BW448" s="31"/>
      <c r="BX448" s="31"/>
      <c r="BY448" s="31"/>
      <c r="BZ448" s="31"/>
      <c r="CA448" s="31"/>
      <c r="CB448" s="31"/>
      <c r="CC448" s="31"/>
      <c r="CD448" s="31"/>
      <c r="CE448" s="31"/>
      <c r="CF448" s="31"/>
      <c r="CG448" s="31"/>
      <c r="CH448" s="31"/>
      <c r="CI448" s="31"/>
      <c r="CJ448" s="31"/>
      <c r="CK448" s="31"/>
      <c r="CL448" s="31"/>
      <c r="CM448" s="31"/>
      <c r="CN448" s="31"/>
      <c r="CO448" s="31"/>
      <c r="CP448" s="31"/>
      <c r="CQ448" s="31"/>
      <c r="CR448" s="31"/>
      <c r="CS448" s="31"/>
      <c r="CT448" s="31"/>
      <c r="CU448" s="31"/>
      <c r="CV448" s="31"/>
    </row>
    <row r="449" spans="1:100" x14ac:dyDescent="0.3">
      <c r="A449" s="31"/>
      <c r="B449" s="31"/>
      <c r="C449" s="31"/>
      <c r="D449" s="31"/>
      <c r="E449" s="31"/>
      <c r="F449" s="31"/>
      <c r="AQ449" s="31"/>
      <c r="AR449" s="31"/>
      <c r="AS449" s="31"/>
      <c r="AT449" s="31"/>
      <c r="AU449" s="31"/>
      <c r="AV449" s="31"/>
      <c r="AW449" s="32"/>
      <c r="AX449" s="32"/>
      <c r="AY449" s="32"/>
      <c r="AZ449" s="32"/>
      <c r="BA449" s="32"/>
      <c r="BB449" s="32"/>
      <c r="BC449" s="31"/>
      <c r="BD449" s="31"/>
      <c r="BE449" s="31"/>
      <c r="BF449" s="31"/>
      <c r="BG449" s="31"/>
      <c r="BH449" s="31"/>
      <c r="BI449" s="31"/>
      <c r="BJ449" s="31"/>
      <c r="BK449" s="31"/>
      <c r="BL449" s="31"/>
      <c r="BM449" s="31"/>
      <c r="BN449" s="31"/>
      <c r="BO449" s="31"/>
      <c r="BP449" s="31"/>
      <c r="BQ449" s="31"/>
      <c r="BR449" s="31"/>
      <c r="BS449" s="31"/>
      <c r="BT449" s="31"/>
      <c r="BU449" s="31"/>
      <c r="BV449" s="31"/>
      <c r="BW449" s="31"/>
      <c r="BX449" s="31"/>
      <c r="BY449" s="31"/>
      <c r="BZ449" s="31"/>
      <c r="CA449" s="31"/>
      <c r="CB449" s="31"/>
      <c r="CC449" s="31"/>
      <c r="CD449" s="31"/>
      <c r="CE449" s="31"/>
      <c r="CF449" s="31"/>
      <c r="CG449" s="31"/>
      <c r="CH449" s="31"/>
      <c r="CI449" s="31"/>
      <c r="CJ449" s="31"/>
      <c r="CK449" s="31"/>
      <c r="CL449" s="31"/>
      <c r="CM449" s="31"/>
      <c r="CN449" s="31"/>
      <c r="CO449" s="31"/>
      <c r="CP449" s="31"/>
      <c r="CQ449" s="31"/>
      <c r="CR449" s="31"/>
      <c r="CS449" s="31"/>
      <c r="CT449" s="31"/>
      <c r="CU449" s="31"/>
      <c r="CV449" s="31"/>
    </row>
    <row r="450" spans="1:100" x14ac:dyDescent="0.3">
      <c r="A450" s="31"/>
      <c r="B450" s="31"/>
      <c r="C450" s="31"/>
      <c r="D450" s="31"/>
      <c r="E450" s="31"/>
      <c r="F450" s="31"/>
      <c r="AQ450" s="31"/>
      <c r="AR450" s="31"/>
      <c r="AS450" s="31"/>
      <c r="AT450" s="31"/>
      <c r="AU450" s="31"/>
      <c r="AV450" s="31"/>
      <c r="AW450" s="32"/>
      <c r="AX450" s="32"/>
      <c r="AY450" s="32"/>
      <c r="AZ450" s="32"/>
      <c r="BA450" s="32"/>
      <c r="BB450" s="32"/>
      <c r="BC450" s="31"/>
      <c r="BD450" s="31"/>
      <c r="BE450" s="31"/>
      <c r="BF450" s="31"/>
      <c r="BG450" s="31"/>
      <c r="BH450" s="31"/>
      <c r="BI450" s="31"/>
      <c r="BJ450" s="31"/>
      <c r="BK450" s="31"/>
      <c r="BL450" s="31"/>
      <c r="BM450" s="31"/>
      <c r="BN450" s="31"/>
      <c r="BO450" s="31"/>
      <c r="BP450" s="31"/>
      <c r="BQ450" s="31"/>
      <c r="BR450" s="31"/>
      <c r="BS450" s="31"/>
      <c r="BT450" s="31"/>
      <c r="BU450" s="31"/>
      <c r="BV450" s="31"/>
      <c r="BW450" s="31"/>
      <c r="BX450" s="31"/>
      <c r="BY450" s="31"/>
      <c r="BZ450" s="31"/>
      <c r="CA450" s="31"/>
      <c r="CB450" s="31"/>
      <c r="CC450" s="31"/>
      <c r="CD450" s="31"/>
      <c r="CE450" s="31"/>
      <c r="CF450" s="31"/>
      <c r="CG450" s="31"/>
      <c r="CH450" s="31"/>
      <c r="CI450" s="31"/>
      <c r="CJ450" s="31"/>
      <c r="CK450" s="31"/>
      <c r="CL450" s="31"/>
      <c r="CM450" s="31"/>
      <c r="CN450" s="31"/>
      <c r="CO450" s="31"/>
      <c r="CP450" s="31"/>
      <c r="CQ450" s="31"/>
      <c r="CR450" s="31"/>
      <c r="CS450" s="31"/>
      <c r="CT450" s="31"/>
      <c r="CU450" s="31"/>
      <c r="CV450" s="31"/>
    </row>
    <row r="451" spans="1:100" x14ac:dyDescent="0.3">
      <c r="A451" s="31"/>
      <c r="B451" s="31"/>
      <c r="C451" s="31"/>
      <c r="D451" s="31"/>
      <c r="E451" s="31"/>
      <c r="F451" s="31"/>
      <c r="AQ451" s="31"/>
      <c r="AR451" s="31"/>
      <c r="AS451" s="31"/>
      <c r="AT451" s="31"/>
      <c r="AU451" s="31"/>
      <c r="AV451" s="31"/>
      <c r="AW451" s="32"/>
      <c r="AX451" s="32"/>
      <c r="AY451" s="32"/>
      <c r="AZ451" s="32"/>
      <c r="BA451" s="32"/>
      <c r="BB451" s="32"/>
      <c r="BC451" s="31"/>
      <c r="BD451" s="31"/>
      <c r="BE451" s="31"/>
      <c r="BF451" s="31"/>
      <c r="BG451" s="31"/>
      <c r="BH451" s="31"/>
      <c r="BI451" s="31"/>
      <c r="BJ451" s="31"/>
      <c r="BK451" s="31"/>
      <c r="BL451" s="31"/>
      <c r="BM451" s="31"/>
      <c r="BN451" s="31"/>
      <c r="BO451" s="31"/>
      <c r="BP451" s="31"/>
      <c r="BQ451" s="31"/>
      <c r="BR451" s="31"/>
      <c r="BS451" s="31"/>
      <c r="BT451" s="31"/>
      <c r="BU451" s="31"/>
      <c r="BV451" s="31"/>
      <c r="BW451" s="31"/>
      <c r="BX451" s="31"/>
      <c r="BY451" s="31"/>
      <c r="BZ451" s="31"/>
      <c r="CA451" s="31"/>
      <c r="CB451" s="31"/>
      <c r="CC451" s="31"/>
      <c r="CD451" s="31"/>
      <c r="CE451" s="31"/>
      <c r="CF451" s="31"/>
      <c r="CG451" s="31"/>
      <c r="CH451" s="31"/>
      <c r="CI451" s="31"/>
      <c r="CJ451" s="31"/>
      <c r="CK451" s="31"/>
      <c r="CL451" s="31"/>
      <c r="CM451" s="31"/>
      <c r="CN451" s="31"/>
      <c r="CO451" s="31"/>
      <c r="CP451" s="31"/>
      <c r="CQ451" s="31"/>
      <c r="CR451" s="31"/>
      <c r="CS451" s="31"/>
      <c r="CT451" s="31"/>
      <c r="CU451" s="31"/>
      <c r="CV451" s="31"/>
    </row>
    <row r="452" spans="1:100" x14ac:dyDescent="0.3">
      <c r="A452" s="31"/>
      <c r="B452" s="31"/>
      <c r="C452" s="31"/>
      <c r="D452" s="31"/>
      <c r="E452" s="31"/>
      <c r="F452" s="31"/>
      <c r="AQ452" s="31"/>
      <c r="AR452" s="31"/>
      <c r="AS452" s="31"/>
      <c r="AT452" s="31"/>
      <c r="AU452" s="31"/>
      <c r="AV452" s="31"/>
      <c r="AW452" s="32"/>
      <c r="AX452" s="32"/>
      <c r="AY452" s="32"/>
      <c r="AZ452" s="32"/>
      <c r="BA452" s="32"/>
      <c r="BB452" s="32"/>
      <c r="BC452" s="31"/>
      <c r="BD452" s="31"/>
      <c r="BE452" s="31"/>
      <c r="BF452" s="31"/>
      <c r="BG452" s="31"/>
      <c r="BH452" s="31"/>
      <c r="BI452" s="31"/>
      <c r="BJ452" s="31"/>
      <c r="BK452" s="31"/>
      <c r="BL452" s="31"/>
      <c r="BM452" s="31"/>
      <c r="BN452" s="31"/>
      <c r="BO452" s="31"/>
      <c r="BP452" s="31"/>
      <c r="BQ452" s="31"/>
      <c r="BR452" s="31"/>
      <c r="BS452" s="31"/>
      <c r="BT452" s="31"/>
      <c r="BU452" s="31"/>
      <c r="BV452" s="31"/>
      <c r="BW452" s="31"/>
      <c r="BX452" s="31"/>
      <c r="BY452" s="31"/>
      <c r="BZ452" s="31"/>
      <c r="CA452" s="31"/>
      <c r="CB452" s="31"/>
      <c r="CC452" s="31"/>
      <c r="CD452" s="31"/>
      <c r="CE452" s="31"/>
      <c r="CF452" s="31"/>
      <c r="CG452" s="31"/>
      <c r="CH452" s="31"/>
      <c r="CI452" s="31"/>
      <c r="CJ452" s="31"/>
      <c r="CK452" s="31"/>
      <c r="CL452" s="31"/>
      <c r="CM452" s="31"/>
      <c r="CN452" s="31"/>
      <c r="CO452" s="31"/>
      <c r="CP452" s="31"/>
      <c r="CQ452" s="31"/>
      <c r="CR452" s="31"/>
      <c r="CS452" s="31"/>
      <c r="CT452" s="31"/>
      <c r="CU452" s="31"/>
      <c r="CV452" s="31"/>
    </row>
    <row r="453" spans="1:100" x14ac:dyDescent="0.3">
      <c r="A453" s="31"/>
      <c r="B453" s="31"/>
      <c r="C453" s="31"/>
      <c r="D453" s="31"/>
      <c r="E453" s="31"/>
      <c r="F453" s="31"/>
      <c r="AQ453" s="31"/>
      <c r="AR453" s="31"/>
      <c r="AS453" s="31"/>
      <c r="AT453" s="31"/>
      <c r="AU453" s="31"/>
      <c r="AV453" s="31"/>
      <c r="AW453" s="32"/>
      <c r="AX453" s="32"/>
      <c r="AY453" s="32"/>
      <c r="AZ453" s="32"/>
      <c r="BA453" s="32"/>
      <c r="BB453" s="32"/>
      <c r="BC453" s="31"/>
      <c r="BD453" s="31"/>
      <c r="BE453" s="31"/>
      <c r="BF453" s="31"/>
      <c r="BG453" s="31"/>
      <c r="BH453" s="31"/>
      <c r="BI453" s="31"/>
      <c r="BJ453" s="31"/>
      <c r="BK453" s="31"/>
      <c r="BL453" s="31"/>
      <c r="BM453" s="31"/>
      <c r="BN453" s="31"/>
      <c r="BO453" s="31"/>
      <c r="BP453" s="31"/>
      <c r="BQ453" s="31"/>
      <c r="BR453" s="31"/>
      <c r="BS453" s="31"/>
      <c r="BT453" s="31"/>
      <c r="BU453" s="31"/>
      <c r="BV453" s="31"/>
      <c r="BW453" s="31"/>
      <c r="BX453" s="31"/>
      <c r="BY453" s="31"/>
      <c r="BZ453" s="31"/>
      <c r="CA453" s="31"/>
      <c r="CB453" s="31"/>
      <c r="CC453" s="31"/>
      <c r="CD453" s="31"/>
      <c r="CE453" s="31"/>
      <c r="CF453" s="31"/>
      <c r="CG453" s="31"/>
      <c r="CH453" s="31"/>
      <c r="CI453" s="31"/>
      <c r="CJ453" s="31"/>
      <c r="CK453" s="31"/>
      <c r="CL453" s="31"/>
      <c r="CM453" s="31"/>
      <c r="CN453" s="31"/>
      <c r="CO453" s="31"/>
      <c r="CP453" s="31"/>
      <c r="CQ453" s="31"/>
      <c r="CR453" s="31"/>
      <c r="CS453" s="31"/>
      <c r="CT453" s="31"/>
      <c r="CU453" s="31"/>
      <c r="CV453" s="31"/>
    </row>
    <row r="454" spans="1:100" x14ac:dyDescent="0.3">
      <c r="A454" s="31"/>
      <c r="B454" s="31"/>
      <c r="C454" s="31"/>
      <c r="D454" s="31"/>
      <c r="E454" s="31"/>
      <c r="F454" s="31"/>
      <c r="AQ454" s="31"/>
      <c r="AR454" s="31"/>
      <c r="AS454" s="31"/>
      <c r="AT454" s="31"/>
      <c r="AU454" s="31"/>
      <c r="AV454" s="31"/>
      <c r="AW454" s="32"/>
      <c r="AX454" s="32"/>
      <c r="AY454" s="32"/>
      <c r="AZ454" s="32"/>
      <c r="BA454" s="32"/>
      <c r="BB454" s="32"/>
      <c r="BC454" s="31"/>
      <c r="BD454" s="31"/>
      <c r="BE454" s="31"/>
      <c r="BF454" s="31"/>
      <c r="BG454" s="31"/>
      <c r="BH454" s="31"/>
      <c r="BI454" s="31"/>
      <c r="BJ454" s="31"/>
      <c r="BK454" s="31"/>
      <c r="BL454" s="31"/>
      <c r="BM454" s="31"/>
      <c r="BN454" s="31"/>
      <c r="BO454" s="31"/>
      <c r="BP454" s="31"/>
      <c r="BQ454" s="31"/>
      <c r="BR454" s="31"/>
      <c r="BS454" s="31"/>
      <c r="BT454" s="31"/>
      <c r="BU454" s="31"/>
      <c r="BV454" s="31"/>
      <c r="BW454" s="31"/>
      <c r="BX454" s="31"/>
      <c r="BY454" s="31"/>
      <c r="BZ454" s="31"/>
      <c r="CA454" s="31"/>
      <c r="CB454" s="31"/>
      <c r="CC454" s="31"/>
      <c r="CD454" s="31"/>
      <c r="CE454" s="31"/>
      <c r="CF454" s="31"/>
      <c r="CG454" s="31"/>
      <c r="CH454" s="31"/>
      <c r="CI454" s="31"/>
      <c r="CJ454" s="31"/>
      <c r="CK454" s="31"/>
      <c r="CL454" s="31"/>
      <c r="CM454" s="31"/>
      <c r="CN454" s="31"/>
      <c r="CO454" s="31"/>
      <c r="CP454" s="31"/>
      <c r="CQ454" s="31"/>
      <c r="CR454" s="31"/>
      <c r="CS454" s="31"/>
      <c r="CT454" s="31"/>
      <c r="CU454" s="31"/>
      <c r="CV454" s="31"/>
    </row>
    <row r="455" spans="1:100" x14ac:dyDescent="0.3">
      <c r="A455" s="31"/>
      <c r="B455" s="31"/>
      <c r="C455" s="31"/>
      <c r="D455" s="31"/>
      <c r="E455" s="31"/>
      <c r="F455" s="31"/>
      <c r="AQ455" s="31"/>
      <c r="AR455" s="31"/>
      <c r="AS455" s="31"/>
      <c r="AT455" s="31"/>
      <c r="AU455" s="31"/>
      <c r="AV455" s="31"/>
      <c r="AW455" s="32"/>
      <c r="AX455" s="32"/>
      <c r="AY455" s="32"/>
      <c r="AZ455" s="32"/>
      <c r="BA455" s="32"/>
      <c r="BB455" s="32"/>
      <c r="BC455" s="31"/>
      <c r="BD455" s="31"/>
      <c r="BE455" s="31"/>
      <c r="BF455" s="31"/>
      <c r="BG455" s="31"/>
      <c r="BH455" s="31"/>
      <c r="BI455" s="31"/>
      <c r="BJ455" s="31"/>
      <c r="BK455" s="31"/>
      <c r="BL455" s="31"/>
      <c r="BM455" s="31"/>
      <c r="BN455" s="31"/>
      <c r="BO455" s="31"/>
      <c r="BP455" s="31"/>
      <c r="BQ455" s="31"/>
      <c r="BR455" s="31"/>
      <c r="BS455" s="31"/>
      <c r="BT455" s="31"/>
      <c r="BU455" s="31"/>
      <c r="BV455" s="31"/>
      <c r="BW455" s="31"/>
      <c r="BX455" s="31"/>
      <c r="BY455" s="31"/>
      <c r="BZ455" s="31"/>
      <c r="CA455" s="31"/>
      <c r="CB455" s="31"/>
      <c r="CC455" s="31"/>
      <c r="CD455" s="31"/>
      <c r="CE455" s="31"/>
      <c r="CF455" s="31"/>
      <c r="CG455" s="31"/>
      <c r="CH455" s="31"/>
      <c r="CI455" s="31"/>
      <c r="CJ455" s="31"/>
      <c r="CK455" s="31"/>
      <c r="CL455" s="31"/>
      <c r="CM455" s="31"/>
      <c r="CN455" s="31"/>
      <c r="CO455" s="31"/>
      <c r="CP455" s="31"/>
      <c r="CQ455" s="31"/>
      <c r="CR455" s="31"/>
      <c r="CS455" s="31"/>
      <c r="CT455" s="31"/>
      <c r="CU455" s="31"/>
      <c r="CV455" s="31"/>
    </row>
    <row r="456" spans="1:100" x14ac:dyDescent="0.3">
      <c r="A456" s="31"/>
      <c r="B456" s="31"/>
      <c r="C456" s="31"/>
      <c r="D456" s="31"/>
      <c r="E456" s="31"/>
      <c r="F456" s="31"/>
      <c r="AQ456" s="31"/>
      <c r="AR456" s="31"/>
      <c r="AS456" s="31"/>
      <c r="AT456" s="31"/>
      <c r="AU456" s="31"/>
      <c r="AV456" s="31"/>
      <c r="AW456" s="32"/>
      <c r="AX456" s="32"/>
      <c r="AY456" s="32"/>
      <c r="AZ456" s="32"/>
      <c r="BA456" s="32"/>
      <c r="BB456" s="32"/>
      <c r="BC456" s="31"/>
      <c r="BD456" s="31"/>
      <c r="BE456" s="31"/>
      <c r="BF456" s="31"/>
      <c r="BG456" s="31"/>
      <c r="BH456" s="31"/>
      <c r="BI456" s="31"/>
      <c r="BJ456" s="31"/>
      <c r="BK456" s="31"/>
      <c r="BL456" s="31"/>
      <c r="BM456" s="31"/>
      <c r="BN456" s="31"/>
      <c r="BO456" s="31"/>
      <c r="BP456" s="31"/>
      <c r="BQ456" s="31"/>
      <c r="BR456" s="31"/>
      <c r="BS456" s="31"/>
      <c r="BT456" s="31"/>
      <c r="BU456" s="31"/>
      <c r="BV456" s="31"/>
      <c r="BW456" s="31"/>
      <c r="BX456" s="31"/>
      <c r="BY456" s="31"/>
      <c r="BZ456" s="31"/>
      <c r="CA456" s="31"/>
      <c r="CB456" s="31"/>
      <c r="CC456" s="31"/>
      <c r="CD456" s="31"/>
      <c r="CE456" s="31"/>
      <c r="CF456" s="31"/>
      <c r="CG456" s="31"/>
      <c r="CH456" s="31"/>
      <c r="CI456" s="31"/>
      <c r="CJ456" s="31"/>
      <c r="CK456" s="31"/>
      <c r="CL456" s="31"/>
      <c r="CM456" s="31"/>
      <c r="CN456" s="31"/>
      <c r="CO456" s="31"/>
      <c r="CP456" s="31"/>
      <c r="CQ456" s="31"/>
      <c r="CR456" s="31"/>
      <c r="CS456" s="31"/>
      <c r="CT456" s="31"/>
      <c r="CU456" s="31"/>
      <c r="CV456" s="31"/>
    </row>
    <row r="457" spans="1:100" x14ac:dyDescent="0.3">
      <c r="A457" s="31"/>
      <c r="B457" s="31"/>
      <c r="C457" s="31"/>
      <c r="D457" s="31"/>
      <c r="E457" s="31"/>
      <c r="F457" s="31"/>
      <c r="AQ457" s="31"/>
      <c r="AR457" s="31"/>
      <c r="AS457" s="31"/>
      <c r="AT457" s="31"/>
      <c r="AU457" s="31"/>
      <c r="AV457" s="31"/>
      <c r="AW457" s="32"/>
      <c r="AX457" s="32"/>
      <c r="AY457" s="32"/>
      <c r="AZ457" s="32"/>
      <c r="BA457" s="32"/>
      <c r="BB457" s="32"/>
      <c r="BC457" s="31"/>
      <c r="BD457" s="31"/>
      <c r="BE457" s="31"/>
      <c r="BF457" s="31"/>
      <c r="BG457" s="31"/>
      <c r="BH457" s="31"/>
      <c r="BI457" s="31"/>
      <c r="BJ457" s="31"/>
      <c r="BK457" s="31"/>
      <c r="BL457" s="31"/>
      <c r="BM457" s="31"/>
      <c r="BN457" s="31"/>
      <c r="BO457" s="31"/>
      <c r="BP457" s="31"/>
      <c r="BQ457" s="31"/>
      <c r="BR457" s="31"/>
      <c r="BS457" s="31"/>
      <c r="BT457" s="31"/>
      <c r="BU457" s="31"/>
      <c r="BV457" s="31"/>
      <c r="BW457" s="31"/>
      <c r="BX457" s="31"/>
      <c r="BY457" s="31"/>
      <c r="BZ457" s="31"/>
      <c r="CA457" s="31"/>
      <c r="CB457" s="31"/>
      <c r="CC457" s="31"/>
      <c r="CD457" s="31"/>
      <c r="CE457" s="31"/>
      <c r="CF457" s="31"/>
      <c r="CG457" s="31"/>
      <c r="CH457" s="31"/>
      <c r="CI457" s="31"/>
      <c r="CJ457" s="31"/>
      <c r="CK457" s="31"/>
      <c r="CL457" s="31"/>
      <c r="CM457" s="31"/>
      <c r="CN457" s="31"/>
      <c r="CO457" s="31"/>
      <c r="CP457" s="31"/>
      <c r="CQ457" s="31"/>
      <c r="CR457" s="31"/>
      <c r="CS457" s="31"/>
      <c r="CT457" s="31"/>
      <c r="CU457" s="31"/>
      <c r="CV457" s="31"/>
    </row>
    <row r="458" spans="1:100" x14ac:dyDescent="0.3">
      <c r="A458" s="31"/>
      <c r="B458" s="31"/>
      <c r="C458" s="31"/>
      <c r="D458" s="31"/>
      <c r="E458" s="31"/>
      <c r="F458" s="31"/>
      <c r="AQ458" s="31"/>
      <c r="AR458" s="31"/>
      <c r="AS458" s="31"/>
      <c r="AT458" s="31"/>
      <c r="AU458" s="31"/>
      <c r="AV458" s="31"/>
      <c r="AW458" s="32"/>
      <c r="AX458" s="32"/>
      <c r="AY458" s="32"/>
      <c r="AZ458" s="32"/>
      <c r="BA458" s="32"/>
      <c r="BB458" s="32"/>
      <c r="BC458" s="31"/>
      <c r="BD458" s="31"/>
      <c r="BE458" s="31"/>
      <c r="BF458" s="31"/>
      <c r="BG458" s="31"/>
      <c r="BH458" s="31"/>
      <c r="BI458" s="31"/>
      <c r="BJ458" s="31"/>
      <c r="BK458" s="31"/>
      <c r="BL458" s="31"/>
      <c r="BM458" s="31"/>
      <c r="BN458" s="31"/>
      <c r="BO458" s="31"/>
      <c r="BP458" s="31"/>
      <c r="BQ458" s="31"/>
      <c r="BR458" s="31"/>
      <c r="BS458" s="31"/>
      <c r="BT458" s="31"/>
      <c r="BU458" s="31"/>
      <c r="BV458" s="31"/>
      <c r="BW458" s="31"/>
      <c r="BX458" s="31"/>
      <c r="BY458" s="31"/>
      <c r="BZ458" s="31"/>
      <c r="CA458" s="31"/>
      <c r="CB458" s="31"/>
      <c r="CC458" s="31"/>
      <c r="CD458" s="31"/>
      <c r="CE458" s="31"/>
      <c r="CF458" s="31"/>
      <c r="CG458" s="31"/>
      <c r="CH458" s="31"/>
      <c r="CI458" s="31"/>
      <c r="CJ458" s="31"/>
      <c r="CK458" s="31"/>
      <c r="CL458" s="31"/>
      <c r="CM458" s="31"/>
      <c r="CN458" s="31"/>
      <c r="CO458" s="31"/>
      <c r="CP458" s="31"/>
      <c r="CQ458" s="31"/>
      <c r="CR458" s="31"/>
      <c r="CS458" s="31"/>
      <c r="CT458" s="31"/>
      <c r="CU458" s="31"/>
      <c r="CV458" s="31"/>
    </row>
    <row r="459" spans="1:100" x14ac:dyDescent="0.3">
      <c r="A459" s="31"/>
      <c r="B459" s="31"/>
      <c r="C459" s="31"/>
      <c r="D459" s="31"/>
      <c r="E459" s="31"/>
      <c r="F459" s="31"/>
      <c r="AQ459" s="31"/>
      <c r="AR459" s="31"/>
      <c r="AS459" s="31"/>
      <c r="AT459" s="31"/>
      <c r="AU459" s="31"/>
      <c r="AV459" s="31"/>
      <c r="AW459" s="32"/>
      <c r="AX459" s="32"/>
      <c r="AY459" s="32"/>
      <c r="AZ459" s="32"/>
      <c r="BA459" s="32"/>
      <c r="BB459" s="32"/>
      <c r="BC459" s="31"/>
      <c r="BD459" s="31"/>
      <c r="BE459" s="31"/>
      <c r="BF459" s="31"/>
      <c r="BG459" s="31"/>
      <c r="BH459" s="31"/>
      <c r="BI459" s="31"/>
      <c r="BJ459" s="31"/>
      <c r="BK459" s="31"/>
      <c r="BL459" s="31"/>
      <c r="BM459" s="31"/>
      <c r="BN459" s="31"/>
      <c r="BO459" s="31"/>
      <c r="BP459" s="31"/>
      <c r="BQ459" s="31"/>
      <c r="BR459" s="31"/>
      <c r="BS459" s="31"/>
      <c r="BT459" s="31"/>
      <c r="BU459" s="31"/>
      <c r="BV459" s="31"/>
      <c r="BW459" s="31"/>
      <c r="BX459" s="31"/>
      <c r="BY459" s="31"/>
      <c r="BZ459" s="31"/>
      <c r="CA459" s="31"/>
      <c r="CB459" s="31"/>
      <c r="CC459" s="31"/>
      <c r="CD459" s="31"/>
      <c r="CE459" s="31"/>
      <c r="CF459" s="31"/>
      <c r="CG459" s="31"/>
      <c r="CH459" s="31"/>
      <c r="CI459" s="31"/>
      <c r="CJ459" s="31"/>
      <c r="CK459" s="31"/>
      <c r="CL459" s="31"/>
      <c r="CM459" s="31"/>
      <c r="CN459" s="31"/>
      <c r="CO459" s="31"/>
      <c r="CP459" s="31"/>
      <c r="CQ459" s="31"/>
      <c r="CR459" s="31"/>
      <c r="CS459" s="31"/>
      <c r="CT459" s="31"/>
      <c r="CU459" s="31"/>
      <c r="CV459" s="31"/>
    </row>
    <row r="460" spans="1:100" x14ac:dyDescent="0.3">
      <c r="A460" s="31"/>
      <c r="B460" s="31"/>
      <c r="C460" s="31"/>
      <c r="D460" s="31"/>
      <c r="E460" s="31"/>
      <c r="F460" s="31"/>
      <c r="AQ460" s="31"/>
      <c r="AR460" s="31"/>
      <c r="AS460" s="31"/>
      <c r="AT460" s="31"/>
      <c r="AU460" s="31"/>
      <c r="AV460" s="31"/>
      <c r="AW460" s="32"/>
      <c r="AX460" s="32"/>
      <c r="AY460" s="32"/>
      <c r="AZ460" s="32"/>
      <c r="BA460" s="32"/>
      <c r="BB460" s="32"/>
      <c r="BC460" s="31"/>
      <c r="BD460" s="31"/>
      <c r="BE460" s="31"/>
      <c r="BF460" s="31"/>
      <c r="BG460" s="31"/>
      <c r="BH460" s="31"/>
      <c r="BI460" s="31"/>
      <c r="BJ460" s="31"/>
      <c r="BK460" s="31"/>
      <c r="BL460" s="31"/>
      <c r="BM460" s="31"/>
      <c r="BN460" s="31"/>
      <c r="BO460" s="31"/>
      <c r="BP460" s="31"/>
      <c r="BQ460" s="31"/>
      <c r="BR460" s="31"/>
      <c r="BS460" s="31"/>
      <c r="BT460" s="31"/>
      <c r="BU460" s="31"/>
      <c r="BV460" s="31"/>
      <c r="BW460" s="31"/>
      <c r="BX460" s="31"/>
      <c r="BY460" s="31"/>
      <c r="BZ460" s="31"/>
      <c r="CA460" s="31"/>
      <c r="CB460" s="31"/>
      <c r="CC460" s="31"/>
      <c r="CD460" s="31"/>
      <c r="CE460" s="31"/>
      <c r="CF460" s="31"/>
      <c r="CG460" s="31"/>
      <c r="CH460" s="31"/>
      <c r="CI460" s="31"/>
      <c r="CJ460" s="31"/>
      <c r="CK460" s="31"/>
      <c r="CL460" s="31"/>
      <c r="CM460" s="31"/>
      <c r="CN460" s="31"/>
      <c r="CO460" s="31"/>
      <c r="CP460" s="31"/>
      <c r="CQ460" s="31"/>
      <c r="CR460" s="31"/>
      <c r="CS460" s="31"/>
      <c r="CT460" s="31"/>
      <c r="CU460" s="31"/>
      <c r="CV460" s="31"/>
    </row>
    <row r="461" spans="1:100" x14ac:dyDescent="0.3">
      <c r="A461" s="31"/>
      <c r="B461" s="31"/>
      <c r="C461" s="31"/>
      <c r="D461" s="31"/>
      <c r="E461" s="31"/>
      <c r="F461" s="31"/>
      <c r="AQ461" s="31"/>
      <c r="AR461" s="31"/>
      <c r="AS461" s="31"/>
      <c r="AT461" s="31"/>
      <c r="AU461" s="31"/>
      <c r="AV461" s="31"/>
      <c r="AW461" s="32"/>
      <c r="AX461" s="32"/>
      <c r="AY461" s="32"/>
      <c r="AZ461" s="32"/>
      <c r="BA461" s="32"/>
      <c r="BB461" s="32"/>
      <c r="BC461" s="31"/>
      <c r="BD461" s="31"/>
      <c r="BE461" s="31"/>
      <c r="BF461" s="31"/>
      <c r="BG461" s="31"/>
      <c r="BH461" s="31"/>
      <c r="BI461" s="31"/>
      <c r="BJ461" s="31"/>
      <c r="BK461" s="31"/>
      <c r="BL461" s="31"/>
      <c r="BM461" s="31"/>
      <c r="BN461" s="31"/>
      <c r="BO461" s="31"/>
      <c r="BP461" s="31"/>
      <c r="BQ461" s="31"/>
      <c r="BR461" s="31"/>
      <c r="BS461" s="31"/>
      <c r="BT461" s="31"/>
      <c r="BU461" s="31"/>
      <c r="BV461" s="31"/>
      <c r="BW461" s="31"/>
      <c r="BX461" s="31"/>
      <c r="BY461" s="31"/>
      <c r="BZ461" s="31"/>
      <c r="CA461" s="31"/>
      <c r="CB461" s="31"/>
      <c r="CC461" s="31"/>
      <c r="CD461" s="31"/>
      <c r="CE461" s="31"/>
      <c r="CF461" s="31"/>
      <c r="CG461" s="31"/>
      <c r="CH461" s="31"/>
      <c r="CI461" s="31"/>
      <c r="CJ461" s="31"/>
      <c r="CK461" s="31"/>
      <c r="CL461" s="31"/>
      <c r="CM461" s="31"/>
      <c r="CN461" s="31"/>
      <c r="CO461" s="31"/>
      <c r="CP461" s="31"/>
      <c r="CQ461" s="31"/>
      <c r="CR461" s="31"/>
      <c r="CS461" s="31"/>
      <c r="CT461" s="31"/>
      <c r="CU461" s="31"/>
      <c r="CV461" s="31"/>
    </row>
    <row r="462" spans="1:100" x14ac:dyDescent="0.3">
      <c r="A462" s="31"/>
      <c r="B462" s="31"/>
      <c r="C462" s="31"/>
      <c r="D462" s="31"/>
      <c r="E462" s="31"/>
      <c r="F462" s="31"/>
      <c r="AQ462" s="31"/>
      <c r="AR462" s="31"/>
      <c r="AS462" s="31"/>
      <c r="AT462" s="31"/>
      <c r="AU462" s="31"/>
      <c r="AV462" s="31"/>
      <c r="AW462" s="32"/>
      <c r="AX462" s="32"/>
      <c r="AY462" s="32"/>
      <c r="AZ462" s="32"/>
      <c r="BA462" s="32"/>
      <c r="BB462" s="32"/>
      <c r="BC462" s="31"/>
      <c r="BD462" s="31"/>
      <c r="BE462" s="31"/>
      <c r="BF462" s="31"/>
      <c r="BG462" s="31"/>
      <c r="BH462" s="31"/>
      <c r="BI462" s="31"/>
      <c r="BJ462" s="31"/>
      <c r="BK462" s="31"/>
      <c r="BL462" s="31"/>
      <c r="BM462" s="31"/>
      <c r="BN462" s="31"/>
      <c r="BO462" s="31"/>
      <c r="BP462" s="31"/>
      <c r="BQ462" s="31"/>
      <c r="BR462" s="31"/>
      <c r="BS462" s="31"/>
      <c r="BT462" s="31"/>
      <c r="BU462" s="31"/>
      <c r="BV462" s="31"/>
      <c r="BW462" s="31"/>
      <c r="BX462" s="31"/>
      <c r="BY462" s="31"/>
      <c r="BZ462" s="31"/>
      <c r="CA462" s="31"/>
      <c r="CB462" s="31"/>
      <c r="CC462" s="31"/>
      <c r="CD462" s="31"/>
      <c r="CE462" s="31"/>
      <c r="CF462" s="31"/>
      <c r="CG462" s="31"/>
      <c r="CH462" s="31"/>
      <c r="CI462" s="31"/>
      <c r="CJ462" s="31"/>
      <c r="CK462" s="31"/>
      <c r="CL462" s="31"/>
      <c r="CM462" s="31"/>
      <c r="CN462" s="31"/>
      <c r="CO462" s="31"/>
      <c r="CP462" s="31"/>
      <c r="CQ462" s="31"/>
      <c r="CR462" s="31"/>
      <c r="CS462" s="31"/>
      <c r="CT462" s="31"/>
      <c r="CU462" s="31"/>
      <c r="CV462" s="31"/>
    </row>
    <row r="463" spans="1:100" x14ac:dyDescent="0.3">
      <c r="A463" s="31"/>
      <c r="B463" s="31"/>
      <c r="C463" s="31"/>
      <c r="D463" s="31"/>
      <c r="E463" s="31"/>
      <c r="F463" s="31"/>
      <c r="AQ463" s="31"/>
      <c r="AR463" s="31"/>
      <c r="AS463" s="31"/>
      <c r="AT463" s="31"/>
      <c r="AU463" s="31"/>
      <c r="AV463" s="31"/>
      <c r="AW463" s="32"/>
      <c r="AX463" s="32"/>
      <c r="AY463" s="32"/>
      <c r="AZ463" s="32"/>
      <c r="BA463" s="32"/>
      <c r="BB463" s="32"/>
      <c r="BC463" s="31"/>
      <c r="BD463" s="31"/>
      <c r="BE463" s="31"/>
      <c r="BF463" s="31"/>
      <c r="BG463" s="31"/>
      <c r="BH463" s="31"/>
      <c r="BI463" s="31"/>
      <c r="BJ463" s="31"/>
      <c r="BK463" s="31"/>
      <c r="BL463" s="31"/>
      <c r="BM463" s="31"/>
      <c r="BN463" s="31"/>
      <c r="BO463" s="31"/>
      <c r="BP463" s="31"/>
      <c r="BQ463" s="31"/>
      <c r="BR463" s="31"/>
      <c r="BS463" s="31"/>
      <c r="BT463" s="31"/>
      <c r="BU463" s="31"/>
      <c r="BV463" s="31"/>
      <c r="BW463" s="31"/>
      <c r="BX463" s="31"/>
      <c r="BY463" s="31"/>
      <c r="BZ463" s="31"/>
      <c r="CA463" s="31"/>
      <c r="CB463" s="31"/>
      <c r="CC463" s="31"/>
      <c r="CD463" s="31"/>
      <c r="CE463" s="31"/>
      <c r="CF463" s="31"/>
      <c r="CG463" s="31"/>
      <c r="CH463" s="31"/>
      <c r="CI463" s="31"/>
      <c r="CJ463" s="31"/>
      <c r="CK463" s="31"/>
      <c r="CL463" s="31"/>
      <c r="CM463" s="31"/>
      <c r="CN463" s="31"/>
      <c r="CO463" s="31"/>
      <c r="CP463" s="31"/>
      <c r="CQ463" s="31"/>
      <c r="CR463" s="31"/>
      <c r="CS463" s="31"/>
      <c r="CT463" s="31"/>
      <c r="CU463" s="31"/>
      <c r="CV463" s="31"/>
    </row>
    <row r="464" spans="1:100" x14ac:dyDescent="0.3">
      <c r="A464" s="31"/>
      <c r="B464" s="31"/>
      <c r="C464" s="31"/>
      <c r="D464" s="31"/>
      <c r="E464" s="31"/>
      <c r="F464" s="31"/>
      <c r="AQ464" s="31"/>
      <c r="AR464" s="31"/>
      <c r="AS464" s="31"/>
      <c r="AT464" s="31"/>
      <c r="AU464" s="31"/>
      <c r="AV464" s="31"/>
      <c r="AW464" s="32"/>
      <c r="AX464" s="32"/>
      <c r="AY464" s="32"/>
      <c r="AZ464" s="32"/>
      <c r="BA464" s="32"/>
      <c r="BB464" s="32"/>
      <c r="BC464" s="31"/>
      <c r="BD464" s="31"/>
      <c r="BE464" s="31"/>
      <c r="BF464" s="31"/>
      <c r="BG464" s="31"/>
      <c r="BH464" s="31"/>
      <c r="BI464" s="31"/>
      <c r="BJ464" s="31"/>
      <c r="BK464" s="31"/>
      <c r="BL464" s="31"/>
      <c r="BM464" s="31"/>
      <c r="BN464" s="31"/>
      <c r="BO464" s="31"/>
      <c r="BP464" s="31"/>
      <c r="BQ464" s="31"/>
      <c r="BR464" s="31"/>
      <c r="BS464" s="31"/>
      <c r="BT464" s="31"/>
      <c r="BU464" s="31"/>
      <c r="BV464" s="31"/>
      <c r="BW464" s="31"/>
      <c r="BX464" s="31"/>
      <c r="BY464" s="31"/>
      <c r="BZ464" s="31"/>
      <c r="CA464" s="31"/>
      <c r="CB464" s="31"/>
      <c r="CC464" s="31"/>
      <c r="CD464" s="31"/>
      <c r="CE464" s="31"/>
      <c r="CF464" s="31"/>
      <c r="CG464" s="31"/>
      <c r="CH464" s="31"/>
      <c r="CI464" s="31"/>
      <c r="CJ464" s="31"/>
      <c r="CK464" s="31"/>
      <c r="CL464" s="31"/>
      <c r="CM464" s="31"/>
      <c r="CN464" s="31"/>
      <c r="CO464" s="31"/>
      <c r="CP464" s="31"/>
      <c r="CQ464" s="31"/>
      <c r="CR464" s="31"/>
      <c r="CS464" s="31"/>
      <c r="CT464" s="31"/>
      <c r="CU464" s="31"/>
      <c r="CV464" s="31"/>
    </row>
    <row r="465" spans="1:100" x14ac:dyDescent="0.3">
      <c r="A465" s="31"/>
      <c r="B465" s="31"/>
      <c r="C465" s="31"/>
      <c r="D465" s="31"/>
      <c r="E465" s="31"/>
      <c r="F465" s="31"/>
      <c r="AQ465" s="31"/>
      <c r="AR465" s="31"/>
      <c r="AS465" s="31"/>
      <c r="AT465" s="31"/>
      <c r="AU465" s="31"/>
      <c r="AV465" s="31"/>
      <c r="AW465" s="32"/>
      <c r="AX465" s="32"/>
      <c r="AY465" s="32"/>
      <c r="AZ465" s="32"/>
      <c r="BA465" s="32"/>
      <c r="BB465" s="32"/>
      <c r="BC465" s="31"/>
      <c r="BD465" s="31"/>
      <c r="BE465" s="31"/>
      <c r="BF465" s="31"/>
      <c r="BG465" s="31"/>
      <c r="BH465" s="31"/>
      <c r="BI465" s="31"/>
      <c r="BJ465" s="31"/>
      <c r="BK465" s="31"/>
      <c r="BL465" s="31"/>
      <c r="BM465" s="31"/>
      <c r="BN465" s="31"/>
      <c r="BO465" s="31"/>
      <c r="BP465" s="31"/>
      <c r="BQ465" s="31"/>
      <c r="BR465" s="31"/>
      <c r="BS465" s="31"/>
      <c r="BT465" s="31"/>
      <c r="BU465" s="31"/>
      <c r="BV465" s="31"/>
      <c r="BW465" s="31"/>
      <c r="BX465" s="31"/>
      <c r="BY465" s="31"/>
      <c r="BZ465" s="31"/>
      <c r="CA465" s="31"/>
      <c r="CB465" s="31"/>
      <c r="CC465" s="31"/>
      <c r="CD465" s="31"/>
      <c r="CE465" s="31"/>
      <c r="CF465" s="31"/>
      <c r="CG465" s="31"/>
      <c r="CH465" s="31"/>
      <c r="CI465" s="31"/>
      <c r="CJ465" s="31"/>
      <c r="CK465" s="31"/>
      <c r="CL465" s="31"/>
      <c r="CM465" s="31"/>
      <c r="CN465" s="31"/>
      <c r="CO465" s="31"/>
      <c r="CP465" s="31"/>
      <c r="CQ465" s="31"/>
      <c r="CR465" s="31"/>
      <c r="CS465" s="31"/>
      <c r="CT465" s="31"/>
      <c r="CU465" s="31"/>
      <c r="CV465" s="31"/>
    </row>
    <row r="466" spans="1:100" x14ac:dyDescent="0.3">
      <c r="A466" s="31"/>
      <c r="B466" s="31"/>
      <c r="C466" s="31"/>
      <c r="D466" s="31"/>
      <c r="E466" s="31"/>
      <c r="F466" s="31"/>
      <c r="AQ466" s="31"/>
      <c r="AR466" s="31"/>
      <c r="AS466" s="31"/>
      <c r="AT466" s="31"/>
      <c r="AU466" s="31"/>
      <c r="AV466" s="31"/>
      <c r="AW466" s="32"/>
      <c r="AX466" s="32"/>
      <c r="AY466" s="32"/>
      <c r="AZ466" s="32"/>
      <c r="BA466" s="32"/>
      <c r="BB466" s="32"/>
      <c r="BC466" s="31"/>
      <c r="BD466" s="31"/>
      <c r="BE466" s="31"/>
      <c r="BF466" s="31"/>
      <c r="BG466" s="31"/>
      <c r="BH466" s="31"/>
      <c r="BI466" s="31"/>
      <c r="BJ466" s="31"/>
      <c r="BK466" s="31"/>
      <c r="BL466" s="31"/>
      <c r="BM466" s="31"/>
      <c r="BN466" s="31"/>
      <c r="BO466" s="31"/>
      <c r="BP466" s="31"/>
      <c r="BQ466" s="31"/>
      <c r="BR466" s="31"/>
      <c r="BS466" s="31"/>
      <c r="BT466" s="31"/>
      <c r="BU466" s="31"/>
      <c r="BV466" s="31"/>
      <c r="BW466" s="31"/>
      <c r="BX466" s="31"/>
      <c r="BY466" s="31"/>
      <c r="BZ466" s="31"/>
      <c r="CA466" s="31"/>
      <c r="CB466" s="31"/>
      <c r="CC466" s="31"/>
      <c r="CD466" s="31"/>
      <c r="CE466" s="31"/>
      <c r="CF466" s="31"/>
      <c r="CG466" s="31"/>
      <c r="CH466" s="31"/>
      <c r="CI466" s="31"/>
      <c r="CJ466" s="31"/>
      <c r="CK466" s="31"/>
      <c r="CL466" s="31"/>
      <c r="CM466" s="31"/>
      <c r="CN466" s="31"/>
      <c r="CO466" s="31"/>
      <c r="CP466" s="31"/>
      <c r="CQ466" s="31"/>
      <c r="CR466" s="31"/>
      <c r="CS466" s="31"/>
      <c r="CT466" s="31"/>
      <c r="CU466" s="31"/>
      <c r="CV466" s="31"/>
    </row>
    <row r="467" spans="1:100" x14ac:dyDescent="0.3">
      <c r="A467" s="31"/>
      <c r="B467" s="31"/>
      <c r="C467" s="31"/>
      <c r="D467" s="31"/>
      <c r="E467" s="31"/>
      <c r="F467" s="31"/>
      <c r="AQ467" s="31"/>
      <c r="AR467" s="31"/>
      <c r="AS467" s="31"/>
      <c r="AT467" s="31"/>
      <c r="AU467" s="31"/>
      <c r="AV467" s="31"/>
      <c r="AW467" s="32"/>
      <c r="AX467" s="32"/>
      <c r="AY467" s="32"/>
      <c r="AZ467" s="32"/>
      <c r="BA467" s="32"/>
      <c r="BB467" s="32"/>
      <c r="BC467" s="31"/>
      <c r="BD467" s="31"/>
      <c r="BE467" s="31"/>
      <c r="BF467" s="31"/>
      <c r="BG467" s="31"/>
      <c r="BH467" s="31"/>
      <c r="BI467" s="31"/>
      <c r="BJ467" s="31"/>
      <c r="BK467" s="31"/>
      <c r="BL467" s="31"/>
      <c r="BM467" s="31"/>
      <c r="BN467" s="31"/>
      <c r="BO467" s="31"/>
      <c r="BP467" s="31"/>
      <c r="BQ467" s="31"/>
      <c r="BR467" s="31"/>
      <c r="BS467" s="31"/>
      <c r="BT467" s="31"/>
      <c r="BU467" s="31"/>
      <c r="BV467" s="31"/>
      <c r="BW467" s="31"/>
      <c r="BX467" s="31"/>
      <c r="BY467" s="31"/>
      <c r="BZ467" s="31"/>
      <c r="CA467" s="31"/>
      <c r="CB467" s="31"/>
      <c r="CC467" s="31"/>
      <c r="CD467" s="31"/>
      <c r="CE467" s="31"/>
      <c r="CF467" s="31"/>
      <c r="CG467" s="31"/>
      <c r="CH467" s="31"/>
      <c r="CI467" s="31"/>
      <c r="CJ467" s="31"/>
      <c r="CK467" s="31"/>
      <c r="CL467" s="31"/>
      <c r="CM467" s="31"/>
      <c r="CN467" s="31"/>
      <c r="CO467" s="31"/>
      <c r="CP467" s="31"/>
      <c r="CQ467" s="31"/>
      <c r="CR467" s="31"/>
      <c r="CS467" s="31"/>
      <c r="CT467" s="31"/>
      <c r="CU467" s="31"/>
      <c r="CV467" s="31"/>
    </row>
    <row r="468" spans="1:100" x14ac:dyDescent="0.3">
      <c r="A468" s="31"/>
      <c r="B468" s="31"/>
      <c r="C468" s="31"/>
      <c r="D468" s="31"/>
      <c r="E468" s="31"/>
      <c r="F468" s="31"/>
      <c r="AQ468" s="31"/>
      <c r="AR468" s="31"/>
      <c r="AS468" s="31"/>
      <c r="AT468" s="31"/>
      <c r="AU468" s="31"/>
      <c r="AV468" s="31"/>
      <c r="AW468" s="32"/>
      <c r="AX468" s="32"/>
      <c r="AY468" s="32"/>
      <c r="AZ468" s="32"/>
      <c r="BA468" s="32"/>
      <c r="BB468" s="32"/>
      <c r="BC468" s="31"/>
      <c r="BD468" s="31"/>
      <c r="BE468" s="31"/>
      <c r="BF468" s="31"/>
      <c r="BG468" s="31"/>
      <c r="BH468" s="31"/>
      <c r="BI468" s="31"/>
      <c r="BJ468" s="31"/>
      <c r="BK468" s="31"/>
      <c r="BL468" s="31"/>
      <c r="BM468" s="31"/>
      <c r="BN468" s="31"/>
      <c r="BO468" s="31"/>
      <c r="BP468" s="31"/>
      <c r="BQ468" s="31"/>
      <c r="BR468" s="31"/>
      <c r="BS468" s="31"/>
      <c r="BT468" s="31"/>
      <c r="BU468" s="31"/>
      <c r="BV468" s="31"/>
      <c r="BW468" s="31"/>
      <c r="BX468" s="31"/>
      <c r="BY468" s="31"/>
      <c r="BZ468" s="31"/>
      <c r="CA468" s="31"/>
      <c r="CB468" s="31"/>
      <c r="CC468" s="31"/>
      <c r="CD468" s="31"/>
      <c r="CE468" s="31"/>
      <c r="CF468" s="31"/>
      <c r="CG468" s="31"/>
      <c r="CH468" s="31"/>
      <c r="CI468" s="31"/>
      <c r="CJ468" s="31"/>
      <c r="CK468" s="31"/>
      <c r="CL468" s="31"/>
      <c r="CM468" s="31"/>
      <c r="CN468" s="31"/>
      <c r="CO468" s="31"/>
      <c r="CP468" s="31"/>
      <c r="CQ468" s="31"/>
      <c r="CR468" s="31"/>
      <c r="CS468" s="31"/>
      <c r="CT468" s="31"/>
      <c r="CU468" s="31"/>
      <c r="CV468" s="31"/>
    </row>
    <row r="469" spans="1:100" x14ac:dyDescent="0.3">
      <c r="A469" s="31"/>
      <c r="B469" s="31"/>
      <c r="C469" s="31"/>
      <c r="D469" s="31"/>
      <c r="E469" s="31"/>
      <c r="F469" s="31"/>
      <c r="AQ469" s="31"/>
      <c r="AR469" s="31"/>
      <c r="AS469" s="31"/>
      <c r="AT469" s="31"/>
      <c r="AU469" s="31"/>
      <c r="AV469" s="31"/>
      <c r="AW469" s="32"/>
      <c r="AX469" s="32"/>
      <c r="AY469" s="32"/>
      <c r="AZ469" s="32"/>
      <c r="BA469" s="32"/>
      <c r="BB469" s="32"/>
      <c r="BC469" s="31"/>
      <c r="BD469" s="31"/>
      <c r="BE469" s="31"/>
      <c r="BF469" s="31"/>
      <c r="BG469" s="31"/>
      <c r="BH469" s="31"/>
      <c r="BI469" s="31"/>
      <c r="BJ469" s="31"/>
      <c r="BK469" s="31"/>
      <c r="BL469" s="31"/>
      <c r="BM469" s="31"/>
      <c r="BN469" s="31"/>
      <c r="BO469" s="31"/>
      <c r="BP469" s="31"/>
      <c r="BQ469" s="31"/>
      <c r="BR469" s="31"/>
      <c r="BS469" s="31"/>
      <c r="BT469" s="31"/>
      <c r="BU469" s="31"/>
      <c r="BV469" s="31"/>
      <c r="BW469" s="31"/>
      <c r="BX469" s="31"/>
      <c r="BY469" s="31"/>
      <c r="BZ469" s="31"/>
      <c r="CA469" s="31"/>
      <c r="CB469" s="31"/>
      <c r="CC469" s="31"/>
      <c r="CD469" s="31"/>
      <c r="CE469" s="31"/>
      <c r="CF469" s="31"/>
      <c r="CG469" s="31"/>
      <c r="CH469" s="31"/>
      <c r="CI469" s="31"/>
      <c r="CJ469" s="31"/>
      <c r="CK469" s="31"/>
      <c r="CL469" s="31"/>
      <c r="CM469" s="31"/>
      <c r="CN469" s="31"/>
      <c r="CO469" s="31"/>
      <c r="CP469" s="31"/>
      <c r="CQ469" s="31"/>
      <c r="CR469" s="31"/>
      <c r="CS469" s="31"/>
      <c r="CT469" s="31"/>
      <c r="CU469" s="31"/>
      <c r="CV469" s="31"/>
    </row>
    <row r="470" spans="1:100" x14ac:dyDescent="0.3">
      <c r="A470" s="31"/>
      <c r="B470" s="31"/>
      <c r="C470" s="31"/>
      <c r="D470" s="31"/>
      <c r="E470" s="31"/>
      <c r="F470" s="31"/>
      <c r="AQ470" s="31"/>
      <c r="AR470" s="31"/>
      <c r="AS470" s="31"/>
      <c r="AT470" s="31"/>
      <c r="AU470" s="31"/>
      <c r="AV470" s="31"/>
      <c r="AW470" s="32"/>
      <c r="AX470" s="32"/>
      <c r="AY470" s="32"/>
      <c r="AZ470" s="32"/>
      <c r="BA470" s="32"/>
      <c r="BB470" s="32"/>
      <c r="BC470" s="31"/>
      <c r="BD470" s="31"/>
      <c r="BE470" s="31"/>
      <c r="BF470" s="31"/>
      <c r="BG470" s="31"/>
      <c r="BH470" s="31"/>
      <c r="BI470" s="31"/>
      <c r="BJ470" s="31"/>
      <c r="BK470" s="31"/>
      <c r="BL470" s="31"/>
      <c r="BM470" s="31"/>
      <c r="BN470" s="31"/>
      <c r="BO470" s="31"/>
      <c r="BP470" s="31"/>
      <c r="BQ470" s="31"/>
      <c r="BR470" s="31"/>
      <c r="BS470" s="31"/>
      <c r="BT470" s="31"/>
      <c r="BU470" s="31"/>
      <c r="BV470" s="31"/>
      <c r="BW470" s="31"/>
      <c r="BX470" s="31"/>
      <c r="BY470" s="31"/>
      <c r="BZ470" s="31"/>
      <c r="CA470" s="31"/>
      <c r="CB470" s="31"/>
      <c r="CC470" s="31"/>
      <c r="CD470" s="31"/>
      <c r="CE470" s="31"/>
      <c r="CF470" s="31"/>
      <c r="CG470" s="31"/>
      <c r="CH470" s="31"/>
      <c r="CI470" s="31"/>
      <c r="CJ470" s="31"/>
      <c r="CK470" s="31"/>
      <c r="CL470" s="31"/>
      <c r="CM470" s="31"/>
      <c r="CN470" s="31"/>
      <c r="CO470" s="31"/>
      <c r="CP470" s="31"/>
      <c r="CQ470" s="31"/>
      <c r="CR470" s="31"/>
      <c r="CS470" s="31"/>
      <c r="CT470" s="31"/>
      <c r="CU470" s="31"/>
      <c r="CV470" s="31"/>
    </row>
    <row r="471" spans="1:100" x14ac:dyDescent="0.3">
      <c r="A471" s="31"/>
      <c r="B471" s="31"/>
      <c r="C471" s="31"/>
      <c r="D471" s="31"/>
      <c r="E471" s="31"/>
      <c r="F471" s="31"/>
      <c r="AQ471" s="31"/>
      <c r="AR471" s="31"/>
      <c r="AS471" s="31"/>
      <c r="AT471" s="31"/>
      <c r="AU471" s="31"/>
      <c r="AV471" s="31"/>
      <c r="AW471" s="32"/>
      <c r="AX471" s="32"/>
      <c r="AY471" s="32"/>
      <c r="AZ471" s="32"/>
      <c r="BA471" s="32"/>
      <c r="BB471" s="32"/>
      <c r="BC471" s="31"/>
      <c r="BD471" s="31"/>
      <c r="BE471" s="31"/>
      <c r="BF471" s="31"/>
      <c r="BG471" s="31"/>
      <c r="BH471" s="31"/>
      <c r="BI471" s="31"/>
      <c r="BJ471" s="31"/>
      <c r="BK471" s="31"/>
      <c r="BL471" s="31"/>
      <c r="BM471" s="31"/>
      <c r="BN471" s="31"/>
      <c r="BO471" s="31"/>
      <c r="BP471" s="31"/>
      <c r="BQ471" s="31"/>
      <c r="BR471" s="31"/>
      <c r="BS471" s="31"/>
      <c r="BT471" s="31"/>
      <c r="BU471" s="31"/>
      <c r="BV471" s="31"/>
      <c r="BW471" s="31"/>
      <c r="BX471" s="31"/>
      <c r="BY471" s="31"/>
      <c r="BZ471" s="31"/>
      <c r="CA471" s="31"/>
      <c r="CB471" s="31"/>
      <c r="CC471" s="31"/>
      <c r="CD471" s="31"/>
      <c r="CE471" s="31"/>
      <c r="CF471" s="31"/>
      <c r="CG471" s="31"/>
      <c r="CH471" s="31"/>
      <c r="CI471" s="31"/>
      <c r="CJ471" s="31"/>
      <c r="CK471" s="31"/>
      <c r="CL471" s="31"/>
      <c r="CM471" s="31"/>
      <c r="CN471" s="31"/>
      <c r="CO471" s="31"/>
      <c r="CP471" s="31"/>
      <c r="CQ471" s="31"/>
      <c r="CR471" s="31"/>
      <c r="CS471" s="31"/>
      <c r="CT471" s="31"/>
      <c r="CU471" s="31"/>
      <c r="CV471" s="31"/>
    </row>
    <row r="472" spans="1:100" x14ac:dyDescent="0.3">
      <c r="A472" s="31"/>
      <c r="B472" s="31"/>
      <c r="C472" s="31"/>
      <c r="D472" s="31"/>
      <c r="E472" s="31"/>
      <c r="F472" s="31"/>
      <c r="AQ472" s="31"/>
      <c r="AR472" s="31"/>
      <c r="AS472" s="31"/>
      <c r="AT472" s="31"/>
      <c r="AU472" s="31"/>
      <c r="AV472" s="31"/>
      <c r="AW472" s="32"/>
      <c r="AX472" s="32"/>
      <c r="AY472" s="32"/>
      <c r="AZ472" s="32"/>
      <c r="BA472" s="32"/>
      <c r="BB472" s="32"/>
      <c r="BC472" s="31"/>
      <c r="BD472" s="31"/>
      <c r="BE472" s="31"/>
      <c r="BF472" s="31"/>
      <c r="BG472" s="31"/>
      <c r="BH472" s="31"/>
      <c r="BI472" s="31"/>
      <c r="BJ472" s="31"/>
      <c r="BK472" s="31"/>
      <c r="BL472" s="31"/>
      <c r="BM472" s="31"/>
      <c r="BN472" s="31"/>
      <c r="BO472" s="31"/>
      <c r="BP472" s="31"/>
      <c r="BQ472" s="31"/>
      <c r="BR472" s="31"/>
      <c r="BS472" s="31"/>
      <c r="BT472" s="31"/>
      <c r="BU472" s="31"/>
      <c r="BV472" s="31"/>
      <c r="BW472" s="31"/>
      <c r="BX472" s="31"/>
      <c r="BY472" s="31"/>
      <c r="BZ472" s="31"/>
      <c r="CA472" s="31"/>
      <c r="CB472" s="31"/>
      <c r="CC472" s="31"/>
      <c r="CD472" s="31"/>
      <c r="CE472" s="31"/>
      <c r="CF472" s="31"/>
      <c r="CG472" s="31"/>
      <c r="CH472" s="31"/>
      <c r="CI472" s="31"/>
      <c r="CJ472" s="31"/>
      <c r="CK472" s="31"/>
      <c r="CL472" s="31"/>
      <c r="CM472" s="31"/>
      <c r="CN472" s="31"/>
      <c r="CO472" s="31"/>
      <c r="CP472" s="31"/>
      <c r="CQ472" s="31"/>
      <c r="CR472" s="31"/>
      <c r="CS472" s="31"/>
      <c r="CT472" s="31"/>
      <c r="CU472" s="31"/>
      <c r="CV472" s="31"/>
    </row>
    <row r="473" spans="1:100" x14ac:dyDescent="0.3">
      <c r="A473" s="31"/>
      <c r="B473" s="31"/>
      <c r="C473" s="31"/>
      <c r="D473" s="31"/>
      <c r="E473" s="31"/>
      <c r="F473" s="31"/>
      <c r="AQ473" s="31"/>
      <c r="AR473" s="31"/>
      <c r="AS473" s="31"/>
      <c r="AT473" s="31"/>
      <c r="AU473" s="31"/>
      <c r="AV473" s="31"/>
      <c r="AW473" s="32"/>
      <c r="AX473" s="32"/>
      <c r="AY473" s="32"/>
      <c r="AZ473" s="32"/>
      <c r="BA473" s="32"/>
      <c r="BB473" s="32"/>
      <c r="BC473" s="31"/>
      <c r="BD473" s="31"/>
      <c r="BE473" s="31"/>
      <c r="BF473" s="31"/>
      <c r="BG473" s="31"/>
      <c r="BH473" s="31"/>
      <c r="BI473" s="31"/>
      <c r="BJ473" s="31"/>
      <c r="BK473" s="31"/>
      <c r="BL473" s="31"/>
      <c r="BM473" s="31"/>
      <c r="BN473" s="31"/>
      <c r="BO473" s="31"/>
      <c r="BP473" s="31"/>
      <c r="BQ473" s="31"/>
      <c r="BR473" s="31"/>
      <c r="BS473" s="31"/>
      <c r="BT473" s="31"/>
      <c r="BU473" s="31"/>
      <c r="BV473" s="31"/>
      <c r="BW473" s="31"/>
      <c r="BX473" s="31"/>
      <c r="BY473" s="31"/>
      <c r="BZ473" s="31"/>
      <c r="CA473" s="31"/>
      <c r="CB473" s="31"/>
      <c r="CC473" s="31"/>
      <c r="CD473" s="31"/>
      <c r="CE473" s="31"/>
      <c r="CF473" s="31"/>
      <c r="CG473" s="31"/>
      <c r="CH473" s="31"/>
      <c r="CI473" s="31"/>
      <c r="CJ473" s="31"/>
      <c r="CK473" s="31"/>
      <c r="CL473" s="31"/>
      <c r="CM473" s="31"/>
      <c r="CN473" s="31"/>
      <c r="CO473" s="31"/>
      <c r="CP473" s="31"/>
      <c r="CQ473" s="31"/>
      <c r="CR473" s="31"/>
      <c r="CS473" s="31"/>
      <c r="CT473" s="31"/>
      <c r="CU473" s="31"/>
      <c r="CV473" s="31"/>
    </row>
    <row r="474" spans="1:100" x14ac:dyDescent="0.3">
      <c r="A474" s="31"/>
      <c r="B474" s="31"/>
      <c r="C474" s="31"/>
      <c r="D474" s="31"/>
      <c r="E474" s="31"/>
      <c r="F474" s="31"/>
      <c r="AQ474" s="31"/>
      <c r="AR474" s="31"/>
      <c r="AS474" s="31"/>
      <c r="AT474" s="31"/>
      <c r="AU474" s="31"/>
      <c r="AV474" s="31"/>
      <c r="AW474" s="32"/>
      <c r="AX474" s="32"/>
      <c r="AY474" s="32"/>
      <c r="AZ474" s="32"/>
      <c r="BA474" s="32"/>
      <c r="BB474" s="32"/>
      <c r="BC474" s="31"/>
      <c r="BD474" s="31"/>
      <c r="BE474" s="31"/>
      <c r="BF474" s="31"/>
      <c r="BG474" s="31"/>
      <c r="BH474" s="31"/>
      <c r="BI474" s="31"/>
      <c r="BJ474" s="31"/>
      <c r="BK474" s="31"/>
      <c r="BL474" s="31"/>
      <c r="BM474" s="31"/>
      <c r="BN474" s="31"/>
      <c r="BO474" s="31"/>
      <c r="BP474" s="31"/>
      <c r="BQ474" s="31"/>
      <c r="BR474" s="31"/>
      <c r="BS474" s="31"/>
      <c r="BT474" s="31"/>
      <c r="BU474" s="31"/>
      <c r="BV474" s="31"/>
      <c r="BW474" s="31"/>
      <c r="BX474" s="31"/>
      <c r="BY474" s="31"/>
      <c r="BZ474" s="31"/>
      <c r="CA474" s="31"/>
      <c r="CB474" s="31"/>
      <c r="CC474" s="31"/>
      <c r="CD474" s="31"/>
      <c r="CE474" s="31"/>
      <c r="CF474" s="31"/>
      <c r="CG474" s="31"/>
      <c r="CH474" s="31"/>
      <c r="CI474" s="31"/>
      <c r="CJ474" s="31"/>
      <c r="CK474" s="31"/>
      <c r="CL474" s="31"/>
      <c r="CM474" s="31"/>
      <c r="CN474" s="31"/>
      <c r="CO474" s="31"/>
      <c r="CP474" s="31"/>
      <c r="CQ474" s="31"/>
      <c r="CR474" s="31"/>
      <c r="CS474" s="31"/>
      <c r="CT474" s="31"/>
      <c r="CU474" s="31"/>
      <c r="CV474" s="31"/>
    </row>
    <row r="475" spans="1:100" x14ac:dyDescent="0.3">
      <c r="A475" s="31"/>
      <c r="B475" s="31"/>
      <c r="C475" s="31"/>
      <c r="D475" s="31"/>
      <c r="E475" s="31"/>
      <c r="F475" s="31"/>
      <c r="AQ475" s="31"/>
      <c r="AR475" s="31"/>
      <c r="AS475" s="31"/>
      <c r="AT475" s="31"/>
      <c r="AU475" s="31"/>
      <c r="AV475" s="31"/>
      <c r="AW475" s="32"/>
      <c r="AX475" s="32"/>
      <c r="AY475" s="32"/>
      <c r="AZ475" s="32"/>
      <c r="BA475" s="32"/>
      <c r="BB475" s="32"/>
      <c r="BC475" s="31"/>
      <c r="BD475" s="31"/>
      <c r="BE475" s="31"/>
      <c r="BF475" s="31"/>
      <c r="BG475" s="31"/>
      <c r="BH475" s="31"/>
      <c r="BI475" s="31"/>
      <c r="BJ475" s="31"/>
      <c r="BK475" s="31"/>
      <c r="BL475" s="31"/>
      <c r="BM475" s="31"/>
      <c r="BN475" s="31"/>
      <c r="BO475" s="31"/>
      <c r="BP475" s="31"/>
      <c r="BQ475" s="31"/>
      <c r="BR475" s="31"/>
      <c r="BS475" s="31"/>
      <c r="BT475" s="31"/>
      <c r="BU475" s="31"/>
      <c r="BV475" s="31"/>
      <c r="BW475" s="31"/>
      <c r="BX475" s="31"/>
      <c r="BY475" s="31"/>
      <c r="BZ475" s="31"/>
      <c r="CA475" s="31"/>
      <c r="CB475" s="31"/>
      <c r="CC475" s="31"/>
      <c r="CD475" s="31"/>
      <c r="CE475" s="31"/>
      <c r="CF475" s="31"/>
      <c r="CG475" s="31"/>
      <c r="CH475" s="31"/>
      <c r="CI475" s="31"/>
      <c r="CJ475" s="31"/>
      <c r="CK475" s="31"/>
      <c r="CL475" s="31"/>
      <c r="CM475" s="31"/>
      <c r="CN475" s="31"/>
      <c r="CO475" s="31"/>
      <c r="CP475" s="31"/>
      <c r="CQ475" s="31"/>
      <c r="CR475" s="31"/>
      <c r="CS475" s="31"/>
      <c r="CT475" s="31"/>
      <c r="CU475" s="31"/>
      <c r="CV475" s="31"/>
    </row>
    <row r="476" spans="1:100" x14ac:dyDescent="0.3">
      <c r="A476" s="31"/>
      <c r="B476" s="31"/>
      <c r="C476" s="31"/>
      <c r="D476" s="31"/>
      <c r="E476" s="31"/>
      <c r="F476" s="31"/>
      <c r="AQ476" s="31"/>
      <c r="AR476" s="31"/>
      <c r="AS476" s="31"/>
      <c r="AT476" s="31"/>
      <c r="AU476" s="31"/>
      <c r="AV476" s="31"/>
      <c r="AW476" s="32"/>
      <c r="AX476" s="32"/>
      <c r="AY476" s="32"/>
      <c r="AZ476" s="32"/>
      <c r="BA476" s="32"/>
      <c r="BB476" s="32"/>
      <c r="BC476" s="31"/>
      <c r="BD476" s="31"/>
      <c r="BE476" s="31"/>
      <c r="BF476" s="31"/>
      <c r="BG476" s="31"/>
      <c r="BH476" s="31"/>
      <c r="BI476" s="31"/>
      <c r="BJ476" s="31"/>
      <c r="BK476" s="31"/>
      <c r="BL476" s="31"/>
      <c r="BM476" s="31"/>
      <c r="BN476" s="31"/>
      <c r="BO476" s="31"/>
      <c r="BP476" s="31"/>
      <c r="BQ476" s="31"/>
      <c r="BR476" s="31"/>
      <c r="BS476" s="31"/>
      <c r="BT476" s="31"/>
      <c r="BU476" s="31"/>
      <c r="BV476" s="31"/>
      <c r="BW476" s="31"/>
      <c r="BX476" s="31"/>
      <c r="BY476" s="31"/>
      <c r="BZ476" s="31"/>
      <c r="CA476" s="31"/>
      <c r="CB476" s="31"/>
      <c r="CC476" s="31"/>
      <c r="CD476" s="31"/>
      <c r="CE476" s="31"/>
      <c r="CF476" s="31"/>
      <c r="CG476" s="31"/>
      <c r="CH476" s="31"/>
      <c r="CI476" s="31"/>
      <c r="CJ476" s="31"/>
      <c r="CK476" s="31"/>
      <c r="CL476" s="31"/>
      <c r="CM476" s="31"/>
      <c r="CN476" s="31"/>
      <c r="CO476" s="31"/>
      <c r="CP476" s="31"/>
      <c r="CQ476" s="31"/>
      <c r="CR476" s="31"/>
      <c r="CS476" s="31"/>
      <c r="CT476" s="31"/>
      <c r="CU476" s="31"/>
      <c r="CV476" s="31"/>
    </row>
    <row r="477" spans="1:100" x14ac:dyDescent="0.3">
      <c r="A477" s="31"/>
      <c r="B477" s="31"/>
      <c r="C477" s="31"/>
      <c r="D477" s="31"/>
      <c r="E477" s="31"/>
      <c r="F477" s="31"/>
      <c r="AQ477" s="31"/>
      <c r="AR477" s="31"/>
      <c r="AS477" s="31"/>
      <c r="AT477" s="31"/>
      <c r="AU477" s="31"/>
      <c r="AV477" s="31"/>
      <c r="AW477" s="32"/>
      <c r="AX477" s="32"/>
      <c r="AY477" s="32"/>
      <c r="AZ477" s="32"/>
      <c r="BA477" s="32"/>
      <c r="BB477" s="32"/>
      <c r="BC477" s="31"/>
      <c r="BD477" s="31"/>
      <c r="BE477" s="31"/>
      <c r="BF477" s="31"/>
      <c r="BG477" s="31"/>
      <c r="BH477" s="31"/>
      <c r="BI477" s="31"/>
      <c r="BJ477" s="31"/>
      <c r="BK477" s="31"/>
      <c r="BL477" s="31"/>
      <c r="BM477" s="31"/>
      <c r="BN477" s="31"/>
      <c r="BO477" s="31"/>
      <c r="BP477" s="31"/>
      <c r="BQ477" s="31"/>
      <c r="BR477" s="31"/>
      <c r="BS477" s="31"/>
      <c r="BT477" s="31"/>
      <c r="BU477" s="31"/>
      <c r="BV477" s="31"/>
      <c r="BW477" s="31"/>
      <c r="BX477" s="31"/>
      <c r="BY477" s="31"/>
      <c r="BZ477" s="31"/>
      <c r="CA477" s="31"/>
      <c r="CB477" s="31"/>
      <c r="CC477" s="31"/>
      <c r="CD477" s="31"/>
      <c r="CE477" s="31"/>
      <c r="CF477" s="31"/>
      <c r="CG477" s="31"/>
      <c r="CH477" s="31"/>
      <c r="CI477" s="31"/>
      <c r="CJ477" s="31"/>
      <c r="CK477" s="31"/>
      <c r="CL477" s="31"/>
      <c r="CM477" s="31"/>
      <c r="CN477" s="31"/>
      <c r="CO477" s="31"/>
      <c r="CP477" s="31"/>
      <c r="CQ477" s="31"/>
      <c r="CR477" s="31"/>
      <c r="CS477" s="31"/>
      <c r="CT477" s="31"/>
      <c r="CU477" s="31"/>
      <c r="CV477" s="31"/>
    </row>
    <row r="478" spans="1:100" x14ac:dyDescent="0.3">
      <c r="A478" s="31"/>
      <c r="B478" s="31"/>
      <c r="C478" s="31"/>
      <c r="D478" s="31"/>
      <c r="E478" s="31"/>
      <c r="F478" s="31"/>
      <c r="AQ478" s="31"/>
      <c r="AR478" s="31"/>
      <c r="AS478" s="31"/>
      <c r="AT478" s="31"/>
      <c r="AU478" s="31"/>
      <c r="AV478" s="31"/>
      <c r="AW478" s="32"/>
      <c r="AX478" s="32"/>
      <c r="AY478" s="32"/>
      <c r="AZ478" s="32"/>
      <c r="BA478" s="32"/>
      <c r="BB478" s="32"/>
      <c r="BC478" s="31"/>
      <c r="BD478" s="31"/>
      <c r="BE478" s="31"/>
      <c r="BF478" s="31"/>
      <c r="BG478" s="31"/>
      <c r="BH478" s="31"/>
      <c r="BI478" s="31"/>
      <c r="BJ478" s="31"/>
      <c r="BK478" s="31"/>
      <c r="BL478" s="31"/>
      <c r="BM478" s="31"/>
      <c r="BN478" s="31"/>
      <c r="BO478" s="31"/>
      <c r="BP478" s="31"/>
      <c r="BQ478" s="31"/>
      <c r="BR478" s="31"/>
      <c r="BS478" s="31"/>
      <c r="BT478" s="31"/>
      <c r="BU478" s="31"/>
      <c r="BV478" s="31"/>
      <c r="BW478" s="31"/>
      <c r="BX478" s="31"/>
      <c r="BY478" s="31"/>
      <c r="BZ478" s="31"/>
      <c r="CA478" s="31"/>
      <c r="CB478" s="31"/>
      <c r="CC478" s="31"/>
      <c r="CD478" s="31"/>
      <c r="CE478" s="31"/>
      <c r="CF478" s="31"/>
      <c r="CG478" s="31"/>
      <c r="CH478" s="31"/>
      <c r="CI478" s="31"/>
      <c r="CJ478" s="31"/>
      <c r="CK478" s="31"/>
      <c r="CL478" s="31"/>
      <c r="CM478" s="31"/>
      <c r="CN478" s="31"/>
      <c r="CO478" s="31"/>
      <c r="CP478" s="31"/>
      <c r="CQ478" s="31"/>
      <c r="CR478" s="31"/>
      <c r="CS478" s="31"/>
      <c r="CT478" s="31"/>
      <c r="CU478" s="31"/>
      <c r="CV478" s="31"/>
    </row>
    <row r="479" spans="1:100" x14ac:dyDescent="0.3">
      <c r="A479" s="31"/>
      <c r="B479" s="31"/>
      <c r="C479" s="31"/>
      <c r="D479" s="31"/>
      <c r="E479" s="31"/>
      <c r="F479" s="31"/>
      <c r="AQ479" s="31"/>
      <c r="AR479" s="31"/>
      <c r="AS479" s="31"/>
      <c r="AT479" s="31"/>
      <c r="AU479" s="31"/>
      <c r="AV479" s="31"/>
      <c r="AW479" s="32"/>
      <c r="AX479" s="32"/>
      <c r="AY479" s="32"/>
      <c r="AZ479" s="32"/>
      <c r="BA479" s="32"/>
      <c r="BB479" s="32"/>
      <c r="BC479" s="31"/>
      <c r="BD479" s="31"/>
      <c r="BE479" s="31"/>
      <c r="BF479" s="31"/>
      <c r="BG479" s="31"/>
      <c r="BH479" s="31"/>
      <c r="BI479" s="31"/>
      <c r="BJ479" s="31"/>
      <c r="BK479" s="31"/>
      <c r="BL479" s="31"/>
      <c r="BM479" s="31"/>
      <c r="BN479" s="31"/>
      <c r="BO479" s="31"/>
      <c r="BP479" s="31"/>
      <c r="BQ479" s="31"/>
      <c r="BR479" s="31"/>
      <c r="BS479" s="31"/>
      <c r="BT479" s="31"/>
      <c r="BU479" s="31"/>
      <c r="BV479" s="31"/>
      <c r="BW479" s="31"/>
      <c r="BX479" s="31"/>
      <c r="BY479" s="31"/>
      <c r="BZ479" s="31"/>
      <c r="CA479" s="31"/>
      <c r="CB479" s="31"/>
      <c r="CC479" s="31"/>
      <c r="CD479" s="31"/>
      <c r="CE479" s="31"/>
      <c r="CF479" s="31"/>
      <c r="CG479" s="31"/>
      <c r="CH479" s="31"/>
      <c r="CI479" s="31"/>
      <c r="CJ479" s="31"/>
      <c r="CK479" s="31"/>
      <c r="CL479" s="31"/>
      <c r="CM479" s="31"/>
      <c r="CN479" s="31"/>
      <c r="CO479" s="31"/>
      <c r="CP479" s="31"/>
      <c r="CQ479" s="31"/>
      <c r="CR479" s="31"/>
      <c r="CS479" s="31"/>
      <c r="CT479" s="31"/>
      <c r="CU479" s="31"/>
      <c r="CV479" s="31"/>
    </row>
    <row r="480" spans="1:100" x14ac:dyDescent="0.3">
      <c r="A480" s="31"/>
      <c r="B480" s="31"/>
      <c r="C480" s="31"/>
      <c r="D480" s="31"/>
      <c r="E480" s="31"/>
      <c r="F480" s="31"/>
      <c r="AQ480" s="31"/>
      <c r="AR480" s="31"/>
      <c r="AS480" s="31"/>
      <c r="AT480" s="31"/>
      <c r="AU480" s="31"/>
      <c r="AV480" s="31"/>
      <c r="AW480" s="32"/>
      <c r="AX480" s="32"/>
      <c r="AY480" s="32"/>
      <c r="AZ480" s="32"/>
      <c r="BA480" s="32"/>
      <c r="BB480" s="32"/>
      <c r="BC480" s="31"/>
      <c r="BD480" s="31"/>
      <c r="BE480" s="31"/>
      <c r="BF480" s="31"/>
      <c r="BG480" s="31"/>
      <c r="BH480" s="31"/>
      <c r="BI480" s="31"/>
      <c r="BJ480" s="31"/>
      <c r="BK480" s="31"/>
      <c r="BL480" s="31"/>
      <c r="BM480" s="31"/>
      <c r="BN480" s="31"/>
      <c r="BO480" s="31"/>
      <c r="BP480" s="31"/>
      <c r="BQ480" s="31"/>
      <c r="BR480" s="31"/>
      <c r="BS480" s="31"/>
      <c r="BT480" s="31"/>
      <c r="BU480" s="31"/>
      <c r="BV480" s="31"/>
      <c r="BW480" s="31"/>
      <c r="BX480" s="31"/>
      <c r="BY480" s="31"/>
      <c r="BZ480" s="31"/>
      <c r="CA480" s="31"/>
      <c r="CB480" s="31"/>
      <c r="CC480" s="31"/>
      <c r="CD480" s="31"/>
      <c r="CE480" s="31"/>
      <c r="CF480" s="31"/>
      <c r="CG480" s="31"/>
      <c r="CH480" s="31"/>
      <c r="CI480" s="31"/>
      <c r="CJ480" s="31"/>
      <c r="CK480" s="31"/>
      <c r="CL480" s="31"/>
      <c r="CM480" s="31"/>
      <c r="CN480" s="31"/>
      <c r="CO480" s="31"/>
      <c r="CP480" s="31"/>
      <c r="CQ480" s="31"/>
      <c r="CR480" s="31"/>
      <c r="CS480" s="31"/>
      <c r="CT480" s="31"/>
      <c r="CU480" s="31"/>
      <c r="CV480" s="31"/>
    </row>
    <row r="481" spans="1:100" x14ac:dyDescent="0.3">
      <c r="A481" s="31"/>
      <c r="B481" s="31"/>
      <c r="C481" s="31"/>
      <c r="D481" s="31"/>
      <c r="E481" s="31"/>
      <c r="F481" s="31"/>
      <c r="AQ481" s="31"/>
      <c r="AR481" s="31"/>
      <c r="AS481" s="31"/>
      <c r="AT481" s="31"/>
      <c r="AU481" s="31"/>
      <c r="AV481" s="31"/>
      <c r="AW481" s="32"/>
      <c r="AX481" s="32"/>
      <c r="AY481" s="32"/>
      <c r="AZ481" s="32"/>
      <c r="BA481" s="32"/>
      <c r="BB481" s="32"/>
      <c r="BC481" s="31"/>
      <c r="BD481" s="31"/>
      <c r="BE481" s="31"/>
      <c r="BF481" s="31"/>
      <c r="BG481" s="31"/>
      <c r="BH481" s="31"/>
      <c r="BI481" s="31"/>
      <c r="BJ481" s="31"/>
      <c r="BK481" s="31"/>
      <c r="BL481" s="31"/>
      <c r="BM481" s="31"/>
      <c r="BN481" s="31"/>
      <c r="BO481" s="31"/>
      <c r="BP481" s="31"/>
      <c r="BQ481" s="31"/>
      <c r="BR481" s="31"/>
      <c r="BS481" s="31"/>
      <c r="BT481" s="31"/>
      <c r="BU481" s="31"/>
      <c r="BV481" s="31"/>
      <c r="BW481" s="31"/>
      <c r="BX481" s="31"/>
      <c r="BY481" s="31"/>
      <c r="BZ481" s="31"/>
      <c r="CA481" s="31"/>
      <c r="CB481" s="31"/>
      <c r="CC481" s="31"/>
      <c r="CD481" s="31"/>
      <c r="CE481" s="31"/>
      <c r="CF481" s="31"/>
      <c r="CG481" s="31"/>
      <c r="CH481" s="31"/>
      <c r="CI481" s="31"/>
      <c r="CJ481" s="31"/>
      <c r="CK481" s="31"/>
      <c r="CL481" s="31"/>
      <c r="CM481" s="31"/>
      <c r="CN481" s="31"/>
      <c r="CO481" s="31"/>
      <c r="CP481" s="31"/>
      <c r="CQ481" s="31"/>
      <c r="CR481" s="31"/>
      <c r="CS481" s="31"/>
      <c r="CT481" s="31"/>
      <c r="CU481" s="31"/>
      <c r="CV481" s="31"/>
    </row>
    <row r="482" spans="1:100" x14ac:dyDescent="0.3">
      <c r="A482" s="31"/>
      <c r="B482" s="31"/>
      <c r="C482" s="31"/>
      <c r="D482" s="31"/>
      <c r="E482" s="31"/>
      <c r="F482" s="31"/>
      <c r="AQ482" s="31"/>
      <c r="AR482" s="31"/>
      <c r="AS482" s="31"/>
      <c r="AT482" s="31"/>
      <c r="AU482" s="31"/>
      <c r="AV482" s="31"/>
      <c r="AW482" s="32"/>
      <c r="AX482" s="32"/>
      <c r="AY482" s="32"/>
      <c r="AZ482" s="32"/>
      <c r="BA482" s="32"/>
      <c r="BB482" s="32"/>
      <c r="BC482" s="31"/>
      <c r="BD482" s="31"/>
      <c r="BE482" s="31"/>
      <c r="BF482" s="31"/>
      <c r="BG482" s="31"/>
      <c r="BH482" s="31"/>
      <c r="BI482" s="31"/>
      <c r="BJ482" s="31"/>
      <c r="BK482" s="31"/>
      <c r="BL482" s="31"/>
      <c r="BM482" s="31"/>
      <c r="BN482" s="31"/>
      <c r="BO482" s="31"/>
      <c r="BP482" s="31"/>
      <c r="BQ482" s="31"/>
      <c r="BR482" s="31"/>
      <c r="BS482" s="31"/>
      <c r="BT482" s="31"/>
      <c r="BU482" s="31"/>
      <c r="BV482" s="31"/>
      <c r="BW482" s="31"/>
      <c r="BX482" s="31"/>
      <c r="BY482" s="31"/>
      <c r="BZ482" s="31"/>
      <c r="CA482" s="31"/>
      <c r="CB482" s="31"/>
      <c r="CC482" s="31"/>
      <c r="CD482" s="31"/>
      <c r="CE482" s="31"/>
      <c r="CF482" s="31"/>
      <c r="CG482" s="31"/>
      <c r="CH482" s="31"/>
      <c r="CI482" s="31"/>
      <c r="CJ482" s="31"/>
      <c r="CK482" s="31"/>
      <c r="CL482" s="31"/>
      <c r="CM482" s="31"/>
      <c r="CN482" s="31"/>
      <c r="CO482" s="31"/>
      <c r="CP482" s="31"/>
      <c r="CQ482" s="31"/>
      <c r="CR482" s="31"/>
      <c r="CS482" s="31"/>
      <c r="CT482" s="31"/>
      <c r="CU482" s="31"/>
      <c r="CV482" s="31"/>
    </row>
    <row r="483" spans="1:100" x14ac:dyDescent="0.3">
      <c r="A483" s="31"/>
      <c r="B483" s="31"/>
      <c r="C483" s="31"/>
      <c r="D483" s="31"/>
      <c r="E483" s="31"/>
      <c r="F483" s="31"/>
      <c r="AQ483" s="31"/>
      <c r="AR483" s="31"/>
      <c r="AS483" s="31"/>
      <c r="AT483" s="31"/>
      <c r="AU483" s="31"/>
      <c r="AV483" s="31"/>
      <c r="AW483" s="32"/>
      <c r="AX483" s="32"/>
      <c r="AY483" s="32"/>
      <c r="AZ483" s="32"/>
      <c r="BA483" s="32"/>
      <c r="BB483" s="32"/>
      <c r="BC483" s="31"/>
      <c r="BD483" s="31"/>
      <c r="BE483" s="31"/>
      <c r="BF483" s="31"/>
      <c r="BG483" s="31"/>
      <c r="BH483" s="31"/>
      <c r="BI483" s="31"/>
      <c r="BJ483" s="31"/>
      <c r="BK483" s="31"/>
      <c r="BL483" s="31"/>
      <c r="BM483" s="31"/>
      <c r="BN483" s="31"/>
      <c r="BO483" s="31"/>
      <c r="BP483" s="31"/>
      <c r="BQ483" s="31"/>
      <c r="BR483" s="31"/>
      <c r="BS483" s="31"/>
      <c r="BT483" s="31"/>
      <c r="BU483" s="31"/>
      <c r="BV483" s="31"/>
      <c r="BW483" s="31"/>
      <c r="BX483" s="31"/>
      <c r="BY483" s="31"/>
      <c r="BZ483" s="31"/>
      <c r="CA483" s="31"/>
      <c r="CB483" s="31"/>
      <c r="CC483" s="31"/>
      <c r="CD483" s="31"/>
      <c r="CE483" s="31"/>
      <c r="CF483" s="31"/>
      <c r="CG483" s="31"/>
      <c r="CH483" s="31"/>
      <c r="CI483" s="31"/>
      <c r="CJ483" s="31"/>
      <c r="CK483" s="31"/>
      <c r="CL483" s="31"/>
      <c r="CM483" s="31"/>
      <c r="CN483" s="31"/>
      <c r="CO483" s="31"/>
      <c r="CP483" s="31"/>
      <c r="CQ483" s="31"/>
      <c r="CR483" s="31"/>
      <c r="CS483" s="31"/>
      <c r="CT483" s="31"/>
      <c r="CU483" s="31"/>
      <c r="CV483" s="31"/>
    </row>
    <row r="484" spans="1:100" x14ac:dyDescent="0.3">
      <c r="A484" s="31"/>
      <c r="B484" s="31"/>
      <c r="C484" s="31"/>
      <c r="D484" s="31"/>
      <c r="E484" s="31"/>
      <c r="F484" s="31"/>
      <c r="AQ484" s="31"/>
      <c r="AR484" s="31"/>
      <c r="AS484" s="31"/>
      <c r="AT484" s="31"/>
      <c r="AU484" s="31"/>
      <c r="AV484" s="31"/>
      <c r="AW484" s="32"/>
      <c r="AX484" s="32"/>
      <c r="AY484" s="32"/>
      <c r="AZ484" s="32"/>
      <c r="BA484" s="32"/>
      <c r="BB484" s="32"/>
      <c r="BC484" s="31"/>
      <c r="BD484" s="31"/>
      <c r="BE484" s="31"/>
      <c r="BF484" s="31"/>
      <c r="BG484" s="31"/>
      <c r="BH484" s="31"/>
      <c r="BI484" s="31"/>
      <c r="BJ484" s="31"/>
      <c r="BK484" s="31"/>
      <c r="BL484" s="31"/>
      <c r="BM484" s="31"/>
      <c r="BN484" s="31"/>
      <c r="BO484" s="31"/>
      <c r="BP484" s="31"/>
      <c r="BQ484" s="31"/>
      <c r="BR484" s="31"/>
      <c r="BS484" s="31"/>
      <c r="BT484" s="31"/>
      <c r="BU484" s="31"/>
      <c r="BV484" s="31"/>
      <c r="BW484" s="31"/>
      <c r="BX484" s="31"/>
      <c r="BY484" s="31"/>
      <c r="BZ484" s="31"/>
      <c r="CA484" s="31"/>
      <c r="CB484" s="31"/>
      <c r="CC484" s="31"/>
      <c r="CD484" s="31"/>
      <c r="CE484" s="31"/>
      <c r="CF484" s="31"/>
      <c r="CG484" s="31"/>
      <c r="CH484" s="31"/>
      <c r="CI484" s="31"/>
      <c r="CJ484" s="31"/>
      <c r="CK484" s="31"/>
      <c r="CL484" s="31"/>
      <c r="CM484" s="31"/>
      <c r="CN484" s="31"/>
      <c r="CO484" s="31"/>
      <c r="CP484" s="31"/>
      <c r="CQ484" s="31"/>
      <c r="CR484" s="31"/>
      <c r="CS484" s="31"/>
      <c r="CT484" s="31"/>
      <c r="CU484" s="31"/>
      <c r="CV484" s="31"/>
    </row>
    <row r="485" spans="1:100" x14ac:dyDescent="0.3">
      <c r="A485" s="31"/>
      <c r="B485" s="31"/>
      <c r="C485" s="31"/>
      <c r="D485" s="31"/>
      <c r="E485" s="31"/>
      <c r="F485" s="31"/>
      <c r="AQ485" s="31"/>
      <c r="AR485" s="31"/>
      <c r="AS485" s="31"/>
      <c r="AT485" s="31"/>
      <c r="AU485" s="31"/>
      <c r="AV485" s="31"/>
      <c r="AW485" s="32"/>
      <c r="AX485" s="32"/>
      <c r="AY485" s="32"/>
      <c r="AZ485" s="32"/>
      <c r="BA485" s="32"/>
      <c r="BB485" s="32"/>
      <c r="BC485" s="31"/>
      <c r="BD485" s="31"/>
      <c r="BE485" s="31"/>
      <c r="BF485" s="31"/>
      <c r="BG485" s="31"/>
      <c r="BH485" s="31"/>
      <c r="BI485" s="31"/>
      <c r="BJ485" s="31"/>
      <c r="BK485" s="31"/>
      <c r="BL485" s="31"/>
      <c r="BM485" s="31"/>
      <c r="BN485" s="31"/>
      <c r="BO485" s="31"/>
      <c r="BP485" s="31"/>
      <c r="BQ485" s="31"/>
      <c r="BR485" s="31"/>
      <c r="BS485" s="31"/>
      <c r="BT485" s="31"/>
      <c r="BU485" s="31"/>
      <c r="BV485" s="31"/>
      <c r="BW485" s="31"/>
      <c r="BX485" s="31"/>
      <c r="BY485" s="31"/>
      <c r="BZ485" s="31"/>
      <c r="CA485" s="31"/>
      <c r="CB485" s="31"/>
      <c r="CC485" s="31"/>
      <c r="CD485" s="31"/>
      <c r="CE485" s="31"/>
      <c r="CF485" s="31"/>
      <c r="CG485" s="31"/>
      <c r="CH485" s="31"/>
      <c r="CI485" s="31"/>
      <c r="CJ485" s="31"/>
      <c r="CK485" s="31"/>
      <c r="CL485" s="31"/>
      <c r="CM485" s="31"/>
      <c r="CN485" s="31"/>
      <c r="CO485" s="31"/>
      <c r="CP485" s="31"/>
      <c r="CQ485" s="31"/>
      <c r="CR485" s="31"/>
      <c r="CS485" s="31"/>
      <c r="CT485" s="31"/>
      <c r="CU485" s="31"/>
      <c r="CV485" s="31"/>
    </row>
    <row r="486" spans="1:100" x14ac:dyDescent="0.3">
      <c r="A486" s="31"/>
      <c r="B486" s="31"/>
      <c r="C486" s="31"/>
      <c r="D486" s="31"/>
      <c r="E486" s="31"/>
      <c r="F486" s="31"/>
      <c r="AQ486" s="31"/>
      <c r="AR486" s="31"/>
      <c r="AS486" s="31"/>
      <c r="AT486" s="31"/>
      <c r="AU486" s="31"/>
      <c r="AV486" s="31"/>
      <c r="AW486" s="32"/>
      <c r="AX486" s="32"/>
      <c r="AY486" s="32"/>
      <c r="AZ486" s="32"/>
      <c r="BA486" s="32"/>
      <c r="BB486" s="32"/>
      <c r="BC486" s="31"/>
      <c r="BD486" s="31"/>
      <c r="BE486" s="31"/>
      <c r="BF486" s="31"/>
      <c r="BG486" s="31"/>
      <c r="BH486" s="31"/>
      <c r="BI486" s="31"/>
      <c r="BJ486" s="31"/>
      <c r="BK486" s="31"/>
      <c r="BL486" s="31"/>
      <c r="BM486" s="31"/>
      <c r="BN486" s="31"/>
      <c r="BO486" s="31"/>
      <c r="BP486" s="31"/>
      <c r="BQ486" s="31"/>
      <c r="BR486" s="31"/>
      <c r="BS486" s="31"/>
      <c r="BT486" s="31"/>
      <c r="BU486" s="31"/>
      <c r="BV486" s="31"/>
      <c r="BW486" s="31"/>
      <c r="BX486" s="31"/>
      <c r="BY486" s="31"/>
      <c r="BZ486" s="31"/>
      <c r="CA486" s="31"/>
      <c r="CB486" s="31"/>
      <c r="CC486" s="31"/>
      <c r="CD486" s="31"/>
      <c r="CE486" s="31"/>
      <c r="CF486" s="31"/>
      <c r="CG486" s="31"/>
      <c r="CH486" s="31"/>
      <c r="CI486" s="31"/>
      <c r="CJ486" s="31"/>
      <c r="CK486" s="31"/>
      <c r="CL486" s="31"/>
      <c r="CM486" s="31"/>
      <c r="CN486" s="31"/>
      <c r="CO486" s="31"/>
      <c r="CP486" s="31"/>
      <c r="CQ486" s="31"/>
      <c r="CR486" s="31"/>
      <c r="CS486" s="31"/>
      <c r="CT486" s="31"/>
      <c r="CU486" s="31"/>
      <c r="CV486" s="31"/>
    </row>
    <row r="487" spans="1:100" x14ac:dyDescent="0.3">
      <c r="A487" s="31"/>
      <c r="B487" s="31"/>
      <c r="C487" s="31"/>
      <c r="D487" s="31"/>
      <c r="E487" s="31"/>
      <c r="F487" s="31"/>
      <c r="AQ487" s="31"/>
      <c r="AR487" s="31"/>
      <c r="AS487" s="31"/>
      <c r="AT487" s="31"/>
      <c r="AU487" s="31"/>
      <c r="AV487" s="31"/>
      <c r="AW487" s="32"/>
      <c r="AX487" s="32"/>
      <c r="AY487" s="32"/>
      <c r="AZ487" s="32"/>
      <c r="BA487" s="32"/>
      <c r="BB487" s="32"/>
      <c r="BC487" s="31"/>
      <c r="BD487" s="31"/>
      <c r="BE487" s="31"/>
      <c r="BF487" s="31"/>
      <c r="BG487" s="31"/>
      <c r="BH487" s="31"/>
      <c r="BI487" s="31"/>
      <c r="BJ487" s="31"/>
      <c r="BK487" s="31"/>
      <c r="BL487" s="31"/>
      <c r="BM487" s="31"/>
      <c r="BN487" s="31"/>
      <c r="BO487" s="31"/>
      <c r="BP487" s="31"/>
      <c r="BQ487" s="31"/>
      <c r="BR487" s="31"/>
      <c r="BS487" s="31"/>
      <c r="BT487" s="31"/>
      <c r="BU487" s="31"/>
      <c r="BV487" s="31"/>
      <c r="BW487" s="31"/>
      <c r="BX487" s="31"/>
      <c r="BY487" s="31"/>
      <c r="BZ487" s="31"/>
      <c r="CA487" s="31"/>
      <c r="CB487" s="31"/>
      <c r="CC487" s="31"/>
      <c r="CD487" s="31"/>
      <c r="CE487" s="31"/>
      <c r="CF487" s="31"/>
      <c r="CG487" s="31"/>
      <c r="CH487" s="31"/>
      <c r="CI487" s="31"/>
      <c r="CJ487" s="31"/>
      <c r="CK487" s="31"/>
      <c r="CL487" s="31"/>
      <c r="CM487" s="31"/>
      <c r="CN487" s="31"/>
      <c r="CO487" s="31"/>
      <c r="CP487" s="31"/>
      <c r="CQ487" s="31"/>
      <c r="CR487" s="31"/>
      <c r="CS487" s="31"/>
      <c r="CT487" s="31"/>
      <c r="CU487" s="31"/>
      <c r="CV487" s="31"/>
    </row>
    <row r="488" spans="1:100" x14ac:dyDescent="0.3">
      <c r="A488" s="31"/>
      <c r="B488" s="31"/>
      <c r="C488" s="31"/>
      <c r="D488" s="31"/>
      <c r="E488" s="31"/>
      <c r="F488" s="31"/>
      <c r="AQ488" s="31"/>
      <c r="AR488" s="31"/>
      <c r="AS488" s="31"/>
      <c r="AT488" s="31"/>
      <c r="AU488" s="31"/>
      <c r="AV488" s="31"/>
      <c r="AW488" s="32"/>
      <c r="AX488" s="32"/>
      <c r="AY488" s="32"/>
      <c r="AZ488" s="32"/>
      <c r="BA488" s="32"/>
      <c r="BB488" s="32"/>
      <c r="BC488" s="31"/>
      <c r="BD488" s="31"/>
      <c r="BE488" s="31"/>
      <c r="BF488" s="31"/>
      <c r="BG488" s="31"/>
      <c r="BH488" s="31"/>
      <c r="BI488" s="31"/>
      <c r="BJ488" s="31"/>
      <c r="BK488" s="31"/>
      <c r="BL488" s="31"/>
      <c r="BM488" s="31"/>
      <c r="BN488" s="31"/>
      <c r="BO488" s="31"/>
      <c r="BP488" s="31"/>
      <c r="BQ488" s="31"/>
      <c r="BR488" s="31"/>
      <c r="BS488" s="31"/>
      <c r="BT488" s="31"/>
      <c r="BU488" s="31"/>
      <c r="BV488" s="31"/>
      <c r="BW488" s="31"/>
      <c r="BX488" s="31"/>
      <c r="BY488" s="31"/>
      <c r="BZ488" s="31"/>
      <c r="CA488" s="31"/>
      <c r="CB488" s="31"/>
      <c r="CC488" s="31"/>
      <c r="CD488" s="31"/>
      <c r="CE488" s="31"/>
      <c r="CF488" s="31"/>
      <c r="CG488" s="31"/>
      <c r="CH488" s="31"/>
      <c r="CI488" s="31"/>
      <c r="CJ488" s="31"/>
      <c r="CK488" s="31"/>
      <c r="CL488" s="31"/>
      <c r="CM488" s="31"/>
      <c r="CN488" s="31"/>
      <c r="CO488" s="31"/>
      <c r="CP488" s="31"/>
      <c r="CQ488" s="31"/>
      <c r="CR488" s="31"/>
      <c r="CS488" s="31"/>
      <c r="CT488" s="31"/>
      <c r="CU488" s="31"/>
      <c r="CV488" s="31"/>
    </row>
    <row r="489" spans="1:100" x14ac:dyDescent="0.3">
      <c r="A489" s="31"/>
      <c r="B489" s="31"/>
      <c r="C489" s="31"/>
      <c r="D489" s="31"/>
      <c r="E489" s="31"/>
      <c r="F489" s="31"/>
      <c r="AQ489" s="31"/>
      <c r="AR489" s="31"/>
      <c r="AS489" s="31"/>
      <c r="AT489" s="31"/>
      <c r="AU489" s="31"/>
      <c r="AV489" s="31"/>
      <c r="AW489" s="32"/>
      <c r="AX489" s="32"/>
      <c r="AY489" s="32"/>
      <c r="AZ489" s="32"/>
      <c r="BA489" s="32"/>
      <c r="BB489" s="32"/>
      <c r="BC489" s="31"/>
      <c r="BD489" s="31"/>
      <c r="BE489" s="31"/>
      <c r="BF489" s="31"/>
      <c r="BG489" s="31"/>
      <c r="BH489" s="31"/>
      <c r="BI489" s="31"/>
      <c r="BJ489" s="31"/>
      <c r="BK489" s="31"/>
      <c r="BL489" s="31"/>
      <c r="BM489" s="31"/>
      <c r="BN489" s="31"/>
      <c r="BO489" s="31"/>
      <c r="BP489" s="31"/>
      <c r="BQ489" s="31"/>
      <c r="BR489" s="31"/>
      <c r="BS489" s="31"/>
      <c r="BT489" s="31"/>
      <c r="BU489" s="31"/>
      <c r="BV489" s="31"/>
      <c r="BW489" s="31"/>
      <c r="BX489" s="31"/>
      <c r="BY489" s="31"/>
      <c r="BZ489" s="31"/>
      <c r="CA489" s="31"/>
      <c r="CB489" s="31"/>
      <c r="CC489" s="31"/>
      <c r="CD489" s="31"/>
      <c r="CE489" s="31"/>
      <c r="CF489" s="31"/>
      <c r="CG489" s="31"/>
      <c r="CH489" s="31"/>
      <c r="CI489" s="31"/>
      <c r="CJ489" s="31"/>
      <c r="CK489" s="31"/>
      <c r="CL489" s="31"/>
      <c r="CM489" s="31"/>
      <c r="CN489" s="31"/>
      <c r="CO489" s="31"/>
      <c r="CP489" s="31"/>
      <c r="CQ489" s="31"/>
      <c r="CR489" s="31"/>
      <c r="CS489" s="31"/>
      <c r="CT489" s="31"/>
      <c r="CU489" s="31"/>
      <c r="CV489" s="31"/>
    </row>
    <row r="490" spans="1:100" x14ac:dyDescent="0.3">
      <c r="A490" s="31"/>
      <c r="B490" s="31"/>
      <c r="C490" s="31"/>
      <c r="D490" s="31"/>
      <c r="E490" s="31"/>
      <c r="F490" s="31"/>
      <c r="AQ490" s="31"/>
      <c r="AR490" s="31"/>
      <c r="AS490" s="31"/>
      <c r="AT490" s="31"/>
      <c r="AU490" s="31"/>
      <c r="AV490" s="31"/>
      <c r="AW490" s="32"/>
      <c r="AX490" s="32"/>
      <c r="AY490" s="32"/>
      <c r="AZ490" s="32"/>
      <c r="BA490" s="32"/>
      <c r="BB490" s="32"/>
      <c r="BC490" s="31"/>
      <c r="BD490" s="31"/>
      <c r="BE490" s="31"/>
      <c r="BF490" s="31"/>
      <c r="BG490" s="31"/>
      <c r="BH490" s="31"/>
      <c r="BI490" s="31"/>
      <c r="BJ490" s="31"/>
      <c r="BK490" s="31"/>
      <c r="BL490" s="31"/>
      <c r="BM490" s="31"/>
      <c r="BN490" s="31"/>
      <c r="BO490" s="31"/>
      <c r="BP490" s="31"/>
      <c r="BQ490" s="31"/>
      <c r="BR490" s="31"/>
      <c r="BS490" s="31"/>
      <c r="BT490" s="31"/>
      <c r="BU490" s="31"/>
      <c r="BV490" s="31"/>
      <c r="BW490" s="31"/>
      <c r="BX490" s="31"/>
      <c r="BY490" s="31"/>
      <c r="BZ490" s="31"/>
      <c r="CA490" s="31"/>
      <c r="CB490" s="31"/>
      <c r="CC490" s="31"/>
      <c r="CD490" s="31"/>
      <c r="CE490" s="31"/>
      <c r="CF490" s="31"/>
      <c r="CG490" s="31"/>
      <c r="CH490" s="31"/>
      <c r="CI490" s="31"/>
      <c r="CJ490" s="31"/>
      <c r="CK490" s="31"/>
      <c r="CL490" s="31"/>
      <c r="CM490" s="31"/>
      <c r="CN490" s="31"/>
      <c r="CO490" s="31"/>
      <c r="CP490" s="31"/>
      <c r="CQ490" s="31"/>
      <c r="CR490" s="31"/>
      <c r="CS490" s="31"/>
      <c r="CT490" s="31"/>
      <c r="CU490" s="31"/>
      <c r="CV490" s="31"/>
    </row>
    <row r="491" spans="1:100" x14ac:dyDescent="0.3">
      <c r="A491" s="31"/>
      <c r="B491" s="31"/>
      <c r="C491" s="31"/>
      <c r="D491" s="31"/>
      <c r="E491" s="31"/>
      <c r="F491" s="31"/>
      <c r="AQ491" s="31"/>
      <c r="AR491" s="31"/>
      <c r="AS491" s="31"/>
      <c r="AT491" s="31"/>
      <c r="AU491" s="31"/>
      <c r="AV491" s="31"/>
      <c r="AW491" s="32"/>
      <c r="AX491" s="32"/>
      <c r="AY491" s="32"/>
      <c r="AZ491" s="32"/>
      <c r="BA491" s="32"/>
      <c r="BB491" s="32"/>
      <c r="BC491" s="31"/>
      <c r="BD491" s="31"/>
      <c r="BE491" s="31"/>
      <c r="BF491" s="31"/>
      <c r="BG491" s="31"/>
      <c r="BH491" s="31"/>
      <c r="BI491" s="31"/>
      <c r="BJ491" s="31"/>
      <c r="BK491" s="31"/>
      <c r="BL491" s="31"/>
      <c r="BM491" s="31"/>
      <c r="BN491" s="31"/>
      <c r="BO491" s="31"/>
      <c r="BP491" s="31"/>
      <c r="BQ491" s="31"/>
      <c r="BR491" s="31"/>
      <c r="BS491" s="31"/>
      <c r="BT491" s="31"/>
      <c r="BU491" s="31"/>
      <c r="BV491" s="31"/>
      <c r="BW491" s="31"/>
      <c r="BX491" s="31"/>
      <c r="BY491" s="31"/>
      <c r="BZ491" s="31"/>
      <c r="CA491" s="31"/>
      <c r="CB491" s="31"/>
      <c r="CC491" s="31"/>
      <c r="CD491" s="31"/>
      <c r="CE491" s="31"/>
      <c r="CF491" s="31"/>
      <c r="CG491" s="31"/>
      <c r="CH491" s="31"/>
      <c r="CI491" s="31"/>
      <c r="CJ491" s="31"/>
      <c r="CK491" s="31"/>
      <c r="CL491" s="31"/>
      <c r="CM491" s="31"/>
      <c r="CN491" s="31"/>
      <c r="CO491" s="31"/>
      <c r="CP491" s="31"/>
      <c r="CQ491" s="31"/>
      <c r="CR491" s="31"/>
      <c r="CS491" s="31"/>
      <c r="CT491" s="31"/>
      <c r="CU491" s="31"/>
      <c r="CV491" s="31"/>
    </row>
    <row r="492" spans="1:100" x14ac:dyDescent="0.3">
      <c r="A492" s="31"/>
      <c r="B492" s="31"/>
      <c r="C492" s="31"/>
      <c r="D492" s="31"/>
      <c r="E492" s="31"/>
      <c r="F492" s="31"/>
      <c r="AQ492" s="31"/>
      <c r="AR492" s="31"/>
      <c r="AS492" s="31"/>
      <c r="AT492" s="31"/>
      <c r="AU492" s="31"/>
      <c r="AV492" s="31"/>
      <c r="AW492" s="32"/>
      <c r="AX492" s="32"/>
      <c r="AY492" s="32"/>
      <c r="AZ492" s="32"/>
      <c r="BA492" s="32"/>
      <c r="BB492" s="32"/>
      <c r="BC492" s="31"/>
      <c r="BD492" s="31"/>
      <c r="BE492" s="31"/>
      <c r="BF492" s="31"/>
      <c r="BG492" s="31"/>
      <c r="BH492" s="31"/>
      <c r="BI492" s="31"/>
      <c r="BJ492" s="31"/>
      <c r="BK492" s="31"/>
      <c r="BL492" s="31"/>
      <c r="BM492" s="31"/>
      <c r="BN492" s="31"/>
      <c r="BO492" s="31"/>
      <c r="BP492" s="31"/>
      <c r="BQ492" s="31"/>
      <c r="BR492" s="31"/>
      <c r="BS492" s="31"/>
      <c r="BT492" s="31"/>
      <c r="BU492" s="31"/>
      <c r="BV492" s="31"/>
      <c r="BW492" s="31"/>
      <c r="BX492" s="31"/>
      <c r="BY492" s="31"/>
      <c r="BZ492" s="31"/>
      <c r="CA492" s="31"/>
      <c r="CB492" s="31"/>
      <c r="CC492" s="31"/>
      <c r="CD492" s="31"/>
      <c r="CE492" s="31"/>
      <c r="CF492" s="31"/>
      <c r="CG492" s="31"/>
      <c r="CH492" s="31"/>
      <c r="CI492" s="31"/>
      <c r="CJ492" s="31"/>
      <c r="CK492" s="31"/>
      <c r="CL492" s="31"/>
      <c r="CM492" s="31"/>
      <c r="CN492" s="31"/>
      <c r="CO492" s="31"/>
      <c r="CP492" s="31"/>
      <c r="CQ492" s="31"/>
      <c r="CR492" s="31"/>
      <c r="CS492" s="31"/>
      <c r="CT492" s="31"/>
      <c r="CU492" s="31"/>
      <c r="CV492" s="31"/>
    </row>
    <row r="493" spans="1:100" x14ac:dyDescent="0.3">
      <c r="A493" s="31"/>
      <c r="B493" s="31"/>
      <c r="C493" s="31"/>
      <c r="D493" s="31"/>
      <c r="E493" s="31"/>
      <c r="F493" s="31"/>
      <c r="AQ493" s="31"/>
      <c r="AR493" s="31"/>
      <c r="AS493" s="31"/>
      <c r="AT493" s="31"/>
      <c r="AU493" s="31"/>
      <c r="AV493" s="31"/>
      <c r="AW493" s="32"/>
      <c r="AX493" s="32"/>
      <c r="AY493" s="32"/>
      <c r="AZ493" s="32"/>
      <c r="BA493" s="32"/>
      <c r="BB493" s="32"/>
      <c r="BC493" s="31"/>
      <c r="BD493" s="31"/>
      <c r="BE493" s="31"/>
      <c r="BF493" s="31"/>
      <c r="BG493" s="31"/>
      <c r="BH493" s="31"/>
      <c r="BI493" s="31"/>
      <c r="BJ493" s="31"/>
      <c r="BK493" s="31"/>
      <c r="BL493" s="31"/>
      <c r="BM493" s="31"/>
      <c r="BN493" s="31"/>
      <c r="BO493" s="31"/>
      <c r="BP493" s="31"/>
      <c r="BQ493" s="31"/>
      <c r="BR493" s="31"/>
      <c r="BS493" s="31"/>
      <c r="BT493" s="31"/>
      <c r="BU493" s="31"/>
      <c r="BV493" s="31"/>
      <c r="BW493" s="31"/>
      <c r="BX493" s="31"/>
      <c r="BY493" s="31"/>
      <c r="BZ493" s="31"/>
      <c r="CA493" s="31"/>
      <c r="CB493" s="31"/>
      <c r="CC493" s="31"/>
      <c r="CD493" s="31"/>
      <c r="CE493" s="31"/>
      <c r="CF493" s="31"/>
      <c r="CG493" s="31"/>
      <c r="CH493" s="31"/>
      <c r="CI493" s="31"/>
      <c r="CJ493" s="31"/>
      <c r="CK493" s="31"/>
      <c r="CL493" s="31"/>
      <c r="CM493" s="31"/>
      <c r="CN493" s="31"/>
      <c r="CO493" s="31"/>
      <c r="CP493" s="31"/>
      <c r="CQ493" s="31"/>
      <c r="CR493" s="31"/>
      <c r="CS493" s="31"/>
      <c r="CT493" s="31"/>
      <c r="CU493" s="31"/>
      <c r="CV493" s="31"/>
    </row>
    <row r="494" spans="1:100" x14ac:dyDescent="0.3">
      <c r="A494" s="31"/>
      <c r="B494" s="31"/>
      <c r="C494" s="31"/>
      <c r="D494" s="31"/>
      <c r="E494" s="31"/>
      <c r="F494" s="31"/>
      <c r="AQ494" s="31"/>
      <c r="AR494" s="31"/>
      <c r="AS494" s="31"/>
      <c r="AT494" s="31"/>
      <c r="AU494" s="31"/>
      <c r="AV494" s="31"/>
      <c r="AW494" s="32"/>
      <c r="AX494" s="32"/>
      <c r="AY494" s="32"/>
      <c r="AZ494" s="32"/>
      <c r="BA494" s="32"/>
      <c r="BB494" s="32"/>
      <c r="BC494" s="31"/>
      <c r="BD494" s="31"/>
      <c r="BE494" s="31"/>
      <c r="BF494" s="31"/>
      <c r="BG494" s="31"/>
      <c r="BH494" s="31"/>
      <c r="BI494" s="31"/>
      <c r="BJ494" s="31"/>
      <c r="BK494" s="31"/>
      <c r="BL494" s="31"/>
      <c r="BM494" s="31"/>
      <c r="BN494" s="31"/>
      <c r="BO494" s="31"/>
      <c r="BP494" s="31"/>
      <c r="BQ494" s="31"/>
      <c r="BR494" s="31"/>
      <c r="BS494" s="31"/>
      <c r="BT494" s="31"/>
      <c r="BU494" s="31"/>
      <c r="BV494" s="31"/>
      <c r="BW494" s="31"/>
      <c r="BX494" s="31"/>
      <c r="BY494" s="31"/>
      <c r="BZ494" s="31"/>
      <c r="CA494" s="31"/>
      <c r="CB494" s="31"/>
      <c r="CC494" s="31"/>
      <c r="CD494" s="31"/>
      <c r="CE494" s="31"/>
      <c r="CF494" s="31"/>
      <c r="CG494" s="31"/>
      <c r="CH494" s="31"/>
      <c r="CI494" s="31"/>
      <c r="CJ494" s="31"/>
      <c r="CK494" s="31"/>
      <c r="CL494" s="31"/>
      <c r="CM494" s="31"/>
      <c r="CN494" s="31"/>
      <c r="CO494" s="31"/>
      <c r="CP494" s="31"/>
      <c r="CQ494" s="31"/>
      <c r="CR494" s="31"/>
      <c r="CS494" s="31"/>
      <c r="CT494" s="31"/>
      <c r="CU494" s="31"/>
      <c r="CV494" s="31"/>
    </row>
    <row r="495" spans="1:100" x14ac:dyDescent="0.3">
      <c r="A495" s="31"/>
      <c r="B495" s="31"/>
      <c r="C495" s="31"/>
      <c r="D495" s="31"/>
      <c r="E495" s="31"/>
      <c r="F495" s="31"/>
      <c r="AQ495" s="31"/>
      <c r="AR495" s="31"/>
      <c r="AS495" s="31"/>
      <c r="AT495" s="31"/>
      <c r="AU495" s="31"/>
      <c r="AV495" s="31"/>
      <c r="AW495" s="32"/>
      <c r="AX495" s="32"/>
      <c r="AY495" s="32"/>
      <c r="AZ495" s="32"/>
      <c r="BA495" s="32"/>
      <c r="BB495" s="32"/>
      <c r="BC495" s="31"/>
      <c r="BD495" s="31"/>
      <c r="BE495" s="31"/>
      <c r="BF495" s="31"/>
      <c r="BG495" s="31"/>
      <c r="BH495" s="31"/>
      <c r="BI495" s="31"/>
      <c r="BJ495" s="31"/>
      <c r="BK495" s="31"/>
      <c r="BL495" s="31"/>
      <c r="BM495" s="31"/>
      <c r="BN495" s="31"/>
      <c r="BO495" s="31"/>
      <c r="BP495" s="31"/>
      <c r="BQ495" s="31"/>
      <c r="BR495" s="31"/>
      <c r="BS495" s="31"/>
      <c r="BT495" s="31"/>
      <c r="BU495" s="31"/>
      <c r="BV495" s="31"/>
      <c r="BW495" s="31"/>
      <c r="BX495" s="31"/>
      <c r="BY495" s="31"/>
      <c r="BZ495" s="31"/>
      <c r="CA495" s="31"/>
      <c r="CB495" s="31"/>
      <c r="CC495" s="31"/>
      <c r="CD495" s="31"/>
      <c r="CE495" s="31"/>
      <c r="CF495" s="31"/>
      <c r="CG495" s="31"/>
      <c r="CH495" s="31"/>
      <c r="CI495" s="31"/>
      <c r="CJ495" s="31"/>
      <c r="CK495" s="31"/>
      <c r="CL495" s="31"/>
      <c r="CM495" s="31"/>
      <c r="CN495" s="31"/>
      <c r="CO495" s="31"/>
      <c r="CP495" s="31"/>
      <c r="CQ495" s="31"/>
      <c r="CR495" s="31"/>
      <c r="CS495" s="31"/>
      <c r="CT495" s="31"/>
      <c r="CU495" s="31"/>
      <c r="CV495" s="31"/>
    </row>
    <row r="496" spans="1:100" x14ac:dyDescent="0.3">
      <c r="A496" s="31"/>
      <c r="B496" s="31"/>
      <c r="C496" s="31"/>
      <c r="D496" s="31"/>
      <c r="E496" s="31"/>
      <c r="F496" s="31"/>
      <c r="AQ496" s="31"/>
      <c r="AR496" s="31"/>
      <c r="AS496" s="31"/>
      <c r="AT496" s="31"/>
      <c r="AU496" s="31"/>
      <c r="AV496" s="31"/>
      <c r="AW496" s="32"/>
      <c r="AX496" s="32"/>
      <c r="AY496" s="32"/>
      <c r="AZ496" s="32"/>
      <c r="BA496" s="32"/>
      <c r="BB496" s="32"/>
      <c r="BC496" s="31"/>
      <c r="BD496" s="31"/>
      <c r="BE496" s="31"/>
      <c r="BF496" s="31"/>
      <c r="BG496" s="31"/>
      <c r="BH496" s="31"/>
      <c r="BI496" s="31"/>
      <c r="BJ496" s="31"/>
      <c r="BK496" s="31"/>
      <c r="BL496" s="31"/>
      <c r="BM496" s="31"/>
      <c r="BN496" s="31"/>
      <c r="BO496" s="31"/>
      <c r="BP496" s="31"/>
      <c r="BQ496" s="31"/>
      <c r="BR496" s="31"/>
      <c r="BS496" s="31"/>
      <c r="BT496" s="31"/>
      <c r="BU496" s="31"/>
      <c r="BV496" s="31"/>
      <c r="BW496" s="31"/>
      <c r="BX496" s="31"/>
      <c r="BY496" s="31"/>
      <c r="BZ496" s="31"/>
      <c r="CA496" s="31"/>
      <c r="CB496" s="31"/>
      <c r="CC496" s="31"/>
      <c r="CD496" s="31"/>
      <c r="CE496" s="31"/>
      <c r="CF496" s="31"/>
      <c r="CG496" s="31"/>
      <c r="CH496" s="31"/>
      <c r="CI496" s="31"/>
      <c r="CJ496" s="31"/>
      <c r="CK496" s="31"/>
      <c r="CL496" s="31"/>
      <c r="CM496" s="31"/>
      <c r="CN496" s="31"/>
      <c r="CO496" s="31"/>
      <c r="CP496" s="31"/>
      <c r="CQ496" s="31"/>
      <c r="CR496" s="31"/>
      <c r="CS496" s="31"/>
      <c r="CT496" s="31"/>
      <c r="CU496" s="31"/>
      <c r="CV496" s="31"/>
    </row>
    <row r="497" spans="1:100" x14ac:dyDescent="0.3">
      <c r="A497" s="31"/>
      <c r="B497" s="31"/>
      <c r="C497" s="31"/>
      <c r="D497" s="31"/>
      <c r="E497" s="31"/>
      <c r="F497" s="31"/>
      <c r="AQ497" s="31"/>
      <c r="AR497" s="31"/>
      <c r="AS497" s="31"/>
      <c r="AT497" s="31"/>
      <c r="AU497" s="31"/>
      <c r="AV497" s="31"/>
      <c r="AW497" s="32"/>
      <c r="AX497" s="32"/>
      <c r="AY497" s="32"/>
      <c r="AZ497" s="32"/>
      <c r="BA497" s="32"/>
      <c r="BB497" s="32"/>
      <c r="BC497" s="31"/>
      <c r="BD497" s="31"/>
      <c r="BE497" s="31"/>
      <c r="BF497" s="31"/>
      <c r="BG497" s="31"/>
      <c r="BH497" s="31"/>
      <c r="BI497" s="31"/>
      <c r="BJ497" s="31"/>
      <c r="BK497" s="31"/>
      <c r="BL497" s="31"/>
      <c r="BM497" s="31"/>
      <c r="BN497" s="31"/>
      <c r="BO497" s="31"/>
      <c r="BP497" s="31"/>
      <c r="BQ497" s="31"/>
      <c r="BR497" s="31"/>
      <c r="BS497" s="31"/>
      <c r="BT497" s="31"/>
      <c r="BU497" s="31"/>
      <c r="BV497" s="31"/>
      <c r="BW497" s="31"/>
      <c r="BX497" s="31"/>
      <c r="BY497" s="31"/>
      <c r="BZ497" s="31"/>
      <c r="CA497" s="31"/>
      <c r="CB497" s="31"/>
      <c r="CC497" s="31"/>
      <c r="CD497" s="31"/>
      <c r="CE497" s="31"/>
      <c r="CF497" s="31"/>
      <c r="CG497" s="31"/>
      <c r="CH497" s="31"/>
      <c r="CI497" s="31"/>
      <c r="CJ497" s="31"/>
      <c r="CK497" s="31"/>
      <c r="CL497" s="31"/>
      <c r="CM497" s="31"/>
      <c r="CN497" s="31"/>
      <c r="CO497" s="31"/>
      <c r="CP497" s="31"/>
      <c r="CQ497" s="31"/>
      <c r="CR497" s="31"/>
      <c r="CS497" s="31"/>
      <c r="CT497" s="31"/>
      <c r="CU497" s="31"/>
      <c r="CV497" s="31"/>
    </row>
    <row r="498" spans="1:100" x14ac:dyDescent="0.3">
      <c r="A498" s="31"/>
      <c r="B498" s="31"/>
      <c r="C498" s="31"/>
      <c r="D498" s="31"/>
      <c r="E498" s="31"/>
      <c r="F498" s="31"/>
      <c r="AQ498" s="31"/>
      <c r="AR498" s="31"/>
      <c r="AS498" s="31"/>
      <c r="AT498" s="31"/>
      <c r="AU498" s="31"/>
      <c r="AV498" s="31"/>
      <c r="AW498" s="32"/>
      <c r="AX498" s="32"/>
      <c r="AY498" s="32"/>
      <c r="AZ498" s="32"/>
      <c r="BA498" s="32"/>
      <c r="BB498" s="32"/>
      <c r="BC498" s="31"/>
      <c r="BD498" s="31"/>
      <c r="BE498" s="31"/>
      <c r="BF498" s="31"/>
      <c r="BG498" s="31"/>
      <c r="BH498" s="31"/>
      <c r="BI498" s="31"/>
      <c r="BJ498" s="31"/>
      <c r="BK498" s="31"/>
      <c r="BL498" s="31"/>
      <c r="BM498" s="31"/>
      <c r="BN498" s="31"/>
      <c r="BO498" s="31"/>
      <c r="BP498" s="31"/>
      <c r="BQ498" s="31"/>
      <c r="BR498" s="31"/>
      <c r="BS498" s="31"/>
      <c r="BT498" s="31"/>
      <c r="BU498" s="31"/>
      <c r="BV498" s="31"/>
      <c r="BW498" s="31"/>
      <c r="BX498" s="31"/>
      <c r="BY498" s="31"/>
      <c r="BZ498" s="31"/>
      <c r="CA498" s="31"/>
      <c r="CB498" s="31"/>
      <c r="CC498" s="31"/>
      <c r="CD498" s="31"/>
      <c r="CE498" s="31"/>
      <c r="CF498" s="31"/>
      <c r="CG498" s="31"/>
      <c r="CH498" s="31"/>
      <c r="CI498" s="31"/>
      <c r="CJ498" s="31"/>
      <c r="CK498" s="31"/>
      <c r="CL498" s="31"/>
      <c r="CM498" s="31"/>
      <c r="CN498" s="31"/>
      <c r="CO498" s="31"/>
      <c r="CP498" s="31"/>
      <c r="CQ498" s="31"/>
      <c r="CR498" s="31"/>
      <c r="CS498" s="31"/>
      <c r="CT498" s="31"/>
      <c r="CU498" s="31"/>
      <c r="CV498" s="31"/>
    </row>
    <row r="499" spans="1:100" x14ac:dyDescent="0.3">
      <c r="A499" s="31"/>
      <c r="B499" s="31"/>
      <c r="C499" s="31"/>
      <c r="D499" s="31"/>
      <c r="E499" s="31"/>
      <c r="F499" s="31"/>
      <c r="AQ499" s="31"/>
      <c r="AR499" s="31"/>
      <c r="AS499" s="31"/>
      <c r="AT499" s="31"/>
      <c r="AU499" s="31"/>
      <c r="AV499" s="31"/>
      <c r="AW499" s="32"/>
      <c r="AX499" s="32"/>
      <c r="AY499" s="32"/>
      <c r="AZ499" s="32"/>
      <c r="BA499" s="32"/>
      <c r="BB499" s="32"/>
      <c r="BC499" s="31"/>
      <c r="BD499" s="31"/>
      <c r="BE499" s="31"/>
      <c r="BF499" s="31"/>
      <c r="BG499" s="31"/>
      <c r="BH499" s="31"/>
      <c r="BI499" s="31"/>
      <c r="BJ499" s="31"/>
      <c r="BK499" s="31"/>
      <c r="BL499" s="31"/>
      <c r="BM499" s="31"/>
      <c r="BN499" s="31"/>
      <c r="BO499" s="31"/>
      <c r="BP499" s="31"/>
      <c r="BQ499" s="31"/>
      <c r="BR499" s="31"/>
      <c r="BS499" s="31"/>
      <c r="BT499" s="31"/>
      <c r="BU499" s="31"/>
      <c r="BV499" s="31"/>
      <c r="BW499" s="31"/>
      <c r="BX499" s="31"/>
      <c r="BY499" s="31"/>
      <c r="BZ499" s="31"/>
      <c r="CA499" s="31"/>
      <c r="CB499" s="31"/>
      <c r="CC499" s="31"/>
      <c r="CD499" s="31"/>
      <c r="CE499" s="31"/>
      <c r="CF499" s="31"/>
      <c r="CG499" s="31"/>
      <c r="CH499" s="31"/>
      <c r="CI499" s="31"/>
      <c r="CJ499" s="31"/>
      <c r="CK499" s="31"/>
      <c r="CL499" s="31"/>
      <c r="CM499" s="31"/>
      <c r="CN499" s="31"/>
      <c r="CO499" s="31"/>
      <c r="CP499" s="31"/>
      <c r="CQ499" s="31"/>
      <c r="CR499" s="31"/>
      <c r="CS499" s="31"/>
      <c r="CT499" s="31"/>
      <c r="CU499" s="31"/>
      <c r="CV499" s="31"/>
    </row>
    <row r="500" spans="1:100" x14ac:dyDescent="0.3">
      <c r="A500" s="31"/>
      <c r="B500" s="31"/>
      <c r="C500" s="31"/>
      <c r="D500" s="31"/>
      <c r="E500" s="31"/>
      <c r="F500" s="31"/>
      <c r="AQ500" s="31"/>
      <c r="AR500" s="31"/>
      <c r="AS500" s="31"/>
      <c r="AT500" s="31"/>
      <c r="AU500" s="31"/>
      <c r="AV500" s="31"/>
      <c r="AW500" s="32"/>
      <c r="AX500" s="32"/>
      <c r="AY500" s="32"/>
      <c r="AZ500" s="32"/>
      <c r="BA500" s="32"/>
      <c r="BB500" s="32"/>
      <c r="BC500" s="31"/>
      <c r="BD500" s="31"/>
      <c r="BE500" s="31"/>
      <c r="BF500" s="31"/>
      <c r="BG500" s="31"/>
      <c r="BH500" s="31"/>
      <c r="BI500" s="31"/>
      <c r="BJ500" s="31"/>
      <c r="BK500" s="31"/>
      <c r="BL500" s="31"/>
      <c r="BM500" s="31"/>
      <c r="BN500" s="31"/>
      <c r="BO500" s="31"/>
      <c r="BP500" s="31"/>
      <c r="BQ500" s="31"/>
      <c r="BR500" s="31"/>
      <c r="BS500" s="31"/>
      <c r="BT500" s="31"/>
      <c r="BU500" s="31"/>
      <c r="BV500" s="31"/>
      <c r="BW500" s="31"/>
      <c r="BX500" s="31"/>
      <c r="BY500" s="31"/>
      <c r="BZ500" s="31"/>
      <c r="CA500" s="31"/>
      <c r="CB500" s="31"/>
      <c r="CC500" s="31"/>
      <c r="CD500" s="31"/>
      <c r="CE500" s="31"/>
      <c r="CF500" s="31"/>
      <c r="CG500" s="31"/>
      <c r="CH500" s="31"/>
      <c r="CI500" s="31"/>
      <c r="CJ500" s="31"/>
      <c r="CK500" s="31"/>
      <c r="CL500" s="31"/>
      <c r="CM500" s="31"/>
      <c r="CN500" s="31"/>
      <c r="CO500" s="31"/>
      <c r="CP500" s="31"/>
      <c r="CQ500" s="31"/>
      <c r="CR500" s="31"/>
      <c r="CS500" s="31"/>
      <c r="CT500" s="31"/>
      <c r="CU500" s="31"/>
      <c r="CV500" s="31"/>
    </row>
    <row r="501" spans="1:100" x14ac:dyDescent="0.3">
      <c r="A501" s="31"/>
      <c r="B501" s="31"/>
      <c r="C501" s="31"/>
      <c r="D501" s="31"/>
      <c r="E501" s="31"/>
      <c r="F501" s="31"/>
      <c r="AQ501" s="31"/>
      <c r="AR501" s="31"/>
      <c r="AS501" s="31"/>
      <c r="AT501" s="31"/>
      <c r="AU501" s="31"/>
      <c r="AV501" s="31"/>
      <c r="AW501" s="32"/>
      <c r="AX501" s="32"/>
      <c r="AY501" s="32"/>
      <c r="AZ501" s="32"/>
      <c r="BA501" s="32"/>
      <c r="BB501" s="32"/>
      <c r="BC501" s="31"/>
      <c r="BD501" s="31"/>
      <c r="BE501" s="31"/>
      <c r="BF501" s="31"/>
      <c r="BG501" s="31"/>
      <c r="BH501" s="31"/>
      <c r="BI501" s="31"/>
      <c r="BJ501" s="31"/>
      <c r="BK501" s="31"/>
      <c r="BL501" s="31"/>
      <c r="BM501" s="31"/>
      <c r="BN501" s="31"/>
      <c r="BO501" s="31"/>
      <c r="BP501" s="31"/>
      <c r="BQ501" s="31"/>
      <c r="BR501" s="31"/>
      <c r="BS501" s="31"/>
      <c r="BT501" s="31"/>
      <c r="BU501" s="31"/>
      <c r="BV501" s="31"/>
      <c r="BW501" s="31"/>
      <c r="BX501" s="31"/>
      <c r="BY501" s="31"/>
      <c r="BZ501" s="31"/>
      <c r="CA501" s="31"/>
      <c r="CB501" s="31"/>
      <c r="CC501" s="31"/>
      <c r="CD501" s="31"/>
      <c r="CE501" s="31"/>
      <c r="CF501" s="31"/>
      <c r="CG501" s="31"/>
      <c r="CH501" s="31"/>
      <c r="CI501" s="31"/>
      <c r="CJ501" s="31"/>
      <c r="CK501" s="31"/>
      <c r="CL501" s="31"/>
      <c r="CM501" s="31"/>
      <c r="CN501" s="31"/>
      <c r="CO501" s="31"/>
      <c r="CP501" s="31"/>
      <c r="CQ501" s="31"/>
      <c r="CR501" s="31"/>
      <c r="CS501" s="31"/>
      <c r="CT501" s="31"/>
      <c r="CU501" s="31"/>
      <c r="CV501" s="31"/>
    </row>
    <row r="502" spans="1:100" x14ac:dyDescent="0.3">
      <c r="A502" s="31"/>
      <c r="B502" s="31"/>
      <c r="C502" s="31"/>
      <c r="D502" s="31"/>
      <c r="E502" s="31"/>
      <c r="F502" s="31"/>
      <c r="AQ502" s="31"/>
      <c r="AR502" s="31"/>
      <c r="AS502" s="31"/>
      <c r="AT502" s="31"/>
      <c r="AU502" s="31"/>
      <c r="AV502" s="31"/>
      <c r="AW502" s="32"/>
      <c r="AX502" s="32"/>
      <c r="AY502" s="32"/>
      <c r="AZ502" s="32"/>
      <c r="BA502" s="32"/>
      <c r="BB502" s="32"/>
      <c r="BC502" s="31"/>
      <c r="BD502" s="31"/>
      <c r="BE502" s="31"/>
      <c r="BF502" s="31"/>
      <c r="BG502" s="31"/>
      <c r="BH502" s="31"/>
      <c r="BI502" s="31"/>
      <c r="BJ502" s="31"/>
      <c r="BK502" s="31"/>
      <c r="BL502" s="31"/>
      <c r="BM502" s="31"/>
      <c r="BN502" s="31"/>
      <c r="BO502" s="31"/>
      <c r="BP502" s="31"/>
      <c r="BQ502" s="31"/>
      <c r="BR502" s="31"/>
      <c r="BS502" s="31"/>
      <c r="BT502" s="31"/>
      <c r="BU502" s="31"/>
      <c r="BV502" s="31"/>
      <c r="BW502" s="31"/>
      <c r="BX502" s="31"/>
      <c r="BY502" s="31"/>
      <c r="BZ502" s="31"/>
      <c r="CA502" s="31"/>
      <c r="CB502" s="31"/>
      <c r="CC502" s="31"/>
      <c r="CD502" s="31"/>
      <c r="CE502" s="31"/>
      <c r="CF502" s="31"/>
      <c r="CG502" s="31"/>
      <c r="CH502" s="31"/>
      <c r="CI502" s="31"/>
      <c r="CJ502" s="31"/>
      <c r="CK502" s="31"/>
      <c r="CL502" s="31"/>
      <c r="CM502" s="31"/>
      <c r="CN502" s="31"/>
      <c r="CO502" s="31"/>
      <c r="CP502" s="31"/>
      <c r="CQ502" s="31"/>
      <c r="CR502" s="31"/>
      <c r="CS502" s="31"/>
      <c r="CT502" s="31"/>
      <c r="CU502" s="31"/>
      <c r="CV502" s="31"/>
    </row>
    <row r="503" spans="1:100" x14ac:dyDescent="0.3">
      <c r="A503" s="31"/>
      <c r="B503" s="31"/>
      <c r="C503" s="31"/>
      <c r="D503" s="31"/>
      <c r="E503" s="31"/>
      <c r="F503" s="31"/>
      <c r="AQ503" s="31"/>
      <c r="AR503" s="31"/>
      <c r="AS503" s="31"/>
      <c r="AT503" s="31"/>
      <c r="AU503" s="31"/>
      <c r="AV503" s="31"/>
      <c r="AW503" s="32"/>
      <c r="AX503" s="32"/>
      <c r="AY503" s="32"/>
      <c r="AZ503" s="32"/>
      <c r="BA503" s="32"/>
      <c r="BB503" s="32"/>
      <c r="BC503" s="31"/>
      <c r="BD503" s="31"/>
      <c r="BE503" s="31"/>
      <c r="BF503" s="31"/>
      <c r="BG503" s="31"/>
      <c r="BH503" s="31"/>
      <c r="BI503" s="31"/>
      <c r="BJ503" s="31"/>
      <c r="BK503" s="31"/>
      <c r="BL503" s="31"/>
      <c r="BM503" s="31"/>
      <c r="BN503" s="31"/>
      <c r="BO503" s="31"/>
      <c r="BP503" s="31"/>
      <c r="BQ503" s="31"/>
      <c r="BR503" s="31"/>
      <c r="BS503" s="31"/>
      <c r="BT503" s="31"/>
      <c r="BU503" s="31"/>
      <c r="BV503" s="31"/>
      <c r="BW503" s="31"/>
      <c r="BX503" s="31"/>
      <c r="BY503" s="31"/>
      <c r="BZ503" s="31"/>
      <c r="CA503" s="31"/>
      <c r="CB503" s="31"/>
      <c r="CC503" s="31"/>
      <c r="CD503" s="31"/>
      <c r="CE503" s="31"/>
      <c r="CF503" s="31"/>
      <c r="CG503" s="31"/>
      <c r="CH503" s="31"/>
      <c r="CI503" s="31"/>
      <c r="CJ503" s="31"/>
      <c r="CK503" s="31"/>
      <c r="CL503" s="31"/>
      <c r="CM503" s="31"/>
      <c r="CN503" s="31"/>
      <c r="CO503" s="31"/>
      <c r="CP503" s="31"/>
      <c r="CQ503" s="31"/>
      <c r="CR503" s="31"/>
      <c r="CS503" s="31"/>
      <c r="CT503" s="31"/>
      <c r="CU503" s="31"/>
      <c r="CV503" s="31"/>
    </row>
    <row r="504" spans="1:100" x14ac:dyDescent="0.3">
      <c r="A504" s="31"/>
      <c r="B504" s="31"/>
      <c r="C504" s="31"/>
      <c r="D504" s="31"/>
      <c r="E504" s="31"/>
      <c r="F504" s="31"/>
      <c r="AQ504" s="31"/>
      <c r="AR504" s="31"/>
      <c r="AS504" s="31"/>
      <c r="AT504" s="31"/>
      <c r="AU504" s="31"/>
      <c r="AV504" s="31"/>
      <c r="AW504" s="32"/>
      <c r="AX504" s="32"/>
      <c r="AY504" s="32"/>
      <c r="AZ504" s="32"/>
      <c r="BA504" s="32"/>
      <c r="BB504" s="32"/>
      <c r="BC504" s="31"/>
      <c r="BD504" s="31"/>
      <c r="BE504" s="31"/>
      <c r="BF504" s="31"/>
      <c r="BG504" s="31"/>
      <c r="BH504" s="31"/>
      <c r="BI504" s="31"/>
      <c r="BJ504" s="31"/>
      <c r="BK504" s="31"/>
      <c r="BL504" s="31"/>
      <c r="BM504" s="31"/>
      <c r="BN504" s="31"/>
      <c r="BO504" s="31"/>
      <c r="BP504" s="31"/>
      <c r="BQ504" s="31"/>
      <c r="BR504" s="31"/>
      <c r="BS504" s="31"/>
      <c r="BT504" s="31"/>
      <c r="BU504" s="31"/>
      <c r="BV504" s="31"/>
      <c r="BW504" s="31"/>
      <c r="BX504" s="31"/>
      <c r="BY504" s="31"/>
      <c r="BZ504" s="31"/>
      <c r="CA504" s="31"/>
      <c r="CB504" s="31"/>
      <c r="CC504" s="31"/>
      <c r="CD504" s="31"/>
      <c r="CE504" s="31"/>
      <c r="CF504" s="31"/>
      <c r="CG504" s="31"/>
      <c r="CH504" s="31"/>
      <c r="CI504" s="31"/>
      <c r="CJ504" s="31"/>
      <c r="CK504" s="31"/>
      <c r="CL504" s="31"/>
      <c r="CM504" s="31"/>
      <c r="CN504" s="31"/>
      <c r="CO504" s="31"/>
      <c r="CP504" s="31"/>
      <c r="CQ504" s="31"/>
      <c r="CR504" s="31"/>
      <c r="CS504" s="31"/>
      <c r="CT504" s="31"/>
      <c r="CU504" s="31"/>
      <c r="CV504" s="31"/>
    </row>
    <row r="505" spans="1:100" x14ac:dyDescent="0.3">
      <c r="A505" s="31"/>
      <c r="B505" s="31"/>
      <c r="C505" s="31"/>
      <c r="D505" s="31"/>
      <c r="E505" s="31"/>
      <c r="F505" s="31"/>
      <c r="AQ505" s="31"/>
      <c r="AR505" s="31"/>
      <c r="AS505" s="31"/>
      <c r="AT505" s="31"/>
      <c r="AU505" s="31"/>
      <c r="AV505" s="31"/>
      <c r="AW505" s="32"/>
      <c r="AX505" s="32"/>
      <c r="AY505" s="32"/>
      <c r="AZ505" s="32"/>
      <c r="BA505" s="32"/>
      <c r="BB505" s="32"/>
      <c r="BC505" s="31"/>
      <c r="BD505" s="31"/>
      <c r="BE505" s="31"/>
      <c r="BF505" s="31"/>
      <c r="BG505" s="31"/>
      <c r="BH505" s="31"/>
      <c r="BI505" s="31"/>
      <c r="BJ505" s="31"/>
      <c r="BK505" s="31"/>
      <c r="BL505" s="31"/>
      <c r="BM505" s="31"/>
      <c r="BN505" s="31"/>
      <c r="BO505" s="31"/>
      <c r="BP505" s="31"/>
      <c r="BQ505" s="31"/>
      <c r="BR505" s="31"/>
      <c r="BS505" s="31"/>
      <c r="BT505" s="31"/>
      <c r="BU505" s="31"/>
      <c r="BV505" s="31"/>
      <c r="BW505" s="31"/>
      <c r="BX505" s="31"/>
      <c r="BY505" s="31"/>
      <c r="BZ505" s="31"/>
      <c r="CA505" s="31"/>
      <c r="CB505" s="31"/>
      <c r="CC505" s="31"/>
      <c r="CD505" s="31"/>
      <c r="CE505" s="31"/>
      <c r="CF505" s="31"/>
      <c r="CG505" s="31"/>
      <c r="CH505" s="31"/>
      <c r="CI505" s="31"/>
      <c r="CJ505" s="31"/>
      <c r="CK505" s="31"/>
      <c r="CL505" s="31"/>
      <c r="CM505" s="31"/>
      <c r="CN505" s="31"/>
      <c r="CO505" s="31"/>
      <c r="CP505" s="31"/>
      <c r="CQ505" s="31"/>
      <c r="CR505" s="31"/>
      <c r="CS505" s="31"/>
      <c r="CT505" s="31"/>
      <c r="CU505" s="31"/>
      <c r="CV505" s="31"/>
    </row>
    <row r="506" spans="1:100" x14ac:dyDescent="0.3">
      <c r="A506" s="31"/>
      <c r="B506" s="31"/>
      <c r="C506" s="31"/>
      <c r="D506" s="31"/>
      <c r="E506" s="31"/>
      <c r="F506" s="31"/>
      <c r="AQ506" s="31"/>
      <c r="AR506" s="31"/>
      <c r="AS506" s="31"/>
      <c r="AT506" s="31"/>
      <c r="AU506" s="31"/>
      <c r="AV506" s="31"/>
      <c r="AW506" s="32"/>
      <c r="AX506" s="32"/>
      <c r="AY506" s="32"/>
      <c r="AZ506" s="32"/>
      <c r="BA506" s="32"/>
      <c r="BB506" s="32"/>
      <c r="BC506" s="31"/>
      <c r="BD506" s="31"/>
      <c r="BE506" s="31"/>
      <c r="BF506" s="31"/>
      <c r="BG506" s="31"/>
      <c r="BH506" s="31"/>
      <c r="BI506" s="31"/>
      <c r="BJ506" s="31"/>
      <c r="BK506" s="31"/>
      <c r="BL506" s="31"/>
      <c r="BM506" s="31"/>
      <c r="BN506" s="31"/>
      <c r="BO506" s="31"/>
      <c r="BP506" s="31"/>
      <c r="BQ506" s="31"/>
      <c r="BR506" s="31"/>
      <c r="BS506" s="31"/>
      <c r="BT506" s="31"/>
      <c r="BU506" s="31"/>
      <c r="BV506" s="31"/>
      <c r="BW506" s="31"/>
      <c r="BX506" s="31"/>
      <c r="BY506" s="31"/>
      <c r="BZ506" s="31"/>
      <c r="CA506" s="31"/>
      <c r="CB506" s="31"/>
      <c r="CC506" s="31"/>
      <c r="CD506" s="31"/>
      <c r="CE506" s="31"/>
      <c r="CF506" s="31"/>
      <c r="CG506" s="31"/>
      <c r="CH506" s="31"/>
      <c r="CI506" s="31"/>
      <c r="CJ506" s="31"/>
      <c r="CK506" s="31"/>
      <c r="CL506" s="31"/>
      <c r="CM506" s="31"/>
      <c r="CN506" s="31"/>
      <c r="CO506" s="31"/>
      <c r="CP506" s="31"/>
      <c r="CQ506" s="31"/>
      <c r="CR506" s="31"/>
      <c r="CS506" s="31"/>
      <c r="CT506" s="31"/>
      <c r="CU506" s="31"/>
      <c r="CV506" s="31"/>
    </row>
    <row r="507" spans="1:100" x14ac:dyDescent="0.3">
      <c r="A507" s="31"/>
      <c r="B507" s="31"/>
      <c r="C507" s="31"/>
      <c r="D507" s="31"/>
      <c r="E507" s="31"/>
      <c r="F507" s="31"/>
      <c r="AQ507" s="31"/>
      <c r="AR507" s="31"/>
      <c r="AS507" s="31"/>
      <c r="AT507" s="31"/>
      <c r="AU507" s="31"/>
      <c r="AV507" s="31"/>
      <c r="AW507" s="32"/>
      <c r="AX507" s="32"/>
      <c r="AY507" s="32"/>
      <c r="AZ507" s="32"/>
      <c r="BA507" s="32"/>
      <c r="BB507" s="32"/>
      <c r="BC507" s="31"/>
      <c r="BD507" s="31"/>
      <c r="BE507" s="31"/>
      <c r="BF507" s="31"/>
      <c r="BG507" s="31"/>
      <c r="BH507" s="31"/>
      <c r="BI507" s="31"/>
      <c r="BJ507" s="31"/>
      <c r="BK507" s="31"/>
      <c r="BL507" s="31"/>
      <c r="BM507" s="31"/>
      <c r="BN507" s="31"/>
      <c r="BO507" s="31"/>
      <c r="BP507" s="31"/>
      <c r="BQ507" s="31"/>
      <c r="BR507" s="31"/>
      <c r="BS507" s="31"/>
      <c r="BT507" s="31"/>
      <c r="BU507" s="31"/>
      <c r="BV507" s="31"/>
      <c r="BW507" s="31"/>
      <c r="BX507" s="31"/>
      <c r="BY507" s="31"/>
      <c r="BZ507" s="31"/>
      <c r="CA507" s="31"/>
      <c r="CB507" s="31"/>
      <c r="CC507" s="31"/>
      <c r="CD507" s="31"/>
      <c r="CE507" s="31"/>
      <c r="CF507" s="31"/>
      <c r="CG507" s="31"/>
      <c r="CH507" s="31"/>
      <c r="CI507" s="31"/>
      <c r="CJ507" s="31"/>
      <c r="CK507" s="31"/>
      <c r="CL507" s="31"/>
      <c r="CM507" s="31"/>
      <c r="CN507" s="31"/>
      <c r="CO507" s="31"/>
      <c r="CP507" s="31"/>
      <c r="CQ507" s="31"/>
      <c r="CR507" s="31"/>
      <c r="CS507" s="31"/>
      <c r="CT507" s="31"/>
      <c r="CU507" s="31"/>
      <c r="CV507" s="31"/>
    </row>
    <row r="508" spans="1:100" x14ac:dyDescent="0.3">
      <c r="A508" s="31"/>
      <c r="B508" s="31"/>
      <c r="C508" s="31"/>
      <c r="D508" s="31"/>
      <c r="E508" s="31"/>
      <c r="F508" s="31"/>
      <c r="AQ508" s="31"/>
      <c r="AR508" s="31"/>
      <c r="AS508" s="31"/>
      <c r="AT508" s="31"/>
      <c r="AU508" s="31"/>
      <c r="AV508" s="31"/>
      <c r="AW508" s="32"/>
      <c r="AX508" s="32"/>
      <c r="AY508" s="32"/>
      <c r="AZ508" s="32"/>
      <c r="BA508" s="32"/>
      <c r="BB508" s="32"/>
      <c r="BC508" s="31"/>
      <c r="BD508" s="31"/>
      <c r="BE508" s="31"/>
      <c r="BF508" s="31"/>
      <c r="BG508" s="31"/>
      <c r="BH508" s="31"/>
      <c r="BI508" s="31"/>
      <c r="BJ508" s="31"/>
      <c r="BK508" s="31"/>
      <c r="BL508" s="31"/>
      <c r="BM508" s="31"/>
      <c r="BN508" s="31"/>
      <c r="BO508" s="31"/>
      <c r="BP508" s="31"/>
      <c r="BQ508" s="31"/>
      <c r="BR508" s="31"/>
      <c r="BS508" s="31"/>
      <c r="BT508" s="31"/>
      <c r="BU508" s="31"/>
      <c r="BV508" s="31"/>
      <c r="BW508" s="31"/>
      <c r="BX508" s="31"/>
      <c r="BY508" s="31"/>
      <c r="BZ508" s="31"/>
      <c r="CA508" s="31"/>
      <c r="CB508" s="31"/>
      <c r="CC508" s="31"/>
      <c r="CD508" s="31"/>
      <c r="CE508" s="31"/>
      <c r="CF508" s="31"/>
      <c r="CG508" s="31"/>
      <c r="CH508" s="31"/>
      <c r="CI508" s="31"/>
      <c r="CJ508" s="31"/>
      <c r="CK508" s="31"/>
      <c r="CL508" s="31"/>
      <c r="CM508" s="31"/>
      <c r="CN508" s="31"/>
      <c r="CO508" s="31"/>
      <c r="CP508" s="31"/>
      <c r="CQ508" s="31"/>
      <c r="CR508" s="31"/>
      <c r="CS508" s="31"/>
      <c r="CT508" s="31"/>
      <c r="CU508" s="31"/>
      <c r="CV508" s="31"/>
    </row>
    <row r="509" spans="1:100" x14ac:dyDescent="0.3">
      <c r="A509" s="31"/>
      <c r="B509" s="31"/>
      <c r="C509" s="31"/>
      <c r="D509" s="31"/>
      <c r="E509" s="31"/>
      <c r="F509" s="31"/>
      <c r="AQ509" s="31"/>
      <c r="AR509" s="31"/>
      <c r="AS509" s="31"/>
      <c r="AT509" s="31"/>
      <c r="AU509" s="31"/>
      <c r="AV509" s="31"/>
      <c r="AW509" s="32"/>
      <c r="AX509" s="32"/>
      <c r="AY509" s="32"/>
      <c r="AZ509" s="32"/>
      <c r="BA509" s="32"/>
      <c r="BB509" s="32"/>
      <c r="BC509" s="31"/>
      <c r="BD509" s="31"/>
      <c r="BE509" s="31"/>
      <c r="BF509" s="31"/>
      <c r="BG509" s="31"/>
      <c r="BH509" s="31"/>
      <c r="BI509" s="31"/>
      <c r="BJ509" s="31"/>
      <c r="BK509" s="31"/>
      <c r="BL509" s="31"/>
      <c r="BM509" s="31"/>
      <c r="BN509" s="31"/>
      <c r="BO509" s="31"/>
      <c r="BP509" s="31"/>
      <c r="BQ509" s="31"/>
      <c r="BR509" s="31"/>
      <c r="BS509" s="31"/>
      <c r="BT509" s="31"/>
      <c r="BU509" s="31"/>
      <c r="BV509" s="31"/>
      <c r="BW509" s="31"/>
      <c r="BX509" s="31"/>
      <c r="BY509" s="31"/>
      <c r="BZ509" s="31"/>
      <c r="CA509" s="31"/>
      <c r="CB509" s="31"/>
      <c r="CC509" s="31"/>
      <c r="CD509" s="31"/>
      <c r="CE509" s="31"/>
      <c r="CF509" s="31"/>
      <c r="CG509" s="31"/>
      <c r="CH509" s="31"/>
      <c r="CI509" s="31"/>
      <c r="CJ509" s="31"/>
      <c r="CK509" s="31"/>
      <c r="CL509" s="31"/>
      <c r="CM509" s="31"/>
      <c r="CN509" s="31"/>
      <c r="CO509" s="31"/>
      <c r="CP509" s="31"/>
      <c r="CQ509" s="31"/>
      <c r="CR509" s="31"/>
      <c r="CS509" s="31"/>
      <c r="CT509" s="31"/>
      <c r="CU509" s="31"/>
      <c r="CV509" s="31"/>
    </row>
    <row r="510" spans="1:100" x14ac:dyDescent="0.3">
      <c r="A510" s="31"/>
      <c r="B510" s="31"/>
      <c r="C510" s="31"/>
      <c r="D510" s="31"/>
      <c r="E510" s="31"/>
      <c r="F510" s="31"/>
      <c r="AQ510" s="31"/>
      <c r="AR510" s="31"/>
      <c r="AS510" s="31"/>
      <c r="AT510" s="31"/>
      <c r="AU510" s="31"/>
      <c r="AV510" s="31"/>
      <c r="AW510" s="32"/>
      <c r="AX510" s="32"/>
      <c r="AY510" s="32"/>
      <c r="AZ510" s="32"/>
      <c r="BA510" s="32"/>
      <c r="BB510" s="32"/>
      <c r="BC510" s="31"/>
      <c r="BD510" s="31"/>
      <c r="BE510" s="31"/>
      <c r="BF510" s="31"/>
      <c r="BG510" s="31"/>
      <c r="BH510" s="31"/>
      <c r="BI510" s="31"/>
      <c r="BJ510" s="31"/>
      <c r="BK510" s="31"/>
      <c r="BL510" s="31"/>
      <c r="BM510" s="31"/>
      <c r="BN510" s="31"/>
      <c r="BO510" s="31"/>
      <c r="BP510" s="31"/>
      <c r="BQ510" s="31"/>
      <c r="BR510" s="31"/>
      <c r="BS510" s="31"/>
      <c r="BT510" s="31"/>
      <c r="BU510" s="31"/>
      <c r="BV510" s="31"/>
      <c r="BW510" s="31"/>
      <c r="BX510" s="31"/>
      <c r="BY510" s="31"/>
      <c r="BZ510" s="31"/>
      <c r="CA510" s="31"/>
      <c r="CB510" s="31"/>
      <c r="CC510" s="31"/>
      <c r="CD510" s="31"/>
      <c r="CE510" s="31"/>
      <c r="CF510" s="31"/>
      <c r="CG510" s="31"/>
      <c r="CH510" s="31"/>
      <c r="CI510" s="31"/>
      <c r="CJ510" s="31"/>
      <c r="CK510" s="31"/>
      <c r="CL510" s="31"/>
      <c r="CM510" s="31"/>
      <c r="CN510" s="31"/>
      <c r="CO510" s="31"/>
      <c r="CP510" s="31"/>
      <c r="CQ510" s="31"/>
      <c r="CR510" s="31"/>
      <c r="CS510" s="31"/>
      <c r="CT510" s="31"/>
      <c r="CU510" s="31"/>
      <c r="CV510" s="31"/>
    </row>
    <row r="511" spans="1:100" x14ac:dyDescent="0.3">
      <c r="A511" s="31"/>
      <c r="B511" s="31"/>
      <c r="C511" s="31"/>
      <c r="D511" s="31"/>
      <c r="E511" s="31"/>
      <c r="F511" s="31"/>
      <c r="AQ511" s="31"/>
      <c r="AR511" s="31"/>
      <c r="AS511" s="31"/>
      <c r="AT511" s="31"/>
      <c r="AU511" s="31"/>
      <c r="AV511" s="31"/>
      <c r="AW511" s="32"/>
      <c r="AX511" s="32"/>
      <c r="AY511" s="32"/>
      <c r="AZ511" s="32"/>
      <c r="BA511" s="32"/>
      <c r="BB511" s="32"/>
      <c r="BC511" s="31"/>
      <c r="BD511" s="31"/>
      <c r="BE511" s="31"/>
      <c r="BF511" s="31"/>
      <c r="BG511" s="31"/>
      <c r="BH511" s="31"/>
      <c r="BI511" s="31"/>
      <c r="BJ511" s="31"/>
      <c r="BK511" s="31"/>
      <c r="BL511" s="31"/>
      <c r="BM511" s="31"/>
      <c r="BN511" s="31"/>
      <c r="BO511" s="31"/>
      <c r="BP511" s="31"/>
      <c r="BQ511" s="31"/>
      <c r="BR511" s="31"/>
      <c r="BS511" s="31"/>
      <c r="BT511" s="31"/>
      <c r="BU511" s="31"/>
      <c r="BV511" s="31"/>
      <c r="BW511" s="31"/>
      <c r="BX511" s="31"/>
      <c r="BY511" s="31"/>
      <c r="BZ511" s="31"/>
      <c r="CA511" s="31"/>
      <c r="CB511" s="31"/>
      <c r="CC511" s="31"/>
      <c r="CD511" s="31"/>
      <c r="CE511" s="31"/>
      <c r="CF511" s="31"/>
      <c r="CG511" s="31"/>
      <c r="CH511" s="31"/>
      <c r="CI511" s="31"/>
      <c r="CJ511" s="31"/>
      <c r="CK511" s="31"/>
      <c r="CL511" s="31"/>
      <c r="CM511" s="31"/>
      <c r="CN511" s="31"/>
      <c r="CO511" s="31"/>
      <c r="CP511" s="31"/>
      <c r="CQ511" s="31"/>
      <c r="CR511" s="31"/>
      <c r="CS511" s="31"/>
      <c r="CT511" s="31"/>
      <c r="CU511" s="31"/>
      <c r="CV511" s="31"/>
    </row>
    <row r="512" spans="1:100" x14ac:dyDescent="0.3">
      <c r="A512" s="31"/>
      <c r="B512" s="31"/>
      <c r="C512" s="31"/>
      <c r="D512" s="31"/>
      <c r="E512" s="31"/>
      <c r="F512" s="31"/>
      <c r="AQ512" s="31"/>
      <c r="AR512" s="31"/>
      <c r="AS512" s="31"/>
      <c r="AT512" s="31"/>
      <c r="AU512" s="31"/>
      <c r="AV512" s="31"/>
      <c r="AW512" s="32"/>
      <c r="AX512" s="32"/>
      <c r="AY512" s="32"/>
      <c r="AZ512" s="32"/>
      <c r="BA512" s="32"/>
      <c r="BB512" s="32"/>
      <c r="BC512" s="31"/>
      <c r="BD512" s="31"/>
      <c r="BE512" s="31"/>
      <c r="BF512" s="31"/>
      <c r="BG512" s="31"/>
      <c r="BH512" s="31"/>
      <c r="BI512" s="31"/>
      <c r="BJ512" s="31"/>
      <c r="BK512" s="31"/>
      <c r="BL512" s="31"/>
      <c r="BM512" s="31"/>
      <c r="BN512" s="31"/>
      <c r="BO512" s="31"/>
      <c r="BP512" s="31"/>
      <c r="BQ512" s="31"/>
      <c r="BR512" s="31"/>
      <c r="BS512" s="31"/>
      <c r="BT512" s="31"/>
      <c r="BU512" s="31"/>
      <c r="BV512" s="31"/>
      <c r="BW512" s="31"/>
      <c r="BX512" s="31"/>
      <c r="BY512" s="31"/>
      <c r="BZ512" s="31"/>
      <c r="CA512" s="31"/>
      <c r="CB512" s="31"/>
      <c r="CC512" s="31"/>
      <c r="CD512" s="31"/>
      <c r="CE512" s="31"/>
      <c r="CF512" s="31"/>
      <c r="CG512" s="31"/>
      <c r="CH512" s="31"/>
      <c r="CI512" s="31"/>
      <c r="CJ512" s="31"/>
      <c r="CK512" s="31"/>
      <c r="CL512" s="31"/>
      <c r="CM512" s="31"/>
      <c r="CN512" s="31"/>
      <c r="CO512" s="31"/>
      <c r="CP512" s="31"/>
      <c r="CQ512" s="31"/>
      <c r="CR512" s="31"/>
      <c r="CS512" s="31"/>
      <c r="CT512" s="31"/>
      <c r="CU512" s="31"/>
      <c r="CV512" s="31"/>
    </row>
    <row r="513" spans="1:100" x14ac:dyDescent="0.3">
      <c r="A513" s="31"/>
      <c r="B513" s="31"/>
      <c r="C513" s="31"/>
      <c r="D513" s="31"/>
      <c r="E513" s="31"/>
      <c r="F513" s="31"/>
      <c r="AQ513" s="31"/>
      <c r="AR513" s="31"/>
      <c r="AS513" s="31"/>
      <c r="AT513" s="31"/>
      <c r="AU513" s="31"/>
      <c r="AV513" s="31"/>
      <c r="AW513" s="32"/>
      <c r="AX513" s="32"/>
      <c r="AY513" s="32"/>
      <c r="AZ513" s="32"/>
      <c r="BA513" s="32"/>
      <c r="BB513" s="32"/>
      <c r="BC513" s="31"/>
      <c r="BD513" s="31"/>
      <c r="BE513" s="31"/>
      <c r="BF513" s="31"/>
      <c r="BG513" s="31"/>
      <c r="BH513" s="31"/>
      <c r="BI513" s="31"/>
      <c r="BJ513" s="31"/>
      <c r="BK513" s="31"/>
      <c r="BL513" s="31"/>
      <c r="BM513" s="31"/>
      <c r="BN513" s="31"/>
      <c r="BO513" s="31"/>
      <c r="BP513" s="31"/>
      <c r="BQ513" s="31"/>
      <c r="BR513" s="31"/>
      <c r="BS513" s="31"/>
      <c r="BT513" s="31"/>
      <c r="BU513" s="31"/>
      <c r="BV513" s="31"/>
      <c r="BW513" s="31"/>
      <c r="BX513" s="31"/>
      <c r="BY513" s="31"/>
      <c r="BZ513" s="31"/>
      <c r="CA513" s="31"/>
      <c r="CB513" s="31"/>
      <c r="CC513" s="31"/>
      <c r="CD513" s="31"/>
      <c r="CE513" s="31"/>
      <c r="CF513" s="31"/>
      <c r="CG513" s="31"/>
      <c r="CH513" s="31"/>
      <c r="CI513" s="31"/>
      <c r="CJ513" s="31"/>
      <c r="CK513" s="31"/>
      <c r="CL513" s="31"/>
      <c r="CM513" s="31"/>
      <c r="CN513" s="31"/>
      <c r="CO513" s="31"/>
      <c r="CP513" s="31"/>
      <c r="CQ513" s="31"/>
      <c r="CR513" s="31"/>
      <c r="CS513" s="31"/>
      <c r="CT513" s="31"/>
      <c r="CU513" s="31"/>
      <c r="CV513" s="31"/>
    </row>
    <row r="514" spans="1:100" x14ac:dyDescent="0.3">
      <c r="A514" s="31"/>
      <c r="B514" s="31"/>
      <c r="C514" s="31"/>
      <c r="D514" s="31"/>
      <c r="E514" s="31"/>
      <c r="F514" s="31"/>
      <c r="AQ514" s="31"/>
      <c r="AR514" s="31"/>
      <c r="AS514" s="31"/>
      <c r="AT514" s="31"/>
      <c r="AU514" s="31"/>
      <c r="AV514" s="31"/>
      <c r="AW514" s="32"/>
      <c r="AX514" s="32"/>
      <c r="AY514" s="32"/>
      <c r="AZ514" s="32"/>
      <c r="BA514" s="32"/>
      <c r="BB514" s="32"/>
      <c r="BC514" s="31"/>
      <c r="BD514" s="31"/>
      <c r="BE514" s="31"/>
      <c r="BF514" s="31"/>
      <c r="BG514" s="31"/>
      <c r="BH514" s="31"/>
      <c r="BI514" s="31"/>
      <c r="BJ514" s="31"/>
      <c r="BK514" s="31"/>
      <c r="BL514" s="31"/>
      <c r="BM514" s="31"/>
      <c r="BN514" s="31"/>
      <c r="BO514" s="31"/>
      <c r="BP514" s="31"/>
      <c r="BQ514" s="31"/>
      <c r="BR514" s="31"/>
      <c r="BS514" s="31"/>
      <c r="BT514" s="31"/>
      <c r="BU514" s="31"/>
      <c r="BV514" s="31"/>
      <c r="BW514" s="31"/>
      <c r="BX514" s="31"/>
      <c r="BY514" s="31"/>
      <c r="BZ514" s="31"/>
      <c r="CA514" s="31"/>
      <c r="CB514" s="31"/>
      <c r="CC514" s="31"/>
      <c r="CD514" s="31"/>
      <c r="CE514" s="31"/>
      <c r="CF514" s="31"/>
      <c r="CG514" s="31"/>
      <c r="CH514" s="31"/>
      <c r="CI514" s="31"/>
      <c r="CJ514" s="31"/>
      <c r="CK514" s="31"/>
      <c r="CL514" s="31"/>
      <c r="CM514" s="31"/>
      <c r="CN514" s="31"/>
      <c r="CO514" s="31"/>
      <c r="CP514" s="31"/>
      <c r="CQ514" s="31"/>
      <c r="CR514" s="31"/>
      <c r="CS514" s="31"/>
      <c r="CT514" s="31"/>
      <c r="CU514" s="31"/>
      <c r="CV514" s="31"/>
    </row>
    <row r="515" spans="1:100" x14ac:dyDescent="0.3">
      <c r="A515" s="31"/>
      <c r="B515" s="31"/>
      <c r="C515" s="31"/>
      <c r="D515" s="31"/>
      <c r="E515" s="31"/>
      <c r="F515" s="31"/>
      <c r="AQ515" s="31"/>
      <c r="AR515" s="31"/>
      <c r="AS515" s="31"/>
      <c r="AT515" s="31"/>
      <c r="AU515" s="31"/>
      <c r="AV515" s="31"/>
      <c r="AW515" s="32"/>
      <c r="AX515" s="32"/>
      <c r="AY515" s="32"/>
      <c r="AZ515" s="32"/>
      <c r="BA515" s="32"/>
      <c r="BB515" s="32"/>
      <c r="BC515" s="31"/>
      <c r="BD515" s="31"/>
      <c r="BE515" s="31"/>
      <c r="BF515" s="31"/>
      <c r="BG515" s="31"/>
      <c r="BH515" s="31"/>
      <c r="BI515" s="31"/>
      <c r="BJ515" s="31"/>
      <c r="BK515" s="31"/>
      <c r="BL515" s="31"/>
      <c r="BM515" s="31"/>
      <c r="BN515" s="31"/>
      <c r="BO515" s="31"/>
      <c r="BP515" s="31"/>
      <c r="BQ515" s="31"/>
      <c r="BR515" s="31"/>
      <c r="BS515" s="31"/>
      <c r="BT515" s="31"/>
      <c r="BU515" s="31"/>
      <c r="BV515" s="31"/>
      <c r="BW515" s="31"/>
      <c r="BX515" s="31"/>
      <c r="BY515" s="31"/>
      <c r="BZ515" s="31"/>
      <c r="CA515" s="31"/>
      <c r="CB515" s="31"/>
      <c r="CC515" s="31"/>
      <c r="CD515" s="31"/>
      <c r="CE515" s="31"/>
      <c r="CF515" s="31"/>
      <c r="CG515" s="31"/>
      <c r="CH515" s="31"/>
      <c r="CI515" s="31"/>
      <c r="CJ515" s="31"/>
      <c r="CK515" s="31"/>
      <c r="CL515" s="31"/>
      <c r="CM515" s="31"/>
      <c r="CN515" s="31"/>
      <c r="CO515" s="31"/>
      <c r="CP515" s="31"/>
      <c r="CQ515" s="31"/>
      <c r="CR515" s="31"/>
      <c r="CS515" s="31"/>
      <c r="CT515" s="31"/>
      <c r="CU515" s="31"/>
      <c r="CV515" s="31"/>
    </row>
    <row r="516" spans="1:100" x14ac:dyDescent="0.3">
      <c r="A516" s="31"/>
      <c r="B516" s="31"/>
      <c r="C516" s="31"/>
      <c r="D516" s="31"/>
      <c r="E516" s="31"/>
      <c r="F516" s="31"/>
      <c r="AQ516" s="31"/>
      <c r="AR516" s="31"/>
      <c r="AS516" s="31"/>
      <c r="AT516" s="31"/>
      <c r="AU516" s="31"/>
      <c r="AV516" s="31"/>
      <c r="AW516" s="32"/>
      <c r="AX516" s="32"/>
      <c r="AY516" s="32"/>
      <c r="AZ516" s="32"/>
      <c r="BA516" s="32"/>
      <c r="BB516" s="32"/>
      <c r="BC516" s="31"/>
      <c r="BD516" s="31"/>
      <c r="BE516" s="31"/>
      <c r="BF516" s="31"/>
      <c r="BG516" s="31"/>
      <c r="BH516" s="31"/>
      <c r="BI516" s="31"/>
      <c r="BJ516" s="31"/>
      <c r="BK516" s="31"/>
      <c r="BL516" s="31"/>
      <c r="BM516" s="31"/>
      <c r="BN516" s="31"/>
      <c r="BO516" s="31"/>
      <c r="BP516" s="31"/>
      <c r="BQ516" s="31"/>
      <c r="BR516" s="31"/>
      <c r="BS516" s="31"/>
      <c r="BT516" s="31"/>
      <c r="BU516" s="31"/>
      <c r="BV516" s="31"/>
      <c r="BW516" s="31"/>
      <c r="BX516" s="31"/>
      <c r="BY516" s="31"/>
      <c r="BZ516" s="31"/>
      <c r="CA516" s="31"/>
      <c r="CB516" s="31"/>
      <c r="CC516" s="31"/>
      <c r="CD516" s="31"/>
      <c r="CE516" s="31"/>
      <c r="CF516" s="31"/>
      <c r="CG516" s="31"/>
      <c r="CH516" s="31"/>
      <c r="CI516" s="31"/>
      <c r="CJ516" s="31"/>
      <c r="CK516" s="31"/>
      <c r="CL516" s="31"/>
      <c r="CM516" s="31"/>
      <c r="CN516" s="31"/>
      <c r="CO516" s="31"/>
      <c r="CP516" s="31"/>
      <c r="CQ516" s="31"/>
      <c r="CR516" s="31"/>
      <c r="CS516" s="31"/>
      <c r="CT516" s="31"/>
      <c r="CU516" s="31"/>
      <c r="CV516" s="31"/>
    </row>
    <row r="517" spans="1:100" x14ac:dyDescent="0.3">
      <c r="A517" s="31"/>
      <c r="B517" s="31"/>
      <c r="C517" s="31"/>
      <c r="D517" s="31"/>
      <c r="E517" s="31"/>
      <c r="F517" s="31"/>
      <c r="AQ517" s="31"/>
      <c r="AR517" s="31"/>
      <c r="AS517" s="31"/>
      <c r="AT517" s="31"/>
      <c r="AU517" s="31"/>
      <c r="AV517" s="31"/>
      <c r="AW517" s="32"/>
      <c r="AX517" s="32"/>
      <c r="AY517" s="32"/>
      <c r="AZ517" s="32"/>
      <c r="BA517" s="32"/>
      <c r="BB517" s="32"/>
      <c r="BC517" s="31"/>
      <c r="BD517" s="31"/>
      <c r="BE517" s="31"/>
      <c r="BF517" s="31"/>
      <c r="BG517" s="31"/>
      <c r="BH517" s="31"/>
      <c r="BI517" s="31"/>
      <c r="BJ517" s="31"/>
      <c r="BK517" s="31"/>
      <c r="BL517" s="31"/>
      <c r="BM517" s="31"/>
      <c r="BN517" s="31"/>
      <c r="BO517" s="31"/>
      <c r="BP517" s="31"/>
      <c r="BQ517" s="31"/>
      <c r="BR517" s="31"/>
      <c r="BS517" s="31"/>
      <c r="BT517" s="31"/>
      <c r="BU517" s="31"/>
      <c r="BV517" s="31"/>
      <c r="BW517" s="31"/>
      <c r="BX517" s="31"/>
      <c r="BY517" s="31"/>
      <c r="BZ517" s="31"/>
      <c r="CA517" s="31"/>
      <c r="CB517" s="31"/>
      <c r="CC517" s="31"/>
      <c r="CD517" s="31"/>
      <c r="CE517" s="31"/>
      <c r="CF517" s="31"/>
      <c r="CG517" s="31"/>
      <c r="CH517" s="31"/>
      <c r="CI517" s="31"/>
      <c r="CJ517" s="31"/>
      <c r="CK517" s="31"/>
      <c r="CL517" s="31"/>
      <c r="CM517" s="31"/>
      <c r="CN517" s="31"/>
      <c r="CO517" s="31"/>
      <c r="CP517" s="31"/>
      <c r="CQ517" s="31"/>
      <c r="CR517" s="31"/>
      <c r="CS517" s="31"/>
      <c r="CT517" s="31"/>
      <c r="CU517" s="31"/>
      <c r="CV517" s="31"/>
    </row>
    <row r="518" spans="1:100" x14ac:dyDescent="0.3">
      <c r="A518" s="31"/>
      <c r="B518" s="31"/>
      <c r="C518" s="31"/>
      <c r="D518" s="31"/>
      <c r="E518" s="31"/>
      <c r="F518" s="31"/>
      <c r="AQ518" s="31"/>
      <c r="AR518" s="31"/>
      <c r="AS518" s="31"/>
      <c r="AT518" s="31"/>
      <c r="AU518" s="31"/>
      <c r="AV518" s="31"/>
      <c r="AW518" s="32"/>
      <c r="AX518" s="32"/>
      <c r="AY518" s="32"/>
      <c r="AZ518" s="32"/>
      <c r="BA518" s="32"/>
      <c r="BB518" s="32"/>
      <c r="BC518" s="31"/>
      <c r="BD518" s="31"/>
      <c r="BE518" s="31"/>
      <c r="BF518" s="31"/>
      <c r="BG518" s="31"/>
      <c r="BH518" s="31"/>
      <c r="BI518" s="31"/>
      <c r="BJ518" s="31"/>
      <c r="BK518" s="31"/>
      <c r="BL518" s="31"/>
      <c r="BM518" s="31"/>
      <c r="BN518" s="31"/>
      <c r="BO518" s="31"/>
      <c r="BP518" s="31"/>
      <c r="BQ518" s="31"/>
      <c r="BR518" s="31"/>
      <c r="BS518" s="31"/>
      <c r="BT518" s="31"/>
      <c r="BU518" s="31"/>
      <c r="BV518" s="31"/>
      <c r="BW518" s="31"/>
      <c r="BX518" s="31"/>
      <c r="BY518" s="31"/>
      <c r="BZ518" s="31"/>
      <c r="CA518" s="31"/>
      <c r="CB518" s="31"/>
      <c r="CC518" s="31"/>
      <c r="CD518" s="31"/>
      <c r="CE518" s="31"/>
      <c r="CF518" s="31"/>
      <c r="CG518" s="31"/>
      <c r="CH518" s="31"/>
      <c r="CI518" s="31"/>
      <c r="CJ518" s="31"/>
      <c r="CK518" s="31"/>
      <c r="CL518" s="31"/>
      <c r="CM518" s="31"/>
      <c r="CN518" s="31"/>
      <c r="CO518" s="31"/>
      <c r="CP518" s="31"/>
      <c r="CQ518" s="31"/>
      <c r="CR518" s="31"/>
      <c r="CS518" s="31"/>
      <c r="CT518" s="31"/>
      <c r="CU518" s="31"/>
      <c r="CV518" s="31"/>
    </row>
    <row r="519" spans="1:100" x14ac:dyDescent="0.3">
      <c r="A519" s="31"/>
      <c r="B519" s="31"/>
      <c r="C519" s="31"/>
      <c r="D519" s="31"/>
      <c r="E519" s="31"/>
      <c r="F519" s="31"/>
      <c r="AQ519" s="31"/>
      <c r="AR519" s="31"/>
      <c r="AS519" s="31"/>
      <c r="AT519" s="31"/>
      <c r="AU519" s="31"/>
      <c r="AV519" s="31"/>
      <c r="AW519" s="32"/>
      <c r="AX519" s="32"/>
      <c r="AY519" s="32"/>
      <c r="AZ519" s="32"/>
      <c r="BA519" s="32"/>
      <c r="BB519" s="32"/>
      <c r="BC519" s="31"/>
      <c r="BD519" s="31"/>
      <c r="BE519" s="31"/>
      <c r="BF519" s="31"/>
      <c r="BG519" s="31"/>
      <c r="BH519" s="31"/>
      <c r="BI519" s="31"/>
      <c r="BJ519" s="31"/>
      <c r="BK519" s="31"/>
      <c r="BL519" s="31"/>
      <c r="BM519" s="31"/>
      <c r="BN519" s="31"/>
      <c r="BO519" s="31"/>
      <c r="BP519" s="31"/>
      <c r="BQ519" s="31"/>
      <c r="BR519" s="31"/>
      <c r="BS519" s="31"/>
      <c r="BT519" s="31"/>
      <c r="BU519" s="31"/>
      <c r="BV519" s="31"/>
      <c r="BW519" s="31"/>
      <c r="BX519" s="31"/>
      <c r="BY519" s="31"/>
      <c r="BZ519" s="31"/>
      <c r="CA519" s="31"/>
      <c r="CB519" s="31"/>
      <c r="CC519" s="31"/>
      <c r="CD519" s="31"/>
      <c r="CE519" s="31"/>
      <c r="CF519" s="31"/>
      <c r="CG519" s="31"/>
      <c r="CH519" s="31"/>
      <c r="CI519" s="31"/>
      <c r="CJ519" s="31"/>
      <c r="CK519" s="31"/>
      <c r="CL519" s="31"/>
      <c r="CM519" s="31"/>
      <c r="CN519" s="31"/>
      <c r="CO519" s="31"/>
      <c r="CP519" s="31"/>
      <c r="CQ519" s="31"/>
      <c r="CR519" s="31"/>
      <c r="CS519" s="31"/>
      <c r="CT519" s="31"/>
      <c r="CU519" s="31"/>
      <c r="CV519" s="31"/>
    </row>
    <row r="520" spans="1:100" x14ac:dyDescent="0.3">
      <c r="A520" s="31"/>
      <c r="B520" s="31"/>
      <c r="C520" s="31"/>
      <c r="D520" s="31"/>
      <c r="E520" s="31"/>
      <c r="F520" s="31"/>
      <c r="AQ520" s="31"/>
      <c r="AR520" s="31"/>
      <c r="AS520" s="31"/>
      <c r="AT520" s="31"/>
      <c r="AU520" s="31"/>
      <c r="AV520" s="31"/>
      <c r="AW520" s="32"/>
      <c r="AX520" s="32"/>
      <c r="AY520" s="32"/>
      <c r="AZ520" s="32"/>
      <c r="BA520" s="32"/>
      <c r="BB520" s="32"/>
      <c r="BC520" s="31"/>
      <c r="BD520" s="31"/>
      <c r="BE520" s="31"/>
      <c r="BF520" s="31"/>
      <c r="BG520" s="31"/>
      <c r="BH520" s="31"/>
      <c r="BI520" s="31"/>
      <c r="BJ520" s="31"/>
      <c r="BK520" s="31"/>
      <c r="BL520" s="31"/>
      <c r="BM520" s="31"/>
      <c r="BN520" s="31"/>
      <c r="BO520" s="31"/>
      <c r="BP520" s="31"/>
      <c r="BQ520" s="31"/>
      <c r="BR520" s="31"/>
      <c r="BS520" s="31"/>
      <c r="BT520" s="31"/>
      <c r="BU520" s="31"/>
      <c r="BV520" s="31"/>
      <c r="BW520" s="31"/>
      <c r="BX520" s="31"/>
      <c r="BY520" s="31"/>
      <c r="BZ520" s="31"/>
      <c r="CA520" s="31"/>
      <c r="CB520" s="31"/>
      <c r="CC520" s="31"/>
      <c r="CD520" s="31"/>
      <c r="CE520" s="31"/>
      <c r="CF520" s="31"/>
      <c r="CG520" s="31"/>
      <c r="CH520" s="31"/>
      <c r="CI520" s="31"/>
      <c r="CJ520" s="31"/>
      <c r="CK520" s="31"/>
      <c r="CL520" s="31"/>
      <c r="CM520" s="31"/>
      <c r="CN520" s="31"/>
      <c r="CO520" s="31"/>
      <c r="CP520" s="31"/>
      <c r="CQ520" s="31"/>
      <c r="CR520" s="31"/>
      <c r="CS520" s="31"/>
      <c r="CT520" s="31"/>
      <c r="CU520" s="31"/>
      <c r="CV520" s="31"/>
    </row>
    <row r="521" spans="1:100" x14ac:dyDescent="0.3">
      <c r="A521" s="31"/>
      <c r="B521" s="31"/>
      <c r="C521" s="31"/>
      <c r="D521" s="31"/>
      <c r="E521" s="31"/>
      <c r="F521" s="31"/>
      <c r="AQ521" s="31"/>
      <c r="AR521" s="31"/>
      <c r="AS521" s="31"/>
      <c r="AT521" s="31"/>
      <c r="AU521" s="31"/>
      <c r="AV521" s="31"/>
      <c r="AW521" s="32"/>
      <c r="AX521" s="32"/>
      <c r="AY521" s="32"/>
      <c r="AZ521" s="32"/>
      <c r="BA521" s="32"/>
      <c r="BB521" s="32"/>
      <c r="BC521" s="31"/>
      <c r="BD521" s="31"/>
      <c r="BE521" s="31"/>
      <c r="BF521" s="31"/>
      <c r="BG521" s="31"/>
      <c r="BH521" s="31"/>
      <c r="BI521" s="31"/>
      <c r="BJ521" s="31"/>
      <c r="BK521" s="31"/>
      <c r="BL521" s="31"/>
      <c r="BM521" s="31"/>
      <c r="BN521" s="31"/>
      <c r="BO521" s="31"/>
      <c r="BP521" s="31"/>
      <c r="BQ521" s="31"/>
      <c r="BR521" s="31"/>
      <c r="BS521" s="31"/>
      <c r="BT521" s="31"/>
      <c r="BU521" s="31"/>
      <c r="BV521" s="31"/>
      <c r="BW521" s="31"/>
      <c r="BX521" s="31"/>
      <c r="BY521" s="31"/>
      <c r="BZ521" s="31"/>
      <c r="CA521" s="31"/>
      <c r="CB521" s="31"/>
      <c r="CC521" s="31"/>
      <c r="CD521" s="31"/>
      <c r="CE521" s="31"/>
      <c r="CF521" s="31"/>
      <c r="CG521" s="31"/>
      <c r="CH521" s="31"/>
      <c r="CI521" s="31"/>
      <c r="CJ521" s="31"/>
      <c r="CK521" s="31"/>
      <c r="CL521" s="31"/>
      <c r="CM521" s="31"/>
      <c r="CN521" s="31"/>
      <c r="CO521" s="31"/>
      <c r="CP521" s="31"/>
      <c r="CQ521" s="31"/>
      <c r="CR521" s="31"/>
      <c r="CS521" s="31"/>
      <c r="CT521" s="31"/>
      <c r="CU521" s="31"/>
      <c r="CV521" s="31"/>
    </row>
    <row r="522" spans="1:100" x14ac:dyDescent="0.3">
      <c r="A522" s="31"/>
      <c r="B522" s="31"/>
      <c r="C522" s="31"/>
      <c r="D522" s="31"/>
      <c r="E522" s="31"/>
      <c r="F522" s="31"/>
      <c r="AQ522" s="31"/>
      <c r="AR522" s="31"/>
      <c r="AS522" s="31"/>
      <c r="AT522" s="31"/>
      <c r="AU522" s="31"/>
      <c r="AV522" s="31"/>
      <c r="AW522" s="32"/>
      <c r="AX522" s="32"/>
      <c r="AY522" s="32"/>
      <c r="AZ522" s="32"/>
      <c r="BA522" s="32"/>
      <c r="BB522" s="32"/>
      <c r="BC522" s="31"/>
      <c r="BD522" s="31"/>
      <c r="BE522" s="31"/>
      <c r="BF522" s="31"/>
      <c r="BG522" s="31"/>
      <c r="BH522" s="31"/>
      <c r="BI522" s="31"/>
      <c r="BJ522" s="31"/>
      <c r="BK522" s="31"/>
      <c r="BL522" s="31"/>
      <c r="BM522" s="31"/>
      <c r="BN522" s="31"/>
      <c r="BO522" s="31"/>
      <c r="BP522" s="31"/>
      <c r="BQ522" s="31"/>
      <c r="BR522" s="31"/>
      <c r="BS522" s="31"/>
      <c r="BT522" s="31"/>
      <c r="BU522" s="31"/>
      <c r="BV522" s="31"/>
      <c r="BW522" s="31"/>
      <c r="BX522" s="31"/>
      <c r="BY522" s="31"/>
      <c r="BZ522" s="31"/>
      <c r="CA522" s="31"/>
      <c r="CB522" s="31"/>
      <c r="CC522" s="31"/>
      <c r="CD522" s="31"/>
      <c r="CE522" s="31"/>
      <c r="CF522" s="31"/>
      <c r="CG522" s="31"/>
      <c r="CH522" s="31"/>
      <c r="CI522" s="31"/>
      <c r="CJ522" s="31"/>
      <c r="CK522" s="31"/>
      <c r="CL522" s="31"/>
      <c r="CM522" s="31"/>
      <c r="CN522" s="31"/>
      <c r="CO522" s="31"/>
      <c r="CP522" s="31"/>
      <c r="CQ522" s="31"/>
      <c r="CR522" s="31"/>
      <c r="CS522" s="31"/>
      <c r="CT522" s="31"/>
      <c r="CU522" s="31"/>
      <c r="CV522" s="31"/>
    </row>
    <row r="523" spans="1:100" x14ac:dyDescent="0.3">
      <c r="A523" s="31"/>
      <c r="B523" s="31"/>
      <c r="C523" s="31"/>
      <c r="D523" s="31"/>
      <c r="E523" s="31"/>
      <c r="F523" s="31"/>
      <c r="AQ523" s="31"/>
      <c r="AR523" s="31"/>
      <c r="AS523" s="31"/>
      <c r="AT523" s="31"/>
      <c r="AU523" s="31"/>
      <c r="AV523" s="31"/>
      <c r="AW523" s="32"/>
      <c r="AX523" s="32"/>
      <c r="AY523" s="32"/>
      <c r="AZ523" s="32"/>
      <c r="BA523" s="32"/>
      <c r="BB523" s="32"/>
      <c r="BC523" s="31"/>
      <c r="BD523" s="31"/>
      <c r="BE523" s="31"/>
      <c r="BF523" s="31"/>
      <c r="BG523" s="31"/>
      <c r="BH523" s="31"/>
      <c r="BI523" s="31"/>
      <c r="BJ523" s="31"/>
      <c r="BK523" s="31"/>
      <c r="BL523" s="31"/>
      <c r="BM523" s="31"/>
      <c r="BN523" s="31"/>
      <c r="BO523" s="31"/>
      <c r="BP523" s="31"/>
      <c r="BQ523" s="31"/>
      <c r="BR523" s="31"/>
      <c r="BS523" s="31"/>
      <c r="BT523" s="31"/>
      <c r="BU523" s="31"/>
      <c r="BV523" s="31"/>
      <c r="BW523" s="31"/>
      <c r="BX523" s="31"/>
      <c r="BY523" s="31"/>
      <c r="BZ523" s="31"/>
      <c r="CA523" s="31"/>
      <c r="CB523" s="31"/>
      <c r="CC523" s="31"/>
      <c r="CD523" s="31"/>
      <c r="CE523" s="31"/>
      <c r="CF523" s="31"/>
      <c r="CG523" s="31"/>
      <c r="CH523" s="31"/>
      <c r="CI523" s="31"/>
      <c r="CJ523" s="31"/>
      <c r="CK523" s="31"/>
      <c r="CL523" s="31"/>
      <c r="CM523" s="31"/>
      <c r="CN523" s="31"/>
      <c r="CO523" s="31"/>
      <c r="CP523" s="31"/>
      <c r="CQ523" s="31"/>
      <c r="CR523" s="31"/>
      <c r="CS523" s="31"/>
      <c r="CT523" s="31"/>
      <c r="CU523" s="31"/>
      <c r="CV523" s="31"/>
    </row>
    <row r="524" spans="1:100" x14ac:dyDescent="0.3">
      <c r="A524" s="31"/>
      <c r="B524" s="31"/>
      <c r="C524" s="31"/>
      <c r="D524" s="31"/>
      <c r="E524" s="31"/>
      <c r="F524" s="31"/>
      <c r="AQ524" s="31"/>
      <c r="AR524" s="31"/>
      <c r="AS524" s="31"/>
      <c r="AT524" s="31"/>
      <c r="AU524" s="31"/>
      <c r="AV524" s="31"/>
      <c r="AW524" s="32"/>
      <c r="AX524" s="32"/>
      <c r="AY524" s="32"/>
      <c r="AZ524" s="32"/>
      <c r="BA524" s="32"/>
      <c r="BB524" s="32"/>
      <c r="BC524" s="31"/>
      <c r="BD524" s="31"/>
      <c r="BE524" s="31"/>
      <c r="BF524" s="31"/>
      <c r="BG524" s="31"/>
      <c r="BH524" s="31"/>
      <c r="BI524" s="31"/>
      <c r="BJ524" s="31"/>
      <c r="BK524" s="31"/>
      <c r="BL524" s="31"/>
      <c r="BM524" s="31"/>
      <c r="BN524" s="31"/>
      <c r="BO524" s="31"/>
      <c r="BP524" s="31"/>
      <c r="BQ524" s="31"/>
      <c r="BR524" s="31"/>
      <c r="BS524" s="31"/>
      <c r="BT524" s="31"/>
      <c r="BU524" s="31"/>
      <c r="BV524" s="31"/>
      <c r="BW524" s="31"/>
      <c r="BX524" s="31"/>
      <c r="BY524" s="31"/>
      <c r="BZ524" s="31"/>
      <c r="CA524" s="31"/>
      <c r="CB524" s="31"/>
      <c r="CC524" s="31"/>
      <c r="CD524" s="31"/>
      <c r="CE524" s="31"/>
      <c r="CF524" s="31"/>
      <c r="CG524" s="31"/>
      <c r="CH524" s="31"/>
      <c r="CI524" s="31"/>
      <c r="CJ524" s="31"/>
      <c r="CK524" s="31"/>
      <c r="CL524" s="31"/>
      <c r="CM524" s="31"/>
      <c r="CN524" s="31"/>
      <c r="CO524" s="31"/>
      <c r="CP524" s="31"/>
      <c r="CQ524" s="31"/>
      <c r="CR524" s="31"/>
      <c r="CS524" s="31"/>
      <c r="CT524" s="31"/>
      <c r="CU524" s="31"/>
      <c r="CV524" s="31"/>
    </row>
    <row r="525" spans="1:100" x14ac:dyDescent="0.3">
      <c r="A525" s="31"/>
      <c r="B525" s="31"/>
      <c r="C525" s="31"/>
      <c r="D525" s="31"/>
      <c r="E525" s="31"/>
      <c r="F525" s="31"/>
      <c r="AQ525" s="31"/>
      <c r="AR525" s="31"/>
      <c r="AS525" s="31"/>
      <c r="AT525" s="31"/>
      <c r="AU525" s="31"/>
      <c r="AV525" s="31"/>
      <c r="AW525" s="32"/>
      <c r="AX525" s="32"/>
      <c r="AY525" s="32"/>
      <c r="AZ525" s="32"/>
      <c r="BA525" s="32"/>
      <c r="BB525" s="32"/>
      <c r="BC525" s="31"/>
      <c r="BD525" s="31"/>
      <c r="BE525" s="31"/>
      <c r="BF525" s="31"/>
      <c r="BG525" s="31"/>
      <c r="BH525" s="31"/>
      <c r="BI525" s="31"/>
      <c r="BJ525" s="31"/>
      <c r="BK525" s="31"/>
      <c r="BL525" s="31"/>
      <c r="BM525" s="31"/>
      <c r="BN525" s="31"/>
      <c r="BO525" s="31"/>
      <c r="BP525" s="31"/>
      <c r="BQ525" s="31"/>
      <c r="BR525" s="31"/>
      <c r="BS525" s="31"/>
      <c r="BT525" s="31"/>
      <c r="BU525" s="31"/>
      <c r="BV525" s="31"/>
      <c r="BW525" s="31"/>
      <c r="BX525" s="31"/>
      <c r="BY525" s="31"/>
      <c r="BZ525" s="31"/>
      <c r="CA525" s="31"/>
      <c r="CB525" s="31"/>
      <c r="CC525" s="31"/>
      <c r="CD525" s="31"/>
      <c r="CE525" s="31"/>
      <c r="CF525" s="31"/>
      <c r="CG525" s="31"/>
      <c r="CH525" s="31"/>
      <c r="CI525" s="31"/>
      <c r="CJ525" s="31"/>
      <c r="CK525" s="31"/>
      <c r="CL525" s="31"/>
      <c r="CM525" s="31"/>
      <c r="CN525" s="31"/>
      <c r="CO525" s="31"/>
      <c r="CP525" s="31"/>
      <c r="CQ525" s="31"/>
      <c r="CR525" s="31"/>
      <c r="CS525" s="31"/>
      <c r="CT525" s="31"/>
      <c r="CU525" s="31"/>
      <c r="CV525" s="31"/>
    </row>
    <row r="526" spans="1:100" x14ac:dyDescent="0.3">
      <c r="A526" s="31"/>
      <c r="B526" s="31"/>
      <c r="C526" s="31"/>
      <c r="D526" s="31"/>
      <c r="E526" s="31"/>
      <c r="F526" s="31"/>
      <c r="AQ526" s="31"/>
      <c r="AR526" s="31"/>
      <c r="AS526" s="31"/>
      <c r="AT526" s="31"/>
      <c r="AU526" s="31"/>
      <c r="AV526" s="31"/>
      <c r="AW526" s="32"/>
      <c r="AX526" s="32"/>
      <c r="AY526" s="32"/>
      <c r="AZ526" s="32"/>
      <c r="BA526" s="32"/>
      <c r="BB526" s="32"/>
      <c r="BC526" s="31"/>
      <c r="BD526" s="31"/>
      <c r="BE526" s="31"/>
      <c r="BF526" s="31"/>
      <c r="BG526" s="31"/>
      <c r="BH526" s="31"/>
      <c r="BI526" s="31"/>
      <c r="BJ526" s="31"/>
      <c r="BK526" s="31"/>
      <c r="BL526" s="31"/>
      <c r="BM526" s="31"/>
      <c r="BN526" s="31"/>
      <c r="BO526" s="31"/>
      <c r="BP526" s="31"/>
      <c r="BQ526" s="31"/>
      <c r="BR526" s="31"/>
      <c r="BS526" s="31"/>
      <c r="BT526" s="31"/>
      <c r="BU526" s="31"/>
      <c r="BV526" s="31"/>
      <c r="BW526" s="31"/>
      <c r="BX526" s="31"/>
      <c r="BY526" s="31"/>
      <c r="BZ526" s="31"/>
      <c r="CA526" s="31"/>
      <c r="CB526" s="31"/>
      <c r="CC526" s="31"/>
      <c r="CD526" s="31"/>
      <c r="CE526" s="31"/>
      <c r="CF526" s="31"/>
      <c r="CG526" s="31"/>
      <c r="CH526" s="31"/>
      <c r="CI526" s="31"/>
      <c r="CJ526" s="31"/>
      <c r="CK526" s="31"/>
      <c r="CL526" s="31"/>
      <c r="CM526" s="31"/>
      <c r="CN526" s="31"/>
      <c r="CO526" s="31"/>
      <c r="CP526" s="31"/>
      <c r="CQ526" s="31"/>
      <c r="CR526" s="31"/>
      <c r="CS526" s="31"/>
      <c r="CT526" s="31"/>
      <c r="CU526" s="31"/>
      <c r="CV526" s="31"/>
    </row>
    <row r="527" spans="1:100" x14ac:dyDescent="0.3">
      <c r="A527" s="31"/>
      <c r="B527" s="31"/>
      <c r="C527" s="31"/>
      <c r="D527" s="31"/>
      <c r="E527" s="31"/>
      <c r="F527" s="31"/>
      <c r="AQ527" s="31"/>
      <c r="AR527" s="31"/>
      <c r="AS527" s="31"/>
      <c r="AT527" s="31"/>
      <c r="AU527" s="31"/>
      <c r="AV527" s="31"/>
      <c r="AW527" s="32"/>
      <c r="AX527" s="32"/>
      <c r="AY527" s="32"/>
      <c r="AZ527" s="32"/>
      <c r="BA527" s="32"/>
      <c r="BB527" s="32"/>
      <c r="BC527" s="31"/>
      <c r="BD527" s="31"/>
      <c r="BE527" s="31"/>
      <c r="BF527" s="31"/>
      <c r="BG527" s="31"/>
      <c r="BH527" s="31"/>
      <c r="BI527" s="31"/>
      <c r="BJ527" s="31"/>
      <c r="BK527" s="31"/>
      <c r="BL527" s="31"/>
      <c r="BM527" s="31"/>
      <c r="BN527" s="31"/>
      <c r="BO527" s="31"/>
      <c r="BP527" s="31"/>
      <c r="BQ527" s="31"/>
      <c r="BR527" s="31"/>
      <c r="BS527" s="31"/>
      <c r="BT527" s="31"/>
      <c r="BU527" s="31"/>
      <c r="BV527" s="31"/>
      <c r="BW527" s="31"/>
      <c r="BX527" s="31"/>
      <c r="BY527" s="31"/>
      <c r="BZ527" s="31"/>
      <c r="CA527" s="31"/>
      <c r="CB527" s="31"/>
      <c r="CC527" s="31"/>
      <c r="CD527" s="31"/>
      <c r="CE527" s="31"/>
      <c r="CF527" s="31"/>
      <c r="CG527" s="31"/>
      <c r="CH527" s="31"/>
      <c r="CI527" s="31"/>
      <c r="CJ527" s="31"/>
      <c r="CK527" s="31"/>
      <c r="CL527" s="31"/>
      <c r="CM527" s="31"/>
      <c r="CN527" s="31"/>
      <c r="CO527" s="31"/>
      <c r="CP527" s="31"/>
      <c r="CQ527" s="31"/>
      <c r="CR527" s="31"/>
      <c r="CS527" s="31"/>
      <c r="CT527" s="31"/>
      <c r="CU527" s="31"/>
      <c r="CV527" s="31"/>
    </row>
    <row r="528" spans="1:100" x14ac:dyDescent="0.3">
      <c r="A528" s="31"/>
      <c r="B528" s="31"/>
      <c r="C528" s="31"/>
      <c r="D528" s="31"/>
      <c r="E528" s="31"/>
      <c r="F528" s="31"/>
      <c r="AQ528" s="31"/>
      <c r="AR528" s="31"/>
      <c r="AS528" s="31"/>
      <c r="AT528" s="31"/>
      <c r="AU528" s="31"/>
      <c r="AV528" s="31"/>
      <c r="AW528" s="32"/>
      <c r="AX528" s="32"/>
      <c r="AY528" s="32"/>
      <c r="AZ528" s="32"/>
      <c r="BA528" s="32"/>
      <c r="BB528" s="32"/>
      <c r="BC528" s="31"/>
      <c r="BD528" s="31"/>
      <c r="BE528" s="31"/>
      <c r="BF528" s="31"/>
      <c r="BG528" s="31"/>
      <c r="BH528" s="31"/>
      <c r="BI528" s="31"/>
      <c r="BJ528" s="31"/>
      <c r="BK528" s="31"/>
      <c r="BL528" s="31"/>
      <c r="BM528" s="31"/>
      <c r="BN528" s="31"/>
      <c r="BO528" s="31"/>
      <c r="BP528" s="31"/>
      <c r="BQ528" s="31"/>
      <c r="BR528" s="31"/>
      <c r="BS528" s="31"/>
      <c r="BT528" s="31"/>
      <c r="BU528" s="31"/>
      <c r="BV528" s="31"/>
      <c r="BW528" s="31"/>
      <c r="BX528" s="31"/>
      <c r="BY528" s="31"/>
      <c r="BZ528" s="31"/>
      <c r="CA528" s="31"/>
      <c r="CB528" s="31"/>
      <c r="CC528" s="31"/>
      <c r="CD528" s="31"/>
      <c r="CE528" s="31"/>
      <c r="CF528" s="31"/>
      <c r="CG528" s="31"/>
      <c r="CH528" s="31"/>
      <c r="CI528" s="31"/>
      <c r="CJ528" s="31"/>
      <c r="CK528" s="31"/>
      <c r="CL528" s="31"/>
      <c r="CM528" s="31"/>
      <c r="CN528" s="31"/>
      <c r="CO528" s="31"/>
      <c r="CP528" s="31"/>
      <c r="CQ528" s="31"/>
      <c r="CR528" s="31"/>
      <c r="CS528" s="31"/>
      <c r="CT528" s="31"/>
      <c r="CU528" s="31"/>
      <c r="CV528" s="31"/>
    </row>
    <row r="529" spans="1:100" x14ac:dyDescent="0.3">
      <c r="A529" s="31"/>
      <c r="B529" s="31"/>
      <c r="C529" s="31"/>
      <c r="D529" s="31"/>
      <c r="E529" s="31"/>
      <c r="F529" s="31"/>
      <c r="AQ529" s="31"/>
      <c r="AR529" s="31"/>
      <c r="AS529" s="31"/>
      <c r="AT529" s="31"/>
      <c r="AU529" s="31"/>
      <c r="AV529" s="31"/>
      <c r="AW529" s="32"/>
      <c r="AX529" s="32"/>
      <c r="AY529" s="32"/>
      <c r="AZ529" s="32"/>
      <c r="BA529" s="32"/>
      <c r="BB529" s="32"/>
      <c r="BC529" s="31"/>
      <c r="BD529" s="31"/>
      <c r="BE529" s="31"/>
      <c r="BF529" s="31"/>
      <c r="BG529" s="31"/>
      <c r="BH529" s="31"/>
      <c r="BI529" s="31"/>
      <c r="BJ529" s="31"/>
      <c r="BK529" s="31"/>
      <c r="BL529" s="31"/>
      <c r="BM529" s="31"/>
      <c r="BN529" s="31"/>
      <c r="BO529" s="31"/>
      <c r="BP529" s="31"/>
      <c r="BQ529" s="31"/>
      <c r="BR529" s="31"/>
      <c r="BS529" s="31"/>
      <c r="BT529" s="31"/>
      <c r="BU529" s="31"/>
      <c r="BV529" s="31"/>
      <c r="BW529" s="31"/>
      <c r="BX529" s="31"/>
      <c r="BY529" s="31"/>
      <c r="BZ529" s="31"/>
      <c r="CA529" s="31"/>
      <c r="CB529" s="31"/>
      <c r="CC529" s="31"/>
      <c r="CD529" s="31"/>
      <c r="CE529" s="31"/>
      <c r="CF529" s="31"/>
      <c r="CG529" s="31"/>
      <c r="CH529" s="31"/>
      <c r="CI529" s="31"/>
      <c r="CJ529" s="31"/>
      <c r="CK529" s="31"/>
      <c r="CL529" s="31"/>
      <c r="CM529" s="31"/>
      <c r="CN529" s="31"/>
      <c r="CO529" s="31"/>
      <c r="CP529" s="31"/>
      <c r="CQ529" s="31"/>
      <c r="CR529" s="31"/>
      <c r="CS529" s="31"/>
      <c r="CT529" s="31"/>
      <c r="CU529" s="31"/>
      <c r="CV529" s="31"/>
    </row>
    <row r="530" spans="1:100" x14ac:dyDescent="0.3">
      <c r="A530" s="31"/>
      <c r="B530" s="31"/>
      <c r="C530" s="31"/>
      <c r="D530" s="31"/>
      <c r="E530" s="31"/>
      <c r="F530" s="31"/>
      <c r="AQ530" s="31"/>
      <c r="AR530" s="31"/>
      <c r="AS530" s="31"/>
      <c r="AT530" s="31"/>
      <c r="AU530" s="31"/>
      <c r="AV530" s="31"/>
      <c r="AW530" s="32"/>
      <c r="AX530" s="32"/>
      <c r="AY530" s="32"/>
      <c r="AZ530" s="32"/>
      <c r="BA530" s="32"/>
      <c r="BB530" s="32"/>
      <c r="BC530" s="31"/>
      <c r="BD530" s="31"/>
      <c r="BE530" s="31"/>
      <c r="BF530" s="31"/>
      <c r="BG530" s="31"/>
      <c r="BH530" s="31"/>
      <c r="BI530" s="31"/>
      <c r="BJ530" s="31"/>
      <c r="BK530" s="31"/>
      <c r="BL530" s="31"/>
      <c r="BM530" s="31"/>
      <c r="BN530" s="31"/>
      <c r="BO530" s="31"/>
      <c r="BP530" s="31"/>
      <c r="BQ530" s="31"/>
      <c r="BR530" s="31"/>
      <c r="BS530" s="31"/>
      <c r="BT530" s="31"/>
      <c r="BU530" s="31"/>
      <c r="BV530" s="31"/>
      <c r="BW530" s="31"/>
      <c r="BX530" s="31"/>
      <c r="BY530" s="31"/>
      <c r="BZ530" s="31"/>
      <c r="CA530" s="31"/>
      <c r="CB530" s="31"/>
      <c r="CC530" s="31"/>
      <c r="CD530" s="31"/>
      <c r="CE530" s="31"/>
      <c r="CF530" s="31"/>
      <c r="CG530" s="31"/>
      <c r="CH530" s="31"/>
      <c r="CI530" s="31"/>
      <c r="CJ530" s="31"/>
      <c r="CK530" s="31"/>
      <c r="CL530" s="31"/>
      <c r="CM530" s="31"/>
      <c r="CN530" s="31"/>
      <c r="CO530" s="31"/>
      <c r="CP530" s="31"/>
      <c r="CQ530" s="31"/>
      <c r="CR530" s="31"/>
      <c r="CS530" s="31"/>
      <c r="CT530" s="31"/>
      <c r="CU530" s="31"/>
      <c r="CV530" s="31"/>
    </row>
    <row r="531" spans="1:100" x14ac:dyDescent="0.3">
      <c r="A531" s="31"/>
      <c r="B531" s="31"/>
      <c r="C531" s="31"/>
      <c r="D531" s="31"/>
      <c r="E531" s="31"/>
      <c r="F531" s="31"/>
      <c r="AQ531" s="31"/>
      <c r="AR531" s="31"/>
      <c r="AS531" s="31"/>
      <c r="AT531" s="31"/>
      <c r="AU531" s="31"/>
      <c r="AV531" s="31"/>
      <c r="AW531" s="32"/>
      <c r="AX531" s="32"/>
      <c r="AY531" s="32"/>
      <c r="AZ531" s="32"/>
      <c r="BA531" s="32"/>
      <c r="BB531" s="32"/>
      <c r="BC531" s="31"/>
      <c r="BD531" s="31"/>
      <c r="BE531" s="31"/>
      <c r="BF531" s="31"/>
      <c r="BG531" s="31"/>
      <c r="BH531" s="31"/>
      <c r="BI531" s="31"/>
      <c r="BJ531" s="31"/>
      <c r="BK531" s="31"/>
      <c r="BL531" s="31"/>
      <c r="BM531" s="31"/>
      <c r="BN531" s="31"/>
      <c r="BO531" s="31"/>
      <c r="BP531" s="31"/>
      <c r="BQ531" s="31"/>
      <c r="BR531" s="31"/>
      <c r="BS531" s="31"/>
      <c r="BT531" s="31"/>
      <c r="BU531" s="31"/>
      <c r="BV531" s="31"/>
      <c r="BW531" s="31"/>
      <c r="BX531" s="31"/>
      <c r="BY531" s="31"/>
      <c r="BZ531" s="31"/>
      <c r="CA531" s="31"/>
      <c r="CB531" s="31"/>
      <c r="CC531" s="31"/>
      <c r="CD531" s="31"/>
      <c r="CE531" s="31"/>
      <c r="CF531" s="31"/>
      <c r="CG531" s="31"/>
      <c r="CH531" s="31"/>
      <c r="CI531" s="31"/>
      <c r="CJ531" s="31"/>
      <c r="CK531" s="31"/>
      <c r="CL531" s="31"/>
      <c r="CM531" s="31"/>
      <c r="CN531" s="31"/>
      <c r="CO531" s="31"/>
      <c r="CP531" s="31"/>
      <c r="CQ531" s="31"/>
      <c r="CR531" s="31"/>
      <c r="CS531" s="31"/>
      <c r="CT531" s="31"/>
      <c r="CU531" s="31"/>
      <c r="CV531" s="31"/>
    </row>
    <row r="532" spans="1:100" x14ac:dyDescent="0.3">
      <c r="A532" s="31"/>
      <c r="B532" s="31"/>
      <c r="C532" s="31"/>
      <c r="D532" s="31"/>
      <c r="E532" s="31"/>
      <c r="F532" s="31"/>
      <c r="AQ532" s="31"/>
      <c r="AR532" s="31"/>
      <c r="AS532" s="31"/>
      <c r="AT532" s="31"/>
      <c r="AU532" s="31"/>
      <c r="AV532" s="31"/>
      <c r="AW532" s="32"/>
      <c r="AX532" s="32"/>
      <c r="AY532" s="32"/>
      <c r="AZ532" s="32"/>
      <c r="BA532" s="32"/>
      <c r="BB532" s="32"/>
      <c r="BC532" s="31"/>
      <c r="BD532" s="31"/>
      <c r="BE532" s="31"/>
      <c r="BF532" s="31"/>
      <c r="BG532" s="31"/>
      <c r="BH532" s="31"/>
      <c r="BI532" s="31"/>
      <c r="BJ532" s="31"/>
      <c r="BK532" s="31"/>
      <c r="BL532" s="31"/>
      <c r="BM532" s="31"/>
      <c r="BN532" s="31"/>
      <c r="BO532" s="31"/>
      <c r="BP532" s="31"/>
      <c r="BQ532" s="31"/>
      <c r="BR532" s="31"/>
      <c r="BS532" s="31"/>
      <c r="BT532" s="31"/>
      <c r="BU532" s="31"/>
      <c r="BV532" s="31"/>
      <c r="BW532" s="31"/>
      <c r="BX532" s="31"/>
      <c r="BY532" s="31"/>
      <c r="BZ532" s="31"/>
      <c r="CA532" s="31"/>
      <c r="CB532" s="31"/>
      <c r="CC532" s="31"/>
      <c r="CD532" s="31"/>
      <c r="CE532" s="31"/>
      <c r="CF532" s="31"/>
      <c r="CG532" s="31"/>
      <c r="CH532" s="31"/>
      <c r="CI532" s="31"/>
      <c r="CJ532" s="31"/>
      <c r="CK532" s="31"/>
      <c r="CL532" s="31"/>
      <c r="CM532" s="31"/>
      <c r="CN532" s="31"/>
      <c r="CO532" s="31"/>
      <c r="CP532" s="31"/>
      <c r="CQ532" s="31"/>
      <c r="CR532" s="31"/>
      <c r="CS532" s="31"/>
      <c r="CT532" s="31"/>
      <c r="CU532" s="31"/>
      <c r="CV532" s="31"/>
    </row>
    <row r="533" spans="1:100" x14ac:dyDescent="0.3">
      <c r="A533" s="31"/>
      <c r="B533" s="31"/>
      <c r="C533" s="31"/>
      <c r="D533" s="31"/>
      <c r="E533" s="31"/>
      <c r="F533" s="31"/>
      <c r="AQ533" s="31"/>
      <c r="AR533" s="31"/>
      <c r="AS533" s="31"/>
      <c r="AT533" s="31"/>
      <c r="AU533" s="31"/>
      <c r="AV533" s="31"/>
      <c r="AW533" s="32"/>
      <c r="AX533" s="32"/>
      <c r="AY533" s="32"/>
      <c r="AZ533" s="32"/>
      <c r="BA533" s="32"/>
      <c r="BB533" s="32"/>
      <c r="BC533" s="31"/>
      <c r="BD533" s="31"/>
      <c r="BE533" s="31"/>
      <c r="BF533" s="31"/>
      <c r="BG533" s="31"/>
      <c r="BH533" s="31"/>
      <c r="BI533" s="31"/>
      <c r="BJ533" s="31"/>
      <c r="BK533" s="31"/>
      <c r="BL533" s="31"/>
      <c r="BM533" s="31"/>
      <c r="BN533" s="31"/>
      <c r="BO533" s="31"/>
      <c r="BP533" s="31"/>
      <c r="BQ533" s="31"/>
      <c r="BR533" s="31"/>
      <c r="BS533" s="31"/>
      <c r="BT533" s="31"/>
      <c r="BU533" s="31"/>
      <c r="BV533" s="31"/>
      <c r="BW533" s="31"/>
      <c r="BX533" s="31"/>
      <c r="BY533" s="31"/>
      <c r="BZ533" s="31"/>
      <c r="CA533" s="31"/>
      <c r="CB533" s="31"/>
      <c r="CC533" s="31"/>
      <c r="CD533" s="31"/>
      <c r="CE533" s="31"/>
      <c r="CF533" s="31"/>
      <c r="CG533" s="31"/>
      <c r="CH533" s="31"/>
      <c r="CI533" s="31"/>
      <c r="CJ533" s="31"/>
      <c r="CK533" s="31"/>
      <c r="CL533" s="31"/>
      <c r="CM533" s="31"/>
      <c r="CN533" s="31"/>
      <c r="CO533" s="31"/>
      <c r="CP533" s="31"/>
      <c r="CQ533" s="31"/>
      <c r="CR533" s="31"/>
      <c r="CS533" s="31"/>
      <c r="CT533" s="31"/>
      <c r="CU533" s="31"/>
      <c r="CV533" s="31"/>
    </row>
    <row r="534" spans="1:100" x14ac:dyDescent="0.3">
      <c r="A534" s="31"/>
      <c r="B534" s="31"/>
      <c r="C534" s="31"/>
      <c r="D534" s="31"/>
      <c r="E534" s="31"/>
      <c r="F534" s="31"/>
      <c r="AQ534" s="31"/>
      <c r="AR534" s="31"/>
      <c r="AS534" s="31"/>
      <c r="AT534" s="31"/>
      <c r="AU534" s="31"/>
      <c r="AV534" s="31"/>
      <c r="AW534" s="32"/>
      <c r="AX534" s="32"/>
      <c r="AY534" s="32"/>
      <c r="AZ534" s="32"/>
      <c r="BA534" s="32"/>
      <c r="BB534" s="32"/>
      <c r="BC534" s="31"/>
      <c r="BD534" s="31"/>
      <c r="BE534" s="31"/>
      <c r="BF534" s="31"/>
      <c r="BG534" s="31"/>
      <c r="BH534" s="31"/>
      <c r="BI534" s="31"/>
      <c r="BJ534" s="31"/>
      <c r="BK534" s="31"/>
      <c r="BL534" s="31"/>
      <c r="BM534" s="31"/>
      <c r="BN534" s="31"/>
      <c r="BO534" s="31"/>
      <c r="BP534" s="31"/>
      <c r="BQ534" s="31"/>
      <c r="BR534" s="31"/>
      <c r="BS534" s="31"/>
      <c r="BT534" s="31"/>
      <c r="BU534" s="31"/>
      <c r="BV534" s="31"/>
      <c r="BW534" s="31"/>
      <c r="BX534" s="31"/>
      <c r="BY534" s="31"/>
      <c r="BZ534" s="31"/>
      <c r="CA534" s="31"/>
      <c r="CB534" s="31"/>
      <c r="CC534" s="31"/>
      <c r="CD534" s="31"/>
      <c r="CE534" s="31"/>
      <c r="CF534" s="31"/>
      <c r="CG534" s="31"/>
      <c r="CH534" s="31"/>
      <c r="CI534" s="31"/>
      <c r="CJ534" s="31"/>
      <c r="CK534" s="31"/>
      <c r="CL534" s="31"/>
      <c r="CM534" s="31"/>
      <c r="CN534" s="31"/>
      <c r="CO534" s="31"/>
      <c r="CP534" s="31"/>
      <c r="CQ534" s="31"/>
      <c r="CR534" s="31"/>
      <c r="CS534" s="31"/>
      <c r="CT534" s="31"/>
      <c r="CU534" s="31"/>
      <c r="CV534" s="31"/>
    </row>
    <row r="535" spans="1:100" x14ac:dyDescent="0.3">
      <c r="A535" s="31"/>
      <c r="B535" s="31"/>
      <c r="C535" s="31"/>
      <c r="D535" s="31"/>
      <c r="E535" s="31"/>
      <c r="F535" s="31"/>
      <c r="AQ535" s="31"/>
      <c r="AR535" s="31"/>
      <c r="AS535" s="31"/>
      <c r="AT535" s="31"/>
      <c r="AU535" s="31"/>
      <c r="AV535" s="31"/>
      <c r="AW535" s="32"/>
      <c r="AX535" s="32"/>
      <c r="AY535" s="32"/>
      <c r="AZ535" s="32"/>
      <c r="BA535" s="32"/>
      <c r="BB535" s="32"/>
      <c r="BC535" s="31"/>
      <c r="BD535" s="31"/>
      <c r="BE535" s="31"/>
      <c r="BF535" s="31"/>
      <c r="BG535" s="31"/>
      <c r="BH535" s="31"/>
      <c r="BI535" s="31"/>
      <c r="BJ535" s="31"/>
      <c r="BK535" s="31"/>
      <c r="BL535" s="31"/>
      <c r="BM535" s="31"/>
      <c r="BN535" s="31"/>
      <c r="BO535" s="31"/>
      <c r="BP535" s="31"/>
      <c r="BQ535" s="31"/>
      <c r="BR535" s="31"/>
      <c r="BS535" s="31"/>
      <c r="BT535" s="31"/>
      <c r="BU535" s="31"/>
      <c r="BV535" s="31"/>
      <c r="BW535" s="31"/>
      <c r="BX535" s="31"/>
      <c r="BY535" s="31"/>
      <c r="BZ535" s="31"/>
      <c r="CA535" s="31"/>
      <c r="CB535" s="31"/>
      <c r="CC535" s="31"/>
      <c r="CD535" s="31"/>
      <c r="CE535" s="31"/>
      <c r="CF535" s="31"/>
      <c r="CG535" s="31"/>
      <c r="CH535" s="31"/>
      <c r="CI535" s="31"/>
      <c r="CJ535" s="31"/>
      <c r="CK535" s="31"/>
      <c r="CL535" s="31"/>
      <c r="CM535" s="31"/>
      <c r="CN535" s="31"/>
      <c r="CO535" s="31"/>
      <c r="CP535" s="31"/>
      <c r="CQ535" s="31"/>
      <c r="CR535" s="31"/>
      <c r="CS535" s="31"/>
      <c r="CT535" s="31"/>
      <c r="CU535" s="31"/>
      <c r="CV535" s="31"/>
    </row>
    <row r="536" spans="1:100" x14ac:dyDescent="0.3">
      <c r="A536" s="31"/>
      <c r="B536" s="31"/>
      <c r="C536" s="31"/>
      <c r="D536" s="31"/>
      <c r="E536" s="31"/>
      <c r="F536" s="31"/>
      <c r="AQ536" s="31"/>
      <c r="AR536" s="31"/>
      <c r="AS536" s="31"/>
      <c r="AT536" s="31"/>
      <c r="AU536" s="31"/>
      <c r="AV536" s="31"/>
      <c r="AW536" s="32"/>
      <c r="AX536" s="32"/>
      <c r="AY536" s="32"/>
      <c r="AZ536" s="32"/>
      <c r="BA536" s="32"/>
      <c r="BB536" s="32"/>
      <c r="BC536" s="31"/>
      <c r="BD536" s="31"/>
      <c r="BE536" s="31"/>
      <c r="BF536" s="31"/>
      <c r="BG536" s="31"/>
      <c r="BH536" s="31"/>
      <c r="BI536" s="31"/>
      <c r="BJ536" s="31"/>
      <c r="BK536" s="31"/>
      <c r="BL536" s="31"/>
      <c r="BM536" s="31"/>
      <c r="BN536" s="31"/>
      <c r="BO536" s="31"/>
      <c r="BP536" s="31"/>
      <c r="BQ536" s="31"/>
      <c r="BR536" s="31"/>
      <c r="BS536" s="31"/>
      <c r="BT536" s="31"/>
      <c r="BU536" s="31"/>
      <c r="BV536" s="31"/>
      <c r="BW536" s="31"/>
      <c r="BX536" s="31"/>
      <c r="BY536" s="31"/>
      <c r="BZ536" s="31"/>
      <c r="CA536" s="31"/>
      <c r="CB536" s="31"/>
      <c r="CC536" s="31"/>
      <c r="CD536" s="31"/>
      <c r="CE536" s="31"/>
      <c r="CF536" s="31"/>
      <c r="CG536" s="31"/>
      <c r="CH536" s="31"/>
      <c r="CI536" s="31"/>
      <c r="CJ536" s="31"/>
      <c r="CK536" s="31"/>
      <c r="CL536" s="31"/>
      <c r="CM536" s="31"/>
      <c r="CN536" s="31"/>
      <c r="CO536" s="31"/>
      <c r="CP536" s="31"/>
      <c r="CQ536" s="31"/>
      <c r="CR536" s="31"/>
      <c r="CS536" s="31"/>
      <c r="CT536" s="31"/>
      <c r="CU536" s="31"/>
      <c r="CV536" s="31"/>
    </row>
    <row r="537" spans="1:100" x14ac:dyDescent="0.3">
      <c r="A537" s="31"/>
      <c r="B537" s="31"/>
      <c r="C537" s="31"/>
      <c r="D537" s="31"/>
      <c r="E537" s="31"/>
      <c r="F537" s="31"/>
      <c r="AQ537" s="31"/>
      <c r="AR537" s="31"/>
      <c r="AS537" s="31"/>
      <c r="AT537" s="31"/>
      <c r="AU537" s="31"/>
      <c r="AV537" s="31"/>
      <c r="AW537" s="32"/>
      <c r="AX537" s="32"/>
      <c r="AY537" s="32"/>
      <c r="AZ537" s="32"/>
      <c r="BA537" s="32"/>
      <c r="BB537" s="32"/>
      <c r="BC537" s="31"/>
      <c r="BD537" s="31"/>
      <c r="BE537" s="31"/>
      <c r="BF537" s="31"/>
      <c r="BG537" s="31"/>
      <c r="BH537" s="31"/>
      <c r="BI537" s="31"/>
      <c r="BJ537" s="31"/>
      <c r="BK537" s="31"/>
      <c r="BL537" s="31"/>
      <c r="BM537" s="31"/>
      <c r="BN537" s="31"/>
      <c r="BO537" s="31"/>
      <c r="BP537" s="31"/>
      <c r="BQ537" s="31"/>
      <c r="BR537" s="31"/>
      <c r="BS537" s="31"/>
      <c r="BT537" s="31"/>
      <c r="BU537" s="31"/>
      <c r="BV537" s="31"/>
      <c r="BW537" s="31"/>
      <c r="BX537" s="31"/>
      <c r="BY537" s="31"/>
      <c r="BZ537" s="31"/>
      <c r="CA537" s="31"/>
      <c r="CB537" s="31"/>
      <c r="CC537" s="31"/>
      <c r="CD537" s="31"/>
      <c r="CE537" s="31"/>
      <c r="CF537" s="31"/>
      <c r="CG537" s="31"/>
      <c r="CH537" s="31"/>
      <c r="CI537" s="31"/>
      <c r="CJ537" s="31"/>
      <c r="CK537" s="31"/>
      <c r="CL537" s="31"/>
      <c r="CM537" s="31"/>
      <c r="CN537" s="31"/>
      <c r="CO537" s="31"/>
      <c r="CP537" s="31"/>
      <c r="CQ537" s="31"/>
      <c r="CR537" s="31"/>
      <c r="CS537" s="31"/>
      <c r="CT537" s="31"/>
      <c r="CU537" s="31"/>
      <c r="CV537" s="31"/>
    </row>
    <row r="538" spans="1:100" x14ac:dyDescent="0.3">
      <c r="A538" s="31"/>
      <c r="B538" s="31"/>
      <c r="C538" s="31"/>
      <c r="D538" s="31"/>
      <c r="E538" s="31"/>
      <c r="F538" s="31"/>
      <c r="AQ538" s="31"/>
      <c r="AR538" s="31"/>
      <c r="AS538" s="31"/>
      <c r="AT538" s="31"/>
      <c r="AU538" s="31"/>
      <c r="AV538" s="31"/>
      <c r="AW538" s="32"/>
      <c r="AX538" s="32"/>
      <c r="AY538" s="32"/>
      <c r="AZ538" s="32"/>
      <c r="BA538" s="32"/>
      <c r="BB538" s="32"/>
      <c r="BC538" s="31"/>
      <c r="BD538" s="31"/>
      <c r="BE538" s="31"/>
      <c r="BF538" s="31"/>
      <c r="BG538" s="31"/>
      <c r="BH538" s="31"/>
      <c r="BI538" s="31"/>
      <c r="BJ538" s="31"/>
      <c r="BK538" s="31"/>
      <c r="BL538" s="31"/>
      <c r="BM538" s="31"/>
      <c r="BN538" s="31"/>
      <c r="BO538" s="31"/>
      <c r="BP538" s="31"/>
      <c r="BQ538" s="31"/>
      <c r="BR538" s="31"/>
      <c r="BS538" s="31"/>
      <c r="BT538" s="31"/>
      <c r="BU538" s="31"/>
      <c r="BV538" s="31"/>
      <c r="BW538" s="31"/>
      <c r="BX538" s="31"/>
      <c r="BY538" s="31"/>
      <c r="BZ538" s="31"/>
      <c r="CA538" s="31"/>
      <c r="CB538" s="31"/>
      <c r="CC538" s="31"/>
      <c r="CD538" s="31"/>
      <c r="CE538" s="31"/>
      <c r="CF538" s="31"/>
      <c r="CG538" s="31"/>
      <c r="CH538" s="31"/>
      <c r="CI538" s="31"/>
      <c r="CJ538" s="31"/>
      <c r="CK538" s="31"/>
      <c r="CL538" s="31"/>
      <c r="CM538" s="31"/>
      <c r="CN538" s="31"/>
      <c r="CO538" s="31"/>
      <c r="CP538" s="31"/>
      <c r="CQ538" s="31"/>
      <c r="CR538" s="31"/>
      <c r="CS538" s="31"/>
      <c r="CT538" s="31"/>
      <c r="CU538" s="31"/>
      <c r="CV538" s="31"/>
    </row>
    <row r="539" spans="1:100" x14ac:dyDescent="0.3">
      <c r="A539" s="31"/>
      <c r="B539" s="31"/>
      <c r="C539" s="31"/>
      <c r="D539" s="31"/>
      <c r="E539" s="31"/>
      <c r="F539" s="31"/>
      <c r="AQ539" s="31"/>
      <c r="AR539" s="31"/>
      <c r="AS539" s="31"/>
      <c r="AT539" s="31"/>
      <c r="AU539" s="31"/>
      <c r="AV539" s="31"/>
      <c r="AW539" s="32"/>
      <c r="AX539" s="32"/>
      <c r="AY539" s="32"/>
      <c r="AZ539" s="32"/>
      <c r="BA539" s="32"/>
      <c r="BB539" s="32"/>
      <c r="BC539" s="31"/>
      <c r="BD539" s="31"/>
      <c r="BE539" s="31"/>
      <c r="BF539" s="31"/>
      <c r="BG539" s="31"/>
      <c r="BH539" s="31"/>
      <c r="BI539" s="31"/>
      <c r="BJ539" s="31"/>
      <c r="BK539" s="31"/>
      <c r="BL539" s="31"/>
      <c r="BM539" s="31"/>
      <c r="BN539" s="31"/>
      <c r="BO539" s="31"/>
      <c r="BP539" s="31"/>
      <c r="BQ539" s="31"/>
      <c r="BR539" s="31"/>
      <c r="BS539" s="31"/>
      <c r="BT539" s="31"/>
      <c r="BU539" s="31"/>
      <c r="BV539" s="31"/>
      <c r="BW539" s="31"/>
      <c r="BX539" s="31"/>
      <c r="BY539" s="31"/>
      <c r="BZ539" s="31"/>
      <c r="CA539" s="31"/>
      <c r="CB539" s="31"/>
      <c r="CC539" s="31"/>
      <c r="CD539" s="31"/>
      <c r="CE539" s="31"/>
      <c r="CF539" s="31"/>
      <c r="CG539" s="31"/>
      <c r="CH539" s="31"/>
      <c r="CI539" s="31"/>
      <c r="CJ539" s="31"/>
      <c r="CK539" s="31"/>
      <c r="CL539" s="31"/>
      <c r="CM539" s="31"/>
      <c r="CN539" s="31"/>
      <c r="CO539" s="31"/>
      <c r="CP539" s="31"/>
      <c r="CQ539" s="31"/>
      <c r="CR539" s="31"/>
      <c r="CS539" s="31"/>
      <c r="CT539" s="31"/>
      <c r="CU539" s="31"/>
      <c r="CV539" s="31"/>
    </row>
    <row r="540" spans="1:100" x14ac:dyDescent="0.3">
      <c r="A540" s="31"/>
      <c r="B540" s="31"/>
      <c r="C540" s="31"/>
      <c r="D540" s="31"/>
      <c r="E540" s="31"/>
      <c r="F540" s="31"/>
      <c r="AQ540" s="31"/>
      <c r="AR540" s="31"/>
      <c r="AS540" s="31"/>
      <c r="AT540" s="31"/>
      <c r="AU540" s="31"/>
      <c r="AV540" s="31"/>
      <c r="AW540" s="32"/>
      <c r="AX540" s="32"/>
      <c r="AY540" s="32"/>
      <c r="AZ540" s="32"/>
      <c r="BA540" s="32"/>
      <c r="BB540" s="32"/>
      <c r="BC540" s="31"/>
      <c r="BD540" s="31"/>
      <c r="BE540" s="31"/>
      <c r="BF540" s="31"/>
      <c r="BG540" s="31"/>
      <c r="BH540" s="31"/>
      <c r="BI540" s="31"/>
      <c r="BJ540" s="31"/>
      <c r="BK540" s="31"/>
      <c r="BL540" s="31"/>
      <c r="BM540" s="31"/>
      <c r="BN540" s="31"/>
      <c r="BO540" s="31"/>
      <c r="BP540" s="31"/>
      <c r="BQ540" s="31"/>
      <c r="BR540" s="31"/>
      <c r="BS540" s="31"/>
      <c r="BT540" s="31"/>
      <c r="BU540" s="31"/>
      <c r="BV540" s="31"/>
      <c r="BW540" s="31"/>
      <c r="BX540" s="31"/>
      <c r="BY540" s="31"/>
      <c r="BZ540" s="31"/>
      <c r="CA540" s="31"/>
      <c r="CB540" s="31"/>
      <c r="CC540" s="31"/>
      <c r="CD540" s="31"/>
      <c r="CE540" s="31"/>
      <c r="CF540" s="31"/>
      <c r="CG540" s="31"/>
      <c r="CH540" s="31"/>
      <c r="CI540" s="31"/>
      <c r="CJ540" s="31"/>
      <c r="CK540" s="31"/>
      <c r="CL540" s="31"/>
      <c r="CM540" s="31"/>
      <c r="CN540" s="31"/>
      <c r="CO540" s="31"/>
      <c r="CP540" s="31"/>
      <c r="CQ540" s="31"/>
      <c r="CR540" s="31"/>
      <c r="CS540" s="31"/>
      <c r="CT540" s="31"/>
      <c r="CU540" s="31"/>
      <c r="CV540" s="31"/>
    </row>
    <row r="541" spans="1:100" x14ac:dyDescent="0.3">
      <c r="A541" s="31"/>
      <c r="B541" s="31"/>
      <c r="C541" s="31"/>
      <c r="D541" s="31"/>
      <c r="E541" s="31"/>
      <c r="F541" s="31"/>
      <c r="AQ541" s="31"/>
      <c r="AR541" s="31"/>
      <c r="AS541" s="31"/>
      <c r="AT541" s="31"/>
      <c r="AU541" s="31"/>
      <c r="AV541" s="31"/>
      <c r="AW541" s="32"/>
      <c r="AX541" s="32"/>
      <c r="AY541" s="32"/>
      <c r="AZ541" s="32"/>
      <c r="BA541" s="32"/>
      <c r="BB541" s="32"/>
      <c r="BC541" s="31"/>
      <c r="BD541" s="31"/>
      <c r="BE541" s="31"/>
      <c r="BF541" s="31"/>
      <c r="BG541" s="31"/>
      <c r="BH541" s="31"/>
      <c r="BI541" s="31"/>
      <c r="BJ541" s="31"/>
      <c r="BK541" s="31"/>
      <c r="BL541" s="31"/>
      <c r="BM541" s="31"/>
      <c r="BN541" s="31"/>
      <c r="BO541" s="31"/>
      <c r="BP541" s="31"/>
      <c r="BQ541" s="31"/>
      <c r="BR541" s="31"/>
      <c r="BS541" s="31"/>
      <c r="BT541" s="31"/>
      <c r="BU541" s="31"/>
      <c r="BV541" s="31"/>
      <c r="BW541" s="31"/>
      <c r="BX541" s="31"/>
      <c r="BY541" s="31"/>
      <c r="BZ541" s="31"/>
      <c r="CA541" s="31"/>
      <c r="CB541" s="31"/>
      <c r="CC541" s="31"/>
      <c r="CD541" s="31"/>
      <c r="CE541" s="31"/>
      <c r="CF541" s="31"/>
      <c r="CG541" s="31"/>
      <c r="CH541" s="31"/>
      <c r="CI541" s="31"/>
      <c r="CJ541" s="31"/>
      <c r="CK541" s="31"/>
      <c r="CL541" s="31"/>
      <c r="CM541" s="31"/>
      <c r="CN541" s="31"/>
      <c r="CO541" s="31"/>
      <c r="CP541" s="31"/>
      <c r="CQ541" s="31"/>
      <c r="CR541" s="31"/>
      <c r="CS541" s="31"/>
      <c r="CT541" s="31"/>
      <c r="CU541" s="31"/>
      <c r="CV541" s="31"/>
    </row>
    <row r="542" spans="1:100" x14ac:dyDescent="0.3">
      <c r="A542" s="31"/>
      <c r="B542" s="31"/>
      <c r="C542" s="31"/>
      <c r="D542" s="31"/>
      <c r="E542" s="31"/>
      <c r="F542" s="31"/>
      <c r="AQ542" s="31"/>
      <c r="AR542" s="31"/>
      <c r="AS542" s="31"/>
      <c r="AT542" s="31"/>
      <c r="AU542" s="31"/>
      <c r="AV542" s="31"/>
      <c r="AW542" s="32"/>
      <c r="AX542" s="32"/>
      <c r="AY542" s="32"/>
      <c r="AZ542" s="32"/>
      <c r="BA542" s="32"/>
      <c r="BB542" s="32"/>
      <c r="BC542" s="31"/>
      <c r="BD542" s="31"/>
      <c r="BE542" s="31"/>
      <c r="BF542" s="31"/>
      <c r="BG542" s="31"/>
      <c r="BH542" s="31"/>
      <c r="BI542" s="31"/>
      <c r="BJ542" s="31"/>
      <c r="BK542" s="31"/>
      <c r="BL542" s="31"/>
      <c r="BM542" s="31"/>
      <c r="BN542" s="31"/>
      <c r="BO542" s="31"/>
      <c r="BP542" s="31"/>
      <c r="BQ542" s="31"/>
      <c r="BR542" s="31"/>
      <c r="BS542" s="31"/>
      <c r="BT542" s="31"/>
      <c r="BU542" s="31"/>
      <c r="BV542" s="31"/>
      <c r="BW542" s="31"/>
      <c r="BX542" s="31"/>
      <c r="BY542" s="31"/>
      <c r="BZ542" s="31"/>
      <c r="CA542" s="31"/>
      <c r="CB542" s="31"/>
      <c r="CC542" s="31"/>
      <c r="CD542" s="31"/>
      <c r="CE542" s="31"/>
      <c r="CF542" s="31"/>
      <c r="CG542" s="31"/>
      <c r="CH542" s="31"/>
      <c r="CI542" s="31"/>
      <c r="CJ542" s="31"/>
      <c r="CK542" s="31"/>
      <c r="CL542" s="31"/>
      <c r="CM542" s="31"/>
      <c r="CN542" s="31"/>
      <c r="CO542" s="31"/>
      <c r="CP542" s="31"/>
      <c r="CQ542" s="31"/>
      <c r="CR542" s="31"/>
      <c r="CS542" s="31"/>
      <c r="CT542" s="31"/>
      <c r="CU542" s="31"/>
      <c r="CV542" s="31"/>
    </row>
    <row r="543" spans="1:100" x14ac:dyDescent="0.3">
      <c r="A543" s="31"/>
      <c r="B543" s="31"/>
      <c r="C543" s="31"/>
      <c r="D543" s="31"/>
      <c r="E543" s="31"/>
      <c r="F543" s="31"/>
      <c r="AQ543" s="31"/>
      <c r="AR543" s="31"/>
      <c r="AS543" s="31"/>
      <c r="AT543" s="31"/>
      <c r="AU543" s="31"/>
      <c r="AV543" s="31"/>
      <c r="AW543" s="32"/>
      <c r="AX543" s="32"/>
      <c r="AY543" s="32"/>
      <c r="AZ543" s="32"/>
      <c r="BA543" s="32"/>
      <c r="BB543" s="32"/>
      <c r="BC543" s="31"/>
      <c r="BD543" s="31"/>
      <c r="BE543" s="31"/>
      <c r="BF543" s="31"/>
      <c r="BG543" s="31"/>
      <c r="BH543" s="31"/>
      <c r="BI543" s="31"/>
      <c r="BJ543" s="31"/>
      <c r="BK543" s="31"/>
      <c r="BL543" s="31"/>
      <c r="BM543" s="31"/>
      <c r="BN543" s="31"/>
      <c r="BO543" s="31"/>
      <c r="BP543" s="31"/>
      <c r="BQ543" s="31"/>
      <c r="BR543" s="31"/>
      <c r="BS543" s="31"/>
      <c r="BT543" s="31"/>
      <c r="BU543" s="31"/>
      <c r="BV543" s="31"/>
      <c r="BW543" s="31"/>
      <c r="BX543" s="31"/>
      <c r="BY543" s="31"/>
      <c r="BZ543" s="31"/>
      <c r="CA543" s="31"/>
      <c r="CB543" s="31"/>
      <c r="CC543" s="31"/>
      <c r="CD543" s="31"/>
      <c r="CE543" s="31"/>
      <c r="CF543" s="31"/>
      <c r="CG543" s="31"/>
      <c r="CH543" s="31"/>
      <c r="CI543" s="31"/>
      <c r="CJ543" s="31"/>
      <c r="CK543" s="31"/>
      <c r="CL543" s="31"/>
      <c r="CM543" s="31"/>
      <c r="CN543" s="31"/>
      <c r="CO543" s="31"/>
      <c r="CP543" s="31"/>
      <c r="CQ543" s="31"/>
      <c r="CR543" s="31"/>
      <c r="CS543" s="31"/>
      <c r="CT543" s="31"/>
      <c r="CU543" s="31"/>
      <c r="CV543" s="31"/>
    </row>
    <row r="544" spans="1:100" x14ac:dyDescent="0.3">
      <c r="A544" s="31"/>
      <c r="B544" s="31"/>
      <c r="C544" s="31"/>
      <c r="D544" s="31"/>
      <c r="E544" s="31"/>
      <c r="F544" s="31"/>
      <c r="AQ544" s="31"/>
      <c r="AR544" s="31"/>
      <c r="AS544" s="31"/>
      <c r="AT544" s="31"/>
      <c r="AU544" s="31"/>
      <c r="AV544" s="31"/>
      <c r="AW544" s="32"/>
      <c r="AX544" s="32"/>
      <c r="AY544" s="32"/>
      <c r="AZ544" s="32"/>
      <c r="BA544" s="32"/>
      <c r="BB544" s="32"/>
      <c r="BC544" s="31"/>
      <c r="BD544" s="31"/>
      <c r="BE544" s="31"/>
      <c r="BF544" s="31"/>
      <c r="BG544" s="31"/>
      <c r="BH544" s="31"/>
      <c r="BI544" s="31"/>
      <c r="BJ544" s="31"/>
      <c r="BK544" s="31"/>
      <c r="BL544" s="31"/>
      <c r="BM544" s="31"/>
      <c r="BN544" s="31"/>
      <c r="BO544" s="31"/>
      <c r="BP544" s="31"/>
      <c r="BQ544" s="31"/>
      <c r="BR544" s="31"/>
      <c r="BS544" s="31"/>
      <c r="BT544" s="31"/>
      <c r="BU544" s="31"/>
      <c r="BV544" s="31"/>
      <c r="BW544" s="31"/>
      <c r="BX544" s="31"/>
      <c r="BY544" s="31"/>
      <c r="BZ544" s="31"/>
      <c r="CA544" s="31"/>
      <c r="CB544" s="31"/>
      <c r="CC544" s="31"/>
      <c r="CD544" s="31"/>
      <c r="CE544" s="31"/>
      <c r="CF544" s="31"/>
      <c r="CG544" s="31"/>
      <c r="CH544" s="31"/>
      <c r="CI544" s="31"/>
      <c r="CJ544" s="31"/>
      <c r="CK544" s="31"/>
      <c r="CL544" s="31"/>
      <c r="CM544" s="31"/>
      <c r="CN544" s="31"/>
      <c r="CO544" s="31"/>
      <c r="CP544" s="31"/>
      <c r="CQ544" s="31"/>
      <c r="CR544" s="31"/>
      <c r="CS544" s="31"/>
      <c r="CT544" s="31"/>
      <c r="CU544" s="31"/>
      <c r="CV544" s="31"/>
    </row>
    <row r="545" spans="1:100" x14ac:dyDescent="0.3">
      <c r="A545" s="31"/>
      <c r="B545" s="31"/>
      <c r="C545" s="31"/>
      <c r="D545" s="31"/>
      <c r="E545" s="31"/>
      <c r="F545" s="31"/>
      <c r="AQ545" s="31"/>
      <c r="AR545" s="31"/>
      <c r="AS545" s="31"/>
      <c r="AT545" s="31"/>
      <c r="AU545" s="31"/>
      <c r="AV545" s="31"/>
      <c r="AW545" s="32"/>
      <c r="AX545" s="32"/>
      <c r="AY545" s="32"/>
      <c r="AZ545" s="32"/>
      <c r="BA545" s="32"/>
      <c r="BB545" s="32"/>
      <c r="BC545" s="31"/>
      <c r="BD545" s="31"/>
      <c r="BE545" s="31"/>
      <c r="BF545" s="31"/>
      <c r="BG545" s="31"/>
      <c r="BH545" s="31"/>
      <c r="BI545" s="31"/>
      <c r="BJ545" s="31"/>
      <c r="BK545" s="31"/>
      <c r="BL545" s="31"/>
      <c r="BM545" s="31"/>
      <c r="BN545" s="31"/>
      <c r="BO545" s="31"/>
      <c r="BP545" s="31"/>
      <c r="BQ545" s="31"/>
      <c r="BR545" s="31"/>
      <c r="BS545" s="31"/>
      <c r="BT545" s="31"/>
      <c r="BU545" s="31"/>
      <c r="BV545" s="31"/>
      <c r="BW545" s="31"/>
      <c r="BX545" s="31"/>
      <c r="BY545" s="31"/>
      <c r="BZ545" s="31"/>
      <c r="CA545" s="31"/>
      <c r="CB545" s="31"/>
      <c r="CC545" s="31"/>
      <c r="CD545" s="31"/>
      <c r="CE545" s="31"/>
      <c r="CF545" s="31"/>
      <c r="CG545" s="31"/>
      <c r="CH545" s="31"/>
      <c r="CI545" s="31"/>
      <c r="CJ545" s="31"/>
      <c r="CK545" s="31"/>
      <c r="CL545" s="31"/>
      <c r="CM545" s="31"/>
      <c r="CN545" s="31"/>
      <c r="CO545" s="31"/>
      <c r="CP545" s="31"/>
      <c r="CQ545" s="31"/>
      <c r="CR545" s="31"/>
      <c r="CS545" s="31"/>
      <c r="CT545" s="31"/>
      <c r="CU545" s="31"/>
      <c r="CV545" s="31"/>
    </row>
    <row r="546" spans="1:100" x14ac:dyDescent="0.3">
      <c r="A546" s="31"/>
      <c r="B546" s="31"/>
      <c r="C546" s="31"/>
      <c r="D546" s="31"/>
      <c r="E546" s="31"/>
      <c r="F546" s="31"/>
      <c r="AQ546" s="31"/>
      <c r="AR546" s="31"/>
      <c r="AS546" s="31"/>
      <c r="AT546" s="31"/>
      <c r="AU546" s="31"/>
      <c r="AV546" s="31"/>
      <c r="AW546" s="32"/>
      <c r="AX546" s="32"/>
      <c r="AY546" s="32"/>
      <c r="AZ546" s="32"/>
      <c r="BA546" s="32"/>
      <c r="BB546" s="32"/>
      <c r="BC546" s="31"/>
      <c r="BD546" s="31"/>
      <c r="BE546" s="31"/>
      <c r="BF546" s="31"/>
      <c r="BG546" s="31"/>
      <c r="BH546" s="31"/>
      <c r="BI546" s="31"/>
      <c r="BJ546" s="31"/>
      <c r="BK546" s="31"/>
      <c r="BL546" s="31"/>
      <c r="BM546" s="31"/>
      <c r="BN546" s="31"/>
      <c r="BO546" s="31"/>
      <c r="BP546" s="31"/>
      <c r="BQ546" s="31"/>
      <c r="BR546" s="31"/>
      <c r="BS546" s="31"/>
      <c r="BT546" s="31"/>
      <c r="BU546" s="31"/>
      <c r="BV546" s="31"/>
      <c r="BW546" s="31"/>
      <c r="BX546" s="31"/>
      <c r="BY546" s="31"/>
      <c r="BZ546" s="31"/>
      <c r="CA546" s="31"/>
      <c r="CB546" s="31"/>
      <c r="CC546" s="31"/>
      <c r="CD546" s="31"/>
      <c r="CE546" s="31"/>
      <c r="CF546" s="31"/>
      <c r="CG546" s="31"/>
      <c r="CH546" s="31"/>
      <c r="CI546" s="31"/>
      <c r="CJ546" s="31"/>
      <c r="CK546" s="31"/>
      <c r="CL546" s="31"/>
      <c r="CM546" s="31"/>
      <c r="CN546" s="31"/>
      <c r="CO546" s="31"/>
      <c r="CP546" s="31"/>
      <c r="CQ546" s="31"/>
      <c r="CR546" s="31"/>
      <c r="CS546" s="31"/>
      <c r="CT546" s="31"/>
      <c r="CU546" s="31"/>
      <c r="CV546" s="31"/>
    </row>
    <row r="547" spans="1:100" x14ac:dyDescent="0.3">
      <c r="A547" s="31"/>
      <c r="B547" s="31"/>
      <c r="C547" s="31"/>
      <c r="D547" s="31"/>
      <c r="E547" s="31"/>
      <c r="F547" s="31"/>
      <c r="AQ547" s="31"/>
      <c r="AR547" s="31"/>
      <c r="AS547" s="31"/>
      <c r="AT547" s="31"/>
      <c r="AU547" s="31"/>
      <c r="AV547" s="31"/>
      <c r="AW547" s="32"/>
      <c r="AX547" s="32"/>
      <c r="AY547" s="32"/>
      <c r="AZ547" s="32"/>
      <c r="BA547" s="32"/>
      <c r="BB547" s="32"/>
      <c r="BC547" s="31"/>
      <c r="BD547" s="31"/>
      <c r="BE547" s="31"/>
      <c r="BF547" s="31"/>
      <c r="BG547" s="31"/>
      <c r="BH547" s="31"/>
      <c r="BI547" s="31"/>
      <c r="BJ547" s="31"/>
      <c r="BK547" s="31"/>
      <c r="BL547" s="31"/>
      <c r="BM547" s="31"/>
      <c r="BN547" s="31"/>
      <c r="BO547" s="31"/>
      <c r="BP547" s="31"/>
      <c r="BQ547" s="31"/>
      <c r="BR547" s="31"/>
      <c r="BS547" s="31"/>
      <c r="BT547" s="31"/>
      <c r="BU547" s="31"/>
      <c r="BV547" s="31"/>
      <c r="BW547" s="31"/>
      <c r="BX547" s="31"/>
      <c r="BY547" s="31"/>
      <c r="BZ547" s="31"/>
      <c r="CA547" s="31"/>
      <c r="CB547" s="31"/>
      <c r="CC547" s="31"/>
      <c r="CD547" s="31"/>
      <c r="CE547" s="31"/>
      <c r="CF547" s="31"/>
      <c r="CG547" s="31"/>
      <c r="CH547" s="31"/>
      <c r="CI547" s="31"/>
      <c r="CJ547" s="31"/>
      <c r="CK547" s="31"/>
      <c r="CL547" s="31"/>
      <c r="CM547" s="31"/>
      <c r="CN547" s="31"/>
      <c r="CO547" s="31"/>
      <c r="CP547" s="31"/>
      <c r="CQ547" s="31"/>
      <c r="CR547" s="31"/>
      <c r="CS547" s="31"/>
      <c r="CT547" s="31"/>
      <c r="CU547" s="31"/>
      <c r="CV547" s="31"/>
    </row>
    <row r="548" spans="1:100" x14ac:dyDescent="0.3">
      <c r="A548" s="31"/>
      <c r="B548" s="31"/>
      <c r="C548" s="31"/>
      <c r="D548" s="31"/>
      <c r="E548" s="31"/>
      <c r="F548" s="31"/>
      <c r="AQ548" s="31"/>
      <c r="AR548" s="31"/>
      <c r="AS548" s="31"/>
      <c r="AT548" s="31"/>
      <c r="AU548" s="31"/>
      <c r="AV548" s="31"/>
      <c r="AW548" s="32"/>
      <c r="AX548" s="32"/>
      <c r="AY548" s="32"/>
      <c r="AZ548" s="32"/>
      <c r="BA548" s="32"/>
      <c r="BB548" s="32"/>
      <c r="BC548" s="31"/>
      <c r="BD548" s="31"/>
      <c r="BE548" s="31"/>
      <c r="BF548" s="31"/>
      <c r="BG548" s="31"/>
      <c r="BH548" s="31"/>
      <c r="BI548" s="31"/>
      <c r="BJ548" s="31"/>
      <c r="BK548" s="31"/>
      <c r="BL548" s="31"/>
      <c r="BM548" s="31"/>
      <c r="BN548" s="31"/>
      <c r="BO548" s="31"/>
      <c r="BP548" s="31"/>
      <c r="BQ548" s="31"/>
      <c r="BR548" s="31"/>
      <c r="BS548" s="31"/>
      <c r="BT548" s="31"/>
      <c r="BU548" s="31"/>
      <c r="BV548" s="31"/>
      <c r="BW548" s="31"/>
      <c r="BX548" s="31"/>
      <c r="BY548" s="31"/>
      <c r="BZ548" s="31"/>
      <c r="CA548" s="31"/>
      <c r="CB548" s="31"/>
      <c r="CC548" s="31"/>
      <c r="CD548" s="31"/>
      <c r="CE548" s="31"/>
      <c r="CF548" s="31"/>
      <c r="CG548" s="31"/>
      <c r="CH548" s="31"/>
      <c r="CI548" s="31"/>
      <c r="CJ548" s="31"/>
      <c r="CK548" s="31"/>
      <c r="CL548" s="31"/>
      <c r="CM548" s="31"/>
      <c r="CN548" s="31"/>
      <c r="CO548" s="31"/>
      <c r="CP548" s="31"/>
      <c r="CQ548" s="31"/>
      <c r="CR548" s="31"/>
      <c r="CS548" s="31"/>
      <c r="CT548" s="31"/>
      <c r="CU548" s="31"/>
      <c r="CV548" s="31"/>
    </row>
    <row r="549" spans="1:100" x14ac:dyDescent="0.3">
      <c r="A549" s="31"/>
      <c r="B549" s="31"/>
      <c r="C549" s="31"/>
      <c r="D549" s="31"/>
      <c r="E549" s="31"/>
      <c r="F549" s="31"/>
      <c r="AQ549" s="31"/>
      <c r="AR549" s="31"/>
      <c r="AS549" s="31"/>
      <c r="AT549" s="31"/>
      <c r="AU549" s="31"/>
      <c r="AV549" s="31"/>
      <c r="AW549" s="32"/>
      <c r="AX549" s="32"/>
      <c r="AY549" s="32"/>
      <c r="AZ549" s="32"/>
      <c r="BA549" s="32"/>
      <c r="BB549" s="32"/>
      <c r="BC549" s="31"/>
      <c r="BD549" s="31"/>
      <c r="BE549" s="31"/>
      <c r="BF549" s="31"/>
      <c r="BG549" s="31"/>
      <c r="BH549" s="31"/>
      <c r="BI549" s="31"/>
      <c r="BJ549" s="31"/>
      <c r="BK549" s="31"/>
      <c r="BL549" s="31"/>
      <c r="BM549" s="31"/>
      <c r="BN549" s="31"/>
      <c r="BO549" s="31"/>
      <c r="BP549" s="31"/>
      <c r="BQ549" s="31"/>
      <c r="BR549" s="31"/>
      <c r="BS549" s="31"/>
      <c r="BT549" s="31"/>
      <c r="BU549" s="31"/>
      <c r="BV549" s="31"/>
      <c r="BW549" s="31"/>
      <c r="BX549" s="31"/>
      <c r="BY549" s="31"/>
      <c r="BZ549" s="31"/>
      <c r="CA549" s="31"/>
      <c r="CB549" s="31"/>
      <c r="CC549" s="31"/>
      <c r="CD549" s="31"/>
      <c r="CE549" s="31"/>
      <c r="CF549" s="31"/>
      <c r="CG549" s="31"/>
      <c r="CH549" s="31"/>
      <c r="CI549" s="31"/>
      <c r="CJ549" s="31"/>
      <c r="CK549" s="31"/>
      <c r="CL549" s="31"/>
      <c r="CM549" s="31"/>
      <c r="CN549" s="31"/>
      <c r="CO549" s="31"/>
      <c r="CP549" s="31"/>
      <c r="CQ549" s="31"/>
      <c r="CR549" s="31"/>
      <c r="CS549" s="31"/>
      <c r="CT549" s="31"/>
      <c r="CU549" s="31"/>
      <c r="CV549" s="31"/>
    </row>
    <row r="550" spans="1:100" x14ac:dyDescent="0.3">
      <c r="A550" s="31"/>
      <c r="B550" s="31"/>
      <c r="C550" s="31"/>
      <c r="D550" s="31"/>
      <c r="E550" s="31"/>
      <c r="F550" s="31"/>
      <c r="AQ550" s="31"/>
      <c r="AR550" s="31"/>
      <c r="AS550" s="31"/>
      <c r="AT550" s="31"/>
      <c r="AU550" s="31"/>
      <c r="AV550" s="31"/>
      <c r="AW550" s="32"/>
      <c r="AX550" s="32"/>
      <c r="AY550" s="32"/>
      <c r="AZ550" s="32"/>
      <c r="BA550" s="32"/>
      <c r="BB550" s="32"/>
      <c r="BC550" s="31"/>
      <c r="BD550" s="31"/>
      <c r="BE550" s="31"/>
      <c r="BF550" s="31"/>
      <c r="BG550" s="31"/>
      <c r="BH550" s="31"/>
      <c r="BI550" s="31"/>
      <c r="BJ550" s="31"/>
      <c r="BK550" s="31"/>
      <c r="BL550" s="31"/>
      <c r="BM550" s="31"/>
      <c r="BN550" s="31"/>
      <c r="BO550" s="31"/>
      <c r="BP550" s="31"/>
      <c r="BQ550" s="31"/>
      <c r="BR550" s="31"/>
      <c r="BS550" s="31"/>
      <c r="BT550" s="31"/>
      <c r="BU550" s="31"/>
      <c r="BV550" s="31"/>
      <c r="BW550" s="31"/>
      <c r="BX550" s="31"/>
      <c r="BY550" s="31"/>
      <c r="BZ550" s="31"/>
      <c r="CA550" s="31"/>
      <c r="CB550" s="31"/>
      <c r="CC550" s="31"/>
      <c r="CD550" s="31"/>
      <c r="CE550" s="31"/>
      <c r="CF550" s="31"/>
      <c r="CG550" s="31"/>
      <c r="CH550" s="31"/>
      <c r="CI550" s="31"/>
      <c r="CJ550" s="31"/>
      <c r="CK550" s="31"/>
      <c r="CL550" s="31"/>
      <c r="CM550" s="31"/>
      <c r="CN550" s="31"/>
      <c r="CO550" s="31"/>
      <c r="CP550" s="31"/>
      <c r="CQ550" s="31"/>
      <c r="CR550" s="31"/>
      <c r="CS550" s="31"/>
      <c r="CT550" s="31"/>
      <c r="CU550" s="31"/>
      <c r="CV550" s="31"/>
    </row>
    <row r="551" spans="1:100" x14ac:dyDescent="0.3">
      <c r="A551" s="31"/>
      <c r="B551" s="31"/>
      <c r="C551" s="31"/>
      <c r="D551" s="31"/>
      <c r="E551" s="31"/>
      <c r="F551" s="31"/>
      <c r="AQ551" s="31"/>
      <c r="AR551" s="31"/>
      <c r="AS551" s="31"/>
      <c r="AT551" s="31"/>
      <c r="AU551" s="31"/>
      <c r="AV551" s="31"/>
      <c r="AW551" s="32"/>
      <c r="AX551" s="32"/>
      <c r="AY551" s="32"/>
      <c r="AZ551" s="32"/>
      <c r="BA551" s="32"/>
      <c r="BB551" s="32"/>
      <c r="BC551" s="31"/>
      <c r="BD551" s="31"/>
      <c r="BE551" s="31"/>
      <c r="BF551" s="31"/>
      <c r="BG551" s="31"/>
      <c r="BH551" s="31"/>
      <c r="BI551" s="31"/>
      <c r="BJ551" s="31"/>
      <c r="BK551" s="31"/>
      <c r="BL551" s="31"/>
      <c r="BM551" s="31"/>
      <c r="BN551" s="31"/>
      <c r="BO551" s="31"/>
      <c r="BP551" s="31"/>
      <c r="BQ551" s="31"/>
      <c r="BR551" s="31"/>
      <c r="BS551" s="31"/>
      <c r="BT551" s="31"/>
      <c r="BU551" s="31"/>
      <c r="BV551" s="31"/>
      <c r="BW551" s="31"/>
      <c r="BX551" s="31"/>
      <c r="BY551" s="31"/>
      <c r="BZ551" s="31"/>
      <c r="CA551" s="31"/>
      <c r="CB551" s="31"/>
      <c r="CC551" s="31"/>
      <c r="CD551" s="31"/>
      <c r="CE551" s="31"/>
      <c r="CF551" s="31"/>
      <c r="CG551" s="31"/>
      <c r="CH551" s="31"/>
      <c r="CI551" s="31"/>
      <c r="CJ551" s="31"/>
      <c r="CK551" s="31"/>
      <c r="CL551" s="31"/>
      <c r="CM551" s="31"/>
      <c r="CN551" s="31"/>
      <c r="CO551" s="31"/>
      <c r="CP551" s="31"/>
      <c r="CQ551" s="31"/>
      <c r="CR551" s="31"/>
      <c r="CS551" s="31"/>
      <c r="CT551" s="31"/>
      <c r="CU551" s="31"/>
      <c r="CV551" s="31"/>
    </row>
    <row r="552" spans="1:100" x14ac:dyDescent="0.3">
      <c r="A552" s="31"/>
      <c r="B552" s="31"/>
      <c r="C552" s="31"/>
      <c r="D552" s="31"/>
      <c r="E552" s="31"/>
      <c r="F552" s="31"/>
      <c r="AQ552" s="31"/>
      <c r="AR552" s="31"/>
      <c r="AS552" s="31"/>
      <c r="AT552" s="31"/>
      <c r="AU552" s="31"/>
      <c r="AV552" s="31"/>
      <c r="AW552" s="32"/>
      <c r="AX552" s="32"/>
      <c r="AY552" s="32"/>
      <c r="AZ552" s="32"/>
      <c r="BA552" s="32"/>
      <c r="BB552" s="32"/>
      <c r="BC552" s="31"/>
      <c r="BD552" s="31"/>
      <c r="BE552" s="31"/>
      <c r="BF552" s="31"/>
      <c r="BG552" s="31"/>
      <c r="BH552" s="31"/>
      <c r="BI552" s="31"/>
      <c r="BJ552" s="31"/>
      <c r="BK552" s="31"/>
      <c r="BL552" s="31"/>
      <c r="BM552" s="31"/>
      <c r="BN552" s="31"/>
      <c r="BO552" s="31"/>
      <c r="BP552" s="31"/>
      <c r="BQ552" s="31"/>
      <c r="BR552" s="31"/>
      <c r="BS552" s="31"/>
      <c r="BT552" s="31"/>
      <c r="BU552" s="31"/>
      <c r="BV552" s="31"/>
      <c r="BW552" s="31"/>
      <c r="BX552" s="31"/>
      <c r="BY552" s="31"/>
      <c r="BZ552" s="31"/>
      <c r="CA552" s="31"/>
      <c r="CB552" s="31"/>
      <c r="CC552" s="31"/>
      <c r="CD552" s="31"/>
      <c r="CE552" s="31"/>
      <c r="CF552" s="31"/>
      <c r="CG552" s="31"/>
      <c r="CH552" s="31"/>
      <c r="CI552" s="31"/>
      <c r="CJ552" s="31"/>
      <c r="CK552" s="31"/>
      <c r="CL552" s="31"/>
      <c r="CM552" s="31"/>
      <c r="CN552" s="31"/>
      <c r="CO552" s="31"/>
      <c r="CP552" s="31"/>
      <c r="CQ552" s="31"/>
      <c r="CR552" s="31"/>
      <c r="CS552" s="31"/>
      <c r="CT552" s="31"/>
      <c r="CU552" s="31"/>
      <c r="CV552" s="31"/>
    </row>
    <row r="553" spans="1:100" x14ac:dyDescent="0.3">
      <c r="A553" s="31"/>
      <c r="B553" s="31"/>
      <c r="C553" s="31"/>
      <c r="D553" s="31"/>
      <c r="E553" s="31"/>
      <c r="F553" s="31"/>
      <c r="AQ553" s="31"/>
      <c r="AR553" s="31"/>
      <c r="AS553" s="31"/>
      <c r="AT553" s="31"/>
      <c r="AU553" s="31"/>
      <c r="AV553" s="31"/>
      <c r="AW553" s="32"/>
      <c r="AX553" s="32"/>
      <c r="AY553" s="32"/>
      <c r="AZ553" s="32"/>
      <c r="BA553" s="32"/>
      <c r="BB553" s="32"/>
      <c r="BC553" s="31"/>
      <c r="BD553" s="31"/>
      <c r="BE553" s="31"/>
      <c r="BF553" s="31"/>
      <c r="BG553" s="31"/>
      <c r="BH553" s="31"/>
      <c r="BI553" s="31"/>
      <c r="BJ553" s="31"/>
      <c r="BK553" s="31"/>
      <c r="BL553" s="31"/>
      <c r="BM553" s="31"/>
      <c r="BN553" s="31"/>
      <c r="BO553" s="31"/>
      <c r="BP553" s="31"/>
      <c r="BQ553" s="31"/>
      <c r="BR553" s="31"/>
      <c r="BS553" s="31"/>
      <c r="BT553" s="31"/>
      <c r="BU553" s="31"/>
      <c r="BV553" s="31"/>
      <c r="BW553" s="31"/>
      <c r="BX553" s="31"/>
      <c r="BY553" s="31"/>
      <c r="BZ553" s="31"/>
      <c r="CA553" s="31"/>
      <c r="CB553" s="31"/>
      <c r="CC553" s="31"/>
      <c r="CD553" s="31"/>
      <c r="CE553" s="31"/>
      <c r="CF553" s="31"/>
      <c r="CG553" s="31"/>
      <c r="CH553" s="31"/>
      <c r="CI553" s="31"/>
      <c r="CJ553" s="31"/>
      <c r="CK553" s="31"/>
      <c r="CL553" s="31"/>
      <c r="CM553" s="31"/>
      <c r="CN553" s="31"/>
      <c r="CO553" s="31"/>
      <c r="CP553" s="31"/>
      <c r="CQ553" s="31"/>
      <c r="CR553" s="31"/>
      <c r="CS553" s="31"/>
      <c r="CT553" s="31"/>
      <c r="CU553" s="31"/>
      <c r="CV553" s="31"/>
    </row>
    <row r="554" spans="1:100" x14ac:dyDescent="0.3">
      <c r="A554" s="31"/>
      <c r="B554" s="31"/>
      <c r="C554" s="31"/>
      <c r="D554" s="31"/>
      <c r="E554" s="31"/>
      <c r="F554" s="31"/>
      <c r="AQ554" s="31"/>
      <c r="AR554" s="31"/>
      <c r="AS554" s="31"/>
      <c r="AT554" s="31"/>
      <c r="AU554" s="31"/>
      <c r="AV554" s="31"/>
      <c r="AW554" s="32"/>
      <c r="AX554" s="32"/>
      <c r="AY554" s="32"/>
      <c r="AZ554" s="32"/>
      <c r="BA554" s="32"/>
      <c r="BB554" s="32"/>
      <c r="BC554" s="31"/>
      <c r="BD554" s="31"/>
      <c r="BE554" s="31"/>
      <c r="BF554" s="31"/>
      <c r="BG554" s="31"/>
      <c r="BH554" s="31"/>
      <c r="BI554" s="31"/>
      <c r="BJ554" s="31"/>
      <c r="BK554" s="31"/>
      <c r="BL554" s="31"/>
      <c r="BM554" s="31"/>
      <c r="BN554" s="31"/>
      <c r="BO554" s="31"/>
      <c r="BP554" s="31"/>
      <c r="BQ554" s="31"/>
      <c r="BR554" s="31"/>
      <c r="BS554" s="31"/>
      <c r="BT554" s="31"/>
      <c r="BU554" s="31"/>
      <c r="BV554" s="31"/>
      <c r="BW554" s="31"/>
      <c r="BX554" s="31"/>
      <c r="BY554" s="31"/>
      <c r="BZ554" s="31"/>
      <c r="CA554" s="31"/>
      <c r="CB554" s="31"/>
      <c r="CC554" s="31"/>
      <c r="CD554" s="31"/>
      <c r="CE554" s="31"/>
      <c r="CF554" s="31"/>
      <c r="CG554" s="31"/>
      <c r="CH554" s="31"/>
      <c r="CI554" s="31"/>
      <c r="CJ554" s="31"/>
      <c r="CK554" s="31"/>
      <c r="CL554" s="31"/>
      <c r="CM554" s="31"/>
      <c r="CN554" s="31"/>
      <c r="CO554" s="31"/>
      <c r="CP554" s="31"/>
      <c r="CQ554" s="31"/>
      <c r="CR554" s="31"/>
      <c r="CS554" s="31"/>
      <c r="CT554" s="31"/>
      <c r="CU554" s="31"/>
      <c r="CV554" s="31"/>
    </row>
    <row r="555" spans="1:100" x14ac:dyDescent="0.3">
      <c r="A555" s="31"/>
      <c r="B555" s="31"/>
      <c r="C555" s="31"/>
      <c r="D555" s="31"/>
      <c r="E555" s="31"/>
      <c r="F555" s="31"/>
      <c r="AQ555" s="31"/>
      <c r="AR555" s="31"/>
      <c r="AS555" s="31"/>
      <c r="AT555" s="31"/>
      <c r="AU555" s="31"/>
      <c r="AV555" s="31"/>
      <c r="AW555" s="32"/>
      <c r="AX555" s="32"/>
      <c r="AY555" s="32"/>
      <c r="AZ555" s="32"/>
      <c r="BA555" s="32"/>
      <c r="BB555" s="32"/>
      <c r="BC555" s="31"/>
      <c r="BD555" s="31"/>
      <c r="BE555" s="31"/>
      <c r="BF555" s="31"/>
      <c r="BG555" s="31"/>
      <c r="BH555" s="31"/>
      <c r="BI555" s="31"/>
      <c r="BJ555" s="31"/>
      <c r="BK555" s="31"/>
      <c r="BL555" s="31"/>
      <c r="BM555" s="31"/>
      <c r="BN555" s="31"/>
      <c r="BO555" s="31"/>
      <c r="BP555" s="31"/>
      <c r="BQ555" s="31"/>
      <c r="BR555" s="31"/>
      <c r="BS555" s="31"/>
      <c r="BT555" s="31"/>
      <c r="BU555" s="31"/>
      <c r="BV555" s="31"/>
      <c r="BW555" s="31"/>
      <c r="BX555" s="31"/>
      <c r="BY555" s="31"/>
      <c r="BZ555" s="31"/>
      <c r="CA555" s="31"/>
      <c r="CB555" s="31"/>
      <c r="CC555" s="31"/>
      <c r="CD555" s="31"/>
      <c r="CE555" s="31"/>
      <c r="CF555" s="31"/>
      <c r="CG555" s="31"/>
      <c r="CH555" s="31"/>
      <c r="CI555" s="31"/>
      <c r="CJ555" s="31"/>
      <c r="CK555" s="31"/>
      <c r="CL555" s="31"/>
      <c r="CM555" s="31"/>
      <c r="CN555" s="31"/>
      <c r="CO555" s="31"/>
      <c r="CP555" s="31"/>
      <c r="CQ555" s="31"/>
      <c r="CR555" s="31"/>
      <c r="CS555" s="31"/>
      <c r="CT555" s="31"/>
      <c r="CU555" s="31"/>
      <c r="CV555" s="31"/>
    </row>
    <row r="556" spans="1:100" x14ac:dyDescent="0.3">
      <c r="A556" s="31"/>
      <c r="B556" s="31"/>
      <c r="C556" s="31"/>
      <c r="D556" s="31"/>
      <c r="E556" s="31"/>
      <c r="F556" s="31"/>
      <c r="AQ556" s="31"/>
      <c r="AR556" s="31"/>
      <c r="AS556" s="31"/>
      <c r="AT556" s="31"/>
      <c r="AU556" s="31"/>
      <c r="AV556" s="31"/>
      <c r="AW556" s="32"/>
      <c r="AX556" s="32"/>
      <c r="AY556" s="32"/>
      <c r="AZ556" s="32"/>
      <c r="BA556" s="32"/>
      <c r="BB556" s="32"/>
      <c r="BC556" s="31"/>
      <c r="BD556" s="31"/>
      <c r="BE556" s="31"/>
      <c r="BF556" s="31"/>
      <c r="BG556" s="31"/>
      <c r="BH556" s="31"/>
      <c r="BI556" s="31"/>
      <c r="BJ556" s="31"/>
      <c r="BK556" s="31"/>
      <c r="BL556" s="31"/>
      <c r="BM556" s="31"/>
      <c r="BN556" s="31"/>
      <c r="BO556" s="31"/>
      <c r="BP556" s="31"/>
      <c r="BQ556" s="31"/>
      <c r="BR556" s="31"/>
      <c r="BS556" s="31"/>
      <c r="BT556" s="31"/>
      <c r="BU556" s="31"/>
      <c r="BV556" s="31"/>
      <c r="BW556" s="31"/>
      <c r="BX556" s="31"/>
      <c r="BY556" s="31"/>
      <c r="BZ556" s="31"/>
      <c r="CA556" s="31"/>
      <c r="CB556" s="31"/>
      <c r="CC556" s="31"/>
      <c r="CD556" s="31"/>
      <c r="CE556" s="31"/>
      <c r="CF556" s="31"/>
      <c r="CG556" s="31"/>
      <c r="CH556" s="31"/>
      <c r="CI556" s="31"/>
      <c r="CJ556" s="31"/>
      <c r="CK556" s="31"/>
      <c r="CL556" s="31"/>
      <c r="CM556" s="31"/>
      <c r="CN556" s="31"/>
      <c r="CO556" s="31"/>
      <c r="CP556" s="31"/>
      <c r="CQ556" s="31"/>
      <c r="CR556" s="31"/>
      <c r="CS556" s="31"/>
      <c r="CT556" s="31"/>
      <c r="CU556" s="31"/>
      <c r="CV556" s="31"/>
    </row>
    <row r="557" spans="1:100" x14ac:dyDescent="0.3">
      <c r="A557" s="31"/>
      <c r="B557" s="31"/>
      <c r="C557" s="31"/>
      <c r="D557" s="31"/>
      <c r="E557" s="31"/>
      <c r="F557" s="31"/>
      <c r="AQ557" s="31"/>
      <c r="AR557" s="31"/>
      <c r="AS557" s="31"/>
      <c r="AT557" s="31"/>
      <c r="AU557" s="31"/>
      <c r="AV557" s="31"/>
      <c r="AW557" s="32"/>
      <c r="AX557" s="32"/>
      <c r="AY557" s="32"/>
      <c r="AZ557" s="32"/>
      <c r="BA557" s="32"/>
      <c r="BB557" s="32"/>
      <c r="BC557" s="31"/>
      <c r="BD557" s="31"/>
      <c r="BE557" s="31"/>
      <c r="BF557" s="31"/>
      <c r="BG557" s="31"/>
      <c r="BH557" s="31"/>
      <c r="BI557" s="31"/>
      <c r="BJ557" s="31"/>
      <c r="BK557" s="31"/>
      <c r="BL557" s="31"/>
      <c r="BM557" s="31"/>
      <c r="BN557" s="31"/>
      <c r="BO557" s="31"/>
      <c r="BP557" s="31"/>
      <c r="BQ557" s="31"/>
      <c r="BR557" s="31"/>
      <c r="BS557" s="31"/>
      <c r="BT557" s="31"/>
      <c r="BU557" s="31"/>
      <c r="BV557" s="31"/>
      <c r="BW557" s="31"/>
      <c r="BX557" s="31"/>
      <c r="BY557" s="31"/>
      <c r="BZ557" s="31"/>
      <c r="CA557" s="31"/>
      <c r="CB557" s="31"/>
      <c r="CC557" s="31"/>
      <c r="CD557" s="31"/>
      <c r="CE557" s="31"/>
      <c r="CF557" s="31"/>
      <c r="CG557" s="31"/>
      <c r="CH557" s="31"/>
      <c r="CI557" s="31"/>
      <c r="CJ557" s="31"/>
      <c r="CK557" s="31"/>
      <c r="CL557" s="31"/>
      <c r="CM557" s="31"/>
      <c r="CN557" s="31"/>
      <c r="CO557" s="31"/>
      <c r="CP557" s="31"/>
      <c r="CQ557" s="31"/>
      <c r="CR557" s="31"/>
      <c r="CS557" s="31"/>
      <c r="CT557" s="31"/>
      <c r="CU557" s="31"/>
      <c r="CV557" s="31"/>
    </row>
    <row r="558" spans="1:100" x14ac:dyDescent="0.3">
      <c r="A558" s="31"/>
      <c r="B558" s="31"/>
      <c r="C558" s="31"/>
      <c r="D558" s="31"/>
      <c r="E558" s="31"/>
      <c r="F558" s="31"/>
      <c r="AQ558" s="31"/>
      <c r="AR558" s="31"/>
      <c r="AS558" s="31"/>
      <c r="AT558" s="31"/>
      <c r="AU558" s="31"/>
      <c r="AV558" s="31"/>
      <c r="AW558" s="32"/>
      <c r="AX558" s="32"/>
      <c r="AY558" s="32"/>
      <c r="AZ558" s="32"/>
      <c r="BA558" s="32"/>
      <c r="BB558" s="32"/>
      <c r="BC558" s="31"/>
      <c r="BD558" s="31"/>
      <c r="BE558" s="31"/>
      <c r="BF558" s="31"/>
      <c r="BG558" s="31"/>
      <c r="BH558" s="31"/>
      <c r="BI558" s="31"/>
      <c r="BJ558" s="31"/>
      <c r="BK558" s="31"/>
      <c r="BL558" s="31"/>
      <c r="BM558" s="31"/>
      <c r="BN558" s="31"/>
      <c r="BO558" s="31"/>
      <c r="BP558" s="31"/>
      <c r="BQ558" s="31"/>
      <c r="BR558" s="31"/>
      <c r="BS558" s="31"/>
      <c r="BT558" s="31"/>
      <c r="BU558" s="31"/>
      <c r="BV558" s="31"/>
      <c r="BW558" s="31"/>
      <c r="BX558" s="31"/>
      <c r="BY558" s="31"/>
      <c r="BZ558" s="31"/>
      <c r="CA558" s="31"/>
      <c r="CB558" s="31"/>
      <c r="CC558" s="31"/>
      <c r="CD558" s="31"/>
      <c r="CE558" s="31"/>
      <c r="CF558" s="31"/>
      <c r="CG558" s="31"/>
      <c r="CH558" s="31"/>
      <c r="CI558" s="31"/>
      <c r="CJ558" s="31"/>
      <c r="CK558" s="31"/>
      <c r="CL558" s="31"/>
      <c r="CM558" s="31"/>
      <c r="CN558" s="31"/>
      <c r="CO558" s="31"/>
      <c r="CP558" s="31"/>
      <c r="CQ558" s="31"/>
      <c r="CR558" s="31"/>
      <c r="CS558" s="31"/>
      <c r="CT558" s="31"/>
      <c r="CU558" s="31"/>
      <c r="CV558" s="31"/>
    </row>
    <row r="559" spans="1:100" x14ac:dyDescent="0.3">
      <c r="A559" s="31"/>
      <c r="B559" s="31"/>
      <c r="C559" s="31"/>
      <c r="D559" s="31"/>
      <c r="E559" s="31"/>
      <c r="F559" s="31"/>
      <c r="AQ559" s="31"/>
      <c r="AR559" s="31"/>
      <c r="AS559" s="31"/>
      <c r="AT559" s="31"/>
      <c r="AU559" s="31"/>
      <c r="AV559" s="31"/>
      <c r="AW559" s="32"/>
      <c r="AX559" s="32"/>
      <c r="AY559" s="32"/>
      <c r="AZ559" s="32"/>
      <c r="BA559" s="32"/>
      <c r="BB559" s="32"/>
      <c r="BC559" s="31"/>
      <c r="BD559" s="31"/>
      <c r="BE559" s="31"/>
      <c r="BF559" s="31"/>
      <c r="BG559" s="31"/>
      <c r="BH559" s="31"/>
      <c r="BI559" s="31"/>
      <c r="BJ559" s="31"/>
      <c r="BK559" s="31"/>
      <c r="BL559" s="31"/>
      <c r="BM559" s="31"/>
      <c r="BN559" s="31"/>
      <c r="BO559" s="31"/>
      <c r="BP559" s="31"/>
      <c r="BQ559" s="31"/>
      <c r="BR559" s="31"/>
      <c r="BS559" s="31"/>
      <c r="BT559" s="31"/>
      <c r="BU559" s="31"/>
      <c r="BV559" s="31"/>
      <c r="BW559" s="31"/>
      <c r="BX559" s="31"/>
      <c r="BY559" s="31"/>
      <c r="BZ559" s="31"/>
      <c r="CA559" s="31"/>
      <c r="CB559" s="31"/>
      <c r="CC559" s="31"/>
      <c r="CD559" s="31"/>
      <c r="CE559" s="31"/>
      <c r="CF559" s="31"/>
      <c r="CG559" s="31"/>
      <c r="CH559" s="31"/>
      <c r="CI559" s="31"/>
      <c r="CJ559" s="31"/>
      <c r="CK559" s="31"/>
      <c r="CL559" s="31"/>
      <c r="CM559" s="31"/>
      <c r="CN559" s="31"/>
      <c r="CO559" s="31"/>
      <c r="CP559" s="31"/>
      <c r="CQ559" s="31"/>
      <c r="CR559" s="31"/>
      <c r="CS559" s="31"/>
      <c r="CT559" s="31"/>
      <c r="CU559" s="31"/>
      <c r="CV559" s="31"/>
    </row>
    <row r="560" spans="1:100" x14ac:dyDescent="0.3">
      <c r="A560" s="31"/>
      <c r="B560" s="31"/>
      <c r="C560" s="31"/>
      <c r="D560" s="31"/>
      <c r="E560" s="31"/>
      <c r="F560" s="31"/>
      <c r="AQ560" s="31"/>
      <c r="AR560" s="31"/>
      <c r="AS560" s="31"/>
      <c r="AT560" s="31"/>
      <c r="AU560" s="31"/>
      <c r="AV560" s="31"/>
      <c r="AW560" s="32"/>
      <c r="AX560" s="32"/>
      <c r="AY560" s="32"/>
      <c r="AZ560" s="32"/>
      <c r="BA560" s="32"/>
      <c r="BB560" s="32"/>
      <c r="BC560" s="31"/>
      <c r="BD560" s="31"/>
      <c r="BE560" s="31"/>
      <c r="BF560" s="31"/>
      <c r="BG560" s="31"/>
      <c r="BH560" s="31"/>
      <c r="BI560" s="31"/>
      <c r="BJ560" s="31"/>
      <c r="BK560" s="31"/>
      <c r="BL560" s="31"/>
      <c r="BM560" s="31"/>
      <c r="BN560" s="31"/>
      <c r="BO560" s="31"/>
      <c r="BP560" s="31"/>
      <c r="BQ560" s="31"/>
      <c r="BR560" s="31"/>
      <c r="BS560" s="31"/>
      <c r="BT560" s="31"/>
      <c r="BU560" s="31"/>
      <c r="BV560" s="31"/>
      <c r="BW560" s="31"/>
      <c r="BX560" s="31"/>
      <c r="BY560" s="31"/>
      <c r="BZ560" s="31"/>
      <c r="CA560" s="31"/>
      <c r="CB560" s="31"/>
      <c r="CC560" s="31"/>
      <c r="CD560" s="31"/>
      <c r="CE560" s="31"/>
      <c r="CF560" s="31"/>
      <c r="CG560" s="31"/>
      <c r="CH560" s="31"/>
      <c r="CI560" s="31"/>
      <c r="CJ560" s="31"/>
      <c r="CK560" s="31"/>
      <c r="CL560" s="31"/>
      <c r="CM560" s="31"/>
      <c r="CN560" s="31"/>
      <c r="CO560" s="31"/>
      <c r="CP560" s="31"/>
      <c r="CQ560" s="31"/>
      <c r="CR560" s="31"/>
      <c r="CS560" s="31"/>
      <c r="CT560" s="31"/>
      <c r="CU560" s="31"/>
      <c r="CV560" s="31"/>
    </row>
    <row r="561" spans="1:100" x14ac:dyDescent="0.3">
      <c r="A561" s="31"/>
      <c r="B561" s="31"/>
      <c r="C561" s="31"/>
      <c r="D561" s="31"/>
      <c r="E561" s="31"/>
      <c r="F561" s="31"/>
      <c r="AQ561" s="31"/>
      <c r="AR561" s="31"/>
      <c r="AS561" s="31"/>
      <c r="AT561" s="31"/>
      <c r="AU561" s="31"/>
      <c r="AV561" s="31"/>
      <c r="AW561" s="32"/>
      <c r="AX561" s="32"/>
      <c r="AY561" s="32"/>
      <c r="AZ561" s="32"/>
      <c r="BA561" s="32"/>
      <c r="BB561" s="32"/>
      <c r="BC561" s="31"/>
      <c r="BD561" s="31"/>
      <c r="BE561" s="31"/>
      <c r="BF561" s="31"/>
      <c r="BG561" s="31"/>
      <c r="BH561" s="31"/>
      <c r="BI561" s="31"/>
      <c r="BJ561" s="31"/>
      <c r="BK561" s="31"/>
      <c r="BL561" s="31"/>
      <c r="BM561" s="31"/>
      <c r="BN561" s="31"/>
      <c r="BO561" s="31"/>
      <c r="BP561" s="31"/>
      <c r="BQ561" s="31"/>
      <c r="BR561" s="31"/>
      <c r="BS561" s="31"/>
      <c r="BT561" s="31"/>
      <c r="BU561" s="31"/>
      <c r="BV561" s="31"/>
      <c r="BW561" s="31"/>
      <c r="BX561" s="31"/>
      <c r="BY561" s="31"/>
      <c r="BZ561" s="31"/>
      <c r="CA561" s="31"/>
      <c r="CB561" s="31"/>
      <c r="CC561" s="31"/>
      <c r="CD561" s="31"/>
      <c r="CE561" s="31"/>
      <c r="CF561" s="31"/>
      <c r="CG561" s="31"/>
      <c r="CH561" s="31"/>
      <c r="CI561" s="31"/>
      <c r="CJ561" s="31"/>
      <c r="CK561" s="31"/>
      <c r="CL561" s="31"/>
      <c r="CM561" s="31"/>
      <c r="CN561" s="31"/>
      <c r="CO561" s="31"/>
      <c r="CP561" s="31"/>
      <c r="CQ561" s="31"/>
      <c r="CR561" s="31"/>
      <c r="CS561" s="31"/>
      <c r="CT561" s="31"/>
      <c r="CU561" s="31"/>
      <c r="CV561" s="31"/>
    </row>
    <row r="562" spans="1:100" x14ac:dyDescent="0.3">
      <c r="A562" s="31"/>
      <c r="B562" s="31"/>
      <c r="C562" s="31"/>
      <c r="D562" s="31"/>
      <c r="E562" s="31"/>
      <c r="F562" s="31"/>
      <c r="AQ562" s="31"/>
      <c r="AR562" s="31"/>
      <c r="AS562" s="31"/>
      <c r="AT562" s="31"/>
      <c r="AU562" s="31"/>
      <c r="AV562" s="31"/>
      <c r="AW562" s="32"/>
      <c r="AX562" s="32"/>
      <c r="AY562" s="32"/>
      <c r="AZ562" s="32"/>
      <c r="BA562" s="32"/>
      <c r="BB562" s="32"/>
      <c r="BC562" s="31"/>
      <c r="BD562" s="31"/>
      <c r="BE562" s="31"/>
      <c r="BF562" s="31"/>
      <c r="BG562" s="31"/>
      <c r="BH562" s="31"/>
      <c r="BI562" s="31"/>
      <c r="BJ562" s="31"/>
      <c r="BK562" s="31"/>
      <c r="BL562" s="31"/>
      <c r="BM562" s="31"/>
      <c r="BN562" s="31"/>
      <c r="BO562" s="31"/>
      <c r="BP562" s="31"/>
      <c r="BQ562" s="31"/>
      <c r="BR562" s="31"/>
      <c r="BS562" s="31"/>
      <c r="BT562" s="31"/>
      <c r="BU562" s="31"/>
      <c r="BV562" s="31"/>
      <c r="BW562" s="31"/>
      <c r="BX562" s="31"/>
      <c r="BY562" s="31"/>
      <c r="BZ562" s="31"/>
      <c r="CA562" s="31"/>
      <c r="CB562" s="31"/>
      <c r="CC562" s="31"/>
      <c r="CD562" s="31"/>
      <c r="CE562" s="31"/>
      <c r="CF562" s="31"/>
      <c r="CG562" s="31"/>
      <c r="CH562" s="31"/>
      <c r="CI562" s="31"/>
      <c r="CJ562" s="31"/>
      <c r="CK562" s="31"/>
      <c r="CL562" s="31"/>
      <c r="CM562" s="31"/>
      <c r="CN562" s="31"/>
      <c r="CO562" s="31"/>
      <c r="CP562" s="31"/>
      <c r="CQ562" s="31"/>
      <c r="CR562" s="31"/>
      <c r="CS562" s="31"/>
      <c r="CT562" s="31"/>
      <c r="CU562" s="31"/>
      <c r="CV562" s="31"/>
    </row>
    <row r="563" spans="1:100" x14ac:dyDescent="0.3">
      <c r="A563" s="31"/>
      <c r="B563" s="31"/>
      <c r="C563" s="31"/>
      <c r="D563" s="31"/>
      <c r="E563" s="31"/>
      <c r="F563" s="31"/>
      <c r="AQ563" s="31"/>
      <c r="AR563" s="31"/>
      <c r="AS563" s="31"/>
      <c r="AT563" s="31"/>
      <c r="AU563" s="31"/>
      <c r="AV563" s="31"/>
      <c r="AW563" s="32"/>
      <c r="AX563" s="32"/>
      <c r="AY563" s="32"/>
      <c r="AZ563" s="32"/>
      <c r="BA563" s="32"/>
      <c r="BB563" s="32"/>
      <c r="BC563" s="31"/>
      <c r="BD563" s="31"/>
      <c r="BE563" s="31"/>
      <c r="BF563" s="31"/>
      <c r="BG563" s="31"/>
      <c r="BH563" s="31"/>
      <c r="BI563" s="31"/>
      <c r="BJ563" s="31"/>
      <c r="BK563" s="31"/>
      <c r="BL563" s="31"/>
      <c r="BM563" s="31"/>
      <c r="BN563" s="31"/>
      <c r="BO563" s="31"/>
      <c r="BP563" s="31"/>
      <c r="BQ563" s="31"/>
      <c r="BR563" s="31"/>
      <c r="BS563" s="31"/>
      <c r="BT563" s="31"/>
      <c r="BU563" s="31"/>
      <c r="BV563" s="31"/>
      <c r="BW563" s="31"/>
      <c r="BX563" s="31"/>
      <c r="BY563" s="31"/>
      <c r="BZ563" s="31"/>
      <c r="CA563" s="31"/>
      <c r="CB563" s="31"/>
      <c r="CC563" s="31"/>
      <c r="CD563" s="31"/>
      <c r="CE563" s="31"/>
      <c r="CF563" s="31"/>
      <c r="CG563" s="31"/>
      <c r="CH563" s="31"/>
      <c r="CI563" s="31"/>
      <c r="CJ563" s="31"/>
      <c r="CK563" s="31"/>
      <c r="CL563" s="31"/>
      <c r="CM563" s="31"/>
      <c r="CN563" s="31"/>
      <c r="CO563" s="31"/>
      <c r="CP563" s="31"/>
      <c r="CQ563" s="31"/>
      <c r="CR563" s="31"/>
      <c r="CS563" s="31"/>
      <c r="CT563" s="31"/>
      <c r="CU563" s="31"/>
      <c r="CV563" s="31"/>
    </row>
    <row r="564" spans="1:100" x14ac:dyDescent="0.3">
      <c r="A564" s="31"/>
      <c r="B564" s="31"/>
      <c r="C564" s="31"/>
      <c r="D564" s="31"/>
      <c r="E564" s="31"/>
      <c r="F564" s="31"/>
      <c r="AQ564" s="31"/>
      <c r="AR564" s="31"/>
      <c r="AS564" s="31"/>
      <c r="AT564" s="31"/>
      <c r="AU564" s="31"/>
      <c r="AV564" s="31"/>
      <c r="AW564" s="32"/>
      <c r="AX564" s="32"/>
      <c r="AY564" s="32"/>
      <c r="AZ564" s="32"/>
      <c r="BA564" s="32"/>
      <c r="BB564" s="32"/>
      <c r="BC564" s="31"/>
      <c r="BD564" s="31"/>
      <c r="BE564" s="31"/>
      <c r="BF564" s="31"/>
      <c r="BG564" s="31"/>
      <c r="BH564" s="31"/>
      <c r="BI564" s="31"/>
      <c r="BJ564" s="31"/>
      <c r="BK564" s="31"/>
      <c r="BL564" s="31"/>
      <c r="BM564" s="31"/>
      <c r="BN564" s="31"/>
      <c r="BO564" s="31"/>
      <c r="BP564" s="31"/>
      <c r="BQ564" s="31"/>
      <c r="BR564" s="31"/>
      <c r="BS564" s="31"/>
      <c r="BT564" s="31"/>
      <c r="BU564" s="31"/>
      <c r="BV564" s="31"/>
      <c r="BW564" s="31"/>
      <c r="BX564" s="31"/>
      <c r="BY564" s="31"/>
      <c r="BZ564" s="31"/>
      <c r="CA564" s="31"/>
      <c r="CB564" s="31"/>
      <c r="CC564" s="31"/>
      <c r="CD564" s="31"/>
      <c r="CE564" s="31"/>
      <c r="CF564" s="31"/>
      <c r="CG564" s="31"/>
      <c r="CH564" s="31"/>
      <c r="CI564" s="31"/>
      <c r="CJ564" s="31"/>
      <c r="CK564" s="31"/>
      <c r="CL564" s="31"/>
      <c r="CM564" s="31"/>
      <c r="CN564" s="31"/>
      <c r="CO564" s="31"/>
      <c r="CP564" s="31"/>
      <c r="CQ564" s="31"/>
      <c r="CR564" s="31"/>
      <c r="CS564" s="31"/>
      <c r="CT564" s="31"/>
      <c r="CU564" s="31"/>
      <c r="CV564" s="31"/>
    </row>
    <row r="565" spans="1:100" x14ac:dyDescent="0.3">
      <c r="A565" s="31"/>
      <c r="B565" s="31"/>
      <c r="C565" s="31"/>
      <c r="D565" s="31"/>
      <c r="E565" s="31"/>
      <c r="F565" s="31"/>
      <c r="AQ565" s="31"/>
      <c r="AR565" s="31"/>
      <c r="AS565" s="31"/>
      <c r="AT565" s="31"/>
      <c r="AU565" s="31"/>
      <c r="AV565" s="31"/>
      <c r="AW565" s="32"/>
      <c r="AX565" s="32"/>
      <c r="AY565" s="32"/>
      <c r="AZ565" s="32"/>
      <c r="BA565" s="32"/>
      <c r="BB565" s="32"/>
      <c r="BC565" s="31"/>
      <c r="BD565" s="31"/>
      <c r="BE565" s="31"/>
      <c r="BF565" s="31"/>
      <c r="BG565" s="31"/>
      <c r="BH565" s="31"/>
      <c r="BI565" s="31"/>
      <c r="BJ565" s="31"/>
      <c r="BK565" s="31"/>
      <c r="BL565" s="31"/>
      <c r="BM565" s="31"/>
      <c r="BN565" s="31"/>
      <c r="BO565" s="31"/>
      <c r="BP565" s="31"/>
      <c r="BQ565" s="31"/>
      <c r="BR565" s="31"/>
      <c r="BS565" s="31"/>
      <c r="BT565" s="31"/>
      <c r="BU565" s="31"/>
      <c r="BV565" s="31"/>
      <c r="BW565" s="31"/>
      <c r="BX565" s="31"/>
      <c r="BY565" s="31"/>
      <c r="BZ565" s="31"/>
      <c r="CA565" s="31"/>
      <c r="CB565" s="31"/>
      <c r="CC565" s="31"/>
      <c r="CD565" s="31"/>
      <c r="CE565" s="31"/>
      <c r="CF565" s="31"/>
      <c r="CG565" s="31"/>
      <c r="CH565" s="31"/>
      <c r="CI565" s="31"/>
      <c r="CJ565" s="31"/>
      <c r="CK565" s="31"/>
      <c r="CL565" s="31"/>
      <c r="CM565" s="31"/>
      <c r="CN565" s="31"/>
      <c r="CO565" s="31"/>
      <c r="CP565" s="31"/>
      <c r="CQ565" s="31"/>
      <c r="CR565" s="31"/>
      <c r="CS565" s="31"/>
      <c r="CT565" s="31"/>
      <c r="CU565" s="31"/>
      <c r="CV565" s="31"/>
    </row>
    <row r="566" spans="1:100" x14ac:dyDescent="0.3">
      <c r="A566" s="31"/>
      <c r="B566" s="31"/>
      <c r="C566" s="31"/>
      <c r="D566" s="31"/>
      <c r="E566" s="31"/>
      <c r="F566" s="31"/>
      <c r="AQ566" s="31"/>
      <c r="AR566" s="31"/>
      <c r="AS566" s="31"/>
      <c r="AT566" s="31"/>
      <c r="AU566" s="31"/>
      <c r="AV566" s="31"/>
      <c r="AW566" s="32"/>
      <c r="AX566" s="32"/>
      <c r="AY566" s="32"/>
      <c r="AZ566" s="32"/>
      <c r="BA566" s="32"/>
      <c r="BB566" s="32"/>
      <c r="BC566" s="31"/>
      <c r="BD566" s="31"/>
      <c r="BE566" s="31"/>
      <c r="BF566" s="31"/>
      <c r="BG566" s="31"/>
      <c r="BH566" s="31"/>
      <c r="BI566" s="31"/>
      <c r="BJ566" s="31"/>
      <c r="BK566" s="31"/>
      <c r="BL566" s="31"/>
      <c r="BM566" s="31"/>
      <c r="BN566" s="31"/>
      <c r="BO566" s="31"/>
      <c r="BP566" s="31"/>
      <c r="BQ566" s="31"/>
      <c r="BR566" s="31"/>
      <c r="BS566" s="31"/>
      <c r="BT566" s="31"/>
      <c r="BU566" s="31"/>
      <c r="BV566" s="31"/>
      <c r="BW566" s="31"/>
      <c r="BX566" s="31"/>
      <c r="BY566" s="31"/>
      <c r="BZ566" s="31"/>
      <c r="CA566" s="31"/>
      <c r="CB566" s="31"/>
      <c r="CC566" s="31"/>
      <c r="CD566" s="31"/>
      <c r="CE566" s="31"/>
      <c r="CF566" s="31"/>
      <c r="CG566" s="31"/>
      <c r="CH566" s="31"/>
      <c r="CI566" s="31"/>
      <c r="CJ566" s="31"/>
      <c r="CK566" s="31"/>
      <c r="CL566" s="31"/>
      <c r="CM566" s="31"/>
      <c r="CN566" s="31"/>
      <c r="CO566" s="31"/>
      <c r="CP566" s="31"/>
      <c r="CQ566" s="31"/>
      <c r="CR566" s="31"/>
      <c r="CS566" s="31"/>
      <c r="CT566" s="31"/>
      <c r="CU566" s="31"/>
      <c r="CV566" s="31"/>
    </row>
    <row r="567" spans="1:100" x14ac:dyDescent="0.3">
      <c r="A567" s="31"/>
      <c r="B567" s="31"/>
      <c r="C567" s="31"/>
      <c r="D567" s="31"/>
      <c r="E567" s="31"/>
      <c r="F567" s="31"/>
      <c r="AQ567" s="31"/>
      <c r="AR567" s="31"/>
      <c r="AS567" s="31"/>
      <c r="AT567" s="31"/>
      <c r="AU567" s="31"/>
      <c r="AV567" s="31"/>
      <c r="AW567" s="32"/>
      <c r="AX567" s="32"/>
      <c r="AY567" s="32"/>
      <c r="AZ567" s="32"/>
      <c r="BA567" s="32"/>
      <c r="BB567" s="32"/>
      <c r="BC567" s="31"/>
      <c r="BD567" s="31"/>
      <c r="BE567" s="31"/>
      <c r="BF567" s="31"/>
      <c r="BG567" s="31"/>
      <c r="BH567" s="31"/>
      <c r="BI567" s="31"/>
      <c r="BJ567" s="31"/>
      <c r="BK567" s="31"/>
      <c r="BL567" s="31"/>
      <c r="BM567" s="31"/>
      <c r="BN567" s="31"/>
      <c r="BO567" s="31"/>
      <c r="BP567" s="31"/>
      <c r="BQ567" s="31"/>
      <c r="BR567" s="31"/>
      <c r="BS567" s="31"/>
      <c r="BT567" s="31"/>
      <c r="BU567" s="31"/>
      <c r="BV567" s="31"/>
      <c r="BW567" s="31"/>
      <c r="BX567" s="31"/>
      <c r="BY567" s="31"/>
      <c r="BZ567" s="31"/>
      <c r="CA567" s="31"/>
      <c r="CB567" s="31"/>
      <c r="CC567" s="31"/>
      <c r="CD567" s="31"/>
      <c r="CE567" s="31"/>
      <c r="CF567" s="31"/>
      <c r="CG567" s="31"/>
      <c r="CH567" s="31"/>
      <c r="CI567" s="31"/>
      <c r="CJ567" s="31"/>
      <c r="CK567" s="31"/>
      <c r="CL567" s="31"/>
      <c r="CM567" s="31"/>
      <c r="CN567" s="31"/>
      <c r="CO567" s="31"/>
      <c r="CP567" s="31"/>
      <c r="CQ567" s="31"/>
      <c r="CR567" s="31"/>
      <c r="CS567" s="31"/>
      <c r="CT567" s="31"/>
      <c r="CU567" s="31"/>
      <c r="CV567" s="31"/>
    </row>
    <row r="568" spans="1:100" x14ac:dyDescent="0.3">
      <c r="A568" s="31"/>
      <c r="B568" s="31"/>
      <c r="C568" s="31"/>
      <c r="D568" s="31"/>
      <c r="E568" s="31"/>
      <c r="F568" s="31"/>
      <c r="AQ568" s="31"/>
      <c r="AR568" s="31"/>
      <c r="AS568" s="31"/>
      <c r="AT568" s="31"/>
      <c r="AU568" s="31"/>
      <c r="AV568" s="31"/>
      <c r="AW568" s="32"/>
      <c r="AX568" s="32"/>
      <c r="AY568" s="32"/>
      <c r="AZ568" s="32"/>
      <c r="BA568" s="32"/>
      <c r="BB568" s="32"/>
      <c r="BC568" s="31"/>
      <c r="BD568" s="31"/>
      <c r="BE568" s="31"/>
      <c r="BF568" s="31"/>
      <c r="BG568" s="31"/>
      <c r="BH568" s="31"/>
      <c r="BI568" s="31"/>
      <c r="BJ568" s="31"/>
      <c r="BK568" s="31"/>
      <c r="BL568" s="31"/>
      <c r="BM568" s="31"/>
      <c r="BN568" s="31"/>
      <c r="BO568" s="31"/>
      <c r="BP568" s="31"/>
      <c r="BQ568" s="31"/>
      <c r="BR568" s="31"/>
      <c r="BS568" s="31"/>
      <c r="BT568" s="31"/>
      <c r="BU568" s="31"/>
      <c r="BV568" s="31"/>
      <c r="BW568" s="31"/>
      <c r="BX568" s="31"/>
      <c r="BY568" s="31"/>
      <c r="BZ568" s="31"/>
      <c r="CA568" s="31"/>
      <c r="CB568" s="31"/>
      <c r="CC568" s="31"/>
      <c r="CD568" s="31"/>
      <c r="CE568" s="31"/>
      <c r="CF568" s="31"/>
      <c r="CG568" s="31"/>
      <c r="CH568" s="31"/>
      <c r="CI568" s="31"/>
      <c r="CJ568" s="31"/>
      <c r="CK568" s="31"/>
      <c r="CL568" s="31"/>
      <c r="CM568" s="31"/>
      <c r="CN568" s="31"/>
      <c r="CO568" s="31"/>
      <c r="CP568" s="31"/>
      <c r="CQ568" s="31"/>
      <c r="CR568" s="31"/>
      <c r="CS568" s="31"/>
      <c r="CT568" s="31"/>
      <c r="CU568" s="31"/>
      <c r="CV568" s="31"/>
    </row>
    <row r="569" spans="1:100" x14ac:dyDescent="0.3">
      <c r="A569" s="31"/>
      <c r="B569" s="31"/>
      <c r="C569" s="31"/>
      <c r="D569" s="31"/>
      <c r="E569" s="31"/>
      <c r="F569" s="31"/>
      <c r="AQ569" s="31"/>
      <c r="AR569" s="31"/>
      <c r="AS569" s="31"/>
      <c r="AT569" s="31"/>
      <c r="AU569" s="31"/>
      <c r="AV569" s="31"/>
      <c r="AW569" s="32"/>
      <c r="AX569" s="32"/>
      <c r="AY569" s="32"/>
      <c r="AZ569" s="32"/>
      <c r="BA569" s="32"/>
      <c r="BB569" s="32"/>
      <c r="BC569" s="31"/>
      <c r="BD569" s="31"/>
      <c r="BE569" s="31"/>
      <c r="BF569" s="31"/>
      <c r="BG569" s="31"/>
      <c r="BH569" s="31"/>
      <c r="BI569" s="31"/>
      <c r="BJ569" s="31"/>
      <c r="BK569" s="31"/>
      <c r="BL569" s="31"/>
      <c r="BM569" s="31"/>
      <c r="BN569" s="31"/>
      <c r="BO569" s="31"/>
      <c r="BP569" s="31"/>
      <c r="BQ569" s="31"/>
      <c r="BR569" s="31"/>
      <c r="BS569" s="31"/>
      <c r="BT569" s="31"/>
      <c r="BU569" s="31"/>
      <c r="BV569" s="31"/>
      <c r="BW569" s="31"/>
      <c r="BX569" s="31"/>
      <c r="BY569" s="31"/>
      <c r="BZ569" s="31"/>
      <c r="CA569" s="31"/>
      <c r="CB569" s="31"/>
      <c r="CC569" s="31"/>
      <c r="CD569" s="31"/>
      <c r="CE569" s="31"/>
      <c r="CF569" s="31"/>
      <c r="CG569" s="31"/>
      <c r="CH569" s="31"/>
      <c r="CI569" s="31"/>
      <c r="CJ569" s="31"/>
      <c r="CK569" s="31"/>
      <c r="CL569" s="31"/>
      <c r="CM569" s="31"/>
      <c r="CN569" s="31"/>
      <c r="CO569" s="31"/>
      <c r="CP569" s="31"/>
      <c r="CQ569" s="31"/>
      <c r="CR569" s="31"/>
      <c r="CS569" s="31"/>
      <c r="CT569" s="31"/>
      <c r="CU569" s="31"/>
      <c r="CV569" s="31"/>
    </row>
    <row r="570" spans="1:100" x14ac:dyDescent="0.3">
      <c r="A570" s="31"/>
      <c r="B570" s="31"/>
      <c r="C570" s="31"/>
      <c r="D570" s="31"/>
      <c r="E570" s="31"/>
      <c r="F570" s="31"/>
      <c r="AQ570" s="31"/>
      <c r="AR570" s="31"/>
      <c r="AS570" s="31"/>
      <c r="AT570" s="31"/>
      <c r="AU570" s="31"/>
      <c r="AV570" s="31"/>
      <c r="AW570" s="32"/>
      <c r="AX570" s="32"/>
      <c r="AY570" s="32"/>
      <c r="AZ570" s="32"/>
      <c r="BA570" s="32"/>
      <c r="BB570" s="32"/>
      <c r="BC570" s="31"/>
      <c r="BD570" s="31"/>
      <c r="BE570" s="31"/>
      <c r="BF570" s="31"/>
      <c r="BG570" s="31"/>
      <c r="BH570" s="31"/>
      <c r="BI570" s="31"/>
      <c r="BJ570" s="31"/>
      <c r="BK570" s="31"/>
      <c r="BL570" s="31"/>
      <c r="BM570" s="31"/>
      <c r="BN570" s="31"/>
      <c r="BO570" s="31"/>
      <c r="BP570" s="31"/>
      <c r="BQ570" s="31"/>
      <c r="BR570" s="31"/>
      <c r="BS570" s="31"/>
      <c r="BT570" s="31"/>
      <c r="BU570" s="31"/>
      <c r="BV570" s="31"/>
      <c r="BW570" s="31"/>
      <c r="BX570" s="31"/>
      <c r="BY570" s="31"/>
      <c r="BZ570" s="31"/>
      <c r="CA570" s="31"/>
      <c r="CB570" s="31"/>
      <c r="CC570" s="31"/>
      <c r="CD570" s="31"/>
      <c r="CE570" s="31"/>
      <c r="CF570" s="31"/>
      <c r="CG570" s="31"/>
      <c r="CH570" s="31"/>
      <c r="CI570" s="31"/>
      <c r="CJ570" s="31"/>
      <c r="CK570" s="31"/>
      <c r="CL570" s="31"/>
      <c r="CM570" s="31"/>
      <c r="CN570" s="31"/>
      <c r="CO570" s="31"/>
      <c r="CP570" s="31"/>
      <c r="CQ570" s="31"/>
      <c r="CR570" s="31"/>
      <c r="CS570" s="31"/>
      <c r="CT570" s="31"/>
      <c r="CU570" s="31"/>
      <c r="CV570" s="31"/>
    </row>
    <row r="571" spans="1:100" x14ac:dyDescent="0.3">
      <c r="A571" s="31"/>
      <c r="B571" s="31"/>
      <c r="C571" s="31"/>
      <c r="D571" s="31"/>
      <c r="E571" s="31"/>
      <c r="F571" s="31"/>
      <c r="AQ571" s="31"/>
      <c r="AR571" s="31"/>
      <c r="AS571" s="31"/>
      <c r="AT571" s="31"/>
      <c r="AU571" s="31"/>
      <c r="AV571" s="31"/>
      <c r="AW571" s="32"/>
      <c r="AX571" s="32"/>
      <c r="AY571" s="32"/>
      <c r="AZ571" s="32"/>
      <c r="BA571" s="32"/>
      <c r="BB571" s="32"/>
      <c r="BC571" s="31"/>
      <c r="BD571" s="31"/>
      <c r="BE571" s="31"/>
      <c r="BF571" s="31"/>
      <c r="BG571" s="31"/>
      <c r="BH571" s="31"/>
      <c r="BI571" s="31"/>
      <c r="BJ571" s="31"/>
      <c r="BK571" s="31"/>
      <c r="BL571" s="31"/>
      <c r="BM571" s="31"/>
      <c r="BN571" s="31"/>
      <c r="BO571" s="31"/>
      <c r="BP571" s="31"/>
      <c r="BQ571" s="31"/>
      <c r="BR571" s="31"/>
      <c r="BS571" s="31"/>
      <c r="BT571" s="31"/>
      <c r="BU571" s="31"/>
      <c r="BV571" s="31"/>
      <c r="BW571" s="31"/>
      <c r="BX571" s="31"/>
      <c r="BY571" s="31"/>
      <c r="BZ571" s="31"/>
      <c r="CA571" s="31"/>
      <c r="CB571" s="31"/>
      <c r="CC571" s="31"/>
      <c r="CD571" s="31"/>
      <c r="CE571" s="31"/>
      <c r="CF571" s="31"/>
      <c r="CG571" s="31"/>
      <c r="CH571" s="31"/>
      <c r="CI571" s="31"/>
      <c r="CJ571" s="31"/>
      <c r="CK571" s="31"/>
      <c r="CL571" s="31"/>
      <c r="CM571" s="31"/>
      <c r="CN571" s="31"/>
      <c r="CO571" s="31"/>
      <c r="CP571" s="31"/>
      <c r="CQ571" s="31"/>
      <c r="CR571" s="31"/>
      <c r="CS571" s="31"/>
      <c r="CT571" s="31"/>
      <c r="CU571" s="31"/>
      <c r="CV571" s="31"/>
    </row>
    <row r="572" spans="1:100" x14ac:dyDescent="0.3">
      <c r="A572" s="31"/>
      <c r="B572" s="31"/>
      <c r="C572" s="31"/>
      <c r="D572" s="31"/>
      <c r="E572" s="31"/>
      <c r="F572" s="31"/>
      <c r="AQ572" s="31"/>
      <c r="AR572" s="31"/>
      <c r="AS572" s="31"/>
      <c r="AT572" s="31"/>
      <c r="AU572" s="31"/>
      <c r="AV572" s="31"/>
      <c r="AW572" s="32"/>
      <c r="AX572" s="32"/>
      <c r="AY572" s="32"/>
      <c r="AZ572" s="32"/>
      <c r="BA572" s="32"/>
      <c r="BB572" s="32"/>
      <c r="BC572" s="31"/>
      <c r="BD572" s="31"/>
      <c r="BE572" s="31"/>
      <c r="BF572" s="31"/>
      <c r="BG572" s="31"/>
      <c r="BH572" s="31"/>
      <c r="BI572" s="31"/>
      <c r="BJ572" s="31"/>
      <c r="BK572" s="31"/>
      <c r="BL572" s="31"/>
      <c r="BM572" s="31"/>
      <c r="BN572" s="31"/>
      <c r="BO572" s="31"/>
      <c r="BP572" s="31"/>
      <c r="BQ572" s="31"/>
      <c r="BR572" s="31"/>
      <c r="BS572" s="31"/>
      <c r="BT572" s="31"/>
      <c r="BU572" s="31"/>
      <c r="BV572" s="31"/>
      <c r="BW572" s="31"/>
      <c r="BX572" s="31"/>
      <c r="BY572" s="31"/>
      <c r="BZ572" s="31"/>
      <c r="CA572" s="31"/>
      <c r="CB572" s="31"/>
      <c r="CC572" s="31"/>
      <c r="CD572" s="31"/>
      <c r="CE572" s="31"/>
      <c r="CF572" s="31"/>
      <c r="CG572" s="31"/>
      <c r="CH572" s="31"/>
      <c r="CI572" s="31"/>
      <c r="CJ572" s="31"/>
      <c r="CK572" s="31"/>
      <c r="CL572" s="31"/>
      <c r="CM572" s="31"/>
      <c r="CN572" s="31"/>
      <c r="CO572" s="31"/>
      <c r="CP572" s="31"/>
      <c r="CQ572" s="31"/>
      <c r="CR572" s="31"/>
      <c r="CS572" s="31"/>
      <c r="CT572" s="31"/>
      <c r="CU572" s="31"/>
      <c r="CV572" s="31"/>
    </row>
    <row r="573" spans="1:100" x14ac:dyDescent="0.3">
      <c r="A573" s="31"/>
      <c r="B573" s="31"/>
      <c r="C573" s="31"/>
      <c r="D573" s="31"/>
      <c r="E573" s="31"/>
      <c r="F573" s="31"/>
      <c r="AQ573" s="31"/>
      <c r="AR573" s="31"/>
      <c r="AS573" s="31"/>
      <c r="AT573" s="31"/>
      <c r="AU573" s="31"/>
      <c r="AV573" s="31"/>
      <c r="AW573" s="32"/>
      <c r="AX573" s="32"/>
      <c r="AY573" s="32"/>
      <c r="AZ573" s="32"/>
      <c r="BA573" s="32"/>
      <c r="BB573" s="32"/>
      <c r="BC573" s="31"/>
      <c r="BD573" s="31"/>
      <c r="BE573" s="31"/>
      <c r="BF573" s="31"/>
      <c r="BG573" s="31"/>
      <c r="BH573" s="31"/>
      <c r="BI573" s="31"/>
      <c r="BJ573" s="31"/>
      <c r="BK573" s="31"/>
      <c r="BL573" s="31"/>
      <c r="BM573" s="31"/>
      <c r="BN573" s="31"/>
      <c r="BO573" s="31"/>
      <c r="BP573" s="31"/>
      <c r="BQ573" s="31"/>
      <c r="BR573" s="31"/>
      <c r="BS573" s="31"/>
      <c r="BT573" s="31"/>
      <c r="BU573" s="31"/>
      <c r="BV573" s="31"/>
      <c r="BW573" s="31"/>
      <c r="BX573" s="31"/>
      <c r="BY573" s="31"/>
      <c r="BZ573" s="31"/>
      <c r="CA573" s="31"/>
      <c r="CB573" s="31"/>
      <c r="CC573" s="31"/>
      <c r="CD573" s="31"/>
      <c r="CE573" s="31"/>
      <c r="CF573" s="31"/>
      <c r="CG573" s="31"/>
      <c r="CH573" s="31"/>
      <c r="CI573" s="31"/>
      <c r="CJ573" s="31"/>
      <c r="CK573" s="31"/>
      <c r="CL573" s="31"/>
      <c r="CM573" s="31"/>
      <c r="CN573" s="31"/>
      <c r="CO573" s="31"/>
      <c r="CP573" s="31"/>
      <c r="CQ573" s="31"/>
      <c r="CR573" s="31"/>
      <c r="CS573" s="31"/>
      <c r="CT573" s="31"/>
      <c r="CU573" s="31"/>
      <c r="CV573" s="31"/>
    </row>
    <row r="574" spans="1:100" x14ac:dyDescent="0.3">
      <c r="A574" s="31"/>
      <c r="B574" s="31"/>
      <c r="C574" s="31"/>
      <c r="D574" s="31"/>
      <c r="E574" s="31"/>
      <c r="F574" s="31"/>
      <c r="AQ574" s="31"/>
      <c r="AR574" s="31"/>
      <c r="AS574" s="31"/>
      <c r="AT574" s="31"/>
      <c r="AU574" s="31"/>
      <c r="AV574" s="31"/>
      <c r="AW574" s="32"/>
      <c r="AX574" s="32"/>
      <c r="AY574" s="32"/>
      <c r="AZ574" s="32"/>
      <c r="BA574" s="32"/>
      <c r="BB574" s="32"/>
      <c r="BC574" s="31"/>
      <c r="BD574" s="31"/>
      <c r="BE574" s="31"/>
      <c r="BF574" s="31"/>
      <c r="BG574" s="31"/>
      <c r="BH574" s="31"/>
      <c r="BI574" s="31"/>
      <c r="BJ574" s="31"/>
      <c r="BK574" s="31"/>
      <c r="BL574" s="31"/>
      <c r="BM574" s="31"/>
      <c r="BN574" s="31"/>
      <c r="BO574" s="31"/>
      <c r="BP574" s="31"/>
      <c r="BQ574" s="31"/>
      <c r="BR574" s="31"/>
      <c r="BS574" s="31"/>
      <c r="BT574" s="31"/>
      <c r="BU574" s="31"/>
      <c r="BV574" s="31"/>
      <c r="BW574" s="31"/>
      <c r="BX574" s="31"/>
      <c r="BY574" s="31"/>
      <c r="BZ574" s="31"/>
      <c r="CA574" s="31"/>
      <c r="CB574" s="31"/>
      <c r="CC574" s="31"/>
      <c r="CD574" s="31"/>
      <c r="CE574" s="31"/>
      <c r="CF574" s="31"/>
      <c r="CG574" s="31"/>
      <c r="CH574" s="31"/>
      <c r="CI574" s="31"/>
      <c r="CJ574" s="31"/>
      <c r="CK574" s="31"/>
      <c r="CL574" s="31"/>
      <c r="CM574" s="31"/>
      <c r="CN574" s="31"/>
      <c r="CO574" s="31"/>
      <c r="CP574" s="31"/>
      <c r="CQ574" s="31"/>
      <c r="CR574" s="31"/>
      <c r="CS574" s="31"/>
      <c r="CT574" s="31"/>
      <c r="CU574" s="31"/>
      <c r="CV574" s="31"/>
    </row>
    <row r="575" spans="1:100" x14ac:dyDescent="0.3">
      <c r="A575" s="31"/>
      <c r="B575" s="31"/>
      <c r="C575" s="31"/>
      <c r="D575" s="31"/>
      <c r="E575" s="31"/>
      <c r="F575" s="31"/>
      <c r="AQ575" s="31"/>
      <c r="AR575" s="31"/>
      <c r="AS575" s="31"/>
      <c r="AT575" s="31"/>
      <c r="AU575" s="31"/>
      <c r="AV575" s="31"/>
      <c r="AW575" s="32"/>
      <c r="AX575" s="32"/>
      <c r="AY575" s="32"/>
      <c r="AZ575" s="32"/>
      <c r="BA575" s="32"/>
      <c r="BB575" s="32"/>
      <c r="BC575" s="31"/>
      <c r="BD575" s="31"/>
      <c r="BE575" s="31"/>
      <c r="BF575" s="31"/>
      <c r="BG575" s="31"/>
      <c r="BH575" s="31"/>
      <c r="BI575" s="31"/>
      <c r="BJ575" s="31"/>
      <c r="BK575" s="31"/>
      <c r="BL575" s="31"/>
      <c r="BM575" s="31"/>
      <c r="BN575" s="31"/>
      <c r="BO575" s="31"/>
      <c r="BP575" s="31"/>
      <c r="BQ575" s="31"/>
      <c r="BR575" s="31"/>
      <c r="BS575" s="31"/>
      <c r="BT575" s="31"/>
      <c r="BU575" s="31"/>
      <c r="BV575" s="31"/>
      <c r="BW575" s="31"/>
      <c r="BX575" s="31"/>
      <c r="BY575" s="31"/>
      <c r="BZ575" s="31"/>
      <c r="CA575" s="31"/>
      <c r="CB575" s="31"/>
      <c r="CC575" s="31"/>
      <c r="CD575" s="31"/>
      <c r="CE575" s="31"/>
      <c r="CF575" s="31"/>
      <c r="CG575" s="31"/>
      <c r="CH575" s="31"/>
      <c r="CI575" s="31"/>
      <c r="CJ575" s="31"/>
      <c r="CK575" s="31"/>
      <c r="CL575" s="31"/>
      <c r="CM575" s="31"/>
      <c r="CN575" s="31"/>
      <c r="CO575" s="31"/>
      <c r="CP575" s="31"/>
      <c r="CQ575" s="31"/>
      <c r="CR575" s="31"/>
      <c r="CS575" s="31"/>
      <c r="CT575" s="31"/>
      <c r="CU575" s="31"/>
      <c r="CV575" s="31"/>
    </row>
    <row r="576" spans="1:100" x14ac:dyDescent="0.3">
      <c r="A576" s="31"/>
      <c r="B576" s="31"/>
      <c r="C576" s="31"/>
      <c r="D576" s="31"/>
      <c r="E576" s="31"/>
      <c r="F576" s="31"/>
      <c r="AQ576" s="31"/>
      <c r="AR576" s="31"/>
      <c r="AS576" s="31"/>
      <c r="AT576" s="31"/>
      <c r="AU576" s="31"/>
      <c r="AV576" s="31"/>
      <c r="AW576" s="32"/>
      <c r="AX576" s="32"/>
      <c r="AY576" s="32"/>
      <c r="AZ576" s="32"/>
      <c r="BA576" s="32"/>
      <c r="BB576" s="32"/>
      <c r="BC576" s="31"/>
      <c r="BD576" s="31"/>
      <c r="BE576" s="31"/>
      <c r="BF576" s="31"/>
      <c r="BG576" s="31"/>
      <c r="BH576" s="31"/>
      <c r="BI576" s="31"/>
      <c r="BJ576" s="31"/>
      <c r="BK576" s="31"/>
      <c r="BL576" s="31"/>
      <c r="BM576" s="31"/>
      <c r="BN576" s="31"/>
      <c r="BO576" s="31"/>
      <c r="BP576" s="31"/>
      <c r="BQ576" s="31"/>
      <c r="BR576" s="31"/>
      <c r="BS576" s="31"/>
      <c r="BT576" s="31"/>
      <c r="BU576" s="31"/>
      <c r="BV576" s="31"/>
      <c r="BW576" s="31"/>
      <c r="BX576" s="31"/>
      <c r="BY576" s="31"/>
      <c r="BZ576" s="31"/>
      <c r="CA576" s="31"/>
      <c r="CB576" s="31"/>
      <c r="CC576" s="31"/>
      <c r="CD576" s="31"/>
      <c r="CE576" s="31"/>
      <c r="CF576" s="31"/>
      <c r="CG576" s="31"/>
      <c r="CH576" s="31"/>
      <c r="CI576" s="31"/>
      <c r="CJ576" s="31"/>
      <c r="CK576" s="31"/>
      <c r="CL576" s="31"/>
      <c r="CM576" s="31"/>
      <c r="CN576" s="31"/>
      <c r="CO576" s="31"/>
      <c r="CP576" s="31"/>
      <c r="CQ576" s="31"/>
      <c r="CR576" s="31"/>
      <c r="CS576" s="31"/>
      <c r="CT576" s="31"/>
      <c r="CU576" s="31"/>
      <c r="CV576" s="31"/>
    </row>
    <row r="577" spans="1:100" x14ac:dyDescent="0.3">
      <c r="A577" s="31"/>
      <c r="B577" s="31"/>
      <c r="C577" s="31"/>
      <c r="D577" s="31"/>
      <c r="E577" s="31"/>
      <c r="F577" s="31"/>
      <c r="AQ577" s="31"/>
      <c r="AR577" s="31"/>
      <c r="AS577" s="31"/>
      <c r="AT577" s="31"/>
      <c r="AU577" s="31"/>
      <c r="AV577" s="31"/>
      <c r="AW577" s="32"/>
      <c r="AX577" s="32"/>
      <c r="AY577" s="32"/>
      <c r="AZ577" s="32"/>
      <c r="BA577" s="32"/>
      <c r="BB577" s="32"/>
      <c r="BC577" s="31"/>
      <c r="BD577" s="31"/>
      <c r="BE577" s="31"/>
      <c r="BF577" s="31"/>
      <c r="BG577" s="31"/>
      <c r="BH577" s="31"/>
      <c r="BI577" s="31"/>
      <c r="BJ577" s="31"/>
      <c r="BK577" s="31"/>
      <c r="BL577" s="31"/>
      <c r="BM577" s="31"/>
      <c r="BN577" s="31"/>
      <c r="BO577" s="31"/>
      <c r="BP577" s="31"/>
      <c r="BQ577" s="31"/>
      <c r="BR577" s="31"/>
      <c r="BS577" s="31"/>
      <c r="BT577" s="31"/>
      <c r="BU577" s="31"/>
      <c r="BV577" s="31"/>
      <c r="BW577" s="31"/>
      <c r="BX577" s="31"/>
      <c r="BY577" s="31"/>
      <c r="BZ577" s="31"/>
      <c r="CA577" s="31"/>
      <c r="CB577" s="31"/>
      <c r="CC577" s="31"/>
      <c r="CD577" s="31"/>
      <c r="CE577" s="31"/>
      <c r="CF577" s="31"/>
      <c r="CG577" s="31"/>
      <c r="CH577" s="31"/>
      <c r="CI577" s="31"/>
      <c r="CJ577" s="31"/>
      <c r="CK577" s="31"/>
      <c r="CL577" s="31"/>
      <c r="CM577" s="31"/>
      <c r="CN577" s="31"/>
      <c r="CO577" s="31"/>
      <c r="CP577" s="31"/>
      <c r="CQ577" s="31"/>
      <c r="CR577" s="31"/>
      <c r="CS577" s="31"/>
      <c r="CT577" s="31"/>
      <c r="CU577" s="31"/>
      <c r="CV577" s="31"/>
    </row>
    <row r="578" spans="1:100" x14ac:dyDescent="0.3">
      <c r="A578" s="31"/>
      <c r="B578" s="31"/>
      <c r="C578" s="31"/>
      <c r="D578" s="31"/>
      <c r="E578" s="31"/>
      <c r="F578" s="31"/>
      <c r="AQ578" s="31"/>
      <c r="AR578" s="31"/>
      <c r="AS578" s="31"/>
      <c r="AT578" s="31"/>
      <c r="AU578" s="31"/>
      <c r="AV578" s="31"/>
      <c r="AW578" s="32"/>
      <c r="AX578" s="32"/>
      <c r="AY578" s="32"/>
      <c r="AZ578" s="32"/>
      <c r="BA578" s="32"/>
      <c r="BB578" s="32"/>
      <c r="BC578" s="31"/>
      <c r="BD578" s="31"/>
      <c r="BE578" s="31"/>
      <c r="BF578" s="31"/>
      <c r="BG578" s="31"/>
      <c r="BH578" s="31"/>
      <c r="BI578" s="31"/>
      <c r="BJ578" s="31"/>
      <c r="BK578" s="31"/>
      <c r="BL578" s="31"/>
      <c r="BM578" s="31"/>
      <c r="BN578" s="31"/>
      <c r="BO578" s="31"/>
      <c r="BP578" s="31"/>
      <c r="BQ578" s="31"/>
      <c r="BR578" s="31"/>
      <c r="BS578" s="31"/>
      <c r="BT578" s="31"/>
      <c r="BU578" s="31"/>
      <c r="BV578" s="31"/>
      <c r="BW578" s="31"/>
      <c r="BX578" s="31"/>
      <c r="BY578" s="31"/>
      <c r="BZ578" s="31"/>
      <c r="CA578" s="31"/>
      <c r="CB578" s="31"/>
      <c r="CC578" s="31"/>
      <c r="CD578" s="31"/>
      <c r="CE578" s="31"/>
      <c r="CF578" s="31"/>
      <c r="CG578" s="31"/>
      <c r="CH578" s="31"/>
      <c r="CI578" s="31"/>
      <c r="CJ578" s="31"/>
      <c r="CK578" s="31"/>
      <c r="CL578" s="31"/>
      <c r="CM578" s="31"/>
      <c r="CN578" s="31"/>
      <c r="CO578" s="31"/>
      <c r="CP578" s="31"/>
      <c r="CQ578" s="31"/>
      <c r="CR578" s="31"/>
      <c r="CS578" s="31"/>
      <c r="CT578" s="31"/>
      <c r="CU578" s="31"/>
      <c r="CV578" s="31"/>
    </row>
    <row r="579" spans="1:100" x14ac:dyDescent="0.3">
      <c r="A579" s="31"/>
      <c r="B579" s="31"/>
      <c r="C579" s="31"/>
      <c r="D579" s="31"/>
      <c r="E579" s="31"/>
      <c r="F579" s="31"/>
      <c r="AQ579" s="31"/>
      <c r="AR579" s="31"/>
      <c r="AS579" s="31"/>
      <c r="AT579" s="31"/>
      <c r="AU579" s="31"/>
      <c r="AV579" s="31"/>
      <c r="AW579" s="32"/>
      <c r="AX579" s="32"/>
      <c r="AY579" s="32"/>
      <c r="AZ579" s="32"/>
      <c r="BA579" s="32"/>
      <c r="BB579" s="32"/>
      <c r="BC579" s="31"/>
      <c r="BD579" s="31"/>
      <c r="BE579" s="31"/>
      <c r="BF579" s="31"/>
      <c r="BG579" s="31"/>
      <c r="BH579" s="31"/>
      <c r="BI579" s="31"/>
      <c r="BJ579" s="31"/>
      <c r="BK579" s="31"/>
      <c r="BL579" s="31"/>
      <c r="BM579" s="31"/>
      <c r="BN579" s="31"/>
      <c r="BO579" s="31"/>
      <c r="BP579" s="31"/>
      <c r="BQ579" s="31"/>
      <c r="BR579" s="31"/>
      <c r="BS579" s="31"/>
      <c r="BT579" s="31"/>
      <c r="BU579" s="31"/>
      <c r="BV579" s="31"/>
      <c r="BW579" s="31"/>
      <c r="BX579" s="31"/>
      <c r="BY579" s="31"/>
      <c r="BZ579" s="31"/>
      <c r="CA579" s="31"/>
      <c r="CB579" s="31"/>
      <c r="CC579" s="31"/>
      <c r="CD579" s="31"/>
      <c r="CE579" s="31"/>
      <c r="CF579" s="31"/>
      <c r="CG579" s="31"/>
      <c r="CH579" s="31"/>
      <c r="CI579" s="31"/>
      <c r="CJ579" s="31"/>
      <c r="CK579" s="31"/>
      <c r="CL579" s="31"/>
      <c r="CM579" s="31"/>
      <c r="CN579" s="31"/>
      <c r="CO579" s="31"/>
      <c r="CP579" s="31"/>
      <c r="CQ579" s="31"/>
      <c r="CR579" s="31"/>
      <c r="CS579" s="31"/>
      <c r="CT579" s="31"/>
      <c r="CU579" s="31"/>
      <c r="CV579" s="31"/>
    </row>
    <row r="580" spans="1:100" x14ac:dyDescent="0.3">
      <c r="A580" s="31"/>
      <c r="B580" s="31"/>
      <c r="C580" s="31"/>
      <c r="D580" s="31"/>
      <c r="E580" s="31"/>
      <c r="F580" s="31"/>
      <c r="AQ580" s="31"/>
      <c r="AR580" s="31"/>
      <c r="AS580" s="31"/>
      <c r="AT580" s="31"/>
      <c r="AU580" s="31"/>
      <c r="AV580" s="31"/>
      <c r="AW580" s="32"/>
      <c r="AX580" s="32"/>
      <c r="AY580" s="32"/>
      <c r="AZ580" s="32"/>
      <c r="BA580" s="32"/>
      <c r="BB580" s="32"/>
      <c r="BC580" s="31"/>
      <c r="BD580" s="31"/>
      <c r="BE580" s="31"/>
      <c r="BF580" s="31"/>
      <c r="BG580" s="31"/>
      <c r="BH580" s="31"/>
      <c r="BI580" s="31"/>
      <c r="BJ580" s="31"/>
      <c r="BK580" s="31"/>
      <c r="BL580" s="31"/>
      <c r="BM580" s="31"/>
      <c r="BN580" s="31"/>
      <c r="BO580" s="31"/>
      <c r="BP580" s="31"/>
      <c r="BQ580" s="31"/>
      <c r="BR580" s="31"/>
      <c r="BS580" s="31"/>
      <c r="BT580" s="31"/>
      <c r="BU580" s="31"/>
      <c r="BV580" s="31"/>
      <c r="BW580" s="31"/>
      <c r="BX580" s="31"/>
      <c r="BY580" s="31"/>
      <c r="BZ580" s="31"/>
      <c r="CA580" s="31"/>
      <c r="CB580" s="31"/>
      <c r="CC580" s="31"/>
      <c r="CD580" s="31"/>
      <c r="CE580" s="31"/>
      <c r="CF580" s="31"/>
      <c r="CG580" s="31"/>
      <c r="CH580" s="31"/>
      <c r="CI580" s="31"/>
      <c r="CJ580" s="31"/>
      <c r="CK580" s="31"/>
      <c r="CL580" s="31"/>
      <c r="CM580" s="31"/>
      <c r="CN580" s="31"/>
      <c r="CO580" s="31"/>
      <c r="CP580" s="31"/>
      <c r="CQ580" s="31"/>
      <c r="CR580" s="31"/>
      <c r="CS580" s="31"/>
      <c r="CT580" s="31"/>
      <c r="CU580" s="31"/>
      <c r="CV580" s="31"/>
    </row>
    <row r="581" spans="1:100" x14ac:dyDescent="0.3">
      <c r="A581" s="31"/>
      <c r="B581" s="31"/>
      <c r="C581" s="31"/>
      <c r="D581" s="31"/>
      <c r="E581" s="31"/>
      <c r="F581" s="31"/>
      <c r="AQ581" s="31"/>
      <c r="AR581" s="31"/>
      <c r="AS581" s="31"/>
      <c r="AT581" s="31"/>
      <c r="AU581" s="31"/>
      <c r="AV581" s="31"/>
      <c r="AW581" s="32"/>
      <c r="AX581" s="32"/>
      <c r="AY581" s="32"/>
      <c r="AZ581" s="32"/>
      <c r="BA581" s="32"/>
      <c r="BB581" s="32"/>
      <c r="BC581" s="31"/>
      <c r="BD581" s="31"/>
      <c r="BE581" s="31"/>
      <c r="BF581" s="31"/>
      <c r="BG581" s="31"/>
      <c r="BH581" s="31"/>
      <c r="BI581" s="31"/>
      <c r="BJ581" s="31"/>
      <c r="BK581" s="31"/>
      <c r="BL581" s="31"/>
      <c r="BM581" s="31"/>
      <c r="BN581" s="31"/>
      <c r="BO581" s="31"/>
      <c r="BP581" s="31"/>
      <c r="BQ581" s="31"/>
      <c r="BR581" s="31"/>
      <c r="BS581" s="31"/>
      <c r="BT581" s="31"/>
      <c r="BU581" s="31"/>
      <c r="BV581" s="31"/>
      <c r="BW581" s="31"/>
      <c r="BX581" s="31"/>
      <c r="BY581" s="31"/>
      <c r="BZ581" s="31"/>
      <c r="CA581" s="31"/>
      <c r="CB581" s="31"/>
      <c r="CC581" s="31"/>
      <c r="CD581" s="31"/>
      <c r="CE581" s="31"/>
      <c r="CF581" s="31"/>
      <c r="CG581" s="31"/>
      <c r="CH581" s="31"/>
      <c r="CI581" s="31"/>
      <c r="CJ581" s="31"/>
      <c r="CK581" s="31"/>
      <c r="CL581" s="31"/>
      <c r="CM581" s="31"/>
      <c r="CN581" s="31"/>
      <c r="CO581" s="31"/>
      <c r="CP581" s="31"/>
      <c r="CQ581" s="31"/>
      <c r="CR581" s="31"/>
      <c r="CS581" s="31"/>
      <c r="CT581" s="31"/>
      <c r="CU581" s="31"/>
      <c r="CV581" s="31"/>
    </row>
    <row r="582" spans="1:100" x14ac:dyDescent="0.3">
      <c r="A582" s="31"/>
      <c r="B582" s="31"/>
      <c r="C582" s="31"/>
      <c r="D582" s="31"/>
      <c r="E582" s="31"/>
      <c r="F582" s="31"/>
      <c r="AQ582" s="31"/>
      <c r="AR582" s="31"/>
      <c r="AS582" s="31"/>
      <c r="AT582" s="31"/>
      <c r="AU582" s="31"/>
      <c r="AV582" s="31"/>
      <c r="AW582" s="32"/>
      <c r="AX582" s="32"/>
      <c r="AY582" s="32"/>
      <c r="AZ582" s="32"/>
      <c r="BA582" s="32"/>
      <c r="BB582" s="32"/>
      <c r="BC582" s="31"/>
      <c r="BD582" s="31"/>
      <c r="BE582" s="31"/>
      <c r="BF582" s="31"/>
      <c r="BG582" s="31"/>
      <c r="BH582" s="31"/>
      <c r="BI582" s="31"/>
      <c r="BJ582" s="31"/>
      <c r="BK582" s="31"/>
      <c r="BL582" s="31"/>
      <c r="BM582" s="31"/>
      <c r="BN582" s="31"/>
      <c r="BO582" s="31"/>
      <c r="BP582" s="31"/>
      <c r="BQ582" s="31"/>
      <c r="BR582" s="31"/>
      <c r="BS582" s="31"/>
      <c r="BT582" s="31"/>
      <c r="BU582" s="31"/>
      <c r="BV582" s="31"/>
      <c r="BW582" s="31"/>
      <c r="BX582" s="31"/>
      <c r="BY582" s="31"/>
      <c r="BZ582" s="31"/>
      <c r="CA582" s="31"/>
      <c r="CB582" s="31"/>
      <c r="CC582" s="31"/>
      <c r="CD582" s="31"/>
      <c r="CE582" s="31"/>
      <c r="CF582" s="31"/>
      <c r="CG582" s="31"/>
      <c r="CH582" s="31"/>
      <c r="CI582" s="31"/>
      <c r="CJ582" s="31"/>
      <c r="CK582" s="31"/>
      <c r="CL582" s="31"/>
      <c r="CM582" s="31"/>
      <c r="CN582" s="31"/>
      <c r="CO582" s="31"/>
      <c r="CP582" s="31"/>
      <c r="CQ582" s="31"/>
      <c r="CR582" s="31"/>
      <c r="CS582" s="31"/>
      <c r="CT582" s="31"/>
      <c r="CU582" s="31"/>
      <c r="CV582" s="31"/>
    </row>
    <row r="583" spans="1:100" x14ac:dyDescent="0.3">
      <c r="A583" s="31"/>
      <c r="B583" s="31"/>
      <c r="C583" s="31"/>
      <c r="D583" s="31"/>
      <c r="E583" s="31"/>
      <c r="F583" s="31"/>
      <c r="AQ583" s="31"/>
      <c r="AR583" s="31"/>
      <c r="AS583" s="31"/>
      <c r="AT583" s="31"/>
      <c r="AU583" s="31"/>
      <c r="AV583" s="31"/>
      <c r="AW583" s="32"/>
      <c r="AX583" s="32"/>
      <c r="AY583" s="32"/>
      <c r="AZ583" s="32"/>
      <c r="BA583" s="32"/>
      <c r="BB583" s="32"/>
      <c r="BC583" s="31"/>
      <c r="BD583" s="31"/>
      <c r="BE583" s="31"/>
      <c r="BF583" s="31"/>
      <c r="BG583" s="31"/>
      <c r="BH583" s="31"/>
      <c r="BI583" s="31"/>
      <c r="BJ583" s="31"/>
      <c r="BK583" s="31"/>
      <c r="BL583" s="31"/>
      <c r="BM583" s="31"/>
      <c r="BN583" s="31"/>
      <c r="BO583" s="31"/>
      <c r="BP583" s="31"/>
      <c r="BQ583" s="31"/>
      <c r="BR583" s="31"/>
      <c r="BS583" s="31"/>
      <c r="BT583" s="31"/>
      <c r="BU583" s="31"/>
      <c r="BV583" s="31"/>
      <c r="BW583" s="31"/>
      <c r="BX583" s="31"/>
      <c r="BY583" s="31"/>
      <c r="BZ583" s="31"/>
      <c r="CA583" s="31"/>
      <c r="CB583" s="31"/>
      <c r="CC583" s="31"/>
      <c r="CD583" s="31"/>
      <c r="CE583" s="31"/>
      <c r="CF583" s="31"/>
      <c r="CG583" s="31"/>
      <c r="CH583" s="31"/>
      <c r="CI583" s="31"/>
      <c r="CJ583" s="31"/>
      <c r="CK583" s="31"/>
      <c r="CL583" s="31"/>
      <c r="CM583" s="31"/>
      <c r="CN583" s="31"/>
      <c r="CO583" s="31"/>
      <c r="CP583" s="31"/>
      <c r="CQ583" s="31"/>
      <c r="CR583" s="31"/>
      <c r="CS583" s="31"/>
      <c r="CT583" s="31"/>
      <c r="CU583" s="31"/>
      <c r="CV583" s="31"/>
    </row>
    <row r="584" spans="1:100" x14ac:dyDescent="0.3">
      <c r="A584" s="31"/>
      <c r="B584" s="31"/>
      <c r="C584" s="31"/>
      <c r="D584" s="31"/>
      <c r="E584" s="31"/>
      <c r="F584" s="31"/>
      <c r="AQ584" s="31"/>
      <c r="AR584" s="31"/>
      <c r="AS584" s="31"/>
      <c r="AT584" s="31"/>
      <c r="AU584" s="31"/>
      <c r="AV584" s="31"/>
      <c r="AW584" s="32"/>
      <c r="AX584" s="32"/>
      <c r="AY584" s="32"/>
      <c r="AZ584" s="32"/>
      <c r="BA584" s="32"/>
      <c r="BB584" s="32"/>
      <c r="BC584" s="31"/>
      <c r="BD584" s="31"/>
      <c r="BE584" s="31"/>
      <c r="BF584" s="31"/>
      <c r="BG584" s="31"/>
      <c r="BH584" s="31"/>
      <c r="BI584" s="31"/>
      <c r="BJ584" s="31"/>
      <c r="BK584" s="31"/>
      <c r="BL584" s="31"/>
      <c r="BM584" s="31"/>
      <c r="BN584" s="31"/>
      <c r="BO584" s="31"/>
      <c r="BP584" s="31"/>
      <c r="BQ584" s="31"/>
      <c r="BR584" s="31"/>
      <c r="BS584" s="31"/>
      <c r="BT584" s="31"/>
      <c r="BU584" s="31"/>
      <c r="BV584" s="31"/>
      <c r="BW584" s="31"/>
      <c r="BX584" s="31"/>
      <c r="BY584" s="31"/>
      <c r="BZ584" s="31"/>
      <c r="CA584" s="31"/>
      <c r="CB584" s="31"/>
      <c r="CC584" s="31"/>
      <c r="CD584" s="31"/>
      <c r="CE584" s="31"/>
      <c r="CF584" s="31"/>
      <c r="CG584" s="31"/>
      <c r="CH584" s="31"/>
      <c r="CI584" s="31"/>
      <c r="CJ584" s="31"/>
      <c r="CK584" s="31"/>
      <c r="CL584" s="31"/>
      <c r="CM584" s="31"/>
      <c r="CN584" s="31"/>
      <c r="CO584" s="31"/>
      <c r="CP584" s="31"/>
      <c r="CQ584" s="31"/>
      <c r="CR584" s="31"/>
      <c r="CS584" s="31"/>
      <c r="CT584" s="31"/>
      <c r="CU584" s="31"/>
      <c r="CV584" s="31"/>
    </row>
    <row r="585" spans="1:100" x14ac:dyDescent="0.3">
      <c r="A585" s="31"/>
      <c r="B585" s="31"/>
      <c r="C585" s="31"/>
      <c r="D585" s="31"/>
      <c r="E585" s="31"/>
      <c r="F585" s="31"/>
      <c r="AQ585" s="31"/>
      <c r="AR585" s="31"/>
      <c r="AS585" s="31"/>
      <c r="AT585" s="31"/>
      <c r="AU585" s="31"/>
      <c r="AV585" s="31"/>
      <c r="AW585" s="32"/>
      <c r="AX585" s="32"/>
      <c r="AY585" s="32"/>
      <c r="AZ585" s="32"/>
      <c r="BA585" s="32"/>
      <c r="BB585" s="32"/>
      <c r="BC585" s="31"/>
      <c r="BD585" s="31"/>
      <c r="BE585" s="31"/>
      <c r="BF585" s="31"/>
      <c r="BG585" s="31"/>
      <c r="BH585" s="31"/>
      <c r="BI585" s="31"/>
      <c r="BJ585" s="31"/>
      <c r="BK585" s="31"/>
      <c r="BL585" s="31"/>
      <c r="BM585" s="31"/>
      <c r="BN585" s="31"/>
      <c r="BO585" s="31"/>
      <c r="BP585" s="31"/>
      <c r="BQ585" s="31"/>
      <c r="BR585" s="31"/>
      <c r="BS585" s="31"/>
      <c r="BT585" s="31"/>
      <c r="BU585" s="31"/>
      <c r="BV585" s="31"/>
      <c r="BW585" s="31"/>
      <c r="BX585" s="31"/>
      <c r="BY585" s="31"/>
      <c r="BZ585" s="31"/>
      <c r="CA585" s="31"/>
      <c r="CB585" s="31"/>
      <c r="CC585" s="31"/>
      <c r="CD585" s="31"/>
      <c r="CE585" s="31"/>
      <c r="CF585" s="31"/>
      <c r="CG585" s="31"/>
      <c r="CH585" s="31"/>
      <c r="CI585" s="31"/>
      <c r="CJ585" s="31"/>
      <c r="CK585" s="31"/>
      <c r="CL585" s="31"/>
      <c r="CM585" s="31"/>
      <c r="CN585" s="31"/>
      <c r="CO585" s="31"/>
      <c r="CP585" s="31"/>
      <c r="CQ585" s="31"/>
      <c r="CR585" s="31"/>
      <c r="CS585" s="31"/>
      <c r="CT585" s="31"/>
      <c r="CU585" s="31"/>
      <c r="CV585" s="31"/>
    </row>
    <row r="586" spans="1:100" x14ac:dyDescent="0.3">
      <c r="A586" s="31"/>
      <c r="B586" s="31"/>
      <c r="C586" s="31"/>
      <c r="D586" s="31"/>
      <c r="E586" s="31"/>
      <c r="F586" s="31"/>
      <c r="AQ586" s="31"/>
      <c r="AR586" s="31"/>
      <c r="AS586" s="31"/>
      <c r="AT586" s="31"/>
      <c r="AU586" s="31"/>
      <c r="AV586" s="31"/>
      <c r="AW586" s="32"/>
      <c r="AX586" s="32"/>
      <c r="AY586" s="32"/>
      <c r="AZ586" s="32"/>
      <c r="BA586" s="32"/>
      <c r="BB586" s="32"/>
      <c r="BC586" s="31"/>
      <c r="BD586" s="31"/>
      <c r="BE586" s="31"/>
      <c r="BF586" s="31"/>
      <c r="BG586" s="31"/>
      <c r="BH586" s="31"/>
      <c r="BI586" s="31"/>
      <c r="BJ586" s="31"/>
      <c r="BK586" s="31"/>
      <c r="BL586" s="31"/>
      <c r="BM586" s="31"/>
      <c r="BN586" s="31"/>
      <c r="BO586" s="31"/>
      <c r="BP586" s="31"/>
      <c r="BQ586" s="31"/>
      <c r="BR586" s="31"/>
      <c r="BS586" s="31"/>
      <c r="BT586" s="31"/>
      <c r="BU586" s="31"/>
      <c r="BV586" s="31"/>
      <c r="BW586" s="31"/>
      <c r="BX586" s="31"/>
      <c r="BY586" s="31"/>
      <c r="BZ586" s="31"/>
      <c r="CA586" s="31"/>
      <c r="CB586" s="31"/>
      <c r="CC586" s="31"/>
      <c r="CD586" s="31"/>
      <c r="CE586" s="31"/>
      <c r="CF586" s="31"/>
      <c r="CG586" s="31"/>
      <c r="CH586" s="31"/>
      <c r="CI586" s="31"/>
      <c r="CJ586" s="31"/>
      <c r="CK586" s="31"/>
      <c r="CL586" s="31"/>
      <c r="CM586" s="31"/>
      <c r="CN586" s="31"/>
      <c r="CO586" s="31"/>
      <c r="CP586" s="31"/>
      <c r="CQ586" s="31"/>
      <c r="CR586" s="31"/>
      <c r="CS586" s="31"/>
      <c r="CT586" s="31"/>
      <c r="CU586" s="31"/>
      <c r="CV586" s="31"/>
    </row>
    <row r="587" spans="1:100" x14ac:dyDescent="0.3">
      <c r="A587" s="31"/>
      <c r="B587" s="31"/>
      <c r="C587" s="31"/>
      <c r="D587" s="31"/>
      <c r="E587" s="31"/>
      <c r="F587" s="31"/>
      <c r="AQ587" s="31"/>
      <c r="AR587" s="31"/>
      <c r="AS587" s="31"/>
      <c r="AT587" s="31"/>
      <c r="AU587" s="31"/>
      <c r="AV587" s="31"/>
      <c r="AW587" s="32"/>
      <c r="AX587" s="32"/>
      <c r="AY587" s="32"/>
      <c r="AZ587" s="32"/>
      <c r="BA587" s="32"/>
      <c r="BB587" s="32"/>
      <c r="BC587" s="31"/>
      <c r="BD587" s="31"/>
      <c r="BE587" s="31"/>
      <c r="BF587" s="31"/>
      <c r="BG587" s="31"/>
      <c r="BH587" s="31"/>
      <c r="BI587" s="31"/>
      <c r="BJ587" s="31"/>
      <c r="BK587" s="31"/>
      <c r="BL587" s="31"/>
      <c r="BM587" s="31"/>
      <c r="BN587" s="31"/>
      <c r="BO587" s="31"/>
      <c r="BP587" s="31"/>
      <c r="BQ587" s="31"/>
      <c r="BR587" s="31"/>
      <c r="BS587" s="31"/>
      <c r="BT587" s="31"/>
      <c r="BU587" s="31"/>
      <c r="BV587" s="31"/>
      <c r="BW587" s="31"/>
      <c r="BX587" s="31"/>
      <c r="BY587" s="31"/>
      <c r="BZ587" s="31"/>
      <c r="CA587" s="31"/>
      <c r="CB587" s="31"/>
      <c r="CC587" s="31"/>
      <c r="CD587" s="31"/>
      <c r="CE587" s="31"/>
      <c r="CF587" s="31"/>
      <c r="CG587" s="31"/>
      <c r="CH587" s="31"/>
      <c r="CI587" s="31"/>
      <c r="CJ587" s="31"/>
      <c r="CK587" s="31"/>
      <c r="CL587" s="31"/>
      <c r="CM587" s="31"/>
      <c r="CN587" s="31"/>
      <c r="CO587" s="31"/>
      <c r="CP587" s="31"/>
      <c r="CQ587" s="31"/>
      <c r="CR587" s="31"/>
      <c r="CS587" s="31"/>
      <c r="CT587" s="31"/>
      <c r="CU587" s="31"/>
      <c r="CV587" s="31"/>
    </row>
    <row r="588" spans="1:100" x14ac:dyDescent="0.3">
      <c r="A588" s="31"/>
      <c r="B588" s="31"/>
      <c r="C588" s="31"/>
      <c r="D588" s="31"/>
      <c r="E588" s="31"/>
      <c r="F588" s="31"/>
      <c r="AQ588" s="31"/>
      <c r="AR588" s="31"/>
      <c r="AS588" s="31"/>
      <c r="AT588" s="31"/>
      <c r="AU588" s="31"/>
      <c r="AV588" s="31"/>
      <c r="AW588" s="32"/>
      <c r="AX588" s="32"/>
      <c r="AY588" s="32"/>
      <c r="AZ588" s="32"/>
      <c r="BA588" s="32"/>
      <c r="BB588" s="32"/>
      <c r="BC588" s="31"/>
      <c r="BD588" s="31"/>
      <c r="BE588" s="31"/>
      <c r="BF588" s="31"/>
      <c r="BG588" s="31"/>
      <c r="BH588" s="31"/>
      <c r="BI588" s="31"/>
      <c r="BJ588" s="31"/>
      <c r="BK588" s="31"/>
      <c r="BL588" s="31"/>
      <c r="BM588" s="31"/>
      <c r="BN588" s="31"/>
      <c r="BO588" s="31"/>
      <c r="BP588" s="31"/>
      <c r="BQ588" s="31"/>
      <c r="BR588" s="31"/>
      <c r="BS588" s="31"/>
      <c r="BT588" s="31"/>
      <c r="BU588" s="31"/>
      <c r="BV588" s="31"/>
      <c r="BW588" s="31"/>
      <c r="BX588" s="31"/>
      <c r="BY588" s="31"/>
      <c r="BZ588" s="31"/>
      <c r="CA588" s="31"/>
      <c r="CB588" s="31"/>
      <c r="CC588" s="31"/>
      <c r="CD588" s="31"/>
      <c r="CE588" s="31"/>
      <c r="CF588" s="31"/>
      <c r="CG588" s="31"/>
      <c r="CH588" s="31"/>
      <c r="CI588" s="31"/>
      <c r="CJ588" s="31"/>
      <c r="CK588" s="31"/>
      <c r="CL588" s="31"/>
      <c r="CM588" s="31"/>
      <c r="CN588" s="31"/>
      <c r="CO588" s="31"/>
      <c r="CP588" s="31"/>
      <c r="CQ588" s="31"/>
      <c r="CR588" s="31"/>
      <c r="CS588" s="31"/>
      <c r="CT588" s="31"/>
      <c r="CU588" s="31"/>
      <c r="CV588" s="31"/>
    </row>
    <row r="589" spans="1:100" x14ac:dyDescent="0.3">
      <c r="A589" s="31"/>
      <c r="B589" s="31"/>
      <c r="C589" s="31"/>
      <c r="D589" s="31"/>
      <c r="E589" s="31"/>
      <c r="F589" s="31"/>
      <c r="AQ589" s="31"/>
      <c r="AR589" s="31"/>
      <c r="AS589" s="31"/>
      <c r="AT589" s="31"/>
      <c r="AU589" s="31"/>
      <c r="AV589" s="31"/>
      <c r="AW589" s="32"/>
      <c r="AX589" s="32"/>
      <c r="AY589" s="32"/>
      <c r="AZ589" s="32"/>
      <c r="BA589" s="32"/>
      <c r="BB589" s="32"/>
      <c r="BC589" s="31"/>
      <c r="BD589" s="31"/>
      <c r="BE589" s="31"/>
      <c r="BF589" s="31"/>
      <c r="BG589" s="31"/>
      <c r="BH589" s="31"/>
      <c r="BI589" s="31"/>
      <c r="BJ589" s="31"/>
      <c r="BK589" s="31"/>
      <c r="BL589" s="31"/>
      <c r="BM589" s="31"/>
      <c r="BN589" s="31"/>
      <c r="BO589" s="31"/>
      <c r="BP589" s="31"/>
      <c r="BQ589" s="31"/>
      <c r="BR589" s="31"/>
      <c r="BS589" s="31"/>
      <c r="BT589" s="31"/>
      <c r="BU589" s="31"/>
      <c r="BV589" s="31"/>
      <c r="BW589" s="31"/>
      <c r="BX589" s="31"/>
      <c r="BY589" s="31"/>
      <c r="BZ589" s="31"/>
      <c r="CA589" s="31"/>
      <c r="CB589" s="31"/>
      <c r="CC589" s="31"/>
      <c r="CD589" s="31"/>
      <c r="CE589" s="31"/>
      <c r="CF589" s="31"/>
      <c r="CG589" s="31"/>
      <c r="CH589" s="31"/>
      <c r="CI589" s="31"/>
      <c r="CJ589" s="31"/>
      <c r="CK589" s="31"/>
      <c r="CL589" s="31"/>
      <c r="CM589" s="31"/>
      <c r="CN589" s="31"/>
      <c r="CO589" s="31"/>
      <c r="CP589" s="31"/>
      <c r="CQ589" s="31"/>
      <c r="CR589" s="31"/>
      <c r="CS589" s="31"/>
      <c r="CT589" s="31"/>
      <c r="CU589" s="31"/>
      <c r="CV589" s="31"/>
    </row>
    <row r="590" spans="1:100" x14ac:dyDescent="0.3">
      <c r="A590" s="31"/>
      <c r="B590" s="31"/>
      <c r="C590" s="31"/>
      <c r="D590" s="31"/>
      <c r="E590" s="31"/>
      <c r="F590" s="31"/>
      <c r="AQ590" s="31"/>
      <c r="AR590" s="31"/>
      <c r="AS590" s="31"/>
      <c r="AT590" s="31"/>
      <c r="AU590" s="31"/>
      <c r="AV590" s="31"/>
      <c r="AW590" s="32"/>
      <c r="AX590" s="32"/>
      <c r="AY590" s="32"/>
      <c r="AZ590" s="32"/>
      <c r="BA590" s="32"/>
      <c r="BB590" s="32"/>
      <c r="BC590" s="31"/>
      <c r="BD590" s="31"/>
      <c r="BE590" s="31"/>
      <c r="BF590" s="31"/>
      <c r="BG590" s="31"/>
      <c r="BH590" s="31"/>
      <c r="BI590" s="31"/>
      <c r="BJ590" s="31"/>
      <c r="BK590" s="31"/>
      <c r="BL590" s="31"/>
      <c r="BM590" s="31"/>
      <c r="BN590" s="31"/>
      <c r="BO590" s="31"/>
      <c r="BP590" s="31"/>
      <c r="BQ590" s="31"/>
      <c r="BR590" s="31"/>
      <c r="BS590" s="31"/>
      <c r="BT590" s="31"/>
      <c r="BU590" s="31"/>
      <c r="BV590" s="31"/>
      <c r="BW590" s="31"/>
      <c r="BX590" s="31"/>
      <c r="BY590" s="31"/>
      <c r="BZ590" s="31"/>
      <c r="CA590" s="31"/>
      <c r="CB590" s="31"/>
      <c r="CC590" s="31"/>
      <c r="CD590" s="31"/>
      <c r="CE590" s="31"/>
      <c r="CF590" s="31"/>
      <c r="CG590" s="31"/>
      <c r="CH590" s="31"/>
      <c r="CI590" s="31"/>
      <c r="CJ590" s="31"/>
      <c r="CK590" s="31"/>
      <c r="CL590" s="31"/>
      <c r="CM590" s="31"/>
      <c r="CN590" s="31"/>
      <c r="CO590" s="31"/>
      <c r="CP590" s="31"/>
      <c r="CQ590" s="31"/>
      <c r="CR590" s="31"/>
      <c r="CS590" s="31"/>
      <c r="CT590" s="31"/>
      <c r="CU590" s="31"/>
      <c r="CV590" s="31"/>
    </row>
    <row r="591" spans="1:100" x14ac:dyDescent="0.3">
      <c r="A591" s="31"/>
      <c r="B591" s="31"/>
      <c r="C591" s="31"/>
      <c r="D591" s="31"/>
      <c r="E591" s="31"/>
      <c r="F591" s="31"/>
      <c r="AQ591" s="31"/>
      <c r="AR591" s="31"/>
      <c r="AS591" s="31"/>
      <c r="AT591" s="31"/>
      <c r="AU591" s="31"/>
      <c r="AV591" s="31"/>
      <c r="AW591" s="32"/>
      <c r="AX591" s="32"/>
      <c r="AY591" s="32"/>
      <c r="AZ591" s="32"/>
      <c r="BA591" s="32"/>
      <c r="BB591" s="32"/>
      <c r="BC591" s="31"/>
      <c r="BD591" s="31"/>
      <c r="BE591" s="31"/>
      <c r="BF591" s="31"/>
      <c r="BG591" s="31"/>
      <c r="BH591" s="31"/>
      <c r="BI591" s="31"/>
      <c r="BJ591" s="31"/>
      <c r="BK591" s="31"/>
      <c r="BL591" s="31"/>
      <c r="BM591" s="31"/>
      <c r="BN591" s="31"/>
      <c r="BO591" s="31"/>
      <c r="BP591" s="31"/>
      <c r="BQ591" s="31"/>
      <c r="BR591" s="31"/>
      <c r="BS591" s="31"/>
      <c r="BT591" s="31"/>
      <c r="BU591" s="31"/>
      <c r="BV591" s="31"/>
      <c r="BW591" s="31"/>
      <c r="BX591" s="31"/>
      <c r="BY591" s="31"/>
      <c r="BZ591" s="31"/>
      <c r="CA591" s="31"/>
      <c r="CB591" s="31"/>
      <c r="CC591" s="31"/>
      <c r="CD591" s="31"/>
      <c r="CE591" s="31"/>
      <c r="CF591" s="31"/>
      <c r="CG591" s="31"/>
      <c r="CH591" s="31"/>
      <c r="CI591" s="31"/>
      <c r="CJ591" s="31"/>
      <c r="CK591" s="31"/>
      <c r="CL591" s="31"/>
      <c r="CM591" s="31"/>
      <c r="CN591" s="31"/>
      <c r="CO591" s="31"/>
      <c r="CP591" s="31"/>
      <c r="CQ591" s="31"/>
      <c r="CR591" s="31"/>
      <c r="CS591" s="31"/>
      <c r="CT591" s="31"/>
      <c r="CU591" s="31"/>
      <c r="CV591" s="31"/>
    </row>
    <row r="592" spans="1:100" x14ac:dyDescent="0.3">
      <c r="A592" s="31"/>
      <c r="B592" s="31"/>
      <c r="C592" s="31"/>
      <c r="D592" s="31"/>
      <c r="E592" s="31"/>
      <c r="F592" s="31"/>
      <c r="AQ592" s="31"/>
      <c r="AR592" s="31"/>
      <c r="AS592" s="31"/>
      <c r="AT592" s="31"/>
      <c r="AU592" s="31"/>
      <c r="AV592" s="31"/>
      <c r="AW592" s="32"/>
      <c r="AX592" s="32"/>
      <c r="AY592" s="32"/>
      <c r="AZ592" s="32"/>
      <c r="BA592" s="32"/>
      <c r="BB592" s="32"/>
      <c r="BC592" s="31"/>
      <c r="BD592" s="31"/>
      <c r="BE592" s="31"/>
      <c r="BF592" s="31"/>
      <c r="BG592" s="31"/>
      <c r="BH592" s="31"/>
      <c r="BI592" s="31"/>
      <c r="BJ592" s="31"/>
      <c r="BK592" s="31"/>
      <c r="BL592" s="31"/>
      <c r="BM592" s="31"/>
      <c r="BN592" s="31"/>
      <c r="BO592" s="31"/>
      <c r="BP592" s="31"/>
      <c r="BQ592" s="31"/>
      <c r="BR592" s="31"/>
      <c r="BS592" s="31"/>
      <c r="BT592" s="31"/>
      <c r="BU592" s="31"/>
      <c r="BV592" s="31"/>
      <c r="BW592" s="31"/>
      <c r="BX592" s="31"/>
      <c r="BY592" s="31"/>
      <c r="BZ592" s="31"/>
      <c r="CA592" s="31"/>
      <c r="CB592" s="31"/>
      <c r="CC592" s="31"/>
      <c r="CD592" s="31"/>
      <c r="CE592" s="31"/>
      <c r="CF592" s="31"/>
      <c r="CG592" s="31"/>
      <c r="CH592" s="31"/>
      <c r="CI592" s="31"/>
      <c r="CJ592" s="31"/>
      <c r="CK592" s="31"/>
      <c r="CL592" s="31"/>
      <c r="CM592" s="31"/>
      <c r="CN592" s="31"/>
      <c r="CO592" s="31"/>
      <c r="CP592" s="31"/>
      <c r="CQ592" s="31"/>
      <c r="CR592" s="31"/>
      <c r="CS592" s="31"/>
      <c r="CT592" s="31"/>
      <c r="CU592" s="31"/>
      <c r="CV592" s="31"/>
    </row>
    <row r="593" spans="1:100" x14ac:dyDescent="0.3">
      <c r="A593" s="31"/>
      <c r="B593" s="31"/>
      <c r="C593" s="31"/>
      <c r="D593" s="31"/>
      <c r="E593" s="31"/>
      <c r="F593" s="31"/>
      <c r="AQ593" s="31"/>
      <c r="AR593" s="31"/>
      <c r="AS593" s="31"/>
      <c r="AT593" s="31"/>
      <c r="AU593" s="31"/>
      <c r="AV593" s="31"/>
      <c r="AW593" s="32"/>
      <c r="AX593" s="32"/>
      <c r="AY593" s="32"/>
      <c r="AZ593" s="32"/>
      <c r="BA593" s="32"/>
      <c r="BB593" s="32"/>
      <c r="BC593" s="31"/>
      <c r="BD593" s="31"/>
      <c r="BE593" s="31"/>
      <c r="BF593" s="31"/>
      <c r="BG593" s="31"/>
      <c r="BH593" s="31"/>
      <c r="BI593" s="31"/>
      <c r="BJ593" s="31"/>
      <c r="BK593" s="31"/>
      <c r="BL593" s="31"/>
      <c r="BM593" s="31"/>
      <c r="BN593" s="31"/>
      <c r="BO593" s="31"/>
      <c r="BP593" s="31"/>
      <c r="BQ593" s="31"/>
      <c r="BR593" s="31"/>
      <c r="BS593" s="31"/>
      <c r="BT593" s="31"/>
      <c r="BU593" s="31"/>
      <c r="BV593" s="31"/>
      <c r="BW593" s="31"/>
      <c r="BX593" s="31"/>
      <c r="BY593" s="31"/>
      <c r="BZ593" s="31"/>
      <c r="CA593" s="31"/>
      <c r="CB593" s="31"/>
      <c r="CC593" s="31"/>
      <c r="CD593" s="31"/>
      <c r="CE593" s="31"/>
      <c r="CF593" s="31"/>
      <c r="CG593" s="31"/>
      <c r="CH593" s="31"/>
      <c r="CI593" s="31"/>
      <c r="CJ593" s="31"/>
      <c r="CK593" s="31"/>
      <c r="CL593" s="31"/>
      <c r="CM593" s="31"/>
      <c r="CN593" s="31"/>
      <c r="CO593" s="31"/>
      <c r="CP593" s="31"/>
      <c r="CQ593" s="31"/>
      <c r="CR593" s="31"/>
      <c r="CS593" s="31"/>
      <c r="CT593" s="31"/>
      <c r="CU593" s="31"/>
      <c r="CV593" s="31"/>
    </row>
    <row r="594" spans="1:100" x14ac:dyDescent="0.3">
      <c r="A594" s="31"/>
      <c r="B594" s="31"/>
      <c r="C594" s="31"/>
      <c r="D594" s="31"/>
      <c r="E594" s="31"/>
      <c r="F594" s="31"/>
      <c r="AQ594" s="31"/>
      <c r="AR594" s="31"/>
      <c r="AS594" s="31"/>
      <c r="AT594" s="31"/>
      <c r="AU594" s="31"/>
      <c r="AV594" s="31"/>
      <c r="AW594" s="32"/>
      <c r="AX594" s="32"/>
      <c r="AY594" s="32"/>
      <c r="AZ594" s="32"/>
      <c r="BA594" s="32"/>
      <c r="BB594" s="32"/>
      <c r="BC594" s="31"/>
      <c r="BD594" s="31"/>
      <c r="BE594" s="31"/>
      <c r="BF594" s="31"/>
      <c r="BG594" s="31"/>
      <c r="BH594" s="31"/>
      <c r="BI594" s="31"/>
      <c r="BJ594" s="31"/>
      <c r="BK594" s="31"/>
      <c r="BL594" s="31"/>
      <c r="BM594" s="31"/>
      <c r="BN594" s="31"/>
      <c r="BO594" s="31"/>
      <c r="BP594" s="31"/>
      <c r="BQ594" s="31"/>
      <c r="BR594" s="31"/>
      <c r="BS594" s="31"/>
      <c r="BT594" s="31"/>
      <c r="BU594" s="31"/>
      <c r="BV594" s="31"/>
      <c r="BW594" s="31"/>
      <c r="BX594" s="31"/>
      <c r="BY594" s="31"/>
      <c r="BZ594" s="31"/>
      <c r="CA594" s="31"/>
      <c r="CB594" s="31"/>
      <c r="CC594" s="31"/>
      <c r="CD594" s="31"/>
      <c r="CE594" s="31"/>
      <c r="CF594" s="31"/>
      <c r="CG594" s="31"/>
      <c r="CH594" s="31"/>
      <c r="CI594" s="31"/>
      <c r="CJ594" s="31"/>
      <c r="CK594" s="31"/>
      <c r="CL594" s="31"/>
      <c r="CM594" s="31"/>
      <c r="CN594" s="31"/>
      <c r="CO594" s="31"/>
      <c r="CP594" s="31"/>
      <c r="CQ594" s="31"/>
      <c r="CR594" s="31"/>
      <c r="CS594" s="31"/>
      <c r="CT594" s="31"/>
      <c r="CU594" s="31"/>
      <c r="CV594" s="31"/>
    </row>
    <row r="595" spans="1:100" x14ac:dyDescent="0.3">
      <c r="A595" s="31"/>
      <c r="B595" s="31"/>
      <c r="C595" s="31"/>
      <c r="D595" s="31"/>
      <c r="E595" s="31"/>
      <c r="F595" s="31"/>
      <c r="AQ595" s="31"/>
      <c r="AR595" s="31"/>
      <c r="AS595" s="31"/>
      <c r="AT595" s="31"/>
      <c r="AU595" s="31"/>
      <c r="AV595" s="31"/>
      <c r="AW595" s="32"/>
      <c r="AX595" s="32"/>
      <c r="AY595" s="32"/>
      <c r="AZ595" s="32"/>
      <c r="BA595" s="32"/>
      <c r="BB595" s="32"/>
      <c r="BC595" s="31"/>
      <c r="BD595" s="31"/>
      <c r="BE595" s="31"/>
      <c r="BF595" s="31"/>
      <c r="BG595" s="31"/>
      <c r="BH595" s="31"/>
      <c r="BI595" s="31"/>
      <c r="BJ595" s="31"/>
      <c r="BK595" s="31"/>
      <c r="BL595" s="31"/>
      <c r="BM595" s="31"/>
      <c r="BN595" s="31"/>
      <c r="BO595" s="31"/>
      <c r="BP595" s="31"/>
      <c r="BQ595" s="31"/>
      <c r="BR595" s="31"/>
      <c r="BS595" s="31"/>
      <c r="BT595" s="31"/>
      <c r="BU595" s="31"/>
      <c r="BV595" s="31"/>
      <c r="BW595" s="31"/>
      <c r="BX595" s="31"/>
      <c r="BY595" s="31"/>
      <c r="BZ595" s="31"/>
      <c r="CA595" s="31"/>
      <c r="CB595" s="31"/>
      <c r="CC595" s="31"/>
      <c r="CD595" s="31"/>
      <c r="CE595" s="31"/>
      <c r="CF595" s="31"/>
      <c r="CG595" s="31"/>
      <c r="CH595" s="31"/>
      <c r="CI595" s="31"/>
      <c r="CJ595" s="31"/>
      <c r="CK595" s="31"/>
      <c r="CL595" s="31"/>
      <c r="CM595" s="31"/>
      <c r="CN595" s="31"/>
      <c r="CO595" s="31"/>
      <c r="CP595" s="31"/>
      <c r="CQ595" s="31"/>
      <c r="CR595" s="31"/>
      <c r="CS595" s="31"/>
      <c r="CT595" s="31"/>
      <c r="CU595" s="31"/>
      <c r="CV595" s="31"/>
    </row>
    <row r="596" spans="1:100" x14ac:dyDescent="0.3">
      <c r="A596" s="31"/>
      <c r="B596" s="31"/>
      <c r="C596" s="31"/>
      <c r="D596" s="31"/>
      <c r="E596" s="31"/>
      <c r="F596" s="31"/>
      <c r="AQ596" s="31"/>
      <c r="AR596" s="31"/>
      <c r="AS596" s="31"/>
      <c r="AT596" s="31"/>
      <c r="AU596" s="31"/>
      <c r="AV596" s="31"/>
      <c r="AW596" s="32"/>
      <c r="AX596" s="32"/>
      <c r="AY596" s="32"/>
      <c r="AZ596" s="32"/>
      <c r="BA596" s="32"/>
      <c r="BB596" s="32"/>
      <c r="BC596" s="31"/>
      <c r="BD596" s="31"/>
      <c r="BE596" s="31"/>
      <c r="BF596" s="31"/>
      <c r="BG596" s="31"/>
      <c r="BH596" s="31"/>
      <c r="BI596" s="31"/>
      <c r="BJ596" s="31"/>
      <c r="BK596" s="31"/>
      <c r="BL596" s="31"/>
      <c r="BM596" s="31"/>
      <c r="BN596" s="31"/>
      <c r="BO596" s="31"/>
      <c r="BP596" s="31"/>
      <c r="BQ596" s="31"/>
      <c r="BR596" s="31"/>
      <c r="BS596" s="31"/>
      <c r="BT596" s="31"/>
      <c r="BU596" s="31"/>
      <c r="BV596" s="31"/>
      <c r="BW596" s="31"/>
      <c r="BX596" s="31"/>
      <c r="BY596" s="31"/>
      <c r="BZ596" s="31"/>
      <c r="CA596" s="31"/>
      <c r="CB596" s="31"/>
      <c r="CC596" s="31"/>
      <c r="CD596" s="31"/>
      <c r="CE596" s="31"/>
      <c r="CF596" s="31"/>
      <c r="CG596" s="31"/>
      <c r="CH596" s="31"/>
      <c r="CI596" s="31"/>
      <c r="CJ596" s="31"/>
      <c r="CK596" s="31"/>
      <c r="CL596" s="31"/>
      <c r="CM596" s="31"/>
      <c r="CN596" s="31"/>
      <c r="CO596" s="31"/>
      <c r="CP596" s="31"/>
      <c r="CQ596" s="31"/>
      <c r="CR596" s="31"/>
      <c r="CS596" s="31"/>
      <c r="CT596" s="31"/>
      <c r="CU596" s="31"/>
      <c r="CV596" s="31"/>
    </row>
    <row r="597" spans="1:100" x14ac:dyDescent="0.3">
      <c r="A597" s="31"/>
      <c r="B597" s="31"/>
      <c r="C597" s="31"/>
      <c r="D597" s="31"/>
      <c r="E597" s="31"/>
      <c r="F597" s="31"/>
      <c r="AQ597" s="31"/>
      <c r="AR597" s="31"/>
      <c r="AS597" s="31"/>
      <c r="AT597" s="31"/>
      <c r="AU597" s="31"/>
      <c r="AV597" s="31"/>
      <c r="AW597" s="32"/>
      <c r="AX597" s="32"/>
      <c r="AY597" s="32"/>
      <c r="AZ597" s="32"/>
      <c r="BA597" s="32"/>
      <c r="BB597" s="32"/>
      <c r="BC597" s="31"/>
      <c r="BD597" s="31"/>
      <c r="BE597" s="31"/>
      <c r="BF597" s="31"/>
      <c r="BG597" s="31"/>
      <c r="BH597" s="31"/>
      <c r="BI597" s="31"/>
      <c r="BJ597" s="31"/>
      <c r="BK597" s="31"/>
      <c r="BL597" s="31"/>
      <c r="BM597" s="31"/>
      <c r="BN597" s="31"/>
      <c r="BO597" s="31"/>
      <c r="BP597" s="31"/>
      <c r="BQ597" s="31"/>
      <c r="BR597" s="31"/>
      <c r="BS597" s="31"/>
      <c r="BT597" s="31"/>
      <c r="BU597" s="31"/>
      <c r="BV597" s="31"/>
      <c r="BW597" s="31"/>
      <c r="BX597" s="31"/>
      <c r="BY597" s="31"/>
      <c r="BZ597" s="31"/>
      <c r="CA597" s="31"/>
      <c r="CB597" s="31"/>
      <c r="CC597" s="31"/>
      <c r="CD597" s="31"/>
      <c r="CE597" s="31"/>
      <c r="CF597" s="31"/>
      <c r="CG597" s="31"/>
      <c r="CH597" s="31"/>
      <c r="CI597" s="31"/>
      <c r="CJ597" s="31"/>
      <c r="CK597" s="31"/>
      <c r="CL597" s="31"/>
      <c r="CM597" s="31"/>
      <c r="CN597" s="31"/>
      <c r="CO597" s="31"/>
      <c r="CP597" s="31"/>
      <c r="CQ597" s="31"/>
      <c r="CR597" s="31"/>
      <c r="CS597" s="31"/>
      <c r="CT597" s="31"/>
      <c r="CU597" s="31"/>
      <c r="CV597" s="31"/>
    </row>
    <row r="598" spans="1:100" x14ac:dyDescent="0.3">
      <c r="A598" s="31"/>
      <c r="B598" s="31"/>
      <c r="C598" s="31"/>
      <c r="D598" s="31"/>
      <c r="E598" s="31"/>
      <c r="F598" s="31"/>
      <c r="AQ598" s="31"/>
      <c r="AR598" s="31"/>
      <c r="AS598" s="31"/>
      <c r="AT598" s="31"/>
      <c r="AU598" s="31"/>
      <c r="AV598" s="31"/>
      <c r="AW598" s="32"/>
      <c r="AX598" s="32"/>
      <c r="AY598" s="32"/>
      <c r="AZ598" s="32"/>
      <c r="BA598" s="32"/>
      <c r="BB598" s="32"/>
      <c r="BC598" s="31"/>
      <c r="BD598" s="31"/>
      <c r="BE598" s="31"/>
      <c r="BF598" s="31"/>
      <c r="BG598" s="31"/>
      <c r="BH598" s="31"/>
      <c r="BI598" s="31"/>
      <c r="BJ598" s="31"/>
      <c r="BK598" s="31"/>
      <c r="BL598" s="31"/>
      <c r="BM598" s="31"/>
      <c r="BN598" s="31"/>
      <c r="BO598" s="31"/>
      <c r="BP598" s="31"/>
      <c r="BQ598" s="31"/>
      <c r="BR598" s="31"/>
      <c r="BS598" s="31"/>
      <c r="BT598" s="31"/>
      <c r="BU598" s="31"/>
      <c r="BV598" s="31"/>
      <c r="BW598" s="31"/>
      <c r="BX598" s="31"/>
      <c r="BY598" s="31"/>
      <c r="BZ598" s="31"/>
      <c r="CA598" s="31"/>
      <c r="CB598" s="31"/>
      <c r="CC598" s="31"/>
      <c r="CD598" s="31"/>
      <c r="CE598" s="31"/>
      <c r="CF598" s="31"/>
      <c r="CG598" s="31"/>
      <c r="CH598" s="31"/>
      <c r="CI598" s="31"/>
      <c r="CJ598" s="31"/>
      <c r="CK598" s="31"/>
      <c r="CL598" s="31"/>
      <c r="CM598" s="31"/>
      <c r="CN598" s="31"/>
      <c r="CO598" s="31"/>
      <c r="CP598" s="31"/>
      <c r="CQ598" s="31"/>
      <c r="CR598" s="31"/>
      <c r="CS598" s="31"/>
      <c r="CT598" s="31"/>
      <c r="CU598" s="31"/>
      <c r="CV598" s="31"/>
    </row>
    <row r="599" spans="1:100" x14ac:dyDescent="0.3">
      <c r="A599" s="31"/>
      <c r="B599" s="31"/>
      <c r="C599" s="31"/>
      <c r="D599" s="31"/>
      <c r="E599" s="31"/>
      <c r="F599" s="31"/>
      <c r="AQ599" s="31"/>
      <c r="AR599" s="31"/>
      <c r="AS599" s="31"/>
      <c r="AT599" s="31"/>
      <c r="AU599" s="31"/>
      <c r="AV599" s="31"/>
      <c r="AW599" s="32"/>
      <c r="AX599" s="32"/>
      <c r="AY599" s="32"/>
      <c r="AZ599" s="32"/>
      <c r="BA599" s="32"/>
      <c r="BB599" s="32"/>
      <c r="BC599" s="31"/>
      <c r="BD599" s="31"/>
      <c r="BE599" s="31"/>
      <c r="BF599" s="31"/>
      <c r="BG599" s="31"/>
      <c r="BH599" s="31"/>
      <c r="BI599" s="31"/>
      <c r="BJ599" s="31"/>
      <c r="BK599" s="31"/>
      <c r="BL599" s="31"/>
      <c r="BM599" s="31"/>
      <c r="BN599" s="31"/>
      <c r="BO599" s="31"/>
      <c r="BP599" s="31"/>
      <c r="BQ599" s="31"/>
      <c r="BR599" s="31"/>
      <c r="BS599" s="31"/>
      <c r="BT599" s="31"/>
      <c r="BU599" s="31"/>
      <c r="BV599" s="31"/>
      <c r="BW599" s="31"/>
      <c r="BX599" s="31"/>
      <c r="BY599" s="31"/>
      <c r="BZ599" s="31"/>
      <c r="CA599" s="31"/>
      <c r="CB599" s="31"/>
      <c r="CC599" s="31"/>
      <c r="CD599" s="31"/>
      <c r="CE599" s="31"/>
      <c r="CF599" s="31"/>
      <c r="CG599" s="31"/>
      <c r="CH599" s="31"/>
      <c r="CI599" s="31"/>
      <c r="CJ599" s="31"/>
      <c r="CK599" s="31"/>
      <c r="CL599" s="31"/>
      <c r="CM599" s="31"/>
      <c r="CN599" s="31"/>
      <c r="CO599" s="31"/>
      <c r="CP599" s="31"/>
      <c r="CQ599" s="31"/>
      <c r="CR599" s="31"/>
      <c r="CS599" s="31"/>
      <c r="CT599" s="31"/>
      <c r="CU599" s="31"/>
      <c r="CV599" s="31"/>
    </row>
    <row r="600" spans="1:100" x14ac:dyDescent="0.3">
      <c r="A600" s="31"/>
      <c r="B600" s="31"/>
      <c r="C600" s="31"/>
      <c r="D600" s="31"/>
      <c r="E600" s="31"/>
      <c r="F600" s="31"/>
      <c r="AQ600" s="31"/>
      <c r="AR600" s="31"/>
      <c r="AS600" s="31"/>
      <c r="AT600" s="31"/>
      <c r="AU600" s="31"/>
      <c r="AV600" s="31"/>
      <c r="AW600" s="32"/>
      <c r="AX600" s="32"/>
      <c r="AY600" s="32"/>
      <c r="AZ600" s="32"/>
      <c r="BA600" s="32"/>
      <c r="BB600" s="32"/>
      <c r="BC600" s="31"/>
      <c r="BD600" s="31"/>
      <c r="BE600" s="31"/>
      <c r="BF600" s="31"/>
      <c r="BG600" s="31"/>
      <c r="BH600" s="31"/>
      <c r="BI600" s="31"/>
      <c r="BJ600" s="31"/>
      <c r="BK600" s="31"/>
      <c r="BL600" s="31"/>
      <c r="BM600" s="31"/>
      <c r="BN600" s="31"/>
      <c r="BO600" s="31"/>
      <c r="BP600" s="31"/>
      <c r="BQ600" s="31"/>
      <c r="BR600" s="31"/>
      <c r="BS600" s="31"/>
      <c r="BT600" s="31"/>
      <c r="BU600" s="31"/>
      <c r="BV600" s="31"/>
      <c r="BW600" s="31"/>
      <c r="BX600" s="31"/>
      <c r="BY600" s="31"/>
      <c r="BZ600" s="31"/>
      <c r="CA600" s="31"/>
      <c r="CB600" s="31"/>
      <c r="CC600" s="31"/>
      <c r="CD600" s="31"/>
      <c r="CE600" s="31"/>
      <c r="CF600" s="31"/>
      <c r="CG600" s="31"/>
      <c r="CH600" s="31"/>
      <c r="CI600" s="31"/>
      <c r="CJ600" s="31"/>
      <c r="CK600" s="31"/>
      <c r="CL600" s="31"/>
      <c r="CM600" s="31"/>
      <c r="CN600" s="31"/>
      <c r="CO600" s="31"/>
      <c r="CP600" s="31"/>
      <c r="CQ600" s="31"/>
      <c r="CR600" s="31"/>
      <c r="CS600" s="31"/>
      <c r="CT600" s="31"/>
      <c r="CU600" s="31"/>
      <c r="CV600" s="31"/>
    </row>
    <row r="601" spans="1:100" x14ac:dyDescent="0.3">
      <c r="A601" s="31"/>
      <c r="B601" s="31"/>
      <c r="C601" s="31"/>
      <c r="D601" s="31"/>
      <c r="E601" s="31"/>
      <c r="F601" s="31"/>
      <c r="AQ601" s="31"/>
      <c r="AR601" s="31"/>
      <c r="AS601" s="31"/>
      <c r="AT601" s="31"/>
      <c r="AU601" s="31"/>
      <c r="AV601" s="31"/>
      <c r="AW601" s="32"/>
      <c r="AX601" s="32"/>
      <c r="AY601" s="32"/>
      <c r="AZ601" s="32"/>
      <c r="BA601" s="32"/>
      <c r="BB601" s="32"/>
      <c r="BC601" s="31"/>
      <c r="BD601" s="31"/>
      <c r="BE601" s="31"/>
      <c r="BF601" s="31"/>
      <c r="BG601" s="31"/>
      <c r="BH601" s="31"/>
      <c r="BI601" s="31"/>
      <c r="BJ601" s="31"/>
      <c r="BK601" s="31"/>
      <c r="BL601" s="31"/>
      <c r="BM601" s="31"/>
      <c r="BN601" s="31"/>
      <c r="BO601" s="31"/>
      <c r="BP601" s="31"/>
      <c r="BQ601" s="31"/>
      <c r="BR601" s="31"/>
      <c r="BS601" s="31"/>
      <c r="BT601" s="31"/>
      <c r="BU601" s="31"/>
      <c r="BV601" s="31"/>
      <c r="BW601" s="31"/>
      <c r="BX601" s="31"/>
      <c r="BY601" s="31"/>
      <c r="BZ601" s="31"/>
      <c r="CA601" s="31"/>
      <c r="CB601" s="31"/>
      <c r="CC601" s="31"/>
      <c r="CD601" s="31"/>
      <c r="CE601" s="31"/>
      <c r="CF601" s="31"/>
      <c r="CG601" s="31"/>
      <c r="CH601" s="31"/>
      <c r="CI601" s="31"/>
      <c r="CJ601" s="31"/>
      <c r="CK601" s="31"/>
      <c r="CL601" s="31"/>
      <c r="CM601" s="31"/>
      <c r="CN601" s="31"/>
      <c r="CO601" s="31"/>
      <c r="CP601" s="31"/>
      <c r="CQ601" s="31"/>
      <c r="CR601" s="31"/>
      <c r="CS601" s="31"/>
      <c r="CT601" s="31"/>
      <c r="CU601" s="31"/>
      <c r="CV601" s="31"/>
    </row>
    <row r="602" spans="1:100" x14ac:dyDescent="0.3">
      <c r="A602" s="31"/>
      <c r="B602" s="31"/>
      <c r="C602" s="31"/>
      <c r="D602" s="31"/>
      <c r="E602" s="31"/>
      <c r="F602" s="31"/>
      <c r="AQ602" s="31"/>
      <c r="AR602" s="31"/>
      <c r="AS602" s="31"/>
      <c r="AT602" s="31"/>
      <c r="AU602" s="31"/>
      <c r="AV602" s="31"/>
      <c r="AW602" s="32"/>
      <c r="AX602" s="32"/>
      <c r="AY602" s="32"/>
      <c r="AZ602" s="32"/>
      <c r="BA602" s="32"/>
      <c r="BB602" s="32"/>
      <c r="BC602" s="31"/>
      <c r="BD602" s="31"/>
      <c r="BE602" s="31"/>
      <c r="BF602" s="31"/>
      <c r="BG602" s="31"/>
      <c r="BH602" s="31"/>
      <c r="BI602" s="31"/>
      <c r="BJ602" s="31"/>
      <c r="BK602" s="31"/>
      <c r="BL602" s="31"/>
      <c r="BM602" s="31"/>
      <c r="BN602" s="31"/>
      <c r="BO602" s="31"/>
      <c r="BP602" s="31"/>
      <c r="BQ602" s="31"/>
      <c r="BR602" s="31"/>
      <c r="BS602" s="31"/>
      <c r="BT602" s="31"/>
      <c r="BU602" s="31"/>
      <c r="BV602" s="31"/>
      <c r="BW602" s="31"/>
      <c r="BX602" s="31"/>
      <c r="BY602" s="31"/>
      <c r="BZ602" s="31"/>
      <c r="CA602" s="31"/>
      <c r="CB602" s="31"/>
      <c r="CC602" s="31"/>
      <c r="CD602" s="31"/>
      <c r="CE602" s="31"/>
      <c r="CF602" s="31"/>
      <c r="CG602" s="31"/>
      <c r="CH602" s="31"/>
      <c r="CI602" s="31"/>
      <c r="CJ602" s="31"/>
      <c r="CK602" s="31"/>
      <c r="CL602" s="31"/>
      <c r="CM602" s="31"/>
      <c r="CN602" s="31"/>
      <c r="CO602" s="31"/>
      <c r="CP602" s="31"/>
      <c r="CQ602" s="31"/>
      <c r="CR602" s="31"/>
      <c r="CS602" s="31"/>
      <c r="CT602" s="31"/>
      <c r="CU602" s="31"/>
      <c r="CV602" s="31"/>
    </row>
    <row r="603" spans="1:100" x14ac:dyDescent="0.3">
      <c r="A603" s="31"/>
      <c r="B603" s="31"/>
      <c r="C603" s="31"/>
      <c r="D603" s="31"/>
      <c r="E603" s="31"/>
      <c r="F603" s="31"/>
      <c r="AQ603" s="31"/>
      <c r="AR603" s="31"/>
      <c r="AS603" s="31"/>
      <c r="AT603" s="31"/>
      <c r="AU603" s="31"/>
      <c r="AV603" s="31"/>
      <c r="AW603" s="32"/>
      <c r="AX603" s="32"/>
      <c r="AY603" s="32"/>
      <c r="AZ603" s="32"/>
      <c r="BA603" s="32"/>
      <c r="BB603" s="32"/>
      <c r="BC603" s="31"/>
      <c r="BD603" s="31"/>
      <c r="BE603" s="31"/>
      <c r="BF603" s="31"/>
      <c r="BG603" s="31"/>
      <c r="BH603" s="31"/>
      <c r="BI603" s="31"/>
      <c r="BJ603" s="31"/>
      <c r="BK603" s="31"/>
      <c r="BL603" s="31"/>
      <c r="BM603" s="31"/>
      <c r="BN603" s="31"/>
      <c r="BO603" s="31"/>
      <c r="BP603" s="31"/>
      <c r="BQ603" s="31"/>
      <c r="BR603" s="31"/>
      <c r="BS603" s="31"/>
      <c r="BT603" s="31"/>
      <c r="BU603" s="31"/>
      <c r="BV603" s="31"/>
      <c r="BW603" s="31"/>
      <c r="BX603" s="31"/>
      <c r="BY603" s="31"/>
      <c r="BZ603" s="31"/>
      <c r="CA603" s="31"/>
      <c r="CB603" s="31"/>
      <c r="CC603" s="31"/>
      <c r="CD603" s="31"/>
      <c r="CE603" s="31"/>
      <c r="CF603" s="31"/>
      <c r="CG603" s="31"/>
      <c r="CH603" s="31"/>
      <c r="CI603" s="31"/>
      <c r="CJ603" s="31"/>
      <c r="CK603" s="31"/>
      <c r="CL603" s="31"/>
      <c r="CM603" s="31"/>
      <c r="CN603" s="31"/>
      <c r="CO603" s="31"/>
      <c r="CP603" s="31"/>
      <c r="CQ603" s="31"/>
      <c r="CR603" s="31"/>
      <c r="CS603" s="31"/>
      <c r="CT603" s="31"/>
      <c r="CU603" s="31"/>
      <c r="CV603" s="31"/>
    </row>
    <row r="604" spans="1:100" x14ac:dyDescent="0.3">
      <c r="A604" s="31"/>
      <c r="B604" s="31"/>
      <c r="C604" s="31"/>
      <c r="D604" s="31"/>
      <c r="E604" s="31"/>
      <c r="F604" s="31"/>
      <c r="AQ604" s="31"/>
      <c r="AR604" s="31"/>
      <c r="AS604" s="31"/>
      <c r="AT604" s="31"/>
      <c r="AU604" s="31"/>
      <c r="AV604" s="31"/>
      <c r="AW604" s="32"/>
      <c r="AX604" s="32"/>
      <c r="AY604" s="32"/>
      <c r="AZ604" s="32"/>
      <c r="BA604" s="32"/>
      <c r="BB604" s="32"/>
      <c r="BC604" s="31"/>
      <c r="BD604" s="31"/>
      <c r="BE604" s="31"/>
      <c r="BF604" s="31"/>
      <c r="BG604" s="31"/>
      <c r="BH604" s="31"/>
      <c r="BI604" s="31"/>
      <c r="BJ604" s="31"/>
      <c r="BK604" s="31"/>
      <c r="BL604" s="31"/>
      <c r="BM604" s="31"/>
      <c r="BN604" s="31"/>
      <c r="BO604" s="31"/>
      <c r="BP604" s="31"/>
      <c r="BQ604" s="31"/>
      <c r="BR604" s="31"/>
      <c r="BS604" s="31"/>
      <c r="BT604" s="31"/>
      <c r="BU604" s="31"/>
      <c r="BV604" s="31"/>
      <c r="BW604" s="31"/>
      <c r="BX604" s="31"/>
      <c r="BY604" s="31"/>
      <c r="BZ604" s="31"/>
      <c r="CA604" s="31"/>
      <c r="CB604" s="31"/>
      <c r="CC604" s="31"/>
      <c r="CD604" s="31"/>
      <c r="CE604" s="31"/>
      <c r="CF604" s="31"/>
      <c r="CG604" s="31"/>
      <c r="CH604" s="31"/>
      <c r="CI604" s="31"/>
      <c r="CJ604" s="31"/>
      <c r="CK604" s="31"/>
      <c r="CL604" s="31"/>
      <c r="CM604" s="31"/>
      <c r="CN604" s="31"/>
      <c r="CO604" s="31"/>
      <c r="CP604" s="31"/>
      <c r="CQ604" s="31"/>
      <c r="CR604" s="31"/>
      <c r="CS604" s="31"/>
      <c r="CT604" s="31"/>
      <c r="CU604" s="31"/>
      <c r="CV604" s="31"/>
    </row>
    <row r="605" spans="1:100" x14ac:dyDescent="0.3">
      <c r="A605" s="31"/>
      <c r="B605" s="31"/>
      <c r="C605" s="31"/>
      <c r="D605" s="31"/>
      <c r="E605" s="31"/>
      <c r="F605" s="31"/>
      <c r="AQ605" s="31"/>
      <c r="AR605" s="31"/>
      <c r="AS605" s="31"/>
      <c r="AT605" s="31"/>
      <c r="AU605" s="31"/>
      <c r="AV605" s="31"/>
      <c r="AW605" s="32"/>
      <c r="AX605" s="32"/>
      <c r="AY605" s="32"/>
      <c r="AZ605" s="32"/>
      <c r="BA605" s="32"/>
      <c r="BB605" s="32"/>
      <c r="BC605" s="31"/>
      <c r="BD605" s="31"/>
      <c r="BE605" s="31"/>
      <c r="BF605" s="31"/>
      <c r="BG605" s="31"/>
      <c r="BH605" s="31"/>
      <c r="BI605" s="31"/>
      <c r="BJ605" s="31"/>
      <c r="BK605" s="31"/>
      <c r="BL605" s="31"/>
      <c r="BM605" s="31"/>
      <c r="BN605" s="31"/>
      <c r="BO605" s="31"/>
      <c r="BP605" s="31"/>
      <c r="BQ605" s="31"/>
      <c r="BR605" s="31"/>
      <c r="BS605" s="31"/>
      <c r="BT605" s="31"/>
      <c r="BU605" s="31"/>
      <c r="BV605" s="31"/>
      <c r="BW605" s="31"/>
      <c r="BX605" s="31"/>
      <c r="BY605" s="31"/>
      <c r="BZ605" s="31"/>
      <c r="CA605" s="31"/>
      <c r="CB605" s="31"/>
      <c r="CC605" s="31"/>
      <c r="CD605" s="31"/>
      <c r="CE605" s="31"/>
      <c r="CF605" s="31"/>
      <c r="CG605" s="31"/>
      <c r="CH605" s="31"/>
      <c r="CI605" s="31"/>
      <c r="CJ605" s="31"/>
      <c r="CK605" s="31"/>
      <c r="CL605" s="31"/>
      <c r="CM605" s="31"/>
      <c r="CN605" s="31"/>
      <c r="CO605" s="31"/>
      <c r="CP605" s="31"/>
      <c r="CQ605" s="31"/>
      <c r="CR605" s="31"/>
      <c r="CS605" s="31"/>
      <c r="CT605" s="31"/>
      <c r="CU605" s="31"/>
      <c r="CV605" s="31"/>
    </row>
    <row r="606" spans="1:100" x14ac:dyDescent="0.3">
      <c r="A606" s="31"/>
      <c r="B606" s="31"/>
      <c r="C606" s="31"/>
      <c r="D606" s="31"/>
      <c r="E606" s="31"/>
      <c r="F606" s="31"/>
      <c r="AQ606" s="31"/>
      <c r="AR606" s="31"/>
      <c r="AS606" s="31"/>
      <c r="AT606" s="31"/>
      <c r="AU606" s="31"/>
      <c r="AV606" s="31"/>
      <c r="AW606" s="32"/>
      <c r="AX606" s="32"/>
      <c r="AY606" s="32"/>
      <c r="AZ606" s="32"/>
      <c r="BA606" s="32"/>
      <c r="BB606" s="32"/>
      <c r="BC606" s="31"/>
      <c r="BD606" s="31"/>
      <c r="BE606" s="31"/>
      <c r="BF606" s="31"/>
      <c r="BG606" s="31"/>
      <c r="BH606" s="31"/>
      <c r="BI606" s="31"/>
      <c r="BJ606" s="31"/>
      <c r="BK606" s="31"/>
      <c r="BL606" s="31"/>
      <c r="BM606" s="31"/>
      <c r="BN606" s="31"/>
      <c r="BO606" s="31"/>
      <c r="BP606" s="31"/>
      <c r="BQ606" s="31"/>
      <c r="BR606" s="31"/>
      <c r="BS606" s="31"/>
      <c r="BT606" s="31"/>
      <c r="BU606" s="31"/>
      <c r="BV606" s="31"/>
      <c r="BW606" s="31"/>
      <c r="BX606" s="31"/>
      <c r="BY606" s="31"/>
      <c r="BZ606" s="31"/>
      <c r="CA606" s="31"/>
      <c r="CB606" s="31"/>
      <c r="CC606" s="31"/>
      <c r="CD606" s="31"/>
      <c r="CE606" s="31"/>
      <c r="CF606" s="31"/>
      <c r="CG606" s="31"/>
      <c r="CH606" s="31"/>
      <c r="CI606" s="31"/>
      <c r="CJ606" s="31"/>
      <c r="CK606" s="31"/>
      <c r="CL606" s="31"/>
      <c r="CM606" s="31"/>
      <c r="CN606" s="31"/>
      <c r="CO606" s="31"/>
      <c r="CP606" s="31"/>
      <c r="CQ606" s="31"/>
      <c r="CR606" s="31"/>
      <c r="CS606" s="31"/>
      <c r="CT606" s="31"/>
      <c r="CU606" s="31"/>
      <c r="CV606" s="31"/>
    </row>
    <row r="607" spans="1:100" x14ac:dyDescent="0.3">
      <c r="A607" s="31"/>
      <c r="B607" s="31"/>
      <c r="C607" s="31"/>
      <c r="D607" s="31"/>
      <c r="E607" s="31"/>
      <c r="F607" s="31"/>
      <c r="AQ607" s="31"/>
      <c r="AR607" s="31"/>
      <c r="AS607" s="31"/>
      <c r="AT607" s="31"/>
      <c r="AU607" s="31"/>
      <c r="AV607" s="31"/>
      <c r="AW607" s="32"/>
      <c r="AX607" s="32"/>
      <c r="AY607" s="32"/>
      <c r="AZ607" s="32"/>
      <c r="BA607" s="32"/>
      <c r="BB607" s="32"/>
      <c r="BC607" s="31"/>
      <c r="BD607" s="31"/>
      <c r="BE607" s="31"/>
      <c r="BF607" s="31"/>
      <c r="BG607" s="31"/>
      <c r="BH607" s="31"/>
      <c r="BI607" s="31"/>
      <c r="BJ607" s="31"/>
      <c r="BK607" s="31"/>
      <c r="BL607" s="31"/>
      <c r="BM607" s="31"/>
      <c r="BN607" s="31"/>
      <c r="BO607" s="31"/>
      <c r="BP607" s="31"/>
      <c r="BQ607" s="31"/>
      <c r="BR607" s="31"/>
      <c r="BS607" s="31"/>
      <c r="BT607" s="31"/>
      <c r="BU607" s="31"/>
      <c r="BV607" s="31"/>
      <c r="BW607" s="31"/>
      <c r="BX607" s="31"/>
      <c r="BY607" s="31"/>
      <c r="BZ607" s="31"/>
      <c r="CA607" s="31"/>
      <c r="CB607" s="31"/>
      <c r="CC607" s="31"/>
      <c r="CD607" s="31"/>
      <c r="CE607" s="31"/>
      <c r="CF607" s="31"/>
      <c r="CG607" s="31"/>
      <c r="CH607" s="31"/>
      <c r="CI607" s="31"/>
      <c r="CJ607" s="31"/>
      <c r="CK607" s="31"/>
      <c r="CL607" s="31"/>
      <c r="CM607" s="31"/>
      <c r="CN607" s="31"/>
      <c r="CO607" s="31"/>
      <c r="CP607" s="31"/>
      <c r="CQ607" s="31"/>
      <c r="CR607" s="31"/>
      <c r="CS607" s="31"/>
      <c r="CT607" s="31"/>
      <c r="CU607" s="31"/>
      <c r="CV607" s="31"/>
    </row>
    <row r="608" spans="1:100" x14ac:dyDescent="0.3">
      <c r="A608" s="31"/>
      <c r="B608" s="31"/>
      <c r="C608" s="31"/>
      <c r="D608" s="31"/>
      <c r="E608" s="31"/>
      <c r="F608" s="31"/>
      <c r="AQ608" s="31"/>
      <c r="AR608" s="31"/>
      <c r="AS608" s="31"/>
      <c r="AT608" s="31"/>
      <c r="AU608" s="31"/>
      <c r="AV608" s="31"/>
      <c r="AW608" s="32"/>
      <c r="AX608" s="32"/>
      <c r="AY608" s="32"/>
      <c r="AZ608" s="32"/>
      <c r="BA608" s="32"/>
      <c r="BB608" s="32"/>
      <c r="BC608" s="31"/>
      <c r="BD608" s="31"/>
      <c r="BE608" s="31"/>
      <c r="BF608" s="31"/>
      <c r="BG608" s="31"/>
      <c r="BH608" s="31"/>
      <c r="BI608" s="31"/>
      <c r="BJ608" s="31"/>
      <c r="BK608" s="31"/>
      <c r="BL608" s="31"/>
      <c r="BM608" s="31"/>
      <c r="BN608" s="31"/>
      <c r="BO608" s="31"/>
      <c r="BP608" s="31"/>
      <c r="BQ608" s="31"/>
      <c r="BR608" s="31"/>
      <c r="BS608" s="31"/>
      <c r="BT608" s="31"/>
      <c r="BU608" s="31"/>
      <c r="BV608" s="31"/>
      <c r="BW608" s="31"/>
      <c r="BX608" s="31"/>
      <c r="BY608" s="31"/>
      <c r="BZ608" s="31"/>
      <c r="CA608" s="31"/>
      <c r="CB608" s="31"/>
      <c r="CC608" s="31"/>
      <c r="CD608" s="31"/>
      <c r="CE608" s="31"/>
      <c r="CF608" s="31"/>
      <c r="CG608" s="31"/>
      <c r="CH608" s="31"/>
      <c r="CI608" s="31"/>
      <c r="CJ608" s="31"/>
      <c r="CK608" s="31"/>
      <c r="CL608" s="31"/>
      <c r="CM608" s="31"/>
      <c r="CN608" s="31"/>
      <c r="CO608" s="31"/>
      <c r="CP608" s="31"/>
      <c r="CQ608" s="31"/>
      <c r="CR608" s="31"/>
      <c r="CS608" s="31"/>
      <c r="CT608" s="31"/>
      <c r="CU608" s="31"/>
      <c r="CV608" s="31"/>
    </row>
    <row r="609" spans="1:100" x14ac:dyDescent="0.3">
      <c r="A609" s="31"/>
      <c r="B609" s="31"/>
      <c r="C609" s="31"/>
      <c r="D609" s="31"/>
      <c r="E609" s="31"/>
      <c r="F609" s="31"/>
      <c r="AQ609" s="31"/>
      <c r="AR609" s="31"/>
      <c r="AS609" s="31"/>
      <c r="AT609" s="31"/>
      <c r="AU609" s="31"/>
      <c r="AV609" s="31"/>
      <c r="AW609" s="32"/>
      <c r="AX609" s="32"/>
      <c r="AY609" s="32"/>
      <c r="AZ609" s="32"/>
      <c r="BA609" s="32"/>
      <c r="BB609" s="32"/>
      <c r="BC609" s="31"/>
      <c r="BD609" s="31"/>
      <c r="BE609" s="31"/>
      <c r="BF609" s="31"/>
      <c r="BG609" s="31"/>
      <c r="BH609" s="31"/>
      <c r="BI609" s="31"/>
      <c r="BJ609" s="31"/>
      <c r="BK609" s="31"/>
      <c r="BL609" s="31"/>
      <c r="BM609" s="31"/>
      <c r="BN609" s="31"/>
      <c r="BO609" s="31"/>
      <c r="BP609" s="31"/>
      <c r="BQ609" s="31"/>
      <c r="BR609" s="31"/>
      <c r="BS609" s="31"/>
      <c r="BT609" s="31"/>
      <c r="BU609" s="31"/>
      <c r="BV609" s="31"/>
      <c r="BW609" s="31"/>
      <c r="BX609" s="31"/>
      <c r="BY609" s="31"/>
      <c r="BZ609" s="31"/>
      <c r="CA609" s="31"/>
      <c r="CB609" s="31"/>
      <c r="CC609" s="31"/>
      <c r="CD609" s="31"/>
      <c r="CE609" s="31"/>
      <c r="CF609" s="31"/>
      <c r="CG609" s="31"/>
      <c r="CH609" s="31"/>
      <c r="CI609" s="31"/>
      <c r="CJ609" s="31"/>
      <c r="CK609" s="31"/>
      <c r="CL609" s="31"/>
      <c r="CM609" s="31"/>
      <c r="CN609" s="31"/>
      <c r="CO609" s="31"/>
      <c r="CP609" s="31"/>
      <c r="CQ609" s="31"/>
      <c r="CR609" s="31"/>
      <c r="CS609" s="31"/>
      <c r="CT609" s="31"/>
      <c r="CU609" s="31"/>
      <c r="CV609" s="31"/>
    </row>
    <row r="610" spans="1:100" x14ac:dyDescent="0.3">
      <c r="A610" s="31"/>
      <c r="B610" s="31"/>
      <c r="C610" s="31"/>
      <c r="D610" s="31"/>
      <c r="E610" s="31"/>
      <c r="F610" s="31"/>
      <c r="AQ610" s="31"/>
      <c r="AR610" s="31"/>
      <c r="AS610" s="31"/>
      <c r="AT610" s="31"/>
      <c r="AU610" s="31"/>
      <c r="AV610" s="31"/>
      <c r="AW610" s="32"/>
      <c r="AX610" s="32"/>
      <c r="AY610" s="32"/>
      <c r="AZ610" s="32"/>
      <c r="BA610" s="32"/>
      <c r="BB610" s="32"/>
      <c r="BC610" s="31"/>
      <c r="BD610" s="31"/>
      <c r="BE610" s="31"/>
      <c r="BF610" s="31"/>
      <c r="BG610" s="31"/>
      <c r="BH610" s="31"/>
      <c r="BI610" s="31"/>
      <c r="BJ610" s="31"/>
      <c r="BK610" s="31"/>
      <c r="BL610" s="31"/>
      <c r="BM610" s="31"/>
      <c r="BN610" s="31"/>
      <c r="BO610" s="31"/>
      <c r="BP610" s="31"/>
      <c r="BQ610" s="31"/>
      <c r="BR610" s="31"/>
      <c r="BS610" s="31"/>
      <c r="BT610" s="31"/>
      <c r="BU610" s="31"/>
      <c r="BV610" s="31"/>
      <c r="BW610" s="31"/>
      <c r="BX610" s="31"/>
      <c r="BY610" s="31"/>
      <c r="BZ610" s="31"/>
      <c r="CA610" s="31"/>
      <c r="CB610" s="31"/>
      <c r="CC610" s="31"/>
      <c r="CD610" s="31"/>
      <c r="CE610" s="31"/>
      <c r="CF610" s="31"/>
      <c r="CG610" s="31"/>
      <c r="CH610" s="31"/>
      <c r="CI610" s="31"/>
      <c r="CJ610" s="31"/>
      <c r="CK610" s="31"/>
      <c r="CL610" s="31"/>
      <c r="CM610" s="31"/>
      <c r="CN610" s="31"/>
      <c r="CO610" s="31"/>
      <c r="CP610" s="31"/>
      <c r="CQ610" s="31"/>
      <c r="CR610" s="31"/>
      <c r="CS610" s="31"/>
      <c r="CT610" s="31"/>
      <c r="CU610" s="31"/>
      <c r="CV610" s="31"/>
    </row>
    <row r="611" spans="1:100" x14ac:dyDescent="0.3">
      <c r="A611" s="31"/>
      <c r="B611" s="31"/>
      <c r="C611" s="31"/>
      <c r="D611" s="31"/>
      <c r="E611" s="31"/>
      <c r="F611" s="31"/>
      <c r="AQ611" s="31"/>
      <c r="AR611" s="31"/>
      <c r="AS611" s="31"/>
      <c r="AT611" s="31"/>
      <c r="AU611" s="31"/>
      <c r="AV611" s="31"/>
      <c r="AW611" s="32"/>
      <c r="AX611" s="32"/>
      <c r="AY611" s="32"/>
      <c r="AZ611" s="32"/>
      <c r="BA611" s="32"/>
      <c r="BB611" s="32"/>
      <c r="BC611" s="31"/>
      <c r="BD611" s="31"/>
      <c r="BE611" s="31"/>
      <c r="BF611" s="31"/>
      <c r="BG611" s="31"/>
      <c r="BH611" s="31"/>
      <c r="BI611" s="31"/>
      <c r="BJ611" s="31"/>
      <c r="BK611" s="31"/>
      <c r="BL611" s="31"/>
      <c r="BM611" s="31"/>
      <c r="BN611" s="31"/>
      <c r="BO611" s="31"/>
      <c r="BP611" s="31"/>
      <c r="BQ611" s="31"/>
      <c r="BR611" s="31"/>
      <c r="BS611" s="31"/>
      <c r="BT611" s="31"/>
      <c r="BU611" s="31"/>
      <c r="BV611" s="31"/>
      <c r="BW611" s="31"/>
      <c r="BX611" s="31"/>
      <c r="BY611" s="31"/>
      <c r="BZ611" s="31"/>
      <c r="CA611" s="31"/>
      <c r="CB611" s="31"/>
      <c r="CC611" s="31"/>
      <c r="CD611" s="31"/>
      <c r="CE611" s="31"/>
      <c r="CF611" s="31"/>
      <c r="CG611" s="31"/>
      <c r="CH611" s="31"/>
      <c r="CI611" s="31"/>
      <c r="CJ611" s="31"/>
      <c r="CK611" s="31"/>
      <c r="CL611" s="31"/>
      <c r="CM611" s="31"/>
      <c r="CN611" s="31"/>
      <c r="CO611" s="31"/>
      <c r="CP611" s="31"/>
      <c r="CQ611" s="31"/>
      <c r="CR611" s="31"/>
      <c r="CS611" s="31"/>
      <c r="CT611" s="31"/>
      <c r="CU611" s="31"/>
      <c r="CV611" s="31"/>
    </row>
    <row r="612" spans="1:100" x14ac:dyDescent="0.3">
      <c r="A612" s="31"/>
      <c r="B612" s="31"/>
      <c r="C612" s="31"/>
      <c r="D612" s="31"/>
      <c r="E612" s="31"/>
      <c r="F612" s="31"/>
      <c r="AQ612" s="31"/>
      <c r="AR612" s="31"/>
      <c r="AS612" s="31"/>
      <c r="AT612" s="31"/>
      <c r="AU612" s="31"/>
      <c r="AV612" s="31"/>
      <c r="AW612" s="32"/>
      <c r="AX612" s="32"/>
      <c r="AY612" s="32"/>
      <c r="AZ612" s="32"/>
      <c r="BA612" s="32"/>
      <c r="BB612" s="32"/>
      <c r="BC612" s="31"/>
      <c r="BD612" s="31"/>
      <c r="BE612" s="31"/>
      <c r="BF612" s="31"/>
      <c r="BG612" s="31"/>
      <c r="BH612" s="31"/>
      <c r="BI612" s="31"/>
      <c r="BJ612" s="31"/>
      <c r="BK612" s="31"/>
      <c r="BL612" s="31"/>
      <c r="BM612" s="31"/>
      <c r="BN612" s="31"/>
      <c r="BO612" s="31"/>
      <c r="BP612" s="31"/>
      <c r="BQ612" s="31"/>
      <c r="BR612" s="31"/>
      <c r="BS612" s="31"/>
      <c r="BT612" s="31"/>
      <c r="BU612" s="31"/>
      <c r="BV612" s="31"/>
      <c r="BW612" s="31"/>
      <c r="BX612" s="31"/>
      <c r="BY612" s="31"/>
      <c r="BZ612" s="31"/>
      <c r="CA612" s="31"/>
      <c r="CB612" s="31"/>
      <c r="CC612" s="31"/>
      <c r="CD612" s="31"/>
      <c r="CE612" s="31"/>
      <c r="CF612" s="31"/>
      <c r="CG612" s="31"/>
      <c r="CH612" s="31"/>
      <c r="CI612" s="31"/>
      <c r="CJ612" s="31"/>
      <c r="CK612" s="31"/>
      <c r="CL612" s="31"/>
      <c r="CM612" s="31"/>
      <c r="CN612" s="31"/>
      <c r="CO612" s="31"/>
      <c r="CP612" s="31"/>
      <c r="CQ612" s="31"/>
      <c r="CR612" s="31"/>
      <c r="CS612" s="31"/>
      <c r="CT612" s="31"/>
      <c r="CU612" s="31"/>
      <c r="CV612" s="31"/>
    </row>
    <row r="613" spans="1:100" x14ac:dyDescent="0.3">
      <c r="A613" s="31"/>
      <c r="B613" s="31"/>
      <c r="C613" s="31"/>
      <c r="D613" s="31"/>
      <c r="E613" s="31"/>
      <c r="F613" s="31"/>
      <c r="AQ613" s="31"/>
      <c r="AR613" s="31"/>
      <c r="AS613" s="31"/>
      <c r="AT613" s="31"/>
      <c r="AU613" s="31"/>
      <c r="AV613" s="31"/>
      <c r="AW613" s="32"/>
      <c r="AX613" s="32"/>
      <c r="AY613" s="32"/>
      <c r="AZ613" s="32"/>
      <c r="BA613" s="32"/>
      <c r="BB613" s="32"/>
      <c r="BC613" s="31"/>
      <c r="BD613" s="31"/>
      <c r="BE613" s="31"/>
      <c r="BF613" s="31"/>
      <c r="BG613" s="31"/>
      <c r="BH613" s="31"/>
      <c r="BI613" s="31"/>
      <c r="BJ613" s="31"/>
      <c r="BK613" s="31"/>
      <c r="BL613" s="31"/>
      <c r="BM613" s="31"/>
      <c r="BN613" s="31"/>
      <c r="BO613" s="31"/>
      <c r="BP613" s="31"/>
      <c r="BQ613" s="31"/>
      <c r="BR613" s="31"/>
      <c r="BS613" s="31"/>
      <c r="BT613" s="31"/>
      <c r="BU613" s="31"/>
      <c r="BV613" s="31"/>
      <c r="BW613" s="31"/>
      <c r="BX613" s="31"/>
      <c r="BY613" s="31"/>
      <c r="BZ613" s="31"/>
      <c r="CA613" s="31"/>
      <c r="CB613" s="31"/>
      <c r="CC613" s="31"/>
      <c r="CD613" s="31"/>
      <c r="CE613" s="31"/>
      <c r="CF613" s="31"/>
      <c r="CG613" s="31"/>
      <c r="CH613" s="31"/>
      <c r="CI613" s="31"/>
      <c r="CJ613" s="31"/>
      <c r="CK613" s="31"/>
      <c r="CL613" s="31"/>
      <c r="CM613" s="31"/>
      <c r="CN613" s="31"/>
      <c r="CO613" s="31"/>
      <c r="CP613" s="31"/>
      <c r="CQ613" s="31"/>
      <c r="CR613" s="31"/>
      <c r="CS613" s="31"/>
      <c r="CT613" s="31"/>
      <c r="CU613" s="31"/>
      <c r="CV613" s="31"/>
    </row>
    <row r="614" spans="1:100" x14ac:dyDescent="0.3">
      <c r="A614" s="31"/>
      <c r="B614" s="31"/>
      <c r="C614" s="31"/>
      <c r="D614" s="31"/>
      <c r="E614" s="31"/>
      <c r="F614" s="31"/>
      <c r="AQ614" s="31"/>
      <c r="AR614" s="31"/>
      <c r="AS614" s="31"/>
      <c r="AT614" s="31"/>
      <c r="AU614" s="31"/>
      <c r="AV614" s="31"/>
      <c r="AW614" s="32"/>
      <c r="AX614" s="32"/>
      <c r="AY614" s="32"/>
      <c r="AZ614" s="32"/>
      <c r="BA614" s="32"/>
      <c r="BB614" s="32"/>
      <c r="BC614" s="31"/>
      <c r="BD614" s="31"/>
      <c r="BE614" s="31"/>
      <c r="BF614" s="31"/>
      <c r="BG614" s="31"/>
      <c r="BH614" s="31"/>
      <c r="BI614" s="31"/>
      <c r="BJ614" s="31"/>
      <c r="BK614" s="31"/>
      <c r="BL614" s="31"/>
      <c r="BM614" s="31"/>
      <c r="BN614" s="31"/>
      <c r="BO614" s="31"/>
      <c r="BP614" s="31"/>
      <c r="BQ614" s="31"/>
      <c r="BR614" s="31"/>
      <c r="BS614" s="31"/>
      <c r="BT614" s="31"/>
      <c r="BU614" s="31"/>
      <c r="BV614" s="31"/>
      <c r="BW614" s="31"/>
      <c r="BX614" s="31"/>
      <c r="BY614" s="31"/>
      <c r="BZ614" s="31"/>
      <c r="CA614" s="31"/>
      <c r="CB614" s="31"/>
      <c r="CC614" s="31"/>
      <c r="CD614" s="31"/>
      <c r="CE614" s="31"/>
      <c r="CF614" s="31"/>
      <c r="CG614" s="31"/>
      <c r="CH614" s="31"/>
      <c r="CI614" s="31"/>
      <c r="CJ614" s="31"/>
      <c r="CK614" s="31"/>
      <c r="CL614" s="31"/>
      <c r="CM614" s="31"/>
      <c r="CN614" s="31"/>
      <c r="CO614" s="31"/>
      <c r="CP614" s="31"/>
      <c r="CQ614" s="31"/>
      <c r="CR614" s="31"/>
      <c r="CS614" s="31"/>
      <c r="CT614" s="31"/>
      <c r="CU614" s="31"/>
      <c r="CV614" s="31"/>
    </row>
    <row r="615" spans="1:100" x14ac:dyDescent="0.3">
      <c r="A615" s="31"/>
      <c r="B615" s="31"/>
      <c r="C615" s="31"/>
      <c r="D615" s="31"/>
      <c r="E615" s="31"/>
      <c r="F615" s="31"/>
      <c r="AQ615" s="31"/>
      <c r="AR615" s="31"/>
      <c r="AS615" s="31"/>
      <c r="AT615" s="31"/>
      <c r="AU615" s="31"/>
      <c r="AV615" s="31"/>
      <c r="AW615" s="32"/>
      <c r="AX615" s="32"/>
      <c r="AY615" s="32"/>
      <c r="AZ615" s="32"/>
      <c r="BA615" s="32"/>
      <c r="BB615" s="32"/>
      <c r="BC615" s="31"/>
      <c r="BD615" s="31"/>
      <c r="BE615" s="31"/>
      <c r="BF615" s="31"/>
      <c r="BG615" s="31"/>
      <c r="BH615" s="31"/>
      <c r="BI615" s="31"/>
      <c r="BJ615" s="31"/>
      <c r="BK615" s="31"/>
      <c r="BL615" s="31"/>
      <c r="BM615" s="31"/>
      <c r="BN615" s="31"/>
      <c r="BO615" s="31"/>
      <c r="BP615" s="31"/>
      <c r="BQ615" s="31"/>
      <c r="BR615" s="31"/>
      <c r="BS615" s="31"/>
      <c r="BT615" s="31"/>
      <c r="BU615" s="31"/>
      <c r="BV615" s="31"/>
      <c r="BW615" s="31"/>
      <c r="BX615" s="31"/>
      <c r="BY615" s="31"/>
      <c r="BZ615" s="31"/>
      <c r="CA615" s="31"/>
      <c r="CB615" s="31"/>
      <c r="CC615" s="31"/>
      <c r="CD615" s="31"/>
      <c r="CE615" s="31"/>
      <c r="CF615" s="31"/>
      <c r="CG615" s="31"/>
      <c r="CH615" s="31"/>
      <c r="CI615" s="31"/>
      <c r="CJ615" s="31"/>
      <c r="CK615" s="31"/>
      <c r="CL615" s="31"/>
      <c r="CM615" s="31"/>
      <c r="CN615" s="31"/>
      <c r="CO615" s="31"/>
      <c r="CP615" s="31"/>
      <c r="CQ615" s="31"/>
      <c r="CR615" s="31"/>
      <c r="CS615" s="31"/>
      <c r="CT615" s="31"/>
      <c r="CU615" s="31"/>
      <c r="CV615" s="31"/>
    </row>
    <row r="616" spans="1:100" x14ac:dyDescent="0.3">
      <c r="A616" s="31"/>
      <c r="B616" s="31"/>
      <c r="C616" s="31"/>
      <c r="D616" s="31"/>
      <c r="E616" s="31"/>
      <c r="F616" s="31"/>
      <c r="AQ616" s="31"/>
      <c r="AR616" s="31"/>
      <c r="AS616" s="31"/>
      <c r="AT616" s="31"/>
      <c r="AU616" s="31"/>
      <c r="AV616" s="31"/>
      <c r="AW616" s="32"/>
      <c r="AX616" s="32"/>
      <c r="AY616" s="32"/>
      <c r="AZ616" s="32"/>
      <c r="BA616" s="32"/>
      <c r="BB616" s="32"/>
      <c r="BC616" s="31"/>
      <c r="BD616" s="31"/>
      <c r="BE616" s="31"/>
      <c r="BF616" s="31"/>
      <c r="BG616" s="31"/>
      <c r="BH616" s="31"/>
      <c r="BI616" s="31"/>
      <c r="BJ616" s="31"/>
      <c r="BK616" s="31"/>
      <c r="BL616" s="31"/>
      <c r="BM616" s="31"/>
      <c r="BN616" s="31"/>
      <c r="BO616" s="31"/>
      <c r="BP616" s="31"/>
      <c r="BQ616" s="31"/>
      <c r="BR616" s="31"/>
      <c r="BS616" s="31"/>
      <c r="BT616" s="31"/>
      <c r="BU616" s="31"/>
      <c r="BV616" s="31"/>
      <c r="BW616" s="31"/>
      <c r="BX616" s="31"/>
      <c r="BY616" s="31"/>
      <c r="BZ616" s="31"/>
      <c r="CA616" s="31"/>
      <c r="CB616" s="31"/>
      <c r="CC616" s="31"/>
      <c r="CD616" s="31"/>
      <c r="CE616" s="31"/>
      <c r="CF616" s="31"/>
      <c r="CG616" s="31"/>
      <c r="CH616" s="31"/>
      <c r="CI616" s="31"/>
      <c r="CJ616" s="31"/>
      <c r="CK616" s="31"/>
      <c r="CL616" s="31"/>
      <c r="CM616" s="31"/>
      <c r="CN616" s="31"/>
      <c r="CO616" s="31"/>
      <c r="CP616" s="31"/>
      <c r="CQ616" s="31"/>
      <c r="CR616" s="31"/>
      <c r="CS616" s="31"/>
      <c r="CT616" s="31"/>
      <c r="CU616" s="31"/>
      <c r="CV616" s="31"/>
    </row>
    <row r="617" spans="1:100" x14ac:dyDescent="0.3">
      <c r="A617" s="31"/>
      <c r="B617" s="31"/>
      <c r="C617" s="31"/>
      <c r="D617" s="31"/>
      <c r="E617" s="31"/>
      <c r="F617" s="31"/>
      <c r="AQ617" s="31"/>
      <c r="AR617" s="31"/>
      <c r="AS617" s="31"/>
      <c r="AT617" s="31"/>
      <c r="AU617" s="31"/>
      <c r="AV617" s="31"/>
      <c r="AW617" s="32"/>
      <c r="AX617" s="32"/>
      <c r="AY617" s="32"/>
      <c r="AZ617" s="32"/>
      <c r="BA617" s="32"/>
      <c r="BB617" s="32"/>
      <c r="BC617" s="31"/>
      <c r="BD617" s="31"/>
      <c r="BE617" s="31"/>
      <c r="BF617" s="31"/>
      <c r="BG617" s="31"/>
      <c r="BH617" s="31"/>
      <c r="BI617" s="31"/>
      <c r="BJ617" s="31"/>
      <c r="BK617" s="31"/>
      <c r="BL617" s="31"/>
      <c r="BM617" s="31"/>
      <c r="BN617" s="31"/>
      <c r="BO617" s="31"/>
      <c r="BP617" s="31"/>
      <c r="BQ617" s="31"/>
      <c r="BR617" s="31"/>
      <c r="BS617" s="31"/>
      <c r="BT617" s="31"/>
      <c r="BU617" s="31"/>
      <c r="BV617" s="31"/>
      <c r="BW617" s="31"/>
      <c r="BX617" s="31"/>
      <c r="BY617" s="31"/>
      <c r="BZ617" s="31"/>
      <c r="CA617" s="31"/>
      <c r="CB617" s="31"/>
      <c r="CC617" s="31"/>
      <c r="CD617" s="31"/>
      <c r="CE617" s="31"/>
      <c r="CF617" s="31"/>
      <c r="CG617" s="31"/>
      <c r="CH617" s="31"/>
      <c r="CI617" s="31"/>
      <c r="CJ617" s="31"/>
      <c r="CK617" s="31"/>
      <c r="CL617" s="31"/>
      <c r="CM617" s="31"/>
      <c r="CN617" s="31"/>
      <c r="CO617" s="31"/>
      <c r="CP617" s="31"/>
      <c r="CQ617" s="31"/>
      <c r="CR617" s="31"/>
      <c r="CS617" s="31"/>
      <c r="CT617" s="31"/>
      <c r="CU617" s="31"/>
      <c r="CV617" s="31"/>
    </row>
    <row r="618" spans="1:100" x14ac:dyDescent="0.3">
      <c r="A618" s="31"/>
      <c r="B618" s="31"/>
      <c r="C618" s="31"/>
      <c r="D618" s="31"/>
      <c r="E618" s="31"/>
      <c r="F618" s="31"/>
      <c r="AQ618" s="31"/>
      <c r="AR618" s="31"/>
      <c r="AS618" s="31"/>
      <c r="AT618" s="31"/>
      <c r="AU618" s="31"/>
      <c r="AV618" s="31"/>
      <c r="AW618" s="32"/>
      <c r="AX618" s="32"/>
      <c r="AY618" s="32"/>
      <c r="AZ618" s="32"/>
      <c r="BA618" s="32"/>
      <c r="BB618" s="32"/>
      <c r="BC618" s="31"/>
      <c r="BD618" s="31"/>
      <c r="BE618" s="31"/>
      <c r="BF618" s="31"/>
      <c r="BG618" s="31"/>
      <c r="BH618" s="31"/>
      <c r="BI618" s="31"/>
      <c r="BJ618" s="31"/>
      <c r="BK618" s="31"/>
      <c r="BL618" s="31"/>
      <c r="BM618" s="31"/>
      <c r="BN618" s="31"/>
      <c r="BO618" s="31"/>
      <c r="BP618" s="31"/>
      <c r="BQ618" s="31"/>
      <c r="BR618" s="31"/>
      <c r="BS618" s="31"/>
      <c r="BT618" s="31"/>
      <c r="BU618" s="31"/>
      <c r="BV618" s="31"/>
      <c r="BW618" s="31"/>
      <c r="BX618" s="31"/>
      <c r="BY618" s="31"/>
      <c r="BZ618" s="31"/>
      <c r="CA618" s="31"/>
      <c r="CB618" s="31"/>
      <c r="CC618" s="31"/>
      <c r="CD618" s="31"/>
      <c r="CE618" s="31"/>
      <c r="CF618" s="31"/>
      <c r="CG618" s="31"/>
      <c r="CH618" s="31"/>
      <c r="CI618" s="31"/>
      <c r="CJ618" s="31"/>
      <c r="CK618" s="31"/>
      <c r="CL618" s="31"/>
      <c r="CM618" s="31"/>
      <c r="CN618" s="31"/>
      <c r="CO618" s="31"/>
      <c r="CP618" s="31"/>
      <c r="CQ618" s="31"/>
      <c r="CR618" s="31"/>
      <c r="CS618" s="31"/>
      <c r="CT618" s="31"/>
      <c r="CU618" s="31"/>
      <c r="CV618" s="31"/>
    </row>
    <row r="619" spans="1:100" x14ac:dyDescent="0.3">
      <c r="A619" s="31"/>
      <c r="B619" s="31"/>
      <c r="C619" s="31"/>
      <c r="D619" s="31"/>
      <c r="E619" s="31"/>
      <c r="F619" s="31"/>
      <c r="AQ619" s="31"/>
      <c r="AR619" s="31"/>
      <c r="AS619" s="31"/>
      <c r="AT619" s="31"/>
      <c r="AU619" s="31"/>
      <c r="AV619" s="31"/>
      <c r="AW619" s="32"/>
      <c r="AX619" s="32"/>
      <c r="AY619" s="32"/>
      <c r="AZ619" s="32"/>
      <c r="BA619" s="32"/>
      <c r="BB619" s="32"/>
      <c r="BC619" s="31"/>
      <c r="BD619" s="31"/>
      <c r="BE619" s="31"/>
      <c r="BF619" s="31"/>
      <c r="BG619" s="31"/>
      <c r="BH619" s="31"/>
      <c r="BI619" s="31"/>
      <c r="BJ619" s="31"/>
      <c r="BK619" s="31"/>
      <c r="BL619" s="31"/>
      <c r="BM619" s="31"/>
      <c r="BN619" s="31"/>
      <c r="BO619" s="31"/>
      <c r="BP619" s="31"/>
      <c r="BQ619" s="31"/>
      <c r="BR619" s="31"/>
      <c r="BS619" s="31"/>
      <c r="BT619" s="31"/>
      <c r="BU619" s="31"/>
      <c r="BV619" s="31"/>
      <c r="BW619" s="31"/>
      <c r="BX619" s="31"/>
      <c r="BY619" s="31"/>
      <c r="BZ619" s="31"/>
      <c r="CA619" s="31"/>
      <c r="CB619" s="31"/>
      <c r="CC619" s="31"/>
      <c r="CD619" s="31"/>
      <c r="CE619" s="31"/>
      <c r="CF619" s="31"/>
      <c r="CG619" s="31"/>
      <c r="CH619" s="31"/>
      <c r="CI619" s="31"/>
      <c r="CJ619" s="31"/>
      <c r="CK619" s="31"/>
      <c r="CL619" s="31"/>
      <c r="CM619" s="31"/>
      <c r="CN619" s="31"/>
      <c r="CO619" s="31"/>
      <c r="CP619" s="31"/>
      <c r="CQ619" s="31"/>
      <c r="CR619" s="31"/>
      <c r="CS619" s="31"/>
      <c r="CT619" s="31"/>
      <c r="CU619" s="31"/>
      <c r="CV619" s="31"/>
    </row>
    <row r="620" spans="1:100" x14ac:dyDescent="0.3">
      <c r="A620" s="31"/>
      <c r="B620" s="31"/>
      <c r="C620" s="31"/>
      <c r="D620" s="31"/>
      <c r="E620" s="31"/>
      <c r="F620" s="31"/>
      <c r="AQ620" s="31"/>
      <c r="AR620" s="31"/>
      <c r="AS620" s="31"/>
      <c r="AT620" s="31"/>
      <c r="AU620" s="31"/>
      <c r="AV620" s="31"/>
      <c r="AW620" s="32"/>
      <c r="AX620" s="32"/>
      <c r="AY620" s="32"/>
      <c r="AZ620" s="32"/>
      <c r="BA620" s="32"/>
      <c r="BB620" s="32"/>
      <c r="BC620" s="31"/>
      <c r="BD620" s="31"/>
      <c r="BE620" s="31"/>
      <c r="BF620" s="31"/>
      <c r="BG620" s="31"/>
      <c r="BH620" s="31"/>
      <c r="BI620" s="31"/>
      <c r="BJ620" s="31"/>
      <c r="BK620" s="31"/>
      <c r="BL620" s="31"/>
      <c r="BM620" s="31"/>
      <c r="BN620" s="31"/>
      <c r="BO620" s="31"/>
      <c r="BP620" s="31"/>
      <c r="BQ620" s="31"/>
      <c r="BR620" s="31"/>
      <c r="BS620" s="31"/>
      <c r="BT620" s="31"/>
      <c r="BU620" s="31"/>
      <c r="BV620" s="31"/>
      <c r="BW620" s="31"/>
      <c r="BX620" s="31"/>
      <c r="BY620" s="31"/>
      <c r="BZ620" s="31"/>
      <c r="CA620" s="31"/>
      <c r="CB620" s="31"/>
      <c r="CC620" s="31"/>
      <c r="CD620" s="31"/>
      <c r="CE620" s="31"/>
      <c r="CF620" s="31"/>
      <c r="CG620" s="31"/>
      <c r="CH620" s="31"/>
      <c r="CI620" s="31"/>
      <c r="CJ620" s="31"/>
      <c r="CK620" s="31"/>
      <c r="CL620" s="31"/>
      <c r="CM620" s="31"/>
      <c r="CN620" s="31"/>
      <c r="CO620" s="31"/>
      <c r="CP620" s="31"/>
      <c r="CQ620" s="31"/>
      <c r="CR620" s="31"/>
      <c r="CS620" s="31"/>
      <c r="CT620" s="31"/>
      <c r="CU620" s="31"/>
      <c r="CV620" s="31"/>
    </row>
    <row r="621" spans="1:100" x14ac:dyDescent="0.3">
      <c r="A621" s="31"/>
      <c r="B621" s="31"/>
      <c r="C621" s="31"/>
      <c r="D621" s="31"/>
      <c r="E621" s="31"/>
      <c r="F621" s="31"/>
      <c r="AQ621" s="31"/>
      <c r="AR621" s="31"/>
      <c r="AS621" s="31"/>
      <c r="AT621" s="31"/>
      <c r="AU621" s="31"/>
      <c r="AV621" s="31"/>
      <c r="AW621" s="32"/>
      <c r="AX621" s="32"/>
      <c r="AY621" s="32"/>
      <c r="AZ621" s="32"/>
      <c r="BA621" s="32"/>
      <c r="BB621" s="32"/>
      <c r="BC621" s="31"/>
      <c r="BD621" s="31"/>
      <c r="BE621" s="31"/>
      <c r="BF621" s="31"/>
      <c r="BG621" s="31"/>
      <c r="BH621" s="31"/>
      <c r="BI621" s="31"/>
      <c r="BJ621" s="31"/>
      <c r="BK621" s="31"/>
      <c r="BL621" s="31"/>
      <c r="BM621" s="31"/>
      <c r="BN621" s="31"/>
      <c r="BO621" s="31"/>
      <c r="BP621" s="31"/>
      <c r="BQ621" s="31"/>
      <c r="BR621" s="31"/>
      <c r="BS621" s="31"/>
      <c r="BT621" s="31"/>
      <c r="BU621" s="31"/>
      <c r="BV621" s="31"/>
      <c r="BW621" s="31"/>
      <c r="BX621" s="31"/>
      <c r="BY621" s="31"/>
      <c r="BZ621" s="31"/>
      <c r="CA621" s="31"/>
      <c r="CB621" s="31"/>
      <c r="CC621" s="31"/>
      <c r="CD621" s="31"/>
      <c r="CE621" s="31"/>
      <c r="CF621" s="31"/>
      <c r="CG621" s="31"/>
      <c r="CH621" s="31"/>
      <c r="CI621" s="31"/>
      <c r="CJ621" s="31"/>
      <c r="CK621" s="31"/>
      <c r="CL621" s="31"/>
      <c r="CM621" s="31"/>
      <c r="CN621" s="31"/>
      <c r="CO621" s="31"/>
      <c r="CP621" s="31"/>
      <c r="CQ621" s="31"/>
      <c r="CR621" s="31"/>
      <c r="CS621" s="31"/>
      <c r="CT621" s="31"/>
      <c r="CU621" s="31"/>
      <c r="CV621" s="31"/>
    </row>
    <row r="622" spans="1:100" x14ac:dyDescent="0.3">
      <c r="A622" s="31"/>
      <c r="B622" s="31"/>
      <c r="C622" s="31"/>
      <c r="D622" s="31"/>
      <c r="E622" s="31"/>
      <c r="F622" s="31"/>
      <c r="AQ622" s="31"/>
      <c r="AR622" s="31"/>
      <c r="AS622" s="31"/>
      <c r="AT622" s="31"/>
      <c r="AU622" s="31"/>
      <c r="AV622" s="31"/>
      <c r="AW622" s="32"/>
      <c r="AX622" s="32"/>
      <c r="AY622" s="32"/>
      <c r="AZ622" s="32"/>
      <c r="BA622" s="32"/>
      <c r="BB622" s="32"/>
      <c r="BC622" s="31"/>
      <c r="BD622" s="31"/>
      <c r="BE622" s="31"/>
      <c r="BF622" s="31"/>
      <c r="BG622" s="31"/>
      <c r="BH622" s="31"/>
      <c r="BI622" s="31"/>
      <c r="BJ622" s="31"/>
      <c r="BK622" s="31"/>
      <c r="BL622" s="31"/>
      <c r="BM622" s="31"/>
      <c r="BN622" s="31"/>
      <c r="BO622" s="31"/>
      <c r="BP622" s="31"/>
      <c r="BQ622" s="31"/>
      <c r="BR622" s="31"/>
      <c r="BS622" s="31"/>
      <c r="BT622" s="31"/>
      <c r="BU622" s="31"/>
      <c r="BV622" s="31"/>
      <c r="BW622" s="31"/>
      <c r="BX622" s="31"/>
      <c r="BY622" s="31"/>
      <c r="BZ622" s="31"/>
      <c r="CA622" s="31"/>
      <c r="CB622" s="31"/>
      <c r="CC622" s="31"/>
      <c r="CD622" s="31"/>
      <c r="CE622" s="31"/>
      <c r="CF622" s="31"/>
      <c r="CG622" s="31"/>
      <c r="CH622" s="31"/>
      <c r="CI622" s="31"/>
      <c r="CJ622" s="31"/>
      <c r="CK622" s="31"/>
      <c r="CL622" s="31"/>
      <c r="CM622" s="31"/>
      <c r="CN622" s="31"/>
      <c r="CO622" s="31"/>
      <c r="CP622" s="31"/>
      <c r="CQ622" s="31"/>
      <c r="CR622" s="31"/>
      <c r="CS622" s="31"/>
      <c r="CT622" s="31"/>
      <c r="CU622" s="31"/>
      <c r="CV622" s="31"/>
    </row>
    <row r="623" spans="1:100" x14ac:dyDescent="0.3">
      <c r="A623" s="31"/>
      <c r="B623" s="31"/>
      <c r="C623" s="31"/>
      <c r="D623" s="31"/>
      <c r="E623" s="31"/>
      <c r="F623" s="31"/>
      <c r="AQ623" s="31"/>
      <c r="AR623" s="31"/>
      <c r="AS623" s="31"/>
      <c r="AT623" s="31"/>
      <c r="AU623" s="31"/>
      <c r="AV623" s="31"/>
      <c r="AW623" s="32"/>
      <c r="AX623" s="32"/>
      <c r="AY623" s="32"/>
      <c r="AZ623" s="32"/>
      <c r="BA623" s="32"/>
      <c r="BB623" s="32"/>
      <c r="BC623" s="31"/>
      <c r="BD623" s="31"/>
      <c r="BE623" s="31"/>
      <c r="BF623" s="31"/>
      <c r="BG623" s="31"/>
      <c r="BH623" s="31"/>
      <c r="BI623" s="31"/>
      <c r="BJ623" s="31"/>
      <c r="BK623" s="31"/>
      <c r="BL623" s="31"/>
      <c r="BM623" s="31"/>
      <c r="BN623" s="31"/>
      <c r="BO623" s="31"/>
      <c r="BP623" s="31"/>
      <c r="BQ623" s="31"/>
      <c r="BR623" s="31"/>
      <c r="BS623" s="31"/>
      <c r="BT623" s="31"/>
      <c r="BU623" s="31"/>
      <c r="BV623" s="31"/>
      <c r="BW623" s="31"/>
      <c r="BX623" s="31"/>
      <c r="BY623" s="31"/>
      <c r="BZ623" s="31"/>
      <c r="CA623" s="31"/>
      <c r="CB623" s="31"/>
      <c r="CC623" s="31"/>
      <c r="CD623" s="31"/>
      <c r="CE623" s="31"/>
      <c r="CF623" s="31"/>
      <c r="CG623" s="31"/>
      <c r="CH623" s="31"/>
      <c r="CI623" s="31"/>
      <c r="CJ623" s="31"/>
      <c r="CK623" s="31"/>
      <c r="CL623" s="31"/>
      <c r="CM623" s="31"/>
      <c r="CN623" s="31"/>
      <c r="CO623" s="31"/>
      <c r="CP623" s="31"/>
      <c r="CQ623" s="31"/>
      <c r="CR623" s="31"/>
      <c r="CS623" s="31"/>
      <c r="CT623" s="31"/>
      <c r="CU623" s="31"/>
      <c r="CV623" s="31"/>
    </row>
    <row r="624" spans="1:100" x14ac:dyDescent="0.3">
      <c r="A624" s="31"/>
      <c r="B624" s="31"/>
      <c r="C624" s="31"/>
      <c r="D624" s="31"/>
      <c r="E624" s="31"/>
      <c r="F624" s="31"/>
      <c r="AQ624" s="31"/>
      <c r="AR624" s="31"/>
      <c r="AS624" s="31"/>
      <c r="AT624" s="31"/>
      <c r="AU624" s="31"/>
      <c r="AV624" s="31"/>
      <c r="AW624" s="32"/>
      <c r="AX624" s="32"/>
      <c r="AY624" s="32"/>
      <c r="AZ624" s="32"/>
      <c r="BA624" s="32"/>
      <c r="BB624" s="32"/>
      <c r="BC624" s="31"/>
      <c r="BD624" s="31"/>
      <c r="BE624" s="31"/>
      <c r="BF624" s="31"/>
      <c r="BG624" s="31"/>
      <c r="BH624" s="31"/>
      <c r="BI624" s="31"/>
      <c r="BJ624" s="31"/>
      <c r="BK624" s="31"/>
      <c r="BL624" s="31"/>
      <c r="BM624" s="31"/>
      <c r="BN624" s="31"/>
      <c r="BO624" s="31"/>
      <c r="BP624" s="31"/>
      <c r="BQ624" s="31"/>
      <c r="BR624" s="31"/>
      <c r="BS624" s="31"/>
      <c r="BT624" s="31"/>
      <c r="BU624" s="31"/>
      <c r="BV624" s="31"/>
      <c r="BW624" s="31"/>
      <c r="BX624" s="31"/>
      <c r="BY624" s="31"/>
      <c r="BZ624" s="31"/>
      <c r="CA624" s="31"/>
      <c r="CB624" s="31"/>
      <c r="CC624" s="31"/>
      <c r="CD624" s="31"/>
      <c r="CE624" s="31"/>
      <c r="CF624" s="31"/>
      <c r="CG624" s="31"/>
      <c r="CH624" s="31"/>
      <c r="CI624" s="31"/>
      <c r="CJ624" s="31"/>
      <c r="CK624" s="31"/>
      <c r="CL624" s="31"/>
      <c r="CM624" s="31"/>
      <c r="CN624" s="31"/>
      <c r="CO624" s="31"/>
      <c r="CP624" s="31"/>
      <c r="CQ624" s="31"/>
      <c r="CR624" s="31"/>
      <c r="CS624" s="31"/>
      <c r="CT624" s="31"/>
      <c r="CU624" s="31"/>
      <c r="CV624" s="31"/>
    </row>
    <row r="625" spans="1:100" x14ac:dyDescent="0.3">
      <c r="A625" s="31"/>
      <c r="B625" s="31"/>
      <c r="C625" s="31"/>
      <c r="D625" s="31"/>
      <c r="E625" s="31"/>
      <c r="F625" s="31"/>
      <c r="AQ625" s="31"/>
      <c r="AR625" s="31"/>
      <c r="AS625" s="31"/>
      <c r="AT625" s="31"/>
      <c r="AU625" s="31"/>
      <c r="AV625" s="31"/>
      <c r="AW625" s="32"/>
      <c r="AX625" s="32"/>
      <c r="AY625" s="32"/>
      <c r="AZ625" s="32"/>
      <c r="BA625" s="32"/>
      <c r="BB625" s="32"/>
      <c r="BC625" s="31"/>
      <c r="BD625" s="31"/>
      <c r="BE625" s="31"/>
      <c r="BF625" s="31"/>
      <c r="BG625" s="31"/>
      <c r="BH625" s="31"/>
      <c r="BI625" s="31"/>
      <c r="BJ625" s="31"/>
      <c r="BK625" s="31"/>
      <c r="BL625" s="31"/>
      <c r="BM625" s="31"/>
      <c r="BN625" s="31"/>
      <c r="BO625" s="31"/>
      <c r="BP625" s="31"/>
      <c r="BQ625" s="31"/>
      <c r="BR625" s="31"/>
      <c r="BS625" s="31"/>
      <c r="BT625" s="31"/>
      <c r="BU625" s="31"/>
      <c r="BV625" s="31"/>
      <c r="BW625" s="31"/>
      <c r="BX625" s="31"/>
      <c r="BY625" s="31"/>
      <c r="BZ625" s="31"/>
      <c r="CA625" s="31"/>
      <c r="CB625" s="31"/>
      <c r="CC625" s="31"/>
      <c r="CD625" s="31"/>
      <c r="CE625" s="31"/>
      <c r="CF625" s="31"/>
      <c r="CG625" s="31"/>
      <c r="CH625" s="31"/>
      <c r="CI625" s="31"/>
      <c r="CJ625" s="31"/>
      <c r="CK625" s="31"/>
      <c r="CL625" s="31"/>
      <c r="CM625" s="31"/>
      <c r="CN625" s="31"/>
      <c r="CO625" s="31"/>
      <c r="CP625" s="31"/>
      <c r="CQ625" s="31"/>
      <c r="CR625" s="31"/>
      <c r="CS625" s="31"/>
      <c r="CT625" s="31"/>
      <c r="CU625" s="31"/>
      <c r="CV625" s="31"/>
    </row>
    <row r="626" spans="1:100" x14ac:dyDescent="0.3">
      <c r="A626" s="31"/>
      <c r="B626" s="31"/>
      <c r="C626" s="31"/>
      <c r="D626" s="31"/>
      <c r="E626" s="31"/>
      <c r="F626" s="31"/>
      <c r="AQ626" s="31"/>
      <c r="AR626" s="31"/>
      <c r="AS626" s="31"/>
      <c r="AT626" s="31"/>
      <c r="AU626" s="31"/>
      <c r="AV626" s="31"/>
      <c r="AW626" s="32"/>
      <c r="AX626" s="32"/>
      <c r="AY626" s="32"/>
      <c r="AZ626" s="32"/>
      <c r="BA626" s="32"/>
      <c r="BB626" s="32"/>
      <c r="BC626" s="31"/>
      <c r="BD626" s="31"/>
      <c r="BE626" s="31"/>
      <c r="BF626" s="31"/>
      <c r="BG626" s="31"/>
      <c r="BH626" s="31"/>
      <c r="BI626" s="31"/>
      <c r="BJ626" s="31"/>
      <c r="BK626" s="31"/>
      <c r="BL626" s="31"/>
      <c r="BM626" s="31"/>
      <c r="BN626" s="31"/>
      <c r="BO626" s="31"/>
      <c r="BP626" s="31"/>
      <c r="BQ626" s="31"/>
      <c r="BR626" s="31"/>
      <c r="BS626" s="31"/>
      <c r="BT626" s="31"/>
      <c r="BU626" s="31"/>
      <c r="BV626" s="31"/>
      <c r="BW626" s="31"/>
      <c r="BX626" s="31"/>
      <c r="BY626" s="31"/>
      <c r="BZ626" s="31"/>
      <c r="CA626" s="31"/>
      <c r="CB626" s="31"/>
      <c r="CC626" s="31"/>
      <c r="CD626" s="31"/>
      <c r="CE626" s="31"/>
      <c r="CF626" s="31"/>
      <c r="CG626" s="31"/>
      <c r="CH626" s="31"/>
      <c r="CI626" s="31"/>
      <c r="CJ626" s="31"/>
      <c r="CK626" s="31"/>
      <c r="CL626" s="31"/>
      <c r="CM626" s="31"/>
      <c r="CN626" s="31"/>
      <c r="CO626" s="31"/>
      <c r="CP626" s="31"/>
      <c r="CQ626" s="31"/>
      <c r="CR626" s="31"/>
      <c r="CS626" s="31"/>
      <c r="CT626" s="31"/>
      <c r="CU626" s="31"/>
      <c r="CV626" s="31"/>
    </row>
    <row r="627" spans="1:100" x14ac:dyDescent="0.3">
      <c r="A627" s="31"/>
      <c r="B627" s="31"/>
      <c r="C627" s="31"/>
      <c r="D627" s="31"/>
      <c r="E627" s="31"/>
      <c r="F627" s="31"/>
      <c r="AQ627" s="31"/>
      <c r="AR627" s="31"/>
      <c r="AS627" s="31"/>
      <c r="AT627" s="31"/>
      <c r="AU627" s="31"/>
      <c r="AV627" s="31"/>
      <c r="AW627" s="32"/>
      <c r="AX627" s="32"/>
      <c r="AY627" s="32"/>
      <c r="AZ627" s="32"/>
      <c r="BA627" s="32"/>
      <c r="BB627" s="32"/>
      <c r="BC627" s="31"/>
      <c r="BD627" s="31"/>
      <c r="BE627" s="31"/>
      <c r="BF627" s="31"/>
      <c r="BG627" s="31"/>
      <c r="BH627" s="31"/>
      <c r="BI627" s="31"/>
      <c r="BJ627" s="31"/>
      <c r="BK627" s="31"/>
      <c r="BL627" s="31"/>
      <c r="BM627" s="31"/>
      <c r="BN627" s="31"/>
      <c r="BO627" s="31"/>
      <c r="BP627" s="31"/>
      <c r="BQ627" s="31"/>
      <c r="BR627" s="31"/>
      <c r="BS627" s="31"/>
      <c r="BT627" s="31"/>
      <c r="BU627" s="31"/>
      <c r="BV627" s="31"/>
      <c r="BW627" s="31"/>
      <c r="BX627" s="31"/>
      <c r="BY627" s="31"/>
      <c r="BZ627" s="31"/>
      <c r="CA627" s="31"/>
      <c r="CB627" s="31"/>
      <c r="CC627" s="31"/>
      <c r="CD627" s="31"/>
      <c r="CE627" s="31"/>
      <c r="CF627" s="31"/>
      <c r="CG627" s="31"/>
      <c r="CH627" s="31"/>
      <c r="CI627" s="31"/>
      <c r="CJ627" s="31"/>
      <c r="CK627" s="31"/>
      <c r="CL627" s="31"/>
      <c r="CM627" s="31"/>
      <c r="CN627" s="31"/>
      <c r="CO627" s="31"/>
      <c r="CP627" s="31"/>
      <c r="CQ627" s="31"/>
      <c r="CR627" s="31"/>
      <c r="CS627" s="31"/>
      <c r="CT627" s="31"/>
      <c r="CU627" s="31"/>
      <c r="CV627" s="31"/>
    </row>
    <row r="628" spans="1:100" x14ac:dyDescent="0.3">
      <c r="A628" s="31"/>
      <c r="B628" s="31"/>
      <c r="C628" s="31"/>
      <c r="D628" s="31"/>
      <c r="E628" s="31"/>
      <c r="F628" s="31"/>
      <c r="AQ628" s="31"/>
      <c r="AR628" s="31"/>
      <c r="AS628" s="31"/>
      <c r="AT628" s="31"/>
      <c r="AU628" s="31"/>
      <c r="AV628" s="31"/>
      <c r="AW628" s="32"/>
      <c r="AX628" s="32"/>
      <c r="AY628" s="32"/>
      <c r="AZ628" s="32"/>
      <c r="BA628" s="32"/>
      <c r="BB628" s="32"/>
      <c r="BC628" s="31"/>
      <c r="BD628" s="31"/>
      <c r="BE628" s="31"/>
      <c r="BF628" s="31"/>
      <c r="BG628" s="31"/>
      <c r="BH628" s="31"/>
      <c r="BI628" s="31"/>
      <c r="BJ628" s="31"/>
      <c r="BK628" s="31"/>
      <c r="BL628" s="31"/>
      <c r="BM628" s="31"/>
      <c r="BN628" s="31"/>
      <c r="BO628" s="31"/>
      <c r="BP628" s="31"/>
      <c r="BQ628" s="31"/>
      <c r="BR628" s="31"/>
      <c r="BS628" s="31"/>
      <c r="BT628" s="31"/>
      <c r="BU628" s="31"/>
      <c r="BV628" s="31"/>
      <c r="BW628" s="31"/>
      <c r="BX628" s="31"/>
      <c r="BY628" s="31"/>
      <c r="BZ628" s="31"/>
      <c r="CA628" s="31"/>
      <c r="CB628" s="31"/>
      <c r="CC628" s="31"/>
      <c r="CD628" s="31"/>
      <c r="CE628" s="31"/>
      <c r="CF628" s="31"/>
      <c r="CG628" s="31"/>
      <c r="CH628" s="31"/>
      <c r="CI628" s="31"/>
      <c r="CJ628" s="31"/>
      <c r="CK628" s="31"/>
      <c r="CL628" s="31"/>
      <c r="CM628" s="31"/>
      <c r="CN628" s="31"/>
      <c r="CO628" s="31"/>
      <c r="CP628" s="31"/>
      <c r="CQ628" s="31"/>
      <c r="CR628" s="31"/>
      <c r="CS628" s="31"/>
      <c r="CT628" s="31"/>
      <c r="CU628" s="31"/>
      <c r="CV628" s="31"/>
    </row>
    <row r="629" spans="1:100" x14ac:dyDescent="0.3">
      <c r="A629" s="31"/>
      <c r="B629" s="31"/>
      <c r="C629" s="31"/>
      <c r="D629" s="31"/>
      <c r="E629" s="31"/>
      <c r="F629" s="31"/>
      <c r="AQ629" s="31"/>
      <c r="AR629" s="31"/>
      <c r="AS629" s="31"/>
      <c r="AT629" s="31"/>
      <c r="AU629" s="31"/>
      <c r="AV629" s="31"/>
      <c r="AW629" s="32"/>
      <c r="AX629" s="32"/>
      <c r="AY629" s="32"/>
      <c r="AZ629" s="32"/>
      <c r="BA629" s="32"/>
      <c r="BB629" s="32"/>
      <c r="BC629" s="31"/>
      <c r="BD629" s="31"/>
      <c r="BE629" s="31"/>
      <c r="BF629" s="31"/>
      <c r="BG629" s="31"/>
      <c r="BH629" s="31"/>
      <c r="BI629" s="31"/>
      <c r="BJ629" s="31"/>
      <c r="BK629" s="31"/>
      <c r="BL629" s="31"/>
      <c r="BM629" s="31"/>
      <c r="BN629" s="31"/>
      <c r="BO629" s="31"/>
      <c r="BP629" s="31"/>
      <c r="BQ629" s="31"/>
      <c r="BR629" s="31"/>
      <c r="BS629" s="31"/>
      <c r="BT629" s="31"/>
      <c r="BU629" s="31"/>
      <c r="BV629" s="31"/>
      <c r="BW629" s="31"/>
      <c r="BX629" s="31"/>
      <c r="BY629" s="31"/>
      <c r="BZ629" s="31"/>
      <c r="CA629" s="31"/>
      <c r="CB629" s="31"/>
      <c r="CC629" s="31"/>
      <c r="CD629" s="31"/>
      <c r="CE629" s="31"/>
      <c r="CF629" s="31"/>
      <c r="CG629" s="31"/>
      <c r="CH629" s="31"/>
      <c r="CI629" s="31"/>
      <c r="CJ629" s="31"/>
      <c r="CK629" s="31"/>
      <c r="CL629" s="31"/>
      <c r="CM629" s="31"/>
      <c r="CN629" s="31"/>
      <c r="CO629" s="31"/>
      <c r="CP629" s="31"/>
      <c r="CQ629" s="31"/>
      <c r="CR629" s="31"/>
      <c r="CS629" s="31"/>
      <c r="CT629" s="31"/>
      <c r="CU629" s="31"/>
      <c r="CV629" s="31"/>
    </row>
    <row r="630" spans="1:100" x14ac:dyDescent="0.3">
      <c r="A630" s="31"/>
      <c r="B630" s="31"/>
      <c r="C630" s="31"/>
      <c r="D630" s="31"/>
      <c r="E630" s="31"/>
      <c r="F630" s="31"/>
      <c r="AQ630" s="31"/>
      <c r="AR630" s="31"/>
      <c r="AS630" s="31"/>
      <c r="AT630" s="31"/>
      <c r="AU630" s="31"/>
      <c r="AV630" s="31"/>
      <c r="AW630" s="32"/>
      <c r="AX630" s="32"/>
      <c r="AY630" s="32"/>
      <c r="AZ630" s="32"/>
      <c r="BA630" s="32"/>
      <c r="BB630" s="32"/>
      <c r="BC630" s="31"/>
      <c r="BD630" s="31"/>
      <c r="BE630" s="31"/>
      <c r="BF630" s="31"/>
      <c r="BG630" s="31"/>
      <c r="BH630" s="31"/>
      <c r="BI630" s="31"/>
      <c r="BJ630" s="31"/>
      <c r="BK630" s="31"/>
      <c r="BL630" s="31"/>
      <c r="BM630" s="31"/>
      <c r="BN630" s="31"/>
      <c r="BO630" s="31"/>
      <c r="BP630" s="31"/>
      <c r="BQ630" s="31"/>
      <c r="BR630" s="31"/>
      <c r="BS630" s="31"/>
      <c r="BT630" s="31"/>
      <c r="BU630" s="31"/>
      <c r="BV630" s="31"/>
      <c r="BW630" s="31"/>
      <c r="BX630" s="31"/>
      <c r="BY630" s="31"/>
      <c r="BZ630" s="31"/>
      <c r="CA630" s="31"/>
      <c r="CB630" s="31"/>
      <c r="CC630" s="31"/>
      <c r="CD630" s="31"/>
      <c r="CE630" s="31"/>
      <c r="CF630" s="31"/>
      <c r="CG630" s="31"/>
      <c r="CH630" s="31"/>
      <c r="CI630" s="31"/>
      <c r="CJ630" s="31"/>
      <c r="CK630" s="31"/>
      <c r="CL630" s="31"/>
      <c r="CM630" s="31"/>
      <c r="CN630" s="31"/>
      <c r="CO630" s="31"/>
      <c r="CP630" s="31"/>
      <c r="CQ630" s="31"/>
      <c r="CR630" s="31"/>
      <c r="CS630" s="31"/>
      <c r="CT630" s="31"/>
      <c r="CU630" s="31"/>
      <c r="CV630" s="31"/>
    </row>
    <row r="631" spans="1:100" x14ac:dyDescent="0.3">
      <c r="A631" s="31"/>
      <c r="B631" s="31"/>
      <c r="C631" s="31"/>
      <c r="D631" s="31"/>
      <c r="E631" s="31"/>
      <c r="F631" s="31"/>
      <c r="AQ631" s="31"/>
      <c r="AR631" s="31"/>
      <c r="AS631" s="31"/>
      <c r="AT631" s="31"/>
      <c r="AU631" s="31"/>
      <c r="AV631" s="31"/>
      <c r="AW631" s="32"/>
      <c r="AX631" s="32"/>
      <c r="AY631" s="32"/>
      <c r="AZ631" s="32"/>
      <c r="BA631" s="32"/>
      <c r="BB631" s="32"/>
      <c r="BC631" s="31"/>
      <c r="BD631" s="31"/>
      <c r="BE631" s="31"/>
      <c r="BF631" s="31"/>
      <c r="BG631" s="31"/>
      <c r="BH631" s="31"/>
      <c r="BI631" s="31"/>
      <c r="BJ631" s="31"/>
      <c r="BK631" s="31"/>
      <c r="BL631" s="31"/>
      <c r="BM631" s="31"/>
      <c r="BN631" s="31"/>
      <c r="BO631" s="31"/>
      <c r="BP631" s="31"/>
      <c r="BQ631" s="31"/>
      <c r="BR631" s="31"/>
      <c r="BS631" s="31"/>
      <c r="BT631" s="31"/>
      <c r="BU631" s="31"/>
      <c r="BV631" s="31"/>
      <c r="BW631" s="31"/>
      <c r="BX631" s="31"/>
      <c r="BY631" s="31"/>
      <c r="BZ631" s="31"/>
      <c r="CA631" s="31"/>
      <c r="CB631" s="31"/>
      <c r="CC631" s="31"/>
      <c r="CD631" s="31"/>
      <c r="CE631" s="31"/>
      <c r="CF631" s="31"/>
      <c r="CG631" s="31"/>
      <c r="CH631" s="31"/>
      <c r="CI631" s="31"/>
      <c r="CJ631" s="31"/>
      <c r="CK631" s="31"/>
      <c r="CL631" s="31"/>
      <c r="CM631" s="31"/>
      <c r="CN631" s="31"/>
      <c r="CO631" s="31"/>
      <c r="CP631" s="31"/>
      <c r="CQ631" s="31"/>
      <c r="CR631" s="31"/>
      <c r="CS631" s="31"/>
      <c r="CT631" s="31"/>
      <c r="CU631" s="31"/>
      <c r="CV631" s="31"/>
    </row>
    <row r="632" spans="1:100" x14ac:dyDescent="0.3">
      <c r="A632" s="31"/>
      <c r="B632" s="31"/>
      <c r="C632" s="31"/>
      <c r="D632" s="31"/>
      <c r="E632" s="31"/>
      <c r="F632" s="31"/>
      <c r="AQ632" s="31"/>
      <c r="AR632" s="31"/>
      <c r="AS632" s="31"/>
      <c r="AT632" s="31"/>
      <c r="AU632" s="31"/>
      <c r="AV632" s="31"/>
      <c r="AW632" s="32"/>
      <c r="AX632" s="32"/>
      <c r="AY632" s="32"/>
      <c r="AZ632" s="32"/>
      <c r="BA632" s="32"/>
      <c r="BB632" s="32"/>
      <c r="BC632" s="31"/>
      <c r="BD632" s="31"/>
      <c r="BE632" s="31"/>
      <c r="BF632" s="31"/>
      <c r="BG632" s="31"/>
      <c r="BH632" s="31"/>
      <c r="BI632" s="31"/>
      <c r="BJ632" s="31"/>
      <c r="BK632" s="31"/>
      <c r="BL632" s="31"/>
      <c r="BM632" s="31"/>
      <c r="BN632" s="31"/>
      <c r="BO632" s="31"/>
      <c r="BP632" s="31"/>
      <c r="BQ632" s="31"/>
      <c r="BR632" s="31"/>
      <c r="BS632" s="31"/>
      <c r="BT632" s="31"/>
      <c r="BU632" s="31"/>
      <c r="BV632" s="31"/>
      <c r="BW632" s="31"/>
      <c r="BX632" s="31"/>
      <c r="BY632" s="31"/>
      <c r="BZ632" s="31"/>
      <c r="CA632" s="31"/>
      <c r="CB632" s="31"/>
      <c r="CC632" s="31"/>
      <c r="CD632" s="31"/>
      <c r="CE632" s="31"/>
      <c r="CF632" s="31"/>
      <c r="CG632" s="31"/>
      <c r="CH632" s="31"/>
      <c r="CI632" s="31"/>
      <c r="CJ632" s="31"/>
      <c r="CK632" s="31"/>
      <c r="CL632" s="31"/>
      <c r="CM632" s="31"/>
      <c r="CN632" s="31"/>
      <c r="CO632" s="31"/>
      <c r="CP632" s="31"/>
      <c r="CQ632" s="31"/>
      <c r="CR632" s="31"/>
      <c r="CS632" s="31"/>
      <c r="CT632" s="31"/>
      <c r="CU632" s="31"/>
      <c r="CV632" s="31"/>
    </row>
    <row r="633" spans="1:100" x14ac:dyDescent="0.3">
      <c r="A633" s="31"/>
      <c r="B633" s="31"/>
      <c r="C633" s="31"/>
      <c r="D633" s="31"/>
      <c r="E633" s="31"/>
      <c r="F633" s="31"/>
      <c r="AQ633" s="31"/>
      <c r="AR633" s="31"/>
      <c r="AS633" s="31"/>
      <c r="AT633" s="31"/>
      <c r="AU633" s="31"/>
      <c r="AV633" s="31"/>
      <c r="AW633" s="32"/>
      <c r="AX633" s="32"/>
      <c r="AY633" s="32"/>
      <c r="AZ633" s="32"/>
      <c r="BA633" s="32"/>
      <c r="BB633" s="32"/>
      <c r="BC633" s="31"/>
      <c r="BD633" s="31"/>
      <c r="BE633" s="31"/>
      <c r="BF633" s="31"/>
      <c r="BG633" s="31"/>
      <c r="BH633" s="31"/>
      <c r="BI633" s="31"/>
      <c r="BJ633" s="31"/>
      <c r="BK633" s="31"/>
      <c r="BL633" s="31"/>
      <c r="BM633" s="31"/>
      <c r="BN633" s="31"/>
      <c r="BO633" s="31"/>
      <c r="BP633" s="31"/>
      <c r="BQ633" s="31"/>
      <c r="BR633" s="31"/>
      <c r="BS633" s="31"/>
      <c r="BT633" s="31"/>
      <c r="BU633" s="31"/>
      <c r="BV633" s="31"/>
      <c r="BW633" s="31"/>
      <c r="BX633" s="31"/>
      <c r="BY633" s="31"/>
      <c r="BZ633" s="31"/>
      <c r="CA633" s="31"/>
      <c r="CB633" s="31"/>
      <c r="CC633" s="31"/>
      <c r="CD633" s="31"/>
      <c r="CE633" s="31"/>
      <c r="CF633" s="31"/>
      <c r="CG633" s="31"/>
      <c r="CH633" s="31"/>
      <c r="CI633" s="31"/>
      <c r="CJ633" s="31"/>
      <c r="CK633" s="31"/>
      <c r="CL633" s="31"/>
      <c r="CM633" s="31"/>
      <c r="CN633" s="31"/>
      <c r="CO633" s="31"/>
      <c r="CP633" s="31"/>
      <c r="CQ633" s="31"/>
      <c r="CR633" s="31"/>
      <c r="CS633" s="31"/>
      <c r="CT633" s="31"/>
      <c r="CU633" s="31"/>
      <c r="CV633" s="31"/>
    </row>
    <row r="634" spans="1:100" x14ac:dyDescent="0.3">
      <c r="A634" s="31"/>
      <c r="B634" s="31"/>
      <c r="C634" s="31"/>
      <c r="D634" s="31"/>
      <c r="E634" s="31"/>
      <c r="F634" s="31"/>
      <c r="AQ634" s="31"/>
      <c r="AR634" s="31"/>
      <c r="AS634" s="31"/>
      <c r="AT634" s="31"/>
      <c r="AU634" s="31"/>
      <c r="AV634" s="31"/>
      <c r="AW634" s="32"/>
      <c r="AX634" s="32"/>
      <c r="AY634" s="32"/>
      <c r="AZ634" s="32"/>
      <c r="BA634" s="32"/>
      <c r="BB634" s="32"/>
      <c r="BC634" s="31"/>
      <c r="BD634" s="31"/>
      <c r="BE634" s="31"/>
      <c r="BF634" s="31"/>
      <c r="BG634" s="31"/>
      <c r="BH634" s="31"/>
      <c r="BI634" s="31"/>
      <c r="BJ634" s="31"/>
      <c r="BK634" s="31"/>
      <c r="BL634" s="31"/>
      <c r="BM634" s="31"/>
      <c r="BN634" s="31"/>
      <c r="BO634" s="31"/>
      <c r="BP634" s="31"/>
      <c r="BQ634" s="31"/>
      <c r="BR634" s="31"/>
      <c r="BS634" s="31"/>
      <c r="BT634" s="31"/>
      <c r="BU634" s="31"/>
      <c r="BV634" s="31"/>
      <c r="BW634" s="31"/>
      <c r="BX634" s="31"/>
      <c r="BY634" s="31"/>
      <c r="BZ634" s="31"/>
      <c r="CA634" s="31"/>
      <c r="CB634" s="31"/>
      <c r="CC634" s="31"/>
      <c r="CD634" s="31"/>
      <c r="CE634" s="31"/>
      <c r="CF634" s="31"/>
      <c r="CG634" s="31"/>
      <c r="CH634" s="31"/>
      <c r="CI634" s="31"/>
      <c r="CJ634" s="31"/>
      <c r="CK634" s="31"/>
      <c r="CL634" s="31"/>
      <c r="CM634" s="31"/>
      <c r="CN634" s="31"/>
      <c r="CO634" s="31"/>
      <c r="CP634" s="31"/>
      <c r="CQ634" s="31"/>
      <c r="CR634" s="31"/>
      <c r="CS634" s="31"/>
      <c r="CT634" s="31"/>
      <c r="CU634" s="31"/>
      <c r="CV634" s="31"/>
    </row>
    <row r="635" spans="1:100" x14ac:dyDescent="0.3">
      <c r="A635" s="31"/>
      <c r="B635" s="31"/>
      <c r="C635" s="31"/>
      <c r="D635" s="31"/>
      <c r="E635" s="31"/>
      <c r="F635" s="31"/>
      <c r="AQ635" s="31"/>
      <c r="AR635" s="31"/>
      <c r="AS635" s="31"/>
      <c r="AT635" s="31"/>
      <c r="AU635" s="31"/>
      <c r="AV635" s="31"/>
      <c r="AW635" s="32"/>
      <c r="AX635" s="32"/>
      <c r="AY635" s="32"/>
      <c r="AZ635" s="32"/>
      <c r="BA635" s="32"/>
      <c r="BB635" s="32"/>
      <c r="BC635" s="31"/>
      <c r="BD635" s="31"/>
      <c r="BE635" s="31"/>
      <c r="BF635" s="31"/>
      <c r="BG635" s="31"/>
      <c r="BH635" s="31"/>
      <c r="BI635" s="31"/>
      <c r="BJ635" s="31"/>
      <c r="BK635" s="31"/>
      <c r="BL635" s="31"/>
      <c r="BM635" s="31"/>
      <c r="BN635" s="31"/>
      <c r="BO635" s="31"/>
      <c r="BP635" s="31"/>
      <c r="BQ635" s="31"/>
      <c r="BR635" s="31"/>
      <c r="BS635" s="31"/>
      <c r="BT635" s="31"/>
      <c r="BU635" s="31"/>
      <c r="BV635" s="31"/>
      <c r="BW635" s="31"/>
      <c r="BX635" s="31"/>
      <c r="BY635" s="31"/>
      <c r="BZ635" s="31"/>
      <c r="CA635" s="31"/>
      <c r="CB635" s="31"/>
      <c r="CC635" s="31"/>
      <c r="CD635" s="31"/>
      <c r="CE635" s="31"/>
      <c r="CF635" s="31"/>
      <c r="CG635" s="31"/>
      <c r="CH635" s="31"/>
      <c r="CI635" s="31"/>
      <c r="CJ635" s="31"/>
      <c r="CK635" s="31"/>
      <c r="CL635" s="31"/>
      <c r="CM635" s="31"/>
      <c r="CN635" s="31"/>
      <c r="CO635" s="31"/>
      <c r="CP635" s="31"/>
      <c r="CQ635" s="31"/>
      <c r="CR635" s="31"/>
      <c r="CS635" s="31"/>
      <c r="CT635" s="31"/>
      <c r="CU635" s="31"/>
      <c r="CV635" s="31"/>
    </row>
    <row r="636" spans="1:100" x14ac:dyDescent="0.3">
      <c r="A636" s="31"/>
      <c r="B636" s="31"/>
      <c r="C636" s="31"/>
      <c r="D636" s="31"/>
      <c r="E636" s="31"/>
      <c r="F636" s="31"/>
      <c r="AQ636" s="31"/>
      <c r="AR636" s="31"/>
      <c r="AS636" s="31"/>
      <c r="AT636" s="31"/>
      <c r="AU636" s="31"/>
      <c r="AV636" s="31"/>
      <c r="AW636" s="32"/>
      <c r="AX636" s="32"/>
      <c r="AY636" s="32"/>
      <c r="AZ636" s="32"/>
      <c r="BA636" s="32"/>
      <c r="BB636" s="32"/>
      <c r="BC636" s="31"/>
      <c r="BD636" s="31"/>
      <c r="BE636" s="31"/>
      <c r="BF636" s="31"/>
      <c r="BG636" s="31"/>
      <c r="BH636" s="31"/>
      <c r="BI636" s="31"/>
      <c r="BJ636" s="31"/>
      <c r="BK636" s="31"/>
      <c r="BL636" s="31"/>
      <c r="BM636" s="31"/>
      <c r="BN636" s="31"/>
      <c r="BO636" s="31"/>
      <c r="BP636" s="31"/>
      <c r="BQ636" s="31"/>
      <c r="BR636" s="31"/>
      <c r="BS636" s="31"/>
      <c r="BT636" s="31"/>
      <c r="BU636" s="31"/>
      <c r="BV636" s="31"/>
      <c r="BW636" s="31"/>
      <c r="BX636" s="31"/>
      <c r="BY636" s="31"/>
      <c r="BZ636" s="31"/>
      <c r="CA636" s="31"/>
      <c r="CB636" s="31"/>
      <c r="CC636" s="31"/>
      <c r="CD636" s="31"/>
      <c r="CE636" s="31"/>
      <c r="CF636" s="31"/>
      <c r="CG636" s="31"/>
      <c r="CH636" s="31"/>
      <c r="CI636" s="31"/>
      <c r="CJ636" s="31"/>
      <c r="CK636" s="31"/>
      <c r="CL636" s="31"/>
      <c r="CM636" s="31"/>
      <c r="CN636" s="31"/>
      <c r="CO636" s="31"/>
      <c r="CP636" s="31"/>
      <c r="CQ636" s="31"/>
      <c r="CR636" s="31"/>
      <c r="CS636" s="31"/>
      <c r="CT636" s="31"/>
      <c r="CU636" s="31"/>
      <c r="CV636" s="31"/>
    </row>
    <row r="637" spans="1:100" x14ac:dyDescent="0.3">
      <c r="A637" s="31"/>
      <c r="B637" s="31"/>
      <c r="C637" s="31"/>
      <c r="D637" s="31"/>
      <c r="E637" s="31"/>
      <c r="F637" s="31"/>
      <c r="AQ637" s="31"/>
      <c r="AR637" s="31"/>
      <c r="AS637" s="31"/>
      <c r="AT637" s="31"/>
      <c r="AU637" s="31"/>
      <c r="AV637" s="31"/>
      <c r="AW637" s="32"/>
      <c r="AX637" s="32"/>
      <c r="AY637" s="32"/>
      <c r="AZ637" s="32"/>
      <c r="BA637" s="32"/>
      <c r="BB637" s="32"/>
      <c r="BC637" s="31"/>
      <c r="BD637" s="31"/>
      <c r="BE637" s="31"/>
      <c r="BF637" s="31"/>
      <c r="BG637" s="31"/>
      <c r="BH637" s="31"/>
      <c r="BI637" s="31"/>
      <c r="BJ637" s="31"/>
      <c r="BK637" s="31"/>
      <c r="BL637" s="31"/>
      <c r="BM637" s="31"/>
      <c r="BN637" s="31"/>
      <c r="BO637" s="31"/>
      <c r="BP637" s="31"/>
      <c r="BQ637" s="31"/>
      <c r="BR637" s="31"/>
      <c r="BS637" s="31"/>
      <c r="BT637" s="31"/>
      <c r="BU637" s="31"/>
      <c r="BV637" s="31"/>
      <c r="BW637" s="31"/>
      <c r="BX637" s="31"/>
      <c r="BY637" s="31"/>
      <c r="BZ637" s="31"/>
      <c r="CA637" s="31"/>
      <c r="CB637" s="31"/>
      <c r="CC637" s="31"/>
      <c r="CD637" s="31"/>
      <c r="CE637" s="31"/>
      <c r="CF637" s="31"/>
      <c r="CG637" s="31"/>
      <c r="CH637" s="31"/>
      <c r="CI637" s="31"/>
      <c r="CJ637" s="31"/>
      <c r="CK637" s="31"/>
      <c r="CL637" s="31"/>
      <c r="CM637" s="31"/>
      <c r="CN637" s="31"/>
      <c r="CO637" s="31"/>
      <c r="CP637" s="31"/>
      <c r="CQ637" s="31"/>
      <c r="CR637" s="31"/>
      <c r="CS637" s="31"/>
      <c r="CT637" s="31"/>
      <c r="CU637" s="31"/>
      <c r="CV637" s="31"/>
    </row>
    <row r="638" spans="1:100" x14ac:dyDescent="0.3">
      <c r="A638" s="31"/>
      <c r="B638" s="31"/>
      <c r="C638" s="31"/>
      <c r="D638" s="31"/>
      <c r="E638" s="31"/>
      <c r="F638" s="31"/>
      <c r="AQ638" s="31"/>
      <c r="AR638" s="31"/>
      <c r="AS638" s="31"/>
      <c r="AT638" s="31"/>
      <c r="AU638" s="31"/>
      <c r="AV638" s="31"/>
      <c r="AW638" s="32"/>
      <c r="AX638" s="32"/>
      <c r="AY638" s="32"/>
      <c r="AZ638" s="32"/>
      <c r="BA638" s="32"/>
      <c r="BB638" s="32"/>
      <c r="BC638" s="31"/>
      <c r="BD638" s="31"/>
      <c r="BE638" s="31"/>
      <c r="BF638" s="31"/>
      <c r="BG638" s="31"/>
      <c r="BH638" s="31"/>
      <c r="BI638" s="31"/>
      <c r="BJ638" s="31"/>
      <c r="BK638" s="31"/>
      <c r="BL638" s="31"/>
      <c r="BM638" s="31"/>
      <c r="BN638" s="31"/>
      <c r="BO638" s="31"/>
      <c r="BP638" s="31"/>
      <c r="BQ638" s="31"/>
      <c r="BR638" s="31"/>
      <c r="BS638" s="31"/>
      <c r="BT638" s="31"/>
      <c r="BU638" s="31"/>
      <c r="BV638" s="31"/>
      <c r="BW638" s="31"/>
      <c r="BX638" s="31"/>
      <c r="BY638" s="31"/>
      <c r="BZ638" s="31"/>
      <c r="CA638" s="31"/>
      <c r="CB638" s="31"/>
      <c r="CC638" s="31"/>
      <c r="CD638" s="31"/>
      <c r="CE638" s="31"/>
      <c r="CF638" s="31"/>
      <c r="CG638" s="31"/>
      <c r="CH638" s="31"/>
      <c r="CI638" s="31"/>
      <c r="CJ638" s="31"/>
      <c r="CK638" s="31"/>
      <c r="CL638" s="31"/>
      <c r="CM638" s="31"/>
      <c r="CN638" s="31"/>
      <c r="CO638" s="31"/>
      <c r="CP638" s="31"/>
      <c r="CQ638" s="31"/>
      <c r="CR638" s="31"/>
      <c r="CS638" s="31"/>
      <c r="CT638" s="31"/>
      <c r="CU638" s="31"/>
      <c r="CV638" s="31"/>
    </row>
    <row r="639" spans="1:100" x14ac:dyDescent="0.3">
      <c r="A639" s="31"/>
      <c r="B639" s="31"/>
      <c r="C639" s="31"/>
      <c r="D639" s="31"/>
      <c r="E639" s="31"/>
      <c r="F639" s="31"/>
      <c r="AQ639" s="31"/>
      <c r="AR639" s="31"/>
      <c r="AS639" s="31"/>
      <c r="AT639" s="31"/>
      <c r="AU639" s="31"/>
      <c r="AV639" s="31"/>
      <c r="AW639" s="32"/>
      <c r="AX639" s="32"/>
      <c r="AY639" s="32"/>
      <c r="AZ639" s="32"/>
      <c r="BA639" s="32"/>
      <c r="BB639" s="32"/>
      <c r="BC639" s="31"/>
      <c r="BD639" s="31"/>
      <c r="BE639" s="31"/>
      <c r="BF639" s="31"/>
      <c r="BG639" s="31"/>
      <c r="BH639" s="31"/>
      <c r="BI639" s="31"/>
      <c r="BJ639" s="31"/>
      <c r="BK639" s="31"/>
      <c r="BL639" s="31"/>
      <c r="BM639" s="31"/>
      <c r="BN639" s="31"/>
      <c r="BO639" s="31"/>
      <c r="BP639" s="31"/>
      <c r="BQ639" s="31"/>
      <c r="BR639" s="31"/>
      <c r="BS639" s="31"/>
      <c r="BT639" s="31"/>
      <c r="BU639" s="31"/>
      <c r="BV639" s="31"/>
      <c r="BW639" s="31"/>
      <c r="BX639" s="31"/>
      <c r="BY639" s="31"/>
      <c r="BZ639" s="31"/>
      <c r="CA639" s="31"/>
      <c r="CB639" s="31"/>
      <c r="CC639" s="31"/>
      <c r="CD639" s="31"/>
      <c r="CE639" s="31"/>
      <c r="CF639" s="31"/>
      <c r="CG639" s="31"/>
      <c r="CH639" s="31"/>
      <c r="CI639" s="31"/>
      <c r="CJ639" s="31"/>
      <c r="CK639" s="31"/>
      <c r="CL639" s="31"/>
      <c r="CM639" s="31"/>
      <c r="CN639" s="31"/>
      <c r="CO639" s="31"/>
      <c r="CP639" s="31"/>
      <c r="CQ639" s="31"/>
      <c r="CR639" s="31"/>
      <c r="CS639" s="31"/>
      <c r="CT639" s="31"/>
      <c r="CU639" s="31"/>
      <c r="CV639" s="31"/>
    </row>
    <row r="640" spans="1:100" x14ac:dyDescent="0.3">
      <c r="A640" s="31"/>
      <c r="B640" s="31"/>
      <c r="C640" s="31"/>
      <c r="D640" s="31"/>
      <c r="E640" s="31"/>
      <c r="F640" s="31"/>
      <c r="AQ640" s="31"/>
      <c r="AR640" s="31"/>
      <c r="AS640" s="31"/>
      <c r="AT640" s="31"/>
      <c r="AU640" s="31"/>
      <c r="AV640" s="31"/>
      <c r="AW640" s="32"/>
      <c r="AX640" s="32"/>
      <c r="AY640" s="32"/>
      <c r="AZ640" s="32"/>
      <c r="BA640" s="32"/>
      <c r="BB640" s="32"/>
      <c r="BC640" s="31"/>
      <c r="BD640" s="31"/>
      <c r="BE640" s="31"/>
      <c r="BF640" s="31"/>
      <c r="BG640" s="31"/>
      <c r="BH640" s="31"/>
      <c r="BI640" s="31"/>
      <c r="BJ640" s="31"/>
      <c r="BK640" s="31"/>
      <c r="BL640" s="31"/>
      <c r="BM640" s="31"/>
      <c r="BN640" s="31"/>
      <c r="BO640" s="31"/>
      <c r="BP640" s="31"/>
      <c r="BQ640" s="31"/>
      <c r="BR640" s="31"/>
      <c r="BS640" s="31"/>
      <c r="BT640" s="31"/>
      <c r="BU640" s="31"/>
      <c r="BV640" s="31"/>
      <c r="BW640" s="31"/>
      <c r="BX640" s="31"/>
      <c r="BY640" s="31"/>
      <c r="BZ640" s="31"/>
      <c r="CA640" s="31"/>
      <c r="CB640" s="31"/>
      <c r="CC640" s="31"/>
      <c r="CD640" s="31"/>
      <c r="CE640" s="31"/>
      <c r="CF640" s="31"/>
      <c r="CG640" s="31"/>
      <c r="CH640" s="31"/>
      <c r="CI640" s="31"/>
      <c r="CJ640" s="31"/>
      <c r="CK640" s="31"/>
      <c r="CL640" s="31"/>
      <c r="CM640" s="31"/>
      <c r="CN640" s="31"/>
      <c r="CO640" s="31"/>
      <c r="CP640" s="31"/>
      <c r="CQ640" s="31"/>
      <c r="CR640" s="31"/>
      <c r="CS640" s="31"/>
      <c r="CT640" s="31"/>
      <c r="CU640" s="31"/>
      <c r="CV640" s="31"/>
    </row>
    <row r="641" spans="1:100" x14ac:dyDescent="0.3">
      <c r="A641" s="31"/>
      <c r="B641" s="31"/>
      <c r="C641" s="31"/>
      <c r="D641" s="31"/>
      <c r="E641" s="31"/>
      <c r="F641" s="31"/>
      <c r="AQ641" s="31"/>
      <c r="AR641" s="31"/>
      <c r="AS641" s="31"/>
      <c r="AT641" s="31"/>
      <c r="AU641" s="31"/>
      <c r="AV641" s="31"/>
      <c r="AW641" s="32"/>
      <c r="AX641" s="32"/>
      <c r="AY641" s="32"/>
      <c r="AZ641" s="32"/>
      <c r="BA641" s="32"/>
      <c r="BB641" s="32"/>
      <c r="BC641" s="31"/>
      <c r="BD641" s="31"/>
      <c r="BE641" s="31"/>
      <c r="BF641" s="31"/>
      <c r="BG641" s="31"/>
      <c r="BH641" s="31"/>
      <c r="BI641" s="31"/>
      <c r="BJ641" s="31"/>
      <c r="BK641" s="31"/>
      <c r="BL641" s="31"/>
      <c r="BM641" s="31"/>
      <c r="BN641" s="31"/>
      <c r="BO641" s="31"/>
      <c r="BP641" s="31"/>
      <c r="BQ641" s="31"/>
      <c r="BR641" s="31"/>
      <c r="BS641" s="31"/>
      <c r="BT641" s="31"/>
      <c r="BU641" s="31"/>
      <c r="BV641" s="31"/>
      <c r="BW641" s="31"/>
      <c r="BX641" s="31"/>
      <c r="BY641" s="31"/>
      <c r="BZ641" s="31"/>
      <c r="CA641" s="31"/>
      <c r="CB641" s="31"/>
      <c r="CC641" s="31"/>
      <c r="CD641" s="31"/>
      <c r="CE641" s="31"/>
      <c r="CF641" s="31"/>
      <c r="CG641" s="31"/>
      <c r="CH641" s="31"/>
      <c r="CI641" s="31"/>
      <c r="CJ641" s="31"/>
      <c r="CK641" s="31"/>
      <c r="CL641" s="31"/>
      <c r="CM641" s="31"/>
      <c r="CN641" s="31"/>
      <c r="CO641" s="31"/>
      <c r="CP641" s="31"/>
      <c r="CQ641" s="31"/>
      <c r="CR641" s="31"/>
      <c r="CS641" s="31"/>
      <c r="CT641" s="31"/>
      <c r="CU641" s="31"/>
      <c r="CV641" s="31"/>
    </row>
    <row r="642" spans="1:100" x14ac:dyDescent="0.3">
      <c r="A642" s="31"/>
      <c r="B642" s="31"/>
      <c r="C642" s="31"/>
      <c r="D642" s="31"/>
      <c r="E642" s="31"/>
      <c r="F642" s="31"/>
      <c r="AQ642" s="31"/>
      <c r="AR642" s="31"/>
      <c r="AS642" s="31"/>
      <c r="AT642" s="31"/>
      <c r="AU642" s="31"/>
      <c r="AV642" s="31"/>
      <c r="AW642" s="32"/>
      <c r="AX642" s="32"/>
      <c r="AY642" s="32"/>
      <c r="AZ642" s="32"/>
      <c r="BA642" s="32"/>
      <c r="BB642" s="32"/>
      <c r="BC642" s="31"/>
      <c r="BD642" s="31"/>
      <c r="BE642" s="31"/>
      <c r="BF642" s="31"/>
      <c r="BG642" s="31"/>
      <c r="BH642" s="31"/>
      <c r="BI642" s="31"/>
      <c r="BJ642" s="31"/>
      <c r="BK642" s="31"/>
      <c r="BL642" s="31"/>
      <c r="BM642" s="31"/>
      <c r="BN642" s="31"/>
      <c r="BO642" s="31"/>
      <c r="BP642" s="31"/>
      <c r="BQ642" s="31"/>
      <c r="BR642" s="31"/>
      <c r="BS642" s="31"/>
      <c r="BT642" s="31"/>
      <c r="BU642" s="31"/>
      <c r="BV642" s="31"/>
      <c r="BW642" s="31"/>
      <c r="BX642" s="31"/>
      <c r="BY642" s="31"/>
      <c r="BZ642" s="31"/>
      <c r="CA642" s="31"/>
      <c r="CB642" s="31"/>
      <c r="CC642" s="31"/>
      <c r="CD642" s="31"/>
      <c r="CE642" s="31"/>
      <c r="CF642" s="31"/>
      <c r="CG642" s="31"/>
      <c r="CH642" s="31"/>
      <c r="CI642" s="31"/>
      <c r="CJ642" s="31"/>
      <c r="CK642" s="31"/>
      <c r="CL642" s="31"/>
      <c r="CM642" s="31"/>
      <c r="CN642" s="31"/>
      <c r="CO642" s="31"/>
      <c r="CP642" s="31"/>
      <c r="CQ642" s="31"/>
      <c r="CR642" s="31"/>
      <c r="CS642" s="31"/>
      <c r="CT642" s="31"/>
      <c r="CU642" s="31"/>
      <c r="CV642" s="31"/>
    </row>
    <row r="643" spans="1:100" x14ac:dyDescent="0.3">
      <c r="A643" s="31"/>
      <c r="B643" s="31"/>
      <c r="C643" s="31"/>
      <c r="D643" s="31"/>
      <c r="E643" s="31"/>
      <c r="F643" s="31"/>
      <c r="AQ643" s="31"/>
      <c r="AR643" s="31"/>
      <c r="AS643" s="31"/>
      <c r="AT643" s="31"/>
      <c r="AU643" s="31"/>
      <c r="AV643" s="31"/>
      <c r="AW643" s="32"/>
      <c r="AX643" s="32"/>
      <c r="AY643" s="32"/>
      <c r="AZ643" s="32"/>
      <c r="BA643" s="32"/>
      <c r="BB643" s="32"/>
      <c r="BC643" s="31"/>
      <c r="BD643" s="31"/>
      <c r="BE643" s="31"/>
      <c r="BF643" s="31"/>
      <c r="BG643" s="31"/>
      <c r="BH643" s="31"/>
      <c r="BI643" s="31"/>
      <c r="BJ643" s="31"/>
      <c r="BK643" s="31"/>
      <c r="BL643" s="31"/>
      <c r="BM643" s="31"/>
      <c r="BN643" s="31"/>
      <c r="BO643" s="31"/>
      <c r="BP643" s="31"/>
      <c r="BQ643" s="31"/>
      <c r="BR643" s="31"/>
      <c r="BS643" s="31"/>
      <c r="BT643" s="31"/>
      <c r="BU643" s="31"/>
      <c r="BV643" s="31"/>
      <c r="BW643" s="31"/>
      <c r="BX643" s="31"/>
      <c r="BY643" s="31"/>
      <c r="BZ643" s="31"/>
      <c r="CA643" s="31"/>
      <c r="CB643" s="31"/>
      <c r="CC643" s="31"/>
      <c r="CD643" s="31"/>
      <c r="CE643" s="31"/>
      <c r="CF643" s="31"/>
      <c r="CG643" s="31"/>
      <c r="CH643" s="31"/>
      <c r="CI643" s="31"/>
      <c r="CJ643" s="31"/>
      <c r="CK643" s="31"/>
      <c r="CL643" s="31"/>
      <c r="CM643" s="31"/>
      <c r="CN643" s="31"/>
      <c r="CO643" s="31"/>
      <c r="CP643" s="31"/>
      <c r="CQ643" s="31"/>
      <c r="CR643" s="31"/>
      <c r="CS643" s="31"/>
      <c r="CT643" s="31"/>
      <c r="CU643" s="31"/>
      <c r="CV643" s="31"/>
    </row>
    <row r="644" spans="1:100" x14ac:dyDescent="0.3">
      <c r="A644" s="31"/>
      <c r="B644" s="31"/>
      <c r="C644" s="31"/>
      <c r="D644" s="31"/>
      <c r="E644" s="31"/>
      <c r="F644" s="31"/>
      <c r="AQ644" s="31"/>
      <c r="AR644" s="31"/>
      <c r="AS644" s="31"/>
      <c r="AT644" s="31"/>
      <c r="AU644" s="31"/>
      <c r="AV644" s="31"/>
      <c r="AW644" s="32"/>
      <c r="AX644" s="32"/>
      <c r="AY644" s="32"/>
      <c r="AZ644" s="32"/>
      <c r="BA644" s="32"/>
      <c r="BB644" s="32"/>
      <c r="BC644" s="31"/>
      <c r="BD644" s="31"/>
      <c r="BE644" s="31"/>
      <c r="BF644" s="31"/>
      <c r="BG644" s="31"/>
      <c r="BH644" s="31"/>
      <c r="BI644" s="31"/>
      <c r="BJ644" s="31"/>
      <c r="BK644" s="31"/>
      <c r="BL644" s="31"/>
      <c r="BM644" s="31"/>
      <c r="BN644" s="31"/>
      <c r="BO644" s="31"/>
      <c r="BP644" s="31"/>
      <c r="BQ644" s="31"/>
      <c r="BR644" s="31"/>
      <c r="BS644" s="31"/>
      <c r="BT644" s="31"/>
      <c r="BU644" s="31"/>
      <c r="BV644" s="31"/>
      <c r="BW644" s="31"/>
      <c r="BX644" s="31"/>
      <c r="BY644" s="31"/>
      <c r="BZ644" s="31"/>
      <c r="CA644" s="31"/>
      <c r="CB644" s="31"/>
      <c r="CC644" s="31"/>
      <c r="CD644" s="31"/>
      <c r="CE644" s="31"/>
      <c r="CF644" s="31"/>
      <c r="CG644" s="31"/>
      <c r="CH644" s="31"/>
      <c r="CI644" s="31"/>
      <c r="CJ644" s="31"/>
      <c r="CK644" s="31"/>
      <c r="CL644" s="31"/>
      <c r="CM644" s="31"/>
      <c r="CN644" s="31"/>
      <c r="CO644" s="31"/>
      <c r="CP644" s="31"/>
      <c r="CQ644" s="31"/>
      <c r="CR644" s="31"/>
      <c r="CS644" s="31"/>
      <c r="CT644" s="31"/>
      <c r="CU644" s="31"/>
      <c r="CV644" s="31"/>
    </row>
    <row r="645" spans="1:100" x14ac:dyDescent="0.3">
      <c r="A645" s="31"/>
      <c r="B645" s="31"/>
      <c r="C645" s="31"/>
      <c r="D645" s="31"/>
      <c r="E645" s="31"/>
      <c r="F645" s="31"/>
      <c r="AQ645" s="31"/>
      <c r="AR645" s="31"/>
      <c r="AS645" s="31"/>
      <c r="AT645" s="31"/>
      <c r="AU645" s="31"/>
      <c r="AV645" s="31"/>
      <c r="AW645" s="32"/>
      <c r="AX645" s="32"/>
      <c r="AY645" s="32"/>
      <c r="AZ645" s="32"/>
      <c r="BA645" s="32"/>
      <c r="BB645" s="32"/>
      <c r="BC645" s="31"/>
      <c r="BD645" s="31"/>
      <c r="BE645" s="31"/>
      <c r="BF645" s="31"/>
      <c r="BG645" s="31"/>
      <c r="BH645" s="31"/>
      <c r="BI645" s="31"/>
      <c r="BJ645" s="31"/>
      <c r="BK645" s="31"/>
      <c r="BL645" s="31"/>
      <c r="BM645" s="31"/>
      <c r="BN645" s="31"/>
      <c r="BO645" s="31"/>
      <c r="BP645" s="31"/>
      <c r="BQ645" s="31"/>
      <c r="BR645" s="31"/>
      <c r="BS645" s="31"/>
      <c r="BT645" s="31"/>
      <c r="BU645" s="31"/>
      <c r="BV645" s="31"/>
      <c r="BW645" s="31"/>
      <c r="BX645" s="31"/>
      <c r="BY645" s="31"/>
      <c r="BZ645" s="31"/>
      <c r="CA645" s="31"/>
      <c r="CB645" s="31"/>
      <c r="CC645" s="31"/>
      <c r="CD645" s="31"/>
      <c r="CE645" s="31"/>
      <c r="CF645" s="31"/>
      <c r="CG645" s="31"/>
      <c r="CH645" s="31"/>
      <c r="CI645" s="31"/>
      <c r="CJ645" s="31"/>
      <c r="CK645" s="31"/>
      <c r="CL645" s="31"/>
      <c r="CM645" s="31"/>
      <c r="CN645" s="31"/>
      <c r="CO645" s="31"/>
      <c r="CP645" s="31"/>
      <c r="CQ645" s="31"/>
      <c r="CR645" s="31"/>
      <c r="CS645" s="31"/>
      <c r="CT645" s="31"/>
      <c r="CU645" s="31"/>
      <c r="CV645" s="31"/>
    </row>
    <row r="646" spans="1:100" x14ac:dyDescent="0.3">
      <c r="A646" s="31"/>
      <c r="B646" s="31"/>
      <c r="C646" s="31"/>
      <c r="D646" s="31"/>
      <c r="E646" s="31"/>
      <c r="F646" s="31"/>
      <c r="AQ646" s="31"/>
      <c r="AR646" s="31"/>
      <c r="AS646" s="31"/>
      <c r="AT646" s="31"/>
      <c r="AU646" s="31"/>
      <c r="AV646" s="31"/>
      <c r="AW646" s="32"/>
      <c r="AX646" s="32"/>
      <c r="AY646" s="32"/>
      <c r="AZ646" s="32"/>
      <c r="BA646" s="32"/>
      <c r="BB646" s="32"/>
      <c r="BC646" s="31"/>
      <c r="BD646" s="31"/>
      <c r="BE646" s="31"/>
      <c r="BF646" s="31"/>
      <c r="BG646" s="31"/>
      <c r="BH646" s="31"/>
      <c r="BI646" s="31"/>
      <c r="BJ646" s="31"/>
      <c r="BK646" s="31"/>
      <c r="BL646" s="31"/>
      <c r="BM646" s="31"/>
      <c r="BN646" s="31"/>
      <c r="BO646" s="31"/>
      <c r="BP646" s="31"/>
      <c r="BQ646" s="31"/>
      <c r="BR646" s="31"/>
      <c r="BS646" s="31"/>
      <c r="BT646" s="31"/>
      <c r="BU646" s="31"/>
      <c r="BV646" s="31"/>
      <c r="BW646" s="31"/>
      <c r="BX646" s="31"/>
      <c r="BY646" s="31"/>
      <c r="BZ646" s="31"/>
      <c r="CA646" s="31"/>
      <c r="CB646" s="31"/>
      <c r="CC646" s="31"/>
      <c r="CD646" s="31"/>
      <c r="CE646" s="31"/>
      <c r="CF646" s="31"/>
      <c r="CG646" s="31"/>
      <c r="CH646" s="31"/>
      <c r="CI646" s="31"/>
      <c r="CJ646" s="31"/>
      <c r="CK646" s="31"/>
      <c r="CL646" s="31"/>
      <c r="CM646" s="31"/>
      <c r="CN646" s="31"/>
      <c r="CO646" s="31"/>
      <c r="CP646" s="31"/>
      <c r="CQ646" s="31"/>
      <c r="CR646" s="31"/>
      <c r="CS646" s="31"/>
      <c r="CT646" s="31"/>
      <c r="CU646" s="31"/>
      <c r="CV646" s="31"/>
    </row>
    <row r="647" spans="1:100" x14ac:dyDescent="0.3">
      <c r="A647" s="31"/>
      <c r="B647" s="31"/>
      <c r="C647" s="31"/>
      <c r="D647" s="31"/>
      <c r="E647" s="31"/>
      <c r="F647" s="31"/>
      <c r="AQ647" s="31"/>
      <c r="AR647" s="31"/>
      <c r="AS647" s="31"/>
      <c r="AT647" s="31"/>
      <c r="AU647" s="31"/>
      <c r="AV647" s="31"/>
      <c r="AW647" s="32"/>
      <c r="AX647" s="32"/>
      <c r="AY647" s="32"/>
      <c r="AZ647" s="32"/>
      <c r="BA647" s="32"/>
      <c r="BB647" s="32"/>
      <c r="BC647" s="31"/>
      <c r="BD647" s="31"/>
      <c r="BE647" s="31"/>
      <c r="BF647" s="31"/>
      <c r="BG647" s="31"/>
      <c r="BH647" s="31"/>
      <c r="BI647" s="31"/>
      <c r="BJ647" s="31"/>
      <c r="BK647" s="31"/>
      <c r="BL647" s="31"/>
      <c r="BM647" s="31"/>
      <c r="BN647" s="31"/>
      <c r="BO647" s="31"/>
      <c r="BP647" s="31"/>
      <c r="BQ647" s="31"/>
      <c r="BR647" s="31"/>
      <c r="BS647" s="31"/>
      <c r="BT647" s="31"/>
      <c r="BU647" s="31"/>
      <c r="BV647" s="31"/>
      <c r="BW647" s="31"/>
      <c r="BX647" s="31"/>
      <c r="BY647" s="31"/>
      <c r="BZ647" s="31"/>
      <c r="CA647" s="31"/>
      <c r="CB647" s="31"/>
      <c r="CC647" s="31"/>
      <c r="CD647" s="31"/>
      <c r="CE647" s="31"/>
      <c r="CF647" s="31"/>
      <c r="CG647" s="31"/>
      <c r="CH647" s="31"/>
      <c r="CI647" s="31"/>
      <c r="CJ647" s="31"/>
      <c r="CK647" s="31"/>
      <c r="CL647" s="31"/>
      <c r="CM647" s="31"/>
      <c r="CN647" s="31"/>
      <c r="CO647" s="31"/>
      <c r="CP647" s="31"/>
      <c r="CQ647" s="31"/>
      <c r="CR647" s="31"/>
      <c r="CS647" s="31"/>
      <c r="CT647" s="31"/>
      <c r="CU647" s="31"/>
      <c r="CV647" s="31"/>
    </row>
    <row r="648" spans="1:100" x14ac:dyDescent="0.3">
      <c r="A648" s="31"/>
      <c r="B648" s="31"/>
      <c r="C648" s="31"/>
      <c r="D648" s="31"/>
      <c r="E648" s="31"/>
      <c r="F648" s="31"/>
      <c r="AQ648" s="31"/>
      <c r="AR648" s="31"/>
      <c r="AS648" s="31"/>
      <c r="AT648" s="31"/>
      <c r="AU648" s="31"/>
      <c r="AV648" s="31"/>
      <c r="AW648" s="32"/>
      <c r="AX648" s="32"/>
      <c r="AY648" s="32"/>
      <c r="AZ648" s="32"/>
      <c r="BA648" s="32"/>
      <c r="BB648" s="32"/>
      <c r="BC648" s="31"/>
      <c r="BD648" s="31"/>
      <c r="BE648" s="31"/>
      <c r="BF648" s="31"/>
      <c r="BG648" s="31"/>
      <c r="BH648" s="31"/>
      <c r="BI648" s="31"/>
      <c r="BJ648" s="31"/>
      <c r="BK648" s="31"/>
      <c r="BL648" s="31"/>
      <c r="BM648" s="31"/>
      <c r="BN648" s="31"/>
      <c r="BO648" s="31"/>
      <c r="BP648" s="31"/>
      <c r="BQ648" s="31"/>
      <c r="BR648" s="31"/>
      <c r="BS648" s="31"/>
      <c r="BT648" s="31"/>
      <c r="BU648" s="31"/>
      <c r="BV648" s="31"/>
      <c r="BW648" s="31"/>
      <c r="BX648" s="31"/>
      <c r="BY648" s="31"/>
      <c r="BZ648" s="31"/>
      <c r="CA648" s="31"/>
      <c r="CB648" s="31"/>
      <c r="CC648" s="31"/>
      <c r="CD648" s="31"/>
      <c r="CE648" s="31"/>
      <c r="CF648" s="31"/>
      <c r="CG648" s="31"/>
      <c r="CH648" s="31"/>
      <c r="CI648" s="31"/>
      <c r="CJ648" s="31"/>
      <c r="CK648" s="31"/>
      <c r="CL648" s="31"/>
      <c r="CM648" s="31"/>
      <c r="CN648" s="31"/>
      <c r="CO648" s="31"/>
      <c r="CP648" s="31"/>
      <c r="CQ648" s="31"/>
      <c r="CR648" s="31"/>
      <c r="CS648" s="31"/>
      <c r="CT648" s="31"/>
      <c r="CU648" s="31"/>
      <c r="CV648" s="31"/>
    </row>
    <row r="649" spans="1:100" x14ac:dyDescent="0.3">
      <c r="A649" s="31"/>
      <c r="B649" s="31"/>
      <c r="C649" s="31"/>
      <c r="D649" s="31"/>
      <c r="E649" s="31"/>
      <c r="F649" s="31"/>
      <c r="AQ649" s="31"/>
      <c r="AR649" s="31"/>
      <c r="AS649" s="31"/>
      <c r="AT649" s="31"/>
      <c r="AU649" s="31"/>
      <c r="AV649" s="31"/>
      <c r="AW649" s="32"/>
      <c r="AX649" s="32"/>
      <c r="AY649" s="32"/>
      <c r="AZ649" s="32"/>
      <c r="BA649" s="32"/>
      <c r="BB649" s="32"/>
      <c r="BC649" s="31"/>
      <c r="BD649" s="31"/>
      <c r="BE649" s="31"/>
      <c r="BF649" s="31"/>
      <c r="BG649" s="31"/>
      <c r="BH649" s="31"/>
      <c r="BI649" s="31"/>
      <c r="BJ649" s="31"/>
      <c r="BK649" s="31"/>
      <c r="BL649" s="31"/>
      <c r="BM649" s="31"/>
      <c r="BN649" s="31"/>
      <c r="BO649" s="31"/>
      <c r="BP649" s="31"/>
      <c r="BQ649" s="31"/>
      <c r="BR649" s="31"/>
      <c r="BS649" s="31"/>
      <c r="BT649" s="31"/>
      <c r="BU649" s="31"/>
      <c r="BV649" s="31"/>
      <c r="BW649" s="31"/>
      <c r="BX649" s="31"/>
      <c r="BY649" s="31"/>
      <c r="BZ649" s="31"/>
      <c r="CA649" s="31"/>
      <c r="CB649" s="31"/>
      <c r="CC649" s="31"/>
      <c r="CD649" s="31"/>
      <c r="CE649" s="31"/>
      <c r="CF649" s="31"/>
      <c r="CG649" s="31"/>
      <c r="CH649" s="31"/>
      <c r="CI649" s="31"/>
      <c r="CJ649" s="31"/>
      <c r="CK649" s="31"/>
      <c r="CL649" s="31"/>
      <c r="CM649" s="31"/>
      <c r="CN649" s="31"/>
      <c r="CO649" s="31"/>
      <c r="CP649" s="31"/>
      <c r="CQ649" s="31"/>
      <c r="CR649" s="31"/>
      <c r="CS649" s="31"/>
      <c r="CT649" s="31"/>
      <c r="CU649" s="31"/>
      <c r="CV649" s="31"/>
    </row>
    <row r="650" spans="1:100" x14ac:dyDescent="0.3">
      <c r="A650" s="31"/>
      <c r="B650" s="31"/>
      <c r="C650" s="31"/>
      <c r="D650" s="31"/>
      <c r="E650" s="31"/>
      <c r="F650" s="31"/>
      <c r="AQ650" s="31"/>
      <c r="AR650" s="31"/>
      <c r="AS650" s="31"/>
      <c r="AT650" s="31"/>
      <c r="AU650" s="31"/>
      <c r="AV650" s="31"/>
      <c r="AW650" s="32"/>
      <c r="AX650" s="32"/>
      <c r="AY650" s="32"/>
      <c r="AZ650" s="32"/>
      <c r="BA650" s="32"/>
      <c r="BB650" s="32"/>
      <c r="BC650" s="31"/>
      <c r="BD650" s="31"/>
      <c r="BE650" s="31"/>
      <c r="BF650" s="31"/>
      <c r="BG650" s="31"/>
      <c r="BH650" s="31"/>
      <c r="BI650" s="31"/>
      <c r="BJ650" s="31"/>
      <c r="BK650" s="31"/>
      <c r="BL650" s="31"/>
      <c r="BM650" s="31"/>
      <c r="BN650" s="31"/>
      <c r="BO650" s="31"/>
      <c r="BP650" s="31"/>
      <c r="BQ650" s="31"/>
      <c r="BR650" s="31"/>
      <c r="BS650" s="31"/>
      <c r="BT650" s="31"/>
      <c r="BU650" s="31"/>
      <c r="BV650" s="31"/>
      <c r="BW650" s="31"/>
      <c r="BX650" s="31"/>
      <c r="BY650" s="31"/>
      <c r="BZ650" s="31"/>
      <c r="CA650" s="31"/>
      <c r="CB650" s="31"/>
      <c r="CC650" s="31"/>
      <c r="CD650" s="31"/>
      <c r="CE650" s="31"/>
      <c r="CF650" s="31"/>
      <c r="CG650" s="31"/>
      <c r="CH650" s="31"/>
      <c r="CI650" s="31"/>
      <c r="CJ650" s="31"/>
      <c r="CK650" s="31"/>
      <c r="CL650" s="31"/>
      <c r="CM650" s="31"/>
      <c r="CN650" s="31"/>
      <c r="CO650" s="31"/>
      <c r="CP650" s="31"/>
      <c r="CQ650" s="31"/>
      <c r="CR650" s="31"/>
      <c r="CS650" s="31"/>
      <c r="CT650" s="31"/>
      <c r="CU650" s="31"/>
      <c r="CV650" s="31"/>
    </row>
    <row r="651" spans="1:100" x14ac:dyDescent="0.3">
      <c r="A651" s="31"/>
      <c r="B651" s="31"/>
      <c r="C651" s="31"/>
      <c r="D651" s="31"/>
      <c r="E651" s="31"/>
      <c r="F651" s="31"/>
      <c r="AQ651" s="31"/>
      <c r="AR651" s="31"/>
      <c r="AS651" s="31"/>
      <c r="AT651" s="31"/>
      <c r="AU651" s="31"/>
      <c r="AV651" s="31"/>
      <c r="AW651" s="32"/>
      <c r="AX651" s="32"/>
      <c r="AY651" s="32"/>
      <c r="AZ651" s="32"/>
      <c r="BA651" s="32"/>
      <c r="BB651" s="32"/>
      <c r="BC651" s="31"/>
      <c r="BD651" s="31"/>
      <c r="BE651" s="31"/>
      <c r="BF651" s="31"/>
      <c r="BG651" s="31"/>
      <c r="BH651" s="31"/>
      <c r="BI651" s="31"/>
      <c r="BJ651" s="31"/>
      <c r="BK651" s="31"/>
      <c r="BL651" s="31"/>
      <c r="BM651" s="31"/>
      <c r="BN651" s="31"/>
      <c r="BO651" s="31"/>
      <c r="BP651" s="31"/>
      <c r="BQ651" s="31"/>
      <c r="BR651" s="31"/>
      <c r="BS651" s="31"/>
      <c r="BT651" s="31"/>
      <c r="BU651" s="31"/>
      <c r="BV651" s="31"/>
      <c r="BW651" s="31"/>
      <c r="BX651" s="31"/>
      <c r="BY651" s="31"/>
      <c r="BZ651" s="31"/>
      <c r="CA651" s="31"/>
      <c r="CB651" s="31"/>
      <c r="CC651" s="31"/>
      <c r="CD651" s="31"/>
      <c r="CE651" s="31"/>
      <c r="CF651" s="31"/>
      <c r="CG651" s="31"/>
      <c r="CH651" s="31"/>
      <c r="CI651" s="31"/>
      <c r="CJ651" s="31"/>
      <c r="CK651" s="31"/>
      <c r="CL651" s="31"/>
      <c r="CM651" s="31"/>
      <c r="CN651" s="31"/>
      <c r="CO651" s="31"/>
      <c r="CP651" s="31"/>
      <c r="CQ651" s="31"/>
      <c r="CR651" s="31"/>
      <c r="CS651" s="31"/>
      <c r="CT651" s="31"/>
      <c r="CU651" s="31"/>
      <c r="CV651" s="31"/>
    </row>
    <row r="652" spans="1:100" x14ac:dyDescent="0.3">
      <c r="A652" s="31"/>
      <c r="B652" s="31"/>
      <c r="C652" s="31"/>
      <c r="D652" s="31"/>
      <c r="E652" s="31"/>
      <c r="F652" s="31"/>
      <c r="AQ652" s="31"/>
      <c r="AR652" s="31"/>
      <c r="AS652" s="31"/>
      <c r="AT652" s="31"/>
      <c r="AU652" s="31"/>
      <c r="AV652" s="31"/>
      <c r="AW652" s="32"/>
      <c r="AX652" s="32"/>
      <c r="AY652" s="32"/>
      <c r="AZ652" s="32"/>
      <c r="BA652" s="32"/>
      <c r="BB652" s="32"/>
      <c r="BC652" s="31"/>
      <c r="BD652" s="31"/>
      <c r="BE652" s="31"/>
      <c r="BF652" s="31"/>
      <c r="BG652" s="31"/>
      <c r="BH652" s="31"/>
      <c r="BI652" s="31"/>
      <c r="BJ652" s="31"/>
      <c r="BK652" s="31"/>
      <c r="BL652" s="31"/>
      <c r="BM652" s="31"/>
      <c r="BN652" s="31"/>
      <c r="BO652" s="31"/>
      <c r="BP652" s="31"/>
      <c r="BQ652" s="31"/>
      <c r="BR652" s="31"/>
      <c r="BS652" s="31"/>
      <c r="BT652" s="31"/>
      <c r="BU652" s="31"/>
      <c r="BV652" s="31"/>
      <c r="BW652" s="31"/>
      <c r="BX652" s="31"/>
      <c r="BY652" s="31"/>
      <c r="BZ652" s="31"/>
      <c r="CA652" s="31"/>
      <c r="CB652" s="31"/>
      <c r="CC652" s="31"/>
      <c r="CD652" s="31"/>
      <c r="CE652" s="31"/>
      <c r="CF652" s="31"/>
      <c r="CG652" s="31"/>
      <c r="CH652" s="31"/>
      <c r="CI652" s="31"/>
      <c r="CJ652" s="31"/>
      <c r="CK652" s="31"/>
      <c r="CL652" s="31"/>
      <c r="CM652" s="31"/>
      <c r="CN652" s="31"/>
      <c r="CO652" s="31"/>
      <c r="CP652" s="31"/>
      <c r="CQ652" s="31"/>
      <c r="CR652" s="31"/>
      <c r="CS652" s="31"/>
      <c r="CT652" s="31"/>
      <c r="CU652" s="31"/>
      <c r="CV652" s="31"/>
    </row>
    <row r="653" spans="1:100" x14ac:dyDescent="0.3">
      <c r="A653" s="31"/>
      <c r="B653" s="31"/>
      <c r="C653" s="31"/>
      <c r="D653" s="31"/>
      <c r="E653" s="31"/>
      <c r="F653" s="31"/>
      <c r="AQ653" s="31"/>
      <c r="AR653" s="31"/>
      <c r="AS653" s="31"/>
      <c r="AT653" s="31"/>
      <c r="AU653" s="31"/>
      <c r="AV653" s="31"/>
      <c r="AW653" s="32"/>
      <c r="AX653" s="32"/>
      <c r="AY653" s="32"/>
      <c r="AZ653" s="32"/>
      <c r="BA653" s="32"/>
      <c r="BB653" s="32"/>
      <c r="BC653" s="31"/>
      <c r="BD653" s="31"/>
      <c r="BE653" s="31"/>
      <c r="BF653" s="31"/>
      <c r="BG653" s="31"/>
      <c r="BH653" s="31"/>
      <c r="BI653" s="31"/>
      <c r="BJ653" s="31"/>
      <c r="BK653" s="31"/>
      <c r="BL653" s="31"/>
      <c r="BM653" s="31"/>
      <c r="BN653" s="31"/>
      <c r="BO653" s="31"/>
      <c r="BP653" s="31"/>
      <c r="BQ653" s="31"/>
      <c r="BR653" s="31"/>
      <c r="BS653" s="31"/>
      <c r="BT653" s="31"/>
      <c r="BU653" s="31"/>
      <c r="BV653" s="31"/>
      <c r="BW653" s="31"/>
      <c r="BX653" s="31"/>
      <c r="BY653" s="31"/>
      <c r="BZ653" s="31"/>
      <c r="CA653" s="31"/>
      <c r="CB653" s="31"/>
      <c r="CC653" s="31"/>
      <c r="CD653" s="31"/>
      <c r="CE653" s="31"/>
      <c r="CF653" s="31"/>
      <c r="CG653" s="31"/>
      <c r="CH653" s="31"/>
      <c r="CI653" s="31"/>
      <c r="CJ653" s="31"/>
      <c r="CK653" s="31"/>
      <c r="CL653" s="31"/>
      <c r="CM653" s="31"/>
      <c r="CN653" s="31"/>
      <c r="CO653" s="31"/>
      <c r="CP653" s="31"/>
      <c r="CQ653" s="31"/>
      <c r="CR653" s="31"/>
      <c r="CS653" s="31"/>
      <c r="CT653" s="31"/>
      <c r="CU653" s="31"/>
      <c r="CV653" s="31"/>
    </row>
    <row r="654" spans="1:100" x14ac:dyDescent="0.3">
      <c r="A654" s="31"/>
      <c r="B654" s="31"/>
      <c r="C654" s="31"/>
      <c r="D654" s="31"/>
      <c r="E654" s="31"/>
      <c r="F654" s="31"/>
      <c r="AQ654" s="31"/>
      <c r="AR654" s="31"/>
      <c r="AS654" s="31"/>
      <c r="AT654" s="31"/>
      <c r="AU654" s="31"/>
      <c r="AV654" s="31"/>
      <c r="AW654" s="32"/>
      <c r="AX654" s="32"/>
      <c r="AY654" s="32"/>
      <c r="AZ654" s="32"/>
      <c r="BA654" s="32"/>
      <c r="BB654" s="32"/>
      <c r="BC654" s="31"/>
      <c r="BD654" s="31"/>
      <c r="BE654" s="31"/>
      <c r="BF654" s="31"/>
      <c r="BG654" s="31"/>
      <c r="BH654" s="31"/>
      <c r="BI654" s="31"/>
      <c r="BJ654" s="31"/>
      <c r="BK654" s="31"/>
      <c r="BL654" s="31"/>
      <c r="BM654" s="31"/>
      <c r="BN654" s="31"/>
      <c r="BO654" s="31"/>
      <c r="BP654" s="31"/>
      <c r="BQ654" s="31"/>
      <c r="BR654" s="31"/>
      <c r="BS654" s="31"/>
      <c r="BT654" s="31"/>
      <c r="BU654" s="31"/>
      <c r="BV654" s="31"/>
      <c r="BW654" s="31"/>
      <c r="BX654" s="31"/>
      <c r="BY654" s="31"/>
      <c r="BZ654" s="31"/>
      <c r="CA654" s="31"/>
      <c r="CB654" s="31"/>
      <c r="CC654" s="31"/>
      <c r="CD654" s="31"/>
      <c r="CE654" s="31"/>
      <c r="CF654" s="31"/>
      <c r="CG654" s="31"/>
      <c r="CH654" s="31"/>
      <c r="CI654" s="31"/>
      <c r="CJ654" s="31"/>
      <c r="CK654" s="31"/>
      <c r="CL654" s="31"/>
      <c r="CM654" s="31"/>
      <c r="CN654" s="31"/>
      <c r="CO654" s="31"/>
      <c r="CP654" s="31"/>
      <c r="CQ654" s="31"/>
      <c r="CR654" s="31"/>
      <c r="CS654" s="31"/>
      <c r="CT654" s="31"/>
      <c r="CU654" s="31"/>
      <c r="CV654" s="31"/>
    </row>
    <row r="655" spans="1:100" x14ac:dyDescent="0.3">
      <c r="A655" s="31"/>
      <c r="B655" s="31"/>
      <c r="C655" s="31"/>
      <c r="D655" s="31"/>
      <c r="E655" s="31"/>
      <c r="F655" s="31"/>
      <c r="AQ655" s="31"/>
      <c r="AR655" s="31"/>
      <c r="AS655" s="31"/>
      <c r="AT655" s="31"/>
      <c r="AU655" s="31"/>
      <c r="AV655" s="31"/>
      <c r="AW655" s="32"/>
      <c r="AX655" s="32"/>
      <c r="AY655" s="32"/>
      <c r="AZ655" s="32"/>
      <c r="BA655" s="32"/>
      <c r="BB655" s="32"/>
      <c r="BC655" s="31"/>
      <c r="BD655" s="31"/>
      <c r="BE655" s="31"/>
      <c r="BF655" s="31"/>
      <c r="BG655" s="31"/>
      <c r="BH655" s="31"/>
      <c r="BI655" s="31"/>
      <c r="BJ655" s="31"/>
      <c r="BK655" s="31"/>
      <c r="BL655" s="31"/>
      <c r="BM655" s="31"/>
      <c r="BN655" s="31"/>
      <c r="BO655" s="31"/>
      <c r="BP655" s="31"/>
      <c r="BQ655" s="31"/>
      <c r="BR655" s="31"/>
      <c r="BS655" s="31"/>
      <c r="BT655" s="31"/>
      <c r="BU655" s="31"/>
      <c r="BV655" s="31"/>
      <c r="BW655" s="31"/>
      <c r="BX655" s="31"/>
      <c r="BY655" s="31"/>
      <c r="BZ655" s="31"/>
      <c r="CA655" s="31"/>
      <c r="CB655" s="31"/>
      <c r="CC655" s="31"/>
      <c r="CD655" s="31"/>
      <c r="CE655" s="31"/>
      <c r="CF655" s="31"/>
      <c r="CG655" s="31"/>
      <c r="CH655" s="31"/>
      <c r="CI655" s="31"/>
      <c r="CJ655" s="31"/>
      <c r="CK655" s="31"/>
      <c r="CL655" s="31"/>
      <c r="CM655" s="31"/>
      <c r="CN655" s="31"/>
      <c r="CO655" s="31"/>
      <c r="CP655" s="31"/>
      <c r="CQ655" s="31"/>
      <c r="CR655" s="31"/>
      <c r="CS655" s="31"/>
      <c r="CT655" s="31"/>
      <c r="CU655" s="31"/>
      <c r="CV655" s="31"/>
    </row>
    <row r="656" spans="1:100" x14ac:dyDescent="0.3">
      <c r="A656" s="31"/>
      <c r="B656" s="31"/>
      <c r="C656" s="31"/>
      <c r="D656" s="31"/>
      <c r="E656" s="31"/>
      <c r="F656" s="31"/>
      <c r="AQ656" s="31"/>
      <c r="AR656" s="31"/>
      <c r="AS656" s="31"/>
      <c r="AT656" s="31"/>
      <c r="AU656" s="31"/>
      <c r="AV656" s="31"/>
      <c r="AW656" s="32"/>
      <c r="AX656" s="32"/>
      <c r="AY656" s="32"/>
      <c r="AZ656" s="32"/>
      <c r="BA656" s="32"/>
      <c r="BB656" s="32"/>
      <c r="BC656" s="31"/>
      <c r="BD656" s="31"/>
      <c r="BE656" s="31"/>
      <c r="BF656" s="31"/>
      <c r="BG656" s="31"/>
      <c r="BH656" s="31"/>
      <c r="BI656" s="31"/>
      <c r="BJ656" s="31"/>
      <c r="BK656" s="31"/>
      <c r="BL656" s="31"/>
      <c r="BM656" s="31"/>
      <c r="BN656" s="31"/>
      <c r="BO656" s="31"/>
      <c r="BP656" s="31"/>
      <c r="BQ656" s="31"/>
      <c r="BR656" s="31"/>
      <c r="BS656" s="31"/>
      <c r="BT656" s="31"/>
      <c r="BU656" s="31"/>
      <c r="BV656" s="31"/>
      <c r="BW656" s="31"/>
      <c r="BX656" s="31"/>
      <c r="BY656" s="31"/>
      <c r="BZ656" s="31"/>
      <c r="CA656" s="31"/>
      <c r="CB656" s="31"/>
      <c r="CC656" s="31"/>
      <c r="CD656" s="31"/>
      <c r="CE656" s="31"/>
      <c r="CF656" s="31"/>
      <c r="CG656" s="31"/>
      <c r="CH656" s="31"/>
      <c r="CI656" s="31"/>
      <c r="CJ656" s="31"/>
      <c r="CK656" s="31"/>
      <c r="CL656" s="31"/>
      <c r="CM656" s="31"/>
      <c r="CN656" s="31"/>
      <c r="CO656" s="31"/>
      <c r="CP656" s="31"/>
      <c r="CQ656" s="31"/>
      <c r="CR656" s="31"/>
      <c r="CS656" s="31"/>
      <c r="CT656" s="31"/>
      <c r="CU656" s="31"/>
      <c r="CV656" s="31"/>
    </row>
    <row r="657" spans="1:100" x14ac:dyDescent="0.3">
      <c r="A657" s="31"/>
      <c r="B657" s="31"/>
      <c r="C657" s="31"/>
      <c r="D657" s="31"/>
      <c r="E657" s="31"/>
      <c r="F657" s="31"/>
      <c r="AQ657" s="31"/>
      <c r="AR657" s="31"/>
      <c r="AS657" s="31"/>
      <c r="AT657" s="31"/>
      <c r="AU657" s="31"/>
      <c r="AV657" s="31"/>
      <c r="AW657" s="32"/>
      <c r="AX657" s="32"/>
      <c r="AY657" s="32"/>
      <c r="AZ657" s="32"/>
      <c r="BA657" s="32"/>
      <c r="BB657" s="32"/>
      <c r="BC657" s="31"/>
      <c r="BD657" s="31"/>
      <c r="BE657" s="31"/>
      <c r="BF657" s="31"/>
      <c r="BG657" s="31"/>
      <c r="BH657" s="31"/>
      <c r="BI657" s="31"/>
      <c r="BJ657" s="31"/>
      <c r="BK657" s="31"/>
      <c r="BL657" s="31"/>
      <c r="BM657" s="31"/>
      <c r="BN657" s="31"/>
      <c r="BO657" s="31"/>
      <c r="BP657" s="31"/>
      <c r="BQ657" s="31"/>
      <c r="BR657" s="31"/>
      <c r="BS657" s="31"/>
      <c r="BT657" s="31"/>
      <c r="BU657" s="31"/>
      <c r="BV657" s="31"/>
      <c r="BW657" s="31"/>
      <c r="BX657" s="31"/>
      <c r="BY657" s="31"/>
      <c r="BZ657" s="31"/>
      <c r="CA657" s="31"/>
      <c r="CB657" s="31"/>
      <c r="CC657" s="31"/>
      <c r="CD657" s="31"/>
      <c r="CE657" s="31"/>
      <c r="CF657" s="31"/>
      <c r="CG657" s="31"/>
      <c r="CH657" s="31"/>
      <c r="CI657" s="31"/>
      <c r="CJ657" s="31"/>
      <c r="CK657" s="31"/>
      <c r="CL657" s="31"/>
      <c r="CM657" s="31"/>
      <c r="CN657" s="31"/>
      <c r="CO657" s="31"/>
      <c r="CP657" s="31"/>
      <c r="CQ657" s="31"/>
      <c r="CR657" s="31"/>
      <c r="CS657" s="31"/>
      <c r="CT657" s="31"/>
      <c r="CU657" s="31"/>
      <c r="CV657" s="31"/>
    </row>
    <row r="658" spans="1:100" x14ac:dyDescent="0.3">
      <c r="A658" s="31"/>
      <c r="B658" s="31"/>
      <c r="C658" s="31"/>
      <c r="D658" s="31"/>
      <c r="E658" s="31"/>
      <c r="F658" s="31"/>
      <c r="AQ658" s="31"/>
      <c r="AR658" s="31"/>
      <c r="AS658" s="31"/>
      <c r="AT658" s="31"/>
      <c r="AU658" s="31"/>
      <c r="AV658" s="31"/>
      <c r="AW658" s="32"/>
      <c r="AX658" s="32"/>
      <c r="AY658" s="32"/>
      <c r="AZ658" s="32"/>
      <c r="BA658" s="32"/>
      <c r="BB658" s="32"/>
      <c r="BC658" s="31"/>
      <c r="BD658" s="31"/>
      <c r="BE658" s="31"/>
      <c r="BF658" s="31"/>
      <c r="BG658" s="31"/>
      <c r="BH658" s="31"/>
      <c r="BI658" s="31"/>
      <c r="BJ658" s="31"/>
      <c r="BK658" s="31"/>
      <c r="BL658" s="31"/>
      <c r="BM658" s="31"/>
      <c r="BN658" s="31"/>
      <c r="BO658" s="31"/>
      <c r="BP658" s="31"/>
      <c r="BQ658" s="31"/>
      <c r="BR658" s="31"/>
      <c r="BS658" s="31"/>
      <c r="BT658" s="31"/>
      <c r="BU658" s="31"/>
      <c r="BV658" s="31"/>
      <c r="BW658" s="31"/>
      <c r="BX658" s="31"/>
      <c r="BY658" s="31"/>
      <c r="BZ658" s="31"/>
      <c r="CA658" s="31"/>
      <c r="CB658" s="31"/>
      <c r="CC658" s="31"/>
      <c r="CD658" s="31"/>
      <c r="CE658" s="31"/>
      <c r="CF658" s="31"/>
      <c r="CG658" s="31"/>
      <c r="CH658" s="31"/>
      <c r="CI658" s="31"/>
      <c r="CJ658" s="31"/>
      <c r="CK658" s="31"/>
      <c r="CL658" s="31"/>
      <c r="CM658" s="31"/>
      <c r="CN658" s="31"/>
      <c r="CO658" s="31"/>
      <c r="CP658" s="31"/>
      <c r="CQ658" s="31"/>
      <c r="CR658" s="31"/>
      <c r="CS658" s="31"/>
      <c r="CT658" s="31"/>
      <c r="CU658" s="31"/>
      <c r="CV658" s="31"/>
    </row>
    <row r="659" spans="1:100" x14ac:dyDescent="0.3">
      <c r="A659" s="31"/>
      <c r="B659" s="31"/>
      <c r="C659" s="31"/>
      <c r="D659" s="31"/>
      <c r="E659" s="31"/>
      <c r="F659" s="31"/>
      <c r="AQ659" s="31"/>
      <c r="AR659" s="31"/>
      <c r="AS659" s="31"/>
      <c r="AT659" s="31"/>
      <c r="AU659" s="31"/>
      <c r="AV659" s="31"/>
      <c r="AW659" s="32"/>
      <c r="AX659" s="32"/>
      <c r="AY659" s="32"/>
      <c r="AZ659" s="32"/>
      <c r="BA659" s="32"/>
      <c r="BB659" s="32"/>
      <c r="BC659" s="31"/>
      <c r="BD659" s="31"/>
      <c r="BE659" s="31"/>
      <c r="BF659" s="31"/>
      <c r="BG659" s="31"/>
      <c r="BH659" s="31"/>
      <c r="BI659" s="31"/>
      <c r="BJ659" s="31"/>
      <c r="BK659" s="31"/>
      <c r="BL659" s="31"/>
      <c r="BM659" s="31"/>
      <c r="BN659" s="31"/>
      <c r="BO659" s="31"/>
      <c r="BP659" s="31"/>
      <c r="BQ659" s="31"/>
      <c r="BR659" s="31"/>
      <c r="BS659" s="31"/>
      <c r="BT659" s="31"/>
      <c r="BU659" s="31"/>
      <c r="BV659" s="31"/>
      <c r="BW659" s="31"/>
      <c r="BX659" s="31"/>
      <c r="BY659" s="31"/>
      <c r="BZ659" s="31"/>
      <c r="CA659" s="31"/>
      <c r="CB659" s="31"/>
      <c r="CC659" s="31"/>
      <c r="CD659" s="31"/>
      <c r="CE659" s="31"/>
      <c r="CF659" s="31"/>
      <c r="CG659" s="31"/>
      <c r="CH659" s="31"/>
      <c r="CI659" s="31"/>
      <c r="CJ659" s="31"/>
      <c r="CK659" s="31"/>
      <c r="CL659" s="31"/>
      <c r="CM659" s="31"/>
      <c r="CN659" s="31"/>
      <c r="CO659" s="31"/>
      <c r="CP659" s="31"/>
      <c r="CQ659" s="31"/>
      <c r="CR659" s="31"/>
      <c r="CS659" s="31"/>
      <c r="CT659" s="31"/>
      <c r="CU659" s="31"/>
      <c r="CV659" s="31"/>
    </row>
    <row r="660" spans="1:100" x14ac:dyDescent="0.3">
      <c r="A660" s="31"/>
      <c r="B660" s="31"/>
      <c r="C660" s="31"/>
      <c r="D660" s="31"/>
      <c r="E660" s="31"/>
      <c r="F660" s="31"/>
      <c r="AQ660" s="31"/>
      <c r="AR660" s="31"/>
      <c r="AS660" s="31"/>
      <c r="AT660" s="31"/>
      <c r="AU660" s="31"/>
      <c r="AV660" s="31"/>
      <c r="AW660" s="32"/>
      <c r="AX660" s="32"/>
      <c r="AY660" s="32"/>
      <c r="AZ660" s="32"/>
      <c r="BA660" s="32"/>
      <c r="BB660" s="32"/>
      <c r="BC660" s="31"/>
      <c r="BD660" s="31"/>
      <c r="BE660" s="31"/>
      <c r="BF660" s="31"/>
      <c r="BG660" s="31"/>
      <c r="BH660" s="31"/>
      <c r="BI660" s="31"/>
      <c r="BJ660" s="31"/>
      <c r="BK660" s="31"/>
      <c r="BL660" s="31"/>
      <c r="BM660" s="31"/>
      <c r="BN660" s="31"/>
      <c r="BO660" s="31"/>
      <c r="BP660" s="31"/>
      <c r="BQ660" s="31"/>
      <c r="BR660" s="31"/>
      <c r="BS660" s="31"/>
      <c r="BT660" s="31"/>
      <c r="BU660" s="31"/>
      <c r="BV660" s="31"/>
      <c r="BW660" s="31"/>
      <c r="BX660" s="31"/>
      <c r="BY660" s="31"/>
      <c r="BZ660" s="31"/>
      <c r="CA660" s="31"/>
      <c r="CB660" s="31"/>
      <c r="CC660" s="31"/>
      <c r="CD660" s="31"/>
      <c r="CE660" s="31"/>
      <c r="CF660" s="31"/>
      <c r="CG660" s="31"/>
      <c r="CH660" s="31"/>
      <c r="CI660" s="31"/>
      <c r="CJ660" s="31"/>
      <c r="CK660" s="31"/>
      <c r="CL660" s="31"/>
      <c r="CM660" s="31"/>
      <c r="CN660" s="31"/>
      <c r="CO660" s="31"/>
      <c r="CP660" s="31"/>
      <c r="CQ660" s="31"/>
      <c r="CR660" s="31"/>
      <c r="CS660" s="31"/>
      <c r="CT660" s="31"/>
      <c r="CU660" s="31"/>
      <c r="CV660" s="31"/>
    </row>
    <row r="661" spans="1:100" x14ac:dyDescent="0.3">
      <c r="A661" s="31"/>
      <c r="B661" s="31"/>
      <c r="C661" s="31"/>
      <c r="D661" s="31"/>
      <c r="E661" s="31"/>
      <c r="F661" s="31"/>
      <c r="AQ661" s="31"/>
      <c r="AR661" s="31"/>
      <c r="AS661" s="31"/>
      <c r="AT661" s="31"/>
      <c r="AU661" s="31"/>
      <c r="AV661" s="31"/>
      <c r="AW661" s="32"/>
      <c r="AX661" s="32"/>
      <c r="AY661" s="32"/>
      <c r="AZ661" s="32"/>
      <c r="BA661" s="32"/>
      <c r="BB661" s="32"/>
      <c r="BC661" s="31"/>
      <c r="BD661" s="31"/>
      <c r="BE661" s="31"/>
      <c r="BF661" s="31"/>
      <c r="BG661" s="31"/>
      <c r="BH661" s="31"/>
      <c r="BI661" s="31"/>
      <c r="BJ661" s="31"/>
      <c r="BK661" s="31"/>
      <c r="BL661" s="31"/>
      <c r="BM661" s="31"/>
      <c r="BN661" s="31"/>
      <c r="BO661" s="31"/>
      <c r="BP661" s="31"/>
      <c r="BQ661" s="31"/>
      <c r="BR661" s="31"/>
      <c r="BS661" s="31"/>
      <c r="BT661" s="31"/>
      <c r="BU661" s="31"/>
      <c r="BV661" s="31"/>
      <c r="BW661" s="31"/>
      <c r="BX661" s="31"/>
      <c r="BY661" s="31"/>
      <c r="BZ661" s="31"/>
      <c r="CA661" s="31"/>
      <c r="CB661" s="31"/>
      <c r="CC661" s="31"/>
      <c r="CD661" s="31"/>
      <c r="CE661" s="31"/>
      <c r="CF661" s="31"/>
      <c r="CG661" s="31"/>
      <c r="CH661" s="31"/>
      <c r="CI661" s="31"/>
      <c r="CJ661" s="31"/>
      <c r="CK661" s="31"/>
      <c r="CL661" s="31"/>
      <c r="CM661" s="31"/>
      <c r="CN661" s="31"/>
      <c r="CO661" s="31"/>
      <c r="CP661" s="31"/>
      <c r="CQ661" s="31"/>
      <c r="CR661" s="31"/>
      <c r="CS661" s="31"/>
      <c r="CT661" s="31"/>
      <c r="CU661" s="31"/>
      <c r="CV661" s="31"/>
    </row>
    <row r="662" spans="1:100" x14ac:dyDescent="0.3">
      <c r="A662" s="31"/>
      <c r="B662" s="31"/>
      <c r="C662" s="31"/>
      <c r="D662" s="31"/>
      <c r="E662" s="31"/>
      <c r="F662" s="31"/>
      <c r="AQ662" s="31"/>
      <c r="AR662" s="31"/>
      <c r="AS662" s="31"/>
      <c r="AT662" s="31"/>
      <c r="AU662" s="31"/>
      <c r="AV662" s="31"/>
      <c r="AW662" s="32"/>
      <c r="AX662" s="32"/>
      <c r="AY662" s="32"/>
      <c r="AZ662" s="32"/>
      <c r="BA662" s="32"/>
      <c r="BB662" s="32"/>
      <c r="BC662" s="31"/>
      <c r="BD662" s="31"/>
      <c r="BE662" s="31"/>
      <c r="BF662" s="31"/>
      <c r="BG662" s="31"/>
      <c r="BH662" s="31"/>
      <c r="BI662" s="31"/>
      <c r="BJ662" s="31"/>
      <c r="BK662" s="31"/>
      <c r="BL662" s="31"/>
      <c r="BM662" s="31"/>
      <c r="BN662" s="31"/>
      <c r="BO662" s="31"/>
      <c r="BP662" s="31"/>
      <c r="BQ662" s="31"/>
      <c r="BR662" s="31"/>
      <c r="BS662" s="31"/>
      <c r="BT662" s="31"/>
      <c r="BU662" s="31"/>
      <c r="BV662" s="31"/>
      <c r="BW662" s="31"/>
      <c r="BX662" s="31"/>
      <c r="BY662" s="31"/>
      <c r="BZ662" s="31"/>
      <c r="CA662" s="31"/>
      <c r="CB662" s="31"/>
      <c r="CC662" s="31"/>
      <c r="CD662" s="31"/>
      <c r="CE662" s="31"/>
      <c r="CF662" s="31"/>
      <c r="CG662" s="31"/>
      <c r="CH662" s="31"/>
      <c r="CI662" s="31"/>
      <c r="CJ662" s="31"/>
      <c r="CK662" s="31"/>
      <c r="CL662" s="31"/>
      <c r="CM662" s="31"/>
      <c r="CN662" s="31"/>
      <c r="CO662" s="31"/>
      <c r="CP662" s="31"/>
      <c r="CQ662" s="31"/>
      <c r="CR662" s="31"/>
      <c r="CS662" s="31"/>
      <c r="CT662" s="31"/>
      <c r="CU662" s="31"/>
      <c r="CV662" s="31"/>
    </row>
    <row r="663" spans="1:100" x14ac:dyDescent="0.3">
      <c r="A663" s="31"/>
      <c r="B663" s="31"/>
      <c r="C663" s="31"/>
      <c r="D663" s="31"/>
      <c r="E663" s="31"/>
      <c r="F663" s="31"/>
      <c r="AQ663" s="31"/>
      <c r="AR663" s="31"/>
      <c r="AS663" s="31"/>
      <c r="AT663" s="31"/>
      <c r="AU663" s="31"/>
      <c r="AV663" s="31"/>
      <c r="AW663" s="32"/>
      <c r="AX663" s="32"/>
      <c r="AY663" s="32"/>
      <c r="AZ663" s="32"/>
      <c r="BA663" s="32"/>
      <c r="BB663" s="32"/>
      <c r="BC663" s="31"/>
      <c r="BD663" s="31"/>
      <c r="BE663" s="31"/>
      <c r="BF663" s="31"/>
      <c r="BG663" s="31"/>
      <c r="BH663" s="31"/>
      <c r="BI663" s="31"/>
      <c r="BJ663" s="31"/>
      <c r="BK663" s="31"/>
      <c r="BL663" s="31"/>
      <c r="BM663" s="31"/>
      <c r="BN663" s="31"/>
      <c r="BO663" s="31"/>
      <c r="BP663" s="31"/>
      <c r="BQ663" s="31"/>
      <c r="BR663" s="31"/>
      <c r="BS663" s="31"/>
      <c r="BT663" s="31"/>
      <c r="BU663" s="31"/>
      <c r="BV663" s="31"/>
      <c r="BW663" s="31"/>
      <c r="BX663" s="31"/>
      <c r="BY663" s="31"/>
      <c r="BZ663" s="31"/>
      <c r="CA663" s="31"/>
      <c r="CB663" s="31"/>
      <c r="CC663" s="31"/>
      <c r="CD663" s="31"/>
      <c r="CE663" s="31"/>
      <c r="CF663" s="31"/>
      <c r="CG663" s="31"/>
      <c r="CH663" s="31"/>
      <c r="CI663" s="31"/>
      <c r="CJ663" s="31"/>
      <c r="CK663" s="31"/>
      <c r="CL663" s="31"/>
      <c r="CM663" s="31"/>
      <c r="CN663" s="31"/>
      <c r="CO663" s="31"/>
      <c r="CP663" s="31"/>
      <c r="CQ663" s="31"/>
      <c r="CR663" s="31"/>
      <c r="CS663" s="31"/>
      <c r="CT663" s="31"/>
      <c r="CU663" s="31"/>
      <c r="CV663" s="31"/>
    </row>
    <row r="664" spans="1:100" x14ac:dyDescent="0.3">
      <c r="A664" s="31"/>
      <c r="B664" s="31"/>
      <c r="C664" s="31"/>
      <c r="D664" s="31"/>
      <c r="E664" s="31"/>
      <c r="F664" s="31"/>
      <c r="AQ664" s="31"/>
      <c r="AR664" s="31"/>
      <c r="AS664" s="31"/>
      <c r="AT664" s="31"/>
      <c r="AU664" s="31"/>
      <c r="AV664" s="31"/>
      <c r="AW664" s="32"/>
      <c r="AX664" s="32"/>
      <c r="AY664" s="32"/>
      <c r="AZ664" s="32"/>
      <c r="BA664" s="32"/>
      <c r="BB664" s="32"/>
      <c r="BC664" s="31"/>
      <c r="BD664" s="31"/>
      <c r="BE664" s="31"/>
      <c r="BF664" s="31"/>
      <c r="BG664" s="31"/>
      <c r="BH664" s="31"/>
      <c r="BI664" s="31"/>
      <c r="BJ664" s="31"/>
      <c r="BK664" s="31"/>
      <c r="BL664" s="31"/>
      <c r="BM664" s="31"/>
      <c r="BN664" s="31"/>
      <c r="BO664" s="31"/>
      <c r="BP664" s="31"/>
      <c r="BQ664" s="31"/>
      <c r="BR664" s="31"/>
      <c r="BS664" s="31"/>
      <c r="BT664" s="31"/>
      <c r="BU664" s="31"/>
      <c r="BV664" s="31"/>
      <c r="BW664" s="31"/>
      <c r="BX664" s="31"/>
      <c r="BY664" s="31"/>
      <c r="BZ664" s="31"/>
      <c r="CA664" s="31"/>
      <c r="CB664" s="31"/>
      <c r="CC664" s="31"/>
      <c r="CD664" s="31"/>
      <c r="CE664" s="31"/>
      <c r="CF664" s="31"/>
      <c r="CG664" s="31"/>
      <c r="CH664" s="31"/>
      <c r="CI664" s="31"/>
      <c r="CJ664" s="31"/>
      <c r="CK664" s="31"/>
      <c r="CL664" s="31"/>
      <c r="CM664" s="31"/>
      <c r="CN664" s="31"/>
      <c r="CO664" s="31"/>
      <c r="CP664" s="31"/>
      <c r="CQ664" s="31"/>
      <c r="CR664" s="31"/>
      <c r="CS664" s="31"/>
      <c r="CT664" s="31"/>
      <c r="CU664" s="31"/>
      <c r="CV664" s="31"/>
    </row>
    <row r="665" spans="1:100" x14ac:dyDescent="0.3">
      <c r="A665" s="31"/>
      <c r="B665" s="31"/>
      <c r="C665" s="31"/>
      <c r="D665" s="31"/>
      <c r="E665" s="31"/>
      <c r="F665" s="31"/>
      <c r="AQ665" s="31"/>
      <c r="AR665" s="31"/>
      <c r="AS665" s="31"/>
      <c r="AT665" s="31"/>
      <c r="AU665" s="31"/>
      <c r="AV665" s="31"/>
      <c r="AW665" s="32"/>
      <c r="AX665" s="32"/>
      <c r="AY665" s="32"/>
      <c r="AZ665" s="32"/>
      <c r="BA665" s="32"/>
      <c r="BB665" s="32"/>
      <c r="BC665" s="31"/>
      <c r="BD665" s="31"/>
      <c r="BE665" s="31"/>
      <c r="BF665" s="31"/>
      <c r="BG665" s="31"/>
      <c r="BH665" s="31"/>
      <c r="BI665" s="31"/>
      <c r="BJ665" s="31"/>
      <c r="BK665" s="31"/>
      <c r="BL665" s="31"/>
      <c r="BM665" s="31"/>
      <c r="BN665" s="31"/>
      <c r="BO665" s="31"/>
      <c r="BP665" s="31"/>
      <c r="BQ665" s="31"/>
      <c r="BR665" s="31"/>
      <c r="BS665" s="31"/>
      <c r="BT665" s="31"/>
      <c r="BU665" s="31"/>
      <c r="BV665" s="31"/>
      <c r="BW665" s="31"/>
      <c r="BX665" s="31"/>
      <c r="BY665" s="31"/>
      <c r="BZ665" s="31"/>
      <c r="CA665" s="31"/>
      <c r="CB665" s="31"/>
      <c r="CC665" s="31"/>
      <c r="CD665" s="31"/>
      <c r="CE665" s="31"/>
      <c r="CF665" s="31"/>
      <c r="CG665" s="31"/>
      <c r="CH665" s="31"/>
      <c r="CI665" s="31"/>
      <c r="CJ665" s="31"/>
      <c r="CK665" s="31"/>
      <c r="CL665" s="31"/>
      <c r="CM665" s="31"/>
      <c r="CN665" s="31"/>
      <c r="CO665" s="31"/>
      <c r="CP665" s="31"/>
      <c r="CQ665" s="31"/>
      <c r="CR665" s="31"/>
      <c r="CS665" s="31"/>
      <c r="CT665" s="31"/>
      <c r="CU665" s="31"/>
      <c r="CV665" s="31"/>
    </row>
    <row r="666" spans="1:100" x14ac:dyDescent="0.3">
      <c r="A666" s="31"/>
      <c r="B666" s="31"/>
      <c r="C666" s="31"/>
      <c r="D666" s="31"/>
      <c r="E666" s="31"/>
      <c r="F666" s="31"/>
      <c r="AQ666" s="31"/>
      <c r="AR666" s="31"/>
      <c r="AS666" s="31"/>
      <c r="AT666" s="31"/>
      <c r="AU666" s="31"/>
      <c r="AV666" s="31"/>
      <c r="AW666" s="32"/>
      <c r="AX666" s="32"/>
      <c r="AY666" s="32"/>
      <c r="AZ666" s="32"/>
      <c r="BA666" s="32"/>
      <c r="BB666" s="32"/>
      <c r="BC666" s="31"/>
      <c r="BD666" s="31"/>
      <c r="BE666" s="31"/>
      <c r="BF666" s="31"/>
      <c r="BG666" s="31"/>
      <c r="BH666" s="31"/>
      <c r="BI666" s="31"/>
      <c r="BJ666" s="31"/>
      <c r="BK666" s="31"/>
      <c r="BL666" s="31"/>
      <c r="BM666" s="31"/>
      <c r="BN666" s="31"/>
      <c r="BO666" s="31"/>
      <c r="BP666" s="31"/>
      <c r="BQ666" s="31"/>
      <c r="BR666" s="31"/>
      <c r="BS666" s="31"/>
      <c r="BT666" s="31"/>
      <c r="BU666" s="31"/>
      <c r="BV666" s="31"/>
      <c r="BW666" s="31"/>
      <c r="BX666" s="31"/>
      <c r="BY666" s="31"/>
      <c r="BZ666" s="31"/>
      <c r="CA666" s="31"/>
      <c r="CB666" s="31"/>
      <c r="CC666" s="31"/>
      <c r="CD666" s="31"/>
      <c r="CE666" s="31"/>
      <c r="CF666" s="31"/>
      <c r="CG666" s="31"/>
      <c r="CH666" s="31"/>
      <c r="CI666" s="31"/>
      <c r="CJ666" s="31"/>
      <c r="CK666" s="31"/>
      <c r="CL666" s="31"/>
      <c r="CM666" s="31"/>
      <c r="CN666" s="31"/>
      <c r="CO666" s="31"/>
      <c r="CP666" s="31"/>
      <c r="CQ666" s="31"/>
      <c r="CR666" s="31"/>
      <c r="CS666" s="31"/>
      <c r="CT666" s="31"/>
      <c r="CU666" s="31"/>
      <c r="CV666" s="31"/>
    </row>
    <row r="667" spans="1:100" x14ac:dyDescent="0.3">
      <c r="A667" s="31"/>
      <c r="B667" s="31"/>
      <c r="C667" s="31"/>
      <c r="D667" s="31"/>
      <c r="E667" s="31"/>
      <c r="F667" s="31"/>
      <c r="AQ667" s="31"/>
      <c r="AR667" s="31"/>
      <c r="AS667" s="31"/>
      <c r="AT667" s="31"/>
      <c r="AU667" s="31"/>
      <c r="AV667" s="31"/>
      <c r="AW667" s="32"/>
      <c r="AX667" s="32"/>
      <c r="AY667" s="32"/>
      <c r="AZ667" s="32"/>
      <c r="BA667" s="32"/>
      <c r="BB667" s="32"/>
      <c r="BC667" s="31"/>
      <c r="BD667" s="31"/>
      <c r="BE667" s="31"/>
      <c r="BF667" s="31"/>
      <c r="BG667" s="31"/>
      <c r="BH667" s="31"/>
      <c r="BI667" s="31"/>
      <c r="BJ667" s="31"/>
      <c r="BK667" s="31"/>
      <c r="BL667" s="31"/>
      <c r="BM667" s="31"/>
      <c r="BN667" s="31"/>
      <c r="BO667" s="31"/>
      <c r="BP667" s="31"/>
      <c r="BQ667" s="31"/>
      <c r="BR667" s="31"/>
      <c r="BS667" s="31"/>
      <c r="BT667" s="31"/>
      <c r="BU667" s="31"/>
      <c r="BV667" s="31"/>
      <c r="BW667" s="31"/>
      <c r="BX667" s="31"/>
      <c r="BY667" s="31"/>
      <c r="BZ667" s="31"/>
      <c r="CA667" s="31"/>
      <c r="CB667" s="31"/>
      <c r="CC667" s="31"/>
      <c r="CD667" s="31"/>
      <c r="CE667" s="31"/>
      <c r="CF667" s="31"/>
      <c r="CG667" s="31"/>
      <c r="CH667" s="31"/>
      <c r="CI667" s="31"/>
      <c r="CJ667" s="31"/>
      <c r="CK667" s="31"/>
      <c r="CL667" s="31"/>
      <c r="CM667" s="31"/>
      <c r="CN667" s="31"/>
      <c r="CO667" s="31"/>
      <c r="CP667" s="31"/>
      <c r="CQ667" s="31"/>
      <c r="CR667" s="31"/>
      <c r="CS667" s="31"/>
      <c r="CT667" s="31"/>
      <c r="CU667" s="31"/>
      <c r="CV667" s="31"/>
    </row>
    <row r="668" spans="1:100" x14ac:dyDescent="0.3">
      <c r="A668" s="31"/>
      <c r="B668" s="31"/>
      <c r="C668" s="31"/>
      <c r="D668" s="31"/>
      <c r="E668" s="31"/>
      <c r="F668" s="31"/>
      <c r="AQ668" s="31"/>
      <c r="AR668" s="31"/>
      <c r="AS668" s="31"/>
      <c r="AT668" s="31"/>
      <c r="AU668" s="31"/>
      <c r="AV668" s="31"/>
      <c r="AW668" s="32"/>
      <c r="AX668" s="32"/>
      <c r="AY668" s="32"/>
      <c r="AZ668" s="32"/>
      <c r="BA668" s="32"/>
      <c r="BB668" s="32"/>
      <c r="BC668" s="31"/>
      <c r="BD668" s="31"/>
      <c r="BE668" s="31"/>
      <c r="BF668" s="31"/>
      <c r="BG668" s="31"/>
      <c r="BH668" s="31"/>
      <c r="BI668" s="31"/>
      <c r="BJ668" s="31"/>
      <c r="BK668" s="31"/>
      <c r="BL668" s="31"/>
      <c r="BM668" s="31"/>
      <c r="BN668" s="31"/>
      <c r="BO668" s="31"/>
      <c r="BP668" s="31"/>
      <c r="BQ668" s="31"/>
      <c r="BR668" s="31"/>
      <c r="BS668" s="31"/>
      <c r="BT668" s="31"/>
      <c r="BU668" s="31"/>
      <c r="BV668" s="31"/>
      <c r="BW668" s="31"/>
      <c r="BX668" s="31"/>
      <c r="BY668" s="31"/>
      <c r="BZ668" s="31"/>
      <c r="CA668" s="31"/>
      <c r="CB668" s="31"/>
      <c r="CC668" s="31"/>
      <c r="CD668" s="31"/>
      <c r="CE668" s="31"/>
      <c r="CF668" s="31"/>
      <c r="CG668" s="31"/>
      <c r="CH668" s="31"/>
      <c r="CI668" s="31"/>
      <c r="CJ668" s="31"/>
      <c r="CK668" s="31"/>
      <c r="CL668" s="31"/>
      <c r="CM668" s="31"/>
      <c r="CN668" s="31"/>
      <c r="CO668" s="31"/>
      <c r="CP668" s="31"/>
      <c r="CQ668" s="31"/>
      <c r="CR668" s="31"/>
      <c r="CS668" s="31"/>
      <c r="CT668" s="31"/>
      <c r="CU668" s="31"/>
      <c r="CV668" s="31"/>
    </row>
    <row r="669" spans="1:100" x14ac:dyDescent="0.3">
      <c r="A669" s="31"/>
      <c r="B669" s="31"/>
      <c r="C669" s="31"/>
      <c r="D669" s="31"/>
      <c r="E669" s="31"/>
      <c r="F669" s="31"/>
      <c r="AQ669" s="31"/>
      <c r="AR669" s="31"/>
      <c r="AS669" s="31"/>
      <c r="AT669" s="31"/>
      <c r="AU669" s="31"/>
      <c r="AV669" s="31"/>
      <c r="AW669" s="32"/>
      <c r="AX669" s="32"/>
      <c r="AY669" s="32"/>
      <c r="AZ669" s="32"/>
      <c r="BA669" s="32"/>
      <c r="BB669" s="32"/>
      <c r="BC669" s="31"/>
      <c r="BD669" s="31"/>
      <c r="BE669" s="31"/>
      <c r="BF669" s="31"/>
      <c r="BG669" s="31"/>
      <c r="BH669" s="31"/>
      <c r="BI669" s="31"/>
      <c r="BJ669" s="31"/>
      <c r="BK669" s="31"/>
      <c r="BL669" s="31"/>
      <c r="BM669" s="31"/>
      <c r="BN669" s="31"/>
      <c r="BO669" s="31"/>
      <c r="BP669" s="31"/>
      <c r="BQ669" s="31"/>
      <c r="BR669" s="31"/>
      <c r="BS669" s="31"/>
      <c r="BT669" s="31"/>
      <c r="BU669" s="31"/>
      <c r="BV669" s="31"/>
      <c r="BW669" s="31"/>
      <c r="BX669" s="31"/>
      <c r="BY669" s="31"/>
      <c r="BZ669" s="31"/>
      <c r="CA669" s="31"/>
      <c r="CB669" s="31"/>
      <c r="CC669" s="31"/>
      <c r="CD669" s="31"/>
      <c r="CE669" s="31"/>
      <c r="CF669" s="31"/>
      <c r="CG669" s="31"/>
      <c r="CH669" s="31"/>
      <c r="CI669" s="31"/>
      <c r="CJ669" s="31"/>
      <c r="CK669" s="31"/>
      <c r="CL669" s="31"/>
      <c r="CM669" s="31"/>
      <c r="CN669" s="31"/>
      <c r="CO669" s="31"/>
      <c r="CP669" s="31"/>
      <c r="CQ669" s="31"/>
      <c r="CR669" s="31"/>
      <c r="CS669" s="31"/>
      <c r="CT669" s="31"/>
      <c r="CU669" s="31"/>
      <c r="CV669" s="31"/>
    </row>
    <row r="670" spans="1:100" x14ac:dyDescent="0.3">
      <c r="A670" s="31"/>
      <c r="B670" s="31"/>
      <c r="C670" s="31"/>
      <c r="D670" s="31"/>
      <c r="E670" s="31"/>
      <c r="F670" s="31"/>
      <c r="AQ670" s="31"/>
      <c r="AR670" s="31"/>
      <c r="AS670" s="31"/>
      <c r="AT670" s="31"/>
      <c r="AU670" s="31"/>
      <c r="AV670" s="31"/>
      <c r="AW670" s="32"/>
      <c r="AX670" s="32"/>
      <c r="AY670" s="32"/>
      <c r="AZ670" s="32"/>
      <c r="BA670" s="32"/>
      <c r="BB670" s="32"/>
      <c r="BC670" s="31"/>
      <c r="BD670" s="31"/>
      <c r="BE670" s="31"/>
      <c r="BF670" s="31"/>
      <c r="BG670" s="31"/>
      <c r="BH670" s="31"/>
      <c r="BI670" s="31"/>
      <c r="BJ670" s="31"/>
      <c r="BK670" s="31"/>
      <c r="BL670" s="31"/>
      <c r="BM670" s="31"/>
      <c r="BN670" s="31"/>
      <c r="BO670" s="31"/>
      <c r="BP670" s="31"/>
      <c r="BQ670" s="31"/>
      <c r="BR670" s="31"/>
      <c r="BS670" s="31"/>
      <c r="BT670" s="31"/>
      <c r="BU670" s="31"/>
      <c r="BV670" s="31"/>
      <c r="BW670" s="31"/>
      <c r="BX670" s="31"/>
      <c r="BY670" s="31"/>
      <c r="BZ670" s="31"/>
      <c r="CA670" s="31"/>
      <c r="CB670" s="31"/>
      <c r="CC670" s="31"/>
      <c r="CD670" s="31"/>
      <c r="CE670" s="31"/>
      <c r="CF670" s="31"/>
      <c r="CG670" s="31"/>
      <c r="CH670" s="31"/>
      <c r="CI670" s="31"/>
      <c r="CJ670" s="31"/>
      <c r="CK670" s="31"/>
      <c r="CL670" s="31"/>
      <c r="CM670" s="31"/>
      <c r="CN670" s="31"/>
      <c r="CO670" s="31"/>
      <c r="CP670" s="31"/>
      <c r="CQ670" s="31"/>
      <c r="CR670" s="31"/>
      <c r="CS670" s="31"/>
      <c r="CT670" s="31"/>
      <c r="CU670" s="31"/>
      <c r="CV670" s="31"/>
    </row>
    <row r="671" spans="1:100" x14ac:dyDescent="0.3">
      <c r="A671" s="31"/>
      <c r="B671" s="31"/>
      <c r="C671" s="31"/>
      <c r="D671" s="31"/>
      <c r="E671" s="31"/>
      <c r="F671" s="31"/>
      <c r="AQ671" s="31"/>
      <c r="AR671" s="31"/>
      <c r="AS671" s="31"/>
      <c r="AT671" s="31"/>
      <c r="AU671" s="31"/>
      <c r="AV671" s="31"/>
      <c r="AW671" s="32"/>
      <c r="AX671" s="32"/>
      <c r="AY671" s="32"/>
      <c r="AZ671" s="32"/>
      <c r="BA671" s="32"/>
      <c r="BB671" s="32"/>
      <c r="BC671" s="31"/>
      <c r="BD671" s="31"/>
      <c r="BE671" s="31"/>
      <c r="BF671" s="31"/>
      <c r="BG671" s="31"/>
      <c r="BH671" s="31"/>
      <c r="BI671" s="31"/>
      <c r="BJ671" s="31"/>
      <c r="BK671" s="31"/>
      <c r="BL671" s="31"/>
      <c r="BM671" s="31"/>
      <c r="BN671" s="31"/>
      <c r="BO671" s="31"/>
      <c r="BP671" s="31"/>
      <c r="BQ671" s="31"/>
      <c r="BR671" s="31"/>
      <c r="BS671" s="31"/>
      <c r="BT671" s="31"/>
      <c r="BU671" s="31"/>
      <c r="BV671" s="31"/>
      <c r="BW671" s="31"/>
      <c r="BX671" s="31"/>
      <c r="BY671" s="31"/>
      <c r="BZ671" s="31"/>
      <c r="CA671" s="31"/>
      <c r="CB671" s="31"/>
      <c r="CC671" s="31"/>
      <c r="CD671" s="31"/>
      <c r="CE671" s="31"/>
      <c r="CF671" s="31"/>
      <c r="CG671" s="31"/>
      <c r="CH671" s="31"/>
      <c r="CI671" s="31"/>
      <c r="CJ671" s="31"/>
      <c r="CK671" s="31"/>
      <c r="CL671" s="31"/>
      <c r="CM671" s="31"/>
      <c r="CN671" s="31"/>
      <c r="CO671" s="31"/>
      <c r="CP671" s="31"/>
      <c r="CQ671" s="31"/>
      <c r="CR671" s="31"/>
      <c r="CS671" s="31"/>
      <c r="CT671" s="31"/>
      <c r="CU671" s="31"/>
      <c r="CV671" s="31"/>
    </row>
    <row r="672" spans="1:100" x14ac:dyDescent="0.3">
      <c r="A672" s="31"/>
      <c r="B672" s="31"/>
      <c r="C672" s="31"/>
      <c r="D672" s="31"/>
      <c r="E672" s="31"/>
      <c r="F672" s="31"/>
      <c r="AQ672" s="31"/>
      <c r="AR672" s="31"/>
      <c r="AS672" s="31"/>
      <c r="AT672" s="31"/>
      <c r="AU672" s="31"/>
      <c r="AV672" s="31"/>
      <c r="AW672" s="32"/>
      <c r="AX672" s="32"/>
      <c r="AY672" s="32"/>
      <c r="AZ672" s="32"/>
      <c r="BA672" s="32"/>
      <c r="BB672" s="32"/>
      <c r="BC672" s="31"/>
      <c r="BD672" s="31"/>
      <c r="BE672" s="31"/>
      <c r="BF672" s="31"/>
      <c r="BG672" s="31"/>
      <c r="BH672" s="31"/>
      <c r="BI672" s="31"/>
      <c r="BJ672" s="31"/>
      <c r="BK672" s="31"/>
      <c r="BL672" s="31"/>
      <c r="BM672" s="31"/>
      <c r="BN672" s="31"/>
      <c r="BO672" s="31"/>
      <c r="BP672" s="31"/>
      <c r="BQ672" s="31"/>
      <c r="BR672" s="31"/>
      <c r="BS672" s="31"/>
      <c r="BT672" s="31"/>
      <c r="BU672" s="31"/>
      <c r="BV672" s="31"/>
      <c r="BW672" s="31"/>
      <c r="BX672" s="31"/>
      <c r="BY672" s="31"/>
      <c r="BZ672" s="31"/>
      <c r="CA672" s="31"/>
      <c r="CB672" s="31"/>
      <c r="CC672" s="31"/>
      <c r="CD672" s="31"/>
      <c r="CE672" s="31"/>
      <c r="CF672" s="31"/>
      <c r="CG672" s="31"/>
      <c r="CH672" s="31"/>
      <c r="CI672" s="31"/>
      <c r="CJ672" s="31"/>
      <c r="CK672" s="31"/>
      <c r="CL672" s="31"/>
      <c r="CM672" s="31"/>
      <c r="CN672" s="31"/>
      <c r="CO672" s="31"/>
      <c r="CP672" s="31"/>
      <c r="CQ672" s="31"/>
      <c r="CR672" s="31"/>
      <c r="CS672" s="31"/>
      <c r="CT672" s="31"/>
      <c r="CU672" s="31"/>
      <c r="CV672" s="31"/>
    </row>
    <row r="673" spans="1:100" x14ac:dyDescent="0.3">
      <c r="A673" s="31"/>
      <c r="B673" s="31"/>
      <c r="C673" s="31"/>
      <c r="D673" s="31"/>
      <c r="E673" s="31"/>
      <c r="F673" s="31"/>
      <c r="AQ673" s="31"/>
      <c r="AR673" s="31"/>
      <c r="AS673" s="31"/>
      <c r="AT673" s="31"/>
      <c r="AU673" s="31"/>
      <c r="AV673" s="31"/>
      <c r="AW673" s="32"/>
      <c r="AX673" s="32"/>
      <c r="AY673" s="32"/>
      <c r="AZ673" s="32"/>
      <c r="BA673" s="32"/>
      <c r="BB673" s="32"/>
      <c r="BC673" s="31"/>
      <c r="BD673" s="31"/>
      <c r="BE673" s="31"/>
      <c r="BF673" s="31"/>
      <c r="BG673" s="31"/>
      <c r="BH673" s="31"/>
      <c r="BI673" s="31"/>
      <c r="BJ673" s="31"/>
      <c r="BK673" s="31"/>
      <c r="BL673" s="31"/>
      <c r="BM673" s="31"/>
      <c r="BN673" s="31"/>
      <c r="BO673" s="31"/>
      <c r="BP673" s="31"/>
      <c r="BQ673" s="31"/>
      <c r="BR673" s="31"/>
      <c r="BS673" s="31"/>
      <c r="BT673" s="31"/>
      <c r="BU673" s="31"/>
      <c r="BV673" s="31"/>
      <c r="BW673" s="31"/>
      <c r="BX673" s="31"/>
      <c r="BY673" s="31"/>
      <c r="BZ673" s="31"/>
      <c r="CA673" s="31"/>
      <c r="CB673" s="31"/>
      <c r="CC673" s="31"/>
      <c r="CD673" s="31"/>
      <c r="CE673" s="31"/>
      <c r="CF673" s="31"/>
      <c r="CG673" s="31"/>
      <c r="CH673" s="31"/>
      <c r="CI673" s="31"/>
      <c r="CJ673" s="31"/>
      <c r="CK673" s="31"/>
      <c r="CL673" s="31"/>
      <c r="CM673" s="31"/>
      <c r="CN673" s="31"/>
      <c r="CO673" s="31"/>
      <c r="CP673" s="31"/>
      <c r="CQ673" s="31"/>
      <c r="CR673" s="31"/>
      <c r="CS673" s="31"/>
      <c r="CT673" s="31"/>
      <c r="CU673" s="31"/>
      <c r="CV673" s="31"/>
    </row>
    <row r="674" spans="1:100" x14ac:dyDescent="0.3">
      <c r="A674" s="31"/>
      <c r="B674" s="31"/>
      <c r="C674" s="31"/>
      <c r="D674" s="31"/>
      <c r="E674" s="31"/>
      <c r="F674" s="31"/>
      <c r="AQ674" s="31"/>
      <c r="AR674" s="31"/>
      <c r="AS674" s="31"/>
      <c r="AT674" s="31"/>
      <c r="AU674" s="31"/>
      <c r="AV674" s="31"/>
      <c r="AW674" s="32"/>
      <c r="AX674" s="32"/>
      <c r="AY674" s="32"/>
      <c r="AZ674" s="32"/>
      <c r="BA674" s="32"/>
      <c r="BB674" s="32"/>
      <c r="BC674" s="31"/>
      <c r="BD674" s="31"/>
      <c r="BE674" s="31"/>
      <c r="BF674" s="31"/>
      <c r="BG674" s="31"/>
      <c r="BH674" s="31"/>
      <c r="BI674" s="31"/>
      <c r="BJ674" s="31"/>
      <c r="BK674" s="31"/>
      <c r="BL674" s="31"/>
      <c r="BM674" s="31"/>
      <c r="BN674" s="31"/>
      <c r="BO674" s="31"/>
      <c r="BP674" s="31"/>
      <c r="BQ674" s="31"/>
      <c r="BR674" s="31"/>
      <c r="BS674" s="31"/>
      <c r="BT674" s="31"/>
      <c r="BU674" s="31"/>
      <c r="BV674" s="31"/>
      <c r="BW674" s="31"/>
      <c r="BX674" s="31"/>
      <c r="BY674" s="31"/>
      <c r="BZ674" s="31"/>
      <c r="CA674" s="31"/>
      <c r="CB674" s="31"/>
      <c r="CC674" s="31"/>
      <c r="CD674" s="31"/>
      <c r="CE674" s="31"/>
      <c r="CF674" s="31"/>
      <c r="CG674" s="31"/>
      <c r="CH674" s="31"/>
      <c r="CI674" s="31"/>
      <c r="CJ674" s="31"/>
      <c r="CK674" s="31"/>
      <c r="CL674" s="31"/>
      <c r="CM674" s="31"/>
      <c r="CN674" s="31"/>
      <c r="CO674" s="31"/>
      <c r="CP674" s="31"/>
      <c r="CQ674" s="31"/>
      <c r="CR674" s="31"/>
      <c r="CS674" s="31"/>
      <c r="CT674" s="31"/>
      <c r="CU674" s="31"/>
      <c r="CV674" s="31"/>
    </row>
    <row r="675" spans="1:100" x14ac:dyDescent="0.3">
      <c r="A675" s="31"/>
      <c r="B675" s="31"/>
      <c r="C675" s="31"/>
      <c r="D675" s="31"/>
      <c r="E675" s="31"/>
      <c r="F675" s="31"/>
      <c r="AQ675" s="31"/>
      <c r="AR675" s="31"/>
      <c r="BH675" s="31"/>
      <c r="BI675" s="31"/>
      <c r="BJ675" s="31"/>
      <c r="BK675" s="31"/>
      <c r="BL675" s="31"/>
      <c r="BM675" s="31"/>
      <c r="BN675" s="31"/>
      <c r="BO675" s="31"/>
      <c r="BP675" s="31"/>
      <c r="BQ675" s="31"/>
      <c r="BR675" s="31"/>
      <c r="BS675" s="31"/>
      <c r="BT675" s="31"/>
      <c r="BU675" s="31"/>
      <c r="BV675" s="31"/>
      <c r="BW675" s="31"/>
      <c r="BX675" s="31"/>
      <c r="BY675" s="31"/>
      <c r="BZ675" s="31"/>
      <c r="CA675" s="31"/>
      <c r="CB675" s="31"/>
      <c r="CC675" s="31"/>
      <c r="CD675" s="31"/>
      <c r="CE675" s="31"/>
      <c r="CF675" s="31"/>
      <c r="CG675" s="31"/>
      <c r="CH675" s="31"/>
      <c r="CI675" s="31"/>
      <c r="CJ675" s="31"/>
      <c r="CK675" s="31"/>
      <c r="CL675" s="31"/>
      <c r="CM675" s="31"/>
      <c r="CN675" s="31"/>
      <c r="CO675" s="31"/>
      <c r="CP675" s="31"/>
      <c r="CQ675" s="31"/>
      <c r="CR675" s="31"/>
      <c r="CS675" s="31"/>
      <c r="CT675" s="31"/>
      <c r="CU675" s="31"/>
      <c r="CV675" s="31"/>
    </row>
    <row r="676" spans="1:100" x14ac:dyDescent="0.3">
      <c r="A676" s="31"/>
      <c r="B676" s="31"/>
      <c r="C676" s="31"/>
      <c r="D676" s="31"/>
      <c r="E676" s="31"/>
      <c r="F676" s="31"/>
      <c r="AQ676" s="31"/>
      <c r="AR676" s="31"/>
      <c r="BH676" s="31"/>
      <c r="BI676" s="31"/>
      <c r="BJ676" s="31"/>
      <c r="BK676" s="31"/>
      <c r="BL676" s="31"/>
      <c r="BM676" s="31"/>
      <c r="BN676" s="31"/>
      <c r="BO676" s="31"/>
      <c r="BP676" s="31"/>
      <c r="BQ676" s="31"/>
      <c r="BR676" s="31"/>
      <c r="BS676" s="31"/>
      <c r="BT676" s="31"/>
      <c r="BU676" s="31"/>
      <c r="BV676" s="31"/>
      <c r="BW676" s="31"/>
      <c r="BX676" s="31"/>
      <c r="BY676" s="31"/>
      <c r="BZ676" s="31"/>
      <c r="CA676" s="31"/>
      <c r="CB676" s="31"/>
      <c r="CC676" s="31"/>
      <c r="CD676" s="31"/>
      <c r="CE676" s="31"/>
      <c r="CF676" s="31"/>
      <c r="CG676" s="31"/>
      <c r="CH676" s="31"/>
      <c r="CI676" s="31"/>
      <c r="CJ676" s="31"/>
      <c r="CK676" s="31"/>
      <c r="CL676" s="31"/>
      <c r="CM676" s="31"/>
      <c r="CN676" s="31"/>
      <c r="CO676" s="31"/>
      <c r="CP676" s="31"/>
      <c r="CQ676" s="31"/>
      <c r="CR676" s="31"/>
      <c r="CS676" s="31"/>
      <c r="CT676" s="31"/>
      <c r="CU676" s="31"/>
      <c r="CV676" s="31"/>
    </row>
    <row r="677" spans="1:100" x14ac:dyDescent="0.3">
      <c r="A677" s="31"/>
      <c r="B677" s="31"/>
      <c r="C677" s="31"/>
      <c r="D677" s="31"/>
      <c r="E677" s="31"/>
      <c r="F677" s="31"/>
      <c r="AQ677" s="31"/>
      <c r="AR677" s="31"/>
      <c r="BH677" s="31"/>
      <c r="BI677" s="31"/>
      <c r="BJ677" s="31"/>
      <c r="BK677" s="31"/>
      <c r="BL677" s="31"/>
      <c r="BM677" s="31"/>
      <c r="BN677" s="31"/>
      <c r="BO677" s="31"/>
      <c r="BP677" s="31"/>
      <c r="BQ677" s="31"/>
      <c r="BR677" s="31"/>
      <c r="BS677" s="31"/>
      <c r="BT677" s="31"/>
      <c r="BU677" s="31"/>
      <c r="BV677" s="31"/>
      <c r="BW677" s="31"/>
      <c r="BX677" s="31"/>
      <c r="BY677" s="31"/>
      <c r="BZ677" s="31"/>
      <c r="CA677" s="31"/>
      <c r="CB677" s="31"/>
      <c r="CC677" s="31"/>
      <c r="CD677" s="31"/>
      <c r="CE677" s="31"/>
      <c r="CF677" s="31"/>
      <c r="CG677" s="31"/>
      <c r="CH677" s="31"/>
      <c r="CI677" s="31"/>
      <c r="CJ677" s="31"/>
      <c r="CK677" s="31"/>
      <c r="CL677" s="31"/>
      <c r="CM677" s="31"/>
      <c r="CN677" s="31"/>
      <c r="CO677" s="31"/>
      <c r="CP677" s="31"/>
      <c r="CQ677" s="31"/>
      <c r="CR677" s="31"/>
      <c r="CS677" s="31"/>
      <c r="CT677" s="31"/>
      <c r="CU677" s="31"/>
      <c r="CV677" s="31"/>
    </row>
    <row r="678" spans="1:100" x14ac:dyDescent="0.3">
      <c r="A678" s="31"/>
      <c r="B678" s="31"/>
      <c r="C678" s="31"/>
      <c r="D678" s="31"/>
      <c r="E678" s="31"/>
      <c r="F678" s="31"/>
      <c r="AQ678" s="31"/>
      <c r="AR678" s="31"/>
      <c r="BH678" s="31"/>
      <c r="BI678" s="31"/>
      <c r="BJ678" s="31"/>
      <c r="BK678" s="31"/>
      <c r="BL678" s="31"/>
      <c r="BM678" s="31"/>
      <c r="BN678" s="31"/>
      <c r="BO678" s="31"/>
      <c r="BP678" s="31"/>
      <c r="BQ678" s="31"/>
      <c r="BR678" s="31"/>
      <c r="BS678" s="31"/>
      <c r="BT678" s="31"/>
      <c r="BU678" s="31"/>
      <c r="BV678" s="31"/>
      <c r="BW678" s="31"/>
      <c r="BX678" s="31"/>
      <c r="BY678" s="31"/>
      <c r="BZ678" s="31"/>
      <c r="CA678" s="31"/>
      <c r="CB678" s="31"/>
      <c r="CC678" s="31"/>
      <c r="CD678" s="31"/>
      <c r="CE678" s="31"/>
      <c r="CF678" s="31"/>
      <c r="CG678" s="31"/>
      <c r="CH678" s="31"/>
      <c r="CI678" s="31"/>
      <c r="CJ678" s="31"/>
      <c r="CK678" s="31"/>
      <c r="CL678" s="31"/>
      <c r="CM678" s="31"/>
      <c r="CN678" s="31"/>
      <c r="CO678" s="31"/>
      <c r="CP678" s="31"/>
      <c r="CQ678" s="31"/>
      <c r="CR678" s="31"/>
      <c r="CS678" s="31"/>
      <c r="CT678" s="31"/>
      <c r="CU678" s="31"/>
      <c r="CV678" s="31"/>
    </row>
    <row r="679" spans="1:100" x14ac:dyDescent="0.3">
      <c r="A679" s="31"/>
      <c r="B679" s="31"/>
      <c r="C679" s="31"/>
      <c r="D679" s="31"/>
      <c r="E679" s="31"/>
      <c r="F679" s="31"/>
      <c r="AQ679" s="31"/>
      <c r="AR679" s="31"/>
      <c r="BH679" s="31"/>
      <c r="BI679" s="31"/>
      <c r="BJ679" s="31"/>
      <c r="BK679" s="31"/>
      <c r="BL679" s="31"/>
      <c r="BM679" s="31"/>
      <c r="BN679" s="31"/>
      <c r="BO679" s="31"/>
      <c r="BP679" s="31"/>
      <c r="BQ679" s="31"/>
      <c r="BR679" s="31"/>
      <c r="BS679" s="31"/>
      <c r="BT679" s="31"/>
      <c r="BU679" s="31"/>
      <c r="BV679" s="31"/>
      <c r="BW679" s="31"/>
      <c r="BX679" s="31"/>
      <c r="BY679" s="31"/>
      <c r="BZ679" s="31"/>
      <c r="CA679" s="31"/>
      <c r="CB679" s="31"/>
      <c r="CC679" s="31"/>
      <c r="CD679" s="31"/>
      <c r="CE679" s="31"/>
      <c r="CF679" s="31"/>
      <c r="CG679" s="31"/>
      <c r="CH679" s="31"/>
      <c r="CI679" s="31"/>
      <c r="CJ679" s="31"/>
      <c r="CK679" s="31"/>
      <c r="CL679" s="31"/>
      <c r="CM679" s="31"/>
      <c r="CN679" s="31"/>
      <c r="CO679" s="31"/>
      <c r="CP679" s="31"/>
      <c r="CQ679" s="31"/>
      <c r="CR679" s="31"/>
      <c r="CS679" s="31"/>
      <c r="CT679" s="31"/>
      <c r="CU679" s="31"/>
      <c r="CV679" s="31"/>
    </row>
    <row r="680" spans="1:100" x14ac:dyDescent="0.3">
      <c r="A680" s="31"/>
      <c r="B680" s="31"/>
      <c r="C680" s="31"/>
      <c r="D680" s="31"/>
      <c r="E680" s="31"/>
      <c r="F680" s="31"/>
      <c r="AQ680" s="31"/>
      <c r="AR680" s="31"/>
      <c r="BH680" s="31"/>
      <c r="BI680" s="31"/>
      <c r="BJ680" s="31"/>
      <c r="BK680" s="31"/>
      <c r="BL680" s="31"/>
      <c r="BM680" s="31"/>
      <c r="BN680" s="31"/>
      <c r="BO680" s="31"/>
      <c r="BP680" s="31"/>
      <c r="BQ680" s="31"/>
      <c r="BR680" s="31"/>
      <c r="BS680" s="31"/>
      <c r="BT680" s="31"/>
      <c r="BU680" s="31"/>
      <c r="BV680" s="31"/>
      <c r="BW680" s="31"/>
      <c r="BX680" s="31"/>
      <c r="BY680" s="31"/>
      <c r="BZ680" s="31"/>
      <c r="CA680" s="31"/>
      <c r="CB680" s="31"/>
      <c r="CC680" s="31"/>
      <c r="CD680" s="31"/>
      <c r="CE680" s="31"/>
      <c r="CF680" s="31"/>
      <c r="CG680" s="31"/>
      <c r="CH680" s="31"/>
      <c r="CI680" s="31"/>
      <c r="CJ680" s="31"/>
      <c r="CK680" s="31"/>
      <c r="CL680" s="31"/>
      <c r="CM680" s="31"/>
      <c r="CN680" s="31"/>
      <c r="CO680" s="31"/>
      <c r="CP680" s="31"/>
      <c r="CQ680" s="31"/>
      <c r="CR680" s="31"/>
      <c r="CS680" s="31"/>
      <c r="CT680" s="31"/>
      <c r="CU680" s="31"/>
      <c r="CV680" s="31"/>
    </row>
    <row r="681" spans="1:100" x14ac:dyDescent="0.3">
      <c r="A681" s="31"/>
      <c r="B681" s="31"/>
      <c r="C681" s="31"/>
      <c r="D681" s="31"/>
      <c r="E681" s="31"/>
      <c r="F681" s="31"/>
      <c r="AQ681" s="31"/>
      <c r="AR681" s="31"/>
      <c r="BH681" s="31"/>
      <c r="BI681" s="31"/>
      <c r="BJ681" s="31"/>
      <c r="BK681" s="31"/>
      <c r="BL681" s="31"/>
      <c r="BM681" s="31"/>
      <c r="BN681" s="31"/>
      <c r="BO681" s="31"/>
      <c r="BP681" s="31"/>
      <c r="BQ681" s="31"/>
      <c r="BR681" s="31"/>
      <c r="BS681" s="31"/>
      <c r="BT681" s="31"/>
      <c r="BU681" s="31"/>
      <c r="BV681" s="31"/>
      <c r="BW681" s="31"/>
      <c r="BX681" s="31"/>
      <c r="BY681" s="31"/>
      <c r="BZ681" s="31"/>
      <c r="CA681" s="31"/>
      <c r="CB681" s="31"/>
      <c r="CC681" s="31"/>
      <c r="CD681" s="31"/>
      <c r="CE681" s="31"/>
      <c r="CF681" s="31"/>
      <c r="CG681" s="31"/>
      <c r="CH681" s="31"/>
      <c r="CI681" s="31"/>
      <c r="CJ681" s="31"/>
      <c r="CK681" s="31"/>
      <c r="CL681" s="31"/>
      <c r="CM681" s="31"/>
      <c r="CN681" s="31"/>
      <c r="CO681" s="31"/>
      <c r="CP681" s="31"/>
      <c r="CQ681" s="31"/>
      <c r="CR681" s="31"/>
      <c r="CS681" s="31"/>
      <c r="CT681" s="31"/>
      <c r="CU681" s="31"/>
      <c r="CV681" s="31"/>
    </row>
    <row r="682" spans="1:100" x14ac:dyDescent="0.3">
      <c r="A682" s="31"/>
      <c r="B682" s="31"/>
      <c r="C682" s="31"/>
      <c r="D682" s="31"/>
      <c r="E682" s="31"/>
      <c r="F682" s="31"/>
      <c r="AQ682" s="31"/>
      <c r="AR682" s="31"/>
      <c r="BH682" s="31"/>
      <c r="BI682" s="31"/>
      <c r="BJ682" s="31"/>
      <c r="BK682" s="31"/>
      <c r="BL682" s="31"/>
      <c r="BM682" s="31"/>
      <c r="BN682" s="31"/>
      <c r="BO682" s="31"/>
      <c r="BP682" s="31"/>
      <c r="BQ682" s="31"/>
      <c r="BR682" s="31"/>
      <c r="BS682" s="31"/>
      <c r="BT682" s="31"/>
      <c r="BU682" s="31"/>
      <c r="BV682" s="31"/>
      <c r="BW682" s="31"/>
      <c r="BX682" s="31"/>
      <c r="BY682" s="31"/>
      <c r="BZ682" s="31"/>
      <c r="CA682" s="31"/>
      <c r="CB682" s="31"/>
      <c r="CC682" s="31"/>
      <c r="CD682" s="31"/>
      <c r="CE682" s="31"/>
      <c r="CF682" s="31"/>
      <c r="CG682" s="31"/>
      <c r="CH682" s="31"/>
      <c r="CI682" s="31"/>
      <c r="CJ682" s="31"/>
      <c r="CK682" s="31"/>
      <c r="CL682" s="31"/>
      <c r="CM682" s="31"/>
      <c r="CN682" s="31"/>
      <c r="CO682" s="31"/>
      <c r="CP682" s="31"/>
      <c r="CQ682" s="31"/>
      <c r="CR682" s="31"/>
      <c r="CS682" s="31"/>
      <c r="CT682" s="31"/>
      <c r="CU682" s="31"/>
      <c r="CV682" s="31"/>
    </row>
    <row r="683" spans="1:100" x14ac:dyDescent="0.3">
      <c r="A683" s="31"/>
      <c r="B683" s="31"/>
      <c r="C683" s="31"/>
      <c r="D683" s="31"/>
      <c r="E683" s="31"/>
      <c r="F683" s="31"/>
      <c r="AQ683" s="31"/>
      <c r="AR683" s="31"/>
      <c r="BH683" s="31"/>
      <c r="BI683" s="31"/>
      <c r="BJ683" s="31"/>
      <c r="BK683" s="31"/>
      <c r="BL683" s="31"/>
      <c r="BM683" s="31"/>
      <c r="BN683" s="31"/>
      <c r="BO683" s="31"/>
      <c r="BP683" s="31"/>
      <c r="BQ683" s="31"/>
      <c r="BR683" s="31"/>
      <c r="BS683" s="31"/>
      <c r="BT683" s="31"/>
      <c r="BU683" s="31"/>
      <c r="BV683" s="31"/>
      <c r="BW683" s="31"/>
      <c r="BX683" s="31"/>
      <c r="BY683" s="31"/>
      <c r="BZ683" s="31"/>
      <c r="CA683" s="31"/>
      <c r="CB683" s="31"/>
      <c r="CC683" s="31"/>
      <c r="CD683" s="31"/>
      <c r="CE683" s="31"/>
      <c r="CF683" s="31"/>
      <c r="CG683" s="31"/>
      <c r="CH683" s="31"/>
      <c r="CI683" s="31"/>
      <c r="CJ683" s="31"/>
      <c r="CK683" s="31"/>
      <c r="CL683" s="31"/>
      <c r="CM683" s="31"/>
      <c r="CN683" s="31"/>
      <c r="CO683" s="31"/>
      <c r="CP683" s="31"/>
      <c r="CQ683" s="31"/>
      <c r="CR683" s="31"/>
      <c r="CS683" s="31"/>
      <c r="CT683" s="31"/>
      <c r="CU683" s="31"/>
      <c r="CV683" s="31"/>
    </row>
    <row r="684" spans="1:100" x14ac:dyDescent="0.3">
      <c r="A684" s="31"/>
      <c r="B684" s="31"/>
      <c r="C684" s="31"/>
      <c r="D684" s="31"/>
      <c r="E684" s="31"/>
      <c r="F684" s="31"/>
      <c r="AQ684" s="31"/>
      <c r="AR684" s="31"/>
      <c r="BH684" s="31"/>
      <c r="BI684" s="31"/>
      <c r="BJ684" s="31"/>
      <c r="BK684" s="31"/>
      <c r="BL684" s="31"/>
      <c r="BM684" s="31"/>
      <c r="BN684" s="31"/>
      <c r="BO684" s="31"/>
      <c r="BP684" s="31"/>
      <c r="BQ684" s="31"/>
      <c r="BR684" s="31"/>
      <c r="BS684" s="31"/>
      <c r="BT684" s="31"/>
      <c r="BU684" s="31"/>
      <c r="BV684" s="31"/>
      <c r="BW684" s="31"/>
      <c r="BX684" s="31"/>
      <c r="BY684" s="31"/>
      <c r="BZ684" s="31"/>
      <c r="CA684" s="31"/>
      <c r="CB684" s="31"/>
      <c r="CC684" s="31"/>
      <c r="CD684" s="31"/>
      <c r="CE684" s="31"/>
      <c r="CF684" s="31"/>
      <c r="CG684" s="31"/>
      <c r="CH684" s="31"/>
      <c r="CI684" s="31"/>
      <c r="CJ684" s="31"/>
      <c r="CK684" s="31"/>
      <c r="CL684" s="31"/>
      <c r="CM684" s="31"/>
      <c r="CN684" s="31"/>
      <c r="CO684" s="31"/>
      <c r="CP684" s="31"/>
      <c r="CQ684" s="31"/>
      <c r="CR684" s="31"/>
      <c r="CS684" s="31"/>
      <c r="CT684" s="31"/>
      <c r="CU684" s="31"/>
      <c r="CV684" s="31"/>
    </row>
    <row r="685" spans="1:100" x14ac:dyDescent="0.3">
      <c r="A685" s="31"/>
      <c r="B685" s="31"/>
      <c r="C685" s="31"/>
      <c r="D685" s="31"/>
      <c r="E685" s="31"/>
      <c r="F685" s="31"/>
      <c r="AQ685" s="31"/>
      <c r="AR685" s="31"/>
      <c r="BH685" s="31"/>
      <c r="BI685" s="31"/>
      <c r="BJ685" s="31"/>
      <c r="BK685" s="31"/>
      <c r="BL685" s="31"/>
      <c r="BM685" s="31"/>
      <c r="BN685" s="31"/>
      <c r="BO685" s="31"/>
      <c r="BP685" s="31"/>
      <c r="BQ685" s="31"/>
      <c r="BR685" s="31"/>
      <c r="BS685" s="31"/>
      <c r="BT685" s="31"/>
      <c r="BU685" s="31"/>
      <c r="BV685" s="31"/>
      <c r="BW685" s="31"/>
      <c r="BX685" s="31"/>
      <c r="BY685" s="31"/>
      <c r="BZ685" s="31"/>
      <c r="CA685" s="31"/>
      <c r="CB685" s="31"/>
      <c r="CC685" s="31"/>
      <c r="CD685" s="31"/>
      <c r="CE685" s="31"/>
      <c r="CF685" s="31"/>
      <c r="CG685" s="31"/>
      <c r="CH685" s="31"/>
      <c r="CI685" s="31"/>
      <c r="CJ685" s="31"/>
      <c r="CK685" s="31"/>
      <c r="CL685" s="31"/>
      <c r="CM685" s="31"/>
      <c r="CN685" s="31"/>
      <c r="CO685" s="31"/>
      <c r="CP685" s="31"/>
      <c r="CQ685" s="31"/>
      <c r="CR685" s="31"/>
      <c r="CS685" s="31"/>
      <c r="CT685" s="31"/>
      <c r="CU685" s="31"/>
      <c r="CV685" s="31"/>
    </row>
    <row r="686" spans="1:100" x14ac:dyDescent="0.3">
      <c r="A686" s="31"/>
      <c r="B686" s="31"/>
      <c r="C686" s="31"/>
      <c r="D686" s="31"/>
      <c r="E686" s="31"/>
      <c r="F686" s="31"/>
      <c r="AQ686" s="31"/>
      <c r="AR686" s="31"/>
      <c r="BH686" s="31"/>
      <c r="BI686" s="31"/>
      <c r="BJ686" s="31"/>
      <c r="BK686" s="31"/>
      <c r="BL686" s="31"/>
      <c r="BM686" s="31"/>
      <c r="BN686" s="31"/>
      <c r="BO686" s="31"/>
      <c r="BP686" s="31"/>
      <c r="BQ686" s="31"/>
      <c r="BR686" s="31"/>
      <c r="BS686" s="31"/>
      <c r="BT686" s="31"/>
      <c r="BU686" s="31"/>
      <c r="BV686" s="31"/>
      <c r="BW686" s="31"/>
      <c r="BX686" s="31"/>
      <c r="BY686" s="31"/>
      <c r="BZ686" s="31"/>
      <c r="CA686" s="31"/>
      <c r="CB686" s="31"/>
      <c r="CC686" s="31"/>
      <c r="CD686" s="31"/>
      <c r="CE686" s="31"/>
      <c r="CF686" s="31"/>
      <c r="CG686" s="31"/>
      <c r="CH686" s="31"/>
      <c r="CI686" s="31"/>
      <c r="CJ686" s="31"/>
      <c r="CK686" s="31"/>
      <c r="CL686" s="31"/>
      <c r="CM686" s="31"/>
      <c r="CN686" s="31"/>
      <c r="CO686" s="31"/>
      <c r="CP686" s="31"/>
      <c r="CQ686" s="31"/>
      <c r="CR686" s="31"/>
      <c r="CS686" s="31"/>
      <c r="CT686" s="31"/>
      <c r="CU686" s="31"/>
      <c r="CV686" s="31"/>
    </row>
    <row r="687" spans="1:100" x14ac:dyDescent="0.3">
      <c r="A687" s="31"/>
      <c r="B687" s="31"/>
      <c r="C687" s="31"/>
      <c r="D687" s="31"/>
      <c r="E687" s="31"/>
      <c r="F687" s="31"/>
      <c r="AQ687" s="31"/>
      <c r="AR687" s="31"/>
      <c r="BH687" s="31"/>
      <c r="BI687" s="31"/>
      <c r="BJ687" s="31"/>
      <c r="BK687" s="31"/>
      <c r="BL687" s="31"/>
      <c r="BM687" s="31"/>
      <c r="BN687" s="31"/>
      <c r="BO687" s="31"/>
      <c r="BP687" s="31"/>
      <c r="BQ687" s="31"/>
      <c r="BR687" s="31"/>
      <c r="BS687" s="31"/>
      <c r="BT687" s="31"/>
      <c r="BU687" s="31"/>
      <c r="BV687" s="31"/>
      <c r="BW687" s="31"/>
      <c r="BX687" s="31"/>
      <c r="BY687" s="31"/>
      <c r="BZ687" s="31"/>
      <c r="CA687" s="31"/>
      <c r="CB687" s="31"/>
      <c r="CC687" s="31"/>
      <c r="CD687" s="31"/>
      <c r="CE687" s="31"/>
      <c r="CF687" s="31"/>
      <c r="CG687" s="31"/>
      <c r="CH687" s="31"/>
      <c r="CI687" s="31"/>
      <c r="CJ687" s="31"/>
      <c r="CK687" s="31"/>
      <c r="CL687" s="31"/>
      <c r="CM687" s="31"/>
      <c r="CN687" s="31"/>
      <c r="CO687" s="31"/>
      <c r="CP687" s="31"/>
      <c r="CQ687" s="31"/>
      <c r="CR687" s="31"/>
      <c r="CS687" s="31"/>
      <c r="CT687" s="31"/>
      <c r="CU687" s="31"/>
      <c r="CV687" s="31"/>
    </row>
    <row r="688" spans="1:100" x14ac:dyDescent="0.3">
      <c r="A688" s="31"/>
      <c r="B688" s="31"/>
      <c r="C688" s="31"/>
      <c r="D688" s="31"/>
      <c r="E688" s="31"/>
      <c r="F688" s="31"/>
      <c r="AQ688" s="31"/>
      <c r="AR688" s="31"/>
      <c r="BH688" s="31"/>
      <c r="BI688" s="31"/>
      <c r="BJ688" s="31"/>
      <c r="BK688" s="31"/>
      <c r="BL688" s="31"/>
      <c r="BM688" s="31"/>
      <c r="BN688" s="31"/>
      <c r="BO688" s="31"/>
      <c r="BP688" s="31"/>
      <c r="BQ688" s="31"/>
      <c r="BR688" s="31"/>
      <c r="BS688" s="31"/>
      <c r="BT688" s="31"/>
      <c r="BU688" s="31"/>
      <c r="BV688" s="31"/>
      <c r="BW688" s="31"/>
      <c r="BX688" s="31"/>
      <c r="BY688" s="31"/>
      <c r="BZ688" s="31"/>
      <c r="CA688" s="31"/>
      <c r="CB688" s="31"/>
      <c r="CC688" s="31"/>
      <c r="CD688" s="31"/>
      <c r="CE688" s="31"/>
      <c r="CF688" s="31"/>
      <c r="CG688" s="31"/>
      <c r="CH688" s="31"/>
      <c r="CI688" s="31"/>
      <c r="CJ688" s="31"/>
      <c r="CK688" s="31"/>
      <c r="CL688" s="31"/>
      <c r="CM688" s="31"/>
      <c r="CN688" s="31"/>
      <c r="CO688" s="31"/>
      <c r="CP688" s="31"/>
      <c r="CQ688" s="31"/>
      <c r="CR688" s="31"/>
      <c r="CS688" s="31"/>
      <c r="CT688" s="31"/>
      <c r="CU688" s="31"/>
      <c r="CV688" s="31"/>
    </row>
    <row r="689" spans="1:100" x14ac:dyDescent="0.3">
      <c r="A689" s="31"/>
      <c r="B689" s="31"/>
      <c r="C689" s="31"/>
      <c r="D689" s="31"/>
      <c r="E689" s="31"/>
      <c r="F689" s="31"/>
      <c r="AQ689" s="31"/>
      <c r="AR689" s="31"/>
      <c r="BH689" s="31"/>
      <c r="BI689" s="31"/>
      <c r="BJ689" s="31"/>
      <c r="BK689" s="31"/>
      <c r="BL689" s="31"/>
      <c r="BM689" s="31"/>
      <c r="BN689" s="31"/>
      <c r="BO689" s="31"/>
      <c r="BP689" s="31"/>
      <c r="BQ689" s="31"/>
      <c r="BR689" s="31"/>
      <c r="BS689" s="31"/>
      <c r="BT689" s="31"/>
      <c r="BU689" s="31"/>
      <c r="BV689" s="31"/>
      <c r="BW689" s="31"/>
      <c r="BX689" s="31"/>
      <c r="BY689" s="31"/>
      <c r="BZ689" s="31"/>
      <c r="CA689" s="31"/>
      <c r="CB689" s="31"/>
      <c r="CC689" s="31"/>
      <c r="CD689" s="31"/>
      <c r="CE689" s="31"/>
      <c r="CF689" s="31"/>
      <c r="CG689" s="31"/>
      <c r="CH689" s="31"/>
      <c r="CI689" s="31"/>
      <c r="CJ689" s="31"/>
      <c r="CK689" s="31"/>
      <c r="CL689" s="31"/>
      <c r="CM689" s="31"/>
      <c r="CN689" s="31"/>
      <c r="CO689" s="31"/>
      <c r="CP689" s="31"/>
      <c r="CQ689" s="31"/>
      <c r="CR689" s="31"/>
      <c r="CS689" s="31"/>
      <c r="CT689" s="31"/>
      <c r="CU689" s="31"/>
      <c r="CV689" s="31"/>
    </row>
    <row r="690" spans="1:100" x14ac:dyDescent="0.3">
      <c r="A690" s="31"/>
      <c r="B690" s="31"/>
      <c r="C690" s="31"/>
      <c r="D690" s="31"/>
      <c r="E690" s="31"/>
      <c r="F690" s="31"/>
      <c r="AQ690" s="31"/>
      <c r="AR690" s="31"/>
      <c r="BH690" s="31"/>
      <c r="BI690" s="31"/>
      <c r="BJ690" s="31"/>
      <c r="BK690" s="31"/>
      <c r="BL690" s="31"/>
      <c r="BM690" s="31"/>
      <c r="BN690" s="31"/>
      <c r="BO690" s="31"/>
      <c r="BP690" s="31"/>
      <c r="BQ690" s="31"/>
      <c r="BR690" s="31"/>
      <c r="BS690" s="31"/>
      <c r="BT690" s="31"/>
      <c r="BU690" s="31"/>
      <c r="BV690" s="31"/>
      <c r="BW690" s="31"/>
      <c r="BX690" s="31"/>
      <c r="BY690" s="31"/>
      <c r="BZ690" s="31"/>
      <c r="CA690" s="31"/>
      <c r="CB690" s="31"/>
      <c r="CC690" s="31"/>
      <c r="CD690" s="31"/>
      <c r="CE690" s="31"/>
      <c r="CF690" s="31"/>
      <c r="CG690" s="31"/>
      <c r="CH690" s="31"/>
      <c r="CI690" s="31"/>
      <c r="CJ690" s="31"/>
      <c r="CK690" s="31"/>
      <c r="CL690" s="31"/>
      <c r="CM690" s="31"/>
      <c r="CN690" s="31"/>
      <c r="CO690" s="31"/>
      <c r="CP690" s="31"/>
      <c r="CQ690" s="31"/>
      <c r="CR690" s="31"/>
      <c r="CS690" s="31"/>
      <c r="CT690" s="31"/>
      <c r="CU690" s="31"/>
      <c r="CV690" s="31"/>
    </row>
    <row r="691" spans="1:100" x14ac:dyDescent="0.3">
      <c r="A691" s="31"/>
      <c r="B691" s="31"/>
      <c r="C691" s="31"/>
      <c r="D691" s="31"/>
      <c r="E691" s="31"/>
      <c r="F691" s="31"/>
      <c r="AQ691" s="31"/>
      <c r="AR691" s="31"/>
      <c r="BH691" s="31"/>
      <c r="BI691" s="31"/>
      <c r="BJ691" s="31"/>
      <c r="BK691" s="31"/>
      <c r="BL691" s="31"/>
      <c r="BM691" s="31"/>
      <c r="BN691" s="31"/>
      <c r="BO691" s="31"/>
      <c r="BP691" s="31"/>
      <c r="BQ691" s="31"/>
      <c r="BR691" s="31"/>
      <c r="BS691" s="31"/>
      <c r="BT691" s="31"/>
      <c r="BU691" s="31"/>
      <c r="BV691" s="31"/>
      <c r="BW691" s="31"/>
      <c r="BX691" s="31"/>
      <c r="BY691" s="31"/>
      <c r="BZ691" s="31"/>
      <c r="CA691" s="31"/>
      <c r="CB691" s="31"/>
      <c r="CC691" s="31"/>
      <c r="CD691" s="31"/>
      <c r="CE691" s="31"/>
      <c r="CF691" s="31"/>
      <c r="CG691" s="31"/>
      <c r="CH691" s="31"/>
      <c r="CI691" s="31"/>
      <c r="CJ691" s="31"/>
      <c r="CK691" s="31"/>
      <c r="CL691" s="31"/>
      <c r="CM691" s="31"/>
      <c r="CN691" s="31"/>
      <c r="CO691" s="31"/>
      <c r="CP691" s="31"/>
      <c r="CQ691" s="31"/>
      <c r="CR691" s="31"/>
      <c r="CS691" s="31"/>
      <c r="CT691" s="31"/>
      <c r="CU691" s="31"/>
      <c r="CV691" s="31"/>
    </row>
    <row r="692" spans="1:100" x14ac:dyDescent="0.3">
      <c r="A692" s="31"/>
      <c r="B692" s="31"/>
      <c r="C692" s="31"/>
      <c r="D692" s="31"/>
      <c r="E692" s="31"/>
      <c r="F692" s="31"/>
      <c r="AQ692" s="31"/>
      <c r="AR692" s="31"/>
      <c r="BH692" s="31"/>
      <c r="BI692" s="31"/>
      <c r="BJ692" s="31"/>
      <c r="BK692" s="31"/>
      <c r="BL692" s="31"/>
      <c r="BM692" s="31"/>
      <c r="BN692" s="31"/>
      <c r="BO692" s="31"/>
      <c r="BP692" s="31"/>
      <c r="BQ692" s="31"/>
      <c r="BR692" s="31"/>
      <c r="BS692" s="31"/>
      <c r="BT692" s="31"/>
      <c r="BU692" s="31"/>
      <c r="BV692" s="31"/>
      <c r="BW692" s="31"/>
      <c r="BX692" s="31"/>
      <c r="BY692" s="31"/>
      <c r="BZ692" s="31"/>
      <c r="CA692" s="31"/>
      <c r="CB692" s="31"/>
      <c r="CC692" s="31"/>
      <c r="CD692" s="31"/>
      <c r="CE692" s="31"/>
      <c r="CF692" s="31"/>
      <c r="CG692" s="31"/>
      <c r="CH692" s="31"/>
      <c r="CI692" s="31"/>
      <c r="CJ692" s="31"/>
      <c r="CK692" s="31"/>
      <c r="CL692" s="31"/>
      <c r="CM692" s="31"/>
      <c r="CN692" s="31"/>
      <c r="CO692" s="31"/>
      <c r="CP692" s="31"/>
      <c r="CQ692" s="31"/>
      <c r="CR692" s="31"/>
      <c r="CS692" s="31"/>
      <c r="CT692" s="31"/>
      <c r="CU692" s="31"/>
      <c r="CV692" s="31"/>
    </row>
    <row r="693" spans="1:100" x14ac:dyDescent="0.3">
      <c r="A693" s="31"/>
      <c r="B693" s="31"/>
      <c r="C693" s="31"/>
      <c r="D693" s="31"/>
      <c r="E693" s="31"/>
      <c r="F693" s="31"/>
      <c r="AQ693" s="31"/>
      <c r="AR693" s="31"/>
      <c r="BH693" s="31"/>
      <c r="BI693" s="31"/>
      <c r="BJ693" s="31"/>
      <c r="BK693" s="31"/>
      <c r="BL693" s="31"/>
      <c r="BM693" s="31"/>
      <c r="BN693" s="31"/>
      <c r="BO693" s="31"/>
      <c r="BP693" s="31"/>
      <c r="BQ693" s="31"/>
      <c r="BR693" s="31"/>
      <c r="BS693" s="31"/>
      <c r="BT693" s="31"/>
      <c r="BU693" s="31"/>
      <c r="BV693" s="31"/>
      <c r="BW693" s="31"/>
      <c r="BX693" s="31"/>
      <c r="BY693" s="31"/>
      <c r="BZ693" s="31"/>
      <c r="CA693" s="31"/>
      <c r="CB693" s="31"/>
      <c r="CC693" s="31"/>
      <c r="CD693" s="31"/>
      <c r="CE693" s="31"/>
      <c r="CF693" s="31"/>
      <c r="CG693" s="31"/>
      <c r="CH693" s="31"/>
      <c r="CI693" s="31"/>
      <c r="CJ693" s="31"/>
      <c r="CK693" s="31"/>
      <c r="CL693" s="31"/>
      <c r="CM693" s="31"/>
      <c r="CN693" s="31"/>
      <c r="CO693" s="31"/>
      <c r="CP693" s="31"/>
      <c r="CQ693" s="31"/>
      <c r="CR693" s="31"/>
      <c r="CS693" s="31"/>
      <c r="CT693" s="31"/>
      <c r="CU693" s="31"/>
      <c r="CV693" s="31"/>
    </row>
    <row r="694" spans="1:100" x14ac:dyDescent="0.3">
      <c r="A694" s="31"/>
      <c r="B694" s="31"/>
      <c r="C694" s="31"/>
      <c r="D694" s="31"/>
      <c r="E694" s="31"/>
      <c r="F694" s="31"/>
      <c r="AQ694" s="31"/>
      <c r="AR694" s="31"/>
      <c r="BH694" s="31"/>
      <c r="BI694" s="31"/>
      <c r="BJ694" s="31"/>
      <c r="BK694" s="31"/>
      <c r="BL694" s="31"/>
      <c r="BM694" s="31"/>
      <c r="BN694" s="31"/>
      <c r="BO694" s="31"/>
      <c r="BP694" s="31"/>
      <c r="BQ694" s="31"/>
      <c r="BR694" s="31"/>
      <c r="BS694" s="31"/>
      <c r="BT694" s="31"/>
      <c r="BU694" s="31"/>
      <c r="BV694" s="31"/>
      <c r="BW694" s="31"/>
      <c r="BX694" s="31"/>
      <c r="BY694" s="31"/>
      <c r="BZ694" s="31"/>
      <c r="CA694" s="31"/>
      <c r="CB694" s="31"/>
      <c r="CC694" s="31"/>
      <c r="CD694" s="31"/>
      <c r="CE694" s="31"/>
      <c r="CF694" s="31"/>
      <c r="CG694" s="31"/>
      <c r="CH694" s="31"/>
      <c r="CI694" s="31"/>
      <c r="CJ694" s="31"/>
      <c r="CK694" s="31"/>
      <c r="CL694" s="31"/>
      <c r="CM694" s="31"/>
      <c r="CN694" s="31"/>
      <c r="CO694" s="31"/>
      <c r="CP694" s="31"/>
      <c r="CQ694" s="31"/>
      <c r="CR694" s="31"/>
      <c r="CS694" s="31"/>
      <c r="CT694" s="31"/>
      <c r="CU694" s="31"/>
      <c r="CV694" s="31"/>
    </row>
    <row r="695" spans="1:100" x14ac:dyDescent="0.3">
      <c r="A695" s="31"/>
      <c r="B695" s="31"/>
      <c r="C695" s="31"/>
      <c r="D695" s="31"/>
      <c r="E695" s="31"/>
      <c r="F695" s="31"/>
      <c r="AQ695" s="31"/>
      <c r="AR695" s="31"/>
      <c r="BH695" s="31"/>
      <c r="BI695" s="31"/>
      <c r="BJ695" s="31"/>
      <c r="BK695" s="31"/>
      <c r="BL695" s="31"/>
      <c r="BM695" s="31"/>
      <c r="BN695" s="31"/>
      <c r="BO695" s="31"/>
      <c r="BP695" s="31"/>
      <c r="BQ695" s="31"/>
      <c r="BR695" s="31"/>
      <c r="BS695" s="31"/>
      <c r="BT695" s="31"/>
      <c r="BU695" s="31"/>
      <c r="BV695" s="31"/>
      <c r="BW695" s="31"/>
      <c r="BX695" s="31"/>
      <c r="BY695" s="31"/>
      <c r="BZ695" s="31"/>
      <c r="CA695" s="31"/>
      <c r="CB695" s="31"/>
      <c r="CC695" s="31"/>
      <c r="CD695" s="31"/>
      <c r="CE695" s="31"/>
      <c r="CF695" s="31"/>
      <c r="CG695" s="31"/>
      <c r="CH695" s="31"/>
      <c r="CI695" s="31"/>
      <c r="CJ695" s="31"/>
      <c r="CK695" s="31"/>
      <c r="CL695" s="31"/>
      <c r="CM695" s="31"/>
      <c r="CN695" s="31"/>
      <c r="CO695" s="31"/>
      <c r="CP695" s="31"/>
      <c r="CQ695" s="31"/>
      <c r="CR695" s="31"/>
      <c r="CS695" s="31"/>
      <c r="CT695" s="31"/>
      <c r="CU695" s="31"/>
      <c r="CV695" s="31"/>
    </row>
    <row r="696" spans="1:100" x14ac:dyDescent="0.3">
      <c r="A696" s="31"/>
      <c r="B696" s="31"/>
      <c r="C696" s="31"/>
      <c r="D696" s="31"/>
      <c r="E696" s="31"/>
      <c r="F696" s="31"/>
      <c r="AQ696" s="31"/>
      <c r="AR696" s="31"/>
      <c r="BH696" s="31"/>
      <c r="BI696" s="31"/>
      <c r="BJ696" s="31"/>
      <c r="BK696" s="31"/>
      <c r="BL696" s="31"/>
      <c r="BM696" s="31"/>
      <c r="BN696" s="31"/>
      <c r="BO696" s="31"/>
      <c r="BP696" s="31"/>
      <c r="BQ696" s="31"/>
      <c r="BR696" s="31"/>
      <c r="BS696" s="31"/>
      <c r="BT696" s="31"/>
      <c r="BU696" s="31"/>
      <c r="BV696" s="31"/>
      <c r="BW696" s="31"/>
      <c r="BX696" s="31"/>
      <c r="BY696" s="31"/>
      <c r="BZ696" s="31"/>
      <c r="CA696" s="31"/>
      <c r="CB696" s="31"/>
      <c r="CC696" s="31"/>
      <c r="CD696" s="31"/>
      <c r="CE696" s="31"/>
      <c r="CF696" s="31"/>
      <c r="CG696" s="31"/>
      <c r="CH696" s="31"/>
      <c r="CI696" s="31"/>
      <c r="CJ696" s="31"/>
      <c r="CK696" s="31"/>
      <c r="CL696" s="31"/>
      <c r="CM696" s="31"/>
      <c r="CN696" s="31"/>
      <c r="CO696" s="31"/>
      <c r="CP696" s="31"/>
      <c r="CQ696" s="31"/>
      <c r="CR696" s="31"/>
      <c r="CS696" s="31"/>
      <c r="CT696" s="31"/>
      <c r="CU696" s="31"/>
      <c r="CV696" s="31"/>
    </row>
    <row r="697" spans="1:100" x14ac:dyDescent="0.3">
      <c r="A697" s="31"/>
      <c r="B697" s="31"/>
      <c r="C697" s="31"/>
      <c r="D697" s="31"/>
      <c r="E697" s="31"/>
      <c r="F697" s="31"/>
      <c r="AQ697" s="31"/>
      <c r="AR697" s="31"/>
      <c r="BH697" s="31"/>
      <c r="BI697" s="31"/>
      <c r="BJ697" s="31"/>
      <c r="BK697" s="31"/>
      <c r="BL697" s="31"/>
      <c r="BM697" s="31"/>
      <c r="BN697" s="31"/>
      <c r="BO697" s="31"/>
      <c r="BP697" s="31"/>
      <c r="BQ697" s="31"/>
      <c r="BR697" s="31"/>
      <c r="BS697" s="31"/>
      <c r="BT697" s="31"/>
      <c r="BU697" s="31"/>
      <c r="BV697" s="31"/>
      <c r="BW697" s="31"/>
      <c r="BX697" s="31"/>
      <c r="BY697" s="31"/>
      <c r="BZ697" s="31"/>
      <c r="CA697" s="31"/>
      <c r="CB697" s="31"/>
      <c r="CC697" s="31"/>
      <c r="CD697" s="31"/>
      <c r="CE697" s="31"/>
      <c r="CF697" s="31"/>
      <c r="CG697" s="31"/>
      <c r="CH697" s="31"/>
      <c r="CI697" s="31"/>
      <c r="CJ697" s="31"/>
      <c r="CK697" s="31"/>
      <c r="CL697" s="31"/>
      <c r="CM697" s="31"/>
      <c r="CN697" s="31"/>
      <c r="CO697" s="31"/>
      <c r="CP697" s="31"/>
      <c r="CQ697" s="31"/>
      <c r="CR697" s="31"/>
      <c r="CS697" s="31"/>
      <c r="CT697" s="31"/>
      <c r="CU697" s="31"/>
      <c r="CV697" s="31"/>
    </row>
    <row r="698" spans="1:100" x14ac:dyDescent="0.3">
      <c r="A698" s="31"/>
      <c r="B698" s="31"/>
      <c r="C698" s="31"/>
      <c r="D698" s="31"/>
      <c r="E698" s="31"/>
      <c r="F698" s="31"/>
      <c r="AQ698" s="31"/>
      <c r="AR698" s="31"/>
      <c r="BH698" s="31"/>
      <c r="BI698" s="31"/>
      <c r="BJ698" s="31"/>
      <c r="BK698" s="31"/>
      <c r="BL698" s="31"/>
      <c r="BM698" s="31"/>
      <c r="BN698" s="31"/>
      <c r="BO698" s="31"/>
      <c r="BP698" s="31"/>
      <c r="BQ698" s="31"/>
      <c r="BR698" s="31"/>
      <c r="BS698" s="31"/>
      <c r="BT698" s="31"/>
      <c r="BU698" s="31"/>
      <c r="BV698" s="31"/>
      <c r="BW698" s="31"/>
      <c r="BX698" s="31"/>
      <c r="BY698" s="31"/>
      <c r="BZ698" s="31"/>
      <c r="CA698" s="31"/>
      <c r="CB698" s="31"/>
      <c r="CC698" s="31"/>
      <c r="CD698" s="31"/>
      <c r="CE698" s="31"/>
      <c r="CF698" s="31"/>
      <c r="CG698" s="31"/>
      <c r="CH698" s="31"/>
      <c r="CI698" s="31"/>
      <c r="CJ698" s="31"/>
      <c r="CK698" s="31"/>
      <c r="CL698" s="31"/>
      <c r="CM698" s="31"/>
      <c r="CN698" s="31"/>
      <c r="CO698" s="31"/>
      <c r="CP698" s="31"/>
      <c r="CQ698" s="31"/>
      <c r="CR698" s="31"/>
      <c r="CS698" s="31"/>
      <c r="CT698" s="31"/>
      <c r="CU698" s="31"/>
      <c r="CV698" s="31"/>
    </row>
    <row r="699" spans="1:100" x14ac:dyDescent="0.3">
      <c r="A699" s="31"/>
      <c r="B699" s="31"/>
      <c r="C699" s="31"/>
      <c r="D699" s="31"/>
      <c r="E699" s="31"/>
      <c r="F699" s="31"/>
      <c r="AQ699" s="31"/>
      <c r="AR699" s="31"/>
      <c r="BH699" s="31"/>
      <c r="BI699" s="31"/>
      <c r="BJ699" s="31"/>
      <c r="BK699" s="31"/>
      <c r="BL699" s="31"/>
      <c r="BM699" s="31"/>
      <c r="BN699" s="31"/>
      <c r="BO699" s="31"/>
      <c r="BP699" s="31"/>
      <c r="BQ699" s="31"/>
      <c r="BR699" s="31"/>
      <c r="BS699" s="31"/>
      <c r="BT699" s="31"/>
      <c r="BU699" s="31"/>
      <c r="BV699" s="31"/>
      <c r="BW699" s="31"/>
      <c r="BX699" s="31"/>
      <c r="BY699" s="31"/>
      <c r="BZ699" s="31"/>
      <c r="CA699" s="31"/>
      <c r="CB699" s="31"/>
      <c r="CC699" s="31"/>
      <c r="CD699" s="31"/>
      <c r="CE699" s="31"/>
      <c r="CF699" s="31"/>
      <c r="CG699" s="31"/>
      <c r="CH699" s="31"/>
      <c r="CI699" s="31"/>
      <c r="CJ699" s="31"/>
      <c r="CK699" s="31"/>
      <c r="CL699" s="31"/>
      <c r="CM699" s="31"/>
      <c r="CN699" s="31"/>
      <c r="CO699" s="31"/>
      <c r="CP699" s="31"/>
      <c r="CQ699" s="31"/>
      <c r="CR699" s="31"/>
      <c r="CS699" s="31"/>
      <c r="CT699" s="31"/>
      <c r="CU699" s="31"/>
      <c r="CV699" s="31"/>
    </row>
    <row r="700" spans="1:100" x14ac:dyDescent="0.3">
      <c r="A700" s="31"/>
      <c r="B700" s="31"/>
      <c r="C700" s="31"/>
      <c r="D700" s="31"/>
      <c r="E700" s="31"/>
      <c r="F700" s="31"/>
      <c r="AQ700" s="31"/>
      <c r="AR700" s="31"/>
      <c r="BH700" s="31"/>
      <c r="BI700" s="31"/>
      <c r="BJ700" s="31"/>
      <c r="BK700" s="31"/>
      <c r="BL700" s="31"/>
      <c r="BM700" s="31"/>
      <c r="BN700" s="31"/>
      <c r="BO700" s="31"/>
      <c r="BP700" s="31"/>
      <c r="BQ700" s="31"/>
      <c r="BR700" s="31"/>
      <c r="BS700" s="31"/>
      <c r="BT700" s="31"/>
      <c r="BU700" s="31"/>
      <c r="BV700" s="31"/>
      <c r="BW700" s="31"/>
      <c r="BX700" s="31"/>
      <c r="BY700" s="31"/>
      <c r="BZ700" s="31"/>
      <c r="CA700" s="31"/>
      <c r="CB700" s="31"/>
      <c r="CC700" s="31"/>
      <c r="CD700" s="31"/>
      <c r="CE700" s="31"/>
      <c r="CF700" s="31"/>
      <c r="CG700" s="31"/>
      <c r="CH700" s="31"/>
      <c r="CI700" s="31"/>
      <c r="CJ700" s="31"/>
      <c r="CK700" s="31"/>
      <c r="CL700" s="31"/>
      <c r="CM700" s="31"/>
      <c r="CN700" s="31"/>
      <c r="CO700" s="31"/>
      <c r="CP700" s="31"/>
      <c r="CQ700" s="31"/>
      <c r="CR700" s="31"/>
      <c r="CS700" s="31"/>
      <c r="CT700" s="31"/>
      <c r="CU700" s="31"/>
      <c r="CV700" s="31"/>
    </row>
    <row r="701" spans="1:100" x14ac:dyDescent="0.3">
      <c r="A701" s="31"/>
      <c r="B701" s="31"/>
      <c r="C701" s="31"/>
      <c r="D701" s="31"/>
      <c r="E701" s="31"/>
      <c r="F701" s="31"/>
      <c r="AQ701" s="31"/>
      <c r="AR701" s="31"/>
      <c r="BH701" s="31"/>
      <c r="BI701" s="31"/>
      <c r="BJ701" s="31"/>
      <c r="BK701" s="31"/>
      <c r="BL701" s="31"/>
      <c r="BM701" s="31"/>
      <c r="BN701" s="31"/>
      <c r="BO701" s="31"/>
      <c r="BP701" s="31"/>
      <c r="BQ701" s="31"/>
      <c r="BR701" s="31"/>
      <c r="BS701" s="31"/>
      <c r="BT701" s="31"/>
      <c r="BU701" s="31"/>
      <c r="BV701" s="31"/>
      <c r="BW701" s="31"/>
      <c r="BX701" s="31"/>
      <c r="BY701" s="31"/>
      <c r="BZ701" s="31"/>
      <c r="CA701" s="31"/>
      <c r="CB701" s="31"/>
      <c r="CC701" s="31"/>
      <c r="CD701" s="31"/>
      <c r="CE701" s="31"/>
      <c r="CF701" s="31"/>
      <c r="CG701" s="31"/>
      <c r="CH701" s="31"/>
      <c r="CI701" s="31"/>
      <c r="CJ701" s="31"/>
      <c r="CK701" s="31"/>
      <c r="CL701" s="31"/>
      <c r="CM701" s="31"/>
      <c r="CN701" s="31"/>
      <c r="CO701" s="31"/>
      <c r="CP701" s="31"/>
      <c r="CQ701" s="31"/>
      <c r="CR701" s="31"/>
      <c r="CS701" s="31"/>
      <c r="CT701" s="31"/>
      <c r="CU701" s="31"/>
      <c r="CV701" s="31"/>
    </row>
    <row r="702" spans="1:100" x14ac:dyDescent="0.3">
      <c r="A702" s="31"/>
      <c r="B702" s="31"/>
      <c r="C702" s="31"/>
      <c r="D702" s="31"/>
      <c r="E702" s="31"/>
      <c r="F702" s="31"/>
      <c r="AQ702" s="31"/>
      <c r="AR702" s="31"/>
      <c r="BH702" s="31"/>
      <c r="BI702" s="31"/>
      <c r="BJ702" s="31"/>
      <c r="BK702" s="31"/>
      <c r="BL702" s="31"/>
      <c r="BM702" s="31"/>
      <c r="BN702" s="31"/>
      <c r="BO702" s="31"/>
      <c r="BP702" s="31"/>
      <c r="BQ702" s="31"/>
      <c r="BR702" s="31"/>
      <c r="BS702" s="31"/>
      <c r="BT702" s="31"/>
      <c r="BU702" s="31"/>
      <c r="BV702" s="31"/>
      <c r="BW702" s="31"/>
      <c r="BX702" s="31"/>
      <c r="BY702" s="31"/>
      <c r="BZ702" s="31"/>
      <c r="CA702" s="31"/>
      <c r="CB702" s="31"/>
      <c r="CC702" s="31"/>
      <c r="CD702" s="31"/>
      <c r="CE702" s="31"/>
      <c r="CF702" s="31"/>
      <c r="CG702" s="31"/>
      <c r="CH702" s="31"/>
      <c r="CI702" s="31"/>
      <c r="CJ702" s="31"/>
      <c r="CK702" s="31"/>
      <c r="CL702" s="31"/>
      <c r="CM702" s="31"/>
      <c r="CN702" s="31"/>
      <c r="CO702" s="31"/>
      <c r="CP702" s="31"/>
      <c r="CQ702" s="31"/>
      <c r="CR702" s="31"/>
      <c r="CS702" s="31"/>
      <c r="CT702" s="31"/>
      <c r="CU702" s="31"/>
      <c r="CV702" s="31"/>
    </row>
    <row r="703" spans="1:100" x14ac:dyDescent="0.3">
      <c r="A703" s="31"/>
      <c r="B703" s="31"/>
      <c r="C703" s="31"/>
      <c r="D703" s="31"/>
      <c r="E703" s="31"/>
      <c r="F703" s="31"/>
      <c r="AQ703" s="31"/>
      <c r="AR703" s="31"/>
      <c r="BH703" s="31"/>
      <c r="BI703" s="31"/>
      <c r="BJ703" s="31"/>
      <c r="BK703" s="31"/>
      <c r="BL703" s="31"/>
      <c r="BM703" s="31"/>
      <c r="BN703" s="31"/>
      <c r="BO703" s="31"/>
      <c r="BP703" s="31"/>
      <c r="BQ703" s="31"/>
      <c r="BR703" s="31"/>
      <c r="BS703" s="31"/>
      <c r="BT703" s="31"/>
      <c r="BU703" s="31"/>
      <c r="BV703" s="31"/>
      <c r="BW703" s="31"/>
      <c r="BX703" s="31"/>
      <c r="BY703" s="31"/>
      <c r="BZ703" s="31"/>
      <c r="CA703" s="31"/>
      <c r="CB703" s="31"/>
      <c r="CC703" s="31"/>
      <c r="CD703" s="31"/>
      <c r="CE703" s="31"/>
      <c r="CF703" s="31"/>
      <c r="CG703" s="31"/>
      <c r="CH703" s="31"/>
      <c r="CI703" s="31"/>
      <c r="CJ703" s="31"/>
      <c r="CK703" s="31"/>
      <c r="CL703" s="31"/>
      <c r="CM703" s="31"/>
      <c r="CN703" s="31"/>
      <c r="CO703" s="31"/>
      <c r="CP703" s="31"/>
      <c r="CQ703" s="31"/>
      <c r="CR703" s="31"/>
      <c r="CS703" s="31"/>
      <c r="CT703" s="31"/>
      <c r="CU703" s="31"/>
      <c r="CV703" s="31"/>
    </row>
    <row r="704" spans="1:100" x14ac:dyDescent="0.3">
      <c r="A704" s="31"/>
      <c r="B704" s="31"/>
      <c r="C704" s="31"/>
      <c r="D704" s="31"/>
      <c r="E704" s="31"/>
      <c r="F704" s="31"/>
      <c r="AQ704" s="31"/>
      <c r="AR704" s="31"/>
      <c r="BH704" s="31"/>
      <c r="BI704" s="31"/>
      <c r="BJ704" s="31"/>
      <c r="BK704" s="31"/>
      <c r="BL704" s="31"/>
      <c r="BM704" s="31"/>
      <c r="BN704" s="31"/>
      <c r="BO704" s="31"/>
      <c r="BP704" s="31"/>
      <c r="BQ704" s="31"/>
      <c r="BR704" s="31"/>
      <c r="BS704" s="31"/>
      <c r="BT704" s="31"/>
      <c r="BU704" s="31"/>
      <c r="BV704" s="31"/>
      <c r="BW704" s="31"/>
      <c r="BX704" s="31"/>
      <c r="BY704" s="31"/>
      <c r="BZ704" s="31"/>
      <c r="CA704" s="31"/>
      <c r="CB704" s="31"/>
      <c r="CC704" s="31"/>
      <c r="CD704" s="31"/>
      <c r="CE704" s="31"/>
      <c r="CF704" s="31"/>
      <c r="CG704" s="31"/>
      <c r="CH704" s="31"/>
      <c r="CI704" s="31"/>
      <c r="CJ704" s="31"/>
      <c r="CK704" s="31"/>
      <c r="CL704" s="31"/>
      <c r="CM704" s="31"/>
      <c r="CN704" s="31"/>
      <c r="CO704" s="31"/>
      <c r="CP704" s="31"/>
      <c r="CQ704" s="31"/>
      <c r="CR704" s="31"/>
      <c r="CS704" s="31"/>
      <c r="CT704" s="31"/>
      <c r="CU704" s="31"/>
      <c r="CV704" s="31"/>
    </row>
    <row r="705" spans="1:100" x14ac:dyDescent="0.3">
      <c r="A705" s="31"/>
      <c r="B705" s="31"/>
      <c r="C705" s="31"/>
      <c r="D705" s="31"/>
      <c r="E705" s="31"/>
      <c r="F705" s="31"/>
      <c r="AQ705" s="31"/>
      <c r="AR705" s="31"/>
      <c r="BH705" s="31"/>
      <c r="BI705" s="31"/>
      <c r="BJ705" s="31"/>
      <c r="BK705" s="31"/>
      <c r="BL705" s="31"/>
      <c r="BM705" s="31"/>
      <c r="BN705" s="31"/>
      <c r="BO705" s="31"/>
      <c r="BP705" s="31"/>
      <c r="BQ705" s="31"/>
      <c r="BR705" s="31"/>
      <c r="BS705" s="31"/>
      <c r="BT705" s="31"/>
      <c r="BU705" s="31"/>
      <c r="BV705" s="31"/>
      <c r="BW705" s="31"/>
      <c r="BX705" s="31"/>
      <c r="BY705" s="31"/>
      <c r="BZ705" s="31"/>
      <c r="CA705" s="31"/>
      <c r="CB705" s="31"/>
      <c r="CC705" s="31"/>
      <c r="CD705" s="31"/>
      <c r="CE705" s="31"/>
      <c r="CF705" s="31"/>
      <c r="CG705" s="31"/>
      <c r="CH705" s="31"/>
      <c r="CI705" s="31"/>
      <c r="CJ705" s="31"/>
      <c r="CK705" s="31"/>
      <c r="CL705" s="31"/>
      <c r="CM705" s="31"/>
      <c r="CN705" s="31"/>
      <c r="CO705" s="31"/>
      <c r="CP705" s="31"/>
      <c r="CQ705" s="31"/>
      <c r="CR705" s="31"/>
      <c r="CS705" s="31"/>
      <c r="CT705" s="31"/>
      <c r="CU705" s="31"/>
      <c r="CV705" s="31"/>
    </row>
    <row r="706" spans="1:100" x14ac:dyDescent="0.3">
      <c r="A706" s="31"/>
      <c r="B706" s="31"/>
      <c r="C706" s="31"/>
      <c r="D706" s="31"/>
      <c r="E706" s="31"/>
      <c r="F706" s="31"/>
      <c r="AQ706" s="31"/>
      <c r="AR706" s="31"/>
      <c r="BH706" s="31"/>
      <c r="BI706" s="31"/>
      <c r="BJ706" s="31"/>
      <c r="BK706" s="31"/>
      <c r="BL706" s="31"/>
      <c r="BM706" s="31"/>
      <c r="BN706" s="31"/>
      <c r="BO706" s="31"/>
      <c r="BP706" s="31"/>
      <c r="BQ706" s="31"/>
      <c r="BR706" s="31"/>
      <c r="BS706" s="31"/>
      <c r="BT706" s="31"/>
      <c r="BU706" s="31"/>
      <c r="BV706" s="31"/>
      <c r="BW706" s="31"/>
      <c r="BX706" s="31"/>
      <c r="BY706" s="31"/>
      <c r="BZ706" s="31"/>
      <c r="CA706" s="31"/>
      <c r="CB706" s="31"/>
      <c r="CC706" s="31"/>
      <c r="CD706" s="31"/>
      <c r="CE706" s="31"/>
      <c r="CF706" s="31"/>
      <c r="CG706" s="31"/>
      <c r="CH706" s="31"/>
      <c r="CI706" s="31"/>
      <c r="CJ706" s="31"/>
      <c r="CK706" s="31"/>
      <c r="CL706" s="31"/>
      <c r="CM706" s="31"/>
      <c r="CN706" s="31"/>
      <c r="CO706" s="31"/>
      <c r="CP706" s="31"/>
      <c r="CQ706" s="31"/>
      <c r="CR706" s="31"/>
      <c r="CS706" s="31"/>
      <c r="CT706" s="31"/>
      <c r="CU706" s="31"/>
      <c r="CV706" s="31"/>
    </row>
    <row r="707" spans="1:100" x14ac:dyDescent="0.3">
      <c r="A707" s="31"/>
      <c r="B707" s="31"/>
      <c r="C707" s="31"/>
      <c r="D707" s="31"/>
      <c r="E707" s="31"/>
      <c r="F707" s="31"/>
      <c r="AQ707" s="31"/>
      <c r="AR707" s="31"/>
      <c r="BH707" s="31"/>
      <c r="BI707" s="31"/>
      <c r="BJ707" s="31"/>
      <c r="BK707" s="31"/>
      <c r="BL707" s="31"/>
      <c r="BM707" s="31"/>
      <c r="BN707" s="31"/>
      <c r="BO707" s="31"/>
      <c r="BP707" s="31"/>
      <c r="BQ707" s="31"/>
      <c r="BR707" s="31"/>
      <c r="BS707" s="31"/>
      <c r="BT707" s="31"/>
      <c r="BU707" s="31"/>
      <c r="BV707" s="31"/>
      <c r="BW707" s="31"/>
      <c r="BX707" s="31"/>
      <c r="BY707" s="31"/>
      <c r="BZ707" s="31"/>
      <c r="CA707" s="31"/>
      <c r="CB707" s="31"/>
      <c r="CC707" s="31"/>
      <c r="CD707" s="31"/>
      <c r="CE707" s="31"/>
      <c r="CF707" s="31"/>
      <c r="CG707" s="31"/>
      <c r="CH707" s="31"/>
      <c r="CI707" s="31"/>
      <c r="CJ707" s="31"/>
      <c r="CK707" s="31"/>
      <c r="CL707" s="31"/>
      <c r="CM707" s="31"/>
      <c r="CN707" s="31"/>
      <c r="CO707" s="31"/>
      <c r="CP707" s="31"/>
      <c r="CQ707" s="31"/>
      <c r="CR707" s="31"/>
      <c r="CS707" s="31"/>
      <c r="CT707" s="31"/>
      <c r="CU707" s="31"/>
      <c r="CV707" s="31"/>
    </row>
    <row r="708" spans="1:100" x14ac:dyDescent="0.3">
      <c r="A708" s="31"/>
      <c r="B708" s="31"/>
      <c r="C708" s="31"/>
      <c r="D708" s="31"/>
      <c r="E708" s="31"/>
      <c r="F708" s="31"/>
      <c r="AQ708" s="31"/>
      <c r="AR708" s="31"/>
      <c r="BH708" s="31"/>
      <c r="BI708" s="31"/>
      <c r="BJ708" s="31"/>
      <c r="BK708" s="31"/>
      <c r="BL708" s="31"/>
      <c r="BM708" s="31"/>
      <c r="BN708" s="31"/>
      <c r="BO708" s="31"/>
      <c r="BP708" s="31"/>
      <c r="BQ708" s="31"/>
      <c r="BR708" s="31"/>
      <c r="BS708" s="31"/>
      <c r="BT708" s="31"/>
      <c r="BU708" s="31"/>
      <c r="BV708" s="31"/>
      <c r="BW708" s="31"/>
      <c r="BX708" s="31"/>
      <c r="BY708" s="31"/>
      <c r="BZ708" s="31"/>
      <c r="CA708" s="31"/>
      <c r="CB708" s="31"/>
      <c r="CC708" s="31"/>
      <c r="CD708" s="31"/>
      <c r="CE708" s="31"/>
      <c r="CF708" s="31"/>
      <c r="CG708" s="31"/>
      <c r="CH708" s="31"/>
      <c r="CI708" s="31"/>
      <c r="CJ708" s="31"/>
      <c r="CK708" s="31"/>
      <c r="CL708" s="31"/>
      <c r="CM708" s="31"/>
      <c r="CN708" s="31"/>
      <c r="CO708" s="31"/>
      <c r="CP708" s="31"/>
      <c r="CQ708" s="31"/>
      <c r="CR708" s="31"/>
      <c r="CS708" s="31"/>
      <c r="CT708" s="31"/>
      <c r="CU708" s="31"/>
      <c r="CV708" s="31"/>
    </row>
    <row r="709" spans="1:100" x14ac:dyDescent="0.3">
      <c r="A709" s="31"/>
      <c r="B709" s="31"/>
      <c r="C709" s="31"/>
      <c r="D709" s="31"/>
      <c r="E709" s="31"/>
      <c r="F709" s="31"/>
      <c r="AQ709" s="31"/>
      <c r="AR709" s="31"/>
      <c r="BH709" s="31"/>
      <c r="BI709" s="31"/>
      <c r="BJ709" s="31"/>
      <c r="BK709" s="31"/>
      <c r="BL709" s="31"/>
      <c r="BM709" s="31"/>
      <c r="BN709" s="31"/>
      <c r="BO709" s="31"/>
      <c r="BP709" s="31"/>
      <c r="BQ709" s="31"/>
      <c r="BR709" s="31"/>
      <c r="BS709" s="31"/>
      <c r="BT709" s="31"/>
      <c r="BU709" s="31"/>
      <c r="BV709" s="31"/>
      <c r="BW709" s="31"/>
      <c r="BX709" s="31"/>
      <c r="BY709" s="31"/>
      <c r="BZ709" s="31"/>
      <c r="CA709" s="31"/>
      <c r="CB709" s="31"/>
      <c r="CC709" s="31"/>
      <c r="CD709" s="31"/>
      <c r="CE709" s="31"/>
      <c r="CF709" s="31"/>
      <c r="CG709" s="31"/>
      <c r="CH709" s="31"/>
      <c r="CI709" s="31"/>
      <c r="CJ709" s="31"/>
      <c r="CK709" s="31"/>
      <c r="CL709" s="31"/>
      <c r="CM709" s="31"/>
      <c r="CN709" s="31"/>
      <c r="CO709" s="31"/>
      <c r="CP709" s="31"/>
      <c r="CQ709" s="31"/>
      <c r="CR709" s="31"/>
      <c r="CS709" s="31"/>
      <c r="CT709" s="31"/>
      <c r="CU709" s="31"/>
      <c r="CV709" s="31"/>
    </row>
    <row r="710" spans="1:100" x14ac:dyDescent="0.3">
      <c r="A710" s="31"/>
      <c r="B710" s="31"/>
      <c r="C710" s="31"/>
      <c r="D710" s="31"/>
      <c r="E710" s="31"/>
      <c r="F710" s="31"/>
      <c r="AQ710" s="31"/>
      <c r="AR710" s="31"/>
      <c r="BH710" s="31"/>
      <c r="BI710" s="31"/>
      <c r="BJ710" s="31"/>
      <c r="BK710" s="31"/>
      <c r="BL710" s="31"/>
      <c r="BM710" s="31"/>
      <c r="BN710" s="31"/>
      <c r="BO710" s="31"/>
      <c r="BP710" s="31"/>
      <c r="BQ710" s="31"/>
      <c r="BR710" s="31"/>
      <c r="BS710" s="31"/>
      <c r="BT710" s="31"/>
      <c r="BU710" s="31"/>
      <c r="BV710" s="31"/>
      <c r="BW710" s="31"/>
      <c r="BX710" s="31"/>
      <c r="BY710" s="31"/>
      <c r="BZ710" s="31"/>
      <c r="CA710" s="31"/>
      <c r="CB710" s="31"/>
      <c r="CC710" s="31"/>
      <c r="CD710" s="31"/>
      <c r="CE710" s="31"/>
      <c r="CF710" s="31"/>
      <c r="CG710" s="31"/>
      <c r="CH710" s="31"/>
      <c r="CI710" s="31"/>
      <c r="CJ710" s="31"/>
      <c r="CK710" s="31"/>
      <c r="CL710" s="31"/>
      <c r="CM710" s="31"/>
      <c r="CN710" s="31"/>
      <c r="CO710" s="31"/>
      <c r="CP710" s="31"/>
      <c r="CQ710" s="31"/>
      <c r="CR710" s="31"/>
      <c r="CS710" s="31"/>
      <c r="CT710" s="31"/>
      <c r="CU710" s="31"/>
      <c r="CV710" s="31"/>
    </row>
    <row r="711" spans="1:100" x14ac:dyDescent="0.3">
      <c r="A711" s="31"/>
      <c r="B711" s="31"/>
      <c r="C711" s="31"/>
      <c r="D711" s="31"/>
      <c r="E711" s="31"/>
      <c r="F711" s="31"/>
      <c r="AQ711" s="31"/>
      <c r="AR711" s="31"/>
      <c r="BH711" s="31"/>
      <c r="BI711" s="31"/>
      <c r="BJ711" s="31"/>
      <c r="BK711" s="31"/>
      <c r="BL711" s="31"/>
      <c r="BM711" s="31"/>
      <c r="BN711" s="31"/>
      <c r="BO711" s="31"/>
      <c r="BP711" s="31"/>
      <c r="BQ711" s="31"/>
      <c r="BR711" s="31"/>
      <c r="BS711" s="31"/>
      <c r="BT711" s="31"/>
      <c r="BU711" s="31"/>
      <c r="BV711" s="31"/>
      <c r="BW711" s="31"/>
      <c r="BX711" s="31"/>
      <c r="BY711" s="31"/>
      <c r="BZ711" s="31"/>
      <c r="CA711" s="31"/>
      <c r="CB711" s="31"/>
      <c r="CC711" s="31"/>
      <c r="CD711" s="31"/>
      <c r="CE711" s="31"/>
      <c r="CF711" s="31"/>
      <c r="CG711" s="31"/>
      <c r="CH711" s="31"/>
      <c r="CI711" s="31"/>
      <c r="CJ711" s="31"/>
      <c r="CK711" s="31"/>
      <c r="CL711" s="31"/>
      <c r="CM711" s="31"/>
      <c r="CN711" s="31"/>
      <c r="CO711" s="31"/>
      <c r="CP711" s="31"/>
      <c r="CQ711" s="31"/>
      <c r="CR711" s="31"/>
      <c r="CS711" s="31"/>
      <c r="CT711" s="31"/>
      <c r="CU711" s="31"/>
      <c r="CV711" s="31"/>
    </row>
    <row r="712" spans="1:100" x14ac:dyDescent="0.3">
      <c r="A712" s="31"/>
      <c r="B712" s="31"/>
      <c r="C712" s="31"/>
      <c r="D712" s="31"/>
      <c r="E712" s="31"/>
      <c r="F712" s="31"/>
      <c r="AQ712" s="31"/>
      <c r="AR712" s="31"/>
      <c r="BH712" s="31"/>
      <c r="BI712" s="31"/>
      <c r="BJ712" s="31"/>
      <c r="BK712" s="31"/>
      <c r="BL712" s="31"/>
      <c r="BM712" s="31"/>
      <c r="BN712" s="31"/>
      <c r="BO712" s="31"/>
      <c r="BP712" s="31"/>
      <c r="BQ712" s="31"/>
      <c r="BR712" s="31"/>
      <c r="BS712" s="31"/>
      <c r="BT712" s="31"/>
      <c r="BU712" s="31"/>
      <c r="BV712" s="31"/>
      <c r="BW712" s="31"/>
      <c r="BX712" s="31"/>
      <c r="BY712" s="31"/>
      <c r="BZ712" s="31"/>
      <c r="CA712" s="31"/>
      <c r="CB712" s="31"/>
      <c r="CC712" s="31"/>
      <c r="CD712" s="31"/>
      <c r="CE712" s="31"/>
      <c r="CF712" s="31"/>
      <c r="CG712" s="31"/>
      <c r="CH712" s="31"/>
      <c r="CI712" s="31"/>
      <c r="CJ712" s="31"/>
      <c r="CK712" s="31"/>
      <c r="CL712" s="31"/>
      <c r="CM712" s="31"/>
      <c r="CN712" s="31"/>
      <c r="CO712" s="31"/>
      <c r="CP712" s="31"/>
      <c r="CQ712" s="31"/>
      <c r="CR712" s="31"/>
      <c r="CS712" s="31"/>
      <c r="CT712" s="31"/>
      <c r="CU712" s="31"/>
      <c r="CV712" s="31"/>
    </row>
    <row r="713" spans="1:100" x14ac:dyDescent="0.3">
      <c r="A713" s="31"/>
      <c r="B713" s="31"/>
      <c r="C713" s="31"/>
      <c r="D713" s="31"/>
      <c r="E713" s="31"/>
      <c r="F713" s="31"/>
      <c r="AQ713" s="31"/>
      <c r="AR713" s="31"/>
      <c r="BH713" s="31"/>
      <c r="BI713" s="31"/>
      <c r="BJ713" s="31"/>
      <c r="BK713" s="31"/>
      <c r="BL713" s="31"/>
      <c r="BM713" s="31"/>
      <c r="BN713" s="31"/>
      <c r="BO713" s="31"/>
      <c r="BP713" s="31"/>
      <c r="BQ713" s="31"/>
      <c r="BR713" s="31"/>
      <c r="BS713" s="31"/>
      <c r="BT713" s="31"/>
      <c r="BU713" s="31"/>
      <c r="BV713" s="31"/>
      <c r="BW713" s="31"/>
      <c r="BX713" s="31"/>
      <c r="BY713" s="31"/>
      <c r="BZ713" s="31"/>
      <c r="CA713" s="31"/>
      <c r="CB713" s="31"/>
      <c r="CC713" s="31"/>
      <c r="CD713" s="31"/>
      <c r="CE713" s="31"/>
      <c r="CF713" s="31"/>
      <c r="CG713" s="31"/>
      <c r="CH713" s="31"/>
      <c r="CI713" s="31"/>
      <c r="CJ713" s="31"/>
      <c r="CK713" s="31"/>
      <c r="CL713" s="31"/>
      <c r="CM713" s="31"/>
      <c r="CN713" s="31"/>
      <c r="CO713" s="31"/>
      <c r="CP713" s="31"/>
      <c r="CQ713" s="31"/>
      <c r="CR713" s="31"/>
      <c r="CS713" s="31"/>
      <c r="CT713" s="31"/>
      <c r="CU713" s="31"/>
      <c r="CV713" s="31"/>
    </row>
    <row r="714" spans="1:100" x14ac:dyDescent="0.3">
      <c r="A714" s="31"/>
      <c r="B714" s="31"/>
      <c r="C714" s="31"/>
      <c r="D714" s="31"/>
      <c r="E714" s="31"/>
      <c r="F714" s="31"/>
      <c r="AQ714" s="31"/>
      <c r="AR714" s="31"/>
      <c r="BH714" s="31"/>
      <c r="BI714" s="31"/>
      <c r="BJ714" s="31"/>
      <c r="BK714" s="31"/>
      <c r="BL714" s="31"/>
      <c r="BM714" s="31"/>
      <c r="BN714" s="31"/>
      <c r="BO714" s="31"/>
      <c r="BP714" s="31"/>
      <c r="BQ714" s="31"/>
      <c r="BR714" s="31"/>
      <c r="BS714" s="31"/>
      <c r="BT714" s="31"/>
      <c r="BU714" s="31"/>
      <c r="BV714" s="31"/>
      <c r="BW714" s="31"/>
      <c r="BX714" s="31"/>
      <c r="BY714" s="31"/>
      <c r="BZ714" s="31"/>
      <c r="CA714" s="31"/>
      <c r="CB714" s="31"/>
      <c r="CC714" s="31"/>
      <c r="CD714" s="31"/>
      <c r="CE714" s="31"/>
      <c r="CF714" s="31"/>
      <c r="CG714" s="31"/>
      <c r="CH714" s="31"/>
      <c r="CI714" s="31"/>
      <c r="CJ714" s="31"/>
      <c r="CK714" s="31"/>
      <c r="CL714" s="31"/>
      <c r="CM714" s="31"/>
      <c r="CN714" s="31"/>
      <c r="CO714" s="31"/>
      <c r="CP714" s="31"/>
      <c r="CQ714" s="31"/>
      <c r="CR714" s="31"/>
      <c r="CS714" s="31"/>
      <c r="CT714" s="31"/>
      <c r="CU714" s="31"/>
      <c r="CV714" s="31"/>
    </row>
    <row r="715" spans="1:100" x14ac:dyDescent="0.3">
      <c r="A715" s="31"/>
      <c r="B715" s="31"/>
      <c r="C715" s="31"/>
      <c r="D715" s="31"/>
      <c r="E715" s="31"/>
      <c r="F715" s="31"/>
      <c r="AQ715" s="31"/>
      <c r="AR715" s="31"/>
      <c r="BH715" s="31"/>
      <c r="BI715" s="31"/>
      <c r="BJ715" s="31"/>
      <c r="BK715" s="31"/>
      <c r="BL715" s="31"/>
      <c r="BM715" s="31"/>
      <c r="BN715" s="31"/>
      <c r="BO715" s="31"/>
      <c r="BP715" s="31"/>
      <c r="BQ715" s="31"/>
      <c r="BR715" s="31"/>
      <c r="BS715" s="31"/>
      <c r="BT715" s="31"/>
      <c r="BU715" s="31"/>
      <c r="BV715" s="31"/>
      <c r="BW715" s="31"/>
      <c r="BX715" s="31"/>
      <c r="BY715" s="31"/>
      <c r="BZ715" s="31"/>
      <c r="CA715" s="31"/>
      <c r="CB715" s="31"/>
      <c r="CC715" s="31"/>
      <c r="CD715" s="31"/>
      <c r="CE715" s="31"/>
      <c r="CF715" s="31"/>
      <c r="CG715" s="31"/>
      <c r="CH715" s="31"/>
      <c r="CI715" s="31"/>
      <c r="CJ715" s="31"/>
      <c r="CK715" s="31"/>
      <c r="CL715" s="31"/>
      <c r="CM715" s="31"/>
      <c r="CN715" s="31"/>
      <c r="CO715" s="31"/>
      <c r="CP715" s="31"/>
      <c r="CQ715" s="31"/>
      <c r="CR715" s="31"/>
      <c r="CS715" s="31"/>
      <c r="CT715" s="31"/>
      <c r="CU715" s="31"/>
      <c r="CV715" s="31"/>
    </row>
    <row r="716" spans="1:100" x14ac:dyDescent="0.3">
      <c r="A716" s="31"/>
      <c r="B716" s="31"/>
      <c r="C716" s="31"/>
      <c r="D716" s="31"/>
      <c r="E716" s="31"/>
      <c r="F716" s="31"/>
      <c r="AQ716" s="31"/>
      <c r="AR716" s="31"/>
      <c r="BH716" s="31"/>
      <c r="BI716" s="31"/>
      <c r="BJ716" s="31"/>
      <c r="BK716" s="31"/>
      <c r="BL716" s="31"/>
      <c r="BM716" s="31"/>
      <c r="BN716" s="31"/>
      <c r="BO716" s="31"/>
      <c r="BP716" s="31"/>
      <c r="BQ716" s="31"/>
      <c r="BR716" s="31"/>
      <c r="BS716" s="31"/>
      <c r="BT716" s="31"/>
      <c r="BU716" s="31"/>
      <c r="BV716" s="31"/>
      <c r="BW716" s="31"/>
      <c r="BX716" s="31"/>
      <c r="BY716" s="31"/>
      <c r="BZ716" s="31"/>
      <c r="CA716" s="31"/>
      <c r="CB716" s="31"/>
      <c r="CC716" s="31"/>
      <c r="CD716" s="31"/>
      <c r="CE716" s="31"/>
      <c r="CF716" s="31"/>
      <c r="CG716" s="31"/>
      <c r="CH716" s="31"/>
      <c r="CI716" s="31"/>
      <c r="CJ716" s="31"/>
      <c r="CK716" s="31"/>
      <c r="CL716" s="31"/>
      <c r="CM716" s="31"/>
      <c r="CN716" s="31"/>
      <c r="CO716" s="31"/>
      <c r="CP716" s="31"/>
      <c r="CQ716" s="31"/>
      <c r="CR716" s="31"/>
      <c r="CS716" s="31"/>
      <c r="CT716" s="31"/>
      <c r="CU716" s="31"/>
      <c r="CV716" s="31"/>
    </row>
    <row r="717" spans="1:100" x14ac:dyDescent="0.3">
      <c r="A717" s="31"/>
      <c r="B717" s="31"/>
      <c r="C717" s="31"/>
      <c r="D717" s="31"/>
      <c r="E717" s="31"/>
      <c r="F717" s="31"/>
      <c r="AQ717" s="31"/>
      <c r="AR717" s="31"/>
      <c r="BH717" s="31"/>
      <c r="BI717" s="31"/>
      <c r="BJ717" s="31"/>
      <c r="BK717" s="31"/>
      <c r="BL717" s="31"/>
      <c r="BM717" s="31"/>
      <c r="BN717" s="31"/>
      <c r="BO717" s="31"/>
      <c r="BP717" s="31"/>
      <c r="BQ717" s="31"/>
      <c r="BR717" s="31"/>
      <c r="BS717" s="31"/>
      <c r="BT717" s="31"/>
      <c r="BU717" s="31"/>
      <c r="BV717" s="31"/>
      <c r="BW717" s="31"/>
      <c r="BX717" s="31"/>
      <c r="BY717" s="31"/>
      <c r="BZ717" s="31"/>
      <c r="CA717" s="31"/>
      <c r="CB717" s="31"/>
      <c r="CC717" s="31"/>
      <c r="CD717" s="31"/>
      <c r="CE717" s="31"/>
      <c r="CF717" s="31"/>
      <c r="CG717" s="31"/>
      <c r="CH717" s="31"/>
      <c r="CI717" s="31"/>
      <c r="CJ717" s="31"/>
      <c r="CK717" s="31"/>
      <c r="CL717" s="31"/>
      <c r="CM717" s="31"/>
      <c r="CN717" s="31"/>
      <c r="CO717" s="31"/>
      <c r="CP717" s="31"/>
      <c r="CQ717" s="31"/>
      <c r="CR717" s="31"/>
      <c r="CS717" s="31"/>
      <c r="CT717" s="31"/>
      <c r="CU717" s="31"/>
      <c r="CV717" s="31"/>
    </row>
    <row r="718" spans="1:100" x14ac:dyDescent="0.3">
      <c r="A718" s="31"/>
      <c r="B718" s="31"/>
      <c r="C718" s="31"/>
      <c r="D718" s="31"/>
      <c r="E718" s="31"/>
      <c r="F718" s="31"/>
      <c r="AQ718" s="31"/>
      <c r="AR718" s="31"/>
      <c r="BH718" s="31"/>
      <c r="BI718" s="31"/>
      <c r="BJ718" s="31"/>
      <c r="BK718" s="31"/>
      <c r="BL718" s="31"/>
      <c r="BM718" s="31"/>
      <c r="BN718" s="31"/>
      <c r="BO718" s="31"/>
      <c r="BP718" s="31"/>
      <c r="BQ718" s="31"/>
      <c r="BR718" s="31"/>
      <c r="BS718" s="31"/>
      <c r="BT718" s="31"/>
      <c r="BU718" s="31"/>
      <c r="BV718" s="31"/>
      <c r="BW718" s="31"/>
      <c r="BX718" s="31"/>
      <c r="BY718" s="31"/>
      <c r="BZ718" s="31"/>
      <c r="CA718" s="31"/>
      <c r="CB718" s="31"/>
      <c r="CC718" s="31"/>
      <c r="CD718" s="31"/>
      <c r="CE718" s="31"/>
      <c r="CF718" s="31"/>
      <c r="CG718" s="31"/>
      <c r="CH718" s="31"/>
      <c r="CI718" s="31"/>
      <c r="CJ718" s="31"/>
      <c r="CK718" s="31"/>
      <c r="CL718" s="31"/>
      <c r="CM718" s="31"/>
      <c r="CN718" s="31"/>
      <c r="CO718" s="31"/>
      <c r="CP718" s="31"/>
      <c r="CQ718" s="31"/>
      <c r="CR718" s="31"/>
      <c r="CS718" s="31"/>
      <c r="CT718" s="31"/>
      <c r="CU718" s="31"/>
      <c r="CV718" s="31"/>
    </row>
    <row r="719" spans="1:100" x14ac:dyDescent="0.3">
      <c r="A719" s="31"/>
      <c r="B719" s="31"/>
      <c r="C719" s="31"/>
      <c r="D719" s="31"/>
      <c r="E719" s="31"/>
      <c r="F719" s="31"/>
      <c r="AQ719" s="31"/>
      <c r="AR719" s="31"/>
      <c r="BH719" s="31"/>
      <c r="BI719" s="31"/>
      <c r="BJ719" s="31"/>
      <c r="BK719" s="31"/>
      <c r="BL719" s="31"/>
      <c r="BM719" s="31"/>
      <c r="BN719" s="31"/>
      <c r="BO719" s="31"/>
      <c r="BP719" s="31"/>
      <c r="BQ719" s="31"/>
      <c r="BR719" s="31"/>
      <c r="BS719" s="31"/>
      <c r="BT719" s="31"/>
      <c r="BU719" s="31"/>
      <c r="BV719" s="31"/>
      <c r="BW719" s="31"/>
      <c r="BX719" s="31"/>
      <c r="BY719" s="31"/>
      <c r="BZ719" s="31"/>
      <c r="CA719" s="31"/>
      <c r="CB719" s="31"/>
      <c r="CC719" s="31"/>
      <c r="CD719" s="31"/>
      <c r="CE719" s="31"/>
      <c r="CF719" s="31"/>
      <c r="CG719" s="31"/>
      <c r="CH719" s="31"/>
      <c r="CI719" s="31"/>
      <c r="CJ719" s="31"/>
      <c r="CK719" s="31"/>
      <c r="CL719" s="31"/>
      <c r="CM719" s="31"/>
      <c r="CN719" s="31"/>
      <c r="CO719" s="31"/>
      <c r="CP719" s="31"/>
      <c r="CQ719" s="31"/>
      <c r="CR719" s="31"/>
      <c r="CS719" s="31"/>
      <c r="CT719" s="31"/>
      <c r="CU719" s="31"/>
      <c r="CV719" s="31"/>
    </row>
    <row r="720" spans="1:100" x14ac:dyDescent="0.3">
      <c r="A720" s="31"/>
      <c r="B720" s="31"/>
      <c r="C720" s="31"/>
      <c r="D720" s="31"/>
      <c r="E720" s="31"/>
      <c r="F720" s="31"/>
      <c r="AQ720" s="31"/>
      <c r="AR720" s="31"/>
      <c r="BH720" s="31"/>
      <c r="BI720" s="31"/>
      <c r="BJ720" s="31"/>
      <c r="BK720" s="31"/>
      <c r="BL720" s="31"/>
      <c r="BM720" s="31"/>
      <c r="BN720" s="31"/>
      <c r="BO720" s="31"/>
      <c r="BP720" s="31"/>
      <c r="BQ720" s="31"/>
      <c r="BR720" s="31"/>
      <c r="BS720" s="31"/>
      <c r="BT720" s="31"/>
      <c r="BU720" s="31"/>
      <c r="BV720" s="31"/>
      <c r="BW720" s="31"/>
      <c r="BX720" s="31"/>
      <c r="BY720" s="31"/>
      <c r="BZ720" s="31"/>
      <c r="CA720" s="31"/>
      <c r="CB720" s="31"/>
      <c r="CC720" s="31"/>
      <c r="CD720" s="31"/>
      <c r="CE720" s="31"/>
      <c r="CF720" s="31"/>
      <c r="CG720" s="31"/>
      <c r="CH720" s="31"/>
      <c r="CI720" s="31"/>
      <c r="CJ720" s="31"/>
      <c r="CK720" s="31"/>
      <c r="CL720" s="31"/>
      <c r="CM720" s="31"/>
      <c r="CN720" s="31"/>
      <c r="CO720" s="31"/>
      <c r="CP720" s="31"/>
      <c r="CQ720" s="31"/>
      <c r="CR720" s="31"/>
      <c r="CS720" s="31"/>
      <c r="CT720" s="31"/>
      <c r="CU720" s="31"/>
      <c r="CV720" s="31"/>
    </row>
    <row r="721" spans="1:100" x14ac:dyDescent="0.3">
      <c r="A721" s="31"/>
      <c r="B721" s="31"/>
      <c r="C721" s="31"/>
      <c r="D721" s="31"/>
      <c r="E721" s="31"/>
      <c r="F721" s="31"/>
      <c r="AQ721" s="31"/>
      <c r="AR721" s="31"/>
      <c r="BH721" s="31"/>
      <c r="BI721" s="31"/>
      <c r="BJ721" s="31"/>
      <c r="BK721" s="31"/>
      <c r="BL721" s="31"/>
      <c r="BM721" s="31"/>
      <c r="BN721" s="31"/>
      <c r="BO721" s="31"/>
      <c r="BP721" s="31"/>
      <c r="BQ721" s="31"/>
      <c r="BR721" s="31"/>
      <c r="BS721" s="31"/>
      <c r="BT721" s="31"/>
      <c r="BU721" s="31"/>
      <c r="BV721" s="31"/>
      <c r="BW721" s="31"/>
      <c r="BX721" s="31"/>
      <c r="BY721" s="31"/>
      <c r="BZ721" s="31"/>
      <c r="CA721" s="31"/>
      <c r="CB721" s="31"/>
      <c r="CC721" s="31"/>
      <c r="CD721" s="31"/>
      <c r="CE721" s="31"/>
      <c r="CF721" s="31"/>
      <c r="CG721" s="31"/>
      <c r="CH721" s="31"/>
      <c r="CI721" s="31"/>
      <c r="CJ721" s="31"/>
      <c r="CK721" s="31"/>
      <c r="CL721" s="31"/>
      <c r="CM721" s="31"/>
      <c r="CN721" s="31"/>
      <c r="CO721" s="31"/>
      <c r="CP721" s="31"/>
      <c r="CQ721" s="31"/>
      <c r="CR721" s="31"/>
      <c r="CS721" s="31"/>
      <c r="CT721" s="31"/>
      <c r="CU721" s="31"/>
      <c r="CV721" s="31"/>
    </row>
    <row r="722" spans="1:100" x14ac:dyDescent="0.3">
      <c r="A722" s="31"/>
      <c r="B722" s="31"/>
      <c r="C722" s="31"/>
      <c r="D722" s="31"/>
      <c r="E722" s="31"/>
      <c r="F722" s="31"/>
      <c r="AQ722" s="31"/>
      <c r="AR722" s="31"/>
      <c r="BH722" s="31"/>
      <c r="BI722" s="31"/>
      <c r="BJ722" s="31"/>
      <c r="BK722" s="31"/>
      <c r="BL722" s="31"/>
      <c r="BM722" s="31"/>
      <c r="BN722" s="31"/>
      <c r="BO722" s="31"/>
      <c r="BP722" s="31"/>
      <c r="BQ722" s="31"/>
      <c r="BR722" s="31"/>
      <c r="BS722" s="31"/>
      <c r="BT722" s="31"/>
      <c r="BU722" s="31"/>
      <c r="BV722" s="31"/>
      <c r="BW722" s="31"/>
      <c r="BX722" s="31"/>
      <c r="BY722" s="31"/>
      <c r="BZ722" s="31"/>
      <c r="CA722" s="31"/>
      <c r="CB722" s="31"/>
      <c r="CC722" s="31"/>
      <c r="CD722" s="31"/>
      <c r="CE722" s="31"/>
      <c r="CF722" s="31"/>
      <c r="CG722" s="31"/>
      <c r="CH722" s="31"/>
      <c r="CI722" s="31"/>
      <c r="CJ722" s="31"/>
      <c r="CK722" s="31"/>
      <c r="CL722" s="31"/>
      <c r="CM722" s="31"/>
      <c r="CN722" s="31"/>
      <c r="CO722" s="31"/>
      <c r="CP722" s="31"/>
      <c r="CQ722" s="31"/>
      <c r="CR722" s="31"/>
      <c r="CS722" s="31"/>
      <c r="CT722" s="31"/>
      <c r="CU722" s="31"/>
      <c r="CV722" s="31"/>
    </row>
    <row r="723" spans="1:100" x14ac:dyDescent="0.3">
      <c r="A723" s="31"/>
      <c r="B723" s="31"/>
      <c r="C723" s="31"/>
      <c r="D723" s="31"/>
      <c r="E723" s="31"/>
      <c r="F723" s="31"/>
      <c r="AQ723" s="31"/>
      <c r="AR723" s="31"/>
      <c r="BH723" s="31"/>
      <c r="BI723" s="31"/>
      <c r="BJ723" s="31"/>
      <c r="BK723" s="31"/>
      <c r="BL723" s="31"/>
      <c r="BM723" s="31"/>
      <c r="BN723" s="31"/>
      <c r="BO723" s="31"/>
      <c r="BP723" s="31"/>
      <c r="BQ723" s="31"/>
      <c r="BR723" s="31"/>
      <c r="BS723" s="31"/>
      <c r="BT723" s="31"/>
      <c r="BU723" s="31"/>
      <c r="BV723" s="31"/>
      <c r="BW723" s="31"/>
      <c r="BX723" s="31"/>
      <c r="BY723" s="31"/>
      <c r="BZ723" s="31"/>
      <c r="CA723" s="31"/>
      <c r="CB723" s="31"/>
      <c r="CC723" s="31"/>
      <c r="CD723" s="31"/>
      <c r="CE723" s="31"/>
      <c r="CF723" s="31"/>
      <c r="CG723" s="31"/>
      <c r="CH723" s="31"/>
      <c r="CI723" s="31"/>
      <c r="CJ723" s="31"/>
      <c r="CK723" s="31"/>
      <c r="CL723" s="31"/>
      <c r="CM723" s="31"/>
      <c r="CN723" s="31"/>
      <c r="CO723" s="31"/>
      <c r="CP723" s="31"/>
      <c r="CQ723" s="31"/>
      <c r="CR723" s="31"/>
      <c r="CS723" s="31"/>
      <c r="CT723" s="31"/>
      <c r="CU723" s="31"/>
      <c r="CV723" s="31"/>
    </row>
    <row r="724" spans="1:100" x14ac:dyDescent="0.3">
      <c r="A724" s="31"/>
      <c r="B724" s="31"/>
      <c r="C724" s="31"/>
      <c r="D724" s="31"/>
      <c r="E724" s="31"/>
      <c r="F724" s="31"/>
      <c r="AQ724" s="31"/>
      <c r="AR724" s="31"/>
      <c r="BH724" s="31"/>
      <c r="BI724" s="31"/>
      <c r="BJ724" s="31"/>
      <c r="BK724" s="31"/>
      <c r="BL724" s="31"/>
      <c r="BM724" s="31"/>
      <c r="BN724" s="31"/>
      <c r="BO724" s="31"/>
      <c r="BP724" s="31"/>
      <c r="BQ724" s="31"/>
      <c r="BR724" s="31"/>
      <c r="BS724" s="31"/>
      <c r="BT724" s="31"/>
      <c r="BU724" s="31"/>
      <c r="BV724" s="31"/>
      <c r="BW724" s="31"/>
      <c r="BX724" s="31"/>
      <c r="BY724" s="31"/>
      <c r="BZ724" s="31"/>
      <c r="CA724" s="31"/>
      <c r="CB724" s="31"/>
      <c r="CC724" s="31"/>
      <c r="CD724" s="31"/>
      <c r="CE724" s="31"/>
      <c r="CF724" s="31"/>
      <c r="CG724" s="31"/>
      <c r="CH724" s="31"/>
      <c r="CI724" s="31"/>
      <c r="CJ724" s="31"/>
      <c r="CK724" s="31"/>
      <c r="CL724" s="31"/>
      <c r="CM724" s="31"/>
      <c r="CN724" s="31"/>
      <c r="CO724" s="31"/>
      <c r="CP724" s="31"/>
      <c r="CQ724" s="31"/>
      <c r="CR724" s="31"/>
      <c r="CS724" s="31"/>
      <c r="CT724" s="31"/>
      <c r="CU724" s="31"/>
      <c r="CV724" s="31"/>
    </row>
    <row r="725" spans="1:100" x14ac:dyDescent="0.3">
      <c r="A725" s="31"/>
      <c r="B725" s="31"/>
      <c r="C725" s="31"/>
      <c r="D725" s="31"/>
      <c r="E725" s="31"/>
      <c r="F725" s="31"/>
      <c r="AQ725" s="31"/>
      <c r="AR725" s="31"/>
      <c r="BH725" s="31"/>
      <c r="BI725" s="31"/>
      <c r="BJ725" s="31"/>
      <c r="BK725" s="31"/>
      <c r="BL725" s="31"/>
      <c r="BM725" s="31"/>
      <c r="BN725" s="31"/>
      <c r="BO725" s="31"/>
      <c r="BP725" s="31"/>
      <c r="BQ725" s="31"/>
      <c r="BR725" s="31"/>
      <c r="BS725" s="31"/>
      <c r="BT725" s="31"/>
      <c r="BU725" s="31"/>
      <c r="BV725" s="31"/>
      <c r="BW725" s="31"/>
      <c r="BX725" s="31"/>
      <c r="BY725" s="31"/>
      <c r="BZ725" s="31"/>
      <c r="CA725" s="31"/>
      <c r="CB725" s="31"/>
      <c r="CC725" s="31"/>
      <c r="CD725" s="31"/>
      <c r="CE725" s="31"/>
      <c r="CF725" s="31"/>
      <c r="CG725" s="31"/>
      <c r="CH725" s="31"/>
      <c r="CI725" s="31"/>
      <c r="CJ725" s="31"/>
      <c r="CK725" s="31"/>
      <c r="CL725" s="31"/>
      <c r="CM725" s="31"/>
      <c r="CN725" s="31"/>
      <c r="CO725" s="31"/>
      <c r="CP725" s="31"/>
      <c r="CQ725" s="31"/>
      <c r="CR725" s="31"/>
      <c r="CS725" s="31"/>
      <c r="CT725" s="31"/>
      <c r="CU725" s="31"/>
      <c r="CV725" s="31"/>
    </row>
    <row r="726" spans="1:100" x14ac:dyDescent="0.3">
      <c r="A726" s="31"/>
      <c r="B726" s="31"/>
      <c r="C726" s="31"/>
      <c r="D726" s="31"/>
      <c r="E726" s="31"/>
      <c r="F726" s="31"/>
      <c r="AQ726" s="31"/>
      <c r="AR726" s="31"/>
      <c r="BH726" s="31"/>
      <c r="BI726" s="31"/>
      <c r="BJ726" s="31"/>
      <c r="BK726" s="31"/>
      <c r="BL726" s="31"/>
      <c r="BM726" s="31"/>
      <c r="BN726" s="31"/>
      <c r="BO726" s="31"/>
      <c r="BP726" s="31"/>
      <c r="BQ726" s="31"/>
      <c r="BR726" s="31"/>
      <c r="BS726" s="31"/>
      <c r="BT726" s="31"/>
      <c r="BU726" s="31"/>
      <c r="BV726" s="31"/>
      <c r="BW726" s="31"/>
      <c r="BX726" s="31"/>
      <c r="BY726" s="31"/>
      <c r="BZ726" s="31"/>
      <c r="CA726" s="31"/>
      <c r="CB726" s="31"/>
      <c r="CC726" s="31"/>
      <c r="CD726" s="31"/>
      <c r="CE726" s="31"/>
      <c r="CF726" s="31"/>
      <c r="CG726" s="31"/>
      <c r="CH726" s="31"/>
      <c r="CI726" s="31"/>
      <c r="CJ726" s="31"/>
      <c r="CK726" s="31"/>
      <c r="CL726" s="31"/>
      <c r="CM726" s="31"/>
      <c r="CN726" s="31"/>
      <c r="CO726" s="31"/>
      <c r="CP726" s="31"/>
      <c r="CQ726" s="31"/>
      <c r="CR726" s="31"/>
      <c r="CS726" s="31"/>
      <c r="CT726" s="31"/>
      <c r="CU726" s="31"/>
      <c r="CV726" s="31"/>
    </row>
    <row r="727" spans="1:100" x14ac:dyDescent="0.3">
      <c r="A727" s="31"/>
      <c r="B727" s="31"/>
      <c r="C727" s="31"/>
      <c r="D727" s="31"/>
      <c r="E727" s="31"/>
      <c r="F727" s="31"/>
      <c r="AQ727" s="31"/>
      <c r="AR727" s="31"/>
      <c r="BH727" s="31"/>
      <c r="BI727" s="31"/>
      <c r="BJ727" s="31"/>
      <c r="BK727" s="31"/>
      <c r="BL727" s="31"/>
      <c r="BM727" s="31"/>
      <c r="BN727" s="31"/>
      <c r="BO727" s="31"/>
      <c r="BP727" s="31"/>
      <c r="BQ727" s="31"/>
      <c r="BR727" s="31"/>
      <c r="BS727" s="31"/>
      <c r="BT727" s="31"/>
      <c r="BU727" s="31"/>
      <c r="BV727" s="31"/>
      <c r="BW727" s="31"/>
      <c r="BX727" s="31"/>
      <c r="BY727" s="31"/>
      <c r="BZ727" s="31"/>
      <c r="CA727" s="31"/>
      <c r="CB727" s="31"/>
      <c r="CC727" s="31"/>
      <c r="CD727" s="31"/>
      <c r="CE727" s="31"/>
      <c r="CF727" s="31"/>
      <c r="CG727" s="31"/>
      <c r="CH727" s="31"/>
      <c r="CI727" s="31"/>
      <c r="CJ727" s="31"/>
      <c r="CK727" s="31"/>
      <c r="CL727" s="31"/>
      <c r="CM727" s="31"/>
      <c r="CN727" s="31"/>
      <c r="CO727" s="31"/>
      <c r="CP727" s="31"/>
      <c r="CQ727" s="31"/>
      <c r="CR727" s="31"/>
      <c r="CS727" s="31"/>
      <c r="CT727" s="31"/>
      <c r="CU727" s="31"/>
      <c r="CV727" s="31"/>
    </row>
    <row r="728" spans="1:100" x14ac:dyDescent="0.3">
      <c r="A728" s="31"/>
      <c r="B728" s="31"/>
      <c r="C728" s="31"/>
      <c r="D728" s="31"/>
      <c r="E728" s="31"/>
      <c r="F728" s="31"/>
      <c r="AQ728" s="31"/>
      <c r="AR728" s="31"/>
      <c r="BH728" s="31"/>
      <c r="BI728" s="31"/>
      <c r="BJ728" s="31"/>
      <c r="BK728" s="31"/>
      <c r="BL728" s="31"/>
      <c r="BM728" s="31"/>
      <c r="BN728" s="31"/>
      <c r="BO728" s="31"/>
      <c r="BP728" s="31"/>
      <c r="BQ728" s="31"/>
      <c r="BR728" s="31"/>
      <c r="BS728" s="31"/>
      <c r="BT728" s="31"/>
      <c r="BU728" s="31"/>
      <c r="BV728" s="31"/>
      <c r="BW728" s="31"/>
      <c r="BX728" s="31"/>
      <c r="BY728" s="31"/>
      <c r="BZ728" s="31"/>
      <c r="CA728" s="31"/>
      <c r="CB728" s="31"/>
      <c r="CC728" s="31"/>
      <c r="CD728" s="31"/>
      <c r="CE728" s="31"/>
      <c r="CF728" s="31"/>
      <c r="CG728" s="31"/>
      <c r="CH728" s="31"/>
      <c r="CI728" s="31"/>
      <c r="CJ728" s="31"/>
      <c r="CK728" s="31"/>
      <c r="CL728" s="31"/>
      <c r="CM728" s="31"/>
      <c r="CN728" s="31"/>
      <c r="CO728" s="31"/>
      <c r="CP728" s="31"/>
      <c r="CQ728" s="31"/>
      <c r="CR728" s="31"/>
      <c r="CS728" s="31"/>
      <c r="CT728" s="31"/>
      <c r="CU728" s="31"/>
      <c r="CV728" s="31"/>
    </row>
    <row r="729" spans="1:100" x14ac:dyDescent="0.3">
      <c r="A729" s="31"/>
      <c r="B729" s="31"/>
      <c r="C729" s="31"/>
      <c r="D729" s="31"/>
      <c r="E729" s="31"/>
      <c r="F729" s="31"/>
      <c r="AQ729" s="31"/>
      <c r="AR729" s="31"/>
      <c r="BH729" s="31"/>
      <c r="BI729" s="31"/>
      <c r="BJ729" s="31"/>
      <c r="BK729" s="31"/>
      <c r="BL729" s="31"/>
      <c r="BM729" s="31"/>
      <c r="BN729" s="31"/>
      <c r="BO729" s="31"/>
      <c r="BP729" s="31"/>
      <c r="BQ729" s="31"/>
      <c r="BR729" s="31"/>
      <c r="BS729" s="31"/>
      <c r="BT729" s="31"/>
      <c r="BU729" s="31"/>
      <c r="BV729" s="31"/>
      <c r="BW729" s="31"/>
      <c r="BX729" s="31"/>
      <c r="BY729" s="31"/>
      <c r="BZ729" s="31"/>
      <c r="CA729" s="31"/>
      <c r="CB729" s="31"/>
      <c r="CC729" s="31"/>
      <c r="CD729" s="31"/>
      <c r="CE729" s="31"/>
      <c r="CF729" s="31"/>
      <c r="CG729" s="31"/>
      <c r="CH729" s="31"/>
      <c r="CI729" s="31"/>
      <c r="CJ729" s="31"/>
      <c r="CK729" s="31"/>
      <c r="CL729" s="31"/>
      <c r="CM729" s="31"/>
      <c r="CN729" s="31"/>
      <c r="CO729" s="31"/>
      <c r="CP729" s="31"/>
      <c r="CQ729" s="31"/>
      <c r="CR729" s="31"/>
      <c r="CS729" s="31"/>
      <c r="CT729" s="31"/>
      <c r="CU729" s="31"/>
      <c r="CV729" s="31"/>
    </row>
    <row r="730" spans="1:100" x14ac:dyDescent="0.3">
      <c r="A730" s="31"/>
      <c r="B730" s="31"/>
      <c r="C730" s="31"/>
      <c r="D730" s="31"/>
      <c r="E730" s="31"/>
      <c r="F730" s="31"/>
      <c r="AQ730" s="31"/>
      <c r="AR730" s="31"/>
      <c r="BH730" s="31"/>
      <c r="BI730" s="31"/>
      <c r="BJ730" s="31"/>
      <c r="BK730" s="31"/>
      <c r="BL730" s="31"/>
      <c r="BM730" s="31"/>
      <c r="BN730" s="31"/>
      <c r="BO730" s="31"/>
      <c r="BP730" s="31"/>
      <c r="BQ730" s="31"/>
      <c r="BR730" s="31"/>
      <c r="BS730" s="31"/>
      <c r="BT730" s="31"/>
      <c r="BU730" s="31"/>
      <c r="BV730" s="31"/>
      <c r="BW730" s="31"/>
      <c r="BX730" s="31"/>
      <c r="BY730" s="31"/>
      <c r="BZ730" s="31"/>
      <c r="CA730" s="31"/>
      <c r="CB730" s="31"/>
      <c r="CC730" s="31"/>
      <c r="CD730" s="31"/>
      <c r="CE730" s="31"/>
      <c r="CF730" s="31"/>
      <c r="CG730" s="31"/>
      <c r="CH730" s="31"/>
      <c r="CI730" s="31"/>
      <c r="CJ730" s="31"/>
      <c r="CK730" s="31"/>
      <c r="CL730" s="31"/>
      <c r="CM730" s="31"/>
      <c r="CN730" s="31"/>
      <c r="CO730" s="31"/>
      <c r="CP730" s="31"/>
      <c r="CQ730" s="31"/>
      <c r="CR730" s="31"/>
      <c r="CS730" s="31"/>
      <c r="CT730" s="31"/>
      <c r="CU730" s="31"/>
      <c r="CV730" s="31"/>
    </row>
    <row r="731" spans="1:100" x14ac:dyDescent="0.3">
      <c r="A731" s="31"/>
      <c r="B731" s="31"/>
      <c r="C731" s="31"/>
      <c r="D731" s="31"/>
      <c r="E731" s="31"/>
      <c r="F731" s="31"/>
      <c r="AQ731" s="31"/>
      <c r="AR731" s="31"/>
      <c r="BH731" s="31"/>
      <c r="BI731" s="31"/>
      <c r="BJ731" s="31"/>
      <c r="BK731" s="31"/>
      <c r="BL731" s="31"/>
      <c r="BM731" s="31"/>
      <c r="BN731" s="31"/>
      <c r="BO731" s="31"/>
      <c r="BP731" s="31"/>
      <c r="BQ731" s="31"/>
      <c r="BR731" s="31"/>
      <c r="BS731" s="31"/>
      <c r="BT731" s="31"/>
      <c r="BU731" s="31"/>
      <c r="BV731" s="31"/>
      <c r="BW731" s="31"/>
      <c r="BX731" s="31"/>
      <c r="BY731" s="31"/>
      <c r="BZ731" s="31"/>
      <c r="CA731" s="31"/>
      <c r="CB731" s="31"/>
      <c r="CC731" s="31"/>
      <c r="CD731" s="31"/>
      <c r="CE731" s="31"/>
      <c r="CF731" s="31"/>
      <c r="CG731" s="31"/>
      <c r="CH731" s="31"/>
      <c r="CI731" s="31"/>
      <c r="CJ731" s="31"/>
      <c r="CK731" s="31"/>
      <c r="CL731" s="31"/>
      <c r="CM731" s="31"/>
      <c r="CN731" s="31"/>
      <c r="CO731" s="31"/>
      <c r="CP731" s="31"/>
      <c r="CQ731" s="31"/>
      <c r="CR731" s="31"/>
      <c r="CS731" s="31"/>
      <c r="CT731" s="31"/>
      <c r="CU731" s="31"/>
      <c r="CV731" s="31"/>
    </row>
    <row r="732" spans="1:100" x14ac:dyDescent="0.3">
      <c r="A732" s="31"/>
      <c r="B732" s="31"/>
      <c r="C732" s="31"/>
      <c r="D732" s="31"/>
      <c r="E732" s="31"/>
      <c r="F732" s="31"/>
      <c r="AQ732" s="31"/>
      <c r="AR732" s="31"/>
      <c r="BH732" s="31"/>
      <c r="BI732" s="31"/>
      <c r="BJ732" s="31"/>
      <c r="BK732" s="31"/>
      <c r="BL732" s="31"/>
      <c r="BM732" s="31"/>
      <c r="BN732" s="31"/>
      <c r="BO732" s="31"/>
      <c r="BP732" s="31"/>
      <c r="BQ732" s="31"/>
      <c r="BR732" s="31"/>
      <c r="BS732" s="31"/>
      <c r="BT732" s="31"/>
      <c r="BU732" s="31"/>
      <c r="BV732" s="31"/>
      <c r="BW732" s="31"/>
      <c r="BX732" s="31"/>
      <c r="BY732" s="31"/>
      <c r="BZ732" s="31"/>
      <c r="CA732" s="31"/>
      <c r="CB732" s="31"/>
      <c r="CC732" s="31"/>
      <c r="CD732" s="31"/>
      <c r="CE732" s="31"/>
      <c r="CF732" s="31"/>
      <c r="CG732" s="31"/>
      <c r="CH732" s="31"/>
      <c r="CI732" s="31"/>
      <c r="CJ732" s="31"/>
      <c r="CK732" s="31"/>
      <c r="CL732" s="31"/>
      <c r="CM732" s="31"/>
      <c r="CN732" s="31"/>
      <c r="CO732" s="31"/>
      <c r="CP732" s="31"/>
      <c r="CQ732" s="31"/>
      <c r="CR732" s="31"/>
      <c r="CS732" s="31"/>
      <c r="CT732" s="31"/>
      <c r="CU732" s="31"/>
      <c r="CV732" s="31"/>
    </row>
    <row r="733" spans="1:100" x14ac:dyDescent="0.3">
      <c r="A733" s="31"/>
      <c r="B733" s="31"/>
      <c r="C733" s="31"/>
      <c r="D733" s="31"/>
      <c r="E733" s="31"/>
      <c r="F733" s="31"/>
      <c r="AQ733" s="31"/>
      <c r="AR733" s="31"/>
      <c r="BH733" s="31"/>
      <c r="BI733" s="31"/>
      <c r="BJ733" s="31"/>
      <c r="BK733" s="31"/>
      <c r="BL733" s="31"/>
      <c r="BM733" s="31"/>
      <c r="BN733" s="31"/>
      <c r="BO733" s="31"/>
      <c r="BP733" s="31"/>
      <c r="BQ733" s="31"/>
      <c r="BR733" s="31"/>
      <c r="BS733" s="31"/>
      <c r="BT733" s="31"/>
      <c r="BU733" s="31"/>
      <c r="BV733" s="31"/>
      <c r="BW733" s="31"/>
      <c r="BX733" s="31"/>
      <c r="BY733" s="31"/>
      <c r="BZ733" s="31"/>
      <c r="CA733" s="31"/>
      <c r="CB733" s="31"/>
      <c r="CC733" s="31"/>
      <c r="CD733" s="31"/>
      <c r="CE733" s="31"/>
      <c r="CF733" s="31"/>
      <c r="CG733" s="31"/>
      <c r="CH733" s="31"/>
      <c r="CI733" s="31"/>
      <c r="CJ733" s="31"/>
      <c r="CK733" s="31"/>
      <c r="CL733" s="31"/>
      <c r="CM733" s="31"/>
      <c r="CN733" s="31"/>
      <c r="CO733" s="31"/>
      <c r="CP733" s="31"/>
      <c r="CQ733" s="31"/>
      <c r="CR733" s="31"/>
      <c r="CS733" s="31"/>
      <c r="CT733" s="31"/>
      <c r="CU733" s="31"/>
      <c r="CV733" s="31"/>
    </row>
    <row r="734" spans="1:100" x14ac:dyDescent="0.3">
      <c r="A734" s="31"/>
      <c r="B734" s="31"/>
      <c r="C734" s="31"/>
      <c r="D734" s="31"/>
      <c r="E734" s="31"/>
      <c r="F734" s="31"/>
      <c r="AQ734" s="31"/>
      <c r="AR734" s="31"/>
      <c r="BH734" s="31"/>
      <c r="BI734" s="31"/>
      <c r="BJ734" s="31"/>
      <c r="BK734" s="31"/>
      <c r="BL734" s="31"/>
      <c r="BM734" s="31"/>
      <c r="BN734" s="31"/>
      <c r="BO734" s="31"/>
      <c r="BP734" s="31"/>
      <c r="BQ734" s="31"/>
      <c r="BR734" s="31"/>
      <c r="BS734" s="31"/>
      <c r="BT734" s="31"/>
      <c r="BU734" s="31"/>
      <c r="BV734" s="31"/>
      <c r="BW734" s="31"/>
      <c r="BX734" s="31"/>
      <c r="BY734" s="31"/>
      <c r="BZ734" s="31"/>
      <c r="CA734" s="31"/>
      <c r="CB734" s="31"/>
      <c r="CC734" s="31"/>
      <c r="CD734" s="31"/>
      <c r="CE734" s="31"/>
      <c r="CF734" s="31"/>
      <c r="CG734" s="31"/>
      <c r="CH734" s="31"/>
      <c r="CI734" s="31"/>
      <c r="CJ734" s="31"/>
      <c r="CK734" s="31"/>
      <c r="CL734" s="31"/>
      <c r="CM734" s="31"/>
      <c r="CN734" s="31"/>
      <c r="CO734" s="31"/>
      <c r="CP734" s="31"/>
      <c r="CQ734" s="31"/>
      <c r="CR734" s="31"/>
      <c r="CS734" s="31"/>
      <c r="CT734" s="31"/>
      <c r="CU734" s="31"/>
      <c r="CV734" s="31"/>
    </row>
    <row r="735" spans="1:100" x14ac:dyDescent="0.3">
      <c r="A735" s="31"/>
      <c r="B735" s="31"/>
      <c r="C735" s="31"/>
      <c r="D735" s="31"/>
      <c r="E735" s="31"/>
      <c r="F735" s="31"/>
      <c r="AQ735" s="31"/>
      <c r="AR735" s="31"/>
      <c r="BH735" s="31"/>
      <c r="BI735" s="31"/>
      <c r="BJ735" s="31"/>
      <c r="BK735" s="31"/>
      <c r="BL735" s="31"/>
      <c r="BM735" s="31"/>
      <c r="BN735" s="31"/>
      <c r="BO735" s="31"/>
      <c r="BP735" s="31"/>
      <c r="BQ735" s="31"/>
      <c r="BR735" s="31"/>
      <c r="BS735" s="31"/>
      <c r="BT735" s="31"/>
      <c r="BU735" s="31"/>
      <c r="BV735" s="31"/>
      <c r="BW735" s="31"/>
      <c r="BX735" s="31"/>
      <c r="BY735" s="31"/>
      <c r="BZ735" s="31"/>
      <c r="CA735" s="31"/>
      <c r="CB735" s="31"/>
      <c r="CC735" s="31"/>
      <c r="CD735" s="31"/>
      <c r="CE735" s="31"/>
      <c r="CF735" s="31"/>
      <c r="CG735" s="31"/>
      <c r="CH735" s="31"/>
      <c r="CI735" s="31"/>
      <c r="CJ735" s="31"/>
      <c r="CK735" s="31"/>
      <c r="CL735" s="31"/>
      <c r="CM735" s="31"/>
      <c r="CN735" s="31"/>
      <c r="CO735" s="31"/>
      <c r="CP735" s="31"/>
      <c r="CQ735" s="31"/>
      <c r="CR735" s="31"/>
      <c r="CS735" s="31"/>
      <c r="CT735" s="31"/>
      <c r="CU735" s="31"/>
      <c r="CV735" s="31"/>
    </row>
    <row r="736" spans="1:100" x14ac:dyDescent="0.3">
      <c r="A736" s="31"/>
      <c r="B736" s="31"/>
      <c r="C736" s="31"/>
      <c r="D736" s="31"/>
      <c r="E736" s="31"/>
      <c r="F736" s="31"/>
      <c r="AQ736" s="31"/>
      <c r="AR736" s="31"/>
      <c r="BH736" s="31"/>
      <c r="BI736" s="31"/>
      <c r="BJ736" s="31"/>
      <c r="BK736" s="31"/>
      <c r="BL736" s="31"/>
      <c r="BM736" s="31"/>
      <c r="BN736" s="31"/>
      <c r="BO736" s="31"/>
      <c r="BP736" s="31"/>
      <c r="BQ736" s="31"/>
      <c r="BR736" s="31"/>
      <c r="BS736" s="31"/>
      <c r="BT736" s="31"/>
      <c r="BU736" s="31"/>
      <c r="BV736" s="31"/>
      <c r="BW736" s="31"/>
      <c r="BX736" s="31"/>
      <c r="BY736" s="31"/>
      <c r="BZ736" s="31"/>
      <c r="CA736" s="31"/>
      <c r="CB736" s="31"/>
      <c r="CC736" s="31"/>
      <c r="CD736" s="31"/>
      <c r="CE736" s="31"/>
      <c r="CF736" s="31"/>
      <c r="CG736" s="31"/>
      <c r="CH736" s="31"/>
      <c r="CI736" s="31"/>
      <c r="CJ736" s="31"/>
      <c r="CK736" s="31"/>
      <c r="CL736" s="31"/>
      <c r="CM736" s="31"/>
      <c r="CN736" s="31"/>
      <c r="CO736" s="31"/>
      <c r="CP736" s="31"/>
      <c r="CQ736" s="31"/>
      <c r="CR736" s="31"/>
      <c r="CS736" s="31"/>
      <c r="CT736" s="31"/>
      <c r="CU736" s="31"/>
      <c r="CV736" s="31"/>
    </row>
    <row r="737" spans="1:100" x14ac:dyDescent="0.3">
      <c r="A737" s="31"/>
      <c r="B737" s="31"/>
      <c r="C737" s="31"/>
      <c r="D737" s="31"/>
      <c r="E737" s="31"/>
      <c r="F737" s="31"/>
      <c r="AQ737" s="31"/>
      <c r="AR737" s="31"/>
      <c r="BH737" s="31"/>
      <c r="BI737" s="31"/>
      <c r="BJ737" s="31"/>
      <c r="BK737" s="31"/>
      <c r="BL737" s="31"/>
      <c r="BM737" s="31"/>
      <c r="BN737" s="31"/>
      <c r="BO737" s="31"/>
      <c r="BP737" s="31"/>
      <c r="BQ737" s="31"/>
      <c r="BR737" s="31"/>
      <c r="BS737" s="31"/>
      <c r="BT737" s="31"/>
      <c r="BU737" s="31"/>
      <c r="BV737" s="31"/>
      <c r="BW737" s="31"/>
      <c r="BX737" s="31"/>
      <c r="BY737" s="31"/>
      <c r="BZ737" s="31"/>
      <c r="CA737" s="31"/>
      <c r="CB737" s="31"/>
      <c r="CC737" s="31"/>
      <c r="CD737" s="31"/>
      <c r="CE737" s="31"/>
      <c r="CF737" s="31"/>
      <c r="CG737" s="31"/>
      <c r="CH737" s="31"/>
      <c r="CI737" s="31"/>
      <c r="CJ737" s="31"/>
      <c r="CK737" s="31"/>
      <c r="CL737" s="31"/>
      <c r="CM737" s="31"/>
      <c r="CN737" s="31"/>
      <c r="CO737" s="31"/>
      <c r="CP737" s="31"/>
      <c r="CQ737" s="31"/>
      <c r="CR737" s="31"/>
      <c r="CS737" s="31"/>
      <c r="CT737" s="31"/>
      <c r="CU737" s="31"/>
      <c r="CV737" s="31"/>
    </row>
    <row r="738" spans="1:100" x14ac:dyDescent="0.3">
      <c r="A738" s="31"/>
      <c r="B738" s="31"/>
      <c r="C738" s="31"/>
      <c r="D738" s="31"/>
      <c r="E738" s="31"/>
      <c r="F738" s="31"/>
      <c r="AQ738" s="31"/>
      <c r="AR738" s="31"/>
      <c r="BH738" s="31"/>
      <c r="BI738" s="31"/>
      <c r="BJ738" s="31"/>
      <c r="BK738" s="31"/>
      <c r="BL738" s="31"/>
      <c r="BM738" s="31"/>
      <c r="BN738" s="31"/>
      <c r="BO738" s="31"/>
      <c r="BP738" s="31"/>
      <c r="BQ738" s="31"/>
      <c r="BR738" s="31"/>
      <c r="BS738" s="31"/>
      <c r="BT738" s="31"/>
      <c r="BU738" s="31"/>
      <c r="BV738" s="31"/>
      <c r="BW738" s="31"/>
      <c r="BX738" s="31"/>
      <c r="BY738" s="31"/>
      <c r="BZ738" s="31"/>
      <c r="CA738" s="31"/>
      <c r="CB738" s="31"/>
      <c r="CC738" s="31"/>
      <c r="CD738" s="31"/>
      <c r="CE738" s="31"/>
      <c r="CF738" s="31"/>
      <c r="CG738" s="31"/>
      <c r="CH738" s="31"/>
      <c r="CI738" s="31"/>
      <c r="CJ738" s="31"/>
      <c r="CK738" s="31"/>
      <c r="CL738" s="31"/>
      <c r="CM738" s="31"/>
      <c r="CN738" s="31"/>
      <c r="CO738" s="31"/>
      <c r="CP738" s="31"/>
      <c r="CQ738" s="31"/>
      <c r="CR738" s="31"/>
      <c r="CS738" s="31"/>
      <c r="CT738" s="31"/>
      <c r="CU738" s="31"/>
      <c r="CV738" s="31"/>
    </row>
    <row r="739" spans="1:100" x14ac:dyDescent="0.3">
      <c r="A739" s="31"/>
      <c r="B739" s="31"/>
      <c r="C739" s="31"/>
      <c r="D739" s="31"/>
      <c r="E739" s="31"/>
      <c r="F739" s="31"/>
      <c r="AQ739" s="31"/>
      <c r="AR739" s="31"/>
      <c r="BH739" s="31"/>
      <c r="BI739" s="31"/>
      <c r="BJ739" s="31"/>
      <c r="BK739" s="31"/>
      <c r="BL739" s="31"/>
      <c r="BM739" s="31"/>
      <c r="BN739" s="31"/>
      <c r="BO739" s="31"/>
      <c r="BP739" s="31"/>
      <c r="BQ739" s="31"/>
      <c r="BR739" s="31"/>
      <c r="BS739" s="31"/>
      <c r="BT739" s="31"/>
      <c r="BU739" s="31"/>
      <c r="BV739" s="31"/>
      <c r="BW739" s="31"/>
      <c r="BX739" s="31"/>
      <c r="BY739" s="31"/>
      <c r="BZ739" s="31"/>
      <c r="CA739" s="31"/>
      <c r="CB739" s="31"/>
      <c r="CC739" s="31"/>
      <c r="CD739" s="31"/>
      <c r="CE739" s="31"/>
      <c r="CF739" s="31"/>
      <c r="CG739" s="31"/>
      <c r="CH739" s="31"/>
      <c r="CI739" s="31"/>
      <c r="CJ739" s="31"/>
      <c r="CK739" s="31"/>
      <c r="CL739" s="31"/>
      <c r="CM739" s="31"/>
      <c r="CN739" s="31"/>
      <c r="CO739" s="31"/>
      <c r="CP739" s="31"/>
      <c r="CQ739" s="31"/>
      <c r="CR739" s="31"/>
      <c r="CS739" s="31"/>
      <c r="CT739" s="31"/>
      <c r="CU739" s="31"/>
      <c r="CV739" s="31"/>
    </row>
    <row r="740" spans="1:100" x14ac:dyDescent="0.3">
      <c r="A740" s="31"/>
      <c r="B740" s="31"/>
      <c r="C740" s="31"/>
      <c r="D740" s="31"/>
      <c r="E740" s="31"/>
      <c r="F740" s="31"/>
      <c r="AQ740" s="31"/>
      <c r="AR740" s="31"/>
      <c r="BH740" s="31"/>
      <c r="BI740" s="31"/>
      <c r="BJ740" s="31"/>
      <c r="BK740" s="31"/>
      <c r="BL740" s="31"/>
      <c r="BM740" s="31"/>
      <c r="BN740" s="31"/>
      <c r="BO740" s="31"/>
      <c r="BP740" s="31"/>
      <c r="BQ740" s="31"/>
      <c r="BR740" s="31"/>
      <c r="BS740" s="31"/>
      <c r="BT740" s="31"/>
      <c r="BU740" s="31"/>
      <c r="BV740" s="31"/>
      <c r="BW740" s="31"/>
      <c r="BX740" s="31"/>
      <c r="BY740" s="31"/>
      <c r="BZ740" s="31"/>
      <c r="CA740" s="31"/>
      <c r="CB740" s="31"/>
      <c r="CC740" s="31"/>
      <c r="CD740" s="31"/>
      <c r="CE740" s="31"/>
      <c r="CF740" s="31"/>
      <c r="CG740" s="31"/>
      <c r="CH740" s="31"/>
      <c r="CI740" s="31"/>
      <c r="CJ740" s="31"/>
      <c r="CK740" s="31"/>
      <c r="CL740" s="31"/>
      <c r="CM740" s="31"/>
      <c r="CN740" s="31"/>
      <c r="CO740" s="31"/>
      <c r="CP740" s="31"/>
      <c r="CQ740" s="31"/>
      <c r="CR740" s="31"/>
      <c r="CS740" s="31"/>
      <c r="CT740" s="31"/>
      <c r="CU740" s="31"/>
      <c r="CV740" s="31"/>
    </row>
    <row r="741" spans="1:100" x14ac:dyDescent="0.3">
      <c r="A741" s="31"/>
      <c r="B741" s="31"/>
      <c r="C741" s="31"/>
      <c r="D741" s="31"/>
      <c r="E741" s="31"/>
      <c r="F741" s="31"/>
      <c r="AQ741" s="31"/>
      <c r="AR741" s="31"/>
      <c r="BH741" s="31"/>
      <c r="BI741" s="31"/>
      <c r="BJ741" s="31"/>
      <c r="BK741" s="31"/>
      <c r="BL741" s="31"/>
      <c r="BM741" s="31"/>
      <c r="BN741" s="31"/>
      <c r="BO741" s="31"/>
      <c r="BP741" s="31"/>
      <c r="BQ741" s="31"/>
      <c r="BR741" s="31"/>
      <c r="BS741" s="31"/>
      <c r="BT741" s="31"/>
      <c r="BU741" s="31"/>
      <c r="BV741" s="31"/>
      <c r="BW741" s="31"/>
      <c r="BX741" s="31"/>
      <c r="BY741" s="31"/>
      <c r="BZ741" s="31"/>
      <c r="CA741" s="31"/>
      <c r="CB741" s="31"/>
      <c r="CC741" s="31"/>
      <c r="CD741" s="31"/>
      <c r="CE741" s="31"/>
      <c r="CF741" s="31"/>
      <c r="CG741" s="31"/>
      <c r="CH741" s="31"/>
      <c r="CI741" s="31"/>
      <c r="CJ741" s="31"/>
      <c r="CK741" s="31"/>
      <c r="CL741" s="31"/>
      <c r="CM741" s="31"/>
      <c r="CN741" s="31"/>
      <c r="CO741" s="31"/>
      <c r="CP741" s="31"/>
      <c r="CQ741" s="31"/>
      <c r="CR741" s="31"/>
      <c r="CS741" s="31"/>
      <c r="CT741" s="31"/>
      <c r="CU741" s="31"/>
      <c r="CV741" s="31"/>
    </row>
    <row r="742" spans="1:100" x14ac:dyDescent="0.3">
      <c r="A742" s="31"/>
      <c r="B742" s="31"/>
      <c r="C742" s="31"/>
      <c r="D742" s="31"/>
      <c r="E742" s="31"/>
      <c r="F742" s="31"/>
      <c r="AQ742" s="31"/>
      <c r="AR742" s="31"/>
      <c r="BH742" s="31"/>
      <c r="BI742" s="31"/>
      <c r="BJ742" s="31"/>
      <c r="BK742" s="31"/>
      <c r="BL742" s="31"/>
      <c r="BM742" s="31"/>
      <c r="BN742" s="31"/>
      <c r="BO742" s="31"/>
      <c r="BP742" s="31"/>
      <c r="BQ742" s="31"/>
      <c r="BR742" s="31"/>
      <c r="BS742" s="31"/>
      <c r="BT742" s="31"/>
      <c r="BU742" s="31"/>
      <c r="BV742" s="31"/>
      <c r="BW742" s="31"/>
      <c r="BX742" s="31"/>
      <c r="BY742" s="31"/>
      <c r="BZ742" s="31"/>
      <c r="CA742" s="31"/>
      <c r="CB742" s="31"/>
      <c r="CC742" s="31"/>
      <c r="CD742" s="31"/>
      <c r="CE742" s="31"/>
      <c r="CF742" s="31"/>
      <c r="CG742" s="31"/>
      <c r="CH742" s="31"/>
      <c r="CI742" s="31"/>
      <c r="CJ742" s="31"/>
      <c r="CK742" s="31"/>
      <c r="CL742" s="31"/>
      <c r="CM742" s="31"/>
      <c r="CN742" s="31"/>
      <c r="CO742" s="31"/>
      <c r="CP742" s="31"/>
      <c r="CQ742" s="31"/>
      <c r="CR742" s="31"/>
      <c r="CS742" s="31"/>
      <c r="CT742" s="31"/>
      <c r="CU742" s="31"/>
      <c r="CV742" s="31"/>
    </row>
    <row r="743" spans="1:100" x14ac:dyDescent="0.3">
      <c r="A743" s="31"/>
      <c r="B743" s="31"/>
      <c r="C743" s="31"/>
      <c r="D743" s="31"/>
      <c r="E743" s="31"/>
      <c r="F743" s="31"/>
      <c r="AQ743" s="31"/>
      <c r="AR743" s="31"/>
      <c r="BH743" s="31"/>
      <c r="BI743" s="31"/>
      <c r="BJ743" s="31"/>
      <c r="BK743" s="31"/>
      <c r="BL743" s="31"/>
      <c r="BM743" s="31"/>
      <c r="BN743" s="31"/>
      <c r="BO743" s="31"/>
      <c r="BP743" s="31"/>
      <c r="BQ743" s="31"/>
      <c r="BR743" s="31"/>
      <c r="BS743" s="31"/>
      <c r="BT743" s="31"/>
      <c r="BU743" s="31"/>
      <c r="BV743" s="31"/>
      <c r="BW743" s="31"/>
      <c r="BX743" s="31"/>
      <c r="BY743" s="31"/>
      <c r="BZ743" s="31"/>
      <c r="CA743" s="31"/>
      <c r="CB743" s="31"/>
      <c r="CC743" s="31"/>
      <c r="CD743" s="31"/>
      <c r="CE743" s="31"/>
      <c r="CF743" s="31"/>
      <c r="CG743" s="31"/>
      <c r="CH743" s="31"/>
      <c r="CI743" s="31"/>
      <c r="CJ743" s="31"/>
      <c r="CK743" s="31"/>
      <c r="CL743" s="31"/>
      <c r="CM743" s="31"/>
      <c r="CN743" s="31"/>
      <c r="CO743" s="31"/>
      <c r="CP743" s="31"/>
      <c r="CQ743" s="31"/>
      <c r="CR743" s="31"/>
      <c r="CS743" s="31"/>
      <c r="CT743" s="31"/>
      <c r="CU743" s="31"/>
      <c r="CV743" s="31"/>
    </row>
    <row r="744" spans="1:100" x14ac:dyDescent="0.3">
      <c r="A744" s="31"/>
      <c r="B744" s="31"/>
      <c r="C744" s="31"/>
      <c r="D744" s="31"/>
      <c r="E744" s="31"/>
      <c r="F744" s="31"/>
      <c r="AQ744" s="31"/>
      <c r="AR744" s="31"/>
      <c r="BH744" s="31"/>
      <c r="BI744" s="31"/>
      <c r="BJ744" s="31"/>
      <c r="BK744" s="31"/>
      <c r="BL744" s="31"/>
      <c r="BM744" s="31"/>
      <c r="BN744" s="31"/>
      <c r="BO744" s="31"/>
      <c r="BP744" s="31"/>
      <c r="BQ744" s="31"/>
      <c r="BR744" s="31"/>
      <c r="BS744" s="31"/>
      <c r="BT744" s="31"/>
      <c r="BU744" s="31"/>
      <c r="BV744" s="31"/>
      <c r="BW744" s="31"/>
      <c r="BX744" s="31"/>
      <c r="BY744" s="31"/>
      <c r="BZ744" s="31"/>
      <c r="CA744" s="31"/>
      <c r="CB744" s="31"/>
      <c r="CC744" s="31"/>
      <c r="CD744" s="31"/>
      <c r="CE744" s="31"/>
      <c r="CF744" s="31"/>
      <c r="CG744" s="31"/>
      <c r="CH744" s="31"/>
      <c r="CI744" s="31"/>
      <c r="CJ744" s="31"/>
      <c r="CK744" s="31"/>
      <c r="CL744" s="31"/>
      <c r="CM744" s="31"/>
      <c r="CN744" s="31"/>
      <c r="CO744" s="31"/>
      <c r="CP744" s="31"/>
      <c r="CQ744" s="31"/>
      <c r="CR744" s="31"/>
      <c r="CS744" s="31"/>
      <c r="CT744" s="31"/>
      <c r="CU744" s="31"/>
      <c r="CV744" s="31"/>
    </row>
    <row r="745" spans="1:100" x14ac:dyDescent="0.3">
      <c r="A745" s="31"/>
      <c r="B745" s="31"/>
      <c r="C745" s="31"/>
      <c r="D745" s="31"/>
      <c r="E745" s="31"/>
      <c r="F745" s="31"/>
      <c r="AQ745" s="31"/>
      <c r="AR745" s="31"/>
      <c r="BH745" s="31"/>
      <c r="BI745" s="31"/>
      <c r="BJ745" s="31"/>
      <c r="BK745" s="31"/>
      <c r="BL745" s="31"/>
      <c r="BM745" s="31"/>
      <c r="BN745" s="31"/>
      <c r="BO745" s="31"/>
      <c r="BP745" s="31"/>
      <c r="BQ745" s="31"/>
      <c r="BR745" s="31"/>
      <c r="BS745" s="31"/>
      <c r="BT745" s="31"/>
      <c r="BU745" s="31"/>
      <c r="BV745" s="31"/>
      <c r="BW745" s="31"/>
      <c r="BX745" s="31"/>
      <c r="BY745" s="31"/>
      <c r="BZ745" s="31"/>
      <c r="CA745" s="31"/>
      <c r="CB745" s="31"/>
      <c r="CC745" s="31"/>
      <c r="CD745" s="31"/>
      <c r="CE745" s="31"/>
      <c r="CF745" s="31"/>
      <c r="CG745" s="31"/>
      <c r="CH745" s="31"/>
      <c r="CI745" s="31"/>
      <c r="CJ745" s="31"/>
      <c r="CK745" s="31"/>
      <c r="CL745" s="31"/>
      <c r="CM745" s="31"/>
      <c r="CN745" s="31"/>
      <c r="CO745" s="31"/>
      <c r="CP745" s="31"/>
      <c r="CQ745" s="31"/>
      <c r="CR745" s="31"/>
      <c r="CS745" s="31"/>
      <c r="CT745" s="31"/>
      <c r="CU745" s="31"/>
      <c r="CV745" s="31"/>
    </row>
    <row r="746" spans="1:100" x14ac:dyDescent="0.3">
      <c r="A746" s="31"/>
      <c r="B746" s="31"/>
      <c r="C746" s="31"/>
      <c r="D746" s="31"/>
      <c r="E746" s="31"/>
      <c r="F746" s="31"/>
      <c r="AQ746" s="31"/>
      <c r="AR746" s="31"/>
      <c r="BH746" s="31"/>
      <c r="BI746" s="31"/>
      <c r="BJ746" s="31"/>
      <c r="BK746" s="31"/>
      <c r="BL746" s="31"/>
      <c r="BM746" s="31"/>
      <c r="BN746" s="31"/>
      <c r="BO746" s="31"/>
      <c r="BP746" s="31"/>
      <c r="BQ746" s="31"/>
      <c r="BR746" s="31"/>
      <c r="BS746" s="31"/>
      <c r="BT746" s="31"/>
      <c r="BU746" s="31"/>
      <c r="BV746" s="31"/>
      <c r="BW746" s="31"/>
      <c r="BX746" s="31"/>
      <c r="BY746" s="31"/>
      <c r="BZ746" s="31"/>
      <c r="CA746" s="31"/>
      <c r="CB746" s="31"/>
      <c r="CC746" s="31"/>
      <c r="CD746" s="31"/>
      <c r="CE746" s="31"/>
      <c r="CF746" s="31"/>
      <c r="CG746" s="31"/>
      <c r="CH746" s="31"/>
      <c r="CI746" s="31"/>
      <c r="CJ746" s="31"/>
      <c r="CK746" s="31"/>
      <c r="CL746" s="31"/>
      <c r="CM746" s="31"/>
      <c r="CN746" s="31"/>
      <c r="CO746" s="31"/>
      <c r="CP746" s="31"/>
      <c r="CQ746" s="31"/>
      <c r="CR746" s="31"/>
      <c r="CS746" s="31"/>
      <c r="CT746" s="31"/>
      <c r="CU746" s="31"/>
      <c r="CV746" s="31"/>
    </row>
    <row r="747" spans="1:100" x14ac:dyDescent="0.3">
      <c r="A747" s="31"/>
      <c r="B747" s="31"/>
      <c r="C747" s="31"/>
      <c r="D747" s="31"/>
      <c r="E747" s="31"/>
      <c r="F747" s="31"/>
      <c r="AQ747" s="31"/>
      <c r="AR747" s="31"/>
      <c r="BH747" s="31"/>
      <c r="BI747" s="31"/>
      <c r="BJ747" s="31"/>
      <c r="BK747" s="31"/>
      <c r="BL747" s="31"/>
      <c r="BM747" s="31"/>
      <c r="BN747" s="31"/>
      <c r="BO747" s="31"/>
      <c r="BP747" s="31"/>
      <c r="BQ747" s="31"/>
      <c r="BR747" s="31"/>
      <c r="BS747" s="31"/>
      <c r="BT747" s="31"/>
      <c r="BU747" s="31"/>
      <c r="BV747" s="31"/>
      <c r="BW747" s="31"/>
      <c r="BX747" s="31"/>
      <c r="BY747" s="31"/>
      <c r="BZ747" s="31"/>
      <c r="CA747" s="31"/>
      <c r="CB747" s="31"/>
      <c r="CC747" s="31"/>
      <c r="CD747" s="31"/>
      <c r="CE747" s="31"/>
      <c r="CF747" s="31"/>
      <c r="CG747" s="31"/>
      <c r="CH747" s="31"/>
      <c r="CI747" s="31"/>
      <c r="CJ747" s="31"/>
      <c r="CK747" s="31"/>
      <c r="CL747" s="31"/>
      <c r="CM747" s="31"/>
      <c r="CN747" s="31"/>
      <c r="CO747" s="31"/>
      <c r="CP747" s="31"/>
      <c r="CQ747" s="31"/>
      <c r="CR747" s="31"/>
      <c r="CS747" s="31"/>
      <c r="CT747" s="31"/>
      <c r="CU747" s="31"/>
      <c r="CV747" s="31"/>
    </row>
    <row r="748" spans="1:100" x14ac:dyDescent="0.3">
      <c r="A748" s="31"/>
      <c r="B748" s="31"/>
      <c r="C748" s="31"/>
      <c r="D748" s="31"/>
      <c r="E748" s="31"/>
      <c r="F748" s="31"/>
      <c r="AQ748" s="31"/>
      <c r="AR748" s="31"/>
      <c r="BH748" s="31"/>
      <c r="BI748" s="31"/>
      <c r="BJ748" s="31"/>
      <c r="BK748" s="31"/>
      <c r="BL748" s="31"/>
      <c r="BM748" s="31"/>
      <c r="BN748" s="31"/>
      <c r="BO748" s="31"/>
      <c r="BP748" s="31"/>
      <c r="BQ748" s="31"/>
      <c r="BR748" s="31"/>
      <c r="BS748" s="31"/>
      <c r="BT748" s="31"/>
      <c r="BU748" s="31"/>
      <c r="BV748" s="31"/>
      <c r="BW748" s="31"/>
      <c r="BX748" s="31"/>
      <c r="BY748" s="31"/>
      <c r="BZ748" s="31"/>
      <c r="CA748" s="31"/>
      <c r="CB748" s="31"/>
      <c r="CC748" s="31"/>
      <c r="CD748" s="31"/>
      <c r="CE748" s="31"/>
      <c r="CF748" s="31"/>
      <c r="CG748" s="31"/>
      <c r="CH748" s="31"/>
      <c r="CI748" s="31"/>
      <c r="CJ748" s="31"/>
      <c r="CK748" s="31"/>
      <c r="CL748" s="31"/>
      <c r="CM748" s="31"/>
      <c r="CN748" s="31"/>
      <c r="CO748" s="31"/>
      <c r="CP748" s="31"/>
      <c r="CQ748" s="31"/>
      <c r="CR748" s="31"/>
      <c r="CS748" s="31"/>
      <c r="CT748" s="31"/>
      <c r="CU748" s="31"/>
      <c r="CV748" s="31"/>
    </row>
    <row r="749" spans="1:100" x14ac:dyDescent="0.3">
      <c r="A749" s="31"/>
      <c r="B749" s="31"/>
      <c r="C749" s="31"/>
      <c r="D749" s="31"/>
      <c r="E749" s="31"/>
      <c r="F749" s="31"/>
      <c r="AQ749" s="31"/>
      <c r="AR749" s="31"/>
      <c r="BH749" s="31"/>
      <c r="BI749" s="31"/>
      <c r="BJ749" s="31"/>
      <c r="BK749" s="31"/>
      <c r="BL749" s="31"/>
      <c r="BM749" s="31"/>
      <c r="BN749" s="31"/>
      <c r="BO749" s="31"/>
      <c r="BP749" s="31"/>
      <c r="BQ749" s="31"/>
      <c r="BR749" s="31"/>
      <c r="BS749" s="31"/>
      <c r="BT749" s="31"/>
      <c r="BU749" s="31"/>
      <c r="BV749" s="31"/>
      <c r="BW749" s="31"/>
      <c r="BX749" s="31"/>
      <c r="BY749" s="31"/>
      <c r="BZ749" s="31"/>
      <c r="CA749" s="31"/>
      <c r="CB749" s="31"/>
      <c r="CC749" s="31"/>
      <c r="CD749" s="31"/>
      <c r="CE749" s="31"/>
      <c r="CF749" s="31"/>
      <c r="CG749" s="31"/>
      <c r="CH749" s="31"/>
      <c r="CI749" s="31"/>
      <c r="CJ749" s="31"/>
      <c r="CK749" s="31"/>
      <c r="CL749" s="31"/>
      <c r="CM749" s="31"/>
      <c r="CN749" s="31"/>
      <c r="CO749" s="31"/>
      <c r="CP749" s="31"/>
      <c r="CQ749" s="31"/>
      <c r="CR749" s="31"/>
      <c r="CS749" s="31"/>
      <c r="CT749" s="31"/>
      <c r="CU749" s="31"/>
      <c r="CV749" s="31"/>
    </row>
    <row r="750" spans="1:100" x14ac:dyDescent="0.3">
      <c r="A750" s="31"/>
      <c r="B750" s="31"/>
      <c r="C750" s="31"/>
      <c r="D750" s="31"/>
      <c r="E750" s="31"/>
      <c r="F750" s="31"/>
      <c r="AQ750" s="31"/>
      <c r="AR750" s="31"/>
      <c r="BH750" s="31"/>
      <c r="BI750" s="31"/>
      <c r="BJ750" s="31"/>
      <c r="BK750" s="31"/>
      <c r="BL750" s="31"/>
      <c r="BM750" s="31"/>
      <c r="BN750" s="31"/>
      <c r="BO750" s="31"/>
      <c r="BP750" s="31"/>
      <c r="BQ750" s="31"/>
      <c r="BR750" s="31"/>
      <c r="BS750" s="31"/>
      <c r="BT750" s="31"/>
      <c r="BU750" s="31"/>
      <c r="BV750" s="31"/>
      <c r="BW750" s="31"/>
      <c r="BX750" s="31"/>
      <c r="BY750" s="31"/>
      <c r="BZ750" s="31"/>
      <c r="CA750" s="31"/>
      <c r="CB750" s="31"/>
      <c r="CC750" s="31"/>
      <c r="CD750" s="31"/>
      <c r="CE750" s="31"/>
      <c r="CF750" s="31"/>
      <c r="CG750" s="31"/>
      <c r="CH750" s="31"/>
      <c r="CI750" s="31"/>
      <c r="CJ750" s="31"/>
      <c r="CK750" s="31"/>
      <c r="CL750" s="31"/>
      <c r="CM750" s="31"/>
      <c r="CN750" s="31"/>
      <c r="CO750" s="31"/>
      <c r="CP750" s="31"/>
      <c r="CQ750" s="31"/>
      <c r="CR750" s="31"/>
      <c r="CS750" s="31"/>
      <c r="CT750" s="31"/>
      <c r="CU750" s="31"/>
      <c r="CV750" s="31"/>
    </row>
    <row r="751" spans="1:100" x14ac:dyDescent="0.3">
      <c r="A751" s="31"/>
      <c r="B751" s="31"/>
      <c r="C751" s="31"/>
      <c r="D751" s="31"/>
      <c r="E751" s="31"/>
      <c r="F751" s="31"/>
      <c r="AQ751" s="31"/>
      <c r="AR751" s="31"/>
      <c r="BH751" s="31"/>
      <c r="BI751" s="31"/>
      <c r="BJ751" s="31"/>
      <c r="BK751" s="31"/>
      <c r="BL751" s="31"/>
      <c r="BM751" s="31"/>
      <c r="BN751" s="31"/>
      <c r="BO751" s="31"/>
      <c r="BP751" s="31"/>
      <c r="BQ751" s="31"/>
      <c r="BR751" s="31"/>
      <c r="BS751" s="31"/>
      <c r="BT751" s="31"/>
      <c r="BU751" s="31"/>
      <c r="BV751" s="31"/>
      <c r="BW751" s="31"/>
      <c r="BX751" s="31"/>
      <c r="BY751" s="31"/>
      <c r="BZ751" s="31"/>
      <c r="CA751" s="31"/>
      <c r="CB751" s="31"/>
      <c r="CC751" s="31"/>
      <c r="CD751" s="31"/>
      <c r="CE751" s="31"/>
      <c r="CF751" s="31"/>
      <c r="CG751" s="31"/>
      <c r="CH751" s="31"/>
      <c r="CI751" s="31"/>
      <c r="CJ751" s="31"/>
      <c r="CK751" s="31"/>
      <c r="CL751" s="31"/>
      <c r="CM751" s="31"/>
      <c r="CN751" s="31"/>
      <c r="CO751" s="31"/>
      <c r="CP751" s="31"/>
      <c r="CQ751" s="31"/>
      <c r="CR751" s="31"/>
      <c r="CS751" s="31"/>
      <c r="CT751" s="31"/>
      <c r="CU751" s="31"/>
      <c r="CV751" s="31"/>
    </row>
    <row r="752" spans="1:100" x14ac:dyDescent="0.3">
      <c r="A752" s="31"/>
      <c r="B752" s="31"/>
      <c r="C752" s="31"/>
      <c r="D752" s="31"/>
      <c r="E752" s="31"/>
      <c r="F752" s="31"/>
      <c r="AQ752" s="31"/>
      <c r="AR752" s="31"/>
      <c r="BH752" s="31"/>
      <c r="BI752" s="31"/>
      <c r="BJ752" s="31"/>
      <c r="BK752" s="31"/>
      <c r="BL752" s="31"/>
      <c r="BM752" s="31"/>
      <c r="BN752" s="31"/>
      <c r="BO752" s="31"/>
      <c r="BP752" s="31"/>
      <c r="BQ752" s="31"/>
      <c r="BR752" s="31"/>
      <c r="BS752" s="31"/>
      <c r="BT752" s="31"/>
      <c r="BU752" s="31"/>
      <c r="BV752" s="31"/>
      <c r="BW752" s="31"/>
      <c r="BX752" s="31"/>
      <c r="BY752" s="31"/>
      <c r="BZ752" s="31"/>
      <c r="CA752" s="31"/>
      <c r="CB752" s="31"/>
      <c r="CC752" s="31"/>
      <c r="CD752" s="31"/>
      <c r="CE752" s="31"/>
      <c r="CF752" s="31"/>
      <c r="CG752" s="31"/>
      <c r="CH752" s="31"/>
      <c r="CI752" s="31"/>
      <c r="CJ752" s="31"/>
      <c r="CK752" s="31"/>
      <c r="CL752" s="31"/>
      <c r="CM752" s="31"/>
      <c r="CN752" s="31"/>
      <c r="CO752" s="31"/>
      <c r="CP752" s="31"/>
      <c r="CQ752" s="31"/>
      <c r="CR752" s="31"/>
      <c r="CS752" s="31"/>
      <c r="CT752" s="31"/>
      <c r="CU752" s="31"/>
      <c r="CV752" s="31"/>
    </row>
    <row r="753" spans="1:100" x14ac:dyDescent="0.3">
      <c r="A753" s="31"/>
      <c r="B753" s="31"/>
      <c r="C753" s="31"/>
      <c r="D753" s="31"/>
      <c r="E753" s="31"/>
      <c r="F753" s="31"/>
      <c r="AQ753" s="31"/>
      <c r="AR753" s="31"/>
      <c r="BH753" s="31"/>
      <c r="BI753" s="31"/>
      <c r="BJ753" s="31"/>
      <c r="BK753" s="31"/>
      <c r="BL753" s="31"/>
      <c r="BM753" s="31"/>
      <c r="BN753" s="31"/>
      <c r="BO753" s="31"/>
      <c r="BP753" s="31"/>
      <c r="BQ753" s="31"/>
      <c r="BR753" s="31"/>
      <c r="BS753" s="31"/>
      <c r="BT753" s="31"/>
      <c r="BU753" s="31"/>
      <c r="BV753" s="31"/>
      <c r="BW753" s="31"/>
      <c r="BX753" s="31"/>
      <c r="BY753" s="31"/>
      <c r="BZ753" s="31"/>
      <c r="CA753" s="31"/>
      <c r="CB753" s="31"/>
      <c r="CC753" s="31"/>
      <c r="CD753" s="31"/>
      <c r="CE753" s="31"/>
      <c r="CF753" s="31"/>
      <c r="CG753" s="31"/>
      <c r="CH753" s="31"/>
      <c r="CI753" s="31"/>
      <c r="CJ753" s="31"/>
      <c r="CK753" s="31"/>
      <c r="CL753" s="31"/>
      <c r="CM753" s="31"/>
      <c r="CN753" s="31"/>
      <c r="CO753" s="31"/>
      <c r="CP753" s="31"/>
      <c r="CQ753" s="31"/>
      <c r="CR753" s="31"/>
      <c r="CS753" s="31"/>
      <c r="CT753" s="31"/>
      <c r="CU753" s="31"/>
      <c r="CV753" s="31"/>
    </row>
    <row r="754" spans="1:100" x14ac:dyDescent="0.3">
      <c r="A754" s="31"/>
      <c r="B754" s="31"/>
      <c r="C754" s="31"/>
      <c r="D754" s="31"/>
      <c r="E754" s="31"/>
      <c r="F754" s="31"/>
      <c r="AQ754" s="31"/>
      <c r="AR754" s="31"/>
      <c r="BH754" s="31"/>
      <c r="BI754" s="31"/>
      <c r="BJ754" s="31"/>
      <c r="BK754" s="31"/>
      <c r="BL754" s="31"/>
      <c r="BM754" s="31"/>
      <c r="BN754" s="31"/>
      <c r="BO754" s="31"/>
      <c r="BP754" s="31"/>
      <c r="BQ754" s="31"/>
      <c r="BR754" s="31"/>
      <c r="BS754" s="31"/>
      <c r="BT754" s="31"/>
      <c r="BU754" s="31"/>
      <c r="BV754" s="31"/>
      <c r="BW754" s="31"/>
      <c r="BX754" s="31"/>
      <c r="BY754" s="31"/>
      <c r="BZ754" s="31"/>
      <c r="CA754" s="31"/>
      <c r="CB754" s="31"/>
      <c r="CC754" s="31"/>
      <c r="CD754" s="31"/>
      <c r="CE754" s="31"/>
      <c r="CF754" s="31"/>
      <c r="CG754" s="31"/>
      <c r="CH754" s="31"/>
      <c r="CI754" s="31"/>
      <c r="CJ754" s="31"/>
      <c r="CK754" s="31"/>
      <c r="CL754" s="31"/>
      <c r="CM754" s="31"/>
      <c r="CN754" s="31"/>
      <c r="CO754" s="31"/>
      <c r="CP754" s="31"/>
      <c r="CQ754" s="31"/>
      <c r="CR754" s="31"/>
      <c r="CS754" s="31"/>
      <c r="CT754" s="31"/>
      <c r="CU754" s="31"/>
      <c r="CV754" s="31"/>
    </row>
    <row r="755" spans="1:100" x14ac:dyDescent="0.3">
      <c r="A755" s="31"/>
      <c r="B755" s="31"/>
      <c r="C755" s="31"/>
      <c r="D755" s="31"/>
      <c r="E755" s="31"/>
      <c r="F755" s="31"/>
      <c r="AQ755" s="31"/>
      <c r="AR755" s="31"/>
      <c r="BH755" s="31"/>
      <c r="BI755" s="31"/>
      <c r="BJ755" s="31"/>
      <c r="BK755" s="31"/>
      <c r="BL755" s="31"/>
      <c r="BM755" s="31"/>
      <c r="BN755" s="31"/>
      <c r="BO755" s="31"/>
      <c r="BP755" s="31"/>
      <c r="BQ755" s="31"/>
      <c r="BR755" s="31"/>
      <c r="BS755" s="31"/>
      <c r="BT755" s="31"/>
      <c r="BU755" s="31"/>
      <c r="BV755" s="31"/>
      <c r="BW755" s="31"/>
      <c r="BX755" s="31"/>
      <c r="BY755" s="31"/>
      <c r="BZ755" s="31"/>
      <c r="CA755" s="31"/>
      <c r="CB755" s="31"/>
      <c r="CC755" s="31"/>
      <c r="CD755" s="31"/>
      <c r="CE755" s="31"/>
      <c r="CF755" s="31"/>
      <c r="CG755" s="31"/>
      <c r="CH755" s="31"/>
      <c r="CI755" s="31"/>
      <c r="CJ755" s="31"/>
      <c r="CK755" s="31"/>
      <c r="CL755" s="31"/>
      <c r="CM755" s="31"/>
      <c r="CN755" s="31"/>
      <c r="CO755" s="31"/>
      <c r="CP755" s="31"/>
      <c r="CQ755" s="31"/>
      <c r="CR755" s="31"/>
      <c r="CS755" s="31"/>
      <c r="CT755" s="31"/>
      <c r="CU755" s="31"/>
      <c r="CV755" s="31"/>
    </row>
    <row r="756" spans="1:100" x14ac:dyDescent="0.3">
      <c r="A756" s="31"/>
      <c r="B756" s="31"/>
      <c r="C756" s="31"/>
      <c r="D756" s="31"/>
      <c r="E756" s="31"/>
      <c r="F756" s="31"/>
      <c r="AQ756" s="31"/>
      <c r="AR756" s="31"/>
      <c r="BH756" s="31"/>
      <c r="BI756" s="31"/>
      <c r="BJ756" s="31"/>
      <c r="BK756" s="31"/>
      <c r="BL756" s="31"/>
      <c r="BM756" s="31"/>
      <c r="BN756" s="31"/>
      <c r="BO756" s="31"/>
      <c r="BP756" s="31"/>
      <c r="BQ756" s="31"/>
      <c r="BR756" s="31"/>
      <c r="BS756" s="31"/>
      <c r="BT756" s="31"/>
      <c r="BU756" s="31"/>
      <c r="BV756" s="31"/>
      <c r="BW756" s="31"/>
      <c r="BX756" s="31"/>
      <c r="BY756" s="31"/>
      <c r="BZ756" s="31"/>
      <c r="CA756" s="31"/>
      <c r="CB756" s="31"/>
      <c r="CC756" s="31"/>
      <c r="CD756" s="31"/>
      <c r="CE756" s="31"/>
      <c r="CF756" s="31"/>
      <c r="CG756" s="31"/>
      <c r="CH756" s="31"/>
      <c r="CI756" s="31"/>
      <c r="CJ756" s="31"/>
      <c r="CK756" s="31"/>
      <c r="CL756" s="31"/>
      <c r="CM756" s="31"/>
      <c r="CN756" s="31"/>
      <c r="CO756" s="31"/>
      <c r="CP756" s="31"/>
      <c r="CQ756" s="31"/>
      <c r="CR756" s="31"/>
      <c r="CS756" s="31"/>
      <c r="CT756" s="31"/>
      <c r="CU756" s="31"/>
      <c r="CV756" s="31"/>
    </row>
    <row r="757" spans="1:100" x14ac:dyDescent="0.3">
      <c r="A757" s="31"/>
      <c r="B757" s="31"/>
      <c r="C757" s="31"/>
      <c r="D757" s="31"/>
      <c r="E757" s="31"/>
      <c r="F757" s="31"/>
      <c r="AQ757" s="31"/>
      <c r="AR757" s="31"/>
      <c r="BH757" s="31"/>
      <c r="BI757" s="31"/>
      <c r="BJ757" s="31"/>
      <c r="BK757" s="31"/>
      <c r="BL757" s="31"/>
      <c r="BM757" s="31"/>
      <c r="BN757" s="31"/>
      <c r="BO757" s="31"/>
      <c r="BP757" s="31"/>
      <c r="BQ757" s="31"/>
      <c r="BR757" s="31"/>
      <c r="BS757" s="31"/>
      <c r="BT757" s="31"/>
      <c r="BU757" s="31"/>
      <c r="BV757" s="31"/>
      <c r="BW757" s="31"/>
      <c r="BX757" s="31"/>
      <c r="BY757" s="31"/>
      <c r="BZ757" s="31"/>
      <c r="CA757" s="31"/>
      <c r="CB757" s="31"/>
      <c r="CC757" s="31"/>
      <c r="CD757" s="31"/>
      <c r="CE757" s="31"/>
      <c r="CF757" s="31"/>
      <c r="CG757" s="31"/>
      <c r="CH757" s="31"/>
      <c r="CI757" s="31"/>
      <c r="CJ757" s="31"/>
      <c r="CK757" s="31"/>
      <c r="CL757" s="31"/>
      <c r="CM757" s="31"/>
      <c r="CN757" s="31"/>
      <c r="CO757" s="31"/>
      <c r="CP757" s="31"/>
      <c r="CQ757" s="31"/>
      <c r="CR757" s="31"/>
      <c r="CS757" s="31"/>
      <c r="CT757" s="31"/>
      <c r="CU757" s="31"/>
      <c r="CV757" s="31"/>
    </row>
    <row r="758" spans="1:100" x14ac:dyDescent="0.3">
      <c r="A758" s="31"/>
      <c r="B758" s="31"/>
      <c r="C758" s="31"/>
      <c r="D758" s="31"/>
      <c r="E758" s="31"/>
      <c r="F758" s="31"/>
      <c r="AQ758" s="31"/>
      <c r="AR758" s="31"/>
      <c r="BH758" s="31"/>
      <c r="BI758" s="31"/>
      <c r="BJ758" s="31"/>
      <c r="BK758" s="31"/>
      <c r="BL758" s="31"/>
      <c r="BM758" s="31"/>
      <c r="BN758" s="31"/>
      <c r="BO758" s="31"/>
      <c r="BP758" s="31"/>
      <c r="BQ758" s="31"/>
      <c r="BR758" s="31"/>
      <c r="BS758" s="31"/>
      <c r="BT758" s="31"/>
      <c r="BU758" s="31"/>
      <c r="BV758" s="31"/>
      <c r="BW758" s="31"/>
      <c r="BX758" s="31"/>
      <c r="BY758" s="31"/>
      <c r="BZ758" s="31"/>
      <c r="CA758" s="31"/>
      <c r="CB758" s="31"/>
      <c r="CC758" s="31"/>
      <c r="CD758" s="31"/>
      <c r="CE758" s="31"/>
      <c r="CF758" s="31"/>
      <c r="CG758" s="31"/>
      <c r="CH758" s="31"/>
      <c r="CI758" s="31"/>
      <c r="CJ758" s="31"/>
      <c r="CK758" s="31"/>
      <c r="CL758" s="31"/>
      <c r="CM758" s="31"/>
      <c r="CN758" s="31"/>
      <c r="CO758" s="31"/>
      <c r="CP758" s="31"/>
      <c r="CQ758" s="31"/>
      <c r="CR758" s="31"/>
      <c r="CS758" s="31"/>
      <c r="CT758" s="31"/>
      <c r="CU758" s="31"/>
      <c r="CV758" s="31"/>
    </row>
    <row r="759" spans="1:100" x14ac:dyDescent="0.3">
      <c r="A759" s="31"/>
      <c r="B759" s="31"/>
      <c r="C759" s="31"/>
      <c r="D759" s="31"/>
      <c r="E759" s="31"/>
      <c r="F759" s="31"/>
      <c r="AQ759" s="31"/>
      <c r="AR759" s="31"/>
      <c r="BH759" s="31"/>
      <c r="BI759" s="31"/>
      <c r="BJ759" s="31"/>
      <c r="BK759" s="31"/>
      <c r="BL759" s="31"/>
      <c r="BM759" s="31"/>
      <c r="BN759" s="31"/>
      <c r="BO759" s="31"/>
      <c r="BP759" s="31"/>
      <c r="BQ759" s="31"/>
      <c r="BR759" s="31"/>
      <c r="BS759" s="31"/>
      <c r="BT759" s="31"/>
      <c r="BU759" s="31"/>
      <c r="BV759" s="31"/>
      <c r="BW759" s="31"/>
      <c r="BX759" s="31"/>
      <c r="BY759" s="31"/>
      <c r="BZ759" s="31"/>
      <c r="CA759" s="31"/>
      <c r="CB759" s="31"/>
      <c r="CC759" s="31"/>
      <c r="CD759" s="31"/>
      <c r="CE759" s="31"/>
      <c r="CF759" s="31"/>
      <c r="CG759" s="31"/>
      <c r="CH759" s="31"/>
      <c r="CI759" s="31"/>
      <c r="CJ759" s="31"/>
      <c r="CK759" s="31"/>
      <c r="CL759" s="31"/>
      <c r="CM759" s="31"/>
      <c r="CN759" s="31"/>
      <c r="CO759" s="31"/>
      <c r="CP759" s="31"/>
      <c r="CQ759" s="31"/>
      <c r="CR759" s="31"/>
      <c r="CS759" s="31"/>
      <c r="CT759" s="31"/>
      <c r="CU759" s="31"/>
      <c r="CV759" s="31"/>
    </row>
    <row r="760" spans="1:100" x14ac:dyDescent="0.3">
      <c r="A760" s="31"/>
      <c r="B760" s="31"/>
      <c r="C760" s="31"/>
      <c r="D760" s="31"/>
      <c r="E760" s="31"/>
      <c r="F760" s="31"/>
      <c r="AQ760" s="31"/>
      <c r="AR760" s="31"/>
      <c r="BH760" s="31"/>
      <c r="BI760" s="31"/>
      <c r="BJ760" s="31"/>
      <c r="BK760" s="31"/>
      <c r="BL760" s="31"/>
      <c r="BM760" s="31"/>
      <c r="BN760" s="31"/>
      <c r="BO760" s="31"/>
      <c r="BP760" s="31"/>
      <c r="BQ760" s="31"/>
      <c r="BR760" s="31"/>
      <c r="BS760" s="31"/>
      <c r="BT760" s="31"/>
      <c r="BU760" s="31"/>
      <c r="BV760" s="31"/>
      <c r="BW760" s="31"/>
      <c r="BX760" s="31"/>
      <c r="BY760" s="31"/>
      <c r="BZ760" s="31"/>
      <c r="CA760" s="31"/>
      <c r="CB760" s="31"/>
      <c r="CC760" s="31"/>
      <c r="CD760" s="31"/>
      <c r="CE760" s="31"/>
      <c r="CF760" s="31"/>
      <c r="CG760" s="31"/>
      <c r="CH760" s="31"/>
      <c r="CI760" s="31"/>
      <c r="CJ760" s="31"/>
      <c r="CK760" s="31"/>
      <c r="CL760" s="31"/>
      <c r="CM760" s="31"/>
      <c r="CN760" s="31"/>
      <c r="CO760" s="31"/>
      <c r="CP760" s="31"/>
      <c r="CQ760" s="31"/>
      <c r="CR760" s="31"/>
      <c r="CS760" s="31"/>
      <c r="CT760" s="31"/>
      <c r="CU760" s="31"/>
      <c r="CV760" s="31"/>
    </row>
    <row r="761" spans="1:100" x14ac:dyDescent="0.3">
      <c r="A761" s="31"/>
      <c r="B761" s="31"/>
      <c r="C761" s="31"/>
      <c r="D761" s="31"/>
      <c r="E761" s="31"/>
      <c r="F761" s="31"/>
      <c r="AQ761" s="31"/>
      <c r="AR761" s="31"/>
      <c r="BH761" s="31"/>
      <c r="BI761" s="31"/>
      <c r="BJ761" s="31"/>
      <c r="BK761" s="31"/>
      <c r="BL761" s="31"/>
      <c r="BM761" s="31"/>
      <c r="BN761" s="31"/>
      <c r="BO761" s="31"/>
      <c r="BP761" s="31"/>
      <c r="BQ761" s="31"/>
      <c r="BR761" s="31"/>
      <c r="BS761" s="31"/>
      <c r="BT761" s="31"/>
      <c r="BU761" s="31"/>
      <c r="BV761" s="31"/>
      <c r="BW761" s="31"/>
      <c r="BX761" s="31"/>
      <c r="BY761" s="31"/>
      <c r="BZ761" s="31"/>
      <c r="CA761" s="31"/>
      <c r="CB761" s="31"/>
      <c r="CC761" s="31"/>
      <c r="CD761" s="31"/>
      <c r="CE761" s="31"/>
      <c r="CF761" s="31"/>
      <c r="CG761" s="31"/>
      <c r="CH761" s="31"/>
      <c r="CI761" s="31"/>
      <c r="CJ761" s="31"/>
      <c r="CK761" s="31"/>
      <c r="CL761" s="31"/>
      <c r="CM761" s="31"/>
      <c r="CN761" s="31"/>
      <c r="CO761" s="31"/>
      <c r="CP761" s="31"/>
      <c r="CQ761" s="31"/>
      <c r="CR761" s="31"/>
      <c r="CS761" s="31"/>
      <c r="CT761" s="31"/>
      <c r="CU761" s="31"/>
      <c r="CV761" s="31"/>
    </row>
    <row r="762" spans="1:100" x14ac:dyDescent="0.3">
      <c r="A762" s="31"/>
      <c r="B762" s="31"/>
      <c r="C762" s="31"/>
      <c r="D762" s="31"/>
      <c r="E762" s="31"/>
      <c r="F762" s="31"/>
      <c r="AQ762" s="31"/>
      <c r="AR762" s="31"/>
      <c r="BH762" s="31"/>
      <c r="BI762" s="31"/>
      <c r="BJ762" s="31"/>
      <c r="BK762" s="31"/>
      <c r="BL762" s="31"/>
      <c r="BM762" s="31"/>
      <c r="BN762" s="31"/>
      <c r="BO762" s="31"/>
      <c r="BP762" s="31"/>
      <c r="BQ762" s="31"/>
      <c r="BR762" s="31"/>
      <c r="BS762" s="31"/>
      <c r="BT762" s="31"/>
      <c r="BU762" s="31"/>
      <c r="BV762" s="31"/>
      <c r="BW762" s="31"/>
      <c r="BX762" s="31"/>
      <c r="BY762" s="31"/>
      <c r="BZ762" s="31"/>
      <c r="CA762" s="31"/>
      <c r="CB762" s="31"/>
      <c r="CC762" s="31"/>
      <c r="CD762" s="31"/>
      <c r="CE762" s="31"/>
      <c r="CF762" s="31"/>
      <c r="CG762" s="31"/>
      <c r="CH762" s="31"/>
      <c r="CI762" s="31"/>
      <c r="CJ762" s="31"/>
      <c r="CK762" s="31"/>
      <c r="CL762" s="31"/>
      <c r="CM762" s="31"/>
      <c r="CN762" s="31"/>
      <c r="CO762" s="31"/>
      <c r="CP762" s="31"/>
      <c r="CQ762" s="31"/>
      <c r="CR762" s="31"/>
      <c r="CS762" s="31"/>
      <c r="CT762" s="31"/>
      <c r="CU762" s="31"/>
      <c r="CV762" s="31"/>
    </row>
    <row r="763" spans="1:100" x14ac:dyDescent="0.3">
      <c r="A763" s="31"/>
      <c r="B763" s="31"/>
      <c r="C763" s="31"/>
      <c r="D763" s="31"/>
      <c r="E763" s="31"/>
      <c r="F763" s="31"/>
      <c r="AQ763" s="31"/>
      <c r="AR763" s="31"/>
      <c r="BH763" s="31"/>
      <c r="BI763" s="31"/>
      <c r="BJ763" s="31"/>
      <c r="BK763" s="31"/>
      <c r="BL763" s="31"/>
      <c r="BM763" s="31"/>
      <c r="BN763" s="31"/>
      <c r="BO763" s="31"/>
      <c r="BP763" s="31"/>
      <c r="BQ763" s="31"/>
      <c r="BR763" s="31"/>
      <c r="BS763" s="31"/>
      <c r="BT763" s="31"/>
      <c r="BU763" s="31"/>
      <c r="BV763" s="31"/>
      <c r="BW763" s="31"/>
      <c r="BX763" s="31"/>
      <c r="BY763" s="31"/>
      <c r="BZ763" s="31"/>
      <c r="CA763" s="31"/>
      <c r="CB763" s="31"/>
      <c r="CC763" s="31"/>
      <c r="CD763" s="31"/>
      <c r="CE763" s="31"/>
      <c r="CF763" s="31"/>
      <c r="CG763" s="31"/>
      <c r="CH763" s="31"/>
      <c r="CI763" s="31"/>
      <c r="CJ763" s="31"/>
      <c r="CK763" s="31"/>
      <c r="CL763" s="31"/>
      <c r="CM763" s="31"/>
      <c r="CN763" s="31"/>
      <c r="CO763" s="31"/>
      <c r="CP763" s="31"/>
      <c r="CQ763" s="31"/>
      <c r="CR763" s="31"/>
      <c r="CS763" s="31"/>
      <c r="CT763" s="31"/>
      <c r="CU763" s="31"/>
      <c r="CV763" s="31"/>
    </row>
    <row r="764" spans="1:100" x14ac:dyDescent="0.3">
      <c r="A764" s="31"/>
      <c r="B764" s="31"/>
      <c r="C764" s="31"/>
      <c r="D764" s="31"/>
      <c r="E764" s="31"/>
      <c r="F764" s="31"/>
      <c r="AQ764" s="31"/>
      <c r="AR764" s="31"/>
      <c r="BH764" s="31"/>
      <c r="BI764" s="31"/>
      <c r="BJ764" s="31"/>
      <c r="BK764" s="31"/>
      <c r="BL764" s="31"/>
      <c r="BM764" s="31"/>
      <c r="BN764" s="31"/>
      <c r="BO764" s="31"/>
      <c r="BP764" s="31"/>
      <c r="BQ764" s="31"/>
      <c r="BR764" s="31"/>
      <c r="BS764" s="31"/>
      <c r="BT764" s="31"/>
      <c r="BU764" s="31"/>
      <c r="BV764" s="31"/>
      <c r="BW764" s="31"/>
      <c r="BX764" s="31"/>
      <c r="BY764" s="31"/>
      <c r="BZ764" s="31"/>
      <c r="CA764" s="31"/>
      <c r="CB764" s="31"/>
      <c r="CC764" s="31"/>
      <c r="CD764" s="31"/>
      <c r="CE764" s="31"/>
      <c r="CF764" s="31"/>
      <c r="CG764" s="31"/>
      <c r="CH764" s="31"/>
      <c r="CI764" s="31"/>
      <c r="CJ764" s="31"/>
      <c r="CK764" s="31"/>
      <c r="CL764" s="31"/>
      <c r="CM764" s="31"/>
      <c r="CN764" s="31"/>
      <c r="CO764" s="31"/>
      <c r="CP764" s="31"/>
      <c r="CQ764" s="31"/>
      <c r="CR764" s="31"/>
      <c r="CS764" s="31"/>
      <c r="CT764" s="31"/>
      <c r="CU764" s="31"/>
      <c r="CV764" s="31"/>
    </row>
    <row r="765" spans="1:100" x14ac:dyDescent="0.3">
      <c r="A765" s="31"/>
      <c r="B765" s="31"/>
      <c r="C765" s="31"/>
      <c r="D765" s="31"/>
      <c r="E765" s="31"/>
      <c r="F765" s="31"/>
      <c r="AQ765" s="31"/>
      <c r="AR765" s="31"/>
      <c r="BH765" s="31"/>
      <c r="BI765" s="31"/>
      <c r="BJ765" s="31"/>
      <c r="BK765" s="31"/>
      <c r="BL765" s="31"/>
      <c r="BM765" s="31"/>
      <c r="BN765" s="31"/>
      <c r="BO765" s="31"/>
      <c r="BP765" s="31"/>
      <c r="BQ765" s="31"/>
      <c r="BR765" s="31"/>
      <c r="BS765" s="31"/>
      <c r="BT765" s="31"/>
      <c r="BU765" s="31"/>
      <c r="BV765" s="31"/>
      <c r="BW765" s="31"/>
      <c r="BX765" s="31"/>
      <c r="BY765" s="31"/>
      <c r="BZ765" s="31"/>
      <c r="CA765" s="31"/>
      <c r="CB765" s="31"/>
      <c r="CC765" s="31"/>
      <c r="CD765" s="31"/>
      <c r="CE765" s="31"/>
      <c r="CF765" s="31"/>
      <c r="CG765" s="31"/>
      <c r="CH765" s="31"/>
      <c r="CI765" s="31"/>
      <c r="CJ765" s="31"/>
      <c r="CK765" s="31"/>
      <c r="CL765" s="31"/>
      <c r="CM765" s="31"/>
      <c r="CN765" s="31"/>
      <c r="CO765" s="31"/>
      <c r="CP765" s="31"/>
      <c r="CQ765" s="31"/>
      <c r="CR765" s="31"/>
      <c r="CS765" s="31"/>
      <c r="CT765" s="31"/>
      <c r="CU765" s="31"/>
      <c r="CV765" s="31"/>
    </row>
    <row r="766" spans="1:100" x14ac:dyDescent="0.3">
      <c r="A766" s="31"/>
      <c r="B766" s="31"/>
      <c r="C766" s="31"/>
      <c r="D766" s="31"/>
      <c r="E766" s="31"/>
      <c r="F766" s="31"/>
      <c r="AQ766" s="31"/>
      <c r="AR766" s="31"/>
      <c r="BH766" s="31"/>
      <c r="BI766" s="31"/>
      <c r="BJ766" s="31"/>
      <c r="BK766" s="31"/>
      <c r="BL766" s="31"/>
      <c r="BM766" s="31"/>
      <c r="BN766" s="31"/>
      <c r="BO766" s="31"/>
      <c r="BP766" s="31"/>
      <c r="BQ766" s="31"/>
      <c r="BR766" s="31"/>
      <c r="BS766" s="31"/>
      <c r="BT766" s="31"/>
      <c r="BU766" s="31"/>
      <c r="BV766" s="31"/>
      <c r="BW766" s="31"/>
      <c r="BX766" s="31"/>
      <c r="BY766" s="31"/>
      <c r="BZ766" s="31"/>
      <c r="CA766" s="31"/>
      <c r="CB766" s="31"/>
      <c r="CC766" s="31"/>
      <c r="CD766" s="31"/>
      <c r="CE766" s="31"/>
      <c r="CF766" s="31"/>
      <c r="CG766" s="31"/>
      <c r="CH766" s="31"/>
      <c r="CI766" s="31"/>
      <c r="CJ766" s="31"/>
      <c r="CK766" s="31"/>
      <c r="CL766" s="31"/>
      <c r="CM766" s="31"/>
      <c r="CN766" s="31"/>
      <c r="CO766" s="31"/>
      <c r="CP766" s="31"/>
      <c r="CQ766" s="31"/>
      <c r="CR766" s="31"/>
      <c r="CS766" s="31"/>
      <c r="CT766" s="31"/>
      <c r="CU766" s="31"/>
      <c r="CV766" s="31"/>
    </row>
    <row r="767" spans="1:100" x14ac:dyDescent="0.3">
      <c r="A767" s="31"/>
      <c r="B767" s="31"/>
      <c r="C767" s="31"/>
      <c r="D767" s="31"/>
      <c r="E767" s="31"/>
      <c r="F767" s="31"/>
      <c r="AQ767" s="31"/>
      <c r="AR767" s="31"/>
      <c r="BH767" s="31"/>
      <c r="BI767" s="31"/>
      <c r="BJ767" s="31"/>
      <c r="BK767" s="31"/>
      <c r="BL767" s="31"/>
      <c r="BM767" s="31"/>
      <c r="BN767" s="31"/>
      <c r="BO767" s="31"/>
      <c r="BP767" s="31"/>
      <c r="BQ767" s="31"/>
      <c r="BR767" s="31"/>
      <c r="BS767" s="31"/>
      <c r="BT767" s="31"/>
      <c r="BU767" s="31"/>
      <c r="BV767" s="31"/>
      <c r="BW767" s="31"/>
      <c r="BX767" s="31"/>
      <c r="BY767" s="31"/>
      <c r="BZ767" s="31"/>
      <c r="CA767" s="31"/>
      <c r="CB767" s="31"/>
      <c r="CC767" s="31"/>
      <c r="CD767" s="31"/>
      <c r="CE767" s="31"/>
      <c r="CF767" s="31"/>
      <c r="CG767" s="31"/>
      <c r="CH767" s="31"/>
      <c r="CI767" s="31"/>
      <c r="CJ767" s="31"/>
      <c r="CK767" s="31"/>
      <c r="CL767" s="31"/>
      <c r="CM767" s="31"/>
      <c r="CN767" s="31"/>
      <c r="CO767" s="31"/>
      <c r="CP767" s="31"/>
      <c r="CQ767" s="31"/>
      <c r="CR767" s="31"/>
      <c r="CS767" s="31"/>
      <c r="CT767" s="31"/>
      <c r="CU767" s="31"/>
      <c r="CV767" s="31"/>
    </row>
    <row r="768" spans="1:100" x14ac:dyDescent="0.3">
      <c r="A768" s="31"/>
      <c r="B768" s="31"/>
      <c r="C768" s="31"/>
      <c r="D768" s="31"/>
      <c r="E768" s="31"/>
      <c r="F768" s="31"/>
      <c r="AQ768" s="31"/>
      <c r="AR768" s="31"/>
      <c r="BH768" s="31"/>
      <c r="BI768" s="31"/>
      <c r="BJ768" s="31"/>
      <c r="BK768" s="31"/>
      <c r="BL768" s="31"/>
      <c r="BM768" s="31"/>
      <c r="BN768" s="31"/>
      <c r="BO768" s="31"/>
      <c r="BP768" s="31"/>
      <c r="BQ768" s="31"/>
      <c r="BR768" s="31"/>
      <c r="BS768" s="31"/>
      <c r="BT768" s="31"/>
      <c r="BU768" s="31"/>
      <c r="BV768" s="31"/>
      <c r="BW768" s="31"/>
      <c r="BX768" s="31"/>
      <c r="BY768" s="31"/>
      <c r="BZ768" s="31"/>
      <c r="CA768" s="31"/>
      <c r="CB768" s="31"/>
      <c r="CC768" s="31"/>
      <c r="CD768" s="31"/>
      <c r="CE768" s="31"/>
      <c r="CF768" s="31"/>
      <c r="CG768" s="31"/>
      <c r="CH768" s="31"/>
      <c r="CI768" s="31"/>
      <c r="CJ768" s="31"/>
      <c r="CK768" s="31"/>
      <c r="CL768" s="31"/>
      <c r="CM768" s="31"/>
      <c r="CN768" s="31"/>
      <c r="CO768" s="31"/>
      <c r="CP768" s="31"/>
      <c r="CQ768" s="31"/>
      <c r="CR768" s="31"/>
      <c r="CS768" s="31"/>
      <c r="CT768" s="31"/>
      <c r="CU768" s="31"/>
      <c r="CV768" s="31"/>
    </row>
    <row r="769" spans="1:100" x14ac:dyDescent="0.3">
      <c r="A769" s="31"/>
      <c r="B769" s="31"/>
      <c r="C769" s="31"/>
      <c r="D769" s="31"/>
      <c r="E769" s="31"/>
      <c r="F769" s="31"/>
      <c r="AQ769" s="31"/>
      <c r="AR769" s="31"/>
      <c r="BH769" s="31"/>
      <c r="BI769" s="31"/>
      <c r="BJ769" s="31"/>
      <c r="BK769" s="31"/>
      <c r="BL769" s="31"/>
      <c r="BM769" s="31"/>
      <c r="BN769" s="31"/>
      <c r="BO769" s="31"/>
      <c r="BP769" s="31"/>
      <c r="BQ769" s="31"/>
      <c r="BR769" s="31"/>
      <c r="BS769" s="31"/>
      <c r="BT769" s="31"/>
      <c r="BU769" s="31"/>
      <c r="BV769" s="31"/>
      <c r="BW769" s="31"/>
      <c r="BX769" s="31"/>
      <c r="BY769" s="31"/>
      <c r="BZ769" s="31"/>
      <c r="CA769" s="31"/>
      <c r="CB769" s="31"/>
      <c r="CC769" s="31"/>
      <c r="CD769" s="31"/>
      <c r="CE769" s="31"/>
      <c r="CF769" s="31"/>
      <c r="CG769" s="31"/>
      <c r="CH769" s="31"/>
      <c r="CI769" s="31"/>
      <c r="CJ769" s="31"/>
      <c r="CK769" s="31"/>
      <c r="CL769" s="31"/>
      <c r="CM769" s="31"/>
      <c r="CN769" s="31"/>
      <c r="CO769" s="31"/>
      <c r="CP769" s="31"/>
      <c r="CQ769" s="31"/>
      <c r="CR769" s="31"/>
      <c r="CS769" s="31"/>
      <c r="CT769" s="31"/>
      <c r="CU769" s="31"/>
      <c r="CV769" s="31"/>
    </row>
    <row r="770" spans="1:100" x14ac:dyDescent="0.3">
      <c r="A770" s="31"/>
      <c r="B770" s="31"/>
      <c r="C770" s="31"/>
      <c r="D770" s="31"/>
      <c r="E770" s="31"/>
      <c r="F770" s="31"/>
      <c r="AQ770" s="31"/>
      <c r="AR770" s="31"/>
      <c r="BH770" s="31"/>
      <c r="BI770" s="31"/>
      <c r="BJ770" s="31"/>
      <c r="BK770" s="31"/>
      <c r="BL770" s="31"/>
      <c r="BM770" s="31"/>
      <c r="BN770" s="31"/>
      <c r="BO770" s="31"/>
      <c r="BP770" s="31"/>
      <c r="BQ770" s="31"/>
      <c r="BR770" s="31"/>
      <c r="BS770" s="31"/>
      <c r="BT770" s="31"/>
      <c r="BU770" s="31"/>
      <c r="BV770" s="31"/>
      <c r="BW770" s="31"/>
      <c r="BX770" s="31"/>
      <c r="BY770" s="31"/>
      <c r="BZ770" s="31"/>
      <c r="CA770" s="31"/>
      <c r="CB770" s="31"/>
      <c r="CC770" s="31"/>
      <c r="CD770" s="31"/>
      <c r="CE770" s="31"/>
      <c r="CF770" s="31"/>
      <c r="CG770" s="31"/>
      <c r="CH770" s="31"/>
      <c r="CI770" s="31"/>
      <c r="CJ770" s="31"/>
      <c r="CK770" s="31"/>
      <c r="CL770" s="31"/>
      <c r="CM770" s="31"/>
      <c r="CN770" s="31"/>
      <c r="CO770" s="31"/>
      <c r="CP770" s="31"/>
      <c r="CQ770" s="31"/>
      <c r="CR770" s="31"/>
      <c r="CS770" s="31"/>
      <c r="CT770" s="31"/>
      <c r="CU770" s="31"/>
      <c r="CV770" s="31"/>
    </row>
    <row r="771" spans="1:100" x14ac:dyDescent="0.3">
      <c r="A771" s="31"/>
      <c r="B771" s="31"/>
      <c r="C771" s="31"/>
      <c r="D771" s="31"/>
      <c r="E771" s="31"/>
      <c r="F771" s="31"/>
      <c r="AQ771" s="31"/>
      <c r="AR771" s="31"/>
      <c r="BH771" s="31"/>
      <c r="BI771" s="31"/>
      <c r="BJ771" s="31"/>
      <c r="BK771" s="31"/>
      <c r="BL771" s="31"/>
      <c r="BM771" s="31"/>
      <c r="BN771" s="31"/>
      <c r="BO771" s="31"/>
      <c r="BP771" s="31"/>
      <c r="BQ771" s="31"/>
      <c r="BR771" s="31"/>
      <c r="BS771" s="31"/>
      <c r="BT771" s="31"/>
      <c r="BU771" s="31"/>
      <c r="BV771" s="31"/>
      <c r="BW771" s="31"/>
      <c r="BX771" s="31"/>
      <c r="BY771" s="31"/>
      <c r="BZ771" s="31"/>
      <c r="CA771" s="31"/>
      <c r="CB771" s="31"/>
      <c r="CC771" s="31"/>
      <c r="CD771" s="31"/>
      <c r="CE771" s="31"/>
      <c r="CF771" s="31"/>
      <c r="CG771" s="31"/>
      <c r="CH771" s="31"/>
      <c r="CI771" s="31"/>
      <c r="CJ771" s="31"/>
      <c r="CK771" s="31"/>
      <c r="CL771" s="31"/>
      <c r="CM771" s="31"/>
      <c r="CN771" s="31"/>
      <c r="CO771" s="31"/>
      <c r="CP771" s="31"/>
      <c r="CQ771" s="31"/>
      <c r="CR771" s="31"/>
      <c r="CS771" s="31"/>
      <c r="CT771" s="31"/>
      <c r="CU771" s="31"/>
      <c r="CV771" s="31"/>
    </row>
    <row r="772" spans="1:100" x14ac:dyDescent="0.3">
      <c r="A772" s="31"/>
      <c r="B772" s="31"/>
      <c r="C772" s="31"/>
      <c r="D772" s="31"/>
      <c r="E772" s="31"/>
      <c r="F772" s="31"/>
      <c r="AQ772" s="31"/>
      <c r="AR772" s="31"/>
      <c r="BH772" s="31"/>
      <c r="BI772" s="31"/>
      <c r="BJ772" s="31"/>
      <c r="BK772" s="31"/>
      <c r="BL772" s="31"/>
      <c r="BM772" s="31"/>
      <c r="BN772" s="31"/>
      <c r="BO772" s="31"/>
      <c r="BP772" s="31"/>
      <c r="BQ772" s="31"/>
      <c r="BR772" s="31"/>
      <c r="BS772" s="31"/>
      <c r="BT772" s="31"/>
      <c r="BU772" s="31"/>
      <c r="BV772" s="31"/>
      <c r="BW772" s="31"/>
      <c r="BX772" s="31"/>
      <c r="BY772" s="31"/>
      <c r="BZ772" s="31"/>
      <c r="CA772" s="31"/>
      <c r="CB772" s="31"/>
      <c r="CC772" s="31"/>
      <c r="CD772" s="31"/>
      <c r="CE772" s="31"/>
      <c r="CF772" s="31"/>
      <c r="CG772" s="31"/>
      <c r="CH772" s="31"/>
      <c r="CI772" s="31"/>
      <c r="CJ772" s="31"/>
      <c r="CK772" s="31"/>
      <c r="CL772" s="31"/>
      <c r="CM772" s="31"/>
      <c r="CN772" s="31"/>
      <c r="CO772" s="31"/>
      <c r="CP772" s="31"/>
      <c r="CQ772" s="31"/>
      <c r="CR772" s="31"/>
      <c r="CS772" s="31"/>
      <c r="CT772" s="31"/>
      <c r="CU772" s="31"/>
      <c r="CV772" s="31"/>
    </row>
    <row r="773" spans="1:100" x14ac:dyDescent="0.3">
      <c r="A773" s="31"/>
      <c r="B773" s="31"/>
      <c r="C773" s="31"/>
      <c r="D773" s="31"/>
      <c r="E773" s="31"/>
      <c r="F773" s="31"/>
      <c r="AQ773" s="31"/>
      <c r="AR773" s="31"/>
      <c r="BH773" s="31"/>
      <c r="BI773" s="31"/>
      <c r="BJ773" s="31"/>
      <c r="BK773" s="31"/>
      <c r="BL773" s="31"/>
      <c r="BM773" s="31"/>
      <c r="BN773" s="31"/>
      <c r="BO773" s="31"/>
      <c r="BP773" s="31"/>
      <c r="BQ773" s="31"/>
      <c r="BR773" s="31"/>
      <c r="BS773" s="31"/>
      <c r="BT773" s="31"/>
      <c r="BU773" s="31"/>
      <c r="BV773" s="31"/>
      <c r="BW773" s="31"/>
      <c r="BX773" s="31"/>
      <c r="BY773" s="31"/>
      <c r="BZ773" s="31"/>
      <c r="CA773" s="31"/>
      <c r="CB773" s="31"/>
      <c r="CC773" s="31"/>
      <c r="CD773" s="31"/>
      <c r="CE773" s="31"/>
      <c r="CF773" s="31"/>
      <c r="CG773" s="31"/>
      <c r="CH773" s="31"/>
      <c r="CI773" s="31"/>
      <c r="CJ773" s="31"/>
      <c r="CK773" s="31"/>
      <c r="CL773" s="31"/>
      <c r="CM773" s="31"/>
      <c r="CN773" s="31"/>
      <c r="CO773" s="31"/>
      <c r="CP773" s="31"/>
      <c r="CQ773" s="31"/>
      <c r="CR773" s="31"/>
      <c r="CS773" s="31"/>
      <c r="CT773" s="31"/>
      <c r="CU773" s="31"/>
      <c r="CV773" s="31"/>
    </row>
    <row r="774" spans="1:100" x14ac:dyDescent="0.3">
      <c r="A774" s="31"/>
      <c r="B774" s="31"/>
      <c r="C774" s="31"/>
      <c r="D774" s="31"/>
      <c r="E774" s="31"/>
      <c r="F774" s="31"/>
      <c r="AQ774" s="31"/>
      <c r="AR774" s="31"/>
      <c r="BH774" s="31"/>
      <c r="BI774" s="31"/>
      <c r="BJ774" s="31"/>
      <c r="BK774" s="31"/>
      <c r="BL774" s="31"/>
      <c r="BM774" s="31"/>
      <c r="BN774" s="31"/>
      <c r="BO774" s="31"/>
      <c r="BP774" s="31"/>
      <c r="BQ774" s="31"/>
      <c r="BR774" s="31"/>
      <c r="BS774" s="31"/>
      <c r="BT774" s="31"/>
      <c r="BU774" s="31"/>
      <c r="BV774" s="31"/>
      <c r="BW774" s="31"/>
      <c r="BX774" s="31"/>
      <c r="BY774" s="31"/>
      <c r="BZ774" s="31"/>
      <c r="CA774" s="31"/>
      <c r="CB774" s="31"/>
      <c r="CC774" s="31"/>
      <c r="CD774" s="31"/>
      <c r="CE774" s="31"/>
      <c r="CF774" s="31"/>
      <c r="CG774" s="31"/>
      <c r="CH774" s="31"/>
      <c r="CI774" s="31"/>
      <c r="CJ774" s="31"/>
      <c r="CK774" s="31"/>
      <c r="CL774" s="31"/>
      <c r="CM774" s="31"/>
      <c r="CN774" s="31"/>
      <c r="CO774" s="31"/>
      <c r="CP774" s="31"/>
      <c r="CQ774" s="31"/>
      <c r="CR774" s="31"/>
      <c r="CS774" s="31"/>
      <c r="CT774" s="31"/>
      <c r="CU774" s="31"/>
      <c r="CV774" s="31"/>
    </row>
    <row r="775" spans="1:100" x14ac:dyDescent="0.3">
      <c r="A775" s="31"/>
      <c r="B775" s="31"/>
      <c r="C775" s="31"/>
      <c r="D775" s="31"/>
      <c r="E775" s="31"/>
      <c r="F775" s="31"/>
      <c r="AQ775" s="31"/>
      <c r="AR775" s="31"/>
      <c r="BH775" s="31"/>
      <c r="BI775" s="31"/>
      <c r="BJ775" s="31"/>
      <c r="BK775" s="31"/>
      <c r="BL775" s="31"/>
      <c r="BM775" s="31"/>
      <c r="BN775" s="31"/>
      <c r="BO775" s="31"/>
      <c r="BP775" s="31"/>
      <c r="BQ775" s="31"/>
      <c r="BR775" s="31"/>
      <c r="BS775" s="31"/>
      <c r="BT775" s="31"/>
      <c r="BU775" s="31"/>
      <c r="BV775" s="31"/>
      <c r="BW775" s="31"/>
      <c r="BX775" s="31"/>
      <c r="BY775" s="31"/>
      <c r="BZ775" s="31"/>
      <c r="CA775" s="31"/>
      <c r="CB775" s="31"/>
      <c r="CC775" s="31"/>
      <c r="CD775" s="31"/>
      <c r="CE775" s="31"/>
      <c r="CF775" s="31"/>
      <c r="CG775" s="31"/>
      <c r="CH775" s="31"/>
      <c r="CI775" s="31"/>
      <c r="CJ775" s="31"/>
      <c r="CK775" s="31"/>
      <c r="CL775" s="31"/>
      <c r="CM775" s="31"/>
      <c r="CN775" s="31"/>
      <c r="CO775" s="31"/>
      <c r="CP775" s="31"/>
      <c r="CQ775" s="31"/>
      <c r="CR775" s="31"/>
      <c r="CS775" s="31"/>
      <c r="CT775" s="31"/>
      <c r="CU775" s="31"/>
      <c r="CV775" s="31"/>
    </row>
    <row r="776" spans="1:100" x14ac:dyDescent="0.3">
      <c r="A776" s="31"/>
      <c r="B776" s="31"/>
      <c r="C776" s="31"/>
      <c r="D776" s="31"/>
      <c r="E776" s="31"/>
      <c r="F776" s="31"/>
      <c r="AQ776" s="31"/>
      <c r="AR776" s="31"/>
      <c r="BH776" s="31"/>
      <c r="BI776" s="31"/>
      <c r="BJ776" s="31"/>
      <c r="BK776" s="31"/>
      <c r="BL776" s="31"/>
      <c r="BM776" s="31"/>
      <c r="BN776" s="31"/>
      <c r="BO776" s="31"/>
      <c r="BP776" s="31"/>
      <c r="BQ776" s="31"/>
      <c r="BR776" s="31"/>
      <c r="BS776" s="31"/>
      <c r="BT776" s="31"/>
      <c r="BU776" s="31"/>
      <c r="BV776" s="31"/>
      <c r="BW776" s="31"/>
      <c r="BX776" s="31"/>
      <c r="BY776" s="31"/>
      <c r="BZ776" s="31"/>
      <c r="CA776" s="31"/>
      <c r="CB776" s="31"/>
      <c r="CC776" s="31"/>
      <c r="CD776" s="31"/>
      <c r="CE776" s="31"/>
      <c r="CF776" s="31"/>
      <c r="CG776" s="31"/>
      <c r="CH776" s="31"/>
      <c r="CI776" s="31"/>
      <c r="CJ776" s="31"/>
      <c r="CK776" s="31"/>
      <c r="CL776" s="31"/>
      <c r="CM776" s="31"/>
      <c r="CN776" s="31"/>
      <c r="CO776" s="31"/>
      <c r="CP776" s="31"/>
      <c r="CQ776" s="31"/>
      <c r="CR776" s="31"/>
      <c r="CS776" s="31"/>
      <c r="CT776" s="31"/>
      <c r="CU776" s="31"/>
      <c r="CV776" s="31"/>
    </row>
    <row r="777" spans="1:100" x14ac:dyDescent="0.3">
      <c r="A777" s="31"/>
      <c r="B777" s="31"/>
      <c r="C777" s="31"/>
      <c r="D777" s="31"/>
      <c r="E777" s="31"/>
      <c r="F777" s="31"/>
      <c r="AQ777" s="31"/>
      <c r="AR777" s="31"/>
      <c r="BH777" s="31"/>
      <c r="BI777" s="31"/>
      <c r="BJ777" s="31"/>
      <c r="BK777" s="31"/>
      <c r="BL777" s="31"/>
      <c r="BM777" s="31"/>
      <c r="BN777" s="31"/>
      <c r="BO777" s="31"/>
      <c r="BP777" s="31"/>
      <c r="BQ777" s="31"/>
      <c r="BR777" s="31"/>
      <c r="BS777" s="31"/>
      <c r="BT777" s="31"/>
      <c r="BU777" s="31"/>
      <c r="BV777" s="31"/>
      <c r="BW777" s="31"/>
      <c r="BX777" s="31"/>
      <c r="BY777" s="31"/>
      <c r="BZ777" s="31"/>
      <c r="CA777" s="31"/>
      <c r="CB777" s="31"/>
      <c r="CC777" s="31"/>
      <c r="CD777" s="31"/>
      <c r="CE777" s="31"/>
      <c r="CF777" s="31"/>
      <c r="CG777" s="31"/>
      <c r="CH777" s="31"/>
      <c r="CI777" s="31"/>
      <c r="CJ777" s="31"/>
      <c r="CK777" s="31"/>
      <c r="CL777" s="31"/>
      <c r="CM777" s="31"/>
      <c r="CN777" s="31"/>
      <c r="CO777" s="31"/>
      <c r="CP777" s="31"/>
      <c r="CQ777" s="31"/>
      <c r="CR777" s="31"/>
      <c r="CS777" s="31"/>
      <c r="CT777" s="31"/>
      <c r="CU777" s="31"/>
      <c r="CV777" s="31"/>
    </row>
    <row r="778" spans="1:100" x14ac:dyDescent="0.3">
      <c r="A778" s="31"/>
      <c r="B778" s="31"/>
      <c r="C778" s="31"/>
      <c r="D778" s="31"/>
      <c r="E778" s="31"/>
      <c r="F778" s="31"/>
      <c r="AQ778" s="31"/>
      <c r="AR778" s="31"/>
      <c r="BH778" s="31"/>
      <c r="BI778" s="31"/>
      <c r="BJ778" s="31"/>
      <c r="BK778" s="31"/>
      <c r="BL778" s="31"/>
      <c r="BM778" s="31"/>
      <c r="BN778" s="31"/>
      <c r="BO778" s="31"/>
      <c r="BP778" s="31"/>
      <c r="BQ778" s="31"/>
      <c r="BR778" s="31"/>
      <c r="BS778" s="31"/>
      <c r="BT778" s="31"/>
      <c r="BU778" s="31"/>
      <c r="BV778" s="31"/>
      <c r="BW778" s="31"/>
      <c r="BX778" s="31"/>
      <c r="BY778" s="31"/>
      <c r="BZ778" s="31"/>
      <c r="CA778" s="31"/>
      <c r="CB778" s="31"/>
      <c r="CC778" s="31"/>
      <c r="CD778" s="31"/>
      <c r="CE778" s="31"/>
      <c r="CF778" s="31"/>
      <c r="CG778" s="31"/>
      <c r="CH778" s="31"/>
      <c r="CI778" s="31"/>
      <c r="CJ778" s="31"/>
      <c r="CK778" s="31"/>
      <c r="CL778" s="31"/>
      <c r="CM778" s="31"/>
      <c r="CN778" s="31"/>
      <c r="CO778" s="31"/>
      <c r="CP778" s="31"/>
      <c r="CQ778" s="31"/>
      <c r="CR778" s="31"/>
      <c r="CS778" s="31"/>
      <c r="CT778" s="31"/>
      <c r="CU778" s="31"/>
      <c r="CV778" s="31"/>
    </row>
    <row r="779" spans="1:100" x14ac:dyDescent="0.3">
      <c r="A779" s="31"/>
      <c r="B779" s="31"/>
      <c r="C779" s="31"/>
      <c r="D779" s="31"/>
      <c r="E779" s="31"/>
      <c r="F779" s="31"/>
      <c r="AQ779" s="31"/>
      <c r="AR779" s="31"/>
      <c r="BH779" s="31"/>
      <c r="BI779" s="31"/>
      <c r="BJ779" s="31"/>
      <c r="BK779" s="31"/>
      <c r="BL779" s="31"/>
      <c r="BM779" s="31"/>
      <c r="BN779" s="31"/>
      <c r="BO779" s="31"/>
      <c r="BP779" s="31"/>
      <c r="BQ779" s="31"/>
      <c r="BR779" s="31"/>
      <c r="BS779" s="31"/>
      <c r="BT779" s="31"/>
      <c r="BU779" s="31"/>
      <c r="BV779" s="31"/>
      <c r="BW779" s="31"/>
      <c r="BX779" s="31"/>
      <c r="BY779" s="31"/>
      <c r="BZ779" s="31"/>
      <c r="CA779" s="31"/>
      <c r="CB779" s="31"/>
      <c r="CC779" s="31"/>
      <c r="CD779" s="31"/>
      <c r="CE779" s="31"/>
      <c r="CF779" s="31"/>
      <c r="CG779" s="31"/>
      <c r="CH779" s="31"/>
      <c r="CI779" s="31"/>
      <c r="CJ779" s="31"/>
      <c r="CK779" s="31"/>
      <c r="CL779" s="31"/>
      <c r="CM779" s="31"/>
      <c r="CN779" s="31"/>
      <c r="CO779" s="31"/>
      <c r="CP779" s="31"/>
      <c r="CQ779" s="31"/>
      <c r="CR779" s="31"/>
      <c r="CS779" s="31"/>
      <c r="CT779" s="31"/>
      <c r="CU779" s="31"/>
      <c r="CV779" s="31"/>
    </row>
    <row r="780" spans="1:100" x14ac:dyDescent="0.3">
      <c r="A780" s="31"/>
      <c r="B780" s="31"/>
      <c r="C780" s="31"/>
      <c r="D780" s="31"/>
      <c r="E780" s="31"/>
      <c r="F780" s="31"/>
      <c r="AQ780" s="31"/>
      <c r="AR780" s="31"/>
      <c r="BH780" s="31"/>
      <c r="BI780" s="31"/>
      <c r="BJ780" s="31"/>
      <c r="BK780" s="31"/>
      <c r="BL780" s="31"/>
      <c r="BM780" s="31"/>
      <c r="BN780" s="31"/>
      <c r="BO780" s="31"/>
      <c r="BP780" s="31"/>
      <c r="BQ780" s="31"/>
      <c r="BR780" s="31"/>
      <c r="BS780" s="31"/>
      <c r="BT780" s="31"/>
      <c r="BU780" s="31"/>
      <c r="BV780" s="31"/>
      <c r="BW780" s="31"/>
      <c r="BX780" s="31"/>
      <c r="BY780" s="31"/>
      <c r="BZ780" s="31"/>
      <c r="CA780" s="31"/>
      <c r="CB780" s="31"/>
      <c r="CC780" s="31"/>
      <c r="CD780" s="31"/>
      <c r="CE780" s="31"/>
      <c r="CF780" s="31"/>
      <c r="CG780" s="31"/>
      <c r="CH780" s="31"/>
      <c r="CI780" s="31"/>
      <c r="CJ780" s="31"/>
      <c r="CK780" s="31"/>
      <c r="CL780" s="31"/>
      <c r="CM780" s="31"/>
      <c r="CN780" s="31"/>
      <c r="CO780" s="31"/>
      <c r="CP780" s="31"/>
      <c r="CQ780" s="31"/>
      <c r="CR780" s="31"/>
      <c r="CS780" s="31"/>
      <c r="CT780" s="31"/>
      <c r="CU780" s="31"/>
      <c r="CV780" s="31"/>
    </row>
    <row r="781" spans="1:100" x14ac:dyDescent="0.3">
      <c r="A781" s="31"/>
      <c r="B781" s="31"/>
      <c r="C781" s="31"/>
      <c r="D781" s="31"/>
      <c r="E781" s="31"/>
      <c r="F781" s="31"/>
      <c r="AQ781" s="31"/>
      <c r="AR781" s="31"/>
      <c r="BH781" s="31"/>
      <c r="BI781" s="31"/>
      <c r="BJ781" s="31"/>
      <c r="BK781" s="31"/>
      <c r="BL781" s="31"/>
      <c r="BM781" s="31"/>
      <c r="BN781" s="31"/>
      <c r="BO781" s="31"/>
      <c r="BP781" s="31"/>
      <c r="BQ781" s="31"/>
      <c r="BR781" s="31"/>
      <c r="BS781" s="31"/>
      <c r="BT781" s="31"/>
      <c r="BU781" s="31"/>
      <c r="BV781" s="31"/>
      <c r="BW781" s="31"/>
      <c r="BX781" s="31"/>
      <c r="BY781" s="31"/>
      <c r="BZ781" s="31"/>
      <c r="CA781" s="31"/>
      <c r="CB781" s="31"/>
      <c r="CC781" s="31"/>
      <c r="CD781" s="31"/>
      <c r="CE781" s="31"/>
      <c r="CF781" s="31"/>
      <c r="CG781" s="31"/>
      <c r="CH781" s="31"/>
      <c r="CI781" s="31"/>
      <c r="CJ781" s="31"/>
      <c r="CK781" s="31"/>
      <c r="CL781" s="31"/>
      <c r="CM781" s="31"/>
      <c r="CN781" s="31"/>
      <c r="CO781" s="31"/>
      <c r="CP781" s="31"/>
      <c r="CQ781" s="31"/>
      <c r="CR781" s="31"/>
      <c r="CS781" s="31"/>
      <c r="CT781" s="31"/>
      <c r="CU781" s="31"/>
      <c r="CV781" s="31"/>
    </row>
    <row r="782" spans="1:100" x14ac:dyDescent="0.3">
      <c r="A782" s="31"/>
      <c r="B782" s="31"/>
      <c r="C782" s="31"/>
      <c r="D782" s="31"/>
      <c r="E782" s="31"/>
      <c r="F782" s="31"/>
      <c r="AQ782" s="31"/>
      <c r="AR782" s="31"/>
      <c r="BH782" s="31"/>
      <c r="BI782" s="31"/>
      <c r="BJ782" s="31"/>
      <c r="BK782" s="31"/>
      <c r="BL782" s="31"/>
      <c r="BM782" s="31"/>
      <c r="BN782" s="31"/>
      <c r="BO782" s="31"/>
      <c r="BP782" s="31"/>
      <c r="BQ782" s="31"/>
      <c r="BR782" s="31"/>
      <c r="BS782" s="31"/>
      <c r="BT782" s="31"/>
      <c r="BU782" s="31"/>
      <c r="BV782" s="31"/>
      <c r="BW782" s="31"/>
      <c r="BX782" s="31"/>
      <c r="BY782" s="31"/>
      <c r="BZ782" s="31"/>
      <c r="CA782" s="31"/>
      <c r="CB782" s="31"/>
      <c r="CC782" s="31"/>
      <c r="CD782" s="31"/>
      <c r="CE782" s="31"/>
      <c r="CF782" s="31"/>
      <c r="CG782" s="31"/>
      <c r="CH782" s="31"/>
      <c r="CI782" s="31"/>
      <c r="CJ782" s="31"/>
      <c r="CK782" s="31"/>
      <c r="CL782" s="31"/>
      <c r="CM782" s="31"/>
      <c r="CN782" s="31"/>
      <c r="CO782" s="31"/>
      <c r="CP782" s="31"/>
      <c r="CQ782" s="31"/>
      <c r="CR782" s="31"/>
      <c r="CS782" s="31"/>
      <c r="CT782" s="31"/>
      <c r="CU782" s="31"/>
      <c r="CV782" s="31"/>
    </row>
    <row r="783" spans="1:100" x14ac:dyDescent="0.3">
      <c r="A783" s="31"/>
      <c r="B783" s="31"/>
      <c r="C783" s="31"/>
      <c r="D783" s="31"/>
      <c r="E783" s="31"/>
      <c r="F783" s="31"/>
      <c r="AQ783" s="31"/>
      <c r="AR783" s="31"/>
      <c r="BH783" s="31"/>
      <c r="BI783" s="31"/>
      <c r="BJ783" s="31"/>
      <c r="BK783" s="31"/>
      <c r="BL783" s="31"/>
      <c r="BM783" s="31"/>
      <c r="BN783" s="31"/>
      <c r="BO783" s="31"/>
      <c r="BP783" s="31"/>
      <c r="BQ783" s="31"/>
      <c r="BR783" s="31"/>
      <c r="BS783" s="31"/>
      <c r="BT783" s="31"/>
      <c r="BU783" s="31"/>
      <c r="BV783" s="31"/>
      <c r="BW783" s="31"/>
      <c r="BX783" s="31"/>
      <c r="BY783" s="31"/>
      <c r="BZ783" s="31"/>
      <c r="CA783" s="31"/>
      <c r="CB783" s="31"/>
      <c r="CC783" s="31"/>
      <c r="CD783" s="31"/>
      <c r="CE783" s="31"/>
      <c r="CF783" s="31"/>
      <c r="CG783" s="31"/>
      <c r="CH783" s="31"/>
      <c r="CI783" s="31"/>
      <c r="CJ783" s="31"/>
      <c r="CK783" s="31"/>
      <c r="CL783" s="31"/>
      <c r="CM783" s="31"/>
      <c r="CN783" s="31"/>
      <c r="CO783" s="31"/>
      <c r="CP783" s="31"/>
      <c r="CQ783" s="31"/>
      <c r="CR783" s="31"/>
      <c r="CS783" s="31"/>
      <c r="CT783" s="31"/>
      <c r="CU783" s="31"/>
      <c r="CV783" s="31"/>
    </row>
    <row r="784" spans="1:100" x14ac:dyDescent="0.3">
      <c r="A784" s="31"/>
      <c r="B784" s="31"/>
      <c r="C784" s="31"/>
      <c r="D784" s="31"/>
      <c r="E784" s="31"/>
      <c r="F784" s="31"/>
      <c r="AQ784" s="31"/>
      <c r="AR784" s="31"/>
      <c r="BH784" s="31"/>
      <c r="BI784" s="31"/>
      <c r="BJ784" s="31"/>
      <c r="BK784" s="31"/>
      <c r="BL784" s="31"/>
      <c r="BM784" s="31"/>
      <c r="BN784" s="31"/>
      <c r="BO784" s="31"/>
      <c r="BP784" s="31"/>
      <c r="BQ784" s="31"/>
      <c r="BR784" s="31"/>
      <c r="BS784" s="31"/>
      <c r="BT784" s="31"/>
      <c r="BU784" s="31"/>
      <c r="BV784" s="31"/>
      <c r="BW784" s="31"/>
      <c r="BX784" s="31"/>
      <c r="BY784" s="31"/>
      <c r="BZ784" s="31"/>
      <c r="CA784" s="31"/>
      <c r="CB784" s="31"/>
      <c r="CC784" s="31"/>
      <c r="CD784" s="31"/>
      <c r="CE784" s="31"/>
      <c r="CF784" s="31"/>
      <c r="CG784" s="31"/>
      <c r="CH784" s="31"/>
      <c r="CI784" s="31"/>
      <c r="CJ784" s="31"/>
      <c r="CK784" s="31"/>
      <c r="CL784" s="31"/>
      <c r="CM784" s="31"/>
      <c r="CN784" s="31"/>
      <c r="CO784" s="31"/>
      <c r="CP784" s="31"/>
      <c r="CQ784" s="31"/>
      <c r="CR784" s="31"/>
      <c r="CS784" s="31"/>
      <c r="CT784" s="31"/>
      <c r="CU784" s="31"/>
      <c r="CV784" s="31"/>
    </row>
    <row r="785" spans="1:100" x14ac:dyDescent="0.3">
      <c r="A785" s="31"/>
      <c r="B785" s="31"/>
      <c r="C785" s="31"/>
      <c r="D785" s="31"/>
      <c r="E785" s="31"/>
      <c r="F785" s="31"/>
      <c r="AQ785" s="31"/>
      <c r="AR785" s="31"/>
      <c r="BH785" s="31"/>
      <c r="BI785" s="31"/>
      <c r="BJ785" s="31"/>
      <c r="BK785" s="31"/>
      <c r="BL785" s="31"/>
      <c r="BM785" s="31"/>
      <c r="BN785" s="31"/>
      <c r="BO785" s="31"/>
      <c r="BP785" s="31"/>
      <c r="BQ785" s="31"/>
      <c r="BR785" s="31"/>
      <c r="BS785" s="31"/>
      <c r="BT785" s="31"/>
      <c r="BU785" s="31"/>
      <c r="BV785" s="31"/>
      <c r="BW785" s="31"/>
      <c r="BX785" s="31"/>
      <c r="BY785" s="31"/>
      <c r="BZ785" s="31"/>
      <c r="CA785" s="31"/>
      <c r="CB785" s="31"/>
      <c r="CC785" s="31"/>
      <c r="CD785" s="31"/>
      <c r="CE785" s="31"/>
      <c r="CF785" s="31"/>
      <c r="CG785" s="31"/>
      <c r="CH785" s="31"/>
      <c r="CI785" s="31"/>
      <c r="CJ785" s="31"/>
      <c r="CK785" s="31"/>
      <c r="CL785" s="31"/>
      <c r="CM785" s="31"/>
      <c r="CN785" s="31"/>
      <c r="CO785" s="31"/>
      <c r="CP785" s="31"/>
      <c r="CQ785" s="31"/>
      <c r="CR785" s="31"/>
      <c r="CS785" s="31"/>
      <c r="CT785" s="31"/>
      <c r="CU785" s="31"/>
      <c r="CV785" s="31"/>
    </row>
    <row r="786" spans="1:100" x14ac:dyDescent="0.3">
      <c r="A786" s="31"/>
      <c r="B786" s="31"/>
      <c r="C786" s="31"/>
      <c r="D786" s="31"/>
      <c r="E786" s="31"/>
      <c r="F786" s="31"/>
      <c r="AQ786" s="31"/>
      <c r="AR786" s="31"/>
      <c r="BH786" s="31"/>
      <c r="BI786" s="31"/>
      <c r="BJ786" s="31"/>
      <c r="BK786" s="31"/>
      <c r="BL786" s="31"/>
      <c r="BM786" s="31"/>
      <c r="BN786" s="31"/>
      <c r="BO786" s="31"/>
      <c r="BP786" s="31"/>
      <c r="BQ786" s="31"/>
      <c r="BR786" s="31"/>
      <c r="BS786" s="31"/>
      <c r="BT786" s="31"/>
      <c r="BU786" s="31"/>
      <c r="BV786" s="31"/>
      <c r="BW786" s="31"/>
      <c r="BX786" s="31"/>
      <c r="BY786" s="31"/>
      <c r="BZ786" s="31"/>
      <c r="CA786" s="31"/>
      <c r="CB786" s="31"/>
      <c r="CC786" s="31"/>
      <c r="CD786" s="31"/>
      <c r="CE786" s="31"/>
      <c r="CF786" s="31"/>
      <c r="CG786" s="31"/>
      <c r="CH786" s="31"/>
      <c r="CI786" s="31"/>
      <c r="CJ786" s="31"/>
      <c r="CK786" s="31"/>
      <c r="CL786" s="31"/>
      <c r="CM786" s="31"/>
      <c r="CN786" s="31"/>
      <c r="CO786" s="31"/>
      <c r="CP786" s="31"/>
      <c r="CQ786" s="31"/>
      <c r="CR786" s="31"/>
      <c r="CS786" s="31"/>
      <c r="CT786" s="31"/>
      <c r="CU786" s="31"/>
      <c r="CV786" s="31"/>
    </row>
    <row r="787" spans="1:100" x14ac:dyDescent="0.3">
      <c r="A787" s="31"/>
      <c r="B787" s="31"/>
      <c r="C787" s="31"/>
      <c r="D787" s="31"/>
      <c r="E787" s="31"/>
      <c r="F787" s="31"/>
      <c r="AQ787" s="31"/>
      <c r="AR787" s="31"/>
      <c r="BH787" s="31"/>
      <c r="BI787" s="31"/>
      <c r="BJ787" s="31"/>
      <c r="BK787" s="31"/>
      <c r="BL787" s="31"/>
      <c r="BM787" s="31"/>
      <c r="BN787" s="31"/>
      <c r="BO787" s="31"/>
      <c r="BP787" s="31"/>
      <c r="BQ787" s="31"/>
      <c r="BR787" s="31"/>
      <c r="BS787" s="31"/>
      <c r="BT787" s="31"/>
      <c r="BU787" s="31"/>
      <c r="BV787" s="31"/>
      <c r="BW787" s="31"/>
      <c r="BX787" s="31"/>
      <c r="BY787" s="31"/>
      <c r="BZ787" s="31"/>
      <c r="CA787" s="31"/>
      <c r="CB787" s="31"/>
      <c r="CC787" s="31"/>
      <c r="CD787" s="31"/>
      <c r="CE787" s="31"/>
      <c r="CF787" s="31"/>
      <c r="CG787" s="31"/>
      <c r="CH787" s="31"/>
      <c r="CI787" s="31"/>
      <c r="CJ787" s="31"/>
      <c r="CK787" s="31"/>
      <c r="CL787" s="31"/>
      <c r="CM787" s="31"/>
      <c r="CN787" s="31"/>
      <c r="CO787" s="31"/>
      <c r="CP787" s="31"/>
      <c r="CQ787" s="31"/>
      <c r="CR787" s="31"/>
      <c r="CS787" s="31"/>
      <c r="CT787" s="31"/>
      <c r="CU787" s="31"/>
      <c r="CV787" s="31"/>
    </row>
    <row r="788" spans="1:100" x14ac:dyDescent="0.3">
      <c r="A788" s="31"/>
      <c r="B788" s="31"/>
      <c r="C788" s="31"/>
      <c r="D788" s="31"/>
      <c r="E788" s="31"/>
      <c r="F788" s="31"/>
      <c r="AQ788" s="31"/>
      <c r="AR788" s="31"/>
      <c r="BH788" s="31"/>
      <c r="BI788" s="31"/>
      <c r="BJ788" s="31"/>
      <c r="BK788" s="31"/>
      <c r="BL788" s="31"/>
      <c r="BM788" s="31"/>
      <c r="BN788" s="31"/>
      <c r="BO788" s="31"/>
      <c r="BP788" s="31"/>
      <c r="BQ788" s="31"/>
      <c r="BR788" s="31"/>
      <c r="BS788" s="31"/>
      <c r="BT788" s="31"/>
      <c r="BU788" s="31"/>
      <c r="BV788" s="31"/>
      <c r="BW788" s="31"/>
      <c r="BX788" s="31"/>
      <c r="BY788" s="31"/>
      <c r="BZ788" s="31"/>
      <c r="CA788" s="31"/>
      <c r="CB788" s="31"/>
      <c r="CC788" s="31"/>
      <c r="CD788" s="31"/>
      <c r="CE788" s="31"/>
      <c r="CF788" s="31"/>
      <c r="CG788" s="31"/>
      <c r="CH788" s="31"/>
      <c r="CI788" s="31"/>
      <c r="CJ788" s="31"/>
      <c r="CK788" s="31"/>
      <c r="CL788" s="31"/>
      <c r="CM788" s="31"/>
      <c r="CN788" s="31"/>
      <c r="CO788" s="31"/>
      <c r="CP788" s="31"/>
      <c r="CQ788" s="31"/>
      <c r="CR788" s="31"/>
      <c r="CS788" s="31"/>
      <c r="CT788" s="31"/>
      <c r="CU788" s="31"/>
      <c r="CV788" s="31"/>
    </row>
    <row r="789" spans="1:100" x14ac:dyDescent="0.3">
      <c r="A789" s="31"/>
      <c r="B789" s="31"/>
      <c r="C789" s="31"/>
      <c r="D789" s="31"/>
      <c r="E789" s="31"/>
      <c r="F789" s="31"/>
      <c r="AQ789" s="31"/>
      <c r="AR789" s="31"/>
      <c r="BH789" s="31"/>
      <c r="BI789" s="31"/>
      <c r="BJ789" s="31"/>
      <c r="BK789" s="31"/>
      <c r="BL789" s="31"/>
      <c r="BM789" s="31"/>
      <c r="BN789" s="31"/>
      <c r="BO789" s="31"/>
      <c r="BP789" s="31"/>
      <c r="BQ789" s="31"/>
      <c r="BR789" s="31"/>
      <c r="BS789" s="31"/>
      <c r="BT789" s="31"/>
      <c r="BU789" s="31"/>
      <c r="BV789" s="31"/>
      <c r="BW789" s="31"/>
      <c r="BX789" s="31"/>
      <c r="BY789" s="31"/>
      <c r="BZ789" s="31"/>
      <c r="CA789" s="31"/>
      <c r="CB789" s="31"/>
      <c r="CC789" s="31"/>
      <c r="CD789" s="31"/>
      <c r="CE789" s="31"/>
      <c r="CF789" s="31"/>
      <c r="CG789" s="31"/>
      <c r="CH789" s="31"/>
      <c r="CI789" s="31"/>
      <c r="CJ789" s="31"/>
      <c r="CK789" s="31"/>
      <c r="CL789" s="31"/>
      <c r="CM789" s="31"/>
      <c r="CN789" s="31"/>
      <c r="CO789" s="31"/>
      <c r="CP789" s="31"/>
      <c r="CQ789" s="31"/>
      <c r="CR789" s="31"/>
      <c r="CS789" s="31"/>
      <c r="CT789" s="31"/>
      <c r="CU789" s="31"/>
      <c r="CV789" s="31"/>
    </row>
    <row r="790" spans="1:100" x14ac:dyDescent="0.3">
      <c r="A790" s="31"/>
      <c r="B790" s="31"/>
      <c r="C790" s="31"/>
      <c r="D790" s="31"/>
      <c r="E790" s="31"/>
      <c r="F790" s="31"/>
      <c r="AQ790" s="31"/>
      <c r="AR790" s="31"/>
      <c r="BH790" s="31"/>
      <c r="BI790" s="31"/>
      <c r="BJ790" s="31"/>
      <c r="BK790" s="31"/>
      <c r="BL790" s="31"/>
      <c r="BM790" s="31"/>
      <c r="BN790" s="31"/>
      <c r="BO790" s="31"/>
      <c r="BP790" s="31"/>
      <c r="BQ790" s="31"/>
      <c r="BR790" s="31"/>
      <c r="BS790" s="31"/>
      <c r="BT790" s="31"/>
      <c r="BU790" s="31"/>
      <c r="BV790" s="31"/>
      <c r="BW790" s="31"/>
      <c r="BX790" s="31"/>
      <c r="BY790" s="31"/>
      <c r="BZ790" s="31"/>
      <c r="CA790" s="31"/>
      <c r="CB790" s="31"/>
      <c r="CC790" s="31"/>
      <c r="CD790" s="31"/>
      <c r="CE790" s="31"/>
      <c r="CF790" s="31"/>
      <c r="CG790" s="31"/>
      <c r="CH790" s="31"/>
      <c r="CI790" s="31"/>
      <c r="CJ790" s="31"/>
      <c r="CK790" s="31"/>
      <c r="CL790" s="31"/>
      <c r="CM790" s="31"/>
      <c r="CN790" s="31"/>
      <c r="CO790" s="31"/>
      <c r="CP790" s="31"/>
      <c r="CQ790" s="31"/>
      <c r="CR790" s="31"/>
      <c r="CS790" s="31"/>
      <c r="CT790" s="31"/>
      <c r="CU790" s="31"/>
      <c r="CV790" s="31"/>
    </row>
    <row r="791" spans="1:100" x14ac:dyDescent="0.3">
      <c r="A791" s="31"/>
      <c r="B791" s="31"/>
      <c r="C791" s="31"/>
      <c r="D791" s="31"/>
      <c r="E791" s="31"/>
      <c r="F791" s="31"/>
      <c r="AQ791" s="31"/>
      <c r="AR791" s="31"/>
      <c r="BH791" s="31"/>
      <c r="BI791" s="31"/>
      <c r="BJ791" s="31"/>
      <c r="BK791" s="31"/>
      <c r="BL791" s="31"/>
      <c r="BM791" s="31"/>
      <c r="BN791" s="31"/>
      <c r="BO791" s="31"/>
      <c r="BP791" s="31"/>
      <c r="BQ791" s="31"/>
      <c r="BR791" s="31"/>
      <c r="BS791" s="31"/>
      <c r="BT791" s="31"/>
      <c r="BU791" s="31"/>
      <c r="BV791" s="31"/>
      <c r="BW791" s="31"/>
      <c r="BX791" s="31"/>
      <c r="BY791" s="31"/>
      <c r="BZ791" s="31"/>
      <c r="CA791" s="31"/>
      <c r="CB791" s="31"/>
      <c r="CC791" s="31"/>
      <c r="CD791" s="31"/>
      <c r="CE791" s="31"/>
      <c r="CF791" s="31"/>
      <c r="CG791" s="31"/>
      <c r="CH791" s="31"/>
      <c r="CI791" s="31"/>
      <c r="CJ791" s="31"/>
      <c r="CK791" s="31"/>
      <c r="CL791" s="31"/>
      <c r="CM791" s="31"/>
      <c r="CN791" s="31"/>
      <c r="CO791" s="31"/>
      <c r="CP791" s="31"/>
      <c r="CQ791" s="31"/>
      <c r="CR791" s="31"/>
      <c r="CS791" s="31"/>
      <c r="CT791" s="31"/>
      <c r="CU791" s="31"/>
      <c r="CV791" s="31"/>
    </row>
    <row r="792" spans="1:100" x14ac:dyDescent="0.3">
      <c r="A792" s="31"/>
      <c r="B792" s="31"/>
      <c r="C792" s="31"/>
      <c r="D792" s="31"/>
      <c r="E792" s="31"/>
      <c r="F792" s="31"/>
      <c r="AQ792" s="31"/>
      <c r="AR792" s="31"/>
      <c r="BH792" s="31"/>
      <c r="BI792" s="31"/>
      <c r="BJ792" s="31"/>
      <c r="BK792" s="31"/>
      <c r="BL792" s="31"/>
      <c r="BM792" s="31"/>
      <c r="BN792" s="31"/>
      <c r="BO792" s="31"/>
      <c r="BP792" s="31"/>
      <c r="BQ792" s="31"/>
      <c r="BR792" s="31"/>
      <c r="BS792" s="31"/>
      <c r="BT792" s="31"/>
      <c r="BU792" s="31"/>
      <c r="BV792" s="31"/>
      <c r="BW792" s="31"/>
      <c r="BX792" s="31"/>
      <c r="BY792" s="31"/>
      <c r="BZ792" s="31"/>
      <c r="CA792" s="31"/>
      <c r="CB792" s="31"/>
      <c r="CC792" s="31"/>
      <c r="CD792" s="31"/>
      <c r="CE792" s="31"/>
      <c r="CF792" s="31"/>
      <c r="CG792" s="31"/>
      <c r="CH792" s="31"/>
      <c r="CI792" s="31"/>
      <c r="CJ792" s="31"/>
      <c r="CK792" s="31"/>
      <c r="CL792" s="31"/>
      <c r="CM792" s="31"/>
      <c r="CN792" s="31"/>
      <c r="CO792" s="31"/>
      <c r="CP792" s="31"/>
      <c r="CQ792" s="31"/>
      <c r="CR792" s="31"/>
      <c r="CS792" s="31"/>
      <c r="CT792" s="31"/>
      <c r="CU792" s="31"/>
      <c r="CV792" s="31"/>
    </row>
    <row r="793" spans="1:100" x14ac:dyDescent="0.3">
      <c r="A793" s="31"/>
      <c r="B793" s="31"/>
      <c r="C793" s="31"/>
      <c r="D793" s="31"/>
      <c r="E793" s="31"/>
      <c r="F793" s="31"/>
      <c r="AQ793" s="31"/>
      <c r="AR793" s="31"/>
      <c r="BH793" s="31"/>
      <c r="BI793" s="31"/>
      <c r="BJ793" s="31"/>
      <c r="BK793" s="31"/>
      <c r="BL793" s="31"/>
      <c r="BM793" s="31"/>
      <c r="BN793" s="31"/>
      <c r="BO793" s="31"/>
      <c r="BP793" s="31"/>
      <c r="BQ793" s="31"/>
      <c r="BR793" s="31"/>
      <c r="BS793" s="31"/>
      <c r="BT793" s="31"/>
      <c r="BU793" s="31"/>
      <c r="BV793" s="31"/>
      <c r="BW793" s="31"/>
      <c r="BX793" s="31"/>
      <c r="BY793" s="31"/>
      <c r="BZ793" s="31"/>
      <c r="CA793" s="31"/>
      <c r="CB793" s="31"/>
      <c r="CC793" s="31"/>
      <c r="CD793" s="31"/>
      <c r="CE793" s="31"/>
      <c r="CF793" s="31"/>
      <c r="CG793" s="31"/>
      <c r="CH793" s="31"/>
      <c r="CI793" s="31"/>
      <c r="CJ793" s="31"/>
      <c r="CK793" s="31"/>
      <c r="CL793" s="31"/>
      <c r="CM793" s="31"/>
      <c r="CN793" s="31"/>
      <c r="CO793" s="31"/>
      <c r="CP793" s="31"/>
      <c r="CQ793" s="31"/>
      <c r="CR793" s="31"/>
      <c r="CS793" s="31"/>
      <c r="CT793" s="31"/>
      <c r="CU793" s="31"/>
      <c r="CV793" s="31"/>
    </row>
    <row r="794" spans="1:100" x14ac:dyDescent="0.3">
      <c r="A794" s="31"/>
      <c r="B794" s="31"/>
      <c r="C794" s="31"/>
      <c r="D794" s="31"/>
      <c r="E794" s="31"/>
      <c r="F794" s="31"/>
      <c r="AQ794" s="31"/>
      <c r="AR794" s="31"/>
      <c r="BH794" s="31"/>
      <c r="BI794" s="31"/>
      <c r="BJ794" s="31"/>
      <c r="BK794" s="31"/>
      <c r="BL794" s="31"/>
      <c r="BM794" s="31"/>
      <c r="BN794" s="31"/>
      <c r="BO794" s="31"/>
      <c r="BP794" s="31"/>
      <c r="BQ794" s="31"/>
      <c r="BR794" s="31"/>
      <c r="BS794" s="31"/>
      <c r="BT794" s="31"/>
      <c r="BU794" s="31"/>
      <c r="BV794" s="31"/>
      <c r="BW794" s="31"/>
      <c r="BX794" s="31"/>
      <c r="BY794" s="31"/>
      <c r="BZ794" s="31"/>
      <c r="CA794" s="31"/>
      <c r="CB794" s="31"/>
      <c r="CC794" s="31"/>
      <c r="CD794" s="31"/>
      <c r="CE794" s="31"/>
      <c r="CF794" s="31"/>
      <c r="CG794" s="31"/>
      <c r="CH794" s="31"/>
      <c r="CI794" s="31"/>
      <c r="CJ794" s="31"/>
      <c r="CK794" s="31"/>
      <c r="CL794" s="31"/>
      <c r="CM794" s="31"/>
      <c r="CN794" s="31"/>
      <c r="CO794" s="31"/>
      <c r="CP794" s="31"/>
      <c r="CQ794" s="31"/>
      <c r="CR794" s="31"/>
      <c r="CS794" s="31"/>
      <c r="CT794" s="31"/>
      <c r="CU794" s="31"/>
      <c r="CV794" s="31"/>
    </row>
    <row r="795" spans="1:100" x14ac:dyDescent="0.3">
      <c r="A795" s="31"/>
      <c r="B795" s="31"/>
      <c r="C795" s="31"/>
      <c r="D795" s="31"/>
      <c r="E795" s="31"/>
      <c r="F795" s="31"/>
      <c r="AQ795" s="31"/>
      <c r="AR795" s="31"/>
      <c r="BH795" s="31"/>
      <c r="BI795" s="31"/>
      <c r="BJ795" s="31"/>
      <c r="BK795" s="31"/>
      <c r="BL795" s="31"/>
      <c r="BM795" s="31"/>
      <c r="BN795" s="31"/>
      <c r="BO795" s="31"/>
      <c r="BP795" s="31"/>
      <c r="BQ795" s="31"/>
      <c r="BR795" s="31"/>
      <c r="BS795" s="31"/>
      <c r="BT795" s="31"/>
      <c r="BU795" s="31"/>
      <c r="BV795" s="31"/>
      <c r="BW795" s="31"/>
      <c r="BX795" s="31"/>
      <c r="BY795" s="31"/>
      <c r="BZ795" s="31"/>
      <c r="CA795" s="31"/>
      <c r="CB795" s="31"/>
      <c r="CC795" s="31"/>
      <c r="CD795" s="31"/>
      <c r="CE795" s="31"/>
      <c r="CF795" s="31"/>
      <c r="CG795" s="31"/>
      <c r="CH795" s="31"/>
      <c r="CI795" s="31"/>
      <c r="CJ795" s="31"/>
      <c r="CK795" s="31"/>
      <c r="CL795" s="31"/>
      <c r="CM795" s="31"/>
      <c r="CN795" s="31"/>
      <c r="CO795" s="31"/>
      <c r="CP795" s="31"/>
      <c r="CQ795" s="31"/>
      <c r="CR795" s="31"/>
      <c r="CS795" s="31"/>
      <c r="CT795" s="31"/>
      <c r="CU795" s="31"/>
      <c r="CV795" s="31"/>
    </row>
    <row r="796" spans="1:100" x14ac:dyDescent="0.3">
      <c r="A796" s="31"/>
      <c r="B796" s="31"/>
      <c r="C796" s="31"/>
      <c r="D796" s="31"/>
      <c r="E796" s="31"/>
      <c r="F796" s="31"/>
      <c r="AQ796" s="31"/>
      <c r="AR796" s="31"/>
      <c r="BH796" s="31"/>
      <c r="BI796" s="31"/>
      <c r="BJ796" s="31"/>
      <c r="BK796" s="31"/>
      <c r="BL796" s="31"/>
      <c r="BM796" s="31"/>
      <c r="BN796" s="31"/>
      <c r="BO796" s="31"/>
      <c r="BP796" s="31"/>
      <c r="BQ796" s="31"/>
      <c r="BR796" s="31"/>
      <c r="BS796" s="31"/>
      <c r="BT796" s="31"/>
      <c r="BU796" s="31"/>
      <c r="BV796" s="31"/>
      <c r="BW796" s="31"/>
      <c r="BX796" s="31"/>
      <c r="BY796" s="31"/>
      <c r="BZ796" s="31"/>
      <c r="CA796" s="31"/>
      <c r="CB796" s="31"/>
      <c r="CC796" s="31"/>
      <c r="CD796" s="31"/>
      <c r="CE796" s="31"/>
      <c r="CF796" s="31"/>
      <c r="CG796" s="31"/>
      <c r="CH796" s="31"/>
      <c r="CI796" s="31"/>
      <c r="CJ796" s="31"/>
      <c r="CK796" s="31"/>
      <c r="CL796" s="31"/>
      <c r="CM796" s="31"/>
      <c r="CN796" s="31"/>
      <c r="CO796" s="31"/>
      <c r="CP796" s="31"/>
      <c r="CQ796" s="31"/>
      <c r="CR796" s="31"/>
      <c r="CS796" s="31"/>
      <c r="CT796" s="31"/>
      <c r="CU796" s="31"/>
      <c r="CV796" s="31"/>
    </row>
    <row r="797" spans="1:100" x14ac:dyDescent="0.3">
      <c r="A797" s="31"/>
      <c r="B797" s="31"/>
      <c r="C797" s="31"/>
      <c r="D797" s="31"/>
      <c r="E797" s="31"/>
      <c r="F797" s="31"/>
      <c r="AQ797" s="31"/>
      <c r="AR797" s="31"/>
    </row>
    <row r="798" spans="1:100" x14ac:dyDescent="0.3">
      <c r="A798" s="31"/>
      <c r="B798" s="31"/>
      <c r="C798" s="31"/>
      <c r="D798" s="31"/>
      <c r="E798" s="31"/>
      <c r="F798" s="31"/>
      <c r="AQ798" s="31"/>
      <c r="AR798" s="31"/>
    </row>
    <row r="799" spans="1:100" x14ac:dyDescent="0.3">
      <c r="A799" s="31"/>
      <c r="B799" s="31"/>
      <c r="C799" s="31"/>
      <c r="D799" s="31"/>
      <c r="E799" s="31"/>
      <c r="F799" s="31"/>
      <c r="AQ799" s="31"/>
      <c r="AR799" s="31"/>
    </row>
    <row r="800" spans="1:100" x14ac:dyDescent="0.3">
      <c r="A800" s="31"/>
      <c r="B800" s="31"/>
      <c r="C800" s="31"/>
      <c r="D800" s="31"/>
      <c r="E800" s="31"/>
      <c r="F800" s="31"/>
      <c r="AQ800" s="31"/>
      <c r="AR800" s="31"/>
    </row>
    <row r="801" spans="1:44" x14ac:dyDescent="0.3">
      <c r="A801" s="31"/>
      <c r="B801" s="31"/>
      <c r="C801" s="31"/>
      <c r="D801" s="31"/>
      <c r="E801" s="31"/>
      <c r="F801" s="31"/>
      <c r="AQ801" s="31"/>
      <c r="AR801" s="31"/>
    </row>
    <row r="802" spans="1:44" x14ac:dyDescent="0.3">
      <c r="A802" s="31"/>
      <c r="B802" s="31"/>
      <c r="C802" s="31"/>
      <c r="D802" s="31"/>
      <c r="E802" s="31"/>
      <c r="F802" s="31"/>
      <c r="AQ802" s="31"/>
      <c r="AR802" s="31"/>
    </row>
    <row r="803" spans="1:44" x14ac:dyDescent="0.3">
      <c r="A803" s="31"/>
      <c r="B803" s="31"/>
      <c r="C803" s="31"/>
      <c r="D803" s="31"/>
      <c r="E803" s="31"/>
      <c r="F803" s="31"/>
      <c r="AQ803" s="31"/>
      <c r="AR803" s="31"/>
    </row>
    <row r="804" spans="1:44" x14ac:dyDescent="0.3">
      <c r="A804" s="31"/>
      <c r="B804" s="31"/>
      <c r="C804" s="31"/>
      <c r="D804" s="31"/>
      <c r="E804" s="31"/>
      <c r="F804" s="31"/>
      <c r="AQ804" s="31"/>
      <c r="AR804" s="31"/>
    </row>
    <row r="805" spans="1:44" x14ac:dyDescent="0.3">
      <c r="A805" s="31"/>
      <c r="B805" s="31"/>
      <c r="C805" s="31"/>
      <c r="D805" s="31"/>
      <c r="E805" s="31"/>
      <c r="F805" s="31"/>
      <c r="AQ805" s="31"/>
      <c r="AR805" s="31"/>
    </row>
    <row r="806" spans="1:44" x14ac:dyDescent="0.3">
      <c r="A806" s="31"/>
      <c r="B806" s="31"/>
      <c r="C806" s="31"/>
      <c r="D806" s="31"/>
      <c r="E806" s="31"/>
      <c r="F806" s="31"/>
      <c r="AQ806" s="31"/>
      <c r="AR806" s="31"/>
    </row>
    <row r="807" spans="1:44" x14ac:dyDescent="0.3">
      <c r="A807" s="31"/>
      <c r="B807" s="31"/>
      <c r="C807" s="31"/>
      <c r="D807" s="31"/>
      <c r="E807" s="31"/>
      <c r="F807" s="31"/>
      <c r="AQ807" s="31"/>
      <c r="AR807" s="31"/>
    </row>
    <row r="808" spans="1:44" x14ac:dyDescent="0.3">
      <c r="A808" s="31"/>
      <c r="B808" s="31"/>
      <c r="C808" s="31"/>
      <c r="D808" s="31"/>
      <c r="E808" s="31"/>
      <c r="F808" s="31"/>
      <c r="AQ808" s="31"/>
      <c r="AR808" s="31"/>
    </row>
    <row r="809" spans="1:44" x14ac:dyDescent="0.3">
      <c r="A809" s="31"/>
      <c r="B809" s="31"/>
      <c r="C809" s="31"/>
      <c r="D809" s="31"/>
      <c r="E809" s="31"/>
      <c r="F809" s="31"/>
      <c r="AQ809" s="31"/>
      <c r="AR809" s="31"/>
    </row>
    <row r="810" spans="1:44" x14ac:dyDescent="0.3">
      <c r="A810" s="31"/>
      <c r="B810" s="31"/>
      <c r="C810" s="31"/>
      <c r="D810" s="31"/>
      <c r="E810" s="31"/>
      <c r="F810" s="31"/>
      <c r="AQ810" s="31"/>
      <c r="AR810" s="31"/>
    </row>
    <row r="811" spans="1:44" x14ac:dyDescent="0.3">
      <c r="A811" s="31"/>
      <c r="B811" s="31"/>
      <c r="C811" s="31"/>
      <c r="D811" s="31"/>
      <c r="E811" s="31"/>
      <c r="F811" s="31"/>
      <c r="AQ811" s="31"/>
      <c r="AR811" s="31"/>
    </row>
    <row r="812" spans="1:44" x14ac:dyDescent="0.3">
      <c r="A812" s="31"/>
      <c r="B812" s="31"/>
      <c r="C812" s="31"/>
      <c r="D812" s="31"/>
      <c r="E812" s="31"/>
      <c r="F812" s="31"/>
      <c r="AQ812" s="31"/>
      <c r="AR812" s="31"/>
    </row>
    <row r="813" spans="1:44" x14ac:dyDescent="0.3">
      <c r="A813" s="31"/>
      <c r="B813" s="31"/>
      <c r="C813" s="31"/>
      <c r="D813" s="31"/>
      <c r="E813" s="31"/>
      <c r="F813" s="31"/>
      <c r="AQ813" s="31"/>
      <c r="AR813" s="31"/>
    </row>
    <row r="814" spans="1:44" x14ac:dyDescent="0.3">
      <c r="A814" s="31"/>
      <c r="B814" s="31"/>
      <c r="C814" s="31"/>
      <c r="D814" s="31"/>
      <c r="E814" s="31"/>
      <c r="F814" s="31"/>
      <c r="AQ814" s="31"/>
      <c r="AR814" s="31"/>
    </row>
    <row r="815" spans="1:44" x14ac:dyDescent="0.3">
      <c r="A815" s="31"/>
      <c r="B815" s="31"/>
      <c r="C815" s="31"/>
      <c r="D815" s="31"/>
      <c r="E815" s="31"/>
      <c r="F815" s="31"/>
      <c r="AQ815" s="31"/>
      <c r="AR815" s="31"/>
    </row>
    <row r="816" spans="1:44" x14ac:dyDescent="0.3">
      <c r="A816" s="31"/>
      <c r="B816" s="31"/>
      <c r="C816" s="31"/>
      <c r="D816" s="31"/>
      <c r="E816" s="31"/>
      <c r="F816" s="31"/>
      <c r="AQ816" s="31"/>
      <c r="AR816" s="31"/>
    </row>
    <row r="817" spans="1:44" x14ac:dyDescent="0.3">
      <c r="A817" s="31"/>
      <c r="B817" s="31"/>
      <c r="C817" s="31"/>
      <c r="D817" s="31"/>
      <c r="E817" s="31"/>
      <c r="F817" s="31"/>
      <c r="AQ817" s="31"/>
      <c r="AR817" s="31"/>
    </row>
    <row r="818" spans="1:44" x14ac:dyDescent="0.3">
      <c r="A818" s="31"/>
      <c r="B818" s="31"/>
      <c r="C818" s="31"/>
      <c r="D818" s="31"/>
      <c r="E818" s="31"/>
      <c r="F818" s="31"/>
      <c r="AQ818" s="31"/>
      <c r="AR818" s="31"/>
    </row>
    <row r="819" spans="1:44" x14ac:dyDescent="0.3">
      <c r="A819" s="31"/>
      <c r="B819" s="31"/>
      <c r="C819" s="31"/>
      <c r="D819" s="31"/>
      <c r="E819" s="31"/>
      <c r="F819" s="31"/>
      <c r="AQ819" s="31"/>
      <c r="AR819" s="31"/>
    </row>
    <row r="820" spans="1:44" x14ac:dyDescent="0.3">
      <c r="A820" s="31"/>
      <c r="B820" s="31"/>
      <c r="C820" s="31"/>
      <c r="D820" s="31"/>
      <c r="E820" s="31"/>
      <c r="F820" s="31"/>
      <c r="AQ820" s="31"/>
      <c r="AR820" s="31"/>
    </row>
    <row r="821" spans="1:44" x14ac:dyDescent="0.3">
      <c r="A821" s="31"/>
      <c r="B821" s="31"/>
      <c r="C821" s="31"/>
      <c r="D821" s="31"/>
      <c r="E821" s="31"/>
      <c r="F821" s="31"/>
      <c r="AQ821" s="31"/>
      <c r="AR821" s="31"/>
    </row>
    <row r="822" spans="1:44" x14ac:dyDescent="0.3">
      <c r="A822" s="31"/>
      <c r="B822" s="31"/>
      <c r="C822" s="31"/>
      <c r="D822" s="31"/>
      <c r="E822" s="31"/>
      <c r="F822" s="31"/>
      <c r="AQ822" s="31"/>
      <c r="AR822" s="31"/>
    </row>
    <row r="823" spans="1:44" x14ac:dyDescent="0.3">
      <c r="A823" s="31"/>
      <c r="B823" s="31"/>
      <c r="C823" s="31"/>
      <c r="D823" s="31"/>
      <c r="E823" s="31"/>
      <c r="F823" s="31"/>
      <c r="AQ823" s="31"/>
      <c r="AR823" s="31"/>
    </row>
    <row r="824" spans="1:44" x14ac:dyDescent="0.3">
      <c r="A824" s="31"/>
      <c r="B824" s="31"/>
      <c r="C824" s="31"/>
      <c r="D824" s="31"/>
      <c r="E824" s="31"/>
      <c r="F824" s="31"/>
      <c r="AQ824" s="31"/>
      <c r="AR824" s="31"/>
    </row>
    <row r="825" spans="1:44" x14ac:dyDescent="0.3">
      <c r="A825" s="31"/>
      <c r="B825" s="31"/>
      <c r="C825" s="31"/>
      <c r="D825" s="31"/>
      <c r="E825" s="31"/>
      <c r="F825" s="31"/>
      <c r="AQ825" s="31"/>
      <c r="AR825" s="31"/>
    </row>
    <row r="826" spans="1:44" x14ac:dyDescent="0.3">
      <c r="A826" s="31"/>
      <c r="B826" s="31"/>
      <c r="C826" s="31"/>
      <c r="D826" s="31"/>
      <c r="E826" s="31"/>
      <c r="F826" s="31"/>
      <c r="AQ826" s="31"/>
      <c r="AR826" s="31"/>
    </row>
    <row r="827" spans="1:44" x14ac:dyDescent="0.3">
      <c r="A827" s="31"/>
      <c r="B827" s="31"/>
      <c r="C827" s="31"/>
      <c r="D827" s="31"/>
      <c r="E827" s="31"/>
      <c r="F827" s="31"/>
      <c r="AQ827" s="31"/>
      <c r="AR827" s="31"/>
    </row>
    <row r="828" spans="1:44" x14ac:dyDescent="0.3">
      <c r="A828" s="31"/>
      <c r="B828" s="31"/>
      <c r="C828" s="31"/>
      <c r="D828" s="31"/>
      <c r="E828" s="31"/>
      <c r="F828" s="31"/>
      <c r="AQ828" s="31"/>
      <c r="AR828" s="31"/>
    </row>
    <row r="829" spans="1:44" x14ac:dyDescent="0.3">
      <c r="A829" s="31"/>
      <c r="B829" s="31"/>
      <c r="C829" s="31"/>
      <c r="D829" s="31"/>
      <c r="E829" s="31"/>
      <c r="F829" s="31"/>
      <c r="AQ829" s="31"/>
      <c r="AR829" s="31"/>
    </row>
    <row r="830" spans="1:44" x14ac:dyDescent="0.3">
      <c r="A830" s="31"/>
      <c r="B830" s="31"/>
      <c r="C830" s="31"/>
      <c r="D830" s="31"/>
      <c r="E830" s="31"/>
      <c r="F830" s="31"/>
      <c r="AQ830" s="31"/>
      <c r="AR830" s="31"/>
    </row>
    <row r="831" spans="1:44" x14ac:dyDescent="0.3">
      <c r="A831" s="31"/>
      <c r="B831" s="31"/>
      <c r="C831" s="31"/>
      <c r="D831" s="31"/>
      <c r="E831" s="31"/>
      <c r="F831" s="31"/>
      <c r="AQ831" s="31"/>
      <c r="AR831" s="31"/>
    </row>
    <row r="832" spans="1:44" x14ac:dyDescent="0.3">
      <c r="A832" s="31"/>
      <c r="B832" s="31"/>
      <c r="C832" s="31"/>
      <c r="D832" s="31"/>
      <c r="E832" s="31"/>
      <c r="F832" s="31"/>
      <c r="AQ832" s="31"/>
      <c r="AR832" s="31"/>
    </row>
    <row r="833" spans="1:44" x14ac:dyDescent="0.3">
      <c r="A833" s="31"/>
      <c r="B833" s="31"/>
      <c r="C833" s="31"/>
      <c r="D833" s="31"/>
      <c r="E833" s="31"/>
      <c r="F833" s="31"/>
      <c r="AQ833" s="31"/>
      <c r="AR833" s="31"/>
    </row>
    <row r="834" spans="1:44" x14ac:dyDescent="0.3">
      <c r="A834" s="31"/>
      <c r="B834" s="31"/>
      <c r="C834" s="31"/>
      <c r="D834" s="31"/>
      <c r="E834" s="31"/>
      <c r="F834" s="31"/>
      <c r="AQ834" s="31"/>
      <c r="AR834" s="31"/>
    </row>
    <row r="835" spans="1:44" x14ac:dyDescent="0.3">
      <c r="A835" s="31"/>
      <c r="B835" s="31"/>
      <c r="C835" s="31"/>
      <c r="D835" s="31"/>
      <c r="E835" s="31"/>
      <c r="F835" s="31"/>
      <c r="AQ835" s="31"/>
      <c r="AR835" s="31"/>
    </row>
    <row r="836" spans="1:44" x14ac:dyDescent="0.3">
      <c r="A836" s="31"/>
      <c r="B836" s="31"/>
      <c r="C836" s="31"/>
      <c r="D836" s="31"/>
      <c r="E836" s="31"/>
      <c r="F836" s="31"/>
      <c r="AQ836" s="31"/>
      <c r="AR836" s="31"/>
    </row>
    <row r="837" spans="1:44" x14ac:dyDescent="0.3">
      <c r="A837" s="31"/>
      <c r="B837" s="31"/>
      <c r="C837" s="31"/>
      <c r="D837" s="31"/>
      <c r="E837" s="31"/>
      <c r="F837" s="31"/>
      <c r="AQ837" s="31"/>
      <c r="AR837" s="31"/>
    </row>
    <row r="838" spans="1:44" x14ac:dyDescent="0.3">
      <c r="A838" s="31"/>
      <c r="B838" s="31"/>
      <c r="C838" s="31"/>
      <c r="D838" s="31"/>
      <c r="E838" s="31"/>
      <c r="F838" s="31"/>
      <c r="AQ838" s="31"/>
      <c r="AR838" s="31"/>
    </row>
    <row r="839" spans="1:44" x14ac:dyDescent="0.3">
      <c r="A839" s="31"/>
      <c r="B839" s="31"/>
      <c r="C839" s="31"/>
      <c r="D839" s="31"/>
      <c r="E839" s="31"/>
      <c r="F839" s="31"/>
      <c r="AQ839" s="31"/>
      <c r="AR839" s="31"/>
    </row>
    <row r="840" spans="1:44" x14ac:dyDescent="0.3">
      <c r="A840" s="31"/>
      <c r="B840" s="31"/>
      <c r="C840" s="31"/>
      <c r="D840" s="31"/>
      <c r="E840" s="31"/>
      <c r="F840" s="31"/>
      <c r="AQ840" s="31"/>
      <c r="AR840" s="31"/>
    </row>
    <row r="841" spans="1:44" x14ac:dyDescent="0.3">
      <c r="A841" s="31"/>
      <c r="B841" s="31"/>
      <c r="C841" s="31"/>
      <c r="D841" s="31"/>
      <c r="E841" s="31"/>
      <c r="F841" s="31"/>
      <c r="AQ841" s="31"/>
      <c r="AR841" s="31"/>
    </row>
    <row r="842" spans="1:44" x14ac:dyDescent="0.3">
      <c r="A842" s="31"/>
      <c r="B842" s="31"/>
      <c r="C842" s="31"/>
      <c r="D842" s="31"/>
      <c r="E842" s="31"/>
      <c r="F842" s="31"/>
      <c r="AQ842" s="31"/>
      <c r="AR842" s="31"/>
    </row>
    <row r="843" spans="1:44" x14ac:dyDescent="0.3">
      <c r="A843" s="31"/>
      <c r="B843" s="31"/>
      <c r="C843" s="31"/>
      <c r="D843" s="31"/>
      <c r="E843" s="31"/>
      <c r="F843" s="31"/>
      <c r="AQ843" s="31"/>
      <c r="AR843" s="31"/>
    </row>
    <row r="844" spans="1:44" x14ac:dyDescent="0.3">
      <c r="A844" s="31"/>
      <c r="B844" s="31"/>
      <c r="C844" s="31"/>
      <c r="D844" s="31"/>
      <c r="E844" s="31"/>
      <c r="F844" s="31"/>
      <c r="AQ844" s="31"/>
      <c r="AR844" s="31"/>
    </row>
    <row r="845" spans="1:44" x14ac:dyDescent="0.3">
      <c r="A845" s="31"/>
      <c r="B845" s="31"/>
      <c r="C845" s="31"/>
      <c r="D845" s="31"/>
      <c r="E845" s="31"/>
      <c r="F845" s="31"/>
      <c r="AQ845" s="31"/>
      <c r="AR845" s="31"/>
    </row>
    <row r="846" spans="1:44" x14ac:dyDescent="0.3">
      <c r="A846" s="31"/>
      <c r="B846" s="31"/>
      <c r="C846" s="31"/>
      <c r="D846" s="31"/>
      <c r="E846" s="31"/>
      <c r="F846" s="31"/>
      <c r="AQ846" s="31"/>
      <c r="AR846" s="31"/>
    </row>
    <row r="847" spans="1:44" x14ac:dyDescent="0.3">
      <c r="A847" s="31"/>
      <c r="B847" s="31"/>
      <c r="C847" s="31"/>
      <c r="D847" s="31"/>
      <c r="E847" s="31"/>
      <c r="F847" s="31"/>
      <c r="AQ847" s="31"/>
      <c r="AR847" s="31"/>
    </row>
    <row r="848" spans="1:44" x14ac:dyDescent="0.3">
      <c r="A848" s="31"/>
      <c r="B848" s="31"/>
      <c r="C848" s="31"/>
      <c r="D848" s="31"/>
      <c r="E848" s="31"/>
      <c r="F848" s="31"/>
      <c r="AQ848" s="31"/>
      <c r="AR848" s="31"/>
    </row>
    <row r="849" spans="1:44" x14ac:dyDescent="0.3">
      <c r="A849" s="31"/>
      <c r="B849" s="31"/>
      <c r="C849" s="31"/>
      <c r="D849" s="31"/>
      <c r="E849" s="31"/>
      <c r="F849" s="31"/>
      <c r="AQ849" s="31"/>
      <c r="AR849" s="31"/>
    </row>
    <row r="850" spans="1:44" x14ac:dyDescent="0.3">
      <c r="A850" s="31"/>
      <c r="B850" s="31"/>
      <c r="C850" s="31"/>
      <c r="D850" s="31"/>
      <c r="E850" s="31"/>
      <c r="F850" s="31"/>
      <c r="AQ850" s="31"/>
      <c r="AR850" s="31"/>
    </row>
    <row r="851" spans="1:44" x14ac:dyDescent="0.3">
      <c r="A851" s="31"/>
      <c r="B851" s="31"/>
      <c r="C851" s="31"/>
      <c r="D851" s="31"/>
      <c r="E851" s="31"/>
      <c r="F851" s="31"/>
      <c r="AQ851" s="31"/>
      <c r="AR851" s="31"/>
    </row>
    <row r="852" spans="1:44" x14ac:dyDescent="0.3">
      <c r="A852" s="31"/>
      <c r="B852" s="31"/>
      <c r="C852" s="31"/>
      <c r="D852" s="31"/>
      <c r="E852" s="31"/>
      <c r="F852" s="31"/>
      <c r="AQ852" s="31"/>
      <c r="AR852" s="31"/>
    </row>
    <row r="853" spans="1:44" x14ac:dyDescent="0.3">
      <c r="A853" s="31"/>
      <c r="B853" s="31"/>
      <c r="C853" s="31"/>
      <c r="D853" s="31"/>
      <c r="E853" s="31"/>
      <c r="F853" s="31"/>
      <c r="AQ853" s="31"/>
      <c r="AR853" s="31"/>
    </row>
    <row r="854" spans="1:44" x14ac:dyDescent="0.3">
      <c r="A854" s="31"/>
      <c r="B854" s="31"/>
      <c r="C854" s="31"/>
      <c r="D854" s="31"/>
      <c r="E854" s="31"/>
      <c r="F854" s="31"/>
      <c r="AQ854" s="31"/>
      <c r="AR854" s="31"/>
    </row>
    <row r="855" spans="1:44" x14ac:dyDescent="0.3">
      <c r="A855" s="31"/>
      <c r="B855" s="31"/>
      <c r="C855" s="31"/>
      <c r="D855" s="31"/>
      <c r="E855" s="31"/>
      <c r="F855" s="31"/>
      <c r="AQ855" s="31"/>
      <c r="AR855" s="31"/>
    </row>
    <row r="856" spans="1:44" x14ac:dyDescent="0.3">
      <c r="A856" s="31"/>
      <c r="B856" s="31"/>
      <c r="C856" s="31"/>
      <c r="D856" s="31"/>
      <c r="E856" s="31"/>
      <c r="F856" s="31"/>
      <c r="AQ856" s="31"/>
      <c r="AR856" s="31"/>
    </row>
    <row r="857" spans="1:44" x14ac:dyDescent="0.3">
      <c r="A857" s="31"/>
      <c r="B857" s="31"/>
      <c r="C857" s="31"/>
      <c r="D857" s="31"/>
      <c r="E857" s="31"/>
      <c r="F857" s="31"/>
      <c r="AQ857" s="31"/>
      <c r="AR857" s="31"/>
    </row>
    <row r="858" spans="1:44" x14ac:dyDescent="0.3">
      <c r="A858" s="31"/>
      <c r="B858" s="31"/>
      <c r="C858" s="31"/>
      <c r="D858" s="31"/>
      <c r="E858" s="31"/>
      <c r="F858" s="31"/>
      <c r="AQ858" s="31"/>
      <c r="AR858" s="31"/>
    </row>
    <row r="859" spans="1:44" x14ac:dyDescent="0.3">
      <c r="A859" s="31"/>
      <c r="B859" s="31"/>
      <c r="C859" s="31"/>
      <c r="D859" s="31"/>
      <c r="E859" s="31"/>
      <c r="F859" s="31"/>
      <c r="AQ859" s="31"/>
      <c r="AR859" s="31"/>
    </row>
    <row r="860" spans="1:44" x14ac:dyDescent="0.3">
      <c r="A860" s="31"/>
      <c r="B860" s="31"/>
      <c r="C860" s="31"/>
      <c r="D860" s="31"/>
      <c r="E860" s="31"/>
      <c r="F860" s="31"/>
      <c r="AQ860" s="31"/>
      <c r="AR860" s="31"/>
    </row>
    <row r="861" spans="1:44" x14ac:dyDescent="0.3">
      <c r="A861" s="31"/>
      <c r="B861" s="31"/>
      <c r="C861" s="31"/>
      <c r="D861" s="31"/>
      <c r="E861" s="31"/>
      <c r="F861" s="31"/>
      <c r="AQ861" s="31"/>
      <c r="AR861" s="31"/>
    </row>
    <row r="862" spans="1:44" x14ac:dyDescent="0.3">
      <c r="A862" s="31"/>
      <c r="B862" s="31"/>
      <c r="C862" s="31"/>
      <c r="D862" s="31"/>
      <c r="E862" s="31"/>
      <c r="F862" s="31"/>
      <c r="AQ862" s="31"/>
      <c r="AR862" s="31"/>
    </row>
    <row r="863" spans="1:44" x14ac:dyDescent="0.3">
      <c r="A863" s="31"/>
      <c r="B863" s="31"/>
      <c r="C863" s="31"/>
      <c r="D863" s="31"/>
      <c r="E863" s="31"/>
      <c r="F863" s="31"/>
      <c r="AQ863" s="31"/>
      <c r="AR863" s="31"/>
    </row>
    <row r="864" spans="1:44" x14ac:dyDescent="0.3">
      <c r="A864" s="31"/>
      <c r="B864" s="31"/>
      <c r="C864" s="31"/>
      <c r="D864" s="31"/>
      <c r="E864" s="31"/>
      <c r="F864" s="31"/>
      <c r="AQ864" s="31"/>
      <c r="AR864" s="31"/>
    </row>
    <row r="865" spans="1:44" x14ac:dyDescent="0.3">
      <c r="A865" s="31"/>
      <c r="B865" s="31"/>
      <c r="C865" s="31"/>
      <c r="D865" s="31"/>
      <c r="E865" s="31"/>
      <c r="F865" s="31"/>
      <c r="AQ865" s="31"/>
      <c r="AR865" s="31"/>
    </row>
    <row r="866" spans="1:44" x14ac:dyDescent="0.3">
      <c r="A866" s="31"/>
      <c r="B866" s="31"/>
      <c r="C866" s="31"/>
      <c r="D866" s="31"/>
      <c r="E866" s="31"/>
      <c r="F866" s="31"/>
      <c r="AQ866" s="31"/>
      <c r="AR866" s="31"/>
    </row>
    <row r="867" spans="1:44" x14ac:dyDescent="0.3">
      <c r="A867" s="31"/>
      <c r="B867" s="31"/>
      <c r="C867" s="31"/>
      <c r="D867" s="31"/>
      <c r="E867" s="31"/>
      <c r="F867" s="31"/>
      <c r="AQ867" s="31"/>
      <c r="AR867" s="31"/>
    </row>
    <row r="868" spans="1:44" x14ac:dyDescent="0.3">
      <c r="A868" s="31"/>
      <c r="B868" s="31"/>
      <c r="C868" s="31"/>
      <c r="D868" s="31"/>
      <c r="E868" s="31"/>
      <c r="F868" s="31"/>
      <c r="AQ868" s="31"/>
      <c r="AR868" s="31"/>
    </row>
    <row r="869" spans="1:44" x14ac:dyDescent="0.3">
      <c r="A869" s="31"/>
      <c r="B869" s="31"/>
      <c r="C869" s="31"/>
      <c r="D869" s="31"/>
      <c r="E869" s="31"/>
      <c r="F869" s="31"/>
      <c r="AQ869" s="31"/>
      <c r="AR869" s="31"/>
    </row>
    <row r="870" spans="1:44" x14ac:dyDescent="0.3">
      <c r="A870" s="31"/>
      <c r="B870" s="31"/>
      <c r="C870" s="31"/>
      <c r="D870" s="31"/>
      <c r="E870" s="31"/>
      <c r="F870" s="31"/>
      <c r="AQ870" s="31"/>
      <c r="AR870" s="31"/>
    </row>
    <row r="871" spans="1:44" x14ac:dyDescent="0.3">
      <c r="A871" s="31"/>
      <c r="B871" s="31"/>
      <c r="C871" s="31"/>
      <c r="D871" s="31"/>
      <c r="E871" s="31"/>
      <c r="F871" s="31"/>
      <c r="AQ871" s="31"/>
      <c r="AR871" s="31"/>
    </row>
    <row r="872" spans="1:44" x14ac:dyDescent="0.3">
      <c r="A872" s="31"/>
      <c r="B872" s="31"/>
      <c r="C872" s="31"/>
      <c r="D872" s="31"/>
      <c r="E872" s="31"/>
      <c r="F872" s="31"/>
      <c r="AQ872" s="31"/>
      <c r="AR872" s="31"/>
    </row>
    <row r="873" spans="1:44" x14ac:dyDescent="0.3">
      <c r="A873" s="31"/>
      <c r="B873" s="31"/>
      <c r="C873" s="31"/>
      <c r="D873" s="31"/>
      <c r="E873" s="31"/>
      <c r="F873" s="31"/>
      <c r="AQ873" s="31"/>
      <c r="AR873" s="31"/>
    </row>
    <row r="874" spans="1:44" x14ac:dyDescent="0.3">
      <c r="A874" s="31"/>
      <c r="B874" s="31"/>
      <c r="C874" s="31"/>
      <c r="D874" s="31"/>
      <c r="E874" s="31"/>
      <c r="F874" s="31"/>
      <c r="AQ874" s="31"/>
      <c r="AR874" s="31"/>
    </row>
    <row r="875" spans="1:44" x14ac:dyDescent="0.3">
      <c r="A875" s="31"/>
      <c r="B875" s="31"/>
      <c r="C875" s="31"/>
      <c r="D875" s="31"/>
      <c r="E875" s="31"/>
      <c r="F875" s="31"/>
      <c r="AQ875" s="31"/>
      <c r="AR875" s="31"/>
    </row>
    <row r="876" spans="1:44" x14ac:dyDescent="0.3">
      <c r="A876" s="31"/>
      <c r="B876" s="31"/>
      <c r="C876" s="31"/>
      <c r="D876" s="31"/>
      <c r="E876" s="31"/>
      <c r="F876" s="31"/>
      <c r="AQ876" s="31"/>
      <c r="AR876" s="31"/>
    </row>
    <row r="877" spans="1:44" x14ac:dyDescent="0.3">
      <c r="A877" s="31"/>
      <c r="B877" s="31"/>
      <c r="C877" s="31"/>
      <c r="D877" s="31"/>
      <c r="E877" s="31"/>
      <c r="F877" s="31"/>
      <c r="AQ877" s="31"/>
      <c r="AR877" s="31"/>
    </row>
    <row r="878" spans="1:44" x14ac:dyDescent="0.3">
      <c r="A878" s="31"/>
      <c r="B878" s="31"/>
      <c r="C878" s="31"/>
      <c r="D878" s="31"/>
      <c r="E878" s="31"/>
      <c r="F878" s="31"/>
      <c r="AQ878" s="31"/>
      <c r="AR878" s="31"/>
    </row>
    <row r="879" spans="1:44" x14ac:dyDescent="0.3">
      <c r="A879" s="31"/>
      <c r="B879" s="31"/>
      <c r="C879" s="31"/>
      <c r="D879" s="31"/>
      <c r="E879" s="31"/>
      <c r="F879" s="31"/>
      <c r="AQ879" s="31"/>
      <c r="AR879" s="31"/>
    </row>
    <row r="880" spans="1:44" x14ac:dyDescent="0.3">
      <c r="A880" s="31"/>
      <c r="B880" s="31"/>
      <c r="C880" s="31"/>
      <c r="D880" s="31"/>
      <c r="E880" s="31"/>
      <c r="F880" s="31"/>
      <c r="AQ880" s="31"/>
      <c r="AR880" s="31"/>
    </row>
    <row r="881" spans="1:44" x14ac:dyDescent="0.3">
      <c r="A881" s="31"/>
      <c r="B881" s="31"/>
      <c r="C881" s="31"/>
      <c r="D881" s="31"/>
      <c r="E881" s="31"/>
      <c r="F881" s="31"/>
      <c r="AQ881" s="31"/>
      <c r="AR881" s="31"/>
    </row>
    <row r="882" spans="1:44" x14ac:dyDescent="0.3">
      <c r="A882" s="31"/>
      <c r="B882" s="31"/>
      <c r="C882" s="31"/>
      <c r="D882" s="31"/>
      <c r="E882" s="31"/>
      <c r="F882" s="31"/>
      <c r="AQ882" s="31"/>
      <c r="AR882" s="31"/>
    </row>
    <row r="883" spans="1:44" x14ac:dyDescent="0.3">
      <c r="A883" s="31"/>
      <c r="B883" s="31"/>
      <c r="C883" s="31"/>
      <c r="D883" s="31"/>
      <c r="E883" s="31"/>
      <c r="F883" s="31"/>
      <c r="AQ883" s="31"/>
      <c r="AR883" s="31"/>
    </row>
    <row r="884" spans="1:44" x14ac:dyDescent="0.3">
      <c r="A884" s="31"/>
      <c r="B884" s="31"/>
      <c r="C884" s="31"/>
      <c r="D884" s="31"/>
      <c r="E884" s="31"/>
      <c r="F884" s="31"/>
      <c r="AQ884" s="31"/>
      <c r="AR884" s="31"/>
    </row>
    <row r="885" spans="1:44" x14ac:dyDescent="0.3">
      <c r="A885" s="31"/>
      <c r="B885" s="31"/>
      <c r="C885" s="31"/>
      <c r="D885" s="31"/>
      <c r="E885" s="31"/>
      <c r="F885" s="31"/>
      <c r="AQ885" s="31"/>
      <c r="AR885" s="31"/>
    </row>
    <row r="886" spans="1:44" x14ac:dyDescent="0.3">
      <c r="A886" s="31"/>
      <c r="B886" s="31"/>
      <c r="C886" s="31"/>
      <c r="D886" s="31"/>
      <c r="E886" s="31"/>
      <c r="F886" s="31"/>
      <c r="AQ886" s="31"/>
      <c r="AR886" s="31"/>
    </row>
    <row r="887" spans="1:44" x14ac:dyDescent="0.3">
      <c r="A887" s="31"/>
      <c r="B887" s="31"/>
      <c r="C887" s="31"/>
      <c r="D887" s="31"/>
      <c r="E887" s="31"/>
      <c r="F887" s="31"/>
      <c r="AQ887" s="31"/>
      <c r="AR887" s="31"/>
    </row>
    <row r="888" spans="1:44" x14ac:dyDescent="0.3">
      <c r="A888" s="31"/>
      <c r="B888" s="31"/>
      <c r="C888" s="31"/>
      <c r="D888" s="31"/>
      <c r="E888" s="31"/>
      <c r="F888" s="31"/>
      <c r="AQ888" s="31"/>
      <c r="AR888" s="31"/>
    </row>
    <row r="889" spans="1:44" x14ac:dyDescent="0.3">
      <c r="A889" s="31"/>
      <c r="B889" s="31"/>
      <c r="C889" s="31"/>
      <c r="D889" s="31"/>
      <c r="E889" s="31"/>
      <c r="F889" s="31"/>
      <c r="AQ889" s="31"/>
      <c r="AR889" s="31"/>
    </row>
    <row r="890" spans="1:44" x14ac:dyDescent="0.3">
      <c r="A890" s="31"/>
      <c r="B890" s="31"/>
      <c r="C890" s="31"/>
      <c r="D890" s="31"/>
      <c r="E890" s="31"/>
      <c r="F890" s="31"/>
      <c r="AQ890" s="31"/>
      <c r="AR890" s="31"/>
    </row>
    <row r="891" spans="1:44" x14ac:dyDescent="0.3">
      <c r="A891" s="31"/>
      <c r="B891" s="31"/>
      <c r="C891" s="31"/>
      <c r="D891" s="31"/>
      <c r="E891" s="31"/>
      <c r="F891" s="31"/>
      <c r="AQ891" s="31"/>
      <c r="AR891" s="31"/>
    </row>
    <row r="892" spans="1:44" x14ac:dyDescent="0.3">
      <c r="A892" s="31"/>
      <c r="B892" s="31"/>
      <c r="C892" s="31"/>
      <c r="D892" s="31"/>
      <c r="E892" s="31"/>
      <c r="F892" s="31"/>
      <c r="AQ892" s="31"/>
      <c r="AR892" s="31"/>
    </row>
    <row r="893" spans="1:44" x14ac:dyDescent="0.3">
      <c r="A893" s="31"/>
      <c r="B893" s="31"/>
      <c r="C893" s="31"/>
      <c r="D893" s="31"/>
      <c r="E893" s="31"/>
      <c r="F893" s="31"/>
      <c r="AQ893" s="31"/>
      <c r="AR893" s="31"/>
    </row>
    <row r="894" spans="1:44" x14ac:dyDescent="0.3">
      <c r="A894" s="31"/>
      <c r="B894" s="31"/>
      <c r="C894" s="31"/>
      <c r="D894" s="31"/>
      <c r="E894" s="31"/>
      <c r="F894" s="31"/>
      <c r="AQ894" s="31"/>
      <c r="AR894" s="31"/>
    </row>
    <row r="895" spans="1:44" x14ac:dyDescent="0.3">
      <c r="A895" s="31"/>
      <c r="B895" s="31"/>
      <c r="C895" s="31"/>
      <c r="D895" s="31"/>
      <c r="E895" s="31"/>
      <c r="F895" s="31"/>
      <c r="AQ895" s="31"/>
      <c r="AR895" s="31"/>
    </row>
    <row r="896" spans="1:44" x14ac:dyDescent="0.3">
      <c r="A896" s="31"/>
      <c r="B896" s="31"/>
      <c r="C896" s="31"/>
      <c r="D896" s="31"/>
      <c r="E896" s="31"/>
      <c r="F896" s="31"/>
      <c r="AQ896" s="31"/>
      <c r="AR896" s="31"/>
    </row>
    <row r="897" spans="1:44" x14ac:dyDescent="0.3">
      <c r="A897" s="31"/>
      <c r="B897" s="31"/>
      <c r="C897" s="31"/>
      <c r="D897" s="31"/>
      <c r="E897" s="31"/>
      <c r="F897" s="31"/>
      <c r="AQ897" s="31"/>
      <c r="AR897" s="31"/>
    </row>
    <row r="898" spans="1:44" x14ac:dyDescent="0.3">
      <c r="A898" s="31"/>
      <c r="B898" s="31"/>
      <c r="C898" s="31"/>
      <c r="D898" s="31"/>
      <c r="E898" s="31"/>
      <c r="F898" s="31"/>
      <c r="AQ898" s="31"/>
      <c r="AR898" s="31"/>
    </row>
    <row r="899" spans="1:44" x14ac:dyDescent="0.3">
      <c r="A899" s="31"/>
      <c r="B899" s="31"/>
      <c r="C899" s="31"/>
      <c r="D899" s="31"/>
      <c r="E899" s="31"/>
      <c r="F899" s="31"/>
      <c r="AQ899" s="31"/>
      <c r="AR899" s="31"/>
    </row>
    <row r="900" spans="1:44" x14ac:dyDescent="0.3">
      <c r="A900" s="31"/>
      <c r="B900" s="31"/>
      <c r="C900" s="31"/>
      <c r="D900" s="31"/>
      <c r="E900" s="31"/>
      <c r="F900" s="31"/>
      <c r="AQ900" s="31"/>
      <c r="AR900" s="31"/>
    </row>
    <row r="901" spans="1:44" x14ac:dyDescent="0.3">
      <c r="A901" s="31"/>
      <c r="B901" s="31"/>
      <c r="C901" s="31"/>
      <c r="D901" s="31"/>
      <c r="E901" s="31"/>
      <c r="F901" s="31"/>
      <c r="AQ901" s="31"/>
      <c r="AR901" s="31"/>
    </row>
    <row r="902" spans="1:44" x14ac:dyDescent="0.3">
      <c r="A902" s="31"/>
      <c r="B902" s="31"/>
      <c r="C902" s="31"/>
      <c r="D902" s="31"/>
      <c r="E902" s="31"/>
      <c r="F902" s="31"/>
      <c r="AQ902" s="31"/>
      <c r="AR902" s="31"/>
    </row>
    <row r="903" spans="1:44" x14ac:dyDescent="0.3">
      <c r="A903" s="31"/>
      <c r="B903" s="31"/>
      <c r="C903" s="31"/>
      <c r="D903" s="31"/>
      <c r="E903" s="31"/>
      <c r="F903" s="31"/>
      <c r="AQ903" s="31"/>
      <c r="AR903" s="31"/>
    </row>
    <row r="904" spans="1:44" x14ac:dyDescent="0.3">
      <c r="A904" s="31"/>
      <c r="B904" s="31"/>
      <c r="C904" s="31"/>
      <c r="D904" s="31"/>
      <c r="E904" s="31"/>
      <c r="F904" s="31"/>
      <c r="AQ904" s="31"/>
      <c r="AR904" s="31"/>
    </row>
    <row r="905" spans="1:44" x14ac:dyDescent="0.3">
      <c r="A905" s="31"/>
      <c r="B905" s="31"/>
      <c r="C905" s="31"/>
      <c r="D905" s="31"/>
      <c r="E905" s="31"/>
      <c r="F905" s="31"/>
      <c r="AQ905" s="31"/>
      <c r="AR905" s="31"/>
    </row>
    <row r="906" spans="1:44" x14ac:dyDescent="0.3">
      <c r="A906" s="31"/>
      <c r="B906" s="31"/>
      <c r="C906" s="31"/>
      <c r="D906" s="31"/>
      <c r="E906" s="31"/>
      <c r="F906" s="31"/>
      <c r="AQ906" s="31"/>
      <c r="AR906" s="31"/>
    </row>
    <row r="907" spans="1:44" x14ac:dyDescent="0.3">
      <c r="A907" s="31"/>
      <c r="B907" s="31"/>
      <c r="C907" s="31"/>
      <c r="D907" s="31"/>
      <c r="E907" s="31"/>
      <c r="F907" s="31"/>
      <c r="AQ907" s="31"/>
      <c r="AR907" s="31"/>
    </row>
    <row r="908" spans="1:44" x14ac:dyDescent="0.3">
      <c r="A908" s="31"/>
      <c r="B908" s="31"/>
      <c r="C908" s="31"/>
      <c r="D908" s="31"/>
      <c r="E908" s="31"/>
      <c r="F908" s="31"/>
      <c r="AQ908" s="31"/>
      <c r="AR908" s="31"/>
    </row>
    <row r="909" spans="1:44" x14ac:dyDescent="0.3">
      <c r="A909" s="31"/>
      <c r="B909" s="31"/>
      <c r="C909" s="31"/>
      <c r="D909" s="31"/>
      <c r="E909" s="31"/>
      <c r="F909" s="31"/>
      <c r="AQ909" s="31"/>
      <c r="AR909" s="31"/>
    </row>
    <row r="910" spans="1:44" x14ac:dyDescent="0.3">
      <c r="A910" s="31"/>
      <c r="B910" s="31"/>
      <c r="C910" s="31"/>
      <c r="D910" s="31"/>
      <c r="E910" s="31"/>
      <c r="F910" s="31"/>
      <c r="AQ910" s="31"/>
      <c r="AR910" s="31"/>
    </row>
    <row r="911" spans="1:44" x14ac:dyDescent="0.3">
      <c r="A911" s="31"/>
      <c r="B911" s="31"/>
      <c r="C911" s="31"/>
      <c r="D911" s="31"/>
      <c r="E911" s="31"/>
      <c r="F911" s="31"/>
      <c r="AQ911" s="31"/>
      <c r="AR911" s="31"/>
    </row>
    <row r="912" spans="1:44" x14ac:dyDescent="0.3">
      <c r="A912" s="31"/>
      <c r="B912" s="31"/>
      <c r="C912" s="31"/>
      <c r="D912" s="31"/>
      <c r="E912" s="31"/>
      <c r="F912" s="31"/>
      <c r="AQ912" s="31"/>
      <c r="AR912" s="31"/>
    </row>
    <row r="913" spans="1:44" x14ac:dyDescent="0.3">
      <c r="A913" s="31"/>
      <c r="B913" s="31"/>
      <c r="C913" s="31"/>
      <c r="D913" s="31"/>
      <c r="E913" s="31"/>
      <c r="F913" s="31"/>
      <c r="AQ913" s="31"/>
      <c r="AR913" s="31"/>
    </row>
    <row r="914" spans="1:44" x14ac:dyDescent="0.3">
      <c r="A914" s="31"/>
      <c r="B914" s="31"/>
      <c r="C914" s="31"/>
      <c r="D914" s="31"/>
      <c r="E914" s="31"/>
      <c r="F914" s="31"/>
      <c r="AQ914" s="31"/>
      <c r="AR914" s="31"/>
    </row>
    <row r="915" spans="1:44" x14ac:dyDescent="0.3">
      <c r="A915" s="31"/>
      <c r="B915" s="31"/>
      <c r="C915" s="31"/>
      <c r="D915" s="31"/>
      <c r="E915" s="31"/>
      <c r="F915" s="31"/>
      <c r="AQ915" s="31"/>
      <c r="AR915" s="31"/>
    </row>
    <row r="916" spans="1:44" x14ac:dyDescent="0.3">
      <c r="A916" s="31"/>
      <c r="B916" s="31"/>
      <c r="C916" s="31"/>
      <c r="D916" s="31"/>
      <c r="E916" s="31"/>
      <c r="F916" s="31"/>
      <c r="AQ916" s="31"/>
      <c r="AR916" s="31"/>
    </row>
    <row r="917" spans="1:44" x14ac:dyDescent="0.3">
      <c r="A917" s="31"/>
      <c r="B917" s="31"/>
      <c r="C917" s="31"/>
      <c r="D917" s="31"/>
      <c r="E917" s="31"/>
      <c r="F917" s="31"/>
      <c r="AQ917" s="31"/>
      <c r="AR917" s="31"/>
    </row>
    <row r="918" spans="1:44" x14ac:dyDescent="0.3">
      <c r="A918" s="31"/>
      <c r="B918" s="31"/>
      <c r="C918" s="31"/>
      <c r="D918" s="31"/>
      <c r="E918" s="31"/>
      <c r="F918" s="31"/>
      <c r="AQ918" s="31"/>
      <c r="AR918" s="31"/>
    </row>
    <row r="919" spans="1:44" x14ac:dyDescent="0.3">
      <c r="A919" s="31"/>
      <c r="B919" s="31"/>
      <c r="C919" s="31"/>
      <c r="D919" s="31"/>
      <c r="E919" s="31"/>
      <c r="F919" s="31"/>
      <c r="AQ919" s="31"/>
      <c r="AR919" s="31"/>
    </row>
    <row r="920" spans="1:44" x14ac:dyDescent="0.3">
      <c r="A920" s="31"/>
      <c r="B920" s="31"/>
      <c r="C920" s="31"/>
      <c r="D920" s="31"/>
      <c r="E920" s="31"/>
      <c r="F920" s="31"/>
      <c r="AQ920" s="31"/>
      <c r="AR920" s="31"/>
    </row>
    <row r="921" spans="1:44" x14ac:dyDescent="0.3">
      <c r="A921" s="31"/>
      <c r="B921" s="31"/>
      <c r="C921" s="31"/>
      <c r="D921" s="31"/>
      <c r="E921" s="31"/>
      <c r="F921" s="31"/>
      <c r="AQ921" s="31"/>
      <c r="AR921" s="31"/>
    </row>
    <row r="922" spans="1:44" x14ac:dyDescent="0.3">
      <c r="A922" s="31"/>
      <c r="B922" s="31"/>
      <c r="C922" s="31"/>
      <c r="D922" s="31"/>
      <c r="E922" s="31"/>
      <c r="F922" s="31"/>
      <c r="AQ922" s="31"/>
      <c r="AR922" s="31"/>
    </row>
    <row r="923" spans="1:44" x14ac:dyDescent="0.3">
      <c r="A923" s="31"/>
      <c r="B923" s="31"/>
      <c r="C923" s="31"/>
      <c r="D923" s="31"/>
      <c r="E923" s="31"/>
      <c r="F923" s="31"/>
      <c r="AQ923" s="31"/>
      <c r="AR923" s="31"/>
    </row>
    <row r="924" spans="1:44" x14ac:dyDescent="0.3">
      <c r="A924" s="31"/>
      <c r="B924" s="31"/>
      <c r="C924" s="31"/>
      <c r="D924" s="31"/>
      <c r="E924" s="31"/>
      <c r="F924" s="31"/>
      <c r="AQ924" s="31"/>
      <c r="AR924" s="31"/>
    </row>
    <row r="925" spans="1:44" x14ac:dyDescent="0.3">
      <c r="A925" s="31"/>
      <c r="B925" s="31"/>
      <c r="C925" s="31"/>
      <c r="D925" s="31"/>
      <c r="E925" s="31"/>
      <c r="F925" s="31"/>
      <c r="AQ925" s="31"/>
      <c r="AR925" s="31"/>
    </row>
    <row r="926" spans="1:44" x14ac:dyDescent="0.3">
      <c r="A926" s="31"/>
      <c r="B926" s="31"/>
      <c r="C926" s="31"/>
      <c r="D926" s="31"/>
      <c r="E926" s="31"/>
      <c r="F926" s="31"/>
      <c r="AQ926" s="31"/>
      <c r="AR926" s="31"/>
    </row>
    <row r="927" spans="1:44" x14ac:dyDescent="0.3">
      <c r="A927" s="31"/>
      <c r="B927" s="31"/>
      <c r="C927" s="31"/>
      <c r="D927" s="31"/>
      <c r="E927" s="31"/>
      <c r="F927" s="31"/>
      <c r="AQ927" s="31"/>
      <c r="AR927" s="31"/>
    </row>
    <row r="928" spans="1:44" x14ac:dyDescent="0.3">
      <c r="A928" s="31"/>
      <c r="B928" s="31"/>
      <c r="C928" s="31"/>
      <c r="D928" s="31"/>
      <c r="E928" s="31"/>
      <c r="F928" s="31"/>
      <c r="AQ928" s="31"/>
      <c r="AR928" s="31"/>
    </row>
    <row r="929" spans="1:44" x14ac:dyDescent="0.3">
      <c r="A929" s="31"/>
      <c r="B929" s="31"/>
      <c r="C929" s="31"/>
      <c r="D929" s="31"/>
      <c r="E929" s="31"/>
      <c r="F929" s="31"/>
      <c r="AQ929" s="31"/>
      <c r="AR929" s="31"/>
    </row>
    <row r="930" spans="1:44" x14ac:dyDescent="0.3">
      <c r="A930" s="31"/>
      <c r="B930" s="31"/>
      <c r="C930" s="31"/>
      <c r="D930" s="31"/>
      <c r="E930" s="31"/>
      <c r="F930" s="31"/>
      <c r="AQ930" s="31"/>
      <c r="AR930" s="31"/>
    </row>
    <row r="931" spans="1:44" x14ac:dyDescent="0.3">
      <c r="A931" s="31"/>
      <c r="B931" s="31"/>
      <c r="C931" s="31"/>
      <c r="D931" s="31"/>
      <c r="E931" s="31"/>
      <c r="F931" s="31"/>
      <c r="AQ931" s="31"/>
      <c r="AR931" s="31"/>
    </row>
    <row r="932" spans="1:44" x14ac:dyDescent="0.3">
      <c r="A932" s="31"/>
      <c r="B932" s="31"/>
      <c r="C932" s="31"/>
      <c r="D932" s="31"/>
      <c r="E932" s="31"/>
      <c r="F932" s="31"/>
      <c r="AQ932" s="31"/>
      <c r="AR932" s="31"/>
    </row>
    <row r="933" spans="1:44" x14ac:dyDescent="0.3">
      <c r="A933" s="31"/>
      <c r="B933" s="31"/>
      <c r="C933" s="31"/>
      <c r="D933" s="31"/>
      <c r="E933" s="31"/>
      <c r="F933" s="31"/>
      <c r="AQ933" s="31"/>
      <c r="AR933" s="31"/>
    </row>
    <row r="934" spans="1:44" x14ac:dyDescent="0.3">
      <c r="A934" s="31"/>
      <c r="B934" s="31"/>
      <c r="C934" s="31"/>
      <c r="D934" s="31"/>
      <c r="E934" s="31"/>
      <c r="F934" s="31"/>
      <c r="AQ934" s="31"/>
      <c r="AR934" s="31"/>
    </row>
    <row r="935" spans="1:44" x14ac:dyDescent="0.3">
      <c r="A935" s="31"/>
      <c r="B935" s="31"/>
      <c r="C935" s="31"/>
      <c r="D935" s="31"/>
      <c r="E935" s="31"/>
      <c r="F935" s="31"/>
      <c r="AQ935" s="31"/>
      <c r="AR935" s="31"/>
    </row>
    <row r="936" spans="1:44" x14ac:dyDescent="0.3">
      <c r="A936" s="31"/>
      <c r="B936" s="31"/>
      <c r="C936" s="31"/>
      <c r="D936" s="31"/>
      <c r="E936" s="31"/>
      <c r="F936" s="31"/>
      <c r="AQ936" s="31"/>
      <c r="AR936" s="31"/>
    </row>
    <row r="937" spans="1:44" x14ac:dyDescent="0.3">
      <c r="A937" s="31"/>
      <c r="B937" s="31"/>
      <c r="C937" s="31"/>
      <c r="D937" s="31"/>
      <c r="E937" s="31"/>
      <c r="F937" s="31"/>
      <c r="AQ937" s="31"/>
      <c r="AR937" s="31"/>
    </row>
    <row r="938" spans="1:44" x14ac:dyDescent="0.3">
      <c r="A938" s="31"/>
      <c r="B938" s="31"/>
      <c r="C938" s="31"/>
      <c r="D938" s="31"/>
      <c r="E938" s="31"/>
      <c r="F938" s="31"/>
      <c r="AQ938" s="31"/>
      <c r="AR938" s="31"/>
    </row>
    <row r="939" spans="1:44" x14ac:dyDescent="0.3">
      <c r="A939" s="31"/>
      <c r="B939" s="31"/>
      <c r="C939" s="31"/>
      <c r="D939" s="31"/>
      <c r="E939" s="31"/>
      <c r="F939" s="31"/>
      <c r="AQ939" s="31"/>
      <c r="AR939" s="31"/>
    </row>
    <row r="940" spans="1:44" x14ac:dyDescent="0.3">
      <c r="A940" s="31"/>
      <c r="B940" s="31"/>
      <c r="C940" s="31"/>
      <c r="D940" s="31"/>
      <c r="E940" s="31"/>
      <c r="F940" s="31"/>
      <c r="AQ940" s="31"/>
      <c r="AR940" s="31"/>
    </row>
    <row r="941" spans="1:44" x14ac:dyDescent="0.3">
      <c r="A941" s="31"/>
      <c r="B941" s="31"/>
      <c r="C941" s="31"/>
      <c r="D941" s="31"/>
      <c r="E941" s="31"/>
      <c r="F941" s="31"/>
      <c r="AQ941" s="31"/>
      <c r="AR941" s="31"/>
    </row>
    <row r="942" spans="1:44" x14ac:dyDescent="0.3">
      <c r="A942" s="31"/>
      <c r="B942" s="31"/>
      <c r="C942" s="31"/>
      <c r="D942" s="31"/>
      <c r="E942" s="31"/>
      <c r="F942" s="31"/>
      <c r="AQ942" s="31"/>
      <c r="AR942" s="31"/>
    </row>
    <row r="943" spans="1:44" x14ac:dyDescent="0.3">
      <c r="A943" s="31"/>
      <c r="B943" s="31"/>
      <c r="C943" s="31"/>
      <c r="D943" s="31"/>
      <c r="E943" s="31"/>
      <c r="F943" s="31"/>
      <c r="AQ943" s="31"/>
      <c r="AR943" s="31"/>
    </row>
    <row r="944" spans="1:44" x14ac:dyDescent="0.3">
      <c r="A944" s="31"/>
      <c r="B944" s="31"/>
      <c r="C944" s="31"/>
      <c r="D944" s="31"/>
      <c r="E944" s="31"/>
      <c r="F944" s="31"/>
      <c r="AQ944" s="31"/>
      <c r="AR944" s="31"/>
    </row>
    <row r="945" spans="1:44" x14ac:dyDescent="0.3">
      <c r="A945" s="31"/>
      <c r="B945" s="31"/>
      <c r="C945" s="31"/>
      <c r="D945" s="31"/>
      <c r="E945" s="31"/>
      <c r="F945" s="31"/>
      <c r="AQ945" s="31"/>
      <c r="AR945" s="31"/>
    </row>
    <row r="946" spans="1:44" x14ac:dyDescent="0.3">
      <c r="A946" s="31"/>
      <c r="B946" s="31"/>
      <c r="C946" s="31"/>
      <c r="D946" s="31"/>
      <c r="E946" s="31"/>
      <c r="F946" s="31"/>
      <c r="AQ946" s="31"/>
      <c r="AR946" s="31"/>
    </row>
    <row r="947" spans="1:44" x14ac:dyDescent="0.3">
      <c r="A947" s="31"/>
      <c r="B947" s="31"/>
      <c r="C947" s="31"/>
      <c r="D947" s="31"/>
      <c r="E947" s="31"/>
      <c r="F947" s="31"/>
      <c r="AQ947" s="31"/>
      <c r="AR947" s="31"/>
    </row>
    <row r="948" spans="1:44" x14ac:dyDescent="0.3">
      <c r="A948" s="31"/>
      <c r="B948" s="31"/>
      <c r="C948" s="31"/>
      <c r="D948" s="31"/>
      <c r="E948" s="31"/>
      <c r="F948" s="31"/>
      <c r="AQ948" s="31"/>
      <c r="AR948" s="31"/>
    </row>
    <row r="949" spans="1:44" x14ac:dyDescent="0.3">
      <c r="A949" s="31"/>
      <c r="B949" s="31"/>
      <c r="C949" s="31"/>
      <c r="D949" s="31"/>
      <c r="E949" s="31"/>
      <c r="F949" s="31"/>
      <c r="AQ949" s="31"/>
      <c r="AR949" s="31"/>
    </row>
    <row r="950" spans="1:44" x14ac:dyDescent="0.3">
      <c r="A950" s="31"/>
      <c r="B950" s="31"/>
      <c r="C950" s="31"/>
      <c r="D950" s="31"/>
      <c r="E950" s="31"/>
      <c r="F950" s="31"/>
      <c r="AQ950" s="31"/>
      <c r="AR950" s="31"/>
    </row>
    <row r="951" spans="1:44" x14ac:dyDescent="0.3">
      <c r="A951" s="31"/>
      <c r="B951" s="31"/>
      <c r="C951" s="31"/>
      <c r="D951" s="31"/>
      <c r="E951" s="31"/>
      <c r="F951" s="31"/>
      <c r="AQ951" s="31"/>
      <c r="AR951" s="31"/>
    </row>
    <row r="952" spans="1:44" x14ac:dyDescent="0.3">
      <c r="A952" s="31"/>
      <c r="B952" s="31"/>
      <c r="C952" s="31"/>
      <c r="D952" s="31"/>
      <c r="E952" s="31"/>
      <c r="F952" s="31"/>
      <c r="AQ952" s="31"/>
      <c r="AR952" s="31"/>
    </row>
    <row r="953" spans="1:44" x14ac:dyDescent="0.3">
      <c r="A953" s="31"/>
      <c r="B953" s="31"/>
      <c r="C953" s="31"/>
      <c r="D953" s="31"/>
      <c r="E953" s="31"/>
      <c r="F953" s="31"/>
      <c r="AQ953" s="31"/>
      <c r="AR953" s="31"/>
    </row>
    <row r="954" spans="1:44" x14ac:dyDescent="0.3">
      <c r="A954" s="31"/>
      <c r="B954" s="31"/>
      <c r="C954" s="31"/>
      <c r="D954" s="31"/>
      <c r="E954" s="31"/>
      <c r="F954" s="31"/>
      <c r="AQ954" s="31"/>
      <c r="AR954" s="31"/>
    </row>
    <row r="955" spans="1:44" x14ac:dyDescent="0.3">
      <c r="A955" s="31"/>
      <c r="B955" s="31"/>
      <c r="C955" s="31"/>
      <c r="D955" s="31"/>
      <c r="E955" s="31"/>
      <c r="F955" s="31"/>
      <c r="AQ955" s="31"/>
      <c r="AR955" s="31"/>
    </row>
    <row r="956" spans="1:44" x14ac:dyDescent="0.3">
      <c r="A956" s="31"/>
      <c r="B956" s="31"/>
      <c r="C956" s="31"/>
      <c r="D956" s="31"/>
      <c r="E956" s="31"/>
      <c r="F956" s="31"/>
      <c r="AQ956" s="31"/>
      <c r="AR956" s="31"/>
    </row>
    <row r="957" spans="1:44" x14ac:dyDescent="0.3">
      <c r="A957" s="31"/>
      <c r="B957" s="31"/>
      <c r="C957" s="31"/>
      <c r="D957" s="31"/>
      <c r="E957" s="31"/>
      <c r="F957" s="31"/>
      <c r="AQ957" s="31"/>
      <c r="AR957" s="31"/>
    </row>
    <row r="958" spans="1:44" x14ac:dyDescent="0.3">
      <c r="A958" s="31"/>
      <c r="B958" s="31"/>
      <c r="C958" s="31"/>
      <c r="D958" s="31"/>
      <c r="E958" s="31"/>
      <c r="F958" s="31"/>
      <c r="AQ958" s="31"/>
      <c r="AR958" s="31"/>
    </row>
    <row r="959" spans="1:44" x14ac:dyDescent="0.3">
      <c r="A959" s="31"/>
      <c r="B959" s="31"/>
      <c r="C959" s="31"/>
      <c r="D959" s="31"/>
      <c r="E959" s="31"/>
      <c r="F959" s="31"/>
      <c r="AQ959" s="31"/>
      <c r="AR959" s="31"/>
    </row>
    <row r="960" spans="1:44" x14ac:dyDescent="0.3">
      <c r="A960" s="31"/>
      <c r="B960" s="31"/>
      <c r="C960" s="31"/>
      <c r="D960" s="31"/>
      <c r="E960" s="31"/>
      <c r="F960" s="31"/>
      <c r="AQ960" s="31"/>
      <c r="AR960" s="31"/>
    </row>
    <row r="961" spans="1:44" x14ac:dyDescent="0.3">
      <c r="A961" s="31"/>
      <c r="B961" s="31"/>
      <c r="C961" s="31"/>
      <c r="D961" s="31"/>
      <c r="E961" s="31"/>
      <c r="F961" s="31"/>
      <c r="AQ961" s="31"/>
      <c r="AR961" s="31"/>
    </row>
    <row r="962" spans="1:44" x14ac:dyDescent="0.3">
      <c r="A962" s="31"/>
      <c r="B962" s="31"/>
      <c r="C962" s="31"/>
      <c r="D962" s="31"/>
      <c r="E962" s="31"/>
      <c r="F962" s="31"/>
      <c r="AQ962" s="31"/>
      <c r="AR962" s="31"/>
    </row>
    <row r="963" spans="1:44" x14ac:dyDescent="0.3">
      <c r="A963" s="31"/>
      <c r="B963" s="31"/>
      <c r="C963" s="31"/>
      <c r="D963" s="31"/>
      <c r="E963" s="31"/>
      <c r="F963" s="31"/>
      <c r="AQ963" s="31"/>
      <c r="AR963" s="31"/>
    </row>
    <row r="964" spans="1:44" x14ac:dyDescent="0.3">
      <c r="A964" s="31"/>
      <c r="B964" s="31"/>
      <c r="C964" s="31"/>
      <c r="D964" s="31"/>
      <c r="E964" s="31"/>
      <c r="F964" s="31"/>
      <c r="AQ964" s="31"/>
      <c r="AR964" s="31"/>
    </row>
    <row r="965" spans="1:44" x14ac:dyDescent="0.3">
      <c r="A965" s="31"/>
      <c r="B965" s="31"/>
      <c r="C965" s="31"/>
      <c r="D965" s="31"/>
      <c r="E965" s="31"/>
      <c r="F965" s="31"/>
      <c r="AQ965" s="31"/>
      <c r="AR965" s="31"/>
    </row>
    <row r="966" spans="1:44" x14ac:dyDescent="0.3">
      <c r="A966" s="31"/>
      <c r="B966" s="31"/>
      <c r="C966" s="31"/>
      <c r="D966" s="31"/>
      <c r="E966" s="31"/>
      <c r="F966" s="31"/>
      <c r="AQ966" s="31"/>
      <c r="AR966" s="31"/>
    </row>
    <row r="967" spans="1:44" x14ac:dyDescent="0.3">
      <c r="A967" s="31"/>
      <c r="B967" s="31"/>
      <c r="C967" s="31"/>
      <c r="D967" s="31"/>
      <c r="E967" s="31"/>
      <c r="F967" s="31"/>
      <c r="AQ967" s="31"/>
      <c r="AR967" s="31"/>
    </row>
    <row r="968" spans="1:44" x14ac:dyDescent="0.3">
      <c r="A968" s="31"/>
      <c r="B968" s="31"/>
      <c r="C968" s="31"/>
      <c r="D968" s="31"/>
      <c r="E968" s="31"/>
      <c r="F968" s="31"/>
      <c r="AQ968" s="31"/>
      <c r="AR968" s="31"/>
    </row>
    <row r="969" spans="1:44" x14ac:dyDescent="0.3">
      <c r="A969" s="31"/>
      <c r="B969" s="31"/>
      <c r="C969" s="31"/>
      <c r="D969" s="31"/>
      <c r="E969" s="31"/>
      <c r="F969" s="31"/>
      <c r="AQ969" s="31"/>
      <c r="AR969" s="31"/>
    </row>
    <row r="970" spans="1:44" x14ac:dyDescent="0.3">
      <c r="A970" s="31"/>
      <c r="B970" s="31"/>
      <c r="C970" s="31"/>
      <c r="D970" s="31"/>
      <c r="E970" s="31"/>
      <c r="F970" s="31"/>
      <c r="AQ970" s="31"/>
      <c r="AR970" s="31"/>
    </row>
    <row r="971" spans="1:44" x14ac:dyDescent="0.3">
      <c r="A971" s="31"/>
      <c r="B971" s="31"/>
      <c r="C971" s="31"/>
      <c r="D971" s="31"/>
      <c r="E971" s="31"/>
      <c r="F971" s="31"/>
      <c r="AQ971" s="31"/>
      <c r="AR971" s="31"/>
    </row>
    <row r="972" spans="1:44" x14ac:dyDescent="0.3">
      <c r="A972" s="31"/>
      <c r="B972" s="31"/>
      <c r="C972" s="31"/>
      <c r="D972" s="31"/>
      <c r="E972" s="31"/>
      <c r="F972" s="31"/>
      <c r="AQ972" s="31"/>
      <c r="AR972" s="31"/>
    </row>
    <row r="973" spans="1:44" x14ac:dyDescent="0.3">
      <c r="A973" s="31"/>
      <c r="B973" s="31"/>
      <c r="C973" s="31"/>
      <c r="D973" s="31"/>
      <c r="E973" s="31"/>
      <c r="F973" s="31"/>
      <c r="AQ973" s="31"/>
      <c r="AR973" s="31"/>
    </row>
    <row r="974" spans="1:44" x14ac:dyDescent="0.3">
      <c r="A974" s="31"/>
      <c r="B974" s="31"/>
      <c r="C974" s="31"/>
      <c r="D974" s="31"/>
      <c r="E974" s="31"/>
      <c r="F974" s="31"/>
      <c r="AQ974" s="31"/>
      <c r="AR974" s="31"/>
    </row>
    <row r="975" spans="1:44" x14ac:dyDescent="0.3">
      <c r="A975" s="31"/>
      <c r="B975" s="31"/>
      <c r="C975" s="31"/>
      <c r="D975" s="31"/>
      <c r="E975" s="31"/>
      <c r="F975" s="31"/>
      <c r="AQ975" s="31"/>
      <c r="AR975" s="31"/>
    </row>
    <row r="976" spans="1:44" x14ac:dyDescent="0.3">
      <c r="A976" s="31"/>
      <c r="B976" s="31"/>
      <c r="C976" s="31"/>
      <c r="D976" s="31"/>
      <c r="E976" s="31"/>
      <c r="F976" s="31"/>
      <c r="AQ976" s="31"/>
      <c r="AR976" s="31"/>
    </row>
    <row r="977" spans="1:44" x14ac:dyDescent="0.3">
      <c r="A977" s="31"/>
      <c r="B977" s="31"/>
      <c r="C977" s="31"/>
      <c r="D977" s="31"/>
      <c r="E977" s="31"/>
      <c r="F977" s="31"/>
      <c r="AQ977" s="31"/>
      <c r="AR977" s="31"/>
    </row>
    <row r="978" spans="1:44" x14ac:dyDescent="0.3">
      <c r="A978" s="31"/>
      <c r="B978" s="31"/>
      <c r="C978" s="31"/>
      <c r="D978" s="31"/>
      <c r="E978" s="31"/>
      <c r="F978" s="31"/>
      <c r="AQ978" s="31"/>
      <c r="AR978" s="31"/>
    </row>
    <row r="979" spans="1:44" x14ac:dyDescent="0.3">
      <c r="A979" s="31"/>
      <c r="B979" s="31"/>
      <c r="C979" s="31"/>
      <c r="D979" s="31"/>
      <c r="E979" s="31"/>
      <c r="F979" s="31"/>
      <c r="AQ979" s="31"/>
      <c r="AR979" s="31"/>
    </row>
    <row r="980" spans="1:44" x14ac:dyDescent="0.3">
      <c r="A980" s="31"/>
      <c r="B980" s="31"/>
      <c r="C980" s="31"/>
      <c r="D980" s="31"/>
      <c r="E980" s="31"/>
      <c r="F980" s="31"/>
      <c r="AQ980" s="31"/>
      <c r="AR980" s="31"/>
    </row>
    <row r="981" spans="1:44" x14ac:dyDescent="0.3">
      <c r="A981" s="31"/>
      <c r="B981" s="31"/>
      <c r="C981" s="31"/>
      <c r="D981" s="31"/>
      <c r="E981" s="31"/>
      <c r="F981" s="31"/>
      <c r="AQ981" s="31"/>
      <c r="AR981" s="31"/>
    </row>
    <row r="982" spans="1:44" x14ac:dyDescent="0.3">
      <c r="A982" s="31"/>
      <c r="B982" s="31"/>
      <c r="C982" s="31"/>
      <c r="D982" s="31"/>
      <c r="E982" s="31"/>
      <c r="F982" s="31"/>
      <c r="AQ982" s="31"/>
      <c r="AR982" s="31"/>
    </row>
    <row r="983" spans="1:44" x14ac:dyDescent="0.3">
      <c r="A983" s="31"/>
      <c r="B983" s="31"/>
      <c r="C983" s="31"/>
      <c r="D983" s="31"/>
      <c r="E983" s="31"/>
      <c r="F983" s="31"/>
      <c r="AQ983" s="31"/>
      <c r="AR983" s="31"/>
    </row>
    <row r="984" spans="1:44" x14ac:dyDescent="0.3">
      <c r="A984" s="31"/>
      <c r="B984" s="31"/>
      <c r="C984" s="31"/>
      <c r="D984" s="31"/>
      <c r="E984" s="31"/>
      <c r="F984" s="31"/>
      <c r="AQ984" s="31"/>
      <c r="AR984" s="31"/>
    </row>
    <row r="985" spans="1:44" x14ac:dyDescent="0.3">
      <c r="A985" s="31"/>
      <c r="B985" s="31"/>
      <c r="C985" s="31"/>
      <c r="D985" s="31"/>
      <c r="E985" s="31"/>
      <c r="F985" s="31"/>
      <c r="AQ985" s="31"/>
      <c r="AR985" s="31"/>
    </row>
    <row r="986" spans="1:44" x14ac:dyDescent="0.3">
      <c r="A986" s="31"/>
      <c r="B986" s="31"/>
      <c r="C986" s="31"/>
      <c r="D986" s="31"/>
      <c r="E986" s="31"/>
      <c r="F986" s="31"/>
      <c r="AQ986" s="31"/>
      <c r="AR986" s="31"/>
    </row>
    <row r="987" spans="1:44" x14ac:dyDescent="0.3">
      <c r="A987" s="31"/>
      <c r="B987" s="31"/>
      <c r="C987" s="31"/>
      <c r="D987" s="31"/>
      <c r="E987" s="31"/>
      <c r="F987" s="31"/>
      <c r="AQ987" s="31"/>
      <c r="AR987" s="31"/>
    </row>
    <row r="988" spans="1:44" x14ac:dyDescent="0.3">
      <c r="A988" s="31"/>
      <c r="B988" s="31"/>
      <c r="C988" s="31"/>
      <c r="D988" s="31"/>
      <c r="E988" s="31"/>
      <c r="F988" s="31"/>
      <c r="AQ988" s="31"/>
      <c r="AR988" s="31"/>
    </row>
    <row r="989" spans="1:44" x14ac:dyDescent="0.3">
      <c r="A989" s="31"/>
      <c r="B989" s="31"/>
      <c r="C989" s="31"/>
      <c r="D989" s="31"/>
      <c r="E989" s="31"/>
      <c r="F989" s="31"/>
      <c r="AQ989" s="31"/>
      <c r="AR989" s="31"/>
    </row>
    <row r="990" spans="1:44" x14ac:dyDescent="0.3">
      <c r="A990" s="31"/>
      <c r="B990" s="31"/>
      <c r="C990" s="31"/>
      <c r="D990" s="31"/>
      <c r="E990" s="31"/>
      <c r="F990" s="31"/>
      <c r="AQ990" s="31"/>
      <c r="AR990" s="31"/>
    </row>
    <row r="991" spans="1:44" x14ac:dyDescent="0.3">
      <c r="A991" s="31"/>
      <c r="B991" s="31"/>
      <c r="C991" s="31"/>
      <c r="D991" s="31"/>
      <c r="E991" s="31"/>
      <c r="F991" s="31"/>
      <c r="AQ991" s="31"/>
      <c r="AR991" s="31"/>
    </row>
    <row r="992" spans="1:44" x14ac:dyDescent="0.3">
      <c r="A992" s="31"/>
      <c r="B992" s="31"/>
      <c r="C992" s="31"/>
      <c r="D992" s="31"/>
      <c r="E992" s="31"/>
      <c r="F992" s="31"/>
      <c r="AQ992" s="31"/>
      <c r="AR992" s="31"/>
    </row>
    <row r="993" spans="1:44" x14ac:dyDescent="0.3">
      <c r="A993" s="31"/>
      <c r="B993" s="31"/>
      <c r="C993" s="31"/>
      <c r="D993" s="31"/>
      <c r="E993" s="31"/>
      <c r="F993" s="31"/>
      <c r="AQ993" s="31"/>
      <c r="AR993" s="31"/>
    </row>
    <row r="994" spans="1:44" x14ac:dyDescent="0.3">
      <c r="A994" s="31"/>
      <c r="B994" s="31"/>
      <c r="C994" s="31"/>
      <c r="D994" s="31"/>
      <c r="E994" s="31"/>
      <c r="F994" s="31"/>
      <c r="AQ994" s="31"/>
      <c r="AR994" s="31"/>
    </row>
    <row r="995" spans="1:44" x14ac:dyDescent="0.3">
      <c r="A995" s="31"/>
      <c r="B995" s="31"/>
      <c r="C995" s="31"/>
      <c r="D995" s="31"/>
      <c r="E995" s="31"/>
      <c r="F995" s="31"/>
      <c r="AQ995" s="31"/>
      <c r="AR995" s="31"/>
    </row>
    <row r="996" spans="1:44" x14ac:dyDescent="0.3">
      <c r="A996" s="31"/>
      <c r="B996" s="31"/>
      <c r="C996" s="31"/>
      <c r="D996" s="31"/>
      <c r="E996" s="31"/>
      <c r="F996" s="31"/>
      <c r="AQ996" s="31"/>
      <c r="AR996" s="31"/>
    </row>
    <row r="997" spans="1:44" x14ac:dyDescent="0.3">
      <c r="A997" s="31"/>
      <c r="B997" s="31"/>
      <c r="C997" s="31"/>
      <c r="D997" s="31"/>
      <c r="E997" s="31"/>
      <c r="F997" s="31"/>
      <c r="AQ997" s="31"/>
      <c r="AR997" s="31"/>
    </row>
    <row r="998" spans="1:44" x14ac:dyDescent="0.3">
      <c r="A998" s="31"/>
      <c r="B998" s="31"/>
      <c r="C998" s="31"/>
      <c r="D998" s="31"/>
      <c r="E998" s="31"/>
      <c r="F998" s="31"/>
      <c r="AQ998" s="31"/>
      <c r="AR998" s="31"/>
    </row>
    <row r="999" spans="1:44" x14ac:dyDescent="0.3">
      <c r="A999" s="31"/>
      <c r="B999" s="31"/>
      <c r="C999" s="31"/>
      <c r="D999" s="31"/>
      <c r="E999" s="31"/>
      <c r="F999" s="31"/>
      <c r="AQ999" s="31"/>
      <c r="AR999" s="31"/>
    </row>
    <row r="1000" spans="1:44" x14ac:dyDescent="0.3">
      <c r="A1000" s="31"/>
      <c r="B1000" s="31"/>
      <c r="C1000" s="31"/>
      <c r="D1000" s="31"/>
      <c r="E1000" s="31"/>
      <c r="F1000" s="31"/>
      <c r="AQ1000" s="31"/>
      <c r="AR1000" s="31"/>
    </row>
    <row r="1001" spans="1:44" x14ac:dyDescent="0.3">
      <c r="A1001" s="31"/>
      <c r="B1001" s="31"/>
      <c r="C1001" s="31"/>
      <c r="D1001" s="31"/>
      <c r="E1001" s="31"/>
      <c r="F1001" s="31"/>
      <c r="AQ1001" s="31"/>
      <c r="AR1001" s="31"/>
    </row>
    <row r="1002" spans="1:44" x14ac:dyDescent="0.3">
      <c r="A1002" s="31"/>
      <c r="B1002" s="31"/>
      <c r="C1002" s="31"/>
      <c r="D1002" s="31"/>
      <c r="E1002" s="31"/>
      <c r="F1002" s="31"/>
      <c r="AQ1002" s="31"/>
      <c r="AR1002" s="31"/>
    </row>
    <row r="1003" spans="1:44" x14ac:dyDescent="0.3">
      <c r="A1003" s="31"/>
      <c r="B1003" s="31"/>
      <c r="C1003" s="31"/>
      <c r="D1003" s="31"/>
      <c r="E1003" s="31"/>
      <c r="F1003" s="31"/>
      <c r="AQ1003" s="31"/>
      <c r="AR1003" s="31"/>
    </row>
    <row r="1004" spans="1:44" x14ac:dyDescent="0.3">
      <c r="A1004" s="31"/>
      <c r="B1004" s="31"/>
      <c r="C1004" s="31"/>
      <c r="D1004" s="31"/>
      <c r="E1004" s="31"/>
      <c r="F1004" s="31"/>
      <c r="AQ1004" s="31"/>
      <c r="AR1004" s="31"/>
    </row>
    <row r="1005" spans="1:44" x14ac:dyDescent="0.3">
      <c r="A1005" s="31"/>
      <c r="B1005" s="31"/>
      <c r="C1005" s="31"/>
      <c r="D1005" s="31"/>
      <c r="E1005" s="31"/>
      <c r="F1005" s="31"/>
      <c r="AQ1005" s="31"/>
      <c r="AR1005" s="31"/>
    </row>
    <row r="1006" spans="1:44" x14ac:dyDescent="0.3">
      <c r="A1006" s="31"/>
      <c r="B1006" s="31"/>
      <c r="C1006" s="31"/>
      <c r="D1006" s="31"/>
      <c r="E1006" s="31"/>
      <c r="F1006" s="31"/>
      <c r="AQ1006" s="31"/>
      <c r="AR1006" s="31"/>
    </row>
    <row r="1007" spans="1:44" x14ac:dyDescent="0.3">
      <c r="A1007" s="31"/>
      <c r="B1007" s="31"/>
      <c r="C1007" s="31"/>
      <c r="D1007" s="31"/>
      <c r="E1007" s="31"/>
      <c r="F1007" s="31"/>
      <c r="AQ1007" s="31"/>
      <c r="AR1007" s="31"/>
    </row>
    <row r="1008" spans="1:44" x14ac:dyDescent="0.3">
      <c r="A1008" s="31"/>
      <c r="B1008" s="31"/>
      <c r="C1008" s="31"/>
      <c r="D1008" s="31"/>
      <c r="E1008" s="31"/>
      <c r="F1008" s="31"/>
      <c r="AQ1008" s="31"/>
      <c r="AR1008" s="31"/>
    </row>
    <row r="1009" spans="1:44" x14ac:dyDescent="0.3">
      <c r="A1009" s="31"/>
      <c r="B1009" s="31"/>
      <c r="C1009" s="31"/>
      <c r="D1009" s="31"/>
      <c r="E1009" s="31"/>
      <c r="F1009" s="31"/>
      <c r="AQ1009" s="31"/>
      <c r="AR1009" s="31"/>
    </row>
    <row r="1010" spans="1:44" x14ac:dyDescent="0.3">
      <c r="A1010" s="31"/>
      <c r="B1010" s="31"/>
      <c r="C1010" s="31"/>
      <c r="D1010" s="31"/>
      <c r="E1010" s="31"/>
      <c r="F1010" s="31"/>
      <c r="AQ1010" s="31"/>
      <c r="AR1010" s="31"/>
    </row>
    <row r="1011" spans="1:44" x14ac:dyDescent="0.3">
      <c r="A1011" s="31"/>
      <c r="B1011" s="31"/>
      <c r="C1011" s="31"/>
      <c r="D1011" s="31"/>
      <c r="E1011" s="31"/>
      <c r="F1011" s="31"/>
    </row>
    <row r="1012" spans="1:44" x14ac:dyDescent="0.3">
      <c r="A1012" s="31"/>
      <c r="B1012" s="31"/>
      <c r="C1012" s="31"/>
      <c r="D1012" s="31"/>
      <c r="E1012" s="31"/>
      <c r="F1012" s="31"/>
    </row>
    <row r="1013" spans="1:44" x14ac:dyDescent="0.3">
      <c r="A1013" s="31"/>
      <c r="B1013" s="31"/>
      <c r="C1013" s="31"/>
      <c r="D1013" s="31"/>
      <c r="E1013" s="31"/>
      <c r="F1013" s="31"/>
    </row>
    <row r="1014" spans="1:44" x14ac:dyDescent="0.3">
      <c r="A1014" s="31"/>
      <c r="B1014" s="31"/>
      <c r="C1014" s="31"/>
      <c r="D1014" s="31"/>
      <c r="E1014" s="31"/>
      <c r="F1014" s="31"/>
    </row>
    <row r="1015" spans="1:44" x14ac:dyDescent="0.3">
      <c r="A1015" s="31"/>
      <c r="B1015" s="31"/>
      <c r="C1015" s="31"/>
      <c r="D1015" s="31"/>
      <c r="E1015" s="31"/>
      <c r="F1015" s="31"/>
    </row>
    <row r="1016" spans="1:44" x14ac:dyDescent="0.3">
      <c r="A1016" s="31"/>
      <c r="B1016" s="31"/>
      <c r="C1016" s="31"/>
      <c r="D1016" s="31"/>
      <c r="E1016" s="31"/>
      <c r="F1016" s="31"/>
    </row>
    <row r="1017" spans="1:44" x14ac:dyDescent="0.3">
      <c r="A1017" s="31"/>
      <c r="B1017" s="31"/>
      <c r="C1017" s="31"/>
      <c r="D1017" s="31"/>
      <c r="E1017" s="31"/>
      <c r="F1017" s="31"/>
    </row>
    <row r="1018" spans="1:44" x14ac:dyDescent="0.3">
      <c r="A1018" s="31"/>
      <c r="B1018" s="31"/>
      <c r="C1018" s="31"/>
      <c r="D1018" s="31"/>
      <c r="E1018" s="31"/>
      <c r="F1018" s="31"/>
    </row>
    <row r="1019" spans="1:44" x14ac:dyDescent="0.3">
      <c r="A1019" s="31"/>
      <c r="B1019" s="31"/>
      <c r="C1019" s="31"/>
      <c r="D1019" s="31"/>
      <c r="E1019" s="31"/>
      <c r="F1019" s="31"/>
    </row>
    <row r="1020" spans="1:44" x14ac:dyDescent="0.3">
      <c r="A1020" s="31"/>
      <c r="B1020" s="31"/>
      <c r="C1020" s="31"/>
      <c r="D1020" s="31"/>
      <c r="E1020" s="31"/>
      <c r="F1020" s="31"/>
    </row>
    <row r="1021" spans="1:44" x14ac:dyDescent="0.3">
      <c r="A1021" s="31"/>
      <c r="B1021" s="31"/>
      <c r="C1021" s="31"/>
      <c r="D1021" s="31"/>
      <c r="E1021" s="31"/>
      <c r="F1021" s="31"/>
    </row>
    <row r="1022" spans="1:44" x14ac:dyDescent="0.3">
      <c r="A1022" s="31"/>
      <c r="B1022" s="31"/>
      <c r="C1022" s="31"/>
      <c r="D1022" s="31"/>
      <c r="E1022" s="31"/>
      <c r="F1022" s="31"/>
    </row>
    <row r="1023" spans="1:44" x14ac:dyDescent="0.3">
      <c r="A1023" s="31"/>
      <c r="B1023" s="31"/>
      <c r="C1023" s="31"/>
      <c r="D1023" s="31"/>
      <c r="E1023" s="31"/>
      <c r="F1023" s="31"/>
    </row>
    <row r="1024" spans="1:44" x14ac:dyDescent="0.3">
      <c r="A1024" s="31"/>
      <c r="B1024" s="31"/>
      <c r="C1024" s="31"/>
      <c r="D1024" s="31"/>
      <c r="E1024" s="31"/>
      <c r="F1024" s="31"/>
    </row>
    <row r="1025" spans="1:6" x14ac:dyDescent="0.3">
      <c r="A1025" s="31"/>
      <c r="B1025" s="31"/>
      <c r="C1025" s="31"/>
      <c r="D1025" s="31"/>
      <c r="E1025" s="31"/>
      <c r="F1025" s="31"/>
    </row>
    <row r="1026" spans="1:6" x14ac:dyDescent="0.3">
      <c r="A1026" s="31"/>
      <c r="B1026" s="31"/>
      <c r="C1026" s="31"/>
      <c r="D1026" s="31"/>
      <c r="E1026" s="31"/>
      <c r="F1026" s="31"/>
    </row>
    <row r="1027" spans="1:6" x14ac:dyDescent="0.3">
      <c r="A1027" s="31"/>
      <c r="B1027" s="31"/>
      <c r="C1027" s="31"/>
      <c r="D1027" s="31"/>
      <c r="E1027" s="31"/>
      <c r="F1027" s="31"/>
    </row>
    <row r="1028" spans="1:6" x14ac:dyDescent="0.3">
      <c r="A1028" s="31"/>
      <c r="B1028" s="31"/>
      <c r="C1028" s="31"/>
      <c r="D1028" s="31"/>
      <c r="E1028" s="31"/>
      <c r="F1028" s="31"/>
    </row>
    <row r="1029" spans="1:6" x14ac:dyDescent="0.3">
      <c r="A1029" s="31"/>
      <c r="B1029" s="31"/>
      <c r="C1029" s="31"/>
      <c r="D1029" s="31"/>
      <c r="E1029" s="31"/>
      <c r="F1029" s="31"/>
    </row>
    <row r="1030" spans="1:6" x14ac:dyDescent="0.3">
      <c r="A1030" s="31"/>
      <c r="B1030" s="31"/>
      <c r="C1030" s="31"/>
      <c r="D1030" s="31"/>
      <c r="E1030" s="31"/>
      <c r="F1030" s="31"/>
    </row>
    <row r="1031" spans="1:6" x14ac:dyDescent="0.3">
      <c r="A1031" s="31"/>
      <c r="B1031" s="31"/>
      <c r="C1031" s="31"/>
      <c r="D1031" s="31"/>
      <c r="E1031" s="31"/>
      <c r="F1031" s="31"/>
    </row>
    <row r="1032" spans="1:6" x14ac:dyDescent="0.3">
      <c r="A1032" s="31"/>
      <c r="B1032" s="31"/>
      <c r="C1032" s="31"/>
      <c r="D1032" s="31"/>
      <c r="E1032" s="31"/>
      <c r="F1032" s="31"/>
    </row>
    <row r="1033" spans="1:6" x14ac:dyDescent="0.3">
      <c r="A1033" s="31"/>
      <c r="B1033" s="31"/>
      <c r="C1033" s="31"/>
      <c r="D1033" s="31"/>
      <c r="E1033" s="31"/>
      <c r="F1033" s="31"/>
    </row>
    <row r="1034" spans="1:6" x14ac:dyDescent="0.3">
      <c r="A1034" s="31"/>
      <c r="B1034" s="31"/>
      <c r="C1034" s="31"/>
      <c r="D1034" s="31"/>
      <c r="E1034" s="31"/>
      <c r="F1034" s="31"/>
    </row>
    <row r="1035" spans="1:6" x14ac:dyDescent="0.3">
      <c r="A1035" s="31"/>
      <c r="B1035" s="31"/>
      <c r="C1035" s="31"/>
      <c r="D1035" s="31"/>
      <c r="E1035" s="31"/>
      <c r="F1035" s="31"/>
    </row>
    <row r="1036" spans="1:6" x14ac:dyDescent="0.3">
      <c r="A1036" s="31"/>
      <c r="B1036" s="31"/>
      <c r="C1036" s="31"/>
      <c r="D1036" s="31"/>
      <c r="E1036" s="31"/>
      <c r="F1036" s="31"/>
    </row>
    <row r="1037" spans="1:6" x14ac:dyDescent="0.3">
      <c r="A1037" s="31"/>
      <c r="B1037" s="31"/>
      <c r="C1037" s="31"/>
      <c r="D1037" s="31"/>
      <c r="E1037" s="31"/>
      <c r="F1037" s="31"/>
    </row>
    <row r="1038" spans="1:6" x14ac:dyDescent="0.3">
      <c r="A1038" s="31"/>
      <c r="B1038" s="31"/>
      <c r="C1038" s="31"/>
      <c r="D1038" s="31"/>
      <c r="E1038" s="31"/>
      <c r="F1038" s="31"/>
    </row>
    <row r="1039" spans="1:6" x14ac:dyDescent="0.3">
      <c r="A1039" s="31"/>
      <c r="B1039" s="31"/>
      <c r="C1039" s="31"/>
      <c r="D1039" s="31"/>
      <c r="E1039" s="31"/>
      <c r="F1039" s="31"/>
    </row>
    <row r="1040" spans="1:6" x14ac:dyDescent="0.3">
      <c r="A1040" s="31"/>
      <c r="B1040" s="31"/>
      <c r="C1040" s="31"/>
      <c r="D1040" s="31"/>
      <c r="E1040" s="31"/>
      <c r="F1040" s="31"/>
    </row>
    <row r="1041" spans="1:6" x14ac:dyDescent="0.3">
      <c r="A1041" s="31"/>
      <c r="B1041" s="31"/>
      <c r="C1041" s="31"/>
      <c r="D1041" s="31"/>
      <c r="E1041" s="31"/>
      <c r="F1041" s="31"/>
    </row>
    <row r="1042" spans="1:6" x14ac:dyDescent="0.3">
      <c r="A1042" s="31"/>
      <c r="B1042" s="31"/>
      <c r="C1042" s="31"/>
      <c r="D1042" s="31"/>
      <c r="E1042" s="31"/>
      <c r="F1042" s="31"/>
    </row>
    <row r="1043" spans="1:6" x14ac:dyDescent="0.3">
      <c r="A1043" s="31"/>
      <c r="B1043" s="31"/>
      <c r="C1043" s="31"/>
      <c r="D1043" s="31"/>
      <c r="E1043" s="31"/>
      <c r="F1043" s="31"/>
    </row>
    <row r="1044" spans="1:6" x14ac:dyDescent="0.3">
      <c r="A1044" s="31"/>
      <c r="B1044" s="31"/>
      <c r="C1044" s="31"/>
      <c r="D1044" s="31"/>
      <c r="E1044" s="31"/>
      <c r="F1044" s="31"/>
    </row>
    <row r="1045" spans="1:6" x14ac:dyDescent="0.3">
      <c r="A1045" s="31"/>
      <c r="B1045" s="31"/>
      <c r="C1045" s="31"/>
      <c r="D1045" s="31"/>
      <c r="E1045" s="31"/>
      <c r="F1045" s="31"/>
    </row>
    <row r="1046" spans="1:6" x14ac:dyDescent="0.3">
      <c r="A1046" s="31"/>
      <c r="B1046" s="31"/>
      <c r="C1046" s="31"/>
      <c r="D1046" s="31"/>
      <c r="E1046" s="31"/>
      <c r="F1046" s="31"/>
    </row>
    <row r="1047" spans="1:6" x14ac:dyDescent="0.3">
      <c r="A1047" s="31"/>
      <c r="B1047" s="31"/>
      <c r="C1047" s="31"/>
      <c r="D1047" s="31"/>
      <c r="E1047" s="31"/>
      <c r="F1047" s="31"/>
    </row>
    <row r="1048" spans="1:6" x14ac:dyDescent="0.3">
      <c r="A1048" s="31"/>
      <c r="B1048" s="31"/>
      <c r="C1048" s="31"/>
      <c r="D1048" s="31"/>
      <c r="E1048" s="31"/>
      <c r="F1048" s="31"/>
    </row>
    <row r="1049" spans="1:6" x14ac:dyDescent="0.3">
      <c r="A1049" s="31"/>
      <c r="B1049" s="31"/>
      <c r="C1049" s="31"/>
      <c r="D1049" s="31"/>
      <c r="E1049" s="31"/>
      <c r="F1049" s="31"/>
    </row>
    <row r="1050" spans="1:6" x14ac:dyDescent="0.3">
      <c r="A1050" s="31"/>
      <c r="B1050" s="31"/>
      <c r="C1050" s="31"/>
      <c r="D1050" s="31"/>
      <c r="E1050" s="31"/>
      <c r="F1050" s="31"/>
    </row>
    <row r="1051" spans="1:6" x14ac:dyDescent="0.3">
      <c r="A1051" s="31"/>
      <c r="B1051" s="31"/>
      <c r="C1051" s="31"/>
      <c r="D1051" s="31"/>
      <c r="E1051" s="31"/>
      <c r="F1051" s="31"/>
    </row>
    <row r="1052" spans="1:6" x14ac:dyDescent="0.3">
      <c r="A1052" s="31"/>
      <c r="B1052" s="31"/>
      <c r="C1052" s="31"/>
      <c r="D1052" s="31"/>
      <c r="E1052" s="31"/>
      <c r="F1052" s="31"/>
    </row>
    <row r="1053" spans="1:6" x14ac:dyDescent="0.3">
      <c r="A1053" s="31"/>
      <c r="B1053" s="31"/>
      <c r="C1053" s="31"/>
      <c r="D1053" s="31"/>
      <c r="E1053" s="31"/>
      <c r="F1053" s="31"/>
    </row>
    <row r="1054" spans="1:6" x14ac:dyDescent="0.3">
      <c r="A1054" s="31"/>
      <c r="B1054" s="31"/>
      <c r="C1054" s="31"/>
      <c r="D1054" s="31"/>
      <c r="E1054" s="31"/>
      <c r="F1054" s="31"/>
    </row>
    <row r="1055" spans="1:6" x14ac:dyDescent="0.3">
      <c r="A1055" s="31"/>
      <c r="B1055" s="31"/>
      <c r="C1055" s="31"/>
      <c r="D1055" s="31"/>
      <c r="E1055" s="31"/>
      <c r="F1055" s="31"/>
    </row>
    <row r="1056" spans="1:6" x14ac:dyDescent="0.3">
      <c r="A1056" s="31"/>
      <c r="B1056" s="31"/>
      <c r="C1056" s="31"/>
      <c r="D1056" s="31"/>
      <c r="E1056" s="31"/>
      <c r="F1056" s="31"/>
    </row>
    <row r="1057" spans="1:6" x14ac:dyDescent="0.3">
      <c r="A1057" s="31"/>
      <c r="B1057" s="31"/>
      <c r="C1057" s="31"/>
      <c r="D1057" s="31"/>
      <c r="E1057" s="31"/>
      <c r="F1057" s="31"/>
    </row>
    <row r="1058" spans="1:6" x14ac:dyDescent="0.3">
      <c r="A1058" s="31"/>
      <c r="B1058" s="31"/>
      <c r="C1058" s="31"/>
      <c r="D1058" s="31"/>
      <c r="E1058" s="31"/>
      <c r="F1058" s="31"/>
    </row>
    <row r="1059" spans="1:6" x14ac:dyDescent="0.3">
      <c r="A1059" s="31"/>
      <c r="B1059" s="31"/>
      <c r="C1059" s="31"/>
      <c r="D1059" s="31"/>
      <c r="E1059" s="31"/>
      <c r="F1059" s="31"/>
    </row>
    <row r="1060" spans="1:6" x14ac:dyDescent="0.3">
      <c r="A1060" s="31"/>
      <c r="B1060" s="31"/>
      <c r="C1060" s="31"/>
      <c r="D1060" s="31"/>
      <c r="E1060" s="31"/>
      <c r="F1060" s="31"/>
    </row>
    <row r="1061" spans="1:6" x14ac:dyDescent="0.3">
      <c r="A1061" s="31"/>
      <c r="B1061" s="31"/>
      <c r="C1061" s="31"/>
      <c r="D1061" s="31"/>
      <c r="E1061" s="31"/>
      <c r="F1061" s="31"/>
    </row>
    <row r="1062" spans="1:6" x14ac:dyDescent="0.3">
      <c r="A1062" s="31"/>
      <c r="B1062" s="31"/>
      <c r="C1062" s="31"/>
      <c r="D1062" s="31"/>
      <c r="E1062" s="31"/>
      <c r="F1062" s="31"/>
    </row>
    <row r="1063" spans="1:6" x14ac:dyDescent="0.3">
      <c r="A1063" s="31"/>
      <c r="B1063" s="31"/>
      <c r="C1063" s="31"/>
      <c r="D1063" s="31"/>
      <c r="E1063" s="31"/>
      <c r="F1063" s="31"/>
    </row>
    <row r="1064" spans="1:6" x14ac:dyDescent="0.3">
      <c r="A1064" s="31"/>
      <c r="B1064" s="31"/>
      <c r="C1064" s="31"/>
      <c r="D1064" s="31"/>
      <c r="E1064" s="31"/>
      <c r="F1064" s="31"/>
    </row>
    <row r="1065" spans="1:6" x14ac:dyDescent="0.3">
      <c r="A1065" s="31"/>
      <c r="B1065" s="31"/>
      <c r="C1065" s="31"/>
      <c r="D1065" s="31"/>
      <c r="E1065" s="31"/>
      <c r="F1065" s="31"/>
    </row>
    <row r="1066" spans="1:6" x14ac:dyDescent="0.3">
      <c r="A1066" s="31"/>
      <c r="B1066" s="31"/>
      <c r="C1066" s="31"/>
      <c r="D1066" s="31"/>
      <c r="E1066" s="31"/>
      <c r="F1066" s="31"/>
    </row>
    <row r="1067" spans="1:6" x14ac:dyDescent="0.3">
      <c r="A1067" s="31"/>
      <c r="B1067" s="31"/>
      <c r="C1067" s="31"/>
      <c r="D1067" s="31"/>
      <c r="E1067" s="31"/>
      <c r="F1067" s="31"/>
    </row>
    <row r="1068" spans="1:6" x14ac:dyDescent="0.3">
      <c r="A1068" s="31"/>
      <c r="B1068" s="31"/>
      <c r="C1068" s="31"/>
      <c r="D1068" s="31"/>
      <c r="E1068" s="31"/>
      <c r="F1068" s="31"/>
    </row>
    <row r="1069" spans="1:6" x14ac:dyDescent="0.3">
      <c r="A1069" s="31"/>
      <c r="B1069" s="31"/>
      <c r="C1069" s="31"/>
      <c r="D1069" s="31"/>
      <c r="E1069" s="31"/>
      <c r="F1069" s="31"/>
    </row>
    <row r="1070" spans="1:6" x14ac:dyDescent="0.3">
      <c r="A1070" s="31"/>
      <c r="B1070" s="31"/>
      <c r="C1070" s="31"/>
      <c r="D1070" s="31"/>
      <c r="E1070" s="31"/>
      <c r="F1070" s="31"/>
    </row>
    <row r="1071" spans="1:6" x14ac:dyDescent="0.3">
      <c r="A1071" s="31"/>
      <c r="B1071" s="31"/>
      <c r="C1071" s="31"/>
      <c r="D1071" s="31"/>
      <c r="E1071" s="31"/>
      <c r="F1071" s="31"/>
    </row>
    <row r="1072" spans="1:6" x14ac:dyDescent="0.3">
      <c r="A1072" s="31"/>
      <c r="B1072" s="31"/>
      <c r="C1072" s="31"/>
      <c r="D1072" s="31"/>
      <c r="E1072" s="31"/>
      <c r="F1072" s="31"/>
    </row>
    <row r="1073" spans="1:6" x14ac:dyDescent="0.3">
      <c r="A1073" s="31"/>
      <c r="B1073" s="31"/>
      <c r="C1073" s="31"/>
      <c r="D1073" s="31"/>
      <c r="E1073" s="31"/>
      <c r="F1073" s="31"/>
    </row>
    <row r="1074" spans="1:6" x14ac:dyDescent="0.3">
      <c r="A1074" s="31"/>
      <c r="B1074" s="31"/>
      <c r="C1074" s="31"/>
      <c r="D1074" s="31"/>
      <c r="E1074" s="31"/>
      <c r="F1074" s="31"/>
    </row>
    <row r="1075" spans="1:6" x14ac:dyDescent="0.3">
      <c r="A1075" s="31"/>
      <c r="B1075" s="31"/>
      <c r="C1075" s="31"/>
      <c r="D1075" s="31"/>
      <c r="E1075" s="31"/>
      <c r="F1075" s="31"/>
    </row>
    <row r="1076" spans="1:6" x14ac:dyDescent="0.3">
      <c r="A1076" s="31"/>
      <c r="B1076" s="31"/>
      <c r="C1076" s="31"/>
      <c r="D1076" s="31"/>
      <c r="E1076" s="31"/>
      <c r="F1076" s="31"/>
    </row>
    <row r="1077" spans="1:6" x14ac:dyDescent="0.3">
      <c r="A1077" s="31"/>
      <c r="B1077" s="31"/>
      <c r="C1077" s="31"/>
      <c r="D1077" s="31"/>
      <c r="E1077" s="31"/>
      <c r="F1077" s="31"/>
    </row>
    <row r="1078" spans="1:6" x14ac:dyDescent="0.3">
      <c r="A1078" s="31"/>
      <c r="B1078" s="31"/>
      <c r="C1078" s="31"/>
      <c r="D1078" s="31"/>
      <c r="E1078" s="31"/>
      <c r="F1078" s="31"/>
    </row>
    <row r="1079" spans="1:6" x14ac:dyDescent="0.3">
      <c r="A1079" s="31"/>
      <c r="B1079" s="31"/>
      <c r="C1079" s="31"/>
      <c r="D1079" s="31"/>
      <c r="E1079" s="31"/>
      <c r="F1079" s="31"/>
    </row>
    <row r="1080" spans="1:6" x14ac:dyDescent="0.3">
      <c r="A1080" s="31"/>
      <c r="B1080" s="31"/>
      <c r="C1080" s="31"/>
      <c r="D1080" s="31"/>
      <c r="E1080" s="31"/>
      <c r="F1080" s="31"/>
    </row>
    <row r="1081" spans="1:6" x14ac:dyDescent="0.3">
      <c r="A1081" s="31"/>
      <c r="B1081" s="31"/>
      <c r="C1081" s="31"/>
      <c r="D1081" s="31"/>
      <c r="E1081" s="31"/>
      <c r="F1081" s="31"/>
    </row>
    <row r="1082" spans="1:6" x14ac:dyDescent="0.3">
      <c r="A1082" s="31"/>
      <c r="B1082" s="31"/>
      <c r="C1082" s="31"/>
      <c r="D1082" s="31"/>
      <c r="E1082" s="31"/>
      <c r="F1082" s="31"/>
    </row>
    <row r="1083" spans="1:6" x14ac:dyDescent="0.3">
      <c r="A1083" s="31"/>
      <c r="B1083" s="31"/>
      <c r="C1083" s="31"/>
      <c r="D1083" s="31"/>
      <c r="E1083" s="31"/>
      <c r="F1083" s="31"/>
    </row>
    <row r="1084" spans="1:6" x14ac:dyDescent="0.3">
      <c r="A1084" s="31"/>
      <c r="B1084" s="31"/>
      <c r="C1084" s="31"/>
      <c r="D1084" s="31"/>
      <c r="E1084" s="31"/>
      <c r="F1084" s="31"/>
    </row>
    <row r="1085" spans="1:6" x14ac:dyDescent="0.3">
      <c r="A1085" s="31"/>
      <c r="B1085" s="31"/>
      <c r="C1085" s="31"/>
      <c r="D1085" s="31"/>
      <c r="E1085" s="31"/>
      <c r="F1085" s="31"/>
    </row>
    <row r="1086" spans="1:6" x14ac:dyDescent="0.3">
      <c r="A1086" s="31"/>
      <c r="B1086" s="31"/>
      <c r="C1086" s="31"/>
      <c r="D1086" s="31"/>
      <c r="E1086" s="31"/>
      <c r="F1086" s="31"/>
    </row>
    <row r="1087" spans="1:6" x14ac:dyDescent="0.3">
      <c r="A1087" s="31"/>
      <c r="B1087" s="31"/>
      <c r="C1087" s="31"/>
      <c r="D1087" s="31"/>
      <c r="E1087" s="31"/>
      <c r="F1087" s="31"/>
    </row>
    <row r="1088" spans="1:6" x14ac:dyDescent="0.3">
      <c r="A1088" s="31"/>
      <c r="B1088" s="31"/>
      <c r="C1088" s="31"/>
      <c r="D1088" s="31"/>
      <c r="E1088" s="31"/>
      <c r="F1088" s="31"/>
    </row>
    <row r="1089" spans="1:6" x14ac:dyDescent="0.3">
      <c r="A1089" s="31"/>
      <c r="B1089" s="31"/>
      <c r="C1089" s="31"/>
      <c r="D1089" s="31"/>
      <c r="E1089" s="31"/>
      <c r="F1089" s="31"/>
    </row>
    <row r="1090" spans="1:6" x14ac:dyDescent="0.3">
      <c r="A1090" s="31"/>
      <c r="B1090" s="31"/>
      <c r="C1090" s="31"/>
      <c r="D1090" s="31"/>
      <c r="E1090" s="31"/>
      <c r="F1090" s="31"/>
    </row>
    <row r="1091" spans="1:6" x14ac:dyDescent="0.3">
      <c r="A1091" s="31"/>
      <c r="B1091" s="31"/>
      <c r="C1091" s="31"/>
      <c r="D1091" s="31"/>
      <c r="E1091" s="31"/>
      <c r="F1091" s="31"/>
    </row>
    <row r="1092" spans="1:6" x14ac:dyDescent="0.3">
      <c r="A1092" s="31"/>
      <c r="B1092" s="31"/>
      <c r="C1092" s="31"/>
      <c r="D1092" s="31"/>
      <c r="E1092" s="31"/>
      <c r="F1092" s="31"/>
    </row>
    <row r="1093" spans="1:6" x14ac:dyDescent="0.3">
      <c r="A1093" s="31"/>
      <c r="B1093" s="31"/>
      <c r="C1093" s="31"/>
      <c r="D1093" s="31"/>
      <c r="E1093" s="31"/>
      <c r="F1093" s="31"/>
    </row>
    <row r="1094" spans="1:6" x14ac:dyDescent="0.3">
      <c r="A1094" s="31"/>
      <c r="B1094" s="31"/>
      <c r="C1094" s="31"/>
      <c r="D1094" s="31"/>
      <c r="E1094" s="31"/>
      <c r="F1094" s="31"/>
    </row>
    <row r="1095" spans="1:6" x14ac:dyDescent="0.3">
      <c r="A1095" s="31"/>
      <c r="B1095" s="31"/>
      <c r="C1095" s="31"/>
      <c r="D1095" s="31"/>
      <c r="E1095" s="31"/>
      <c r="F1095" s="31"/>
    </row>
    <row r="1096" spans="1:6" x14ac:dyDescent="0.3">
      <c r="A1096" s="31"/>
      <c r="B1096" s="31"/>
      <c r="C1096" s="31"/>
      <c r="D1096" s="31"/>
      <c r="E1096" s="31"/>
      <c r="F1096" s="31"/>
    </row>
    <row r="1097" spans="1:6" x14ac:dyDescent="0.3">
      <c r="A1097" s="31"/>
      <c r="B1097" s="31"/>
      <c r="C1097" s="31"/>
      <c r="D1097" s="31"/>
      <c r="E1097" s="31"/>
      <c r="F1097" s="31"/>
    </row>
    <row r="1098" spans="1:6" x14ac:dyDescent="0.3">
      <c r="A1098" s="31"/>
      <c r="B1098" s="31"/>
      <c r="C1098" s="31"/>
      <c r="D1098" s="31"/>
      <c r="E1098" s="31"/>
      <c r="F1098" s="31"/>
    </row>
    <row r="1099" spans="1:6" x14ac:dyDescent="0.3">
      <c r="A1099" s="31"/>
      <c r="B1099" s="31"/>
      <c r="C1099" s="31"/>
      <c r="D1099" s="31"/>
      <c r="E1099" s="31"/>
      <c r="F1099" s="31"/>
    </row>
    <row r="1100" spans="1:6" x14ac:dyDescent="0.3">
      <c r="A1100" s="31"/>
      <c r="B1100" s="31"/>
      <c r="C1100" s="31"/>
      <c r="D1100" s="31"/>
      <c r="E1100" s="31"/>
      <c r="F1100" s="31"/>
    </row>
    <row r="1101" spans="1:6" x14ac:dyDescent="0.3">
      <c r="A1101" s="31"/>
      <c r="B1101" s="31"/>
      <c r="C1101" s="31"/>
      <c r="D1101" s="31"/>
      <c r="E1101" s="31"/>
      <c r="F1101" s="31"/>
    </row>
    <row r="1102" spans="1:6" x14ac:dyDescent="0.3">
      <c r="A1102" s="31"/>
      <c r="B1102" s="31"/>
      <c r="C1102" s="31"/>
      <c r="D1102" s="31"/>
      <c r="E1102" s="31"/>
      <c r="F1102" s="31"/>
    </row>
    <row r="1103" spans="1:6" x14ac:dyDescent="0.3">
      <c r="A1103" s="31"/>
      <c r="B1103" s="31"/>
      <c r="C1103" s="31"/>
      <c r="D1103" s="31"/>
      <c r="E1103" s="31"/>
      <c r="F1103" s="31"/>
    </row>
    <row r="1104" spans="1:6" x14ac:dyDescent="0.3">
      <c r="A1104" s="31"/>
      <c r="B1104" s="31"/>
      <c r="C1104" s="31"/>
      <c r="D1104" s="31"/>
      <c r="E1104" s="31"/>
      <c r="F1104" s="31"/>
    </row>
    <row r="1105" spans="1:6" x14ac:dyDescent="0.3">
      <c r="A1105" s="31"/>
      <c r="B1105" s="31"/>
      <c r="C1105" s="31"/>
      <c r="D1105" s="31"/>
      <c r="E1105" s="31"/>
      <c r="F1105" s="31"/>
    </row>
    <row r="1106" spans="1:6" x14ac:dyDescent="0.3">
      <c r="A1106" s="31"/>
      <c r="B1106" s="31"/>
      <c r="C1106" s="31"/>
      <c r="D1106" s="31"/>
      <c r="E1106" s="31"/>
      <c r="F1106" s="31"/>
    </row>
    <row r="1107" spans="1:6" x14ac:dyDescent="0.3">
      <c r="A1107" s="31"/>
      <c r="B1107" s="31"/>
      <c r="C1107" s="31"/>
      <c r="D1107" s="31"/>
      <c r="E1107" s="31"/>
      <c r="F1107" s="31"/>
    </row>
    <row r="1108" spans="1:6" x14ac:dyDescent="0.3">
      <c r="A1108" s="31"/>
      <c r="B1108" s="31"/>
      <c r="C1108" s="31"/>
      <c r="D1108" s="31"/>
      <c r="E1108" s="31"/>
      <c r="F1108" s="31"/>
    </row>
    <row r="1109" spans="1:6" x14ac:dyDescent="0.3">
      <c r="A1109" s="31"/>
      <c r="B1109" s="31"/>
      <c r="C1109" s="31"/>
      <c r="D1109" s="31"/>
      <c r="E1109" s="31"/>
      <c r="F1109" s="31"/>
    </row>
    <row r="1110" spans="1:6" x14ac:dyDescent="0.3">
      <c r="A1110" s="31"/>
      <c r="B1110" s="31"/>
      <c r="C1110" s="31"/>
      <c r="D1110" s="31"/>
      <c r="E1110" s="31"/>
      <c r="F1110" s="31"/>
    </row>
    <row r="1111" spans="1:6" x14ac:dyDescent="0.3">
      <c r="A1111" s="31"/>
      <c r="B1111" s="31"/>
      <c r="C1111" s="31"/>
      <c r="D1111" s="31"/>
      <c r="E1111" s="31"/>
      <c r="F1111" s="31"/>
    </row>
    <row r="1112" spans="1:6" x14ac:dyDescent="0.3">
      <c r="A1112" s="31"/>
      <c r="B1112" s="31"/>
      <c r="C1112" s="31"/>
      <c r="D1112" s="31"/>
      <c r="E1112" s="31"/>
      <c r="F1112" s="31"/>
    </row>
    <row r="1113" spans="1:6" x14ac:dyDescent="0.3">
      <c r="A1113" s="31"/>
      <c r="B1113" s="31"/>
      <c r="C1113" s="31"/>
      <c r="D1113" s="31"/>
      <c r="E1113" s="31"/>
      <c r="F1113" s="31"/>
    </row>
    <row r="1114" spans="1:6" x14ac:dyDescent="0.3">
      <c r="A1114" s="31"/>
      <c r="B1114" s="31"/>
      <c r="C1114" s="31"/>
      <c r="D1114" s="31"/>
      <c r="E1114" s="31"/>
      <c r="F1114" s="31"/>
    </row>
    <row r="1115" spans="1:6" x14ac:dyDescent="0.3">
      <c r="A1115" s="31"/>
      <c r="B1115" s="31"/>
      <c r="C1115" s="31"/>
      <c r="D1115" s="31"/>
      <c r="E1115" s="31"/>
      <c r="F1115" s="31"/>
    </row>
    <row r="1116" spans="1:6" x14ac:dyDescent="0.3">
      <c r="A1116" s="31"/>
      <c r="B1116" s="31"/>
      <c r="C1116" s="31"/>
      <c r="D1116" s="31"/>
      <c r="E1116" s="31"/>
      <c r="F1116" s="31"/>
    </row>
    <row r="1117" spans="1:6" x14ac:dyDescent="0.3">
      <c r="A1117" s="31"/>
      <c r="B1117" s="31"/>
      <c r="C1117" s="31"/>
      <c r="D1117" s="31"/>
      <c r="E1117" s="31"/>
      <c r="F1117" s="31"/>
    </row>
    <row r="1118" spans="1:6" x14ac:dyDescent="0.3">
      <c r="A1118" s="31"/>
      <c r="B1118" s="31"/>
      <c r="C1118" s="31"/>
      <c r="D1118" s="31"/>
      <c r="E1118" s="31"/>
      <c r="F1118" s="31"/>
    </row>
    <row r="1119" spans="1:6" x14ac:dyDescent="0.3">
      <c r="A1119" s="31"/>
      <c r="B1119" s="31"/>
      <c r="C1119" s="31"/>
      <c r="D1119" s="31"/>
      <c r="E1119" s="31"/>
      <c r="F1119" s="31"/>
    </row>
    <row r="1120" spans="1:6" x14ac:dyDescent="0.3">
      <c r="A1120" s="31"/>
      <c r="B1120" s="31"/>
      <c r="C1120" s="31"/>
      <c r="D1120" s="31"/>
      <c r="E1120" s="31"/>
      <c r="F1120" s="31"/>
    </row>
    <row r="1121" spans="1:6" x14ac:dyDescent="0.3">
      <c r="A1121" s="31"/>
      <c r="B1121" s="31"/>
      <c r="C1121" s="31"/>
      <c r="D1121" s="31"/>
      <c r="E1121" s="31"/>
      <c r="F1121" s="31"/>
    </row>
    <row r="1122" spans="1:6" x14ac:dyDescent="0.3">
      <c r="A1122" s="31"/>
      <c r="B1122" s="31"/>
      <c r="C1122" s="31"/>
      <c r="D1122" s="31"/>
      <c r="E1122" s="31"/>
      <c r="F1122" s="31"/>
    </row>
    <row r="1123" spans="1:6" x14ac:dyDescent="0.3">
      <c r="A1123" s="31"/>
      <c r="B1123" s="31"/>
      <c r="C1123" s="31"/>
      <c r="D1123" s="31"/>
      <c r="E1123" s="31"/>
      <c r="F1123" s="31"/>
    </row>
    <row r="1124" spans="1:6" x14ac:dyDescent="0.3">
      <c r="A1124" s="31"/>
      <c r="B1124" s="31"/>
      <c r="C1124" s="31"/>
      <c r="D1124" s="31"/>
      <c r="E1124" s="31"/>
      <c r="F1124" s="31"/>
    </row>
    <row r="1125" spans="1:6" x14ac:dyDescent="0.3">
      <c r="A1125" s="31"/>
      <c r="B1125" s="31"/>
      <c r="C1125" s="31"/>
      <c r="D1125" s="31"/>
      <c r="E1125" s="31"/>
      <c r="F1125" s="31"/>
    </row>
    <row r="1126" spans="1:6" x14ac:dyDescent="0.3">
      <c r="A1126" s="31"/>
      <c r="B1126" s="31"/>
      <c r="C1126" s="31"/>
      <c r="D1126" s="31"/>
      <c r="E1126" s="31"/>
      <c r="F1126" s="31"/>
    </row>
    <row r="1127" spans="1:6" x14ac:dyDescent="0.3">
      <c r="A1127" s="31"/>
      <c r="B1127" s="31"/>
      <c r="C1127" s="31"/>
      <c r="D1127" s="31"/>
      <c r="E1127" s="31"/>
      <c r="F1127" s="31"/>
    </row>
    <row r="1128" spans="1:6" x14ac:dyDescent="0.3">
      <c r="A1128" s="31"/>
      <c r="B1128" s="31"/>
      <c r="C1128" s="31"/>
      <c r="D1128" s="31"/>
      <c r="E1128" s="31"/>
      <c r="F1128" s="31"/>
    </row>
    <row r="1129" spans="1:6" x14ac:dyDescent="0.3">
      <c r="A1129" s="31"/>
      <c r="B1129" s="31"/>
      <c r="C1129" s="31"/>
      <c r="D1129" s="31"/>
      <c r="E1129" s="31"/>
      <c r="F1129" s="31"/>
    </row>
    <row r="1130" spans="1:6" x14ac:dyDescent="0.3">
      <c r="A1130" s="31"/>
      <c r="B1130" s="31"/>
      <c r="C1130" s="31"/>
      <c r="D1130" s="31"/>
      <c r="E1130" s="31"/>
      <c r="F1130" s="31"/>
    </row>
    <row r="1131" spans="1:6" x14ac:dyDescent="0.3">
      <c r="A1131" s="31"/>
      <c r="B1131" s="31"/>
      <c r="C1131" s="31"/>
      <c r="D1131" s="31"/>
      <c r="E1131" s="31"/>
      <c r="F1131" s="31"/>
    </row>
    <row r="1132" spans="1:6" x14ac:dyDescent="0.3">
      <c r="A1132" s="31"/>
      <c r="B1132" s="31"/>
      <c r="C1132" s="31"/>
      <c r="D1132" s="31"/>
      <c r="E1132" s="31"/>
      <c r="F1132" s="31"/>
    </row>
    <row r="1133" spans="1:6" x14ac:dyDescent="0.3">
      <c r="A1133" s="31"/>
      <c r="B1133" s="31"/>
      <c r="C1133" s="31"/>
      <c r="D1133" s="31"/>
      <c r="E1133" s="31"/>
      <c r="F1133" s="31"/>
    </row>
    <row r="1134" spans="1:6" x14ac:dyDescent="0.3">
      <c r="A1134" s="31"/>
      <c r="B1134" s="31"/>
      <c r="C1134" s="31"/>
      <c r="D1134" s="31"/>
      <c r="E1134" s="31"/>
      <c r="F1134" s="31"/>
    </row>
    <row r="1135" spans="1:6" x14ac:dyDescent="0.3">
      <c r="A1135" s="31"/>
      <c r="B1135" s="31"/>
      <c r="C1135" s="31"/>
      <c r="D1135" s="31"/>
      <c r="E1135" s="31"/>
      <c r="F1135" s="31"/>
    </row>
    <row r="1136" spans="1:6" x14ac:dyDescent="0.3">
      <c r="A1136" s="31"/>
      <c r="B1136" s="31"/>
      <c r="C1136" s="31"/>
      <c r="D1136" s="31"/>
      <c r="E1136" s="31"/>
      <c r="F1136" s="31"/>
    </row>
    <row r="1137" spans="1:6" x14ac:dyDescent="0.3">
      <c r="A1137" s="31"/>
      <c r="B1137" s="31"/>
      <c r="C1137" s="31"/>
      <c r="D1137" s="31"/>
      <c r="E1137" s="31"/>
      <c r="F1137" s="31"/>
    </row>
    <row r="1138" spans="1:6" x14ac:dyDescent="0.3">
      <c r="A1138" s="31"/>
      <c r="B1138" s="31"/>
      <c r="C1138" s="31"/>
      <c r="D1138" s="31"/>
      <c r="E1138" s="31"/>
      <c r="F1138" s="31"/>
    </row>
    <row r="1139" spans="1:6" x14ac:dyDescent="0.3">
      <c r="A1139" s="31"/>
      <c r="B1139" s="31"/>
      <c r="C1139" s="31"/>
      <c r="D1139" s="31"/>
      <c r="E1139" s="31"/>
      <c r="F1139" s="31"/>
    </row>
    <row r="1140" spans="1:6" x14ac:dyDescent="0.3">
      <c r="A1140" s="31"/>
      <c r="B1140" s="31"/>
      <c r="C1140" s="31"/>
      <c r="D1140" s="31"/>
      <c r="E1140" s="31"/>
      <c r="F1140" s="31"/>
    </row>
    <row r="1141" spans="1:6" x14ac:dyDescent="0.3">
      <c r="A1141" s="31"/>
      <c r="B1141" s="31"/>
      <c r="C1141" s="31"/>
      <c r="D1141" s="31"/>
      <c r="E1141" s="31"/>
      <c r="F1141" s="31"/>
    </row>
    <row r="1142" spans="1:6" x14ac:dyDescent="0.3">
      <c r="A1142" s="31"/>
      <c r="B1142" s="31"/>
      <c r="C1142" s="31"/>
      <c r="D1142" s="31"/>
      <c r="E1142" s="31"/>
      <c r="F1142" s="31"/>
    </row>
    <row r="1143" spans="1:6" x14ac:dyDescent="0.3">
      <c r="A1143" s="31"/>
      <c r="B1143" s="31"/>
      <c r="C1143" s="31"/>
      <c r="D1143" s="31"/>
      <c r="E1143" s="31"/>
      <c r="F1143" s="31"/>
    </row>
    <row r="1144" spans="1:6" x14ac:dyDescent="0.3">
      <c r="A1144" s="31"/>
      <c r="B1144" s="31"/>
      <c r="C1144" s="31"/>
      <c r="D1144" s="31"/>
      <c r="E1144" s="31"/>
      <c r="F1144" s="31"/>
    </row>
    <row r="1145" spans="1:6" x14ac:dyDescent="0.3">
      <c r="A1145" s="31"/>
      <c r="B1145" s="31"/>
      <c r="C1145" s="31"/>
      <c r="D1145" s="31"/>
      <c r="E1145" s="31"/>
      <c r="F1145" s="31"/>
    </row>
    <row r="1146" spans="1:6" x14ac:dyDescent="0.3">
      <c r="A1146" s="31"/>
      <c r="B1146" s="31"/>
      <c r="C1146" s="31"/>
      <c r="D1146" s="31"/>
      <c r="E1146" s="31"/>
      <c r="F1146" s="31"/>
    </row>
    <row r="1147" spans="1:6" x14ac:dyDescent="0.3">
      <c r="A1147" s="31"/>
      <c r="B1147" s="31"/>
      <c r="C1147" s="31"/>
      <c r="D1147" s="31"/>
      <c r="E1147" s="31"/>
      <c r="F1147" s="31"/>
    </row>
    <row r="1148" spans="1:6" x14ac:dyDescent="0.3">
      <c r="A1148" s="31"/>
      <c r="B1148" s="31"/>
      <c r="C1148" s="31"/>
      <c r="D1148" s="31"/>
      <c r="E1148" s="31"/>
      <c r="F1148" s="31"/>
    </row>
    <row r="1149" spans="1:6" x14ac:dyDescent="0.3">
      <c r="A1149" s="31"/>
      <c r="B1149" s="31"/>
      <c r="C1149" s="31"/>
      <c r="D1149" s="31"/>
      <c r="E1149" s="31"/>
      <c r="F1149" s="31"/>
    </row>
    <row r="1150" spans="1:6" x14ac:dyDescent="0.3">
      <c r="A1150" s="31"/>
      <c r="B1150" s="31"/>
      <c r="C1150" s="31"/>
      <c r="D1150" s="31"/>
      <c r="E1150" s="31"/>
      <c r="F1150" s="31"/>
    </row>
    <row r="1151" spans="1:6" x14ac:dyDescent="0.3">
      <c r="A1151" s="31"/>
      <c r="B1151" s="31"/>
      <c r="C1151" s="31"/>
      <c r="D1151" s="31"/>
      <c r="E1151" s="31"/>
      <c r="F1151" s="31"/>
    </row>
    <row r="1152" spans="1:6" x14ac:dyDescent="0.3">
      <c r="A1152" s="31"/>
      <c r="B1152" s="31"/>
      <c r="C1152" s="31"/>
      <c r="D1152" s="31"/>
      <c r="E1152" s="31"/>
      <c r="F1152" s="31"/>
    </row>
    <row r="1153" spans="1:6" x14ac:dyDescent="0.3">
      <c r="A1153" s="31"/>
      <c r="B1153" s="31"/>
      <c r="C1153" s="31"/>
      <c r="D1153" s="31"/>
      <c r="E1153" s="31"/>
      <c r="F1153" s="31"/>
    </row>
    <row r="1154" spans="1:6" x14ac:dyDescent="0.3">
      <c r="A1154" s="31"/>
      <c r="B1154" s="31"/>
      <c r="C1154" s="31"/>
      <c r="D1154" s="31"/>
      <c r="E1154" s="31"/>
      <c r="F1154" s="31"/>
    </row>
    <row r="1155" spans="1:6" x14ac:dyDescent="0.3">
      <c r="A1155" s="31"/>
      <c r="B1155" s="31"/>
      <c r="C1155" s="31"/>
      <c r="D1155" s="31"/>
      <c r="E1155" s="31"/>
      <c r="F1155" s="31"/>
    </row>
    <row r="1156" spans="1:6" x14ac:dyDescent="0.3">
      <c r="A1156" s="31"/>
      <c r="B1156" s="31"/>
      <c r="C1156" s="31"/>
      <c r="D1156" s="31"/>
      <c r="E1156" s="31"/>
      <c r="F1156" s="31"/>
    </row>
    <row r="1157" spans="1:6" x14ac:dyDescent="0.3">
      <c r="A1157" s="31"/>
      <c r="B1157" s="31"/>
      <c r="C1157" s="31"/>
      <c r="D1157" s="31"/>
      <c r="E1157" s="31"/>
      <c r="F1157" s="31"/>
    </row>
    <row r="1158" spans="1:6" x14ac:dyDescent="0.3">
      <c r="A1158" s="31"/>
      <c r="B1158" s="31"/>
      <c r="C1158" s="31"/>
      <c r="D1158" s="31"/>
      <c r="E1158" s="31"/>
      <c r="F1158" s="31"/>
    </row>
    <row r="1159" spans="1:6" x14ac:dyDescent="0.3">
      <c r="A1159" s="31"/>
      <c r="B1159" s="31"/>
      <c r="C1159" s="31"/>
      <c r="D1159" s="31"/>
      <c r="E1159" s="31"/>
      <c r="F1159" s="31"/>
    </row>
    <row r="1160" spans="1:6" x14ac:dyDescent="0.3">
      <c r="A1160" s="31"/>
      <c r="B1160" s="31"/>
      <c r="C1160" s="31"/>
      <c r="D1160" s="31"/>
      <c r="E1160" s="31"/>
      <c r="F1160" s="31"/>
    </row>
    <row r="1161" spans="1:6" x14ac:dyDescent="0.3">
      <c r="A1161" s="31"/>
      <c r="B1161" s="31"/>
      <c r="C1161" s="31"/>
      <c r="D1161" s="31"/>
      <c r="E1161" s="31"/>
      <c r="F1161" s="31"/>
    </row>
    <row r="1162" spans="1:6" x14ac:dyDescent="0.3">
      <c r="A1162" s="31"/>
      <c r="B1162" s="31"/>
      <c r="C1162" s="31"/>
      <c r="D1162" s="31"/>
      <c r="E1162" s="31"/>
      <c r="F1162" s="31"/>
    </row>
    <row r="1163" spans="1:6" x14ac:dyDescent="0.3">
      <c r="A1163" s="31"/>
      <c r="B1163" s="31"/>
      <c r="C1163" s="31"/>
      <c r="D1163" s="31"/>
      <c r="E1163" s="31"/>
      <c r="F1163" s="31"/>
    </row>
    <row r="1164" spans="1:6" x14ac:dyDescent="0.3">
      <c r="A1164" s="31"/>
      <c r="B1164" s="31"/>
      <c r="C1164" s="31"/>
      <c r="D1164" s="31"/>
      <c r="E1164" s="31"/>
      <c r="F1164" s="31"/>
    </row>
    <row r="1165" spans="1:6" x14ac:dyDescent="0.3">
      <c r="A1165" s="31"/>
      <c r="B1165" s="31"/>
      <c r="C1165" s="31"/>
      <c r="D1165" s="31"/>
      <c r="E1165" s="31"/>
      <c r="F1165" s="31"/>
    </row>
    <row r="1166" spans="1:6" x14ac:dyDescent="0.3">
      <c r="A1166" s="31"/>
      <c r="B1166" s="31"/>
      <c r="C1166" s="31"/>
      <c r="D1166" s="31"/>
      <c r="E1166" s="31"/>
      <c r="F1166" s="31"/>
    </row>
    <row r="1167" spans="1:6" x14ac:dyDescent="0.3">
      <c r="A1167" s="31"/>
      <c r="B1167" s="31"/>
      <c r="C1167" s="31"/>
      <c r="D1167" s="31"/>
      <c r="E1167" s="31"/>
      <c r="F1167" s="31"/>
    </row>
    <row r="1168" spans="1:6" x14ac:dyDescent="0.3">
      <c r="A1168" s="31"/>
      <c r="B1168" s="31"/>
      <c r="C1168" s="31"/>
      <c r="D1168" s="31"/>
      <c r="E1168" s="31"/>
      <c r="F1168" s="31"/>
    </row>
    <row r="1169" spans="1:6" x14ac:dyDescent="0.3">
      <c r="A1169" s="31"/>
      <c r="B1169" s="31"/>
      <c r="C1169" s="31"/>
      <c r="D1169" s="31"/>
      <c r="E1169" s="31"/>
      <c r="F1169" s="31"/>
    </row>
    <row r="1170" spans="1:6" x14ac:dyDescent="0.3">
      <c r="A1170" s="31"/>
      <c r="B1170" s="31"/>
      <c r="C1170" s="31"/>
      <c r="D1170" s="31"/>
      <c r="E1170" s="31"/>
      <c r="F1170" s="31"/>
    </row>
    <row r="1171" spans="1:6" x14ac:dyDescent="0.3">
      <c r="A1171" s="31"/>
      <c r="B1171" s="31"/>
      <c r="C1171" s="31"/>
      <c r="D1171" s="31"/>
      <c r="E1171" s="31"/>
      <c r="F1171" s="31"/>
    </row>
    <row r="1172" spans="1:6" x14ac:dyDescent="0.3">
      <c r="A1172" s="31"/>
      <c r="B1172" s="31"/>
      <c r="C1172" s="31"/>
      <c r="D1172" s="31"/>
      <c r="E1172" s="31"/>
      <c r="F1172" s="31"/>
    </row>
    <row r="1173" spans="1:6" x14ac:dyDescent="0.3">
      <c r="A1173" s="31"/>
      <c r="B1173" s="31"/>
      <c r="C1173" s="31"/>
      <c r="D1173" s="31"/>
      <c r="E1173" s="31"/>
      <c r="F1173" s="31"/>
    </row>
    <row r="1174" spans="1:6" x14ac:dyDescent="0.3">
      <c r="A1174" s="31"/>
      <c r="B1174" s="31"/>
      <c r="C1174" s="31"/>
      <c r="D1174" s="31"/>
      <c r="E1174" s="31"/>
      <c r="F1174" s="31"/>
    </row>
    <row r="1175" spans="1:6" x14ac:dyDescent="0.3">
      <c r="A1175" s="31"/>
      <c r="B1175" s="31"/>
      <c r="C1175" s="31"/>
      <c r="D1175" s="31"/>
      <c r="E1175" s="31"/>
      <c r="F1175" s="31"/>
    </row>
    <row r="1176" spans="1:6" x14ac:dyDescent="0.3">
      <c r="A1176" s="31"/>
      <c r="B1176" s="31"/>
      <c r="C1176" s="31"/>
      <c r="D1176" s="31"/>
      <c r="E1176" s="31"/>
      <c r="F1176" s="31"/>
    </row>
    <row r="1177" spans="1:6" x14ac:dyDescent="0.3">
      <c r="A1177" s="31"/>
      <c r="B1177" s="31"/>
      <c r="C1177" s="31"/>
      <c r="D1177" s="31"/>
      <c r="E1177" s="31"/>
      <c r="F1177" s="31"/>
    </row>
    <row r="1178" spans="1:6" x14ac:dyDescent="0.3">
      <c r="A1178" s="31"/>
      <c r="B1178" s="31"/>
      <c r="C1178" s="31"/>
      <c r="D1178" s="31"/>
      <c r="E1178" s="31"/>
      <c r="F1178" s="31"/>
    </row>
    <row r="1179" spans="1:6" x14ac:dyDescent="0.3">
      <c r="A1179" s="31"/>
      <c r="B1179" s="31"/>
      <c r="C1179" s="31"/>
      <c r="D1179" s="31"/>
      <c r="E1179" s="31"/>
      <c r="F1179" s="31"/>
    </row>
    <row r="1180" spans="1:6" x14ac:dyDescent="0.3">
      <c r="A1180" s="31"/>
      <c r="B1180" s="31"/>
      <c r="C1180" s="31"/>
      <c r="D1180" s="31"/>
      <c r="E1180" s="31"/>
      <c r="F1180" s="31"/>
    </row>
    <row r="1181" spans="1:6" x14ac:dyDescent="0.3">
      <c r="A1181" s="31"/>
      <c r="B1181" s="31"/>
      <c r="C1181" s="31"/>
      <c r="D1181" s="31"/>
      <c r="E1181" s="31"/>
      <c r="F1181" s="31"/>
    </row>
    <row r="1182" spans="1:6" x14ac:dyDescent="0.3">
      <c r="A1182" s="31"/>
      <c r="B1182" s="31"/>
      <c r="C1182" s="31"/>
      <c r="D1182" s="31"/>
      <c r="E1182" s="31"/>
      <c r="F1182" s="31"/>
    </row>
    <row r="1183" spans="1:6" x14ac:dyDescent="0.3">
      <c r="A1183" s="31"/>
      <c r="B1183" s="31"/>
      <c r="C1183" s="31"/>
      <c r="D1183" s="31"/>
      <c r="E1183" s="31"/>
      <c r="F1183" s="31"/>
    </row>
    <row r="1184" spans="1:6" x14ac:dyDescent="0.3">
      <c r="A1184" s="31"/>
      <c r="B1184" s="31"/>
      <c r="C1184" s="31"/>
      <c r="D1184" s="31"/>
      <c r="E1184" s="31"/>
      <c r="F1184" s="31"/>
    </row>
    <row r="1185" spans="1:6" x14ac:dyDescent="0.3">
      <c r="A1185" s="31"/>
      <c r="B1185" s="31"/>
      <c r="C1185" s="31"/>
      <c r="D1185" s="31"/>
      <c r="E1185" s="31"/>
      <c r="F1185" s="31"/>
    </row>
    <row r="1186" spans="1:6" x14ac:dyDescent="0.3">
      <c r="A1186" s="31"/>
      <c r="B1186" s="31"/>
      <c r="C1186" s="31"/>
      <c r="D1186" s="31"/>
      <c r="E1186" s="31"/>
      <c r="F1186" s="31"/>
    </row>
    <row r="1187" spans="1:6" x14ac:dyDescent="0.3">
      <c r="A1187" s="31"/>
      <c r="B1187" s="31"/>
      <c r="C1187" s="31"/>
      <c r="D1187" s="31"/>
      <c r="E1187" s="31"/>
      <c r="F1187" s="31"/>
    </row>
    <row r="1188" spans="1:6" x14ac:dyDescent="0.3">
      <c r="A1188" s="31"/>
      <c r="B1188" s="31"/>
      <c r="C1188" s="31"/>
      <c r="D1188" s="31"/>
      <c r="E1188" s="31"/>
      <c r="F1188" s="31"/>
    </row>
    <row r="1189" spans="1:6" x14ac:dyDescent="0.3">
      <c r="A1189" s="31"/>
      <c r="B1189" s="31"/>
      <c r="C1189" s="31"/>
      <c r="D1189" s="31"/>
      <c r="E1189" s="31"/>
      <c r="F1189" s="31"/>
    </row>
    <row r="1190" spans="1:6" x14ac:dyDescent="0.3">
      <c r="A1190" s="31"/>
      <c r="B1190" s="31"/>
      <c r="C1190" s="31"/>
      <c r="D1190" s="31"/>
      <c r="E1190" s="31"/>
      <c r="F1190" s="31"/>
    </row>
    <row r="1191" spans="1:6" x14ac:dyDescent="0.3">
      <c r="A1191" s="31"/>
      <c r="B1191" s="31"/>
      <c r="C1191" s="31"/>
      <c r="D1191" s="31"/>
      <c r="E1191" s="31"/>
      <c r="F1191" s="31"/>
    </row>
    <row r="1192" spans="1:6" x14ac:dyDescent="0.3">
      <c r="A1192" s="31"/>
      <c r="B1192" s="31"/>
      <c r="C1192" s="31"/>
      <c r="D1192" s="31"/>
      <c r="E1192" s="31"/>
      <c r="F1192" s="31"/>
    </row>
    <row r="1193" spans="1:6" x14ac:dyDescent="0.3">
      <c r="A1193" s="31"/>
      <c r="B1193" s="31"/>
      <c r="C1193" s="31"/>
      <c r="D1193" s="31"/>
      <c r="E1193" s="31"/>
      <c r="F1193" s="31"/>
    </row>
    <row r="1194" spans="1:6" x14ac:dyDescent="0.3">
      <c r="A1194" s="31"/>
      <c r="B1194" s="31"/>
      <c r="C1194" s="31"/>
      <c r="D1194" s="31"/>
      <c r="E1194" s="31"/>
      <c r="F1194" s="31"/>
    </row>
    <row r="1195" spans="1:6" x14ac:dyDescent="0.3">
      <c r="A1195" s="31"/>
      <c r="B1195" s="31"/>
      <c r="C1195" s="31"/>
      <c r="D1195" s="31"/>
      <c r="E1195" s="31"/>
      <c r="F1195" s="31"/>
    </row>
    <row r="1196" spans="1:6" x14ac:dyDescent="0.3">
      <c r="A1196" s="31"/>
      <c r="B1196" s="31"/>
      <c r="C1196" s="31"/>
      <c r="D1196" s="31"/>
      <c r="E1196" s="31"/>
      <c r="F1196" s="31"/>
    </row>
    <row r="1197" spans="1:6" x14ac:dyDescent="0.3">
      <c r="A1197" s="31"/>
      <c r="B1197" s="31"/>
      <c r="C1197" s="31"/>
      <c r="D1197" s="31"/>
      <c r="E1197" s="31"/>
      <c r="F1197" s="31"/>
    </row>
    <row r="1198" spans="1:6" x14ac:dyDescent="0.3">
      <c r="A1198" s="31"/>
      <c r="B1198" s="31"/>
      <c r="C1198" s="31"/>
      <c r="D1198" s="31"/>
      <c r="E1198" s="31"/>
      <c r="F1198" s="31"/>
    </row>
    <row r="1199" spans="1:6" x14ac:dyDescent="0.3">
      <c r="A1199" s="31"/>
      <c r="B1199" s="31"/>
      <c r="C1199" s="31"/>
      <c r="D1199" s="31"/>
      <c r="E1199" s="31"/>
      <c r="F1199" s="31"/>
    </row>
    <row r="1200" spans="1:6" x14ac:dyDescent="0.3">
      <c r="A1200" s="31"/>
      <c r="B1200" s="31"/>
      <c r="C1200" s="31"/>
      <c r="D1200" s="31"/>
      <c r="E1200" s="31"/>
      <c r="F1200" s="31"/>
    </row>
    <row r="1201" spans="1:6" x14ac:dyDescent="0.3">
      <c r="A1201" s="31"/>
      <c r="B1201" s="31"/>
      <c r="C1201" s="31"/>
      <c r="D1201" s="31"/>
      <c r="E1201" s="31"/>
      <c r="F1201" s="31"/>
    </row>
    <row r="1202" spans="1:6" x14ac:dyDescent="0.3">
      <c r="A1202" s="31"/>
      <c r="B1202" s="31"/>
      <c r="C1202" s="31"/>
      <c r="D1202" s="31"/>
      <c r="E1202" s="31"/>
      <c r="F1202" s="31"/>
    </row>
    <row r="1203" spans="1:6" x14ac:dyDescent="0.3">
      <c r="A1203" s="31"/>
      <c r="B1203" s="31"/>
      <c r="C1203" s="31"/>
      <c r="D1203" s="31"/>
      <c r="E1203" s="31"/>
      <c r="F1203" s="31"/>
    </row>
    <row r="1204" spans="1:6" x14ac:dyDescent="0.3">
      <c r="A1204" s="31"/>
      <c r="B1204" s="31"/>
      <c r="C1204" s="31"/>
      <c r="D1204" s="31"/>
      <c r="E1204" s="31"/>
      <c r="F1204" s="31"/>
    </row>
    <row r="1205" spans="1:6" x14ac:dyDescent="0.3">
      <c r="A1205" s="31"/>
      <c r="B1205" s="31"/>
      <c r="C1205" s="31"/>
      <c r="D1205" s="31"/>
      <c r="E1205" s="31"/>
      <c r="F1205" s="31"/>
    </row>
    <row r="1206" spans="1:6" x14ac:dyDescent="0.3">
      <c r="A1206" s="31"/>
      <c r="B1206" s="31"/>
      <c r="C1206" s="31"/>
      <c r="D1206" s="31"/>
      <c r="E1206" s="31"/>
      <c r="F1206" s="31"/>
    </row>
    <row r="1207" spans="1:6" x14ac:dyDescent="0.3">
      <c r="A1207" s="31"/>
      <c r="B1207" s="31"/>
      <c r="C1207" s="31"/>
      <c r="D1207" s="31"/>
      <c r="E1207" s="31"/>
      <c r="F1207" s="31"/>
    </row>
    <row r="1208" spans="1:6" x14ac:dyDescent="0.3">
      <c r="A1208" s="31"/>
      <c r="B1208" s="31"/>
      <c r="C1208" s="31"/>
      <c r="D1208" s="31"/>
      <c r="E1208" s="31"/>
      <c r="F1208" s="31"/>
    </row>
    <row r="1209" spans="1:6" x14ac:dyDescent="0.3">
      <c r="A1209" s="31"/>
      <c r="B1209" s="31"/>
      <c r="C1209" s="31"/>
      <c r="D1209" s="31"/>
      <c r="E1209" s="31"/>
      <c r="F1209" s="31"/>
    </row>
    <row r="1210" spans="1:6" x14ac:dyDescent="0.3">
      <c r="A1210" s="31"/>
      <c r="B1210" s="31"/>
      <c r="C1210" s="31"/>
      <c r="D1210" s="31"/>
      <c r="E1210" s="31"/>
      <c r="F1210" s="31"/>
    </row>
    <row r="1211" spans="1:6" x14ac:dyDescent="0.3">
      <c r="A1211" s="31"/>
      <c r="B1211" s="31"/>
      <c r="C1211" s="31"/>
      <c r="D1211" s="31"/>
      <c r="E1211" s="31"/>
      <c r="F1211" s="31"/>
    </row>
    <row r="1212" spans="1:6" x14ac:dyDescent="0.3">
      <c r="A1212" s="31"/>
      <c r="B1212" s="31"/>
      <c r="C1212" s="31"/>
      <c r="D1212" s="31"/>
      <c r="E1212" s="31"/>
      <c r="F1212" s="31"/>
    </row>
    <row r="1213" spans="1:6" x14ac:dyDescent="0.3">
      <c r="A1213" s="31"/>
      <c r="B1213" s="31"/>
      <c r="C1213" s="31"/>
      <c r="D1213" s="31"/>
      <c r="E1213" s="31"/>
      <c r="F1213" s="31"/>
    </row>
    <row r="1214" spans="1:6" x14ac:dyDescent="0.3">
      <c r="A1214" s="31"/>
      <c r="B1214" s="31"/>
      <c r="C1214" s="31"/>
      <c r="D1214" s="31"/>
      <c r="E1214" s="31"/>
      <c r="F1214" s="31"/>
    </row>
    <row r="1215" spans="1:6" x14ac:dyDescent="0.3">
      <c r="A1215" s="31"/>
      <c r="B1215" s="31"/>
      <c r="C1215" s="31"/>
      <c r="D1215" s="31"/>
      <c r="E1215" s="31"/>
      <c r="F1215" s="31"/>
    </row>
    <row r="1216" spans="1:6" x14ac:dyDescent="0.3">
      <c r="A1216" s="31"/>
      <c r="B1216" s="31"/>
      <c r="C1216" s="31"/>
      <c r="D1216" s="31"/>
      <c r="E1216" s="31"/>
      <c r="F1216" s="31"/>
    </row>
    <row r="1217" spans="1:6" x14ac:dyDescent="0.3">
      <c r="A1217" s="31"/>
      <c r="B1217" s="31"/>
      <c r="C1217" s="31"/>
      <c r="D1217" s="31"/>
      <c r="E1217" s="31"/>
      <c r="F1217" s="31"/>
    </row>
    <row r="1218" spans="1:6" x14ac:dyDescent="0.3">
      <c r="A1218" s="31"/>
      <c r="B1218" s="31"/>
      <c r="C1218" s="31"/>
      <c r="D1218" s="31"/>
      <c r="E1218" s="31"/>
      <c r="F1218" s="31"/>
    </row>
    <row r="1219" spans="1:6" x14ac:dyDescent="0.3">
      <c r="A1219" s="31"/>
      <c r="B1219" s="31"/>
      <c r="C1219" s="31"/>
      <c r="D1219" s="31"/>
      <c r="E1219" s="31"/>
      <c r="F1219" s="31"/>
    </row>
    <row r="1220" spans="1:6" x14ac:dyDescent="0.3">
      <c r="A1220" s="31"/>
      <c r="B1220" s="31"/>
      <c r="C1220" s="31"/>
      <c r="D1220" s="31"/>
      <c r="E1220" s="31"/>
      <c r="F1220" s="31"/>
    </row>
    <row r="1221" spans="1:6" x14ac:dyDescent="0.3">
      <c r="A1221" s="31"/>
      <c r="B1221" s="31"/>
      <c r="C1221" s="31"/>
      <c r="D1221" s="31"/>
      <c r="E1221" s="31"/>
      <c r="F1221" s="31"/>
    </row>
    <row r="1222" spans="1:6" x14ac:dyDescent="0.3">
      <c r="A1222" s="31"/>
      <c r="B1222" s="31"/>
      <c r="C1222" s="31"/>
      <c r="D1222" s="31"/>
      <c r="E1222" s="31"/>
      <c r="F1222" s="31"/>
    </row>
    <row r="1223" spans="1:6" x14ac:dyDescent="0.3">
      <c r="A1223" s="31"/>
      <c r="B1223" s="31"/>
      <c r="C1223" s="31"/>
      <c r="D1223" s="31"/>
      <c r="E1223" s="31"/>
      <c r="F1223" s="31"/>
    </row>
    <row r="1224" spans="1:6" x14ac:dyDescent="0.3">
      <c r="A1224" s="31"/>
      <c r="B1224" s="31"/>
      <c r="C1224" s="31"/>
      <c r="D1224" s="31"/>
      <c r="E1224" s="31"/>
      <c r="F1224" s="31"/>
    </row>
    <row r="1225" spans="1:6" x14ac:dyDescent="0.3">
      <c r="A1225" s="31"/>
      <c r="B1225" s="31"/>
      <c r="C1225" s="31"/>
      <c r="D1225" s="31"/>
      <c r="E1225" s="31"/>
      <c r="F1225" s="31"/>
    </row>
    <row r="1226" spans="1:6" x14ac:dyDescent="0.3">
      <c r="A1226" s="31"/>
      <c r="B1226" s="31"/>
      <c r="C1226" s="31"/>
      <c r="D1226" s="31"/>
      <c r="E1226" s="31"/>
      <c r="F1226" s="31"/>
    </row>
    <row r="1227" spans="1:6" x14ac:dyDescent="0.3">
      <c r="A1227" s="31"/>
      <c r="B1227" s="31"/>
      <c r="C1227" s="31"/>
      <c r="D1227" s="31"/>
      <c r="E1227" s="31"/>
      <c r="F1227" s="31"/>
    </row>
    <row r="1228" spans="1:6" x14ac:dyDescent="0.3">
      <c r="A1228" s="31"/>
      <c r="B1228" s="31"/>
      <c r="C1228" s="31"/>
      <c r="D1228" s="31"/>
      <c r="E1228" s="31"/>
      <c r="F1228" s="31"/>
    </row>
    <row r="1229" spans="1:6" x14ac:dyDescent="0.3">
      <c r="A1229" s="31"/>
      <c r="B1229" s="31"/>
      <c r="C1229" s="31"/>
      <c r="D1229" s="31"/>
      <c r="E1229" s="31"/>
      <c r="F1229" s="31"/>
    </row>
    <row r="1230" spans="1:6" x14ac:dyDescent="0.3">
      <c r="A1230" s="31"/>
      <c r="B1230" s="31"/>
      <c r="C1230" s="31"/>
      <c r="D1230" s="31"/>
      <c r="E1230" s="31"/>
      <c r="F1230" s="31"/>
    </row>
    <row r="1231" spans="1:6" x14ac:dyDescent="0.3">
      <c r="A1231" s="31"/>
      <c r="B1231" s="31"/>
      <c r="C1231" s="31"/>
      <c r="D1231" s="31"/>
      <c r="E1231" s="31"/>
      <c r="F1231" s="31"/>
    </row>
    <row r="1232" spans="1:6" x14ac:dyDescent="0.3">
      <c r="A1232" s="31"/>
      <c r="B1232" s="31"/>
      <c r="C1232" s="31"/>
      <c r="D1232" s="31"/>
      <c r="E1232" s="31"/>
      <c r="F1232" s="31"/>
    </row>
    <row r="1233" spans="1:6" x14ac:dyDescent="0.3">
      <c r="A1233" s="31"/>
      <c r="B1233" s="31"/>
      <c r="C1233" s="31"/>
      <c r="D1233" s="31"/>
      <c r="E1233" s="31"/>
      <c r="F1233" s="31"/>
    </row>
    <row r="1234" spans="1:6" x14ac:dyDescent="0.3">
      <c r="A1234" s="31"/>
      <c r="B1234" s="31"/>
      <c r="C1234" s="31"/>
      <c r="D1234" s="31"/>
      <c r="E1234" s="31"/>
      <c r="F1234" s="31"/>
    </row>
    <row r="1235" spans="1:6" x14ac:dyDescent="0.3">
      <c r="A1235" s="31"/>
      <c r="B1235" s="31"/>
      <c r="C1235" s="31"/>
      <c r="D1235" s="31"/>
      <c r="E1235" s="31"/>
      <c r="F1235" s="31"/>
    </row>
    <row r="1236" spans="1:6" x14ac:dyDescent="0.3">
      <c r="A1236" s="31"/>
      <c r="B1236" s="31"/>
      <c r="C1236" s="31"/>
      <c r="D1236" s="31"/>
      <c r="E1236" s="31"/>
      <c r="F1236" s="31"/>
    </row>
    <row r="1237" spans="1:6" x14ac:dyDescent="0.3">
      <c r="A1237" s="31"/>
      <c r="B1237" s="31"/>
      <c r="C1237" s="31"/>
      <c r="D1237" s="31"/>
      <c r="E1237" s="31"/>
      <c r="F1237" s="31"/>
    </row>
    <row r="1238" spans="1:6" x14ac:dyDescent="0.3">
      <c r="A1238" s="31"/>
      <c r="B1238" s="31"/>
      <c r="C1238" s="31"/>
      <c r="D1238" s="31"/>
      <c r="E1238" s="31"/>
      <c r="F1238" s="31"/>
    </row>
    <row r="1239" spans="1:6" x14ac:dyDescent="0.3">
      <c r="A1239" s="31"/>
      <c r="B1239" s="31"/>
      <c r="C1239" s="31"/>
      <c r="D1239" s="31"/>
      <c r="E1239" s="31"/>
      <c r="F1239" s="31"/>
    </row>
    <row r="1240" spans="1:6" x14ac:dyDescent="0.3">
      <c r="A1240" s="31"/>
      <c r="B1240" s="31"/>
      <c r="C1240" s="31"/>
      <c r="D1240" s="31"/>
      <c r="E1240" s="31"/>
      <c r="F1240" s="31"/>
    </row>
    <row r="1241" spans="1:6" x14ac:dyDescent="0.3">
      <c r="A1241" s="31"/>
      <c r="B1241" s="31"/>
      <c r="C1241" s="31"/>
      <c r="D1241" s="31"/>
      <c r="E1241" s="31"/>
      <c r="F1241" s="31"/>
    </row>
    <row r="1242" spans="1:6" x14ac:dyDescent="0.3">
      <c r="A1242" s="31"/>
      <c r="B1242" s="31"/>
      <c r="C1242" s="31"/>
      <c r="D1242" s="31"/>
      <c r="E1242" s="31"/>
      <c r="F1242" s="31"/>
    </row>
    <row r="1243" spans="1:6" x14ac:dyDescent="0.3">
      <c r="A1243" s="31"/>
      <c r="B1243" s="31"/>
      <c r="C1243" s="31"/>
      <c r="D1243" s="31"/>
      <c r="E1243" s="31"/>
      <c r="F1243" s="31"/>
    </row>
    <row r="1244" spans="1:6" x14ac:dyDescent="0.3">
      <c r="A1244" s="31"/>
      <c r="B1244" s="31"/>
      <c r="C1244" s="31"/>
      <c r="D1244" s="31"/>
      <c r="E1244" s="31"/>
      <c r="F1244" s="31"/>
    </row>
    <row r="1245" spans="1:6" x14ac:dyDescent="0.3">
      <c r="A1245" s="31"/>
      <c r="B1245" s="31"/>
      <c r="C1245" s="31"/>
      <c r="D1245" s="31"/>
      <c r="E1245" s="31"/>
      <c r="F1245" s="31"/>
    </row>
    <row r="1246" spans="1:6" x14ac:dyDescent="0.3">
      <c r="A1246" s="31"/>
      <c r="B1246" s="31"/>
      <c r="C1246" s="31"/>
      <c r="D1246" s="31"/>
      <c r="E1246" s="31"/>
      <c r="F1246" s="31"/>
    </row>
    <row r="1247" spans="1:6" x14ac:dyDescent="0.3">
      <c r="A1247" s="31"/>
      <c r="B1247" s="31"/>
      <c r="C1247" s="31"/>
      <c r="D1247" s="31"/>
      <c r="E1247" s="31"/>
      <c r="F1247" s="31"/>
    </row>
    <row r="1248" spans="1:6" x14ac:dyDescent="0.3">
      <c r="A1248" s="31"/>
      <c r="B1248" s="31"/>
      <c r="C1248" s="31"/>
      <c r="D1248" s="31"/>
      <c r="E1248" s="31"/>
      <c r="F1248" s="31"/>
    </row>
    <row r="1249" spans="1:6" x14ac:dyDescent="0.3">
      <c r="A1249" s="31"/>
      <c r="B1249" s="31"/>
      <c r="C1249" s="31"/>
      <c r="D1249" s="31"/>
      <c r="E1249" s="31"/>
      <c r="F1249" s="31"/>
    </row>
    <row r="1250" spans="1:6" x14ac:dyDescent="0.3">
      <c r="A1250" s="31"/>
      <c r="B1250" s="31"/>
      <c r="C1250" s="31"/>
      <c r="D1250" s="31"/>
      <c r="E1250" s="31"/>
      <c r="F1250" s="31"/>
    </row>
    <row r="1251" spans="1:6" x14ac:dyDescent="0.3">
      <c r="A1251" s="31"/>
      <c r="B1251" s="31"/>
      <c r="C1251" s="31"/>
      <c r="D1251" s="31"/>
      <c r="E1251" s="31"/>
      <c r="F1251" s="31"/>
    </row>
    <row r="1252" spans="1:6" x14ac:dyDescent="0.3">
      <c r="A1252" s="31"/>
      <c r="B1252" s="31"/>
      <c r="C1252" s="31"/>
      <c r="D1252" s="31"/>
      <c r="E1252" s="31"/>
      <c r="F1252" s="31"/>
    </row>
    <row r="1253" spans="1:6" x14ac:dyDescent="0.3">
      <c r="A1253" s="31"/>
      <c r="B1253" s="31"/>
      <c r="C1253" s="31"/>
      <c r="D1253" s="31"/>
      <c r="E1253" s="31"/>
      <c r="F1253" s="31"/>
    </row>
    <row r="1254" spans="1:6" x14ac:dyDescent="0.3">
      <c r="A1254" s="31"/>
      <c r="B1254" s="31"/>
      <c r="C1254" s="31"/>
      <c r="D1254" s="31"/>
      <c r="E1254" s="31"/>
      <c r="F1254" s="31"/>
    </row>
    <row r="1255" spans="1:6" x14ac:dyDescent="0.3">
      <c r="A1255" s="31"/>
      <c r="B1255" s="31"/>
      <c r="C1255" s="31"/>
      <c r="D1255" s="31"/>
      <c r="E1255" s="31"/>
      <c r="F1255" s="31"/>
    </row>
    <row r="1256" spans="1:6" x14ac:dyDescent="0.3">
      <c r="A1256" s="31"/>
      <c r="B1256" s="31"/>
      <c r="C1256" s="31"/>
      <c r="D1256" s="31"/>
      <c r="E1256" s="31"/>
      <c r="F1256" s="31"/>
    </row>
    <row r="1257" spans="1:6" x14ac:dyDescent="0.3">
      <c r="A1257" s="31"/>
      <c r="B1257" s="31"/>
      <c r="C1257" s="31"/>
      <c r="D1257" s="31"/>
      <c r="E1257" s="31"/>
      <c r="F1257" s="31"/>
    </row>
    <row r="1258" spans="1:6" x14ac:dyDescent="0.3">
      <c r="A1258" s="31"/>
      <c r="B1258" s="31"/>
      <c r="C1258" s="31"/>
      <c r="D1258" s="31"/>
      <c r="E1258" s="31"/>
      <c r="F1258" s="31"/>
    </row>
    <row r="1259" spans="1:6" x14ac:dyDescent="0.3">
      <c r="A1259" s="31"/>
      <c r="B1259" s="31"/>
      <c r="C1259" s="31"/>
      <c r="D1259" s="31"/>
      <c r="E1259" s="31"/>
      <c r="F1259" s="31"/>
    </row>
    <row r="1260" spans="1:6" x14ac:dyDescent="0.3">
      <c r="A1260" s="31"/>
      <c r="B1260" s="31"/>
      <c r="C1260" s="31"/>
      <c r="D1260" s="31"/>
      <c r="E1260" s="31"/>
      <c r="F1260" s="31"/>
    </row>
    <row r="1261" spans="1:6" x14ac:dyDescent="0.3">
      <c r="A1261" s="31"/>
      <c r="B1261" s="31"/>
      <c r="C1261" s="31"/>
      <c r="D1261" s="31"/>
      <c r="E1261" s="31"/>
      <c r="F1261" s="31"/>
    </row>
    <row r="1262" spans="1:6" x14ac:dyDescent="0.3">
      <c r="A1262" s="31"/>
      <c r="B1262" s="31"/>
      <c r="C1262" s="31"/>
      <c r="D1262" s="31"/>
      <c r="E1262" s="31"/>
      <c r="F1262" s="31"/>
    </row>
    <row r="1263" spans="1:6" x14ac:dyDescent="0.3">
      <c r="A1263" s="31"/>
      <c r="B1263" s="31"/>
      <c r="C1263" s="31"/>
      <c r="D1263" s="31"/>
      <c r="E1263" s="31"/>
      <c r="F1263" s="31"/>
    </row>
    <row r="1264" spans="1:6" x14ac:dyDescent="0.3">
      <c r="A1264" s="31"/>
      <c r="B1264" s="31"/>
      <c r="C1264" s="31"/>
      <c r="D1264" s="31"/>
      <c r="E1264" s="31"/>
      <c r="F1264" s="31"/>
    </row>
    <row r="1265" spans="1:6" x14ac:dyDescent="0.3">
      <c r="A1265" s="31"/>
      <c r="B1265" s="31"/>
      <c r="C1265" s="31"/>
      <c r="D1265" s="31"/>
      <c r="E1265" s="31"/>
      <c r="F1265" s="31"/>
    </row>
    <row r="1266" spans="1:6" x14ac:dyDescent="0.3">
      <c r="A1266" s="31"/>
      <c r="B1266" s="31"/>
      <c r="C1266" s="31"/>
      <c r="D1266" s="31"/>
      <c r="E1266" s="31"/>
      <c r="F1266" s="31"/>
    </row>
    <row r="1267" spans="1:6" x14ac:dyDescent="0.3">
      <c r="A1267" s="31"/>
      <c r="B1267" s="31"/>
      <c r="C1267" s="31"/>
      <c r="D1267" s="31"/>
      <c r="E1267" s="31"/>
      <c r="F1267" s="31"/>
    </row>
    <row r="1268" spans="1:6" x14ac:dyDescent="0.3">
      <c r="A1268" s="31"/>
      <c r="B1268" s="31"/>
      <c r="C1268" s="31"/>
      <c r="D1268" s="31"/>
      <c r="E1268" s="31"/>
      <c r="F1268" s="31"/>
    </row>
    <row r="1269" spans="1:6" x14ac:dyDescent="0.3">
      <c r="A1269" s="31"/>
      <c r="B1269" s="31"/>
      <c r="C1269" s="31"/>
      <c r="D1269" s="31"/>
      <c r="E1269" s="31"/>
      <c r="F1269" s="31"/>
    </row>
    <row r="1270" spans="1:6" x14ac:dyDescent="0.3">
      <c r="A1270" s="31"/>
      <c r="B1270" s="31"/>
      <c r="C1270" s="31"/>
      <c r="D1270" s="31"/>
      <c r="E1270" s="31"/>
      <c r="F1270" s="31"/>
    </row>
    <row r="1271" spans="1:6" x14ac:dyDescent="0.3">
      <c r="A1271" s="31"/>
      <c r="B1271" s="31"/>
      <c r="C1271" s="31"/>
      <c r="D1271" s="31"/>
      <c r="E1271" s="31"/>
      <c r="F1271" s="31"/>
    </row>
    <row r="1272" spans="1:6" x14ac:dyDescent="0.3">
      <c r="A1272" s="31"/>
      <c r="B1272" s="31"/>
      <c r="C1272" s="31"/>
      <c r="D1272" s="31"/>
      <c r="E1272" s="31"/>
      <c r="F1272" s="31"/>
    </row>
    <row r="1273" spans="1:6" x14ac:dyDescent="0.3">
      <c r="A1273" s="31"/>
      <c r="B1273" s="31"/>
      <c r="C1273" s="31"/>
      <c r="D1273" s="31"/>
      <c r="E1273" s="31"/>
      <c r="F1273" s="31"/>
    </row>
    <row r="1274" spans="1:6" x14ac:dyDescent="0.3">
      <c r="A1274" s="31"/>
      <c r="B1274" s="31"/>
      <c r="C1274" s="31"/>
      <c r="D1274" s="31"/>
      <c r="E1274" s="31"/>
      <c r="F1274" s="31"/>
    </row>
    <row r="1275" spans="1:6" x14ac:dyDescent="0.3">
      <c r="A1275" s="31"/>
      <c r="B1275" s="31"/>
      <c r="C1275" s="31"/>
      <c r="D1275" s="31"/>
      <c r="E1275" s="31"/>
      <c r="F1275" s="31"/>
    </row>
    <row r="1276" spans="1:6" x14ac:dyDescent="0.3">
      <c r="A1276" s="31"/>
      <c r="B1276" s="31"/>
      <c r="C1276" s="31"/>
      <c r="D1276" s="31"/>
      <c r="E1276" s="31"/>
      <c r="F1276" s="31"/>
    </row>
    <row r="1277" spans="1:6" x14ac:dyDescent="0.3">
      <c r="A1277" s="31"/>
      <c r="B1277" s="31"/>
      <c r="C1277" s="31"/>
      <c r="D1277" s="31"/>
      <c r="E1277" s="31"/>
      <c r="F1277" s="31"/>
    </row>
    <row r="1278" spans="1:6" x14ac:dyDescent="0.3">
      <c r="A1278" s="31"/>
      <c r="B1278" s="31"/>
      <c r="C1278" s="31"/>
      <c r="D1278" s="31"/>
      <c r="E1278" s="31"/>
      <c r="F1278" s="31"/>
    </row>
    <row r="1279" spans="1:6" x14ac:dyDescent="0.3">
      <c r="A1279" s="31"/>
      <c r="B1279" s="31"/>
      <c r="C1279" s="31"/>
      <c r="D1279" s="31"/>
      <c r="E1279" s="31"/>
      <c r="F1279" s="31"/>
    </row>
    <row r="1280" spans="1:6" x14ac:dyDescent="0.3">
      <c r="A1280" s="31"/>
      <c r="B1280" s="31"/>
      <c r="C1280" s="31"/>
      <c r="D1280" s="31"/>
      <c r="E1280" s="31"/>
      <c r="F1280" s="31"/>
    </row>
    <row r="1281" spans="1:6" x14ac:dyDescent="0.3">
      <c r="A1281" s="31"/>
      <c r="B1281" s="31"/>
      <c r="C1281" s="31"/>
      <c r="D1281" s="31"/>
      <c r="E1281" s="31"/>
      <c r="F1281" s="31"/>
    </row>
    <row r="1282" spans="1:6" x14ac:dyDescent="0.3">
      <c r="A1282" s="31"/>
      <c r="B1282" s="31"/>
      <c r="C1282" s="31"/>
      <c r="D1282" s="31"/>
      <c r="E1282" s="31"/>
      <c r="F1282" s="31"/>
    </row>
    <row r="1283" spans="1:6" x14ac:dyDescent="0.3">
      <c r="A1283" s="31"/>
      <c r="B1283" s="31"/>
      <c r="C1283" s="31"/>
      <c r="D1283" s="31"/>
      <c r="E1283" s="31"/>
      <c r="F1283" s="31"/>
    </row>
    <row r="1284" spans="1:6" x14ac:dyDescent="0.3">
      <c r="A1284" s="31"/>
      <c r="B1284" s="31"/>
      <c r="C1284" s="31"/>
      <c r="D1284" s="31"/>
      <c r="E1284" s="31"/>
      <c r="F1284" s="31"/>
    </row>
    <row r="1285" spans="1:6" x14ac:dyDescent="0.3">
      <c r="A1285" s="31"/>
      <c r="B1285" s="31"/>
      <c r="C1285" s="31"/>
      <c r="D1285" s="31"/>
      <c r="E1285" s="31"/>
      <c r="F1285" s="31"/>
    </row>
    <row r="1286" spans="1:6" x14ac:dyDescent="0.3">
      <c r="A1286" s="31"/>
      <c r="B1286" s="31"/>
      <c r="C1286" s="31"/>
      <c r="D1286" s="31"/>
      <c r="E1286" s="31"/>
      <c r="F1286" s="31"/>
    </row>
    <row r="1287" spans="1:6" x14ac:dyDescent="0.3">
      <c r="A1287" s="31"/>
      <c r="B1287" s="31"/>
      <c r="C1287" s="31"/>
      <c r="D1287" s="31"/>
      <c r="E1287" s="31"/>
      <c r="F1287" s="31"/>
    </row>
    <row r="1288" spans="1:6" x14ac:dyDescent="0.3">
      <c r="A1288" s="31"/>
      <c r="B1288" s="31"/>
      <c r="C1288" s="31"/>
      <c r="D1288" s="31"/>
      <c r="E1288" s="31"/>
      <c r="F1288" s="31"/>
    </row>
    <row r="1289" spans="1:6" x14ac:dyDescent="0.3">
      <c r="A1289" s="31"/>
      <c r="B1289" s="31"/>
      <c r="C1289" s="31"/>
      <c r="D1289" s="31"/>
      <c r="E1289" s="31"/>
      <c r="F1289" s="31"/>
    </row>
    <row r="1290" spans="1:6" x14ac:dyDescent="0.3">
      <c r="A1290" s="31"/>
      <c r="B1290" s="31"/>
      <c r="C1290" s="31"/>
      <c r="D1290" s="31"/>
      <c r="E1290" s="31"/>
      <c r="F1290" s="31"/>
    </row>
    <row r="1291" spans="1:6" x14ac:dyDescent="0.3">
      <c r="A1291" s="31"/>
      <c r="B1291" s="31"/>
      <c r="C1291" s="31"/>
      <c r="D1291" s="31"/>
      <c r="E1291" s="31"/>
      <c r="F1291" s="31"/>
    </row>
    <row r="1292" spans="1:6" x14ac:dyDescent="0.3">
      <c r="A1292" s="31"/>
      <c r="B1292" s="31"/>
      <c r="C1292" s="31"/>
      <c r="D1292" s="31"/>
      <c r="E1292" s="31"/>
      <c r="F1292" s="31"/>
    </row>
    <row r="1293" spans="1:6" x14ac:dyDescent="0.3">
      <c r="A1293" s="31"/>
      <c r="B1293" s="31"/>
      <c r="C1293" s="31"/>
      <c r="D1293" s="31"/>
      <c r="E1293" s="31"/>
      <c r="F1293" s="31"/>
    </row>
    <row r="1294" spans="1:6" x14ac:dyDescent="0.3">
      <c r="A1294" s="31"/>
      <c r="B1294" s="31"/>
      <c r="C1294" s="31"/>
      <c r="D1294" s="31"/>
      <c r="E1294" s="31"/>
      <c r="F1294" s="31"/>
    </row>
    <row r="1295" spans="1:6" x14ac:dyDescent="0.3">
      <c r="A1295" s="31"/>
      <c r="B1295" s="31"/>
      <c r="C1295" s="31"/>
      <c r="D1295" s="31"/>
      <c r="E1295" s="31"/>
      <c r="F1295" s="31"/>
    </row>
    <row r="1296" spans="1:6" x14ac:dyDescent="0.3">
      <c r="A1296" s="31"/>
      <c r="B1296" s="31"/>
      <c r="C1296" s="31"/>
      <c r="D1296" s="31"/>
      <c r="E1296" s="31"/>
      <c r="F1296" s="31"/>
    </row>
    <row r="1297" spans="1:6" x14ac:dyDescent="0.3">
      <c r="A1297" s="31"/>
      <c r="B1297" s="31"/>
      <c r="C1297" s="31"/>
      <c r="D1297" s="31"/>
      <c r="E1297" s="31"/>
      <c r="F1297" s="31"/>
    </row>
    <row r="1298" spans="1:6" x14ac:dyDescent="0.3">
      <c r="A1298" s="31"/>
      <c r="B1298" s="31"/>
      <c r="C1298" s="31"/>
      <c r="D1298" s="31"/>
      <c r="E1298" s="31"/>
      <c r="F1298" s="31"/>
    </row>
    <row r="1299" spans="1:6" x14ac:dyDescent="0.3">
      <c r="A1299" s="31"/>
      <c r="B1299" s="31"/>
      <c r="C1299" s="31"/>
      <c r="D1299" s="31"/>
      <c r="E1299" s="31"/>
      <c r="F1299" s="31"/>
    </row>
    <row r="1300" spans="1:6" x14ac:dyDescent="0.3">
      <c r="A1300" s="31"/>
      <c r="B1300" s="31"/>
      <c r="C1300" s="31"/>
      <c r="D1300" s="31"/>
      <c r="E1300" s="31"/>
      <c r="F1300" s="31"/>
    </row>
    <row r="1301" spans="1:6" x14ac:dyDescent="0.3">
      <c r="A1301" s="31"/>
      <c r="B1301" s="31"/>
      <c r="C1301" s="31"/>
      <c r="D1301" s="31"/>
      <c r="E1301" s="31"/>
      <c r="F1301" s="31"/>
    </row>
    <row r="1302" spans="1:6" x14ac:dyDescent="0.3">
      <c r="A1302" s="31"/>
      <c r="B1302" s="31"/>
      <c r="C1302" s="31"/>
      <c r="D1302" s="31"/>
      <c r="E1302" s="31"/>
      <c r="F1302" s="31"/>
    </row>
    <row r="1303" spans="1:6" x14ac:dyDescent="0.3">
      <c r="A1303" s="31"/>
      <c r="B1303" s="31"/>
      <c r="C1303" s="31"/>
      <c r="D1303" s="31"/>
      <c r="E1303" s="31"/>
      <c r="F1303" s="31"/>
    </row>
    <row r="1304" spans="1:6" x14ac:dyDescent="0.3">
      <c r="A1304" s="31"/>
      <c r="B1304" s="31"/>
      <c r="C1304" s="31"/>
      <c r="D1304" s="31"/>
      <c r="E1304" s="31"/>
      <c r="F1304" s="31"/>
    </row>
    <row r="1305" spans="1:6" x14ac:dyDescent="0.3">
      <c r="A1305" s="31"/>
      <c r="B1305" s="31"/>
      <c r="C1305" s="31"/>
      <c r="D1305" s="31"/>
      <c r="E1305" s="31"/>
      <c r="F1305" s="31"/>
    </row>
    <row r="1306" spans="1:6" x14ac:dyDescent="0.3">
      <c r="A1306" s="31"/>
      <c r="B1306" s="31"/>
      <c r="C1306" s="31"/>
      <c r="D1306" s="31"/>
      <c r="E1306" s="31"/>
      <c r="F1306" s="31"/>
    </row>
    <row r="1307" spans="1:6" x14ac:dyDescent="0.3">
      <c r="A1307" s="31"/>
      <c r="B1307" s="31"/>
      <c r="C1307" s="31"/>
      <c r="D1307" s="31"/>
      <c r="E1307" s="31"/>
      <c r="F1307" s="31"/>
    </row>
    <row r="1308" spans="1:6" x14ac:dyDescent="0.3">
      <c r="A1308" s="31"/>
      <c r="B1308" s="31"/>
      <c r="C1308" s="31"/>
      <c r="D1308" s="31"/>
      <c r="E1308" s="31"/>
      <c r="F1308" s="31"/>
    </row>
    <row r="1309" spans="1:6" x14ac:dyDescent="0.3">
      <c r="A1309" s="31"/>
      <c r="B1309" s="31"/>
      <c r="C1309" s="31"/>
      <c r="D1309" s="31"/>
      <c r="E1309" s="31"/>
      <c r="F1309" s="31"/>
    </row>
    <row r="1310" spans="1:6" x14ac:dyDescent="0.3">
      <c r="A1310" s="31"/>
      <c r="B1310" s="31"/>
      <c r="C1310" s="31"/>
      <c r="D1310" s="31"/>
      <c r="E1310" s="31"/>
      <c r="F1310" s="31"/>
    </row>
    <row r="1311" spans="1:6" x14ac:dyDescent="0.3">
      <c r="A1311" s="31"/>
      <c r="B1311" s="31"/>
      <c r="C1311" s="31"/>
      <c r="D1311" s="31"/>
      <c r="E1311" s="31"/>
      <c r="F1311" s="31"/>
    </row>
    <row r="1312" spans="1:6" x14ac:dyDescent="0.3">
      <c r="A1312" s="31"/>
      <c r="B1312" s="31"/>
      <c r="C1312" s="31"/>
      <c r="D1312" s="31"/>
      <c r="E1312" s="31"/>
      <c r="F1312" s="31"/>
    </row>
    <row r="1313" spans="1:6" x14ac:dyDescent="0.3">
      <c r="A1313" s="31"/>
      <c r="B1313" s="31"/>
      <c r="C1313" s="31"/>
      <c r="D1313" s="31"/>
      <c r="E1313" s="31"/>
      <c r="F1313" s="31"/>
    </row>
    <row r="1314" spans="1:6" x14ac:dyDescent="0.3">
      <c r="A1314" s="31"/>
      <c r="B1314" s="31"/>
      <c r="C1314" s="31"/>
      <c r="D1314" s="31"/>
      <c r="E1314" s="31"/>
      <c r="F1314" s="31"/>
    </row>
    <row r="1315" spans="1:6" x14ac:dyDescent="0.3">
      <c r="A1315" s="31"/>
      <c r="B1315" s="31"/>
      <c r="C1315" s="31"/>
      <c r="D1315" s="31"/>
      <c r="E1315" s="31"/>
      <c r="F1315" s="31"/>
    </row>
    <row r="1316" spans="1:6" x14ac:dyDescent="0.3">
      <c r="A1316" s="31"/>
      <c r="B1316" s="31"/>
      <c r="C1316" s="31"/>
      <c r="D1316" s="31"/>
      <c r="E1316" s="31"/>
      <c r="F1316" s="31"/>
    </row>
    <row r="1317" spans="1:6" x14ac:dyDescent="0.3">
      <c r="A1317" s="31"/>
      <c r="B1317" s="31"/>
      <c r="C1317" s="31"/>
      <c r="D1317" s="31"/>
      <c r="E1317" s="31"/>
      <c r="F1317" s="31"/>
    </row>
    <row r="1318" spans="1:6" x14ac:dyDescent="0.3">
      <c r="A1318" s="31"/>
      <c r="B1318" s="31"/>
      <c r="C1318" s="31"/>
      <c r="D1318" s="31"/>
      <c r="E1318" s="31"/>
      <c r="F1318" s="31"/>
    </row>
    <row r="1319" spans="1:6" x14ac:dyDescent="0.3">
      <c r="A1319" s="31"/>
      <c r="B1319" s="31"/>
      <c r="C1319" s="31"/>
      <c r="D1319" s="31"/>
      <c r="E1319" s="31"/>
      <c r="F1319" s="31"/>
    </row>
    <row r="1320" spans="1:6" x14ac:dyDescent="0.3">
      <c r="A1320" s="31"/>
      <c r="B1320" s="31"/>
      <c r="C1320" s="31"/>
      <c r="D1320" s="31"/>
      <c r="E1320" s="31"/>
      <c r="F1320" s="31"/>
    </row>
    <row r="1321" spans="1:6" x14ac:dyDescent="0.3">
      <c r="A1321" s="31"/>
      <c r="B1321" s="31"/>
      <c r="C1321" s="31"/>
      <c r="D1321" s="31"/>
      <c r="E1321" s="31"/>
      <c r="F1321" s="31"/>
    </row>
    <row r="1322" spans="1:6" x14ac:dyDescent="0.3">
      <c r="A1322" s="31"/>
      <c r="B1322" s="31"/>
      <c r="C1322" s="31"/>
      <c r="D1322" s="31"/>
      <c r="E1322" s="31"/>
      <c r="F1322" s="31"/>
    </row>
    <row r="1323" spans="1:6" x14ac:dyDescent="0.3">
      <c r="A1323" s="31"/>
      <c r="B1323" s="31"/>
      <c r="C1323" s="31"/>
      <c r="D1323" s="31"/>
      <c r="E1323" s="31"/>
      <c r="F1323" s="31"/>
    </row>
    <row r="1324" spans="1:6" x14ac:dyDescent="0.3">
      <c r="A1324" s="31"/>
      <c r="B1324" s="31"/>
      <c r="C1324" s="31"/>
      <c r="D1324" s="31"/>
      <c r="E1324" s="31"/>
      <c r="F1324" s="31"/>
    </row>
    <row r="1325" spans="1:6" x14ac:dyDescent="0.3">
      <c r="A1325" s="31"/>
      <c r="B1325" s="31"/>
      <c r="C1325" s="31"/>
      <c r="D1325" s="31"/>
      <c r="E1325" s="31"/>
      <c r="F1325" s="31"/>
    </row>
    <row r="1326" spans="1:6" x14ac:dyDescent="0.3">
      <c r="A1326" s="31"/>
      <c r="B1326" s="31"/>
      <c r="C1326" s="31"/>
      <c r="D1326" s="31"/>
      <c r="E1326" s="31"/>
      <c r="F1326" s="31"/>
    </row>
    <row r="1327" spans="1:6" x14ac:dyDescent="0.3">
      <c r="A1327" s="31"/>
      <c r="B1327" s="31"/>
      <c r="C1327" s="31"/>
      <c r="D1327" s="31"/>
      <c r="E1327" s="31"/>
      <c r="F1327" s="31"/>
    </row>
    <row r="1328" spans="1:6" x14ac:dyDescent="0.3">
      <c r="A1328" s="31"/>
      <c r="B1328" s="31"/>
      <c r="C1328" s="31"/>
      <c r="D1328" s="31"/>
      <c r="E1328" s="31"/>
      <c r="F1328" s="31"/>
    </row>
    <row r="1329" spans="1:6" x14ac:dyDescent="0.3">
      <c r="A1329" s="31"/>
      <c r="B1329" s="31"/>
      <c r="C1329" s="31"/>
      <c r="D1329" s="31"/>
      <c r="E1329" s="31"/>
      <c r="F1329" s="31"/>
    </row>
    <row r="1330" spans="1:6" x14ac:dyDescent="0.3">
      <c r="A1330" s="31"/>
      <c r="B1330" s="31"/>
      <c r="C1330" s="31"/>
      <c r="D1330" s="31"/>
      <c r="E1330" s="31"/>
      <c r="F1330" s="31"/>
    </row>
    <row r="1331" spans="1:6" x14ac:dyDescent="0.3">
      <c r="A1331" s="31"/>
      <c r="B1331" s="31"/>
      <c r="C1331" s="31"/>
      <c r="D1331" s="31"/>
      <c r="E1331" s="31"/>
      <c r="F1331" s="31"/>
    </row>
    <row r="1332" spans="1:6" x14ac:dyDescent="0.3">
      <c r="A1332" s="31"/>
      <c r="B1332" s="31"/>
      <c r="C1332" s="31"/>
      <c r="D1332" s="31"/>
      <c r="E1332" s="31"/>
      <c r="F1332" s="31"/>
    </row>
    <row r="1333" spans="1:6" x14ac:dyDescent="0.3">
      <c r="A1333" s="31"/>
      <c r="B1333" s="31"/>
      <c r="C1333" s="31"/>
      <c r="D1333" s="31"/>
      <c r="E1333" s="31"/>
      <c r="F1333" s="31"/>
    </row>
    <row r="1334" spans="1:6" x14ac:dyDescent="0.3">
      <c r="A1334" s="31"/>
      <c r="B1334" s="31"/>
      <c r="C1334" s="31"/>
      <c r="D1334" s="31"/>
      <c r="E1334" s="31"/>
      <c r="F1334" s="31"/>
    </row>
    <row r="1335" spans="1:6" x14ac:dyDescent="0.3">
      <c r="A1335" s="31"/>
      <c r="B1335" s="31"/>
      <c r="C1335" s="31"/>
      <c r="D1335" s="31"/>
      <c r="E1335" s="31"/>
      <c r="F1335" s="31"/>
    </row>
    <row r="1336" spans="1:6" x14ac:dyDescent="0.3">
      <c r="A1336" s="31"/>
      <c r="B1336" s="31"/>
      <c r="C1336" s="31"/>
      <c r="D1336" s="31"/>
      <c r="E1336" s="31"/>
      <c r="F1336" s="31"/>
    </row>
    <row r="1337" spans="1:6" x14ac:dyDescent="0.3">
      <c r="A1337" s="31"/>
      <c r="B1337" s="31"/>
      <c r="C1337" s="31"/>
      <c r="D1337" s="31"/>
      <c r="E1337" s="31"/>
      <c r="F1337" s="31"/>
    </row>
    <row r="1338" spans="1:6" x14ac:dyDescent="0.3">
      <c r="A1338" s="31"/>
      <c r="B1338" s="31"/>
      <c r="C1338" s="31"/>
      <c r="D1338" s="31"/>
      <c r="E1338" s="31"/>
      <c r="F1338" s="31"/>
    </row>
    <row r="1339" spans="1:6" x14ac:dyDescent="0.3">
      <c r="A1339" s="31"/>
      <c r="B1339" s="31"/>
      <c r="C1339" s="31"/>
      <c r="D1339" s="31"/>
      <c r="E1339" s="31"/>
      <c r="F1339" s="31"/>
    </row>
    <row r="1340" spans="1:6" x14ac:dyDescent="0.3">
      <c r="A1340" s="31"/>
      <c r="B1340" s="31"/>
      <c r="C1340" s="31"/>
      <c r="D1340" s="31"/>
      <c r="E1340" s="31"/>
      <c r="F1340" s="31"/>
    </row>
    <row r="1341" spans="1:6" x14ac:dyDescent="0.3">
      <c r="A1341" s="31"/>
      <c r="B1341" s="31"/>
      <c r="C1341" s="31"/>
      <c r="D1341" s="31"/>
      <c r="E1341" s="31"/>
      <c r="F1341" s="31"/>
    </row>
    <row r="1342" spans="1:6" x14ac:dyDescent="0.3">
      <c r="A1342" s="31"/>
      <c r="B1342" s="31"/>
      <c r="C1342" s="31"/>
      <c r="D1342" s="31"/>
      <c r="E1342" s="31"/>
      <c r="F1342" s="31"/>
    </row>
    <row r="1343" spans="1:6" x14ac:dyDescent="0.3">
      <c r="A1343" s="31"/>
      <c r="B1343" s="31"/>
      <c r="C1343" s="31"/>
      <c r="D1343" s="31"/>
      <c r="E1343" s="31"/>
      <c r="F1343" s="31"/>
    </row>
    <row r="1344" spans="1:6" x14ac:dyDescent="0.3">
      <c r="A1344" s="31"/>
      <c r="B1344" s="31"/>
      <c r="C1344" s="31"/>
      <c r="D1344" s="31"/>
      <c r="E1344" s="31"/>
      <c r="F1344" s="31"/>
    </row>
    <row r="1345" spans="1:6" x14ac:dyDescent="0.3">
      <c r="A1345" s="31"/>
      <c r="B1345" s="31"/>
      <c r="C1345" s="31"/>
      <c r="D1345" s="31"/>
      <c r="E1345" s="31"/>
      <c r="F1345" s="31"/>
    </row>
    <row r="1346" spans="1:6" x14ac:dyDescent="0.3">
      <c r="A1346" s="31"/>
      <c r="B1346" s="31"/>
      <c r="C1346" s="31"/>
      <c r="D1346" s="31"/>
      <c r="E1346" s="31"/>
      <c r="F1346" s="31"/>
    </row>
    <row r="1347" spans="1:6" x14ac:dyDescent="0.3">
      <c r="A1347" s="31"/>
      <c r="B1347" s="31"/>
      <c r="C1347" s="31"/>
      <c r="D1347" s="31"/>
      <c r="E1347" s="31"/>
      <c r="F1347" s="31"/>
    </row>
    <row r="1348" spans="1:6" x14ac:dyDescent="0.3">
      <c r="A1348" s="31"/>
      <c r="B1348" s="31"/>
      <c r="C1348" s="31"/>
      <c r="D1348" s="31"/>
      <c r="E1348" s="31"/>
      <c r="F1348" s="31"/>
    </row>
    <row r="1349" spans="1:6" x14ac:dyDescent="0.3">
      <c r="A1349" s="31"/>
      <c r="B1349" s="31"/>
      <c r="C1349" s="31"/>
      <c r="D1349" s="31"/>
      <c r="E1349" s="31"/>
      <c r="F1349" s="31"/>
    </row>
    <row r="1350" spans="1:6" x14ac:dyDescent="0.3">
      <c r="A1350" s="31"/>
      <c r="B1350" s="31"/>
      <c r="C1350" s="31"/>
      <c r="D1350" s="31"/>
      <c r="E1350" s="31"/>
      <c r="F1350" s="31"/>
    </row>
    <row r="1351" spans="1:6" x14ac:dyDescent="0.3">
      <c r="A1351" s="31"/>
      <c r="B1351" s="31"/>
      <c r="C1351" s="31"/>
      <c r="D1351" s="31"/>
      <c r="E1351" s="31"/>
      <c r="F1351" s="31"/>
    </row>
    <row r="1352" spans="1:6" x14ac:dyDescent="0.3">
      <c r="A1352" s="31"/>
      <c r="B1352" s="31"/>
      <c r="C1352" s="31"/>
      <c r="D1352" s="31"/>
      <c r="E1352" s="31"/>
      <c r="F1352" s="31"/>
    </row>
    <row r="1353" spans="1:6" x14ac:dyDescent="0.3">
      <c r="A1353" s="31"/>
      <c r="B1353" s="31"/>
      <c r="C1353" s="31"/>
      <c r="D1353" s="31"/>
      <c r="E1353" s="31"/>
      <c r="F1353" s="31"/>
    </row>
    <row r="1354" spans="1:6" x14ac:dyDescent="0.3">
      <c r="A1354" s="31"/>
      <c r="B1354" s="31"/>
      <c r="C1354" s="31"/>
      <c r="D1354" s="31"/>
      <c r="E1354" s="31"/>
      <c r="F1354" s="31"/>
    </row>
    <row r="1355" spans="1:6" x14ac:dyDescent="0.3">
      <c r="A1355" s="31"/>
      <c r="B1355" s="31"/>
      <c r="C1355" s="31"/>
      <c r="D1355" s="31"/>
      <c r="E1355" s="31"/>
      <c r="F1355" s="31"/>
    </row>
    <row r="1356" spans="1:6" x14ac:dyDescent="0.3">
      <c r="A1356" s="31"/>
      <c r="B1356" s="31"/>
      <c r="C1356" s="31"/>
      <c r="D1356" s="31"/>
      <c r="E1356" s="31"/>
      <c r="F1356" s="31"/>
    </row>
    <row r="1357" spans="1:6" x14ac:dyDescent="0.3">
      <c r="A1357" s="31"/>
      <c r="B1357" s="31"/>
      <c r="C1357" s="31"/>
      <c r="D1357" s="31"/>
      <c r="E1357" s="31"/>
      <c r="F1357" s="31"/>
    </row>
    <row r="1358" spans="1:6" x14ac:dyDescent="0.3">
      <c r="A1358" s="31"/>
      <c r="B1358" s="31"/>
      <c r="C1358" s="31"/>
      <c r="D1358" s="31"/>
      <c r="E1358" s="31"/>
      <c r="F1358" s="31"/>
    </row>
    <row r="1359" spans="1:6" x14ac:dyDescent="0.3">
      <c r="A1359" s="31"/>
      <c r="B1359" s="31"/>
      <c r="C1359" s="31"/>
      <c r="D1359" s="31"/>
      <c r="E1359" s="31"/>
      <c r="F1359" s="31"/>
    </row>
    <row r="1360" spans="1:6" x14ac:dyDescent="0.3">
      <c r="A1360" s="31"/>
      <c r="B1360" s="31"/>
      <c r="C1360" s="31"/>
      <c r="D1360" s="31"/>
      <c r="E1360" s="31"/>
      <c r="F1360" s="31"/>
    </row>
    <row r="1361" spans="1:6" x14ac:dyDescent="0.3">
      <c r="A1361" s="31"/>
      <c r="B1361" s="31"/>
      <c r="C1361" s="31"/>
      <c r="D1361" s="31"/>
      <c r="E1361" s="31"/>
      <c r="F1361" s="31"/>
    </row>
    <row r="1362" spans="1:6" x14ac:dyDescent="0.3">
      <c r="A1362" s="31"/>
      <c r="B1362" s="31"/>
      <c r="C1362" s="31"/>
      <c r="D1362" s="31"/>
      <c r="E1362" s="31"/>
      <c r="F1362" s="31"/>
    </row>
    <row r="1363" spans="1:6" x14ac:dyDescent="0.3">
      <c r="A1363" s="31"/>
      <c r="B1363" s="31"/>
      <c r="C1363" s="31"/>
      <c r="D1363" s="31"/>
      <c r="E1363" s="31"/>
      <c r="F1363" s="31"/>
    </row>
    <row r="1364" spans="1:6" x14ac:dyDescent="0.3">
      <c r="A1364" s="31"/>
      <c r="B1364" s="31"/>
      <c r="C1364" s="31"/>
      <c r="D1364" s="31"/>
      <c r="E1364" s="31"/>
      <c r="F1364" s="31"/>
    </row>
    <row r="1365" spans="1:6" x14ac:dyDescent="0.3">
      <c r="A1365" s="31"/>
      <c r="B1365" s="31"/>
      <c r="C1365" s="31"/>
      <c r="D1365" s="31"/>
      <c r="E1365" s="31"/>
      <c r="F1365" s="31"/>
    </row>
    <row r="1366" spans="1:6" x14ac:dyDescent="0.3">
      <c r="A1366" s="31"/>
      <c r="B1366" s="31"/>
      <c r="C1366" s="31"/>
      <c r="D1366" s="31"/>
      <c r="E1366" s="31"/>
      <c r="F1366" s="31"/>
    </row>
    <row r="1367" spans="1:6" x14ac:dyDescent="0.3">
      <c r="A1367" s="31"/>
      <c r="B1367" s="31"/>
      <c r="C1367" s="31"/>
      <c r="D1367" s="31"/>
      <c r="E1367" s="31"/>
      <c r="F1367" s="31"/>
    </row>
    <row r="1368" spans="1:6" x14ac:dyDescent="0.3">
      <c r="A1368" s="31"/>
      <c r="B1368" s="31"/>
      <c r="C1368" s="31"/>
      <c r="D1368" s="31"/>
      <c r="E1368" s="31"/>
      <c r="F1368" s="31"/>
    </row>
    <row r="1369" spans="1:6" x14ac:dyDescent="0.3">
      <c r="A1369" s="31"/>
      <c r="B1369" s="31"/>
      <c r="C1369" s="31"/>
      <c r="D1369" s="31"/>
      <c r="E1369" s="31"/>
      <c r="F1369" s="31"/>
    </row>
    <row r="1370" spans="1:6" x14ac:dyDescent="0.3">
      <c r="A1370" s="31"/>
      <c r="B1370" s="31"/>
      <c r="C1370" s="31"/>
      <c r="D1370" s="31"/>
      <c r="E1370" s="31"/>
      <c r="F1370" s="31"/>
    </row>
    <row r="1371" spans="1:6" x14ac:dyDescent="0.3">
      <c r="A1371" s="31"/>
      <c r="B1371" s="31"/>
      <c r="C1371" s="31"/>
      <c r="D1371" s="31"/>
      <c r="E1371" s="31"/>
      <c r="F1371" s="31"/>
    </row>
    <row r="1372" spans="1:6" x14ac:dyDescent="0.3">
      <c r="A1372" s="31"/>
      <c r="B1372" s="31"/>
      <c r="C1372" s="31"/>
      <c r="D1372" s="31"/>
      <c r="E1372" s="31"/>
      <c r="F1372" s="31"/>
    </row>
    <row r="1373" spans="1:6" x14ac:dyDescent="0.3">
      <c r="A1373" s="31"/>
      <c r="B1373" s="31"/>
      <c r="C1373" s="31"/>
      <c r="D1373" s="31"/>
      <c r="E1373" s="31"/>
      <c r="F1373" s="31"/>
    </row>
    <row r="1374" spans="1:6" x14ac:dyDescent="0.3">
      <c r="A1374" s="31"/>
      <c r="B1374" s="31"/>
      <c r="C1374" s="31"/>
      <c r="D1374" s="31"/>
      <c r="E1374" s="31"/>
      <c r="F1374" s="31"/>
    </row>
    <row r="1375" spans="1:6" x14ac:dyDescent="0.3">
      <c r="A1375" s="31"/>
      <c r="B1375" s="31"/>
      <c r="C1375" s="31"/>
      <c r="D1375" s="31"/>
      <c r="E1375" s="31"/>
      <c r="F1375" s="31"/>
    </row>
    <row r="1376" spans="1:6" x14ac:dyDescent="0.3">
      <c r="A1376" s="31"/>
      <c r="B1376" s="31"/>
      <c r="C1376" s="31"/>
      <c r="D1376" s="31"/>
      <c r="E1376" s="31"/>
      <c r="F1376" s="31"/>
    </row>
    <row r="1377" spans="1:6" x14ac:dyDescent="0.3">
      <c r="A1377" s="31"/>
      <c r="B1377" s="31"/>
      <c r="C1377" s="31"/>
      <c r="D1377" s="31"/>
      <c r="E1377" s="31"/>
      <c r="F1377" s="31"/>
    </row>
    <row r="1378" spans="1:6" x14ac:dyDescent="0.3">
      <c r="A1378" s="31"/>
      <c r="B1378" s="31"/>
      <c r="C1378" s="31"/>
      <c r="D1378" s="31"/>
      <c r="E1378" s="31"/>
      <c r="F1378" s="31"/>
    </row>
    <row r="1379" spans="1:6" x14ac:dyDescent="0.3">
      <c r="A1379" s="31"/>
      <c r="B1379" s="31"/>
      <c r="C1379" s="31"/>
      <c r="D1379" s="31"/>
      <c r="E1379" s="31"/>
      <c r="F1379" s="31"/>
    </row>
    <row r="1380" spans="1:6" x14ac:dyDescent="0.3">
      <c r="A1380" s="31"/>
      <c r="B1380" s="31"/>
      <c r="C1380" s="31"/>
      <c r="D1380" s="31"/>
      <c r="E1380" s="31"/>
      <c r="F1380" s="31"/>
    </row>
    <row r="1381" spans="1:6" x14ac:dyDescent="0.3">
      <c r="A1381" s="31"/>
      <c r="B1381" s="31"/>
      <c r="C1381" s="31"/>
      <c r="D1381" s="31"/>
      <c r="E1381" s="31"/>
      <c r="F1381" s="31"/>
    </row>
    <row r="1382" spans="1:6" x14ac:dyDescent="0.3">
      <c r="A1382" s="31"/>
      <c r="B1382" s="31"/>
      <c r="C1382" s="31"/>
      <c r="D1382" s="31"/>
      <c r="E1382" s="31"/>
      <c r="F1382" s="31"/>
    </row>
    <row r="1383" spans="1:6" x14ac:dyDescent="0.3">
      <c r="A1383" s="31"/>
      <c r="B1383" s="31"/>
      <c r="C1383" s="31"/>
      <c r="D1383" s="31"/>
      <c r="E1383" s="31"/>
      <c r="F1383" s="31"/>
    </row>
    <row r="1384" spans="1:6" x14ac:dyDescent="0.3">
      <c r="A1384" s="31"/>
      <c r="B1384" s="31"/>
      <c r="C1384" s="31"/>
      <c r="D1384" s="31"/>
      <c r="E1384" s="31"/>
      <c r="F1384" s="31"/>
    </row>
    <row r="1385" spans="1:6" x14ac:dyDescent="0.3">
      <c r="A1385" s="31"/>
      <c r="B1385" s="31"/>
      <c r="C1385" s="31"/>
      <c r="D1385" s="31"/>
      <c r="E1385" s="31"/>
      <c r="F1385" s="31"/>
    </row>
    <row r="1386" spans="1:6" x14ac:dyDescent="0.3">
      <c r="A1386" s="31"/>
      <c r="B1386" s="31"/>
      <c r="C1386" s="31"/>
      <c r="D1386" s="31"/>
      <c r="E1386" s="31"/>
      <c r="F1386" s="31"/>
    </row>
    <row r="1387" spans="1:6" x14ac:dyDescent="0.3">
      <c r="A1387" s="31"/>
      <c r="B1387" s="31"/>
      <c r="C1387" s="31"/>
      <c r="D1387" s="31"/>
      <c r="E1387" s="31"/>
      <c r="F1387" s="31"/>
    </row>
    <row r="1388" spans="1:6" x14ac:dyDescent="0.3">
      <c r="A1388" s="31"/>
      <c r="B1388" s="31"/>
      <c r="C1388" s="31"/>
      <c r="D1388" s="31"/>
      <c r="E1388" s="31"/>
      <c r="F1388" s="31"/>
    </row>
    <row r="1389" spans="1:6" x14ac:dyDescent="0.3">
      <c r="A1389" s="31"/>
      <c r="B1389" s="31"/>
      <c r="C1389" s="31"/>
      <c r="D1389" s="31"/>
      <c r="E1389" s="31"/>
      <c r="F1389" s="31"/>
    </row>
    <row r="1390" spans="1:6" x14ac:dyDescent="0.3">
      <c r="A1390" s="31"/>
      <c r="B1390" s="31"/>
      <c r="C1390" s="31"/>
      <c r="D1390" s="31"/>
      <c r="E1390" s="31"/>
      <c r="F1390" s="31"/>
    </row>
    <row r="1391" spans="1:6" x14ac:dyDescent="0.3">
      <c r="A1391" s="31"/>
      <c r="B1391" s="31"/>
      <c r="C1391" s="31"/>
      <c r="D1391" s="31"/>
      <c r="E1391" s="31"/>
      <c r="F1391" s="31"/>
    </row>
    <row r="1392" spans="1:6" x14ac:dyDescent="0.3">
      <c r="A1392" s="31"/>
      <c r="B1392" s="31"/>
      <c r="C1392" s="31"/>
      <c r="D1392" s="31"/>
      <c r="E1392" s="31"/>
      <c r="F1392" s="31"/>
    </row>
    <row r="1393" spans="1:6" x14ac:dyDescent="0.3">
      <c r="A1393" s="31"/>
      <c r="B1393" s="31"/>
      <c r="C1393" s="31"/>
      <c r="D1393" s="31"/>
      <c r="E1393" s="31"/>
      <c r="F1393" s="31"/>
    </row>
    <row r="1394" spans="1:6" x14ac:dyDescent="0.3">
      <c r="A1394" s="31"/>
      <c r="B1394" s="31"/>
      <c r="C1394" s="31"/>
      <c r="D1394" s="31"/>
      <c r="E1394" s="31"/>
      <c r="F1394" s="31"/>
    </row>
    <row r="1395" spans="1:6" x14ac:dyDescent="0.3">
      <c r="A1395" s="31"/>
      <c r="B1395" s="31"/>
      <c r="C1395" s="31"/>
      <c r="D1395" s="31"/>
      <c r="E1395" s="31"/>
      <c r="F1395" s="31"/>
    </row>
    <row r="1396" spans="1:6" x14ac:dyDescent="0.3">
      <c r="A1396" s="31"/>
      <c r="B1396" s="31"/>
      <c r="C1396" s="31"/>
      <c r="D1396" s="31"/>
      <c r="E1396" s="31"/>
      <c r="F1396" s="31"/>
    </row>
    <row r="1397" spans="1:6" x14ac:dyDescent="0.3">
      <c r="A1397" s="31"/>
      <c r="B1397" s="31"/>
      <c r="C1397" s="31"/>
      <c r="D1397" s="31"/>
      <c r="E1397" s="31"/>
      <c r="F1397" s="31"/>
    </row>
    <row r="1398" spans="1:6" x14ac:dyDescent="0.3">
      <c r="A1398" s="31"/>
      <c r="B1398" s="31"/>
      <c r="C1398" s="31"/>
      <c r="D1398" s="31"/>
      <c r="E1398" s="31"/>
      <c r="F1398" s="31"/>
    </row>
    <row r="1399" spans="1:6" x14ac:dyDescent="0.3">
      <c r="A1399" s="31"/>
      <c r="B1399" s="31"/>
      <c r="C1399" s="31"/>
      <c r="D1399" s="31"/>
      <c r="E1399" s="31"/>
      <c r="F1399" s="31"/>
    </row>
    <row r="1400" spans="1:6" x14ac:dyDescent="0.3">
      <c r="A1400" s="31"/>
      <c r="B1400" s="31"/>
      <c r="C1400" s="31"/>
      <c r="D1400" s="31"/>
      <c r="E1400" s="31"/>
      <c r="F1400" s="31"/>
    </row>
    <row r="1401" spans="1:6" x14ac:dyDescent="0.3">
      <c r="A1401" s="31"/>
      <c r="B1401" s="31"/>
      <c r="C1401" s="31"/>
      <c r="D1401" s="31"/>
      <c r="E1401" s="31"/>
      <c r="F1401" s="31"/>
    </row>
    <row r="1402" spans="1:6" x14ac:dyDescent="0.3">
      <c r="A1402" s="31"/>
      <c r="B1402" s="31"/>
      <c r="C1402" s="31"/>
      <c r="D1402" s="31"/>
      <c r="E1402" s="31"/>
      <c r="F1402" s="31"/>
    </row>
    <row r="1403" spans="1:6" x14ac:dyDescent="0.3">
      <c r="A1403" s="31"/>
      <c r="B1403" s="31"/>
      <c r="C1403" s="31"/>
      <c r="D1403" s="31"/>
      <c r="E1403" s="31"/>
      <c r="F1403" s="31"/>
    </row>
    <row r="1404" spans="1:6" x14ac:dyDescent="0.3">
      <c r="A1404" s="31"/>
      <c r="B1404" s="31"/>
      <c r="C1404" s="31"/>
      <c r="D1404" s="31"/>
      <c r="E1404" s="31"/>
      <c r="F1404" s="31"/>
    </row>
    <row r="1405" spans="1:6" x14ac:dyDescent="0.3">
      <c r="A1405" s="31"/>
      <c r="B1405" s="31"/>
      <c r="C1405" s="31"/>
      <c r="D1405" s="31"/>
      <c r="E1405" s="31"/>
      <c r="F1405" s="31"/>
    </row>
    <row r="1406" spans="1:6" x14ac:dyDescent="0.3">
      <c r="A1406" s="31"/>
      <c r="B1406" s="31"/>
      <c r="C1406" s="31"/>
      <c r="D1406" s="31"/>
      <c r="E1406" s="31"/>
      <c r="F1406" s="31"/>
    </row>
    <row r="1407" spans="1:6" x14ac:dyDescent="0.3">
      <c r="A1407" s="31"/>
      <c r="B1407" s="31"/>
      <c r="C1407" s="31"/>
      <c r="D1407" s="31"/>
      <c r="E1407" s="31"/>
      <c r="F1407" s="31"/>
    </row>
    <row r="1408" spans="1:6" x14ac:dyDescent="0.3">
      <c r="A1408" s="31"/>
      <c r="B1408" s="31"/>
      <c r="C1408" s="31"/>
      <c r="D1408" s="31"/>
      <c r="E1408" s="31"/>
      <c r="F1408" s="31"/>
    </row>
    <row r="1409" spans="1:6" x14ac:dyDescent="0.3">
      <c r="A1409" s="31"/>
      <c r="B1409" s="31"/>
      <c r="C1409" s="31"/>
      <c r="D1409" s="31"/>
      <c r="E1409" s="31"/>
      <c r="F1409" s="31"/>
    </row>
    <row r="1410" spans="1:6" x14ac:dyDescent="0.3">
      <c r="A1410" s="31"/>
      <c r="B1410" s="31"/>
      <c r="C1410" s="31"/>
      <c r="D1410" s="31"/>
      <c r="E1410" s="31"/>
      <c r="F1410" s="31"/>
    </row>
    <row r="1411" spans="1:6" x14ac:dyDescent="0.3">
      <c r="A1411" s="31"/>
      <c r="B1411" s="31"/>
      <c r="C1411" s="31"/>
      <c r="D1411" s="31"/>
      <c r="E1411" s="31"/>
      <c r="F1411" s="31"/>
    </row>
    <row r="1412" spans="1:6" x14ac:dyDescent="0.3">
      <c r="A1412" s="31"/>
      <c r="B1412" s="31"/>
      <c r="C1412" s="31"/>
      <c r="D1412" s="31"/>
      <c r="E1412" s="31"/>
      <c r="F1412" s="31"/>
    </row>
    <row r="1413" spans="1:6" x14ac:dyDescent="0.3">
      <c r="A1413" s="31"/>
      <c r="B1413" s="31"/>
      <c r="C1413" s="31"/>
      <c r="D1413" s="31"/>
      <c r="E1413" s="31"/>
      <c r="F1413" s="31"/>
    </row>
    <row r="1414" spans="1:6" x14ac:dyDescent="0.3">
      <c r="A1414" s="31"/>
      <c r="B1414" s="31"/>
      <c r="C1414" s="31"/>
      <c r="D1414" s="31"/>
      <c r="E1414" s="31"/>
      <c r="F1414" s="31"/>
    </row>
    <row r="1415" spans="1:6" x14ac:dyDescent="0.3">
      <c r="A1415" s="31"/>
      <c r="B1415" s="31"/>
      <c r="C1415" s="31"/>
      <c r="D1415" s="31"/>
      <c r="E1415" s="31"/>
      <c r="F1415" s="31"/>
    </row>
    <row r="1416" spans="1:6" x14ac:dyDescent="0.3">
      <c r="A1416" s="31"/>
      <c r="B1416" s="31"/>
      <c r="C1416" s="31"/>
      <c r="D1416" s="31"/>
      <c r="E1416" s="31"/>
      <c r="F1416" s="31"/>
    </row>
    <row r="1417" spans="1:6" x14ac:dyDescent="0.3">
      <c r="A1417" s="31"/>
      <c r="B1417" s="31"/>
      <c r="C1417" s="31"/>
      <c r="D1417" s="31"/>
      <c r="E1417" s="31"/>
      <c r="F1417" s="31"/>
    </row>
    <row r="1418" spans="1:6" x14ac:dyDescent="0.3">
      <c r="A1418" s="31"/>
      <c r="B1418" s="31"/>
      <c r="C1418" s="31"/>
      <c r="D1418" s="31"/>
      <c r="E1418" s="31"/>
      <c r="F1418" s="31"/>
    </row>
    <row r="1419" spans="1:6" x14ac:dyDescent="0.3">
      <c r="A1419" s="31"/>
      <c r="B1419" s="31"/>
      <c r="C1419" s="31"/>
      <c r="D1419" s="31"/>
      <c r="E1419" s="31"/>
      <c r="F1419" s="31"/>
    </row>
    <row r="1420" spans="1:6" x14ac:dyDescent="0.3">
      <c r="A1420" s="31"/>
      <c r="B1420" s="31"/>
      <c r="C1420" s="31"/>
      <c r="D1420" s="31"/>
      <c r="E1420" s="31"/>
      <c r="F1420" s="31"/>
    </row>
    <row r="1421" spans="1:6" x14ac:dyDescent="0.3">
      <c r="A1421" s="31"/>
      <c r="B1421" s="31"/>
      <c r="C1421" s="31"/>
      <c r="D1421" s="31"/>
      <c r="E1421" s="31"/>
      <c r="F1421" s="31"/>
    </row>
    <row r="1422" spans="1:6" x14ac:dyDescent="0.3">
      <c r="A1422" s="31"/>
      <c r="B1422" s="31"/>
      <c r="C1422" s="31"/>
      <c r="D1422" s="31"/>
      <c r="E1422" s="31"/>
      <c r="F1422" s="31"/>
    </row>
    <row r="1423" spans="1:6" x14ac:dyDescent="0.3">
      <c r="A1423" s="31"/>
      <c r="B1423" s="31"/>
      <c r="C1423" s="31"/>
      <c r="D1423" s="31"/>
      <c r="E1423" s="31"/>
      <c r="F1423" s="31"/>
    </row>
    <row r="1424" spans="1:6" x14ac:dyDescent="0.3">
      <c r="A1424" s="31"/>
      <c r="B1424" s="31"/>
      <c r="C1424" s="31"/>
      <c r="D1424" s="31"/>
      <c r="E1424" s="31"/>
      <c r="F1424" s="31"/>
    </row>
    <row r="1425" spans="1:6" x14ac:dyDescent="0.3">
      <c r="A1425" s="31"/>
      <c r="B1425" s="31"/>
      <c r="C1425" s="31"/>
      <c r="D1425" s="31"/>
      <c r="E1425" s="31"/>
      <c r="F1425" s="31"/>
    </row>
    <row r="1426" spans="1:6" x14ac:dyDescent="0.3">
      <c r="A1426" s="31"/>
      <c r="B1426" s="31"/>
      <c r="C1426" s="31"/>
      <c r="D1426" s="31"/>
      <c r="E1426" s="31"/>
      <c r="F1426" s="31"/>
    </row>
    <row r="1427" spans="1:6" x14ac:dyDescent="0.3">
      <c r="A1427" s="31"/>
      <c r="B1427" s="31"/>
      <c r="C1427" s="31"/>
      <c r="D1427" s="31"/>
      <c r="E1427" s="31"/>
      <c r="F1427" s="31"/>
    </row>
    <row r="1428" spans="1:6" x14ac:dyDescent="0.3">
      <c r="A1428" s="31"/>
      <c r="B1428" s="31"/>
      <c r="C1428" s="31"/>
      <c r="D1428" s="31"/>
      <c r="E1428" s="31"/>
      <c r="F1428" s="31"/>
    </row>
    <row r="1429" spans="1:6" x14ac:dyDescent="0.3">
      <c r="A1429" s="31"/>
      <c r="B1429" s="31"/>
      <c r="C1429" s="31"/>
      <c r="D1429" s="31"/>
      <c r="E1429" s="31"/>
      <c r="F1429" s="31"/>
    </row>
    <row r="1430" spans="1:6" x14ac:dyDescent="0.3">
      <c r="A1430" s="31"/>
      <c r="B1430" s="31"/>
      <c r="C1430" s="31"/>
      <c r="D1430" s="31"/>
      <c r="E1430" s="31"/>
      <c r="F1430" s="31"/>
    </row>
    <row r="1431" spans="1:6" x14ac:dyDescent="0.3">
      <c r="A1431" s="31"/>
      <c r="B1431" s="31"/>
      <c r="C1431" s="31"/>
      <c r="D1431" s="31"/>
      <c r="E1431" s="31"/>
      <c r="F1431" s="31"/>
    </row>
    <row r="1432" spans="1:6" x14ac:dyDescent="0.3">
      <c r="A1432" s="31"/>
      <c r="B1432" s="31"/>
      <c r="C1432" s="31"/>
      <c r="D1432" s="31"/>
      <c r="E1432" s="31"/>
      <c r="F1432" s="31"/>
    </row>
    <row r="1433" spans="1:6" x14ac:dyDescent="0.3">
      <c r="A1433" s="31"/>
      <c r="B1433" s="31"/>
      <c r="C1433" s="31"/>
      <c r="D1433" s="31"/>
      <c r="E1433" s="31"/>
      <c r="F1433" s="31"/>
    </row>
    <row r="1434" spans="1:6" x14ac:dyDescent="0.3">
      <c r="A1434" s="31"/>
      <c r="B1434" s="31"/>
      <c r="C1434" s="31"/>
      <c r="D1434" s="31"/>
      <c r="E1434" s="31"/>
      <c r="F1434" s="31"/>
    </row>
    <row r="1435" spans="1:6" x14ac:dyDescent="0.3">
      <c r="A1435" s="31"/>
      <c r="B1435" s="31"/>
      <c r="C1435" s="31"/>
      <c r="D1435" s="31"/>
      <c r="E1435" s="31"/>
      <c r="F1435" s="31"/>
    </row>
    <row r="1436" spans="1:6" x14ac:dyDescent="0.3">
      <c r="A1436" s="31"/>
      <c r="B1436" s="31"/>
      <c r="C1436" s="31"/>
      <c r="D1436" s="31"/>
      <c r="E1436" s="31"/>
      <c r="F1436" s="31"/>
    </row>
    <row r="1437" spans="1:6" x14ac:dyDescent="0.3">
      <c r="A1437" s="31"/>
      <c r="B1437" s="31"/>
      <c r="C1437" s="31"/>
      <c r="D1437" s="31"/>
      <c r="E1437" s="31"/>
      <c r="F1437" s="31"/>
    </row>
    <row r="1438" spans="1:6" x14ac:dyDescent="0.3">
      <c r="A1438" s="31"/>
      <c r="B1438" s="31"/>
      <c r="C1438" s="31"/>
      <c r="D1438" s="31"/>
      <c r="E1438" s="31"/>
      <c r="F1438" s="31"/>
    </row>
    <row r="1439" spans="1:6" x14ac:dyDescent="0.3">
      <c r="A1439" s="31"/>
      <c r="B1439" s="31"/>
      <c r="C1439" s="31"/>
      <c r="D1439" s="31"/>
      <c r="E1439" s="31"/>
      <c r="F1439" s="31"/>
    </row>
    <row r="1440" spans="1:6" x14ac:dyDescent="0.3">
      <c r="A1440" s="31"/>
      <c r="B1440" s="31"/>
      <c r="C1440" s="31"/>
      <c r="D1440" s="31"/>
      <c r="E1440" s="31"/>
      <c r="F1440" s="31"/>
    </row>
    <row r="1441" spans="1:6" x14ac:dyDescent="0.3">
      <c r="A1441" s="31"/>
      <c r="B1441" s="31"/>
      <c r="C1441" s="31"/>
      <c r="D1441" s="31"/>
      <c r="E1441" s="31"/>
      <c r="F1441" s="31"/>
    </row>
    <row r="1442" spans="1:6" x14ac:dyDescent="0.3">
      <c r="A1442" s="31"/>
      <c r="B1442" s="31"/>
      <c r="C1442" s="31"/>
      <c r="D1442" s="31"/>
      <c r="E1442" s="31"/>
      <c r="F1442" s="31"/>
    </row>
    <row r="1443" spans="1:6" x14ac:dyDescent="0.3">
      <c r="A1443" s="31"/>
      <c r="B1443" s="31"/>
      <c r="C1443" s="31"/>
      <c r="D1443" s="31"/>
      <c r="E1443" s="31"/>
      <c r="F1443" s="31"/>
    </row>
    <row r="1444" spans="1:6" x14ac:dyDescent="0.3">
      <c r="A1444" s="31"/>
      <c r="B1444" s="31"/>
      <c r="C1444" s="31"/>
      <c r="D1444" s="31"/>
      <c r="E1444" s="31"/>
      <c r="F1444" s="31"/>
    </row>
    <row r="1445" spans="1:6" x14ac:dyDescent="0.3">
      <c r="A1445" s="31"/>
      <c r="B1445" s="31"/>
      <c r="C1445" s="31"/>
      <c r="D1445" s="31"/>
      <c r="E1445" s="31"/>
      <c r="F1445" s="31"/>
    </row>
    <row r="1446" spans="1:6" x14ac:dyDescent="0.3">
      <c r="A1446" s="31"/>
      <c r="B1446" s="31"/>
      <c r="C1446" s="31"/>
      <c r="D1446" s="31"/>
      <c r="E1446" s="31"/>
      <c r="F1446" s="31"/>
    </row>
    <row r="1447" spans="1:6" x14ac:dyDescent="0.3">
      <c r="A1447" s="31"/>
      <c r="B1447" s="31"/>
      <c r="C1447" s="31"/>
      <c r="D1447" s="31"/>
      <c r="E1447" s="31"/>
      <c r="F1447" s="31"/>
    </row>
    <row r="1448" spans="1:6" x14ac:dyDescent="0.3">
      <c r="A1448" s="31"/>
      <c r="B1448" s="31"/>
      <c r="C1448" s="31"/>
      <c r="D1448" s="31"/>
      <c r="E1448" s="31"/>
      <c r="F1448" s="31"/>
    </row>
    <row r="1449" spans="1:6" x14ac:dyDescent="0.3">
      <c r="A1449" s="31"/>
      <c r="B1449" s="31"/>
      <c r="C1449" s="31"/>
      <c r="D1449" s="31"/>
      <c r="E1449" s="31"/>
      <c r="F1449" s="31"/>
    </row>
    <row r="1450" spans="1:6" x14ac:dyDescent="0.3">
      <c r="A1450" s="31"/>
      <c r="B1450" s="31"/>
      <c r="C1450" s="31"/>
      <c r="D1450" s="31"/>
      <c r="E1450" s="31"/>
      <c r="F1450" s="31"/>
    </row>
    <row r="1451" spans="1:6" x14ac:dyDescent="0.3">
      <c r="A1451" s="31"/>
      <c r="B1451" s="31"/>
      <c r="C1451" s="31"/>
      <c r="D1451" s="31"/>
      <c r="E1451" s="31"/>
      <c r="F1451" s="31"/>
    </row>
    <row r="1452" spans="1:6" x14ac:dyDescent="0.3">
      <c r="A1452" s="31"/>
      <c r="B1452" s="31"/>
      <c r="C1452" s="31"/>
      <c r="D1452" s="31"/>
      <c r="E1452" s="31"/>
      <c r="F1452" s="31"/>
    </row>
    <row r="1453" spans="1:6" x14ac:dyDescent="0.3">
      <c r="A1453" s="31"/>
      <c r="B1453" s="31"/>
      <c r="C1453" s="31"/>
      <c r="D1453" s="31"/>
      <c r="E1453" s="31"/>
      <c r="F1453" s="31"/>
    </row>
    <row r="1454" spans="1:6" x14ac:dyDescent="0.3">
      <c r="A1454" s="31"/>
      <c r="B1454" s="31"/>
      <c r="C1454" s="31"/>
      <c r="D1454" s="31"/>
      <c r="E1454" s="31"/>
      <c r="F1454" s="31"/>
    </row>
    <row r="1455" spans="1:6" x14ac:dyDescent="0.3">
      <c r="A1455" s="31"/>
      <c r="B1455" s="31"/>
      <c r="C1455" s="31"/>
      <c r="D1455" s="31"/>
      <c r="E1455" s="31"/>
      <c r="F1455" s="31"/>
    </row>
    <row r="1456" spans="1:6" x14ac:dyDescent="0.3">
      <c r="A1456" s="31"/>
      <c r="B1456" s="31"/>
      <c r="C1456" s="31"/>
      <c r="D1456" s="31"/>
      <c r="E1456" s="31"/>
      <c r="F1456" s="31"/>
    </row>
    <row r="1457" spans="1:6" x14ac:dyDescent="0.3">
      <c r="A1457" s="31"/>
      <c r="B1457" s="31"/>
      <c r="C1457" s="31"/>
      <c r="D1457" s="31"/>
      <c r="E1457" s="31"/>
      <c r="F1457" s="31"/>
    </row>
    <row r="1458" spans="1:6" x14ac:dyDescent="0.3">
      <c r="A1458" s="31"/>
      <c r="B1458" s="31"/>
      <c r="C1458" s="31"/>
      <c r="D1458" s="31"/>
      <c r="E1458" s="31"/>
      <c r="F1458" s="31"/>
    </row>
    <row r="1459" spans="1:6" x14ac:dyDescent="0.3">
      <c r="A1459" s="31"/>
      <c r="B1459" s="31"/>
      <c r="C1459" s="31"/>
      <c r="D1459" s="31"/>
      <c r="E1459" s="31"/>
      <c r="F1459" s="31"/>
    </row>
    <row r="1460" spans="1:6" x14ac:dyDescent="0.3">
      <c r="A1460" s="31"/>
      <c r="B1460" s="31"/>
      <c r="C1460" s="31"/>
      <c r="D1460" s="31"/>
      <c r="E1460" s="31"/>
      <c r="F1460" s="31"/>
    </row>
    <row r="1461" spans="1:6" x14ac:dyDescent="0.3">
      <c r="A1461" s="31"/>
      <c r="B1461" s="31"/>
      <c r="C1461" s="31"/>
      <c r="D1461" s="31"/>
      <c r="E1461" s="31"/>
      <c r="F1461" s="31"/>
    </row>
    <row r="1462" spans="1:6" x14ac:dyDescent="0.3">
      <c r="A1462" s="31"/>
      <c r="B1462" s="31"/>
      <c r="C1462" s="31"/>
      <c r="D1462" s="31"/>
      <c r="E1462" s="31"/>
      <c r="F1462" s="31"/>
    </row>
    <row r="1463" spans="1:6" x14ac:dyDescent="0.3">
      <c r="A1463" s="31"/>
      <c r="B1463" s="31"/>
      <c r="C1463" s="31"/>
      <c r="D1463" s="31"/>
      <c r="E1463" s="31"/>
      <c r="F1463" s="31"/>
    </row>
    <row r="1464" spans="1:6" x14ac:dyDescent="0.3">
      <c r="A1464" s="31"/>
      <c r="B1464" s="31"/>
      <c r="C1464" s="31"/>
      <c r="D1464" s="31"/>
      <c r="E1464" s="31"/>
      <c r="F1464" s="31"/>
    </row>
    <row r="1465" spans="1:6" x14ac:dyDescent="0.3">
      <c r="A1465" s="31"/>
      <c r="B1465" s="31"/>
      <c r="C1465" s="31"/>
      <c r="D1465" s="31"/>
      <c r="E1465" s="31"/>
      <c r="F1465" s="31"/>
    </row>
    <row r="1466" spans="1:6" x14ac:dyDescent="0.3">
      <c r="A1466" s="31"/>
      <c r="B1466" s="31"/>
      <c r="C1466" s="31"/>
      <c r="D1466" s="31"/>
      <c r="E1466" s="31"/>
      <c r="F1466" s="31"/>
    </row>
    <row r="1467" spans="1:6" x14ac:dyDescent="0.3">
      <c r="A1467" s="31"/>
      <c r="B1467" s="31"/>
      <c r="C1467" s="31"/>
      <c r="D1467" s="31"/>
      <c r="E1467" s="31"/>
      <c r="F1467" s="31"/>
    </row>
    <row r="1468" spans="1:6" x14ac:dyDescent="0.3">
      <c r="A1468" s="31"/>
      <c r="B1468" s="31"/>
      <c r="C1468" s="31"/>
      <c r="D1468" s="31"/>
      <c r="E1468" s="31"/>
      <c r="F1468" s="31"/>
    </row>
    <row r="1469" spans="1:6" x14ac:dyDescent="0.3">
      <c r="A1469" s="31"/>
      <c r="B1469" s="31"/>
      <c r="C1469" s="31"/>
      <c r="D1469" s="31"/>
      <c r="E1469" s="31"/>
      <c r="F1469" s="31"/>
    </row>
    <row r="1470" spans="1:6" x14ac:dyDescent="0.3">
      <c r="A1470" s="31"/>
      <c r="B1470" s="31"/>
      <c r="C1470" s="31"/>
      <c r="D1470" s="31"/>
      <c r="E1470" s="31"/>
      <c r="F1470" s="31"/>
    </row>
    <row r="1471" spans="1:6" x14ac:dyDescent="0.3">
      <c r="A1471" s="31"/>
      <c r="B1471" s="31"/>
      <c r="C1471" s="31"/>
      <c r="D1471" s="31"/>
      <c r="E1471" s="31"/>
      <c r="F1471" s="31"/>
    </row>
    <row r="1472" spans="1:6" x14ac:dyDescent="0.3">
      <c r="A1472" s="31"/>
      <c r="B1472" s="31"/>
      <c r="C1472" s="31"/>
      <c r="D1472" s="31"/>
      <c r="E1472" s="31"/>
      <c r="F1472" s="31"/>
    </row>
    <row r="1473" spans="1:6" x14ac:dyDescent="0.3">
      <c r="A1473" s="31"/>
      <c r="B1473" s="31"/>
      <c r="C1473" s="31"/>
      <c r="D1473" s="31"/>
      <c r="E1473" s="31"/>
      <c r="F1473" s="31"/>
    </row>
    <row r="1474" spans="1:6" x14ac:dyDescent="0.3">
      <c r="A1474" s="31"/>
      <c r="B1474" s="31"/>
      <c r="C1474" s="31"/>
      <c r="D1474" s="31"/>
      <c r="E1474" s="31"/>
      <c r="F1474" s="31"/>
    </row>
    <row r="1475" spans="1:6" x14ac:dyDescent="0.3">
      <c r="A1475" s="31"/>
      <c r="B1475" s="31"/>
      <c r="C1475" s="31"/>
      <c r="D1475" s="31"/>
      <c r="E1475" s="31"/>
      <c r="F1475" s="31"/>
    </row>
    <row r="1476" spans="1:6" x14ac:dyDescent="0.3">
      <c r="A1476" s="31"/>
      <c r="B1476" s="31"/>
      <c r="C1476" s="31"/>
      <c r="D1476" s="31"/>
      <c r="E1476" s="31"/>
      <c r="F1476" s="31"/>
    </row>
    <row r="1477" spans="1:6" x14ac:dyDescent="0.3">
      <c r="A1477" s="31"/>
      <c r="B1477" s="31"/>
      <c r="C1477" s="31"/>
      <c r="D1477" s="31"/>
      <c r="E1477" s="31"/>
      <c r="F1477" s="31"/>
    </row>
    <row r="1478" spans="1:6" x14ac:dyDescent="0.3">
      <c r="A1478" s="31"/>
      <c r="B1478" s="31"/>
      <c r="C1478" s="31"/>
      <c r="D1478" s="31"/>
      <c r="E1478" s="31"/>
      <c r="F1478" s="31"/>
    </row>
    <row r="1479" spans="1:6" x14ac:dyDescent="0.3">
      <c r="A1479" s="31"/>
      <c r="B1479" s="31"/>
      <c r="C1479" s="31"/>
      <c r="D1479" s="31"/>
      <c r="E1479" s="31"/>
      <c r="F1479" s="31"/>
    </row>
    <row r="1480" spans="1:6" x14ac:dyDescent="0.3">
      <c r="A1480" s="31"/>
      <c r="B1480" s="31"/>
      <c r="C1480" s="31"/>
      <c r="D1480" s="31"/>
      <c r="E1480" s="31"/>
      <c r="F1480" s="31"/>
    </row>
    <row r="1481" spans="1:6" x14ac:dyDescent="0.3">
      <c r="A1481" s="31"/>
      <c r="B1481" s="31"/>
      <c r="C1481" s="31"/>
      <c r="D1481" s="31"/>
      <c r="E1481" s="31"/>
      <c r="F1481" s="31"/>
    </row>
    <row r="1482" spans="1:6" x14ac:dyDescent="0.3">
      <c r="A1482" s="31"/>
      <c r="B1482" s="31"/>
      <c r="C1482" s="31"/>
      <c r="D1482" s="31"/>
      <c r="E1482" s="31"/>
      <c r="F1482" s="31"/>
    </row>
    <row r="1483" spans="1:6" x14ac:dyDescent="0.3">
      <c r="A1483" s="31"/>
      <c r="B1483" s="31"/>
      <c r="C1483" s="31"/>
      <c r="D1483" s="31"/>
      <c r="E1483" s="31"/>
      <c r="F1483" s="31"/>
    </row>
    <row r="1484" spans="1:6" x14ac:dyDescent="0.3">
      <c r="A1484" s="31"/>
      <c r="B1484" s="31"/>
      <c r="C1484" s="31"/>
      <c r="D1484" s="31"/>
      <c r="E1484" s="31"/>
      <c r="F1484" s="31"/>
    </row>
    <row r="1485" spans="1:6" x14ac:dyDescent="0.3">
      <c r="A1485" s="31"/>
      <c r="B1485" s="31"/>
      <c r="C1485" s="31"/>
      <c r="D1485" s="31"/>
      <c r="E1485" s="31"/>
      <c r="F1485" s="31"/>
    </row>
    <row r="1486" spans="1:6" x14ac:dyDescent="0.3">
      <c r="A1486" s="31"/>
      <c r="B1486" s="31"/>
      <c r="C1486" s="31"/>
      <c r="D1486" s="31"/>
      <c r="E1486" s="31"/>
      <c r="F1486" s="31"/>
    </row>
    <row r="1487" spans="1:6" x14ac:dyDescent="0.3">
      <c r="A1487" s="31"/>
      <c r="B1487" s="31"/>
      <c r="C1487" s="31"/>
      <c r="D1487" s="31"/>
      <c r="E1487" s="31"/>
      <c r="F1487" s="31"/>
    </row>
    <row r="1488" spans="1:6" x14ac:dyDescent="0.3">
      <c r="A1488" s="31"/>
      <c r="B1488" s="31"/>
      <c r="C1488" s="31"/>
      <c r="D1488" s="31"/>
      <c r="E1488" s="31"/>
      <c r="F1488" s="31"/>
    </row>
    <row r="1489" spans="1:6" x14ac:dyDescent="0.3">
      <c r="A1489" s="31"/>
      <c r="B1489" s="31"/>
      <c r="C1489" s="31"/>
      <c r="D1489" s="31"/>
      <c r="E1489" s="31"/>
      <c r="F1489" s="31"/>
    </row>
    <row r="1490" spans="1:6" x14ac:dyDescent="0.3">
      <c r="A1490" s="31"/>
      <c r="B1490" s="31"/>
      <c r="C1490" s="31"/>
      <c r="D1490" s="31"/>
      <c r="E1490" s="31"/>
      <c r="F1490" s="31"/>
    </row>
    <row r="1491" spans="1:6" x14ac:dyDescent="0.3">
      <c r="A1491" s="31"/>
      <c r="B1491" s="31"/>
      <c r="C1491" s="31"/>
      <c r="D1491" s="31"/>
      <c r="E1491" s="31"/>
      <c r="F1491" s="31"/>
    </row>
    <row r="1492" spans="1:6" x14ac:dyDescent="0.3">
      <c r="A1492" s="31"/>
      <c r="B1492" s="31"/>
      <c r="C1492" s="31"/>
      <c r="D1492" s="31"/>
      <c r="E1492" s="31"/>
      <c r="F1492" s="31"/>
    </row>
    <row r="1493" spans="1:6" x14ac:dyDescent="0.3">
      <c r="A1493" s="31"/>
      <c r="B1493" s="31"/>
      <c r="C1493" s="31"/>
      <c r="D1493" s="31"/>
      <c r="E1493" s="31"/>
      <c r="F1493" s="31"/>
    </row>
    <row r="1494" spans="1:6" x14ac:dyDescent="0.3">
      <c r="A1494" s="31"/>
      <c r="B1494" s="31"/>
      <c r="C1494" s="31"/>
      <c r="D1494" s="31"/>
      <c r="E1494" s="31"/>
      <c r="F1494" s="31"/>
    </row>
    <row r="1495" spans="1:6" x14ac:dyDescent="0.3">
      <c r="A1495" s="31"/>
      <c r="B1495" s="31"/>
      <c r="C1495" s="31"/>
      <c r="D1495" s="31"/>
      <c r="E1495" s="31"/>
      <c r="F1495" s="31"/>
    </row>
    <row r="1496" spans="1:6" x14ac:dyDescent="0.3">
      <c r="A1496" s="31"/>
      <c r="B1496" s="31"/>
      <c r="C1496" s="31"/>
      <c r="D1496" s="31"/>
      <c r="E1496" s="31"/>
      <c r="F1496" s="31"/>
    </row>
    <row r="1497" spans="1:6" x14ac:dyDescent="0.3">
      <c r="A1497" s="31"/>
      <c r="B1497" s="31"/>
      <c r="C1497" s="31"/>
      <c r="D1497" s="31"/>
      <c r="E1497" s="31"/>
      <c r="F1497" s="31"/>
    </row>
    <row r="1498" spans="1:6" x14ac:dyDescent="0.3">
      <c r="A1498" s="31"/>
      <c r="B1498" s="31"/>
      <c r="C1498" s="31"/>
      <c r="D1498" s="31"/>
      <c r="E1498" s="31"/>
      <c r="F1498" s="31"/>
    </row>
    <row r="1499" spans="1:6" x14ac:dyDescent="0.3">
      <c r="A1499" s="31"/>
      <c r="B1499" s="31"/>
      <c r="C1499" s="31"/>
      <c r="D1499" s="31"/>
      <c r="E1499" s="31"/>
      <c r="F1499" s="31"/>
    </row>
    <row r="1500" spans="1:6" x14ac:dyDescent="0.3">
      <c r="A1500" s="31"/>
      <c r="B1500" s="31"/>
      <c r="C1500" s="31"/>
      <c r="D1500" s="31"/>
      <c r="E1500" s="31"/>
      <c r="F1500" s="31"/>
    </row>
    <row r="1501" spans="1:6" x14ac:dyDescent="0.3">
      <c r="A1501" s="31"/>
      <c r="B1501" s="31"/>
      <c r="C1501" s="31"/>
      <c r="D1501" s="31"/>
      <c r="E1501" s="31"/>
      <c r="F1501" s="31"/>
    </row>
    <row r="1502" spans="1:6" x14ac:dyDescent="0.3">
      <c r="A1502" s="31"/>
      <c r="B1502" s="31"/>
      <c r="C1502" s="31"/>
      <c r="D1502" s="31"/>
      <c r="E1502" s="31"/>
      <c r="F1502" s="31"/>
    </row>
    <row r="1503" spans="1:6" x14ac:dyDescent="0.3">
      <c r="A1503" s="31"/>
      <c r="B1503" s="31"/>
      <c r="C1503" s="31"/>
      <c r="D1503" s="31"/>
      <c r="E1503" s="31"/>
      <c r="F1503" s="31"/>
    </row>
    <row r="1504" spans="1:6" x14ac:dyDescent="0.3">
      <c r="A1504" s="31"/>
      <c r="B1504" s="31"/>
      <c r="C1504" s="31"/>
      <c r="D1504" s="31"/>
      <c r="E1504" s="31"/>
      <c r="F1504" s="31"/>
    </row>
    <row r="1505" spans="1:6" x14ac:dyDescent="0.3">
      <c r="A1505" s="31"/>
      <c r="B1505" s="31"/>
      <c r="C1505" s="31"/>
      <c r="D1505" s="31"/>
      <c r="E1505" s="31"/>
      <c r="F1505" s="31"/>
    </row>
    <row r="1506" spans="1:6" x14ac:dyDescent="0.3">
      <c r="A1506" s="31"/>
      <c r="B1506" s="31"/>
      <c r="C1506" s="31"/>
      <c r="D1506" s="31"/>
      <c r="E1506" s="31"/>
      <c r="F1506" s="31"/>
    </row>
    <row r="1507" spans="1:6" x14ac:dyDescent="0.3">
      <c r="A1507" s="31"/>
      <c r="B1507" s="31"/>
      <c r="C1507" s="31"/>
      <c r="D1507" s="31"/>
      <c r="E1507" s="31"/>
      <c r="F1507" s="31"/>
    </row>
    <row r="1508" spans="1:6" x14ac:dyDescent="0.3">
      <c r="A1508" s="31"/>
      <c r="B1508" s="31"/>
      <c r="C1508" s="31"/>
      <c r="D1508" s="31"/>
      <c r="E1508" s="31"/>
      <c r="F1508" s="31"/>
    </row>
    <row r="1509" spans="1:6" x14ac:dyDescent="0.3">
      <c r="A1509" s="31"/>
      <c r="B1509" s="31"/>
      <c r="C1509" s="31"/>
      <c r="D1509" s="31"/>
      <c r="E1509" s="31"/>
      <c r="F1509" s="31"/>
    </row>
    <row r="1510" spans="1:6" x14ac:dyDescent="0.3">
      <c r="A1510" s="31"/>
      <c r="B1510" s="31"/>
      <c r="C1510" s="31"/>
      <c r="D1510" s="31"/>
      <c r="E1510" s="31"/>
      <c r="F1510" s="31"/>
    </row>
    <row r="1511" spans="1:6" x14ac:dyDescent="0.3">
      <c r="A1511" s="31"/>
      <c r="B1511" s="31"/>
      <c r="C1511" s="31"/>
      <c r="D1511" s="31"/>
      <c r="E1511" s="31"/>
      <c r="F1511" s="31"/>
    </row>
    <row r="1512" spans="1:6" x14ac:dyDescent="0.3">
      <c r="A1512" s="31"/>
      <c r="B1512" s="31"/>
      <c r="C1512" s="31"/>
      <c r="D1512" s="31"/>
      <c r="E1512" s="31"/>
      <c r="F1512" s="31"/>
    </row>
    <row r="1513" spans="1:6" x14ac:dyDescent="0.3">
      <c r="A1513" s="31"/>
      <c r="B1513" s="31"/>
      <c r="C1513" s="31"/>
      <c r="D1513" s="31"/>
      <c r="E1513" s="31"/>
      <c r="F1513" s="31"/>
    </row>
    <row r="1514" spans="1:6" x14ac:dyDescent="0.3">
      <c r="A1514" s="31"/>
      <c r="B1514" s="31"/>
      <c r="C1514" s="31"/>
      <c r="D1514" s="31"/>
      <c r="E1514" s="31"/>
      <c r="F1514" s="31"/>
    </row>
    <row r="1515" spans="1:6" x14ac:dyDescent="0.3">
      <c r="A1515" s="31"/>
      <c r="B1515" s="31"/>
      <c r="C1515" s="31"/>
      <c r="D1515" s="31"/>
      <c r="E1515" s="31"/>
      <c r="F1515" s="31"/>
    </row>
    <row r="1516" spans="1:6" x14ac:dyDescent="0.3">
      <c r="A1516" s="31"/>
      <c r="B1516" s="31"/>
      <c r="C1516" s="31"/>
      <c r="D1516" s="31"/>
      <c r="E1516" s="31"/>
      <c r="F1516" s="31"/>
    </row>
    <row r="1517" spans="1:6" x14ac:dyDescent="0.3">
      <c r="A1517" s="31"/>
      <c r="B1517" s="31"/>
      <c r="C1517" s="31"/>
      <c r="D1517" s="31"/>
      <c r="E1517" s="31"/>
      <c r="F1517" s="31"/>
    </row>
    <row r="1518" spans="1:6" x14ac:dyDescent="0.3">
      <c r="A1518" s="31"/>
      <c r="B1518" s="31"/>
      <c r="C1518" s="31"/>
      <c r="D1518" s="31"/>
      <c r="E1518" s="31"/>
      <c r="F1518" s="31"/>
    </row>
    <row r="1519" spans="1:6" x14ac:dyDescent="0.3">
      <c r="A1519" s="31"/>
      <c r="B1519" s="31"/>
      <c r="C1519" s="31"/>
      <c r="D1519" s="31"/>
      <c r="E1519" s="31"/>
      <c r="F1519" s="31"/>
    </row>
    <row r="1520" spans="1:6" x14ac:dyDescent="0.3">
      <c r="A1520" s="31"/>
      <c r="B1520" s="31"/>
      <c r="C1520" s="31"/>
      <c r="D1520" s="31"/>
      <c r="E1520" s="31"/>
      <c r="F1520" s="31"/>
    </row>
    <row r="1521" spans="1:6" x14ac:dyDescent="0.3">
      <c r="A1521" s="31"/>
      <c r="B1521" s="31"/>
      <c r="C1521" s="31"/>
      <c r="D1521" s="31"/>
      <c r="E1521" s="31"/>
      <c r="F1521" s="31"/>
    </row>
    <row r="1522" spans="1:6" x14ac:dyDescent="0.3">
      <c r="A1522" s="31"/>
      <c r="B1522" s="31"/>
      <c r="C1522" s="31"/>
      <c r="D1522" s="31"/>
      <c r="E1522" s="31"/>
      <c r="F1522" s="31"/>
    </row>
    <row r="1523" spans="1:6" x14ac:dyDescent="0.3">
      <c r="A1523" s="31"/>
      <c r="B1523" s="31"/>
      <c r="C1523" s="31"/>
      <c r="D1523" s="31"/>
      <c r="E1523" s="31"/>
      <c r="F1523" s="31"/>
    </row>
    <row r="1524" spans="1:6" x14ac:dyDescent="0.3">
      <c r="A1524" s="31"/>
      <c r="B1524" s="31"/>
      <c r="C1524" s="31"/>
      <c r="D1524" s="31"/>
      <c r="E1524" s="31"/>
      <c r="F1524" s="31"/>
    </row>
    <row r="1525" spans="1:6" x14ac:dyDescent="0.3">
      <c r="A1525" s="31"/>
      <c r="B1525" s="31"/>
      <c r="C1525" s="31"/>
      <c r="D1525" s="31"/>
      <c r="E1525" s="31"/>
      <c r="F1525" s="31"/>
    </row>
    <row r="1526" spans="1:6" x14ac:dyDescent="0.3">
      <c r="A1526" s="31"/>
      <c r="B1526" s="31"/>
      <c r="C1526" s="31"/>
      <c r="D1526" s="31"/>
      <c r="E1526" s="31"/>
      <c r="F1526" s="31"/>
    </row>
    <row r="1527" spans="1:6" x14ac:dyDescent="0.3">
      <c r="A1527" s="31"/>
      <c r="B1527" s="31"/>
      <c r="C1527" s="31"/>
      <c r="D1527" s="31"/>
      <c r="E1527" s="31"/>
      <c r="F1527" s="31"/>
    </row>
    <row r="1528" spans="1:6" x14ac:dyDescent="0.3">
      <c r="A1528" s="31"/>
      <c r="B1528" s="31"/>
      <c r="C1528" s="31"/>
      <c r="D1528" s="31"/>
      <c r="E1528" s="31"/>
      <c r="F1528" s="31"/>
    </row>
    <row r="1529" spans="1:6" x14ac:dyDescent="0.3">
      <c r="A1529" s="31"/>
      <c r="B1529" s="31"/>
      <c r="C1529" s="31"/>
      <c r="D1529" s="31"/>
      <c r="E1529" s="31"/>
      <c r="F1529" s="31"/>
    </row>
    <row r="1530" spans="1:6" x14ac:dyDescent="0.3">
      <c r="A1530" s="31"/>
      <c r="B1530" s="31"/>
      <c r="C1530" s="31"/>
      <c r="D1530" s="31"/>
      <c r="E1530" s="31"/>
      <c r="F1530" s="31"/>
    </row>
    <row r="1531" spans="1:6" x14ac:dyDescent="0.3">
      <c r="A1531" s="31"/>
      <c r="B1531" s="31"/>
      <c r="C1531" s="31"/>
      <c r="D1531" s="31"/>
      <c r="E1531" s="31"/>
      <c r="F1531" s="31"/>
    </row>
    <row r="1532" spans="1:6" x14ac:dyDescent="0.3">
      <c r="A1532" s="31"/>
      <c r="B1532" s="31"/>
      <c r="C1532" s="31"/>
      <c r="D1532" s="31"/>
      <c r="E1532" s="31"/>
      <c r="F1532" s="31"/>
    </row>
    <row r="1533" spans="1:6" x14ac:dyDescent="0.3">
      <c r="A1533" s="31"/>
      <c r="B1533" s="31"/>
      <c r="C1533" s="31"/>
      <c r="D1533" s="31"/>
      <c r="E1533" s="31"/>
      <c r="F1533" s="31"/>
    </row>
    <row r="1534" spans="1:6" x14ac:dyDescent="0.3">
      <c r="A1534" s="31"/>
      <c r="B1534" s="31"/>
      <c r="C1534" s="31"/>
      <c r="D1534" s="31"/>
      <c r="E1534" s="31"/>
      <c r="F1534" s="31"/>
    </row>
    <row r="1535" spans="1:6" x14ac:dyDescent="0.3">
      <c r="A1535" s="31"/>
      <c r="B1535" s="31"/>
      <c r="C1535" s="31"/>
      <c r="D1535" s="31"/>
      <c r="E1535" s="31"/>
      <c r="F1535" s="31"/>
    </row>
    <row r="1536" spans="1:6" x14ac:dyDescent="0.3">
      <c r="A1536" s="31"/>
      <c r="B1536" s="31"/>
      <c r="C1536" s="31"/>
      <c r="D1536" s="31"/>
      <c r="E1536" s="31"/>
      <c r="F1536" s="31"/>
    </row>
    <row r="1537" spans="1:6" x14ac:dyDescent="0.3">
      <c r="A1537" s="31"/>
      <c r="B1537" s="31"/>
      <c r="C1537" s="31"/>
      <c r="D1537" s="31"/>
      <c r="E1537" s="31"/>
      <c r="F1537" s="31"/>
    </row>
    <row r="1538" spans="1:6" x14ac:dyDescent="0.3">
      <c r="A1538" s="31"/>
      <c r="B1538" s="31"/>
      <c r="C1538" s="31"/>
      <c r="D1538" s="31"/>
      <c r="E1538" s="31"/>
      <c r="F1538" s="31"/>
    </row>
    <row r="1539" spans="1:6" x14ac:dyDescent="0.3">
      <c r="A1539" s="31"/>
      <c r="B1539" s="31"/>
      <c r="C1539" s="31"/>
      <c r="D1539" s="31"/>
      <c r="E1539" s="31"/>
      <c r="F1539" s="31"/>
    </row>
    <row r="1540" spans="1:6" x14ac:dyDescent="0.3">
      <c r="A1540" s="31"/>
      <c r="B1540" s="31"/>
      <c r="C1540" s="31"/>
      <c r="D1540" s="31"/>
      <c r="E1540" s="31"/>
      <c r="F1540" s="31"/>
    </row>
    <row r="1541" spans="1:6" x14ac:dyDescent="0.3">
      <c r="A1541" s="31"/>
      <c r="B1541" s="31"/>
      <c r="C1541" s="31"/>
      <c r="D1541" s="31"/>
      <c r="E1541" s="31"/>
      <c r="F1541" s="31"/>
    </row>
    <row r="1542" spans="1:6" x14ac:dyDescent="0.3">
      <c r="A1542" s="31"/>
      <c r="B1542" s="31"/>
      <c r="C1542" s="31"/>
      <c r="D1542" s="31"/>
      <c r="E1542" s="31"/>
      <c r="F1542" s="31"/>
    </row>
    <row r="1543" spans="1:6" x14ac:dyDescent="0.3">
      <c r="A1543" s="31"/>
      <c r="B1543" s="31"/>
      <c r="C1543" s="31"/>
      <c r="D1543" s="31"/>
      <c r="E1543" s="31"/>
      <c r="F1543" s="31"/>
    </row>
    <row r="1544" spans="1:6" x14ac:dyDescent="0.3">
      <c r="A1544" s="31"/>
      <c r="B1544" s="31"/>
      <c r="C1544" s="31"/>
      <c r="D1544" s="31"/>
      <c r="E1544" s="31"/>
      <c r="F1544" s="31"/>
    </row>
    <row r="1545" spans="1:6" x14ac:dyDescent="0.3">
      <c r="A1545" s="31"/>
      <c r="B1545" s="31"/>
      <c r="C1545" s="31"/>
      <c r="D1545" s="31"/>
      <c r="E1545" s="31"/>
      <c r="F1545" s="31"/>
    </row>
    <row r="1546" spans="1:6" x14ac:dyDescent="0.3">
      <c r="A1546" s="31"/>
      <c r="B1546" s="31"/>
      <c r="C1546" s="31"/>
      <c r="D1546" s="31"/>
      <c r="E1546" s="31"/>
      <c r="F1546" s="31"/>
    </row>
    <row r="1547" spans="1:6" x14ac:dyDescent="0.3">
      <c r="A1547" s="31"/>
      <c r="B1547" s="31"/>
      <c r="C1547" s="31"/>
      <c r="D1547" s="31"/>
      <c r="E1547" s="31"/>
      <c r="F1547" s="31"/>
    </row>
    <row r="1548" spans="1:6" x14ac:dyDescent="0.3">
      <c r="A1548" s="31"/>
      <c r="B1548" s="31"/>
      <c r="C1548" s="31"/>
      <c r="D1548" s="31"/>
      <c r="E1548" s="31"/>
      <c r="F1548" s="31"/>
    </row>
    <row r="1549" spans="1:6" x14ac:dyDescent="0.3">
      <c r="A1549" s="31"/>
      <c r="B1549" s="31"/>
      <c r="C1549" s="31"/>
      <c r="D1549" s="31"/>
      <c r="E1549" s="31"/>
      <c r="F1549" s="31"/>
    </row>
    <row r="1550" spans="1:6" x14ac:dyDescent="0.3">
      <c r="A1550" s="31"/>
      <c r="B1550" s="31"/>
      <c r="C1550" s="31"/>
      <c r="D1550" s="31"/>
      <c r="E1550" s="31"/>
      <c r="F1550" s="31"/>
    </row>
    <row r="1551" spans="1:6" x14ac:dyDescent="0.3">
      <c r="A1551" s="31"/>
      <c r="B1551" s="31"/>
      <c r="C1551" s="31"/>
      <c r="D1551" s="31"/>
      <c r="E1551" s="31"/>
      <c r="F1551" s="31"/>
    </row>
    <row r="1552" spans="1:6" x14ac:dyDescent="0.3">
      <c r="A1552" s="31"/>
      <c r="B1552" s="31"/>
      <c r="C1552" s="31"/>
      <c r="D1552" s="31"/>
      <c r="E1552" s="31"/>
      <c r="F1552" s="31"/>
    </row>
    <row r="1553" spans="1:6" x14ac:dyDescent="0.3">
      <c r="A1553" s="31"/>
      <c r="B1553" s="31"/>
      <c r="C1553" s="31"/>
      <c r="D1553" s="31"/>
      <c r="E1553" s="31"/>
      <c r="F1553" s="31"/>
    </row>
    <row r="1554" spans="1:6" x14ac:dyDescent="0.3">
      <c r="A1554" s="31"/>
      <c r="B1554" s="31"/>
      <c r="C1554" s="31"/>
      <c r="D1554" s="31"/>
      <c r="E1554" s="31"/>
      <c r="F1554" s="31"/>
    </row>
    <row r="1555" spans="1:6" x14ac:dyDescent="0.3">
      <c r="A1555" s="31"/>
      <c r="B1555" s="31"/>
      <c r="C1555" s="31"/>
      <c r="D1555" s="31"/>
      <c r="E1555" s="31"/>
      <c r="F1555" s="31"/>
    </row>
    <row r="1556" spans="1:6" x14ac:dyDescent="0.3">
      <c r="A1556" s="31"/>
      <c r="B1556" s="31"/>
      <c r="C1556" s="31"/>
      <c r="D1556" s="31"/>
      <c r="E1556" s="31"/>
      <c r="F1556" s="31"/>
    </row>
    <row r="1557" spans="1:6" x14ac:dyDescent="0.3">
      <c r="A1557" s="31"/>
      <c r="B1557" s="31"/>
      <c r="C1557" s="31"/>
      <c r="D1557" s="31"/>
      <c r="E1557" s="31"/>
      <c r="F1557" s="31"/>
    </row>
    <row r="1558" spans="1:6" x14ac:dyDescent="0.3">
      <c r="A1558" s="31"/>
      <c r="B1558" s="31"/>
      <c r="C1558" s="31"/>
      <c r="D1558" s="31"/>
      <c r="E1558" s="31"/>
      <c r="F1558" s="31"/>
    </row>
    <row r="1559" spans="1:6" x14ac:dyDescent="0.3">
      <c r="A1559" s="31"/>
      <c r="B1559" s="31"/>
      <c r="C1559" s="31"/>
      <c r="D1559" s="31"/>
      <c r="E1559" s="31"/>
      <c r="F1559" s="31"/>
    </row>
    <row r="1560" spans="1:6" x14ac:dyDescent="0.3">
      <c r="A1560" s="31"/>
      <c r="B1560" s="31"/>
      <c r="C1560" s="31"/>
      <c r="D1560" s="31"/>
      <c r="E1560" s="31"/>
      <c r="F1560" s="31"/>
    </row>
    <row r="1561" spans="1:6" x14ac:dyDescent="0.3">
      <c r="A1561" s="31"/>
      <c r="B1561" s="31"/>
      <c r="C1561" s="31"/>
      <c r="D1561" s="31"/>
      <c r="E1561" s="31"/>
      <c r="F1561" s="31"/>
    </row>
    <row r="1562" spans="1:6" x14ac:dyDescent="0.3">
      <c r="A1562" s="31"/>
      <c r="B1562" s="31"/>
      <c r="C1562" s="31"/>
      <c r="D1562" s="31"/>
      <c r="E1562" s="31"/>
      <c r="F1562" s="31"/>
    </row>
    <row r="1563" spans="1:6" x14ac:dyDescent="0.3">
      <c r="A1563" s="31"/>
      <c r="B1563" s="31"/>
      <c r="C1563" s="31"/>
      <c r="D1563" s="31"/>
      <c r="E1563" s="31"/>
      <c r="F1563" s="31"/>
    </row>
    <row r="1564" spans="1:6" x14ac:dyDescent="0.3">
      <c r="A1564" s="31"/>
      <c r="B1564" s="31"/>
      <c r="C1564" s="31"/>
      <c r="D1564" s="31"/>
      <c r="E1564" s="31"/>
      <c r="F1564" s="31"/>
    </row>
    <row r="1565" spans="1:6" x14ac:dyDescent="0.3">
      <c r="A1565" s="31"/>
      <c r="B1565" s="31"/>
      <c r="C1565" s="31"/>
      <c r="D1565" s="31"/>
      <c r="E1565" s="31"/>
      <c r="F1565" s="31"/>
    </row>
    <row r="1566" spans="1:6" x14ac:dyDescent="0.3">
      <c r="A1566" s="31"/>
      <c r="B1566" s="31"/>
      <c r="C1566" s="31"/>
      <c r="D1566" s="31"/>
      <c r="E1566" s="31"/>
      <c r="F1566" s="31"/>
    </row>
    <row r="1567" spans="1:6" x14ac:dyDescent="0.3">
      <c r="A1567" s="31"/>
      <c r="B1567" s="31"/>
      <c r="C1567" s="31"/>
      <c r="D1567" s="31"/>
      <c r="E1567" s="31"/>
      <c r="F1567" s="31"/>
    </row>
    <row r="1568" spans="1:6" x14ac:dyDescent="0.3">
      <c r="A1568" s="31"/>
      <c r="B1568" s="31"/>
      <c r="C1568" s="31"/>
      <c r="D1568" s="31"/>
      <c r="E1568" s="31"/>
      <c r="F1568" s="31"/>
    </row>
    <row r="1569" spans="1:6" x14ac:dyDescent="0.3">
      <c r="A1569" s="31"/>
      <c r="B1569" s="31"/>
      <c r="C1569" s="31"/>
      <c r="D1569" s="31"/>
      <c r="E1569" s="31"/>
      <c r="F1569" s="31"/>
    </row>
    <row r="1570" spans="1:6" x14ac:dyDescent="0.3">
      <c r="A1570" s="31"/>
      <c r="B1570" s="31"/>
      <c r="C1570" s="31"/>
      <c r="D1570" s="31"/>
      <c r="E1570" s="31"/>
      <c r="F1570" s="31"/>
    </row>
    <row r="1571" spans="1:6" x14ac:dyDescent="0.3">
      <c r="A1571" s="31"/>
      <c r="B1571" s="31"/>
      <c r="C1571" s="31"/>
      <c r="D1571" s="31"/>
      <c r="E1571" s="31"/>
      <c r="F1571" s="31"/>
    </row>
    <row r="1572" spans="1:6" x14ac:dyDescent="0.3">
      <c r="A1572" s="31"/>
      <c r="B1572" s="31"/>
      <c r="C1572" s="31"/>
      <c r="D1572" s="31"/>
      <c r="E1572" s="31"/>
      <c r="F1572" s="31"/>
    </row>
    <row r="1573" spans="1:6" x14ac:dyDescent="0.3">
      <c r="A1573" s="31"/>
      <c r="B1573" s="31"/>
      <c r="C1573" s="31"/>
      <c r="D1573" s="31"/>
      <c r="E1573" s="31"/>
      <c r="F1573" s="31"/>
    </row>
    <row r="1574" spans="1:6" x14ac:dyDescent="0.3">
      <c r="A1574" s="31"/>
      <c r="B1574" s="31"/>
      <c r="C1574" s="31"/>
      <c r="D1574" s="31"/>
      <c r="E1574" s="31"/>
      <c r="F1574" s="31"/>
    </row>
    <row r="1575" spans="1:6" x14ac:dyDescent="0.3">
      <c r="A1575" s="31"/>
      <c r="B1575" s="31"/>
      <c r="C1575" s="31"/>
      <c r="D1575" s="31"/>
      <c r="E1575" s="31"/>
      <c r="F1575" s="31"/>
    </row>
    <row r="1576" spans="1:6" x14ac:dyDescent="0.3">
      <c r="A1576" s="31"/>
      <c r="B1576" s="31"/>
      <c r="C1576" s="31"/>
      <c r="D1576" s="31"/>
      <c r="E1576" s="31"/>
      <c r="F1576" s="31"/>
    </row>
    <row r="1577" spans="1:6" x14ac:dyDescent="0.3">
      <c r="A1577" s="31"/>
      <c r="B1577" s="31"/>
      <c r="C1577" s="31"/>
      <c r="D1577" s="31"/>
      <c r="E1577" s="31"/>
      <c r="F1577" s="31"/>
    </row>
    <row r="1578" spans="1:6" x14ac:dyDescent="0.3">
      <c r="A1578" s="31"/>
      <c r="B1578" s="31"/>
      <c r="C1578" s="31"/>
      <c r="D1578" s="31"/>
      <c r="E1578" s="31"/>
      <c r="F1578" s="31"/>
    </row>
    <row r="1579" spans="1:6" x14ac:dyDescent="0.3">
      <c r="A1579" s="31"/>
      <c r="B1579" s="31"/>
      <c r="C1579" s="31"/>
      <c r="D1579" s="31"/>
      <c r="E1579" s="31"/>
      <c r="F1579" s="31"/>
    </row>
    <row r="1580" spans="1:6" x14ac:dyDescent="0.3">
      <c r="A1580" s="31"/>
      <c r="B1580" s="31"/>
      <c r="C1580" s="31"/>
      <c r="D1580" s="31"/>
      <c r="E1580" s="31"/>
      <c r="F1580" s="31"/>
    </row>
    <row r="1581" spans="1:6" x14ac:dyDescent="0.3">
      <c r="A1581" s="31"/>
      <c r="B1581" s="31"/>
      <c r="C1581" s="31"/>
      <c r="D1581" s="31"/>
      <c r="E1581" s="31"/>
      <c r="F1581" s="31"/>
    </row>
    <row r="1582" spans="1:6" x14ac:dyDescent="0.3">
      <c r="A1582" s="31"/>
      <c r="B1582" s="31"/>
      <c r="C1582" s="31"/>
      <c r="D1582" s="31"/>
      <c r="E1582" s="31"/>
      <c r="F1582" s="31"/>
    </row>
    <row r="1583" spans="1:6" x14ac:dyDescent="0.3">
      <c r="A1583" s="31"/>
      <c r="B1583" s="31"/>
      <c r="C1583" s="31"/>
      <c r="D1583" s="31"/>
      <c r="E1583" s="31"/>
      <c r="F1583" s="31"/>
    </row>
    <row r="1584" spans="1:6" x14ac:dyDescent="0.3">
      <c r="A1584" s="31"/>
      <c r="B1584" s="31"/>
      <c r="C1584" s="31"/>
      <c r="D1584" s="31"/>
      <c r="E1584" s="31"/>
      <c r="F1584" s="31"/>
    </row>
    <row r="1585" spans="1:6" x14ac:dyDescent="0.3">
      <c r="A1585" s="31"/>
      <c r="B1585" s="31"/>
      <c r="C1585" s="31"/>
      <c r="D1585" s="31"/>
      <c r="E1585" s="31"/>
      <c r="F1585" s="31"/>
    </row>
    <row r="1586" spans="1:6" x14ac:dyDescent="0.3">
      <c r="A1586" s="31"/>
      <c r="B1586" s="31"/>
      <c r="C1586" s="31"/>
      <c r="D1586" s="31"/>
      <c r="E1586" s="31"/>
      <c r="F1586" s="31"/>
    </row>
    <row r="1587" spans="1:6" x14ac:dyDescent="0.3">
      <c r="A1587" s="31"/>
      <c r="B1587" s="31"/>
      <c r="C1587" s="31"/>
      <c r="D1587" s="31"/>
      <c r="E1587" s="31"/>
      <c r="F1587" s="31"/>
    </row>
    <row r="1588" spans="1:6" x14ac:dyDescent="0.3">
      <c r="A1588" s="31"/>
      <c r="B1588" s="31"/>
      <c r="C1588" s="31"/>
      <c r="D1588" s="31"/>
      <c r="E1588" s="31"/>
      <c r="F1588" s="31"/>
    </row>
    <row r="1589" spans="1:6" x14ac:dyDescent="0.3">
      <c r="A1589" s="31"/>
      <c r="B1589" s="31"/>
      <c r="C1589" s="31"/>
      <c r="D1589" s="31"/>
      <c r="E1589" s="31"/>
      <c r="F1589" s="31"/>
    </row>
    <row r="1590" spans="1:6" x14ac:dyDescent="0.3">
      <c r="A1590" s="31"/>
      <c r="B1590" s="31"/>
      <c r="C1590" s="31"/>
      <c r="D1590" s="31"/>
      <c r="E1590" s="31"/>
      <c r="F1590" s="31"/>
    </row>
    <row r="1591" spans="1:6" x14ac:dyDescent="0.3">
      <c r="A1591" s="31"/>
      <c r="B1591" s="31"/>
      <c r="C1591" s="31"/>
      <c r="D1591" s="31"/>
      <c r="E1591" s="31"/>
      <c r="F1591" s="31"/>
    </row>
    <row r="1592" spans="1:6" x14ac:dyDescent="0.3">
      <c r="A1592" s="31"/>
      <c r="B1592" s="31"/>
      <c r="C1592" s="31"/>
      <c r="D1592" s="31"/>
      <c r="E1592" s="31"/>
      <c r="F1592" s="31"/>
    </row>
    <row r="1593" spans="1:6" x14ac:dyDescent="0.3">
      <c r="A1593" s="31"/>
      <c r="B1593" s="31"/>
      <c r="C1593" s="31"/>
      <c r="D1593" s="31"/>
      <c r="E1593" s="31"/>
      <c r="F1593" s="31"/>
    </row>
    <row r="1594" spans="1:6" x14ac:dyDescent="0.3">
      <c r="A1594" s="31"/>
      <c r="B1594" s="31"/>
      <c r="C1594" s="31"/>
      <c r="D1594" s="31"/>
      <c r="E1594" s="31"/>
      <c r="F1594" s="31"/>
    </row>
    <row r="1595" spans="1:6" x14ac:dyDescent="0.3">
      <c r="A1595" s="31"/>
      <c r="B1595" s="31"/>
      <c r="C1595" s="31"/>
      <c r="D1595" s="31"/>
      <c r="E1595" s="31"/>
      <c r="F1595" s="31"/>
    </row>
    <row r="1596" spans="1:6" x14ac:dyDescent="0.3">
      <c r="A1596" s="31"/>
      <c r="B1596" s="31"/>
      <c r="C1596" s="31"/>
      <c r="D1596" s="31"/>
      <c r="E1596" s="31"/>
      <c r="F1596" s="31"/>
    </row>
    <row r="1597" spans="1:6" x14ac:dyDescent="0.3">
      <c r="A1597" s="31"/>
      <c r="B1597" s="31"/>
      <c r="C1597" s="31"/>
      <c r="D1597" s="31"/>
      <c r="E1597" s="31"/>
      <c r="F1597" s="31"/>
    </row>
    <row r="1598" spans="1:6" x14ac:dyDescent="0.3">
      <c r="A1598" s="31"/>
      <c r="B1598" s="31"/>
      <c r="C1598" s="31"/>
      <c r="D1598" s="31"/>
      <c r="E1598" s="31"/>
      <c r="F1598" s="31"/>
    </row>
    <row r="1599" spans="1:6" x14ac:dyDescent="0.3">
      <c r="A1599" s="31"/>
      <c r="B1599" s="31"/>
      <c r="C1599" s="31"/>
      <c r="D1599" s="31"/>
      <c r="E1599" s="31"/>
      <c r="F1599" s="31"/>
    </row>
    <row r="1600" spans="1:6" x14ac:dyDescent="0.3">
      <c r="A1600" s="31"/>
      <c r="B1600" s="31"/>
      <c r="C1600" s="31"/>
      <c r="D1600" s="31"/>
      <c r="E1600" s="31"/>
      <c r="F1600" s="31"/>
    </row>
    <row r="1601" spans="1:6" x14ac:dyDescent="0.3">
      <c r="A1601" s="31"/>
      <c r="B1601" s="31"/>
      <c r="C1601" s="31"/>
      <c r="D1601" s="31"/>
      <c r="E1601" s="31"/>
      <c r="F1601" s="31"/>
    </row>
    <row r="1602" spans="1:6" x14ac:dyDescent="0.3">
      <c r="A1602" s="31"/>
      <c r="B1602" s="31"/>
      <c r="C1602" s="31"/>
      <c r="D1602" s="31"/>
      <c r="E1602" s="31"/>
      <c r="F1602" s="31"/>
    </row>
    <row r="1603" spans="1:6" x14ac:dyDescent="0.3">
      <c r="A1603" s="31"/>
      <c r="B1603" s="31"/>
      <c r="C1603" s="31"/>
      <c r="D1603" s="31"/>
      <c r="E1603" s="31"/>
      <c r="F1603" s="31"/>
    </row>
    <row r="1604" spans="1:6" x14ac:dyDescent="0.3">
      <c r="A1604" s="31"/>
      <c r="B1604" s="31"/>
      <c r="C1604" s="31"/>
      <c r="D1604" s="31"/>
      <c r="E1604" s="31"/>
      <c r="F1604" s="31"/>
    </row>
    <row r="1605" spans="1:6" x14ac:dyDescent="0.3">
      <c r="A1605" s="31"/>
      <c r="B1605" s="31"/>
      <c r="C1605" s="31"/>
      <c r="D1605" s="31"/>
      <c r="E1605" s="31"/>
      <c r="F1605" s="31"/>
    </row>
    <row r="1606" spans="1:6" x14ac:dyDescent="0.3">
      <c r="A1606" s="31"/>
      <c r="B1606" s="31"/>
      <c r="C1606" s="31"/>
      <c r="D1606" s="31"/>
      <c r="E1606" s="31"/>
      <c r="F1606" s="31"/>
    </row>
    <row r="1607" spans="1:6" x14ac:dyDescent="0.3">
      <c r="A1607" s="31"/>
      <c r="B1607" s="31"/>
      <c r="C1607" s="31"/>
      <c r="D1607" s="31"/>
      <c r="E1607" s="31"/>
      <c r="F1607" s="31"/>
    </row>
    <row r="1608" spans="1:6" x14ac:dyDescent="0.3">
      <c r="A1608" s="31"/>
      <c r="B1608" s="31"/>
      <c r="C1608" s="31"/>
      <c r="D1608" s="31"/>
      <c r="E1608" s="31"/>
      <c r="F1608" s="31"/>
    </row>
    <row r="1609" spans="1:6" x14ac:dyDescent="0.3">
      <c r="A1609" s="31"/>
      <c r="B1609" s="31"/>
      <c r="C1609" s="31"/>
      <c r="D1609" s="31"/>
      <c r="E1609" s="31"/>
      <c r="F1609" s="31"/>
    </row>
    <row r="1610" spans="1:6" x14ac:dyDescent="0.3">
      <c r="A1610" s="31"/>
      <c r="B1610" s="31"/>
      <c r="C1610" s="31"/>
      <c r="D1610" s="31"/>
      <c r="E1610" s="31"/>
      <c r="F1610" s="31"/>
    </row>
    <row r="1611" spans="1:6" x14ac:dyDescent="0.3">
      <c r="A1611" s="31"/>
      <c r="B1611" s="31"/>
      <c r="C1611" s="31"/>
      <c r="D1611" s="31"/>
      <c r="E1611" s="31"/>
      <c r="F1611" s="31"/>
    </row>
    <row r="1612" spans="1:6" x14ac:dyDescent="0.3">
      <c r="A1612" s="31"/>
      <c r="B1612" s="31"/>
      <c r="C1612" s="31"/>
      <c r="D1612" s="31"/>
      <c r="E1612" s="31"/>
      <c r="F1612" s="31"/>
    </row>
    <row r="1613" spans="1:6" x14ac:dyDescent="0.3">
      <c r="A1613" s="31"/>
      <c r="B1613" s="31"/>
      <c r="C1613" s="31"/>
      <c r="D1613" s="31"/>
      <c r="E1613" s="31"/>
      <c r="F1613" s="31"/>
    </row>
    <row r="1614" spans="1:6" x14ac:dyDescent="0.3">
      <c r="A1614" s="31"/>
      <c r="B1614" s="31"/>
      <c r="C1614" s="31"/>
      <c r="D1614" s="31"/>
      <c r="E1614" s="31"/>
      <c r="F1614" s="31"/>
    </row>
    <row r="1615" spans="1:6" x14ac:dyDescent="0.3">
      <c r="A1615" s="31"/>
      <c r="B1615" s="31"/>
      <c r="C1615" s="31"/>
      <c r="D1615" s="31"/>
      <c r="E1615" s="31"/>
      <c r="F1615" s="31"/>
    </row>
    <row r="1616" spans="1:6" x14ac:dyDescent="0.3">
      <c r="A1616" s="31"/>
      <c r="B1616" s="31"/>
      <c r="C1616" s="31"/>
      <c r="D1616" s="31"/>
      <c r="E1616" s="31"/>
      <c r="F1616" s="31"/>
    </row>
    <row r="1617" spans="1:6" x14ac:dyDescent="0.3">
      <c r="A1617" s="31"/>
      <c r="B1617" s="31"/>
      <c r="C1617" s="31"/>
      <c r="D1617" s="31"/>
      <c r="E1617" s="31"/>
      <c r="F1617" s="31"/>
    </row>
    <row r="1618" spans="1:6" x14ac:dyDescent="0.3">
      <c r="A1618" s="31"/>
      <c r="B1618" s="31"/>
      <c r="C1618" s="31"/>
      <c r="D1618" s="31"/>
      <c r="E1618" s="31"/>
      <c r="F1618" s="31"/>
    </row>
    <row r="1619" spans="1:6" x14ac:dyDescent="0.3">
      <c r="A1619" s="31"/>
      <c r="B1619" s="31"/>
      <c r="C1619" s="31"/>
      <c r="D1619" s="31"/>
      <c r="E1619" s="31"/>
      <c r="F1619" s="31"/>
    </row>
    <row r="1620" spans="1:6" x14ac:dyDescent="0.3">
      <c r="A1620" s="31"/>
      <c r="B1620" s="31"/>
      <c r="C1620" s="31"/>
      <c r="D1620" s="31"/>
      <c r="E1620" s="31"/>
      <c r="F1620" s="31"/>
    </row>
    <row r="1621" spans="1:6" x14ac:dyDescent="0.3">
      <c r="A1621" s="31"/>
      <c r="B1621" s="31"/>
      <c r="C1621" s="31"/>
      <c r="D1621" s="31"/>
      <c r="E1621" s="31"/>
      <c r="F1621" s="31"/>
    </row>
    <row r="1622" spans="1:6" x14ac:dyDescent="0.3">
      <c r="A1622" s="31"/>
      <c r="B1622" s="31"/>
      <c r="C1622" s="31"/>
      <c r="D1622" s="31"/>
      <c r="E1622" s="31"/>
      <c r="F1622" s="31"/>
    </row>
    <row r="1623" spans="1:6" x14ac:dyDescent="0.3">
      <c r="A1623" s="31"/>
      <c r="B1623" s="31"/>
      <c r="C1623" s="31"/>
      <c r="D1623" s="31"/>
      <c r="E1623" s="31"/>
      <c r="F1623" s="31"/>
    </row>
    <row r="1624" spans="1:6" x14ac:dyDescent="0.3">
      <c r="A1624" s="31"/>
      <c r="B1624" s="31"/>
      <c r="C1624" s="31"/>
      <c r="D1624" s="31"/>
      <c r="E1624" s="31"/>
      <c r="F1624" s="31"/>
    </row>
    <row r="1625" spans="1:6" x14ac:dyDescent="0.3">
      <c r="A1625" s="31"/>
      <c r="B1625" s="31"/>
      <c r="C1625" s="31"/>
      <c r="D1625" s="31"/>
      <c r="E1625" s="31"/>
      <c r="F1625" s="31"/>
    </row>
    <row r="1626" spans="1:6" x14ac:dyDescent="0.3">
      <c r="A1626" s="31"/>
      <c r="B1626" s="31"/>
      <c r="C1626" s="31"/>
      <c r="D1626" s="31"/>
      <c r="E1626" s="31"/>
      <c r="F1626" s="31"/>
    </row>
    <row r="1627" spans="1:6" x14ac:dyDescent="0.3">
      <c r="A1627" s="31"/>
      <c r="B1627" s="31"/>
      <c r="C1627" s="31"/>
      <c r="D1627" s="31"/>
      <c r="E1627" s="31"/>
      <c r="F1627" s="31"/>
    </row>
    <row r="1628" spans="1:6" x14ac:dyDescent="0.3">
      <c r="A1628" s="31"/>
      <c r="B1628" s="31"/>
      <c r="C1628" s="31"/>
      <c r="D1628" s="31"/>
      <c r="E1628" s="31"/>
      <c r="F1628" s="31"/>
    </row>
    <row r="1629" spans="1:6" x14ac:dyDescent="0.3">
      <c r="A1629" s="31"/>
      <c r="B1629" s="31"/>
      <c r="C1629" s="31"/>
      <c r="D1629" s="31"/>
      <c r="E1629" s="31"/>
      <c r="F1629" s="31"/>
    </row>
    <row r="1630" spans="1:6" x14ac:dyDescent="0.3">
      <c r="A1630" s="31"/>
      <c r="B1630" s="31"/>
      <c r="C1630" s="31"/>
      <c r="D1630" s="31"/>
      <c r="E1630" s="31"/>
      <c r="F1630" s="31"/>
    </row>
    <row r="1631" spans="1:6" x14ac:dyDescent="0.3">
      <c r="A1631" s="31"/>
      <c r="B1631" s="31"/>
      <c r="C1631" s="31"/>
      <c r="D1631" s="31"/>
      <c r="E1631" s="31"/>
      <c r="F1631" s="31"/>
    </row>
    <row r="1632" spans="1:6" x14ac:dyDescent="0.3">
      <c r="A1632" s="31"/>
      <c r="B1632" s="31"/>
      <c r="C1632" s="31"/>
      <c r="D1632" s="31"/>
      <c r="E1632" s="31"/>
      <c r="F1632" s="31"/>
    </row>
    <row r="1633" spans="1:6" x14ac:dyDescent="0.3">
      <c r="A1633" s="31"/>
      <c r="B1633" s="31"/>
      <c r="C1633" s="31"/>
      <c r="D1633" s="31"/>
      <c r="E1633" s="31"/>
      <c r="F1633" s="31"/>
    </row>
    <row r="1634" spans="1:6" x14ac:dyDescent="0.3">
      <c r="A1634" s="31"/>
      <c r="B1634" s="31"/>
      <c r="C1634" s="31"/>
      <c r="D1634" s="31"/>
      <c r="E1634" s="31"/>
      <c r="F1634" s="31"/>
    </row>
    <row r="1635" spans="1:6" x14ac:dyDescent="0.3">
      <c r="A1635" s="31"/>
      <c r="B1635" s="31"/>
      <c r="C1635" s="31"/>
      <c r="D1635" s="31"/>
      <c r="E1635" s="31"/>
      <c r="F1635" s="31"/>
    </row>
    <row r="1636" spans="1:6" x14ac:dyDescent="0.3">
      <c r="A1636" s="31"/>
      <c r="B1636" s="31"/>
      <c r="C1636" s="31"/>
      <c r="D1636" s="31"/>
      <c r="E1636" s="31"/>
      <c r="F1636" s="31"/>
    </row>
    <row r="1637" spans="1:6" x14ac:dyDescent="0.3">
      <c r="A1637" s="31"/>
      <c r="B1637" s="31"/>
      <c r="C1637" s="31"/>
      <c r="D1637" s="31"/>
      <c r="E1637" s="31"/>
      <c r="F1637" s="31"/>
    </row>
    <row r="1638" spans="1:6" x14ac:dyDescent="0.3">
      <c r="A1638" s="31"/>
      <c r="B1638" s="31"/>
      <c r="C1638" s="31"/>
      <c r="D1638" s="31"/>
      <c r="E1638" s="31"/>
      <c r="F1638" s="31"/>
    </row>
    <row r="1639" spans="1:6" x14ac:dyDescent="0.3">
      <c r="A1639" s="31"/>
      <c r="B1639" s="31"/>
      <c r="C1639" s="31"/>
      <c r="D1639" s="31"/>
      <c r="E1639" s="31"/>
      <c r="F1639" s="31"/>
    </row>
    <row r="1640" spans="1:6" x14ac:dyDescent="0.3">
      <c r="A1640" s="31"/>
      <c r="B1640" s="31"/>
      <c r="C1640" s="31"/>
      <c r="D1640" s="31"/>
      <c r="E1640" s="31"/>
      <c r="F1640" s="31"/>
    </row>
    <row r="1641" spans="1:6" x14ac:dyDescent="0.3">
      <c r="A1641" s="31"/>
      <c r="B1641" s="31"/>
      <c r="C1641" s="31"/>
      <c r="D1641" s="31"/>
      <c r="E1641" s="31"/>
      <c r="F1641" s="31"/>
    </row>
    <row r="1642" spans="1:6" x14ac:dyDescent="0.3">
      <c r="A1642" s="31"/>
      <c r="B1642" s="31"/>
      <c r="C1642" s="31"/>
      <c r="D1642" s="31"/>
      <c r="E1642" s="31"/>
      <c r="F1642" s="31"/>
    </row>
    <row r="1643" spans="1:6" x14ac:dyDescent="0.3">
      <c r="A1643" s="31"/>
      <c r="B1643" s="31"/>
      <c r="C1643" s="31"/>
      <c r="D1643" s="31"/>
      <c r="E1643" s="31"/>
      <c r="F1643" s="31"/>
    </row>
    <row r="1644" spans="1:6" x14ac:dyDescent="0.3">
      <c r="A1644" s="31"/>
      <c r="B1644" s="31"/>
      <c r="C1644" s="31"/>
      <c r="D1644" s="31"/>
      <c r="E1644" s="31"/>
      <c r="F1644" s="31"/>
    </row>
    <row r="1645" spans="1:6" x14ac:dyDescent="0.3">
      <c r="A1645" s="31"/>
      <c r="B1645" s="31"/>
      <c r="C1645" s="31"/>
      <c r="D1645" s="31"/>
      <c r="E1645" s="31"/>
      <c r="F1645" s="31"/>
    </row>
    <row r="1646" spans="1:6" x14ac:dyDescent="0.3">
      <c r="A1646" s="31"/>
      <c r="B1646" s="31"/>
      <c r="C1646" s="31"/>
      <c r="D1646" s="31"/>
      <c r="E1646" s="31"/>
      <c r="F1646" s="31"/>
    </row>
    <row r="1647" spans="1:6" x14ac:dyDescent="0.3">
      <c r="A1647" s="31"/>
      <c r="B1647" s="31"/>
      <c r="C1647" s="31"/>
      <c r="D1647" s="31"/>
      <c r="E1647" s="31"/>
      <c r="F1647" s="31"/>
    </row>
    <row r="1648" spans="1:6" x14ac:dyDescent="0.3">
      <c r="A1648" s="31"/>
      <c r="B1648" s="31"/>
      <c r="C1648" s="31"/>
      <c r="D1648" s="31"/>
      <c r="E1648" s="31"/>
      <c r="F1648" s="31"/>
    </row>
    <row r="1649" spans="1:6" x14ac:dyDescent="0.3">
      <c r="A1649" s="31"/>
      <c r="B1649" s="31"/>
      <c r="C1649" s="31"/>
      <c r="D1649" s="31"/>
      <c r="E1649" s="31"/>
      <c r="F1649" s="31"/>
    </row>
    <row r="1650" spans="1:6" x14ac:dyDescent="0.3">
      <c r="A1650" s="31"/>
      <c r="B1650" s="31"/>
      <c r="C1650" s="31"/>
      <c r="D1650" s="31"/>
      <c r="E1650" s="31"/>
      <c r="F1650" s="31"/>
    </row>
    <row r="1651" spans="1:6" x14ac:dyDescent="0.3">
      <c r="A1651" s="31"/>
      <c r="B1651" s="31"/>
      <c r="C1651" s="31"/>
      <c r="D1651" s="31"/>
      <c r="E1651" s="31"/>
      <c r="F1651" s="31"/>
    </row>
    <row r="1652" spans="1:6" x14ac:dyDescent="0.3">
      <c r="A1652" s="31"/>
      <c r="B1652" s="31"/>
      <c r="C1652" s="31"/>
      <c r="D1652" s="31"/>
      <c r="E1652" s="31"/>
      <c r="F1652" s="31"/>
    </row>
    <row r="1653" spans="1:6" x14ac:dyDescent="0.3">
      <c r="A1653" s="31"/>
      <c r="B1653" s="31"/>
      <c r="C1653" s="31"/>
      <c r="D1653" s="31"/>
      <c r="E1653" s="31"/>
      <c r="F1653" s="31"/>
    </row>
    <row r="1654" spans="1:6" x14ac:dyDescent="0.3">
      <c r="A1654" s="31"/>
      <c r="B1654" s="31"/>
      <c r="C1654" s="31"/>
      <c r="D1654" s="31"/>
      <c r="E1654" s="31"/>
      <c r="F1654" s="31"/>
    </row>
    <row r="1655" spans="1:6" x14ac:dyDescent="0.3">
      <c r="A1655" s="31"/>
      <c r="B1655" s="31"/>
      <c r="C1655" s="31"/>
      <c r="D1655" s="31"/>
      <c r="E1655" s="31"/>
      <c r="F1655" s="31"/>
    </row>
    <row r="1656" spans="1:6" x14ac:dyDescent="0.3">
      <c r="A1656" s="31"/>
      <c r="B1656" s="31"/>
      <c r="C1656" s="31"/>
      <c r="D1656" s="31"/>
      <c r="E1656" s="31"/>
      <c r="F1656" s="31"/>
    </row>
    <row r="1657" spans="1:6" x14ac:dyDescent="0.3">
      <c r="A1657" s="31"/>
      <c r="B1657" s="31"/>
      <c r="C1657" s="31"/>
      <c r="D1657" s="31"/>
      <c r="E1657" s="31"/>
      <c r="F1657" s="31"/>
    </row>
    <row r="1658" spans="1:6" x14ac:dyDescent="0.3">
      <c r="A1658" s="31"/>
      <c r="B1658" s="31"/>
      <c r="C1658" s="31"/>
      <c r="D1658" s="31"/>
      <c r="E1658" s="31"/>
      <c r="F1658" s="31"/>
    </row>
    <row r="1659" spans="1:6" x14ac:dyDescent="0.3">
      <c r="A1659" s="31"/>
      <c r="B1659" s="31"/>
      <c r="C1659" s="31"/>
      <c r="D1659" s="31"/>
      <c r="E1659" s="31"/>
      <c r="F1659" s="31"/>
    </row>
    <row r="1660" spans="1:6" x14ac:dyDescent="0.3">
      <c r="A1660" s="31"/>
      <c r="B1660" s="31"/>
      <c r="C1660" s="31"/>
      <c r="D1660" s="31"/>
      <c r="E1660" s="31"/>
      <c r="F1660" s="31"/>
    </row>
    <row r="1661" spans="1:6" x14ac:dyDescent="0.3">
      <c r="A1661" s="31"/>
      <c r="B1661" s="31"/>
      <c r="C1661" s="31"/>
      <c r="D1661" s="31"/>
      <c r="E1661" s="31"/>
      <c r="F1661" s="31"/>
    </row>
    <row r="1662" spans="1:6" x14ac:dyDescent="0.3">
      <c r="A1662" s="31"/>
      <c r="B1662" s="31"/>
      <c r="C1662" s="31"/>
      <c r="D1662" s="31"/>
      <c r="E1662" s="31"/>
      <c r="F1662" s="31"/>
    </row>
    <row r="1663" spans="1:6" x14ac:dyDescent="0.3">
      <c r="A1663" s="31"/>
      <c r="B1663" s="31"/>
      <c r="C1663" s="31"/>
      <c r="D1663" s="31"/>
      <c r="E1663" s="31"/>
      <c r="F1663" s="31"/>
    </row>
    <row r="1664" spans="1:6" x14ac:dyDescent="0.3">
      <c r="A1664" s="31"/>
      <c r="B1664" s="31"/>
      <c r="C1664" s="31"/>
      <c r="D1664" s="31"/>
      <c r="E1664" s="31"/>
      <c r="F1664" s="31"/>
    </row>
    <row r="1665" spans="1:6" x14ac:dyDescent="0.3">
      <c r="A1665" s="31"/>
      <c r="B1665" s="31"/>
      <c r="C1665" s="31"/>
      <c r="D1665" s="31"/>
      <c r="E1665" s="31"/>
      <c r="F1665" s="31"/>
    </row>
    <row r="1666" spans="1:6" x14ac:dyDescent="0.3">
      <c r="A1666" s="31"/>
      <c r="B1666" s="31"/>
      <c r="C1666" s="31"/>
      <c r="D1666" s="31"/>
      <c r="E1666" s="31"/>
      <c r="F1666" s="31"/>
    </row>
    <row r="1667" spans="1:6" x14ac:dyDescent="0.3">
      <c r="A1667" s="31"/>
      <c r="B1667" s="31"/>
      <c r="C1667" s="31"/>
      <c r="D1667" s="31"/>
      <c r="E1667" s="31"/>
      <c r="F1667" s="31"/>
    </row>
    <row r="1668" spans="1:6" x14ac:dyDescent="0.3">
      <c r="A1668" s="31"/>
      <c r="B1668" s="31"/>
      <c r="C1668" s="31"/>
      <c r="D1668" s="31"/>
      <c r="E1668" s="31"/>
      <c r="F1668" s="31"/>
    </row>
    <row r="1669" spans="1:6" x14ac:dyDescent="0.3">
      <c r="A1669" s="31"/>
      <c r="B1669" s="31"/>
      <c r="C1669" s="31"/>
      <c r="D1669" s="31"/>
      <c r="E1669" s="31"/>
      <c r="F1669" s="31"/>
    </row>
    <row r="1670" spans="1:6" x14ac:dyDescent="0.3">
      <c r="A1670" s="31"/>
      <c r="B1670" s="31"/>
      <c r="C1670" s="31"/>
      <c r="D1670" s="31"/>
      <c r="E1670" s="31"/>
      <c r="F1670" s="31"/>
    </row>
    <row r="1671" spans="1:6" x14ac:dyDescent="0.3">
      <c r="A1671" s="31"/>
      <c r="B1671" s="31"/>
      <c r="C1671" s="31"/>
      <c r="D1671" s="31"/>
      <c r="E1671" s="31"/>
      <c r="F1671" s="31"/>
    </row>
    <row r="1672" spans="1:6" x14ac:dyDescent="0.3">
      <c r="A1672" s="31"/>
      <c r="B1672" s="31"/>
      <c r="C1672" s="31"/>
      <c r="D1672" s="31"/>
      <c r="E1672" s="31"/>
      <c r="F1672" s="31"/>
    </row>
    <row r="1673" spans="1:6" x14ac:dyDescent="0.3">
      <c r="A1673" s="31"/>
      <c r="B1673" s="31"/>
      <c r="C1673" s="31"/>
      <c r="D1673" s="31"/>
      <c r="E1673" s="31"/>
      <c r="F1673" s="31"/>
    </row>
    <row r="1674" spans="1:6" x14ac:dyDescent="0.3">
      <c r="A1674" s="31"/>
      <c r="B1674" s="31"/>
      <c r="C1674" s="31"/>
      <c r="D1674" s="31"/>
      <c r="E1674" s="31"/>
      <c r="F1674" s="31"/>
    </row>
    <row r="1675" spans="1:6" x14ac:dyDescent="0.3">
      <c r="A1675" s="31"/>
      <c r="B1675" s="31"/>
      <c r="C1675" s="31"/>
      <c r="D1675" s="31"/>
      <c r="E1675" s="31"/>
      <c r="F1675" s="31"/>
    </row>
    <row r="1676" spans="1:6" x14ac:dyDescent="0.3">
      <c r="A1676" s="31"/>
      <c r="B1676" s="31"/>
      <c r="C1676" s="31"/>
      <c r="D1676" s="31"/>
      <c r="E1676" s="31"/>
      <c r="F1676" s="31"/>
    </row>
    <row r="1677" spans="1:6" x14ac:dyDescent="0.3">
      <c r="A1677" s="31"/>
      <c r="B1677" s="31"/>
      <c r="C1677" s="31"/>
      <c r="D1677" s="31"/>
      <c r="E1677" s="31"/>
      <c r="F1677" s="31"/>
    </row>
    <row r="1678" spans="1:6" x14ac:dyDescent="0.3">
      <c r="A1678" s="31"/>
      <c r="B1678" s="31"/>
      <c r="C1678" s="31"/>
      <c r="D1678" s="31"/>
      <c r="E1678" s="31"/>
      <c r="F1678" s="31"/>
    </row>
    <row r="1679" spans="1:6" x14ac:dyDescent="0.3">
      <c r="A1679" s="31"/>
      <c r="B1679" s="31"/>
      <c r="C1679" s="31"/>
      <c r="D1679" s="31"/>
      <c r="E1679" s="31"/>
      <c r="F1679" s="31"/>
    </row>
    <row r="1680" spans="1:6" x14ac:dyDescent="0.3">
      <c r="A1680" s="31"/>
      <c r="B1680" s="31"/>
      <c r="C1680" s="31"/>
      <c r="D1680" s="31"/>
      <c r="E1680" s="31"/>
      <c r="F1680" s="31"/>
    </row>
    <row r="1681" spans="1:6" x14ac:dyDescent="0.3">
      <c r="A1681" s="31"/>
      <c r="B1681" s="31"/>
      <c r="C1681" s="31"/>
      <c r="D1681" s="31"/>
      <c r="E1681" s="31"/>
      <c r="F1681" s="31"/>
    </row>
    <row r="1682" spans="1:6" x14ac:dyDescent="0.3">
      <c r="A1682" s="31"/>
      <c r="B1682" s="31"/>
      <c r="C1682" s="31"/>
      <c r="D1682" s="31"/>
      <c r="E1682" s="31"/>
      <c r="F1682" s="31"/>
    </row>
    <row r="1683" spans="1:6" x14ac:dyDescent="0.3">
      <c r="A1683" s="31"/>
      <c r="B1683" s="31"/>
      <c r="C1683" s="31"/>
      <c r="D1683" s="31"/>
      <c r="E1683" s="31"/>
      <c r="F1683" s="31"/>
    </row>
    <row r="1684" spans="1:6" x14ac:dyDescent="0.3">
      <c r="A1684" s="31"/>
      <c r="B1684" s="31"/>
      <c r="C1684" s="31"/>
      <c r="D1684" s="31"/>
      <c r="E1684" s="31"/>
      <c r="F1684" s="31"/>
    </row>
    <row r="1685" spans="1:6" x14ac:dyDescent="0.3">
      <c r="A1685" s="31"/>
      <c r="B1685" s="31"/>
      <c r="C1685" s="31"/>
      <c r="D1685" s="31"/>
      <c r="E1685" s="31"/>
      <c r="F1685" s="31"/>
    </row>
    <row r="1686" spans="1:6" x14ac:dyDescent="0.3">
      <c r="A1686" s="31"/>
      <c r="B1686" s="31"/>
      <c r="C1686" s="31"/>
      <c r="D1686" s="31"/>
      <c r="E1686" s="31"/>
      <c r="F1686" s="31"/>
    </row>
    <row r="1687" spans="1:6" x14ac:dyDescent="0.3">
      <c r="A1687" s="31"/>
      <c r="B1687" s="31"/>
      <c r="C1687" s="31"/>
      <c r="D1687" s="31"/>
      <c r="E1687" s="31"/>
      <c r="F1687" s="31"/>
    </row>
    <row r="1688" spans="1:6" x14ac:dyDescent="0.3">
      <c r="A1688" s="31"/>
      <c r="B1688" s="31"/>
      <c r="C1688" s="31"/>
      <c r="D1688" s="31"/>
      <c r="E1688" s="31"/>
      <c r="F1688" s="31"/>
    </row>
    <row r="1689" spans="1:6" x14ac:dyDescent="0.3">
      <c r="A1689" s="31"/>
      <c r="B1689" s="31"/>
      <c r="C1689" s="31"/>
      <c r="D1689" s="31"/>
      <c r="E1689" s="31"/>
      <c r="F1689" s="31"/>
    </row>
    <row r="1690" spans="1:6" x14ac:dyDescent="0.3">
      <c r="A1690" s="31"/>
      <c r="B1690" s="31"/>
      <c r="C1690" s="31"/>
      <c r="D1690" s="31"/>
      <c r="E1690" s="31"/>
      <c r="F1690" s="31"/>
    </row>
    <row r="1691" spans="1:6" x14ac:dyDescent="0.3">
      <c r="A1691" s="31"/>
      <c r="B1691" s="31"/>
      <c r="C1691" s="31"/>
      <c r="D1691" s="31"/>
      <c r="E1691" s="31"/>
      <c r="F1691" s="31"/>
    </row>
    <row r="1692" spans="1:6" x14ac:dyDescent="0.3">
      <c r="A1692" s="31"/>
      <c r="B1692" s="31"/>
      <c r="C1692" s="31"/>
      <c r="D1692" s="31"/>
      <c r="E1692" s="31"/>
      <c r="F1692" s="31"/>
    </row>
    <row r="1693" spans="1:6" x14ac:dyDescent="0.3">
      <c r="A1693" s="31"/>
      <c r="B1693" s="31"/>
      <c r="C1693" s="31"/>
      <c r="D1693" s="31"/>
      <c r="E1693" s="31"/>
      <c r="F1693" s="31"/>
    </row>
    <row r="1694" spans="1:6" x14ac:dyDescent="0.3">
      <c r="A1694" s="31"/>
      <c r="B1694" s="31"/>
      <c r="C1694" s="31"/>
      <c r="D1694" s="31"/>
      <c r="E1694" s="31"/>
      <c r="F1694" s="31"/>
    </row>
    <row r="1695" spans="1:6" x14ac:dyDescent="0.3">
      <c r="A1695" s="31"/>
      <c r="B1695" s="31"/>
      <c r="C1695" s="31"/>
      <c r="D1695" s="31"/>
      <c r="E1695" s="31"/>
      <c r="F1695" s="31"/>
    </row>
    <row r="1696" spans="1:6" x14ac:dyDescent="0.3">
      <c r="A1696" s="31"/>
      <c r="B1696" s="31"/>
      <c r="C1696" s="31"/>
      <c r="D1696" s="31"/>
      <c r="E1696" s="31"/>
      <c r="F1696" s="31"/>
    </row>
    <row r="1697" spans="1:6" x14ac:dyDescent="0.3">
      <c r="A1697" s="31"/>
      <c r="B1697" s="31"/>
      <c r="C1697" s="31"/>
      <c r="D1697" s="31"/>
      <c r="E1697" s="31"/>
      <c r="F1697" s="31"/>
    </row>
    <row r="1698" spans="1:6" x14ac:dyDescent="0.3">
      <c r="A1698" s="31"/>
      <c r="B1698" s="31"/>
      <c r="C1698" s="31"/>
      <c r="D1698" s="31"/>
      <c r="E1698" s="31"/>
      <c r="F1698" s="31"/>
    </row>
    <row r="1699" spans="1:6" x14ac:dyDescent="0.3">
      <c r="A1699" s="31"/>
      <c r="B1699" s="31"/>
      <c r="C1699" s="31"/>
      <c r="D1699" s="31"/>
      <c r="E1699" s="31"/>
      <c r="F1699" s="31"/>
    </row>
    <row r="1700" spans="1:6" x14ac:dyDescent="0.3">
      <c r="A1700" s="31"/>
      <c r="B1700" s="31"/>
      <c r="C1700" s="31"/>
      <c r="D1700" s="31"/>
      <c r="E1700" s="31"/>
      <c r="F1700" s="31"/>
    </row>
    <row r="1701" spans="1:6" x14ac:dyDescent="0.3">
      <c r="A1701" s="31"/>
      <c r="B1701" s="31"/>
      <c r="C1701" s="31"/>
      <c r="D1701" s="31"/>
      <c r="E1701" s="31"/>
      <c r="F1701" s="31"/>
    </row>
    <row r="1702" spans="1:6" x14ac:dyDescent="0.3">
      <c r="A1702" s="31"/>
      <c r="B1702" s="31"/>
      <c r="C1702" s="31"/>
      <c r="D1702" s="31"/>
      <c r="E1702" s="31"/>
      <c r="F1702" s="31"/>
    </row>
    <row r="1703" spans="1:6" x14ac:dyDescent="0.3">
      <c r="A1703" s="31"/>
      <c r="B1703" s="31"/>
      <c r="C1703" s="31"/>
      <c r="D1703" s="31"/>
      <c r="E1703" s="31"/>
      <c r="F1703" s="31"/>
    </row>
    <row r="1704" spans="1:6" x14ac:dyDescent="0.3">
      <c r="A1704" s="31"/>
      <c r="B1704" s="31"/>
      <c r="C1704" s="31"/>
      <c r="D1704" s="31"/>
      <c r="E1704" s="31"/>
      <c r="F1704" s="31"/>
    </row>
    <row r="1705" spans="1:6" x14ac:dyDescent="0.3">
      <c r="A1705" s="31"/>
      <c r="B1705" s="31"/>
      <c r="C1705" s="31"/>
      <c r="D1705" s="31"/>
      <c r="E1705" s="31"/>
      <c r="F1705" s="31"/>
    </row>
    <row r="1706" spans="1:6" x14ac:dyDescent="0.3">
      <c r="A1706" s="31"/>
      <c r="B1706" s="31"/>
      <c r="C1706" s="31"/>
      <c r="D1706" s="31"/>
      <c r="E1706" s="31"/>
      <c r="F1706" s="31"/>
    </row>
    <row r="1707" spans="1:6" x14ac:dyDescent="0.3">
      <c r="A1707" s="31"/>
      <c r="B1707" s="31"/>
      <c r="C1707" s="31"/>
      <c r="D1707" s="31"/>
      <c r="E1707" s="31"/>
      <c r="F1707" s="31"/>
    </row>
    <row r="1708" spans="1:6" x14ac:dyDescent="0.3">
      <c r="A1708" s="31"/>
      <c r="B1708" s="31"/>
      <c r="C1708" s="31"/>
      <c r="D1708" s="31"/>
      <c r="E1708" s="31"/>
      <c r="F1708" s="31"/>
    </row>
    <row r="1709" spans="1:6" x14ac:dyDescent="0.3">
      <c r="A1709" s="31"/>
      <c r="B1709" s="31"/>
      <c r="C1709" s="31"/>
      <c r="D1709" s="31"/>
      <c r="E1709" s="31"/>
      <c r="F1709" s="31"/>
    </row>
    <row r="1710" spans="1:6" x14ac:dyDescent="0.3">
      <c r="A1710" s="31"/>
      <c r="B1710" s="31"/>
      <c r="C1710" s="31"/>
      <c r="D1710" s="31"/>
      <c r="E1710" s="31"/>
      <c r="F1710" s="31"/>
    </row>
    <row r="1711" spans="1:6" x14ac:dyDescent="0.3">
      <c r="A1711" s="31"/>
      <c r="B1711" s="31"/>
      <c r="C1711" s="31"/>
      <c r="D1711" s="31"/>
      <c r="E1711" s="31"/>
      <c r="F1711" s="31"/>
    </row>
    <row r="1712" spans="1:6" x14ac:dyDescent="0.3">
      <c r="A1712" s="31"/>
      <c r="B1712" s="31"/>
      <c r="C1712" s="31"/>
      <c r="D1712" s="31"/>
      <c r="E1712" s="31"/>
      <c r="F1712" s="31"/>
    </row>
    <row r="1713" spans="1:6" x14ac:dyDescent="0.3">
      <c r="A1713" s="31"/>
      <c r="B1713" s="31"/>
      <c r="C1713" s="31"/>
      <c r="D1713" s="31"/>
      <c r="E1713" s="31"/>
      <c r="F1713" s="31"/>
    </row>
    <row r="1714" spans="1:6" x14ac:dyDescent="0.3">
      <c r="A1714" s="31"/>
      <c r="B1714" s="31"/>
      <c r="C1714" s="31"/>
      <c r="D1714" s="31"/>
      <c r="E1714" s="31"/>
      <c r="F1714" s="31"/>
    </row>
    <row r="1715" spans="1:6" x14ac:dyDescent="0.3">
      <c r="A1715" s="31"/>
      <c r="B1715" s="31"/>
      <c r="C1715" s="31"/>
      <c r="D1715" s="31"/>
      <c r="E1715" s="31"/>
      <c r="F1715" s="31"/>
    </row>
    <row r="1716" spans="1:6" x14ac:dyDescent="0.3">
      <c r="A1716" s="31"/>
      <c r="B1716" s="31"/>
      <c r="C1716" s="31"/>
      <c r="D1716" s="31"/>
      <c r="E1716" s="31"/>
      <c r="F1716" s="31"/>
    </row>
    <row r="1717" spans="1:6" x14ac:dyDescent="0.3">
      <c r="A1717" s="31"/>
      <c r="B1717" s="31"/>
      <c r="C1717" s="31"/>
      <c r="D1717" s="31"/>
      <c r="E1717" s="31"/>
      <c r="F1717" s="31"/>
    </row>
    <row r="1718" spans="1:6" x14ac:dyDescent="0.3">
      <c r="A1718" s="31"/>
      <c r="B1718" s="31"/>
      <c r="C1718" s="31"/>
      <c r="D1718" s="31"/>
      <c r="E1718" s="31"/>
      <c r="F1718" s="31"/>
    </row>
    <row r="1719" spans="1:6" x14ac:dyDescent="0.3">
      <c r="A1719" s="31"/>
      <c r="B1719" s="31"/>
      <c r="C1719" s="31"/>
      <c r="D1719" s="31"/>
      <c r="E1719" s="31"/>
      <c r="F1719" s="31"/>
    </row>
    <row r="1720" spans="1:6" x14ac:dyDescent="0.3">
      <c r="A1720" s="31"/>
      <c r="B1720" s="31"/>
      <c r="C1720" s="31"/>
      <c r="D1720" s="31"/>
      <c r="E1720" s="31"/>
      <c r="F1720" s="31"/>
    </row>
    <row r="1721" spans="1:6" x14ac:dyDescent="0.3">
      <c r="A1721" s="31"/>
      <c r="B1721" s="31"/>
      <c r="C1721" s="31"/>
      <c r="D1721" s="31"/>
      <c r="E1721" s="31"/>
      <c r="F1721" s="31"/>
    </row>
    <row r="1722" spans="1:6" x14ac:dyDescent="0.3">
      <c r="A1722" s="31"/>
      <c r="B1722" s="31"/>
      <c r="C1722" s="31"/>
      <c r="D1722" s="31"/>
      <c r="E1722" s="31"/>
      <c r="F1722" s="31"/>
    </row>
    <row r="1723" spans="1:6" x14ac:dyDescent="0.3">
      <c r="A1723" s="31"/>
      <c r="B1723" s="31"/>
      <c r="C1723" s="31"/>
      <c r="D1723" s="31"/>
      <c r="E1723" s="31"/>
      <c r="F1723" s="31"/>
    </row>
    <row r="1724" spans="1:6" x14ac:dyDescent="0.3">
      <c r="A1724" s="31"/>
      <c r="B1724" s="31"/>
      <c r="C1724" s="31"/>
      <c r="D1724" s="31"/>
      <c r="E1724" s="31"/>
      <c r="F1724" s="31"/>
    </row>
    <row r="1725" spans="1:6" x14ac:dyDescent="0.3">
      <c r="A1725" s="31"/>
      <c r="B1725" s="31"/>
      <c r="C1725" s="31"/>
      <c r="D1725" s="31"/>
      <c r="E1725" s="31"/>
      <c r="F1725" s="31"/>
    </row>
    <row r="1726" spans="1:6" x14ac:dyDescent="0.3">
      <c r="A1726" s="31"/>
      <c r="B1726" s="31"/>
      <c r="C1726" s="31"/>
      <c r="D1726" s="31"/>
      <c r="E1726" s="31"/>
      <c r="F1726" s="31"/>
    </row>
    <row r="1727" spans="1:6" x14ac:dyDescent="0.3">
      <c r="A1727" s="31"/>
      <c r="B1727" s="31"/>
      <c r="C1727" s="31"/>
      <c r="D1727" s="31"/>
      <c r="E1727" s="31"/>
      <c r="F1727" s="31"/>
    </row>
    <row r="1728" spans="1:6" x14ac:dyDescent="0.3">
      <c r="A1728" s="31"/>
      <c r="B1728" s="31"/>
      <c r="C1728" s="31"/>
      <c r="D1728" s="31"/>
      <c r="E1728" s="31"/>
      <c r="F1728" s="31"/>
    </row>
    <row r="1729" spans="1:6" x14ac:dyDescent="0.3">
      <c r="A1729" s="31"/>
      <c r="B1729" s="31"/>
      <c r="C1729" s="31"/>
      <c r="D1729" s="31"/>
      <c r="E1729" s="31"/>
      <c r="F1729" s="31"/>
    </row>
    <row r="1730" spans="1:6" x14ac:dyDescent="0.3">
      <c r="A1730" s="31"/>
      <c r="B1730" s="31"/>
      <c r="C1730" s="31"/>
      <c r="D1730" s="31"/>
      <c r="E1730" s="31"/>
      <c r="F1730" s="31"/>
    </row>
    <row r="1731" spans="1:6" x14ac:dyDescent="0.3">
      <c r="A1731" s="31"/>
      <c r="B1731" s="31"/>
      <c r="C1731" s="31"/>
      <c r="D1731" s="31"/>
      <c r="E1731" s="31"/>
      <c r="F1731" s="31"/>
    </row>
    <row r="1732" spans="1:6" x14ac:dyDescent="0.3">
      <c r="A1732" s="31"/>
      <c r="B1732" s="31"/>
      <c r="C1732" s="31"/>
      <c r="D1732" s="31"/>
      <c r="E1732" s="31"/>
      <c r="F1732" s="31"/>
    </row>
    <row r="1733" spans="1:6" x14ac:dyDescent="0.3">
      <c r="A1733" s="31"/>
      <c r="B1733" s="31"/>
      <c r="C1733" s="31"/>
      <c r="D1733" s="31"/>
      <c r="E1733" s="31"/>
      <c r="F1733" s="31"/>
    </row>
    <row r="1734" spans="1:6" x14ac:dyDescent="0.3">
      <c r="A1734" s="31"/>
      <c r="B1734" s="31"/>
      <c r="C1734" s="31"/>
      <c r="D1734" s="31"/>
      <c r="E1734" s="31"/>
      <c r="F1734" s="31"/>
    </row>
    <row r="1735" spans="1:6" x14ac:dyDescent="0.3">
      <c r="A1735" s="31"/>
      <c r="B1735" s="31"/>
      <c r="C1735" s="31"/>
      <c r="D1735" s="31"/>
      <c r="E1735" s="31"/>
      <c r="F1735" s="31"/>
    </row>
    <row r="1736" spans="1:6" x14ac:dyDescent="0.3">
      <c r="A1736" s="31"/>
      <c r="B1736" s="31"/>
      <c r="C1736" s="31"/>
      <c r="D1736" s="31"/>
      <c r="E1736" s="31"/>
      <c r="F1736" s="31"/>
    </row>
    <row r="1737" spans="1:6" x14ac:dyDescent="0.3">
      <c r="A1737" s="31"/>
      <c r="B1737" s="31"/>
      <c r="C1737" s="31"/>
      <c r="D1737" s="31"/>
      <c r="E1737" s="31"/>
      <c r="F1737" s="31"/>
    </row>
    <row r="1738" spans="1:6" x14ac:dyDescent="0.3">
      <c r="A1738" s="31"/>
      <c r="B1738" s="31"/>
      <c r="C1738" s="31"/>
      <c r="D1738" s="31"/>
      <c r="E1738" s="31"/>
      <c r="F1738" s="31"/>
    </row>
    <row r="1739" spans="1:6" x14ac:dyDescent="0.3">
      <c r="A1739" s="31"/>
      <c r="B1739" s="31"/>
      <c r="C1739" s="31"/>
      <c r="D1739" s="31"/>
      <c r="E1739" s="31"/>
      <c r="F1739" s="31"/>
    </row>
    <row r="1740" spans="1:6" x14ac:dyDescent="0.3">
      <c r="A1740" s="31"/>
      <c r="B1740" s="31"/>
      <c r="C1740" s="31"/>
      <c r="D1740" s="31"/>
      <c r="E1740" s="31"/>
      <c r="F1740" s="31"/>
    </row>
    <row r="1741" spans="1:6" x14ac:dyDescent="0.3">
      <c r="A1741" s="31"/>
      <c r="B1741" s="31"/>
      <c r="C1741" s="31"/>
      <c r="D1741" s="31"/>
      <c r="E1741" s="31"/>
      <c r="F1741" s="31"/>
    </row>
    <row r="1742" spans="1:6" x14ac:dyDescent="0.3">
      <c r="A1742" s="31"/>
      <c r="B1742" s="31"/>
      <c r="C1742" s="31"/>
      <c r="D1742" s="31"/>
      <c r="E1742" s="31"/>
      <c r="F1742" s="31"/>
    </row>
    <row r="1743" spans="1:6" x14ac:dyDescent="0.3">
      <c r="A1743" s="31"/>
      <c r="B1743" s="31"/>
      <c r="C1743" s="31"/>
      <c r="D1743" s="31"/>
      <c r="E1743" s="31"/>
      <c r="F1743" s="31"/>
    </row>
    <row r="1744" spans="1:6" x14ac:dyDescent="0.3">
      <c r="A1744" s="31"/>
      <c r="B1744" s="31"/>
      <c r="C1744" s="31"/>
      <c r="D1744" s="31"/>
      <c r="E1744" s="31"/>
      <c r="F1744" s="31"/>
    </row>
    <row r="1745" spans="1:6" x14ac:dyDescent="0.3">
      <c r="A1745" s="31"/>
      <c r="B1745" s="31"/>
      <c r="C1745" s="31"/>
      <c r="D1745" s="31"/>
      <c r="E1745" s="31"/>
      <c r="F1745" s="31"/>
    </row>
    <row r="1746" spans="1:6" x14ac:dyDescent="0.3">
      <c r="A1746" s="31"/>
      <c r="B1746" s="31"/>
      <c r="C1746" s="31"/>
      <c r="D1746" s="31"/>
      <c r="E1746" s="31"/>
      <c r="F1746" s="31"/>
    </row>
    <row r="1747" spans="1:6" x14ac:dyDescent="0.3">
      <c r="A1747" s="31"/>
      <c r="B1747" s="31"/>
      <c r="C1747" s="31"/>
      <c r="D1747" s="31"/>
      <c r="E1747" s="31"/>
      <c r="F1747" s="31"/>
    </row>
    <row r="1748" spans="1:6" x14ac:dyDescent="0.3">
      <c r="A1748" s="31"/>
      <c r="B1748" s="31"/>
      <c r="C1748" s="31"/>
      <c r="D1748" s="31"/>
      <c r="E1748" s="31"/>
      <c r="F1748" s="31"/>
    </row>
    <row r="1749" spans="1:6" x14ac:dyDescent="0.3">
      <c r="A1749" s="31"/>
      <c r="B1749" s="31"/>
      <c r="C1749" s="31"/>
      <c r="D1749" s="31"/>
      <c r="E1749" s="31"/>
      <c r="F1749" s="31"/>
    </row>
    <row r="1750" spans="1:6" x14ac:dyDescent="0.3">
      <c r="A1750" s="31"/>
      <c r="B1750" s="31"/>
      <c r="C1750" s="31"/>
      <c r="D1750" s="31"/>
      <c r="E1750" s="31"/>
      <c r="F1750" s="31"/>
    </row>
    <row r="1751" spans="1:6" x14ac:dyDescent="0.3">
      <c r="A1751" s="31"/>
      <c r="B1751" s="31"/>
      <c r="C1751" s="31"/>
      <c r="D1751" s="31"/>
      <c r="E1751" s="31"/>
      <c r="F1751" s="31"/>
    </row>
    <row r="1752" spans="1:6" x14ac:dyDescent="0.3">
      <c r="A1752" s="31"/>
      <c r="B1752" s="31"/>
      <c r="C1752" s="31"/>
      <c r="D1752" s="31"/>
      <c r="E1752" s="31"/>
      <c r="F1752" s="31"/>
    </row>
    <row r="1753" spans="1:6" x14ac:dyDescent="0.3">
      <c r="A1753" s="31"/>
      <c r="B1753" s="31"/>
      <c r="C1753" s="31"/>
      <c r="D1753" s="31"/>
      <c r="E1753" s="31"/>
      <c r="F1753" s="31"/>
    </row>
    <row r="1754" spans="1:6" x14ac:dyDescent="0.3">
      <c r="A1754" s="31"/>
      <c r="B1754" s="31"/>
      <c r="C1754" s="31"/>
      <c r="D1754" s="31"/>
      <c r="E1754" s="31"/>
      <c r="F1754" s="31"/>
    </row>
    <row r="1755" spans="1:6" x14ac:dyDescent="0.3">
      <c r="A1755" s="31"/>
      <c r="B1755" s="31"/>
      <c r="C1755" s="31"/>
      <c r="D1755" s="31"/>
      <c r="E1755" s="31"/>
      <c r="F1755" s="31"/>
    </row>
    <row r="1756" spans="1:6" x14ac:dyDescent="0.3">
      <c r="A1756" s="31"/>
      <c r="B1756" s="31"/>
      <c r="C1756" s="31"/>
      <c r="D1756" s="31"/>
      <c r="E1756" s="31"/>
      <c r="F1756" s="31"/>
    </row>
    <row r="1757" spans="1:6" x14ac:dyDescent="0.3">
      <c r="A1757" s="31"/>
      <c r="B1757" s="31"/>
      <c r="C1757" s="31"/>
      <c r="D1757" s="31"/>
      <c r="E1757" s="31"/>
      <c r="F1757" s="31"/>
    </row>
    <row r="1758" spans="1:6" x14ac:dyDescent="0.3">
      <c r="A1758" s="31"/>
      <c r="B1758" s="31"/>
      <c r="C1758" s="31"/>
      <c r="D1758" s="31"/>
      <c r="E1758" s="31"/>
      <c r="F1758" s="31"/>
    </row>
    <row r="1759" spans="1:6" x14ac:dyDescent="0.3">
      <c r="A1759" s="31"/>
      <c r="B1759" s="31"/>
      <c r="C1759" s="31"/>
      <c r="D1759" s="31"/>
      <c r="E1759" s="31"/>
      <c r="F1759" s="31"/>
    </row>
    <row r="1760" spans="1:6" x14ac:dyDescent="0.3">
      <c r="A1760" s="31"/>
      <c r="B1760" s="31"/>
      <c r="C1760" s="31"/>
      <c r="D1760" s="31"/>
      <c r="E1760" s="31"/>
      <c r="F1760" s="31"/>
    </row>
    <row r="1761" spans="1:6" x14ac:dyDescent="0.3">
      <c r="A1761" s="31"/>
      <c r="B1761" s="31"/>
      <c r="C1761" s="31"/>
      <c r="D1761" s="31"/>
      <c r="E1761" s="31"/>
      <c r="F1761" s="31"/>
    </row>
    <row r="1762" spans="1:6" x14ac:dyDescent="0.3">
      <c r="A1762" s="31"/>
      <c r="B1762" s="31"/>
      <c r="C1762" s="31"/>
      <c r="D1762" s="31"/>
      <c r="E1762" s="31"/>
      <c r="F1762" s="31"/>
    </row>
    <row r="1763" spans="1:6" x14ac:dyDescent="0.3">
      <c r="A1763" s="31"/>
      <c r="B1763" s="31"/>
      <c r="C1763" s="31"/>
      <c r="D1763" s="31"/>
      <c r="E1763" s="31"/>
      <c r="F1763" s="31"/>
    </row>
    <row r="1764" spans="1:6" x14ac:dyDescent="0.3">
      <c r="A1764" s="31"/>
      <c r="B1764" s="31"/>
      <c r="C1764" s="31"/>
      <c r="D1764" s="31"/>
      <c r="E1764" s="31"/>
      <c r="F1764" s="31"/>
    </row>
    <row r="1765" spans="1:6" x14ac:dyDescent="0.3">
      <c r="A1765" s="31"/>
      <c r="B1765" s="31"/>
      <c r="C1765" s="31"/>
      <c r="D1765" s="31"/>
      <c r="E1765" s="31"/>
      <c r="F1765" s="31"/>
    </row>
    <row r="1766" spans="1:6" x14ac:dyDescent="0.3">
      <c r="A1766" s="31"/>
      <c r="B1766" s="31"/>
      <c r="C1766" s="31"/>
      <c r="D1766" s="31"/>
      <c r="E1766" s="31"/>
      <c r="F1766" s="31"/>
    </row>
    <row r="1767" spans="1:6" x14ac:dyDescent="0.3">
      <c r="A1767" s="31"/>
      <c r="B1767" s="31"/>
      <c r="C1767" s="31"/>
      <c r="D1767" s="31"/>
      <c r="E1767" s="31"/>
      <c r="F1767" s="31"/>
    </row>
    <row r="1768" spans="1:6" x14ac:dyDescent="0.3">
      <c r="A1768" s="31"/>
      <c r="B1768" s="31"/>
      <c r="C1768" s="31"/>
      <c r="D1768" s="31"/>
      <c r="E1768" s="31"/>
      <c r="F1768" s="31"/>
    </row>
    <row r="1769" spans="1:6" x14ac:dyDescent="0.3">
      <c r="A1769" s="31"/>
      <c r="B1769" s="31"/>
      <c r="C1769" s="31"/>
      <c r="D1769" s="31"/>
      <c r="E1769" s="31"/>
      <c r="F1769" s="31"/>
    </row>
    <row r="1770" spans="1:6" x14ac:dyDescent="0.3">
      <c r="A1770" s="31"/>
      <c r="B1770" s="31"/>
      <c r="C1770" s="31"/>
      <c r="D1770" s="31"/>
      <c r="E1770" s="31"/>
      <c r="F1770" s="31"/>
    </row>
    <row r="1771" spans="1:6" x14ac:dyDescent="0.3">
      <c r="A1771" s="31"/>
      <c r="B1771" s="31"/>
      <c r="C1771" s="31"/>
      <c r="D1771" s="31"/>
      <c r="E1771" s="31"/>
      <c r="F1771" s="31"/>
    </row>
    <row r="1772" spans="1:6" x14ac:dyDescent="0.3">
      <c r="A1772" s="31"/>
      <c r="B1772" s="31"/>
      <c r="C1772" s="31"/>
      <c r="D1772" s="31"/>
      <c r="E1772" s="31"/>
      <c r="F1772" s="31"/>
    </row>
    <row r="1773" spans="1:6" x14ac:dyDescent="0.3">
      <c r="A1773" s="31"/>
      <c r="B1773" s="31"/>
      <c r="C1773" s="31"/>
      <c r="D1773" s="31"/>
      <c r="E1773" s="31"/>
      <c r="F1773" s="31"/>
    </row>
    <row r="1774" spans="1:6" x14ac:dyDescent="0.3">
      <c r="A1774" s="31"/>
      <c r="B1774" s="31"/>
      <c r="C1774" s="31"/>
      <c r="D1774" s="31"/>
      <c r="E1774" s="31"/>
      <c r="F1774" s="31"/>
    </row>
    <row r="1775" spans="1:6" x14ac:dyDescent="0.3">
      <c r="A1775" s="31"/>
      <c r="B1775" s="31"/>
      <c r="C1775" s="31"/>
      <c r="D1775" s="31"/>
      <c r="E1775" s="31"/>
      <c r="F1775" s="31"/>
    </row>
    <row r="1776" spans="1:6" x14ac:dyDescent="0.3">
      <c r="A1776" s="31"/>
      <c r="B1776" s="31"/>
      <c r="C1776" s="31"/>
      <c r="D1776" s="31"/>
      <c r="E1776" s="31"/>
      <c r="F1776" s="31"/>
    </row>
    <row r="1777" spans="1:6" x14ac:dyDescent="0.3">
      <c r="A1777" s="31"/>
      <c r="B1777" s="31"/>
      <c r="C1777" s="31"/>
      <c r="D1777" s="31"/>
      <c r="E1777" s="31"/>
      <c r="F1777" s="31"/>
    </row>
    <row r="1778" spans="1:6" x14ac:dyDescent="0.3">
      <c r="A1778" s="31"/>
      <c r="B1778" s="31"/>
      <c r="C1778" s="31"/>
      <c r="D1778" s="31"/>
      <c r="E1778" s="31"/>
      <c r="F1778" s="31"/>
    </row>
    <row r="1779" spans="1:6" x14ac:dyDescent="0.3">
      <c r="A1779" s="31"/>
      <c r="B1779" s="31"/>
      <c r="C1779" s="31"/>
      <c r="D1779" s="31"/>
      <c r="E1779" s="31"/>
      <c r="F1779" s="31"/>
    </row>
    <row r="1780" spans="1:6" x14ac:dyDescent="0.3">
      <c r="A1780" s="31"/>
      <c r="B1780" s="31"/>
      <c r="C1780" s="31"/>
      <c r="D1780" s="31"/>
      <c r="E1780" s="31"/>
      <c r="F1780" s="31"/>
    </row>
    <row r="1781" spans="1:6" x14ac:dyDescent="0.3">
      <c r="A1781" s="31"/>
      <c r="B1781" s="31"/>
      <c r="C1781" s="31"/>
      <c r="D1781" s="31"/>
      <c r="E1781" s="31"/>
      <c r="F1781" s="31"/>
    </row>
    <row r="1782" spans="1:6" x14ac:dyDescent="0.3">
      <c r="A1782" s="31"/>
      <c r="B1782" s="31"/>
      <c r="C1782" s="31"/>
      <c r="D1782" s="31"/>
      <c r="E1782" s="31"/>
      <c r="F1782" s="31"/>
    </row>
    <row r="1783" spans="1:6" x14ac:dyDescent="0.3">
      <c r="A1783" s="31"/>
      <c r="B1783" s="31"/>
      <c r="C1783" s="31"/>
      <c r="D1783" s="31"/>
      <c r="E1783" s="31"/>
      <c r="F1783" s="31"/>
    </row>
    <row r="1784" spans="1:6" x14ac:dyDescent="0.3">
      <c r="A1784" s="31"/>
      <c r="B1784" s="31"/>
      <c r="C1784" s="31"/>
      <c r="D1784" s="31"/>
      <c r="E1784" s="31"/>
      <c r="F1784" s="31"/>
    </row>
    <row r="1785" spans="1:6" x14ac:dyDescent="0.3">
      <c r="A1785" s="31"/>
      <c r="B1785" s="31"/>
      <c r="C1785" s="31"/>
      <c r="D1785" s="31"/>
      <c r="E1785" s="31"/>
      <c r="F1785" s="31"/>
    </row>
    <row r="1786" spans="1:6" x14ac:dyDescent="0.3">
      <c r="A1786" s="31"/>
      <c r="B1786" s="31"/>
      <c r="C1786" s="31"/>
      <c r="D1786" s="31"/>
      <c r="E1786" s="31"/>
      <c r="F1786" s="31"/>
    </row>
    <row r="1787" spans="1:6" x14ac:dyDescent="0.3">
      <c r="A1787" s="31"/>
      <c r="B1787" s="31"/>
      <c r="C1787" s="31"/>
      <c r="D1787" s="31"/>
      <c r="E1787" s="31"/>
      <c r="F1787" s="31"/>
    </row>
    <row r="1788" spans="1:6" x14ac:dyDescent="0.3">
      <c r="A1788" s="31"/>
      <c r="B1788" s="31"/>
      <c r="C1788" s="31"/>
      <c r="D1788" s="31"/>
      <c r="E1788" s="31"/>
      <c r="F1788" s="31"/>
    </row>
    <row r="1789" spans="1:6" x14ac:dyDescent="0.3">
      <c r="A1789" s="31"/>
      <c r="B1789" s="31"/>
      <c r="C1789" s="31"/>
      <c r="D1789" s="31"/>
      <c r="E1789" s="31"/>
      <c r="F1789" s="31"/>
    </row>
    <row r="1790" spans="1:6" x14ac:dyDescent="0.3">
      <c r="A1790" s="31"/>
      <c r="B1790" s="31"/>
      <c r="C1790" s="31"/>
      <c r="D1790" s="31"/>
      <c r="E1790" s="31"/>
      <c r="F1790" s="31"/>
    </row>
    <row r="1791" spans="1:6" x14ac:dyDescent="0.3">
      <c r="A1791" s="31"/>
      <c r="B1791" s="31"/>
      <c r="C1791" s="31"/>
      <c r="D1791" s="31"/>
      <c r="E1791" s="31"/>
      <c r="F1791" s="31"/>
    </row>
    <row r="1792" spans="1:6" x14ac:dyDescent="0.3">
      <c r="A1792" s="31"/>
      <c r="B1792" s="31"/>
      <c r="C1792" s="31"/>
      <c r="D1792" s="31"/>
      <c r="E1792" s="31"/>
      <c r="F1792" s="31"/>
    </row>
    <row r="1793" spans="1:6" x14ac:dyDescent="0.3">
      <c r="A1793" s="31"/>
      <c r="B1793" s="31"/>
      <c r="C1793" s="31"/>
      <c r="D1793" s="31"/>
      <c r="E1793" s="31"/>
      <c r="F1793" s="31"/>
    </row>
    <row r="1794" spans="1:6" x14ac:dyDescent="0.3">
      <c r="A1794" s="31"/>
      <c r="B1794" s="31"/>
      <c r="C1794" s="31"/>
      <c r="D1794" s="31"/>
      <c r="E1794" s="31"/>
      <c r="F1794" s="31"/>
    </row>
    <row r="1795" spans="1:6" x14ac:dyDescent="0.3">
      <c r="A1795" s="31"/>
      <c r="B1795" s="31"/>
      <c r="C1795" s="31"/>
      <c r="D1795" s="31"/>
      <c r="E1795" s="31"/>
      <c r="F1795" s="31"/>
    </row>
    <row r="1796" spans="1:6" x14ac:dyDescent="0.3">
      <c r="A1796" s="31"/>
      <c r="B1796" s="31"/>
      <c r="C1796" s="31"/>
      <c r="D1796" s="31"/>
      <c r="E1796" s="31"/>
      <c r="F1796" s="31"/>
    </row>
    <row r="1797" spans="1:6" x14ac:dyDescent="0.3">
      <c r="A1797" s="31"/>
      <c r="B1797" s="31"/>
      <c r="C1797" s="31"/>
      <c r="D1797" s="31"/>
      <c r="E1797" s="31"/>
      <c r="F1797" s="31"/>
    </row>
    <row r="1798" spans="1:6" x14ac:dyDescent="0.3">
      <c r="A1798" s="31"/>
      <c r="B1798" s="31"/>
      <c r="C1798" s="31"/>
      <c r="D1798" s="31"/>
      <c r="E1798" s="31"/>
      <c r="F1798" s="31"/>
    </row>
    <row r="1799" spans="1:6" x14ac:dyDescent="0.3">
      <c r="A1799" s="31"/>
      <c r="B1799" s="31"/>
      <c r="C1799" s="31"/>
      <c r="D1799" s="31"/>
      <c r="E1799" s="31"/>
      <c r="F1799" s="31"/>
    </row>
    <row r="1800" spans="1:6" x14ac:dyDescent="0.3">
      <c r="A1800" s="31"/>
      <c r="B1800" s="31"/>
      <c r="C1800" s="31"/>
      <c r="D1800" s="31"/>
      <c r="E1800" s="31"/>
      <c r="F1800" s="31"/>
    </row>
    <row r="1801" spans="1:6" x14ac:dyDescent="0.3">
      <c r="A1801" s="31"/>
      <c r="B1801" s="31"/>
      <c r="C1801" s="31"/>
      <c r="D1801" s="31"/>
      <c r="E1801" s="31"/>
      <c r="F1801" s="31"/>
    </row>
    <row r="1802" spans="1:6" x14ac:dyDescent="0.3">
      <c r="A1802" s="31"/>
      <c r="B1802" s="31"/>
      <c r="C1802" s="31"/>
      <c r="D1802" s="31"/>
      <c r="E1802" s="31"/>
      <c r="F1802" s="31"/>
    </row>
    <row r="1803" spans="1:6" x14ac:dyDescent="0.3">
      <c r="A1803" s="31"/>
      <c r="B1803" s="31"/>
      <c r="C1803" s="31"/>
      <c r="D1803" s="31"/>
      <c r="E1803" s="31"/>
      <c r="F1803" s="31"/>
    </row>
    <row r="1804" spans="1:6" x14ac:dyDescent="0.3">
      <c r="A1804" s="31"/>
      <c r="B1804" s="31"/>
      <c r="C1804" s="31"/>
      <c r="D1804" s="31"/>
      <c r="E1804" s="31"/>
      <c r="F1804" s="31"/>
    </row>
    <row r="1805" spans="1:6" x14ac:dyDescent="0.3">
      <c r="A1805" s="31"/>
      <c r="B1805" s="31"/>
      <c r="C1805" s="31"/>
      <c r="D1805" s="31"/>
      <c r="E1805" s="31"/>
      <c r="F1805" s="31"/>
    </row>
    <row r="1806" spans="1:6" x14ac:dyDescent="0.3">
      <c r="A1806" s="31"/>
      <c r="B1806" s="31"/>
      <c r="C1806" s="31"/>
      <c r="D1806" s="31"/>
      <c r="E1806" s="31"/>
      <c r="F1806" s="31"/>
    </row>
    <row r="1807" spans="1:6" x14ac:dyDescent="0.3">
      <c r="A1807" s="31"/>
      <c r="B1807" s="31"/>
      <c r="C1807" s="31"/>
      <c r="D1807" s="31"/>
      <c r="E1807" s="31"/>
      <c r="F1807" s="31"/>
    </row>
    <row r="1808" spans="1:6" x14ac:dyDescent="0.3">
      <c r="A1808" s="31"/>
      <c r="B1808" s="31"/>
      <c r="C1808" s="31"/>
      <c r="D1808" s="31"/>
      <c r="E1808" s="31"/>
      <c r="F1808" s="31"/>
    </row>
    <row r="1809" spans="1:6" x14ac:dyDescent="0.3">
      <c r="A1809" s="31"/>
      <c r="B1809" s="31"/>
      <c r="C1809" s="31"/>
      <c r="D1809" s="31"/>
      <c r="E1809" s="31"/>
      <c r="F1809" s="31"/>
    </row>
    <row r="1810" spans="1:6" x14ac:dyDescent="0.3">
      <c r="A1810" s="31"/>
      <c r="B1810" s="31"/>
      <c r="C1810" s="31"/>
      <c r="D1810" s="31"/>
      <c r="E1810" s="31"/>
      <c r="F1810" s="31"/>
    </row>
    <row r="1811" spans="1:6" x14ac:dyDescent="0.3">
      <c r="A1811" s="31"/>
      <c r="B1811" s="31"/>
      <c r="C1811" s="31"/>
      <c r="D1811" s="31"/>
      <c r="E1811" s="31"/>
      <c r="F1811" s="31"/>
    </row>
    <row r="1812" spans="1:6" x14ac:dyDescent="0.3">
      <c r="A1812" s="31"/>
      <c r="B1812" s="31"/>
      <c r="C1812" s="31"/>
      <c r="D1812" s="31"/>
      <c r="E1812" s="31"/>
      <c r="F1812" s="31"/>
    </row>
    <row r="1813" spans="1:6" x14ac:dyDescent="0.3">
      <c r="A1813" s="31"/>
      <c r="B1813" s="31"/>
      <c r="C1813" s="31"/>
      <c r="D1813" s="31"/>
      <c r="E1813" s="31"/>
      <c r="F1813" s="31"/>
    </row>
    <row r="1814" spans="1:6" x14ac:dyDescent="0.3">
      <c r="A1814" s="31"/>
      <c r="B1814" s="31"/>
      <c r="C1814" s="31"/>
      <c r="D1814" s="31"/>
      <c r="E1814" s="31"/>
      <c r="F1814" s="31"/>
    </row>
    <row r="1815" spans="1:6" x14ac:dyDescent="0.3">
      <c r="A1815" s="31"/>
      <c r="B1815" s="31"/>
      <c r="C1815" s="31"/>
      <c r="D1815" s="31"/>
      <c r="E1815" s="31"/>
      <c r="F1815" s="31"/>
    </row>
    <row r="1816" spans="1:6" x14ac:dyDescent="0.3">
      <c r="A1816" s="31"/>
      <c r="B1816" s="31"/>
      <c r="C1816" s="31"/>
      <c r="D1816" s="31"/>
      <c r="E1816" s="31"/>
      <c r="F1816" s="31"/>
    </row>
    <row r="1817" spans="1:6" x14ac:dyDescent="0.3">
      <c r="A1817" s="31"/>
      <c r="B1817" s="31"/>
      <c r="C1817" s="31"/>
      <c r="D1817" s="31"/>
      <c r="E1817" s="31"/>
      <c r="F1817" s="31"/>
    </row>
    <row r="1818" spans="1:6" x14ac:dyDescent="0.3">
      <c r="A1818" s="31"/>
      <c r="B1818" s="31"/>
      <c r="C1818" s="31"/>
      <c r="D1818" s="31"/>
      <c r="E1818" s="31"/>
      <c r="F1818" s="31"/>
    </row>
    <row r="1819" spans="1:6" x14ac:dyDescent="0.3">
      <c r="A1819" s="31"/>
      <c r="B1819" s="31"/>
      <c r="C1819" s="31"/>
      <c r="D1819" s="31"/>
      <c r="E1819" s="31"/>
      <c r="F1819" s="31"/>
    </row>
    <row r="1820" spans="1:6" x14ac:dyDescent="0.3">
      <c r="A1820" s="31"/>
      <c r="B1820" s="31"/>
      <c r="C1820" s="31"/>
      <c r="D1820" s="31"/>
      <c r="E1820" s="31"/>
      <c r="F1820" s="31"/>
    </row>
    <row r="1821" spans="1:6" x14ac:dyDescent="0.3">
      <c r="A1821" s="31"/>
      <c r="B1821" s="31"/>
      <c r="C1821" s="31"/>
      <c r="D1821" s="31"/>
      <c r="E1821" s="31"/>
      <c r="F1821" s="31"/>
    </row>
    <row r="1822" spans="1:6" x14ac:dyDescent="0.3">
      <c r="A1822" s="31"/>
      <c r="B1822" s="31"/>
      <c r="C1822" s="31"/>
      <c r="D1822" s="31"/>
      <c r="E1822" s="31"/>
      <c r="F1822" s="31"/>
    </row>
    <row r="1823" spans="1:6" x14ac:dyDescent="0.3">
      <c r="A1823" s="31"/>
      <c r="B1823" s="31"/>
      <c r="C1823" s="31"/>
      <c r="D1823" s="31"/>
      <c r="E1823" s="31"/>
      <c r="F1823" s="31"/>
    </row>
    <row r="1824" spans="1:6" x14ac:dyDescent="0.3">
      <c r="A1824" s="31"/>
      <c r="B1824" s="31"/>
      <c r="C1824" s="31"/>
      <c r="D1824" s="31"/>
      <c r="E1824" s="31"/>
      <c r="F1824" s="31"/>
    </row>
    <row r="1825" spans="1:6" x14ac:dyDescent="0.3">
      <c r="A1825" s="31"/>
      <c r="B1825" s="31"/>
      <c r="C1825" s="31"/>
      <c r="D1825" s="31"/>
      <c r="E1825" s="31"/>
      <c r="F1825" s="31"/>
    </row>
    <row r="1826" spans="1:6" x14ac:dyDescent="0.3">
      <c r="A1826" s="31"/>
      <c r="B1826" s="31"/>
      <c r="C1826" s="31"/>
      <c r="D1826" s="31"/>
      <c r="E1826" s="31"/>
      <c r="F1826" s="31"/>
    </row>
    <row r="1827" spans="1:6" x14ac:dyDescent="0.3">
      <c r="A1827" s="31"/>
      <c r="B1827" s="31"/>
      <c r="C1827" s="31"/>
      <c r="D1827" s="31"/>
      <c r="E1827" s="31"/>
      <c r="F1827" s="31"/>
    </row>
    <row r="1828" spans="1:6" x14ac:dyDescent="0.3">
      <c r="A1828" s="31"/>
      <c r="B1828" s="31"/>
      <c r="C1828" s="31"/>
      <c r="D1828" s="31"/>
      <c r="E1828" s="31"/>
      <c r="F1828" s="31"/>
    </row>
    <row r="1829" spans="1:6" x14ac:dyDescent="0.3">
      <c r="A1829" s="31"/>
      <c r="B1829" s="31"/>
      <c r="C1829" s="31"/>
      <c r="D1829" s="31"/>
      <c r="E1829" s="31"/>
      <c r="F1829" s="31"/>
    </row>
    <row r="1830" spans="1:6" x14ac:dyDescent="0.3">
      <c r="A1830" s="31"/>
      <c r="B1830" s="31"/>
      <c r="C1830" s="31"/>
      <c r="D1830" s="31"/>
      <c r="E1830" s="31"/>
      <c r="F1830" s="31"/>
    </row>
    <row r="1831" spans="1:6" x14ac:dyDescent="0.3">
      <c r="A1831" s="31"/>
      <c r="B1831" s="31"/>
      <c r="C1831" s="31"/>
      <c r="D1831" s="31"/>
      <c r="E1831" s="31"/>
      <c r="F1831" s="31"/>
    </row>
    <row r="1832" spans="1:6" x14ac:dyDescent="0.3">
      <c r="A1832" s="31"/>
      <c r="B1832" s="31"/>
      <c r="C1832" s="31"/>
      <c r="D1832" s="31"/>
      <c r="E1832" s="31"/>
      <c r="F1832" s="31"/>
    </row>
    <row r="1833" spans="1:6" x14ac:dyDescent="0.3">
      <c r="A1833" s="31"/>
      <c r="B1833" s="31"/>
      <c r="C1833" s="31"/>
      <c r="D1833" s="31"/>
      <c r="E1833" s="31"/>
      <c r="F1833" s="31"/>
    </row>
    <row r="1834" spans="1:6" x14ac:dyDescent="0.3">
      <c r="A1834" s="31"/>
      <c r="B1834" s="31"/>
      <c r="C1834" s="31"/>
      <c r="D1834" s="31"/>
      <c r="E1834" s="31"/>
      <c r="F1834" s="31"/>
    </row>
    <row r="1835" spans="1:6" x14ac:dyDescent="0.3">
      <c r="A1835" s="31"/>
      <c r="B1835" s="31"/>
      <c r="C1835" s="31"/>
      <c r="D1835" s="31"/>
      <c r="E1835" s="31"/>
      <c r="F1835" s="31"/>
    </row>
    <row r="1836" spans="1:6" x14ac:dyDescent="0.3">
      <c r="A1836" s="31"/>
      <c r="B1836" s="31"/>
      <c r="C1836" s="31"/>
      <c r="D1836" s="31"/>
      <c r="E1836" s="31"/>
      <c r="F1836" s="31"/>
    </row>
    <row r="1837" spans="1:6" x14ac:dyDescent="0.3">
      <c r="A1837" s="31"/>
      <c r="B1837" s="31"/>
      <c r="C1837" s="31"/>
      <c r="D1837" s="31"/>
      <c r="E1837" s="31"/>
      <c r="F1837" s="31"/>
    </row>
    <row r="1838" spans="1:6" x14ac:dyDescent="0.3">
      <c r="A1838" s="31"/>
      <c r="B1838" s="31"/>
      <c r="C1838" s="31"/>
      <c r="D1838" s="31"/>
      <c r="E1838" s="31"/>
      <c r="F1838" s="31"/>
    </row>
    <row r="1839" spans="1:6" x14ac:dyDescent="0.3">
      <c r="A1839" s="31"/>
      <c r="B1839" s="31"/>
      <c r="C1839" s="31"/>
      <c r="D1839" s="31"/>
      <c r="E1839" s="31"/>
      <c r="F1839" s="31"/>
    </row>
    <row r="1840" spans="1:6" x14ac:dyDescent="0.3">
      <c r="A1840" s="31"/>
      <c r="B1840" s="31"/>
      <c r="C1840" s="31"/>
      <c r="D1840" s="31"/>
      <c r="E1840" s="31"/>
      <c r="F1840" s="31"/>
    </row>
    <row r="1841" spans="1:6" x14ac:dyDescent="0.3">
      <c r="A1841" s="31"/>
      <c r="B1841" s="31"/>
      <c r="C1841" s="31"/>
      <c r="D1841" s="31"/>
      <c r="E1841" s="31"/>
      <c r="F1841" s="31"/>
    </row>
    <row r="1842" spans="1:6" x14ac:dyDescent="0.3">
      <c r="A1842" s="31"/>
      <c r="B1842" s="31"/>
      <c r="C1842" s="31"/>
      <c r="D1842" s="31"/>
      <c r="E1842" s="31"/>
      <c r="F1842" s="31"/>
    </row>
    <row r="1843" spans="1:6" x14ac:dyDescent="0.3">
      <c r="A1843" s="31"/>
      <c r="B1843" s="31"/>
      <c r="C1843" s="31"/>
      <c r="D1843" s="31"/>
      <c r="E1843" s="31"/>
      <c r="F1843" s="31"/>
    </row>
    <row r="1844" spans="1:6" x14ac:dyDescent="0.3">
      <c r="A1844" s="31"/>
      <c r="B1844" s="31"/>
      <c r="C1844" s="31"/>
      <c r="D1844" s="31"/>
      <c r="E1844" s="31"/>
      <c r="F1844" s="31"/>
    </row>
    <row r="1845" spans="1:6" x14ac:dyDescent="0.3">
      <c r="A1845" s="31"/>
      <c r="B1845" s="31"/>
      <c r="C1845" s="31"/>
      <c r="D1845" s="31"/>
      <c r="E1845" s="31"/>
      <c r="F1845" s="31"/>
    </row>
    <row r="1846" spans="1:6" x14ac:dyDescent="0.3">
      <c r="A1846" s="31"/>
      <c r="B1846" s="31"/>
      <c r="C1846" s="31"/>
      <c r="D1846" s="31"/>
      <c r="E1846" s="31"/>
      <c r="F1846" s="31"/>
    </row>
    <row r="1847" spans="1:6" x14ac:dyDescent="0.3">
      <c r="A1847" s="31"/>
      <c r="B1847" s="31"/>
      <c r="C1847" s="31"/>
      <c r="D1847" s="31"/>
      <c r="E1847" s="31"/>
      <c r="F1847" s="31"/>
    </row>
    <row r="1848" spans="1:6" x14ac:dyDescent="0.3">
      <c r="A1848" s="31"/>
      <c r="B1848" s="31"/>
      <c r="C1848" s="31"/>
      <c r="D1848" s="31"/>
      <c r="E1848" s="31"/>
      <c r="F1848" s="31"/>
    </row>
    <row r="1849" spans="1:6" x14ac:dyDescent="0.3">
      <c r="A1849" s="31"/>
      <c r="B1849" s="31"/>
      <c r="C1849" s="31"/>
      <c r="D1849" s="31"/>
      <c r="E1849" s="31"/>
      <c r="F1849" s="31"/>
    </row>
    <row r="1850" spans="1:6" x14ac:dyDescent="0.3">
      <c r="A1850" s="31"/>
      <c r="B1850" s="31"/>
      <c r="C1850" s="31"/>
      <c r="D1850" s="31"/>
      <c r="E1850" s="31"/>
      <c r="F1850" s="31"/>
    </row>
    <row r="1851" spans="1:6" x14ac:dyDescent="0.3">
      <c r="A1851" s="31"/>
      <c r="B1851" s="31"/>
      <c r="C1851" s="31"/>
      <c r="D1851" s="31"/>
      <c r="E1851" s="31"/>
      <c r="F1851" s="31"/>
    </row>
    <row r="1852" spans="1:6" x14ac:dyDescent="0.3">
      <c r="A1852" s="31"/>
      <c r="B1852" s="31"/>
      <c r="C1852" s="31"/>
      <c r="D1852" s="31"/>
      <c r="E1852" s="31"/>
      <c r="F1852" s="31"/>
    </row>
    <row r="1853" spans="1:6" x14ac:dyDescent="0.3">
      <c r="A1853" s="31"/>
      <c r="B1853" s="31"/>
      <c r="C1853" s="31"/>
      <c r="D1853" s="31"/>
      <c r="E1853" s="31"/>
      <c r="F1853" s="31"/>
    </row>
    <row r="1854" spans="1:6" x14ac:dyDescent="0.3">
      <c r="A1854" s="31"/>
      <c r="B1854" s="31"/>
      <c r="C1854" s="31"/>
      <c r="D1854" s="31"/>
      <c r="E1854" s="31"/>
      <c r="F1854" s="31"/>
    </row>
    <row r="1855" spans="1:6" x14ac:dyDescent="0.3">
      <c r="A1855" s="31"/>
      <c r="B1855" s="31"/>
      <c r="C1855" s="31"/>
      <c r="D1855" s="31"/>
      <c r="E1855" s="31"/>
      <c r="F1855" s="31"/>
    </row>
    <row r="1856" spans="1:6" x14ac:dyDescent="0.3">
      <c r="A1856" s="31"/>
      <c r="B1856" s="31"/>
      <c r="C1856" s="31"/>
      <c r="D1856" s="31"/>
      <c r="E1856" s="31"/>
      <c r="F1856" s="31"/>
    </row>
    <row r="1857" spans="1:6" x14ac:dyDescent="0.3">
      <c r="A1857" s="31"/>
      <c r="B1857" s="31"/>
      <c r="C1857" s="31"/>
      <c r="D1857" s="31"/>
      <c r="E1857" s="31"/>
      <c r="F1857" s="31"/>
    </row>
    <row r="1858" spans="1:6" x14ac:dyDescent="0.3">
      <c r="A1858" s="31"/>
      <c r="B1858" s="31"/>
      <c r="C1858" s="31"/>
      <c r="D1858" s="31"/>
      <c r="E1858" s="31"/>
      <c r="F1858" s="31"/>
    </row>
    <row r="1859" spans="1:6" x14ac:dyDescent="0.3">
      <c r="A1859" s="31"/>
      <c r="B1859" s="31"/>
      <c r="C1859" s="31"/>
      <c r="D1859" s="31"/>
      <c r="E1859" s="31"/>
      <c r="F1859" s="31"/>
    </row>
    <row r="1860" spans="1:6" x14ac:dyDescent="0.3">
      <c r="A1860" s="31"/>
      <c r="B1860" s="31"/>
      <c r="C1860" s="31"/>
      <c r="D1860" s="31"/>
      <c r="E1860" s="31"/>
      <c r="F1860" s="31"/>
    </row>
    <row r="1861" spans="1:6" x14ac:dyDescent="0.3">
      <c r="A1861" s="31"/>
      <c r="B1861" s="31"/>
      <c r="C1861" s="31"/>
      <c r="D1861" s="31"/>
      <c r="E1861" s="31"/>
      <c r="F1861" s="31"/>
    </row>
    <row r="1862" spans="1:6" x14ac:dyDescent="0.3">
      <c r="A1862" s="31"/>
      <c r="B1862" s="31"/>
      <c r="C1862" s="31"/>
      <c r="D1862" s="31"/>
      <c r="E1862" s="31"/>
      <c r="F1862" s="31"/>
    </row>
    <row r="1863" spans="1:6" x14ac:dyDescent="0.3">
      <c r="A1863" s="31"/>
      <c r="B1863" s="31"/>
      <c r="C1863" s="31"/>
      <c r="D1863" s="31"/>
      <c r="E1863" s="31"/>
      <c r="F1863" s="31"/>
    </row>
    <row r="1864" spans="1:6" x14ac:dyDescent="0.3">
      <c r="A1864" s="31"/>
      <c r="B1864" s="31"/>
      <c r="C1864" s="31"/>
      <c r="D1864" s="31"/>
      <c r="E1864" s="31"/>
      <c r="F1864" s="31"/>
    </row>
    <row r="1865" spans="1:6" x14ac:dyDescent="0.3">
      <c r="A1865" s="31"/>
      <c r="B1865" s="31"/>
      <c r="C1865" s="31"/>
      <c r="D1865" s="31"/>
      <c r="E1865" s="31"/>
      <c r="F1865" s="31"/>
    </row>
    <row r="1866" spans="1:6" x14ac:dyDescent="0.3">
      <c r="A1866" s="31"/>
      <c r="B1866" s="31"/>
      <c r="C1866" s="31"/>
      <c r="D1866" s="31"/>
      <c r="E1866" s="31"/>
      <c r="F1866" s="31"/>
    </row>
    <row r="1867" spans="1:6" x14ac:dyDescent="0.3">
      <c r="A1867" s="31"/>
      <c r="B1867" s="31"/>
      <c r="C1867" s="31"/>
      <c r="D1867" s="31"/>
      <c r="E1867" s="31"/>
      <c r="F1867" s="31"/>
    </row>
    <row r="1868" spans="1:6" x14ac:dyDescent="0.3">
      <c r="A1868" s="31"/>
      <c r="B1868" s="31"/>
      <c r="C1868" s="31"/>
      <c r="D1868" s="31"/>
      <c r="E1868" s="31"/>
      <c r="F1868" s="31"/>
    </row>
    <row r="1869" spans="1:6" x14ac:dyDescent="0.3">
      <c r="A1869" s="31"/>
      <c r="B1869" s="31"/>
      <c r="C1869" s="31"/>
      <c r="D1869" s="31"/>
      <c r="E1869" s="31"/>
      <c r="F1869" s="31"/>
    </row>
    <row r="1870" spans="1:6" x14ac:dyDescent="0.3">
      <c r="A1870" s="31"/>
      <c r="B1870" s="31"/>
      <c r="C1870" s="31"/>
      <c r="D1870" s="31"/>
      <c r="E1870" s="31"/>
      <c r="F1870" s="31"/>
    </row>
    <row r="1871" spans="1:6" x14ac:dyDescent="0.3">
      <c r="A1871" s="31"/>
      <c r="B1871" s="31"/>
      <c r="C1871" s="31"/>
      <c r="D1871" s="31"/>
      <c r="E1871" s="31"/>
      <c r="F1871" s="31"/>
    </row>
    <row r="1872" spans="1:6" x14ac:dyDescent="0.3">
      <c r="A1872" s="31"/>
      <c r="B1872" s="31"/>
      <c r="C1872" s="31"/>
      <c r="D1872" s="31"/>
      <c r="E1872" s="31"/>
      <c r="F1872" s="31"/>
    </row>
    <row r="1873" spans="1:6" x14ac:dyDescent="0.3">
      <c r="A1873" s="31"/>
      <c r="B1873" s="31"/>
      <c r="C1873" s="31"/>
      <c r="D1873" s="31"/>
      <c r="E1873" s="31"/>
      <c r="F1873" s="31"/>
    </row>
    <row r="1874" spans="1:6" x14ac:dyDescent="0.3">
      <c r="A1874" s="31"/>
      <c r="B1874" s="31"/>
      <c r="C1874" s="31"/>
      <c r="D1874" s="31"/>
      <c r="E1874" s="31"/>
      <c r="F1874" s="31"/>
    </row>
    <row r="1875" spans="1:6" x14ac:dyDescent="0.3">
      <c r="A1875" s="31"/>
      <c r="B1875" s="31"/>
      <c r="C1875" s="31"/>
      <c r="D1875" s="31"/>
      <c r="E1875" s="31"/>
      <c r="F1875" s="31"/>
    </row>
    <row r="1876" spans="1:6" x14ac:dyDescent="0.3">
      <c r="A1876" s="31"/>
      <c r="B1876" s="31"/>
      <c r="C1876" s="31"/>
      <c r="D1876" s="31"/>
      <c r="E1876" s="31"/>
      <c r="F1876" s="31"/>
    </row>
    <row r="1877" spans="1:6" x14ac:dyDescent="0.3">
      <c r="A1877" s="31"/>
      <c r="B1877" s="31"/>
      <c r="C1877" s="31"/>
      <c r="D1877" s="31"/>
      <c r="E1877" s="31"/>
      <c r="F1877" s="31"/>
    </row>
    <row r="1878" spans="1:6" x14ac:dyDescent="0.3">
      <c r="A1878" s="31"/>
      <c r="B1878" s="31"/>
      <c r="C1878" s="31"/>
      <c r="D1878" s="31"/>
      <c r="E1878" s="31"/>
      <c r="F1878" s="31"/>
    </row>
    <row r="1879" spans="1:6" x14ac:dyDescent="0.3">
      <c r="A1879" s="31"/>
      <c r="B1879" s="31"/>
      <c r="C1879" s="31"/>
      <c r="D1879" s="31"/>
      <c r="E1879" s="31"/>
      <c r="F1879" s="31"/>
    </row>
    <row r="1880" spans="1:6" x14ac:dyDescent="0.3">
      <c r="A1880" s="31"/>
      <c r="B1880" s="31"/>
      <c r="C1880" s="31"/>
      <c r="D1880" s="31"/>
      <c r="E1880" s="31"/>
      <c r="F1880" s="31"/>
    </row>
    <row r="1881" spans="1:6" x14ac:dyDescent="0.3">
      <c r="A1881" s="31"/>
      <c r="B1881" s="31"/>
      <c r="C1881" s="31"/>
      <c r="D1881" s="31"/>
      <c r="E1881" s="31"/>
      <c r="F1881" s="31"/>
    </row>
    <row r="1882" spans="1:6" x14ac:dyDescent="0.3">
      <c r="A1882" s="31"/>
      <c r="B1882" s="31"/>
      <c r="C1882" s="31"/>
      <c r="D1882" s="31"/>
      <c r="E1882" s="31"/>
      <c r="F1882" s="31"/>
    </row>
    <row r="1883" spans="1:6" x14ac:dyDescent="0.3">
      <c r="A1883" s="31"/>
      <c r="B1883" s="31"/>
      <c r="C1883" s="31"/>
      <c r="D1883" s="31"/>
      <c r="E1883" s="31"/>
      <c r="F1883" s="31"/>
    </row>
    <row r="1884" spans="1:6" x14ac:dyDescent="0.3">
      <c r="A1884" s="31"/>
      <c r="B1884" s="31"/>
      <c r="C1884" s="31"/>
      <c r="D1884" s="31"/>
      <c r="E1884" s="31"/>
      <c r="F1884" s="31"/>
    </row>
    <row r="1885" spans="1:6" x14ac:dyDescent="0.3">
      <c r="A1885" s="31"/>
      <c r="B1885" s="31"/>
      <c r="C1885" s="31"/>
      <c r="D1885" s="31"/>
      <c r="E1885" s="31"/>
      <c r="F1885" s="31"/>
    </row>
    <row r="1886" spans="1:6" x14ac:dyDescent="0.3">
      <c r="A1886" s="31"/>
      <c r="B1886" s="31"/>
      <c r="C1886" s="31"/>
      <c r="D1886" s="31"/>
      <c r="E1886" s="31"/>
      <c r="F1886" s="31"/>
    </row>
    <row r="1887" spans="1:6" x14ac:dyDescent="0.3">
      <c r="A1887" s="31"/>
      <c r="B1887" s="31"/>
      <c r="C1887" s="31"/>
      <c r="D1887" s="31"/>
      <c r="E1887" s="31"/>
      <c r="F1887" s="31"/>
    </row>
    <row r="1888" spans="1:6" x14ac:dyDescent="0.3">
      <c r="A1888" s="31"/>
      <c r="B1888" s="31"/>
      <c r="C1888" s="31"/>
      <c r="D1888" s="31"/>
      <c r="E1888" s="31"/>
      <c r="F1888" s="31"/>
    </row>
    <row r="1889" spans="1:6" x14ac:dyDescent="0.3">
      <c r="A1889" s="31"/>
      <c r="B1889" s="31"/>
      <c r="C1889" s="31"/>
      <c r="D1889" s="31"/>
      <c r="E1889" s="31"/>
      <c r="F1889" s="31"/>
    </row>
    <row r="1890" spans="1:6" x14ac:dyDescent="0.3">
      <c r="A1890" s="31"/>
      <c r="B1890" s="31"/>
      <c r="C1890" s="31"/>
      <c r="D1890" s="31"/>
      <c r="E1890" s="31"/>
      <c r="F1890" s="31"/>
    </row>
    <row r="1891" spans="1:6" x14ac:dyDescent="0.3">
      <c r="A1891" s="31"/>
      <c r="B1891" s="31"/>
      <c r="C1891" s="31"/>
      <c r="D1891" s="31"/>
      <c r="E1891" s="31"/>
      <c r="F1891" s="31"/>
    </row>
    <row r="1892" spans="1:6" x14ac:dyDescent="0.3">
      <c r="A1892" s="31"/>
      <c r="B1892" s="31"/>
      <c r="C1892" s="31"/>
      <c r="D1892" s="31"/>
      <c r="E1892" s="31"/>
      <c r="F1892" s="31"/>
    </row>
    <row r="1893" spans="1:6" x14ac:dyDescent="0.3">
      <c r="A1893" s="31"/>
      <c r="B1893" s="31"/>
      <c r="C1893" s="31"/>
      <c r="D1893" s="31"/>
      <c r="E1893" s="31"/>
      <c r="F1893" s="31"/>
    </row>
    <row r="1894" spans="1:6" x14ac:dyDescent="0.3">
      <c r="A1894" s="31"/>
      <c r="B1894" s="31"/>
      <c r="C1894" s="31"/>
      <c r="D1894" s="31"/>
      <c r="E1894" s="31"/>
      <c r="F1894" s="31"/>
    </row>
    <row r="1895" spans="1:6" x14ac:dyDescent="0.3">
      <c r="A1895" s="31"/>
      <c r="B1895" s="31"/>
      <c r="C1895" s="31"/>
      <c r="D1895" s="31"/>
      <c r="E1895" s="31"/>
      <c r="F1895" s="31"/>
    </row>
    <row r="1896" spans="1:6" x14ac:dyDescent="0.3">
      <c r="A1896" s="31"/>
      <c r="B1896" s="31"/>
      <c r="C1896" s="31"/>
      <c r="D1896" s="31"/>
      <c r="E1896" s="31"/>
      <c r="F1896" s="31"/>
    </row>
    <row r="1897" spans="1:6" x14ac:dyDescent="0.3">
      <c r="A1897" s="31"/>
      <c r="B1897" s="31"/>
      <c r="C1897" s="31"/>
      <c r="D1897" s="31"/>
      <c r="E1897" s="31"/>
      <c r="F1897" s="31"/>
    </row>
    <row r="1898" spans="1:6" x14ac:dyDescent="0.3">
      <c r="A1898" s="31"/>
      <c r="B1898" s="31"/>
      <c r="C1898" s="31"/>
      <c r="D1898" s="31"/>
      <c r="E1898" s="31"/>
      <c r="F1898" s="31"/>
    </row>
    <row r="1899" spans="1:6" x14ac:dyDescent="0.3">
      <c r="A1899" s="31"/>
      <c r="B1899" s="31"/>
      <c r="C1899" s="31"/>
      <c r="D1899" s="31"/>
      <c r="E1899" s="31"/>
      <c r="F1899" s="31"/>
    </row>
    <row r="1900" spans="1:6" x14ac:dyDescent="0.3">
      <c r="A1900" s="31"/>
      <c r="B1900" s="31"/>
      <c r="C1900" s="31"/>
      <c r="D1900" s="31"/>
      <c r="E1900" s="31"/>
      <c r="F1900" s="31"/>
    </row>
    <row r="1901" spans="1:6" x14ac:dyDescent="0.3">
      <c r="A1901" s="31"/>
      <c r="B1901" s="31"/>
      <c r="C1901" s="31"/>
      <c r="D1901" s="31"/>
      <c r="E1901" s="31"/>
      <c r="F1901" s="31"/>
    </row>
    <row r="1902" spans="1:6" x14ac:dyDescent="0.3">
      <c r="A1902" s="31"/>
      <c r="B1902" s="31"/>
      <c r="C1902" s="31"/>
      <c r="D1902" s="31"/>
      <c r="E1902" s="31"/>
      <c r="F1902" s="31"/>
    </row>
    <row r="1903" spans="1:6" x14ac:dyDescent="0.3">
      <c r="A1903" s="31"/>
      <c r="B1903" s="31"/>
      <c r="C1903" s="31"/>
      <c r="D1903" s="31"/>
      <c r="E1903" s="31"/>
      <c r="F1903" s="31"/>
    </row>
    <row r="1904" spans="1:6" x14ac:dyDescent="0.3">
      <c r="A1904" s="31"/>
      <c r="B1904" s="31"/>
      <c r="C1904" s="31"/>
      <c r="D1904" s="31"/>
      <c r="E1904" s="31"/>
      <c r="F1904" s="31"/>
    </row>
    <row r="1905" spans="1:6" x14ac:dyDescent="0.3">
      <c r="A1905" s="31"/>
      <c r="B1905" s="31"/>
      <c r="C1905" s="31"/>
      <c r="D1905" s="31"/>
      <c r="E1905" s="31"/>
      <c r="F1905" s="31"/>
    </row>
    <row r="1906" spans="1:6" x14ac:dyDescent="0.3">
      <c r="A1906" s="31"/>
      <c r="B1906" s="31"/>
      <c r="C1906" s="31"/>
      <c r="D1906" s="31"/>
      <c r="E1906" s="31"/>
      <c r="F1906" s="31"/>
    </row>
    <row r="1907" spans="1:6" x14ac:dyDescent="0.3">
      <c r="A1907" s="31"/>
      <c r="B1907" s="31"/>
      <c r="C1907" s="31"/>
      <c r="D1907" s="31"/>
      <c r="E1907" s="31"/>
      <c r="F1907" s="31"/>
    </row>
    <row r="1908" spans="1:6" x14ac:dyDescent="0.3">
      <c r="A1908" s="31"/>
      <c r="B1908" s="31"/>
      <c r="C1908" s="31"/>
      <c r="D1908" s="31"/>
      <c r="E1908" s="31"/>
      <c r="F1908" s="31"/>
    </row>
    <row r="1909" spans="1:6" x14ac:dyDescent="0.3">
      <c r="A1909" s="31"/>
      <c r="B1909" s="31"/>
      <c r="C1909" s="31"/>
      <c r="D1909" s="31"/>
      <c r="E1909" s="31"/>
      <c r="F1909" s="31"/>
    </row>
    <row r="1910" spans="1:6" x14ac:dyDescent="0.3">
      <c r="A1910" s="31"/>
      <c r="B1910" s="31"/>
      <c r="C1910" s="31"/>
      <c r="D1910" s="31"/>
      <c r="E1910" s="31"/>
      <c r="F1910" s="31"/>
    </row>
    <row r="1911" spans="1:6" x14ac:dyDescent="0.3">
      <c r="A1911" s="31"/>
      <c r="B1911" s="31"/>
      <c r="C1911" s="31"/>
      <c r="D1911" s="31"/>
      <c r="E1911" s="31"/>
      <c r="F1911" s="31"/>
    </row>
    <row r="1912" spans="1:6" x14ac:dyDescent="0.3">
      <c r="A1912" s="31"/>
      <c r="B1912" s="31"/>
      <c r="C1912" s="31"/>
      <c r="D1912" s="31"/>
      <c r="E1912" s="31"/>
      <c r="F1912" s="31"/>
    </row>
    <row r="1913" spans="1:6" x14ac:dyDescent="0.3">
      <c r="A1913" s="31"/>
      <c r="B1913" s="31"/>
      <c r="C1913" s="31"/>
      <c r="D1913" s="31"/>
      <c r="E1913" s="31"/>
      <c r="F1913" s="31"/>
    </row>
    <row r="1914" spans="1:6" x14ac:dyDescent="0.3">
      <c r="A1914" s="31"/>
      <c r="B1914" s="31"/>
      <c r="C1914" s="31"/>
      <c r="D1914" s="31"/>
      <c r="E1914" s="31"/>
      <c r="F1914" s="31"/>
    </row>
    <row r="1915" spans="1:6" x14ac:dyDescent="0.3">
      <c r="A1915" s="31"/>
      <c r="B1915" s="31"/>
      <c r="C1915" s="31"/>
      <c r="D1915" s="31"/>
      <c r="E1915" s="31"/>
      <c r="F1915" s="31"/>
    </row>
    <row r="1916" spans="1:6" x14ac:dyDescent="0.3">
      <c r="A1916" s="31"/>
      <c r="B1916" s="31"/>
      <c r="C1916" s="31"/>
      <c r="D1916" s="31"/>
      <c r="E1916" s="31"/>
      <c r="F1916" s="31"/>
    </row>
    <row r="1917" spans="1:6" x14ac:dyDescent="0.3">
      <c r="A1917" s="31"/>
      <c r="B1917" s="31"/>
      <c r="C1917" s="31"/>
      <c r="D1917" s="31"/>
      <c r="E1917" s="31"/>
      <c r="F1917" s="31"/>
    </row>
    <row r="1918" spans="1:6" x14ac:dyDescent="0.3">
      <c r="A1918" s="31"/>
      <c r="B1918" s="31"/>
      <c r="C1918" s="31"/>
      <c r="D1918" s="31"/>
      <c r="E1918" s="31"/>
      <c r="F1918" s="31"/>
    </row>
    <row r="1919" spans="1:6" x14ac:dyDescent="0.3">
      <c r="A1919" s="31"/>
      <c r="B1919" s="31"/>
      <c r="C1919" s="31"/>
      <c r="D1919" s="31"/>
      <c r="E1919" s="31"/>
      <c r="F1919" s="31"/>
    </row>
    <row r="1920" spans="1:6" x14ac:dyDescent="0.3">
      <c r="A1920" s="31"/>
      <c r="B1920" s="31"/>
      <c r="C1920" s="31"/>
      <c r="D1920" s="31"/>
      <c r="E1920" s="31"/>
      <c r="F1920" s="31"/>
    </row>
    <row r="1921" spans="1:6" x14ac:dyDescent="0.3">
      <c r="A1921" s="31"/>
      <c r="B1921" s="31"/>
      <c r="C1921" s="31"/>
      <c r="D1921" s="31"/>
      <c r="E1921" s="31"/>
      <c r="F1921" s="31"/>
    </row>
    <row r="1922" spans="1:6" x14ac:dyDescent="0.3">
      <c r="A1922" s="31"/>
      <c r="B1922" s="31"/>
      <c r="C1922" s="31"/>
      <c r="D1922" s="31"/>
      <c r="E1922" s="31"/>
      <c r="F1922" s="31"/>
    </row>
    <row r="1923" spans="1:6" x14ac:dyDescent="0.3">
      <c r="A1923" s="31"/>
      <c r="B1923" s="31"/>
      <c r="C1923" s="31"/>
      <c r="D1923" s="31"/>
      <c r="E1923" s="31"/>
      <c r="F1923" s="31"/>
    </row>
    <row r="1924" spans="1:6" x14ac:dyDescent="0.3">
      <c r="A1924" s="31"/>
      <c r="B1924" s="31"/>
      <c r="C1924" s="31"/>
      <c r="D1924" s="31"/>
      <c r="E1924" s="31"/>
      <c r="F1924" s="31"/>
    </row>
    <row r="1925" spans="1:6" x14ac:dyDescent="0.3">
      <c r="A1925" s="31"/>
      <c r="B1925" s="31"/>
      <c r="C1925" s="31"/>
      <c r="D1925" s="31"/>
      <c r="E1925" s="31"/>
      <c r="F1925" s="31"/>
    </row>
    <row r="1926" spans="1:6" x14ac:dyDescent="0.3">
      <c r="A1926" s="31"/>
      <c r="B1926" s="31"/>
      <c r="C1926" s="31"/>
      <c r="D1926" s="31"/>
      <c r="E1926" s="31"/>
      <c r="F1926" s="31"/>
    </row>
    <row r="1927" spans="1:6" x14ac:dyDescent="0.3">
      <c r="A1927" s="31"/>
      <c r="B1927" s="31"/>
      <c r="C1927" s="31"/>
      <c r="D1927" s="31"/>
      <c r="E1927" s="31"/>
      <c r="F1927" s="31"/>
    </row>
    <row r="1928" spans="1:6" x14ac:dyDescent="0.3">
      <c r="A1928" s="31"/>
      <c r="B1928" s="31"/>
      <c r="C1928" s="31"/>
      <c r="D1928" s="31"/>
      <c r="E1928" s="31"/>
      <c r="F1928" s="31"/>
    </row>
    <row r="1929" spans="1:6" x14ac:dyDescent="0.3">
      <c r="A1929" s="31"/>
      <c r="B1929" s="31"/>
      <c r="C1929" s="31"/>
      <c r="D1929" s="31"/>
      <c r="E1929" s="31"/>
      <c r="F1929" s="31"/>
    </row>
    <row r="1930" spans="1:6" x14ac:dyDescent="0.3">
      <c r="A1930" s="31"/>
      <c r="B1930" s="31"/>
      <c r="C1930" s="31"/>
      <c r="D1930" s="31"/>
      <c r="E1930" s="31"/>
      <c r="F1930" s="31"/>
    </row>
    <row r="1931" spans="1:6" x14ac:dyDescent="0.3">
      <c r="A1931" s="31"/>
      <c r="B1931" s="31"/>
      <c r="C1931" s="31"/>
      <c r="D1931" s="31"/>
      <c r="E1931" s="31"/>
      <c r="F1931" s="31"/>
    </row>
    <row r="1932" spans="1:6" x14ac:dyDescent="0.3">
      <c r="A1932" s="31"/>
      <c r="B1932" s="31"/>
      <c r="C1932" s="31"/>
      <c r="D1932" s="31"/>
      <c r="E1932" s="31"/>
      <c r="F1932" s="31"/>
    </row>
    <row r="1933" spans="1:6" x14ac:dyDescent="0.3">
      <c r="A1933" s="31"/>
      <c r="B1933" s="31"/>
      <c r="C1933" s="31"/>
      <c r="D1933" s="31"/>
      <c r="E1933" s="31"/>
      <c r="F1933" s="31"/>
    </row>
    <row r="1934" spans="1:6" x14ac:dyDescent="0.3">
      <c r="A1934" s="31"/>
      <c r="B1934" s="31"/>
      <c r="C1934" s="31"/>
      <c r="D1934" s="31"/>
      <c r="E1934" s="31"/>
      <c r="F1934" s="31"/>
    </row>
    <row r="1935" spans="1:6" x14ac:dyDescent="0.3">
      <c r="A1935" s="31"/>
      <c r="B1935" s="31"/>
      <c r="C1935" s="31"/>
      <c r="D1935" s="31"/>
      <c r="E1935" s="31"/>
      <c r="F1935" s="31"/>
    </row>
    <row r="1936" spans="1:6" x14ac:dyDescent="0.3">
      <c r="A1936" s="31"/>
      <c r="B1936" s="31"/>
      <c r="C1936" s="31"/>
      <c r="D1936" s="31"/>
      <c r="E1936" s="31"/>
      <c r="F1936" s="31"/>
    </row>
    <row r="1937" spans="1:6" x14ac:dyDescent="0.3">
      <c r="A1937" s="31"/>
      <c r="B1937" s="31"/>
      <c r="C1937" s="31"/>
      <c r="D1937" s="31"/>
      <c r="E1937" s="31"/>
      <c r="F1937" s="31"/>
    </row>
    <row r="1938" spans="1:6" x14ac:dyDescent="0.3">
      <c r="A1938" s="31"/>
      <c r="B1938" s="31"/>
      <c r="C1938" s="31"/>
      <c r="D1938" s="31"/>
      <c r="E1938" s="31"/>
      <c r="F1938" s="31"/>
    </row>
    <row r="1939" spans="1:6" x14ac:dyDescent="0.3">
      <c r="A1939" s="31"/>
      <c r="B1939" s="31"/>
      <c r="C1939" s="31"/>
      <c r="D1939" s="31"/>
      <c r="E1939" s="31"/>
      <c r="F1939" s="31"/>
    </row>
    <row r="1940" spans="1:6" x14ac:dyDescent="0.3">
      <c r="A1940" s="31"/>
      <c r="B1940" s="31"/>
      <c r="C1940" s="31"/>
      <c r="D1940" s="31"/>
      <c r="E1940" s="31"/>
      <c r="F1940" s="31"/>
    </row>
    <row r="1941" spans="1:6" x14ac:dyDescent="0.3">
      <c r="A1941" s="31"/>
      <c r="B1941" s="31"/>
      <c r="C1941" s="31"/>
      <c r="D1941" s="31"/>
      <c r="E1941" s="31"/>
      <c r="F1941" s="31"/>
    </row>
    <row r="1942" spans="1:6" x14ac:dyDescent="0.3">
      <c r="A1942" s="31"/>
      <c r="B1942" s="31"/>
      <c r="C1942" s="31"/>
      <c r="D1942" s="31"/>
      <c r="E1942" s="31"/>
      <c r="F1942" s="31"/>
    </row>
    <row r="1943" spans="1:6" x14ac:dyDescent="0.3">
      <c r="A1943" s="31"/>
      <c r="B1943" s="31"/>
      <c r="C1943" s="31"/>
      <c r="D1943" s="31"/>
      <c r="E1943" s="31"/>
      <c r="F1943" s="31"/>
    </row>
    <row r="1944" spans="1:6" x14ac:dyDescent="0.3">
      <c r="A1944" s="31"/>
      <c r="B1944" s="31"/>
      <c r="C1944" s="31"/>
      <c r="D1944" s="31"/>
      <c r="E1944" s="31"/>
      <c r="F1944" s="31"/>
    </row>
    <row r="1945" spans="1:6" x14ac:dyDescent="0.3">
      <c r="A1945" s="31"/>
      <c r="B1945" s="31"/>
      <c r="C1945" s="31"/>
      <c r="D1945" s="31"/>
      <c r="E1945" s="31"/>
      <c r="F1945" s="31"/>
    </row>
    <row r="1946" spans="1:6" x14ac:dyDescent="0.3">
      <c r="A1946" s="31"/>
      <c r="B1946" s="31"/>
      <c r="C1946" s="31"/>
      <c r="D1946" s="31"/>
      <c r="E1946" s="31"/>
      <c r="F1946" s="31"/>
    </row>
    <row r="1947" spans="1:6" x14ac:dyDescent="0.3">
      <c r="A1947" s="31"/>
      <c r="B1947" s="31"/>
      <c r="C1947" s="31"/>
      <c r="D1947" s="31"/>
      <c r="E1947" s="31"/>
      <c r="F1947" s="31"/>
    </row>
    <row r="1948" spans="1:6" x14ac:dyDescent="0.3">
      <c r="A1948" s="31"/>
      <c r="B1948" s="31"/>
      <c r="C1948" s="31"/>
      <c r="D1948" s="31"/>
      <c r="E1948" s="31"/>
      <c r="F1948" s="31"/>
    </row>
    <row r="1949" spans="1:6" x14ac:dyDescent="0.3">
      <c r="A1949" s="31"/>
      <c r="B1949" s="31"/>
      <c r="C1949" s="31"/>
      <c r="D1949" s="31"/>
      <c r="E1949" s="31"/>
      <c r="F1949" s="31"/>
    </row>
    <row r="1950" spans="1:6" x14ac:dyDescent="0.3">
      <c r="A1950" s="31"/>
      <c r="B1950" s="31"/>
      <c r="C1950" s="31"/>
      <c r="D1950" s="31"/>
      <c r="E1950" s="31"/>
      <c r="F1950" s="31"/>
    </row>
    <row r="1951" spans="1:6" x14ac:dyDescent="0.3">
      <c r="A1951" s="31"/>
      <c r="B1951" s="31"/>
      <c r="C1951" s="31"/>
      <c r="D1951" s="31"/>
      <c r="E1951" s="31"/>
      <c r="F1951" s="31"/>
    </row>
    <row r="1952" spans="1:6" x14ac:dyDescent="0.3">
      <c r="A1952" s="31"/>
      <c r="B1952" s="31"/>
      <c r="C1952" s="31"/>
      <c r="D1952" s="31"/>
      <c r="E1952" s="31"/>
      <c r="F1952" s="31"/>
    </row>
    <row r="1953" spans="1:6" x14ac:dyDescent="0.3">
      <c r="A1953" s="31"/>
      <c r="B1953" s="31"/>
      <c r="C1953" s="31"/>
      <c r="D1953" s="31"/>
      <c r="E1953" s="31"/>
      <c r="F1953" s="31"/>
    </row>
    <row r="1954" spans="1:6" x14ac:dyDescent="0.3">
      <c r="A1954" s="31"/>
      <c r="B1954" s="31"/>
      <c r="C1954" s="31"/>
      <c r="D1954" s="31"/>
      <c r="E1954" s="31"/>
      <c r="F1954" s="31"/>
    </row>
    <row r="1955" spans="1:6" x14ac:dyDescent="0.3">
      <c r="A1955" s="31"/>
      <c r="B1955" s="31"/>
      <c r="C1955" s="31"/>
      <c r="D1955" s="31"/>
      <c r="E1955" s="31"/>
      <c r="F1955" s="31"/>
    </row>
    <row r="1956" spans="1:6" x14ac:dyDescent="0.3">
      <c r="A1956" s="31"/>
      <c r="B1956" s="31"/>
      <c r="C1956" s="31"/>
      <c r="D1956" s="31"/>
      <c r="E1956" s="31"/>
      <c r="F1956" s="31"/>
    </row>
    <row r="1957" spans="1:6" x14ac:dyDescent="0.3">
      <c r="A1957" s="31"/>
      <c r="B1957" s="31"/>
      <c r="C1957" s="31"/>
      <c r="D1957" s="31"/>
      <c r="E1957" s="31"/>
      <c r="F1957" s="31"/>
    </row>
    <row r="1958" spans="1:6" x14ac:dyDescent="0.3">
      <c r="A1958" s="31"/>
      <c r="B1958" s="31"/>
      <c r="C1958" s="31"/>
      <c r="D1958" s="31"/>
      <c r="E1958" s="31"/>
      <c r="F1958" s="31"/>
    </row>
    <row r="1959" spans="1:6" x14ac:dyDescent="0.3">
      <c r="A1959" s="31"/>
      <c r="B1959" s="31"/>
      <c r="C1959" s="31"/>
      <c r="D1959" s="31"/>
      <c r="E1959" s="31"/>
      <c r="F1959" s="31"/>
    </row>
    <row r="1960" spans="1:6" x14ac:dyDescent="0.3">
      <c r="A1960" s="31"/>
      <c r="B1960" s="31"/>
      <c r="C1960" s="31"/>
      <c r="D1960" s="31"/>
      <c r="E1960" s="31"/>
      <c r="F1960" s="31"/>
    </row>
    <row r="1961" spans="1:6" x14ac:dyDescent="0.3">
      <c r="A1961" s="31"/>
      <c r="B1961" s="31"/>
      <c r="C1961" s="31"/>
      <c r="D1961" s="31"/>
      <c r="E1961" s="31"/>
      <c r="F1961" s="31"/>
    </row>
    <row r="1962" spans="1:6" x14ac:dyDescent="0.3">
      <c r="A1962" s="31"/>
      <c r="B1962" s="31"/>
      <c r="C1962" s="31"/>
      <c r="D1962" s="31"/>
      <c r="E1962" s="31"/>
      <c r="F1962" s="31"/>
    </row>
    <row r="1963" spans="1:6" x14ac:dyDescent="0.3">
      <c r="A1963" s="31"/>
      <c r="B1963" s="31"/>
      <c r="C1963" s="31"/>
      <c r="D1963" s="31"/>
      <c r="E1963" s="31"/>
      <c r="F1963" s="31"/>
    </row>
    <row r="1964" spans="1:6" x14ac:dyDescent="0.3">
      <c r="A1964" s="31"/>
      <c r="B1964" s="31"/>
      <c r="C1964" s="31"/>
      <c r="D1964" s="31"/>
      <c r="E1964" s="31"/>
      <c r="F1964" s="31"/>
    </row>
    <row r="1965" spans="1:6" x14ac:dyDescent="0.3">
      <c r="A1965" s="31"/>
      <c r="B1965" s="31"/>
      <c r="C1965" s="31"/>
      <c r="D1965" s="31"/>
      <c r="E1965" s="31"/>
      <c r="F1965" s="31"/>
    </row>
    <row r="1966" spans="1:6" x14ac:dyDescent="0.3">
      <c r="A1966" s="31"/>
      <c r="B1966" s="31"/>
      <c r="C1966" s="31"/>
      <c r="D1966" s="31"/>
      <c r="E1966" s="31"/>
      <c r="F1966" s="31"/>
    </row>
    <row r="1967" spans="1:6" x14ac:dyDescent="0.3">
      <c r="A1967" s="31"/>
      <c r="B1967" s="31"/>
      <c r="C1967" s="31"/>
      <c r="D1967" s="31"/>
      <c r="E1967" s="31"/>
      <c r="F1967" s="31"/>
    </row>
    <row r="1968" spans="1:6" x14ac:dyDescent="0.3">
      <c r="A1968" s="31"/>
      <c r="B1968" s="31"/>
      <c r="C1968" s="31"/>
      <c r="D1968" s="31"/>
      <c r="E1968" s="31"/>
      <c r="F1968" s="31"/>
    </row>
    <row r="1969" spans="1:6" x14ac:dyDescent="0.3">
      <c r="A1969" s="31"/>
      <c r="B1969" s="31"/>
      <c r="C1969" s="31"/>
      <c r="D1969" s="31"/>
      <c r="E1969" s="31"/>
      <c r="F1969" s="31"/>
    </row>
    <row r="1970" spans="1:6" x14ac:dyDescent="0.3">
      <c r="A1970" s="31"/>
      <c r="B1970" s="31"/>
      <c r="C1970" s="31"/>
      <c r="D1970" s="31"/>
      <c r="E1970" s="31"/>
      <c r="F1970" s="31"/>
    </row>
    <row r="1971" spans="1:6" x14ac:dyDescent="0.3">
      <c r="A1971" s="31"/>
      <c r="B1971" s="31"/>
      <c r="C1971" s="31"/>
      <c r="D1971" s="31"/>
      <c r="E1971" s="31"/>
      <c r="F1971" s="31"/>
    </row>
    <row r="1972" spans="1:6" x14ac:dyDescent="0.3">
      <c r="A1972" s="31"/>
      <c r="B1972" s="31"/>
      <c r="C1972" s="31"/>
      <c r="D1972" s="31"/>
      <c r="E1972" s="31"/>
      <c r="F1972" s="31"/>
    </row>
    <row r="1973" spans="1:6" x14ac:dyDescent="0.3">
      <c r="A1973" s="31"/>
      <c r="B1973" s="31"/>
      <c r="C1973" s="31"/>
      <c r="D1973" s="31"/>
      <c r="E1973" s="31"/>
      <c r="F1973" s="31"/>
    </row>
    <row r="1974" spans="1:6" x14ac:dyDescent="0.3">
      <c r="A1974" s="31"/>
      <c r="B1974" s="31"/>
      <c r="C1974" s="31"/>
      <c r="D1974" s="31"/>
      <c r="E1974" s="31"/>
      <c r="F1974" s="31"/>
    </row>
    <row r="1975" spans="1:6" x14ac:dyDescent="0.3">
      <c r="A1975" s="31"/>
      <c r="B1975" s="31"/>
      <c r="C1975" s="31"/>
      <c r="D1975" s="31"/>
      <c r="E1975" s="31"/>
      <c r="F1975" s="31"/>
    </row>
    <row r="1976" spans="1:6" x14ac:dyDescent="0.3">
      <c r="A1976" s="31"/>
      <c r="B1976" s="31"/>
      <c r="C1976" s="31"/>
      <c r="D1976" s="31"/>
      <c r="E1976" s="31"/>
      <c r="F1976" s="31"/>
    </row>
    <row r="1977" spans="1:6" x14ac:dyDescent="0.3">
      <c r="A1977" s="31"/>
      <c r="B1977" s="31"/>
      <c r="C1977" s="31"/>
      <c r="D1977" s="31"/>
      <c r="E1977" s="31"/>
      <c r="F1977" s="31"/>
    </row>
    <row r="1978" spans="1:6" x14ac:dyDescent="0.3">
      <c r="A1978" s="31"/>
      <c r="B1978" s="31"/>
      <c r="C1978" s="31"/>
      <c r="D1978" s="31"/>
      <c r="E1978" s="31"/>
      <c r="F1978" s="31"/>
    </row>
    <row r="1979" spans="1:6" x14ac:dyDescent="0.3">
      <c r="A1979" s="31"/>
      <c r="B1979" s="31"/>
      <c r="C1979" s="31"/>
      <c r="D1979" s="31"/>
      <c r="E1979" s="31"/>
      <c r="F1979" s="31"/>
    </row>
    <row r="1980" spans="1:6" x14ac:dyDescent="0.3">
      <c r="A1980" s="31"/>
      <c r="B1980" s="31"/>
      <c r="C1980" s="31"/>
      <c r="D1980" s="31"/>
      <c r="E1980" s="31"/>
      <c r="F1980" s="31"/>
    </row>
    <row r="1981" spans="1:6" x14ac:dyDescent="0.3">
      <c r="A1981" s="31"/>
      <c r="B1981" s="31"/>
      <c r="C1981" s="31"/>
      <c r="D1981" s="31"/>
      <c r="E1981" s="31"/>
      <c r="F1981" s="31"/>
    </row>
    <row r="1982" spans="1:6" x14ac:dyDescent="0.3">
      <c r="A1982" s="31"/>
      <c r="B1982" s="31"/>
      <c r="C1982" s="31"/>
      <c r="D1982" s="31"/>
      <c r="E1982" s="31"/>
      <c r="F1982" s="31"/>
    </row>
    <row r="1983" spans="1:6" x14ac:dyDescent="0.3">
      <c r="A1983" s="31"/>
      <c r="B1983" s="31"/>
      <c r="C1983" s="31"/>
      <c r="D1983" s="31"/>
      <c r="E1983" s="31"/>
      <c r="F1983" s="31"/>
    </row>
    <row r="1984" spans="1:6" x14ac:dyDescent="0.3">
      <c r="A1984" s="31"/>
      <c r="B1984" s="31"/>
      <c r="C1984" s="31"/>
      <c r="D1984" s="31"/>
      <c r="E1984" s="31"/>
      <c r="F1984" s="31"/>
    </row>
    <row r="1985" spans="1:6" x14ac:dyDescent="0.3">
      <c r="A1985" s="31"/>
      <c r="B1985" s="31"/>
      <c r="C1985" s="31"/>
      <c r="D1985" s="31"/>
      <c r="E1985" s="31"/>
      <c r="F1985" s="31"/>
    </row>
    <row r="1986" spans="1:6" x14ac:dyDescent="0.3">
      <c r="A1986" s="31"/>
      <c r="B1986" s="31"/>
      <c r="C1986" s="31"/>
      <c r="D1986" s="31"/>
      <c r="E1986" s="31"/>
      <c r="F1986" s="31"/>
    </row>
    <row r="1987" spans="1:6" x14ac:dyDescent="0.3">
      <c r="A1987" s="31"/>
      <c r="B1987" s="31"/>
      <c r="C1987" s="31"/>
      <c r="D1987" s="31"/>
      <c r="E1987" s="31"/>
      <c r="F1987" s="31"/>
    </row>
    <row r="1988" spans="1:6" x14ac:dyDescent="0.3">
      <c r="A1988" s="31"/>
      <c r="B1988" s="31"/>
      <c r="C1988" s="31"/>
      <c r="D1988" s="31"/>
      <c r="E1988" s="31"/>
      <c r="F1988" s="31"/>
    </row>
    <row r="1989" spans="1:6" x14ac:dyDescent="0.3">
      <c r="D1989" s="31"/>
      <c r="E1989" s="31"/>
      <c r="F1989" s="31"/>
    </row>
    <row r="1990" spans="1:6" x14ac:dyDescent="0.3">
      <c r="D1990" s="31"/>
      <c r="E1990" s="31"/>
      <c r="F1990" s="31"/>
    </row>
    <row r="1991" spans="1:6" x14ac:dyDescent="0.3">
      <c r="D1991" s="31"/>
      <c r="E1991" s="31"/>
      <c r="F1991" s="31"/>
    </row>
    <row r="1992" spans="1:6" x14ac:dyDescent="0.3">
      <c r="D1992" s="31"/>
      <c r="E1992" s="31"/>
      <c r="F1992" s="31"/>
    </row>
    <row r="1993" spans="1:6" x14ac:dyDescent="0.3">
      <c r="D1993" s="31"/>
      <c r="E1993" s="31"/>
      <c r="F1993" s="31"/>
    </row>
    <row r="1994" spans="1:6" x14ac:dyDescent="0.3">
      <c r="D1994" s="31"/>
      <c r="E1994" s="31"/>
      <c r="F1994" s="31"/>
    </row>
    <row r="1995" spans="1:6" x14ac:dyDescent="0.3">
      <c r="D1995" s="31"/>
      <c r="E1995" s="31"/>
      <c r="F1995" s="31"/>
    </row>
    <row r="1996" spans="1:6" x14ac:dyDescent="0.3">
      <c r="D1996" s="31"/>
      <c r="E1996" s="31"/>
      <c r="F1996" s="31"/>
    </row>
    <row r="1997" spans="1:6" x14ac:dyDescent="0.3">
      <c r="D1997" s="31"/>
      <c r="E1997" s="31"/>
      <c r="F1997" s="31"/>
    </row>
    <row r="1998" spans="1:6" x14ac:dyDescent="0.3">
      <c r="D1998" s="31"/>
      <c r="E1998" s="31"/>
      <c r="F1998" s="31"/>
    </row>
    <row r="1999" spans="1:6" x14ac:dyDescent="0.3">
      <c r="D1999" s="31"/>
      <c r="E1999" s="31"/>
      <c r="F1999" s="31"/>
    </row>
    <row r="2000" spans="1:6" x14ac:dyDescent="0.3">
      <c r="D2000" s="31"/>
      <c r="E2000" s="31"/>
      <c r="F2000" s="31"/>
    </row>
    <row r="2001" spans="4:6" x14ac:dyDescent="0.3">
      <c r="D2001" s="31"/>
      <c r="E2001" s="31"/>
      <c r="F2001" s="31"/>
    </row>
    <row r="2002" spans="4:6" x14ac:dyDescent="0.3">
      <c r="D2002" s="31"/>
      <c r="E2002" s="31"/>
      <c r="F2002" s="31"/>
    </row>
    <row r="2003" spans="4:6" x14ac:dyDescent="0.3">
      <c r="D2003" s="31"/>
      <c r="E2003" s="31"/>
      <c r="F2003" s="31"/>
    </row>
    <row r="2004" spans="4:6" x14ac:dyDescent="0.3">
      <c r="D2004" s="31"/>
      <c r="E2004" s="31"/>
      <c r="F2004" s="31"/>
    </row>
    <row r="2005" spans="4:6" x14ac:dyDescent="0.3">
      <c r="D2005" s="31"/>
      <c r="E2005" s="31"/>
      <c r="F2005" s="31"/>
    </row>
    <row r="2006" spans="4:6" x14ac:dyDescent="0.3">
      <c r="D2006" s="31"/>
      <c r="E2006" s="31"/>
      <c r="F2006" s="31"/>
    </row>
    <row r="2007" spans="4:6" x14ac:dyDescent="0.3">
      <c r="D2007" s="31"/>
      <c r="E2007" s="31"/>
      <c r="F2007" s="31"/>
    </row>
    <row r="2008" spans="4:6" x14ac:dyDescent="0.3">
      <c r="D2008" s="31"/>
      <c r="E2008" s="31"/>
      <c r="F2008" s="31"/>
    </row>
    <row r="2009" spans="4:6" x14ac:dyDescent="0.3">
      <c r="D2009" s="31"/>
      <c r="E2009" s="31"/>
      <c r="F2009" s="31"/>
    </row>
  </sheetData>
  <mergeCells count="1">
    <mergeCell ref="H7:J7"/>
  </mergeCells>
  <conditionalFormatting sqref="L9:AP28">
    <cfRule type="containsText" dxfId="15" priority="1" operator="containsText" text="L">
      <formula>NOT(ISERROR(SEARCH("L",L9)))</formula>
    </cfRule>
    <cfRule type="containsText" dxfId="14" priority="2" operator="containsText" text="A">
      <formula>NOT(ISERROR(SEARCH("A",L9)))</formula>
    </cfRule>
    <cfRule type="containsText" dxfId="13" priority="3" operator="containsText" text="P">
      <formula>NOT(ISERROR(SEARCH("P",L9)))</formula>
    </cfRule>
    <cfRule type="containsText" dxfId="12" priority="4" operator="containsText" text="WO">
      <formula>NOT(ISERROR(SEARCH("WO",L9)))</formula>
    </cfRule>
  </conditionalFormatting>
  <dataValidations count="1">
    <dataValidation type="list" allowBlank="1" showInputMessage="1" showErrorMessage="1" sqref="L9:Q28 S9:X28 Z9:AE28 AG9:AL28 AN9:AP28" xr:uid="{AFB2F617-8965-463E-BDAD-09DFCFE6AFC3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AC2A9D9-A5F7-46DB-8414-ED1A44F6A389}">
          <x14:formula1>
            <xm:f>Rough!$A$1:$A$12</xm:f>
          </x14:formula1>
          <xm:sqref>I5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29038634-1FCC-4BFF-90B4-62F4D909BB3E}">
          <x14:colorSeries theme="7" tint="0.39997558519241921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Sep!AW8:AZ8</xm:f>
              <xm:sqref>BG8</xm:sqref>
            </x14:sparkline>
            <x14:sparkline>
              <xm:f>Sep!AW9:AZ9</xm:f>
              <xm:sqref>BG9</xm:sqref>
            </x14:sparkline>
            <x14:sparkline>
              <xm:f>Sep!AW10:AZ10</xm:f>
              <xm:sqref>BG10</xm:sqref>
            </x14:sparkline>
            <x14:sparkline>
              <xm:f>Sep!AW11:AZ11</xm:f>
              <xm:sqref>BG11</xm:sqref>
            </x14:sparkline>
            <x14:sparkline>
              <xm:f>Sep!AW12:AZ12</xm:f>
              <xm:sqref>BG12</xm:sqref>
            </x14:sparkline>
            <x14:sparkline>
              <xm:f>Sep!AW13:AZ13</xm:f>
              <xm:sqref>BG13</xm:sqref>
            </x14:sparkline>
            <x14:sparkline>
              <xm:f>Sep!AW14:AZ14</xm:f>
              <xm:sqref>BG14</xm:sqref>
            </x14:sparkline>
            <x14:sparkline>
              <xm:f>Sep!AW15:AZ15</xm:f>
              <xm:sqref>BG15</xm:sqref>
            </x14:sparkline>
            <x14:sparkline>
              <xm:f>Sep!AW16:AZ16</xm:f>
              <xm:sqref>BG16</xm:sqref>
            </x14:sparkline>
            <x14:sparkline>
              <xm:f>Sep!AW17:AZ17</xm:f>
              <xm:sqref>BG17</xm:sqref>
            </x14:sparkline>
            <x14:sparkline>
              <xm:f>Sep!AW18:AZ18</xm:f>
              <xm:sqref>BG18</xm:sqref>
            </x14:sparkline>
            <x14:sparkline>
              <xm:f>Sep!AW19:AZ19</xm:f>
              <xm:sqref>BG19</xm:sqref>
            </x14:sparkline>
            <x14:sparkline>
              <xm:f>Sep!AW20:AZ20</xm:f>
              <xm:sqref>BG20</xm:sqref>
            </x14:sparkline>
            <x14:sparkline>
              <xm:f>Sep!AW21:AZ21</xm:f>
              <xm:sqref>BG21</xm:sqref>
            </x14:sparkline>
            <x14:sparkline>
              <xm:f>Sep!AW22:AZ22</xm:f>
              <xm:sqref>BG22</xm:sqref>
            </x14:sparkline>
            <x14:sparkline>
              <xm:f>Sep!AW23:AZ23</xm:f>
              <xm:sqref>BG23</xm:sqref>
            </x14:sparkline>
            <x14:sparkline>
              <xm:f>Sep!AW24:AZ24</xm:f>
              <xm:sqref>BG24</xm:sqref>
            </x14:sparkline>
            <x14:sparkline>
              <xm:f>Sep!AW25:AZ25</xm:f>
              <xm:sqref>BG25</xm:sqref>
            </x14:sparkline>
            <x14:sparkline>
              <xm:f>Sep!AW26:AZ26</xm:f>
              <xm:sqref>BG26</xm:sqref>
            </x14:sparkline>
            <x14:sparkline>
              <xm:f>Sep!AW27:AZ27</xm:f>
              <xm:sqref>BG27</xm:sqref>
            </x14:sparkline>
          </x14:sparklines>
        </x14:sparklineGroup>
      </x14:sparklineGroup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C03E7-E7AE-405E-92E5-B80EB9592077}">
  <dimension ref="A1:CZ2009"/>
  <sheetViews>
    <sheetView zoomScale="64" workbookViewId="0">
      <selection activeCell="AU16" sqref="AU16"/>
    </sheetView>
  </sheetViews>
  <sheetFormatPr defaultRowHeight="14.4" x14ac:dyDescent="0.3"/>
  <cols>
    <col min="8" max="8" width="9" bestFit="1" customWidth="1"/>
    <col min="9" max="9" width="11.44140625" bestFit="1" customWidth="1"/>
    <col min="10" max="10" width="14.88671875" customWidth="1"/>
    <col min="11" max="11" width="9" bestFit="1" customWidth="1"/>
    <col min="12" max="12" width="5.33203125" bestFit="1" customWidth="1"/>
    <col min="13" max="13" width="9.6640625" bestFit="1" customWidth="1"/>
    <col min="14" max="14" width="3.6640625" bestFit="1" customWidth="1"/>
    <col min="15" max="15" width="4" bestFit="1" customWidth="1"/>
    <col min="16" max="16" width="4.44140625" bestFit="1" customWidth="1"/>
    <col min="17" max="17" width="5.33203125" bestFit="1" customWidth="1"/>
    <col min="18" max="18" width="4.33203125" bestFit="1" customWidth="1"/>
    <col min="19" max="19" width="5.33203125" bestFit="1" customWidth="1"/>
    <col min="20" max="20" width="4.44140625" bestFit="1" customWidth="1"/>
    <col min="21" max="21" width="3.6640625" bestFit="1" customWidth="1"/>
    <col min="22" max="22" width="4" bestFit="1" customWidth="1"/>
    <col min="23" max="23" width="4.44140625" bestFit="1" customWidth="1"/>
    <col min="24" max="24" width="5.33203125" bestFit="1" customWidth="1"/>
    <col min="25" max="25" width="4.33203125" bestFit="1" customWidth="1"/>
    <col min="26" max="26" width="5.33203125" bestFit="1" customWidth="1"/>
    <col min="27" max="27" width="4.44140625" bestFit="1" customWidth="1"/>
    <col min="28" max="28" width="3.6640625" bestFit="1" customWidth="1"/>
    <col min="29" max="29" width="4" bestFit="1" customWidth="1"/>
    <col min="30" max="30" width="4.44140625" bestFit="1" customWidth="1"/>
    <col min="31" max="31" width="5.33203125" bestFit="1" customWidth="1"/>
    <col min="32" max="32" width="4.33203125" bestFit="1" customWidth="1"/>
    <col min="33" max="33" width="5.33203125" bestFit="1" customWidth="1"/>
    <col min="34" max="34" width="4.44140625" bestFit="1" customWidth="1"/>
    <col min="35" max="35" width="3.5546875" bestFit="1" customWidth="1"/>
    <col min="36" max="36" width="3.88671875" bestFit="1" customWidth="1"/>
    <col min="37" max="37" width="4.33203125" bestFit="1" customWidth="1"/>
    <col min="38" max="38" width="5.21875" bestFit="1" customWidth="1"/>
    <col min="39" max="39" width="4.21875" bestFit="1" customWidth="1"/>
    <col min="40" max="40" width="5.21875" bestFit="1" customWidth="1"/>
    <col min="41" max="41" width="4.33203125" bestFit="1" customWidth="1"/>
    <col min="42" max="42" width="3.5546875" bestFit="1" customWidth="1"/>
    <col min="45" max="45" width="7.21875" customWidth="1"/>
    <col min="46" max="47" width="13.33203125" customWidth="1"/>
    <col min="48" max="48" width="16.44140625" customWidth="1"/>
    <col min="49" max="49" width="7.44140625" style="1" bestFit="1" customWidth="1"/>
    <col min="50" max="50" width="6.88671875" style="1" bestFit="1" customWidth="1"/>
    <col min="51" max="51" width="5.88671875" style="1" bestFit="1" customWidth="1"/>
    <col min="52" max="52" width="8.21875" style="1" bestFit="1" customWidth="1"/>
    <col min="53" max="53" width="5.109375" style="1" bestFit="1" customWidth="1"/>
    <col min="54" max="54" width="9.33203125" style="1" bestFit="1" customWidth="1"/>
    <col min="55" max="55" width="11.5546875" bestFit="1" customWidth="1"/>
    <col min="56" max="56" width="13" bestFit="1" customWidth="1"/>
    <col min="57" max="57" width="11.6640625" customWidth="1"/>
    <col min="58" max="58" width="12.44140625" customWidth="1"/>
    <col min="59" max="59" width="15.21875" customWidth="1"/>
  </cols>
  <sheetData>
    <row r="1" spans="4:104" x14ac:dyDescent="0.3">
      <c r="AR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</row>
    <row r="2" spans="4:104" x14ac:dyDescent="0.3">
      <c r="AR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1"/>
      <c r="CR2" s="31"/>
      <c r="CS2" s="31"/>
      <c r="CT2" s="31"/>
      <c r="CU2" s="31"/>
      <c r="CV2" s="31"/>
      <c r="CW2" s="31"/>
      <c r="CX2" s="31"/>
      <c r="CY2" s="31"/>
    </row>
    <row r="3" spans="4:104" x14ac:dyDescent="0.3"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</row>
    <row r="4" spans="4:104" x14ac:dyDescent="0.3"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2"/>
      <c r="AX4" s="32"/>
      <c r="AY4" s="32"/>
      <c r="AZ4" s="32"/>
      <c r="BA4" s="32"/>
      <c r="BB4" s="32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</row>
    <row r="5" spans="4:104" x14ac:dyDescent="0.3">
      <c r="D5" s="31"/>
      <c r="E5" s="31"/>
      <c r="F5" s="31"/>
      <c r="G5" s="31"/>
      <c r="H5" s="38" t="s">
        <v>26</v>
      </c>
      <c r="I5" s="39">
        <v>45931</v>
      </c>
      <c r="J5" s="40">
        <f>DATEDIF($I$5,$M$5,"D")+1</f>
        <v>31</v>
      </c>
      <c r="K5" s="41" t="str">
        <f>TEXT(I5,"MMMM")</f>
        <v>October</v>
      </c>
      <c r="L5" s="38" t="s">
        <v>27</v>
      </c>
      <c r="M5" s="42">
        <f>EOMONTH(I5,0)</f>
        <v>45961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2"/>
      <c r="AX5" s="32"/>
      <c r="AY5" s="32"/>
      <c r="AZ5" s="32"/>
      <c r="BA5" s="32"/>
      <c r="BB5" s="32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</row>
    <row r="6" spans="4:104" ht="15" thickBot="1" x14ac:dyDescent="0.35">
      <c r="D6" s="31"/>
      <c r="E6" s="31"/>
      <c r="F6" s="31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5"/>
      <c r="AS6" s="35"/>
      <c r="AT6" s="35"/>
      <c r="AU6" s="35"/>
      <c r="AV6" s="35"/>
      <c r="AW6" s="36"/>
      <c r="AX6" s="36"/>
      <c r="AY6" s="36"/>
      <c r="AZ6" s="36"/>
      <c r="BA6" s="36"/>
      <c r="BB6" s="36"/>
      <c r="BC6" s="35"/>
      <c r="BD6" s="35"/>
      <c r="BE6" s="35"/>
      <c r="BF6" s="35"/>
      <c r="BG6" s="35"/>
      <c r="BH6" s="35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</row>
    <row r="7" spans="4:104" ht="15" thickBot="1" x14ac:dyDescent="0.35">
      <c r="D7" s="31"/>
      <c r="E7" s="31"/>
      <c r="F7" s="31"/>
      <c r="G7" s="33"/>
      <c r="H7" s="43" t="s">
        <v>29</v>
      </c>
      <c r="I7" s="44"/>
      <c r="J7" s="45"/>
      <c r="K7" s="10" t="s">
        <v>28</v>
      </c>
      <c r="L7" s="13" t="str">
        <f>TEXT(L8,"DDD")</f>
        <v>Wed</v>
      </c>
      <c r="M7" s="13" t="str">
        <f t="shared" ref="M7:AP7" si="0">TEXT(M8,"DDD")</f>
        <v>Thu</v>
      </c>
      <c r="N7" s="13" t="str">
        <f t="shared" si="0"/>
        <v>Fri</v>
      </c>
      <c r="O7" s="13" t="str">
        <f t="shared" si="0"/>
        <v>Sat</v>
      </c>
      <c r="P7" s="13" t="str">
        <f t="shared" si="0"/>
        <v>Sun</v>
      </c>
      <c r="Q7" s="13" t="str">
        <f t="shared" si="0"/>
        <v>Mon</v>
      </c>
      <c r="R7" s="13" t="str">
        <f t="shared" si="0"/>
        <v>Tue</v>
      </c>
      <c r="S7" s="13" t="str">
        <f t="shared" si="0"/>
        <v>Wed</v>
      </c>
      <c r="T7" s="13" t="str">
        <f t="shared" si="0"/>
        <v>Thu</v>
      </c>
      <c r="U7" s="13" t="str">
        <f t="shared" si="0"/>
        <v>Fri</v>
      </c>
      <c r="V7" s="13" t="str">
        <f t="shared" si="0"/>
        <v>Sat</v>
      </c>
      <c r="W7" s="13" t="str">
        <f t="shared" si="0"/>
        <v>Sun</v>
      </c>
      <c r="X7" s="13" t="str">
        <f t="shared" si="0"/>
        <v>Mon</v>
      </c>
      <c r="Y7" s="13" t="str">
        <f t="shared" si="0"/>
        <v>Tue</v>
      </c>
      <c r="Z7" s="13" t="str">
        <f t="shared" si="0"/>
        <v>Wed</v>
      </c>
      <c r="AA7" s="13" t="str">
        <f t="shared" si="0"/>
        <v>Thu</v>
      </c>
      <c r="AB7" s="13" t="str">
        <f t="shared" si="0"/>
        <v>Fri</v>
      </c>
      <c r="AC7" s="13" t="str">
        <f t="shared" si="0"/>
        <v>Sat</v>
      </c>
      <c r="AD7" s="13" t="str">
        <f t="shared" si="0"/>
        <v>Sun</v>
      </c>
      <c r="AE7" s="13" t="str">
        <f t="shared" si="0"/>
        <v>Mon</v>
      </c>
      <c r="AF7" s="13" t="str">
        <f t="shared" si="0"/>
        <v>Tue</v>
      </c>
      <c r="AG7" s="13" t="str">
        <f t="shared" si="0"/>
        <v>Wed</v>
      </c>
      <c r="AH7" s="13" t="str">
        <f t="shared" si="0"/>
        <v>Thu</v>
      </c>
      <c r="AI7" s="13" t="str">
        <f t="shared" si="0"/>
        <v>Fri</v>
      </c>
      <c r="AJ7" s="13" t="str">
        <f t="shared" si="0"/>
        <v>Sat</v>
      </c>
      <c r="AK7" s="13" t="str">
        <f t="shared" si="0"/>
        <v>Sun</v>
      </c>
      <c r="AL7" s="13" t="str">
        <f t="shared" si="0"/>
        <v>Mon</v>
      </c>
      <c r="AM7" s="13" t="str">
        <f t="shared" si="0"/>
        <v>Tue</v>
      </c>
      <c r="AN7" s="13" t="str">
        <f t="shared" si="0"/>
        <v>Wed</v>
      </c>
      <c r="AO7" s="13" t="str">
        <f t="shared" si="0"/>
        <v>Thu</v>
      </c>
      <c r="AP7" s="14" t="str">
        <f t="shared" si="0"/>
        <v>Fri</v>
      </c>
      <c r="AQ7" s="33"/>
      <c r="AR7" s="35"/>
      <c r="AS7" s="22" t="s">
        <v>0</v>
      </c>
      <c r="AT7" s="23" t="s">
        <v>23</v>
      </c>
      <c r="AU7" s="23" t="s">
        <v>43</v>
      </c>
      <c r="AV7" s="23" t="s">
        <v>24</v>
      </c>
      <c r="AW7" s="22" t="s">
        <v>30</v>
      </c>
      <c r="AX7" s="23" t="s">
        <v>31</v>
      </c>
      <c r="AY7" s="23" t="s">
        <v>32</v>
      </c>
      <c r="AZ7" s="23" t="s">
        <v>33</v>
      </c>
      <c r="BA7" s="23" t="s">
        <v>28</v>
      </c>
      <c r="BB7" s="23" t="s">
        <v>34</v>
      </c>
      <c r="BC7" s="23" t="s">
        <v>35</v>
      </c>
      <c r="BD7" s="23" t="s">
        <v>36</v>
      </c>
      <c r="BE7" s="23" t="s">
        <v>37</v>
      </c>
      <c r="BF7" s="23" t="s">
        <v>38</v>
      </c>
      <c r="BG7" s="24" t="s">
        <v>42</v>
      </c>
      <c r="BH7" s="35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</row>
    <row r="8" spans="4:104" x14ac:dyDescent="0.3">
      <c r="D8" s="31"/>
      <c r="E8" s="31"/>
      <c r="F8" s="31"/>
      <c r="G8" s="33"/>
      <c r="H8" s="11" t="s">
        <v>0</v>
      </c>
      <c r="I8" s="9" t="s">
        <v>23</v>
      </c>
      <c r="J8" s="12" t="s">
        <v>24</v>
      </c>
      <c r="K8" s="20" t="s">
        <v>25</v>
      </c>
      <c r="L8" s="37">
        <f>I5</f>
        <v>45931</v>
      </c>
      <c r="M8" s="37">
        <f>IF(L8&lt;$M$5,L8+1,"")</f>
        <v>45932</v>
      </c>
      <c r="N8" s="37">
        <f t="shared" ref="N8:AQ8" si="1">IF(M8&lt;$M$5,M8+1,"")</f>
        <v>45933</v>
      </c>
      <c r="O8" s="37">
        <f t="shared" si="1"/>
        <v>45934</v>
      </c>
      <c r="P8" s="37">
        <f t="shared" si="1"/>
        <v>45935</v>
      </c>
      <c r="Q8" s="37">
        <f t="shared" si="1"/>
        <v>45936</v>
      </c>
      <c r="R8" s="37">
        <f t="shared" si="1"/>
        <v>45937</v>
      </c>
      <c r="S8" s="37">
        <f t="shared" si="1"/>
        <v>45938</v>
      </c>
      <c r="T8" s="37">
        <f t="shared" si="1"/>
        <v>45939</v>
      </c>
      <c r="U8" s="37">
        <f t="shared" si="1"/>
        <v>45940</v>
      </c>
      <c r="V8" s="37">
        <f t="shared" si="1"/>
        <v>45941</v>
      </c>
      <c r="W8" s="37">
        <f t="shared" si="1"/>
        <v>45942</v>
      </c>
      <c r="X8" s="37">
        <f t="shared" si="1"/>
        <v>45943</v>
      </c>
      <c r="Y8" s="37">
        <f t="shared" si="1"/>
        <v>45944</v>
      </c>
      <c r="Z8" s="37">
        <f t="shared" si="1"/>
        <v>45945</v>
      </c>
      <c r="AA8" s="37">
        <f t="shared" si="1"/>
        <v>45946</v>
      </c>
      <c r="AB8" s="37">
        <f t="shared" si="1"/>
        <v>45947</v>
      </c>
      <c r="AC8" s="37">
        <f t="shared" si="1"/>
        <v>45948</v>
      </c>
      <c r="AD8" s="37">
        <f t="shared" si="1"/>
        <v>45949</v>
      </c>
      <c r="AE8" s="37">
        <f t="shared" si="1"/>
        <v>45950</v>
      </c>
      <c r="AF8" s="37">
        <f t="shared" si="1"/>
        <v>45951</v>
      </c>
      <c r="AG8" s="37">
        <f t="shared" si="1"/>
        <v>45952</v>
      </c>
      <c r="AH8" s="37">
        <f t="shared" si="1"/>
        <v>45953</v>
      </c>
      <c r="AI8" s="37">
        <f t="shared" si="1"/>
        <v>45954</v>
      </c>
      <c r="AJ8" s="37">
        <f t="shared" si="1"/>
        <v>45955</v>
      </c>
      <c r="AK8" s="37">
        <f t="shared" si="1"/>
        <v>45956</v>
      </c>
      <c r="AL8" s="37">
        <f t="shared" si="1"/>
        <v>45957</v>
      </c>
      <c r="AM8" s="37">
        <f t="shared" si="1"/>
        <v>45958</v>
      </c>
      <c r="AN8" s="37">
        <f t="shared" si="1"/>
        <v>45959</v>
      </c>
      <c r="AO8" s="37">
        <f t="shared" si="1"/>
        <v>45960</v>
      </c>
      <c r="AP8" s="21">
        <f t="shared" si="1"/>
        <v>45961</v>
      </c>
      <c r="AQ8" s="34" t="str">
        <f t="shared" si="1"/>
        <v/>
      </c>
      <c r="AR8" s="35"/>
      <c r="AS8" s="4">
        <v>1</v>
      </c>
      <c r="AT8" s="4">
        <v>1001</v>
      </c>
      <c r="AU8" s="4" t="str">
        <f t="shared" ref="AU8:AU27" si="2">$K$5</f>
        <v>October</v>
      </c>
      <c r="AV8" s="4" t="s">
        <v>3</v>
      </c>
      <c r="AW8" s="15">
        <f t="shared" ref="AW8:AW27" si="3">COUNTIF($L9:$AP9,"P")</f>
        <v>22</v>
      </c>
      <c r="AX8" s="1">
        <f t="shared" ref="AX8:AX27" si="4">COUNTIF($L9:$AP9,"A")</f>
        <v>1</v>
      </c>
      <c r="AY8" s="1">
        <f t="shared" ref="AY8:AY27" si="5">COUNTIF($L9:$AP9,"L")</f>
        <v>4</v>
      </c>
      <c r="AZ8" s="1">
        <f t="shared" ref="AZ8:AZ27" si="6">$K$9</f>
        <v>4</v>
      </c>
      <c r="BA8" s="25">
        <f t="shared" ref="BA8:BA27" si="7">$J$5</f>
        <v>31</v>
      </c>
      <c r="BB8" s="25">
        <f>Octreport[[#This Row],[Days]]-Octreport[[#This Row],[Absent]]</f>
        <v>30</v>
      </c>
      <c r="BC8" s="26">
        <v>10000</v>
      </c>
      <c r="BD8" s="26">
        <f>Octreport[[#This Row],[Salary]]/Octreport[[#This Row],[Days]]</f>
        <v>322.58064516129031</v>
      </c>
      <c r="BE8" s="26">
        <f>Octreport[[#This Row],[Per Day Salary]]*Octreport[[#This Row],[Absent]]</f>
        <v>322.58064516129031</v>
      </c>
      <c r="BF8" s="26">
        <f>Octreport[[#This Row],[Salary]]-Octreport[[#This Row],[Deduction]]</f>
        <v>9677.4193548387102</v>
      </c>
      <c r="BG8" s="27"/>
      <c r="BH8" s="35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</row>
    <row r="9" spans="4:104" x14ac:dyDescent="0.3">
      <c r="D9" s="31"/>
      <c r="E9" s="31"/>
      <c r="F9" s="31"/>
      <c r="G9" s="33"/>
      <c r="H9" s="3">
        <v>1</v>
      </c>
      <c r="I9" s="4">
        <v>1001</v>
      </c>
      <c r="J9" s="5" t="s">
        <v>3</v>
      </c>
      <c r="K9" s="15">
        <f>COUNTIF($L$7:$AP$7,"Sun")</f>
        <v>4</v>
      </c>
      <c r="L9" s="1" t="s">
        <v>39</v>
      </c>
      <c r="M9" s="1" t="s">
        <v>39</v>
      </c>
      <c r="N9" s="1" t="s">
        <v>39</v>
      </c>
      <c r="O9" s="1" t="s">
        <v>39</v>
      </c>
      <c r="P9" s="1" t="str">
        <f t="shared" ref="P9:AK17" si="8">IF(P$7 = "Sun","WO","")</f>
        <v>WO</v>
      </c>
      <c r="Q9" s="1" t="s">
        <v>39</v>
      </c>
      <c r="R9" s="1" t="s">
        <v>40</v>
      </c>
      <c r="S9" s="1" t="s">
        <v>39</v>
      </c>
      <c r="T9" s="1" t="s">
        <v>39</v>
      </c>
      <c r="U9" s="1" t="s">
        <v>39</v>
      </c>
      <c r="V9" s="1" t="s">
        <v>39</v>
      </c>
      <c r="W9" s="1" t="str">
        <f t="shared" si="8"/>
        <v>WO</v>
      </c>
      <c r="X9" s="1" t="s">
        <v>39</v>
      </c>
      <c r="Y9" s="1" t="s">
        <v>39</v>
      </c>
      <c r="Z9" s="1" t="s">
        <v>40</v>
      </c>
      <c r="AA9" s="1" t="s">
        <v>40</v>
      </c>
      <c r="AB9" s="1" t="s">
        <v>39</v>
      </c>
      <c r="AC9" s="1" t="s">
        <v>39</v>
      </c>
      <c r="AD9" s="1" t="str">
        <f t="shared" si="8"/>
        <v>WO</v>
      </c>
      <c r="AE9" s="1" t="s">
        <v>40</v>
      </c>
      <c r="AF9" s="1" t="s">
        <v>39</v>
      </c>
      <c r="AG9" s="1" t="s">
        <v>39</v>
      </c>
      <c r="AH9" s="1" t="s">
        <v>39</v>
      </c>
      <c r="AI9" s="1" t="s">
        <v>39</v>
      </c>
      <c r="AJ9" s="1" t="s">
        <v>39</v>
      </c>
      <c r="AK9" s="1" t="str">
        <f t="shared" si="8"/>
        <v>WO</v>
      </c>
      <c r="AL9" s="1" t="s">
        <v>39</v>
      </c>
      <c r="AM9" s="1" t="s">
        <v>39</v>
      </c>
      <c r="AN9" s="1" t="s">
        <v>39</v>
      </c>
      <c r="AO9" s="1" t="s">
        <v>39</v>
      </c>
      <c r="AP9" s="16" t="s">
        <v>41</v>
      </c>
      <c r="AQ9" s="33"/>
      <c r="AR9" s="35"/>
      <c r="AS9" s="4">
        <v>2</v>
      </c>
      <c r="AT9" s="4">
        <v>1002</v>
      </c>
      <c r="AU9" s="4" t="str">
        <f t="shared" si="2"/>
        <v>October</v>
      </c>
      <c r="AV9" s="4" t="s">
        <v>4</v>
      </c>
      <c r="AW9" s="15">
        <f t="shared" si="3"/>
        <v>22</v>
      </c>
      <c r="AX9" s="1">
        <f t="shared" si="4"/>
        <v>1</v>
      </c>
      <c r="AY9" s="1">
        <f t="shared" si="5"/>
        <v>4</v>
      </c>
      <c r="AZ9" s="1">
        <f t="shared" si="6"/>
        <v>4</v>
      </c>
      <c r="BA9" s="25">
        <f t="shared" si="7"/>
        <v>31</v>
      </c>
      <c r="BB9" s="25">
        <f>Octreport[[#This Row],[Days]]-Octreport[[#This Row],[Absent]]</f>
        <v>30</v>
      </c>
      <c r="BC9" s="26">
        <v>20000</v>
      </c>
      <c r="BD9" s="26">
        <f>Octreport[[#This Row],[Salary]]/Octreport[[#This Row],[Days]]</f>
        <v>645.16129032258061</v>
      </c>
      <c r="BE9" s="26">
        <f>Octreport[[#This Row],[Per Day Salary]]*Octreport[[#This Row],[Absent]]</f>
        <v>645.16129032258061</v>
      </c>
      <c r="BF9" s="26">
        <f>Octreport[[#This Row],[Salary]]-Octreport[[#This Row],[Deduction]]</f>
        <v>19354.83870967742</v>
      </c>
      <c r="BG9" s="27"/>
      <c r="BH9" s="35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</row>
    <row r="10" spans="4:104" x14ac:dyDescent="0.3">
      <c r="D10" s="31"/>
      <c r="E10" s="31"/>
      <c r="F10" s="31"/>
      <c r="G10" s="33"/>
      <c r="H10" s="3">
        <v>2</v>
      </c>
      <c r="I10" s="4">
        <v>1002</v>
      </c>
      <c r="J10" s="5" t="s">
        <v>4</v>
      </c>
      <c r="K10" s="15">
        <f t="shared" ref="K10:K28" si="9">COUNTIF($L$7:$AP$7,"Sun")</f>
        <v>4</v>
      </c>
      <c r="L10" s="1" t="s">
        <v>41</v>
      </c>
      <c r="M10" s="1" t="s">
        <v>39</v>
      </c>
      <c r="N10" s="1" t="s">
        <v>39</v>
      </c>
      <c r="O10" s="1" t="s">
        <v>39</v>
      </c>
      <c r="P10" s="1" t="str">
        <f t="shared" si="8"/>
        <v>WO</v>
      </c>
      <c r="Q10" s="1" t="s">
        <v>39</v>
      </c>
      <c r="R10" s="1" t="s">
        <v>40</v>
      </c>
      <c r="S10" s="1" t="s">
        <v>39</v>
      </c>
      <c r="T10" s="1" t="s">
        <v>39</v>
      </c>
      <c r="U10" s="1" t="s">
        <v>39</v>
      </c>
      <c r="V10" s="1" t="s">
        <v>39</v>
      </c>
      <c r="W10" s="1" t="str">
        <f t="shared" si="8"/>
        <v>WO</v>
      </c>
      <c r="X10" s="1" t="s">
        <v>39</v>
      </c>
      <c r="Y10" s="1" t="s">
        <v>39</v>
      </c>
      <c r="Z10" s="1" t="s">
        <v>40</v>
      </c>
      <c r="AA10" s="1" t="s">
        <v>40</v>
      </c>
      <c r="AB10" s="1" t="s">
        <v>39</v>
      </c>
      <c r="AC10" s="1" t="s">
        <v>39</v>
      </c>
      <c r="AD10" s="1" t="str">
        <f t="shared" si="8"/>
        <v>WO</v>
      </c>
      <c r="AE10" s="1" t="s">
        <v>40</v>
      </c>
      <c r="AF10" s="1" t="s">
        <v>39</v>
      </c>
      <c r="AG10" s="1" t="s">
        <v>39</v>
      </c>
      <c r="AH10" s="1" t="s">
        <v>39</v>
      </c>
      <c r="AI10" s="1" t="s">
        <v>39</v>
      </c>
      <c r="AJ10" s="1" t="s">
        <v>39</v>
      </c>
      <c r="AK10" s="1" t="str">
        <f t="shared" si="8"/>
        <v>WO</v>
      </c>
      <c r="AL10" s="1" t="s">
        <v>39</v>
      </c>
      <c r="AM10" s="1" t="s">
        <v>39</v>
      </c>
      <c r="AN10" s="1" t="s">
        <v>39</v>
      </c>
      <c r="AO10" s="1" t="s">
        <v>39</v>
      </c>
      <c r="AP10" s="16" t="s">
        <v>39</v>
      </c>
      <c r="AQ10" s="33"/>
      <c r="AR10" s="35"/>
      <c r="AS10" s="4">
        <v>3</v>
      </c>
      <c r="AT10" s="4">
        <v>1003</v>
      </c>
      <c r="AU10" s="4" t="str">
        <f t="shared" si="2"/>
        <v>October</v>
      </c>
      <c r="AV10" s="4" t="s">
        <v>5</v>
      </c>
      <c r="AW10" s="15">
        <f t="shared" si="3"/>
        <v>23</v>
      </c>
      <c r="AX10" s="1">
        <f t="shared" si="4"/>
        <v>0</v>
      </c>
      <c r="AY10" s="1">
        <f t="shared" si="5"/>
        <v>4</v>
      </c>
      <c r="AZ10" s="1">
        <f t="shared" si="6"/>
        <v>4</v>
      </c>
      <c r="BA10" s="25">
        <f t="shared" si="7"/>
        <v>31</v>
      </c>
      <c r="BB10" s="25">
        <f>Octreport[[#This Row],[Days]]-Octreport[[#This Row],[Absent]]</f>
        <v>31</v>
      </c>
      <c r="BC10" s="26">
        <v>25000</v>
      </c>
      <c r="BD10" s="26">
        <f>Octreport[[#This Row],[Salary]]/Octreport[[#This Row],[Days]]</f>
        <v>806.45161290322585</v>
      </c>
      <c r="BE10" s="26">
        <f>Octreport[[#This Row],[Per Day Salary]]*Octreport[[#This Row],[Absent]]</f>
        <v>0</v>
      </c>
      <c r="BF10" s="26">
        <f>Octreport[[#This Row],[Salary]]-Octreport[[#This Row],[Deduction]]</f>
        <v>25000</v>
      </c>
      <c r="BG10" s="27"/>
      <c r="BH10" s="35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</row>
    <row r="11" spans="4:104" x14ac:dyDescent="0.3">
      <c r="D11" s="31"/>
      <c r="E11" s="31"/>
      <c r="F11" s="31"/>
      <c r="G11" s="33"/>
      <c r="H11" s="3">
        <v>3</v>
      </c>
      <c r="I11" s="4">
        <v>1003</v>
      </c>
      <c r="J11" s="5" t="s">
        <v>5</v>
      </c>
      <c r="K11" s="15">
        <f t="shared" si="9"/>
        <v>4</v>
      </c>
      <c r="L11" s="1" t="s">
        <v>39</v>
      </c>
      <c r="M11" s="1" t="s">
        <v>39</v>
      </c>
      <c r="N11" s="1" t="s">
        <v>39</v>
      </c>
      <c r="O11" s="1" t="s">
        <v>39</v>
      </c>
      <c r="P11" s="1" t="str">
        <f t="shared" si="8"/>
        <v>WO</v>
      </c>
      <c r="Q11" s="1" t="s">
        <v>39</v>
      </c>
      <c r="R11" s="1" t="s">
        <v>40</v>
      </c>
      <c r="S11" s="1" t="s">
        <v>39</v>
      </c>
      <c r="T11" s="1" t="s">
        <v>39</v>
      </c>
      <c r="U11" s="1" t="s">
        <v>39</v>
      </c>
      <c r="V11" s="1" t="s">
        <v>39</v>
      </c>
      <c r="W11" s="1" t="str">
        <f t="shared" si="8"/>
        <v>WO</v>
      </c>
      <c r="X11" s="1" t="s">
        <v>39</v>
      </c>
      <c r="Y11" s="1" t="s">
        <v>39</v>
      </c>
      <c r="Z11" s="1" t="s">
        <v>40</v>
      </c>
      <c r="AA11" s="1" t="s">
        <v>40</v>
      </c>
      <c r="AB11" s="1" t="s">
        <v>39</v>
      </c>
      <c r="AC11" s="1" t="s">
        <v>39</v>
      </c>
      <c r="AD11" s="1" t="str">
        <f t="shared" si="8"/>
        <v>WO</v>
      </c>
      <c r="AE11" s="1" t="s">
        <v>40</v>
      </c>
      <c r="AF11" s="1" t="s">
        <v>39</v>
      </c>
      <c r="AG11" s="1" t="s">
        <v>39</v>
      </c>
      <c r="AH11" s="1" t="s">
        <v>39</v>
      </c>
      <c r="AI11" s="1" t="s">
        <v>39</v>
      </c>
      <c r="AJ11" s="1" t="s">
        <v>39</v>
      </c>
      <c r="AK11" s="1" t="str">
        <f t="shared" si="8"/>
        <v>WO</v>
      </c>
      <c r="AL11" s="1" t="s">
        <v>39</v>
      </c>
      <c r="AM11" s="1" t="s">
        <v>39</v>
      </c>
      <c r="AN11" s="1" t="s">
        <v>39</v>
      </c>
      <c r="AO11" s="1" t="s">
        <v>39</v>
      </c>
      <c r="AP11" s="16" t="s">
        <v>39</v>
      </c>
      <c r="AQ11" s="33"/>
      <c r="AR11" s="35"/>
      <c r="AS11" s="4">
        <v>4</v>
      </c>
      <c r="AT11" s="4">
        <v>1004</v>
      </c>
      <c r="AU11" s="4" t="str">
        <f t="shared" si="2"/>
        <v>October</v>
      </c>
      <c r="AV11" s="4" t="s">
        <v>6</v>
      </c>
      <c r="AW11" s="15">
        <f t="shared" si="3"/>
        <v>23</v>
      </c>
      <c r="AX11" s="1">
        <f t="shared" si="4"/>
        <v>0</v>
      </c>
      <c r="AY11" s="1">
        <f t="shared" si="5"/>
        <v>4</v>
      </c>
      <c r="AZ11" s="1">
        <f t="shared" si="6"/>
        <v>4</v>
      </c>
      <c r="BA11" s="25">
        <f t="shared" si="7"/>
        <v>31</v>
      </c>
      <c r="BB11" s="25">
        <f>Octreport[[#This Row],[Days]]-Octreport[[#This Row],[Absent]]</f>
        <v>31</v>
      </c>
      <c r="BC11" s="26">
        <v>30000</v>
      </c>
      <c r="BD11" s="26">
        <f>Octreport[[#This Row],[Salary]]/Octreport[[#This Row],[Days]]</f>
        <v>967.74193548387098</v>
      </c>
      <c r="BE11" s="26">
        <f>Octreport[[#This Row],[Per Day Salary]]*Octreport[[#This Row],[Absent]]</f>
        <v>0</v>
      </c>
      <c r="BF11" s="26">
        <f>Octreport[[#This Row],[Salary]]-Octreport[[#This Row],[Deduction]]</f>
        <v>30000</v>
      </c>
      <c r="BG11" s="27"/>
      <c r="BH11" s="35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</row>
    <row r="12" spans="4:104" x14ac:dyDescent="0.3">
      <c r="D12" s="31"/>
      <c r="E12" s="31"/>
      <c r="F12" s="31"/>
      <c r="G12" s="33"/>
      <c r="H12" s="3">
        <v>4</v>
      </c>
      <c r="I12" s="4">
        <v>1004</v>
      </c>
      <c r="J12" s="5" t="s">
        <v>6</v>
      </c>
      <c r="K12" s="15">
        <f t="shared" si="9"/>
        <v>4</v>
      </c>
      <c r="L12" s="1" t="s">
        <v>39</v>
      </c>
      <c r="M12" s="1" t="s">
        <v>39</v>
      </c>
      <c r="N12" s="1" t="s">
        <v>39</v>
      </c>
      <c r="O12" s="1" t="s">
        <v>39</v>
      </c>
      <c r="P12" s="1" t="str">
        <f t="shared" si="8"/>
        <v>WO</v>
      </c>
      <c r="Q12" s="1" t="s">
        <v>39</v>
      </c>
      <c r="R12" s="1" t="s">
        <v>40</v>
      </c>
      <c r="S12" s="1" t="s">
        <v>39</v>
      </c>
      <c r="T12" s="1" t="s">
        <v>39</v>
      </c>
      <c r="U12" s="1" t="s">
        <v>39</v>
      </c>
      <c r="V12" s="1" t="s">
        <v>39</v>
      </c>
      <c r="W12" s="1" t="str">
        <f t="shared" si="8"/>
        <v>WO</v>
      </c>
      <c r="X12" s="1" t="s">
        <v>39</v>
      </c>
      <c r="Y12" s="1" t="s">
        <v>39</v>
      </c>
      <c r="Z12" s="1" t="s">
        <v>40</v>
      </c>
      <c r="AA12" s="1" t="s">
        <v>40</v>
      </c>
      <c r="AB12" s="1" t="s">
        <v>39</v>
      </c>
      <c r="AC12" s="1" t="s">
        <v>39</v>
      </c>
      <c r="AD12" s="1" t="str">
        <f t="shared" si="8"/>
        <v>WO</v>
      </c>
      <c r="AE12" s="1" t="s">
        <v>40</v>
      </c>
      <c r="AF12" s="1" t="s">
        <v>39</v>
      </c>
      <c r="AG12" s="1" t="s">
        <v>39</v>
      </c>
      <c r="AH12" s="1" t="s">
        <v>39</v>
      </c>
      <c r="AI12" s="1" t="s">
        <v>39</v>
      </c>
      <c r="AJ12" s="1" t="s">
        <v>39</v>
      </c>
      <c r="AK12" s="1" t="str">
        <f t="shared" si="8"/>
        <v>WO</v>
      </c>
      <c r="AL12" s="1" t="s">
        <v>39</v>
      </c>
      <c r="AM12" s="1" t="s">
        <v>39</v>
      </c>
      <c r="AN12" s="1" t="s">
        <v>39</v>
      </c>
      <c r="AO12" s="1" t="s">
        <v>39</v>
      </c>
      <c r="AP12" s="16" t="s">
        <v>39</v>
      </c>
      <c r="AQ12" s="33"/>
      <c r="AR12" s="35"/>
      <c r="AS12" s="4">
        <v>5</v>
      </c>
      <c r="AT12" s="4">
        <v>1005</v>
      </c>
      <c r="AU12" s="4" t="str">
        <f t="shared" si="2"/>
        <v>October</v>
      </c>
      <c r="AV12" s="4" t="s">
        <v>7</v>
      </c>
      <c r="AW12" s="15">
        <f t="shared" si="3"/>
        <v>23</v>
      </c>
      <c r="AX12" s="1">
        <f t="shared" si="4"/>
        <v>0</v>
      </c>
      <c r="AY12" s="1">
        <f t="shared" si="5"/>
        <v>4</v>
      </c>
      <c r="AZ12" s="1">
        <f t="shared" si="6"/>
        <v>4</v>
      </c>
      <c r="BA12" s="25">
        <f t="shared" si="7"/>
        <v>31</v>
      </c>
      <c r="BB12" s="25">
        <f>Octreport[[#This Row],[Days]]-Octreport[[#This Row],[Absent]]</f>
        <v>31</v>
      </c>
      <c r="BC12" s="26">
        <v>45000</v>
      </c>
      <c r="BD12" s="26">
        <f>Octreport[[#This Row],[Salary]]/Octreport[[#This Row],[Days]]</f>
        <v>1451.6129032258063</v>
      </c>
      <c r="BE12" s="26">
        <f>Octreport[[#This Row],[Per Day Salary]]*Octreport[[#This Row],[Absent]]</f>
        <v>0</v>
      </c>
      <c r="BF12" s="26">
        <f>Octreport[[#This Row],[Salary]]-Octreport[[#This Row],[Deduction]]</f>
        <v>45000</v>
      </c>
      <c r="BG12" s="27"/>
      <c r="BH12" s="35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</row>
    <row r="13" spans="4:104" x14ac:dyDescent="0.3">
      <c r="D13" s="31"/>
      <c r="E13" s="31"/>
      <c r="F13" s="31"/>
      <c r="G13" s="33"/>
      <c r="H13" s="3">
        <v>5</v>
      </c>
      <c r="I13" s="4">
        <v>1005</v>
      </c>
      <c r="J13" s="5" t="s">
        <v>7</v>
      </c>
      <c r="K13" s="15">
        <f t="shared" si="9"/>
        <v>4</v>
      </c>
      <c r="L13" s="1" t="s">
        <v>39</v>
      </c>
      <c r="M13" s="1" t="s">
        <v>39</v>
      </c>
      <c r="N13" s="1" t="s">
        <v>39</v>
      </c>
      <c r="O13" s="1" t="s">
        <v>39</v>
      </c>
      <c r="P13" s="1" t="str">
        <f t="shared" si="8"/>
        <v>WO</v>
      </c>
      <c r="Q13" s="1" t="s">
        <v>39</v>
      </c>
      <c r="R13" s="1" t="s">
        <v>40</v>
      </c>
      <c r="S13" s="1" t="s">
        <v>39</v>
      </c>
      <c r="T13" s="1" t="s">
        <v>39</v>
      </c>
      <c r="U13" s="1" t="s">
        <v>39</v>
      </c>
      <c r="V13" s="1" t="s">
        <v>39</v>
      </c>
      <c r="W13" s="1" t="str">
        <f t="shared" si="8"/>
        <v>WO</v>
      </c>
      <c r="X13" s="1" t="s">
        <v>39</v>
      </c>
      <c r="Y13" s="1" t="s">
        <v>39</v>
      </c>
      <c r="Z13" s="1" t="s">
        <v>40</v>
      </c>
      <c r="AA13" s="1" t="s">
        <v>40</v>
      </c>
      <c r="AB13" s="1" t="s">
        <v>39</v>
      </c>
      <c r="AC13" s="1" t="s">
        <v>39</v>
      </c>
      <c r="AD13" s="1" t="str">
        <f t="shared" si="8"/>
        <v>WO</v>
      </c>
      <c r="AE13" s="1" t="s">
        <v>40</v>
      </c>
      <c r="AF13" s="1" t="s">
        <v>39</v>
      </c>
      <c r="AG13" s="1" t="s">
        <v>39</v>
      </c>
      <c r="AH13" s="1" t="s">
        <v>39</v>
      </c>
      <c r="AI13" s="1" t="s">
        <v>39</v>
      </c>
      <c r="AJ13" s="1" t="s">
        <v>39</v>
      </c>
      <c r="AK13" s="1" t="str">
        <f t="shared" si="8"/>
        <v>WO</v>
      </c>
      <c r="AL13" s="1" t="s">
        <v>39</v>
      </c>
      <c r="AM13" s="1" t="s">
        <v>39</v>
      </c>
      <c r="AN13" s="1" t="s">
        <v>39</v>
      </c>
      <c r="AO13" s="1" t="s">
        <v>39</v>
      </c>
      <c r="AP13" s="16" t="s">
        <v>39</v>
      </c>
      <c r="AQ13" s="33"/>
      <c r="AR13" s="35"/>
      <c r="AS13" s="4">
        <v>6</v>
      </c>
      <c r="AT13" s="4">
        <v>1006</v>
      </c>
      <c r="AU13" s="4" t="str">
        <f t="shared" si="2"/>
        <v>October</v>
      </c>
      <c r="AV13" s="4" t="s">
        <v>8</v>
      </c>
      <c r="AW13" s="15">
        <f t="shared" si="3"/>
        <v>22</v>
      </c>
      <c r="AX13" s="1">
        <f t="shared" si="4"/>
        <v>1</v>
      </c>
      <c r="AY13" s="1">
        <f t="shared" si="5"/>
        <v>4</v>
      </c>
      <c r="AZ13" s="1">
        <f t="shared" si="6"/>
        <v>4</v>
      </c>
      <c r="BA13" s="25">
        <f t="shared" si="7"/>
        <v>31</v>
      </c>
      <c r="BB13" s="25">
        <f>Octreport[[#This Row],[Days]]-Octreport[[#This Row],[Absent]]</f>
        <v>30</v>
      </c>
      <c r="BC13" s="26">
        <v>15000</v>
      </c>
      <c r="BD13" s="26">
        <f>Octreport[[#This Row],[Salary]]/Octreport[[#This Row],[Days]]</f>
        <v>483.87096774193549</v>
      </c>
      <c r="BE13" s="26">
        <f>Octreport[[#This Row],[Per Day Salary]]*Octreport[[#This Row],[Absent]]</f>
        <v>483.87096774193549</v>
      </c>
      <c r="BF13" s="26">
        <f>Octreport[[#This Row],[Salary]]-Octreport[[#This Row],[Deduction]]</f>
        <v>14516.129032258064</v>
      </c>
      <c r="BG13" s="27"/>
      <c r="BH13" s="35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</row>
    <row r="14" spans="4:104" x14ac:dyDescent="0.3">
      <c r="D14" s="31"/>
      <c r="E14" s="31"/>
      <c r="F14" s="31"/>
      <c r="G14" s="33"/>
      <c r="H14" s="3">
        <v>6</v>
      </c>
      <c r="I14" s="4">
        <v>1006</v>
      </c>
      <c r="J14" s="5" t="s">
        <v>8</v>
      </c>
      <c r="K14" s="15">
        <f t="shared" si="9"/>
        <v>4</v>
      </c>
      <c r="L14" s="1" t="s">
        <v>39</v>
      </c>
      <c r="M14" s="1" t="s">
        <v>39</v>
      </c>
      <c r="N14" s="1" t="s">
        <v>39</v>
      </c>
      <c r="O14" s="1" t="s">
        <v>39</v>
      </c>
      <c r="P14" s="1" t="str">
        <f t="shared" si="8"/>
        <v>WO</v>
      </c>
      <c r="Q14" s="1" t="s">
        <v>39</v>
      </c>
      <c r="R14" s="1" t="s">
        <v>40</v>
      </c>
      <c r="S14" s="1" t="s">
        <v>39</v>
      </c>
      <c r="T14" s="1" t="s">
        <v>39</v>
      </c>
      <c r="U14" s="1" t="s">
        <v>39</v>
      </c>
      <c r="V14" s="1" t="s">
        <v>39</v>
      </c>
      <c r="W14" s="1" t="str">
        <f t="shared" si="8"/>
        <v>WO</v>
      </c>
      <c r="X14" s="1" t="s">
        <v>39</v>
      </c>
      <c r="Y14" s="1" t="s">
        <v>39</v>
      </c>
      <c r="Z14" s="1" t="s">
        <v>40</v>
      </c>
      <c r="AA14" s="1" t="s">
        <v>40</v>
      </c>
      <c r="AB14" s="1" t="s">
        <v>39</v>
      </c>
      <c r="AC14" s="1" t="s">
        <v>39</v>
      </c>
      <c r="AD14" s="1" t="str">
        <f t="shared" si="8"/>
        <v>WO</v>
      </c>
      <c r="AE14" s="1" t="s">
        <v>40</v>
      </c>
      <c r="AF14" s="1" t="s">
        <v>39</v>
      </c>
      <c r="AG14" s="1" t="s">
        <v>39</v>
      </c>
      <c r="AH14" s="1" t="s">
        <v>39</v>
      </c>
      <c r="AI14" s="1" t="s">
        <v>41</v>
      </c>
      <c r="AJ14" s="1" t="s">
        <v>39</v>
      </c>
      <c r="AK14" s="1" t="str">
        <f t="shared" si="8"/>
        <v>WO</v>
      </c>
      <c r="AL14" s="1" t="s">
        <v>39</v>
      </c>
      <c r="AM14" s="1" t="s">
        <v>39</v>
      </c>
      <c r="AN14" s="1" t="s">
        <v>39</v>
      </c>
      <c r="AO14" s="1" t="s">
        <v>39</v>
      </c>
      <c r="AP14" s="16" t="s">
        <v>39</v>
      </c>
      <c r="AQ14" s="33"/>
      <c r="AR14" s="35"/>
      <c r="AS14" s="4">
        <v>7</v>
      </c>
      <c r="AT14" s="4">
        <v>1007</v>
      </c>
      <c r="AU14" s="4" t="str">
        <f t="shared" si="2"/>
        <v>October</v>
      </c>
      <c r="AV14" s="4" t="s">
        <v>9</v>
      </c>
      <c r="AW14" s="15">
        <f t="shared" si="3"/>
        <v>23</v>
      </c>
      <c r="AX14" s="1">
        <f t="shared" si="4"/>
        <v>0</v>
      </c>
      <c r="AY14" s="1">
        <f t="shared" si="5"/>
        <v>4</v>
      </c>
      <c r="AZ14" s="1">
        <f t="shared" si="6"/>
        <v>4</v>
      </c>
      <c r="BA14" s="25">
        <f t="shared" si="7"/>
        <v>31</v>
      </c>
      <c r="BB14" s="25">
        <f>Octreport[[#This Row],[Days]]-Octreport[[#This Row],[Absent]]</f>
        <v>31</v>
      </c>
      <c r="BC14" s="26">
        <v>62000</v>
      </c>
      <c r="BD14" s="26">
        <f>Octreport[[#This Row],[Salary]]/Octreport[[#This Row],[Days]]</f>
        <v>2000</v>
      </c>
      <c r="BE14" s="26">
        <f>Octreport[[#This Row],[Per Day Salary]]*Octreport[[#This Row],[Absent]]</f>
        <v>0</v>
      </c>
      <c r="BF14" s="26">
        <f>Octreport[[#This Row],[Salary]]-Octreport[[#This Row],[Deduction]]</f>
        <v>62000</v>
      </c>
      <c r="BG14" s="27"/>
      <c r="BH14" s="35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</row>
    <row r="15" spans="4:104" x14ac:dyDescent="0.3">
      <c r="D15" s="31"/>
      <c r="E15" s="31"/>
      <c r="F15" s="31"/>
      <c r="G15" s="33"/>
      <c r="H15" s="3">
        <v>7</v>
      </c>
      <c r="I15" s="4">
        <v>1007</v>
      </c>
      <c r="J15" s="5" t="s">
        <v>9</v>
      </c>
      <c r="K15" s="15">
        <f t="shared" si="9"/>
        <v>4</v>
      </c>
      <c r="L15" s="1" t="s">
        <v>39</v>
      </c>
      <c r="M15" s="1" t="s">
        <v>39</v>
      </c>
      <c r="N15" s="1" t="s">
        <v>39</v>
      </c>
      <c r="O15" s="1" t="s">
        <v>39</v>
      </c>
      <c r="P15" s="1" t="str">
        <f t="shared" si="8"/>
        <v>WO</v>
      </c>
      <c r="Q15" s="1" t="s">
        <v>39</v>
      </c>
      <c r="R15" s="1" t="s">
        <v>40</v>
      </c>
      <c r="S15" s="1" t="s">
        <v>39</v>
      </c>
      <c r="T15" s="1" t="s">
        <v>39</v>
      </c>
      <c r="U15" s="1" t="s">
        <v>39</v>
      </c>
      <c r="V15" s="1" t="s">
        <v>39</v>
      </c>
      <c r="W15" s="1" t="str">
        <f t="shared" si="8"/>
        <v>WO</v>
      </c>
      <c r="X15" s="1" t="s">
        <v>39</v>
      </c>
      <c r="Y15" s="1" t="s">
        <v>39</v>
      </c>
      <c r="Z15" s="1" t="s">
        <v>40</v>
      </c>
      <c r="AA15" s="1" t="s">
        <v>40</v>
      </c>
      <c r="AB15" s="1" t="s">
        <v>39</v>
      </c>
      <c r="AC15" s="1" t="s">
        <v>39</v>
      </c>
      <c r="AD15" s="1" t="str">
        <f t="shared" si="8"/>
        <v>WO</v>
      </c>
      <c r="AE15" s="1" t="s">
        <v>40</v>
      </c>
      <c r="AF15" s="1" t="s">
        <v>39</v>
      </c>
      <c r="AG15" s="1" t="s">
        <v>39</v>
      </c>
      <c r="AH15" s="1" t="s">
        <v>39</v>
      </c>
      <c r="AI15" s="1" t="s">
        <v>39</v>
      </c>
      <c r="AJ15" s="1" t="s">
        <v>39</v>
      </c>
      <c r="AK15" s="1" t="str">
        <f t="shared" si="8"/>
        <v>WO</v>
      </c>
      <c r="AL15" s="1" t="s">
        <v>39</v>
      </c>
      <c r="AM15" s="1" t="s">
        <v>39</v>
      </c>
      <c r="AN15" s="1" t="s">
        <v>39</v>
      </c>
      <c r="AO15" s="1" t="s">
        <v>39</v>
      </c>
      <c r="AP15" s="16" t="s">
        <v>39</v>
      </c>
      <c r="AQ15" s="33"/>
      <c r="AR15" s="35"/>
      <c r="AS15" s="4">
        <v>8</v>
      </c>
      <c r="AT15" s="4">
        <v>1008</v>
      </c>
      <c r="AU15" s="4" t="str">
        <f t="shared" si="2"/>
        <v>October</v>
      </c>
      <c r="AV15" s="4" t="s">
        <v>10</v>
      </c>
      <c r="AW15" s="15">
        <f t="shared" si="3"/>
        <v>23</v>
      </c>
      <c r="AX15" s="1">
        <f t="shared" si="4"/>
        <v>0</v>
      </c>
      <c r="AY15" s="1">
        <f t="shared" si="5"/>
        <v>4</v>
      </c>
      <c r="AZ15" s="1">
        <f t="shared" si="6"/>
        <v>4</v>
      </c>
      <c r="BA15" s="25">
        <f t="shared" si="7"/>
        <v>31</v>
      </c>
      <c r="BB15" s="25">
        <f>Octreport[[#This Row],[Days]]-Octreport[[#This Row],[Absent]]</f>
        <v>31</v>
      </c>
      <c r="BC15" s="26">
        <v>50000</v>
      </c>
      <c r="BD15" s="26">
        <f>Octreport[[#This Row],[Salary]]/Octreport[[#This Row],[Days]]</f>
        <v>1612.9032258064517</v>
      </c>
      <c r="BE15" s="26">
        <f>Octreport[[#This Row],[Per Day Salary]]*Octreport[[#This Row],[Absent]]</f>
        <v>0</v>
      </c>
      <c r="BF15" s="26">
        <f>Octreport[[#This Row],[Salary]]-Octreport[[#This Row],[Deduction]]</f>
        <v>50000</v>
      </c>
      <c r="BG15" s="27"/>
      <c r="BH15" s="35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</row>
    <row r="16" spans="4:104" x14ac:dyDescent="0.3">
      <c r="D16" s="31"/>
      <c r="E16" s="31"/>
      <c r="F16" s="31"/>
      <c r="G16" s="33"/>
      <c r="H16" s="3">
        <v>8</v>
      </c>
      <c r="I16" s="4">
        <v>1008</v>
      </c>
      <c r="J16" s="5" t="s">
        <v>10</v>
      </c>
      <c r="K16" s="15">
        <f t="shared" si="9"/>
        <v>4</v>
      </c>
      <c r="L16" s="1" t="s">
        <v>39</v>
      </c>
      <c r="M16" s="1" t="s">
        <v>39</v>
      </c>
      <c r="N16" s="1" t="s">
        <v>39</v>
      </c>
      <c r="O16" s="1" t="s">
        <v>39</v>
      </c>
      <c r="P16" s="1" t="str">
        <f t="shared" si="8"/>
        <v>WO</v>
      </c>
      <c r="Q16" s="1" t="s">
        <v>39</v>
      </c>
      <c r="R16" s="1" t="s">
        <v>40</v>
      </c>
      <c r="S16" s="1" t="s">
        <v>39</v>
      </c>
      <c r="T16" s="1" t="s">
        <v>39</v>
      </c>
      <c r="U16" s="1" t="s">
        <v>39</v>
      </c>
      <c r="V16" s="1" t="s">
        <v>39</v>
      </c>
      <c r="W16" s="1" t="str">
        <f t="shared" si="8"/>
        <v>WO</v>
      </c>
      <c r="X16" s="1" t="s">
        <v>39</v>
      </c>
      <c r="Y16" s="1" t="s">
        <v>39</v>
      </c>
      <c r="Z16" s="1" t="s">
        <v>40</v>
      </c>
      <c r="AA16" s="1" t="s">
        <v>40</v>
      </c>
      <c r="AB16" s="1" t="s">
        <v>39</v>
      </c>
      <c r="AC16" s="1" t="s">
        <v>39</v>
      </c>
      <c r="AD16" s="1" t="str">
        <f t="shared" si="8"/>
        <v>WO</v>
      </c>
      <c r="AE16" s="1" t="s">
        <v>40</v>
      </c>
      <c r="AF16" s="1" t="s">
        <v>39</v>
      </c>
      <c r="AG16" s="1" t="s">
        <v>39</v>
      </c>
      <c r="AH16" s="1" t="s">
        <v>39</v>
      </c>
      <c r="AI16" s="1" t="s">
        <v>39</v>
      </c>
      <c r="AJ16" s="1" t="s">
        <v>39</v>
      </c>
      <c r="AK16" s="1" t="str">
        <f t="shared" si="8"/>
        <v>WO</v>
      </c>
      <c r="AL16" s="1" t="s">
        <v>39</v>
      </c>
      <c r="AM16" s="1" t="s">
        <v>39</v>
      </c>
      <c r="AN16" s="1" t="s">
        <v>39</v>
      </c>
      <c r="AO16" s="1" t="s">
        <v>39</v>
      </c>
      <c r="AP16" s="16" t="s">
        <v>39</v>
      </c>
      <c r="AQ16" s="33"/>
      <c r="AR16" s="35"/>
      <c r="AS16" s="4">
        <v>9</v>
      </c>
      <c r="AT16" s="4">
        <v>1009</v>
      </c>
      <c r="AU16" s="4" t="str">
        <f t="shared" si="2"/>
        <v>October</v>
      </c>
      <c r="AV16" s="4" t="s">
        <v>11</v>
      </c>
      <c r="AW16" s="15">
        <f t="shared" si="3"/>
        <v>23</v>
      </c>
      <c r="AX16" s="1">
        <f t="shared" si="4"/>
        <v>0</v>
      </c>
      <c r="AY16" s="1">
        <f t="shared" si="5"/>
        <v>4</v>
      </c>
      <c r="AZ16" s="1">
        <f t="shared" si="6"/>
        <v>4</v>
      </c>
      <c r="BA16" s="25">
        <f t="shared" si="7"/>
        <v>31</v>
      </c>
      <c r="BB16" s="25">
        <f>Octreport[[#This Row],[Days]]-Octreport[[#This Row],[Absent]]</f>
        <v>31</v>
      </c>
      <c r="BC16" s="26">
        <v>25000</v>
      </c>
      <c r="BD16" s="26">
        <f>Octreport[[#This Row],[Salary]]/Octreport[[#This Row],[Days]]</f>
        <v>806.45161290322585</v>
      </c>
      <c r="BE16" s="26">
        <f>Octreport[[#This Row],[Per Day Salary]]*Octreport[[#This Row],[Absent]]</f>
        <v>0</v>
      </c>
      <c r="BF16" s="26">
        <f>Octreport[[#This Row],[Salary]]-Octreport[[#This Row],[Deduction]]</f>
        <v>25000</v>
      </c>
      <c r="BG16" s="27"/>
      <c r="BH16" s="35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</row>
    <row r="17" spans="4:100" x14ac:dyDescent="0.3">
      <c r="D17" s="31"/>
      <c r="E17" s="31"/>
      <c r="F17" s="31"/>
      <c r="G17" s="33"/>
      <c r="H17" s="3">
        <v>9</v>
      </c>
      <c r="I17" s="4">
        <v>1009</v>
      </c>
      <c r="J17" s="5" t="s">
        <v>11</v>
      </c>
      <c r="K17" s="15">
        <f t="shared" si="9"/>
        <v>4</v>
      </c>
      <c r="L17" s="1" t="s">
        <v>39</v>
      </c>
      <c r="M17" s="1" t="s">
        <v>39</v>
      </c>
      <c r="N17" s="1" t="s">
        <v>39</v>
      </c>
      <c r="O17" s="1" t="s">
        <v>39</v>
      </c>
      <c r="P17" s="1" t="str">
        <f t="shared" si="8"/>
        <v>WO</v>
      </c>
      <c r="Q17" s="1" t="s">
        <v>39</v>
      </c>
      <c r="R17" s="1" t="s">
        <v>40</v>
      </c>
      <c r="S17" s="1" t="s">
        <v>39</v>
      </c>
      <c r="T17" s="1" t="s">
        <v>39</v>
      </c>
      <c r="U17" s="1" t="s">
        <v>39</v>
      </c>
      <c r="V17" s="1" t="s">
        <v>39</v>
      </c>
      <c r="W17" s="1" t="str">
        <f t="shared" si="8"/>
        <v>WO</v>
      </c>
      <c r="X17" s="1" t="s">
        <v>39</v>
      </c>
      <c r="Y17" s="1" t="s">
        <v>39</v>
      </c>
      <c r="Z17" s="1" t="s">
        <v>40</v>
      </c>
      <c r="AA17" s="1" t="s">
        <v>40</v>
      </c>
      <c r="AB17" s="1" t="s">
        <v>39</v>
      </c>
      <c r="AC17" s="1" t="s">
        <v>39</v>
      </c>
      <c r="AD17" s="1" t="str">
        <f t="shared" si="8"/>
        <v>WO</v>
      </c>
      <c r="AE17" s="1" t="s">
        <v>40</v>
      </c>
      <c r="AF17" s="1" t="s">
        <v>39</v>
      </c>
      <c r="AG17" s="1" t="s">
        <v>39</v>
      </c>
      <c r="AH17" s="1" t="s">
        <v>39</v>
      </c>
      <c r="AI17" s="1" t="s">
        <v>39</v>
      </c>
      <c r="AJ17" s="1" t="s">
        <v>39</v>
      </c>
      <c r="AK17" s="1" t="str">
        <f t="shared" ref="AK17" si="10">IF(AK$7 = "Sun","WO","")</f>
        <v>WO</v>
      </c>
      <c r="AL17" s="1" t="s">
        <v>39</v>
      </c>
      <c r="AM17" s="1" t="s">
        <v>39</v>
      </c>
      <c r="AN17" s="1" t="s">
        <v>39</v>
      </c>
      <c r="AO17" s="1" t="s">
        <v>39</v>
      </c>
      <c r="AP17" s="16" t="s">
        <v>39</v>
      </c>
      <c r="AQ17" s="33"/>
      <c r="AR17" s="35"/>
      <c r="AS17" s="4">
        <v>10</v>
      </c>
      <c r="AT17" s="4">
        <v>1010</v>
      </c>
      <c r="AU17" s="4" t="str">
        <f t="shared" si="2"/>
        <v>October</v>
      </c>
      <c r="AV17" s="4" t="s">
        <v>12</v>
      </c>
      <c r="AW17" s="15">
        <f t="shared" si="3"/>
        <v>23</v>
      </c>
      <c r="AX17" s="1">
        <f t="shared" si="4"/>
        <v>0</v>
      </c>
      <c r="AY17" s="1">
        <f t="shared" si="5"/>
        <v>4</v>
      </c>
      <c r="AZ17" s="1">
        <f t="shared" si="6"/>
        <v>4</v>
      </c>
      <c r="BA17" s="25">
        <f t="shared" si="7"/>
        <v>31</v>
      </c>
      <c r="BB17" s="25">
        <f>Octreport[[#This Row],[Days]]-Octreport[[#This Row],[Absent]]</f>
        <v>31</v>
      </c>
      <c r="BC17" s="26">
        <v>45000</v>
      </c>
      <c r="BD17" s="26">
        <f>Octreport[[#This Row],[Salary]]/Octreport[[#This Row],[Days]]</f>
        <v>1451.6129032258063</v>
      </c>
      <c r="BE17" s="26">
        <f>Octreport[[#This Row],[Per Day Salary]]*Octreport[[#This Row],[Absent]]</f>
        <v>0</v>
      </c>
      <c r="BF17" s="26">
        <f>Octreport[[#This Row],[Salary]]-Octreport[[#This Row],[Deduction]]</f>
        <v>45000</v>
      </c>
      <c r="BG17" s="27"/>
      <c r="BH17" s="35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</row>
    <row r="18" spans="4:100" x14ac:dyDescent="0.3">
      <c r="D18" s="31"/>
      <c r="E18" s="31"/>
      <c r="F18" s="31"/>
      <c r="G18" s="33"/>
      <c r="H18" s="3">
        <v>10</v>
      </c>
      <c r="I18" s="4">
        <v>1010</v>
      </c>
      <c r="J18" s="5" t="s">
        <v>12</v>
      </c>
      <c r="K18" s="15">
        <f t="shared" si="9"/>
        <v>4</v>
      </c>
      <c r="L18" s="1" t="s">
        <v>39</v>
      </c>
      <c r="M18" s="1" t="s">
        <v>39</v>
      </c>
      <c r="N18" s="1" t="s">
        <v>39</v>
      </c>
      <c r="O18" s="1" t="s">
        <v>39</v>
      </c>
      <c r="P18" s="1" t="str">
        <f t="shared" ref="P18:W28" si="11">IF(P$7 = "Sun","WO","")</f>
        <v>WO</v>
      </c>
      <c r="Q18" s="1" t="s">
        <v>39</v>
      </c>
      <c r="R18" s="1" t="s">
        <v>40</v>
      </c>
      <c r="S18" s="1" t="s">
        <v>39</v>
      </c>
      <c r="T18" s="1" t="s">
        <v>39</v>
      </c>
      <c r="U18" s="1" t="s">
        <v>39</v>
      </c>
      <c r="V18" s="1" t="s">
        <v>39</v>
      </c>
      <c r="W18" s="1" t="str">
        <f t="shared" si="11"/>
        <v>WO</v>
      </c>
      <c r="X18" s="1" t="s">
        <v>39</v>
      </c>
      <c r="Y18" s="1" t="s">
        <v>39</v>
      </c>
      <c r="Z18" s="1" t="s">
        <v>40</v>
      </c>
      <c r="AA18" s="1" t="s">
        <v>40</v>
      </c>
      <c r="AB18" s="1" t="s">
        <v>39</v>
      </c>
      <c r="AC18" s="1" t="s">
        <v>39</v>
      </c>
      <c r="AD18" s="1" t="str">
        <f t="shared" ref="AD18:AK28" si="12">IF(AD$7 = "Sun","WO","")</f>
        <v>WO</v>
      </c>
      <c r="AE18" s="1" t="s">
        <v>40</v>
      </c>
      <c r="AF18" s="1" t="s">
        <v>39</v>
      </c>
      <c r="AG18" s="1" t="s">
        <v>39</v>
      </c>
      <c r="AH18" s="1" t="s">
        <v>39</v>
      </c>
      <c r="AI18" s="1" t="s">
        <v>39</v>
      </c>
      <c r="AJ18" s="1" t="s">
        <v>39</v>
      </c>
      <c r="AK18" s="1" t="str">
        <f t="shared" si="12"/>
        <v>WO</v>
      </c>
      <c r="AL18" s="1" t="s">
        <v>39</v>
      </c>
      <c r="AM18" s="1" t="s">
        <v>39</v>
      </c>
      <c r="AN18" s="1" t="s">
        <v>39</v>
      </c>
      <c r="AO18" s="1" t="s">
        <v>39</v>
      </c>
      <c r="AP18" s="16" t="s">
        <v>39</v>
      </c>
      <c r="AQ18" s="33"/>
      <c r="AR18" s="35"/>
      <c r="AS18" s="4">
        <v>11</v>
      </c>
      <c r="AT18" s="4">
        <v>1011</v>
      </c>
      <c r="AU18" s="4" t="str">
        <f t="shared" si="2"/>
        <v>October</v>
      </c>
      <c r="AV18" s="4" t="s">
        <v>13</v>
      </c>
      <c r="AW18" s="15">
        <f t="shared" si="3"/>
        <v>23</v>
      </c>
      <c r="AX18" s="1">
        <f t="shared" si="4"/>
        <v>0</v>
      </c>
      <c r="AY18" s="1">
        <f t="shared" si="5"/>
        <v>4</v>
      </c>
      <c r="AZ18" s="1">
        <f t="shared" si="6"/>
        <v>4</v>
      </c>
      <c r="BA18" s="25">
        <f t="shared" si="7"/>
        <v>31</v>
      </c>
      <c r="BB18" s="25">
        <f>Octreport[[#This Row],[Days]]-Octreport[[#This Row],[Absent]]</f>
        <v>31</v>
      </c>
      <c r="BC18" s="26">
        <v>48000</v>
      </c>
      <c r="BD18" s="26">
        <f>Octreport[[#This Row],[Salary]]/Octreport[[#This Row],[Days]]</f>
        <v>1548.3870967741937</v>
      </c>
      <c r="BE18" s="26">
        <f>Octreport[[#This Row],[Per Day Salary]]*Octreport[[#This Row],[Absent]]</f>
        <v>0</v>
      </c>
      <c r="BF18" s="26">
        <f>Octreport[[#This Row],[Salary]]-Octreport[[#This Row],[Deduction]]</f>
        <v>48000</v>
      </c>
      <c r="BG18" s="27"/>
      <c r="BH18" s="35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</row>
    <row r="19" spans="4:100" x14ac:dyDescent="0.3">
      <c r="D19" s="31"/>
      <c r="E19" s="31"/>
      <c r="F19" s="31"/>
      <c r="G19" s="33"/>
      <c r="H19" s="3">
        <v>11</v>
      </c>
      <c r="I19" s="4">
        <v>1011</v>
      </c>
      <c r="J19" s="5" t="s">
        <v>13</v>
      </c>
      <c r="K19" s="15">
        <f t="shared" si="9"/>
        <v>4</v>
      </c>
      <c r="L19" s="1" t="s">
        <v>39</v>
      </c>
      <c r="M19" s="1" t="s">
        <v>39</v>
      </c>
      <c r="N19" s="1" t="s">
        <v>39</v>
      </c>
      <c r="O19" s="1" t="s">
        <v>39</v>
      </c>
      <c r="P19" s="1" t="str">
        <f t="shared" si="11"/>
        <v>WO</v>
      </c>
      <c r="Q19" s="1" t="s">
        <v>39</v>
      </c>
      <c r="R19" s="1" t="s">
        <v>40</v>
      </c>
      <c r="S19" s="1" t="s">
        <v>39</v>
      </c>
      <c r="T19" s="1" t="s">
        <v>39</v>
      </c>
      <c r="U19" s="1" t="s">
        <v>39</v>
      </c>
      <c r="V19" s="1" t="s">
        <v>39</v>
      </c>
      <c r="W19" s="1" t="str">
        <f t="shared" si="11"/>
        <v>WO</v>
      </c>
      <c r="X19" s="1" t="s">
        <v>39</v>
      </c>
      <c r="Y19" s="1" t="s">
        <v>39</v>
      </c>
      <c r="Z19" s="1" t="s">
        <v>40</v>
      </c>
      <c r="AA19" s="1" t="s">
        <v>40</v>
      </c>
      <c r="AB19" s="1" t="s">
        <v>39</v>
      </c>
      <c r="AC19" s="1" t="s">
        <v>39</v>
      </c>
      <c r="AD19" s="1" t="str">
        <f t="shared" si="12"/>
        <v>WO</v>
      </c>
      <c r="AE19" s="1" t="s">
        <v>40</v>
      </c>
      <c r="AF19" s="1" t="s">
        <v>39</v>
      </c>
      <c r="AG19" s="1" t="s">
        <v>39</v>
      </c>
      <c r="AH19" s="1" t="s">
        <v>39</v>
      </c>
      <c r="AI19" s="1" t="s">
        <v>39</v>
      </c>
      <c r="AJ19" s="1" t="s">
        <v>39</v>
      </c>
      <c r="AK19" s="1" t="str">
        <f t="shared" si="12"/>
        <v>WO</v>
      </c>
      <c r="AL19" s="1" t="s">
        <v>39</v>
      </c>
      <c r="AM19" s="1" t="s">
        <v>39</v>
      </c>
      <c r="AN19" s="1" t="s">
        <v>39</v>
      </c>
      <c r="AO19" s="1" t="s">
        <v>39</v>
      </c>
      <c r="AP19" s="16" t="s">
        <v>39</v>
      </c>
      <c r="AQ19" s="33"/>
      <c r="AR19" s="35"/>
      <c r="AS19" s="4">
        <v>12</v>
      </c>
      <c r="AT19" s="4">
        <v>1012</v>
      </c>
      <c r="AU19" s="4" t="str">
        <f t="shared" si="2"/>
        <v>October</v>
      </c>
      <c r="AV19" s="4" t="s">
        <v>14</v>
      </c>
      <c r="AW19" s="15">
        <f t="shared" si="3"/>
        <v>23</v>
      </c>
      <c r="AX19" s="1">
        <f t="shared" si="4"/>
        <v>0</v>
      </c>
      <c r="AY19" s="1">
        <f t="shared" si="5"/>
        <v>4</v>
      </c>
      <c r="AZ19" s="1">
        <f t="shared" si="6"/>
        <v>4</v>
      </c>
      <c r="BA19" s="25">
        <f t="shared" si="7"/>
        <v>31</v>
      </c>
      <c r="BB19" s="25">
        <f>Octreport[[#This Row],[Days]]-Octreport[[#This Row],[Absent]]</f>
        <v>31</v>
      </c>
      <c r="BC19" s="26">
        <v>52000</v>
      </c>
      <c r="BD19" s="26">
        <f>Octreport[[#This Row],[Salary]]/Octreport[[#This Row],[Days]]</f>
        <v>1677.4193548387098</v>
      </c>
      <c r="BE19" s="26">
        <f>Octreport[[#This Row],[Per Day Salary]]*Octreport[[#This Row],[Absent]]</f>
        <v>0</v>
      </c>
      <c r="BF19" s="26">
        <f>Octreport[[#This Row],[Salary]]-Octreport[[#This Row],[Deduction]]</f>
        <v>52000</v>
      </c>
      <c r="BG19" s="27"/>
      <c r="BH19" s="35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1"/>
      <c r="CV19" s="31"/>
    </row>
    <row r="20" spans="4:100" x14ac:dyDescent="0.3">
      <c r="D20" s="31"/>
      <c r="E20" s="31"/>
      <c r="F20" s="31"/>
      <c r="G20" s="33"/>
      <c r="H20" s="3">
        <v>12</v>
      </c>
      <c r="I20" s="4">
        <v>1012</v>
      </c>
      <c r="J20" s="5" t="s">
        <v>14</v>
      </c>
      <c r="K20" s="15">
        <f t="shared" si="9"/>
        <v>4</v>
      </c>
      <c r="L20" s="1" t="s">
        <v>39</v>
      </c>
      <c r="M20" s="1" t="s">
        <v>39</v>
      </c>
      <c r="N20" s="1" t="s">
        <v>39</v>
      </c>
      <c r="O20" s="1" t="s">
        <v>39</v>
      </c>
      <c r="P20" s="1" t="str">
        <f t="shared" si="11"/>
        <v>WO</v>
      </c>
      <c r="Q20" s="1" t="s">
        <v>39</v>
      </c>
      <c r="R20" s="1" t="s">
        <v>40</v>
      </c>
      <c r="S20" s="1" t="s">
        <v>39</v>
      </c>
      <c r="T20" s="1" t="s">
        <v>39</v>
      </c>
      <c r="U20" s="1" t="s">
        <v>39</v>
      </c>
      <c r="V20" s="1" t="s">
        <v>39</v>
      </c>
      <c r="W20" s="1" t="str">
        <f t="shared" si="11"/>
        <v>WO</v>
      </c>
      <c r="X20" s="1" t="s">
        <v>39</v>
      </c>
      <c r="Y20" s="1" t="s">
        <v>39</v>
      </c>
      <c r="Z20" s="1" t="s">
        <v>40</v>
      </c>
      <c r="AA20" s="1" t="s">
        <v>40</v>
      </c>
      <c r="AB20" s="1" t="s">
        <v>39</v>
      </c>
      <c r="AC20" s="1" t="s">
        <v>39</v>
      </c>
      <c r="AD20" s="1" t="str">
        <f t="shared" si="12"/>
        <v>WO</v>
      </c>
      <c r="AE20" s="1" t="s">
        <v>40</v>
      </c>
      <c r="AF20" s="1" t="s">
        <v>39</v>
      </c>
      <c r="AG20" s="1" t="s">
        <v>39</v>
      </c>
      <c r="AH20" s="1" t="s">
        <v>39</v>
      </c>
      <c r="AI20" s="1" t="s">
        <v>39</v>
      </c>
      <c r="AJ20" s="1" t="s">
        <v>39</v>
      </c>
      <c r="AK20" s="1" t="str">
        <f t="shared" si="12"/>
        <v>WO</v>
      </c>
      <c r="AL20" s="1" t="s">
        <v>39</v>
      </c>
      <c r="AM20" s="1" t="s">
        <v>39</v>
      </c>
      <c r="AN20" s="1" t="s">
        <v>39</v>
      </c>
      <c r="AO20" s="1" t="s">
        <v>39</v>
      </c>
      <c r="AP20" s="16" t="s">
        <v>39</v>
      </c>
      <c r="AQ20" s="33"/>
      <c r="AR20" s="35"/>
      <c r="AS20" s="4">
        <v>13</v>
      </c>
      <c r="AT20" s="4">
        <v>1013</v>
      </c>
      <c r="AU20" s="4" t="str">
        <f t="shared" si="2"/>
        <v>October</v>
      </c>
      <c r="AV20" s="4" t="s">
        <v>15</v>
      </c>
      <c r="AW20" s="15">
        <f t="shared" si="3"/>
        <v>22</v>
      </c>
      <c r="AX20" s="1">
        <f t="shared" si="4"/>
        <v>1</v>
      </c>
      <c r="AY20" s="1">
        <f t="shared" si="5"/>
        <v>4</v>
      </c>
      <c r="AZ20" s="1">
        <f t="shared" si="6"/>
        <v>4</v>
      </c>
      <c r="BA20" s="25">
        <f t="shared" si="7"/>
        <v>31</v>
      </c>
      <c r="BB20" s="25">
        <f>Octreport[[#This Row],[Days]]-Octreport[[#This Row],[Absent]]</f>
        <v>30</v>
      </c>
      <c r="BC20" s="26">
        <v>42000</v>
      </c>
      <c r="BD20" s="26">
        <f>Octreport[[#This Row],[Salary]]/Octreport[[#This Row],[Days]]</f>
        <v>1354.8387096774193</v>
      </c>
      <c r="BE20" s="26">
        <f>Octreport[[#This Row],[Per Day Salary]]*Octreport[[#This Row],[Absent]]</f>
        <v>1354.8387096774193</v>
      </c>
      <c r="BF20" s="26">
        <f>Octreport[[#This Row],[Salary]]-Octreport[[#This Row],[Deduction]]</f>
        <v>40645.161290322583</v>
      </c>
      <c r="BG20" s="27"/>
      <c r="BH20" s="35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</row>
    <row r="21" spans="4:100" x14ac:dyDescent="0.3">
      <c r="D21" s="31"/>
      <c r="E21" s="31"/>
      <c r="F21" s="31"/>
      <c r="G21" s="33"/>
      <c r="H21" s="3">
        <v>13</v>
      </c>
      <c r="I21" s="4">
        <v>1013</v>
      </c>
      <c r="J21" s="5" t="s">
        <v>15</v>
      </c>
      <c r="K21" s="15">
        <f t="shared" si="9"/>
        <v>4</v>
      </c>
      <c r="L21" s="1" t="s">
        <v>39</v>
      </c>
      <c r="M21" s="1" t="s">
        <v>39</v>
      </c>
      <c r="N21" s="1" t="s">
        <v>39</v>
      </c>
      <c r="O21" s="1" t="s">
        <v>39</v>
      </c>
      <c r="P21" s="1" t="str">
        <f t="shared" si="11"/>
        <v>WO</v>
      </c>
      <c r="Q21" s="1" t="s">
        <v>39</v>
      </c>
      <c r="R21" s="1" t="s">
        <v>40</v>
      </c>
      <c r="S21" s="1" t="s">
        <v>39</v>
      </c>
      <c r="T21" s="1" t="s">
        <v>39</v>
      </c>
      <c r="U21" s="1" t="s">
        <v>39</v>
      </c>
      <c r="V21" s="1" t="s">
        <v>39</v>
      </c>
      <c r="W21" s="1" t="str">
        <f t="shared" si="11"/>
        <v>WO</v>
      </c>
      <c r="X21" s="1" t="s">
        <v>39</v>
      </c>
      <c r="Y21" s="1" t="s">
        <v>39</v>
      </c>
      <c r="Z21" s="1" t="s">
        <v>40</v>
      </c>
      <c r="AA21" s="1" t="s">
        <v>40</v>
      </c>
      <c r="AB21" s="1" t="s">
        <v>39</v>
      </c>
      <c r="AC21" s="1" t="s">
        <v>39</v>
      </c>
      <c r="AD21" s="1" t="str">
        <f t="shared" si="12"/>
        <v>WO</v>
      </c>
      <c r="AE21" s="1" t="s">
        <v>40</v>
      </c>
      <c r="AF21" s="1" t="s">
        <v>39</v>
      </c>
      <c r="AG21" s="1" t="s">
        <v>39</v>
      </c>
      <c r="AH21" s="1" t="s">
        <v>39</v>
      </c>
      <c r="AI21" s="1" t="s">
        <v>39</v>
      </c>
      <c r="AJ21" s="1" t="s">
        <v>39</v>
      </c>
      <c r="AK21" s="1" t="str">
        <f t="shared" si="12"/>
        <v>WO</v>
      </c>
      <c r="AL21" s="1" t="s">
        <v>39</v>
      </c>
      <c r="AM21" s="1" t="s">
        <v>41</v>
      </c>
      <c r="AN21" s="1" t="s">
        <v>39</v>
      </c>
      <c r="AO21" s="1" t="s">
        <v>39</v>
      </c>
      <c r="AP21" s="16" t="s">
        <v>39</v>
      </c>
      <c r="AQ21" s="33"/>
      <c r="AR21" s="35"/>
      <c r="AS21" s="4">
        <v>14</v>
      </c>
      <c r="AT21" s="4">
        <v>1014</v>
      </c>
      <c r="AU21" s="4" t="str">
        <f t="shared" si="2"/>
        <v>October</v>
      </c>
      <c r="AV21" s="4" t="s">
        <v>16</v>
      </c>
      <c r="AW21" s="15">
        <f t="shared" si="3"/>
        <v>23</v>
      </c>
      <c r="AX21" s="1">
        <f t="shared" si="4"/>
        <v>0</v>
      </c>
      <c r="AY21" s="1">
        <f t="shared" si="5"/>
        <v>4</v>
      </c>
      <c r="AZ21" s="1">
        <f t="shared" si="6"/>
        <v>4</v>
      </c>
      <c r="BA21" s="25">
        <f t="shared" si="7"/>
        <v>31</v>
      </c>
      <c r="BB21" s="25">
        <f>Octreport[[#This Row],[Days]]-Octreport[[#This Row],[Absent]]</f>
        <v>31</v>
      </c>
      <c r="BC21" s="26">
        <v>15000</v>
      </c>
      <c r="BD21" s="26">
        <f>Octreport[[#This Row],[Salary]]/Octreport[[#This Row],[Days]]</f>
        <v>483.87096774193549</v>
      </c>
      <c r="BE21" s="26">
        <f>Octreport[[#This Row],[Per Day Salary]]*Octreport[[#This Row],[Absent]]</f>
        <v>0</v>
      </c>
      <c r="BF21" s="26">
        <f>Octreport[[#This Row],[Salary]]-Octreport[[#This Row],[Deduction]]</f>
        <v>15000</v>
      </c>
      <c r="BG21" s="27"/>
      <c r="BH21" s="35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</row>
    <row r="22" spans="4:100" x14ac:dyDescent="0.3">
      <c r="D22" s="31"/>
      <c r="E22" s="31"/>
      <c r="F22" s="31"/>
      <c r="G22" s="33"/>
      <c r="H22" s="3">
        <v>14</v>
      </c>
      <c r="I22" s="4">
        <v>1014</v>
      </c>
      <c r="J22" s="5" t="s">
        <v>16</v>
      </c>
      <c r="K22" s="15">
        <f t="shared" si="9"/>
        <v>4</v>
      </c>
      <c r="L22" s="1" t="s">
        <v>39</v>
      </c>
      <c r="M22" s="1" t="s">
        <v>39</v>
      </c>
      <c r="N22" s="1" t="s">
        <v>39</v>
      </c>
      <c r="O22" s="1" t="s">
        <v>39</v>
      </c>
      <c r="P22" s="1" t="str">
        <f t="shared" si="11"/>
        <v>WO</v>
      </c>
      <c r="Q22" s="1" t="s">
        <v>39</v>
      </c>
      <c r="R22" s="1" t="s">
        <v>40</v>
      </c>
      <c r="S22" s="1" t="s">
        <v>39</v>
      </c>
      <c r="T22" s="1" t="s">
        <v>39</v>
      </c>
      <c r="U22" s="1" t="s">
        <v>39</v>
      </c>
      <c r="V22" s="1" t="s">
        <v>39</v>
      </c>
      <c r="W22" s="1" t="str">
        <f t="shared" si="11"/>
        <v>WO</v>
      </c>
      <c r="X22" s="1" t="s">
        <v>39</v>
      </c>
      <c r="Y22" s="1" t="s">
        <v>39</v>
      </c>
      <c r="Z22" s="1" t="s">
        <v>40</v>
      </c>
      <c r="AA22" s="1" t="s">
        <v>40</v>
      </c>
      <c r="AB22" s="1" t="s">
        <v>39</v>
      </c>
      <c r="AC22" s="1" t="s">
        <v>39</v>
      </c>
      <c r="AD22" s="1" t="str">
        <f t="shared" si="12"/>
        <v>WO</v>
      </c>
      <c r="AE22" s="1" t="s">
        <v>40</v>
      </c>
      <c r="AF22" s="1" t="s">
        <v>39</v>
      </c>
      <c r="AG22" s="1" t="s">
        <v>39</v>
      </c>
      <c r="AH22" s="1" t="s">
        <v>39</v>
      </c>
      <c r="AI22" s="1" t="s">
        <v>39</v>
      </c>
      <c r="AJ22" s="1" t="s">
        <v>39</v>
      </c>
      <c r="AK22" s="1" t="str">
        <f t="shared" si="12"/>
        <v>WO</v>
      </c>
      <c r="AL22" s="1" t="s">
        <v>39</v>
      </c>
      <c r="AM22" s="1" t="s">
        <v>39</v>
      </c>
      <c r="AN22" s="1" t="s">
        <v>39</v>
      </c>
      <c r="AO22" s="1" t="s">
        <v>39</v>
      </c>
      <c r="AP22" s="16" t="s">
        <v>39</v>
      </c>
      <c r="AQ22" s="33"/>
      <c r="AR22" s="35"/>
      <c r="AS22" s="4">
        <v>15</v>
      </c>
      <c r="AT22" s="4">
        <v>1015</v>
      </c>
      <c r="AU22" s="4" t="str">
        <f t="shared" si="2"/>
        <v>October</v>
      </c>
      <c r="AV22" s="4" t="s">
        <v>17</v>
      </c>
      <c r="AW22" s="15">
        <f t="shared" si="3"/>
        <v>23</v>
      </c>
      <c r="AX22" s="1">
        <f t="shared" si="4"/>
        <v>0</v>
      </c>
      <c r="AY22" s="1">
        <f t="shared" si="5"/>
        <v>4</v>
      </c>
      <c r="AZ22" s="1">
        <f t="shared" si="6"/>
        <v>4</v>
      </c>
      <c r="BA22" s="25">
        <f t="shared" si="7"/>
        <v>31</v>
      </c>
      <c r="BB22" s="25">
        <f>Octreport[[#This Row],[Days]]-Octreport[[#This Row],[Absent]]</f>
        <v>31</v>
      </c>
      <c r="BC22" s="26">
        <v>46000</v>
      </c>
      <c r="BD22" s="26">
        <f>Octreport[[#This Row],[Salary]]/Octreport[[#This Row],[Days]]</f>
        <v>1483.8709677419354</v>
      </c>
      <c r="BE22" s="26">
        <f>Octreport[[#This Row],[Per Day Salary]]*Octreport[[#This Row],[Absent]]</f>
        <v>0</v>
      </c>
      <c r="BF22" s="26">
        <f>Octreport[[#This Row],[Salary]]-Octreport[[#This Row],[Deduction]]</f>
        <v>46000</v>
      </c>
      <c r="BG22" s="27"/>
      <c r="BH22" s="35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</row>
    <row r="23" spans="4:100" x14ac:dyDescent="0.3">
      <c r="D23" s="31"/>
      <c r="E23" s="31"/>
      <c r="F23" s="31"/>
      <c r="G23" s="33"/>
      <c r="H23" s="3">
        <v>15</v>
      </c>
      <c r="I23" s="4">
        <v>1015</v>
      </c>
      <c r="J23" s="5" t="s">
        <v>17</v>
      </c>
      <c r="K23" s="15">
        <f t="shared" si="9"/>
        <v>4</v>
      </c>
      <c r="L23" s="1" t="s">
        <v>39</v>
      </c>
      <c r="M23" s="1" t="s">
        <v>39</v>
      </c>
      <c r="N23" s="1" t="s">
        <v>39</v>
      </c>
      <c r="O23" s="1" t="s">
        <v>39</v>
      </c>
      <c r="P23" s="1" t="str">
        <f t="shared" si="11"/>
        <v>WO</v>
      </c>
      <c r="Q23" s="1" t="s">
        <v>39</v>
      </c>
      <c r="R23" s="1" t="s">
        <v>40</v>
      </c>
      <c r="S23" s="1" t="s">
        <v>39</v>
      </c>
      <c r="T23" s="1" t="s">
        <v>39</v>
      </c>
      <c r="U23" s="1" t="s">
        <v>39</v>
      </c>
      <c r="V23" s="1" t="s">
        <v>39</v>
      </c>
      <c r="W23" s="1" t="str">
        <f t="shared" si="11"/>
        <v>WO</v>
      </c>
      <c r="X23" s="1" t="s">
        <v>39</v>
      </c>
      <c r="Y23" s="1" t="s">
        <v>39</v>
      </c>
      <c r="Z23" s="1" t="s">
        <v>40</v>
      </c>
      <c r="AA23" s="1" t="s">
        <v>40</v>
      </c>
      <c r="AB23" s="1" t="s">
        <v>39</v>
      </c>
      <c r="AC23" s="1" t="s">
        <v>39</v>
      </c>
      <c r="AD23" s="1" t="str">
        <f t="shared" si="12"/>
        <v>WO</v>
      </c>
      <c r="AE23" s="1" t="s">
        <v>40</v>
      </c>
      <c r="AF23" s="1" t="s">
        <v>39</v>
      </c>
      <c r="AG23" s="1" t="s">
        <v>39</v>
      </c>
      <c r="AH23" s="1" t="s">
        <v>39</v>
      </c>
      <c r="AI23" s="1" t="s">
        <v>39</v>
      </c>
      <c r="AJ23" s="1" t="s">
        <v>39</v>
      </c>
      <c r="AK23" s="1" t="str">
        <f t="shared" si="12"/>
        <v>WO</v>
      </c>
      <c r="AL23" s="1" t="s">
        <v>39</v>
      </c>
      <c r="AM23" s="1" t="s">
        <v>39</v>
      </c>
      <c r="AN23" s="1" t="s">
        <v>39</v>
      </c>
      <c r="AO23" s="1" t="s">
        <v>39</v>
      </c>
      <c r="AP23" s="16" t="s">
        <v>39</v>
      </c>
      <c r="AQ23" s="33"/>
      <c r="AR23" s="35"/>
      <c r="AS23" s="4">
        <v>16</v>
      </c>
      <c r="AT23" s="4">
        <v>1016</v>
      </c>
      <c r="AU23" s="4" t="str">
        <f t="shared" si="2"/>
        <v>October</v>
      </c>
      <c r="AV23" s="4" t="s">
        <v>18</v>
      </c>
      <c r="AW23" s="15">
        <f t="shared" si="3"/>
        <v>23</v>
      </c>
      <c r="AX23" s="1">
        <f t="shared" si="4"/>
        <v>0</v>
      </c>
      <c r="AY23" s="1">
        <f t="shared" si="5"/>
        <v>4</v>
      </c>
      <c r="AZ23" s="1">
        <f t="shared" si="6"/>
        <v>4</v>
      </c>
      <c r="BA23" s="25">
        <f t="shared" si="7"/>
        <v>31</v>
      </c>
      <c r="BB23" s="25">
        <f>Octreport[[#This Row],[Days]]-Octreport[[#This Row],[Absent]]</f>
        <v>31</v>
      </c>
      <c r="BC23" s="26">
        <v>52000</v>
      </c>
      <c r="BD23" s="26">
        <f>Octreport[[#This Row],[Salary]]/Octreport[[#This Row],[Days]]</f>
        <v>1677.4193548387098</v>
      </c>
      <c r="BE23" s="26">
        <f>Octreport[[#This Row],[Per Day Salary]]*Octreport[[#This Row],[Absent]]</f>
        <v>0</v>
      </c>
      <c r="BF23" s="26">
        <f>Octreport[[#This Row],[Salary]]-Octreport[[#This Row],[Deduction]]</f>
        <v>52000</v>
      </c>
      <c r="BG23" s="27"/>
      <c r="BH23" s="35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</row>
    <row r="24" spans="4:100" x14ac:dyDescent="0.3">
      <c r="D24" s="31"/>
      <c r="E24" s="31"/>
      <c r="F24" s="31"/>
      <c r="G24" s="33"/>
      <c r="H24" s="3">
        <v>16</v>
      </c>
      <c r="I24" s="4">
        <v>1016</v>
      </c>
      <c r="J24" s="5" t="s">
        <v>18</v>
      </c>
      <c r="K24" s="15">
        <f t="shared" si="9"/>
        <v>4</v>
      </c>
      <c r="L24" s="1" t="s">
        <v>39</v>
      </c>
      <c r="M24" s="1" t="s">
        <v>39</v>
      </c>
      <c r="N24" s="1" t="s">
        <v>39</v>
      </c>
      <c r="O24" s="1" t="s">
        <v>39</v>
      </c>
      <c r="P24" s="1" t="str">
        <f t="shared" si="11"/>
        <v>WO</v>
      </c>
      <c r="Q24" s="1" t="s">
        <v>39</v>
      </c>
      <c r="R24" s="1" t="s">
        <v>40</v>
      </c>
      <c r="S24" s="1" t="s">
        <v>39</v>
      </c>
      <c r="T24" s="1" t="s">
        <v>39</v>
      </c>
      <c r="U24" s="1" t="s">
        <v>39</v>
      </c>
      <c r="V24" s="1" t="s">
        <v>39</v>
      </c>
      <c r="W24" s="1" t="str">
        <f t="shared" si="11"/>
        <v>WO</v>
      </c>
      <c r="X24" s="1" t="s">
        <v>39</v>
      </c>
      <c r="Y24" s="1" t="s">
        <v>39</v>
      </c>
      <c r="Z24" s="1" t="s">
        <v>40</v>
      </c>
      <c r="AA24" s="1" t="s">
        <v>40</v>
      </c>
      <c r="AB24" s="1" t="s">
        <v>39</v>
      </c>
      <c r="AC24" s="1" t="s">
        <v>39</v>
      </c>
      <c r="AD24" s="1" t="str">
        <f t="shared" si="12"/>
        <v>WO</v>
      </c>
      <c r="AE24" s="1" t="s">
        <v>40</v>
      </c>
      <c r="AF24" s="1" t="s">
        <v>39</v>
      </c>
      <c r="AG24" s="1" t="s">
        <v>39</v>
      </c>
      <c r="AH24" s="1" t="s">
        <v>39</v>
      </c>
      <c r="AI24" s="1" t="s">
        <v>39</v>
      </c>
      <c r="AJ24" s="1" t="s">
        <v>39</v>
      </c>
      <c r="AK24" s="1" t="str">
        <f t="shared" si="12"/>
        <v>WO</v>
      </c>
      <c r="AL24" s="1" t="s">
        <v>39</v>
      </c>
      <c r="AM24" s="1" t="s">
        <v>39</v>
      </c>
      <c r="AN24" s="1" t="s">
        <v>39</v>
      </c>
      <c r="AO24" s="1" t="s">
        <v>39</v>
      </c>
      <c r="AP24" s="16" t="s">
        <v>39</v>
      </c>
      <c r="AQ24" s="33"/>
      <c r="AR24" s="35"/>
      <c r="AS24" s="4">
        <v>17</v>
      </c>
      <c r="AT24" s="4">
        <v>1017</v>
      </c>
      <c r="AU24" s="4" t="str">
        <f t="shared" si="2"/>
        <v>October</v>
      </c>
      <c r="AV24" s="4" t="s">
        <v>19</v>
      </c>
      <c r="AW24" s="15">
        <f t="shared" si="3"/>
        <v>23</v>
      </c>
      <c r="AX24" s="1">
        <f t="shared" si="4"/>
        <v>0</v>
      </c>
      <c r="AY24" s="1">
        <f t="shared" si="5"/>
        <v>4</v>
      </c>
      <c r="AZ24" s="1">
        <f t="shared" si="6"/>
        <v>4</v>
      </c>
      <c r="BA24" s="25">
        <f t="shared" si="7"/>
        <v>31</v>
      </c>
      <c r="BB24" s="25">
        <f>Octreport[[#This Row],[Days]]-Octreport[[#This Row],[Absent]]</f>
        <v>31</v>
      </c>
      <c r="BC24" s="26">
        <v>42000</v>
      </c>
      <c r="BD24" s="26">
        <f>Octreport[[#This Row],[Salary]]/Octreport[[#This Row],[Days]]</f>
        <v>1354.8387096774193</v>
      </c>
      <c r="BE24" s="26">
        <f>Octreport[[#This Row],[Per Day Salary]]*Octreport[[#This Row],[Absent]]</f>
        <v>0</v>
      </c>
      <c r="BF24" s="26">
        <f>Octreport[[#This Row],[Salary]]-Octreport[[#This Row],[Deduction]]</f>
        <v>42000</v>
      </c>
      <c r="BG24" s="27"/>
      <c r="BH24" s="35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  <c r="CC24" s="31"/>
      <c r="CD24" s="31"/>
      <c r="CE24" s="31"/>
      <c r="CF24" s="31"/>
      <c r="CG24" s="31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</row>
    <row r="25" spans="4:100" x14ac:dyDescent="0.3">
      <c r="D25" s="31"/>
      <c r="E25" s="31"/>
      <c r="F25" s="31"/>
      <c r="G25" s="33"/>
      <c r="H25" s="3">
        <v>17</v>
      </c>
      <c r="I25" s="4">
        <v>1017</v>
      </c>
      <c r="J25" s="5" t="s">
        <v>19</v>
      </c>
      <c r="K25" s="15">
        <f t="shared" si="9"/>
        <v>4</v>
      </c>
      <c r="L25" s="1" t="s">
        <v>39</v>
      </c>
      <c r="M25" s="1" t="s">
        <v>39</v>
      </c>
      <c r="N25" s="1" t="s">
        <v>39</v>
      </c>
      <c r="O25" s="1" t="s">
        <v>39</v>
      </c>
      <c r="P25" s="1" t="str">
        <f t="shared" si="11"/>
        <v>WO</v>
      </c>
      <c r="Q25" s="1" t="s">
        <v>39</v>
      </c>
      <c r="R25" s="1" t="s">
        <v>40</v>
      </c>
      <c r="S25" s="1" t="s">
        <v>39</v>
      </c>
      <c r="T25" s="1" t="s">
        <v>39</v>
      </c>
      <c r="U25" s="1" t="s">
        <v>39</v>
      </c>
      <c r="V25" s="1" t="s">
        <v>39</v>
      </c>
      <c r="W25" s="1" t="str">
        <f t="shared" si="11"/>
        <v>WO</v>
      </c>
      <c r="X25" s="1" t="s">
        <v>39</v>
      </c>
      <c r="Y25" s="1" t="s">
        <v>39</v>
      </c>
      <c r="Z25" s="1" t="s">
        <v>40</v>
      </c>
      <c r="AA25" s="1" t="s">
        <v>40</v>
      </c>
      <c r="AB25" s="1" t="s">
        <v>39</v>
      </c>
      <c r="AC25" s="1" t="s">
        <v>39</v>
      </c>
      <c r="AD25" s="1" t="str">
        <f t="shared" si="12"/>
        <v>WO</v>
      </c>
      <c r="AE25" s="1" t="s">
        <v>40</v>
      </c>
      <c r="AF25" s="1" t="s">
        <v>39</v>
      </c>
      <c r="AG25" s="1" t="s">
        <v>39</v>
      </c>
      <c r="AH25" s="1" t="s">
        <v>39</v>
      </c>
      <c r="AI25" s="1" t="s">
        <v>39</v>
      </c>
      <c r="AJ25" s="1" t="s">
        <v>39</v>
      </c>
      <c r="AK25" s="1" t="str">
        <f t="shared" si="12"/>
        <v>WO</v>
      </c>
      <c r="AL25" s="1" t="s">
        <v>39</v>
      </c>
      <c r="AM25" s="1" t="s">
        <v>39</v>
      </c>
      <c r="AN25" s="1" t="s">
        <v>39</v>
      </c>
      <c r="AO25" s="1" t="s">
        <v>39</v>
      </c>
      <c r="AP25" s="16" t="s">
        <v>39</v>
      </c>
      <c r="AQ25" s="33"/>
      <c r="AR25" s="35"/>
      <c r="AS25" s="4">
        <v>18</v>
      </c>
      <c r="AT25" s="4">
        <v>1018</v>
      </c>
      <c r="AU25" s="4" t="str">
        <f t="shared" si="2"/>
        <v>October</v>
      </c>
      <c r="AV25" s="4" t="s">
        <v>20</v>
      </c>
      <c r="AW25" s="15">
        <f t="shared" si="3"/>
        <v>23</v>
      </c>
      <c r="AX25" s="1">
        <f t="shared" si="4"/>
        <v>0</v>
      </c>
      <c r="AY25" s="1">
        <f t="shared" si="5"/>
        <v>4</v>
      </c>
      <c r="AZ25" s="1">
        <f t="shared" si="6"/>
        <v>4</v>
      </c>
      <c r="BA25" s="25">
        <f t="shared" si="7"/>
        <v>31</v>
      </c>
      <c r="BB25" s="25">
        <f>Octreport[[#This Row],[Days]]-Octreport[[#This Row],[Absent]]</f>
        <v>31</v>
      </c>
      <c r="BC25" s="26">
        <v>62000</v>
      </c>
      <c r="BD25" s="26">
        <f>Octreport[[#This Row],[Salary]]/Octreport[[#This Row],[Days]]</f>
        <v>2000</v>
      </c>
      <c r="BE25" s="26">
        <f>Octreport[[#This Row],[Per Day Salary]]*Octreport[[#This Row],[Absent]]</f>
        <v>0</v>
      </c>
      <c r="BF25" s="26">
        <f>Octreport[[#This Row],[Salary]]-Octreport[[#This Row],[Deduction]]</f>
        <v>62000</v>
      </c>
      <c r="BG25" s="27"/>
      <c r="BH25" s="35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</row>
    <row r="26" spans="4:100" x14ac:dyDescent="0.3">
      <c r="D26" s="31"/>
      <c r="E26" s="31"/>
      <c r="F26" s="31"/>
      <c r="G26" s="33"/>
      <c r="H26" s="3">
        <v>18</v>
      </c>
      <c r="I26" s="4">
        <v>1018</v>
      </c>
      <c r="J26" s="5" t="s">
        <v>20</v>
      </c>
      <c r="K26" s="15">
        <f t="shared" si="9"/>
        <v>4</v>
      </c>
      <c r="L26" s="1" t="s">
        <v>39</v>
      </c>
      <c r="M26" s="1" t="s">
        <v>39</v>
      </c>
      <c r="N26" s="1" t="s">
        <v>39</v>
      </c>
      <c r="O26" s="1" t="s">
        <v>39</v>
      </c>
      <c r="P26" s="1" t="str">
        <f t="shared" si="11"/>
        <v>WO</v>
      </c>
      <c r="Q26" s="1" t="s">
        <v>39</v>
      </c>
      <c r="R26" s="1" t="s">
        <v>40</v>
      </c>
      <c r="S26" s="1" t="s">
        <v>39</v>
      </c>
      <c r="T26" s="1" t="s">
        <v>39</v>
      </c>
      <c r="U26" s="1" t="s">
        <v>39</v>
      </c>
      <c r="V26" s="1" t="s">
        <v>39</v>
      </c>
      <c r="W26" s="1" t="str">
        <f t="shared" si="11"/>
        <v>WO</v>
      </c>
      <c r="X26" s="1" t="s">
        <v>39</v>
      </c>
      <c r="Y26" s="1" t="s">
        <v>39</v>
      </c>
      <c r="Z26" s="1" t="s">
        <v>40</v>
      </c>
      <c r="AA26" s="1" t="s">
        <v>40</v>
      </c>
      <c r="AB26" s="1" t="s">
        <v>39</v>
      </c>
      <c r="AC26" s="1" t="s">
        <v>39</v>
      </c>
      <c r="AD26" s="1" t="str">
        <f t="shared" si="12"/>
        <v>WO</v>
      </c>
      <c r="AE26" s="1" t="s">
        <v>40</v>
      </c>
      <c r="AF26" s="1" t="s">
        <v>39</v>
      </c>
      <c r="AG26" s="1" t="s">
        <v>39</v>
      </c>
      <c r="AH26" s="1" t="s">
        <v>39</v>
      </c>
      <c r="AI26" s="1" t="s">
        <v>39</v>
      </c>
      <c r="AJ26" s="1" t="s">
        <v>39</v>
      </c>
      <c r="AK26" s="1" t="str">
        <f t="shared" si="12"/>
        <v>WO</v>
      </c>
      <c r="AL26" s="1" t="s">
        <v>39</v>
      </c>
      <c r="AM26" s="1" t="s">
        <v>39</v>
      </c>
      <c r="AN26" s="1" t="s">
        <v>39</v>
      </c>
      <c r="AO26" s="1" t="s">
        <v>39</v>
      </c>
      <c r="AP26" s="16" t="s">
        <v>39</v>
      </c>
      <c r="AQ26" s="33"/>
      <c r="AR26" s="35"/>
      <c r="AS26" s="4">
        <v>19</v>
      </c>
      <c r="AT26" s="4">
        <v>1019</v>
      </c>
      <c r="AU26" s="4" t="str">
        <f t="shared" si="2"/>
        <v>October</v>
      </c>
      <c r="AV26" s="4" t="s">
        <v>21</v>
      </c>
      <c r="AW26" s="15">
        <f t="shared" si="3"/>
        <v>22</v>
      </c>
      <c r="AX26" s="1">
        <f t="shared" si="4"/>
        <v>1</v>
      </c>
      <c r="AY26" s="1">
        <f t="shared" si="5"/>
        <v>4</v>
      </c>
      <c r="AZ26" s="1">
        <f t="shared" si="6"/>
        <v>4</v>
      </c>
      <c r="BA26" s="25">
        <f t="shared" si="7"/>
        <v>31</v>
      </c>
      <c r="BB26" s="25">
        <f>Octreport[[#This Row],[Days]]-Octreport[[#This Row],[Absent]]</f>
        <v>30</v>
      </c>
      <c r="BC26" s="26">
        <v>41000</v>
      </c>
      <c r="BD26" s="26">
        <f>Octreport[[#This Row],[Salary]]/Octreport[[#This Row],[Days]]</f>
        <v>1322.5806451612902</v>
      </c>
      <c r="BE26" s="26">
        <f>Octreport[[#This Row],[Per Day Salary]]*Octreport[[#This Row],[Absent]]</f>
        <v>1322.5806451612902</v>
      </c>
      <c r="BF26" s="26">
        <f>Octreport[[#This Row],[Salary]]-Octreport[[#This Row],[Deduction]]</f>
        <v>39677.419354838712</v>
      </c>
      <c r="BG26" s="27"/>
      <c r="BH26" s="35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</row>
    <row r="27" spans="4:100" ht="15" thickBot="1" x14ac:dyDescent="0.35">
      <c r="D27" s="31"/>
      <c r="E27" s="31"/>
      <c r="F27" s="31"/>
      <c r="G27" s="33"/>
      <c r="H27" s="3">
        <v>19</v>
      </c>
      <c r="I27" s="4">
        <v>1019</v>
      </c>
      <c r="J27" s="5" t="s">
        <v>21</v>
      </c>
      <c r="K27" s="15">
        <f t="shared" si="9"/>
        <v>4</v>
      </c>
      <c r="L27" s="1" t="s">
        <v>39</v>
      </c>
      <c r="M27" s="1" t="s">
        <v>39</v>
      </c>
      <c r="N27" s="1" t="s">
        <v>39</v>
      </c>
      <c r="O27" s="1" t="s">
        <v>39</v>
      </c>
      <c r="P27" s="1" t="str">
        <f t="shared" si="11"/>
        <v>WO</v>
      </c>
      <c r="Q27" s="1" t="s">
        <v>39</v>
      </c>
      <c r="R27" s="1" t="s">
        <v>40</v>
      </c>
      <c r="S27" s="1" t="s">
        <v>41</v>
      </c>
      <c r="T27" s="1" t="s">
        <v>39</v>
      </c>
      <c r="U27" s="1" t="s">
        <v>39</v>
      </c>
      <c r="V27" s="1" t="s">
        <v>39</v>
      </c>
      <c r="W27" s="1" t="str">
        <f t="shared" si="11"/>
        <v>WO</v>
      </c>
      <c r="X27" s="1" t="s">
        <v>39</v>
      </c>
      <c r="Y27" s="1" t="s">
        <v>39</v>
      </c>
      <c r="Z27" s="1" t="s">
        <v>40</v>
      </c>
      <c r="AA27" s="1" t="s">
        <v>40</v>
      </c>
      <c r="AB27" s="1" t="s">
        <v>39</v>
      </c>
      <c r="AC27" s="1" t="s">
        <v>39</v>
      </c>
      <c r="AD27" s="1" t="str">
        <f t="shared" si="12"/>
        <v>WO</v>
      </c>
      <c r="AE27" s="1" t="s">
        <v>40</v>
      </c>
      <c r="AF27" s="1" t="s">
        <v>39</v>
      </c>
      <c r="AG27" s="1" t="s">
        <v>39</v>
      </c>
      <c r="AH27" s="1" t="s">
        <v>39</v>
      </c>
      <c r="AI27" s="1" t="s">
        <v>39</v>
      </c>
      <c r="AJ27" s="1" t="s">
        <v>39</v>
      </c>
      <c r="AK27" s="1" t="str">
        <f t="shared" si="12"/>
        <v>WO</v>
      </c>
      <c r="AL27" s="1" t="s">
        <v>39</v>
      </c>
      <c r="AM27" s="1" t="s">
        <v>39</v>
      </c>
      <c r="AN27" s="1" t="s">
        <v>39</v>
      </c>
      <c r="AO27" s="1" t="s">
        <v>39</v>
      </c>
      <c r="AP27" s="16" t="s">
        <v>39</v>
      </c>
      <c r="AQ27" s="33"/>
      <c r="AR27" s="35"/>
      <c r="AS27" s="7">
        <v>20</v>
      </c>
      <c r="AT27" s="7">
        <v>1020</v>
      </c>
      <c r="AU27" s="7" t="str">
        <f t="shared" si="2"/>
        <v>October</v>
      </c>
      <c r="AV27" s="7" t="s">
        <v>22</v>
      </c>
      <c r="AW27" s="17">
        <f t="shared" si="3"/>
        <v>23</v>
      </c>
      <c r="AX27" s="18">
        <f t="shared" si="4"/>
        <v>0</v>
      </c>
      <c r="AY27" s="18">
        <f t="shared" si="5"/>
        <v>4</v>
      </c>
      <c r="AZ27" s="18">
        <f t="shared" si="6"/>
        <v>4</v>
      </c>
      <c r="BA27" s="28">
        <f t="shared" si="7"/>
        <v>31</v>
      </c>
      <c r="BB27" s="28">
        <f>Octreport[[#This Row],[Days]]-Octreport[[#This Row],[Absent]]</f>
        <v>31</v>
      </c>
      <c r="BC27" s="29">
        <v>30000</v>
      </c>
      <c r="BD27" s="29">
        <f>Octreport[[#This Row],[Salary]]/Octreport[[#This Row],[Days]]</f>
        <v>967.74193548387098</v>
      </c>
      <c r="BE27" s="29">
        <f>Octreport[[#This Row],[Per Day Salary]]*Octreport[[#This Row],[Absent]]</f>
        <v>0</v>
      </c>
      <c r="BF27" s="29">
        <f>Octreport[[#This Row],[Salary]]-Octreport[[#This Row],[Deduction]]</f>
        <v>30000</v>
      </c>
      <c r="BG27" s="30"/>
      <c r="BH27" s="35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</row>
    <row r="28" spans="4:100" ht="15" thickBot="1" x14ac:dyDescent="0.35">
      <c r="D28" s="31"/>
      <c r="E28" s="31"/>
      <c r="F28" s="31"/>
      <c r="G28" s="33"/>
      <c r="H28" s="6">
        <v>20</v>
      </c>
      <c r="I28" s="7">
        <v>1020</v>
      </c>
      <c r="J28" s="8" t="s">
        <v>22</v>
      </c>
      <c r="K28" s="17">
        <f t="shared" si="9"/>
        <v>4</v>
      </c>
      <c r="L28" s="18" t="s">
        <v>39</v>
      </c>
      <c r="M28" s="18" t="s">
        <v>39</v>
      </c>
      <c r="N28" s="18" t="s">
        <v>39</v>
      </c>
      <c r="O28" s="18" t="s">
        <v>39</v>
      </c>
      <c r="P28" s="18" t="str">
        <f t="shared" si="11"/>
        <v>WO</v>
      </c>
      <c r="Q28" s="18" t="s">
        <v>39</v>
      </c>
      <c r="R28" s="18" t="s">
        <v>40</v>
      </c>
      <c r="S28" s="18" t="s">
        <v>39</v>
      </c>
      <c r="T28" s="18" t="s">
        <v>39</v>
      </c>
      <c r="U28" s="18" t="s">
        <v>39</v>
      </c>
      <c r="V28" s="18" t="s">
        <v>39</v>
      </c>
      <c r="W28" s="18" t="str">
        <f t="shared" si="11"/>
        <v>WO</v>
      </c>
      <c r="X28" s="18" t="s">
        <v>39</v>
      </c>
      <c r="Y28" s="18" t="s">
        <v>39</v>
      </c>
      <c r="Z28" s="18" t="s">
        <v>40</v>
      </c>
      <c r="AA28" s="18" t="s">
        <v>40</v>
      </c>
      <c r="AB28" s="18" t="s">
        <v>39</v>
      </c>
      <c r="AC28" s="18" t="s">
        <v>39</v>
      </c>
      <c r="AD28" s="18" t="str">
        <f t="shared" si="12"/>
        <v>WO</v>
      </c>
      <c r="AE28" s="18" t="s">
        <v>40</v>
      </c>
      <c r="AF28" s="18" t="s">
        <v>39</v>
      </c>
      <c r="AG28" s="18" t="s">
        <v>39</v>
      </c>
      <c r="AH28" s="18" t="s">
        <v>39</v>
      </c>
      <c r="AI28" s="18" t="s">
        <v>39</v>
      </c>
      <c r="AJ28" s="18" t="s">
        <v>39</v>
      </c>
      <c r="AK28" s="18" t="str">
        <f t="shared" si="12"/>
        <v>WO</v>
      </c>
      <c r="AL28" s="18" t="s">
        <v>39</v>
      </c>
      <c r="AM28" s="18" t="s">
        <v>39</v>
      </c>
      <c r="AN28" s="18" t="s">
        <v>39</v>
      </c>
      <c r="AO28" s="18" t="s">
        <v>39</v>
      </c>
      <c r="AP28" s="19" t="s">
        <v>39</v>
      </c>
      <c r="AQ28" s="33"/>
      <c r="AR28" s="35"/>
      <c r="AS28" s="35"/>
      <c r="AT28" s="35"/>
      <c r="AU28" s="35"/>
      <c r="AV28" s="35"/>
      <c r="AW28" s="36"/>
      <c r="AX28" s="36"/>
      <c r="AY28" s="36"/>
      <c r="AZ28" s="36"/>
      <c r="BA28" s="36"/>
      <c r="BB28" s="36"/>
      <c r="BC28" s="35"/>
      <c r="BD28" s="35"/>
      <c r="BE28" s="35"/>
      <c r="BF28" s="35"/>
      <c r="BG28" s="35"/>
      <c r="BH28" s="35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1"/>
      <c r="CC28" s="31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</row>
    <row r="29" spans="4:100" x14ac:dyDescent="0.3">
      <c r="D29" s="31"/>
      <c r="E29" s="31"/>
      <c r="F29" s="31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5"/>
      <c r="AS29" s="35"/>
      <c r="AT29" s="35"/>
      <c r="AU29" s="35"/>
      <c r="AV29" s="35"/>
      <c r="AW29" s="36"/>
      <c r="AX29" s="36"/>
      <c r="AY29" s="36"/>
      <c r="AZ29" s="36"/>
      <c r="BA29" s="36"/>
      <c r="BB29" s="36"/>
      <c r="BC29" s="35"/>
      <c r="BD29" s="35"/>
      <c r="BE29" s="35"/>
      <c r="BF29" s="35"/>
      <c r="BG29" s="35"/>
      <c r="BH29" s="35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</row>
    <row r="30" spans="4:100" x14ac:dyDescent="0.3">
      <c r="D30" s="31"/>
      <c r="E30" s="31"/>
      <c r="F30" s="31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5"/>
      <c r="AS30" s="35"/>
      <c r="AT30" s="35"/>
      <c r="AU30" s="35"/>
      <c r="AV30" s="35"/>
      <c r="AW30" s="36"/>
      <c r="AX30" s="36"/>
      <c r="AY30" s="36"/>
      <c r="AZ30" s="36"/>
      <c r="BA30" s="36"/>
      <c r="BB30" s="36"/>
      <c r="BC30" s="35"/>
      <c r="BD30" s="35"/>
      <c r="BE30" s="35"/>
      <c r="BF30" s="35"/>
      <c r="BG30" s="35"/>
      <c r="BH30" s="35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/>
      <c r="CC30" s="31"/>
      <c r="CD30" s="31"/>
      <c r="CE30" s="31"/>
      <c r="CF30" s="31"/>
      <c r="CG30" s="31"/>
      <c r="CH30" s="31"/>
      <c r="CI30" s="31"/>
      <c r="CJ30" s="31"/>
      <c r="CK30" s="31"/>
      <c r="CL30" s="31"/>
      <c r="CM30" s="31"/>
      <c r="CN30" s="31"/>
      <c r="CO30" s="31"/>
      <c r="CP30" s="31"/>
      <c r="CQ30" s="31"/>
      <c r="CR30" s="31"/>
      <c r="CS30" s="31"/>
      <c r="CT30" s="31"/>
      <c r="CU30" s="31"/>
      <c r="CV30" s="31"/>
    </row>
    <row r="31" spans="4:100" x14ac:dyDescent="0.3"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2"/>
      <c r="AX31" s="32"/>
      <c r="AY31" s="32"/>
      <c r="AZ31" s="32"/>
      <c r="BA31" s="32"/>
      <c r="BB31" s="32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31"/>
      <c r="BZ31" s="31"/>
      <c r="CA31" s="31"/>
      <c r="CB31" s="31"/>
      <c r="CC31" s="31"/>
      <c r="CD31" s="31"/>
      <c r="CE31" s="31"/>
      <c r="CF31" s="31"/>
      <c r="CG31" s="31"/>
      <c r="CH31" s="31"/>
      <c r="CI31" s="31"/>
      <c r="CJ31" s="31"/>
      <c r="CK31" s="31"/>
      <c r="CL31" s="31"/>
      <c r="CM31" s="31"/>
      <c r="CN31" s="31"/>
      <c r="CO31" s="31"/>
      <c r="CP31" s="31"/>
      <c r="CQ31" s="31"/>
      <c r="CR31" s="31"/>
      <c r="CS31" s="31"/>
      <c r="CT31" s="31"/>
      <c r="CU31" s="31"/>
      <c r="CV31" s="31"/>
    </row>
    <row r="32" spans="4:100" x14ac:dyDescent="0.3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2"/>
      <c r="AX32" s="32"/>
      <c r="AY32" s="32"/>
      <c r="AZ32" s="32"/>
      <c r="BA32" s="32"/>
      <c r="BB32" s="32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/>
    </row>
    <row r="33" spans="1:100" x14ac:dyDescent="0.3"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2"/>
      <c r="AX33" s="32"/>
      <c r="AY33" s="32"/>
      <c r="AZ33" s="32"/>
      <c r="BA33" s="32"/>
      <c r="BB33" s="32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31"/>
    </row>
    <row r="34" spans="1:100" x14ac:dyDescent="0.3"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2"/>
      <c r="AX34" s="32"/>
      <c r="AY34" s="32"/>
      <c r="AZ34" s="32"/>
      <c r="BA34" s="32"/>
      <c r="BB34" s="32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</row>
    <row r="35" spans="1:100" x14ac:dyDescent="0.3"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2"/>
      <c r="AX35" s="32"/>
      <c r="AY35" s="32"/>
      <c r="AZ35" s="32"/>
      <c r="BA35" s="32"/>
      <c r="BB35" s="32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</row>
    <row r="36" spans="1:100" x14ac:dyDescent="0.3"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2"/>
      <c r="AX36" s="32"/>
      <c r="AY36" s="32"/>
      <c r="AZ36" s="32"/>
      <c r="BA36" s="32"/>
      <c r="BB36" s="32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</row>
    <row r="37" spans="1:100" x14ac:dyDescent="0.3"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2"/>
      <c r="AX37" s="32"/>
      <c r="AY37" s="32"/>
      <c r="AZ37" s="32"/>
      <c r="BA37" s="32"/>
      <c r="BB37" s="32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</row>
    <row r="38" spans="1:100" x14ac:dyDescent="0.3"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2"/>
      <c r="AX38" s="32"/>
      <c r="AY38" s="32"/>
      <c r="AZ38" s="32"/>
      <c r="BA38" s="32"/>
      <c r="BB38" s="32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31"/>
      <c r="CS38" s="31"/>
      <c r="CT38" s="31"/>
      <c r="CU38" s="31"/>
      <c r="CV38" s="31"/>
    </row>
    <row r="39" spans="1:100" x14ac:dyDescent="0.3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2"/>
      <c r="AX39" s="32"/>
      <c r="AY39" s="32"/>
      <c r="AZ39" s="32"/>
      <c r="BA39" s="32"/>
      <c r="BB39" s="32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  <c r="CN39" s="31"/>
      <c r="CO39" s="31"/>
      <c r="CP39" s="31"/>
      <c r="CQ39" s="31"/>
      <c r="CR39" s="31"/>
      <c r="CS39" s="31"/>
      <c r="CT39" s="31"/>
      <c r="CU39" s="31"/>
      <c r="CV39" s="31"/>
    </row>
    <row r="40" spans="1:100" x14ac:dyDescent="0.3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2"/>
      <c r="AX40" s="32"/>
      <c r="AY40" s="32"/>
      <c r="AZ40" s="32"/>
      <c r="BA40" s="32"/>
      <c r="BB40" s="32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/>
      <c r="CC40" s="31"/>
      <c r="CD40" s="31"/>
      <c r="CE40" s="31"/>
      <c r="CF40" s="31"/>
      <c r="CG40" s="31"/>
      <c r="CH40" s="31"/>
      <c r="CI40" s="31"/>
      <c r="CJ40" s="31"/>
      <c r="CK40" s="31"/>
      <c r="CL40" s="31"/>
      <c r="CM40" s="31"/>
      <c r="CN40" s="31"/>
      <c r="CO40" s="31"/>
      <c r="CP40" s="31"/>
      <c r="CQ40" s="31"/>
      <c r="CR40" s="31"/>
      <c r="CS40" s="31"/>
      <c r="CT40" s="31"/>
      <c r="CU40" s="31"/>
      <c r="CV40" s="31"/>
    </row>
    <row r="41" spans="1:100" x14ac:dyDescent="0.3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2"/>
      <c r="AX41" s="32"/>
      <c r="AY41" s="32"/>
      <c r="AZ41" s="32"/>
      <c r="BA41" s="32"/>
      <c r="BB41" s="32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</row>
    <row r="42" spans="1:100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2"/>
      <c r="AX42" s="32"/>
      <c r="AY42" s="32"/>
      <c r="AZ42" s="32"/>
      <c r="BA42" s="32"/>
      <c r="BB42" s="32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</row>
    <row r="43" spans="1:100" x14ac:dyDescent="0.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2"/>
      <c r="AX43" s="32"/>
      <c r="AY43" s="32"/>
      <c r="AZ43" s="32"/>
      <c r="BA43" s="32"/>
      <c r="BB43" s="32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/>
      <c r="CF43" s="31"/>
      <c r="CG43" s="31"/>
      <c r="CH43" s="31"/>
      <c r="CI43" s="31"/>
      <c r="CJ43" s="31"/>
      <c r="CK43" s="31"/>
      <c r="CL43" s="31"/>
      <c r="CM43" s="31"/>
      <c r="CN43" s="31"/>
      <c r="CO43" s="31"/>
      <c r="CP43" s="31"/>
      <c r="CQ43" s="31"/>
      <c r="CR43" s="31"/>
      <c r="CS43" s="31"/>
      <c r="CT43" s="31"/>
      <c r="CU43" s="31"/>
      <c r="CV43" s="31"/>
    </row>
    <row r="44" spans="1:100" x14ac:dyDescent="0.3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2"/>
      <c r="AX44" s="32"/>
      <c r="AY44" s="32"/>
      <c r="AZ44" s="32"/>
      <c r="BA44" s="32"/>
      <c r="BB44" s="32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  <c r="CF44" s="31"/>
      <c r="CG44" s="31"/>
      <c r="CH44" s="31"/>
      <c r="CI44" s="31"/>
      <c r="CJ44" s="31"/>
      <c r="CK44" s="31"/>
      <c r="CL44" s="31"/>
      <c r="CM44" s="31"/>
      <c r="CN44" s="31"/>
      <c r="CO44" s="31"/>
      <c r="CP44" s="31"/>
      <c r="CQ44" s="31"/>
      <c r="CR44" s="31"/>
      <c r="CS44" s="31"/>
      <c r="CT44" s="31"/>
      <c r="CU44" s="31"/>
      <c r="CV44" s="31"/>
    </row>
    <row r="45" spans="1:100" x14ac:dyDescent="0.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2"/>
      <c r="AX45" s="32"/>
      <c r="AY45" s="32"/>
      <c r="AZ45" s="32"/>
      <c r="BA45" s="32"/>
      <c r="BB45" s="32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</row>
    <row r="46" spans="1:100" x14ac:dyDescent="0.3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2"/>
      <c r="AX46" s="32"/>
      <c r="AY46" s="32"/>
      <c r="AZ46" s="32"/>
      <c r="BA46" s="32"/>
      <c r="BB46" s="32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/>
      <c r="CI46" s="31"/>
      <c r="CJ46" s="31"/>
      <c r="CK46" s="31"/>
      <c r="CL46" s="31"/>
      <c r="CM46" s="31"/>
      <c r="CN46" s="31"/>
      <c r="CO46" s="31"/>
      <c r="CP46" s="31"/>
      <c r="CQ46" s="31"/>
      <c r="CR46" s="31"/>
      <c r="CS46" s="31"/>
      <c r="CT46" s="31"/>
      <c r="CU46" s="31"/>
      <c r="CV46" s="31"/>
    </row>
    <row r="47" spans="1:100" x14ac:dyDescent="0.3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2"/>
      <c r="AX47" s="32"/>
      <c r="AY47" s="32"/>
      <c r="AZ47" s="32"/>
      <c r="BA47" s="32"/>
      <c r="BB47" s="32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31"/>
      <c r="CH47" s="31"/>
      <c r="CI47" s="31"/>
      <c r="CJ47" s="31"/>
      <c r="CK47" s="31"/>
      <c r="CL47" s="31"/>
      <c r="CM47" s="31"/>
      <c r="CN47" s="31"/>
      <c r="CO47" s="31"/>
      <c r="CP47" s="31"/>
      <c r="CQ47" s="31"/>
      <c r="CR47" s="31"/>
      <c r="CS47" s="31"/>
      <c r="CT47" s="31"/>
      <c r="CU47" s="31"/>
      <c r="CV47" s="31"/>
    </row>
    <row r="48" spans="1:100" x14ac:dyDescent="0.3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2"/>
      <c r="AX48" s="32"/>
      <c r="AY48" s="32"/>
      <c r="AZ48" s="32"/>
      <c r="BA48" s="32"/>
      <c r="BB48" s="32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/>
      <c r="CK48" s="31"/>
      <c r="CL48" s="31"/>
      <c r="CM48" s="31"/>
      <c r="CN48" s="31"/>
      <c r="CO48" s="31"/>
      <c r="CP48" s="31"/>
      <c r="CQ48" s="31"/>
      <c r="CR48" s="31"/>
      <c r="CS48" s="31"/>
      <c r="CT48" s="31"/>
      <c r="CU48" s="31"/>
      <c r="CV48" s="31"/>
    </row>
    <row r="49" spans="1:100" x14ac:dyDescent="0.3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2"/>
      <c r="AX49" s="32"/>
      <c r="AY49" s="32"/>
      <c r="AZ49" s="32"/>
      <c r="BA49" s="32"/>
      <c r="BB49" s="32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31"/>
      <c r="BU49" s="31"/>
      <c r="BV49" s="31"/>
      <c r="BW49" s="31"/>
      <c r="BX49" s="31"/>
      <c r="BY49" s="31"/>
      <c r="BZ49" s="31"/>
      <c r="CA49" s="31"/>
      <c r="CB49" s="31"/>
      <c r="CC49" s="31"/>
      <c r="CD49" s="31"/>
      <c r="CE49" s="31"/>
      <c r="CF49" s="31"/>
      <c r="CG49" s="31"/>
      <c r="CH49" s="31"/>
      <c r="CI49" s="31"/>
      <c r="CJ49" s="31"/>
      <c r="CK49" s="31"/>
      <c r="CL49" s="31"/>
      <c r="CM49" s="31"/>
      <c r="CN49" s="31"/>
      <c r="CO49" s="31"/>
      <c r="CP49" s="31"/>
      <c r="CQ49" s="31"/>
      <c r="CR49" s="31"/>
      <c r="CS49" s="31"/>
      <c r="CT49" s="31"/>
      <c r="CU49" s="31"/>
      <c r="CV49" s="31"/>
    </row>
    <row r="50" spans="1:100" x14ac:dyDescent="0.3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2"/>
      <c r="AX50" s="32"/>
      <c r="AY50" s="32"/>
      <c r="AZ50" s="32"/>
      <c r="BA50" s="32"/>
      <c r="BB50" s="32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/>
      <c r="CM50" s="31"/>
      <c r="CN50" s="31"/>
      <c r="CO50" s="31"/>
      <c r="CP50" s="31"/>
      <c r="CQ50" s="31"/>
      <c r="CR50" s="31"/>
      <c r="CS50" s="31"/>
      <c r="CT50" s="31"/>
      <c r="CU50" s="31"/>
      <c r="CV50" s="31"/>
    </row>
    <row r="51" spans="1:100" x14ac:dyDescent="0.3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2"/>
      <c r="AX51" s="32"/>
      <c r="AY51" s="32"/>
      <c r="AZ51" s="32"/>
      <c r="BA51" s="32"/>
      <c r="BB51" s="32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BV51" s="31"/>
      <c r="BW51" s="31"/>
      <c r="BX51" s="31"/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31"/>
      <c r="CM51" s="31"/>
      <c r="CN51" s="31"/>
      <c r="CO51" s="31"/>
      <c r="CP51" s="31"/>
      <c r="CQ51" s="31"/>
      <c r="CR51" s="31"/>
      <c r="CS51" s="31"/>
      <c r="CT51" s="31"/>
      <c r="CU51" s="31"/>
      <c r="CV51" s="31"/>
    </row>
    <row r="52" spans="1:100" x14ac:dyDescent="0.3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2"/>
      <c r="AX52" s="32"/>
      <c r="AY52" s="32"/>
      <c r="AZ52" s="32"/>
      <c r="BA52" s="32"/>
      <c r="BB52" s="32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  <c r="CJ52" s="31"/>
      <c r="CK52" s="31"/>
      <c r="CL52" s="31"/>
      <c r="CM52" s="31"/>
      <c r="CN52" s="31"/>
      <c r="CO52" s="31"/>
      <c r="CP52" s="31"/>
      <c r="CQ52" s="31"/>
      <c r="CR52" s="31"/>
      <c r="CS52" s="31"/>
      <c r="CT52" s="31"/>
      <c r="CU52" s="31"/>
      <c r="CV52" s="31"/>
    </row>
    <row r="53" spans="1:100" x14ac:dyDescent="0.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2"/>
      <c r="AX53" s="32"/>
      <c r="AY53" s="32"/>
      <c r="AZ53" s="32"/>
      <c r="BA53" s="32"/>
      <c r="BB53" s="32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31"/>
      <c r="BV53" s="31"/>
      <c r="BW53" s="31"/>
      <c r="BX53" s="31"/>
      <c r="BY53" s="31"/>
      <c r="BZ53" s="31"/>
      <c r="CA53" s="31"/>
      <c r="CB53" s="31"/>
      <c r="CC53" s="31"/>
      <c r="CD53" s="31"/>
      <c r="CE53" s="31"/>
      <c r="CF53" s="31"/>
      <c r="CG53" s="31"/>
      <c r="CH53" s="31"/>
      <c r="CI53" s="31"/>
      <c r="CJ53" s="31"/>
      <c r="CK53" s="31"/>
      <c r="CL53" s="31"/>
      <c r="CM53" s="31"/>
      <c r="CN53" s="31"/>
      <c r="CO53" s="31"/>
      <c r="CP53" s="31"/>
      <c r="CQ53" s="31"/>
      <c r="CR53" s="31"/>
      <c r="CS53" s="31"/>
      <c r="CT53" s="31"/>
      <c r="CU53" s="31"/>
      <c r="CV53" s="31"/>
    </row>
    <row r="54" spans="1:100" x14ac:dyDescent="0.3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2"/>
      <c r="AX54" s="32"/>
      <c r="AY54" s="32"/>
      <c r="AZ54" s="32"/>
      <c r="BA54" s="32"/>
      <c r="BB54" s="32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  <c r="CL54" s="31"/>
      <c r="CM54" s="31"/>
      <c r="CN54" s="31"/>
      <c r="CO54" s="31"/>
      <c r="CP54" s="31"/>
      <c r="CQ54" s="31"/>
      <c r="CR54" s="31"/>
      <c r="CS54" s="31"/>
      <c r="CT54" s="31"/>
      <c r="CU54" s="31"/>
      <c r="CV54" s="31"/>
    </row>
    <row r="55" spans="1:100" x14ac:dyDescent="0.3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2"/>
      <c r="AX55" s="32"/>
      <c r="AY55" s="32"/>
      <c r="AZ55" s="32"/>
      <c r="BA55" s="32"/>
      <c r="BB55" s="32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  <c r="BU55" s="31"/>
      <c r="BV55" s="31"/>
      <c r="BW55" s="31"/>
      <c r="BX55" s="31"/>
      <c r="BY55" s="31"/>
      <c r="BZ55" s="31"/>
      <c r="CA55" s="31"/>
      <c r="CB55" s="31"/>
      <c r="CC55" s="31"/>
      <c r="CD55" s="31"/>
      <c r="CE55" s="31"/>
      <c r="CF55" s="31"/>
      <c r="CG55" s="31"/>
      <c r="CH55" s="31"/>
      <c r="CI55" s="31"/>
      <c r="CJ55" s="31"/>
      <c r="CK55" s="31"/>
      <c r="CL55" s="31"/>
      <c r="CM55" s="31"/>
      <c r="CN55" s="31"/>
      <c r="CO55" s="31"/>
      <c r="CP55" s="31"/>
      <c r="CQ55" s="31"/>
      <c r="CR55" s="31"/>
      <c r="CS55" s="31"/>
      <c r="CT55" s="31"/>
      <c r="CU55" s="31"/>
      <c r="CV55" s="31"/>
    </row>
    <row r="56" spans="1:100" x14ac:dyDescent="0.3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2"/>
      <c r="AX56" s="32"/>
      <c r="AY56" s="32"/>
      <c r="AZ56" s="32"/>
      <c r="BA56" s="32"/>
      <c r="BB56" s="32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  <c r="BS56" s="31"/>
      <c r="BT56" s="31"/>
      <c r="BU56" s="31"/>
      <c r="BV56" s="31"/>
      <c r="BW56" s="31"/>
      <c r="BX56" s="31"/>
      <c r="BY56" s="31"/>
      <c r="BZ56" s="31"/>
      <c r="CA56" s="31"/>
      <c r="CB56" s="31"/>
      <c r="CC56" s="31"/>
      <c r="CD56" s="31"/>
      <c r="CE56" s="31"/>
      <c r="CF56" s="31"/>
      <c r="CG56" s="31"/>
      <c r="CH56" s="31"/>
      <c r="CI56" s="31"/>
      <c r="CJ56" s="31"/>
      <c r="CK56" s="31"/>
      <c r="CL56" s="31"/>
      <c r="CM56" s="31"/>
      <c r="CN56" s="31"/>
      <c r="CO56" s="31"/>
      <c r="CP56" s="31"/>
      <c r="CQ56" s="31"/>
      <c r="CR56" s="31"/>
      <c r="CS56" s="31"/>
      <c r="CT56" s="31"/>
      <c r="CU56" s="31"/>
      <c r="CV56" s="31"/>
    </row>
    <row r="57" spans="1:100" x14ac:dyDescent="0.3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2"/>
      <c r="AX57" s="32"/>
      <c r="AY57" s="32"/>
      <c r="AZ57" s="32"/>
      <c r="BA57" s="32"/>
      <c r="BB57" s="32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31"/>
    </row>
    <row r="58" spans="1:100" x14ac:dyDescent="0.3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2"/>
      <c r="AX58" s="32"/>
      <c r="AY58" s="32"/>
      <c r="AZ58" s="32"/>
      <c r="BA58" s="32"/>
      <c r="BB58" s="32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  <c r="BR58" s="31"/>
      <c r="BS58" s="31"/>
      <c r="BT58" s="31"/>
      <c r="BU58" s="31"/>
      <c r="BV58" s="31"/>
      <c r="BW58" s="31"/>
      <c r="BX58" s="31"/>
      <c r="BY58" s="31"/>
      <c r="BZ58" s="31"/>
      <c r="CA58" s="31"/>
      <c r="CB58" s="31"/>
      <c r="CC58" s="31"/>
      <c r="CD58" s="31"/>
      <c r="CE58" s="31"/>
      <c r="CF58" s="31"/>
      <c r="CG58" s="31"/>
      <c r="CH58" s="31"/>
      <c r="CI58" s="31"/>
      <c r="CJ58" s="31"/>
      <c r="CK58" s="31"/>
      <c r="CL58" s="31"/>
      <c r="CM58" s="31"/>
      <c r="CN58" s="31"/>
      <c r="CO58" s="31"/>
      <c r="CP58" s="31"/>
      <c r="CQ58" s="31"/>
      <c r="CR58" s="31"/>
      <c r="CS58" s="31"/>
      <c r="CT58" s="31"/>
      <c r="CU58" s="31"/>
      <c r="CV58" s="31"/>
    </row>
    <row r="59" spans="1:100" x14ac:dyDescent="0.3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2"/>
      <c r="AX59" s="32"/>
      <c r="AY59" s="32"/>
      <c r="AZ59" s="32"/>
      <c r="BA59" s="32"/>
      <c r="BB59" s="32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  <c r="BR59" s="31"/>
      <c r="BS59" s="31"/>
      <c r="BT59" s="31"/>
      <c r="BU59" s="31"/>
      <c r="BV59" s="31"/>
      <c r="BW59" s="31"/>
      <c r="BX59" s="31"/>
      <c r="BY59" s="31"/>
      <c r="BZ59" s="31"/>
      <c r="CA59" s="31"/>
      <c r="CB59" s="31"/>
      <c r="CC59" s="31"/>
      <c r="CD59" s="31"/>
      <c r="CE59" s="31"/>
      <c r="CF59" s="31"/>
      <c r="CG59" s="31"/>
      <c r="CH59" s="31"/>
      <c r="CI59" s="31"/>
      <c r="CJ59" s="31"/>
      <c r="CK59" s="31"/>
      <c r="CL59" s="31"/>
      <c r="CM59" s="31"/>
      <c r="CN59" s="31"/>
      <c r="CO59" s="31"/>
      <c r="CP59" s="31"/>
      <c r="CQ59" s="31"/>
      <c r="CR59" s="31"/>
      <c r="CS59" s="31"/>
      <c r="CT59" s="31"/>
      <c r="CU59" s="31"/>
      <c r="CV59" s="31"/>
    </row>
    <row r="60" spans="1:100" x14ac:dyDescent="0.3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2"/>
      <c r="AX60" s="32"/>
      <c r="AY60" s="32"/>
      <c r="AZ60" s="32"/>
      <c r="BA60" s="32"/>
      <c r="BB60" s="32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</row>
    <row r="61" spans="1:100" x14ac:dyDescent="0.3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2"/>
      <c r="AX61" s="32"/>
      <c r="AY61" s="32"/>
      <c r="AZ61" s="32"/>
      <c r="BA61" s="32"/>
      <c r="BB61" s="32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31"/>
    </row>
    <row r="62" spans="1:100" x14ac:dyDescent="0.3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2"/>
      <c r="AX62" s="32"/>
      <c r="AY62" s="32"/>
      <c r="AZ62" s="32"/>
      <c r="BA62" s="32"/>
      <c r="BB62" s="32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  <c r="BQ62" s="31"/>
      <c r="BR62" s="31"/>
      <c r="BS62" s="31"/>
      <c r="BT62" s="31"/>
      <c r="BU62" s="31"/>
      <c r="BV62" s="31"/>
      <c r="BW62" s="31"/>
      <c r="BX62" s="31"/>
      <c r="BY62" s="31"/>
      <c r="BZ62" s="31"/>
      <c r="CA62" s="31"/>
      <c r="CB62" s="31"/>
      <c r="CC62" s="31"/>
      <c r="CD62" s="31"/>
      <c r="CE62" s="31"/>
      <c r="CF62" s="31"/>
      <c r="CG62" s="31"/>
      <c r="CH62" s="31"/>
      <c r="CI62" s="31"/>
      <c r="CJ62" s="31"/>
      <c r="CK62" s="31"/>
      <c r="CL62" s="31"/>
      <c r="CM62" s="31"/>
      <c r="CN62" s="31"/>
      <c r="CO62" s="31"/>
      <c r="CP62" s="31"/>
      <c r="CQ62" s="31"/>
      <c r="CR62" s="31"/>
      <c r="CS62" s="31"/>
      <c r="CT62" s="31"/>
      <c r="CU62" s="31"/>
      <c r="CV62" s="31"/>
    </row>
    <row r="63" spans="1:100" x14ac:dyDescent="0.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2"/>
      <c r="AX63" s="32"/>
      <c r="AY63" s="32"/>
      <c r="AZ63" s="32"/>
      <c r="BA63" s="32"/>
      <c r="BB63" s="32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  <c r="BR63" s="31"/>
      <c r="BS63" s="31"/>
      <c r="BT63" s="31"/>
      <c r="BU63" s="31"/>
      <c r="BV63" s="31"/>
      <c r="BW63" s="31"/>
      <c r="BX63" s="31"/>
      <c r="BY63" s="31"/>
      <c r="BZ63" s="31"/>
      <c r="CA63" s="31"/>
      <c r="CB63" s="31"/>
      <c r="CC63" s="31"/>
      <c r="CD63" s="31"/>
      <c r="CE63" s="31"/>
      <c r="CF63" s="31"/>
      <c r="CG63" s="31"/>
      <c r="CH63" s="31"/>
      <c r="CI63" s="31"/>
      <c r="CJ63" s="31"/>
      <c r="CK63" s="31"/>
      <c r="CL63" s="31"/>
      <c r="CM63" s="31"/>
      <c r="CN63" s="31"/>
      <c r="CO63" s="31"/>
      <c r="CP63" s="31"/>
      <c r="CQ63" s="31"/>
      <c r="CR63" s="31"/>
      <c r="CS63" s="31"/>
      <c r="CT63" s="31"/>
      <c r="CU63" s="31"/>
      <c r="CV63" s="31"/>
    </row>
    <row r="64" spans="1:100" x14ac:dyDescent="0.3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2"/>
      <c r="AX64" s="32"/>
      <c r="AY64" s="32"/>
      <c r="AZ64" s="32"/>
      <c r="BA64" s="32"/>
      <c r="BB64" s="32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  <c r="BQ64" s="31"/>
      <c r="BR64" s="31"/>
      <c r="BS64" s="31"/>
      <c r="BT64" s="31"/>
      <c r="BU64" s="31"/>
      <c r="BV64" s="31"/>
      <c r="BW64" s="31"/>
      <c r="BX64" s="31"/>
      <c r="BY64" s="31"/>
      <c r="BZ64" s="31"/>
      <c r="CA64" s="31"/>
      <c r="CB64" s="31"/>
      <c r="CC64" s="31"/>
      <c r="CD64" s="31"/>
      <c r="CE64" s="31"/>
      <c r="CF64" s="31"/>
      <c r="CG64" s="31"/>
      <c r="CH64" s="31"/>
      <c r="CI64" s="31"/>
      <c r="CJ64" s="31"/>
      <c r="CK64" s="31"/>
      <c r="CL64" s="31"/>
      <c r="CM64" s="31"/>
      <c r="CN64" s="31"/>
      <c r="CO64" s="31"/>
      <c r="CP64" s="31"/>
      <c r="CQ64" s="31"/>
      <c r="CR64" s="31"/>
      <c r="CS64" s="31"/>
      <c r="CT64" s="31"/>
      <c r="CU64" s="31"/>
      <c r="CV64" s="31"/>
    </row>
    <row r="65" spans="1:100" x14ac:dyDescent="0.3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2"/>
      <c r="AX65" s="32"/>
      <c r="AY65" s="32"/>
      <c r="AZ65" s="32"/>
      <c r="BA65" s="32"/>
      <c r="BB65" s="32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  <c r="BR65" s="31"/>
      <c r="BS65" s="31"/>
      <c r="BT65" s="31"/>
      <c r="BU65" s="31"/>
      <c r="BV65" s="31"/>
      <c r="BW65" s="31"/>
      <c r="BX65" s="31"/>
      <c r="BY65" s="31"/>
      <c r="BZ65" s="31"/>
      <c r="CA65" s="31"/>
      <c r="CB65" s="31"/>
      <c r="CC65" s="31"/>
      <c r="CD65" s="31"/>
      <c r="CE65" s="31"/>
      <c r="CF65" s="31"/>
      <c r="CG65" s="31"/>
      <c r="CH65" s="31"/>
      <c r="CI65" s="31"/>
      <c r="CJ65" s="31"/>
      <c r="CK65" s="31"/>
      <c r="CL65" s="31"/>
      <c r="CM65" s="31"/>
      <c r="CN65" s="31"/>
      <c r="CO65" s="31"/>
      <c r="CP65" s="31"/>
      <c r="CQ65" s="31"/>
      <c r="CR65" s="31"/>
      <c r="CS65" s="31"/>
      <c r="CT65" s="31"/>
      <c r="CU65" s="31"/>
      <c r="CV65" s="31"/>
    </row>
    <row r="66" spans="1:100" x14ac:dyDescent="0.3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2"/>
      <c r="AX66" s="32"/>
      <c r="AY66" s="32"/>
      <c r="AZ66" s="32"/>
      <c r="BA66" s="32"/>
      <c r="BB66" s="32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  <c r="BR66" s="31"/>
      <c r="BS66" s="31"/>
      <c r="BT66" s="31"/>
      <c r="BU66" s="31"/>
      <c r="BV66" s="31"/>
      <c r="BW66" s="31"/>
      <c r="BX66" s="31"/>
      <c r="BY66" s="31"/>
      <c r="BZ66" s="31"/>
      <c r="CA66" s="31"/>
      <c r="CB66" s="31"/>
      <c r="CC66" s="31"/>
      <c r="CD66" s="31"/>
      <c r="CE66" s="31"/>
      <c r="CF66" s="31"/>
      <c r="CG66" s="31"/>
      <c r="CH66" s="31"/>
      <c r="CI66" s="31"/>
      <c r="CJ66" s="31"/>
      <c r="CK66" s="31"/>
      <c r="CL66" s="31"/>
      <c r="CM66" s="31"/>
      <c r="CN66" s="31"/>
      <c r="CO66" s="31"/>
      <c r="CP66" s="31"/>
      <c r="CQ66" s="31"/>
      <c r="CR66" s="31"/>
      <c r="CS66" s="31"/>
      <c r="CT66" s="31"/>
      <c r="CU66" s="31"/>
      <c r="CV66" s="31"/>
    </row>
    <row r="67" spans="1:100" x14ac:dyDescent="0.3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2"/>
      <c r="AX67" s="32"/>
      <c r="AY67" s="32"/>
      <c r="AZ67" s="32"/>
      <c r="BA67" s="32"/>
      <c r="BB67" s="32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  <c r="BS67" s="31"/>
      <c r="BT67" s="31"/>
      <c r="BU67" s="31"/>
      <c r="BV67" s="31"/>
      <c r="BW67" s="31"/>
      <c r="BX67" s="31"/>
      <c r="BY67" s="31"/>
      <c r="BZ67" s="31"/>
      <c r="CA67" s="31"/>
      <c r="CB67" s="31"/>
      <c r="CC67" s="31"/>
      <c r="CD67" s="31"/>
      <c r="CE67" s="31"/>
      <c r="CF67" s="31"/>
      <c r="CG67" s="31"/>
      <c r="CH67" s="31"/>
      <c r="CI67" s="31"/>
      <c r="CJ67" s="31"/>
      <c r="CK67" s="31"/>
      <c r="CL67" s="31"/>
      <c r="CM67" s="31"/>
      <c r="CN67" s="31"/>
      <c r="CO67" s="31"/>
      <c r="CP67" s="31"/>
      <c r="CQ67" s="31"/>
      <c r="CR67" s="31"/>
      <c r="CS67" s="31"/>
      <c r="CT67" s="31"/>
      <c r="CU67" s="31"/>
      <c r="CV67" s="31"/>
    </row>
    <row r="68" spans="1:100" x14ac:dyDescent="0.3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2"/>
      <c r="AX68" s="32"/>
      <c r="AY68" s="32"/>
      <c r="AZ68" s="32"/>
      <c r="BA68" s="32"/>
      <c r="BB68" s="32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31"/>
      <c r="CJ68" s="31"/>
      <c r="CK68" s="31"/>
      <c r="CL68" s="31"/>
      <c r="CM68" s="31"/>
      <c r="CN68" s="31"/>
      <c r="CO68" s="31"/>
      <c r="CP68" s="31"/>
      <c r="CQ68" s="31"/>
      <c r="CR68" s="31"/>
      <c r="CS68" s="31"/>
      <c r="CT68" s="31"/>
      <c r="CU68" s="31"/>
      <c r="CV68" s="31"/>
    </row>
    <row r="69" spans="1:100" x14ac:dyDescent="0.3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2"/>
      <c r="AX69" s="32"/>
      <c r="AY69" s="32"/>
      <c r="AZ69" s="32"/>
      <c r="BA69" s="32"/>
      <c r="BB69" s="32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31"/>
      <c r="CM69" s="31"/>
      <c r="CN69" s="31"/>
      <c r="CO69" s="31"/>
      <c r="CP69" s="31"/>
      <c r="CQ69" s="31"/>
      <c r="CR69" s="31"/>
      <c r="CS69" s="31"/>
      <c r="CT69" s="31"/>
      <c r="CU69" s="31"/>
      <c r="CV69" s="31"/>
    </row>
    <row r="70" spans="1:100" x14ac:dyDescent="0.3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2"/>
      <c r="AX70" s="32"/>
      <c r="AY70" s="32"/>
      <c r="AZ70" s="32"/>
      <c r="BA70" s="32"/>
      <c r="BB70" s="32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  <c r="BR70" s="31"/>
      <c r="BS70" s="31"/>
      <c r="BT70" s="31"/>
      <c r="BU70" s="31"/>
      <c r="BV70" s="31"/>
      <c r="BW70" s="31"/>
      <c r="BX70" s="31"/>
      <c r="BY70" s="31"/>
      <c r="BZ70" s="31"/>
      <c r="CA70" s="31"/>
      <c r="CB70" s="31"/>
      <c r="CC70" s="31"/>
      <c r="CD70" s="31"/>
      <c r="CE70" s="31"/>
      <c r="CF70" s="31"/>
      <c r="CG70" s="31"/>
      <c r="CH70" s="31"/>
      <c r="CI70" s="31"/>
      <c r="CJ70" s="31"/>
      <c r="CK70" s="31"/>
      <c r="CL70" s="31"/>
      <c r="CM70" s="31"/>
      <c r="CN70" s="31"/>
      <c r="CO70" s="31"/>
      <c r="CP70" s="31"/>
      <c r="CQ70" s="31"/>
      <c r="CR70" s="31"/>
      <c r="CS70" s="31"/>
      <c r="CT70" s="31"/>
      <c r="CU70" s="31"/>
      <c r="CV70" s="31"/>
    </row>
    <row r="71" spans="1:100" x14ac:dyDescent="0.3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2"/>
      <c r="AX71" s="32"/>
      <c r="AY71" s="32"/>
      <c r="AZ71" s="32"/>
      <c r="BA71" s="32"/>
      <c r="BB71" s="32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  <c r="BS71" s="31"/>
      <c r="BT71" s="31"/>
      <c r="BU71" s="31"/>
      <c r="BV71" s="31"/>
      <c r="BW71" s="31"/>
      <c r="BX71" s="31"/>
      <c r="BY71" s="31"/>
      <c r="BZ71" s="31"/>
      <c r="CA71" s="31"/>
      <c r="CB71" s="31"/>
      <c r="CC71" s="31"/>
      <c r="CD71" s="31"/>
      <c r="CE71" s="31"/>
      <c r="CF71" s="31"/>
      <c r="CG71" s="31"/>
      <c r="CH71" s="31"/>
      <c r="CI71" s="31"/>
      <c r="CJ71" s="31"/>
      <c r="CK71" s="31"/>
      <c r="CL71" s="31"/>
      <c r="CM71" s="31"/>
      <c r="CN71" s="31"/>
      <c r="CO71" s="31"/>
      <c r="CP71" s="31"/>
      <c r="CQ71" s="31"/>
      <c r="CR71" s="31"/>
      <c r="CS71" s="31"/>
      <c r="CT71" s="31"/>
      <c r="CU71" s="31"/>
      <c r="CV71" s="31"/>
    </row>
    <row r="72" spans="1:100" x14ac:dyDescent="0.3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2"/>
      <c r="AX72" s="32"/>
      <c r="AY72" s="32"/>
      <c r="AZ72" s="32"/>
      <c r="BA72" s="32"/>
      <c r="BB72" s="32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  <c r="BS72" s="31"/>
      <c r="BT72" s="31"/>
      <c r="BU72" s="31"/>
      <c r="BV72" s="31"/>
      <c r="BW72" s="31"/>
      <c r="BX72" s="31"/>
      <c r="BY72" s="31"/>
      <c r="BZ72" s="31"/>
      <c r="CA72" s="31"/>
      <c r="CB72" s="31"/>
      <c r="CC72" s="31"/>
      <c r="CD72" s="31"/>
      <c r="CE72" s="31"/>
      <c r="CF72" s="31"/>
      <c r="CG72" s="31"/>
      <c r="CH72" s="31"/>
      <c r="CI72" s="31"/>
      <c r="CJ72" s="31"/>
      <c r="CK72" s="31"/>
      <c r="CL72" s="31"/>
      <c r="CM72" s="31"/>
      <c r="CN72" s="31"/>
      <c r="CO72" s="31"/>
      <c r="CP72" s="31"/>
      <c r="CQ72" s="31"/>
      <c r="CR72" s="31"/>
      <c r="CS72" s="31"/>
      <c r="CT72" s="31"/>
      <c r="CU72" s="31"/>
      <c r="CV72" s="31"/>
    </row>
    <row r="73" spans="1:100" x14ac:dyDescent="0.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2"/>
      <c r="AX73" s="32"/>
      <c r="AY73" s="32"/>
      <c r="AZ73" s="32"/>
      <c r="BA73" s="32"/>
      <c r="BB73" s="32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1"/>
      <c r="BP73" s="31"/>
      <c r="BQ73" s="31"/>
      <c r="BR73" s="31"/>
      <c r="BS73" s="31"/>
      <c r="BT73" s="31"/>
      <c r="BU73" s="31"/>
      <c r="BV73" s="31"/>
      <c r="BW73" s="31"/>
      <c r="BX73" s="31"/>
      <c r="BY73" s="31"/>
      <c r="BZ73" s="31"/>
      <c r="CA73" s="31"/>
      <c r="CB73" s="31"/>
      <c r="CC73" s="31"/>
      <c r="CD73" s="31"/>
      <c r="CE73" s="31"/>
      <c r="CF73" s="31"/>
      <c r="CG73" s="31"/>
      <c r="CH73" s="31"/>
      <c r="CI73" s="31"/>
      <c r="CJ73" s="31"/>
      <c r="CK73" s="31"/>
      <c r="CL73" s="31"/>
      <c r="CM73" s="31"/>
      <c r="CN73" s="31"/>
      <c r="CO73" s="31"/>
      <c r="CP73" s="31"/>
      <c r="CQ73" s="31"/>
      <c r="CR73" s="31"/>
      <c r="CS73" s="31"/>
      <c r="CT73" s="31"/>
      <c r="CU73" s="31"/>
      <c r="CV73" s="31"/>
    </row>
    <row r="74" spans="1:100" x14ac:dyDescent="0.3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2"/>
      <c r="AX74" s="32"/>
      <c r="AY74" s="32"/>
      <c r="AZ74" s="32"/>
      <c r="BA74" s="32"/>
      <c r="BB74" s="32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1"/>
      <c r="BP74" s="31"/>
      <c r="BQ74" s="31"/>
      <c r="BR74" s="31"/>
      <c r="BS74" s="31"/>
      <c r="BT74" s="31"/>
      <c r="BU74" s="31"/>
      <c r="BV74" s="31"/>
      <c r="BW74" s="31"/>
      <c r="BX74" s="31"/>
      <c r="BY74" s="31"/>
      <c r="BZ74" s="31"/>
      <c r="CA74" s="31"/>
      <c r="CB74" s="31"/>
      <c r="CC74" s="31"/>
      <c r="CD74" s="31"/>
      <c r="CE74" s="31"/>
      <c r="CF74" s="31"/>
      <c r="CG74" s="31"/>
      <c r="CH74" s="31"/>
      <c r="CI74" s="31"/>
      <c r="CJ74" s="31"/>
      <c r="CK74" s="31"/>
      <c r="CL74" s="31"/>
      <c r="CM74" s="31"/>
      <c r="CN74" s="31"/>
      <c r="CO74" s="31"/>
      <c r="CP74" s="31"/>
      <c r="CQ74" s="31"/>
      <c r="CR74" s="31"/>
      <c r="CS74" s="31"/>
      <c r="CT74" s="31"/>
      <c r="CU74" s="31"/>
      <c r="CV74" s="31"/>
    </row>
    <row r="75" spans="1:100" x14ac:dyDescent="0.3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2"/>
      <c r="AX75" s="32"/>
      <c r="AY75" s="32"/>
      <c r="AZ75" s="32"/>
      <c r="BA75" s="32"/>
      <c r="BB75" s="32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1"/>
      <c r="BP75" s="31"/>
      <c r="BQ75" s="31"/>
      <c r="BR75" s="31"/>
      <c r="BS75" s="31"/>
      <c r="BT75" s="31"/>
      <c r="BU75" s="31"/>
      <c r="BV75" s="31"/>
      <c r="BW75" s="31"/>
      <c r="BX75" s="31"/>
      <c r="BY75" s="31"/>
      <c r="BZ75" s="31"/>
      <c r="CA75" s="31"/>
      <c r="CB75" s="31"/>
      <c r="CC75" s="31"/>
      <c r="CD75" s="31"/>
      <c r="CE75" s="31"/>
      <c r="CF75" s="31"/>
      <c r="CG75" s="31"/>
      <c r="CH75" s="31"/>
      <c r="CI75" s="31"/>
      <c r="CJ75" s="31"/>
      <c r="CK75" s="31"/>
      <c r="CL75" s="31"/>
      <c r="CM75" s="31"/>
      <c r="CN75" s="31"/>
      <c r="CO75" s="31"/>
      <c r="CP75" s="31"/>
      <c r="CQ75" s="31"/>
      <c r="CR75" s="31"/>
      <c r="CS75" s="31"/>
      <c r="CT75" s="31"/>
      <c r="CU75" s="31"/>
      <c r="CV75" s="31"/>
    </row>
    <row r="76" spans="1:100" x14ac:dyDescent="0.3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2"/>
      <c r="AX76" s="32"/>
      <c r="AY76" s="32"/>
      <c r="AZ76" s="32"/>
      <c r="BA76" s="32"/>
      <c r="BB76" s="32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1"/>
      <c r="BP76" s="31"/>
      <c r="BQ76" s="31"/>
      <c r="BR76" s="31"/>
      <c r="BS76" s="31"/>
      <c r="BT76" s="31"/>
      <c r="BU76" s="31"/>
      <c r="BV76" s="31"/>
      <c r="BW76" s="31"/>
      <c r="BX76" s="31"/>
      <c r="BY76" s="31"/>
      <c r="BZ76" s="31"/>
      <c r="CA76" s="31"/>
      <c r="CB76" s="31"/>
      <c r="CC76" s="31"/>
      <c r="CD76" s="31"/>
      <c r="CE76" s="31"/>
      <c r="CF76" s="31"/>
      <c r="CG76" s="31"/>
      <c r="CH76" s="31"/>
      <c r="CI76" s="31"/>
      <c r="CJ76" s="31"/>
      <c r="CK76" s="31"/>
      <c r="CL76" s="31"/>
      <c r="CM76" s="31"/>
      <c r="CN76" s="31"/>
      <c r="CO76" s="31"/>
      <c r="CP76" s="31"/>
      <c r="CQ76" s="31"/>
      <c r="CR76" s="31"/>
      <c r="CS76" s="31"/>
      <c r="CT76" s="31"/>
      <c r="CU76" s="31"/>
      <c r="CV76" s="31"/>
    </row>
    <row r="77" spans="1:100" x14ac:dyDescent="0.3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2"/>
      <c r="AX77" s="32"/>
      <c r="AY77" s="32"/>
      <c r="AZ77" s="32"/>
      <c r="BA77" s="32"/>
      <c r="BB77" s="32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1"/>
      <c r="BP77" s="31"/>
      <c r="BQ77" s="31"/>
      <c r="BR77" s="31"/>
      <c r="BS77" s="31"/>
      <c r="BT77" s="31"/>
      <c r="BU77" s="31"/>
      <c r="BV77" s="31"/>
      <c r="BW77" s="31"/>
      <c r="BX77" s="31"/>
      <c r="BY77" s="31"/>
      <c r="BZ77" s="31"/>
      <c r="CA77" s="31"/>
      <c r="CB77" s="31"/>
      <c r="CC77" s="31"/>
      <c r="CD77" s="31"/>
      <c r="CE77" s="31"/>
      <c r="CF77" s="31"/>
      <c r="CG77" s="31"/>
      <c r="CH77" s="31"/>
      <c r="CI77" s="31"/>
      <c r="CJ77" s="31"/>
      <c r="CK77" s="31"/>
      <c r="CL77" s="31"/>
      <c r="CM77" s="31"/>
      <c r="CN77" s="31"/>
      <c r="CO77" s="31"/>
      <c r="CP77" s="31"/>
      <c r="CQ77" s="31"/>
      <c r="CR77" s="31"/>
      <c r="CS77" s="31"/>
      <c r="CT77" s="31"/>
      <c r="CU77" s="31"/>
      <c r="CV77" s="31"/>
    </row>
    <row r="78" spans="1:100" x14ac:dyDescent="0.3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2"/>
      <c r="AX78" s="32"/>
      <c r="AY78" s="32"/>
      <c r="AZ78" s="32"/>
      <c r="BA78" s="32"/>
      <c r="BB78" s="32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1"/>
      <c r="BQ78" s="31"/>
      <c r="BR78" s="31"/>
      <c r="BS78" s="31"/>
      <c r="BT78" s="31"/>
      <c r="BU78" s="31"/>
      <c r="BV78" s="31"/>
      <c r="BW78" s="31"/>
      <c r="BX78" s="31"/>
      <c r="BY78" s="31"/>
      <c r="BZ78" s="31"/>
      <c r="CA78" s="31"/>
      <c r="CB78" s="31"/>
      <c r="CC78" s="31"/>
      <c r="CD78" s="31"/>
      <c r="CE78" s="31"/>
      <c r="CF78" s="31"/>
      <c r="CG78" s="31"/>
      <c r="CH78" s="31"/>
      <c r="CI78" s="31"/>
      <c r="CJ78" s="31"/>
      <c r="CK78" s="31"/>
      <c r="CL78" s="31"/>
      <c r="CM78" s="31"/>
      <c r="CN78" s="31"/>
      <c r="CO78" s="31"/>
      <c r="CP78" s="31"/>
      <c r="CQ78" s="31"/>
      <c r="CR78" s="31"/>
      <c r="CS78" s="31"/>
      <c r="CT78" s="31"/>
      <c r="CU78" s="31"/>
      <c r="CV78" s="31"/>
    </row>
    <row r="79" spans="1:100" x14ac:dyDescent="0.3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2"/>
      <c r="AX79" s="32"/>
      <c r="AY79" s="32"/>
      <c r="AZ79" s="32"/>
      <c r="BA79" s="32"/>
      <c r="BB79" s="32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  <c r="BR79" s="31"/>
      <c r="BS79" s="31"/>
      <c r="BT79" s="31"/>
      <c r="BU79" s="31"/>
      <c r="BV79" s="31"/>
      <c r="BW79" s="31"/>
      <c r="BX79" s="31"/>
      <c r="BY79" s="31"/>
      <c r="BZ79" s="31"/>
      <c r="CA79" s="31"/>
      <c r="CB79" s="31"/>
      <c r="CC79" s="31"/>
      <c r="CD79" s="31"/>
      <c r="CE79" s="31"/>
      <c r="CF79" s="31"/>
      <c r="CG79" s="31"/>
      <c r="CH79" s="31"/>
      <c r="CI79" s="31"/>
      <c r="CJ79" s="31"/>
      <c r="CK79" s="31"/>
      <c r="CL79" s="31"/>
      <c r="CM79" s="31"/>
      <c r="CN79" s="31"/>
      <c r="CO79" s="31"/>
      <c r="CP79" s="31"/>
      <c r="CQ79" s="31"/>
      <c r="CR79" s="31"/>
      <c r="CS79" s="31"/>
      <c r="CT79" s="31"/>
      <c r="CU79" s="31"/>
      <c r="CV79" s="31"/>
    </row>
    <row r="80" spans="1:100" x14ac:dyDescent="0.3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2"/>
      <c r="AX80" s="32"/>
      <c r="AY80" s="32"/>
      <c r="AZ80" s="32"/>
      <c r="BA80" s="32"/>
      <c r="BB80" s="32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  <c r="BS80" s="31"/>
      <c r="BT80" s="31"/>
      <c r="BU80" s="31"/>
      <c r="BV80" s="31"/>
      <c r="BW80" s="31"/>
      <c r="BX80" s="31"/>
      <c r="BY80" s="31"/>
      <c r="BZ80" s="31"/>
      <c r="CA80" s="31"/>
      <c r="CB80" s="31"/>
      <c r="CC80" s="31"/>
      <c r="CD80" s="31"/>
      <c r="CE80" s="31"/>
      <c r="CF80" s="31"/>
      <c r="CG80" s="31"/>
      <c r="CH80" s="31"/>
      <c r="CI80" s="31"/>
      <c r="CJ80" s="31"/>
      <c r="CK80" s="31"/>
      <c r="CL80" s="31"/>
      <c r="CM80" s="31"/>
      <c r="CN80" s="31"/>
      <c r="CO80" s="31"/>
      <c r="CP80" s="31"/>
      <c r="CQ80" s="31"/>
      <c r="CR80" s="31"/>
      <c r="CS80" s="31"/>
      <c r="CT80" s="31"/>
      <c r="CU80" s="31"/>
      <c r="CV80" s="31"/>
    </row>
    <row r="81" spans="1:100" x14ac:dyDescent="0.3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2"/>
      <c r="AX81" s="32"/>
      <c r="AY81" s="32"/>
      <c r="AZ81" s="32"/>
      <c r="BA81" s="32"/>
      <c r="BB81" s="32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BV81" s="31"/>
      <c r="BW81" s="31"/>
      <c r="BX81" s="31"/>
      <c r="BY81" s="31"/>
      <c r="BZ81" s="31"/>
      <c r="CA81" s="31"/>
      <c r="CB81" s="31"/>
      <c r="CC81" s="31"/>
      <c r="CD81" s="31"/>
      <c r="CE81" s="31"/>
      <c r="CF81" s="31"/>
      <c r="CG81" s="31"/>
      <c r="CH81" s="31"/>
      <c r="CI81" s="31"/>
      <c r="CJ81" s="31"/>
      <c r="CK81" s="31"/>
      <c r="CL81" s="31"/>
      <c r="CM81" s="31"/>
      <c r="CN81" s="31"/>
      <c r="CO81" s="31"/>
      <c r="CP81" s="31"/>
      <c r="CQ81" s="31"/>
      <c r="CR81" s="31"/>
      <c r="CS81" s="31"/>
      <c r="CT81" s="31"/>
      <c r="CU81" s="31"/>
      <c r="CV81" s="31"/>
    </row>
    <row r="82" spans="1:100" x14ac:dyDescent="0.3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2"/>
      <c r="AX82" s="32"/>
      <c r="AY82" s="32"/>
      <c r="AZ82" s="32"/>
      <c r="BA82" s="32"/>
      <c r="BB82" s="32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1"/>
      <c r="BP82" s="31"/>
      <c r="BQ82" s="31"/>
      <c r="BR82" s="31"/>
      <c r="BS82" s="31"/>
      <c r="BT82" s="31"/>
      <c r="BU82" s="31"/>
      <c r="BV82" s="31"/>
      <c r="BW82" s="31"/>
      <c r="BX82" s="31"/>
      <c r="BY82" s="31"/>
      <c r="BZ82" s="31"/>
      <c r="CA82" s="31"/>
      <c r="CB82" s="31"/>
      <c r="CC82" s="31"/>
      <c r="CD82" s="31"/>
      <c r="CE82" s="31"/>
      <c r="CF82" s="31"/>
      <c r="CG82" s="31"/>
      <c r="CH82" s="31"/>
      <c r="CI82" s="31"/>
      <c r="CJ82" s="31"/>
      <c r="CK82" s="31"/>
      <c r="CL82" s="31"/>
      <c r="CM82" s="31"/>
      <c r="CN82" s="31"/>
      <c r="CO82" s="31"/>
      <c r="CP82" s="31"/>
      <c r="CQ82" s="31"/>
      <c r="CR82" s="31"/>
      <c r="CS82" s="31"/>
      <c r="CT82" s="31"/>
      <c r="CU82" s="31"/>
      <c r="CV82" s="31"/>
    </row>
    <row r="83" spans="1:100" x14ac:dyDescent="0.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2"/>
      <c r="AX83" s="32"/>
      <c r="AY83" s="32"/>
      <c r="AZ83" s="32"/>
      <c r="BA83" s="32"/>
      <c r="BB83" s="32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1"/>
      <c r="BP83" s="31"/>
      <c r="BQ83" s="31"/>
      <c r="BR83" s="31"/>
      <c r="BS83" s="31"/>
      <c r="BT83" s="31"/>
      <c r="BU83" s="31"/>
      <c r="BV83" s="31"/>
      <c r="BW83" s="31"/>
      <c r="BX83" s="31"/>
      <c r="BY83" s="31"/>
      <c r="BZ83" s="31"/>
      <c r="CA83" s="31"/>
      <c r="CB83" s="31"/>
      <c r="CC83" s="31"/>
      <c r="CD83" s="31"/>
      <c r="CE83" s="31"/>
      <c r="CF83" s="31"/>
      <c r="CG83" s="31"/>
      <c r="CH83" s="31"/>
      <c r="CI83" s="31"/>
      <c r="CJ83" s="31"/>
      <c r="CK83" s="31"/>
      <c r="CL83" s="31"/>
      <c r="CM83" s="31"/>
      <c r="CN83" s="31"/>
      <c r="CO83" s="31"/>
      <c r="CP83" s="31"/>
      <c r="CQ83" s="31"/>
      <c r="CR83" s="31"/>
      <c r="CS83" s="31"/>
      <c r="CT83" s="31"/>
      <c r="CU83" s="31"/>
      <c r="CV83" s="31"/>
    </row>
    <row r="84" spans="1:100" x14ac:dyDescent="0.3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2"/>
      <c r="AX84" s="32"/>
      <c r="AY84" s="32"/>
      <c r="AZ84" s="32"/>
      <c r="BA84" s="32"/>
      <c r="BB84" s="32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1"/>
      <c r="BP84" s="31"/>
      <c r="BQ84" s="31"/>
      <c r="BR84" s="31"/>
      <c r="BS84" s="31"/>
      <c r="BT84" s="31"/>
      <c r="BU84" s="31"/>
      <c r="BV84" s="31"/>
      <c r="BW84" s="31"/>
      <c r="BX84" s="31"/>
      <c r="BY84" s="31"/>
      <c r="BZ84" s="31"/>
      <c r="CA84" s="31"/>
      <c r="CB84" s="31"/>
      <c r="CC84" s="31"/>
      <c r="CD84" s="31"/>
      <c r="CE84" s="31"/>
      <c r="CF84" s="31"/>
      <c r="CG84" s="31"/>
      <c r="CH84" s="31"/>
      <c r="CI84" s="31"/>
      <c r="CJ84" s="31"/>
      <c r="CK84" s="31"/>
      <c r="CL84" s="31"/>
      <c r="CM84" s="31"/>
      <c r="CN84" s="31"/>
      <c r="CO84" s="31"/>
      <c r="CP84" s="31"/>
      <c r="CQ84" s="31"/>
      <c r="CR84" s="31"/>
      <c r="CS84" s="31"/>
      <c r="CT84" s="31"/>
      <c r="CU84" s="31"/>
      <c r="CV84" s="31"/>
    </row>
    <row r="85" spans="1:100" x14ac:dyDescent="0.3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2"/>
      <c r="AX85" s="32"/>
      <c r="AY85" s="32"/>
      <c r="AZ85" s="32"/>
      <c r="BA85" s="32"/>
      <c r="BB85" s="32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1"/>
      <c r="BP85" s="31"/>
      <c r="BQ85" s="31"/>
      <c r="BR85" s="31"/>
      <c r="BS85" s="31"/>
      <c r="BT85" s="31"/>
      <c r="BU85" s="31"/>
      <c r="BV85" s="31"/>
      <c r="BW85" s="31"/>
      <c r="BX85" s="31"/>
      <c r="BY85" s="31"/>
      <c r="BZ85" s="31"/>
      <c r="CA85" s="31"/>
      <c r="CB85" s="31"/>
      <c r="CC85" s="31"/>
      <c r="CD85" s="31"/>
      <c r="CE85" s="31"/>
      <c r="CF85" s="31"/>
      <c r="CG85" s="31"/>
      <c r="CH85" s="31"/>
      <c r="CI85" s="31"/>
      <c r="CJ85" s="31"/>
      <c r="CK85" s="31"/>
      <c r="CL85" s="31"/>
      <c r="CM85" s="31"/>
      <c r="CN85" s="31"/>
      <c r="CO85" s="31"/>
      <c r="CP85" s="31"/>
      <c r="CQ85" s="31"/>
      <c r="CR85" s="31"/>
      <c r="CS85" s="31"/>
      <c r="CT85" s="31"/>
      <c r="CU85" s="31"/>
      <c r="CV85" s="31"/>
    </row>
    <row r="86" spans="1:100" x14ac:dyDescent="0.3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2"/>
      <c r="AX86" s="32"/>
      <c r="AY86" s="32"/>
      <c r="AZ86" s="32"/>
      <c r="BA86" s="32"/>
      <c r="BB86" s="32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1"/>
      <c r="BP86" s="31"/>
      <c r="BQ86" s="31"/>
      <c r="BR86" s="31"/>
      <c r="BS86" s="31"/>
      <c r="BT86" s="31"/>
      <c r="BU86" s="31"/>
      <c r="BV86" s="31"/>
      <c r="BW86" s="31"/>
      <c r="BX86" s="31"/>
      <c r="BY86" s="31"/>
      <c r="BZ86" s="31"/>
      <c r="CA86" s="31"/>
      <c r="CB86" s="31"/>
      <c r="CC86" s="31"/>
      <c r="CD86" s="31"/>
      <c r="CE86" s="31"/>
      <c r="CF86" s="31"/>
      <c r="CG86" s="31"/>
      <c r="CH86" s="31"/>
      <c r="CI86" s="31"/>
      <c r="CJ86" s="31"/>
      <c r="CK86" s="31"/>
      <c r="CL86" s="31"/>
      <c r="CM86" s="31"/>
      <c r="CN86" s="31"/>
      <c r="CO86" s="31"/>
      <c r="CP86" s="31"/>
      <c r="CQ86" s="31"/>
      <c r="CR86" s="31"/>
      <c r="CS86" s="31"/>
      <c r="CT86" s="31"/>
      <c r="CU86" s="31"/>
      <c r="CV86" s="31"/>
    </row>
    <row r="87" spans="1:100" x14ac:dyDescent="0.3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2"/>
      <c r="AX87" s="32"/>
      <c r="AY87" s="32"/>
      <c r="AZ87" s="32"/>
      <c r="BA87" s="32"/>
      <c r="BB87" s="32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1"/>
      <c r="BP87" s="31"/>
      <c r="BQ87" s="31"/>
      <c r="BR87" s="31"/>
      <c r="BS87" s="31"/>
      <c r="BT87" s="31"/>
      <c r="BU87" s="31"/>
      <c r="BV87" s="31"/>
      <c r="BW87" s="31"/>
      <c r="BX87" s="31"/>
      <c r="BY87" s="31"/>
      <c r="BZ87" s="31"/>
      <c r="CA87" s="31"/>
      <c r="CB87" s="31"/>
      <c r="CC87" s="31"/>
      <c r="CD87" s="31"/>
      <c r="CE87" s="31"/>
      <c r="CF87" s="31"/>
      <c r="CG87" s="31"/>
      <c r="CH87" s="31"/>
      <c r="CI87" s="31"/>
      <c r="CJ87" s="31"/>
      <c r="CK87" s="31"/>
      <c r="CL87" s="31"/>
      <c r="CM87" s="31"/>
      <c r="CN87" s="31"/>
      <c r="CO87" s="31"/>
      <c r="CP87" s="31"/>
      <c r="CQ87" s="31"/>
      <c r="CR87" s="31"/>
      <c r="CS87" s="31"/>
      <c r="CT87" s="31"/>
      <c r="CU87" s="31"/>
      <c r="CV87" s="31"/>
    </row>
    <row r="88" spans="1:100" x14ac:dyDescent="0.3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2"/>
      <c r="AX88" s="32"/>
      <c r="AY88" s="32"/>
      <c r="AZ88" s="32"/>
      <c r="BA88" s="32"/>
      <c r="BB88" s="32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1"/>
      <c r="BP88" s="31"/>
      <c r="BQ88" s="31"/>
      <c r="BR88" s="31"/>
      <c r="BS88" s="31"/>
      <c r="BT88" s="31"/>
      <c r="BU88" s="31"/>
      <c r="BV88" s="31"/>
      <c r="BW88" s="31"/>
      <c r="BX88" s="31"/>
      <c r="BY88" s="31"/>
      <c r="BZ88" s="31"/>
      <c r="CA88" s="31"/>
      <c r="CB88" s="31"/>
      <c r="CC88" s="31"/>
      <c r="CD88" s="31"/>
      <c r="CE88" s="31"/>
      <c r="CF88" s="31"/>
      <c r="CG88" s="31"/>
      <c r="CH88" s="31"/>
      <c r="CI88" s="31"/>
      <c r="CJ88" s="31"/>
      <c r="CK88" s="31"/>
      <c r="CL88" s="31"/>
      <c r="CM88" s="31"/>
      <c r="CN88" s="31"/>
      <c r="CO88" s="31"/>
      <c r="CP88" s="31"/>
      <c r="CQ88" s="31"/>
      <c r="CR88" s="31"/>
      <c r="CS88" s="31"/>
      <c r="CT88" s="31"/>
      <c r="CU88" s="31"/>
      <c r="CV88" s="31"/>
    </row>
    <row r="89" spans="1:100" x14ac:dyDescent="0.3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2"/>
      <c r="AX89" s="32"/>
      <c r="AY89" s="32"/>
      <c r="AZ89" s="32"/>
      <c r="BA89" s="32"/>
      <c r="BB89" s="32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1"/>
      <c r="BP89" s="31"/>
      <c r="BQ89" s="31"/>
      <c r="BR89" s="31"/>
      <c r="BS89" s="31"/>
      <c r="BT89" s="31"/>
      <c r="BU89" s="31"/>
      <c r="BV89" s="31"/>
      <c r="BW89" s="31"/>
      <c r="BX89" s="31"/>
      <c r="BY89" s="31"/>
      <c r="BZ89" s="31"/>
      <c r="CA89" s="31"/>
      <c r="CB89" s="31"/>
      <c r="CC89" s="31"/>
      <c r="CD89" s="31"/>
      <c r="CE89" s="31"/>
      <c r="CF89" s="31"/>
      <c r="CG89" s="31"/>
      <c r="CH89" s="31"/>
      <c r="CI89" s="31"/>
      <c r="CJ89" s="31"/>
      <c r="CK89" s="31"/>
      <c r="CL89" s="31"/>
      <c r="CM89" s="31"/>
      <c r="CN89" s="31"/>
      <c r="CO89" s="31"/>
      <c r="CP89" s="31"/>
      <c r="CQ89" s="31"/>
      <c r="CR89" s="31"/>
      <c r="CS89" s="31"/>
      <c r="CT89" s="31"/>
      <c r="CU89" s="31"/>
      <c r="CV89" s="31"/>
    </row>
    <row r="90" spans="1:100" x14ac:dyDescent="0.3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2"/>
      <c r="AX90" s="32"/>
      <c r="AY90" s="32"/>
      <c r="AZ90" s="32"/>
      <c r="BA90" s="32"/>
      <c r="BB90" s="32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1"/>
      <c r="BP90" s="31"/>
      <c r="BQ90" s="31"/>
      <c r="BR90" s="31"/>
      <c r="BS90" s="31"/>
      <c r="BT90" s="31"/>
      <c r="BU90" s="31"/>
      <c r="BV90" s="31"/>
      <c r="BW90" s="31"/>
      <c r="BX90" s="31"/>
      <c r="BY90" s="31"/>
      <c r="BZ90" s="31"/>
      <c r="CA90" s="31"/>
      <c r="CB90" s="31"/>
      <c r="CC90" s="31"/>
      <c r="CD90" s="31"/>
      <c r="CE90" s="31"/>
      <c r="CF90" s="31"/>
      <c r="CG90" s="31"/>
      <c r="CH90" s="31"/>
      <c r="CI90" s="31"/>
      <c r="CJ90" s="31"/>
      <c r="CK90" s="31"/>
      <c r="CL90" s="31"/>
      <c r="CM90" s="31"/>
      <c r="CN90" s="31"/>
      <c r="CO90" s="31"/>
      <c r="CP90" s="31"/>
      <c r="CQ90" s="31"/>
      <c r="CR90" s="31"/>
      <c r="CS90" s="31"/>
      <c r="CT90" s="31"/>
      <c r="CU90" s="31"/>
      <c r="CV90" s="31"/>
    </row>
    <row r="91" spans="1:100" x14ac:dyDescent="0.3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2"/>
      <c r="AX91" s="32"/>
      <c r="AY91" s="32"/>
      <c r="AZ91" s="32"/>
      <c r="BA91" s="32"/>
      <c r="BB91" s="32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1"/>
      <c r="BP91" s="31"/>
      <c r="BQ91" s="31"/>
      <c r="BR91" s="31"/>
      <c r="BS91" s="31"/>
      <c r="BT91" s="31"/>
      <c r="BU91" s="31"/>
      <c r="BV91" s="31"/>
      <c r="BW91" s="31"/>
      <c r="BX91" s="31"/>
      <c r="BY91" s="31"/>
      <c r="BZ91" s="31"/>
      <c r="CA91" s="31"/>
      <c r="CB91" s="31"/>
      <c r="CC91" s="31"/>
      <c r="CD91" s="31"/>
      <c r="CE91" s="31"/>
      <c r="CF91" s="31"/>
      <c r="CG91" s="31"/>
      <c r="CH91" s="31"/>
      <c r="CI91" s="31"/>
      <c r="CJ91" s="31"/>
      <c r="CK91" s="31"/>
      <c r="CL91" s="31"/>
      <c r="CM91" s="31"/>
      <c r="CN91" s="31"/>
      <c r="CO91" s="31"/>
      <c r="CP91" s="31"/>
      <c r="CQ91" s="31"/>
      <c r="CR91" s="31"/>
      <c r="CS91" s="31"/>
      <c r="CT91" s="31"/>
      <c r="CU91" s="31"/>
      <c r="CV91" s="31"/>
    </row>
    <row r="92" spans="1:100" x14ac:dyDescent="0.3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2"/>
      <c r="AX92" s="32"/>
      <c r="AY92" s="32"/>
      <c r="AZ92" s="32"/>
      <c r="BA92" s="32"/>
      <c r="BB92" s="32"/>
      <c r="BC92" s="31"/>
      <c r="BD92" s="31"/>
      <c r="BE92" s="31"/>
      <c r="BF92" s="31"/>
      <c r="BG92" s="31"/>
      <c r="BH92" s="31"/>
      <c r="BI92" s="31"/>
      <c r="BJ92" s="31"/>
      <c r="BK92" s="31"/>
      <c r="BL92" s="31"/>
      <c r="BM92" s="31"/>
      <c r="BN92" s="31"/>
      <c r="BO92" s="31"/>
      <c r="BP92" s="31"/>
      <c r="BQ92" s="31"/>
      <c r="BR92" s="31"/>
      <c r="BS92" s="31"/>
      <c r="BT92" s="31"/>
      <c r="BU92" s="31"/>
      <c r="BV92" s="31"/>
      <c r="BW92" s="31"/>
      <c r="BX92" s="31"/>
      <c r="BY92" s="31"/>
      <c r="BZ92" s="31"/>
      <c r="CA92" s="31"/>
      <c r="CB92" s="31"/>
      <c r="CC92" s="31"/>
      <c r="CD92" s="31"/>
      <c r="CE92" s="31"/>
      <c r="CF92" s="31"/>
      <c r="CG92" s="31"/>
      <c r="CH92" s="31"/>
      <c r="CI92" s="31"/>
      <c r="CJ92" s="31"/>
      <c r="CK92" s="31"/>
      <c r="CL92" s="31"/>
      <c r="CM92" s="31"/>
      <c r="CN92" s="31"/>
      <c r="CO92" s="31"/>
      <c r="CP92" s="31"/>
      <c r="CQ92" s="31"/>
      <c r="CR92" s="31"/>
      <c r="CS92" s="31"/>
      <c r="CT92" s="31"/>
      <c r="CU92" s="31"/>
      <c r="CV92" s="31"/>
    </row>
    <row r="93" spans="1:100" x14ac:dyDescent="0.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2"/>
      <c r="AX93" s="32"/>
      <c r="AY93" s="32"/>
      <c r="AZ93" s="32"/>
      <c r="BA93" s="32"/>
      <c r="BB93" s="32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  <c r="BS93" s="31"/>
      <c r="BT93" s="31"/>
      <c r="BU93" s="31"/>
      <c r="BV93" s="31"/>
      <c r="BW93" s="31"/>
      <c r="BX93" s="31"/>
      <c r="BY93" s="31"/>
      <c r="BZ93" s="31"/>
      <c r="CA93" s="31"/>
      <c r="CB93" s="31"/>
      <c r="CC93" s="31"/>
      <c r="CD93" s="31"/>
      <c r="CE93" s="31"/>
      <c r="CF93" s="31"/>
      <c r="CG93" s="31"/>
      <c r="CH93" s="31"/>
      <c r="CI93" s="31"/>
      <c r="CJ93" s="31"/>
      <c r="CK93" s="31"/>
      <c r="CL93" s="31"/>
      <c r="CM93" s="31"/>
      <c r="CN93" s="31"/>
      <c r="CO93" s="31"/>
      <c r="CP93" s="31"/>
      <c r="CQ93" s="31"/>
      <c r="CR93" s="31"/>
      <c r="CS93" s="31"/>
      <c r="CT93" s="31"/>
      <c r="CU93" s="31"/>
      <c r="CV93" s="31"/>
    </row>
    <row r="94" spans="1:100" x14ac:dyDescent="0.3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2"/>
      <c r="AX94" s="32"/>
      <c r="AY94" s="32"/>
      <c r="AZ94" s="32"/>
      <c r="BA94" s="32"/>
      <c r="BB94" s="32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1"/>
      <c r="BP94" s="31"/>
      <c r="BQ94" s="31"/>
      <c r="BR94" s="31"/>
      <c r="BS94" s="31"/>
      <c r="BT94" s="31"/>
      <c r="BU94" s="31"/>
      <c r="BV94" s="31"/>
      <c r="BW94" s="31"/>
      <c r="BX94" s="31"/>
      <c r="BY94" s="31"/>
      <c r="BZ94" s="31"/>
      <c r="CA94" s="31"/>
      <c r="CB94" s="31"/>
      <c r="CC94" s="31"/>
      <c r="CD94" s="31"/>
      <c r="CE94" s="31"/>
      <c r="CF94" s="31"/>
      <c r="CG94" s="31"/>
      <c r="CH94" s="31"/>
      <c r="CI94" s="31"/>
      <c r="CJ94" s="31"/>
      <c r="CK94" s="31"/>
      <c r="CL94" s="31"/>
      <c r="CM94" s="31"/>
      <c r="CN94" s="31"/>
      <c r="CO94" s="31"/>
      <c r="CP94" s="31"/>
      <c r="CQ94" s="31"/>
      <c r="CR94" s="31"/>
      <c r="CS94" s="31"/>
      <c r="CT94" s="31"/>
      <c r="CU94" s="31"/>
      <c r="CV94" s="31"/>
    </row>
    <row r="95" spans="1:100" x14ac:dyDescent="0.3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2"/>
      <c r="AX95" s="32"/>
      <c r="AY95" s="32"/>
      <c r="AZ95" s="32"/>
      <c r="BA95" s="32"/>
      <c r="BB95" s="32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1"/>
      <c r="BP95" s="31"/>
      <c r="BQ95" s="31"/>
      <c r="BR95" s="31"/>
      <c r="BS95" s="31"/>
      <c r="BT95" s="31"/>
      <c r="BU95" s="31"/>
      <c r="BV95" s="31"/>
      <c r="BW95" s="31"/>
      <c r="BX95" s="31"/>
      <c r="BY95" s="31"/>
      <c r="BZ95" s="31"/>
      <c r="CA95" s="31"/>
      <c r="CB95" s="31"/>
      <c r="CC95" s="31"/>
      <c r="CD95" s="31"/>
      <c r="CE95" s="31"/>
      <c r="CF95" s="31"/>
      <c r="CG95" s="31"/>
      <c r="CH95" s="31"/>
      <c r="CI95" s="31"/>
      <c r="CJ95" s="31"/>
      <c r="CK95" s="31"/>
      <c r="CL95" s="31"/>
      <c r="CM95" s="31"/>
      <c r="CN95" s="31"/>
      <c r="CO95" s="31"/>
      <c r="CP95" s="31"/>
      <c r="CQ95" s="31"/>
      <c r="CR95" s="31"/>
      <c r="CS95" s="31"/>
      <c r="CT95" s="31"/>
      <c r="CU95" s="31"/>
      <c r="CV95" s="31"/>
    </row>
    <row r="96" spans="1:100" x14ac:dyDescent="0.3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2"/>
      <c r="AX96" s="32"/>
      <c r="AY96" s="32"/>
      <c r="AZ96" s="32"/>
      <c r="BA96" s="32"/>
      <c r="BB96" s="32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1"/>
      <c r="BP96" s="31"/>
      <c r="BQ96" s="31"/>
      <c r="BR96" s="31"/>
      <c r="BS96" s="31"/>
      <c r="BT96" s="31"/>
      <c r="BU96" s="31"/>
      <c r="BV96" s="31"/>
      <c r="BW96" s="31"/>
      <c r="BX96" s="31"/>
      <c r="BY96" s="31"/>
      <c r="BZ96" s="31"/>
      <c r="CA96" s="31"/>
      <c r="CB96" s="31"/>
      <c r="CC96" s="31"/>
      <c r="CD96" s="31"/>
      <c r="CE96" s="31"/>
      <c r="CF96" s="31"/>
      <c r="CG96" s="31"/>
      <c r="CH96" s="31"/>
      <c r="CI96" s="31"/>
      <c r="CJ96" s="31"/>
      <c r="CK96" s="31"/>
      <c r="CL96" s="31"/>
      <c r="CM96" s="31"/>
      <c r="CN96" s="31"/>
      <c r="CO96" s="31"/>
      <c r="CP96" s="31"/>
      <c r="CQ96" s="31"/>
      <c r="CR96" s="31"/>
      <c r="CS96" s="31"/>
      <c r="CT96" s="31"/>
      <c r="CU96" s="31"/>
      <c r="CV96" s="31"/>
    </row>
    <row r="97" spans="1:100" x14ac:dyDescent="0.3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2"/>
      <c r="AX97" s="32"/>
      <c r="AY97" s="32"/>
      <c r="AZ97" s="32"/>
      <c r="BA97" s="32"/>
      <c r="BB97" s="32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1"/>
      <c r="BP97" s="31"/>
      <c r="BQ97" s="31"/>
      <c r="BR97" s="31"/>
      <c r="BS97" s="31"/>
      <c r="BT97" s="31"/>
      <c r="BU97" s="31"/>
      <c r="BV97" s="31"/>
      <c r="BW97" s="31"/>
      <c r="BX97" s="31"/>
      <c r="BY97" s="31"/>
      <c r="BZ97" s="31"/>
      <c r="CA97" s="31"/>
      <c r="CB97" s="31"/>
      <c r="CC97" s="31"/>
      <c r="CD97" s="31"/>
      <c r="CE97" s="31"/>
      <c r="CF97" s="31"/>
      <c r="CG97" s="31"/>
      <c r="CH97" s="31"/>
      <c r="CI97" s="31"/>
      <c r="CJ97" s="31"/>
      <c r="CK97" s="31"/>
      <c r="CL97" s="31"/>
      <c r="CM97" s="31"/>
      <c r="CN97" s="31"/>
      <c r="CO97" s="31"/>
      <c r="CP97" s="31"/>
      <c r="CQ97" s="31"/>
      <c r="CR97" s="31"/>
      <c r="CS97" s="31"/>
      <c r="CT97" s="31"/>
      <c r="CU97" s="31"/>
      <c r="CV97" s="31"/>
    </row>
    <row r="98" spans="1:100" x14ac:dyDescent="0.3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2"/>
      <c r="AX98" s="32"/>
      <c r="AY98" s="32"/>
      <c r="AZ98" s="32"/>
      <c r="BA98" s="32"/>
      <c r="BB98" s="32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1"/>
      <c r="BP98" s="31"/>
      <c r="BQ98" s="31"/>
      <c r="BR98" s="31"/>
      <c r="BS98" s="31"/>
      <c r="BT98" s="31"/>
      <c r="BU98" s="31"/>
      <c r="BV98" s="31"/>
      <c r="BW98" s="31"/>
      <c r="BX98" s="31"/>
      <c r="BY98" s="31"/>
      <c r="BZ98" s="31"/>
      <c r="CA98" s="31"/>
      <c r="CB98" s="31"/>
      <c r="CC98" s="31"/>
      <c r="CD98" s="31"/>
      <c r="CE98" s="31"/>
      <c r="CF98" s="31"/>
      <c r="CG98" s="31"/>
      <c r="CH98" s="31"/>
      <c r="CI98" s="31"/>
      <c r="CJ98" s="31"/>
      <c r="CK98" s="31"/>
      <c r="CL98" s="31"/>
      <c r="CM98" s="31"/>
      <c r="CN98" s="31"/>
      <c r="CO98" s="31"/>
      <c r="CP98" s="31"/>
      <c r="CQ98" s="31"/>
      <c r="CR98" s="31"/>
      <c r="CS98" s="31"/>
      <c r="CT98" s="31"/>
      <c r="CU98" s="31"/>
      <c r="CV98" s="31"/>
    </row>
    <row r="99" spans="1:100" x14ac:dyDescent="0.3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2"/>
      <c r="AX99" s="32"/>
      <c r="AY99" s="32"/>
      <c r="AZ99" s="32"/>
      <c r="BA99" s="32"/>
      <c r="BB99" s="32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1"/>
      <c r="BP99" s="31"/>
      <c r="BQ99" s="31"/>
      <c r="BR99" s="31"/>
      <c r="BS99" s="31"/>
      <c r="BT99" s="31"/>
      <c r="BU99" s="31"/>
      <c r="BV99" s="31"/>
      <c r="BW99" s="31"/>
      <c r="BX99" s="31"/>
      <c r="BY99" s="31"/>
      <c r="BZ99" s="31"/>
      <c r="CA99" s="31"/>
      <c r="CB99" s="31"/>
      <c r="CC99" s="31"/>
      <c r="CD99" s="31"/>
      <c r="CE99" s="31"/>
      <c r="CF99" s="31"/>
      <c r="CG99" s="31"/>
      <c r="CH99" s="31"/>
      <c r="CI99" s="31"/>
      <c r="CJ99" s="31"/>
      <c r="CK99" s="31"/>
      <c r="CL99" s="31"/>
      <c r="CM99" s="31"/>
      <c r="CN99" s="31"/>
      <c r="CO99" s="31"/>
      <c r="CP99" s="31"/>
      <c r="CQ99" s="31"/>
      <c r="CR99" s="31"/>
      <c r="CS99" s="31"/>
      <c r="CT99" s="31"/>
      <c r="CU99" s="31"/>
      <c r="CV99" s="31"/>
    </row>
    <row r="100" spans="1:100" x14ac:dyDescent="0.3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2"/>
      <c r="AX100" s="32"/>
      <c r="AY100" s="32"/>
      <c r="AZ100" s="32"/>
      <c r="BA100" s="32"/>
      <c r="BB100" s="32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  <c r="BS100" s="31"/>
      <c r="BT100" s="31"/>
      <c r="BU100" s="31"/>
      <c r="BV100" s="31"/>
      <c r="BW100" s="31"/>
      <c r="BX100" s="31"/>
      <c r="BY100" s="31"/>
      <c r="BZ100" s="31"/>
      <c r="CA100" s="31"/>
      <c r="CB100" s="31"/>
      <c r="CC100" s="31"/>
      <c r="CD100" s="31"/>
      <c r="CE100" s="31"/>
      <c r="CF100" s="31"/>
      <c r="CG100" s="31"/>
      <c r="CH100" s="31"/>
      <c r="CI100" s="31"/>
      <c r="CJ100" s="31"/>
      <c r="CK100" s="31"/>
      <c r="CL100" s="31"/>
      <c r="CM100" s="31"/>
      <c r="CN100" s="31"/>
      <c r="CO100" s="31"/>
      <c r="CP100" s="31"/>
      <c r="CQ100" s="31"/>
      <c r="CR100" s="31"/>
      <c r="CS100" s="31"/>
      <c r="CT100" s="31"/>
      <c r="CU100" s="31"/>
      <c r="CV100" s="31"/>
    </row>
    <row r="101" spans="1:100" x14ac:dyDescent="0.3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2"/>
      <c r="AX101" s="32"/>
      <c r="AY101" s="32"/>
      <c r="AZ101" s="32"/>
      <c r="BA101" s="32"/>
      <c r="BB101" s="32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  <c r="BS101" s="31"/>
      <c r="BT101" s="31"/>
      <c r="BU101" s="31"/>
      <c r="BV101" s="31"/>
      <c r="BW101" s="31"/>
      <c r="BX101" s="31"/>
      <c r="BY101" s="31"/>
      <c r="BZ101" s="31"/>
      <c r="CA101" s="31"/>
      <c r="CB101" s="31"/>
      <c r="CC101" s="31"/>
      <c r="CD101" s="31"/>
      <c r="CE101" s="31"/>
      <c r="CF101" s="31"/>
      <c r="CG101" s="31"/>
      <c r="CH101" s="31"/>
      <c r="CI101" s="31"/>
      <c r="CJ101" s="31"/>
      <c r="CK101" s="31"/>
      <c r="CL101" s="31"/>
      <c r="CM101" s="31"/>
      <c r="CN101" s="31"/>
      <c r="CO101" s="31"/>
      <c r="CP101" s="31"/>
      <c r="CQ101" s="31"/>
      <c r="CR101" s="31"/>
      <c r="CS101" s="31"/>
      <c r="CT101" s="31"/>
      <c r="CU101" s="31"/>
      <c r="CV101" s="31"/>
    </row>
    <row r="102" spans="1:100" x14ac:dyDescent="0.3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2"/>
      <c r="AX102" s="32"/>
      <c r="AY102" s="32"/>
      <c r="AZ102" s="32"/>
      <c r="BA102" s="32"/>
      <c r="BB102" s="32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  <c r="BS102" s="31"/>
      <c r="BT102" s="31"/>
      <c r="BU102" s="31"/>
      <c r="BV102" s="31"/>
      <c r="BW102" s="31"/>
      <c r="BX102" s="31"/>
      <c r="BY102" s="31"/>
      <c r="BZ102" s="31"/>
      <c r="CA102" s="31"/>
      <c r="CB102" s="31"/>
      <c r="CC102" s="31"/>
      <c r="CD102" s="31"/>
      <c r="CE102" s="31"/>
      <c r="CF102" s="31"/>
      <c r="CG102" s="31"/>
      <c r="CH102" s="31"/>
      <c r="CI102" s="31"/>
      <c r="CJ102" s="31"/>
      <c r="CK102" s="31"/>
      <c r="CL102" s="31"/>
      <c r="CM102" s="31"/>
      <c r="CN102" s="31"/>
      <c r="CO102" s="31"/>
      <c r="CP102" s="31"/>
      <c r="CQ102" s="31"/>
      <c r="CR102" s="31"/>
      <c r="CS102" s="31"/>
      <c r="CT102" s="31"/>
      <c r="CU102" s="31"/>
      <c r="CV102" s="31"/>
    </row>
    <row r="103" spans="1:100" x14ac:dyDescent="0.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2"/>
      <c r="AX103" s="32"/>
      <c r="AY103" s="32"/>
      <c r="AZ103" s="32"/>
      <c r="BA103" s="32"/>
      <c r="BB103" s="32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  <c r="BS103" s="31"/>
      <c r="BT103" s="31"/>
      <c r="BU103" s="31"/>
      <c r="BV103" s="31"/>
      <c r="BW103" s="31"/>
      <c r="BX103" s="31"/>
      <c r="BY103" s="31"/>
      <c r="BZ103" s="31"/>
      <c r="CA103" s="31"/>
      <c r="CB103" s="31"/>
      <c r="CC103" s="31"/>
      <c r="CD103" s="31"/>
      <c r="CE103" s="31"/>
      <c r="CF103" s="31"/>
      <c r="CG103" s="31"/>
      <c r="CH103" s="31"/>
      <c r="CI103" s="31"/>
      <c r="CJ103" s="31"/>
      <c r="CK103" s="31"/>
      <c r="CL103" s="31"/>
      <c r="CM103" s="31"/>
      <c r="CN103" s="31"/>
      <c r="CO103" s="31"/>
      <c r="CP103" s="31"/>
      <c r="CQ103" s="31"/>
      <c r="CR103" s="31"/>
      <c r="CS103" s="31"/>
      <c r="CT103" s="31"/>
      <c r="CU103" s="31"/>
      <c r="CV103" s="31"/>
    </row>
    <row r="104" spans="1:100" x14ac:dyDescent="0.3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2"/>
      <c r="AX104" s="32"/>
      <c r="AY104" s="32"/>
      <c r="AZ104" s="32"/>
      <c r="BA104" s="32"/>
      <c r="BB104" s="32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  <c r="BS104" s="31"/>
      <c r="BT104" s="31"/>
      <c r="BU104" s="31"/>
      <c r="BV104" s="31"/>
      <c r="BW104" s="31"/>
      <c r="BX104" s="31"/>
      <c r="BY104" s="31"/>
      <c r="BZ104" s="31"/>
      <c r="CA104" s="31"/>
      <c r="CB104" s="31"/>
      <c r="CC104" s="31"/>
      <c r="CD104" s="31"/>
      <c r="CE104" s="31"/>
      <c r="CF104" s="31"/>
      <c r="CG104" s="31"/>
      <c r="CH104" s="31"/>
      <c r="CI104" s="31"/>
      <c r="CJ104" s="31"/>
      <c r="CK104" s="31"/>
      <c r="CL104" s="31"/>
      <c r="CM104" s="31"/>
      <c r="CN104" s="31"/>
      <c r="CO104" s="31"/>
      <c r="CP104" s="31"/>
      <c r="CQ104" s="31"/>
      <c r="CR104" s="31"/>
      <c r="CS104" s="31"/>
      <c r="CT104" s="31"/>
      <c r="CU104" s="31"/>
      <c r="CV104" s="31"/>
    </row>
    <row r="105" spans="1:100" x14ac:dyDescent="0.3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2"/>
      <c r="AX105" s="32"/>
      <c r="AY105" s="32"/>
      <c r="AZ105" s="32"/>
      <c r="BA105" s="32"/>
      <c r="BB105" s="32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  <c r="BS105" s="31"/>
      <c r="BT105" s="31"/>
      <c r="BU105" s="31"/>
      <c r="BV105" s="31"/>
      <c r="BW105" s="31"/>
      <c r="BX105" s="31"/>
      <c r="BY105" s="31"/>
      <c r="BZ105" s="31"/>
      <c r="CA105" s="31"/>
      <c r="CB105" s="31"/>
      <c r="CC105" s="31"/>
      <c r="CD105" s="31"/>
      <c r="CE105" s="31"/>
      <c r="CF105" s="31"/>
      <c r="CG105" s="31"/>
      <c r="CH105" s="31"/>
      <c r="CI105" s="31"/>
      <c r="CJ105" s="31"/>
      <c r="CK105" s="31"/>
      <c r="CL105" s="31"/>
      <c r="CM105" s="31"/>
      <c r="CN105" s="31"/>
      <c r="CO105" s="31"/>
      <c r="CP105" s="31"/>
      <c r="CQ105" s="31"/>
      <c r="CR105" s="31"/>
      <c r="CS105" s="31"/>
      <c r="CT105" s="31"/>
      <c r="CU105" s="31"/>
      <c r="CV105" s="31"/>
    </row>
    <row r="106" spans="1:100" x14ac:dyDescent="0.3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2"/>
      <c r="AX106" s="32"/>
      <c r="AY106" s="32"/>
      <c r="AZ106" s="32"/>
      <c r="BA106" s="32"/>
      <c r="BB106" s="32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  <c r="BS106" s="31"/>
      <c r="BT106" s="31"/>
      <c r="BU106" s="31"/>
      <c r="BV106" s="31"/>
      <c r="BW106" s="31"/>
      <c r="BX106" s="31"/>
      <c r="BY106" s="31"/>
      <c r="BZ106" s="31"/>
      <c r="CA106" s="31"/>
      <c r="CB106" s="31"/>
      <c r="CC106" s="31"/>
      <c r="CD106" s="31"/>
      <c r="CE106" s="31"/>
      <c r="CF106" s="31"/>
      <c r="CG106" s="31"/>
      <c r="CH106" s="31"/>
      <c r="CI106" s="31"/>
      <c r="CJ106" s="31"/>
      <c r="CK106" s="31"/>
      <c r="CL106" s="31"/>
      <c r="CM106" s="31"/>
      <c r="CN106" s="31"/>
      <c r="CO106" s="31"/>
      <c r="CP106" s="31"/>
      <c r="CQ106" s="31"/>
      <c r="CR106" s="31"/>
      <c r="CS106" s="31"/>
      <c r="CT106" s="31"/>
      <c r="CU106" s="31"/>
      <c r="CV106" s="31"/>
    </row>
    <row r="107" spans="1:100" x14ac:dyDescent="0.3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2"/>
      <c r="AX107" s="32"/>
      <c r="AY107" s="32"/>
      <c r="AZ107" s="32"/>
      <c r="BA107" s="32"/>
      <c r="BB107" s="32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  <c r="BS107" s="31"/>
      <c r="BT107" s="31"/>
      <c r="BU107" s="31"/>
      <c r="BV107" s="31"/>
      <c r="BW107" s="31"/>
      <c r="BX107" s="31"/>
      <c r="BY107" s="31"/>
      <c r="BZ107" s="31"/>
      <c r="CA107" s="31"/>
      <c r="CB107" s="31"/>
      <c r="CC107" s="31"/>
      <c r="CD107" s="31"/>
      <c r="CE107" s="31"/>
      <c r="CF107" s="31"/>
      <c r="CG107" s="31"/>
      <c r="CH107" s="31"/>
      <c r="CI107" s="31"/>
      <c r="CJ107" s="31"/>
      <c r="CK107" s="31"/>
      <c r="CL107" s="31"/>
      <c r="CM107" s="31"/>
      <c r="CN107" s="31"/>
      <c r="CO107" s="31"/>
      <c r="CP107" s="31"/>
      <c r="CQ107" s="31"/>
      <c r="CR107" s="31"/>
      <c r="CS107" s="31"/>
      <c r="CT107" s="31"/>
      <c r="CU107" s="31"/>
      <c r="CV107" s="31"/>
    </row>
    <row r="108" spans="1:100" x14ac:dyDescent="0.3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2"/>
      <c r="AX108" s="32"/>
      <c r="AY108" s="32"/>
      <c r="AZ108" s="32"/>
      <c r="BA108" s="32"/>
      <c r="BB108" s="32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  <c r="BS108" s="31"/>
      <c r="BT108" s="31"/>
      <c r="BU108" s="31"/>
      <c r="BV108" s="31"/>
      <c r="BW108" s="31"/>
      <c r="BX108" s="31"/>
      <c r="BY108" s="31"/>
      <c r="BZ108" s="31"/>
      <c r="CA108" s="31"/>
      <c r="CB108" s="31"/>
      <c r="CC108" s="31"/>
      <c r="CD108" s="31"/>
      <c r="CE108" s="31"/>
      <c r="CF108" s="31"/>
      <c r="CG108" s="31"/>
      <c r="CH108" s="31"/>
      <c r="CI108" s="31"/>
      <c r="CJ108" s="31"/>
      <c r="CK108" s="31"/>
      <c r="CL108" s="31"/>
      <c r="CM108" s="31"/>
      <c r="CN108" s="31"/>
      <c r="CO108" s="31"/>
      <c r="CP108" s="31"/>
      <c r="CQ108" s="31"/>
      <c r="CR108" s="31"/>
      <c r="CS108" s="31"/>
      <c r="CT108" s="31"/>
      <c r="CU108" s="31"/>
      <c r="CV108" s="31"/>
    </row>
    <row r="109" spans="1:100" x14ac:dyDescent="0.3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2"/>
      <c r="AX109" s="32"/>
      <c r="AY109" s="32"/>
      <c r="AZ109" s="32"/>
      <c r="BA109" s="32"/>
      <c r="BB109" s="32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  <c r="BU109" s="31"/>
      <c r="BV109" s="31"/>
      <c r="BW109" s="31"/>
      <c r="BX109" s="31"/>
      <c r="BY109" s="31"/>
      <c r="BZ109" s="31"/>
      <c r="CA109" s="31"/>
      <c r="CB109" s="31"/>
      <c r="CC109" s="31"/>
      <c r="CD109" s="31"/>
      <c r="CE109" s="31"/>
      <c r="CF109" s="31"/>
      <c r="CG109" s="31"/>
      <c r="CH109" s="31"/>
      <c r="CI109" s="31"/>
      <c r="CJ109" s="31"/>
      <c r="CK109" s="31"/>
      <c r="CL109" s="31"/>
      <c r="CM109" s="31"/>
      <c r="CN109" s="31"/>
      <c r="CO109" s="31"/>
      <c r="CP109" s="31"/>
      <c r="CQ109" s="31"/>
      <c r="CR109" s="31"/>
      <c r="CS109" s="31"/>
      <c r="CT109" s="31"/>
      <c r="CU109" s="31"/>
      <c r="CV109" s="31"/>
    </row>
    <row r="110" spans="1:100" x14ac:dyDescent="0.3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2"/>
      <c r="AX110" s="32"/>
      <c r="AY110" s="32"/>
      <c r="AZ110" s="32"/>
      <c r="BA110" s="32"/>
      <c r="BB110" s="32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  <c r="BS110" s="31"/>
      <c r="BT110" s="31"/>
      <c r="BU110" s="31"/>
      <c r="BV110" s="31"/>
      <c r="BW110" s="31"/>
      <c r="BX110" s="31"/>
      <c r="BY110" s="31"/>
      <c r="BZ110" s="31"/>
      <c r="CA110" s="31"/>
      <c r="CB110" s="31"/>
      <c r="CC110" s="31"/>
      <c r="CD110" s="31"/>
      <c r="CE110" s="31"/>
      <c r="CF110" s="31"/>
      <c r="CG110" s="31"/>
      <c r="CH110" s="31"/>
      <c r="CI110" s="31"/>
      <c r="CJ110" s="31"/>
      <c r="CK110" s="31"/>
      <c r="CL110" s="31"/>
      <c r="CM110" s="31"/>
      <c r="CN110" s="31"/>
      <c r="CO110" s="31"/>
      <c r="CP110" s="31"/>
      <c r="CQ110" s="31"/>
      <c r="CR110" s="31"/>
      <c r="CS110" s="31"/>
      <c r="CT110" s="31"/>
      <c r="CU110" s="31"/>
      <c r="CV110" s="31"/>
    </row>
    <row r="111" spans="1:100" x14ac:dyDescent="0.3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2"/>
      <c r="AX111" s="32"/>
      <c r="AY111" s="32"/>
      <c r="AZ111" s="32"/>
      <c r="BA111" s="32"/>
      <c r="BB111" s="32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  <c r="BS111" s="31"/>
      <c r="BT111" s="31"/>
      <c r="BU111" s="31"/>
      <c r="BV111" s="31"/>
      <c r="BW111" s="31"/>
      <c r="BX111" s="31"/>
      <c r="BY111" s="31"/>
      <c r="BZ111" s="31"/>
      <c r="CA111" s="31"/>
      <c r="CB111" s="31"/>
      <c r="CC111" s="31"/>
      <c r="CD111" s="31"/>
      <c r="CE111" s="31"/>
      <c r="CF111" s="31"/>
      <c r="CG111" s="31"/>
      <c r="CH111" s="31"/>
      <c r="CI111" s="31"/>
      <c r="CJ111" s="31"/>
      <c r="CK111" s="31"/>
      <c r="CL111" s="31"/>
      <c r="CM111" s="31"/>
      <c r="CN111" s="31"/>
      <c r="CO111" s="31"/>
      <c r="CP111" s="31"/>
      <c r="CQ111" s="31"/>
      <c r="CR111" s="31"/>
      <c r="CS111" s="31"/>
      <c r="CT111" s="31"/>
      <c r="CU111" s="31"/>
      <c r="CV111" s="31"/>
    </row>
    <row r="112" spans="1:100" x14ac:dyDescent="0.3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2"/>
      <c r="AX112" s="32"/>
      <c r="AY112" s="32"/>
      <c r="AZ112" s="32"/>
      <c r="BA112" s="32"/>
      <c r="BB112" s="32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  <c r="BS112" s="31"/>
      <c r="BT112" s="31"/>
      <c r="BU112" s="31"/>
      <c r="BV112" s="31"/>
      <c r="BW112" s="31"/>
      <c r="BX112" s="31"/>
      <c r="BY112" s="31"/>
      <c r="BZ112" s="31"/>
      <c r="CA112" s="31"/>
      <c r="CB112" s="31"/>
      <c r="CC112" s="31"/>
      <c r="CD112" s="31"/>
      <c r="CE112" s="31"/>
      <c r="CF112" s="31"/>
      <c r="CG112" s="31"/>
      <c r="CH112" s="31"/>
      <c r="CI112" s="31"/>
      <c r="CJ112" s="31"/>
      <c r="CK112" s="31"/>
      <c r="CL112" s="31"/>
      <c r="CM112" s="31"/>
      <c r="CN112" s="31"/>
      <c r="CO112" s="31"/>
      <c r="CP112" s="31"/>
      <c r="CQ112" s="31"/>
      <c r="CR112" s="31"/>
      <c r="CS112" s="31"/>
      <c r="CT112" s="31"/>
      <c r="CU112" s="31"/>
      <c r="CV112" s="31"/>
    </row>
    <row r="113" spans="1:100" x14ac:dyDescent="0.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2"/>
      <c r="AX113" s="32"/>
      <c r="AY113" s="32"/>
      <c r="AZ113" s="32"/>
      <c r="BA113" s="32"/>
      <c r="BB113" s="32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  <c r="BS113" s="31"/>
      <c r="BT113" s="31"/>
      <c r="BU113" s="31"/>
      <c r="BV113" s="31"/>
      <c r="BW113" s="31"/>
      <c r="BX113" s="31"/>
      <c r="BY113" s="31"/>
      <c r="BZ113" s="31"/>
      <c r="CA113" s="31"/>
      <c r="CB113" s="31"/>
      <c r="CC113" s="31"/>
      <c r="CD113" s="31"/>
      <c r="CE113" s="31"/>
      <c r="CF113" s="31"/>
      <c r="CG113" s="31"/>
      <c r="CH113" s="31"/>
      <c r="CI113" s="31"/>
      <c r="CJ113" s="31"/>
      <c r="CK113" s="31"/>
      <c r="CL113" s="31"/>
      <c r="CM113" s="31"/>
      <c r="CN113" s="31"/>
      <c r="CO113" s="31"/>
      <c r="CP113" s="31"/>
      <c r="CQ113" s="31"/>
      <c r="CR113" s="31"/>
      <c r="CS113" s="31"/>
      <c r="CT113" s="31"/>
      <c r="CU113" s="31"/>
      <c r="CV113" s="31"/>
    </row>
    <row r="114" spans="1:100" x14ac:dyDescent="0.3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2"/>
      <c r="AX114" s="32"/>
      <c r="AY114" s="32"/>
      <c r="AZ114" s="32"/>
      <c r="BA114" s="32"/>
      <c r="BB114" s="32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  <c r="BS114" s="31"/>
      <c r="BT114" s="31"/>
      <c r="BU114" s="31"/>
      <c r="BV114" s="31"/>
      <c r="BW114" s="31"/>
      <c r="BX114" s="31"/>
      <c r="BY114" s="31"/>
      <c r="BZ114" s="31"/>
      <c r="CA114" s="31"/>
      <c r="CB114" s="31"/>
      <c r="CC114" s="31"/>
      <c r="CD114" s="31"/>
      <c r="CE114" s="31"/>
      <c r="CF114" s="31"/>
      <c r="CG114" s="31"/>
      <c r="CH114" s="31"/>
      <c r="CI114" s="31"/>
      <c r="CJ114" s="31"/>
      <c r="CK114" s="31"/>
      <c r="CL114" s="31"/>
      <c r="CM114" s="31"/>
      <c r="CN114" s="31"/>
      <c r="CO114" s="31"/>
      <c r="CP114" s="31"/>
      <c r="CQ114" s="31"/>
      <c r="CR114" s="31"/>
      <c r="CS114" s="31"/>
      <c r="CT114" s="31"/>
      <c r="CU114" s="31"/>
      <c r="CV114" s="31"/>
    </row>
    <row r="115" spans="1:100" x14ac:dyDescent="0.3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2"/>
      <c r="AX115" s="32"/>
      <c r="AY115" s="32"/>
      <c r="AZ115" s="32"/>
      <c r="BA115" s="32"/>
      <c r="BB115" s="32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  <c r="BS115" s="31"/>
      <c r="BT115" s="31"/>
      <c r="BU115" s="31"/>
      <c r="BV115" s="31"/>
      <c r="BW115" s="31"/>
      <c r="BX115" s="31"/>
      <c r="BY115" s="31"/>
      <c r="BZ115" s="31"/>
      <c r="CA115" s="31"/>
      <c r="CB115" s="31"/>
      <c r="CC115" s="31"/>
      <c r="CD115" s="31"/>
      <c r="CE115" s="31"/>
      <c r="CF115" s="31"/>
      <c r="CG115" s="31"/>
      <c r="CH115" s="31"/>
      <c r="CI115" s="31"/>
      <c r="CJ115" s="31"/>
      <c r="CK115" s="31"/>
      <c r="CL115" s="31"/>
      <c r="CM115" s="31"/>
      <c r="CN115" s="31"/>
      <c r="CO115" s="31"/>
      <c r="CP115" s="31"/>
      <c r="CQ115" s="31"/>
      <c r="CR115" s="31"/>
      <c r="CS115" s="31"/>
      <c r="CT115" s="31"/>
      <c r="CU115" s="31"/>
      <c r="CV115" s="31"/>
    </row>
    <row r="116" spans="1:100" x14ac:dyDescent="0.3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2"/>
      <c r="AX116" s="32"/>
      <c r="AY116" s="32"/>
      <c r="AZ116" s="32"/>
      <c r="BA116" s="32"/>
      <c r="BB116" s="32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  <c r="BS116" s="31"/>
      <c r="BT116" s="31"/>
      <c r="BU116" s="31"/>
      <c r="BV116" s="31"/>
      <c r="BW116" s="31"/>
      <c r="BX116" s="31"/>
      <c r="BY116" s="31"/>
      <c r="BZ116" s="31"/>
      <c r="CA116" s="31"/>
      <c r="CB116" s="31"/>
      <c r="CC116" s="31"/>
      <c r="CD116" s="31"/>
      <c r="CE116" s="31"/>
      <c r="CF116" s="31"/>
      <c r="CG116" s="31"/>
      <c r="CH116" s="31"/>
      <c r="CI116" s="31"/>
      <c r="CJ116" s="31"/>
      <c r="CK116" s="31"/>
      <c r="CL116" s="31"/>
      <c r="CM116" s="31"/>
      <c r="CN116" s="31"/>
      <c r="CO116" s="31"/>
      <c r="CP116" s="31"/>
      <c r="CQ116" s="31"/>
      <c r="CR116" s="31"/>
      <c r="CS116" s="31"/>
      <c r="CT116" s="31"/>
      <c r="CU116" s="31"/>
      <c r="CV116" s="31"/>
    </row>
    <row r="117" spans="1:100" x14ac:dyDescent="0.3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2"/>
      <c r="AX117" s="32"/>
      <c r="AY117" s="32"/>
      <c r="AZ117" s="32"/>
      <c r="BA117" s="32"/>
      <c r="BB117" s="32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  <c r="BS117" s="31"/>
      <c r="BT117" s="31"/>
      <c r="BU117" s="31"/>
      <c r="BV117" s="31"/>
      <c r="BW117" s="31"/>
      <c r="BX117" s="31"/>
      <c r="BY117" s="31"/>
      <c r="BZ117" s="31"/>
      <c r="CA117" s="31"/>
      <c r="CB117" s="31"/>
      <c r="CC117" s="31"/>
      <c r="CD117" s="31"/>
      <c r="CE117" s="31"/>
      <c r="CF117" s="31"/>
      <c r="CG117" s="31"/>
      <c r="CH117" s="31"/>
      <c r="CI117" s="31"/>
      <c r="CJ117" s="31"/>
      <c r="CK117" s="31"/>
      <c r="CL117" s="31"/>
      <c r="CM117" s="31"/>
      <c r="CN117" s="31"/>
      <c r="CO117" s="31"/>
      <c r="CP117" s="31"/>
      <c r="CQ117" s="31"/>
      <c r="CR117" s="31"/>
      <c r="CS117" s="31"/>
      <c r="CT117" s="31"/>
      <c r="CU117" s="31"/>
      <c r="CV117" s="31"/>
    </row>
    <row r="118" spans="1:100" x14ac:dyDescent="0.3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2"/>
      <c r="AX118" s="32"/>
      <c r="AY118" s="32"/>
      <c r="AZ118" s="32"/>
      <c r="BA118" s="32"/>
      <c r="BB118" s="32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  <c r="BS118" s="31"/>
      <c r="BT118" s="31"/>
      <c r="BU118" s="31"/>
      <c r="BV118" s="31"/>
      <c r="BW118" s="31"/>
      <c r="BX118" s="31"/>
      <c r="BY118" s="31"/>
      <c r="BZ118" s="31"/>
      <c r="CA118" s="31"/>
      <c r="CB118" s="31"/>
      <c r="CC118" s="31"/>
      <c r="CD118" s="31"/>
      <c r="CE118" s="31"/>
      <c r="CF118" s="31"/>
      <c r="CG118" s="31"/>
      <c r="CH118" s="31"/>
      <c r="CI118" s="31"/>
      <c r="CJ118" s="31"/>
      <c r="CK118" s="31"/>
      <c r="CL118" s="31"/>
      <c r="CM118" s="31"/>
      <c r="CN118" s="31"/>
      <c r="CO118" s="31"/>
      <c r="CP118" s="31"/>
      <c r="CQ118" s="31"/>
      <c r="CR118" s="31"/>
      <c r="CS118" s="31"/>
      <c r="CT118" s="31"/>
      <c r="CU118" s="31"/>
      <c r="CV118" s="31"/>
    </row>
    <row r="119" spans="1:100" x14ac:dyDescent="0.3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2"/>
      <c r="AX119" s="32"/>
      <c r="AY119" s="32"/>
      <c r="AZ119" s="32"/>
      <c r="BA119" s="32"/>
      <c r="BB119" s="32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  <c r="BS119" s="31"/>
      <c r="BT119" s="31"/>
      <c r="BU119" s="31"/>
      <c r="BV119" s="31"/>
      <c r="BW119" s="31"/>
      <c r="BX119" s="31"/>
      <c r="BY119" s="31"/>
      <c r="BZ119" s="31"/>
      <c r="CA119" s="31"/>
      <c r="CB119" s="31"/>
      <c r="CC119" s="31"/>
      <c r="CD119" s="31"/>
      <c r="CE119" s="31"/>
      <c r="CF119" s="31"/>
      <c r="CG119" s="31"/>
      <c r="CH119" s="31"/>
      <c r="CI119" s="31"/>
      <c r="CJ119" s="31"/>
      <c r="CK119" s="31"/>
      <c r="CL119" s="31"/>
      <c r="CM119" s="31"/>
      <c r="CN119" s="31"/>
      <c r="CO119" s="31"/>
      <c r="CP119" s="31"/>
      <c r="CQ119" s="31"/>
      <c r="CR119" s="31"/>
      <c r="CS119" s="31"/>
      <c r="CT119" s="31"/>
      <c r="CU119" s="31"/>
      <c r="CV119" s="31"/>
    </row>
    <row r="120" spans="1:100" x14ac:dyDescent="0.3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2"/>
      <c r="AX120" s="32"/>
      <c r="AY120" s="32"/>
      <c r="AZ120" s="32"/>
      <c r="BA120" s="32"/>
      <c r="BB120" s="32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  <c r="BS120" s="31"/>
      <c r="BT120" s="31"/>
      <c r="BU120" s="31"/>
      <c r="BV120" s="31"/>
      <c r="BW120" s="31"/>
      <c r="BX120" s="31"/>
      <c r="BY120" s="31"/>
      <c r="BZ120" s="31"/>
      <c r="CA120" s="31"/>
      <c r="CB120" s="31"/>
      <c r="CC120" s="31"/>
      <c r="CD120" s="31"/>
      <c r="CE120" s="31"/>
      <c r="CF120" s="31"/>
      <c r="CG120" s="31"/>
      <c r="CH120" s="31"/>
      <c r="CI120" s="31"/>
      <c r="CJ120" s="31"/>
      <c r="CK120" s="31"/>
      <c r="CL120" s="31"/>
      <c r="CM120" s="31"/>
      <c r="CN120" s="31"/>
      <c r="CO120" s="31"/>
      <c r="CP120" s="31"/>
      <c r="CQ120" s="31"/>
      <c r="CR120" s="31"/>
      <c r="CS120" s="31"/>
      <c r="CT120" s="31"/>
      <c r="CU120" s="31"/>
      <c r="CV120" s="31"/>
    </row>
    <row r="121" spans="1:100" x14ac:dyDescent="0.3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2"/>
      <c r="AX121" s="32"/>
      <c r="AY121" s="32"/>
      <c r="AZ121" s="32"/>
      <c r="BA121" s="32"/>
      <c r="BB121" s="32"/>
      <c r="BC121" s="31"/>
      <c r="BD121" s="31"/>
      <c r="BE121" s="31"/>
      <c r="BF121" s="31"/>
      <c r="BG121" s="31"/>
      <c r="BH121" s="31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  <c r="BS121" s="31"/>
      <c r="BT121" s="31"/>
      <c r="BU121" s="31"/>
      <c r="BV121" s="31"/>
      <c r="BW121" s="31"/>
      <c r="BX121" s="31"/>
      <c r="BY121" s="31"/>
      <c r="BZ121" s="31"/>
      <c r="CA121" s="31"/>
      <c r="CB121" s="31"/>
      <c r="CC121" s="31"/>
      <c r="CD121" s="31"/>
      <c r="CE121" s="31"/>
      <c r="CF121" s="31"/>
      <c r="CG121" s="31"/>
      <c r="CH121" s="31"/>
      <c r="CI121" s="31"/>
      <c r="CJ121" s="31"/>
      <c r="CK121" s="31"/>
      <c r="CL121" s="31"/>
      <c r="CM121" s="31"/>
      <c r="CN121" s="31"/>
      <c r="CO121" s="31"/>
      <c r="CP121" s="31"/>
      <c r="CQ121" s="31"/>
      <c r="CR121" s="31"/>
      <c r="CS121" s="31"/>
      <c r="CT121" s="31"/>
      <c r="CU121" s="31"/>
      <c r="CV121" s="31"/>
    </row>
    <row r="122" spans="1:100" x14ac:dyDescent="0.3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2"/>
      <c r="AX122" s="32"/>
      <c r="AY122" s="32"/>
      <c r="AZ122" s="32"/>
      <c r="BA122" s="32"/>
      <c r="BB122" s="32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  <c r="BS122" s="31"/>
      <c r="BT122" s="31"/>
      <c r="BU122" s="31"/>
      <c r="BV122" s="31"/>
      <c r="BW122" s="31"/>
      <c r="BX122" s="31"/>
      <c r="BY122" s="31"/>
      <c r="BZ122" s="31"/>
      <c r="CA122" s="31"/>
      <c r="CB122" s="31"/>
      <c r="CC122" s="31"/>
      <c r="CD122" s="31"/>
      <c r="CE122" s="31"/>
      <c r="CF122" s="31"/>
      <c r="CG122" s="31"/>
      <c r="CH122" s="31"/>
      <c r="CI122" s="31"/>
      <c r="CJ122" s="31"/>
      <c r="CK122" s="31"/>
      <c r="CL122" s="31"/>
      <c r="CM122" s="31"/>
      <c r="CN122" s="31"/>
      <c r="CO122" s="31"/>
      <c r="CP122" s="31"/>
      <c r="CQ122" s="31"/>
      <c r="CR122" s="31"/>
      <c r="CS122" s="31"/>
      <c r="CT122" s="31"/>
      <c r="CU122" s="31"/>
      <c r="CV122" s="31"/>
    </row>
    <row r="123" spans="1:100" x14ac:dyDescent="0.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2"/>
      <c r="AX123" s="32"/>
      <c r="AY123" s="32"/>
      <c r="AZ123" s="32"/>
      <c r="BA123" s="32"/>
      <c r="BB123" s="32"/>
      <c r="BC123" s="31"/>
      <c r="BD123" s="31"/>
      <c r="BE123" s="31"/>
      <c r="BF123" s="31"/>
      <c r="BG123" s="31"/>
      <c r="BH123" s="31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  <c r="BS123" s="31"/>
      <c r="BT123" s="31"/>
      <c r="BU123" s="31"/>
      <c r="BV123" s="31"/>
      <c r="BW123" s="31"/>
      <c r="BX123" s="31"/>
      <c r="BY123" s="31"/>
      <c r="BZ123" s="31"/>
      <c r="CA123" s="31"/>
      <c r="CB123" s="31"/>
      <c r="CC123" s="31"/>
      <c r="CD123" s="31"/>
      <c r="CE123" s="31"/>
      <c r="CF123" s="31"/>
      <c r="CG123" s="31"/>
      <c r="CH123" s="31"/>
      <c r="CI123" s="31"/>
      <c r="CJ123" s="31"/>
      <c r="CK123" s="31"/>
      <c r="CL123" s="31"/>
      <c r="CM123" s="31"/>
      <c r="CN123" s="31"/>
      <c r="CO123" s="31"/>
      <c r="CP123" s="31"/>
      <c r="CQ123" s="31"/>
      <c r="CR123" s="31"/>
      <c r="CS123" s="31"/>
      <c r="CT123" s="31"/>
      <c r="CU123" s="31"/>
      <c r="CV123" s="31"/>
    </row>
    <row r="124" spans="1:100" x14ac:dyDescent="0.3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2"/>
      <c r="AX124" s="32"/>
      <c r="AY124" s="32"/>
      <c r="AZ124" s="32"/>
      <c r="BA124" s="32"/>
      <c r="BB124" s="32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  <c r="BS124" s="31"/>
      <c r="BT124" s="31"/>
      <c r="BU124" s="31"/>
      <c r="BV124" s="31"/>
      <c r="BW124" s="31"/>
      <c r="BX124" s="31"/>
      <c r="BY124" s="31"/>
      <c r="BZ124" s="31"/>
      <c r="CA124" s="31"/>
      <c r="CB124" s="31"/>
      <c r="CC124" s="31"/>
      <c r="CD124" s="31"/>
      <c r="CE124" s="31"/>
      <c r="CF124" s="31"/>
      <c r="CG124" s="31"/>
      <c r="CH124" s="31"/>
      <c r="CI124" s="31"/>
      <c r="CJ124" s="31"/>
      <c r="CK124" s="31"/>
      <c r="CL124" s="31"/>
      <c r="CM124" s="31"/>
      <c r="CN124" s="31"/>
      <c r="CO124" s="31"/>
      <c r="CP124" s="31"/>
      <c r="CQ124" s="31"/>
      <c r="CR124" s="31"/>
      <c r="CS124" s="31"/>
      <c r="CT124" s="31"/>
      <c r="CU124" s="31"/>
      <c r="CV124" s="31"/>
    </row>
    <row r="125" spans="1:100" x14ac:dyDescent="0.3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2"/>
      <c r="AX125" s="32"/>
      <c r="AY125" s="32"/>
      <c r="AZ125" s="32"/>
      <c r="BA125" s="32"/>
      <c r="BB125" s="32"/>
      <c r="BC125" s="31"/>
      <c r="BD125" s="31"/>
      <c r="BE125" s="31"/>
      <c r="BF125" s="31"/>
      <c r="BG125" s="31"/>
      <c r="BH125" s="31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  <c r="BS125" s="31"/>
      <c r="BT125" s="31"/>
      <c r="BU125" s="31"/>
      <c r="BV125" s="31"/>
      <c r="BW125" s="31"/>
      <c r="BX125" s="31"/>
      <c r="BY125" s="31"/>
      <c r="BZ125" s="31"/>
      <c r="CA125" s="31"/>
      <c r="CB125" s="31"/>
      <c r="CC125" s="31"/>
      <c r="CD125" s="31"/>
      <c r="CE125" s="31"/>
      <c r="CF125" s="31"/>
      <c r="CG125" s="31"/>
      <c r="CH125" s="31"/>
      <c r="CI125" s="31"/>
      <c r="CJ125" s="31"/>
      <c r="CK125" s="31"/>
      <c r="CL125" s="31"/>
      <c r="CM125" s="31"/>
      <c r="CN125" s="31"/>
      <c r="CO125" s="31"/>
      <c r="CP125" s="31"/>
      <c r="CQ125" s="31"/>
      <c r="CR125" s="31"/>
      <c r="CS125" s="31"/>
      <c r="CT125" s="31"/>
      <c r="CU125" s="31"/>
      <c r="CV125" s="31"/>
    </row>
    <row r="126" spans="1:100" x14ac:dyDescent="0.3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2"/>
      <c r="AX126" s="32"/>
      <c r="AY126" s="32"/>
      <c r="AZ126" s="32"/>
      <c r="BA126" s="32"/>
      <c r="BB126" s="32"/>
      <c r="BC126" s="31"/>
      <c r="BD126" s="31"/>
      <c r="BE126" s="31"/>
      <c r="BF126" s="31"/>
      <c r="BG126" s="31"/>
      <c r="BH126" s="31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  <c r="BS126" s="31"/>
      <c r="BT126" s="31"/>
      <c r="BU126" s="31"/>
      <c r="BV126" s="31"/>
      <c r="BW126" s="31"/>
      <c r="BX126" s="31"/>
      <c r="BY126" s="31"/>
      <c r="BZ126" s="31"/>
      <c r="CA126" s="31"/>
      <c r="CB126" s="31"/>
      <c r="CC126" s="31"/>
      <c r="CD126" s="31"/>
      <c r="CE126" s="31"/>
      <c r="CF126" s="31"/>
      <c r="CG126" s="31"/>
      <c r="CH126" s="31"/>
      <c r="CI126" s="31"/>
      <c r="CJ126" s="31"/>
      <c r="CK126" s="31"/>
      <c r="CL126" s="31"/>
      <c r="CM126" s="31"/>
      <c r="CN126" s="31"/>
      <c r="CO126" s="31"/>
      <c r="CP126" s="31"/>
      <c r="CQ126" s="31"/>
      <c r="CR126" s="31"/>
      <c r="CS126" s="31"/>
      <c r="CT126" s="31"/>
      <c r="CU126" s="31"/>
      <c r="CV126" s="31"/>
    </row>
    <row r="127" spans="1:100" x14ac:dyDescent="0.3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2"/>
      <c r="AX127" s="32"/>
      <c r="AY127" s="32"/>
      <c r="AZ127" s="32"/>
      <c r="BA127" s="32"/>
      <c r="BB127" s="32"/>
      <c r="BC127" s="31"/>
      <c r="BD127" s="31"/>
      <c r="BE127" s="31"/>
      <c r="BF127" s="31"/>
      <c r="BG127" s="31"/>
      <c r="BH127" s="31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  <c r="BS127" s="31"/>
      <c r="BT127" s="31"/>
      <c r="BU127" s="31"/>
      <c r="BV127" s="31"/>
      <c r="BW127" s="31"/>
      <c r="BX127" s="31"/>
      <c r="BY127" s="31"/>
      <c r="BZ127" s="31"/>
      <c r="CA127" s="31"/>
      <c r="CB127" s="31"/>
      <c r="CC127" s="31"/>
      <c r="CD127" s="31"/>
      <c r="CE127" s="31"/>
      <c r="CF127" s="31"/>
      <c r="CG127" s="31"/>
      <c r="CH127" s="31"/>
      <c r="CI127" s="31"/>
      <c r="CJ127" s="31"/>
      <c r="CK127" s="31"/>
      <c r="CL127" s="31"/>
      <c r="CM127" s="31"/>
      <c r="CN127" s="31"/>
      <c r="CO127" s="31"/>
      <c r="CP127" s="31"/>
      <c r="CQ127" s="31"/>
      <c r="CR127" s="31"/>
      <c r="CS127" s="31"/>
      <c r="CT127" s="31"/>
      <c r="CU127" s="31"/>
      <c r="CV127" s="31"/>
    </row>
    <row r="128" spans="1:100" x14ac:dyDescent="0.3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2"/>
      <c r="AX128" s="32"/>
      <c r="AY128" s="32"/>
      <c r="AZ128" s="32"/>
      <c r="BA128" s="32"/>
      <c r="BB128" s="32"/>
      <c r="BC128" s="31"/>
      <c r="BD128" s="31"/>
      <c r="BE128" s="31"/>
      <c r="BF128" s="31"/>
      <c r="BG128" s="31"/>
      <c r="BH128" s="31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  <c r="BS128" s="31"/>
      <c r="BT128" s="31"/>
      <c r="BU128" s="31"/>
      <c r="BV128" s="31"/>
      <c r="BW128" s="31"/>
      <c r="BX128" s="31"/>
      <c r="BY128" s="31"/>
      <c r="BZ128" s="31"/>
      <c r="CA128" s="31"/>
      <c r="CB128" s="31"/>
      <c r="CC128" s="31"/>
      <c r="CD128" s="31"/>
      <c r="CE128" s="31"/>
      <c r="CF128" s="31"/>
      <c r="CG128" s="31"/>
      <c r="CH128" s="31"/>
      <c r="CI128" s="31"/>
      <c r="CJ128" s="31"/>
      <c r="CK128" s="31"/>
      <c r="CL128" s="31"/>
      <c r="CM128" s="31"/>
      <c r="CN128" s="31"/>
      <c r="CO128" s="31"/>
      <c r="CP128" s="31"/>
      <c r="CQ128" s="31"/>
      <c r="CR128" s="31"/>
      <c r="CS128" s="31"/>
      <c r="CT128" s="31"/>
      <c r="CU128" s="31"/>
      <c r="CV128" s="31"/>
    </row>
    <row r="129" spans="1:100" x14ac:dyDescent="0.3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2"/>
      <c r="AX129" s="32"/>
      <c r="AY129" s="32"/>
      <c r="AZ129" s="32"/>
      <c r="BA129" s="32"/>
      <c r="BB129" s="32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  <c r="BS129" s="31"/>
      <c r="BT129" s="31"/>
      <c r="BU129" s="31"/>
      <c r="BV129" s="31"/>
      <c r="BW129" s="31"/>
      <c r="BX129" s="31"/>
      <c r="BY129" s="31"/>
      <c r="BZ129" s="31"/>
      <c r="CA129" s="31"/>
      <c r="CB129" s="31"/>
      <c r="CC129" s="31"/>
      <c r="CD129" s="31"/>
      <c r="CE129" s="31"/>
      <c r="CF129" s="31"/>
      <c r="CG129" s="31"/>
      <c r="CH129" s="31"/>
      <c r="CI129" s="31"/>
      <c r="CJ129" s="31"/>
      <c r="CK129" s="31"/>
      <c r="CL129" s="31"/>
      <c r="CM129" s="31"/>
      <c r="CN129" s="31"/>
      <c r="CO129" s="31"/>
      <c r="CP129" s="31"/>
      <c r="CQ129" s="31"/>
      <c r="CR129" s="31"/>
      <c r="CS129" s="31"/>
      <c r="CT129" s="31"/>
      <c r="CU129" s="31"/>
      <c r="CV129" s="31"/>
    </row>
    <row r="130" spans="1:100" x14ac:dyDescent="0.3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2"/>
      <c r="AX130" s="32"/>
      <c r="AY130" s="32"/>
      <c r="AZ130" s="32"/>
      <c r="BA130" s="32"/>
      <c r="BB130" s="32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  <c r="BS130" s="31"/>
      <c r="BT130" s="31"/>
      <c r="BU130" s="31"/>
      <c r="BV130" s="31"/>
      <c r="BW130" s="31"/>
      <c r="BX130" s="31"/>
      <c r="BY130" s="31"/>
      <c r="BZ130" s="31"/>
      <c r="CA130" s="31"/>
      <c r="CB130" s="31"/>
      <c r="CC130" s="31"/>
      <c r="CD130" s="31"/>
      <c r="CE130" s="31"/>
      <c r="CF130" s="31"/>
      <c r="CG130" s="31"/>
      <c r="CH130" s="31"/>
      <c r="CI130" s="31"/>
      <c r="CJ130" s="31"/>
      <c r="CK130" s="31"/>
      <c r="CL130" s="31"/>
      <c r="CM130" s="31"/>
      <c r="CN130" s="31"/>
      <c r="CO130" s="31"/>
      <c r="CP130" s="31"/>
      <c r="CQ130" s="31"/>
      <c r="CR130" s="31"/>
      <c r="CS130" s="31"/>
      <c r="CT130" s="31"/>
      <c r="CU130" s="31"/>
      <c r="CV130" s="31"/>
    </row>
    <row r="131" spans="1:100" x14ac:dyDescent="0.3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2"/>
      <c r="AX131" s="32"/>
      <c r="AY131" s="32"/>
      <c r="AZ131" s="32"/>
      <c r="BA131" s="32"/>
      <c r="BB131" s="32"/>
      <c r="BC131" s="31"/>
      <c r="BD131" s="31"/>
      <c r="BE131" s="31"/>
      <c r="BF131" s="31"/>
      <c r="BG131" s="31"/>
      <c r="BH131" s="31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  <c r="BS131" s="31"/>
      <c r="BT131" s="31"/>
      <c r="BU131" s="31"/>
      <c r="BV131" s="31"/>
      <c r="BW131" s="31"/>
      <c r="BX131" s="31"/>
      <c r="BY131" s="31"/>
      <c r="BZ131" s="31"/>
      <c r="CA131" s="31"/>
      <c r="CB131" s="31"/>
      <c r="CC131" s="31"/>
      <c r="CD131" s="31"/>
      <c r="CE131" s="31"/>
      <c r="CF131" s="31"/>
      <c r="CG131" s="31"/>
      <c r="CH131" s="31"/>
      <c r="CI131" s="31"/>
      <c r="CJ131" s="31"/>
      <c r="CK131" s="31"/>
      <c r="CL131" s="31"/>
      <c r="CM131" s="31"/>
      <c r="CN131" s="31"/>
      <c r="CO131" s="31"/>
      <c r="CP131" s="31"/>
      <c r="CQ131" s="31"/>
      <c r="CR131" s="31"/>
      <c r="CS131" s="31"/>
      <c r="CT131" s="31"/>
      <c r="CU131" s="31"/>
      <c r="CV131" s="31"/>
    </row>
    <row r="132" spans="1:100" x14ac:dyDescent="0.3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2"/>
      <c r="AX132" s="32"/>
      <c r="AY132" s="32"/>
      <c r="AZ132" s="32"/>
      <c r="BA132" s="32"/>
      <c r="BB132" s="32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  <c r="BS132" s="31"/>
      <c r="BT132" s="31"/>
      <c r="BU132" s="31"/>
      <c r="BV132" s="31"/>
      <c r="BW132" s="31"/>
      <c r="BX132" s="31"/>
      <c r="BY132" s="31"/>
      <c r="BZ132" s="31"/>
      <c r="CA132" s="31"/>
      <c r="CB132" s="31"/>
      <c r="CC132" s="31"/>
      <c r="CD132" s="31"/>
      <c r="CE132" s="31"/>
      <c r="CF132" s="31"/>
      <c r="CG132" s="31"/>
      <c r="CH132" s="31"/>
      <c r="CI132" s="31"/>
      <c r="CJ132" s="31"/>
      <c r="CK132" s="31"/>
      <c r="CL132" s="31"/>
      <c r="CM132" s="31"/>
      <c r="CN132" s="31"/>
      <c r="CO132" s="31"/>
      <c r="CP132" s="31"/>
      <c r="CQ132" s="31"/>
      <c r="CR132" s="31"/>
      <c r="CS132" s="31"/>
      <c r="CT132" s="31"/>
      <c r="CU132" s="31"/>
      <c r="CV132" s="31"/>
    </row>
    <row r="133" spans="1:100" x14ac:dyDescent="0.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2"/>
      <c r="AX133" s="32"/>
      <c r="AY133" s="32"/>
      <c r="AZ133" s="32"/>
      <c r="BA133" s="32"/>
      <c r="BB133" s="32"/>
      <c r="BC133" s="31"/>
      <c r="BD133" s="31"/>
      <c r="BE133" s="31"/>
      <c r="BF133" s="31"/>
      <c r="BG133" s="31"/>
      <c r="BH133" s="31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  <c r="BS133" s="31"/>
      <c r="BT133" s="31"/>
      <c r="BU133" s="31"/>
      <c r="BV133" s="31"/>
      <c r="BW133" s="31"/>
      <c r="BX133" s="31"/>
      <c r="BY133" s="31"/>
      <c r="BZ133" s="31"/>
      <c r="CA133" s="31"/>
      <c r="CB133" s="31"/>
      <c r="CC133" s="31"/>
      <c r="CD133" s="31"/>
      <c r="CE133" s="31"/>
      <c r="CF133" s="31"/>
      <c r="CG133" s="31"/>
      <c r="CH133" s="31"/>
      <c r="CI133" s="31"/>
      <c r="CJ133" s="31"/>
      <c r="CK133" s="31"/>
      <c r="CL133" s="31"/>
      <c r="CM133" s="31"/>
      <c r="CN133" s="31"/>
      <c r="CO133" s="31"/>
      <c r="CP133" s="31"/>
      <c r="CQ133" s="31"/>
      <c r="CR133" s="31"/>
      <c r="CS133" s="31"/>
      <c r="CT133" s="31"/>
      <c r="CU133" s="31"/>
      <c r="CV133" s="31"/>
    </row>
    <row r="134" spans="1:100" x14ac:dyDescent="0.3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2"/>
      <c r="AX134" s="32"/>
      <c r="AY134" s="32"/>
      <c r="AZ134" s="32"/>
      <c r="BA134" s="32"/>
      <c r="BB134" s="32"/>
      <c r="BC134" s="31"/>
      <c r="BD134" s="31"/>
      <c r="BE134" s="31"/>
      <c r="BF134" s="31"/>
      <c r="BG134" s="31"/>
      <c r="BH134" s="31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  <c r="BS134" s="31"/>
      <c r="BT134" s="31"/>
      <c r="BU134" s="31"/>
      <c r="BV134" s="31"/>
      <c r="BW134" s="31"/>
      <c r="BX134" s="31"/>
      <c r="BY134" s="31"/>
      <c r="BZ134" s="31"/>
      <c r="CA134" s="31"/>
      <c r="CB134" s="31"/>
      <c r="CC134" s="31"/>
      <c r="CD134" s="31"/>
      <c r="CE134" s="31"/>
      <c r="CF134" s="31"/>
      <c r="CG134" s="31"/>
      <c r="CH134" s="31"/>
      <c r="CI134" s="31"/>
      <c r="CJ134" s="31"/>
      <c r="CK134" s="31"/>
      <c r="CL134" s="31"/>
      <c r="CM134" s="31"/>
      <c r="CN134" s="31"/>
      <c r="CO134" s="31"/>
      <c r="CP134" s="31"/>
      <c r="CQ134" s="31"/>
      <c r="CR134" s="31"/>
      <c r="CS134" s="31"/>
      <c r="CT134" s="31"/>
      <c r="CU134" s="31"/>
      <c r="CV134" s="31"/>
    </row>
    <row r="135" spans="1:100" x14ac:dyDescent="0.3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2"/>
      <c r="AX135" s="32"/>
      <c r="AY135" s="32"/>
      <c r="AZ135" s="32"/>
      <c r="BA135" s="32"/>
      <c r="BB135" s="32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  <c r="BS135" s="31"/>
      <c r="BT135" s="31"/>
      <c r="BU135" s="31"/>
      <c r="BV135" s="31"/>
      <c r="BW135" s="31"/>
      <c r="BX135" s="31"/>
      <c r="BY135" s="31"/>
      <c r="BZ135" s="31"/>
      <c r="CA135" s="31"/>
      <c r="CB135" s="31"/>
      <c r="CC135" s="31"/>
      <c r="CD135" s="31"/>
      <c r="CE135" s="31"/>
      <c r="CF135" s="31"/>
      <c r="CG135" s="31"/>
      <c r="CH135" s="31"/>
      <c r="CI135" s="31"/>
      <c r="CJ135" s="31"/>
      <c r="CK135" s="31"/>
      <c r="CL135" s="31"/>
      <c r="CM135" s="31"/>
      <c r="CN135" s="31"/>
      <c r="CO135" s="31"/>
      <c r="CP135" s="31"/>
      <c r="CQ135" s="31"/>
      <c r="CR135" s="31"/>
      <c r="CS135" s="31"/>
      <c r="CT135" s="31"/>
      <c r="CU135" s="31"/>
      <c r="CV135" s="31"/>
    </row>
    <row r="136" spans="1:100" x14ac:dyDescent="0.3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2"/>
      <c r="AX136" s="32"/>
      <c r="AY136" s="32"/>
      <c r="AZ136" s="32"/>
      <c r="BA136" s="32"/>
      <c r="BB136" s="32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  <c r="BS136" s="31"/>
      <c r="BT136" s="31"/>
      <c r="BU136" s="31"/>
      <c r="BV136" s="31"/>
      <c r="BW136" s="31"/>
      <c r="BX136" s="31"/>
      <c r="BY136" s="31"/>
      <c r="BZ136" s="31"/>
      <c r="CA136" s="31"/>
      <c r="CB136" s="31"/>
      <c r="CC136" s="31"/>
      <c r="CD136" s="31"/>
      <c r="CE136" s="31"/>
      <c r="CF136" s="31"/>
      <c r="CG136" s="31"/>
      <c r="CH136" s="31"/>
      <c r="CI136" s="31"/>
      <c r="CJ136" s="31"/>
      <c r="CK136" s="31"/>
      <c r="CL136" s="31"/>
      <c r="CM136" s="31"/>
      <c r="CN136" s="31"/>
      <c r="CO136" s="31"/>
      <c r="CP136" s="31"/>
      <c r="CQ136" s="31"/>
      <c r="CR136" s="31"/>
      <c r="CS136" s="31"/>
      <c r="CT136" s="31"/>
      <c r="CU136" s="31"/>
      <c r="CV136" s="31"/>
    </row>
    <row r="137" spans="1:100" x14ac:dyDescent="0.3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2"/>
      <c r="AX137" s="32"/>
      <c r="AY137" s="32"/>
      <c r="AZ137" s="32"/>
      <c r="BA137" s="32"/>
      <c r="BB137" s="32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  <c r="BS137" s="31"/>
      <c r="BT137" s="31"/>
      <c r="BU137" s="31"/>
      <c r="BV137" s="31"/>
      <c r="BW137" s="31"/>
      <c r="BX137" s="31"/>
      <c r="BY137" s="31"/>
      <c r="BZ137" s="31"/>
      <c r="CA137" s="31"/>
      <c r="CB137" s="31"/>
      <c r="CC137" s="31"/>
      <c r="CD137" s="31"/>
      <c r="CE137" s="31"/>
      <c r="CF137" s="31"/>
      <c r="CG137" s="31"/>
      <c r="CH137" s="31"/>
      <c r="CI137" s="31"/>
      <c r="CJ137" s="31"/>
      <c r="CK137" s="31"/>
      <c r="CL137" s="31"/>
      <c r="CM137" s="31"/>
      <c r="CN137" s="31"/>
      <c r="CO137" s="31"/>
      <c r="CP137" s="31"/>
      <c r="CQ137" s="31"/>
      <c r="CR137" s="31"/>
      <c r="CS137" s="31"/>
      <c r="CT137" s="31"/>
      <c r="CU137" s="31"/>
      <c r="CV137" s="31"/>
    </row>
    <row r="138" spans="1:100" x14ac:dyDescent="0.3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2"/>
      <c r="AX138" s="32"/>
      <c r="AY138" s="32"/>
      <c r="AZ138" s="32"/>
      <c r="BA138" s="32"/>
      <c r="BB138" s="32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  <c r="BS138" s="31"/>
      <c r="BT138" s="31"/>
      <c r="BU138" s="31"/>
      <c r="BV138" s="31"/>
      <c r="BW138" s="31"/>
      <c r="BX138" s="31"/>
      <c r="BY138" s="31"/>
      <c r="BZ138" s="31"/>
      <c r="CA138" s="31"/>
      <c r="CB138" s="31"/>
      <c r="CC138" s="31"/>
      <c r="CD138" s="31"/>
      <c r="CE138" s="31"/>
      <c r="CF138" s="31"/>
      <c r="CG138" s="31"/>
      <c r="CH138" s="31"/>
      <c r="CI138" s="31"/>
      <c r="CJ138" s="31"/>
      <c r="CK138" s="31"/>
      <c r="CL138" s="31"/>
      <c r="CM138" s="31"/>
      <c r="CN138" s="31"/>
      <c r="CO138" s="31"/>
      <c r="CP138" s="31"/>
      <c r="CQ138" s="31"/>
      <c r="CR138" s="31"/>
      <c r="CS138" s="31"/>
      <c r="CT138" s="31"/>
      <c r="CU138" s="31"/>
      <c r="CV138" s="31"/>
    </row>
    <row r="139" spans="1:100" x14ac:dyDescent="0.3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2"/>
      <c r="AX139" s="32"/>
      <c r="AY139" s="32"/>
      <c r="AZ139" s="32"/>
      <c r="BA139" s="32"/>
      <c r="BB139" s="32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  <c r="BS139" s="31"/>
      <c r="BT139" s="31"/>
      <c r="BU139" s="31"/>
      <c r="BV139" s="31"/>
      <c r="BW139" s="31"/>
      <c r="BX139" s="31"/>
      <c r="BY139" s="31"/>
      <c r="BZ139" s="31"/>
      <c r="CA139" s="31"/>
      <c r="CB139" s="31"/>
      <c r="CC139" s="31"/>
      <c r="CD139" s="31"/>
      <c r="CE139" s="31"/>
      <c r="CF139" s="31"/>
      <c r="CG139" s="31"/>
      <c r="CH139" s="31"/>
      <c r="CI139" s="31"/>
      <c r="CJ139" s="31"/>
      <c r="CK139" s="31"/>
      <c r="CL139" s="31"/>
      <c r="CM139" s="31"/>
      <c r="CN139" s="31"/>
      <c r="CO139" s="31"/>
      <c r="CP139" s="31"/>
      <c r="CQ139" s="31"/>
      <c r="CR139" s="31"/>
      <c r="CS139" s="31"/>
      <c r="CT139" s="31"/>
      <c r="CU139" s="31"/>
      <c r="CV139" s="31"/>
    </row>
    <row r="140" spans="1:100" x14ac:dyDescent="0.3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2"/>
      <c r="AX140" s="32"/>
      <c r="AY140" s="32"/>
      <c r="AZ140" s="32"/>
      <c r="BA140" s="32"/>
      <c r="BB140" s="32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  <c r="BS140" s="31"/>
      <c r="BT140" s="31"/>
      <c r="BU140" s="31"/>
      <c r="BV140" s="31"/>
      <c r="BW140" s="31"/>
      <c r="BX140" s="31"/>
      <c r="BY140" s="31"/>
      <c r="BZ140" s="31"/>
      <c r="CA140" s="31"/>
      <c r="CB140" s="31"/>
      <c r="CC140" s="31"/>
      <c r="CD140" s="31"/>
      <c r="CE140" s="31"/>
      <c r="CF140" s="31"/>
      <c r="CG140" s="31"/>
      <c r="CH140" s="31"/>
      <c r="CI140" s="31"/>
      <c r="CJ140" s="31"/>
      <c r="CK140" s="31"/>
      <c r="CL140" s="31"/>
      <c r="CM140" s="31"/>
      <c r="CN140" s="31"/>
      <c r="CO140" s="31"/>
      <c r="CP140" s="31"/>
      <c r="CQ140" s="31"/>
      <c r="CR140" s="31"/>
      <c r="CS140" s="31"/>
      <c r="CT140" s="31"/>
      <c r="CU140" s="31"/>
      <c r="CV140" s="31"/>
    </row>
    <row r="141" spans="1:100" x14ac:dyDescent="0.3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2"/>
      <c r="AX141" s="32"/>
      <c r="AY141" s="32"/>
      <c r="AZ141" s="32"/>
      <c r="BA141" s="32"/>
      <c r="BB141" s="32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  <c r="BS141" s="31"/>
      <c r="BT141" s="31"/>
      <c r="BU141" s="31"/>
      <c r="BV141" s="31"/>
      <c r="BW141" s="31"/>
      <c r="BX141" s="31"/>
      <c r="BY141" s="31"/>
      <c r="BZ141" s="31"/>
      <c r="CA141" s="31"/>
      <c r="CB141" s="31"/>
      <c r="CC141" s="31"/>
      <c r="CD141" s="31"/>
      <c r="CE141" s="31"/>
      <c r="CF141" s="31"/>
      <c r="CG141" s="31"/>
      <c r="CH141" s="31"/>
      <c r="CI141" s="31"/>
      <c r="CJ141" s="31"/>
      <c r="CK141" s="31"/>
      <c r="CL141" s="31"/>
      <c r="CM141" s="31"/>
      <c r="CN141" s="31"/>
      <c r="CO141" s="31"/>
      <c r="CP141" s="31"/>
      <c r="CQ141" s="31"/>
      <c r="CR141" s="31"/>
      <c r="CS141" s="31"/>
      <c r="CT141" s="31"/>
      <c r="CU141" s="31"/>
      <c r="CV141" s="31"/>
    </row>
    <row r="142" spans="1:100" x14ac:dyDescent="0.3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2"/>
      <c r="AX142" s="32"/>
      <c r="AY142" s="32"/>
      <c r="AZ142" s="32"/>
      <c r="BA142" s="32"/>
      <c r="BB142" s="32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  <c r="BS142" s="31"/>
      <c r="BT142" s="31"/>
      <c r="BU142" s="31"/>
      <c r="BV142" s="31"/>
      <c r="BW142" s="31"/>
      <c r="BX142" s="31"/>
      <c r="BY142" s="31"/>
      <c r="BZ142" s="31"/>
      <c r="CA142" s="31"/>
      <c r="CB142" s="31"/>
      <c r="CC142" s="31"/>
      <c r="CD142" s="31"/>
      <c r="CE142" s="31"/>
      <c r="CF142" s="31"/>
      <c r="CG142" s="31"/>
      <c r="CH142" s="31"/>
      <c r="CI142" s="31"/>
      <c r="CJ142" s="31"/>
      <c r="CK142" s="31"/>
      <c r="CL142" s="31"/>
      <c r="CM142" s="31"/>
      <c r="CN142" s="31"/>
      <c r="CO142" s="31"/>
      <c r="CP142" s="31"/>
      <c r="CQ142" s="31"/>
      <c r="CR142" s="31"/>
      <c r="CS142" s="31"/>
      <c r="CT142" s="31"/>
      <c r="CU142" s="31"/>
      <c r="CV142" s="31"/>
    </row>
    <row r="143" spans="1:100" x14ac:dyDescent="0.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2"/>
      <c r="AX143" s="32"/>
      <c r="AY143" s="32"/>
      <c r="AZ143" s="32"/>
      <c r="BA143" s="32"/>
      <c r="BB143" s="32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  <c r="BS143" s="31"/>
      <c r="BT143" s="31"/>
      <c r="BU143" s="31"/>
      <c r="BV143" s="31"/>
      <c r="BW143" s="31"/>
      <c r="BX143" s="31"/>
      <c r="BY143" s="31"/>
      <c r="BZ143" s="31"/>
      <c r="CA143" s="31"/>
      <c r="CB143" s="31"/>
      <c r="CC143" s="31"/>
      <c r="CD143" s="31"/>
      <c r="CE143" s="31"/>
      <c r="CF143" s="31"/>
      <c r="CG143" s="31"/>
      <c r="CH143" s="31"/>
      <c r="CI143" s="31"/>
      <c r="CJ143" s="31"/>
      <c r="CK143" s="31"/>
      <c r="CL143" s="31"/>
      <c r="CM143" s="31"/>
      <c r="CN143" s="31"/>
      <c r="CO143" s="31"/>
      <c r="CP143" s="31"/>
      <c r="CQ143" s="31"/>
      <c r="CR143" s="31"/>
      <c r="CS143" s="31"/>
      <c r="CT143" s="31"/>
      <c r="CU143" s="31"/>
      <c r="CV143" s="31"/>
    </row>
    <row r="144" spans="1:100" x14ac:dyDescent="0.3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2"/>
      <c r="AX144" s="32"/>
      <c r="AY144" s="32"/>
      <c r="AZ144" s="32"/>
      <c r="BA144" s="32"/>
      <c r="BB144" s="32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  <c r="BS144" s="31"/>
      <c r="BT144" s="31"/>
      <c r="BU144" s="31"/>
      <c r="BV144" s="31"/>
      <c r="BW144" s="31"/>
      <c r="BX144" s="31"/>
      <c r="BY144" s="31"/>
      <c r="BZ144" s="31"/>
      <c r="CA144" s="31"/>
      <c r="CB144" s="31"/>
      <c r="CC144" s="31"/>
      <c r="CD144" s="31"/>
      <c r="CE144" s="31"/>
      <c r="CF144" s="31"/>
      <c r="CG144" s="31"/>
      <c r="CH144" s="31"/>
      <c r="CI144" s="31"/>
      <c r="CJ144" s="31"/>
      <c r="CK144" s="31"/>
      <c r="CL144" s="31"/>
      <c r="CM144" s="31"/>
      <c r="CN144" s="31"/>
      <c r="CO144" s="31"/>
      <c r="CP144" s="31"/>
      <c r="CQ144" s="31"/>
      <c r="CR144" s="31"/>
      <c r="CS144" s="31"/>
      <c r="CT144" s="31"/>
      <c r="CU144" s="31"/>
      <c r="CV144" s="31"/>
    </row>
    <row r="145" spans="1:100" x14ac:dyDescent="0.3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2"/>
      <c r="AX145" s="32"/>
      <c r="AY145" s="32"/>
      <c r="AZ145" s="32"/>
      <c r="BA145" s="32"/>
      <c r="BB145" s="32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  <c r="BS145" s="31"/>
      <c r="BT145" s="31"/>
      <c r="BU145" s="31"/>
      <c r="BV145" s="31"/>
      <c r="BW145" s="31"/>
      <c r="BX145" s="31"/>
      <c r="BY145" s="31"/>
      <c r="BZ145" s="31"/>
      <c r="CA145" s="31"/>
      <c r="CB145" s="31"/>
      <c r="CC145" s="31"/>
      <c r="CD145" s="31"/>
      <c r="CE145" s="31"/>
      <c r="CF145" s="31"/>
      <c r="CG145" s="31"/>
      <c r="CH145" s="31"/>
      <c r="CI145" s="31"/>
      <c r="CJ145" s="31"/>
      <c r="CK145" s="31"/>
      <c r="CL145" s="31"/>
      <c r="CM145" s="31"/>
      <c r="CN145" s="31"/>
      <c r="CO145" s="31"/>
      <c r="CP145" s="31"/>
      <c r="CQ145" s="31"/>
      <c r="CR145" s="31"/>
      <c r="CS145" s="31"/>
      <c r="CT145" s="31"/>
      <c r="CU145" s="31"/>
      <c r="CV145" s="31"/>
    </row>
    <row r="146" spans="1:100" x14ac:dyDescent="0.3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2"/>
      <c r="AX146" s="32"/>
      <c r="AY146" s="32"/>
      <c r="AZ146" s="32"/>
      <c r="BA146" s="32"/>
      <c r="BB146" s="32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  <c r="BS146" s="31"/>
      <c r="BT146" s="31"/>
      <c r="BU146" s="31"/>
      <c r="BV146" s="31"/>
      <c r="BW146" s="31"/>
      <c r="BX146" s="31"/>
      <c r="BY146" s="31"/>
      <c r="BZ146" s="31"/>
      <c r="CA146" s="31"/>
      <c r="CB146" s="31"/>
      <c r="CC146" s="31"/>
      <c r="CD146" s="31"/>
      <c r="CE146" s="31"/>
      <c r="CF146" s="31"/>
      <c r="CG146" s="31"/>
      <c r="CH146" s="31"/>
      <c r="CI146" s="31"/>
      <c r="CJ146" s="31"/>
      <c r="CK146" s="31"/>
      <c r="CL146" s="31"/>
      <c r="CM146" s="31"/>
      <c r="CN146" s="31"/>
      <c r="CO146" s="31"/>
      <c r="CP146" s="31"/>
      <c r="CQ146" s="31"/>
      <c r="CR146" s="31"/>
      <c r="CS146" s="31"/>
      <c r="CT146" s="31"/>
      <c r="CU146" s="31"/>
      <c r="CV146" s="31"/>
    </row>
    <row r="147" spans="1:100" x14ac:dyDescent="0.3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2"/>
      <c r="AX147" s="32"/>
      <c r="AY147" s="32"/>
      <c r="AZ147" s="32"/>
      <c r="BA147" s="32"/>
      <c r="BB147" s="32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  <c r="BS147" s="31"/>
      <c r="BT147" s="31"/>
      <c r="BU147" s="31"/>
      <c r="BV147" s="31"/>
      <c r="BW147" s="31"/>
      <c r="BX147" s="31"/>
      <c r="BY147" s="31"/>
      <c r="BZ147" s="31"/>
      <c r="CA147" s="31"/>
      <c r="CB147" s="31"/>
      <c r="CC147" s="31"/>
      <c r="CD147" s="31"/>
      <c r="CE147" s="31"/>
      <c r="CF147" s="31"/>
      <c r="CG147" s="31"/>
      <c r="CH147" s="31"/>
      <c r="CI147" s="31"/>
      <c r="CJ147" s="31"/>
      <c r="CK147" s="31"/>
      <c r="CL147" s="31"/>
      <c r="CM147" s="31"/>
      <c r="CN147" s="31"/>
      <c r="CO147" s="31"/>
      <c r="CP147" s="31"/>
      <c r="CQ147" s="31"/>
      <c r="CR147" s="31"/>
      <c r="CS147" s="31"/>
      <c r="CT147" s="31"/>
      <c r="CU147" s="31"/>
      <c r="CV147" s="31"/>
    </row>
    <row r="148" spans="1:100" x14ac:dyDescent="0.3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2"/>
      <c r="AX148" s="32"/>
      <c r="AY148" s="32"/>
      <c r="AZ148" s="32"/>
      <c r="BA148" s="32"/>
      <c r="BB148" s="32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  <c r="BS148" s="31"/>
      <c r="BT148" s="31"/>
      <c r="BU148" s="31"/>
      <c r="BV148" s="31"/>
      <c r="BW148" s="31"/>
      <c r="BX148" s="31"/>
      <c r="BY148" s="31"/>
      <c r="BZ148" s="31"/>
      <c r="CA148" s="31"/>
      <c r="CB148" s="31"/>
      <c r="CC148" s="31"/>
      <c r="CD148" s="31"/>
      <c r="CE148" s="31"/>
      <c r="CF148" s="31"/>
      <c r="CG148" s="31"/>
      <c r="CH148" s="31"/>
      <c r="CI148" s="31"/>
      <c r="CJ148" s="31"/>
      <c r="CK148" s="31"/>
      <c r="CL148" s="31"/>
      <c r="CM148" s="31"/>
      <c r="CN148" s="31"/>
      <c r="CO148" s="31"/>
      <c r="CP148" s="31"/>
      <c r="CQ148" s="31"/>
      <c r="CR148" s="31"/>
      <c r="CS148" s="31"/>
      <c r="CT148" s="31"/>
      <c r="CU148" s="31"/>
      <c r="CV148" s="31"/>
    </row>
    <row r="149" spans="1:100" x14ac:dyDescent="0.3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2"/>
      <c r="AX149" s="32"/>
      <c r="AY149" s="32"/>
      <c r="AZ149" s="32"/>
      <c r="BA149" s="32"/>
      <c r="BB149" s="32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  <c r="BS149" s="31"/>
      <c r="BT149" s="31"/>
      <c r="BU149" s="31"/>
      <c r="BV149" s="31"/>
      <c r="BW149" s="31"/>
      <c r="BX149" s="31"/>
      <c r="BY149" s="31"/>
      <c r="BZ149" s="31"/>
      <c r="CA149" s="31"/>
      <c r="CB149" s="31"/>
      <c r="CC149" s="31"/>
      <c r="CD149" s="31"/>
      <c r="CE149" s="31"/>
      <c r="CF149" s="31"/>
      <c r="CG149" s="31"/>
      <c r="CH149" s="31"/>
      <c r="CI149" s="31"/>
      <c r="CJ149" s="31"/>
      <c r="CK149" s="31"/>
      <c r="CL149" s="31"/>
      <c r="CM149" s="31"/>
      <c r="CN149" s="31"/>
      <c r="CO149" s="31"/>
      <c r="CP149" s="31"/>
      <c r="CQ149" s="31"/>
      <c r="CR149" s="31"/>
      <c r="CS149" s="31"/>
      <c r="CT149" s="31"/>
      <c r="CU149" s="31"/>
      <c r="CV149" s="31"/>
    </row>
    <row r="150" spans="1:100" x14ac:dyDescent="0.3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2"/>
      <c r="AX150" s="32"/>
      <c r="AY150" s="32"/>
      <c r="AZ150" s="32"/>
      <c r="BA150" s="32"/>
      <c r="BB150" s="32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  <c r="BS150" s="31"/>
      <c r="BT150" s="31"/>
      <c r="BU150" s="31"/>
      <c r="BV150" s="31"/>
      <c r="BW150" s="31"/>
      <c r="BX150" s="31"/>
      <c r="BY150" s="31"/>
      <c r="BZ150" s="31"/>
      <c r="CA150" s="31"/>
      <c r="CB150" s="31"/>
      <c r="CC150" s="31"/>
      <c r="CD150" s="31"/>
      <c r="CE150" s="31"/>
      <c r="CF150" s="31"/>
      <c r="CG150" s="31"/>
      <c r="CH150" s="31"/>
      <c r="CI150" s="31"/>
      <c r="CJ150" s="31"/>
      <c r="CK150" s="31"/>
      <c r="CL150" s="31"/>
      <c r="CM150" s="31"/>
      <c r="CN150" s="31"/>
      <c r="CO150" s="31"/>
      <c r="CP150" s="31"/>
      <c r="CQ150" s="31"/>
      <c r="CR150" s="31"/>
      <c r="CS150" s="31"/>
      <c r="CT150" s="31"/>
      <c r="CU150" s="31"/>
      <c r="CV150" s="31"/>
    </row>
    <row r="151" spans="1:100" x14ac:dyDescent="0.3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2"/>
      <c r="AX151" s="32"/>
      <c r="AY151" s="32"/>
      <c r="AZ151" s="32"/>
      <c r="BA151" s="32"/>
      <c r="BB151" s="32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  <c r="BS151" s="31"/>
      <c r="BT151" s="31"/>
      <c r="BU151" s="31"/>
      <c r="BV151" s="31"/>
      <c r="BW151" s="31"/>
      <c r="BX151" s="31"/>
      <c r="BY151" s="31"/>
      <c r="BZ151" s="31"/>
      <c r="CA151" s="31"/>
      <c r="CB151" s="31"/>
      <c r="CC151" s="31"/>
      <c r="CD151" s="31"/>
      <c r="CE151" s="31"/>
      <c r="CF151" s="31"/>
      <c r="CG151" s="31"/>
      <c r="CH151" s="31"/>
      <c r="CI151" s="31"/>
      <c r="CJ151" s="31"/>
      <c r="CK151" s="31"/>
      <c r="CL151" s="31"/>
      <c r="CM151" s="31"/>
      <c r="CN151" s="31"/>
      <c r="CO151" s="31"/>
      <c r="CP151" s="31"/>
      <c r="CQ151" s="31"/>
      <c r="CR151" s="31"/>
      <c r="CS151" s="31"/>
      <c r="CT151" s="31"/>
      <c r="CU151" s="31"/>
      <c r="CV151" s="31"/>
    </row>
    <row r="152" spans="1:100" x14ac:dyDescent="0.3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2"/>
      <c r="AX152" s="32"/>
      <c r="AY152" s="32"/>
      <c r="AZ152" s="32"/>
      <c r="BA152" s="32"/>
      <c r="BB152" s="32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  <c r="BS152" s="31"/>
      <c r="BT152" s="31"/>
      <c r="BU152" s="31"/>
      <c r="BV152" s="31"/>
      <c r="BW152" s="31"/>
      <c r="BX152" s="31"/>
      <c r="BY152" s="31"/>
      <c r="BZ152" s="31"/>
      <c r="CA152" s="31"/>
      <c r="CB152" s="31"/>
      <c r="CC152" s="31"/>
      <c r="CD152" s="31"/>
      <c r="CE152" s="31"/>
      <c r="CF152" s="31"/>
      <c r="CG152" s="31"/>
      <c r="CH152" s="31"/>
      <c r="CI152" s="31"/>
      <c r="CJ152" s="31"/>
      <c r="CK152" s="31"/>
      <c r="CL152" s="31"/>
      <c r="CM152" s="31"/>
      <c r="CN152" s="31"/>
      <c r="CO152" s="31"/>
      <c r="CP152" s="31"/>
      <c r="CQ152" s="31"/>
      <c r="CR152" s="31"/>
      <c r="CS152" s="31"/>
      <c r="CT152" s="31"/>
      <c r="CU152" s="31"/>
      <c r="CV152" s="31"/>
    </row>
    <row r="153" spans="1:100" x14ac:dyDescent="0.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2"/>
      <c r="AX153" s="32"/>
      <c r="AY153" s="32"/>
      <c r="AZ153" s="32"/>
      <c r="BA153" s="32"/>
      <c r="BB153" s="32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  <c r="BS153" s="31"/>
      <c r="BT153" s="31"/>
      <c r="BU153" s="31"/>
      <c r="BV153" s="31"/>
      <c r="BW153" s="31"/>
      <c r="BX153" s="31"/>
      <c r="BY153" s="31"/>
      <c r="BZ153" s="31"/>
      <c r="CA153" s="31"/>
      <c r="CB153" s="31"/>
      <c r="CC153" s="31"/>
      <c r="CD153" s="31"/>
      <c r="CE153" s="31"/>
      <c r="CF153" s="31"/>
      <c r="CG153" s="31"/>
      <c r="CH153" s="31"/>
      <c r="CI153" s="31"/>
      <c r="CJ153" s="31"/>
      <c r="CK153" s="31"/>
      <c r="CL153" s="31"/>
      <c r="CM153" s="31"/>
      <c r="CN153" s="31"/>
      <c r="CO153" s="31"/>
      <c r="CP153" s="31"/>
      <c r="CQ153" s="31"/>
      <c r="CR153" s="31"/>
      <c r="CS153" s="31"/>
      <c r="CT153" s="31"/>
      <c r="CU153" s="31"/>
      <c r="CV153" s="31"/>
    </row>
    <row r="154" spans="1:100" x14ac:dyDescent="0.3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2"/>
      <c r="AX154" s="32"/>
      <c r="AY154" s="32"/>
      <c r="AZ154" s="32"/>
      <c r="BA154" s="32"/>
      <c r="BB154" s="32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  <c r="BS154" s="31"/>
      <c r="BT154" s="31"/>
      <c r="BU154" s="31"/>
      <c r="BV154" s="31"/>
      <c r="BW154" s="31"/>
      <c r="BX154" s="31"/>
      <c r="BY154" s="31"/>
      <c r="BZ154" s="31"/>
      <c r="CA154" s="31"/>
      <c r="CB154" s="31"/>
      <c r="CC154" s="31"/>
      <c r="CD154" s="31"/>
      <c r="CE154" s="31"/>
      <c r="CF154" s="31"/>
      <c r="CG154" s="31"/>
      <c r="CH154" s="31"/>
      <c r="CI154" s="31"/>
      <c r="CJ154" s="31"/>
      <c r="CK154" s="31"/>
      <c r="CL154" s="31"/>
      <c r="CM154" s="31"/>
      <c r="CN154" s="31"/>
      <c r="CO154" s="31"/>
      <c r="CP154" s="31"/>
      <c r="CQ154" s="31"/>
      <c r="CR154" s="31"/>
      <c r="CS154" s="31"/>
      <c r="CT154" s="31"/>
      <c r="CU154" s="31"/>
      <c r="CV154" s="31"/>
    </row>
    <row r="155" spans="1:100" x14ac:dyDescent="0.3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2"/>
      <c r="AX155" s="32"/>
      <c r="AY155" s="32"/>
      <c r="AZ155" s="32"/>
      <c r="BA155" s="32"/>
      <c r="BB155" s="32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  <c r="BS155" s="31"/>
      <c r="BT155" s="31"/>
      <c r="BU155" s="31"/>
      <c r="BV155" s="31"/>
      <c r="BW155" s="31"/>
      <c r="BX155" s="31"/>
      <c r="BY155" s="31"/>
      <c r="BZ155" s="31"/>
      <c r="CA155" s="31"/>
      <c r="CB155" s="31"/>
      <c r="CC155" s="31"/>
      <c r="CD155" s="31"/>
      <c r="CE155" s="31"/>
      <c r="CF155" s="31"/>
      <c r="CG155" s="31"/>
      <c r="CH155" s="31"/>
      <c r="CI155" s="31"/>
      <c r="CJ155" s="31"/>
      <c r="CK155" s="31"/>
      <c r="CL155" s="31"/>
      <c r="CM155" s="31"/>
      <c r="CN155" s="31"/>
      <c r="CO155" s="31"/>
      <c r="CP155" s="31"/>
      <c r="CQ155" s="31"/>
      <c r="CR155" s="31"/>
      <c r="CS155" s="31"/>
      <c r="CT155" s="31"/>
      <c r="CU155" s="31"/>
      <c r="CV155" s="31"/>
    </row>
    <row r="156" spans="1:100" x14ac:dyDescent="0.3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2"/>
      <c r="AX156" s="32"/>
      <c r="AY156" s="32"/>
      <c r="AZ156" s="32"/>
      <c r="BA156" s="32"/>
      <c r="BB156" s="32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  <c r="BS156" s="31"/>
      <c r="BT156" s="31"/>
      <c r="BU156" s="31"/>
      <c r="BV156" s="31"/>
      <c r="BW156" s="31"/>
      <c r="BX156" s="31"/>
      <c r="BY156" s="31"/>
      <c r="BZ156" s="31"/>
      <c r="CA156" s="31"/>
      <c r="CB156" s="31"/>
      <c r="CC156" s="31"/>
      <c r="CD156" s="31"/>
      <c r="CE156" s="31"/>
      <c r="CF156" s="31"/>
      <c r="CG156" s="31"/>
      <c r="CH156" s="31"/>
      <c r="CI156" s="31"/>
      <c r="CJ156" s="31"/>
      <c r="CK156" s="31"/>
      <c r="CL156" s="31"/>
      <c r="CM156" s="31"/>
      <c r="CN156" s="31"/>
      <c r="CO156" s="31"/>
      <c r="CP156" s="31"/>
      <c r="CQ156" s="31"/>
      <c r="CR156" s="31"/>
      <c r="CS156" s="31"/>
      <c r="CT156" s="31"/>
      <c r="CU156" s="31"/>
      <c r="CV156" s="31"/>
    </row>
    <row r="157" spans="1:100" x14ac:dyDescent="0.3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2"/>
      <c r="AX157" s="32"/>
      <c r="AY157" s="32"/>
      <c r="AZ157" s="32"/>
      <c r="BA157" s="32"/>
      <c r="BB157" s="32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  <c r="BS157" s="31"/>
      <c r="BT157" s="31"/>
      <c r="BU157" s="31"/>
      <c r="BV157" s="31"/>
      <c r="BW157" s="31"/>
      <c r="BX157" s="31"/>
      <c r="BY157" s="31"/>
      <c r="BZ157" s="31"/>
      <c r="CA157" s="31"/>
      <c r="CB157" s="31"/>
      <c r="CC157" s="31"/>
      <c r="CD157" s="31"/>
      <c r="CE157" s="31"/>
      <c r="CF157" s="31"/>
      <c r="CG157" s="31"/>
      <c r="CH157" s="31"/>
      <c r="CI157" s="31"/>
      <c r="CJ157" s="31"/>
      <c r="CK157" s="31"/>
      <c r="CL157" s="31"/>
      <c r="CM157" s="31"/>
      <c r="CN157" s="31"/>
      <c r="CO157" s="31"/>
      <c r="CP157" s="31"/>
      <c r="CQ157" s="31"/>
      <c r="CR157" s="31"/>
      <c r="CS157" s="31"/>
      <c r="CT157" s="31"/>
      <c r="CU157" s="31"/>
      <c r="CV157" s="31"/>
    </row>
    <row r="158" spans="1:100" x14ac:dyDescent="0.3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2"/>
      <c r="AX158" s="32"/>
      <c r="AY158" s="32"/>
      <c r="AZ158" s="32"/>
      <c r="BA158" s="32"/>
      <c r="BB158" s="32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  <c r="BS158" s="31"/>
      <c r="BT158" s="31"/>
      <c r="BU158" s="31"/>
      <c r="BV158" s="31"/>
      <c r="BW158" s="31"/>
      <c r="BX158" s="31"/>
      <c r="BY158" s="31"/>
      <c r="BZ158" s="31"/>
      <c r="CA158" s="31"/>
      <c r="CB158" s="31"/>
      <c r="CC158" s="31"/>
      <c r="CD158" s="31"/>
      <c r="CE158" s="31"/>
      <c r="CF158" s="31"/>
      <c r="CG158" s="31"/>
      <c r="CH158" s="31"/>
      <c r="CI158" s="31"/>
      <c r="CJ158" s="31"/>
      <c r="CK158" s="31"/>
      <c r="CL158" s="31"/>
      <c r="CM158" s="31"/>
      <c r="CN158" s="31"/>
      <c r="CO158" s="31"/>
      <c r="CP158" s="31"/>
      <c r="CQ158" s="31"/>
      <c r="CR158" s="31"/>
      <c r="CS158" s="31"/>
      <c r="CT158" s="31"/>
      <c r="CU158" s="31"/>
      <c r="CV158" s="31"/>
    </row>
    <row r="159" spans="1:100" x14ac:dyDescent="0.3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2"/>
      <c r="AX159" s="32"/>
      <c r="AY159" s="32"/>
      <c r="AZ159" s="32"/>
      <c r="BA159" s="32"/>
      <c r="BB159" s="32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  <c r="BS159" s="31"/>
      <c r="BT159" s="31"/>
      <c r="BU159" s="31"/>
      <c r="BV159" s="31"/>
      <c r="BW159" s="31"/>
      <c r="BX159" s="31"/>
      <c r="BY159" s="31"/>
      <c r="BZ159" s="31"/>
      <c r="CA159" s="31"/>
      <c r="CB159" s="31"/>
      <c r="CC159" s="31"/>
      <c r="CD159" s="31"/>
      <c r="CE159" s="31"/>
      <c r="CF159" s="31"/>
      <c r="CG159" s="31"/>
      <c r="CH159" s="31"/>
      <c r="CI159" s="31"/>
      <c r="CJ159" s="31"/>
      <c r="CK159" s="31"/>
      <c r="CL159" s="31"/>
      <c r="CM159" s="31"/>
      <c r="CN159" s="31"/>
      <c r="CO159" s="31"/>
      <c r="CP159" s="31"/>
      <c r="CQ159" s="31"/>
      <c r="CR159" s="31"/>
      <c r="CS159" s="31"/>
      <c r="CT159" s="31"/>
      <c r="CU159" s="31"/>
      <c r="CV159" s="31"/>
    </row>
    <row r="160" spans="1:100" x14ac:dyDescent="0.3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2"/>
      <c r="AX160" s="32"/>
      <c r="AY160" s="32"/>
      <c r="AZ160" s="32"/>
      <c r="BA160" s="32"/>
      <c r="BB160" s="32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  <c r="BS160" s="31"/>
      <c r="BT160" s="31"/>
      <c r="BU160" s="31"/>
      <c r="BV160" s="31"/>
      <c r="BW160" s="31"/>
      <c r="BX160" s="31"/>
      <c r="BY160" s="31"/>
      <c r="BZ160" s="31"/>
      <c r="CA160" s="31"/>
      <c r="CB160" s="31"/>
      <c r="CC160" s="31"/>
      <c r="CD160" s="31"/>
      <c r="CE160" s="31"/>
      <c r="CF160" s="31"/>
      <c r="CG160" s="31"/>
      <c r="CH160" s="31"/>
      <c r="CI160" s="31"/>
      <c r="CJ160" s="31"/>
      <c r="CK160" s="31"/>
      <c r="CL160" s="31"/>
      <c r="CM160" s="31"/>
      <c r="CN160" s="31"/>
      <c r="CO160" s="31"/>
      <c r="CP160" s="31"/>
      <c r="CQ160" s="31"/>
      <c r="CR160" s="31"/>
      <c r="CS160" s="31"/>
      <c r="CT160" s="31"/>
      <c r="CU160" s="31"/>
      <c r="CV160" s="31"/>
    </row>
    <row r="161" spans="1:100" x14ac:dyDescent="0.3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2"/>
      <c r="AX161" s="32"/>
      <c r="AY161" s="32"/>
      <c r="AZ161" s="32"/>
      <c r="BA161" s="32"/>
      <c r="BB161" s="32"/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  <c r="BS161" s="31"/>
      <c r="BT161" s="31"/>
      <c r="BU161" s="31"/>
      <c r="BV161" s="31"/>
      <c r="BW161" s="31"/>
      <c r="BX161" s="31"/>
      <c r="BY161" s="31"/>
      <c r="BZ161" s="31"/>
      <c r="CA161" s="31"/>
      <c r="CB161" s="31"/>
      <c r="CC161" s="31"/>
      <c r="CD161" s="31"/>
      <c r="CE161" s="31"/>
      <c r="CF161" s="31"/>
      <c r="CG161" s="31"/>
      <c r="CH161" s="31"/>
      <c r="CI161" s="31"/>
      <c r="CJ161" s="31"/>
      <c r="CK161" s="31"/>
      <c r="CL161" s="31"/>
      <c r="CM161" s="31"/>
      <c r="CN161" s="31"/>
      <c r="CO161" s="31"/>
      <c r="CP161" s="31"/>
      <c r="CQ161" s="31"/>
      <c r="CR161" s="31"/>
      <c r="CS161" s="31"/>
      <c r="CT161" s="31"/>
      <c r="CU161" s="31"/>
      <c r="CV161" s="31"/>
    </row>
    <row r="162" spans="1:100" x14ac:dyDescent="0.3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2"/>
      <c r="AX162" s="32"/>
      <c r="AY162" s="32"/>
      <c r="AZ162" s="32"/>
      <c r="BA162" s="32"/>
      <c r="BB162" s="32"/>
      <c r="BC162" s="31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  <c r="BS162" s="31"/>
      <c r="BT162" s="31"/>
      <c r="BU162" s="31"/>
      <c r="BV162" s="31"/>
      <c r="BW162" s="31"/>
      <c r="BX162" s="31"/>
      <c r="BY162" s="31"/>
      <c r="BZ162" s="31"/>
      <c r="CA162" s="31"/>
      <c r="CB162" s="31"/>
      <c r="CC162" s="31"/>
      <c r="CD162" s="31"/>
      <c r="CE162" s="31"/>
      <c r="CF162" s="31"/>
      <c r="CG162" s="31"/>
      <c r="CH162" s="31"/>
      <c r="CI162" s="31"/>
      <c r="CJ162" s="31"/>
      <c r="CK162" s="31"/>
      <c r="CL162" s="31"/>
      <c r="CM162" s="31"/>
      <c r="CN162" s="31"/>
      <c r="CO162" s="31"/>
      <c r="CP162" s="31"/>
      <c r="CQ162" s="31"/>
      <c r="CR162" s="31"/>
      <c r="CS162" s="31"/>
      <c r="CT162" s="31"/>
      <c r="CU162" s="31"/>
      <c r="CV162" s="31"/>
    </row>
    <row r="163" spans="1:100" x14ac:dyDescent="0.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2"/>
      <c r="AX163" s="32"/>
      <c r="AY163" s="32"/>
      <c r="AZ163" s="32"/>
      <c r="BA163" s="32"/>
      <c r="BB163" s="32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  <c r="BS163" s="31"/>
      <c r="BT163" s="31"/>
      <c r="BU163" s="31"/>
      <c r="BV163" s="31"/>
      <c r="BW163" s="31"/>
      <c r="BX163" s="31"/>
      <c r="BY163" s="31"/>
      <c r="BZ163" s="31"/>
      <c r="CA163" s="31"/>
      <c r="CB163" s="31"/>
      <c r="CC163" s="31"/>
      <c r="CD163" s="31"/>
      <c r="CE163" s="31"/>
      <c r="CF163" s="31"/>
      <c r="CG163" s="31"/>
      <c r="CH163" s="31"/>
      <c r="CI163" s="31"/>
      <c r="CJ163" s="31"/>
      <c r="CK163" s="31"/>
      <c r="CL163" s="31"/>
      <c r="CM163" s="31"/>
      <c r="CN163" s="31"/>
      <c r="CO163" s="31"/>
      <c r="CP163" s="31"/>
      <c r="CQ163" s="31"/>
      <c r="CR163" s="31"/>
      <c r="CS163" s="31"/>
      <c r="CT163" s="31"/>
      <c r="CU163" s="31"/>
      <c r="CV163" s="31"/>
    </row>
    <row r="164" spans="1:100" x14ac:dyDescent="0.3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2"/>
      <c r="AX164" s="32"/>
      <c r="AY164" s="32"/>
      <c r="AZ164" s="32"/>
      <c r="BA164" s="32"/>
      <c r="BB164" s="32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  <c r="BS164" s="31"/>
      <c r="BT164" s="31"/>
      <c r="BU164" s="31"/>
      <c r="BV164" s="31"/>
      <c r="BW164" s="31"/>
      <c r="BX164" s="31"/>
      <c r="BY164" s="31"/>
      <c r="BZ164" s="31"/>
      <c r="CA164" s="31"/>
      <c r="CB164" s="31"/>
      <c r="CC164" s="31"/>
      <c r="CD164" s="31"/>
      <c r="CE164" s="31"/>
      <c r="CF164" s="31"/>
      <c r="CG164" s="31"/>
      <c r="CH164" s="31"/>
      <c r="CI164" s="31"/>
      <c r="CJ164" s="31"/>
      <c r="CK164" s="31"/>
      <c r="CL164" s="31"/>
      <c r="CM164" s="31"/>
      <c r="CN164" s="31"/>
      <c r="CO164" s="31"/>
      <c r="CP164" s="31"/>
      <c r="CQ164" s="31"/>
      <c r="CR164" s="31"/>
      <c r="CS164" s="31"/>
      <c r="CT164" s="31"/>
      <c r="CU164" s="31"/>
      <c r="CV164" s="31"/>
    </row>
    <row r="165" spans="1:100" x14ac:dyDescent="0.3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2"/>
      <c r="AX165" s="32"/>
      <c r="AY165" s="32"/>
      <c r="AZ165" s="32"/>
      <c r="BA165" s="32"/>
      <c r="BB165" s="32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  <c r="BS165" s="31"/>
      <c r="BT165" s="31"/>
      <c r="BU165" s="31"/>
      <c r="BV165" s="31"/>
      <c r="BW165" s="31"/>
      <c r="BX165" s="31"/>
      <c r="BY165" s="31"/>
      <c r="BZ165" s="31"/>
      <c r="CA165" s="31"/>
      <c r="CB165" s="31"/>
      <c r="CC165" s="31"/>
      <c r="CD165" s="31"/>
      <c r="CE165" s="31"/>
      <c r="CF165" s="31"/>
      <c r="CG165" s="31"/>
      <c r="CH165" s="31"/>
      <c r="CI165" s="31"/>
      <c r="CJ165" s="31"/>
      <c r="CK165" s="31"/>
      <c r="CL165" s="31"/>
      <c r="CM165" s="31"/>
      <c r="CN165" s="31"/>
      <c r="CO165" s="31"/>
      <c r="CP165" s="31"/>
      <c r="CQ165" s="31"/>
      <c r="CR165" s="31"/>
      <c r="CS165" s="31"/>
      <c r="CT165" s="31"/>
      <c r="CU165" s="31"/>
      <c r="CV165" s="31"/>
    </row>
    <row r="166" spans="1:100" x14ac:dyDescent="0.3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2"/>
      <c r="AX166" s="32"/>
      <c r="AY166" s="32"/>
      <c r="AZ166" s="32"/>
      <c r="BA166" s="32"/>
      <c r="BB166" s="32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  <c r="BS166" s="31"/>
      <c r="BT166" s="31"/>
      <c r="BU166" s="31"/>
      <c r="BV166" s="31"/>
      <c r="BW166" s="31"/>
      <c r="BX166" s="31"/>
      <c r="BY166" s="31"/>
      <c r="BZ166" s="31"/>
      <c r="CA166" s="31"/>
      <c r="CB166" s="31"/>
      <c r="CC166" s="31"/>
      <c r="CD166" s="31"/>
      <c r="CE166" s="31"/>
      <c r="CF166" s="31"/>
      <c r="CG166" s="31"/>
      <c r="CH166" s="31"/>
      <c r="CI166" s="31"/>
      <c r="CJ166" s="31"/>
      <c r="CK166" s="31"/>
      <c r="CL166" s="31"/>
      <c r="CM166" s="31"/>
      <c r="CN166" s="31"/>
      <c r="CO166" s="31"/>
      <c r="CP166" s="31"/>
      <c r="CQ166" s="31"/>
      <c r="CR166" s="31"/>
      <c r="CS166" s="31"/>
      <c r="CT166" s="31"/>
      <c r="CU166" s="31"/>
      <c r="CV166" s="31"/>
    </row>
    <row r="167" spans="1:100" x14ac:dyDescent="0.3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2"/>
      <c r="AX167" s="32"/>
      <c r="AY167" s="32"/>
      <c r="AZ167" s="32"/>
      <c r="BA167" s="32"/>
      <c r="BB167" s="32"/>
      <c r="BC167" s="31"/>
      <c r="BD167" s="31"/>
      <c r="BE167" s="31"/>
      <c r="BF167" s="31"/>
      <c r="BG167" s="31"/>
      <c r="BH167" s="31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  <c r="BS167" s="31"/>
      <c r="BT167" s="31"/>
      <c r="BU167" s="31"/>
      <c r="BV167" s="31"/>
      <c r="BW167" s="31"/>
      <c r="BX167" s="31"/>
      <c r="BY167" s="31"/>
      <c r="BZ167" s="31"/>
      <c r="CA167" s="31"/>
      <c r="CB167" s="31"/>
      <c r="CC167" s="31"/>
      <c r="CD167" s="31"/>
      <c r="CE167" s="31"/>
      <c r="CF167" s="31"/>
      <c r="CG167" s="31"/>
      <c r="CH167" s="31"/>
      <c r="CI167" s="31"/>
      <c r="CJ167" s="31"/>
      <c r="CK167" s="31"/>
      <c r="CL167" s="31"/>
      <c r="CM167" s="31"/>
      <c r="CN167" s="31"/>
      <c r="CO167" s="31"/>
      <c r="CP167" s="31"/>
      <c r="CQ167" s="31"/>
      <c r="CR167" s="31"/>
      <c r="CS167" s="31"/>
      <c r="CT167" s="31"/>
      <c r="CU167" s="31"/>
      <c r="CV167" s="31"/>
    </row>
    <row r="168" spans="1:100" x14ac:dyDescent="0.3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2"/>
      <c r="AX168" s="32"/>
      <c r="AY168" s="32"/>
      <c r="AZ168" s="32"/>
      <c r="BA168" s="32"/>
      <c r="BB168" s="32"/>
      <c r="BC168" s="31"/>
      <c r="BD168" s="31"/>
      <c r="BE168" s="31"/>
      <c r="BF168" s="31"/>
      <c r="BG168" s="31"/>
      <c r="BH168" s="31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  <c r="BS168" s="31"/>
      <c r="BT168" s="31"/>
      <c r="BU168" s="31"/>
      <c r="BV168" s="31"/>
      <c r="BW168" s="31"/>
      <c r="BX168" s="31"/>
      <c r="BY168" s="31"/>
      <c r="BZ168" s="31"/>
      <c r="CA168" s="31"/>
      <c r="CB168" s="31"/>
      <c r="CC168" s="31"/>
      <c r="CD168" s="31"/>
      <c r="CE168" s="31"/>
      <c r="CF168" s="31"/>
      <c r="CG168" s="31"/>
      <c r="CH168" s="31"/>
      <c r="CI168" s="31"/>
      <c r="CJ168" s="31"/>
      <c r="CK168" s="31"/>
      <c r="CL168" s="31"/>
      <c r="CM168" s="31"/>
      <c r="CN168" s="31"/>
      <c r="CO168" s="31"/>
      <c r="CP168" s="31"/>
      <c r="CQ168" s="31"/>
      <c r="CR168" s="31"/>
      <c r="CS168" s="31"/>
      <c r="CT168" s="31"/>
      <c r="CU168" s="31"/>
      <c r="CV168" s="31"/>
    </row>
    <row r="169" spans="1:100" x14ac:dyDescent="0.3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2"/>
      <c r="AX169" s="32"/>
      <c r="AY169" s="32"/>
      <c r="AZ169" s="32"/>
      <c r="BA169" s="32"/>
      <c r="BB169" s="32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  <c r="BS169" s="31"/>
      <c r="BT169" s="31"/>
      <c r="BU169" s="31"/>
      <c r="BV169" s="31"/>
      <c r="BW169" s="31"/>
      <c r="BX169" s="31"/>
      <c r="BY169" s="31"/>
      <c r="BZ169" s="31"/>
      <c r="CA169" s="31"/>
      <c r="CB169" s="31"/>
      <c r="CC169" s="31"/>
      <c r="CD169" s="31"/>
      <c r="CE169" s="31"/>
      <c r="CF169" s="31"/>
      <c r="CG169" s="31"/>
      <c r="CH169" s="31"/>
      <c r="CI169" s="31"/>
      <c r="CJ169" s="31"/>
      <c r="CK169" s="31"/>
      <c r="CL169" s="31"/>
      <c r="CM169" s="31"/>
      <c r="CN169" s="31"/>
      <c r="CO169" s="31"/>
      <c r="CP169" s="31"/>
      <c r="CQ169" s="31"/>
      <c r="CR169" s="31"/>
      <c r="CS169" s="31"/>
      <c r="CT169" s="31"/>
      <c r="CU169" s="31"/>
      <c r="CV169" s="31"/>
    </row>
    <row r="170" spans="1:100" x14ac:dyDescent="0.3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2"/>
      <c r="AX170" s="32"/>
      <c r="AY170" s="32"/>
      <c r="AZ170" s="32"/>
      <c r="BA170" s="32"/>
      <c r="BB170" s="32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  <c r="BS170" s="31"/>
      <c r="BT170" s="31"/>
      <c r="BU170" s="31"/>
      <c r="BV170" s="31"/>
      <c r="BW170" s="31"/>
      <c r="BX170" s="31"/>
      <c r="BY170" s="31"/>
      <c r="BZ170" s="31"/>
      <c r="CA170" s="31"/>
      <c r="CB170" s="31"/>
      <c r="CC170" s="31"/>
      <c r="CD170" s="31"/>
      <c r="CE170" s="31"/>
      <c r="CF170" s="31"/>
      <c r="CG170" s="31"/>
      <c r="CH170" s="31"/>
      <c r="CI170" s="31"/>
      <c r="CJ170" s="31"/>
      <c r="CK170" s="31"/>
      <c r="CL170" s="31"/>
      <c r="CM170" s="31"/>
      <c r="CN170" s="31"/>
      <c r="CO170" s="31"/>
      <c r="CP170" s="31"/>
      <c r="CQ170" s="31"/>
      <c r="CR170" s="31"/>
      <c r="CS170" s="31"/>
      <c r="CT170" s="31"/>
      <c r="CU170" s="31"/>
      <c r="CV170" s="31"/>
    </row>
    <row r="171" spans="1:100" x14ac:dyDescent="0.3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2"/>
      <c r="AX171" s="32"/>
      <c r="AY171" s="32"/>
      <c r="AZ171" s="32"/>
      <c r="BA171" s="32"/>
      <c r="BB171" s="32"/>
      <c r="BC171" s="31"/>
      <c r="BD171" s="31"/>
      <c r="BE171" s="31"/>
      <c r="BF171" s="31"/>
      <c r="BG171" s="31"/>
      <c r="BH171" s="31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  <c r="BS171" s="31"/>
      <c r="BT171" s="31"/>
      <c r="BU171" s="31"/>
      <c r="BV171" s="31"/>
      <c r="BW171" s="31"/>
      <c r="BX171" s="31"/>
      <c r="BY171" s="31"/>
      <c r="BZ171" s="31"/>
      <c r="CA171" s="31"/>
      <c r="CB171" s="31"/>
      <c r="CC171" s="31"/>
      <c r="CD171" s="31"/>
      <c r="CE171" s="31"/>
      <c r="CF171" s="31"/>
      <c r="CG171" s="31"/>
      <c r="CH171" s="31"/>
      <c r="CI171" s="31"/>
      <c r="CJ171" s="31"/>
      <c r="CK171" s="31"/>
      <c r="CL171" s="31"/>
      <c r="CM171" s="31"/>
      <c r="CN171" s="31"/>
      <c r="CO171" s="31"/>
      <c r="CP171" s="31"/>
      <c r="CQ171" s="31"/>
      <c r="CR171" s="31"/>
      <c r="CS171" s="31"/>
      <c r="CT171" s="31"/>
      <c r="CU171" s="31"/>
      <c r="CV171" s="31"/>
    </row>
    <row r="172" spans="1:100" x14ac:dyDescent="0.3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2"/>
      <c r="AX172" s="32"/>
      <c r="AY172" s="32"/>
      <c r="AZ172" s="32"/>
      <c r="BA172" s="32"/>
      <c r="BB172" s="32"/>
      <c r="BC172" s="31"/>
      <c r="BD172" s="31"/>
      <c r="BE172" s="31"/>
      <c r="BF172" s="31"/>
      <c r="BG172" s="31"/>
      <c r="BH172" s="31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  <c r="BS172" s="31"/>
      <c r="BT172" s="31"/>
      <c r="BU172" s="31"/>
      <c r="BV172" s="31"/>
      <c r="BW172" s="31"/>
      <c r="BX172" s="31"/>
      <c r="BY172" s="31"/>
      <c r="BZ172" s="31"/>
      <c r="CA172" s="31"/>
      <c r="CB172" s="31"/>
      <c r="CC172" s="31"/>
      <c r="CD172" s="31"/>
      <c r="CE172" s="31"/>
      <c r="CF172" s="31"/>
      <c r="CG172" s="31"/>
      <c r="CH172" s="31"/>
      <c r="CI172" s="31"/>
      <c r="CJ172" s="31"/>
      <c r="CK172" s="31"/>
      <c r="CL172" s="31"/>
      <c r="CM172" s="31"/>
      <c r="CN172" s="31"/>
      <c r="CO172" s="31"/>
      <c r="CP172" s="31"/>
      <c r="CQ172" s="31"/>
      <c r="CR172" s="31"/>
      <c r="CS172" s="31"/>
      <c r="CT172" s="31"/>
      <c r="CU172" s="31"/>
      <c r="CV172" s="31"/>
    </row>
    <row r="173" spans="1:100" x14ac:dyDescent="0.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2"/>
      <c r="AX173" s="32"/>
      <c r="AY173" s="32"/>
      <c r="AZ173" s="32"/>
      <c r="BA173" s="32"/>
      <c r="BB173" s="32"/>
      <c r="BC173" s="31"/>
      <c r="BD173" s="31"/>
      <c r="BE173" s="31"/>
      <c r="BF173" s="31"/>
      <c r="BG173" s="31"/>
      <c r="BH173" s="31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  <c r="BS173" s="31"/>
      <c r="BT173" s="31"/>
      <c r="BU173" s="31"/>
      <c r="BV173" s="31"/>
      <c r="BW173" s="31"/>
      <c r="BX173" s="31"/>
      <c r="BY173" s="31"/>
      <c r="BZ173" s="31"/>
      <c r="CA173" s="31"/>
      <c r="CB173" s="31"/>
      <c r="CC173" s="31"/>
      <c r="CD173" s="31"/>
      <c r="CE173" s="31"/>
      <c r="CF173" s="31"/>
      <c r="CG173" s="31"/>
      <c r="CH173" s="31"/>
      <c r="CI173" s="31"/>
      <c r="CJ173" s="31"/>
      <c r="CK173" s="31"/>
      <c r="CL173" s="31"/>
      <c r="CM173" s="31"/>
      <c r="CN173" s="31"/>
      <c r="CO173" s="31"/>
      <c r="CP173" s="31"/>
      <c r="CQ173" s="31"/>
      <c r="CR173" s="31"/>
      <c r="CS173" s="31"/>
      <c r="CT173" s="31"/>
      <c r="CU173" s="31"/>
      <c r="CV173" s="31"/>
    </row>
    <row r="174" spans="1:100" x14ac:dyDescent="0.3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2"/>
      <c r="AX174" s="32"/>
      <c r="AY174" s="32"/>
      <c r="AZ174" s="32"/>
      <c r="BA174" s="32"/>
      <c r="BB174" s="32"/>
      <c r="BC174" s="31"/>
      <c r="BD174" s="31"/>
      <c r="BE174" s="31"/>
      <c r="BF174" s="31"/>
      <c r="BG174" s="31"/>
      <c r="BH174" s="31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  <c r="BS174" s="31"/>
      <c r="BT174" s="31"/>
      <c r="BU174" s="31"/>
      <c r="BV174" s="31"/>
      <c r="BW174" s="31"/>
      <c r="BX174" s="31"/>
      <c r="BY174" s="31"/>
      <c r="BZ174" s="31"/>
      <c r="CA174" s="31"/>
      <c r="CB174" s="31"/>
      <c r="CC174" s="31"/>
      <c r="CD174" s="31"/>
      <c r="CE174" s="31"/>
      <c r="CF174" s="31"/>
      <c r="CG174" s="31"/>
      <c r="CH174" s="31"/>
      <c r="CI174" s="31"/>
      <c r="CJ174" s="31"/>
      <c r="CK174" s="31"/>
      <c r="CL174" s="31"/>
      <c r="CM174" s="31"/>
      <c r="CN174" s="31"/>
      <c r="CO174" s="31"/>
      <c r="CP174" s="31"/>
      <c r="CQ174" s="31"/>
      <c r="CR174" s="31"/>
      <c r="CS174" s="31"/>
      <c r="CT174" s="31"/>
      <c r="CU174" s="31"/>
      <c r="CV174" s="31"/>
    </row>
    <row r="175" spans="1:100" x14ac:dyDescent="0.3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2"/>
      <c r="AX175" s="32"/>
      <c r="AY175" s="32"/>
      <c r="AZ175" s="32"/>
      <c r="BA175" s="32"/>
      <c r="BB175" s="32"/>
      <c r="BC175" s="31"/>
      <c r="BD175" s="31"/>
      <c r="BE175" s="31"/>
      <c r="BF175" s="31"/>
      <c r="BG175" s="31"/>
      <c r="BH175" s="31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  <c r="BS175" s="31"/>
      <c r="BT175" s="31"/>
      <c r="BU175" s="31"/>
      <c r="BV175" s="31"/>
      <c r="BW175" s="31"/>
      <c r="BX175" s="31"/>
      <c r="BY175" s="31"/>
      <c r="BZ175" s="31"/>
      <c r="CA175" s="31"/>
      <c r="CB175" s="31"/>
      <c r="CC175" s="31"/>
      <c r="CD175" s="31"/>
      <c r="CE175" s="31"/>
      <c r="CF175" s="31"/>
      <c r="CG175" s="31"/>
      <c r="CH175" s="31"/>
      <c r="CI175" s="31"/>
      <c r="CJ175" s="31"/>
      <c r="CK175" s="31"/>
      <c r="CL175" s="31"/>
      <c r="CM175" s="31"/>
      <c r="CN175" s="31"/>
      <c r="CO175" s="31"/>
      <c r="CP175" s="31"/>
      <c r="CQ175" s="31"/>
      <c r="CR175" s="31"/>
      <c r="CS175" s="31"/>
      <c r="CT175" s="31"/>
      <c r="CU175" s="31"/>
      <c r="CV175" s="31"/>
    </row>
    <row r="176" spans="1:100" x14ac:dyDescent="0.3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2"/>
      <c r="AX176" s="32"/>
      <c r="AY176" s="32"/>
      <c r="AZ176" s="32"/>
      <c r="BA176" s="32"/>
      <c r="BB176" s="32"/>
      <c r="BC176" s="31"/>
      <c r="BD176" s="31"/>
      <c r="BE176" s="31"/>
      <c r="BF176" s="31"/>
      <c r="BG176" s="31"/>
      <c r="BH176" s="31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  <c r="BS176" s="31"/>
      <c r="BT176" s="31"/>
      <c r="BU176" s="31"/>
      <c r="BV176" s="31"/>
      <c r="BW176" s="31"/>
      <c r="BX176" s="31"/>
      <c r="BY176" s="31"/>
      <c r="BZ176" s="31"/>
      <c r="CA176" s="31"/>
      <c r="CB176" s="31"/>
      <c r="CC176" s="31"/>
      <c r="CD176" s="31"/>
      <c r="CE176" s="31"/>
      <c r="CF176" s="31"/>
      <c r="CG176" s="31"/>
      <c r="CH176" s="31"/>
      <c r="CI176" s="31"/>
      <c r="CJ176" s="31"/>
      <c r="CK176" s="31"/>
      <c r="CL176" s="31"/>
      <c r="CM176" s="31"/>
      <c r="CN176" s="31"/>
      <c r="CO176" s="31"/>
      <c r="CP176" s="31"/>
      <c r="CQ176" s="31"/>
      <c r="CR176" s="31"/>
      <c r="CS176" s="31"/>
      <c r="CT176" s="31"/>
      <c r="CU176" s="31"/>
      <c r="CV176" s="31"/>
    </row>
    <row r="177" spans="1:100" x14ac:dyDescent="0.3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2"/>
      <c r="AX177" s="32"/>
      <c r="AY177" s="32"/>
      <c r="AZ177" s="32"/>
      <c r="BA177" s="32"/>
      <c r="BB177" s="32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  <c r="BS177" s="31"/>
      <c r="BT177" s="31"/>
      <c r="BU177" s="31"/>
      <c r="BV177" s="31"/>
      <c r="BW177" s="31"/>
      <c r="BX177" s="31"/>
      <c r="BY177" s="31"/>
      <c r="BZ177" s="31"/>
      <c r="CA177" s="31"/>
      <c r="CB177" s="31"/>
      <c r="CC177" s="31"/>
      <c r="CD177" s="31"/>
      <c r="CE177" s="31"/>
      <c r="CF177" s="31"/>
      <c r="CG177" s="31"/>
      <c r="CH177" s="31"/>
      <c r="CI177" s="31"/>
      <c r="CJ177" s="31"/>
      <c r="CK177" s="31"/>
      <c r="CL177" s="31"/>
      <c r="CM177" s="31"/>
      <c r="CN177" s="31"/>
      <c r="CO177" s="31"/>
      <c r="CP177" s="31"/>
      <c r="CQ177" s="31"/>
      <c r="CR177" s="31"/>
      <c r="CS177" s="31"/>
      <c r="CT177" s="31"/>
      <c r="CU177" s="31"/>
      <c r="CV177" s="31"/>
    </row>
    <row r="178" spans="1:100" x14ac:dyDescent="0.3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2"/>
      <c r="AX178" s="32"/>
      <c r="AY178" s="32"/>
      <c r="AZ178" s="32"/>
      <c r="BA178" s="32"/>
      <c r="BB178" s="32"/>
      <c r="BC178" s="31"/>
      <c r="BD178" s="31"/>
      <c r="BE178" s="31"/>
      <c r="BF178" s="31"/>
      <c r="BG178" s="31"/>
      <c r="BH178" s="31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  <c r="BS178" s="31"/>
      <c r="BT178" s="31"/>
      <c r="BU178" s="31"/>
      <c r="BV178" s="31"/>
      <c r="BW178" s="31"/>
      <c r="BX178" s="31"/>
      <c r="BY178" s="31"/>
      <c r="BZ178" s="31"/>
      <c r="CA178" s="31"/>
      <c r="CB178" s="31"/>
      <c r="CC178" s="31"/>
      <c r="CD178" s="31"/>
      <c r="CE178" s="31"/>
      <c r="CF178" s="31"/>
      <c r="CG178" s="31"/>
      <c r="CH178" s="31"/>
      <c r="CI178" s="31"/>
      <c r="CJ178" s="31"/>
      <c r="CK178" s="31"/>
      <c r="CL178" s="31"/>
      <c r="CM178" s="31"/>
      <c r="CN178" s="31"/>
      <c r="CO178" s="31"/>
      <c r="CP178" s="31"/>
      <c r="CQ178" s="31"/>
      <c r="CR178" s="31"/>
      <c r="CS178" s="31"/>
      <c r="CT178" s="31"/>
      <c r="CU178" s="31"/>
      <c r="CV178" s="31"/>
    </row>
    <row r="179" spans="1:100" x14ac:dyDescent="0.3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2"/>
      <c r="AX179" s="32"/>
      <c r="AY179" s="32"/>
      <c r="AZ179" s="32"/>
      <c r="BA179" s="32"/>
      <c r="BB179" s="32"/>
      <c r="BC179" s="31"/>
      <c r="BD179" s="31"/>
      <c r="BE179" s="31"/>
      <c r="BF179" s="31"/>
      <c r="BG179" s="31"/>
      <c r="BH179" s="31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  <c r="BS179" s="31"/>
      <c r="BT179" s="31"/>
      <c r="BU179" s="31"/>
      <c r="BV179" s="31"/>
      <c r="BW179" s="31"/>
      <c r="BX179" s="31"/>
      <c r="BY179" s="31"/>
      <c r="BZ179" s="31"/>
      <c r="CA179" s="31"/>
      <c r="CB179" s="31"/>
      <c r="CC179" s="31"/>
      <c r="CD179" s="31"/>
      <c r="CE179" s="31"/>
      <c r="CF179" s="31"/>
      <c r="CG179" s="31"/>
      <c r="CH179" s="31"/>
      <c r="CI179" s="31"/>
      <c r="CJ179" s="31"/>
      <c r="CK179" s="31"/>
      <c r="CL179" s="31"/>
      <c r="CM179" s="31"/>
      <c r="CN179" s="31"/>
      <c r="CO179" s="31"/>
      <c r="CP179" s="31"/>
      <c r="CQ179" s="31"/>
      <c r="CR179" s="31"/>
      <c r="CS179" s="31"/>
      <c r="CT179" s="31"/>
      <c r="CU179" s="31"/>
      <c r="CV179" s="31"/>
    </row>
    <row r="180" spans="1:100" x14ac:dyDescent="0.3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2"/>
      <c r="AX180" s="32"/>
      <c r="AY180" s="32"/>
      <c r="AZ180" s="32"/>
      <c r="BA180" s="32"/>
      <c r="BB180" s="32"/>
      <c r="BC180" s="31"/>
      <c r="BD180" s="31"/>
      <c r="BE180" s="31"/>
      <c r="BF180" s="31"/>
      <c r="BG180" s="31"/>
      <c r="BH180" s="31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  <c r="BS180" s="31"/>
      <c r="BT180" s="31"/>
      <c r="BU180" s="31"/>
      <c r="BV180" s="31"/>
      <c r="BW180" s="31"/>
      <c r="BX180" s="31"/>
      <c r="BY180" s="31"/>
      <c r="BZ180" s="31"/>
      <c r="CA180" s="31"/>
      <c r="CB180" s="31"/>
      <c r="CC180" s="31"/>
      <c r="CD180" s="31"/>
      <c r="CE180" s="31"/>
      <c r="CF180" s="31"/>
      <c r="CG180" s="31"/>
      <c r="CH180" s="31"/>
      <c r="CI180" s="31"/>
      <c r="CJ180" s="31"/>
      <c r="CK180" s="31"/>
      <c r="CL180" s="31"/>
      <c r="CM180" s="31"/>
      <c r="CN180" s="31"/>
      <c r="CO180" s="31"/>
      <c r="CP180" s="31"/>
      <c r="CQ180" s="31"/>
      <c r="CR180" s="31"/>
      <c r="CS180" s="31"/>
      <c r="CT180" s="31"/>
      <c r="CU180" s="31"/>
      <c r="CV180" s="31"/>
    </row>
    <row r="181" spans="1:100" x14ac:dyDescent="0.3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2"/>
      <c r="AX181" s="32"/>
      <c r="AY181" s="32"/>
      <c r="AZ181" s="32"/>
      <c r="BA181" s="32"/>
      <c r="BB181" s="32"/>
      <c r="BC181" s="31"/>
      <c r="BD181" s="31"/>
      <c r="BE181" s="31"/>
      <c r="BF181" s="31"/>
      <c r="BG181" s="31"/>
      <c r="BH181" s="31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  <c r="BS181" s="31"/>
      <c r="BT181" s="31"/>
      <c r="BU181" s="31"/>
      <c r="BV181" s="31"/>
      <c r="BW181" s="31"/>
      <c r="BX181" s="31"/>
      <c r="BY181" s="31"/>
      <c r="BZ181" s="31"/>
      <c r="CA181" s="31"/>
      <c r="CB181" s="31"/>
      <c r="CC181" s="31"/>
      <c r="CD181" s="31"/>
      <c r="CE181" s="31"/>
      <c r="CF181" s="31"/>
      <c r="CG181" s="31"/>
      <c r="CH181" s="31"/>
      <c r="CI181" s="31"/>
      <c r="CJ181" s="31"/>
      <c r="CK181" s="31"/>
      <c r="CL181" s="31"/>
      <c r="CM181" s="31"/>
      <c r="CN181" s="31"/>
      <c r="CO181" s="31"/>
      <c r="CP181" s="31"/>
      <c r="CQ181" s="31"/>
      <c r="CR181" s="31"/>
      <c r="CS181" s="31"/>
      <c r="CT181" s="31"/>
      <c r="CU181" s="31"/>
      <c r="CV181" s="31"/>
    </row>
    <row r="182" spans="1:100" x14ac:dyDescent="0.3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2"/>
      <c r="AX182" s="32"/>
      <c r="AY182" s="32"/>
      <c r="AZ182" s="32"/>
      <c r="BA182" s="32"/>
      <c r="BB182" s="32"/>
      <c r="BC182" s="31"/>
      <c r="BD182" s="31"/>
      <c r="BE182" s="31"/>
      <c r="BF182" s="31"/>
      <c r="BG182" s="31"/>
      <c r="BH182" s="31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  <c r="BS182" s="31"/>
      <c r="BT182" s="31"/>
      <c r="BU182" s="31"/>
      <c r="BV182" s="31"/>
      <c r="BW182" s="31"/>
      <c r="BX182" s="31"/>
      <c r="BY182" s="31"/>
      <c r="BZ182" s="31"/>
      <c r="CA182" s="31"/>
      <c r="CB182" s="31"/>
      <c r="CC182" s="31"/>
      <c r="CD182" s="31"/>
      <c r="CE182" s="31"/>
      <c r="CF182" s="31"/>
      <c r="CG182" s="31"/>
      <c r="CH182" s="31"/>
      <c r="CI182" s="31"/>
      <c r="CJ182" s="31"/>
      <c r="CK182" s="31"/>
      <c r="CL182" s="31"/>
      <c r="CM182" s="31"/>
      <c r="CN182" s="31"/>
      <c r="CO182" s="31"/>
      <c r="CP182" s="31"/>
      <c r="CQ182" s="31"/>
      <c r="CR182" s="31"/>
      <c r="CS182" s="31"/>
      <c r="CT182" s="31"/>
      <c r="CU182" s="31"/>
      <c r="CV182" s="31"/>
    </row>
    <row r="183" spans="1:100" x14ac:dyDescent="0.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2"/>
      <c r="AX183" s="32"/>
      <c r="AY183" s="32"/>
      <c r="AZ183" s="32"/>
      <c r="BA183" s="32"/>
      <c r="BB183" s="32"/>
      <c r="BC183" s="31"/>
      <c r="BD183" s="31"/>
      <c r="BE183" s="31"/>
      <c r="BF183" s="31"/>
      <c r="BG183" s="31"/>
      <c r="BH183" s="31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  <c r="BS183" s="31"/>
      <c r="BT183" s="31"/>
      <c r="BU183" s="31"/>
      <c r="BV183" s="31"/>
      <c r="BW183" s="31"/>
      <c r="BX183" s="31"/>
      <c r="BY183" s="31"/>
      <c r="BZ183" s="31"/>
      <c r="CA183" s="31"/>
      <c r="CB183" s="31"/>
      <c r="CC183" s="31"/>
      <c r="CD183" s="31"/>
      <c r="CE183" s="31"/>
      <c r="CF183" s="31"/>
      <c r="CG183" s="31"/>
      <c r="CH183" s="31"/>
      <c r="CI183" s="31"/>
      <c r="CJ183" s="31"/>
      <c r="CK183" s="31"/>
      <c r="CL183" s="31"/>
      <c r="CM183" s="31"/>
      <c r="CN183" s="31"/>
      <c r="CO183" s="31"/>
      <c r="CP183" s="31"/>
      <c r="CQ183" s="31"/>
      <c r="CR183" s="31"/>
      <c r="CS183" s="31"/>
      <c r="CT183" s="31"/>
      <c r="CU183" s="31"/>
      <c r="CV183" s="31"/>
    </row>
    <row r="184" spans="1:100" x14ac:dyDescent="0.3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2"/>
      <c r="AX184" s="32"/>
      <c r="AY184" s="32"/>
      <c r="AZ184" s="32"/>
      <c r="BA184" s="32"/>
      <c r="BB184" s="32"/>
      <c r="BC184" s="31"/>
      <c r="BD184" s="31"/>
      <c r="BE184" s="31"/>
      <c r="BF184" s="31"/>
      <c r="BG184" s="31"/>
      <c r="BH184" s="31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  <c r="BS184" s="31"/>
      <c r="BT184" s="31"/>
      <c r="BU184" s="31"/>
      <c r="BV184" s="31"/>
      <c r="BW184" s="31"/>
      <c r="BX184" s="31"/>
      <c r="BY184" s="31"/>
      <c r="BZ184" s="31"/>
      <c r="CA184" s="31"/>
      <c r="CB184" s="31"/>
      <c r="CC184" s="31"/>
      <c r="CD184" s="31"/>
      <c r="CE184" s="31"/>
      <c r="CF184" s="31"/>
      <c r="CG184" s="31"/>
      <c r="CH184" s="31"/>
      <c r="CI184" s="31"/>
      <c r="CJ184" s="31"/>
      <c r="CK184" s="31"/>
      <c r="CL184" s="31"/>
      <c r="CM184" s="31"/>
      <c r="CN184" s="31"/>
      <c r="CO184" s="31"/>
      <c r="CP184" s="31"/>
      <c r="CQ184" s="31"/>
      <c r="CR184" s="31"/>
      <c r="CS184" s="31"/>
      <c r="CT184" s="31"/>
      <c r="CU184" s="31"/>
      <c r="CV184" s="31"/>
    </row>
    <row r="185" spans="1:100" x14ac:dyDescent="0.3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2"/>
      <c r="AX185" s="32"/>
      <c r="AY185" s="32"/>
      <c r="AZ185" s="32"/>
      <c r="BA185" s="32"/>
      <c r="BB185" s="32"/>
      <c r="BC185" s="31"/>
      <c r="BD185" s="31"/>
      <c r="BE185" s="31"/>
      <c r="BF185" s="31"/>
      <c r="BG185" s="31"/>
      <c r="BH185" s="31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  <c r="BS185" s="31"/>
      <c r="BT185" s="31"/>
      <c r="BU185" s="31"/>
      <c r="BV185" s="31"/>
      <c r="BW185" s="31"/>
      <c r="BX185" s="31"/>
      <c r="BY185" s="31"/>
      <c r="BZ185" s="31"/>
      <c r="CA185" s="31"/>
      <c r="CB185" s="31"/>
      <c r="CC185" s="31"/>
      <c r="CD185" s="31"/>
      <c r="CE185" s="31"/>
      <c r="CF185" s="31"/>
      <c r="CG185" s="31"/>
      <c r="CH185" s="31"/>
      <c r="CI185" s="31"/>
      <c r="CJ185" s="31"/>
      <c r="CK185" s="31"/>
      <c r="CL185" s="31"/>
      <c r="CM185" s="31"/>
      <c r="CN185" s="31"/>
      <c r="CO185" s="31"/>
      <c r="CP185" s="31"/>
      <c r="CQ185" s="31"/>
      <c r="CR185" s="31"/>
      <c r="CS185" s="31"/>
      <c r="CT185" s="31"/>
      <c r="CU185" s="31"/>
      <c r="CV185" s="31"/>
    </row>
    <row r="186" spans="1:100" x14ac:dyDescent="0.3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2"/>
      <c r="AX186" s="32"/>
      <c r="AY186" s="32"/>
      <c r="AZ186" s="32"/>
      <c r="BA186" s="32"/>
      <c r="BB186" s="32"/>
      <c r="BC186" s="31"/>
      <c r="BD186" s="31"/>
      <c r="BE186" s="31"/>
      <c r="BF186" s="31"/>
      <c r="BG186" s="31"/>
      <c r="BH186" s="31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  <c r="BS186" s="31"/>
      <c r="BT186" s="31"/>
      <c r="BU186" s="31"/>
      <c r="BV186" s="31"/>
      <c r="BW186" s="31"/>
      <c r="BX186" s="31"/>
      <c r="BY186" s="31"/>
      <c r="BZ186" s="31"/>
      <c r="CA186" s="31"/>
      <c r="CB186" s="31"/>
      <c r="CC186" s="31"/>
      <c r="CD186" s="31"/>
      <c r="CE186" s="31"/>
      <c r="CF186" s="31"/>
      <c r="CG186" s="31"/>
      <c r="CH186" s="31"/>
      <c r="CI186" s="31"/>
      <c r="CJ186" s="31"/>
      <c r="CK186" s="31"/>
      <c r="CL186" s="31"/>
      <c r="CM186" s="31"/>
      <c r="CN186" s="31"/>
      <c r="CO186" s="31"/>
      <c r="CP186" s="31"/>
      <c r="CQ186" s="31"/>
      <c r="CR186" s="31"/>
      <c r="CS186" s="31"/>
      <c r="CT186" s="31"/>
      <c r="CU186" s="31"/>
      <c r="CV186" s="31"/>
    </row>
    <row r="187" spans="1:100" x14ac:dyDescent="0.3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2"/>
      <c r="AX187" s="32"/>
      <c r="AY187" s="32"/>
      <c r="AZ187" s="32"/>
      <c r="BA187" s="32"/>
      <c r="BB187" s="32"/>
      <c r="BC187" s="31"/>
      <c r="BD187" s="31"/>
      <c r="BE187" s="31"/>
      <c r="BF187" s="31"/>
      <c r="BG187" s="31"/>
      <c r="BH187" s="31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  <c r="BS187" s="31"/>
      <c r="BT187" s="31"/>
      <c r="BU187" s="31"/>
      <c r="BV187" s="31"/>
      <c r="BW187" s="31"/>
      <c r="BX187" s="31"/>
      <c r="BY187" s="31"/>
      <c r="BZ187" s="31"/>
      <c r="CA187" s="31"/>
      <c r="CB187" s="31"/>
      <c r="CC187" s="31"/>
      <c r="CD187" s="31"/>
      <c r="CE187" s="31"/>
      <c r="CF187" s="31"/>
      <c r="CG187" s="31"/>
      <c r="CH187" s="31"/>
      <c r="CI187" s="31"/>
      <c r="CJ187" s="31"/>
      <c r="CK187" s="31"/>
      <c r="CL187" s="31"/>
      <c r="CM187" s="31"/>
      <c r="CN187" s="31"/>
      <c r="CO187" s="31"/>
      <c r="CP187" s="31"/>
      <c r="CQ187" s="31"/>
      <c r="CR187" s="31"/>
      <c r="CS187" s="31"/>
      <c r="CT187" s="31"/>
      <c r="CU187" s="31"/>
      <c r="CV187" s="31"/>
    </row>
    <row r="188" spans="1:100" x14ac:dyDescent="0.3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2"/>
      <c r="AX188" s="32"/>
      <c r="AY188" s="32"/>
      <c r="AZ188" s="32"/>
      <c r="BA188" s="32"/>
      <c r="BB188" s="32"/>
      <c r="BC188" s="31"/>
      <c r="BD188" s="31"/>
      <c r="BE188" s="31"/>
      <c r="BF188" s="31"/>
      <c r="BG188" s="31"/>
      <c r="BH188" s="31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  <c r="BS188" s="31"/>
      <c r="BT188" s="31"/>
      <c r="BU188" s="31"/>
      <c r="BV188" s="31"/>
      <c r="BW188" s="31"/>
      <c r="BX188" s="31"/>
      <c r="BY188" s="31"/>
      <c r="BZ188" s="31"/>
      <c r="CA188" s="31"/>
      <c r="CB188" s="31"/>
      <c r="CC188" s="31"/>
      <c r="CD188" s="31"/>
      <c r="CE188" s="31"/>
      <c r="CF188" s="31"/>
      <c r="CG188" s="31"/>
      <c r="CH188" s="31"/>
      <c r="CI188" s="31"/>
      <c r="CJ188" s="31"/>
      <c r="CK188" s="31"/>
      <c r="CL188" s="31"/>
      <c r="CM188" s="31"/>
      <c r="CN188" s="31"/>
      <c r="CO188" s="31"/>
      <c r="CP188" s="31"/>
      <c r="CQ188" s="31"/>
      <c r="CR188" s="31"/>
      <c r="CS188" s="31"/>
      <c r="CT188" s="31"/>
      <c r="CU188" s="31"/>
      <c r="CV188" s="31"/>
    </row>
    <row r="189" spans="1:100" x14ac:dyDescent="0.3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2"/>
      <c r="AX189" s="32"/>
      <c r="AY189" s="32"/>
      <c r="AZ189" s="32"/>
      <c r="BA189" s="32"/>
      <c r="BB189" s="32"/>
      <c r="BC189" s="31"/>
      <c r="BD189" s="31"/>
      <c r="BE189" s="31"/>
      <c r="BF189" s="31"/>
      <c r="BG189" s="31"/>
      <c r="BH189" s="31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  <c r="BS189" s="31"/>
      <c r="BT189" s="31"/>
      <c r="BU189" s="31"/>
      <c r="BV189" s="31"/>
      <c r="BW189" s="31"/>
      <c r="BX189" s="31"/>
      <c r="BY189" s="31"/>
      <c r="BZ189" s="31"/>
      <c r="CA189" s="31"/>
      <c r="CB189" s="31"/>
      <c r="CC189" s="31"/>
      <c r="CD189" s="31"/>
      <c r="CE189" s="31"/>
      <c r="CF189" s="31"/>
      <c r="CG189" s="31"/>
      <c r="CH189" s="31"/>
      <c r="CI189" s="31"/>
      <c r="CJ189" s="31"/>
      <c r="CK189" s="31"/>
      <c r="CL189" s="31"/>
      <c r="CM189" s="31"/>
      <c r="CN189" s="31"/>
      <c r="CO189" s="31"/>
      <c r="CP189" s="31"/>
      <c r="CQ189" s="31"/>
      <c r="CR189" s="31"/>
      <c r="CS189" s="31"/>
      <c r="CT189" s="31"/>
      <c r="CU189" s="31"/>
      <c r="CV189" s="31"/>
    </row>
    <row r="190" spans="1:100" x14ac:dyDescent="0.3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2"/>
      <c r="AX190" s="32"/>
      <c r="AY190" s="32"/>
      <c r="AZ190" s="32"/>
      <c r="BA190" s="32"/>
      <c r="BB190" s="32"/>
      <c r="BC190" s="31"/>
      <c r="BD190" s="31"/>
      <c r="BE190" s="31"/>
      <c r="BF190" s="31"/>
      <c r="BG190" s="31"/>
      <c r="BH190" s="31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  <c r="BS190" s="31"/>
      <c r="BT190" s="31"/>
      <c r="BU190" s="31"/>
      <c r="BV190" s="31"/>
      <c r="BW190" s="31"/>
      <c r="BX190" s="31"/>
      <c r="BY190" s="31"/>
      <c r="BZ190" s="31"/>
      <c r="CA190" s="31"/>
      <c r="CB190" s="31"/>
      <c r="CC190" s="31"/>
      <c r="CD190" s="31"/>
      <c r="CE190" s="31"/>
      <c r="CF190" s="31"/>
      <c r="CG190" s="31"/>
      <c r="CH190" s="31"/>
      <c r="CI190" s="31"/>
      <c r="CJ190" s="31"/>
      <c r="CK190" s="31"/>
      <c r="CL190" s="31"/>
      <c r="CM190" s="31"/>
      <c r="CN190" s="31"/>
      <c r="CO190" s="31"/>
      <c r="CP190" s="31"/>
      <c r="CQ190" s="31"/>
      <c r="CR190" s="31"/>
      <c r="CS190" s="31"/>
      <c r="CT190" s="31"/>
      <c r="CU190" s="31"/>
      <c r="CV190" s="31"/>
    </row>
    <row r="191" spans="1:100" x14ac:dyDescent="0.3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2"/>
      <c r="AX191" s="32"/>
      <c r="AY191" s="32"/>
      <c r="AZ191" s="32"/>
      <c r="BA191" s="32"/>
      <c r="BB191" s="32"/>
      <c r="BC191" s="31"/>
      <c r="BD191" s="31"/>
      <c r="BE191" s="31"/>
      <c r="BF191" s="31"/>
      <c r="BG191" s="31"/>
      <c r="BH191" s="31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  <c r="BS191" s="31"/>
      <c r="BT191" s="31"/>
      <c r="BU191" s="31"/>
      <c r="BV191" s="31"/>
      <c r="BW191" s="31"/>
      <c r="BX191" s="31"/>
      <c r="BY191" s="31"/>
      <c r="BZ191" s="31"/>
      <c r="CA191" s="31"/>
      <c r="CB191" s="31"/>
      <c r="CC191" s="31"/>
      <c r="CD191" s="31"/>
      <c r="CE191" s="31"/>
      <c r="CF191" s="31"/>
      <c r="CG191" s="31"/>
      <c r="CH191" s="31"/>
      <c r="CI191" s="31"/>
      <c r="CJ191" s="31"/>
      <c r="CK191" s="31"/>
      <c r="CL191" s="31"/>
      <c r="CM191" s="31"/>
      <c r="CN191" s="31"/>
      <c r="CO191" s="31"/>
      <c r="CP191" s="31"/>
      <c r="CQ191" s="31"/>
      <c r="CR191" s="31"/>
      <c r="CS191" s="31"/>
      <c r="CT191" s="31"/>
      <c r="CU191" s="31"/>
      <c r="CV191" s="31"/>
    </row>
    <row r="192" spans="1:100" x14ac:dyDescent="0.3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2"/>
      <c r="AX192" s="32"/>
      <c r="AY192" s="32"/>
      <c r="AZ192" s="32"/>
      <c r="BA192" s="32"/>
      <c r="BB192" s="32"/>
      <c r="BC192" s="31"/>
      <c r="BD192" s="31"/>
      <c r="BE192" s="31"/>
      <c r="BF192" s="31"/>
      <c r="BG192" s="31"/>
      <c r="BH192" s="31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  <c r="BS192" s="31"/>
      <c r="BT192" s="31"/>
      <c r="BU192" s="31"/>
      <c r="BV192" s="31"/>
      <c r="BW192" s="31"/>
      <c r="BX192" s="31"/>
      <c r="BY192" s="31"/>
      <c r="BZ192" s="31"/>
      <c r="CA192" s="31"/>
      <c r="CB192" s="31"/>
      <c r="CC192" s="31"/>
      <c r="CD192" s="31"/>
      <c r="CE192" s="31"/>
      <c r="CF192" s="31"/>
      <c r="CG192" s="31"/>
      <c r="CH192" s="31"/>
      <c r="CI192" s="31"/>
      <c r="CJ192" s="31"/>
      <c r="CK192" s="31"/>
      <c r="CL192" s="31"/>
      <c r="CM192" s="31"/>
      <c r="CN192" s="31"/>
      <c r="CO192" s="31"/>
      <c r="CP192" s="31"/>
      <c r="CQ192" s="31"/>
      <c r="CR192" s="31"/>
      <c r="CS192" s="31"/>
      <c r="CT192" s="31"/>
      <c r="CU192" s="31"/>
      <c r="CV192" s="31"/>
    </row>
    <row r="193" spans="1:100" x14ac:dyDescent="0.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2"/>
      <c r="AX193" s="32"/>
      <c r="AY193" s="32"/>
      <c r="AZ193" s="32"/>
      <c r="BA193" s="32"/>
      <c r="BB193" s="32"/>
      <c r="BC193" s="31"/>
      <c r="BD193" s="31"/>
      <c r="BE193" s="31"/>
      <c r="BF193" s="31"/>
      <c r="BG193" s="31"/>
      <c r="BH193" s="31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  <c r="BS193" s="31"/>
      <c r="BT193" s="31"/>
      <c r="BU193" s="31"/>
      <c r="BV193" s="31"/>
      <c r="BW193" s="31"/>
      <c r="BX193" s="31"/>
      <c r="BY193" s="31"/>
      <c r="BZ193" s="31"/>
      <c r="CA193" s="31"/>
      <c r="CB193" s="31"/>
      <c r="CC193" s="31"/>
      <c r="CD193" s="31"/>
      <c r="CE193" s="31"/>
      <c r="CF193" s="31"/>
      <c r="CG193" s="31"/>
      <c r="CH193" s="31"/>
      <c r="CI193" s="31"/>
      <c r="CJ193" s="31"/>
      <c r="CK193" s="31"/>
      <c r="CL193" s="31"/>
      <c r="CM193" s="31"/>
      <c r="CN193" s="31"/>
      <c r="CO193" s="31"/>
      <c r="CP193" s="31"/>
      <c r="CQ193" s="31"/>
      <c r="CR193" s="31"/>
      <c r="CS193" s="31"/>
      <c r="CT193" s="31"/>
      <c r="CU193" s="31"/>
      <c r="CV193" s="31"/>
    </row>
    <row r="194" spans="1:100" x14ac:dyDescent="0.3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2"/>
      <c r="AX194" s="32"/>
      <c r="AY194" s="32"/>
      <c r="AZ194" s="32"/>
      <c r="BA194" s="32"/>
      <c r="BB194" s="32"/>
      <c r="BC194" s="31"/>
      <c r="BD194" s="31"/>
      <c r="BE194" s="31"/>
      <c r="BF194" s="31"/>
      <c r="BG194" s="31"/>
      <c r="BH194" s="31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  <c r="BS194" s="31"/>
      <c r="BT194" s="31"/>
      <c r="BU194" s="31"/>
      <c r="BV194" s="31"/>
      <c r="BW194" s="31"/>
      <c r="BX194" s="31"/>
      <c r="BY194" s="31"/>
      <c r="BZ194" s="31"/>
      <c r="CA194" s="31"/>
      <c r="CB194" s="31"/>
      <c r="CC194" s="31"/>
      <c r="CD194" s="31"/>
      <c r="CE194" s="31"/>
      <c r="CF194" s="31"/>
      <c r="CG194" s="31"/>
      <c r="CH194" s="31"/>
      <c r="CI194" s="31"/>
      <c r="CJ194" s="31"/>
      <c r="CK194" s="31"/>
      <c r="CL194" s="31"/>
      <c r="CM194" s="31"/>
      <c r="CN194" s="31"/>
      <c r="CO194" s="31"/>
      <c r="CP194" s="31"/>
      <c r="CQ194" s="31"/>
      <c r="CR194" s="31"/>
      <c r="CS194" s="31"/>
      <c r="CT194" s="31"/>
      <c r="CU194" s="31"/>
      <c r="CV194" s="31"/>
    </row>
    <row r="195" spans="1:100" x14ac:dyDescent="0.3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2"/>
      <c r="AX195" s="32"/>
      <c r="AY195" s="32"/>
      <c r="AZ195" s="32"/>
      <c r="BA195" s="32"/>
      <c r="BB195" s="32"/>
      <c r="BC195" s="31"/>
      <c r="BD195" s="31"/>
      <c r="BE195" s="31"/>
      <c r="BF195" s="31"/>
      <c r="BG195" s="31"/>
      <c r="BH195" s="31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  <c r="BS195" s="31"/>
      <c r="BT195" s="31"/>
      <c r="BU195" s="31"/>
      <c r="BV195" s="31"/>
      <c r="BW195" s="31"/>
      <c r="BX195" s="31"/>
      <c r="BY195" s="31"/>
      <c r="BZ195" s="31"/>
      <c r="CA195" s="31"/>
      <c r="CB195" s="31"/>
      <c r="CC195" s="31"/>
      <c r="CD195" s="31"/>
      <c r="CE195" s="31"/>
      <c r="CF195" s="31"/>
      <c r="CG195" s="31"/>
      <c r="CH195" s="31"/>
      <c r="CI195" s="31"/>
      <c r="CJ195" s="31"/>
      <c r="CK195" s="31"/>
      <c r="CL195" s="31"/>
      <c r="CM195" s="31"/>
      <c r="CN195" s="31"/>
      <c r="CO195" s="31"/>
      <c r="CP195" s="31"/>
      <c r="CQ195" s="31"/>
      <c r="CR195" s="31"/>
      <c r="CS195" s="31"/>
      <c r="CT195" s="31"/>
      <c r="CU195" s="31"/>
      <c r="CV195" s="31"/>
    </row>
    <row r="196" spans="1:100" x14ac:dyDescent="0.3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2"/>
      <c r="AX196" s="32"/>
      <c r="AY196" s="32"/>
      <c r="AZ196" s="32"/>
      <c r="BA196" s="32"/>
      <c r="BB196" s="32"/>
      <c r="BC196" s="31"/>
      <c r="BD196" s="31"/>
      <c r="BE196" s="31"/>
      <c r="BF196" s="31"/>
      <c r="BG196" s="31"/>
      <c r="BH196" s="31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  <c r="BS196" s="31"/>
      <c r="BT196" s="31"/>
      <c r="BU196" s="31"/>
      <c r="BV196" s="31"/>
      <c r="BW196" s="31"/>
      <c r="BX196" s="31"/>
      <c r="BY196" s="31"/>
      <c r="BZ196" s="31"/>
      <c r="CA196" s="31"/>
      <c r="CB196" s="31"/>
      <c r="CC196" s="31"/>
      <c r="CD196" s="31"/>
      <c r="CE196" s="31"/>
      <c r="CF196" s="31"/>
      <c r="CG196" s="31"/>
      <c r="CH196" s="31"/>
      <c r="CI196" s="31"/>
      <c r="CJ196" s="31"/>
      <c r="CK196" s="31"/>
      <c r="CL196" s="31"/>
      <c r="CM196" s="31"/>
      <c r="CN196" s="31"/>
      <c r="CO196" s="31"/>
      <c r="CP196" s="31"/>
      <c r="CQ196" s="31"/>
      <c r="CR196" s="31"/>
      <c r="CS196" s="31"/>
      <c r="CT196" s="31"/>
      <c r="CU196" s="31"/>
      <c r="CV196" s="31"/>
    </row>
    <row r="197" spans="1:100" x14ac:dyDescent="0.3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2"/>
      <c r="AX197" s="32"/>
      <c r="AY197" s="32"/>
      <c r="AZ197" s="32"/>
      <c r="BA197" s="32"/>
      <c r="BB197" s="32"/>
      <c r="BC197" s="31"/>
      <c r="BD197" s="31"/>
      <c r="BE197" s="31"/>
      <c r="BF197" s="31"/>
      <c r="BG197" s="31"/>
      <c r="BH197" s="31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  <c r="BS197" s="31"/>
      <c r="BT197" s="31"/>
      <c r="BU197" s="31"/>
      <c r="BV197" s="31"/>
      <c r="BW197" s="31"/>
      <c r="BX197" s="31"/>
      <c r="BY197" s="31"/>
      <c r="BZ197" s="31"/>
      <c r="CA197" s="31"/>
      <c r="CB197" s="31"/>
      <c r="CC197" s="31"/>
      <c r="CD197" s="31"/>
      <c r="CE197" s="31"/>
      <c r="CF197" s="31"/>
      <c r="CG197" s="31"/>
      <c r="CH197" s="31"/>
      <c r="CI197" s="31"/>
      <c r="CJ197" s="31"/>
      <c r="CK197" s="31"/>
      <c r="CL197" s="31"/>
      <c r="CM197" s="31"/>
      <c r="CN197" s="31"/>
      <c r="CO197" s="31"/>
      <c r="CP197" s="31"/>
      <c r="CQ197" s="31"/>
      <c r="CR197" s="31"/>
      <c r="CS197" s="31"/>
      <c r="CT197" s="31"/>
      <c r="CU197" s="31"/>
      <c r="CV197" s="31"/>
    </row>
    <row r="198" spans="1:100" x14ac:dyDescent="0.3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2"/>
      <c r="AX198" s="32"/>
      <c r="AY198" s="32"/>
      <c r="AZ198" s="32"/>
      <c r="BA198" s="32"/>
      <c r="BB198" s="32"/>
      <c r="BC198" s="31"/>
      <c r="BD198" s="31"/>
      <c r="BE198" s="31"/>
      <c r="BF198" s="31"/>
      <c r="BG198" s="31"/>
      <c r="BH198" s="31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  <c r="BS198" s="31"/>
      <c r="BT198" s="31"/>
      <c r="BU198" s="31"/>
      <c r="BV198" s="31"/>
      <c r="BW198" s="31"/>
      <c r="BX198" s="31"/>
      <c r="BY198" s="31"/>
      <c r="BZ198" s="31"/>
      <c r="CA198" s="31"/>
      <c r="CB198" s="31"/>
      <c r="CC198" s="31"/>
      <c r="CD198" s="31"/>
      <c r="CE198" s="31"/>
      <c r="CF198" s="31"/>
      <c r="CG198" s="31"/>
      <c r="CH198" s="31"/>
      <c r="CI198" s="31"/>
      <c r="CJ198" s="31"/>
      <c r="CK198" s="31"/>
      <c r="CL198" s="31"/>
      <c r="CM198" s="31"/>
      <c r="CN198" s="31"/>
      <c r="CO198" s="31"/>
      <c r="CP198" s="31"/>
      <c r="CQ198" s="31"/>
      <c r="CR198" s="31"/>
      <c r="CS198" s="31"/>
      <c r="CT198" s="31"/>
      <c r="CU198" s="31"/>
      <c r="CV198" s="31"/>
    </row>
    <row r="199" spans="1:100" x14ac:dyDescent="0.3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2"/>
      <c r="AX199" s="32"/>
      <c r="AY199" s="32"/>
      <c r="AZ199" s="32"/>
      <c r="BA199" s="32"/>
      <c r="BB199" s="32"/>
      <c r="BC199" s="31"/>
      <c r="BD199" s="31"/>
      <c r="BE199" s="31"/>
      <c r="BF199" s="31"/>
      <c r="BG199" s="31"/>
      <c r="BH199" s="31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  <c r="BS199" s="31"/>
      <c r="BT199" s="31"/>
      <c r="BU199" s="31"/>
      <c r="BV199" s="31"/>
      <c r="BW199" s="31"/>
      <c r="BX199" s="31"/>
      <c r="BY199" s="31"/>
      <c r="BZ199" s="31"/>
      <c r="CA199" s="31"/>
      <c r="CB199" s="31"/>
      <c r="CC199" s="31"/>
      <c r="CD199" s="31"/>
      <c r="CE199" s="31"/>
      <c r="CF199" s="31"/>
      <c r="CG199" s="31"/>
      <c r="CH199" s="31"/>
      <c r="CI199" s="31"/>
      <c r="CJ199" s="31"/>
      <c r="CK199" s="31"/>
      <c r="CL199" s="31"/>
      <c r="CM199" s="31"/>
      <c r="CN199" s="31"/>
      <c r="CO199" s="31"/>
      <c r="CP199" s="31"/>
      <c r="CQ199" s="31"/>
      <c r="CR199" s="31"/>
      <c r="CS199" s="31"/>
      <c r="CT199" s="31"/>
      <c r="CU199" s="31"/>
      <c r="CV199" s="31"/>
    </row>
    <row r="200" spans="1:100" x14ac:dyDescent="0.3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2"/>
      <c r="AX200" s="32"/>
      <c r="AY200" s="32"/>
      <c r="AZ200" s="32"/>
      <c r="BA200" s="32"/>
      <c r="BB200" s="32"/>
      <c r="BC200" s="31"/>
      <c r="BD200" s="31"/>
      <c r="BE200" s="31"/>
      <c r="BF200" s="31"/>
      <c r="BG200" s="31"/>
      <c r="BH200" s="31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  <c r="BS200" s="31"/>
      <c r="BT200" s="31"/>
      <c r="BU200" s="31"/>
      <c r="BV200" s="31"/>
      <c r="BW200" s="31"/>
      <c r="BX200" s="31"/>
      <c r="BY200" s="31"/>
      <c r="BZ200" s="31"/>
      <c r="CA200" s="31"/>
      <c r="CB200" s="31"/>
      <c r="CC200" s="31"/>
      <c r="CD200" s="31"/>
      <c r="CE200" s="31"/>
      <c r="CF200" s="31"/>
      <c r="CG200" s="31"/>
      <c r="CH200" s="31"/>
      <c r="CI200" s="31"/>
      <c r="CJ200" s="31"/>
      <c r="CK200" s="31"/>
      <c r="CL200" s="31"/>
      <c r="CM200" s="31"/>
      <c r="CN200" s="31"/>
      <c r="CO200" s="31"/>
      <c r="CP200" s="31"/>
      <c r="CQ200" s="31"/>
      <c r="CR200" s="31"/>
      <c r="CS200" s="31"/>
      <c r="CT200" s="31"/>
      <c r="CU200" s="31"/>
      <c r="CV200" s="31"/>
    </row>
    <row r="201" spans="1:100" x14ac:dyDescent="0.3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2"/>
      <c r="AX201" s="32"/>
      <c r="AY201" s="32"/>
      <c r="AZ201" s="32"/>
      <c r="BA201" s="32"/>
      <c r="BB201" s="32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  <c r="BS201" s="31"/>
      <c r="BT201" s="31"/>
      <c r="BU201" s="31"/>
      <c r="BV201" s="31"/>
      <c r="BW201" s="31"/>
      <c r="BX201" s="31"/>
      <c r="BY201" s="31"/>
      <c r="BZ201" s="31"/>
      <c r="CA201" s="31"/>
      <c r="CB201" s="31"/>
      <c r="CC201" s="31"/>
      <c r="CD201" s="31"/>
      <c r="CE201" s="31"/>
      <c r="CF201" s="31"/>
      <c r="CG201" s="31"/>
      <c r="CH201" s="31"/>
      <c r="CI201" s="31"/>
      <c r="CJ201" s="31"/>
      <c r="CK201" s="31"/>
      <c r="CL201" s="31"/>
      <c r="CM201" s="31"/>
      <c r="CN201" s="31"/>
      <c r="CO201" s="31"/>
      <c r="CP201" s="31"/>
      <c r="CQ201" s="31"/>
      <c r="CR201" s="31"/>
      <c r="CS201" s="31"/>
      <c r="CT201" s="31"/>
      <c r="CU201" s="31"/>
      <c r="CV201" s="31"/>
    </row>
    <row r="202" spans="1:100" x14ac:dyDescent="0.3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2"/>
      <c r="AX202" s="32"/>
      <c r="AY202" s="32"/>
      <c r="AZ202" s="32"/>
      <c r="BA202" s="32"/>
      <c r="BB202" s="32"/>
      <c r="BC202" s="31"/>
      <c r="BD202" s="31"/>
      <c r="BE202" s="31"/>
      <c r="BF202" s="31"/>
      <c r="BG202" s="31"/>
      <c r="BH202" s="31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  <c r="BS202" s="31"/>
      <c r="BT202" s="31"/>
      <c r="BU202" s="31"/>
      <c r="BV202" s="31"/>
      <c r="BW202" s="31"/>
      <c r="BX202" s="31"/>
      <c r="BY202" s="31"/>
      <c r="BZ202" s="31"/>
      <c r="CA202" s="31"/>
      <c r="CB202" s="31"/>
      <c r="CC202" s="31"/>
      <c r="CD202" s="31"/>
      <c r="CE202" s="31"/>
      <c r="CF202" s="31"/>
      <c r="CG202" s="31"/>
      <c r="CH202" s="31"/>
      <c r="CI202" s="31"/>
      <c r="CJ202" s="31"/>
      <c r="CK202" s="31"/>
      <c r="CL202" s="31"/>
      <c r="CM202" s="31"/>
      <c r="CN202" s="31"/>
      <c r="CO202" s="31"/>
      <c r="CP202" s="31"/>
      <c r="CQ202" s="31"/>
      <c r="CR202" s="31"/>
      <c r="CS202" s="31"/>
      <c r="CT202" s="31"/>
      <c r="CU202" s="31"/>
      <c r="CV202" s="31"/>
    </row>
    <row r="203" spans="1:100" x14ac:dyDescent="0.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2"/>
      <c r="AX203" s="32"/>
      <c r="AY203" s="32"/>
      <c r="AZ203" s="32"/>
      <c r="BA203" s="32"/>
      <c r="BB203" s="32"/>
      <c r="BC203" s="31"/>
      <c r="BD203" s="31"/>
      <c r="BE203" s="31"/>
      <c r="BF203" s="31"/>
      <c r="BG203" s="31"/>
      <c r="BH203" s="31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  <c r="BS203" s="31"/>
      <c r="BT203" s="31"/>
      <c r="BU203" s="31"/>
      <c r="BV203" s="31"/>
      <c r="BW203" s="31"/>
      <c r="BX203" s="31"/>
      <c r="BY203" s="31"/>
      <c r="BZ203" s="31"/>
      <c r="CA203" s="31"/>
      <c r="CB203" s="31"/>
      <c r="CC203" s="31"/>
      <c r="CD203" s="31"/>
      <c r="CE203" s="31"/>
      <c r="CF203" s="31"/>
      <c r="CG203" s="31"/>
      <c r="CH203" s="31"/>
      <c r="CI203" s="31"/>
      <c r="CJ203" s="31"/>
      <c r="CK203" s="31"/>
      <c r="CL203" s="31"/>
      <c r="CM203" s="31"/>
      <c r="CN203" s="31"/>
      <c r="CO203" s="31"/>
      <c r="CP203" s="31"/>
      <c r="CQ203" s="31"/>
      <c r="CR203" s="31"/>
      <c r="CS203" s="31"/>
      <c r="CT203" s="31"/>
      <c r="CU203" s="31"/>
      <c r="CV203" s="31"/>
    </row>
    <row r="204" spans="1:100" x14ac:dyDescent="0.3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2"/>
      <c r="AX204" s="32"/>
      <c r="AY204" s="32"/>
      <c r="AZ204" s="32"/>
      <c r="BA204" s="32"/>
      <c r="BB204" s="32"/>
      <c r="BC204" s="31"/>
      <c r="BD204" s="31"/>
      <c r="BE204" s="31"/>
      <c r="BF204" s="31"/>
      <c r="BG204" s="31"/>
      <c r="BH204" s="31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  <c r="BS204" s="31"/>
      <c r="BT204" s="31"/>
      <c r="BU204" s="31"/>
      <c r="BV204" s="31"/>
      <c r="BW204" s="31"/>
      <c r="BX204" s="31"/>
      <c r="BY204" s="31"/>
      <c r="BZ204" s="31"/>
      <c r="CA204" s="31"/>
      <c r="CB204" s="31"/>
      <c r="CC204" s="31"/>
      <c r="CD204" s="31"/>
      <c r="CE204" s="31"/>
      <c r="CF204" s="31"/>
      <c r="CG204" s="31"/>
      <c r="CH204" s="31"/>
      <c r="CI204" s="31"/>
      <c r="CJ204" s="31"/>
      <c r="CK204" s="31"/>
      <c r="CL204" s="31"/>
      <c r="CM204" s="31"/>
      <c r="CN204" s="31"/>
      <c r="CO204" s="31"/>
      <c r="CP204" s="31"/>
      <c r="CQ204" s="31"/>
      <c r="CR204" s="31"/>
      <c r="CS204" s="31"/>
      <c r="CT204" s="31"/>
      <c r="CU204" s="31"/>
      <c r="CV204" s="31"/>
    </row>
    <row r="205" spans="1:100" x14ac:dyDescent="0.3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2"/>
      <c r="AX205" s="32"/>
      <c r="AY205" s="32"/>
      <c r="AZ205" s="32"/>
      <c r="BA205" s="32"/>
      <c r="BB205" s="32"/>
      <c r="BC205" s="31"/>
      <c r="BD205" s="31"/>
      <c r="BE205" s="31"/>
      <c r="BF205" s="31"/>
      <c r="BG205" s="31"/>
      <c r="BH205" s="31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  <c r="BS205" s="31"/>
      <c r="BT205" s="31"/>
      <c r="BU205" s="31"/>
      <c r="BV205" s="31"/>
      <c r="BW205" s="31"/>
      <c r="BX205" s="31"/>
      <c r="BY205" s="31"/>
      <c r="BZ205" s="31"/>
      <c r="CA205" s="31"/>
      <c r="CB205" s="31"/>
      <c r="CC205" s="31"/>
      <c r="CD205" s="31"/>
      <c r="CE205" s="31"/>
      <c r="CF205" s="31"/>
      <c r="CG205" s="31"/>
      <c r="CH205" s="31"/>
      <c r="CI205" s="31"/>
      <c r="CJ205" s="31"/>
      <c r="CK205" s="31"/>
      <c r="CL205" s="31"/>
      <c r="CM205" s="31"/>
      <c r="CN205" s="31"/>
      <c r="CO205" s="31"/>
      <c r="CP205" s="31"/>
      <c r="CQ205" s="31"/>
      <c r="CR205" s="31"/>
      <c r="CS205" s="31"/>
      <c r="CT205" s="31"/>
      <c r="CU205" s="31"/>
      <c r="CV205" s="31"/>
    </row>
    <row r="206" spans="1:100" x14ac:dyDescent="0.3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2"/>
      <c r="AX206" s="32"/>
      <c r="AY206" s="32"/>
      <c r="AZ206" s="32"/>
      <c r="BA206" s="32"/>
      <c r="BB206" s="32"/>
      <c r="BC206" s="31"/>
      <c r="BD206" s="31"/>
      <c r="BE206" s="31"/>
      <c r="BF206" s="31"/>
      <c r="BG206" s="31"/>
      <c r="BH206" s="31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  <c r="BS206" s="31"/>
      <c r="BT206" s="31"/>
      <c r="BU206" s="31"/>
      <c r="BV206" s="31"/>
      <c r="BW206" s="31"/>
      <c r="BX206" s="31"/>
      <c r="BY206" s="31"/>
      <c r="BZ206" s="31"/>
      <c r="CA206" s="31"/>
      <c r="CB206" s="31"/>
      <c r="CC206" s="31"/>
      <c r="CD206" s="31"/>
      <c r="CE206" s="31"/>
      <c r="CF206" s="31"/>
      <c r="CG206" s="31"/>
      <c r="CH206" s="31"/>
      <c r="CI206" s="31"/>
      <c r="CJ206" s="31"/>
      <c r="CK206" s="31"/>
      <c r="CL206" s="31"/>
      <c r="CM206" s="31"/>
      <c r="CN206" s="31"/>
      <c r="CO206" s="31"/>
      <c r="CP206" s="31"/>
      <c r="CQ206" s="31"/>
      <c r="CR206" s="31"/>
      <c r="CS206" s="31"/>
      <c r="CT206" s="31"/>
      <c r="CU206" s="31"/>
      <c r="CV206" s="31"/>
    </row>
    <row r="207" spans="1:100" x14ac:dyDescent="0.3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2"/>
      <c r="AX207" s="32"/>
      <c r="AY207" s="32"/>
      <c r="AZ207" s="32"/>
      <c r="BA207" s="32"/>
      <c r="BB207" s="32"/>
      <c r="BC207" s="31"/>
      <c r="BD207" s="31"/>
      <c r="BE207" s="31"/>
      <c r="BF207" s="31"/>
      <c r="BG207" s="31"/>
      <c r="BH207" s="31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  <c r="BS207" s="31"/>
      <c r="BT207" s="31"/>
      <c r="BU207" s="31"/>
      <c r="BV207" s="31"/>
      <c r="BW207" s="31"/>
      <c r="BX207" s="31"/>
      <c r="BY207" s="31"/>
      <c r="BZ207" s="31"/>
      <c r="CA207" s="31"/>
      <c r="CB207" s="31"/>
      <c r="CC207" s="31"/>
      <c r="CD207" s="31"/>
      <c r="CE207" s="31"/>
      <c r="CF207" s="31"/>
      <c r="CG207" s="31"/>
      <c r="CH207" s="31"/>
      <c r="CI207" s="31"/>
      <c r="CJ207" s="31"/>
      <c r="CK207" s="31"/>
      <c r="CL207" s="31"/>
      <c r="CM207" s="31"/>
      <c r="CN207" s="31"/>
      <c r="CO207" s="31"/>
      <c r="CP207" s="31"/>
      <c r="CQ207" s="31"/>
      <c r="CR207" s="31"/>
      <c r="CS207" s="31"/>
      <c r="CT207" s="31"/>
      <c r="CU207" s="31"/>
      <c r="CV207" s="31"/>
    </row>
    <row r="208" spans="1:100" x14ac:dyDescent="0.3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2"/>
      <c r="AX208" s="32"/>
      <c r="AY208" s="32"/>
      <c r="AZ208" s="32"/>
      <c r="BA208" s="32"/>
      <c r="BB208" s="32"/>
      <c r="BC208" s="31"/>
      <c r="BD208" s="31"/>
      <c r="BE208" s="31"/>
      <c r="BF208" s="31"/>
      <c r="BG208" s="31"/>
      <c r="BH208" s="31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  <c r="BS208" s="31"/>
      <c r="BT208" s="31"/>
      <c r="BU208" s="31"/>
      <c r="BV208" s="31"/>
      <c r="BW208" s="31"/>
      <c r="BX208" s="31"/>
      <c r="BY208" s="31"/>
      <c r="BZ208" s="31"/>
      <c r="CA208" s="31"/>
      <c r="CB208" s="31"/>
      <c r="CC208" s="31"/>
      <c r="CD208" s="31"/>
      <c r="CE208" s="31"/>
      <c r="CF208" s="31"/>
      <c r="CG208" s="31"/>
      <c r="CH208" s="31"/>
      <c r="CI208" s="31"/>
      <c r="CJ208" s="31"/>
      <c r="CK208" s="31"/>
      <c r="CL208" s="31"/>
      <c r="CM208" s="31"/>
      <c r="CN208" s="31"/>
      <c r="CO208" s="31"/>
      <c r="CP208" s="31"/>
      <c r="CQ208" s="31"/>
      <c r="CR208" s="31"/>
      <c r="CS208" s="31"/>
      <c r="CT208" s="31"/>
      <c r="CU208" s="31"/>
      <c r="CV208" s="31"/>
    </row>
    <row r="209" spans="1:100" x14ac:dyDescent="0.3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2"/>
      <c r="AX209" s="32"/>
      <c r="AY209" s="32"/>
      <c r="AZ209" s="32"/>
      <c r="BA209" s="32"/>
      <c r="BB209" s="32"/>
      <c r="BC209" s="31"/>
      <c r="BD209" s="31"/>
      <c r="BE209" s="31"/>
      <c r="BF209" s="31"/>
      <c r="BG209" s="31"/>
      <c r="BH209" s="31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  <c r="BS209" s="31"/>
      <c r="BT209" s="31"/>
      <c r="BU209" s="31"/>
      <c r="BV209" s="31"/>
      <c r="BW209" s="31"/>
      <c r="BX209" s="31"/>
      <c r="BY209" s="31"/>
      <c r="BZ209" s="31"/>
      <c r="CA209" s="31"/>
      <c r="CB209" s="31"/>
      <c r="CC209" s="31"/>
      <c r="CD209" s="31"/>
      <c r="CE209" s="31"/>
      <c r="CF209" s="31"/>
      <c r="CG209" s="31"/>
      <c r="CH209" s="31"/>
      <c r="CI209" s="31"/>
      <c r="CJ209" s="31"/>
      <c r="CK209" s="31"/>
      <c r="CL209" s="31"/>
      <c r="CM209" s="31"/>
      <c r="CN209" s="31"/>
      <c r="CO209" s="31"/>
      <c r="CP209" s="31"/>
      <c r="CQ209" s="31"/>
      <c r="CR209" s="31"/>
      <c r="CS209" s="31"/>
      <c r="CT209" s="31"/>
      <c r="CU209" s="31"/>
      <c r="CV209" s="31"/>
    </row>
    <row r="210" spans="1:100" x14ac:dyDescent="0.3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2"/>
      <c r="AX210" s="32"/>
      <c r="AY210" s="32"/>
      <c r="AZ210" s="32"/>
      <c r="BA210" s="32"/>
      <c r="BB210" s="32"/>
      <c r="BC210" s="31"/>
      <c r="BD210" s="31"/>
      <c r="BE210" s="31"/>
      <c r="BF210" s="31"/>
      <c r="BG210" s="31"/>
      <c r="BH210" s="31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  <c r="BS210" s="31"/>
      <c r="BT210" s="31"/>
      <c r="BU210" s="31"/>
      <c r="BV210" s="31"/>
      <c r="BW210" s="31"/>
      <c r="BX210" s="31"/>
      <c r="BY210" s="31"/>
      <c r="BZ210" s="31"/>
      <c r="CA210" s="31"/>
      <c r="CB210" s="31"/>
      <c r="CC210" s="31"/>
      <c r="CD210" s="31"/>
      <c r="CE210" s="31"/>
      <c r="CF210" s="31"/>
      <c r="CG210" s="31"/>
      <c r="CH210" s="31"/>
      <c r="CI210" s="31"/>
      <c r="CJ210" s="31"/>
      <c r="CK210" s="31"/>
      <c r="CL210" s="31"/>
      <c r="CM210" s="31"/>
      <c r="CN210" s="31"/>
      <c r="CO210" s="31"/>
      <c r="CP210" s="31"/>
      <c r="CQ210" s="31"/>
      <c r="CR210" s="31"/>
      <c r="CS210" s="31"/>
      <c r="CT210" s="31"/>
      <c r="CU210" s="31"/>
      <c r="CV210" s="31"/>
    </row>
    <row r="211" spans="1:100" x14ac:dyDescent="0.3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2"/>
      <c r="AX211" s="32"/>
      <c r="AY211" s="32"/>
      <c r="AZ211" s="32"/>
      <c r="BA211" s="32"/>
      <c r="BB211" s="32"/>
      <c r="BC211" s="31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  <c r="BS211" s="31"/>
      <c r="BT211" s="31"/>
      <c r="BU211" s="31"/>
      <c r="BV211" s="31"/>
      <c r="BW211" s="31"/>
      <c r="BX211" s="31"/>
      <c r="BY211" s="31"/>
      <c r="BZ211" s="31"/>
      <c r="CA211" s="31"/>
      <c r="CB211" s="31"/>
      <c r="CC211" s="31"/>
      <c r="CD211" s="31"/>
      <c r="CE211" s="31"/>
      <c r="CF211" s="31"/>
      <c r="CG211" s="31"/>
      <c r="CH211" s="31"/>
      <c r="CI211" s="31"/>
      <c r="CJ211" s="31"/>
      <c r="CK211" s="31"/>
      <c r="CL211" s="31"/>
      <c r="CM211" s="31"/>
      <c r="CN211" s="31"/>
      <c r="CO211" s="31"/>
      <c r="CP211" s="31"/>
      <c r="CQ211" s="31"/>
      <c r="CR211" s="31"/>
      <c r="CS211" s="31"/>
      <c r="CT211" s="31"/>
      <c r="CU211" s="31"/>
      <c r="CV211" s="31"/>
    </row>
    <row r="212" spans="1:100" x14ac:dyDescent="0.3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2"/>
      <c r="AX212" s="32"/>
      <c r="AY212" s="32"/>
      <c r="AZ212" s="32"/>
      <c r="BA212" s="32"/>
      <c r="BB212" s="32"/>
      <c r="BC212" s="31"/>
      <c r="BD212" s="31"/>
      <c r="BE212" s="31"/>
      <c r="BF212" s="31"/>
      <c r="BG212" s="31"/>
      <c r="BH212" s="31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  <c r="BS212" s="31"/>
      <c r="BT212" s="31"/>
      <c r="BU212" s="31"/>
      <c r="BV212" s="31"/>
      <c r="BW212" s="31"/>
      <c r="BX212" s="31"/>
      <c r="BY212" s="31"/>
      <c r="BZ212" s="31"/>
      <c r="CA212" s="31"/>
      <c r="CB212" s="31"/>
      <c r="CC212" s="31"/>
      <c r="CD212" s="31"/>
      <c r="CE212" s="31"/>
      <c r="CF212" s="31"/>
      <c r="CG212" s="31"/>
      <c r="CH212" s="31"/>
      <c r="CI212" s="31"/>
      <c r="CJ212" s="31"/>
      <c r="CK212" s="31"/>
      <c r="CL212" s="31"/>
      <c r="CM212" s="31"/>
      <c r="CN212" s="31"/>
      <c r="CO212" s="31"/>
      <c r="CP212" s="31"/>
      <c r="CQ212" s="31"/>
      <c r="CR212" s="31"/>
      <c r="CS212" s="31"/>
      <c r="CT212" s="31"/>
      <c r="CU212" s="31"/>
      <c r="CV212" s="31"/>
    </row>
    <row r="213" spans="1:100" x14ac:dyDescent="0.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2"/>
      <c r="AX213" s="32"/>
      <c r="AY213" s="32"/>
      <c r="AZ213" s="32"/>
      <c r="BA213" s="32"/>
      <c r="BB213" s="32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  <c r="BS213" s="31"/>
      <c r="BT213" s="31"/>
      <c r="BU213" s="31"/>
      <c r="BV213" s="31"/>
      <c r="BW213" s="31"/>
      <c r="BX213" s="31"/>
      <c r="BY213" s="31"/>
      <c r="BZ213" s="31"/>
      <c r="CA213" s="31"/>
      <c r="CB213" s="31"/>
      <c r="CC213" s="31"/>
      <c r="CD213" s="31"/>
      <c r="CE213" s="31"/>
      <c r="CF213" s="31"/>
      <c r="CG213" s="31"/>
      <c r="CH213" s="31"/>
      <c r="CI213" s="31"/>
      <c r="CJ213" s="31"/>
      <c r="CK213" s="31"/>
      <c r="CL213" s="31"/>
      <c r="CM213" s="31"/>
      <c r="CN213" s="31"/>
      <c r="CO213" s="31"/>
      <c r="CP213" s="31"/>
      <c r="CQ213" s="31"/>
      <c r="CR213" s="31"/>
      <c r="CS213" s="31"/>
      <c r="CT213" s="31"/>
      <c r="CU213" s="31"/>
      <c r="CV213" s="31"/>
    </row>
    <row r="214" spans="1:100" x14ac:dyDescent="0.3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2"/>
      <c r="AX214" s="32"/>
      <c r="AY214" s="32"/>
      <c r="AZ214" s="32"/>
      <c r="BA214" s="32"/>
      <c r="BB214" s="32"/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  <c r="BS214" s="31"/>
      <c r="BT214" s="31"/>
      <c r="BU214" s="31"/>
      <c r="BV214" s="31"/>
      <c r="BW214" s="31"/>
      <c r="BX214" s="31"/>
      <c r="BY214" s="31"/>
      <c r="BZ214" s="31"/>
      <c r="CA214" s="31"/>
      <c r="CB214" s="31"/>
      <c r="CC214" s="31"/>
      <c r="CD214" s="31"/>
      <c r="CE214" s="31"/>
      <c r="CF214" s="31"/>
      <c r="CG214" s="31"/>
      <c r="CH214" s="31"/>
      <c r="CI214" s="31"/>
      <c r="CJ214" s="31"/>
      <c r="CK214" s="31"/>
      <c r="CL214" s="31"/>
      <c r="CM214" s="31"/>
      <c r="CN214" s="31"/>
      <c r="CO214" s="31"/>
      <c r="CP214" s="31"/>
      <c r="CQ214" s="31"/>
      <c r="CR214" s="31"/>
      <c r="CS214" s="31"/>
      <c r="CT214" s="31"/>
      <c r="CU214" s="31"/>
      <c r="CV214" s="31"/>
    </row>
    <row r="215" spans="1:100" x14ac:dyDescent="0.3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2"/>
      <c r="AX215" s="32"/>
      <c r="AY215" s="32"/>
      <c r="AZ215" s="32"/>
      <c r="BA215" s="32"/>
      <c r="BB215" s="32"/>
      <c r="BC215" s="31"/>
      <c r="BD215" s="31"/>
      <c r="BE215" s="31"/>
      <c r="BF215" s="31"/>
      <c r="BG215" s="31"/>
      <c r="BH215" s="31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  <c r="BS215" s="31"/>
      <c r="BT215" s="31"/>
      <c r="BU215" s="31"/>
      <c r="BV215" s="31"/>
      <c r="BW215" s="31"/>
      <c r="BX215" s="31"/>
      <c r="BY215" s="31"/>
      <c r="BZ215" s="31"/>
      <c r="CA215" s="31"/>
      <c r="CB215" s="31"/>
      <c r="CC215" s="31"/>
      <c r="CD215" s="31"/>
      <c r="CE215" s="31"/>
      <c r="CF215" s="31"/>
      <c r="CG215" s="31"/>
      <c r="CH215" s="31"/>
      <c r="CI215" s="31"/>
      <c r="CJ215" s="31"/>
      <c r="CK215" s="31"/>
      <c r="CL215" s="31"/>
      <c r="CM215" s="31"/>
      <c r="CN215" s="31"/>
      <c r="CO215" s="31"/>
      <c r="CP215" s="31"/>
      <c r="CQ215" s="31"/>
      <c r="CR215" s="31"/>
      <c r="CS215" s="31"/>
      <c r="CT215" s="31"/>
      <c r="CU215" s="31"/>
      <c r="CV215" s="31"/>
    </row>
    <row r="216" spans="1:100" x14ac:dyDescent="0.3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2"/>
      <c r="AX216" s="32"/>
      <c r="AY216" s="32"/>
      <c r="AZ216" s="32"/>
      <c r="BA216" s="32"/>
      <c r="BB216" s="32"/>
      <c r="BC216" s="31"/>
      <c r="BD216" s="31"/>
      <c r="BE216" s="31"/>
      <c r="BF216" s="31"/>
      <c r="BG216" s="31"/>
      <c r="BH216" s="31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  <c r="BS216" s="31"/>
      <c r="BT216" s="31"/>
      <c r="BU216" s="31"/>
      <c r="BV216" s="31"/>
      <c r="BW216" s="31"/>
      <c r="BX216" s="31"/>
      <c r="BY216" s="31"/>
      <c r="BZ216" s="31"/>
      <c r="CA216" s="31"/>
      <c r="CB216" s="31"/>
      <c r="CC216" s="31"/>
      <c r="CD216" s="31"/>
      <c r="CE216" s="31"/>
      <c r="CF216" s="31"/>
      <c r="CG216" s="31"/>
      <c r="CH216" s="31"/>
      <c r="CI216" s="31"/>
      <c r="CJ216" s="31"/>
      <c r="CK216" s="31"/>
      <c r="CL216" s="31"/>
      <c r="CM216" s="31"/>
      <c r="CN216" s="31"/>
      <c r="CO216" s="31"/>
      <c r="CP216" s="31"/>
      <c r="CQ216" s="31"/>
      <c r="CR216" s="31"/>
      <c r="CS216" s="31"/>
      <c r="CT216" s="31"/>
      <c r="CU216" s="31"/>
      <c r="CV216" s="31"/>
    </row>
    <row r="217" spans="1:100" x14ac:dyDescent="0.3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2"/>
      <c r="AX217" s="32"/>
      <c r="AY217" s="32"/>
      <c r="AZ217" s="32"/>
      <c r="BA217" s="32"/>
      <c r="BB217" s="32"/>
      <c r="BC217" s="31"/>
      <c r="BD217" s="31"/>
      <c r="BE217" s="31"/>
      <c r="BF217" s="31"/>
      <c r="BG217" s="31"/>
      <c r="BH217" s="31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  <c r="BS217" s="31"/>
      <c r="BT217" s="31"/>
      <c r="BU217" s="31"/>
      <c r="BV217" s="31"/>
      <c r="BW217" s="31"/>
      <c r="BX217" s="31"/>
      <c r="BY217" s="31"/>
      <c r="BZ217" s="31"/>
      <c r="CA217" s="31"/>
      <c r="CB217" s="31"/>
      <c r="CC217" s="31"/>
      <c r="CD217" s="31"/>
      <c r="CE217" s="31"/>
      <c r="CF217" s="31"/>
      <c r="CG217" s="31"/>
      <c r="CH217" s="31"/>
      <c r="CI217" s="31"/>
      <c r="CJ217" s="31"/>
      <c r="CK217" s="31"/>
      <c r="CL217" s="31"/>
      <c r="CM217" s="31"/>
      <c r="CN217" s="31"/>
      <c r="CO217" s="31"/>
      <c r="CP217" s="31"/>
      <c r="CQ217" s="31"/>
      <c r="CR217" s="31"/>
      <c r="CS217" s="31"/>
      <c r="CT217" s="31"/>
      <c r="CU217" s="31"/>
      <c r="CV217" s="31"/>
    </row>
    <row r="218" spans="1:100" x14ac:dyDescent="0.3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2"/>
      <c r="AX218" s="32"/>
      <c r="AY218" s="32"/>
      <c r="AZ218" s="32"/>
      <c r="BA218" s="32"/>
      <c r="BB218" s="32"/>
      <c r="BC218" s="31"/>
      <c r="BD218" s="31"/>
      <c r="BE218" s="31"/>
      <c r="BF218" s="31"/>
      <c r="BG218" s="31"/>
      <c r="BH218" s="31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  <c r="BS218" s="31"/>
      <c r="BT218" s="31"/>
      <c r="BU218" s="31"/>
      <c r="BV218" s="31"/>
      <c r="BW218" s="31"/>
      <c r="BX218" s="31"/>
      <c r="BY218" s="31"/>
      <c r="BZ218" s="31"/>
      <c r="CA218" s="31"/>
      <c r="CB218" s="31"/>
      <c r="CC218" s="31"/>
      <c r="CD218" s="31"/>
      <c r="CE218" s="31"/>
      <c r="CF218" s="31"/>
      <c r="CG218" s="31"/>
      <c r="CH218" s="31"/>
      <c r="CI218" s="31"/>
      <c r="CJ218" s="31"/>
      <c r="CK218" s="31"/>
      <c r="CL218" s="31"/>
      <c r="CM218" s="31"/>
      <c r="CN218" s="31"/>
      <c r="CO218" s="31"/>
      <c r="CP218" s="31"/>
      <c r="CQ218" s="31"/>
      <c r="CR218" s="31"/>
      <c r="CS218" s="31"/>
      <c r="CT218" s="31"/>
      <c r="CU218" s="31"/>
      <c r="CV218" s="31"/>
    </row>
    <row r="219" spans="1:100" x14ac:dyDescent="0.3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2"/>
      <c r="AX219" s="32"/>
      <c r="AY219" s="32"/>
      <c r="AZ219" s="32"/>
      <c r="BA219" s="32"/>
      <c r="BB219" s="32"/>
      <c r="BC219" s="31"/>
      <c r="BD219" s="31"/>
      <c r="BE219" s="31"/>
      <c r="BF219" s="31"/>
      <c r="BG219" s="31"/>
      <c r="BH219" s="31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  <c r="BS219" s="31"/>
      <c r="BT219" s="31"/>
      <c r="BU219" s="31"/>
      <c r="BV219" s="31"/>
      <c r="BW219" s="31"/>
      <c r="BX219" s="31"/>
      <c r="BY219" s="31"/>
      <c r="BZ219" s="31"/>
      <c r="CA219" s="31"/>
      <c r="CB219" s="31"/>
      <c r="CC219" s="31"/>
      <c r="CD219" s="31"/>
      <c r="CE219" s="31"/>
      <c r="CF219" s="31"/>
      <c r="CG219" s="31"/>
      <c r="CH219" s="31"/>
      <c r="CI219" s="31"/>
      <c r="CJ219" s="31"/>
      <c r="CK219" s="31"/>
      <c r="CL219" s="31"/>
      <c r="CM219" s="31"/>
      <c r="CN219" s="31"/>
      <c r="CO219" s="31"/>
      <c r="CP219" s="31"/>
      <c r="CQ219" s="31"/>
      <c r="CR219" s="31"/>
      <c r="CS219" s="31"/>
      <c r="CT219" s="31"/>
      <c r="CU219" s="31"/>
      <c r="CV219" s="31"/>
    </row>
    <row r="220" spans="1:100" x14ac:dyDescent="0.3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2"/>
      <c r="AX220" s="32"/>
      <c r="AY220" s="32"/>
      <c r="AZ220" s="32"/>
      <c r="BA220" s="32"/>
      <c r="BB220" s="32"/>
      <c r="BC220" s="31"/>
      <c r="BD220" s="31"/>
      <c r="BE220" s="31"/>
      <c r="BF220" s="31"/>
      <c r="BG220" s="31"/>
      <c r="BH220" s="31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  <c r="BS220" s="31"/>
      <c r="BT220" s="31"/>
      <c r="BU220" s="31"/>
      <c r="BV220" s="31"/>
      <c r="BW220" s="31"/>
      <c r="BX220" s="31"/>
      <c r="BY220" s="31"/>
      <c r="BZ220" s="31"/>
      <c r="CA220" s="31"/>
      <c r="CB220" s="31"/>
      <c r="CC220" s="31"/>
      <c r="CD220" s="31"/>
      <c r="CE220" s="31"/>
      <c r="CF220" s="31"/>
      <c r="CG220" s="31"/>
      <c r="CH220" s="31"/>
      <c r="CI220" s="31"/>
      <c r="CJ220" s="31"/>
      <c r="CK220" s="31"/>
      <c r="CL220" s="31"/>
      <c r="CM220" s="31"/>
      <c r="CN220" s="31"/>
      <c r="CO220" s="31"/>
      <c r="CP220" s="31"/>
      <c r="CQ220" s="31"/>
      <c r="CR220" s="31"/>
      <c r="CS220" s="31"/>
      <c r="CT220" s="31"/>
      <c r="CU220" s="31"/>
      <c r="CV220" s="31"/>
    </row>
    <row r="221" spans="1:100" x14ac:dyDescent="0.3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2"/>
      <c r="AX221" s="32"/>
      <c r="AY221" s="32"/>
      <c r="AZ221" s="32"/>
      <c r="BA221" s="32"/>
      <c r="BB221" s="32"/>
      <c r="BC221" s="31"/>
      <c r="BD221" s="31"/>
      <c r="BE221" s="31"/>
      <c r="BF221" s="31"/>
      <c r="BG221" s="31"/>
      <c r="BH221" s="31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  <c r="BS221" s="31"/>
      <c r="BT221" s="31"/>
      <c r="BU221" s="31"/>
      <c r="BV221" s="31"/>
      <c r="BW221" s="31"/>
      <c r="BX221" s="31"/>
      <c r="BY221" s="31"/>
      <c r="BZ221" s="31"/>
      <c r="CA221" s="31"/>
      <c r="CB221" s="31"/>
      <c r="CC221" s="31"/>
      <c r="CD221" s="31"/>
      <c r="CE221" s="31"/>
      <c r="CF221" s="31"/>
      <c r="CG221" s="31"/>
      <c r="CH221" s="31"/>
      <c r="CI221" s="31"/>
      <c r="CJ221" s="31"/>
      <c r="CK221" s="31"/>
      <c r="CL221" s="31"/>
      <c r="CM221" s="31"/>
      <c r="CN221" s="31"/>
      <c r="CO221" s="31"/>
      <c r="CP221" s="31"/>
      <c r="CQ221" s="31"/>
      <c r="CR221" s="31"/>
      <c r="CS221" s="31"/>
      <c r="CT221" s="31"/>
      <c r="CU221" s="31"/>
      <c r="CV221" s="31"/>
    </row>
    <row r="222" spans="1:100" x14ac:dyDescent="0.3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2"/>
      <c r="AX222" s="32"/>
      <c r="AY222" s="32"/>
      <c r="AZ222" s="32"/>
      <c r="BA222" s="32"/>
      <c r="BB222" s="32"/>
      <c r="BC222" s="31"/>
      <c r="BD222" s="31"/>
      <c r="BE222" s="31"/>
      <c r="BF222" s="31"/>
      <c r="BG222" s="31"/>
      <c r="BH222" s="31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  <c r="BS222" s="31"/>
      <c r="BT222" s="31"/>
      <c r="BU222" s="31"/>
      <c r="BV222" s="31"/>
      <c r="BW222" s="31"/>
      <c r="BX222" s="31"/>
      <c r="BY222" s="31"/>
      <c r="BZ222" s="31"/>
      <c r="CA222" s="31"/>
      <c r="CB222" s="31"/>
      <c r="CC222" s="31"/>
      <c r="CD222" s="31"/>
      <c r="CE222" s="31"/>
      <c r="CF222" s="31"/>
      <c r="CG222" s="31"/>
      <c r="CH222" s="31"/>
      <c r="CI222" s="31"/>
      <c r="CJ222" s="31"/>
      <c r="CK222" s="31"/>
      <c r="CL222" s="31"/>
      <c r="CM222" s="31"/>
      <c r="CN222" s="31"/>
      <c r="CO222" s="31"/>
      <c r="CP222" s="31"/>
      <c r="CQ222" s="31"/>
      <c r="CR222" s="31"/>
      <c r="CS222" s="31"/>
      <c r="CT222" s="31"/>
      <c r="CU222" s="31"/>
      <c r="CV222" s="31"/>
    </row>
    <row r="223" spans="1:100" x14ac:dyDescent="0.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2"/>
      <c r="AX223" s="32"/>
      <c r="AY223" s="32"/>
      <c r="AZ223" s="32"/>
      <c r="BA223" s="32"/>
      <c r="BB223" s="32"/>
      <c r="BC223" s="31"/>
      <c r="BD223" s="31"/>
      <c r="BE223" s="31"/>
      <c r="BF223" s="31"/>
      <c r="BG223" s="31"/>
      <c r="BH223" s="31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  <c r="BS223" s="31"/>
      <c r="BT223" s="31"/>
      <c r="BU223" s="31"/>
      <c r="BV223" s="31"/>
      <c r="BW223" s="31"/>
      <c r="BX223" s="31"/>
      <c r="BY223" s="31"/>
      <c r="BZ223" s="31"/>
      <c r="CA223" s="31"/>
      <c r="CB223" s="31"/>
      <c r="CC223" s="31"/>
      <c r="CD223" s="31"/>
      <c r="CE223" s="31"/>
      <c r="CF223" s="31"/>
      <c r="CG223" s="31"/>
      <c r="CH223" s="31"/>
      <c r="CI223" s="31"/>
      <c r="CJ223" s="31"/>
      <c r="CK223" s="31"/>
      <c r="CL223" s="31"/>
      <c r="CM223" s="31"/>
      <c r="CN223" s="31"/>
      <c r="CO223" s="31"/>
      <c r="CP223" s="31"/>
      <c r="CQ223" s="31"/>
      <c r="CR223" s="31"/>
      <c r="CS223" s="31"/>
      <c r="CT223" s="31"/>
      <c r="CU223" s="31"/>
      <c r="CV223" s="31"/>
    </row>
    <row r="224" spans="1:100" x14ac:dyDescent="0.3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2"/>
      <c r="AX224" s="32"/>
      <c r="AY224" s="32"/>
      <c r="AZ224" s="32"/>
      <c r="BA224" s="32"/>
      <c r="BB224" s="32"/>
      <c r="BC224" s="31"/>
      <c r="BD224" s="31"/>
      <c r="BE224" s="31"/>
      <c r="BF224" s="31"/>
      <c r="BG224" s="31"/>
      <c r="BH224" s="31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  <c r="BS224" s="31"/>
      <c r="BT224" s="31"/>
      <c r="BU224" s="31"/>
      <c r="BV224" s="31"/>
      <c r="BW224" s="31"/>
      <c r="BX224" s="31"/>
      <c r="BY224" s="31"/>
      <c r="BZ224" s="31"/>
      <c r="CA224" s="31"/>
      <c r="CB224" s="31"/>
      <c r="CC224" s="31"/>
      <c r="CD224" s="31"/>
      <c r="CE224" s="31"/>
      <c r="CF224" s="31"/>
      <c r="CG224" s="31"/>
      <c r="CH224" s="31"/>
      <c r="CI224" s="31"/>
      <c r="CJ224" s="31"/>
      <c r="CK224" s="31"/>
      <c r="CL224" s="31"/>
      <c r="CM224" s="31"/>
      <c r="CN224" s="31"/>
      <c r="CO224" s="31"/>
      <c r="CP224" s="31"/>
      <c r="CQ224" s="31"/>
      <c r="CR224" s="31"/>
      <c r="CS224" s="31"/>
      <c r="CT224" s="31"/>
      <c r="CU224" s="31"/>
      <c r="CV224" s="31"/>
    </row>
    <row r="225" spans="1:100" x14ac:dyDescent="0.3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2"/>
      <c r="AX225" s="32"/>
      <c r="AY225" s="32"/>
      <c r="AZ225" s="32"/>
      <c r="BA225" s="32"/>
      <c r="BB225" s="32"/>
      <c r="BC225" s="31"/>
      <c r="BD225" s="31"/>
      <c r="BE225" s="31"/>
      <c r="BF225" s="31"/>
      <c r="BG225" s="31"/>
      <c r="BH225" s="31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  <c r="BS225" s="31"/>
      <c r="BT225" s="31"/>
      <c r="BU225" s="31"/>
      <c r="BV225" s="31"/>
      <c r="BW225" s="31"/>
      <c r="BX225" s="31"/>
      <c r="BY225" s="31"/>
      <c r="BZ225" s="31"/>
      <c r="CA225" s="31"/>
      <c r="CB225" s="31"/>
      <c r="CC225" s="31"/>
      <c r="CD225" s="31"/>
      <c r="CE225" s="31"/>
      <c r="CF225" s="31"/>
      <c r="CG225" s="31"/>
      <c r="CH225" s="31"/>
      <c r="CI225" s="31"/>
      <c r="CJ225" s="31"/>
      <c r="CK225" s="31"/>
      <c r="CL225" s="31"/>
      <c r="CM225" s="31"/>
      <c r="CN225" s="31"/>
      <c r="CO225" s="31"/>
      <c r="CP225" s="31"/>
      <c r="CQ225" s="31"/>
      <c r="CR225" s="31"/>
      <c r="CS225" s="31"/>
      <c r="CT225" s="31"/>
      <c r="CU225" s="31"/>
      <c r="CV225" s="31"/>
    </row>
    <row r="226" spans="1:100" x14ac:dyDescent="0.3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2"/>
      <c r="AX226" s="32"/>
      <c r="AY226" s="32"/>
      <c r="AZ226" s="32"/>
      <c r="BA226" s="32"/>
      <c r="BB226" s="32"/>
      <c r="BC226" s="31"/>
      <c r="BD226" s="31"/>
      <c r="BE226" s="31"/>
      <c r="BF226" s="31"/>
      <c r="BG226" s="31"/>
      <c r="BH226" s="31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  <c r="BS226" s="31"/>
      <c r="BT226" s="31"/>
      <c r="BU226" s="31"/>
      <c r="BV226" s="31"/>
      <c r="BW226" s="31"/>
      <c r="BX226" s="31"/>
      <c r="BY226" s="31"/>
      <c r="BZ226" s="31"/>
      <c r="CA226" s="31"/>
      <c r="CB226" s="31"/>
      <c r="CC226" s="31"/>
      <c r="CD226" s="31"/>
      <c r="CE226" s="31"/>
      <c r="CF226" s="31"/>
      <c r="CG226" s="31"/>
      <c r="CH226" s="31"/>
      <c r="CI226" s="31"/>
      <c r="CJ226" s="31"/>
      <c r="CK226" s="31"/>
      <c r="CL226" s="31"/>
      <c r="CM226" s="31"/>
      <c r="CN226" s="31"/>
      <c r="CO226" s="31"/>
      <c r="CP226" s="31"/>
      <c r="CQ226" s="31"/>
      <c r="CR226" s="31"/>
      <c r="CS226" s="31"/>
      <c r="CT226" s="31"/>
      <c r="CU226" s="31"/>
      <c r="CV226" s="31"/>
    </row>
    <row r="227" spans="1:100" x14ac:dyDescent="0.3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2"/>
      <c r="AX227" s="32"/>
      <c r="AY227" s="32"/>
      <c r="AZ227" s="32"/>
      <c r="BA227" s="32"/>
      <c r="BB227" s="32"/>
      <c r="BC227" s="31"/>
      <c r="BD227" s="31"/>
      <c r="BE227" s="31"/>
      <c r="BF227" s="31"/>
      <c r="BG227" s="31"/>
      <c r="BH227" s="31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  <c r="BS227" s="31"/>
      <c r="BT227" s="31"/>
      <c r="BU227" s="31"/>
      <c r="BV227" s="31"/>
      <c r="BW227" s="31"/>
      <c r="BX227" s="31"/>
      <c r="BY227" s="31"/>
      <c r="BZ227" s="31"/>
      <c r="CA227" s="31"/>
      <c r="CB227" s="31"/>
      <c r="CC227" s="31"/>
      <c r="CD227" s="31"/>
      <c r="CE227" s="31"/>
      <c r="CF227" s="31"/>
      <c r="CG227" s="31"/>
      <c r="CH227" s="31"/>
      <c r="CI227" s="31"/>
      <c r="CJ227" s="31"/>
      <c r="CK227" s="31"/>
      <c r="CL227" s="31"/>
      <c r="CM227" s="31"/>
      <c r="CN227" s="31"/>
      <c r="CO227" s="31"/>
      <c r="CP227" s="31"/>
      <c r="CQ227" s="31"/>
      <c r="CR227" s="31"/>
      <c r="CS227" s="31"/>
      <c r="CT227" s="31"/>
      <c r="CU227" s="31"/>
      <c r="CV227" s="31"/>
    </row>
    <row r="228" spans="1:100" x14ac:dyDescent="0.3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2"/>
      <c r="AX228" s="32"/>
      <c r="AY228" s="32"/>
      <c r="AZ228" s="32"/>
      <c r="BA228" s="32"/>
      <c r="BB228" s="32"/>
      <c r="BC228" s="31"/>
      <c r="BD228" s="31"/>
      <c r="BE228" s="31"/>
      <c r="BF228" s="31"/>
      <c r="BG228" s="31"/>
      <c r="BH228" s="31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  <c r="BS228" s="31"/>
      <c r="BT228" s="31"/>
      <c r="BU228" s="31"/>
      <c r="BV228" s="31"/>
      <c r="BW228" s="31"/>
      <c r="BX228" s="31"/>
      <c r="BY228" s="31"/>
      <c r="BZ228" s="31"/>
      <c r="CA228" s="31"/>
      <c r="CB228" s="31"/>
      <c r="CC228" s="31"/>
      <c r="CD228" s="31"/>
      <c r="CE228" s="31"/>
      <c r="CF228" s="31"/>
      <c r="CG228" s="31"/>
      <c r="CH228" s="31"/>
      <c r="CI228" s="31"/>
      <c r="CJ228" s="31"/>
      <c r="CK228" s="31"/>
      <c r="CL228" s="31"/>
      <c r="CM228" s="31"/>
      <c r="CN228" s="31"/>
      <c r="CO228" s="31"/>
      <c r="CP228" s="31"/>
      <c r="CQ228" s="31"/>
      <c r="CR228" s="31"/>
      <c r="CS228" s="31"/>
      <c r="CT228" s="31"/>
      <c r="CU228" s="31"/>
      <c r="CV228" s="31"/>
    </row>
    <row r="229" spans="1:100" x14ac:dyDescent="0.3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2"/>
      <c r="AX229" s="32"/>
      <c r="AY229" s="32"/>
      <c r="AZ229" s="32"/>
      <c r="BA229" s="32"/>
      <c r="BB229" s="32"/>
      <c r="BC229" s="31"/>
      <c r="BD229" s="31"/>
      <c r="BE229" s="31"/>
      <c r="BF229" s="31"/>
      <c r="BG229" s="31"/>
      <c r="BH229" s="31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  <c r="BS229" s="31"/>
      <c r="BT229" s="31"/>
      <c r="BU229" s="31"/>
      <c r="BV229" s="31"/>
      <c r="BW229" s="31"/>
      <c r="BX229" s="31"/>
      <c r="BY229" s="31"/>
      <c r="BZ229" s="31"/>
      <c r="CA229" s="31"/>
      <c r="CB229" s="31"/>
      <c r="CC229" s="31"/>
      <c r="CD229" s="31"/>
      <c r="CE229" s="31"/>
      <c r="CF229" s="31"/>
      <c r="CG229" s="31"/>
      <c r="CH229" s="31"/>
      <c r="CI229" s="31"/>
      <c r="CJ229" s="31"/>
      <c r="CK229" s="31"/>
      <c r="CL229" s="31"/>
      <c r="CM229" s="31"/>
      <c r="CN229" s="31"/>
      <c r="CO229" s="31"/>
      <c r="CP229" s="31"/>
      <c r="CQ229" s="31"/>
      <c r="CR229" s="31"/>
      <c r="CS229" s="31"/>
      <c r="CT229" s="31"/>
      <c r="CU229" s="31"/>
      <c r="CV229" s="31"/>
    </row>
    <row r="230" spans="1:100" x14ac:dyDescent="0.3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2"/>
      <c r="AX230" s="32"/>
      <c r="AY230" s="32"/>
      <c r="AZ230" s="32"/>
      <c r="BA230" s="32"/>
      <c r="BB230" s="32"/>
      <c r="BC230" s="31"/>
      <c r="BD230" s="31"/>
      <c r="BE230" s="31"/>
      <c r="BF230" s="31"/>
      <c r="BG230" s="31"/>
      <c r="BH230" s="31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  <c r="BS230" s="31"/>
      <c r="BT230" s="31"/>
      <c r="BU230" s="31"/>
      <c r="BV230" s="31"/>
      <c r="BW230" s="31"/>
      <c r="BX230" s="31"/>
      <c r="BY230" s="31"/>
      <c r="BZ230" s="31"/>
      <c r="CA230" s="31"/>
      <c r="CB230" s="31"/>
      <c r="CC230" s="31"/>
      <c r="CD230" s="31"/>
      <c r="CE230" s="31"/>
      <c r="CF230" s="31"/>
      <c r="CG230" s="31"/>
      <c r="CH230" s="31"/>
      <c r="CI230" s="31"/>
      <c r="CJ230" s="31"/>
      <c r="CK230" s="31"/>
      <c r="CL230" s="31"/>
      <c r="CM230" s="31"/>
      <c r="CN230" s="31"/>
      <c r="CO230" s="31"/>
      <c r="CP230" s="31"/>
      <c r="CQ230" s="31"/>
      <c r="CR230" s="31"/>
      <c r="CS230" s="31"/>
      <c r="CT230" s="31"/>
      <c r="CU230" s="31"/>
      <c r="CV230" s="31"/>
    </row>
    <row r="231" spans="1:100" x14ac:dyDescent="0.3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2"/>
      <c r="AX231" s="32"/>
      <c r="AY231" s="32"/>
      <c r="AZ231" s="32"/>
      <c r="BA231" s="32"/>
      <c r="BB231" s="32"/>
      <c r="BC231" s="31"/>
      <c r="BD231" s="31"/>
      <c r="BE231" s="31"/>
      <c r="BF231" s="31"/>
      <c r="BG231" s="31"/>
      <c r="BH231" s="31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  <c r="BS231" s="31"/>
      <c r="BT231" s="31"/>
      <c r="BU231" s="31"/>
      <c r="BV231" s="31"/>
      <c r="BW231" s="31"/>
      <c r="BX231" s="31"/>
      <c r="BY231" s="31"/>
      <c r="BZ231" s="31"/>
      <c r="CA231" s="31"/>
      <c r="CB231" s="31"/>
      <c r="CC231" s="31"/>
      <c r="CD231" s="31"/>
      <c r="CE231" s="31"/>
      <c r="CF231" s="31"/>
      <c r="CG231" s="31"/>
      <c r="CH231" s="31"/>
      <c r="CI231" s="31"/>
      <c r="CJ231" s="31"/>
      <c r="CK231" s="31"/>
      <c r="CL231" s="31"/>
      <c r="CM231" s="31"/>
      <c r="CN231" s="31"/>
      <c r="CO231" s="31"/>
      <c r="CP231" s="31"/>
      <c r="CQ231" s="31"/>
      <c r="CR231" s="31"/>
      <c r="CS231" s="31"/>
      <c r="CT231" s="31"/>
      <c r="CU231" s="31"/>
      <c r="CV231" s="31"/>
    </row>
    <row r="232" spans="1:100" x14ac:dyDescent="0.3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2"/>
      <c r="AX232" s="32"/>
      <c r="AY232" s="32"/>
      <c r="AZ232" s="32"/>
      <c r="BA232" s="32"/>
      <c r="BB232" s="32"/>
      <c r="BC232" s="31"/>
      <c r="BD232" s="31"/>
      <c r="BE232" s="31"/>
      <c r="BF232" s="31"/>
      <c r="BG232" s="31"/>
      <c r="BH232" s="31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  <c r="BS232" s="31"/>
      <c r="BT232" s="31"/>
      <c r="BU232" s="31"/>
      <c r="BV232" s="31"/>
      <c r="BW232" s="31"/>
      <c r="BX232" s="31"/>
      <c r="BY232" s="31"/>
      <c r="BZ232" s="31"/>
      <c r="CA232" s="31"/>
      <c r="CB232" s="31"/>
      <c r="CC232" s="31"/>
      <c r="CD232" s="31"/>
      <c r="CE232" s="31"/>
      <c r="CF232" s="31"/>
      <c r="CG232" s="31"/>
      <c r="CH232" s="31"/>
      <c r="CI232" s="31"/>
      <c r="CJ232" s="31"/>
      <c r="CK232" s="31"/>
      <c r="CL232" s="31"/>
      <c r="CM232" s="31"/>
      <c r="CN232" s="31"/>
      <c r="CO232" s="31"/>
      <c r="CP232" s="31"/>
      <c r="CQ232" s="31"/>
      <c r="CR232" s="31"/>
      <c r="CS232" s="31"/>
      <c r="CT232" s="31"/>
      <c r="CU232" s="31"/>
      <c r="CV232" s="31"/>
    </row>
    <row r="233" spans="1:100" x14ac:dyDescent="0.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2"/>
      <c r="AX233" s="32"/>
      <c r="AY233" s="32"/>
      <c r="AZ233" s="32"/>
      <c r="BA233" s="32"/>
      <c r="BB233" s="32"/>
      <c r="BC233" s="31"/>
      <c r="BD233" s="31"/>
      <c r="BE233" s="31"/>
      <c r="BF233" s="31"/>
      <c r="BG233" s="31"/>
      <c r="BH233" s="31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  <c r="BS233" s="31"/>
      <c r="BT233" s="31"/>
      <c r="BU233" s="31"/>
      <c r="BV233" s="31"/>
      <c r="BW233" s="31"/>
      <c r="BX233" s="31"/>
      <c r="BY233" s="31"/>
      <c r="BZ233" s="31"/>
      <c r="CA233" s="31"/>
      <c r="CB233" s="31"/>
      <c r="CC233" s="31"/>
      <c r="CD233" s="31"/>
      <c r="CE233" s="31"/>
      <c r="CF233" s="31"/>
      <c r="CG233" s="31"/>
      <c r="CH233" s="31"/>
      <c r="CI233" s="31"/>
      <c r="CJ233" s="31"/>
      <c r="CK233" s="31"/>
      <c r="CL233" s="31"/>
      <c r="CM233" s="31"/>
      <c r="CN233" s="31"/>
      <c r="CO233" s="31"/>
      <c r="CP233" s="31"/>
      <c r="CQ233" s="31"/>
      <c r="CR233" s="31"/>
      <c r="CS233" s="31"/>
      <c r="CT233" s="31"/>
      <c r="CU233" s="31"/>
      <c r="CV233" s="31"/>
    </row>
    <row r="234" spans="1:100" x14ac:dyDescent="0.3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2"/>
      <c r="AX234" s="32"/>
      <c r="AY234" s="32"/>
      <c r="AZ234" s="32"/>
      <c r="BA234" s="32"/>
      <c r="BB234" s="32"/>
      <c r="BC234" s="31"/>
      <c r="BD234" s="31"/>
      <c r="BE234" s="31"/>
      <c r="BF234" s="31"/>
      <c r="BG234" s="31"/>
      <c r="BH234" s="31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  <c r="BS234" s="31"/>
      <c r="BT234" s="31"/>
      <c r="BU234" s="31"/>
      <c r="BV234" s="31"/>
      <c r="BW234" s="31"/>
      <c r="BX234" s="31"/>
      <c r="BY234" s="31"/>
      <c r="BZ234" s="31"/>
      <c r="CA234" s="31"/>
      <c r="CB234" s="31"/>
      <c r="CC234" s="31"/>
      <c r="CD234" s="31"/>
      <c r="CE234" s="31"/>
      <c r="CF234" s="31"/>
      <c r="CG234" s="31"/>
      <c r="CH234" s="31"/>
      <c r="CI234" s="31"/>
      <c r="CJ234" s="31"/>
      <c r="CK234" s="31"/>
      <c r="CL234" s="31"/>
      <c r="CM234" s="31"/>
      <c r="CN234" s="31"/>
      <c r="CO234" s="31"/>
      <c r="CP234" s="31"/>
      <c r="CQ234" s="31"/>
      <c r="CR234" s="31"/>
      <c r="CS234" s="31"/>
      <c r="CT234" s="31"/>
      <c r="CU234" s="31"/>
      <c r="CV234" s="31"/>
    </row>
    <row r="235" spans="1:100" x14ac:dyDescent="0.3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2"/>
      <c r="AX235" s="32"/>
      <c r="AY235" s="32"/>
      <c r="AZ235" s="32"/>
      <c r="BA235" s="32"/>
      <c r="BB235" s="32"/>
      <c r="BC235" s="31"/>
      <c r="BD235" s="31"/>
      <c r="BE235" s="31"/>
      <c r="BF235" s="31"/>
      <c r="BG235" s="31"/>
      <c r="BH235" s="31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  <c r="BS235" s="31"/>
      <c r="BT235" s="31"/>
      <c r="BU235" s="31"/>
      <c r="BV235" s="31"/>
      <c r="BW235" s="31"/>
      <c r="BX235" s="31"/>
      <c r="BY235" s="31"/>
      <c r="BZ235" s="31"/>
      <c r="CA235" s="31"/>
      <c r="CB235" s="31"/>
      <c r="CC235" s="31"/>
      <c r="CD235" s="31"/>
      <c r="CE235" s="31"/>
      <c r="CF235" s="31"/>
      <c r="CG235" s="31"/>
      <c r="CH235" s="31"/>
      <c r="CI235" s="31"/>
      <c r="CJ235" s="31"/>
      <c r="CK235" s="31"/>
      <c r="CL235" s="31"/>
      <c r="CM235" s="31"/>
      <c r="CN235" s="31"/>
      <c r="CO235" s="31"/>
      <c r="CP235" s="31"/>
      <c r="CQ235" s="31"/>
      <c r="CR235" s="31"/>
      <c r="CS235" s="31"/>
      <c r="CT235" s="31"/>
      <c r="CU235" s="31"/>
      <c r="CV235" s="31"/>
    </row>
    <row r="236" spans="1:100" x14ac:dyDescent="0.3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2"/>
      <c r="AX236" s="32"/>
      <c r="AY236" s="32"/>
      <c r="AZ236" s="32"/>
      <c r="BA236" s="32"/>
      <c r="BB236" s="32"/>
      <c r="BC236" s="31"/>
      <c r="BD236" s="31"/>
      <c r="BE236" s="31"/>
      <c r="BF236" s="31"/>
      <c r="BG236" s="31"/>
      <c r="BH236" s="31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  <c r="BS236" s="31"/>
      <c r="BT236" s="31"/>
      <c r="BU236" s="31"/>
      <c r="BV236" s="31"/>
      <c r="BW236" s="31"/>
      <c r="BX236" s="31"/>
      <c r="BY236" s="31"/>
      <c r="BZ236" s="31"/>
      <c r="CA236" s="31"/>
      <c r="CB236" s="31"/>
      <c r="CC236" s="31"/>
      <c r="CD236" s="31"/>
      <c r="CE236" s="31"/>
      <c r="CF236" s="31"/>
      <c r="CG236" s="31"/>
      <c r="CH236" s="31"/>
      <c r="CI236" s="31"/>
      <c r="CJ236" s="31"/>
      <c r="CK236" s="31"/>
      <c r="CL236" s="31"/>
      <c r="CM236" s="31"/>
      <c r="CN236" s="31"/>
      <c r="CO236" s="31"/>
      <c r="CP236" s="31"/>
      <c r="CQ236" s="31"/>
      <c r="CR236" s="31"/>
      <c r="CS236" s="31"/>
      <c r="CT236" s="31"/>
      <c r="CU236" s="31"/>
      <c r="CV236" s="31"/>
    </row>
    <row r="237" spans="1:100" x14ac:dyDescent="0.3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2"/>
      <c r="AX237" s="32"/>
      <c r="AY237" s="32"/>
      <c r="AZ237" s="32"/>
      <c r="BA237" s="32"/>
      <c r="BB237" s="32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  <c r="BS237" s="31"/>
      <c r="BT237" s="31"/>
      <c r="BU237" s="31"/>
      <c r="BV237" s="31"/>
      <c r="BW237" s="31"/>
      <c r="BX237" s="31"/>
      <c r="BY237" s="31"/>
      <c r="BZ237" s="31"/>
      <c r="CA237" s="31"/>
      <c r="CB237" s="31"/>
      <c r="CC237" s="31"/>
      <c r="CD237" s="31"/>
      <c r="CE237" s="31"/>
      <c r="CF237" s="31"/>
      <c r="CG237" s="31"/>
      <c r="CH237" s="31"/>
      <c r="CI237" s="31"/>
      <c r="CJ237" s="31"/>
      <c r="CK237" s="31"/>
      <c r="CL237" s="31"/>
      <c r="CM237" s="31"/>
      <c r="CN237" s="31"/>
      <c r="CO237" s="31"/>
      <c r="CP237" s="31"/>
      <c r="CQ237" s="31"/>
      <c r="CR237" s="31"/>
      <c r="CS237" s="31"/>
      <c r="CT237" s="31"/>
      <c r="CU237" s="31"/>
      <c r="CV237" s="31"/>
    </row>
    <row r="238" spans="1:100" x14ac:dyDescent="0.3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2"/>
      <c r="AX238" s="32"/>
      <c r="AY238" s="32"/>
      <c r="AZ238" s="32"/>
      <c r="BA238" s="32"/>
      <c r="BB238" s="32"/>
      <c r="BC238" s="31"/>
      <c r="BD238" s="31"/>
      <c r="BE238" s="31"/>
      <c r="BF238" s="31"/>
      <c r="BG238" s="31"/>
      <c r="BH238" s="31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  <c r="BS238" s="31"/>
      <c r="BT238" s="31"/>
      <c r="BU238" s="31"/>
      <c r="BV238" s="31"/>
      <c r="BW238" s="31"/>
      <c r="BX238" s="31"/>
      <c r="BY238" s="31"/>
      <c r="BZ238" s="31"/>
      <c r="CA238" s="31"/>
      <c r="CB238" s="31"/>
      <c r="CC238" s="31"/>
      <c r="CD238" s="31"/>
      <c r="CE238" s="31"/>
      <c r="CF238" s="31"/>
      <c r="CG238" s="31"/>
      <c r="CH238" s="31"/>
      <c r="CI238" s="31"/>
      <c r="CJ238" s="31"/>
      <c r="CK238" s="31"/>
      <c r="CL238" s="31"/>
      <c r="CM238" s="31"/>
      <c r="CN238" s="31"/>
      <c r="CO238" s="31"/>
      <c r="CP238" s="31"/>
      <c r="CQ238" s="31"/>
      <c r="CR238" s="31"/>
      <c r="CS238" s="31"/>
      <c r="CT238" s="31"/>
      <c r="CU238" s="31"/>
      <c r="CV238" s="31"/>
    </row>
    <row r="239" spans="1:100" x14ac:dyDescent="0.3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2"/>
      <c r="AX239" s="32"/>
      <c r="AY239" s="32"/>
      <c r="AZ239" s="32"/>
      <c r="BA239" s="32"/>
      <c r="BB239" s="32"/>
      <c r="BC239" s="31"/>
      <c r="BD239" s="31"/>
      <c r="BE239" s="31"/>
      <c r="BF239" s="31"/>
      <c r="BG239" s="31"/>
      <c r="BH239" s="31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  <c r="BS239" s="31"/>
      <c r="BT239" s="31"/>
      <c r="BU239" s="31"/>
      <c r="BV239" s="31"/>
      <c r="BW239" s="31"/>
      <c r="BX239" s="31"/>
      <c r="BY239" s="31"/>
      <c r="BZ239" s="31"/>
      <c r="CA239" s="31"/>
      <c r="CB239" s="31"/>
      <c r="CC239" s="31"/>
      <c r="CD239" s="31"/>
      <c r="CE239" s="31"/>
      <c r="CF239" s="31"/>
      <c r="CG239" s="31"/>
      <c r="CH239" s="31"/>
      <c r="CI239" s="31"/>
      <c r="CJ239" s="31"/>
      <c r="CK239" s="31"/>
      <c r="CL239" s="31"/>
      <c r="CM239" s="31"/>
      <c r="CN239" s="31"/>
      <c r="CO239" s="31"/>
      <c r="CP239" s="31"/>
      <c r="CQ239" s="31"/>
      <c r="CR239" s="31"/>
      <c r="CS239" s="31"/>
      <c r="CT239" s="31"/>
      <c r="CU239" s="31"/>
      <c r="CV239" s="31"/>
    </row>
    <row r="240" spans="1:100" x14ac:dyDescent="0.3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2"/>
      <c r="AX240" s="32"/>
      <c r="AY240" s="32"/>
      <c r="AZ240" s="32"/>
      <c r="BA240" s="32"/>
      <c r="BB240" s="32"/>
      <c r="BC240" s="31"/>
      <c r="BD240" s="31"/>
      <c r="BE240" s="31"/>
      <c r="BF240" s="31"/>
      <c r="BG240" s="31"/>
      <c r="BH240" s="31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  <c r="BS240" s="31"/>
      <c r="BT240" s="31"/>
      <c r="BU240" s="31"/>
      <c r="BV240" s="31"/>
      <c r="BW240" s="31"/>
      <c r="BX240" s="31"/>
      <c r="BY240" s="31"/>
      <c r="BZ240" s="31"/>
      <c r="CA240" s="31"/>
      <c r="CB240" s="31"/>
      <c r="CC240" s="31"/>
      <c r="CD240" s="31"/>
      <c r="CE240" s="31"/>
      <c r="CF240" s="31"/>
      <c r="CG240" s="31"/>
      <c r="CH240" s="31"/>
      <c r="CI240" s="31"/>
      <c r="CJ240" s="31"/>
      <c r="CK240" s="31"/>
      <c r="CL240" s="31"/>
      <c r="CM240" s="31"/>
      <c r="CN240" s="31"/>
      <c r="CO240" s="31"/>
      <c r="CP240" s="31"/>
      <c r="CQ240" s="31"/>
      <c r="CR240" s="31"/>
      <c r="CS240" s="31"/>
      <c r="CT240" s="31"/>
      <c r="CU240" s="31"/>
      <c r="CV240" s="31"/>
    </row>
    <row r="241" spans="1:100" x14ac:dyDescent="0.3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2"/>
      <c r="AX241" s="32"/>
      <c r="AY241" s="32"/>
      <c r="AZ241" s="32"/>
      <c r="BA241" s="32"/>
      <c r="BB241" s="32"/>
      <c r="BC241" s="31"/>
      <c r="BD241" s="31"/>
      <c r="BE241" s="31"/>
      <c r="BF241" s="31"/>
      <c r="BG241" s="31"/>
      <c r="BH241" s="31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  <c r="BS241" s="31"/>
      <c r="BT241" s="31"/>
      <c r="BU241" s="31"/>
      <c r="BV241" s="31"/>
      <c r="BW241" s="31"/>
      <c r="BX241" s="31"/>
      <c r="BY241" s="31"/>
      <c r="BZ241" s="31"/>
      <c r="CA241" s="31"/>
      <c r="CB241" s="31"/>
      <c r="CC241" s="31"/>
      <c r="CD241" s="31"/>
      <c r="CE241" s="31"/>
      <c r="CF241" s="31"/>
      <c r="CG241" s="31"/>
      <c r="CH241" s="31"/>
      <c r="CI241" s="31"/>
      <c r="CJ241" s="31"/>
      <c r="CK241" s="31"/>
      <c r="CL241" s="31"/>
      <c r="CM241" s="31"/>
      <c r="CN241" s="31"/>
      <c r="CO241" s="31"/>
      <c r="CP241" s="31"/>
      <c r="CQ241" s="31"/>
      <c r="CR241" s="31"/>
      <c r="CS241" s="31"/>
      <c r="CT241" s="31"/>
      <c r="CU241" s="31"/>
      <c r="CV241" s="31"/>
    </row>
    <row r="242" spans="1:100" x14ac:dyDescent="0.3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2"/>
      <c r="AX242" s="32"/>
      <c r="AY242" s="32"/>
      <c r="AZ242" s="32"/>
      <c r="BA242" s="32"/>
      <c r="BB242" s="32"/>
      <c r="BC242" s="31"/>
      <c r="BD242" s="31"/>
      <c r="BE242" s="31"/>
      <c r="BF242" s="31"/>
      <c r="BG242" s="31"/>
      <c r="BH242" s="31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  <c r="BS242" s="31"/>
      <c r="BT242" s="31"/>
      <c r="BU242" s="31"/>
      <c r="BV242" s="31"/>
      <c r="BW242" s="31"/>
      <c r="BX242" s="31"/>
      <c r="BY242" s="31"/>
      <c r="BZ242" s="31"/>
      <c r="CA242" s="31"/>
      <c r="CB242" s="31"/>
      <c r="CC242" s="31"/>
      <c r="CD242" s="31"/>
      <c r="CE242" s="31"/>
      <c r="CF242" s="31"/>
      <c r="CG242" s="31"/>
      <c r="CH242" s="31"/>
      <c r="CI242" s="31"/>
      <c r="CJ242" s="31"/>
      <c r="CK242" s="31"/>
      <c r="CL242" s="31"/>
      <c r="CM242" s="31"/>
      <c r="CN242" s="31"/>
      <c r="CO242" s="31"/>
      <c r="CP242" s="31"/>
      <c r="CQ242" s="31"/>
      <c r="CR242" s="31"/>
      <c r="CS242" s="31"/>
      <c r="CT242" s="31"/>
      <c r="CU242" s="31"/>
      <c r="CV242" s="31"/>
    </row>
    <row r="243" spans="1:100" x14ac:dyDescent="0.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2"/>
      <c r="AX243" s="32"/>
      <c r="AY243" s="32"/>
      <c r="AZ243" s="32"/>
      <c r="BA243" s="32"/>
      <c r="BB243" s="32"/>
      <c r="BC243" s="31"/>
      <c r="BD243" s="31"/>
      <c r="BE243" s="31"/>
      <c r="BF243" s="31"/>
      <c r="BG243" s="31"/>
      <c r="BH243" s="31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  <c r="BS243" s="31"/>
      <c r="BT243" s="31"/>
      <c r="BU243" s="31"/>
      <c r="BV243" s="31"/>
      <c r="BW243" s="31"/>
      <c r="BX243" s="31"/>
      <c r="BY243" s="31"/>
      <c r="BZ243" s="31"/>
      <c r="CA243" s="31"/>
      <c r="CB243" s="31"/>
      <c r="CC243" s="31"/>
      <c r="CD243" s="31"/>
      <c r="CE243" s="31"/>
      <c r="CF243" s="31"/>
      <c r="CG243" s="31"/>
      <c r="CH243" s="31"/>
      <c r="CI243" s="31"/>
      <c r="CJ243" s="31"/>
      <c r="CK243" s="31"/>
      <c r="CL243" s="31"/>
      <c r="CM243" s="31"/>
      <c r="CN243" s="31"/>
      <c r="CO243" s="31"/>
      <c r="CP243" s="31"/>
      <c r="CQ243" s="31"/>
      <c r="CR243" s="31"/>
      <c r="CS243" s="31"/>
      <c r="CT243" s="31"/>
      <c r="CU243" s="31"/>
      <c r="CV243" s="31"/>
    </row>
    <row r="244" spans="1:100" x14ac:dyDescent="0.3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2"/>
      <c r="AX244" s="32"/>
      <c r="AY244" s="32"/>
      <c r="AZ244" s="32"/>
      <c r="BA244" s="32"/>
      <c r="BB244" s="32"/>
      <c r="BC244" s="31"/>
      <c r="BD244" s="31"/>
      <c r="BE244" s="31"/>
      <c r="BF244" s="31"/>
      <c r="BG244" s="31"/>
      <c r="BH244" s="31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  <c r="BS244" s="31"/>
      <c r="BT244" s="31"/>
      <c r="BU244" s="31"/>
      <c r="BV244" s="31"/>
      <c r="BW244" s="31"/>
      <c r="BX244" s="31"/>
      <c r="BY244" s="31"/>
      <c r="BZ244" s="31"/>
      <c r="CA244" s="31"/>
      <c r="CB244" s="31"/>
      <c r="CC244" s="31"/>
      <c r="CD244" s="31"/>
      <c r="CE244" s="31"/>
      <c r="CF244" s="31"/>
      <c r="CG244" s="31"/>
      <c r="CH244" s="31"/>
      <c r="CI244" s="31"/>
      <c r="CJ244" s="31"/>
      <c r="CK244" s="31"/>
      <c r="CL244" s="31"/>
      <c r="CM244" s="31"/>
      <c r="CN244" s="31"/>
      <c r="CO244" s="31"/>
      <c r="CP244" s="31"/>
      <c r="CQ244" s="31"/>
      <c r="CR244" s="31"/>
      <c r="CS244" s="31"/>
      <c r="CT244" s="31"/>
      <c r="CU244" s="31"/>
      <c r="CV244" s="31"/>
    </row>
    <row r="245" spans="1:100" x14ac:dyDescent="0.3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2"/>
      <c r="AX245" s="32"/>
      <c r="AY245" s="32"/>
      <c r="AZ245" s="32"/>
      <c r="BA245" s="32"/>
      <c r="BB245" s="32"/>
      <c r="BC245" s="31"/>
      <c r="BD245" s="31"/>
      <c r="BE245" s="31"/>
      <c r="BF245" s="31"/>
      <c r="BG245" s="31"/>
      <c r="BH245" s="31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  <c r="BS245" s="31"/>
      <c r="BT245" s="31"/>
      <c r="BU245" s="31"/>
      <c r="BV245" s="31"/>
      <c r="BW245" s="31"/>
      <c r="BX245" s="31"/>
      <c r="BY245" s="31"/>
      <c r="BZ245" s="31"/>
      <c r="CA245" s="31"/>
      <c r="CB245" s="31"/>
      <c r="CC245" s="31"/>
      <c r="CD245" s="31"/>
      <c r="CE245" s="31"/>
      <c r="CF245" s="31"/>
      <c r="CG245" s="31"/>
      <c r="CH245" s="31"/>
      <c r="CI245" s="31"/>
      <c r="CJ245" s="31"/>
      <c r="CK245" s="31"/>
      <c r="CL245" s="31"/>
      <c r="CM245" s="31"/>
      <c r="CN245" s="31"/>
      <c r="CO245" s="31"/>
      <c r="CP245" s="31"/>
      <c r="CQ245" s="31"/>
      <c r="CR245" s="31"/>
      <c r="CS245" s="31"/>
      <c r="CT245" s="31"/>
      <c r="CU245" s="31"/>
      <c r="CV245" s="31"/>
    </row>
    <row r="246" spans="1:100" x14ac:dyDescent="0.3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2"/>
      <c r="AX246" s="32"/>
      <c r="AY246" s="32"/>
      <c r="AZ246" s="32"/>
      <c r="BA246" s="32"/>
      <c r="BB246" s="32"/>
      <c r="BC246" s="31"/>
      <c r="BD246" s="31"/>
      <c r="BE246" s="31"/>
      <c r="BF246" s="31"/>
      <c r="BG246" s="31"/>
      <c r="BH246" s="31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  <c r="BS246" s="31"/>
      <c r="BT246" s="31"/>
      <c r="BU246" s="31"/>
      <c r="BV246" s="31"/>
      <c r="BW246" s="31"/>
      <c r="BX246" s="31"/>
      <c r="BY246" s="31"/>
      <c r="BZ246" s="31"/>
      <c r="CA246" s="31"/>
      <c r="CB246" s="31"/>
      <c r="CC246" s="31"/>
      <c r="CD246" s="31"/>
      <c r="CE246" s="31"/>
      <c r="CF246" s="31"/>
      <c r="CG246" s="31"/>
      <c r="CH246" s="31"/>
      <c r="CI246" s="31"/>
      <c r="CJ246" s="31"/>
      <c r="CK246" s="31"/>
      <c r="CL246" s="31"/>
      <c r="CM246" s="31"/>
      <c r="CN246" s="31"/>
      <c r="CO246" s="31"/>
      <c r="CP246" s="31"/>
      <c r="CQ246" s="31"/>
      <c r="CR246" s="31"/>
      <c r="CS246" s="31"/>
      <c r="CT246" s="31"/>
      <c r="CU246" s="31"/>
      <c r="CV246" s="31"/>
    </row>
    <row r="247" spans="1:100" x14ac:dyDescent="0.3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2"/>
      <c r="AX247" s="32"/>
      <c r="AY247" s="32"/>
      <c r="AZ247" s="32"/>
      <c r="BA247" s="32"/>
      <c r="BB247" s="32"/>
      <c r="BC247" s="31"/>
      <c r="BD247" s="31"/>
      <c r="BE247" s="31"/>
      <c r="BF247" s="31"/>
      <c r="BG247" s="31"/>
      <c r="BH247" s="31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  <c r="BS247" s="31"/>
      <c r="BT247" s="31"/>
      <c r="BU247" s="31"/>
      <c r="BV247" s="31"/>
      <c r="BW247" s="31"/>
      <c r="BX247" s="31"/>
      <c r="BY247" s="31"/>
      <c r="BZ247" s="31"/>
      <c r="CA247" s="31"/>
      <c r="CB247" s="31"/>
      <c r="CC247" s="31"/>
      <c r="CD247" s="31"/>
      <c r="CE247" s="31"/>
      <c r="CF247" s="31"/>
      <c r="CG247" s="31"/>
      <c r="CH247" s="31"/>
      <c r="CI247" s="31"/>
      <c r="CJ247" s="31"/>
      <c r="CK247" s="31"/>
      <c r="CL247" s="31"/>
      <c r="CM247" s="31"/>
      <c r="CN247" s="31"/>
      <c r="CO247" s="31"/>
      <c r="CP247" s="31"/>
      <c r="CQ247" s="31"/>
      <c r="CR247" s="31"/>
      <c r="CS247" s="31"/>
      <c r="CT247" s="31"/>
      <c r="CU247" s="31"/>
      <c r="CV247" s="31"/>
    </row>
    <row r="248" spans="1:100" x14ac:dyDescent="0.3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2"/>
      <c r="AX248" s="32"/>
      <c r="AY248" s="32"/>
      <c r="AZ248" s="32"/>
      <c r="BA248" s="32"/>
      <c r="BB248" s="32"/>
      <c r="BC248" s="31"/>
      <c r="BD248" s="31"/>
      <c r="BE248" s="31"/>
      <c r="BF248" s="31"/>
      <c r="BG248" s="31"/>
      <c r="BH248" s="31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  <c r="BS248" s="31"/>
      <c r="BT248" s="31"/>
      <c r="BU248" s="31"/>
      <c r="BV248" s="31"/>
      <c r="BW248" s="31"/>
      <c r="BX248" s="31"/>
      <c r="BY248" s="31"/>
      <c r="BZ248" s="31"/>
      <c r="CA248" s="31"/>
      <c r="CB248" s="31"/>
      <c r="CC248" s="31"/>
      <c r="CD248" s="31"/>
      <c r="CE248" s="31"/>
      <c r="CF248" s="31"/>
      <c r="CG248" s="31"/>
      <c r="CH248" s="31"/>
      <c r="CI248" s="31"/>
      <c r="CJ248" s="31"/>
      <c r="CK248" s="31"/>
      <c r="CL248" s="31"/>
      <c r="CM248" s="31"/>
      <c r="CN248" s="31"/>
      <c r="CO248" s="31"/>
      <c r="CP248" s="31"/>
      <c r="CQ248" s="31"/>
      <c r="CR248" s="31"/>
      <c r="CS248" s="31"/>
      <c r="CT248" s="31"/>
      <c r="CU248" s="31"/>
      <c r="CV248" s="31"/>
    </row>
    <row r="249" spans="1:100" x14ac:dyDescent="0.3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2"/>
      <c r="AX249" s="32"/>
      <c r="AY249" s="32"/>
      <c r="AZ249" s="32"/>
      <c r="BA249" s="32"/>
      <c r="BB249" s="32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  <c r="BS249" s="31"/>
      <c r="BT249" s="31"/>
      <c r="BU249" s="31"/>
      <c r="BV249" s="31"/>
      <c r="BW249" s="31"/>
      <c r="BX249" s="31"/>
      <c r="BY249" s="31"/>
      <c r="BZ249" s="31"/>
      <c r="CA249" s="31"/>
      <c r="CB249" s="31"/>
      <c r="CC249" s="31"/>
      <c r="CD249" s="31"/>
      <c r="CE249" s="31"/>
      <c r="CF249" s="31"/>
      <c r="CG249" s="31"/>
      <c r="CH249" s="31"/>
      <c r="CI249" s="31"/>
      <c r="CJ249" s="31"/>
      <c r="CK249" s="31"/>
      <c r="CL249" s="31"/>
      <c r="CM249" s="31"/>
      <c r="CN249" s="31"/>
      <c r="CO249" s="31"/>
      <c r="CP249" s="31"/>
      <c r="CQ249" s="31"/>
      <c r="CR249" s="31"/>
      <c r="CS249" s="31"/>
      <c r="CT249" s="31"/>
      <c r="CU249" s="31"/>
      <c r="CV249" s="31"/>
    </row>
    <row r="250" spans="1:100" x14ac:dyDescent="0.3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2"/>
      <c r="AX250" s="32"/>
      <c r="AY250" s="32"/>
      <c r="AZ250" s="32"/>
      <c r="BA250" s="32"/>
      <c r="BB250" s="32"/>
      <c r="BC250" s="31"/>
      <c r="BD250" s="31"/>
      <c r="BE250" s="31"/>
      <c r="BF250" s="31"/>
      <c r="BG250" s="31"/>
      <c r="BH250" s="31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  <c r="BS250" s="31"/>
      <c r="BT250" s="31"/>
      <c r="BU250" s="31"/>
      <c r="BV250" s="31"/>
      <c r="BW250" s="31"/>
      <c r="BX250" s="31"/>
      <c r="BY250" s="31"/>
      <c r="BZ250" s="31"/>
      <c r="CA250" s="31"/>
      <c r="CB250" s="31"/>
      <c r="CC250" s="31"/>
      <c r="CD250" s="31"/>
      <c r="CE250" s="31"/>
      <c r="CF250" s="31"/>
      <c r="CG250" s="31"/>
      <c r="CH250" s="31"/>
      <c r="CI250" s="31"/>
      <c r="CJ250" s="31"/>
      <c r="CK250" s="31"/>
      <c r="CL250" s="31"/>
      <c r="CM250" s="31"/>
      <c r="CN250" s="31"/>
      <c r="CO250" s="31"/>
      <c r="CP250" s="31"/>
      <c r="CQ250" s="31"/>
      <c r="CR250" s="31"/>
      <c r="CS250" s="31"/>
      <c r="CT250" s="31"/>
      <c r="CU250" s="31"/>
      <c r="CV250" s="31"/>
    </row>
    <row r="251" spans="1:100" x14ac:dyDescent="0.3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2"/>
      <c r="AX251" s="32"/>
      <c r="AY251" s="32"/>
      <c r="AZ251" s="32"/>
      <c r="BA251" s="32"/>
      <c r="BB251" s="32"/>
      <c r="BC251" s="31"/>
      <c r="BD251" s="31"/>
      <c r="BE251" s="31"/>
      <c r="BF251" s="31"/>
      <c r="BG251" s="31"/>
      <c r="BH251" s="31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  <c r="BS251" s="31"/>
      <c r="BT251" s="31"/>
      <c r="BU251" s="31"/>
      <c r="BV251" s="31"/>
      <c r="BW251" s="31"/>
      <c r="BX251" s="31"/>
      <c r="BY251" s="31"/>
      <c r="BZ251" s="31"/>
      <c r="CA251" s="31"/>
      <c r="CB251" s="31"/>
      <c r="CC251" s="31"/>
      <c r="CD251" s="31"/>
      <c r="CE251" s="31"/>
      <c r="CF251" s="31"/>
      <c r="CG251" s="31"/>
      <c r="CH251" s="31"/>
      <c r="CI251" s="31"/>
      <c r="CJ251" s="31"/>
      <c r="CK251" s="31"/>
      <c r="CL251" s="31"/>
      <c r="CM251" s="31"/>
      <c r="CN251" s="31"/>
      <c r="CO251" s="31"/>
      <c r="CP251" s="31"/>
      <c r="CQ251" s="31"/>
      <c r="CR251" s="31"/>
      <c r="CS251" s="31"/>
      <c r="CT251" s="31"/>
      <c r="CU251" s="31"/>
      <c r="CV251" s="31"/>
    </row>
    <row r="252" spans="1:100" x14ac:dyDescent="0.3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2"/>
      <c r="AX252" s="32"/>
      <c r="AY252" s="32"/>
      <c r="AZ252" s="32"/>
      <c r="BA252" s="32"/>
      <c r="BB252" s="32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  <c r="BS252" s="31"/>
      <c r="BT252" s="31"/>
      <c r="BU252" s="31"/>
      <c r="BV252" s="31"/>
      <c r="BW252" s="31"/>
      <c r="BX252" s="31"/>
      <c r="BY252" s="31"/>
      <c r="BZ252" s="31"/>
      <c r="CA252" s="31"/>
      <c r="CB252" s="31"/>
      <c r="CC252" s="31"/>
      <c r="CD252" s="31"/>
      <c r="CE252" s="31"/>
      <c r="CF252" s="31"/>
      <c r="CG252" s="31"/>
      <c r="CH252" s="31"/>
      <c r="CI252" s="31"/>
      <c r="CJ252" s="31"/>
      <c r="CK252" s="31"/>
      <c r="CL252" s="31"/>
      <c r="CM252" s="31"/>
      <c r="CN252" s="31"/>
      <c r="CO252" s="31"/>
      <c r="CP252" s="31"/>
      <c r="CQ252" s="31"/>
      <c r="CR252" s="31"/>
      <c r="CS252" s="31"/>
      <c r="CT252" s="31"/>
      <c r="CU252" s="31"/>
      <c r="CV252" s="31"/>
    </row>
    <row r="253" spans="1:100" x14ac:dyDescent="0.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2"/>
      <c r="AX253" s="32"/>
      <c r="AY253" s="32"/>
      <c r="AZ253" s="32"/>
      <c r="BA253" s="32"/>
      <c r="BB253" s="32"/>
      <c r="BC253" s="31"/>
      <c r="BD253" s="31"/>
      <c r="BE253" s="31"/>
      <c r="BF253" s="31"/>
      <c r="BG253" s="31"/>
      <c r="BH253" s="31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  <c r="BS253" s="31"/>
      <c r="BT253" s="31"/>
      <c r="BU253" s="31"/>
      <c r="BV253" s="31"/>
      <c r="BW253" s="31"/>
      <c r="BX253" s="31"/>
      <c r="BY253" s="31"/>
      <c r="BZ253" s="31"/>
      <c r="CA253" s="31"/>
      <c r="CB253" s="31"/>
      <c r="CC253" s="31"/>
      <c r="CD253" s="31"/>
      <c r="CE253" s="31"/>
      <c r="CF253" s="31"/>
      <c r="CG253" s="31"/>
      <c r="CH253" s="31"/>
      <c r="CI253" s="31"/>
      <c r="CJ253" s="31"/>
      <c r="CK253" s="31"/>
      <c r="CL253" s="31"/>
      <c r="CM253" s="31"/>
      <c r="CN253" s="31"/>
      <c r="CO253" s="31"/>
      <c r="CP253" s="31"/>
      <c r="CQ253" s="31"/>
      <c r="CR253" s="31"/>
      <c r="CS253" s="31"/>
      <c r="CT253" s="31"/>
      <c r="CU253" s="31"/>
      <c r="CV253" s="31"/>
    </row>
    <row r="254" spans="1:100" x14ac:dyDescent="0.3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2"/>
      <c r="AX254" s="32"/>
      <c r="AY254" s="32"/>
      <c r="AZ254" s="32"/>
      <c r="BA254" s="32"/>
      <c r="BB254" s="32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  <c r="BS254" s="31"/>
      <c r="BT254" s="31"/>
      <c r="BU254" s="31"/>
      <c r="BV254" s="31"/>
      <c r="BW254" s="31"/>
      <c r="BX254" s="31"/>
      <c r="BY254" s="31"/>
      <c r="BZ254" s="31"/>
      <c r="CA254" s="31"/>
      <c r="CB254" s="31"/>
      <c r="CC254" s="31"/>
      <c r="CD254" s="31"/>
      <c r="CE254" s="31"/>
      <c r="CF254" s="31"/>
      <c r="CG254" s="31"/>
      <c r="CH254" s="31"/>
      <c r="CI254" s="31"/>
      <c r="CJ254" s="31"/>
      <c r="CK254" s="31"/>
      <c r="CL254" s="31"/>
      <c r="CM254" s="31"/>
      <c r="CN254" s="31"/>
      <c r="CO254" s="31"/>
      <c r="CP254" s="31"/>
      <c r="CQ254" s="31"/>
      <c r="CR254" s="31"/>
      <c r="CS254" s="31"/>
      <c r="CT254" s="31"/>
      <c r="CU254" s="31"/>
      <c r="CV254" s="31"/>
    </row>
    <row r="255" spans="1:100" x14ac:dyDescent="0.3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2"/>
      <c r="AX255" s="32"/>
      <c r="AY255" s="32"/>
      <c r="AZ255" s="32"/>
      <c r="BA255" s="32"/>
      <c r="BB255" s="32"/>
      <c r="BC255" s="31"/>
      <c r="BD255" s="31"/>
      <c r="BE255" s="31"/>
      <c r="BF255" s="31"/>
      <c r="BG255" s="31"/>
      <c r="BH255" s="31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  <c r="BS255" s="31"/>
      <c r="BT255" s="31"/>
      <c r="BU255" s="31"/>
      <c r="BV255" s="31"/>
      <c r="BW255" s="31"/>
      <c r="BX255" s="31"/>
      <c r="BY255" s="31"/>
      <c r="BZ255" s="31"/>
      <c r="CA255" s="31"/>
      <c r="CB255" s="31"/>
      <c r="CC255" s="31"/>
      <c r="CD255" s="31"/>
      <c r="CE255" s="31"/>
      <c r="CF255" s="31"/>
      <c r="CG255" s="31"/>
      <c r="CH255" s="31"/>
      <c r="CI255" s="31"/>
      <c r="CJ255" s="31"/>
      <c r="CK255" s="31"/>
      <c r="CL255" s="31"/>
      <c r="CM255" s="31"/>
      <c r="CN255" s="31"/>
      <c r="CO255" s="31"/>
      <c r="CP255" s="31"/>
      <c r="CQ255" s="31"/>
      <c r="CR255" s="31"/>
      <c r="CS255" s="31"/>
      <c r="CT255" s="31"/>
      <c r="CU255" s="31"/>
      <c r="CV255" s="31"/>
    </row>
    <row r="256" spans="1:100" x14ac:dyDescent="0.3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2"/>
      <c r="AX256" s="32"/>
      <c r="AY256" s="32"/>
      <c r="AZ256" s="32"/>
      <c r="BA256" s="32"/>
      <c r="BB256" s="32"/>
      <c r="BC256" s="31"/>
      <c r="BD256" s="31"/>
      <c r="BE256" s="31"/>
      <c r="BF256" s="31"/>
      <c r="BG256" s="31"/>
      <c r="BH256" s="31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  <c r="BS256" s="31"/>
      <c r="BT256" s="31"/>
      <c r="BU256" s="31"/>
      <c r="BV256" s="31"/>
      <c r="BW256" s="31"/>
      <c r="BX256" s="31"/>
      <c r="BY256" s="31"/>
      <c r="BZ256" s="31"/>
      <c r="CA256" s="31"/>
      <c r="CB256" s="31"/>
      <c r="CC256" s="31"/>
      <c r="CD256" s="31"/>
      <c r="CE256" s="31"/>
      <c r="CF256" s="31"/>
      <c r="CG256" s="31"/>
      <c r="CH256" s="31"/>
      <c r="CI256" s="31"/>
      <c r="CJ256" s="31"/>
      <c r="CK256" s="31"/>
      <c r="CL256" s="31"/>
      <c r="CM256" s="31"/>
      <c r="CN256" s="31"/>
      <c r="CO256" s="31"/>
      <c r="CP256" s="31"/>
      <c r="CQ256" s="31"/>
      <c r="CR256" s="31"/>
      <c r="CS256" s="31"/>
      <c r="CT256" s="31"/>
      <c r="CU256" s="31"/>
      <c r="CV256" s="31"/>
    </row>
    <row r="257" spans="1:100" x14ac:dyDescent="0.3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2"/>
      <c r="AX257" s="32"/>
      <c r="AY257" s="32"/>
      <c r="AZ257" s="32"/>
      <c r="BA257" s="32"/>
      <c r="BB257" s="32"/>
      <c r="BC257" s="31"/>
      <c r="BD257" s="31"/>
      <c r="BE257" s="31"/>
      <c r="BF257" s="31"/>
      <c r="BG257" s="31"/>
      <c r="BH257" s="31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  <c r="BS257" s="31"/>
      <c r="BT257" s="31"/>
      <c r="BU257" s="31"/>
      <c r="BV257" s="31"/>
      <c r="BW257" s="31"/>
      <c r="BX257" s="31"/>
      <c r="BY257" s="31"/>
      <c r="BZ257" s="31"/>
      <c r="CA257" s="31"/>
      <c r="CB257" s="31"/>
      <c r="CC257" s="31"/>
      <c r="CD257" s="31"/>
      <c r="CE257" s="31"/>
      <c r="CF257" s="31"/>
      <c r="CG257" s="31"/>
      <c r="CH257" s="31"/>
      <c r="CI257" s="31"/>
      <c r="CJ257" s="31"/>
      <c r="CK257" s="31"/>
      <c r="CL257" s="31"/>
      <c r="CM257" s="31"/>
      <c r="CN257" s="31"/>
      <c r="CO257" s="31"/>
      <c r="CP257" s="31"/>
      <c r="CQ257" s="31"/>
      <c r="CR257" s="31"/>
      <c r="CS257" s="31"/>
      <c r="CT257" s="31"/>
      <c r="CU257" s="31"/>
      <c r="CV257" s="31"/>
    </row>
    <row r="258" spans="1:100" x14ac:dyDescent="0.3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2"/>
      <c r="AX258" s="32"/>
      <c r="AY258" s="32"/>
      <c r="AZ258" s="32"/>
      <c r="BA258" s="32"/>
      <c r="BB258" s="32"/>
      <c r="BC258" s="31"/>
      <c r="BD258" s="31"/>
      <c r="BE258" s="31"/>
      <c r="BF258" s="31"/>
      <c r="BG258" s="31"/>
      <c r="BH258" s="31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  <c r="BS258" s="31"/>
      <c r="BT258" s="31"/>
      <c r="BU258" s="31"/>
      <c r="BV258" s="31"/>
      <c r="BW258" s="31"/>
      <c r="BX258" s="31"/>
      <c r="BY258" s="31"/>
      <c r="BZ258" s="31"/>
      <c r="CA258" s="31"/>
      <c r="CB258" s="31"/>
      <c r="CC258" s="31"/>
      <c r="CD258" s="31"/>
      <c r="CE258" s="31"/>
      <c r="CF258" s="31"/>
      <c r="CG258" s="31"/>
      <c r="CH258" s="31"/>
      <c r="CI258" s="31"/>
      <c r="CJ258" s="31"/>
      <c r="CK258" s="31"/>
      <c r="CL258" s="31"/>
      <c r="CM258" s="31"/>
      <c r="CN258" s="31"/>
      <c r="CO258" s="31"/>
      <c r="CP258" s="31"/>
      <c r="CQ258" s="31"/>
      <c r="CR258" s="31"/>
      <c r="CS258" s="31"/>
      <c r="CT258" s="31"/>
      <c r="CU258" s="31"/>
      <c r="CV258" s="31"/>
    </row>
    <row r="259" spans="1:100" x14ac:dyDescent="0.3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2"/>
      <c r="AX259" s="32"/>
      <c r="AY259" s="32"/>
      <c r="AZ259" s="32"/>
      <c r="BA259" s="32"/>
      <c r="BB259" s="32"/>
      <c r="BC259" s="31"/>
      <c r="BD259" s="31"/>
      <c r="BE259" s="31"/>
      <c r="BF259" s="31"/>
      <c r="BG259" s="31"/>
      <c r="BH259" s="31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  <c r="BS259" s="31"/>
      <c r="BT259" s="31"/>
      <c r="BU259" s="31"/>
      <c r="BV259" s="31"/>
      <c r="BW259" s="31"/>
      <c r="BX259" s="31"/>
      <c r="BY259" s="31"/>
      <c r="BZ259" s="31"/>
      <c r="CA259" s="31"/>
      <c r="CB259" s="31"/>
      <c r="CC259" s="31"/>
      <c r="CD259" s="31"/>
      <c r="CE259" s="31"/>
      <c r="CF259" s="31"/>
      <c r="CG259" s="31"/>
      <c r="CH259" s="31"/>
      <c r="CI259" s="31"/>
      <c r="CJ259" s="31"/>
      <c r="CK259" s="31"/>
      <c r="CL259" s="31"/>
      <c r="CM259" s="31"/>
      <c r="CN259" s="31"/>
      <c r="CO259" s="31"/>
      <c r="CP259" s="31"/>
      <c r="CQ259" s="31"/>
      <c r="CR259" s="31"/>
      <c r="CS259" s="31"/>
      <c r="CT259" s="31"/>
      <c r="CU259" s="31"/>
      <c r="CV259" s="31"/>
    </row>
    <row r="260" spans="1:100" x14ac:dyDescent="0.3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2"/>
      <c r="AX260" s="32"/>
      <c r="AY260" s="32"/>
      <c r="AZ260" s="32"/>
      <c r="BA260" s="32"/>
      <c r="BB260" s="32"/>
      <c r="BC260" s="31"/>
      <c r="BD260" s="31"/>
      <c r="BE260" s="31"/>
      <c r="BF260" s="31"/>
      <c r="BG260" s="31"/>
      <c r="BH260" s="31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  <c r="BS260" s="31"/>
      <c r="BT260" s="31"/>
      <c r="BU260" s="31"/>
      <c r="BV260" s="31"/>
      <c r="BW260" s="31"/>
      <c r="BX260" s="31"/>
      <c r="BY260" s="31"/>
      <c r="BZ260" s="31"/>
      <c r="CA260" s="31"/>
      <c r="CB260" s="31"/>
      <c r="CC260" s="31"/>
      <c r="CD260" s="31"/>
      <c r="CE260" s="31"/>
      <c r="CF260" s="31"/>
      <c r="CG260" s="31"/>
      <c r="CH260" s="31"/>
      <c r="CI260" s="31"/>
      <c r="CJ260" s="31"/>
      <c r="CK260" s="31"/>
      <c r="CL260" s="31"/>
      <c r="CM260" s="31"/>
      <c r="CN260" s="31"/>
      <c r="CO260" s="31"/>
      <c r="CP260" s="31"/>
      <c r="CQ260" s="31"/>
      <c r="CR260" s="31"/>
      <c r="CS260" s="31"/>
      <c r="CT260" s="31"/>
      <c r="CU260" s="31"/>
      <c r="CV260" s="31"/>
    </row>
    <row r="261" spans="1:100" x14ac:dyDescent="0.3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2"/>
      <c r="AX261" s="32"/>
      <c r="AY261" s="32"/>
      <c r="AZ261" s="32"/>
      <c r="BA261" s="32"/>
      <c r="BB261" s="32"/>
      <c r="BC261" s="31"/>
      <c r="BD261" s="31"/>
      <c r="BE261" s="31"/>
      <c r="BF261" s="31"/>
      <c r="BG261" s="31"/>
      <c r="BH261" s="31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  <c r="BS261" s="31"/>
      <c r="BT261" s="31"/>
      <c r="BU261" s="31"/>
      <c r="BV261" s="31"/>
      <c r="BW261" s="31"/>
      <c r="BX261" s="31"/>
      <c r="BY261" s="31"/>
      <c r="BZ261" s="31"/>
      <c r="CA261" s="31"/>
      <c r="CB261" s="31"/>
      <c r="CC261" s="31"/>
      <c r="CD261" s="31"/>
      <c r="CE261" s="31"/>
      <c r="CF261" s="31"/>
      <c r="CG261" s="31"/>
      <c r="CH261" s="31"/>
      <c r="CI261" s="31"/>
      <c r="CJ261" s="31"/>
      <c r="CK261" s="31"/>
      <c r="CL261" s="31"/>
      <c r="CM261" s="31"/>
      <c r="CN261" s="31"/>
      <c r="CO261" s="31"/>
      <c r="CP261" s="31"/>
      <c r="CQ261" s="31"/>
      <c r="CR261" s="31"/>
      <c r="CS261" s="31"/>
      <c r="CT261" s="31"/>
      <c r="CU261" s="31"/>
      <c r="CV261" s="31"/>
    </row>
    <row r="262" spans="1:100" x14ac:dyDescent="0.3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2"/>
      <c r="AX262" s="32"/>
      <c r="AY262" s="32"/>
      <c r="AZ262" s="32"/>
      <c r="BA262" s="32"/>
      <c r="BB262" s="32"/>
      <c r="BC262" s="31"/>
      <c r="BD262" s="31"/>
      <c r="BE262" s="31"/>
      <c r="BF262" s="31"/>
      <c r="BG262" s="31"/>
      <c r="BH262" s="31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  <c r="BS262" s="31"/>
      <c r="BT262" s="31"/>
      <c r="BU262" s="31"/>
      <c r="BV262" s="31"/>
      <c r="BW262" s="31"/>
      <c r="BX262" s="31"/>
      <c r="BY262" s="31"/>
      <c r="BZ262" s="31"/>
      <c r="CA262" s="31"/>
      <c r="CB262" s="31"/>
      <c r="CC262" s="31"/>
      <c r="CD262" s="31"/>
      <c r="CE262" s="31"/>
      <c r="CF262" s="31"/>
      <c r="CG262" s="31"/>
      <c r="CH262" s="31"/>
      <c r="CI262" s="31"/>
      <c r="CJ262" s="31"/>
      <c r="CK262" s="31"/>
      <c r="CL262" s="31"/>
      <c r="CM262" s="31"/>
      <c r="CN262" s="31"/>
      <c r="CO262" s="31"/>
      <c r="CP262" s="31"/>
      <c r="CQ262" s="31"/>
      <c r="CR262" s="31"/>
      <c r="CS262" s="31"/>
      <c r="CT262" s="31"/>
      <c r="CU262" s="31"/>
      <c r="CV262" s="31"/>
    </row>
    <row r="263" spans="1:100" x14ac:dyDescent="0.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2"/>
      <c r="AX263" s="32"/>
      <c r="AY263" s="32"/>
      <c r="AZ263" s="32"/>
      <c r="BA263" s="32"/>
      <c r="BB263" s="32"/>
      <c r="BC263" s="31"/>
      <c r="BD263" s="31"/>
      <c r="BE263" s="31"/>
      <c r="BF263" s="31"/>
      <c r="BG263" s="31"/>
      <c r="BH263" s="31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  <c r="BS263" s="31"/>
      <c r="BT263" s="31"/>
      <c r="BU263" s="31"/>
      <c r="BV263" s="31"/>
      <c r="BW263" s="31"/>
      <c r="BX263" s="31"/>
      <c r="BY263" s="31"/>
      <c r="BZ263" s="31"/>
      <c r="CA263" s="31"/>
      <c r="CB263" s="31"/>
      <c r="CC263" s="31"/>
      <c r="CD263" s="31"/>
      <c r="CE263" s="31"/>
      <c r="CF263" s="31"/>
      <c r="CG263" s="31"/>
      <c r="CH263" s="31"/>
      <c r="CI263" s="31"/>
      <c r="CJ263" s="31"/>
      <c r="CK263" s="31"/>
      <c r="CL263" s="31"/>
      <c r="CM263" s="31"/>
      <c r="CN263" s="31"/>
      <c r="CO263" s="31"/>
      <c r="CP263" s="31"/>
      <c r="CQ263" s="31"/>
      <c r="CR263" s="31"/>
      <c r="CS263" s="31"/>
      <c r="CT263" s="31"/>
      <c r="CU263" s="31"/>
      <c r="CV263" s="31"/>
    </row>
    <row r="264" spans="1:100" x14ac:dyDescent="0.3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2"/>
      <c r="AX264" s="32"/>
      <c r="AY264" s="32"/>
      <c r="AZ264" s="32"/>
      <c r="BA264" s="32"/>
      <c r="BB264" s="32"/>
      <c r="BC264" s="31"/>
      <c r="BD264" s="31"/>
      <c r="BE264" s="31"/>
      <c r="BF264" s="31"/>
      <c r="BG264" s="31"/>
      <c r="BH264" s="31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  <c r="BS264" s="31"/>
      <c r="BT264" s="31"/>
      <c r="BU264" s="31"/>
      <c r="BV264" s="31"/>
      <c r="BW264" s="31"/>
      <c r="BX264" s="31"/>
      <c r="BY264" s="31"/>
      <c r="BZ264" s="31"/>
      <c r="CA264" s="31"/>
      <c r="CB264" s="31"/>
      <c r="CC264" s="31"/>
      <c r="CD264" s="31"/>
      <c r="CE264" s="31"/>
      <c r="CF264" s="31"/>
      <c r="CG264" s="31"/>
      <c r="CH264" s="31"/>
      <c r="CI264" s="31"/>
      <c r="CJ264" s="31"/>
      <c r="CK264" s="31"/>
      <c r="CL264" s="31"/>
      <c r="CM264" s="31"/>
      <c r="CN264" s="31"/>
      <c r="CO264" s="31"/>
      <c r="CP264" s="31"/>
      <c r="CQ264" s="31"/>
      <c r="CR264" s="31"/>
      <c r="CS264" s="31"/>
      <c r="CT264" s="31"/>
      <c r="CU264" s="31"/>
      <c r="CV264" s="31"/>
    </row>
    <row r="265" spans="1:100" x14ac:dyDescent="0.3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2"/>
      <c r="AX265" s="32"/>
      <c r="AY265" s="32"/>
      <c r="AZ265" s="32"/>
      <c r="BA265" s="32"/>
      <c r="BB265" s="32"/>
      <c r="BC265" s="31"/>
      <c r="BD265" s="31"/>
      <c r="BE265" s="31"/>
      <c r="BF265" s="31"/>
      <c r="BG265" s="31"/>
      <c r="BH265" s="31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  <c r="BS265" s="31"/>
      <c r="BT265" s="31"/>
      <c r="BU265" s="31"/>
      <c r="BV265" s="31"/>
      <c r="BW265" s="31"/>
      <c r="BX265" s="31"/>
      <c r="BY265" s="31"/>
      <c r="BZ265" s="31"/>
      <c r="CA265" s="31"/>
      <c r="CB265" s="31"/>
      <c r="CC265" s="31"/>
      <c r="CD265" s="31"/>
      <c r="CE265" s="31"/>
      <c r="CF265" s="31"/>
      <c r="CG265" s="31"/>
      <c r="CH265" s="31"/>
      <c r="CI265" s="31"/>
      <c r="CJ265" s="31"/>
      <c r="CK265" s="31"/>
      <c r="CL265" s="31"/>
      <c r="CM265" s="31"/>
      <c r="CN265" s="31"/>
      <c r="CO265" s="31"/>
      <c r="CP265" s="31"/>
      <c r="CQ265" s="31"/>
      <c r="CR265" s="31"/>
      <c r="CS265" s="31"/>
      <c r="CT265" s="31"/>
      <c r="CU265" s="31"/>
      <c r="CV265" s="31"/>
    </row>
    <row r="266" spans="1:100" x14ac:dyDescent="0.3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2"/>
      <c r="AX266" s="32"/>
      <c r="AY266" s="32"/>
      <c r="AZ266" s="32"/>
      <c r="BA266" s="32"/>
      <c r="BB266" s="32"/>
      <c r="BC266" s="31"/>
      <c r="BD266" s="31"/>
      <c r="BE266" s="31"/>
      <c r="BF266" s="31"/>
      <c r="BG266" s="31"/>
      <c r="BH266" s="31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  <c r="BS266" s="31"/>
      <c r="BT266" s="31"/>
      <c r="BU266" s="31"/>
      <c r="BV266" s="31"/>
      <c r="BW266" s="31"/>
      <c r="BX266" s="31"/>
      <c r="BY266" s="31"/>
      <c r="BZ266" s="31"/>
      <c r="CA266" s="31"/>
      <c r="CB266" s="31"/>
      <c r="CC266" s="31"/>
      <c r="CD266" s="31"/>
      <c r="CE266" s="31"/>
      <c r="CF266" s="31"/>
      <c r="CG266" s="31"/>
      <c r="CH266" s="31"/>
      <c r="CI266" s="31"/>
      <c r="CJ266" s="31"/>
      <c r="CK266" s="31"/>
      <c r="CL266" s="31"/>
      <c r="CM266" s="31"/>
      <c r="CN266" s="31"/>
      <c r="CO266" s="31"/>
      <c r="CP266" s="31"/>
      <c r="CQ266" s="31"/>
      <c r="CR266" s="31"/>
      <c r="CS266" s="31"/>
      <c r="CT266" s="31"/>
      <c r="CU266" s="31"/>
      <c r="CV266" s="31"/>
    </row>
    <row r="267" spans="1:100" x14ac:dyDescent="0.3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2"/>
      <c r="AX267" s="32"/>
      <c r="AY267" s="32"/>
      <c r="AZ267" s="32"/>
      <c r="BA267" s="32"/>
      <c r="BB267" s="32"/>
      <c r="BC267" s="31"/>
      <c r="BD267" s="31"/>
      <c r="BE267" s="31"/>
      <c r="BF267" s="31"/>
      <c r="BG267" s="31"/>
      <c r="BH267" s="31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  <c r="BS267" s="31"/>
      <c r="BT267" s="31"/>
      <c r="BU267" s="31"/>
      <c r="BV267" s="31"/>
      <c r="BW267" s="31"/>
      <c r="BX267" s="31"/>
      <c r="BY267" s="31"/>
      <c r="BZ267" s="31"/>
      <c r="CA267" s="31"/>
      <c r="CB267" s="31"/>
      <c r="CC267" s="31"/>
      <c r="CD267" s="31"/>
      <c r="CE267" s="31"/>
      <c r="CF267" s="31"/>
      <c r="CG267" s="31"/>
      <c r="CH267" s="31"/>
      <c r="CI267" s="31"/>
      <c r="CJ267" s="31"/>
      <c r="CK267" s="31"/>
      <c r="CL267" s="31"/>
      <c r="CM267" s="31"/>
      <c r="CN267" s="31"/>
      <c r="CO267" s="31"/>
      <c r="CP267" s="31"/>
      <c r="CQ267" s="31"/>
      <c r="CR267" s="31"/>
      <c r="CS267" s="31"/>
      <c r="CT267" s="31"/>
      <c r="CU267" s="31"/>
      <c r="CV267" s="31"/>
    </row>
    <row r="268" spans="1:100" x14ac:dyDescent="0.3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2"/>
      <c r="AX268" s="32"/>
      <c r="AY268" s="32"/>
      <c r="AZ268" s="32"/>
      <c r="BA268" s="32"/>
      <c r="BB268" s="32"/>
      <c r="BC268" s="31"/>
      <c r="BD268" s="31"/>
      <c r="BE268" s="31"/>
      <c r="BF268" s="31"/>
      <c r="BG268" s="31"/>
      <c r="BH268" s="31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  <c r="BS268" s="31"/>
      <c r="BT268" s="31"/>
      <c r="BU268" s="31"/>
      <c r="BV268" s="31"/>
      <c r="BW268" s="31"/>
      <c r="BX268" s="31"/>
      <c r="BY268" s="31"/>
      <c r="BZ268" s="31"/>
      <c r="CA268" s="31"/>
      <c r="CB268" s="31"/>
      <c r="CC268" s="31"/>
      <c r="CD268" s="31"/>
      <c r="CE268" s="31"/>
      <c r="CF268" s="31"/>
      <c r="CG268" s="31"/>
      <c r="CH268" s="31"/>
      <c r="CI268" s="31"/>
      <c r="CJ268" s="31"/>
      <c r="CK268" s="31"/>
      <c r="CL268" s="31"/>
      <c r="CM268" s="31"/>
      <c r="CN268" s="31"/>
      <c r="CO268" s="31"/>
      <c r="CP268" s="31"/>
      <c r="CQ268" s="31"/>
      <c r="CR268" s="31"/>
      <c r="CS268" s="31"/>
      <c r="CT268" s="31"/>
      <c r="CU268" s="31"/>
      <c r="CV268" s="31"/>
    </row>
    <row r="269" spans="1:100" x14ac:dyDescent="0.3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2"/>
      <c r="AX269" s="32"/>
      <c r="AY269" s="32"/>
      <c r="AZ269" s="32"/>
      <c r="BA269" s="32"/>
      <c r="BB269" s="32"/>
      <c r="BC269" s="31"/>
      <c r="BD269" s="31"/>
      <c r="BE269" s="31"/>
      <c r="BF269" s="31"/>
      <c r="BG269" s="31"/>
      <c r="BH269" s="31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  <c r="BS269" s="31"/>
      <c r="BT269" s="31"/>
      <c r="BU269" s="31"/>
      <c r="BV269" s="31"/>
      <c r="BW269" s="31"/>
      <c r="BX269" s="31"/>
      <c r="BY269" s="31"/>
      <c r="BZ269" s="31"/>
      <c r="CA269" s="31"/>
      <c r="CB269" s="31"/>
      <c r="CC269" s="31"/>
      <c r="CD269" s="31"/>
      <c r="CE269" s="31"/>
      <c r="CF269" s="31"/>
      <c r="CG269" s="31"/>
      <c r="CH269" s="31"/>
      <c r="CI269" s="31"/>
      <c r="CJ269" s="31"/>
      <c r="CK269" s="31"/>
      <c r="CL269" s="31"/>
      <c r="CM269" s="31"/>
      <c r="CN269" s="31"/>
      <c r="CO269" s="31"/>
      <c r="CP269" s="31"/>
      <c r="CQ269" s="31"/>
      <c r="CR269" s="31"/>
      <c r="CS269" s="31"/>
      <c r="CT269" s="31"/>
      <c r="CU269" s="31"/>
      <c r="CV269" s="31"/>
    </row>
    <row r="270" spans="1:100" x14ac:dyDescent="0.3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2"/>
      <c r="AX270" s="32"/>
      <c r="AY270" s="32"/>
      <c r="AZ270" s="32"/>
      <c r="BA270" s="32"/>
      <c r="BB270" s="32"/>
      <c r="BC270" s="31"/>
      <c r="BD270" s="31"/>
      <c r="BE270" s="31"/>
      <c r="BF270" s="31"/>
      <c r="BG270" s="31"/>
      <c r="BH270" s="31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  <c r="BS270" s="31"/>
      <c r="BT270" s="31"/>
      <c r="BU270" s="31"/>
      <c r="BV270" s="31"/>
      <c r="BW270" s="31"/>
      <c r="BX270" s="31"/>
      <c r="BY270" s="31"/>
      <c r="BZ270" s="31"/>
      <c r="CA270" s="31"/>
      <c r="CB270" s="31"/>
      <c r="CC270" s="31"/>
      <c r="CD270" s="31"/>
      <c r="CE270" s="31"/>
      <c r="CF270" s="31"/>
      <c r="CG270" s="31"/>
      <c r="CH270" s="31"/>
      <c r="CI270" s="31"/>
      <c r="CJ270" s="31"/>
      <c r="CK270" s="31"/>
      <c r="CL270" s="31"/>
      <c r="CM270" s="31"/>
      <c r="CN270" s="31"/>
      <c r="CO270" s="31"/>
      <c r="CP270" s="31"/>
      <c r="CQ270" s="31"/>
      <c r="CR270" s="31"/>
      <c r="CS270" s="31"/>
      <c r="CT270" s="31"/>
      <c r="CU270" s="31"/>
      <c r="CV270" s="31"/>
    </row>
    <row r="271" spans="1:100" x14ac:dyDescent="0.3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2"/>
      <c r="AX271" s="32"/>
      <c r="AY271" s="32"/>
      <c r="AZ271" s="32"/>
      <c r="BA271" s="32"/>
      <c r="BB271" s="32"/>
      <c r="BC271" s="31"/>
      <c r="BD271" s="31"/>
      <c r="BE271" s="31"/>
      <c r="BF271" s="31"/>
      <c r="BG271" s="31"/>
      <c r="BH271" s="31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  <c r="BS271" s="31"/>
      <c r="BT271" s="31"/>
      <c r="BU271" s="31"/>
      <c r="BV271" s="31"/>
      <c r="BW271" s="31"/>
      <c r="BX271" s="31"/>
      <c r="BY271" s="31"/>
      <c r="BZ271" s="31"/>
      <c r="CA271" s="31"/>
      <c r="CB271" s="31"/>
      <c r="CC271" s="31"/>
      <c r="CD271" s="31"/>
      <c r="CE271" s="31"/>
      <c r="CF271" s="31"/>
      <c r="CG271" s="31"/>
      <c r="CH271" s="31"/>
      <c r="CI271" s="31"/>
      <c r="CJ271" s="31"/>
      <c r="CK271" s="31"/>
      <c r="CL271" s="31"/>
      <c r="CM271" s="31"/>
      <c r="CN271" s="31"/>
      <c r="CO271" s="31"/>
      <c r="CP271" s="31"/>
      <c r="CQ271" s="31"/>
      <c r="CR271" s="31"/>
      <c r="CS271" s="31"/>
      <c r="CT271" s="31"/>
      <c r="CU271" s="31"/>
      <c r="CV271" s="31"/>
    </row>
    <row r="272" spans="1:100" x14ac:dyDescent="0.3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2"/>
      <c r="AX272" s="32"/>
      <c r="AY272" s="32"/>
      <c r="AZ272" s="32"/>
      <c r="BA272" s="32"/>
      <c r="BB272" s="32"/>
      <c r="BC272" s="31"/>
      <c r="BD272" s="31"/>
      <c r="BE272" s="31"/>
      <c r="BF272" s="31"/>
      <c r="BG272" s="31"/>
      <c r="BH272" s="31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  <c r="BS272" s="31"/>
      <c r="BT272" s="31"/>
      <c r="BU272" s="31"/>
      <c r="BV272" s="31"/>
      <c r="BW272" s="31"/>
      <c r="BX272" s="31"/>
      <c r="BY272" s="31"/>
      <c r="BZ272" s="31"/>
      <c r="CA272" s="31"/>
      <c r="CB272" s="31"/>
      <c r="CC272" s="31"/>
      <c r="CD272" s="31"/>
      <c r="CE272" s="31"/>
      <c r="CF272" s="31"/>
      <c r="CG272" s="31"/>
      <c r="CH272" s="31"/>
      <c r="CI272" s="31"/>
      <c r="CJ272" s="31"/>
      <c r="CK272" s="31"/>
      <c r="CL272" s="31"/>
      <c r="CM272" s="31"/>
      <c r="CN272" s="31"/>
      <c r="CO272" s="31"/>
      <c r="CP272" s="31"/>
      <c r="CQ272" s="31"/>
      <c r="CR272" s="31"/>
      <c r="CS272" s="31"/>
      <c r="CT272" s="31"/>
      <c r="CU272" s="31"/>
      <c r="CV272" s="31"/>
    </row>
    <row r="273" spans="1:100" x14ac:dyDescent="0.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2"/>
      <c r="AX273" s="32"/>
      <c r="AY273" s="32"/>
      <c r="AZ273" s="32"/>
      <c r="BA273" s="32"/>
      <c r="BB273" s="32"/>
      <c r="BC273" s="31"/>
      <c r="BD273" s="31"/>
      <c r="BE273" s="31"/>
      <c r="BF273" s="31"/>
      <c r="BG273" s="31"/>
      <c r="BH273" s="31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  <c r="BS273" s="31"/>
      <c r="BT273" s="31"/>
      <c r="BU273" s="31"/>
      <c r="BV273" s="31"/>
      <c r="BW273" s="31"/>
      <c r="BX273" s="31"/>
      <c r="BY273" s="31"/>
      <c r="BZ273" s="31"/>
      <c r="CA273" s="31"/>
      <c r="CB273" s="31"/>
      <c r="CC273" s="31"/>
      <c r="CD273" s="31"/>
      <c r="CE273" s="31"/>
      <c r="CF273" s="31"/>
      <c r="CG273" s="31"/>
      <c r="CH273" s="31"/>
      <c r="CI273" s="31"/>
      <c r="CJ273" s="31"/>
      <c r="CK273" s="31"/>
      <c r="CL273" s="31"/>
      <c r="CM273" s="31"/>
      <c r="CN273" s="31"/>
      <c r="CO273" s="31"/>
      <c r="CP273" s="31"/>
      <c r="CQ273" s="31"/>
      <c r="CR273" s="31"/>
      <c r="CS273" s="31"/>
      <c r="CT273" s="31"/>
      <c r="CU273" s="31"/>
      <c r="CV273" s="31"/>
    </row>
    <row r="274" spans="1:100" x14ac:dyDescent="0.3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2"/>
      <c r="AX274" s="32"/>
      <c r="AY274" s="32"/>
      <c r="AZ274" s="32"/>
      <c r="BA274" s="32"/>
      <c r="BB274" s="32"/>
      <c r="BC274" s="31"/>
      <c r="BD274" s="31"/>
      <c r="BE274" s="31"/>
      <c r="BF274" s="31"/>
      <c r="BG274" s="31"/>
      <c r="BH274" s="31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  <c r="BS274" s="31"/>
      <c r="BT274" s="31"/>
      <c r="BU274" s="31"/>
      <c r="BV274" s="31"/>
      <c r="BW274" s="31"/>
      <c r="BX274" s="31"/>
      <c r="BY274" s="31"/>
      <c r="BZ274" s="31"/>
      <c r="CA274" s="31"/>
      <c r="CB274" s="31"/>
      <c r="CC274" s="31"/>
      <c r="CD274" s="31"/>
      <c r="CE274" s="31"/>
      <c r="CF274" s="31"/>
      <c r="CG274" s="31"/>
      <c r="CH274" s="31"/>
      <c r="CI274" s="31"/>
      <c r="CJ274" s="31"/>
      <c r="CK274" s="31"/>
      <c r="CL274" s="31"/>
      <c r="CM274" s="31"/>
      <c r="CN274" s="31"/>
      <c r="CO274" s="31"/>
      <c r="CP274" s="31"/>
      <c r="CQ274" s="31"/>
      <c r="CR274" s="31"/>
      <c r="CS274" s="31"/>
      <c r="CT274" s="31"/>
      <c r="CU274" s="31"/>
      <c r="CV274" s="31"/>
    </row>
    <row r="275" spans="1:100" x14ac:dyDescent="0.3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2"/>
      <c r="AX275" s="32"/>
      <c r="AY275" s="32"/>
      <c r="AZ275" s="32"/>
      <c r="BA275" s="32"/>
      <c r="BB275" s="32"/>
      <c r="BC275" s="31"/>
      <c r="BD275" s="31"/>
      <c r="BE275" s="31"/>
      <c r="BF275" s="31"/>
      <c r="BG275" s="31"/>
      <c r="BH275" s="31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  <c r="BS275" s="31"/>
      <c r="BT275" s="31"/>
      <c r="BU275" s="31"/>
      <c r="BV275" s="31"/>
      <c r="BW275" s="31"/>
      <c r="BX275" s="31"/>
      <c r="BY275" s="31"/>
      <c r="BZ275" s="31"/>
      <c r="CA275" s="31"/>
      <c r="CB275" s="31"/>
      <c r="CC275" s="31"/>
      <c r="CD275" s="31"/>
      <c r="CE275" s="31"/>
      <c r="CF275" s="31"/>
      <c r="CG275" s="31"/>
      <c r="CH275" s="31"/>
      <c r="CI275" s="31"/>
      <c r="CJ275" s="31"/>
      <c r="CK275" s="31"/>
      <c r="CL275" s="31"/>
      <c r="CM275" s="31"/>
      <c r="CN275" s="31"/>
      <c r="CO275" s="31"/>
      <c r="CP275" s="31"/>
      <c r="CQ275" s="31"/>
      <c r="CR275" s="31"/>
      <c r="CS275" s="31"/>
      <c r="CT275" s="31"/>
      <c r="CU275" s="31"/>
      <c r="CV275" s="31"/>
    </row>
    <row r="276" spans="1:100" x14ac:dyDescent="0.3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2"/>
      <c r="AX276" s="32"/>
      <c r="AY276" s="32"/>
      <c r="AZ276" s="32"/>
      <c r="BA276" s="32"/>
      <c r="BB276" s="32"/>
      <c r="BC276" s="31"/>
      <c r="BD276" s="31"/>
      <c r="BE276" s="31"/>
      <c r="BF276" s="31"/>
      <c r="BG276" s="31"/>
      <c r="BH276" s="31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  <c r="BS276" s="31"/>
      <c r="BT276" s="31"/>
      <c r="BU276" s="31"/>
      <c r="BV276" s="31"/>
      <c r="BW276" s="31"/>
      <c r="BX276" s="31"/>
      <c r="BY276" s="31"/>
      <c r="BZ276" s="31"/>
      <c r="CA276" s="31"/>
      <c r="CB276" s="31"/>
      <c r="CC276" s="31"/>
      <c r="CD276" s="31"/>
      <c r="CE276" s="31"/>
      <c r="CF276" s="31"/>
      <c r="CG276" s="31"/>
      <c r="CH276" s="31"/>
      <c r="CI276" s="31"/>
      <c r="CJ276" s="31"/>
      <c r="CK276" s="31"/>
      <c r="CL276" s="31"/>
      <c r="CM276" s="31"/>
      <c r="CN276" s="31"/>
      <c r="CO276" s="31"/>
      <c r="CP276" s="31"/>
      <c r="CQ276" s="31"/>
      <c r="CR276" s="31"/>
      <c r="CS276" s="31"/>
      <c r="CT276" s="31"/>
      <c r="CU276" s="31"/>
      <c r="CV276" s="31"/>
    </row>
    <row r="277" spans="1:100" x14ac:dyDescent="0.3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2"/>
      <c r="AX277" s="32"/>
      <c r="AY277" s="32"/>
      <c r="AZ277" s="32"/>
      <c r="BA277" s="32"/>
      <c r="BB277" s="32"/>
      <c r="BC277" s="31"/>
      <c r="BD277" s="31"/>
      <c r="BE277" s="31"/>
      <c r="BF277" s="31"/>
      <c r="BG277" s="31"/>
      <c r="BH277" s="31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  <c r="BS277" s="31"/>
      <c r="BT277" s="31"/>
      <c r="BU277" s="31"/>
      <c r="BV277" s="31"/>
      <c r="BW277" s="31"/>
      <c r="BX277" s="31"/>
      <c r="BY277" s="31"/>
      <c r="BZ277" s="31"/>
      <c r="CA277" s="31"/>
      <c r="CB277" s="31"/>
      <c r="CC277" s="31"/>
      <c r="CD277" s="31"/>
      <c r="CE277" s="31"/>
      <c r="CF277" s="31"/>
      <c r="CG277" s="31"/>
      <c r="CH277" s="31"/>
      <c r="CI277" s="31"/>
      <c r="CJ277" s="31"/>
      <c r="CK277" s="31"/>
      <c r="CL277" s="31"/>
      <c r="CM277" s="31"/>
      <c r="CN277" s="31"/>
      <c r="CO277" s="31"/>
      <c r="CP277" s="31"/>
      <c r="CQ277" s="31"/>
      <c r="CR277" s="31"/>
      <c r="CS277" s="31"/>
      <c r="CT277" s="31"/>
      <c r="CU277" s="31"/>
      <c r="CV277" s="31"/>
    </row>
    <row r="278" spans="1:100" x14ac:dyDescent="0.3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2"/>
      <c r="AX278" s="32"/>
      <c r="AY278" s="32"/>
      <c r="AZ278" s="32"/>
      <c r="BA278" s="32"/>
      <c r="BB278" s="32"/>
      <c r="BC278" s="31"/>
      <c r="BD278" s="31"/>
      <c r="BE278" s="31"/>
      <c r="BF278" s="31"/>
      <c r="BG278" s="31"/>
      <c r="BH278" s="31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  <c r="BS278" s="31"/>
      <c r="BT278" s="31"/>
      <c r="BU278" s="31"/>
      <c r="BV278" s="31"/>
      <c r="BW278" s="31"/>
      <c r="BX278" s="31"/>
      <c r="BY278" s="31"/>
      <c r="BZ278" s="31"/>
      <c r="CA278" s="31"/>
      <c r="CB278" s="31"/>
      <c r="CC278" s="31"/>
      <c r="CD278" s="31"/>
      <c r="CE278" s="31"/>
      <c r="CF278" s="31"/>
      <c r="CG278" s="31"/>
      <c r="CH278" s="31"/>
      <c r="CI278" s="31"/>
      <c r="CJ278" s="31"/>
      <c r="CK278" s="31"/>
      <c r="CL278" s="31"/>
      <c r="CM278" s="31"/>
      <c r="CN278" s="31"/>
      <c r="CO278" s="31"/>
      <c r="CP278" s="31"/>
      <c r="CQ278" s="31"/>
      <c r="CR278" s="31"/>
      <c r="CS278" s="31"/>
      <c r="CT278" s="31"/>
      <c r="CU278" s="31"/>
      <c r="CV278" s="31"/>
    </row>
    <row r="279" spans="1:100" x14ac:dyDescent="0.3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2"/>
      <c r="AX279" s="32"/>
      <c r="AY279" s="32"/>
      <c r="AZ279" s="32"/>
      <c r="BA279" s="32"/>
      <c r="BB279" s="32"/>
      <c r="BC279" s="31"/>
      <c r="BD279" s="31"/>
      <c r="BE279" s="31"/>
      <c r="BF279" s="31"/>
      <c r="BG279" s="31"/>
      <c r="BH279" s="31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  <c r="BS279" s="31"/>
      <c r="BT279" s="31"/>
      <c r="BU279" s="31"/>
      <c r="BV279" s="31"/>
      <c r="BW279" s="31"/>
      <c r="BX279" s="31"/>
      <c r="BY279" s="31"/>
      <c r="BZ279" s="31"/>
      <c r="CA279" s="31"/>
      <c r="CB279" s="31"/>
      <c r="CC279" s="31"/>
      <c r="CD279" s="31"/>
      <c r="CE279" s="31"/>
      <c r="CF279" s="31"/>
      <c r="CG279" s="31"/>
      <c r="CH279" s="31"/>
      <c r="CI279" s="31"/>
      <c r="CJ279" s="31"/>
      <c r="CK279" s="31"/>
      <c r="CL279" s="31"/>
      <c r="CM279" s="31"/>
      <c r="CN279" s="31"/>
      <c r="CO279" s="31"/>
      <c r="CP279" s="31"/>
      <c r="CQ279" s="31"/>
      <c r="CR279" s="31"/>
      <c r="CS279" s="31"/>
      <c r="CT279" s="31"/>
      <c r="CU279" s="31"/>
      <c r="CV279" s="31"/>
    </row>
    <row r="280" spans="1:100" x14ac:dyDescent="0.3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2"/>
      <c r="AX280" s="32"/>
      <c r="AY280" s="32"/>
      <c r="AZ280" s="32"/>
      <c r="BA280" s="32"/>
      <c r="BB280" s="32"/>
      <c r="BC280" s="31"/>
      <c r="BD280" s="31"/>
      <c r="BE280" s="31"/>
      <c r="BF280" s="31"/>
      <c r="BG280" s="31"/>
      <c r="BH280" s="31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  <c r="BS280" s="31"/>
      <c r="BT280" s="31"/>
      <c r="BU280" s="31"/>
      <c r="BV280" s="31"/>
      <c r="BW280" s="31"/>
      <c r="BX280" s="31"/>
      <c r="BY280" s="31"/>
      <c r="BZ280" s="31"/>
      <c r="CA280" s="31"/>
      <c r="CB280" s="31"/>
      <c r="CC280" s="31"/>
      <c r="CD280" s="31"/>
      <c r="CE280" s="31"/>
      <c r="CF280" s="31"/>
      <c r="CG280" s="31"/>
      <c r="CH280" s="31"/>
      <c r="CI280" s="31"/>
      <c r="CJ280" s="31"/>
      <c r="CK280" s="31"/>
      <c r="CL280" s="31"/>
      <c r="CM280" s="31"/>
      <c r="CN280" s="31"/>
      <c r="CO280" s="31"/>
      <c r="CP280" s="31"/>
      <c r="CQ280" s="31"/>
      <c r="CR280" s="31"/>
      <c r="CS280" s="31"/>
      <c r="CT280" s="31"/>
      <c r="CU280" s="31"/>
      <c r="CV280" s="31"/>
    </row>
    <row r="281" spans="1:100" x14ac:dyDescent="0.3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2"/>
      <c r="AX281" s="32"/>
      <c r="AY281" s="32"/>
      <c r="AZ281" s="32"/>
      <c r="BA281" s="32"/>
      <c r="BB281" s="32"/>
      <c r="BC281" s="31"/>
      <c r="BD281" s="31"/>
      <c r="BE281" s="31"/>
      <c r="BF281" s="31"/>
      <c r="BG281" s="31"/>
      <c r="BH281" s="31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  <c r="BS281" s="31"/>
      <c r="BT281" s="31"/>
      <c r="BU281" s="31"/>
      <c r="BV281" s="31"/>
      <c r="BW281" s="31"/>
      <c r="BX281" s="31"/>
      <c r="BY281" s="31"/>
      <c r="BZ281" s="31"/>
      <c r="CA281" s="31"/>
      <c r="CB281" s="31"/>
      <c r="CC281" s="31"/>
      <c r="CD281" s="31"/>
      <c r="CE281" s="31"/>
      <c r="CF281" s="31"/>
      <c r="CG281" s="31"/>
      <c r="CH281" s="31"/>
      <c r="CI281" s="31"/>
      <c r="CJ281" s="31"/>
      <c r="CK281" s="31"/>
      <c r="CL281" s="31"/>
      <c r="CM281" s="31"/>
      <c r="CN281" s="31"/>
      <c r="CO281" s="31"/>
      <c r="CP281" s="31"/>
      <c r="CQ281" s="31"/>
      <c r="CR281" s="31"/>
      <c r="CS281" s="31"/>
      <c r="CT281" s="31"/>
      <c r="CU281" s="31"/>
      <c r="CV281" s="31"/>
    </row>
    <row r="282" spans="1:100" x14ac:dyDescent="0.3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2"/>
      <c r="AX282" s="32"/>
      <c r="AY282" s="32"/>
      <c r="AZ282" s="32"/>
      <c r="BA282" s="32"/>
      <c r="BB282" s="32"/>
      <c r="BC282" s="31"/>
      <c r="BD282" s="31"/>
      <c r="BE282" s="31"/>
      <c r="BF282" s="31"/>
      <c r="BG282" s="31"/>
      <c r="BH282" s="31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  <c r="BS282" s="31"/>
      <c r="BT282" s="31"/>
      <c r="BU282" s="31"/>
      <c r="BV282" s="31"/>
      <c r="BW282" s="31"/>
      <c r="BX282" s="31"/>
      <c r="BY282" s="31"/>
      <c r="BZ282" s="31"/>
      <c r="CA282" s="31"/>
      <c r="CB282" s="31"/>
      <c r="CC282" s="31"/>
      <c r="CD282" s="31"/>
      <c r="CE282" s="31"/>
      <c r="CF282" s="31"/>
      <c r="CG282" s="31"/>
      <c r="CH282" s="31"/>
      <c r="CI282" s="31"/>
      <c r="CJ282" s="31"/>
      <c r="CK282" s="31"/>
      <c r="CL282" s="31"/>
      <c r="CM282" s="31"/>
      <c r="CN282" s="31"/>
      <c r="CO282" s="31"/>
      <c r="CP282" s="31"/>
      <c r="CQ282" s="31"/>
      <c r="CR282" s="31"/>
      <c r="CS282" s="31"/>
      <c r="CT282" s="31"/>
      <c r="CU282" s="31"/>
      <c r="CV282" s="31"/>
    </row>
    <row r="283" spans="1:100" x14ac:dyDescent="0.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2"/>
      <c r="AX283" s="32"/>
      <c r="AY283" s="32"/>
      <c r="AZ283" s="32"/>
      <c r="BA283" s="32"/>
      <c r="BB283" s="32"/>
      <c r="BC283" s="31"/>
      <c r="BD283" s="31"/>
      <c r="BE283" s="31"/>
      <c r="BF283" s="31"/>
      <c r="BG283" s="31"/>
      <c r="BH283" s="31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  <c r="BS283" s="31"/>
      <c r="BT283" s="31"/>
      <c r="BU283" s="31"/>
      <c r="BV283" s="31"/>
      <c r="BW283" s="31"/>
      <c r="BX283" s="31"/>
      <c r="BY283" s="31"/>
      <c r="BZ283" s="31"/>
      <c r="CA283" s="31"/>
      <c r="CB283" s="31"/>
      <c r="CC283" s="31"/>
      <c r="CD283" s="31"/>
      <c r="CE283" s="31"/>
      <c r="CF283" s="31"/>
      <c r="CG283" s="31"/>
      <c r="CH283" s="31"/>
      <c r="CI283" s="31"/>
      <c r="CJ283" s="31"/>
      <c r="CK283" s="31"/>
      <c r="CL283" s="31"/>
      <c r="CM283" s="31"/>
      <c r="CN283" s="31"/>
      <c r="CO283" s="31"/>
      <c r="CP283" s="31"/>
      <c r="CQ283" s="31"/>
      <c r="CR283" s="31"/>
      <c r="CS283" s="31"/>
      <c r="CT283" s="31"/>
      <c r="CU283" s="31"/>
      <c r="CV283" s="31"/>
    </row>
    <row r="284" spans="1:100" x14ac:dyDescent="0.3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2"/>
      <c r="AX284" s="32"/>
      <c r="AY284" s="32"/>
      <c r="AZ284" s="32"/>
      <c r="BA284" s="32"/>
      <c r="BB284" s="32"/>
      <c r="BC284" s="31"/>
      <c r="BD284" s="31"/>
      <c r="BE284" s="31"/>
      <c r="BF284" s="31"/>
      <c r="BG284" s="31"/>
      <c r="BH284" s="31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  <c r="BS284" s="31"/>
      <c r="BT284" s="31"/>
      <c r="BU284" s="31"/>
      <c r="BV284" s="31"/>
      <c r="BW284" s="31"/>
      <c r="BX284" s="31"/>
      <c r="BY284" s="31"/>
      <c r="BZ284" s="31"/>
      <c r="CA284" s="31"/>
      <c r="CB284" s="31"/>
      <c r="CC284" s="31"/>
      <c r="CD284" s="31"/>
      <c r="CE284" s="31"/>
      <c r="CF284" s="31"/>
      <c r="CG284" s="31"/>
      <c r="CH284" s="31"/>
      <c r="CI284" s="31"/>
      <c r="CJ284" s="31"/>
      <c r="CK284" s="31"/>
      <c r="CL284" s="31"/>
      <c r="CM284" s="31"/>
      <c r="CN284" s="31"/>
      <c r="CO284" s="31"/>
      <c r="CP284" s="31"/>
      <c r="CQ284" s="31"/>
      <c r="CR284" s="31"/>
      <c r="CS284" s="31"/>
      <c r="CT284" s="31"/>
      <c r="CU284" s="31"/>
      <c r="CV284" s="31"/>
    </row>
    <row r="285" spans="1:100" x14ac:dyDescent="0.3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2"/>
      <c r="AX285" s="32"/>
      <c r="AY285" s="32"/>
      <c r="AZ285" s="32"/>
      <c r="BA285" s="32"/>
      <c r="BB285" s="32"/>
      <c r="BC285" s="31"/>
      <c r="BD285" s="31"/>
      <c r="BE285" s="31"/>
      <c r="BF285" s="31"/>
      <c r="BG285" s="31"/>
      <c r="BH285" s="31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  <c r="BS285" s="31"/>
      <c r="BT285" s="31"/>
      <c r="BU285" s="31"/>
      <c r="BV285" s="31"/>
      <c r="BW285" s="31"/>
      <c r="BX285" s="31"/>
      <c r="BY285" s="31"/>
      <c r="BZ285" s="31"/>
      <c r="CA285" s="31"/>
      <c r="CB285" s="31"/>
      <c r="CC285" s="31"/>
      <c r="CD285" s="31"/>
      <c r="CE285" s="31"/>
      <c r="CF285" s="31"/>
      <c r="CG285" s="31"/>
      <c r="CH285" s="31"/>
      <c r="CI285" s="31"/>
      <c r="CJ285" s="31"/>
      <c r="CK285" s="31"/>
      <c r="CL285" s="31"/>
      <c r="CM285" s="31"/>
      <c r="CN285" s="31"/>
      <c r="CO285" s="31"/>
      <c r="CP285" s="31"/>
      <c r="CQ285" s="31"/>
      <c r="CR285" s="31"/>
      <c r="CS285" s="31"/>
      <c r="CT285" s="31"/>
      <c r="CU285" s="31"/>
      <c r="CV285" s="31"/>
    </row>
    <row r="286" spans="1:100" x14ac:dyDescent="0.3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2"/>
      <c r="AX286" s="32"/>
      <c r="AY286" s="32"/>
      <c r="AZ286" s="32"/>
      <c r="BA286" s="32"/>
      <c r="BB286" s="32"/>
      <c r="BC286" s="31"/>
      <c r="BD286" s="31"/>
      <c r="BE286" s="31"/>
      <c r="BF286" s="31"/>
      <c r="BG286" s="31"/>
      <c r="BH286" s="31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  <c r="BS286" s="31"/>
      <c r="BT286" s="31"/>
      <c r="BU286" s="31"/>
      <c r="BV286" s="31"/>
      <c r="BW286" s="31"/>
      <c r="BX286" s="31"/>
      <c r="BY286" s="31"/>
      <c r="BZ286" s="31"/>
      <c r="CA286" s="31"/>
      <c r="CB286" s="31"/>
      <c r="CC286" s="31"/>
      <c r="CD286" s="31"/>
      <c r="CE286" s="31"/>
      <c r="CF286" s="31"/>
      <c r="CG286" s="31"/>
      <c r="CH286" s="31"/>
      <c r="CI286" s="31"/>
      <c r="CJ286" s="31"/>
      <c r="CK286" s="31"/>
      <c r="CL286" s="31"/>
      <c r="CM286" s="31"/>
      <c r="CN286" s="31"/>
      <c r="CO286" s="31"/>
      <c r="CP286" s="31"/>
      <c r="CQ286" s="31"/>
      <c r="CR286" s="31"/>
      <c r="CS286" s="31"/>
      <c r="CT286" s="31"/>
      <c r="CU286" s="31"/>
      <c r="CV286" s="31"/>
    </row>
    <row r="287" spans="1:100" x14ac:dyDescent="0.3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2"/>
      <c r="AX287" s="32"/>
      <c r="AY287" s="32"/>
      <c r="AZ287" s="32"/>
      <c r="BA287" s="32"/>
      <c r="BB287" s="32"/>
      <c r="BC287" s="31"/>
      <c r="BD287" s="31"/>
      <c r="BE287" s="31"/>
      <c r="BF287" s="31"/>
      <c r="BG287" s="31"/>
      <c r="BH287" s="31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  <c r="BS287" s="31"/>
      <c r="BT287" s="31"/>
      <c r="BU287" s="31"/>
      <c r="BV287" s="31"/>
      <c r="BW287" s="31"/>
      <c r="BX287" s="31"/>
      <c r="BY287" s="31"/>
      <c r="BZ287" s="31"/>
      <c r="CA287" s="31"/>
      <c r="CB287" s="31"/>
      <c r="CC287" s="31"/>
      <c r="CD287" s="31"/>
      <c r="CE287" s="31"/>
      <c r="CF287" s="31"/>
      <c r="CG287" s="31"/>
      <c r="CH287" s="31"/>
      <c r="CI287" s="31"/>
      <c r="CJ287" s="31"/>
      <c r="CK287" s="31"/>
      <c r="CL287" s="31"/>
      <c r="CM287" s="31"/>
      <c r="CN287" s="31"/>
      <c r="CO287" s="31"/>
      <c r="CP287" s="31"/>
      <c r="CQ287" s="31"/>
      <c r="CR287" s="31"/>
      <c r="CS287" s="31"/>
      <c r="CT287" s="31"/>
      <c r="CU287" s="31"/>
      <c r="CV287" s="31"/>
    </row>
    <row r="288" spans="1:100" x14ac:dyDescent="0.3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2"/>
      <c r="AX288" s="32"/>
      <c r="AY288" s="32"/>
      <c r="AZ288" s="32"/>
      <c r="BA288" s="32"/>
      <c r="BB288" s="32"/>
      <c r="BC288" s="31"/>
      <c r="BD288" s="31"/>
      <c r="BE288" s="31"/>
      <c r="BF288" s="31"/>
      <c r="BG288" s="31"/>
      <c r="BH288" s="31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  <c r="BS288" s="31"/>
      <c r="BT288" s="31"/>
      <c r="BU288" s="31"/>
      <c r="BV288" s="31"/>
      <c r="BW288" s="31"/>
      <c r="BX288" s="31"/>
      <c r="BY288" s="31"/>
      <c r="BZ288" s="31"/>
      <c r="CA288" s="31"/>
      <c r="CB288" s="31"/>
      <c r="CC288" s="31"/>
      <c r="CD288" s="31"/>
      <c r="CE288" s="31"/>
      <c r="CF288" s="31"/>
      <c r="CG288" s="31"/>
      <c r="CH288" s="31"/>
      <c r="CI288" s="31"/>
      <c r="CJ288" s="31"/>
      <c r="CK288" s="31"/>
      <c r="CL288" s="31"/>
      <c r="CM288" s="31"/>
      <c r="CN288" s="31"/>
      <c r="CO288" s="31"/>
      <c r="CP288" s="31"/>
      <c r="CQ288" s="31"/>
      <c r="CR288" s="31"/>
      <c r="CS288" s="31"/>
      <c r="CT288" s="31"/>
      <c r="CU288" s="31"/>
      <c r="CV288" s="31"/>
    </row>
    <row r="289" spans="1:100" x14ac:dyDescent="0.3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2"/>
      <c r="AX289" s="32"/>
      <c r="AY289" s="32"/>
      <c r="AZ289" s="32"/>
      <c r="BA289" s="32"/>
      <c r="BB289" s="32"/>
      <c r="BC289" s="31"/>
      <c r="BD289" s="31"/>
      <c r="BE289" s="31"/>
      <c r="BF289" s="31"/>
      <c r="BG289" s="31"/>
      <c r="BH289" s="31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  <c r="BS289" s="31"/>
      <c r="BT289" s="31"/>
      <c r="BU289" s="31"/>
      <c r="BV289" s="31"/>
      <c r="BW289" s="31"/>
      <c r="BX289" s="31"/>
      <c r="BY289" s="31"/>
      <c r="BZ289" s="31"/>
      <c r="CA289" s="31"/>
      <c r="CB289" s="31"/>
      <c r="CC289" s="31"/>
      <c r="CD289" s="31"/>
      <c r="CE289" s="31"/>
      <c r="CF289" s="31"/>
      <c r="CG289" s="31"/>
      <c r="CH289" s="31"/>
      <c r="CI289" s="31"/>
      <c r="CJ289" s="31"/>
      <c r="CK289" s="31"/>
      <c r="CL289" s="31"/>
      <c r="CM289" s="31"/>
      <c r="CN289" s="31"/>
      <c r="CO289" s="31"/>
      <c r="CP289" s="31"/>
      <c r="CQ289" s="31"/>
      <c r="CR289" s="31"/>
      <c r="CS289" s="31"/>
      <c r="CT289" s="31"/>
      <c r="CU289" s="31"/>
      <c r="CV289" s="31"/>
    </row>
    <row r="290" spans="1:100" x14ac:dyDescent="0.3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2"/>
      <c r="AX290" s="32"/>
      <c r="AY290" s="32"/>
      <c r="AZ290" s="32"/>
      <c r="BA290" s="32"/>
      <c r="BB290" s="32"/>
      <c r="BC290" s="31"/>
      <c r="BD290" s="31"/>
      <c r="BE290" s="31"/>
      <c r="BF290" s="31"/>
      <c r="BG290" s="31"/>
      <c r="BH290" s="31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  <c r="BS290" s="31"/>
      <c r="BT290" s="31"/>
      <c r="BU290" s="31"/>
      <c r="BV290" s="31"/>
      <c r="BW290" s="31"/>
      <c r="BX290" s="31"/>
      <c r="BY290" s="31"/>
      <c r="BZ290" s="31"/>
      <c r="CA290" s="31"/>
      <c r="CB290" s="31"/>
      <c r="CC290" s="31"/>
      <c r="CD290" s="31"/>
      <c r="CE290" s="31"/>
      <c r="CF290" s="31"/>
      <c r="CG290" s="31"/>
      <c r="CH290" s="31"/>
      <c r="CI290" s="31"/>
      <c r="CJ290" s="31"/>
      <c r="CK290" s="31"/>
      <c r="CL290" s="31"/>
      <c r="CM290" s="31"/>
      <c r="CN290" s="31"/>
      <c r="CO290" s="31"/>
      <c r="CP290" s="31"/>
      <c r="CQ290" s="31"/>
      <c r="CR290" s="31"/>
      <c r="CS290" s="31"/>
      <c r="CT290" s="31"/>
      <c r="CU290" s="31"/>
      <c r="CV290" s="31"/>
    </row>
    <row r="291" spans="1:100" x14ac:dyDescent="0.3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2"/>
      <c r="AX291" s="32"/>
      <c r="AY291" s="32"/>
      <c r="AZ291" s="32"/>
      <c r="BA291" s="32"/>
      <c r="BB291" s="32"/>
      <c r="BC291" s="31"/>
      <c r="BD291" s="31"/>
      <c r="BE291" s="31"/>
      <c r="BF291" s="31"/>
      <c r="BG291" s="31"/>
      <c r="BH291" s="31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  <c r="BS291" s="31"/>
      <c r="BT291" s="31"/>
      <c r="BU291" s="31"/>
      <c r="BV291" s="31"/>
      <c r="BW291" s="31"/>
      <c r="BX291" s="31"/>
      <c r="BY291" s="31"/>
      <c r="BZ291" s="31"/>
      <c r="CA291" s="31"/>
      <c r="CB291" s="31"/>
      <c r="CC291" s="31"/>
      <c r="CD291" s="31"/>
      <c r="CE291" s="31"/>
      <c r="CF291" s="31"/>
      <c r="CG291" s="31"/>
      <c r="CH291" s="31"/>
      <c r="CI291" s="31"/>
      <c r="CJ291" s="31"/>
      <c r="CK291" s="31"/>
      <c r="CL291" s="31"/>
      <c r="CM291" s="31"/>
      <c r="CN291" s="31"/>
      <c r="CO291" s="31"/>
      <c r="CP291" s="31"/>
      <c r="CQ291" s="31"/>
      <c r="CR291" s="31"/>
      <c r="CS291" s="31"/>
      <c r="CT291" s="31"/>
      <c r="CU291" s="31"/>
      <c r="CV291" s="31"/>
    </row>
    <row r="292" spans="1:100" x14ac:dyDescent="0.3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2"/>
      <c r="AX292" s="32"/>
      <c r="AY292" s="32"/>
      <c r="AZ292" s="32"/>
      <c r="BA292" s="32"/>
      <c r="BB292" s="32"/>
      <c r="BC292" s="31"/>
      <c r="BD292" s="31"/>
      <c r="BE292" s="31"/>
      <c r="BF292" s="31"/>
      <c r="BG292" s="31"/>
      <c r="BH292" s="31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  <c r="BS292" s="31"/>
      <c r="BT292" s="31"/>
      <c r="BU292" s="31"/>
      <c r="BV292" s="31"/>
      <c r="BW292" s="31"/>
      <c r="BX292" s="31"/>
      <c r="BY292" s="31"/>
      <c r="BZ292" s="31"/>
      <c r="CA292" s="31"/>
      <c r="CB292" s="31"/>
      <c r="CC292" s="31"/>
      <c r="CD292" s="31"/>
      <c r="CE292" s="31"/>
      <c r="CF292" s="31"/>
      <c r="CG292" s="31"/>
      <c r="CH292" s="31"/>
      <c r="CI292" s="31"/>
      <c r="CJ292" s="31"/>
      <c r="CK292" s="31"/>
      <c r="CL292" s="31"/>
      <c r="CM292" s="31"/>
      <c r="CN292" s="31"/>
      <c r="CO292" s="31"/>
      <c r="CP292" s="31"/>
      <c r="CQ292" s="31"/>
      <c r="CR292" s="31"/>
      <c r="CS292" s="31"/>
      <c r="CT292" s="31"/>
      <c r="CU292" s="31"/>
      <c r="CV292" s="31"/>
    </row>
    <row r="293" spans="1:100" x14ac:dyDescent="0.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2"/>
      <c r="AX293" s="32"/>
      <c r="AY293" s="32"/>
      <c r="AZ293" s="32"/>
      <c r="BA293" s="32"/>
      <c r="BB293" s="32"/>
      <c r="BC293" s="31"/>
      <c r="BD293" s="31"/>
      <c r="BE293" s="31"/>
      <c r="BF293" s="31"/>
      <c r="BG293" s="31"/>
      <c r="BH293" s="31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  <c r="BS293" s="31"/>
      <c r="BT293" s="31"/>
      <c r="BU293" s="31"/>
      <c r="BV293" s="31"/>
      <c r="BW293" s="31"/>
      <c r="BX293" s="31"/>
      <c r="BY293" s="31"/>
      <c r="BZ293" s="31"/>
      <c r="CA293" s="31"/>
      <c r="CB293" s="31"/>
      <c r="CC293" s="31"/>
      <c r="CD293" s="31"/>
      <c r="CE293" s="31"/>
      <c r="CF293" s="31"/>
      <c r="CG293" s="31"/>
      <c r="CH293" s="31"/>
      <c r="CI293" s="31"/>
      <c r="CJ293" s="31"/>
      <c r="CK293" s="31"/>
      <c r="CL293" s="31"/>
      <c r="CM293" s="31"/>
      <c r="CN293" s="31"/>
      <c r="CO293" s="31"/>
      <c r="CP293" s="31"/>
      <c r="CQ293" s="31"/>
      <c r="CR293" s="31"/>
      <c r="CS293" s="31"/>
      <c r="CT293" s="31"/>
      <c r="CU293" s="31"/>
      <c r="CV293" s="31"/>
    </row>
    <row r="294" spans="1:100" x14ac:dyDescent="0.3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2"/>
      <c r="AX294" s="32"/>
      <c r="AY294" s="32"/>
      <c r="AZ294" s="32"/>
      <c r="BA294" s="32"/>
      <c r="BB294" s="32"/>
      <c r="BC294" s="31"/>
      <c r="BD294" s="31"/>
      <c r="BE294" s="31"/>
      <c r="BF294" s="31"/>
      <c r="BG294" s="31"/>
      <c r="BH294" s="31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  <c r="BS294" s="31"/>
      <c r="BT294" s="31"/>
      <c r="BU294" s="31"/>
      <c r="BV294" s="31"/>
      <c r="BW294" s="31"/>
      <c r="BX294" s="31"/>
      <c r="BY294" s="31"/>
      <c r="BZ294" s="31"/>
      <c r="CA294" s="31"/>
      <c r="CB294" s="31"/>
      <c r="CC294" s="31"/>
      <c r="CD294" s="31"/>
      <c r="CE294" s="31"/>
      <c r="CF294" s="31"/>
      <c r="CG294" s="31"/>
      <c r="CH294" s="31"/>
      <c r="CI294" s="31"/>
      <c r="CJ294" s="31"/>
      <c r="CK294" s="31"/>
      <c r="CL294" s="31"/>
      <c r="CM294" s="31"/>
      <c r="CN294" s="31"/>
      <c r="CO294" s="31"/>
      <c r="CP294" s="31"/>
      <c r="CQ294" s="31"/>
      <c r="CR294" s="31"/>
      <c r="CS294" s="31"/>
      <c r="CT294" s="31"/>
      <c r="CU294" s="31"/>
      <c r="CV294" s="31"/>
    </row>
    <row r="295" spans="1:100" x14ac:dyDescent="0.3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2"/>
      <c r="AX295" s="32"/>
      <c r="AY295" s="32"/>
      <c r="AZ295" s="32"/>
      <c r="BA295" s="32"/>
      <c r="BB295" s="32"/>
      <c r="BC295" s="31"/>
      <c r="BD295" s="31"/>
      <c r="BE295" s="31"/>
      <c r="BF295" s="31"/>
      <c r="BG295" s="31"/>
      <c r="BH295" s="31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  <c r="BS295" s="31"/>
      <c r="BT295" s="31"/>
      <c r="BU295" s="31"/>
      <c r="BV295" s="31"/>
      <c r="BW295" s="31"/>
      <c r="BX295" s="31"/>
      <c r="BY295" s="31"/>
      <c r="BZ295" s="31"/>
      <c r="CA295" s="31"/>
      <c r="CB295" s="31"/>
      <c r="CC295" s="31"/>
      <c r="CD295" s="31"/>
      <c r="CE295" s="31"/>
      <c r="CF295" s="31"/>
      <c r="CG295" s="31"/>
      <c r="CH295" s="31"/>
      <c r="CI295" s="31"/>
      <c r="CJ295" s="31"/>
      <c r="CK295" s="31"/>
      <c r="CL295" s="31"/>
      <c r="CM295" s="31"/>
      <c r="CN295" s="31"/>
      <c r="CO295" s="31"/>
      <c r="CP295" s="31"/>
      <c r="CQ295" s="31"/>
      <c r="CR295" s="31"/>
      <c r="CS295" s="31"/>
      <c r="CT295" s="31"/>
      <c r="CU295" s="31"/>
      <c r="CV295" s="31"/>
    </row>
    <row r="296" spans="1:100" x14ac:dyDescent="0.3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2"/>
      <c r="AX296" s="32"/>
      <c r="AY296" s="32"/>
      <c r="AZ296" s="32"/>
      <c r="BA296" s="32"/>
      <c r="BB296" s="32"/>
      <c r="BC296" s="31"/>
      <c r="BD296" s="31"/>
      <c r="BE296" s="31"/>
      <c r="BF296" s="31"/>
      <c r="BG296" s="31"/>
      <c r="BH296" s="31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  <c r="BS296" s="31"/>
      <c r="BT296" s="31"/>
      <c r="BU296" s="31"/>
      <c r="BV296" s="31"/>
      <c r="BW296" s="31"/>
      <c r="BX296" s="31"/>
      <c r="BY296" s="31"/>
      <c r="BZ296" s="31"/>
      <c r="CA296" s="31"/>
      <c r="CB296" s="31"/>
      <c r="CC296" s="31"/>
      <c r="CD296" s="31"/>
      <c r="CE296" s="31"/>
      <c r="CF296" s="31"/>
      <c r="CG296" s="31"/>
      <c r="CH296" s="31"/>
      <c r="CI296" s="31"/>
      <c r="CJ296" s="31"/>
      <c r="CK296" s="31"/>
      <c r="CL296" s="31"/>
      <c r="CM296" s="31"/>
      <c r="CN296" s="31"/>
      <c r="CO296" s="31"/>
      <c r="CP296" s="31"/>
      <c r="CQ296" s="31"/>
      <c r="CR296" s="31"/>
      <c r="CS296" s="31"/>
      <c r="CT296" s="31"/>
      <c r="CU296" s="31"/>
      <c r="CV296" s="31"/>
    </row>
    <row r="297" spans="1:100" x14ac:dyDescent="0.3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2"/>
      <c r="AX297" s="32"/>
      <c r="AY297" s="32"/>
      <c r="AZ297" s="32"/>
      <c r="BA297" s="32"/>
      <c r="BB297" s="32"/>
      <c r="BC297" s="31"/>
      <c r="BD297" s="31"/>
      <c r="BE297" s="31"/>
      <c r="BF297" s="31"/>
      <c r="BG297" s="31"/>
      <c r="BH297" s="31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  <c r="BS297" s="31"/>
      <c r="BT297" s="31"/>
      <c r="BU297" s="31"/>
      <c r="BV297" s="31"/>
      <c r="BW297" s="31"/>
      <c r="BX297" s="31"/>
      <c r="BY297" s="31"/>
      <c r="BZ297" s="31"/>
      <c r="CA297" s="31"/>
      <c r="CB297" s="31"/>
      <c r="CC297" s="31"/>
      <c r="CD297" s="31"/>
      <c r="CE297" s="31"/>
      <c r="CF297" s="31"/>
      <c r="CG297" s="31"/>
      <c r="CH297" s="31"/>
      <c r="CI297" s="31"/>
      <c r="CJ297" s="31"/>
      <c r="CK297" s="31"/>
      <c r="CL297" s="31"/>
      <c r="CM297" s="31"/>
      <c r="CN297" s="31"/>
      <c r="CO297" s="31"/>
      <c r="CP297" s="31"/>
      <c r="CQ297" s="31"/>
      <c r="CR297" s="31"/>
      <c r="CS297" s="31"/>
      <c r="CT297" s="31"/>
      <c r="CU297" s="31"/>
      <c r="CV297" s="31"/>
    </row>
    <row r="298" spans="1:100" x14ac:dyDescent="0.3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2"/>
      <c r="AX298" s="32"/>
      <c r="AY298" s="32"/>
      <c r="AZ298" s="32"/>
      <c r="BA298" s="32"/>
      <c r="BB298" s="32"/>
      <c r="BC298" s="31"/>
      <c r="BD298" s="31"/>
      <c r="BE298" s="31"/>
      <c r="BF298" s="31"/>
      <c r="BG298" s="31"/>
      <c r="BH298" s="31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  <c r="BS298" s="31"/>
      <c r="BT298" s="31"/>
      <c r="BU298" s="31"/>
      <c r="BV298" s="31"/>
      <c r="BW298" s="31"/>
      <c r="BX298" s="31"/>
      <c r="BY298" s="31"/>
      <c r="BZ298" s="31"/>
      <c r="CA298" s="31"/>
      <c r="CB298" s="31"/>
      <c r="CC298" s="31"/>
      <c r="CD298" s="31"/>
      <c r="CE298" s="31"/>
      <c r="CF298" s="31"/>
      <c r="CG298" s="31"/>
      <c r="CH298" s="31"/>
      <c r="CI298" s="31"/>
      <c r="CJ298" s="31"/>
      <c r="CK298" s="31"/>
      <c r="CL298" s="31"/>
      <c r="CM298" s="31"/>
      <c r="CN298" s="31"/>
      <c r="CO298" s="31"/>
      <c r="CP298" s="31"/>
      <c r="CQ298" s="31"/>
      <c r="CR298" s="31"/>
      <c r="CS298" s="31"/>
      <c r="CT298" s="31"/>
      <c r="CU298" s="31"/>
      <c r="CV298" s="31"/>
    </row>
    <row r="299" spans="1:100" x14ac:dyDescent="0.3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2"/>
      <c r="AX299" s="32"/>
      <c r="AY299" s="32"/>
      <c r="AZ299" s="32"/>
      <c r="BA299" s="32"/>
      <c r="BB299" s="32"/>
      <c r="BC299" s="31"/>
      <c r="BD299" s="31"/>
      <c r="BE299" s="31"/>
      <c r="BF299" s="31"/>
      <c r="BG299" s="31"/>
      <c r="BH299" s="31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  <c r="BS299" s="31"/>
      <c r="BT299" s="31"/>
      <c r="BU299" s="31"/>
      <c r="BV299" s="31"/>
      <c r="BW299" s="31"/>
      <c r="BX299" s="31"/>
      <c r="BY299" s="31"/>
      <c r="BZ299" s="31"/>
      <c r="CA299" s="31"/>
      <c r="CB299" s="31"/>
      <c r="CC299" s="31"/>
      <c r="CD299" s="31"/>
      <c r="CE299" s="31"/>
      <c r="CF299" s="31"/>
      <c r="CG299" s="31"/>
      <c r="CH299" s="31"/>
      <c r="CI299" s="31"/>
      <c r="CJ299" s="31"/>
      <c r="CK299" s="31"/>
      <c r="CL299" s="31"/>
      <c r="CM299" s="31"/>
      <c r="CN299" s="31"/>
      <c r="CO299" s="31"/>
      <c r="CP299" s="31"/>
      <c r="CQ299" s="31"/>
      <c r="CR299" s="31"/>
      <c r="CS299" s="31"/>
      <c r="CT299" s="31"/>
      <c r="CU299" s="31"/>
      <c r="CV299" s="31"/>
    </row>
    <row r="300" spans="1:100" x14ac:dyDescent="0.3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2"/>
      <c r="AX300" s="32"/>
      <c r="AY300" s="32"/>
      <c r="AZ300" s="32"/>
      <c r="BA300" s="32"/>
      <c r="BB300" s="32"/>
      <c r="BC300" s="31"/>
      <c r="BD300" s="31"/>
      <c r="BE300" s="31"/>
      <c r="BF300" s="31"/>
      <c r="BG300" s="31"/>
      <c r="BH300" s="31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  <c r="BS300" s="31"/>
      <c r="BT300" s="31"/>
      <c r="BU300" s="31"/>
      <c r="BV300" s="31"/>
      <c r="BW300" s="31"/>
      <c r="BX300" s="31"/>
      <c r="BY300" s="31"/>
      <c r="BZ300" s="31"/>
      <c r="CA300" s="31"/>
      <c r="CB300" s="31"/>
      <c r="CC300" s="31"/>
      <c r="CD300" s="31"/>
      <c r="CE300" s="31"/>
      <c r="CF300" s="31"/>
      <c r="CG300" s="31"/>
      <c r="CH300" s="31"/>
      <c r="CI300" s="31"/>
      <c r="CJ300" s="31"/>
      <c r="CK300" s="31"/>
      <c r="CL300" s="31"/>
      <c r="CM300" s="31"/>
      <c r="CN300" s="31"/>
      <c r="CO300" s="31"/>
      <c r="CP300" s="31"/>
      <c r="CQ300" s="31"/>
      <c r="CR300" s="31"/>
      <c r="CS300" s="31"/>
      <c r="CT300" s="31"/>
      <c r="CU300" s="31"/>
      <c r="CV300" s="31"/>
    </row>
    <row r="301" spans="1:100" x14ac:dyDescent="0.3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2"/>
      <c r="AX301" s="32"/>
      <c r="AY301" s="32"/>
      <c r="AZ301" s="32"/>
      <c r="BA301" s="32"/>
      <c r="BB301" s="32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  <c r="BS301" s="31"/>
      <c r="BT301" s="31"/>
      <c r="BU301" s="31"/>
      <c r="BV301" s="31"/>
      <c r="BW301" s="31"/>
      <c r="BX301" s="31"/>
      <c r="BY301" s="31"/>
      <c r="BZ301" s="31"/>
      <c r="CA301" s="31"/>
      <c r="CB301" s="31"/>
      <c r="CC301" s="31"/>
      <c r="CD301" s="31"/>
      <c r="CE301" s="31"/>
      <c r="CF301" s="31"/>
      <c r="CG301" s="31"/>
      <c r="CH301" s="31"/>
      <c r="CI301" s="31"/>
      <c r="CJ301" s="31"/>
      <c r="CK301" s="31"/>
      <c r="CL301" s="31"/>
      <c r="CM301" s="31"/>
      <c r="CN301" s="31"/>
      <c r="CO301" s="31"/>
      <c r="CP301" s="31"/>
      <c r="CQ301" s="31"/>
      <c r="CR301" s="31"/>
      <c r="CS301" s="31"/>
      <c r="CT301" s="31"/>
      <c r="CU301" s="31"/>
      <c r="CV301" s="31"/>
    </row>
    <row r="302" spans="1:100" x14ac:dyDescent="0.3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2"/>
      <c r="AX302" s="32"/>
      <c r="AY302" s="32"/>
      <c r="AZ302" s="32"/>
      <c r="BA302" s="32"/>
      <c r="BB302" s="32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  <c r="BS302" s="31"/>
      <c r="BT302" s="31"/>
      <c r="BU302" s="31"/>
      <c r="BV302" s="31"/>
      <c r="BW302" s="31"/>
      <c r="BX302" s="31"/>
      <c r="BY302" s="31"/>
      <c r="BZ302" s="31"/>
      <c r="CA302" s="31"/>
      <c r="CB302" s="31"/>
      <c r="CC302" s="31"/>
      <c r="CD302" s="31"/>
      <c r="CE302" s="31"/>
      <c r="CF302" s="31"/>
      <c r="CG302" s="31"/>
      <c r="CH302" s="31"/>
      <c r="CI302" s="31"/>
      <c r="CJ302" s="31"/>
      <c r="CK302" s="31"/>
      <c r="CL302" s="31"/>
      <c r="CM302" s="31"/>
      <c r="CN302" s="31"/>
      <c r="CO302" s="31"/>
      <c r="CP302" s="31"/>
      <c r="CQ302" s="31"/>
      <c r="CR302" s="31"/>
      <c r="CS302" s="31"/>
      <c r="CT302" s="31"/>
      <c r="CU302" s="31"/>
      <c r="CV302" s="31"/>
    </row>
    <row r="303" spans="1:100" x14ac:dyDescent="0.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2"/>
      <c r="AX303" s="32"/>
      <c r="AY303" s="32"/>
      <c r="AZ303" s="32"/>
      <c r="BA303" s="32"/>
      <c r="BB303" s="32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  <c r="BS303" s="31"/>
      <c r="BT303" s="31"/>
      <c r="BU303" s="31"/>
      <c r="BV303" s="31"/>
      <c r="BW303" s="31"/>
      <c r="BX303" s="31"/>
      <c r="BY303" s="31"/>
      <c r="BZ303" s="31"/>
      <c r="CA303" s="31"/>
      <c r="CB303" s="31"/>
      <c r="CC303" s="31"/>
      <c r="CD303" s="31"/>
      <c r="CE303" s="31"/>
      <c r="CF303" s="31"/>
      <c r="CG303" s="31"/>
      <c r="CH303" s="31"/>
      <c r="CI303" s="31"/>
      <c r="CJ303" s="31"/>
      <c r="CK303" s="31"/>
      <c r="CL303" s="31"/>
      <c r="CM303" s="31"/>
      <c r="CN303" s="31"/>
      <c r="CO303" s="31"/>
      <c r="CP303" s="31"/>
      <c r="CQ303" s="31"/>
      <c r="CR303" s="31"/>
      <c r="CS303" s="31"/>
      <c r="CT303" s="31"/>
      <c r="CU303" s="31"/>
      <c r="CV303" s="31"/>
    </row>
    <row r="304" spans="1:100" x14ac:dyDescent="0.3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2"/>
      <c r="AX304" s="32"/>
      <c r="AY304" s="32"/>
      <c r="AZ304" s="32"/>
      <c r="BA304" s="32"/>
      <c r="BB304" s="32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  <c r="BS304" s="31"/>
      <c r="BT304" s="31"/>
      <c r="BU304" s="31"/>
      <c r="BV304" s="31"/>
      <c r="BW304" s="31"/>
      <c r="BX304" s="31"/>
      <c r="BY304" s="31"/>
      <c r="BZ304" s="31"/>
      <c r="CA304" s="31"/>
      <c r="CB304" s="31"/>
      <c r="CC304" s="31"/>
      <c r="CD304" s="31"/>
      <c r="CE304" s="31"/>
      <c r="CF304" s="31"/>
      <c r="CG304" s="31"/>
      <c r="CH304" s="31"/>
      <c r="CI304" s="31"/>
      <c r="CJ304" s="31"/>
      <c r="CK304" s="31"/>
      <c r="CL304" s="31"/>
      <c r="CM304" s="31"/>
      <c r="CN304" s="31"/>
      <c r="CO304" s="31"/>
      <c r="CP304" s="31"/>
      <c r="CQ304" s="31"/>
      <c r="CR304" s="31"/>
      <c r="CS304" s="31"/>
      <c r="CT304" s="31"/>
      <c r="CU304" s="31"/>
      <c r="CV304" s="31"/>
    </row>
    <row r="305" spans="1:100" x14ac:dyDescent="0.3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2"/>
      <c r="AX305" s="32"/>
      <c r="AY305" s="32"/>
      <c r="AZ305" s="32"/>
      <c r="BA305" s="32"/>
      <c r="BB305" s="32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  <c r="BS305" s="31"/>
      <c r="BT305" s="31"/>
      <c r="BU305" s="31"/>
      <c r="BV305" s="31"/>
      <c r="BW305" s="31"/>
      <c r="BX305" s="31"/>
      <c r="BY305" s="31"/>
      <c r="BZ305" s="31"/>
      <c r="CA305" s="31"/>
      <c r="CB305" s="31"/>
      <c r="CC305" s="31"/>
      <c r="CD305" s="31"/>
      <c r="CE305" s="31"/>
      <c r="CF305" s="31"/>
      <c r="CG305" s="31"/>
      <c r="CH305" s="31"/>
      <c r="CI305" s="31"/>
      <c r="CJ305" s="31"/>
      <c r="CK305" s="31"/>
      <c r="CL305" s="31"/>
      <c r="CM305" s="31"/>
      <c r="CN305" s="31"/>
      <c r="CO305" s="31"/>
      <c r="CP305" s="31"/>
      <c r="CQ305" s="31"/>
      <c r="CR305" s="31"/>
      <c r="CS305" s="31"/>
      <c r="CT305" s="31"/>
      <c r="CU305" s="31"/>
      <c r="CV305" s="31"/>
    </row>
    <row r="306" spans="1:100" x14ac:dyDescent="0.3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2"/>
      <c r="AX306" s="32"/>
      <c r="AY306" s="32"/>
      <c r="AZ306" s="32"/>
      <c r="BA306" s="32"/>
      <c r="BB306" s="32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  <c r="BS306" s="31"/>
      <c r="BT306" s="31"/>
      <c r="BU306" s="31"/>
      <c r="BV306" s="31"/>
      <c r="BW306" s="31"/>
      <c r="BX306" s="31"/>
      <c r="BY306" s="31"/>
      <c r="BZ306" s="31"/>
      <c r="CA306" s="31"/>
      <c r="CB306" s="31"/>
      <c r="CC306" s="31"/>
      <c r="CD306" s="31"/>
      <c r="CE306" s="31"/>
      <c r="CF306" s="31"/>
      <c r="CG306" s="31"/>
      <c r="CH306" s="31"/>
      <c r="CI306" s="31"/>
      <c r="CJ306" s="31"/>
      <c r="CK306" s="31"/>
      <c r="CL306" s="31"/>
      <c r="CM306" s="31"/>
      <c r="CN306" s="31"/>
      <c r="CO306" s="31"/>
      <c r="CP306" s="31"/>
      <c r="CQ306" s="31"/>
      <c r="CR306" s="31"/>
      <c r="CS306" s="31"/>
      <c r="CT306" s="31"/>
      <c r="CU306" s="31"/>
      <c r="CV306" s="31"/>
    </row>
    <row r="307" spans="1:100" x14ac:dyDescent="0.3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2"/>
      <c r="AX307" s="32"/>
      <c r="AY307" s="32"/>
      <c r="AZ307" s="32"/>
      <c r="BA307" s="32"/>
      <c r="BB307" s="32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  <c r="BS307" s="31"/>
      <c r="BT307" s="31"/>
      <c r="BU307" s="31"/>
      <c r="BV307" s="31"/>
      <c r="BW307" s="31"/>
      <c r="BX307" s="31"/>
      <c r="BY307" s="31"/>
      <c r="BZ307" s="31"/>
      <c r="CA307" s="31"/>
      <c r="CB307" s="31"/>
      <c r="CC307" s="31"/>
      <c r="CD307" s="31"/>
      <c r="CE307" s="31"/>
      <c r="CF307" s="31"/>
      <c r="CG307" s="31"/>
      <c r="CH307" s="31"/>
      <c r="CI307" s="31"/>
      <c r="CJ307" s="31"/>
      <c r="CK307" s="31"/>
      <c r="CL307" s="31"/>
      <c r="CM307" s="31"/>
      <c r="CN307" s="31"/>
      <c r="CO307" s="31"/>
      <c r="CP307" s="31"/>
      <c r="CQ307" s="31"/>
      <c r="CR307" s="31"/>
      <c r="CS307" s="31"/>
      <c r="CT307" s="31"/>
      <c r="CU307" s="31"/>
      <c r="CV307" s="31"/>
    </row>
    <row r="308" spans="1:100" x14ac:dyDescent="0.3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2"/>
      <c r="AX308" s="32"/>
      <c r="AY308" s="32"/>
      <c r="AZ308" s="32"/>
      <c r="BA308" s="32"/>
      <c r="BB308" s="32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  <c r="BS308" s="31"/>
      <c r="BT308" s="31"/>
      <c r="BU308" s="31"/>
      <c r="BV308" s="31"/>
      <c r="BW308" s="31"/>
      <c r="BX308" s="31"/>
      <c r="BY308" s="31"/>
      <c r="BZ308" s="31"/>
      <c r="CA308" s="31"/>
      <c r="CB308" s="31"/>
      <c r="CC308" s="31"/>
      <c r="CD308" s="31"/>
      <c r="CE308" s="31"/>
      <c r="CF308" s="31"/>
      <c r="CG308" s="31"/>
      <c r="CH308" s="31"/>
      <c r="CI308" s="31"/>
      <c r="CJ308" s="31"/>
      <c r="CK308" s="31"/>
      <c r="CL308" s="31"/>
      <c r="CM308" s="31"/>
      <c r="CN308" s="31"/>
      <c r="CO308" s="31"/>
      <c r="CP308" s="31"/>
      <c r="CQ308" s="31"/>
      <c r="CR308" s="31"/>
      <c r="CS308" s="31"/>
      <c r="CT308" s="31"/>
      <c r="CU308" s="31"/>
      <c r="CV308" s="31"/>
    </row>
    <row r="309" spans="1:100" x14ac:dyDescent="0.3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2"/>
      <c r="AX309" s="32"/>
      <c r="AY309" s="32"/>
      <c r="AZ309" s="32"/>
      <c r="BA309" s="32"/>
      <c r="BB309" s="32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  <c r="BS309" s="31"/>
      <c r="BT309" s="31"/>
      <c r="BU309" s="31"/>
      <c r="BV309" s="31"/>
      <c r="BW309" s="31"/>
      <c r="BX309" s="31"/>
      <c r="BY309" s="31"/>
      <c r="BZ309" s="31"/>
      <c r="CA309" s="31"/>
      <c r="CB309" s="31"/>
      <c r="CC309" s="31"/>
      <c r="CD309" s="31"/>
      <c r="CE309" s="31"/>
      <c r="CF309" s="31"/>
      <c r="CG309" s="31"/>
      <c r="CH309" s="31"/>
      <c r="CI309" s="31"/>
      <c r="CJ309" s="31"/>
      <c r="CK309" s="31"/>
      <c r="CL309" s="31"/>
      <c r="CM309" s="31"/>
      <c r="CN309" s="31"/>
      <c r="CO309" s="31"/>
      <c r="CP309" s="31"/>
      <c r="CQ309" s="31"/>
      <c r="CR309" s="31"/>
      <c r="CS309" s="31"/>
      <c r="CT309" s="31"/>
      <c r="CU309" s="31"/>
      <c r="CV309" s="31"/>
    </row>
    <row r="310" spans="1:100" x14ac:dyDescent="0.3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2"/>
      <c r="AX310" s="32"/>
      <c r="AY310" s="32"/>
      <c r="AZ310" s="32"/>
      <c r="BA310" s="32"/>
      <c r="BB310" s="32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  <c r="BS310" s="31"/>
      <c r="BT310" s="31"/>
      <c r="BU310" s="31"/>
      <c r="BV310" s="31"/>
      <c r="BW310" s="31"/>
      <c r="BX310" s="31"/>
      <c r="BY310" s="31"/>
      <c r="BZ310" s="31"/>
      <c r="CA310" s="31"/>
      <c r="CB310" s="31"/>
      <c r="CC310" s="31"/>
      <c r="CD310" s="31"/>
      <c r="CE310" s="31"/>
      <c r="CF310" s="31"/>
      <c r="CG310" s="31"/>
      <c r="CH310" s="31"/>
      <c r="CI310" s="31"/>
      <c r="CJ310" s="31"/>
      <c r="CK310" s="31"/>
      <c r="CL310" s="31"/>
      <c r="CM310" s="31"/>
      <c r="CN310" s="31"/>
      <c r="CO310" s="31"/>
      <c r="CP310" s="31"/>
      <c r="CQ310" s="31"/>
      <c r="CR310" s="31"/>
      <c r="CS310" s="31"/>
      <c r="CT310" s="31"/>
      <c r="CU310" s="31"/>
      <c r="CV310" s="31"/>
    </row>
    <row r="311" spans="1:100" x14ac:dyDescent="0.3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2"/>
      <c r="AX311" s="32"/>
      <c r="AY311" s="32"/>
      <c r="AZ311" s="32"/>
      <c r="BA311" s="32"/>
      <c r="BB311" s="32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  <c r="BS311" s="31"/>
      <c r="BT311" s="31"/>
      <c r="BU311" s="31"/>
      <c r="BV311" s="31"/>
      <c r="BW311" s="31"/>
      <c r="BX311" s="31"/>
      <c r="BY311" s="31"/>
      <c r="BZ311" s="31"/>
      <c r="CA311" s="31"/>
      <c r="CB311" s="31"/>
      <c r="CC311" s="31"/>
      <c r="CD311" s="31"/>
      <c r="CE311" s="31"/>
      <c r="CF311" s="31"/>
      <c r="CG311" s="31"/>
      <c r="CH311" s="31"/>
      <c r="CI311" s="31"/>
      <c r="CJ311" s="31"/>
      <c r="CK311" s="31"/>
      <c r="CL311" s="31"/>
      <c r="CM311" s="31"/>
      <c r="CN311" s="31"/>
      <c r="CO311" s="31"/>
      <c r="CP311" s="31"/>
      <c r="CQ311" s="31"/>
      <c r="CR311" s="31"/>
      <c r="CS311" s="31"/>
      <c r="CT311" s="31"/>
      <c r="CU311" s="31"/>
      <c r="CV311" s="31"/>
    </row>
    <row r="312" spans="1:100" x14ac:dyDescent="0.3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2"/>
      <c r="AX312" s="32"/>
      <c r="AY312" s="32"/>
      <c r="AZ312" s="32"/>
      <c r="BA312" s="32"/>
      <c r="BB312" s="32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  <c r="BS312" s="31"/>
      <c r="BT312" s="31"/>
      <c r="BU312" s="31"/>
      <c r="BV312" s="31"/>
      <c r="BW312" s="31"/>
      <c r="BX312" s="31"/>
      <c r="BY312" s="31"/>
      <c r="BZ312" s="31"/>
      <c r="CA312" s="31"/>
      <c r="CB312" s="31"/>
      <c r="CC312" s="31"/>
      <c r="CD312" s="31"/>
      <c r="CE312" s="31"/>
      <c r="CF312" s="31"/>
      <c r="CG312" s="31"/>
      <c r="CH312" s="31"/>
      <c r="CI312" s="31"/>
      <c r="CJ312" s="31"/>
      <c r="CK312" s="31"/>
      <c r="CL312" s="31"/>
      <c r="CM312" s="31"/>
      <c r="CN312" s="31"/>
      <c r="CO312" s="31"/>
      <c r="CP312" s="31"/>
      <c r="CQ312" s="31"/>
      <c r="CR312" s="31"/>
      <c r="CS312" s="31"/>
      <c r="CT312" s="31"/>
      <c r="CU312" s="31"/>
      <c r="CV312" s="31"/>
    </row>
    <row r="313" spans="1:100" x14ac:dyDescent="0.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2"/>
      <c r="AX313" s="32"/>
      <c r="AY313" s="32"/>
      <c r="AZ313" s="32"/>
      <c r="BA313" s="32"/>
      <c r="BB313" s="32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  <c r="BS313" s="31"/>
      <c r="BT313" s="31"/>
      <c r="BU313" s="31"/>
      <c r="BV313" s="31"/>
      <c r="BW313" s="31"/>
      <c r="BX313" s="31"/>
      <c r="BY313" s="31"/>
      <c r="BZ313" s="31"/>
      <c r="CA313" s="31"/>
      <c r="CB313" s="31"/>
      <c r="CC313" s="31"/>
      <c r="CD313" s="31"/>
      <c r="CE313" s="31"/>
      <c r="CF313" s="31"/>
      <c r="CG313" s="31"/>
      <c r="CH313" s="31"/>
      <c r="CI313" s="31"/>
      <c r="CJ313" s="31"/>
      <c r="CK313" s="31"/>
      <c r="CL313" s="31"/>
      <c r="CM313" s="31"/>
      <c r="CN313" s="31"/>
      <c r="CO313" s="31"/>
      <c r="CP313" s="31"/>
      <c r="CQ313" s="31"/>
      <c r="CR313" s="31"/>
      <c r="CS313" s="31"/>
      <c r="CT313" s="31"/>
      <c r="CU313" s="31"/>
      <c r="CV313" s="31"/>
    </row>
    <row r="314" spans="1:100" x14ac:dyDescent="0.3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2"/>
      <c r="AX314" s="32"/>
      <c r="AY314" s="32"/>
      <c r="AZ314" s="32"/>
      <c r="BA314" s="32"/>
      <c r="BB314" s="32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  <c r="BS314" s="31"/>
      <c r="BT314" s="31"/>
      <c r="BU314" s="31"/>
      <c r="BV314" s="31"/>
      <c r="BW314" s="31"/>
      <c r="BX314" s="31"/>
      <c r="BY314" s="31"/>
      <c r="BZ314" s="31"/>
      <c r="CA314" s="31"/>
      <c r="CB314" s="31"/>
      <c r="CC314" s="31"/>
      <c r="CD314" s="31"/>
      <c r="CE314" s="31"/>
      <c r="CF314" s="31"/>
      <c r="CG314" s="31"/>
      <c r="CH314" s="31"/>
      <c r="CI314" s="31"/>
      <c r="CJ314" s="31"/>
      <c r="CK314" s="31"/>
      <c r="CL314" s="31"/>
      <c r="CM314" s="31"/>
      <c r="CN314" s="31"/>
      <c r="CO314" s="31"/>
      <c r="CP314" s="31"/>
      <c r="CQ314" s="31"/>
      <c r="CR314" s="31"/>
      <c r="CS314" s="31"/>
      <c r="CT314" s="31"/>
      <c r="CU314" s="31"/>
      <c r="CV314" s="31"/>
    </row>
    <row r="315" spans="1:100" x14ac:dyDescent="0.3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2"/>
      <c r="AX315" s="32"/>
      <c r="AY315" s="32"/>
      <c r="AZ315" s="32"/>
      <c r="BA315" s="32"/>
      <c r="BB315" s="32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  <c r="BS315" s="31"/>
      <c r="BT315" s="31"/>
      <c r="BU315" s="31"/>
      <c r="BV315" s="31"/>
      <c r="BW315" s="31"/>
      <c r="BX315" s="31"/>
      <c r="BY315" s="31"/>
      <c r="BZ315" s="31"/>
      <c r="CA315" s="31"/>
      <c r="CB315" s="31"/>
      <c r="CC315" s="31"/>
      <c r="CD315" s="31"/>
      <c r="CE315" s="31"/>
      <c r="CF315" s="31"/>
      <c r="CG315" s="31"/>
      <c r="CH315" s="31"/>
      <c r="CI315" s="31"/>
      <c r="CJ315" s="31"/>
      <c r="CK315" s="31"/>
      <c r="CL315" s="31"/>
      <c r="CM315" s="31"/>
      <c r="CN315" s="31"/>
      <c r="CO315" s="31"/>
      <c r="CP315" s="31"/>
      <c r="CQ315" s="31"/>
      <c r="CR315" s="31"/>
      <c r="CS315" s="31"/>
      <c r="CT315" s="31"/>
      <c r="CU315" s="31"/>
      <c r="CV315" s="31"/>
    </row>
    <row r="316" spans="1:100" x14ac:dyDescent="0.3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2"/>
      <c r="AX316" s="32"/>
      <c r="AY316" s="32"/>
      <c r="AZ316" s="32"/>
      <c r="BA316" s="32"/>
      <c r="BB316" s="32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  <c r="BS316" s="31"/>
      <c r="BT316" s="31"/>
      <c r="BU316" s="31"/>
      <c r="BV316" s="31"/>
      <c r="BW316" s="31"/>
      <c r="BX316" s="31"/>
      <c r="BY316" s="31"/>
      <c r="BZ316" s="31"/>
      <c r="CA316" s="31"/>
      <c r="CB316" s="31"/>
      <c r="CC316" s="31"/>
      <c r="CD316" s="31"/>
      <c r="CE316" s="31"/>
      <c r="CF316" s="31"/>
      <c r="CG316" s="31"/>
      <c r="CH316" s="31"/>
      <c r="CI316" s="31"/>
      <c r="CJ316" s="31"/>
      <c r="CK316" s="31"/>
      <c r="CL316" s="31"/>
      <c r="CM316" s="31"/>
      <c r="CN316" s="31"/>
      <c r="CO316" s="31"/>
      <c r="CP316" s="31"/>
      <c r="CQ316" s="31"/>
      <c r="CR316" s="31"/>
      <c r="CS316" s="31"/>
      <c r="CT316" s="31"/>
      <c r="CU316" s="31"/>
      <c r="CV316" s="31"/>
    </row>
    <row r="317" spans="1:100" x14ac:dyDescent="0.3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2"/>
      <c r="AX317" s="32"/>
      <c r="AY317" s="32"/>
      <c r="AZ317" s="32"/>
      <c r="BA317" s="32"/>
      <c r="BB317" s="32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  <c r="BS317" s="31"/>
      <c r="BT317" s="31"/>
      <c r="BU317" s="31"/>
      <c r="BV317" s="31"/>
      <c r="BW317" s="31"/>
      <c r="BX317" s="31"/>
      <c r="BY317" s="31"/>
      <c r="BZ317" s="31"/>
      <c r="CA317" s="31"/>
      <c r="CB317" s="31"/>
      <c r="CC317" s="31"/>
      <c r="CD317" s="31"/>
      <c r="CE317" s="31"/>
      <c r="CF317" s="31"/>
      <c r="CG317" s="31"/>
      <c r="CH317" s="31"/>
      <c r="CI317" s="31"/>
      <c r="CJ317" s="31"/>
      <c r="CK317" s="31"/>
      <c r="CL317" s="31"/>
      <c r="CM317" s="31"/>
      <c r="CN317" s="31"/>
      <c r="CO317" s="31"/>
      <c r="CP317" s="31"/>
      <c r="CQ317" s="31"/>
      <c r="CR317" s="31"/>
      <c r="CS317" s="31"/>
      <c r="CT317" s="31"/>
      <c r="CU317" s="31"/>
      <c r="CV317" s="31"/>
    </row>
    <row r="318" spans="1:100" x14ac:dyDescent="0.3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2"/>
      <c r="AX318" s="32"/>
      <c r="AY318" s="32"/>
      <c r="AZ318" s="32"/>
      <c r="BA318" s="32"/>
      <c r="BB318" s="32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  <c r="BS318" s="31"/>
      <c r="BT318" s="31"/>
      <c r="BU318" s="31"/>
      <c r="BV318" s="31"/>
      <c r="BW318" s="31"/>
      <c r="BX318" s="31"/>
      <c r="BY318" s="31"/>
      <c r="BZ318" s="31"/>
      <c r="CA318" s="31"/>
      <c r="CB318" s="31"/>
      <c r="CC318" s="31"/>
      <c r="CD318" s="31"/>
      <c r="CE318" s="31"/>
      <c r="CF318" s="31"/>
      <c r="CG318" s="31"/>
      <c r="CH318" s="31"/>
      <c r="CI318" s="31"/>
      <c r="CJ318" s="31"/>
      <c r="CK318" s="31"/>
      <c r="CL318" s="31"/>
      <c r="CM318" s="31"/>
      <c r="CN318" s="31"/>
      <c r="CO318" s="31"/>
      <c r="CP318" s="31"/>
      <c r="CQ318" s="31"/>
      <c r="CR318" s="31"/>
      <c r="CS318" s="31"/>
      <c r="CT318" s="31"/>
      <c r="CU318" s="31"/>
      <c r="CV318" s="31"/>
    </row>
    <row r="319" spans="1:100" x14ac:dyDescent="0.3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2"/>
      <c r="AX319" s="32"/>
      <c r="AY319" s="32"/>
      <c r="AZ319" s="32"/>
      <c r="BA319" s="32"/>
      <c r="BB319" s="32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  <c r="BS319" s="31"/>
      <c r="BT319" s="31"/>
      <c r="BU319" s="31"/>
      <c r="BV319" s="31"/>
      <c r="BW319" s="31"/>
      <c r="BX319" s="31"/>
      <c r="BY319" s="31"/>
      <c r="BZ319" s="31"/>
      <c r="CA319" s="31"/>
      <c r="CB319" s="31"/>
      <c r="CC319" s="31"/>
      <c r="CD319" s="31"/>
      <c r="CE319" s="31"/>
      <c r="CF319" s="31"/>
      <c r="CG319" s="31"/>
      <c r="CH319" s="31"/>
      <c r="CI319" s="31"/>
      <c r="CJ319" s="31"/>
      <c r="CK319" s="31"/>
      <c r="CL319" s="31"/>
      <c r="CM319" s="31"/>
      <c r="CN319" s="31"/>
      <c r="CO319" s="31"/>
      <c r="CP319" s="31"/>
      <c r="CQ319" s="31"/>
      <c r="CR319" s="31"/>
      <c r="CS319" s="31"/>
      <c r="CT319" s="31"/>
      <c r="CU319" s="31"/>
      <c r="CV319" s="31"/>
    </row>
    <row r="320" spans="1:100" x14ac:dyDescent="0.3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2"/>
      <c r="AX320" s="32"/>
      <c r="AY320" s="32"/>
      <c r="AZ320" s="32"/>
      <c r="BA320" s="32"/>
      <c r="BB320" s="32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  <c r="BS320" s="31"/>
      <c r="BT320" s="31"/>
      <c r="BU320" s="31"/>
      <c r="BV320" s="31"/>
      <c r="BW320" s="31"/>
      <c r="BX320" s="31"/>
      <c r="BY320" s="31"/>
      <c r="BZ320" s="31"/>
      <c r="CA320" s="31"/>
      <c r="CB320" s="31"/>
      <c r="CC320" s="31"/>
      <c r="CD320" s="31"/>
      <c r="CE320" s="31"/>
      <c r="CF320" s="31"/>
      <c r="CG320" s="31"/>
      <c r="CH320" s="31"/>
      <c r="CI320" s="31"/>
      <c r="CJ320" s="31"/>
      <c r="CK320" s="31"/>
      <c r="CL320" s="31"/>
      <c r="CM320" s="31"/>
      <c r="CN320" s="31"/>
      <c r="CO320" s="31"/>
      <c r="CP320" s="31"/>
      <c r="CQ320" s="31"/>
      <c r="CR320" s="31"/>
      <c r="CS320" s="31"/>
      <c r="CT320" s="31"/>
      <c r="CU320" s="31"/>
      <c r="CV320" s="31"/>
    </row>
    <row r="321" spans="1:100" x14ac:dyDescent="0.3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2"/>
      <c r="AX321" s="32"/>
      <c r="AY321" s="32"/>
      <c r="AZ321" s="32"/>
      <c r="BA321" s="32"/>
      <c r="BB321" s="32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  <c r="BS321" s="31"/>
      <c r="BT321" s="31"/>
      <c r="BU321" s="31"/>
      <c r="BV321" s="31"/>
      <c r="BW321" s="31"/>
      <c r="BX321" s="31"/>
      <c r="BY321" s="31"/>
      <c r="BZ321" s="31"/>
      <c r="CA321" s="31"/>
      <c r="CB321" s="31"/>
      <c r="CC321" s="31"/>
      <c r="CD321" s="31"/>
      <c r="CE321" s="31"/>
      <c r="CF321" s="31"/>
      <c r="CG321" s="31"/>
      <c r="CH321" s="31"/>
      <c r="CI321" s="31"/>
      <c r="CJ321" s="31"/>
      <c r="CK321" s="31"/>
      <c r="CL321" s="31"/>
      <c r="CM321" s="31"/>
      <c r="CN321" s="31"/>
      <c r="CO321" s="31"/>
      <c r="CP321" s="31"/>
      <c r="CQ321" s="31"/>
      <c r="CR321" s="31"/>
      <c r="CS321" s="31"/>
      <c r="CT321" s="31"/>
      <c r="CU321" s="31"/>
      <c r="CV321" s="31"/>
    </row>
    <row r="322" spans="1:100" x14ac:dyDescent="0.3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2"/>
      <c r="AX322" s="32"/>
      <c r="AY322" s="32"/>
      <c r="AZ322" s="32"/>
      <c r="BA322" s="32"/>
      <c r="BB322" s="32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  <c r="BS322" s="31"/>
      <c r="BT322" s="31"/>
      <c r="BU322" s="31"/>
      <c r="BV322" s="31"/>
      <c r="BW322" s="31"/>
      <c r="BX322" s="31"/>
      <c r="BY322" s="31"/>
      <c r="BZ322" s="31"/>
      <c r="CA322" s="31"/>
      <c r="CB322" s="31"/>
      <c r="CC322" s="31"/>
      <c r="CD322" s="31"/>
      <c r="CE322" s="31"/>
      <c r="CF322" s="31"/>
      <c r="CG322" s="31"/>
      <c r="CH322" s="31"/>
      <c r="CI322" s="31"/>
      <c r="CJ322" s="31"/>
      <c r="CK322" s="31"/>
      <c r="CL322" s="31"/>
      <c r="CM322" s="31"/>
      <c r="CN322" s="31"/>
      <c r="CO322" s="31"/>
      <c r="CP322" s="31"/>
      <c r="CQ322" s="31"/>
      <c r="CR322" s="31"/>
      <c r="CS322" s="31"/>
      <c r="CT322" s="31"/>
      <c r="CU322" s="31"/>
      <c r="CV322" s="31"/>
    </row>
    <row r="323" spans="1:100" x14ac:dyDescent="0.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2"/>
      <c r="AX323" s="32"/>
      <c r="AY323" s="32"/>
      <c r="AZ323" s="32"/>
      <c r="BA323" s="32"/>
      <c r="BB323" s="32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  <c r="BS323" s="31"/>
      <c r="BT323" s="31"/>
      <c r="BU323" s="31"/>
      <c r="BV323" s="31"/>
      <c r="BW323" s="31"/>
      <c r="BX323" s="31"/>
      <c r="BY323" s="31"/>
      <c r="BZ323" s="31"/>
      <c r="CA323" s="31"/>
      <c r="CB323" s="31"/>
      <c r="CC323" s="31"/>
      <c r="CD323" s="31"/>
      <c r="CE323" s="31"/>
      <c r="CF323" s="31"/>
      <c r="CG323" s="31"/>
      <c r="CH323" s="31"/>
      <c r="CI323" s="31"/>
      <c r="CJ323" s="31"/>
      <c r="CK323" s="31"/>
      <c r="CL323" s="31"/>
      <c r="CM323" s="31"/>
      <c r="CN323" s="31"/>
      <c r="CO323" s="31"/>
      <c r="CP323" s="31"/>
      <c r="CQ323" s="31"/>
      <c r="CR323" s="31"/>
      <c r="CS323" s="31"/>
      <c r="CT323" s="31"/>
      <c r="CU323" s="31"/>
      <c r="CV323" s="31"/>
    </row>
    <row r="324" spans="1:100" x14ac:dyDescent="0.3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2"/>
      <c r="AX324" s="32"/>
      <c r="AY324" s="32"/>
      <c r="AZ324" s="32"/>
      <c r="BA324" s="32"/>
      <c r="BB324" s="32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  <c r="BS324" s="31"/>
      <c r="BT324" s="31"/>
      <c r="BU324" s="31"/>
      <c r="BV324" s="31"/>
      <c r="BW324" s="31"/>
      <c r="BX324" s="31"/>
      <c r="BY324" s="31"/>
      <c r="BZ324" s="31"/>
      <c r="CA324" s="31"/>
      <c r="CB324" s="31"/>
      <c r="CC324" s="31"/>
      <c r="CD324" s="31"/>
      <c r="CE324" s="31"/>
      <c r="CF324" s="31"/>
      <c r="CG324" s="31"/>
      <c r="CH324" s="31"/>
      <c r="CI324" s="31"/>
      <c r="CJ324" s="31"/>
      <c r="CK324" s="31"/>
      <c r="CL324" s="31"/>
      <c r="CM324" s="31"/>
      <c r="CN324" s="31"/>
      <c r="CO324" s="31"/>
      <c r="CP324" s="31"/>
      <c r="CQ324" s="31"/>
      <c r="CR324" s="31"/>
      <c r="CS324" s="31"/>
      <c r="CT324" s="31"/>
      <c r="CU324" s="31"/>
      <c r="CV324" s="31"/>
    </row>
    <row r="325" spans="1:100" x14ac:dyDescent="0.3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2"/>
      <c r="AX325" s="32"/>
      <c r="AY325" s="32"/>
      <c r="AZ325" s="32"/>
      <c r="BA325" s="32"/>
      <c r="BB325" s="32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  <c r="BS325" s="31"/>
      <c r="BT325" s="31"/>
      <c r="BU325" s="31"/>
      <c r="BV325" s="31"/>
      <c r="BW325" s="31"/>
      <c r="BX325" s="31"/>
      <c r="BY325" s="31"/>
      <c r="BZ325" s="31"/>
      <c r="CA325" s="31"/>
      <c r="CB325" s="31"/>
      <c r="CC325" s="31"/>
      <c r="CD325" s="31"/>
      <c r="CE325" s="31"/>
      <c r="CF325" s="31"/>
      <c r="CG325" s="31"/>
      <c r="CH325" s="31"/>
      <c r="CI325" s="31"/>
      <c r="CJ325" s="31"/>
      <c r="CK325" s="31"/>
      <c r="CL325" s="31"/>
      <c r="CM325" s="31"/>
      <c r="CN325" s="31"/>
      <c r="CO325" s="31"/>
      <c r="CP325" s="31"/>
      <c r="CQ325" s="31"/>
      <c r="CR325" s="31"/>
      <c r="CS325" s="31"/>
      <c r="CT325" s="31"/>
      <c r="CU325" s="31"/>
      <c r="CV325" s="31"/>
    </row>
    <row r="326" spans="1:100" x14ac:dyDescent="0.3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2"/>
      <c r="AX326" s="32"/>
      <c r="AY326" s="32"/>
      <c r="AZ326" s="32"/>
      <c r="BA326" s="32"/>
      <c r="BB326" s="32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  <c r="BS326" s="31"/>
      <c r="BT326" s="31"/>
      <c r="BU326" s="31"/>
      <c r="BV326" s="31"/>
      <c r="BW326" s="31"/>
      <c r="BX326" s="31"/>
      <c r="BY326" s="31"/>
      <c r="BZ326" s="31"/>
      <c r="CA326" s="31"/>
      <c r="CB326" s="31"/>
      <c r="CC326" s="31"/>
      <c r="CD326" s="31"/>
      <c r="CE326" s="31"/>
      <c r="CF326" s="31"/>
      <c r="CG326" s="31"/>
      <c r="CH326" s="31"/>
      <c r="CI326" s="31"/>
      <c r="CJ326" s="31"/>
      <c r="CK326" s="31"/>
      <c r="CL326" s="31"/>
      <c r="CM326" s="31"/>
      <c r="CN326" s="31"/>
      <c r="CO326" s="31"/>
      <c r="CP326" s="31"/>
      <c r="CQ326" s="31"/>
      <c r="CR326" s="31"/>
      <c r="CS326" s="31"/>
      <c r="CT326" s="31"/>
      <c r="CU326" s="31"/>
      <c r="CV326" s="31"/>
    </row>
    <row r="327" spans="1:100" x14ac:dyDescent="0.3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2"/>
      <c r="AX327" s="32"/>
      <c r="AY327" s="32"/>
      <c r="AZ327" s="32"/>
      <c r="BA327" s="32"/>
      <c r="BB327" s="32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  <c r="BS327" s="31"/>
      <c r="BT327" s="31"/>
      <c r="BU327" s="31"/>
      <c r="BV327" s="31"/>
      <c r="BW327" s="31"/>
      <c r="BX327" s="31"/>
      <c r="BY327" s="31"/>
      <c r="BZ327" s="31"/>
      <c r="CA327" s="31"/>
      <c r="CB327" s="31"/>
      <c r="CC327" s="31"/>
      <c r="CD327" s="31"/>
      <c r="CE327" s="31"/>
      <c r="CF327" s="31"/>
      <c r="CG327" s="31"/>
      <c r="CH327" s="31"/>
      <c r="CI327" s="31"/>
      <c r="CJ327" s="31"/>
      <c r="CK327" s="31"/>
      <c r="CL327" s="31"/>
      <c r="CM327" s="31"/>
      <c r="CN327" s="31"/>
      <c r="CO327" s="31"/>
      <c r="CP327" s="31"/>
      <c r="CQ327" s="31"/>
      <c r="CR327" s="31"/>
      <c r="CS327" s="31"/>
      <c r="CT327" s="31"/>
      <c r="CU327" s="31"/>
      <c r="CV327" s="31"/>
    </row>
    <row r="328" spans="1:100" x14ac:dyDescent="0.3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2"/>
      <c r="AX328" s="32"/>
      <c r="AY328" s="32"/>
      <c r="AZ328" s="32"/>
      <c r="BA328" s="32"/>
      <c r="BB328" s="32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  <c r="BS328" s="31"/>
      <c r="BT328" s="31"/>
      <c r="BU328" s="31"/>
      <c r="BV328" s="31"/>
      <c r="BW328" s="31"/>
      <c r="BX328" s="31"/>
      <c r="BY328" s="31"/>
      <c r="BZ328" s="31"/>
      <c r="CA328" s="31"/>
      <c r="CB328" s="31"/>
      <c r="CC328" s="31"/>
      <c r="CD328" s="31"/>
      <c r="CE328" s="31"/>
      <c r="CF328" s="31"/>
      <c r="CG328" s="31"/>
      <c r="CH328" s="31"/>
      <c r="CI328" s="31"/>
      <c r="CJ328" s="31"/>
      <c r="CK328" s="31"/>
      <c r="CL328" s="31"/>
      <c r="CM328" s="31"/>
      <c r="CN328" s="31"/>
      <c r="CO328" s="31"/>
      <c r="CP328" s="31"/>
      <c r="CQ328" s="31"/>
      <c r="CR328" s="31"/>
      <c r="CS328" s="31"/>
      <c r="CT328" s="31"/>
      <c r="CU328" s="31"/>
      <c r="CV328" s="31"/>
    </row>
    <row r="329" spans="1:100" x14ac:dyDescent="0.3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2"/>
      <c r="AX329" s="32"/>
      <c r="AY329" s="32"/>
      <c r="AZ329" s="32"/>
      <c r="BA329" s="32"/>
      <c r="BB329" s="32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  <c r="BS329" s="31"/>
      <c r="BT329" s="31"/>
      <c r="BU329" s="31"/>
      <c r="BV329" s="31"/>
      <c r="BW329" s="31"/>
      <c r="BX329" s="31"/>
      <c r="BY329" s="31"/>
      <c r="BZ329" s="31"/>
      <c r="CA329" s="31"/>
      <c r="CB329" s="31"/>
      <c r="CC329" s="31"/>
      <c r="CD329" s="31"/>
      <c r="CE329" s="31"/>
      <c r="CF329" s="31"/>
      <c r="CG329" s="31"/>
      <c r="CH329" s="31"/>
      <c r="CI329" s="31"/>
      <c r="CJ329" s="31"/>
      <c r="CK329" s="31"/>
      <c r="CL329" s="31"/>
      <c r="CM329" s="31"/>
      <c r="CN329" s="31"/>
      <c r="CO329" s="31"/>
      <c r="CP329" s="31"/>
      <c r="CQ329" s="31"/>
      <c r="CR329" s="31"/>
      <c r="CS329" s="31"/>
      <c r="CT329" s="31"/>
      <c r="CU329" s="31"/>
      <c r="CV329" s="31"/>
    </row>
    <row r="330" spans="1:100" x14ac:dyDescent="0.3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2"/>
      <c r="AX330" s="32"/>
      <c r="AY330" s="32"/>
      <c r="AZ330" s="32"/>
      <c r="BA330" s="32"/>
      <c r="BB330" s="32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  <c r="BS330" s="31"/>
      <c r="BT330" s="31"/>
      <c r="BU330" s="31"/>
      <c r="BV330" s="31"/>
      <c r="BW330" s="31"/>
      <c r="BX330" s="31"/>
      <c r="BY330" s="31"/>
      <c r="BZ330" s="31"/>
      <c r="CA330" s="31"/>
      <c r="CB330" s="31"/>
      <c r="CC330" s="31"/>
      <c r="CD330" s="31"/>
      <c r="CE330" s="31"/>
      <c r="CF330" s="31"/>
      <c r="CG330" s="31"/>
      <c r="CH330" s="31"/>
      <c r="CI330" s="31"/>
      <c r="CJ330" s="31"/>
      <c r="CK330" s="31"/>
      <c r="CL330" s="31"/>
      <c r="CM330" s="31"/>
      <c r="CN330" s="31"/>
      <c r="CO330" s="31"/>
      <c r="CP330" s="31"/>
      <c r="CQ330" s="31"/>
      <c r="CR330" s="31"/>
      <c r="CS330" s="31"/>
      <c r="CT330" s="31"/>
      <c r="CU330" s="31"/>
      <c r="CV330" s="31"/>
    </row>
    <row r="331" spans="1:100" x14ac:dyDescent="0.3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2"/>
      <c r="AX331" s="32"/>
      <c r="AY331" s="32"/>
      <c r="AZ331" s="32"/>
      <c r="BA331" s="32"/>
      <c r="BB331" s="32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  <c r="BS331" s="31"/>
      <c r="BT331" s="31"/>
      <c r="BU331" s="31"/>
      <c r="BV331" s="31"/>
      <c r="BW331" s="31"/>
      <c r="BX331" s="31"/>
      <c r="BY331" s="31"/>
      <c r="BZ331" s="31"/>
      <c r="CA331" s="31"/>
      <c r="CB331" s="31"/>
      <c r="CC331" s="31"/>
      <c r="CD331" s="31"/>
      <c r="CE331" s="31"/>
      <c r="CF331" s="31"/>
      <c r="CG331" s="31"/>
      <c r="CH331" s="31"/>
      <c r="CI331" s="31"/>
      <c r="CJ331" s="31"/>
      <c r="CK331" s="31"/>
      <c r="CL331" s="31"/>
      <c r="CM331" s="31"/>
      <c r="CN331" s="31"/>
      <c r="CO331" s="31"/>
      <c r="CP331" s="31"/>
      <c r="CQ331" s="31"/>
      <c r="CR331" s="31"/>
      <c r="CS331" s="31"/>
      <c r="CT331" s="31"/>
      <c r="CU331" s="31"/>
      <c r="CV331" s="31"/>
    </row>
    <row r="332" spans="1:100" x14ac:dyDescent="0.3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2"/>
      <c r="AX332" s="32"/>
      <c r="AY332" s="32"/>
      <c r="AZ332" s="32"/>
      <c r="BA332" s="32"/>
      <c r="BB332" s="32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  <c r="BS332" s="31"/>
      <c r="BT332" s="31"/>
      <c r="BU332" s="31"/>
      <c r="BV332" s="31"/>
      <c r="BW332" s="31"/>
      <c r="BX332" s="31"/>
      <c r="BY332" s="31"/>
      <c r="BZ332" s="31"/>
      <c r="CA332" s="31"/>
      <c r="CB332" s="31"/>
      <c r="CC332" s="31"/>
      <c r="CD332" s="31"/>
      <c r="CE332" s="31"/>
      <c r="CF332" s="31"/>
      <c r="CG332" s="31"/>
      <c r="CH332" s="31"/>
      <c r="CI332" s="31"/>
      <c r="CJ332" s="31"/>
      <c r="CK332" s="31"/>
      <c r="CL332" s="31"/>
      <c r="CM332" s="31"/>
      <c r="CN332" s="31"/>
      <c r="CO332" s="31"/>
      <c r="CP332" s="31"/>
      <c r="CQ332" s="31"/>
      <c r="CR332" s="31"/>
      <c r="CS332" s="31"/>
      <c r="CT332" s="31"/>
      <c r="CU332" s="31"/>
      <c r="CV332" s="31"/>
    </row>
    <row r="333" spans="1:100" x14ac:dyDescent="0.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2"/>
      <c r="AX333" s="32"/>
      <c r="AY333" s="32"/>
      <c r="AZ333" s="32"/>
      <c r="BA333" s="32"/>
      <c r="BB333" s="32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  <c r="BS333" s="31"/>
      <c r="BT333" s="31"/>
      <c r="BU333" s="31"/>
      <c r="BV333" s="31"/>
      <c r="BW333" s="31"/>
      <c r="BX333" s="31"/>
      <c r="BY333" s="31"/>
      <c r="BZ333" s="31"/>
      <c r="CA333" s="31"/>
      <c r="CB333" s="31"/>
      <c r="CC333" s="31"/>
      <c r="CD333" s="31"/>
      <c r="CE333" s="31"/>
      <c r="CF333" s="31"/>
      <c r="CG333" s="31"/>
      <c r="CH333" s="31"/>
      <c r="CI333" s="31"/>
      <c r="CJ333" s="31"/>
      <c r="CK333" s="31"/>
      <c r="CL333" s="31"/>
      <c r="CM333" s="31"/>
      <c r="CN333" s="31"/>
      <c r="CO333" s="31"/>
      <c r="CP333" s="31"/>
      <c r="CQ333" s="31"/>
      <c r="CR333" s="31"/>
      <c r="CS333" s="31"/>
      <c r="CT333" s="31"/>
      <c r="CU333" s="31"/>
      <c r="CV333" s="31"/>
    </row>
    <row r="334" spans="1:100" x14ac:dyDescent="0.3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2"/>
      <c r="AX334" s="32"/>
      <c r="AY334" s="32"/>
      <c r="AZ334" s="32"/>
      <c r="BA334" s="32"/>
      <c r="BB334" s="32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  <c r="BS334" s="31"/>
      <c r="BT334" s="31"/>
      <c r="BU334" s="31"/>
      <c r="BV334" s="31"/>
      <c r="BW334" s="31"/>
      <c r="BX334" s="31"/>
      <c r="BY334" s="31"/>
      <c r="BZ334" s="31"/>
      <c r="CA334" s="31"/>
      <c r="CB334" s="31"/>
      <c r="CC334" s="31"/>
      <c r="CD334" s="31"/>
      <c r="CE334" s="31"/>
      <c r="CF334" s="31"/>
      <c r="CG334" s="31"/>
      <c r="CH334" s="31"/>
      <c r="CI334" s="31"/>
      <c r="CJ334" s="31"/>
      <c r="CK334" s="31"/>
      <c r="CL334" s="31"/>
      <c r="CM334" s="31"/>
      <c r="CN334" s="31"/>
      <c r="CO334" s="31"/>
      <c r="CP334" s="31"/>
      <c r="CQ334" s="31"/>
      <c r="CR334" s="31"/>
      <c r="CS334" s="31"/>
      <c r="CT334" s="31"/>
      <c r="CU334" s="31"/>
      <c r="CV334" s="31"/>
    </row>
    <row r="335" spans="1:100" x14ac:dyDescent="0.3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2"/>
      <c r="AX335" s="32"/>
      <c r="AY335" s="32"/>
      <c r="AZ335" s="32"/>
      <c r="BA335" s="32"/>
      <c r="BB335" s="32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  <c r="BS335" s="31"/>
      <c r="BT335" s="31"/>
      <c r="BU335" s="31"/>
      <c r="BV335" s="31"/>
      <c r="BW335" s="31"/>
      <c r="BX335" s="31"/>
      <c r="BY335" s="31"/>
      <c r="BZ335" s="31"/>
      <c r="CA335" s="31"/>
      <c r="CB335" s="31"/>
      <c r="CC335" s="31"/>
      <c r="CD335" s="31"/>
      <c r="CE335" s="31"/>
      <c r="CF335" s="31"/>
      <c r="CG335" s="31"/>
      <c r="CH335" s="31"/>
      <c r="CI335" s="31"/>
      <c r="CJ335" s="31"/>
      <c r="CK335" s="31"/>
      <c r="CL335" s="31"/>
      <c r="CM335" s="31"/>
      <c r="CN335" s="31"/>
      <c r="CO335" s="31"/>
      <c r="CP335" s="31"/>
      <c r="CQ335" s="31"/>
      <c r="CR335" s="31"/>
      <c r="CS335" s="31"/>
      <c r="CT335" s="31"/>
      <c r="CU335" s="31"/>
      <c r="CV335" s="31"/>
    </row>
    <row r="336" spans="1:100" x14ac:dyDescent="0.3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2"/>
      <c r="AX336" s="32"/>
      <c r="AY336" s="32"/>
      <c r="AZ336" s="32"/>
      <c r="BA336" s="32"/>
      <c r="BB336" s="32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  <c r="BS336" s="31"/>
      <c r="BT336" s="31"/>
      <c r="BU336" s="31"/>
      <c r="BV336" s="31"/>
      <c r="BW336" s="31"/>
      <c r="BX336" s="31"/>
      <c r="BY336" s="31"/>
      <c r="BZ336" s="31"/>
      <c r="CA336" s="31"/>
      <c r="CB336" s="31"/>
      <c r="CC336" s="31"/>
      <c r="CD336" s="31"/>
      <c r="CE336" s="31"/>
      <c r="CF336" s="31"/>
      <c r="CG336" s="31"/>
      <c r="CH336" s="31"/>
      <c r="CI336" s="31"/>
      <c r="CJ336" s="31"/>
      <c r="CK336" s="31"/>
      <c r="CL336" s="31"/>
      <c r="CM336" s="31"/>
      <c r="CN336" s="31"/>
      <c r="CO336" s="31"/>
      <c r="CP336" s="31"/>
      <c r="CQ336" s="31"/>
      <c r="CR336" s="31"/>
      <c r="CS336" s="31"/>
      <c r="CT336" s="31"/>
      <c r="CU336" s="31"/>
      <c r="CV336" s="31"/>
    </row>
    <row r="337" spans="1:100" x14ac:dyDescent="0.3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2"/>
      <c r="AX337" s="32"/>
      <c r="AY337" s="32"/>
      <c r="AZ337" s="32"/>
      <c r="BA337" s="32"/>
      <c r="BB337" s="32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  <c r="BS337" s="31"/>
      <c r="BT337" s="31"/>
      <c r="BU337" s="31"/>
      <c r="BV337" s="31"/>
      <c r="BW337" s="31"/>
      <c r="BX337" s="31"/>
      <c r="BY337" s="31"/>
      <c r="BZ337" s="31"/>
      <c r="CA337" s="31"/>
      <c r="CB337" s="31"/>
      <c r="CC337" s="31"/>
      <c r="CD337" s="31"/>
      <c r="CE337" s="31"/>
      <c r="CF337" s="31"/>
      <c r="CG337" s="31"/>
      <c r="CH337" s="31"/>
      <c r="CI337" s="31"/>
      <c r="CJ337" s="31"/>
      <c r="CK337" s="31"/>
      <c r="CL337" s="31"/>
      <c r="CM337" s="31"/>
      <c r="CN337" s="31"/>
      <c r="CO337" s="31"/>
      <c r="CP337" s="31"/>
      <c r="CQ337" s="31"/>
      <c r="CR337" s="31"/>
      <c r="CS337" s="31"/>
      <c r="CT337" s="31"/>
      <c r="CU337" s="31"/>
      <c r="CV337" s="31"/>
    </row>
    <row r="338" spans="1:100" x14ac:dyDescent="0.3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2"/>
      <c r="AX338" s="32"/>
      <c r="AY338" s="32"/>
      <c r="AZ338" s="32"/>
      <c r="BA338" s="32"/>
      <c r="BB338" s="32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  <c r="BS338" s="31"/>
      <c r="BT338" s="31"/>
      <c r="BU338" s="31"/>
      <c r="BV338" s="31"/>
      <c r="BW338" s="31"/>
      <c r="BX338" s="31"/>
      <c r="BY338" s="31"/>
      <c r="BZ338" s="31"/>
      <c r="CA338" s="31"/>
      <c r="CB338" s="31"/>
      <c r="CC338" s="31"/>
      <c r="CD338" s="31"/>
      <c r="CE338" s="31"/>
      <c r="CF338" s="31"/>
      <c r="CG338" s="31"/>
      <c r="CH338" s="31"/>
      <c r="CI338" s="31"/>
      <c r="CJ338" s="31"/>
      <c r="CK338" s="31"/>
      <c r="CL338" s="31"/>
      <c r="CM338" s="31"/>
      <c r="CN338" s="31"/>
      <c r="CO338" s="31"/>
      <c r="CP338" s="31"/>
      <c r="CQ338" s="31"/>
      <c r="CR338" s="31"/>
      <c r="CS338" s="31"/>
      <c r="CT338" s="31"/>
      <c r="CU338" s="31"/>
      <c r="CV338" s="31"/>
    </row>
    <row r="339" spans="1:100" x14ac:dyDescent="0.3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2"/>
      <c r="AX339" s="32"/>
      <c r="AY339" s="32"/>
      <c r="AZ339" s="32"/>
      <c r="BA339" s="32"/>
      <c r="BB339" s="32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  <c r="BS339" s="31"/>
      <c r="BT339" s="31"/>
      <c r="BU339" s="31"/>
      <c r="BV339" s="31"/>
      <c r="BW339" s="31"/>
      <c r="BX339" s="31"/>
      <c r="BY339" s="31"/>
      <c r="BZ339" s="31"/>
      <c r="CA339" s="31"/>
      <c r="CB339" s="31"/>
      <c r="CC339" s="31"/>
      <c r="CD339" s="31"/>
      <c r="CE339" s="31"/>
      <c r="CF339" s="31"/>
      <c r="CG339" s="31"/>
      <c r="CH339" s="31"/>
      <c r="CI339" s="31"/>
      <c r="CJ339" s="31"/>
      <c r="CK339" s="31"/>
      <c r="CL339" s="31"/>
      <c r="CM339" s="31"/>
      <c r="CN339" s="31"/>
      <c r="CO339" s="31"/>
      <c r="CP339" s="31"/>
      <c r="CQ339" s="31"/>
      <c r="CR339" s="31"/>
      <c r="CS339" s="31"/>
      <c r="CT339" s="31"/>
      <c r="CU339" s="31"/>
      <c r="CV339" s="31"/>
    </row>
    <row r="340" spans="1:100" x14ac:dyDescent="0.3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2"/>
      <c r="AX340" s="32"/>
      <c r="AY340" s="32"/>
      <c r="AZ340" s="32"/>
      <c r="BA340" s="32"/>
      <c r="BB340" s="32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  <c r="BS340" s="31"/>
      <c r="BT340" s="31"/>
      <c r="BU340" s="31"/>
      <c r="BV340" s="31"/>
      <c r="BW340" s="31"/>
      <c r="BX340" s="31"/>
      <c r="BY340" s="31"/>
      <c r="BZ340" s="31"/>
      <c r="CA340" s="31"/>
      <c r="CB340" s="31"/>
      <c r="CC340" s="31"/>
      <c r="CD340" s="31"/>
      <c r="CE340" s="31"/>
      <c r="CF340" s="31"/>
      <c r="CG340" s="31"/>
      <c r="CH340" s="31"/>
      <c r="CI340" s="31"/>
      <c r="CJ340" s="31"/>
      <c r="CK340" s="31"/>
      <c r="CL340" s="31"/>
      <c r="CM340" s="31"/>
      <c r="CN340" s="31"/>
      <c r="CO340" s="31"/>
      <c r="CP340" s="31"/>
      <c r="CQ340" s="31"/>
      <c r="CR340" s="31"/>
      <c r="CS340" s="31"/>
      <c r="CT340" s="31"/>
      <c r="CU340" s="31"/>
      <c r="CV340" s="31"/>
    </row>
    <row r="341" spans="1:100" x14ac:dyDescent="0.3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2"/>
      <c r="AX341" s="32"/>
      <c r="AY341" s="32"/>
      <c r="AZ341" s="32"/>
      <c r="BA341" s="32"/>
      <c r="BB341" s="32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  <c r="BS341" s="31"/>
      <c r="BT341" s="31"/>
      <c r="BU341" s="31"/>
      <c r="BV341" s="31"/>
      <c r="BW341" s="31"/>
      <c r="BX341" s="31"/>
      <c r="BY341" s="31"/>
      <c r="BZ341" s="31"/>
      <c r="CA341" s="31"/>
      <c r="CB341" s="31"/>
      <c r="CC341" s="31"/>
      <c r="CD341" s="31"/>
      <c r="CE341" s="31"/>
      <c r="CF341" s="31"/>
      <c r="CG341" s="31"/>
      <c r="CH341" s="31"/>
      <c r="CI341" s="31"/>
      <c r="CJ341" s="31"/>
      <c r="CK341" s="31"/>
      <c r="CL341" s="31"/>
      <c r="CM341" s="31"/>
      <c r="CN341" s="31"/>
      <c r="CO341" s="31"/>
      <c r="CP341" s="31"/>
      <c r="CQ341" s="31"/>
      <c r="CR341" s="31"/>
      <c r="CS341" s="31"/>
      <c r="CT341" s="31"/>
      <c r="CU341" s="31"/>
      <c r="CV341" s="31"/>
    </row>
    <row r="342" spans="1:100" x14ac:dyDescent="0.3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2"/>
      <c r="AX342" s="32"/>
      <c r="AY342" s="32"/>
      <c r="AZ342" s="32"/>
      <c r="BA342" s="32"/>
      <c r="BB342" s="32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  <c r="BS342" s="31"/>
      <c r="BT342" s="31"/>
      <c r="BU342" s="31"/>
      <c r="BV342" s="31"/>
      <c r="BW342" s="31"/>
      <c r="BX342" s="31"/>
      <c r="BY342" s="31"/>
      <c r="BZ342" s="31"/>
      <c r="CA342" s="31"/>
      <c r="CB342" s="31"/>
      <c r="CC342" s="31"/>
      <c r="CD342" s="31"/>
      <c r="CE342" s="31"/>
      <c r="CF342" s="31"/>
      <c r="CG342" s="31"/>
      <c r="CH342" s="31"/>
      <c r="CI342" s="31"/>
      <c r="CJ342" s="31"/>
      <c r="CK342" s="31"/>
      <c r="CL342" s="31"/>
      <c r="CM342" s="31"/>
      <c r="CN342" s="31"/>
      <c r="CO342" s="31"/>
      <c r="CP342" s="31"/>
      <c r="CQ342" s="31"/>
      <c r="CR342" s="31"/>
      <c r="CS342" s="31"/>
      <c r="CT342" s="31"/>
      <c r="CU342" s="31"/>
      <c r="CV342" s="31"/>
    </row>
    <row r="343" spans="1:100" x14ac:dyDescent="0.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2"/>
      <c r="AX343" s="32"/>
      <c r="AY343" s="32"/>
      <c r="AZ343" s="32"/>
      <c r="BA343" s="32"/>
      <c r="BB343" s="32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  <c r="BS343" s="31"/>
      <c r="BT343" s="31"/>
      <c r="BU343" s="31"/>
      <c r="BV343" s="31"/>
      <c r="BW343" s="31"/>
      <c r="BX343" s="31"/>
      <c r="BY343" s="31"/>
      <c r="BZ343" s="31"/>
      <c r="CA343" s="31"/>
      <c r="CB343" s="31"/>
      <c r="CC343" s="31"/>
      <c r="CD343" s="31"/>
      <c r="CE343" s="31"/>
      <c r="CF343" s="31"/>
      <c r="CG343" s="31"/>
      <c r="CH343" s="31"/>
      <c r="CI343" s="31"/>
      <c r="CJ343" s="31"/>
      <c r="CK343" s="31"/>
      <c r="CL343" s="31"/>
      <c r="CM343" s="31"/>
      <c r="CN343" s="31"/>
      <c r="CO343" s="31"/>
      <c r="CP343" s="31"/>
      <c r="CQ343" s="31"/>
      <c r="CR343" s="31"/>
      <c r="CS343" s="31"/>
      <c r="CT343" s="31"/>
      <c r="CU343" s="31"/>
      <c r="CV343" s="31"/>
    </row>
    <row r="344" spans="1:100" x14ac:dyDescent="0.3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2"/>
      <c r="AX344" s="32"/>
      <c r="AY344" s="32"/>
      <c r="AZ344" s="32"/>
      <c r="BA344" s="32"/>
      <c r="BB344" s="32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  <c r="BS344" s="31"/>
      <c r="BT344" s="31"/>
      <c r="BU344" s="31"/>
      <c r="BV344" s="31"/>
      <c r="BW344" s="31"/>
      <c r="BX344" s="31"/>
      <c r="BY344" s="31"/>
      <c r="BZ344" s="31"/>
      <c r="CA344" s="31"/>
      <c r="CB344" s="31"/>
      <c r="CC344" s="31"/>
      <c r="CD344" s="31"/>
      <c r="CE344" s="31"/>
      <c r="CF344" s="31"/>
      <c r="CG344" s="31"/>
      <c r="CH344" s="31"/>
      <c r="CI344" s="31"/>
      <c r="CJ344" s="31"/>
      <c r="CK344" s="31"/>
      <c r="CL344" s="31"/>
      <c r="CM344" s="31"/>
      <c r="CN344" s="31"/>
      <c r="CO344" s="31"/>
      <c r="CP344" s="31"/>
      <c r="CQ344" s="31"/>
      <c r="CR344" s="31"/>
      <c r="CS344" s="31"/>
      <c r="CT344" s="31"/>
      <c r="CU344" s="31"/>
      <c r="CV344" s="31"/>
    </row>
    <row r="345" spans="1:100" x14ac:dyDescent="0.3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2"/>
      <c r="AX345" s="32"/>
      <c r="AY345" s="32"/>
      <c r="AZ345" s="32"/>
      <c r="BA345" s="32"/>
      <c r="BB345" s="32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  <c r="BS345" s="31"/>
      <c r="BT345" s="31"/>
      <c r="BU345" s="31"/>
      <c r="BV345" s="31"/>
      <c r="BW345" s="31"/>
      <c r="BX345" s="31"/>
      <c r="BY345" s="31"/>
      <c r="BZ345" s="31"/>
      <c r="CA345" s="31"/>
      <c r="CB345" s="31"/>
      <c r="CC345" s="31"/>
      <c r="CD345" s="31"/>
      <c r="CE345" s="31"/>
      <c r="CF345" s="31"/>
      <c r="CG345" s="31"/>
      <c r="CH345" s="31"/>
      <c r="CI345" s="31"/>
      <c r="CJ345" s="31"/>
      <c r="CK345" s="31"/>
      <c r="CL345" s="31"/>
      <c r="CM345" s="31"/>
      <c r="CN345" s="31"/>
      <c r="CO345" s="31"/>
      <c r="CP345" s="31"/>
      <c r="CQ345" s="31"/>
      <c r="CR345" s="31"/>
      <c r="CS345" s="31"/>
      <c r="CT345" s="31"/>
      <c r="CU345" s="31"/>
      <c r="CV345" s="31"/>
    </row>
    <row r="346" spans="1:100" x14ac:dyDescent="0.3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2"/>
      <c r="AX346" s="32"/>
      <c r="AY346" s="32"/>
      <c r="AZ346" s="32"/>
      <c r="BA346" s="32"/>
      <c r="BB346" s="32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  <c r="BS346" s="31"/>
      <c r="BT346" s="31"/>
      <c r="BU346" s="31"/>
      <c r="BV346" s="31"/>
      <c r="BW346" s="31"/>
      <c r="BX346" s="31"/>
      <c r="BY346" s="31"/>
      <c r="BZ346" s="31"/>
      <c r="CA346" s="31"/>
      <c r="CB346" s="31"/>
      <c r="CC346" s="31"/>
      <c r="CD346" s="31"/>
      <c r="CE346" s="31"/>
      <c r="CF346" s="31"/>
      <c r="CG346" s="31"/>
      <c r="CH346" s="31"/>
      <c r="CI346" s="31"/>
      <c r="CJ346" s="31"/>
      <c r="CK346" s="31"/>
      <c r="CL346" s="31"/>
      <c r="CM346" s="31"/>
      <c r="CN346" s="31"/>
      <c r="CO346" s="31"/>
      <c r="CP346" s="31"/>
      <c r="CQ346" s="31"/>
      <c r="CR346" s="31"/>
      <c r="CS346" s="31"/>
      <c r="CT346" s="31"/>
      <c r="CU346" s="31"/>
      <c r="CV346" s="31"/>
    </row>
    <row r="347" spans="1:100" x14ac:dyDescent="0.3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2"/>
      <c r="AX347" s="32"/>
      <c r="AY347" s="32"/>
      <c r="AZ347" s="32"/>
      <c r="BA347" s="32"/>
      <c r="BB347" s="32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  <c r="BS347" s="31"/>
      <c r="BT347" s="31"/>
      <c r="BU347" s="31"/>
      <c r="BV347" s="31"/>
      <c r="BW347" s="31"/>
      <c r="BX347" s="31"/>
      <c r="BY347" s="31"/>
      <c r="BZ347" s="31"/>
      <c r="CA347" s="31"/>
      <c r="CB347" s="31"/>
      <c r="CC347" s="31"/>
      <c r="CD347" s="31"/>
      <c r="CE347" s="31"/>
      <c r="CF347" s="31"/>
      <c r="CG347" s="31"/>
      <c r="CH347" s="31"/>
      <c r="CI347" s="31"/>
      <c r="CJ347" s="31"/>
      <c r="CK347" s="31"/>
      <c r="CL347" s="31"/>
      <c r="CM347" s="31"/>
      <c r="CN347" s="31"/>
      <c r="CO347" s="31"/>
      <c r="CP347" s="31"/>
      <c r="CQ347" s="31"/>
      <c r="CR347" s="31"/>
      <c r="CS347" s="31"/>
      <c r="CT347" s="31"/>
      <c r="CU347" s="31"/>
      <c r="CV347" s="31"/>
    </row>
    <row r="348" spans="1:100" x14ac:dyDescent="0.3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2"/>
      <c r="AX348" s="32"/>
      <c r="AY348" s="32"/>
      <c r="AZ348" s="32"/>
      <c r="BA348" s="32"/>
      <c r="BB348" s="32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  <c r="BS348" s="31"/>
      <c r="BT348" s="31"/>
      <c r="BU348" s="31"/>
      <c r="BV348" s="31"/>
      <c r="BW348" s="31"/>
      <c r="BX348" s="31"/>
      <c r="BY348" s="31"/>
      <c r="BZ348" s="31"/>
      <c r="CA348" s="31"/>
      <c r="CB348" s="31"/>
      <c r="CC348" s="31"/>
      <c r="CD348" s="31"/>
      <c r="CE348" s="31"/>
      <c r="CF348" s="31"/>
      <c r="CG348" s="31"/>
      <c r="CH348" s="31"/>
      <c r="CI348" s="31"/>
      <c r="CJ348" s="31"/>
      <c r="CK348" s="31"/>
      <c r="CL348" s="31"/>
      <c r="CM348" s="31"/>
      <c r="CN348" s="31"/>
      <c r="CO348" s="31"/>
      <c r="CP348" s="31"/>
      <c r="CQ348" s="31"/>
      <c r="CR348" s="31"/>
      <c r="CS348" s="31"/>
      <c r="CT348" s="31"/>
      <c r="CU348" s="31"/>
      <c r="CV348" s="31"/>
    </row>
    <row r="349" spans="1:100" x14ac:dyDescent="0.3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2"/>
      <c r="AX349" s="32"/>
      <c r="AY349" s="32"/>
      <c r="AZ349" s="32"/>
      <c r="BA349" s="32"/>
      <c r="BB349" s="32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  <c r="BS349" s="31"/>
      <c r="BT349" s="31"/>
      <c r="BU349" s="31"/>
      <c r="BV349" s="31"/>
      <c r="BW349" s="31"/>
      <c r="BX349" s="31"/>
      <c r="BY349" s="31"/>
      <c r="BZ349" s="31"/>
      <c r="CA349" s="31"/>
      <c r="CB349" s="31"/>
      <c r="CC349" s="31"/>
      <c r="CD349" s="31"/>
      <c r="CE349" s="31"/>
      <c r="CF349" s="31"/>
      <c r="CG349" s="31"/>
      <c r="CH349" s="31"/>
      <c r="CI349" s="31"/>
      <c r="CJ349" s="31"/>
      <c r="CK349" s="31"/>
      <c r="CL349" s="31"/>
      <c r="CM349" s="31"/>
      <c r="CN349" s="31"/>
      <c r="CO349" s="31"/>
      <c r="CP349" s="31"/>
      <c r="CQ349" s="31"/>
      <c r="CR349" s="31"/>
      <c r="CS349" s="31"/>
      <c r="CT349" s="31"/>
      <c r="CU349" s="31"/>
      <c r="CV349" s="31"/>
    </row>
    <row r="350" spans="1:100" x14ac:dyDescent="0.3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2"/>
      <c r="AX350" s="32"/>
      <c r="AY350" s="32"/>
      <c r="AZ350" s="32"/>
      <c r="BA350" s="32"/>
      <c r="BB350" s="32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  <c r="BS350" s="31"/>
      <c r="BT350" s="31"/>
      <c r="BU350" s="31"/>
      <c r="BV350" s="31"/>
      <c r="BW350" s="31"/>
      <c r="BX350" s="31"/>
      <c r="BY350" s="31"/>
      <c r="BZ350" s="31"/>
      <c r="CA350" s="31"/>
      <c r="CB350" s="31"/>
      <c r="CC350" s="31"/>
      <c r="CD350" s="31"/>
      <c r="CE350" s="31"/>
      <c r="CF350" s="31"/>
      <c r="CG350" s="31"/>
      <c r="CH350" s="31"/>
      <c r="CI350" s="31"/>
      <c r="CJ350" s="31"/>
      <c r="CK350" s="31"/>
      <c r="CL350" s="31"/>
      <c r="CM350" s="31"/>
      <c r="CN350" s="31"/>
      <c r="CO350" s="31"/>
      <c r="CP350" s="31"/>
      <c r="CQ350" s="31"/>
      <c r="CR350" s="31"/>
      <c r="CS350" s="31"/>
      <c r="CT350" s="31"/>
      <c r="CU350" s="31"/>
      <c r="CV350" s="31"/>
    </row>
    <row r="351" spans="1:100" x14ac:dyDescent="0.3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2"/>
      <c r="AX351" s="32"/>
      <c r="AY351" s="32"/>
      <c r="AZ351" s="32"/>
      <c r="BA351" s="32"/>
      <c r="BB351" s="32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  <c r="BS351" s="31"/>
      <c r="BT351" s="31"/>
      <c r="BU351" s="31"/>
      <c r="BV351" s="31"/>
      <c r="BW351" s="31"/>
      <c r="BX351" s="31"/>
      <c r="BY351" s="31"/>
      <c r="BZ351" s="31"/>
      <c r="CA351" s="31"/>
      <c r="CB351" s="31"/>
      <c r="CC351" s="31"/>
      <c r="CD351" s="31"/>
      <c r="CE351" s="31"/>
      <c r="CF351" s="31"/>
      <c r="CG351" s="31"/>
      <c r="CH351" s="31"/>
      <c r="CI351" s="31"/>
      <c r="CJ351" s="31"/>
      <c r="CK351" s="31"/>
      <c r="CL351" s="31"/>
      <c r="CM351" s="31"/>
      <c r="CN351" s="31"/>
      <c r="CO351" s="31"/>
      <c r="CP351" s="31"/>
      <c r="CQ351" s="31"/>
      <c r="CR351" s="31"/>
      <c r="CS351" s="31"/>
      <c r="CT351" s="31"/>
      <c r="CU351" s="31"/>
      <c r="CV351" s="31"/>
    </row>
    <row r="352" spans="1:100" x14ac:dyDescent="0.3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2"/>
      <c r="AX352" s="32"/>
      <c r="AY352" s="32"/>
      <c r="AZ352" s="32"/>
      <c r="BA352" s="32"/>
      <c r="BB352" s="32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  <c r="BS352" s="31"/>
      <c r="BT352" s="31"/>
      <c r="BU352" s="31"/>
      <c r="BV352" s="31"/>
      <c r="BW352" s="31"/>
      <c r="BX352" s="31"/>
      <c r="BY352" s="31"/>
      <c r="BZ352" s="31"/>
      <c r="CA352" s="31"/>
      <c r="CB352" s="31"/>
      <c r="CC352" s="31"/>
      <c r="CD352" s="31"/>
      <c r="CE352" s="31"/>
      <c r="CF352" s="31"/>
      <c r="CG352" s="31"/>
      <c r="CH352" s="31"/>
      <c r="CI352" s="31"/>
      <c r="CJ352" s="31"/>
      <c r="CK352" s="31"/>
      <c r="CL352" s="31"/>
      <c r="CM352" s="31"/>
      <c r="CN352" s="31"/>
      <c r="CO352" s="31"/>
      <c r="CP352" s="31"/>
      <c r="CQ352" s="31"/>
      <c r="CR352" s="31"/>
      <c r="CS352" s="31"/>
      <c r="CT352" s="31"/>
      <c r="CU352" s="31"/>
      <c r="CV352" s="31"/>
    </row>
    <row r="353" spans="1:100" x14ac:dyDescent="0.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2"/>
      <c r="AX353" s="32"/>
      <c r="AY353" s="32"/>
      <c r="AZ353" s="32"/>
      <c r="BA353" s="32"/>
      <c r="BB353" s="32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  <c r="BS353" s="31"/>
      <c r="BT353" s="31"/>
      <c r="BU353" s="31"/>
      <c r="BV353" s="31"/>
      <c r="BW353" s="31"/>
      <c r="BX353" s="31"/>
      <c r="BY353" s="31"/>
      <c r="BZ353" s="31"/>
      <c r="CA353" s="31"/>
      <c r="CB353" s="31"/>
      <c r="CC353" s="31"/>
      <c r="CD353" s="31"/>
      <c r="CE353" s="31"/>
      <c r="CF353" s="31"/>
      <c r="CG353" s="31"/>
      <c r="CH353" s="31"/>
      <c r="CI353" s="31"/>
      <c r="CJ353" s="31"/>
      <c r="CK353" s="31"/>
      <c r="CL353" s="31"/>
      <c r="CM353" s="31"/>
      <c r="CN353" s="31"/>
      <c r="CO353" s="31"/>
      <c r="CP353" s="31"/>
      <c r="CQ353" s="31"/>
      <c r="CR353" s="31"/>
      <c r="CS353" s="31"/>
      <c r="CT353" s="31"/>
      <c r="CU353" s="31"/>
      <c r="CV353" s="31"/>
    </row>
    <row r="354" spans="1:100" x14ac:dyDescent="0.3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2"/>
      <c r="AX354" s="32"/>
      <c r="AY354" s="32"/>
      <c r="AZ354" s="32"/>
      <c r="BA354" s="32"/>
      <c r="BB354" s="32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  <c r="BS354" s="31"/>
      <c r="BT354" s="31"/>
      <c r="BU354" s="31"/>
      <c r="BV354" s="31"/>
      <c r="BW354" s="31"/>
      <c r="BX354" s="31"/>
      <c r="BY354" s="31"/>
      <c r="BZ354" s="31"/>
      <c r="CA354" s="31"/>
      <c r="CB354" s="31"/>
      <c r="CC354" s="31"/>
      <c r="CD354" s="31"/>
      <c r="CE354" s="31"/>
      <c r="CF354" s="31"/>
      <c r="CG354" s="31"/>
      <c r="CH354" s="31"/>
      <c r="CI354" s="31"/>
      <c r="CJ354" s="31"/>
      <c r="CK354" s="31"/>
      <c r="CL354" s="31"/>
      <c r="CM354" s="31"/>
      <c r="CN354" s="31"/>
      <c r="CO354" s="31"/>
      <c r="CP354" s="31"/>
      <c r="CQ354" s="31"/>
      <c r="CR354" s="31"/>
      <c r="CS354" s="31"/>
      <c r="CT354" s="31"/>
      <c r="CU354" s="31"/>
      <c r="CV354" s="31"/>
    </row>
    <row r="355" spans="1:100" x14ac:dyDescent="0.3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2"/>
      <c r="AX355" s="32"/>
      <c r="AY355" s="32"/>
      <c r="AZ355" s="32"/>
      <c r="BA355" s="32"/>
      <c r="BB355" s="32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  <c r="BS355" s="31"/>
      <c r="BT355" s="31"/>
      <c r="BU355" s="31"/>
      <c r="BV355" s="31"/>
      <c r="BW355" s="31"/>
      <c r="BX355" s="31"/>
      <c r="BY355" s="31"/>
      <c r="BZ355" s="31"/>
      <c r="CA355" s="31"/>
      <c r="CB355" s="31"/>
      <c r="CC355" s="31"/>
      <c r="CD355" s="31"/>
      <c r="CE355" s="31"/>
      <c r="CF355" s="31"/>
      <c r="CG355" s="31"/>
      <c r="CH355" s="31"/>
      <c r="CI355" s="31"/>
      <c r="CJ355" s="31"/>
      <c r="CK355" s="31"/>
      <c r="CL355" s="31"/>
      <c r="CM355" s="31"/>
      <c r="CN355" s="31"/>
      <c r="CO355" s="31"/>
      <c r="CP355" s="31"/>
      <c r="CQ355" s="31"/>
      <c r="CR355" s="31"/>
      <c r="CS355" s="31"/>
      <c r="CT355" s="31"/>
      <c r="CU355" s="31"/>
      <c r="CV355" s="31"/>
    </row>
    <row r="356" spans="1:100" x14ac:dyDescent="0.3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2"/>
      <c r="AX356" s="32"/>
      <c r="AY356" s="32"/>
      <c r="AZ356" s="32"/>
      <c r="BA356" s="32"/>
      <c r="BB356" s="32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  <c r="BS356" s="31"/>
      <c r="BT356" s="31"/>
      <c r="BU356" s="31"/>
      <c r="BV356" s="31"/>
      <c r="BW356" s="31"/>
      <c r="BX356" s="31"/>
      <c r="BY356" s="31"/>
      <c r="BZ356" s="31"/>
      <c r="CA356" s="31"/>
      <c r="CB356" s="31"/>
      <c r="CC356" s="31"/>
      <c r="CD356" s="31"/>
      <c r="CE356" s="31"/>
      <c r="CF356" s="31"/>
      <c r="CG356" s="31"/>
      <c r="CH356" s="31"/>
      <c r="CI356" s="31"/>
      <c r="CJ356" s="31"/>
      <c r="CK356" s="31"/>
      <c r="CL356" s="31"/>
      <c r="CM356" s="31"/>
      <c r="CN356" s="31"/>
      <c r="CO356" s="31"/>
      <c r="CP356" s="31"/>
      <c r="CQ356" s="31"/>
      <c r="CR356" s="31"/>
      <c r="CS356" s="31"/>
      <c r="CT356" s="31"/>
      <c r="CU356" s="31"/>
      <c r="CV356" s="31"/>
    </row>
    <row r="357" spans="1:100" x14ac:dyDescent="0.3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2"/>
      <c r="AX357" s="32"/>
      <c r="AY357" s="32"/>
      <c r="AZ357" s="32"/>
      <c r="BA357" s="32"/>
      <c r="BB357" s="32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  <c r="BS357" s="31"/>
      <c r="BT357" s="31"/>
      <c r="BU357" s="31"/>
      <c r="BV357" s="31"/>
      <c r="BW357" s="31"/>
      <c r="BX357" s="31"/>
      <c r="BY357" s="31"/>
      <c r="BZ357" s="31"/>
      <c r="CA357" s="31"/>
      <c r="CB357" s="31"/>
      <c r="CC357" s="31"/>
      <c r="CD357" s="31"/>
      <c r="CE357" s="31"/>
      <c r="CF357" s="31"/>
      <c r="CG357" s="31"/>
      <c r="CH357" s="31"/>
      <c r="CI357" s="31"/>
      <c r="CJ357" s="31"/>
      <c r="CK357" s="31"/>
      <c r="CL357" s="31"/>
      <c r="CM357" s="31"/>
      <c r="CN357" s="31"/>
      <c r="CO357" s="31"/>
      <c r="CP357" s="31"/>
      <c r="CQ357" s="31"/>
      <c r="CR357" s="31"/>
      <c r="CS357" s="31"/>
      <c r="CT357" s="31"/>
      <c r="CU357" s="31"/>
      <c r="CV357" s="31"/>
    </row>
    <row r="358" spans="1:100" x14ac:dyDescent="0.3">
      <c r="A358" s="31"/>
      <c r="B358" s="31"/>
      <c r="C358" s="31"/>
      <c r="D358" s="31"/>
      <c r="E358" s="31"/>
      <c r="F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2"/>
      <c r="AX358" s="32"/>
      <c r="AY358" s="32"/>
      <c r="AZ358" s="32"/>
      <c r="BA358" s="32"/>
      <c r="BB358" s="32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  <c r="BS358" s="31"/>
      <c r="BT358" s="31"/>
      <c r="BU358" s="31"/>
      <c r="BV358" s="31"/>
      <c r="BW358" s="31"/>
      <c r="BX358" s="31"/>
      <c r="BY358" s="31"/>
      <c r="BZ358" s="31"/>
      <c r="CA358" s="31"/>
      <c r="CB358" s="31"/>
      <c r="CC358" s="31"/>
      <c r="CD358" s="31"/>
      <c r="CE358" s="31"/>
      <c r="CF358" s="31"/>
      <c r="CG358" s="31"/>
      <c r="CH358" s="31"/>
      <c r="CI358" s="31"/>
      <c r="CJ358" s="31"/>
      <c r="CK358" s="31"/>
      <c r="CL358" s="31"/>
      <c r="CM358" s="31"/>
      <c r="CN358" s="31"/>
      <c r="CO358" s="31"/>
      <c r="CP358" s="31"/>
      <c r="CQ358" s="31"/>
      <c r="CR358" s="31"/>
      <c r="CS358" s="31"/>
      <c r="CT358" s="31"/>
      <c r="CU358" s="31"/>
      <c r="CV358" s="31"/>
    </row>
    <row r="359" spans="1:100" x14ac:dyDescent="0.3">
      <c r="A359" s="31"/>
      <c r="B359" s="31"/>
      <c r="C359" s="31"/>
      <c r="D359" s="31"/>
      <c r="E359" s="31"/>
      <c r="F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2"/>
      <c r="AX359" s="32"/>
      <c r="AY359" s="32"/>
      <c r="AZ359" s="32"/>
      <c r="BA359" s="32"/>
      <c r="BB359" s="32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  <c r="BS359" s="31"/>
      <c r="BT359" s="31"/>
      <c r="BU359" s="31"/>
      <c r="BV359" s="31"/>
      <c r="BW359" s="31"/>
      <c r="BX359" s="31"/>
      <c r="BY359" s="31"/>
      <c r="BZ359" s="31"/>
      <c r="CA359" s="31"/>
      <c r="CB359" s="31"/>
      <c r="CC359" s="31"/>
      <c r="CD359" s="31"/>
      <c r="CE359" s="31"/>
      <c r="CF359" s="31"/>
      <c r="CG359" s="31"/>
      <c r="CH359" s="31"/>
      <c r="CI359" s="31"/>
      <c r="CJ359" s="31"/>
      <c r="CK359" s="31"/>
      <c r="CL359" s="31"/>
      <c r="CM359" s="31"/>
      <c r="CN359" s="31"/>
      <c r="CO359" s="31"/>
      <c r="CP359" s="31"/>
      <c r="CQ359" s="31"/>
      <c r="CR359" s="31"/>
      <c r="CS359" s="31"/>
      <c r="CT359" s="31"/>
      <c r="CU359" s="31"/>
      <c r="CV359" s="31"/>
    </row>
    <row r="360" spans="1:100" x14ac:dyDescent="0.3">
      <c r="A360" s="31"/>
      <c r="B360" s="31"/>
      <c r="C360" s="31"/>
      <c r="D360" s="31"/>
      <c r="E360" s="31"/>
      <c r="F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2"/>
      <c r="AX360" s="32"/>
      <c r="AY360" s="32"/>
      <c r="AZ360" s="32"/>
      <c r="BA360" s="32"/>
      <c r="BB360" s="32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  <c r="BS360" s="31"/>
      <c r="BT360" s="31"/>
      <c r="BU360" s="31"/>
      <c r="BV360" s="31"/>
      <c r="BW360" s="31"/>
      <c r="BX360" s="31"/>
      <c r="BY360" s="31"/>
      <c r="BZ360" s="31"/>
      <c r="CA360" s="31"/>
      <c r="CB360" s="31"/>
      <c r="CC360" s="31"/>
      <c r="CD360" s="31"/>
      <c r="CE360" s="31"/>
      <c r="CF360" s="31"/>
      <c r="CG360" s="31"/>
      <c r="CH360" s="31"/>
      <c r="CI360" s="31"/>
      <c r="CJ360" s="31"/>
      <c r="CK360" s="31"/>
      <c r="CL360" s="31"/>
      <c r="CM360" s="31"/>
      <c r="CN360" s="31"/>
      <c r="CO360" s="31"/>
      <c r="CP360" s="31"/>
      <c r="CQ360" s="31"/>
      <c r="CR360" s="31"/>
      <c r="CS360" s="31"/>
      <c r="CT360" s="31"/>
      <c r="CU360" s="31"/>
      <c r="CV360" s="31"/>
    </row>
    <row r="361" spans="1:100" x14ac:dyDescent="0.3">
      <c r="A361" s="31"/>
      <c r="B361" s="31"/>
      <c r="C361" s="31"/>
      <c r="D361" s="31"/>
      <c r="E361" s="31"/>
      <c r="F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2"/>
      <c r="AX361" s="32"/>
      <c r="AY361" s="32"/>
      <c r="AZ361" s="32"/>
      <c r="BA361" s="32"/>
      <c r="BB361" s="32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  <c r="BS361" s="31"/>
      <c r="BT361" s="31"/>
      <c r="BU361" s="31"/>
      <c r="BV361" s="31"/>
      <c r="BW361" s="31"/>
      <c r="BX361" s="31"/>
      <c r="BY361" s="31"/>
      <c r="BZ361" s="31"/>
      <c r="CA361" s="31"/>
      <c r="CB361" s="31"/>
      <c r="CC361" s="31"/>
      <c r="CD361" s="31"/>
      <c r="CE361" s="31"/>
      <c r="CF361" s="31"/>
      <c r="CG361" s="31"/>
      <c r="CH361" s="31"/>
      <c r="CI361" s="31"/>
      <c r="CJ361" s="31"/>
      <c r="CK361" s="31"/>
      <c r="CL361" s="31"/>
      <c r="CM361" s="31"/>
      <c r="CN361" s="31"/>
      <c r="CO361" s="31"/>
      <c r="CP361" s="31"/>
      <c r="CQ361" s="31"/>
      <c r="CR361" s="31"/>
      <c r="CS361" s="31"/>
      <c r="CT361" s="31"/>
      <c r="CU361" s="31"/>
      <c r="CV361" s="31"/>
    </row>
    <row r="362" spans="1:100" x14ac:dyDescent="0.3">
      <c r="A362" s="31"/>
      <c r="B362" s="31"/>
      <c r="C362" s="31"/>
      <c r="D362" s="31"/>
      <c r="E362" s="31"/>
      <c r="F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2"/>
      <c r="AX362" s="32"/>
      <c r="AY362" s="32"/>
      <c r="AZ362" s="32"/>
      <c r="BA362" s="32"/>
      <c r="BB362" s="32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  <c r="BS362" s="31"/>
      <c r="BT362" s="31"/>
      <c r="BU362" s="31"/>
      <c r="BV362" s="31"/>
      <c r="BW362" s="31"/>
      <c r="BX362" s="31"/>
      <c r="BY362" s="31"/>
      <c r="BZ362" s="31"/>
      <c r="CA362" s="31"/>
      <c r="CB362" s="31"/>
      <c r="CC362" s="31"/>
      <c r="CD362" s="31"/>
      <c r="CE362" s="31"/>
      <c r="CF362" s="31"/>
      <c r="CG362" s="31"/>
      <c r="CH362" s="31"/>
      <c r="CI362" s="31"/>
      <c r="CJ362" s="31"/>
      <c r="CK362" s="31"/>
      <c r="CL362" s="31"/>
      <c r="CM362" s="31"/>
      <c r="CN362" s="31"/>
      <c r="CO362" s="31"/>
      <c r="CP362" s="31"/>
      <c r="CQ362" s="31"/>
      <c r="CR362" s="31"/>
      <c r="CS362" s="31"/>
      <c r="CT362" s="31"/>
      <c r="CU362" s="31"/>
      <c r="CV362" s="31"/>
    </row>
    <row r="363" spans="1:100" x14ac:dyDescent="0.3">
      <c r="A363" s="31"/>
      <c r="B363" s="31"/>
      <c r="C363" s="31"/>
      <c r="D363" s="31"/>
      <c r="E363" s="31"/>
      <c r="F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2"/>
      <c r="AX363" s="32"/>
      <c r="AY363" s="32"/>
      <c r="AZ363" s="32"/>
      <c r="BA363" s="32"/>
      <c r="BB363" s="32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  <c r="BS363" s="31"/>
      <c r="BT363" s="31"/>
      <c r="BU363" s="31"/>
      <c r="BV363" s="31"/>
      <c r="BW363" s="31"/>
      <c r="BX363" s="31"/>
      <c r="BY363" s="31"/>
      <c r="BZ363" s="31"/>
      <c r="CA363" s="31"/>
      <c r="CB363" s="31"/>
      <c r="CC363" s="31"/>
      <c r="CD363" s="31"/>
      <c r="CE363" s="31"/>
      <c r="CF363" s="31"/>
      <c r="CG363" s="31"/>
      <c r="CH363" s="31"/>
      <c r="CI363" s="31"/>
      <c r="CJ363" s="31"/>
      <c r="CK363" s="31"/>
      <c r="CL363" s="31"/>
      <c r="CM363" s="31"/>
      <c r="CN363" s="31"/>
      <c r="CO363" s="31"/>
      <c r="CP363" s="31"/>
      <c r="CQ363" s="31"/>
      <c r="CR363" s="31"/>
      <c r="CS363" s="31"/>
      <c r="CT363" s="31"/>
      <c r="CU363" s="31"/>
      <c r="CV363" s="31"/>
    </row>
    <row r="364" spans="1:100" x14ac:dyDescent="0.3">
      <c r="A364" s="31"/>
      <c r="B364" s="31"/>
      <c r="C364" s="31"/>
      <c r="D364" s="31"/>
      <c r="E364" s="31"/>
      <c r="F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2"/>
      <c r="AX364" s="32"/>
      <c r="AY364" s="32"/>
      <c r="AZ364" s="32"/>
      <c r="BA364" s="32"/>
      <c r="BB364" s="32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  <c r="BS364" s="31"/>
      <c r="BT364" s="31"/>
      <c r="BU364" s="31"/>
      <c r="BV364" s="31"/>
      <c r="BW364" s="31"/>
      <c r="BX364" s="31"/>
      <c r="BY364" s="31"/>
      <c r="BZ364" s="31"/>
      <c r="CA364" s="31"/>
      <c r="CB364" s="31"/>
      <c r="CC364" s="31"/>
      <c r="CD364" s="31"/>
      <c r="CE364" s="31"/>
      <c r="CF364" s="31"/>
      <c r="CG364" s="31"/>
      <c r="CH364" s="31"/>
      <c r="CI364" s="31"/>
      <c r="CJ364" s="31"/>
      <c r="CK364" s="31"/>
      <c r="CL364" s="31"/>
      <c r="CM364" s="31"/>
      <c r="CN364" s="31"/>
      <c r="CO364" s="31"/>
      <c r="CP364" s="31"/>
      <c r="CQ364" s="31"/>
      <c r="CR364" s="31"/>
      <c r="CS364" s="31"/>
      <c r="CT364" s="31"/>
      <c r="CU364" s="31"/>
      <c r="CV364" s="31"/>
    </row>
    <row r="365" spans="1:100" x14ac:dyDescent="0.3">
      <c r="A365" s="31"/>
      <c r="B365" s="31"/>
      <c r="C365" s="31"/>
      <c r="D365" s="31"/>
      <c r="E365" s="31"/>
      <c r="F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2"/>
      <c r="AX365" s="32"/>
      <c r="AY365" s="32"/>
      <c r="AZ365" s="32"/>
      <c r="BA365" s="32"/>
      <c r="BB365" s="32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  <c r="BS365" s="31"/>
      <c r="BT365" s="31"/>
      <c r="BU365" s="31"/>
      <c r="BV365" s="31"/>
      <c r="BW365" s="31"/>
      <c r="BX365" s="31"/>
      <c r="BY365" s="31"/>
      <c r="BZ365" s="31"/>
      <c r="CA365" s="31"/>
      <c r="CB365" s="31"/>
      <c r="CC365" s="31"/>
      <c r="CD365" s="31"/>
      <c r="CE365" s="31"/>
      <c r="CF365" s="31"/>
      <c r="CG365" s="31"/>
      <c r="CH365" s="31"/>
      <c r="CI365" s="31"/>
      <c r="CJ365" s="31"/>
      <c r="CK365" s="31"/>
      <c r="CL365" s="31"/>
      <c r="CM365" s="31"/>
      <c r="CN365" s="31"/>
      <c r="CO365" s="31"/>
      <c r="CP365" s="31"/>
      <c r="CQ365" s="31"/>
      <c r="CR365" s="31"/>
      <c r="CS365" s="31"/>
      <c r="CT365" s="31"/>
      <c r="CU365" s="31"/>
      <c r="CV365" s="31"/>
    </row>
    <row r="366" spans="1:100" x14ac:dyDescent="0.3">
      <c r="A366" s="31"/>
      <c r="B366" s="31"/>
      <c r="C366" s="31"/>
      <c r="D366" s="31"/>
      <c r="E366" s="31"/>
      <c r="F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2"/>
      <c r="AX366" s="32"/>
      <c r="AY366" s="32"/>
      <c r="AZ366" s="32"/>
      <c r="BA366" s="32"/>
      <c r="BB366" s="32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  <c r="BS366" s="31"/>
      <c r="BT366" s="31"/>
      <c r="BU366" s="31"/>
      <c r="BV366" s="31"/>
      <c r="BW366" s="31"/>
      <c r="BX366" s="31"/>
      <c r="BY366" s="31"/>
      <c r="BZ366" s="31"/>
      <c r="CA366" s="31"/>
      <c r="CB366" s="31"/>
      <c r="CC366" s="31"/>
      <c r="CD366" s="31"/>
      <c r="CE366" s="31"/>
      <c r="CF366" s="31"/>
      <c r="CG366" s="31"/>
      <c r="CH366" s="31"/>
      <c r="CI366" s="31"/>
      <c r="CJ366" s="31"/>
      <c r="CK366" s="31"/>
      <c r="CL366" s="31"/>
      <c r="CM366" s="31"/>
      <c r="CN366" s="31"/>
      <c r="CO366" s="31"/>
      <c r="CP366" s="31"/>
      <c r="CQ366" s="31"/>
      <c r="CR366" s="31"/>
      <c r="CS366" s="31"/>
      <c r="CT366" s="31"/>
      <c r="CU366" s="31"/>
      <c r="CV366" s="31"/>
    </row>
    <row r="367" spans="1:100" x14ac:dyDescent="0.3">
      <c r="A367" s="31"/>
      <c r="B367" s="31"/>
      <c r="C367" s="31"/>
      <c r="D367" s="31"/>
      <c r="E367" s="31"/>
      <c r="F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2"/>
      <c r="AX367" s="32"/>
      <c r="AY367" s="32"/>
      <c r="AZ367" s="32"/>
      <c r="BA367" s="32"/>
      <c r="BB367" s="32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  <c r="BS367" s="31"/>
      <c r="BT367" s="31"/>
      <c r="BU367" s="31"/>
      <c r="BV367" s="31"/>
      <c r="BW367" s="31"/>
      <c r="BX367" s="31"/>
      <c r="BY367" s="31"/>
      <c r="BZ367" s="31"/>
      <c r="CA367" s="31"/>
      <c r="CB367" s="31"/>
      <c r="CC367" s="31"/>
      <c r="CD367" s="31"/>
      <c r="CE367" s="31"/>
      <c r="CF367" s="31"/>
      <c r="CG367" s="31"/>
      <c r="CH367" s="31"/>
      <c r="CI367" s="31"/>
      <c r="CJ367" s="31"/>
      <c r="CK367" s="31"/>
      <c r="CL367" s="31"/>
      <c r="CM367" s="31"/>
      <c r="CN367" s="31"/>
      <c r="CO367" s="31"/>
      <c r="CP367" s="31"/>
      <c r="CQ367" s="31"/>
      <c r="CR367" s="31"/>
      <c r="CS367" s="31"/>
      <c r="CT367" s="31"/>
      <c r="CU367" s="31"/>
      <c r="CV367" s="31"/>
    </row>
    <row r="368" spans="1:100" x14ac:dyDescent="0.3">
      <c r="A368" s="31"/>
      <c r="B368" s="31"/>
      <c r="C368" s="31"/>
      <c r="D368" s="31"/>
      <c r="E368" s="31"/>
      <c r="F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2"/>
      <c r="AX368" s="32"/>
      <c r="AY368" s="32"/>
      <c r="AZ368" s="32"/>
      <c r="BA368" s="32"/>
      <c r="BB368" s="32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  <c r="BS368" s="31"/>
      <c r="BT368" s="31"/>
      <c r="BU368" s="31"/>
      <c r="BV368" s="31"/>
      <c r="BW368" s="31"/>
      <c r="BX368" s="31"/>
      <c r="BY368" s="31"/>
      <c r="BZ368" s="31"/>
      <c r="CA368" s="31"/>
      <c r="CB368" s="31"/>
      <c r="CC368" s="31"/>
      <c r="CD368" s="31"/>
      <c r="CE368" s="31"/>
      <c r="CF368" s="31"/>
      <c r="CG368" s="31"/>
      <c r="CH368" s="31"/>
      <c r="CI368" s="31"/>
      <c r="CJ368" s="31"/>
      <c r="CK368" s="31"/>
      <c r="CL368" s="31"/>
      <c r="CM368" s="31"/>
      <c r="CN368" s="31"/>
      <c r="CO368" s="31"/>
      <c r="CP368" s="31"/>
      <c r="CQ368" s="31"/>
      <c r="CR368" s="31"/>
      <c r="CS368" s="31"/>
      <c r="CT368" s="31"/>
      <c r="CU368" s="31"/>
      <c r="CV368" s="31"/>
    </row>
    <row r="369" spans="1:100" x14ac:dyDescent="0.3">
      <c r="A369" s="31"/>
      <c r="B369" s="31"/>
      <c r="C369" s="31"/>
      <c r="D369" s="31"/>
      <c r="E369" s="31"/>
      <c r="F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2"/>
      <c r="AX369" s="32"/>
      <c r="AY369" s="32"/>
      <c r="AZ369" s="32"/>
      <c r="BA369" s="32"/>
      <c r="BB369" s="32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  <c r="BS369" s="31"/>
      <c r="BT369" s="31"/>
      <c r="BU369" s="31"/>
      <c r="BV369" s="31"/>
      <c r="BW369" s="31"/>
      <c r="BX369" s="31"/>
      <c r="BY369" s="31"/>
      <c r="BZ369" s="31"/>
      <c r="CA369" s="31"/>
      <c r="CB369" s="31"/>
      <c r="CC369" s="31"/>
      <c r="CD369" s="31"/>
      <c r="CE369" s="31"/>
      <c r="CF369" s="31"/>
      <c r="CG369" s="31"/>
      <c r="CH369" s="31"/>
      <c r="CI369" s="31"/>
      <c r="CJ369" s="31"/>
      <c r="CK369" s="31"/>
      <c r="CL369" s="31"/>
      <c r="CM369" s="31"/>
      <c r="CN369" s="31"/>
      <c r="CO369" s="31"/>
      <c r="CP369" s="31"/>
      <c r="CQ369" s="31"/>
      <c r="CR369" s="31"/>
      <c r="CS369" s="31"/>
      <c r="CT369" s="31"/>
      <c r="CU369" s="31"/>
      <c r="CV369" s="31"/>
    </row>
    <row r="370" spans="1:100" x14ac:dyDescent="0.3">
      <c r="A370" s="31"/>
      <c r="B370" s="31"/>
      <c r="C370" s="31"/>
      <c r="D370" s="31"/>
      <c r="E370" s="31"/>
      <c r="F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2"/>
      <c r="AX370" s="32"/>
      <c r="AY370" s="32"/>
      <c r="AZ370" s="32"/>
      <c r="BA370" s="32"/>
      <c r="BB370" s="32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  <c r="BS370" s="31"/>
      <c r="BT370" s="31"/>
      <c r="BU370" s="31"/>
      <c r="BV370" s="31"/>
      <c r="BW370" s="31"/>
      <c r="BX370" s="31"/>
      <c r="BY370" s="31"/>
      <c r="BZ370" s="31"/>
      <c r="CA370" s="31"/>
      <c r="CB370" s="31"/>
      <c r="CC370" s="31"/>
      <c r="CD370" s="31"/>
      <c r="CE370" s="31"/>
      <c r="CF370" s="31"/>
      <c r="CG370" s="31"/>
      <c r="CH370" s="31"/>
      <c r="CI370" s="31"/>
      <c r="CJ370" s="31"/>
      <c r="CK370" s="31"/>
      <c r="CL370" s="31"/>
      <c r="CM370" s="31"/>
      <c r="CN370" s="31"/>
      <c r="CO370" s="31"/>
      <c r="CP370" s="31"/>
      <c r="CQ370" s="31"/>
      <c r="CR370" s="31"/>
      <c r="CS370" s="31"/>
      <c r="CT370" s="31"/>
      <c r="CU370" s="31"/>
      <c r="CV370" s="31"/>
    </row>
    <row r="371" spans="1:100" x14ac:dyDescent="0.3">
      <c r="A371" s="31"/>
      <c r="B371" s="31"/>
      <c r="C371" s="31"/>
      <c r="D371" s="31"/>
      <c r="E371" s="31"/>
      <c r="F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2"/>
      <c r="AX371" s="32"/>
      <c r="AY371" s="32"/>
      <c r="AZ371" s="32"/>
      <c r="BA371" s="32"/>
      <c r="BB371" s="32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  <c r="BS371" s="31"/>
      <c r="BT371" s="31"/>
      <c r="BU371" s="31"/>
      <c r="BV371" s="31"/>
      <c r="BW371" s="31"/>
      <c r="BX371" s="31"/>
      <c r="BY371" s="31"/>
      <c r="BZ371" s="31"/>
      <c r="CA371" s="31"/>
      <c r="CB371" s="31"/>
      <c r="CC371" s="31"/>
      <c r="CD371" s="31"/>
      <c r="CE371" s="31"/>
      <c r="CF371" s="31"/>
      <c r="CG371" s="31"/>
      <c r="CH371" s="31"/>
      <c r="CI371" s="31"/>
      <c r="CJ371" s="31"/>
      <c r="CK371" s="31"/>
      <c r="CL371" s="31"/>
      <c r="CM371" s="31"/>
      <c r="CN371" s="31"/>
      <c r="CO371" s="31"/>
      <c r="CP371" s="31"/>
      <c r="CQ371" s="31"/>
      <c r="CR371" s="31"/>
      <c r="CS371" s="31"/>
      <c r="CT371" s="31"/>
      <c r="CU371" s="31"/>
      <c r="CV371" s="31"/>
    </row>
    <row r="372" spans="1:100" x14ac:dyDescent="0.3">
      <c r="A372" s="31"/>
      <c r="B372" s="31"/>
      <c r="C372" s="31"/>
      <c r="D372" s="31"/>
      <c r="E372" s="31"/>
      <c r="F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2"/>
      <c r="AX372" s="32"/>
      <c r="AY372" s="32"/>
      <c r="AZ372" s="32"/>
      <c r="BA372" s="32"/>
      <c r="BB372" s="32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  <c r="BS372" s="31"/>
      <c r="BT372" s="31"/>
      <c r="BU372" s="31"/>
      <c r="BV372" s="31"/>
      <c r="BW372" s="31"/>
      <c r="BX372" s="31"/>
      <c r="BY372" s="31"/>
      <c r="BZ372" s="31"/>
      <c r="CA372" s="31"/>
      <c r="CB372" s="31"/>
      <c r="CC372" s="31"/>
      <c r="CD372" s="31"/>
      <c r="CE372" s="31"/>
      <c r="CF372" s="31"/>
      <c r="CG372" s="31"/>
      <c r="CH372" s="31"/>
      <c r="CI372" s="31"/>
      <c r="CJ372" s="31"/>
      <c r="CK372" s="31"/>
      <c r="CL372" s="31"/>
      <c r="CM372" s="31"/>
      <c r="CN372" s="31"/>
      <c r="CO372" s="31"/>
      <c r="CP372" s="31"/>
      <c r="CQ372" s="31"/>
      <c r="CR372" s="31"/>
      <c r="CS372" s="31"/>
      <c r="CT372" s="31"/>
      <c r="CU372" s="31"/>
      <c r="CV372" s="31"/>
    </row>
    <row r="373" spans="1:100" x14ac:dyDescent="0.3">
      <c r="A373" s="31"/>
      <c r="B373" s="31"/>
      <c r="C373" s="31"/>
      <c r="D373" s="31"/>
      <c r="E373" s="31"/>
      <c r="F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2"/>
      <c r="AX373" s="32"/>
      <c r="AY373" s="32"/>
      <c r="AZ373" s="32"/>
      <c r="BA373" s="32"/>
      <c r="BB373" s="32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  <c r="BS373" s="31"/>
      <c r="BT373" s="31"/>
      <c r="BU373" s="31"/>
      <c r="BV373" s="31"/>
      <c r="BW373" s="31"/>
      <c r="BX373" s="31"/>
      <c r="BY373" s="31"/>
      <c r="BZ373" s="31"/>
      <c r="CA373" s="31"/>
      <c r="CB373" s="31"/>
      <c r="CC373" s="31"/>
      <c r="CD373" s="31"/>
      <c r="CE373" s="31"/>
      <c r="CF373" s="31"/>
      <c r="CG373" s="31"/>
      <c r="CH373" s="31"/>
      <c r="CI373" s="31"/>
      <c r="CJ373" s="31"/>
      <c r="CK373" s="31"/>
      <c r="CL373" s="31"/>
      <c r="CM373" s="31"/>
      <c r="CN373" s="31"/>
      <c r="CO373" s="31"/>
      <c r="CP373" s="31"/>
      <c r="CQ373" s="31"/>
      <c r="CR373" s="31"/>
      <c r="CS373" s="31"/>
      <c r="CT373" s="31"/>
      <c r="CU373" s="31"/>
      <c r="CV373" s="31"/>
    </row>
    <row r="374" spans="1:100" x14ac:dyDescent="0.3">
      <c r="A374" s="31"/>
      <c r="B374" s="31"/>
      <c r="C374" s="31"/>
      <c r="D374" s="31"/>
      <c r="E374" s="31"/>
      <c r="F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2"/>
      <c r="AX374" s="32"/>
      <c r="AY374" s="32"/>
      <c r="AZ374" s="32"/>
      <c r="BA374" s="32"/>
      <c r="BB374" s="32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  <c r="BS374" s="31"/>
      <c r="BT374" s="31"/>
      <c r="BU374" s="31"/>
      <c r="BV374" s="31"/>
      <c r="BW374" s="31"/>
      <c r="BX374" s="31"/>
      <c r="BY374" s="31"/>
      <c r="BZ374" s="31"/>
      <c r="CA374" s="31"/>
      <c r="CB374" s="31"/>
      <c r="CC374" s="31"/>
      <c r="CD374" s="31"/>
      <c r="CE374" s="31"/>
      <c r="CF374" s="31"/>
      <c r="CG374" s="31"/>
      <c r="CH374" s="31"/>
      <c r="CI374" s="31"/>
      <c r="CJ374" s="31"/>
      <c r="CK374" s="31"/>
      <c r="CL374" s="31"/>
      <c r="CM374" s="31"/>
      <c r="CN374" s="31"/>
      <c r="CO374" s="31"/>
      <c r="CP374" s="31"/>
      <c r="CQ374" s="31"/>
      <c r="CR374" s="31"/>
      <c r="CS374" s="31"/>
      <c r="CT374" s="31"/>
      <c r="CU374" s="31"/>
      <c r="CV374" s="31"/>
    </row>
    <row r="375" spans="1:100" x14ac:dyDescent="0.3">
      <c r="A375" s="31"/>
      <c r="B375" s="31"/>
      <c r="C375" s="31"/>
      <c r="D375" s="31"/>
      <c r="E375" s="31"/>
      <c r="F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2"/>
      <c r="AX375" s="32"/>
      <c r="AY375" s="32"/>
      <c r="AZ375" s="32"/>
      <c r="BA375" s="32"/>
      <c r="BB375" s="32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  <c r="BS375" s="31"/>
      <c r="BT375" s="31"/>
      <c r="BU375" s="31"/>
      <c r="BV375" s="31"/>
      <c r="BW375" s="31"/>
      <c r="BX375" s="31"/>
      <c r="BY375" s="31"/>
      <c r="BZ375" s="31"/>
      <c r="CA375" s="31"/>
      <c r="CB375" s="31"/>
      <c r="CC375" s="31"/>
      <c r="CD375" s="31"/>
      <c r="CE375" s="31"/>
      <c r="CF375" s="31"/>
      <c r="CG375" s="31"/>
      <c r="CH375" s="31"/>
      <c r="CI375" s="31"/>
      <c r="CJ375" s="31"/>
      <c r="CK375" s="31"/>
      <c r="CL375" s="31"/>
      <c r="CM375" s="31"/>
      <c r="CN375" s="31"/>
      <c r="CO375" s="31"/>
      <c r="CP375" s="31"/>
      <c r="CQ375" s="31"/>
      <c r="CR375" s="31"/>
      <c r="CS375" s="31"/>
      <c r="CT375" s="31"/>
      <c r="CU375" s="31"/>
      <c r="CV375" s="31"/>
    </row>
    <row r="376" spans="1:100" x14ac:dyDescent="0.3">
      <c r="A376" s="31"/>
      <c r="B376" s="31"/>
      <c r="C376" s="31"/>
      <c r="D376" s="31"/>
      <c r="E376" s="31"/>
      <c r="F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2"/>
      <c r="AX376" s="32"/>
      <c r="AY376" s="32"/>
      <c r="AZ376" s="32"/>
      <c r="BA376" s="32"/>
      <c r="BB376" s="32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  <c r="BS376" s="31"/>
      <c r="BT376" s="31"/>
      <c r="BU376" s="31"/>
      <c r="BV376" s="31"/>
      <c r="BW376" s="31"/>
      <c r="BX376" s="31"/>
      <c r="BY376" s="31"/>
      <c r="BZ376" s="31"/>
      <c r="CA376" s="31"/>
      <c r="CB376" s="31"/>
      <c r="CC376" s="31"/>
      <c r="CD376" s="31"/>
      <c r="CE376" s="31"/>
      <c r="CF376" s="31"/>
      <c r="CG376" s="31"/>
      <c r="CH376" s="31"/>
      <c r="CI376" s="31"/>
      <c r="CJ376" s="31"/>
      <c r="CK376" s="31"/>
      <c r="CL376" s="31"/>
      <c r="CM376" s="31"/>
      <c r="CN376" s="31"/>
      <c r="CO376" s="31"/>
      <c r="CP376" s="31"/>
      <c r="CQ376" s="31"/>
      <c r="CR376" s="31"/>
      <c r="CS376" s="31"/>
      <c r="CT376" s="31"/>
      <c r="CU376" s="31"/>
      <c r="CV376" s="31"/>
    </row>
    <row r="377" spans="1:100" x14ac:dyDescent="0.3">
      <c r="A377" s="31"/>
      <c r="B377" s="31"/>
      <c r="C377" s="31"/>
      <c r="D377" s="31"/>
      <c r="E377" s="31"/>
      <c r="F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2"/>
      <c r="AX377" s="32"/>
      <c r="AY377" s="32"/>
      <c r="AZ377" s="32"/>
      <c r="BA377" s="32"/>
      <c r="BB377" s="32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  <c r="BS377" s="31"/>
      <c r="BT377" s="31"/>
      <c r="BU377" s="31"/>
      <c r="BV377" s="31"/>
      <c r="BW377" s="31"/>
      <c r="BX377" s="31"/>
      <c r="BY377" s="31"/>
      <c r="BZ377" s="31"/>
      <c r="CA377" s="31"/>
      <c r="CB377" s="31"/>
      <c r="CC377" s="31"/>
      <c r="CD377" s="31"/>
      <c r="CE377" s="31"/>
      <c r="CF377" s="31"/>
      <c r="CG377" s="31"/>
      <c r="CH377" s="31"/>
      <c r="CI377" s="31"/>
      <c r="CJ377" s="31"/>
      <c r="CK377" s="31"/>
      <c r="CL377" s="31"/>
      <c r="CM377" s="31"/>
      <c r="CN377" s="31"/>
      <c r="CO377" s="31"/>
      <c r="CP377" s="31"/>
      <c r="CQ377" s="31"/>
      <c r="CR377" s="31"/>
      <c r="CS377" s="31"/>
      <c r="CT377" s="31"/>
      <c r="CU377" s="31"/>
      <c r="CV377" s="31"/>
    </row>
    <row r="378" spans="1:100" x14ac:dyDescent="0.3">
      <c r="A378" s="31"/>
      <c r="B378" s="31"/>
      <c r="C378" s="31"/>
      <c r="D378" s="31"/>
      <c r="E378" s="31"/>
      <c r="F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2"/>
      <c r="AX378" s="32"/>
      <c r="AY378" s="32"/>
      <c r="AZ378" s="32"/>
      <c r="BA378" s="32"/>
      <c r="BB378" s="32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  <c r="BS378" s="31"/>
      <c r="BT378" s="31"/>
      <c r="BU378" s="31"/>
      <c r="BV378" s="31"/>
      <c r="BW378" s="31"/>
      <c r="BX378" s="31"/>
      <c r="BY378" s="31"/>
      <c r="BZ378" s="31"/>
      <c r="CA378" s="31"/>
      <c r="CB378" s="31"/>
      <c r="CC378" s="31"/>
      <c r="CD378" s="31"/>
      <c r="CE378" s="31"/>
      <c r="CF378" s="31"/>
      <c r="CG378" s="31"/>
      <c r="CH378" s="31"/>
      <c r="CI378" s="31"/>
      <c r="CJ378" s="31"/>
      <c r="CK378" s="31"/>
      <c r="CL378" s="31"/>
      <c r="CM378" s="31"/>
      <c r="CN378" s="31"/>
      <c r="CO378" s="31"/>
      <c r="CP378" s="31"/>
      <c r="CQ378" s="31"/>
      <c r="CR378" s="31"/>
      <c r="CS378" s="31"/>
      <c r="CT378" s="31"/>
      <c r="CU378" s="31"/>
      <c r="CV378" s="31"/>
    </row>
    <row r="379" spans="1:100" x14ac:dyDescent="0.3">
      <c r="A379" s="31"/>
      <c r="B379" s="31"/>
      <c r="C379" s="31"/>
      <c r="D379" s="31"/>
      <c r="E379" s="31"/>
      <c r="F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2"/>
      <c r="AX379" s="32"/>
      <c r="AY379" s="32"/>
      <c r="AZ379" s="32"/>
      <c r="BA379" s="32"/>
      <c r="BB379" s="32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  <c r="BS379" s="31"/>
      <c r="BT379" s="31"/>
      <c r="BU379" s="31"/>
      <c r="BV379" s="31"/>
      <c r="BW379" s="31"/>
      <c r="BX379" s="31"/>
      <c r="BY379" s="31"/>
      <c r="BZ379" s="31"/>
      <c r="CA379" s="31"/>
      <c r="CB379" s="31"/>
      <c r="CC379" s="31"/>
      <c r="CD379" s="31"/>
      <c r="CE379" s="31"/>
      <c r="CF379" s="31"/>
      <c r="CG379" s="31"/>
      <c r="CH379" s="31"/>
      <c r="CI379" s="31"/>
      <c r="CJ379" s="31"/>
      <c r="CK379" s="31"/>
      <c r="CL379" s="31"/>
      <c r="CM379" s="31"/>
      <c r="CN379" s="31"/>
      <c r="CO379" s="31"/>
      <c r="CP379" s="31"/>
      <c r="CQ379" s="31"/>
      <c r="CR379" s="31"/>
      <c r="CS379" s="31"/>
      <c r="CT379" s="31"/>
      <c r="CU379" s="31"/>
      <c r="CV379" s="31"/>
    </row>
    <row r="380" spans="1:100" x14ac:dyDescent="0.3">
      <c r="A380" s="31"/>
      <c r="B380" s="31"/>
      <c r="C380" s="31"/>
      <c r="D380" s="31"/>
      <c r="E380" s="31"/>
      <c r="F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2"/>
      <c r="AX380" s="32"/>
      <c r="AY380" s="32"/>
      <c r="AZ380" s="32"/>
      <c r="BA380" s="32"/>
      <c r="BB380" s="32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  <c r="BS380" s="31"/>
      <c r="BT380" s="31"/>
      <c r="BU380" s="31"/>
      <c r="BV380" s="31"/>
      <c r="BW380" s="31"/>
      <c r="BX380" s="31"/>
      <c r="BY380" s="31"/>
      <c r="BZ380" s="31"/>
      <c r="CA380" s="31"/>
      <c r="CB380" s="31"/>
      <c r="CC380" s="31"/>
      <c r="CD380" s="31"/>
      <c r="CE380" s="31"/>
      <c r="CF380" s="31"/>
      <c r="CG380" s="31"/>
      <c r="CH380" s="31"/>
      <c r="CI380" s="31"/>
      <c r="CJ380" s="31"/>
      <c r="CK380" s="31"/>
      <c r="CL380" s="31"/>
      <c r="CM380" s="31"/>
      <c r="CN380" s="31"/>
      <c r="CO380" s="31"/>
      <c r="CP380" s="31"/>
      <c r="CQ380" s="31"/>
      <c r="CR380" s="31"/>
      <c r="CS380" s="31"/>
      <c r="CT380" s="31"/>
      <c r="CU380" s="31"/>
      <c r="CV380" s="31"/>
    </row>
    <row r="381" spans="1:100" x14ac:dyDescent="0.3">
      <c r="A381" s="31"/>
      <c r="B381" s="31"/>
      <c r="C381" s="31"/>
      <c r="D381" s="31"/>
      <c r="E381" s="31"/>
      <c r="F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2"/>
      <c r="AX381" s="32"/>
      <c r="AY381" s="32"/>
      <c r="AZ381" s="32"/>
      <c r="BA381" s="32"/>
      <c r="BB381" s="32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  <c r="BS381" s="31"/>
      <c r="BT381" s="31"/>
      <c r="BU381" s="31"/>
      <c r="BV381" s="31"/>
      <c r="BW381" s="31"/>
      <c r="BX381" s="31"/>
      <c r="BY381" s="31"/>
      <c r="BZ381" s="31"/>
      <c r="CA381" s="31"/>
      <c r="CB381" s="31"/>
      <c r="CC381" s="31"/>
      <c r="CD381" s="31"/>
      <c r="CE381" s="31"/>
      <c r="CF381" s="31"/>
      <c r="CG381" s="31"/>
      <c r="CH381" s="31"/>
      <c r="CI381" s="31"/>
      <c r="CJ381" s="31"/>
      <c r="CK381" s="31"/>
      <c r="CL381" s="31"/>
      <c r="CM381" s="31"/>
      <c r="CN381" s="31"/>
      <c r="CO381" s="31"/>
      <c r="CP381" s="31"/>
      <c r="CQ381" s="31"/>
      <c r="CR381" s="31"/>
      <c r="CS381" s="31"/>
      <c r="CT381" s="31"/>
      <c r="CU381" s="31"/>
      <c r="CV381" s="31"/>
    </row>
    <row r="382" spans="1:100" x14ac:dyDescent="0.3">
      <c r="A382" s="31"/>
      <c r="B382" s="31"/>
      <c r="C382" s="31"/>
      <c r="D382" s="31"/>
      <c r="E382" s="31"/>
      <c r="F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2"/>
      <c r="AX382" s="32"/>
      <c r="AY382" s="32"/>
      <c r="AZ382" s="32"/>
      <c r="BA382" s="32"/>
      <c r="BB382" s="32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  <c r="BS382" s="31"/>
      <c r="BT382" s="31"/>
      <c r="BU382" s="31"/>
      <c r="BV382" s="31"/>
      <c r="BW382" s="31"/>
      <c r="BX382" s="31"/>
      <c r="BY382" s="31"/>
      <c r="BZ382" s="31"/>
      <c r="CA382" s="31"/>
      <c r="CB382" s="31"/>
      <c r="CC382" s="31"/>
      <c r="CD382" s="31"/>
      <c r="CE382" s="31"/>
      <c r="CF382" s="31"/>
      <c r="CG382" s="31"/>
      <c r="CH382" s="31"/>
      <c r="CI382" s="31"/>
      <c r="CJ382" s="31"/>
      <c r="CK382" s="31"/>
      <c r="CL382" s="31"/>
      <c r="CM382" s="31"/>
      <c r="CN382" s="31"/>
      <c r="CO382" s="31"/>
      <c r="CP382" s="31"/>
      <c r="CQ382" s="31"/>
      <c r="CR382" s="31"/>
      <c r="CS382" s="31"/>
      <c r="CT382" s="31"/>
      <c r="CU382" s="31"/>
      <c r="CV382" s="31"/>
    </row>
    <row r="383" spans="1:100" x14ac:dyDescent="0.3">
      <c r="A383" s="31"/>
      <c r="B383" s="31"/>
      <c r="C383" s="31"/>
      <c r="D383" s="31"/>
      <c r="E383" s="31"/>
      <c r="F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2"/>
      <c r="AX383" s="32"/>
      <c r="AY383" s="32"/>
      <c r="AZ383" s="32"/>
      <c r="BA383" s="32"/>
      <c r="BB383" s="32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  <c r="BS383" s="31"/>
      <c r="BT383" s="31"/>
      <c r="BU383" s="31"/>
      <c r="BV383" s="31"/>
      <c r="BW383" s="31"/>
      <c r="BX383" s="31"/>
      <c r="BY383" s="31"/>
      <c r="BZ383" s="31"/>
      <c r="CA383" s="31"/>
      <c r="CB383" s="31"/>
      <c r="CC383" s="31"/>
      <c r="CD383" s="31"/>
      <c r="CE383" s="31"/>
      <c r="CF383" s="31"/>
      <c r="CG383" s="31"/>
      <c r="CH383" s="31"/>
      <c r="CI383" s="31"/>
      <c r="CJ383" s="31"/>
      <c r="CK383" s="31"/>
      <c r="CL383" s="31"/>
      <c r="CM383" s="31"/>
      <c r="CN383" s="31"/>
      <c r="CO383" s="31"/>
      <c r="CP383" s="31"/>
      <c r="CQ383" s="31"/>
      <c r="CR383" s="31"/>
      <c r="CS383" s="31"/>
      <c r="CT383" s="31"/>
      <c r="CU383" s="31"/>
      <c r="CV383" s="31"/>
    </row>
    <row r="384" spans="1:100" x14ac:dyDescent="0.3">
      <c r="A384" s="31"/>
      <c r="B384" s="31"/>
      <c r="C384" s="31"/>
      <c r="D384" s="31"/>
      <c r="E384" s="31"/>
      <c r="F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2"/>
      <c r="AX384" s="32"/>
      <c r="AY384" s="32"/>
      <c r="AZ384" s="32"/>
      <c r="BA384" s="32"/>
      <c r="BB384" s="32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  <c r="BS384" s="31"/>
      <c r="BT384" s="31"/>
      <c r="BU384" s="31"/>
      <c r="BV384" s="31"/>
      <c r="BW384" s="31"/>
      <c r="BX384" s="31"/>
      <c r="BY384" s="31"/>
      <c r="BZ384" s="31"/>
      <c r="CA384" s="31"/>
      <c r="CB384" s="31"/>
      <c r="CC384" s="31"/>
      <c r="CD384" s="31"/>
      <c r="CE384" s="31"/>
      <c r="CF384" s="31"/>
      <c r="CG384" s="31"/>
      <c r="CH384" s="31"/>
      <c r="CI384" s="31"/>
      <c r="CJ384" s="31"/>
      <c r="CK384" s="31"/>
      <c r="CL384" s="31"/>
      <c r="CM384" s="31"/>
      <c r="CN384" s="31"/>
      <c r="CO384" s="31"/>
      <c r="CP384" s="31"/>
      <c r="CQ384" s="31"/>
      <c r="CR384" s="31"/>
      <c r="CS384" s="31"/>
      <c r="CT384" s="31"/>
      <c r="CU384" s="31"/>
      <c r="CV384" s="31"/>
    </row>
    <row r="385" spans="1:100" x14ac:dyDescent="0.3">
      <c r="A385" s="31"/>
      <c r="B385" s="31"/>
      <c r="C385" s="31"/>
      <c r="D385" s="31"/>
      <c r="E385" s="31"/>
      <c r="F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2"/>
      <c r="AX385" s="32"/>
      <c r="AY385" s="32"/>
      <c r="AZ385" s="32"/>
      <c r="BA385" s="32"/>
      <c r="BB385" s="32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  <c r="BS385" s="31"/>
      <c r="BT385" s="31"/>
      <c r="BU385" s="31"/>
      <c r="BV385" s="31"/>
      <c r="BW385" s="31"/>
      <c r="BX385" s="31"/>
      <c r="BY385" s="31"/>
      <c r="BZ385" s="31"/>
      <c r="CA385" s="31"/>
      <c r="CB385" s="31"/>
      <c r="CC385" s="31"/>
      <c r="CD385" s="31"/>
      <c r="CE385" s="31"/>
      <c r="CF385" s="31"/>
      <c r="CG385" s="31"/>
      <c r="CH385" s="31"/>
      <c r="CI385" s="31"/>
      <c r="CJ385" s="31"/>
      <c r="CK385" s="31"/>
      <c r="CL385" s="31"/>
      <c r="CM385" s="31"/>
      <c r="CN385" s="31"/>
      <c r="CO385" s="31"/>
      <c r="CP385" s="31"/>
      <c r="CQ385" s="31"/>
      <c r="CR385" s="31"/>
      <c r="CS385" s="31"/>
      <c r="CT385" s="31"/>
      <c r="CU385" s="31"/>
      <c r="CV385" s="31"/>
    </row>
    <row r="386" spans="1:100" x14ac:dyDescent="0.3">
      <c r="A386" s="31"/>
      <c r="B386" s="31"/>
      <c r="C386" s="31"/>
      <c r="D386" s="31"/>
      <c r="E386" s="31"/>
      <c r="F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2"/>
      <c r="AX386" s="32"/>
      <c r="AY386" s="32"/>
      <c r="AZ386" s="32"/>
      <c r="BA386" s="32"/>
      <c r="BB386" s="32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  <c r="BS386" s="31"/>
      <c r="BT386" s="31"/>
      <c r="BU386" s="31"/>
      <c r="BV386" s="31"/>
      <c r="BW386" s="31"/>
      <c r="BX386" s="31"/>
      <c r="BY386" s="31"/>
      <c r="BZ386" s="31"/>
      <c r="CA386" s="31"/>
      <c r="CB386" s="31"/>
      <c r="CC386" s="31"/>
      <c r="CD386" s="31"/>
      <c r="CE386" s="31"/>
      <c r="CF386" s="31"/>
      <c r="CG386" s="31"/>
      <c r="CH386" s="31"/>
      <c r="CI386" s="31"/>
      <c r="CJ386" s="31"/>
      <c r="CK386" s="31"/>
      <c r="CL386" s="31"/>
      <c r="CM386" s="31"/>
      <c r="CN386" s="31"/>
      <c r="CO386" s="31"/>
      <c r="CP386" s="31"/>
      <c r="CQ386" s="31"/>
      <c r="CR386" s="31"/>
      <c r="CS386" s="31"/>
      <c r="CT386" s="31"/>
      <c r="CU386" s="31"/>
      <c r="CV386" s="31"/>
    </row>
    <row r="387" spans="1:100" x14ac:dyDescent="0.3">
      <c r="A387" s="31"/>
      <c r="B387" s="31"/>
      <c r="C387" s="31"/>
      <c r="D387" s="31"/>
      <c r="E387" s="31"/>
      <c r="F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2"/>
      <c r="AX387" s="32"/>
      <c r="AY387" s="32"/>
      <c r="AZ387" s="32"/>
      <c r="BA387" s="32"/>
      <c r="BB387" s="32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  <c r="BS387" s="31"/>
      <c r="BT387" s="31"/>
      <c r="BU387" s="31"/>
      <c r="BV387" s="31"/>
      <c r="BW387" s="31"/>
      <c r="BX387" s="31"/>
      <c r="BY387" s="31"/>
      <c r="BZ387" s="31"/>
      <c r="CA387" s="31"/>
      <c r="CB387" s="31"/>
      <c r="CC387" s="31"/>
      <c r="CD387" s="31"/>
      <c r="CE387" s="31"/>
      <c r="CF387" s="31"/>
      <c r="CG387" s="31"/>
      <c r="CH387" s="31"/>
      <c r="CI387" s="31"/>
      <c r="CJ387" s="31"/>
      <c r="CK387" s="31"/>
      <c r="CL387" s="31"/>
      <c r="CM387" s="31"/>
      <c r="CN387" s="31"/>
      <c r="CO387" s="31"/>
      <c r="CP387" s="31"/>
      <c r="CQ387" s="31"/>
      <c r="CR387" s="31"/>
      <c r="CS387" s="31"/>
      <c r="CT387" s="31"/>
      <c r="CU387" s="31"/>
      <c r="CV387" s="31"/>
    </row>
    <row r="388" spans="1:100" x14ac:dyDescent="0.3">
      <c r="A388" s="31"/>
      <c r="B388" s="31"/>
      <c r="C388" s="31"/>
      <c r="D388" s="31"/>
      <c r="E388" s="31"/>
      <c r="F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2"/>
      <c r="AX388" s="32"/>
      <c r="AY388" s="32"/>
      <c r="AZ388" s="32"/>
      <c r="BA388" s="32"/>
      <c r="BB388" s="32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  <c r="BS388" s="31"/>
      <c r="BT388" s="31"/>
      <c r="BU388" s="31"/>
      <c r="BV388" s="31"/>
      <c r="BW388" s="31"/>
      <c r="BX388" s="31"/>
      <c r="BY388" s="31"/>
      <c r="BZ388" s="31"/>
      <c r="CA388" s="31"/>
      <c r="CB388" s="31"/>
      <c r="CC388" s="31"/>
      <c r="CD388" s="31"/>
      <c r="CE388" s="31"/>
      <c r="CF388" s="31"/>
      <c r="CG388" s="31"/>
      <c r="CH388" s="31"/>
      <c r="CI388" s="31"/>
      <c r="CJ388" s="31"/>
      <c r="CK388" s="31"/>
      <c r="CL388" s="31"/>
      <c r="CM388" s="31"/>
      <c r="CN388" s="31"/>
      <c r="CO388" s="31"/>
      <c r="CP388" s="31"/>
      <c r="CQ388" s="31"/>
      <c r="CR388" s="31"/>
      <c r="CS388" s="31"/>
      <c r="CT388" s="31"/>
      <c r="CU388" s="31"/>
      <c r="CV388" s="31"/>
    </row>
    <row r="389" spans="1:100" x14ac:dyDescent="0.3">
      <c r="A389" s="31"/>
      <c r="B389" s="31"/>
      <c r="C389" s="31"/>
      <c r="D389" s="31"/>
      <c r="E389" s="31"/>
      <c r="F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2"/>
      <c r="AX389" s="32"/>
      <c r="AY389" s="32"/>
      <c r="AZ389" s="32"/>
      <c r="BA389" s="32"/>
      <c r="BB389" s="32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  <c r="BS389" s="31"/>
      <c r="BT389" s="31"/>
      <c r="BU389" s="31"/>
      <c r="BV389" s="31"/>
      <c r="BW389" s="31"/>
      <c r="BX389" s="31"/>
      <c r="BY389" s="31"/>
      <c r="BZ389" s="31"/>
      <c r="CA389" s="31"/>
      <c r="CB389" s="31"/>
      <c r="CC389" s="31"/>
      <c r="CD389" s="31"/>
      <c r="CE389" s="31"/>
      <c r="CF389" s="31"/>
      <c r="CG389" s="31"/>
      <c r="CH389" s="31"/>
      <c r="CI389" s="31"/>
      <c r="CJ389" s="31"/>
      <c r="CK389" s="31"/>
      <c r="CL389" s="31"/>
      <c r="CM389" s="31"/>
      <c r="CN389" s="31"/>
      <c r="CO389" s="31"/>
      <c r="CP389" s="31"/>
      <c r="CQ389" s="31"/>
      <c r="CR389" s="31"/>
      <c r="CS389" s="31"/>
      <c r="CT389" s="31"/>
      <c r="CU389" s="31"/>
      <c r="CV389" s="31"/>
    </row>
    <row r="390" spans="1:100" x14ac:dyDescent="0.3">
      <c r="A390" s="31"/>
      <c r="B390" s="31"/>
      <c r="C390" s="31"/>
      <c r="D390" s="31"/>
      <c r="E390" s="31"/>
      <c r="F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2"/>
      <c r="AX390" s="32"/>
      <c r="AY390" s="32"/>
      <c r="AZ390" s="32"/>
      <c r="BA390" s="32"/>
      <c r="BB390" s="32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  <c r="BS390" s="31"/>
      <c r="BT390" s="31"/>
      <c r="BU390" s="31"/>
      <c r="BV390" s="31"/>
      <c r="BW390" s="31"/>
      <c r="BX390" s="31"/>
      <c r="BY390" s="31"/>
      <c r="BZ390" s="31"/>
      <c r="CA390" s="31"/>
      <c r="CB390" s="31"/>
      <c r="CC390" s="31"/>
      <c r="CD390" s="31"/>
      <c r="CE390" s="31"/>
      <c r="CF390" s="31"/>
      <c r="CG390" s="31"/>
      <c r="CH390" s="31"/>
      <c r="CI390" s="31"/>
      <c r="CJ390" s="31"/>
      <c r="CK390" s="31"/>
      <c r="CL390" s="31"/>
      <c r="CM390" s="31"/>
      <c r="CN390" s="31"/>
      <c r="CO390" s="31"/>
      <c r="CP390" s="31"/>
      <c r="CQ390" s="31"/>
      <c r="CR390" s="31"/>
      <c r="CS390" s="31"/>
      <c r="CT390" s="31"/>
      <c r="CU390" s="31"/>
      <c r="CV390" s="31"/>
    </row>
    <row r="391" spans="1:100" x14ac:dyDescent="0.3">
      <c r="A391" s="31"/>
      <c r="B391" s="31"/>
      <c r="C391" s="31"/>
      <c r="D391" s="31"/>
      <c r="E391" s="31"/>
      <c r="F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2"/>
      <c r="AX391" s="32"/>
      <c r="AY391" s="32"/>
      <c r="AZ391" s="32"/>
      <c r="BA391" s="32"/>
      <c r="BB391" s="32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  <c r="BS391" s="31"/>
      <c r="BT391" s="31"/>
      <c r="BU391" s="31"/>
      <c r="BV391" s="31"/>
      <c r="BW391" s="31"/>
      <c r="BX391" s="31"/>
      <c r="BY391" s="31"/>
      <c r="BZ391" s="31"/>
      <c r="CA391" s="31"/>
      <c r="CB391" s="31"/>
      <c r="CC391" s="31"/>
      <c r="CD391" s="31"/>
      <c r="CE391" s="31"/>
      <c r="CF391" s="31"/>
      <c r="CG391" s="31"/>
      <c r="CH391" s="31"/>
      <c r="CI391" s="31"/>
      <c r="CJ391" s="31"/>
      <c r="CK391" s="31"/>
      <c r="CL391" s="31"/>
      <c r="CM391" s="31"/>
      <c r="CN391" s="31"/>
      <c r="CO391" s="31"/>
      <c r="CP391" s="31"/>
      <c r="CQ391" s="31"/>
      <c r="CR391" s="31"/>
      <c r="CS391" s="31"/>
      <c r="CT391" s="31"/>
      <c r="CU391" s="31"/>
      <c r="CV391" s="31"/>
    </row>
    <row r="392" spans="1:100" x14ac:dyDescent="0.3">
      <c r="A392" s="31"/>
      <c r="B392" s="31"/>
      <c r="C392" s="31"/>
      <c r="D392" s="31"/>
      <c r="E392" s="31"/>
      <c r="F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2"/>
      <c r="AX392" s="32"/>
      <c r="AY392" s="32"/>
      <c r="AZ392" s="32"/>
      <c r="BA392" s="32"/>
      <c r="BB392" s="32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  <c r="BS392" s="31"/>
      <c r="BT392" s="31"/>
      <c r="BU392" s="31"/>
      <c r="BV392" s="31"/>
      <c r="BW392" s="31"/>
      <c r="BX392" s="31"/>
      <c r="BY392" s="31"/>
      <c r="BZ392" s="31"/>
      <c r="CA392" s="31"/>
      <c r="CB392" s="31"/>
      <c r="CC392" s="31"/>
      <c r="CD392" s="31"/>
      <c r="CE392" s="31"/>
      <c r="CF392" s="31"/>
      <c r="CG392" s="31"/>
      <c r="CH392" s="31"/>
      <c r="CI392" s="31"/>
      <c r="CJ392" s="31"/>
      <c r="CK392" s="31"/>
      <c r="CL392" s="31"/>
      <c r="CM392" s="31"/>
      <c r="CN392" s="31"/>
      <c r="CO392" s="31"/>
      <c r="CP392" s="31"/>
      <c r="CQ392" s="31"/>
      <c r="CR392" s="31"/>
      <c r="CS392" s="31"/>
      <c r="CT392" s="31"/>
      <c r="CU392" s="31"/>
      <c r="CV392" s="31"/>
    </row>
    <row r="393" spans="1:100" x14ac:dyDescent="0.3">
      <c r="A393" s="31"/>
      <c r="B393" s="31"/>
      <c r="C393" s="31"/>
      <c r="D393" s="31"/>
      <c r="E393" s="31"/>
      <c r="F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2"/>
      <c r="AX393" s="32"/>
      <c r="AY393" s="32"/>
      <c r="AZ393" s="32"/>
      <c r="BA393" s="32"/>
      <c r="BB393" s="32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  <c r="BS393" s="31"/>
      <c r="BT393" s="31"/>
      <c r="BU393" s="31"/>
      <c r="BV393" s="31"/>
      <c r="BW393" s="31"/>
      <c r="BX393" s="31"/>
      <c r="BY393" s="31"/>
      <c r="BZ393" s="31"/>
      <c r="CA393" s="31"/>
      <c r="CB393" s="31"/>
      <c r="CC393" s="31"/>
      <c r="CD393" s="31"/>
      <c r="CE393" s="31"/>
      <c r="CF393" s="31"/>
      <c r="CG393" s="31"/>
      <c r="CH393" s="31"/>
      <c r="CI393" s="31"/>
      <c r="CJ393" s="31"/>
      <c r="CK393" s="31"/>
      <c r="CL393" s="31"/>
      <c r="CM393" s="31"/>
      <c r="CN393" s="31"/>
      <c r="CO393" s="31"/>
      <c r="CP393" s="31"/>
      <c r="CQ393" s="31"/>
      <c r="CR393" s="31"/>
      <c r="CS393" s="31"/>
      <c r="CT393" s="31"/>
      <c r="CU393" s="31"/>
      <c r="CV393" s="31"/>
    </row>
    <row r="394" spans="1:100" x14ac:dyDescent="0.3">
      <c r="A394" s="31"/>
      <c r="B394" s="31"/>
      <c r="C394" s="31"/>
      <c r="D394" s="31"/>
      <c r="E394" s="31"/>
      <c r="F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2"/>
      <c r="AX394" s="32"/>
      <c r="AY394" s="32"/>
      <c r="AZ394" s="32"/>
      <c r="BA394" s="32"/>
      <c r="BB394" s="32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  <c r="BS394" s="31"/>
      <c r="BT394" s="31"/>
      <c r="BU394" s="31"/>
      <c r="BV394" s="31"/>
      <c r="BW394" s="31"/>
      <c r="BX394" s="31"/>
      <c r="BY394" s="31"/>
      <c r="BZ394" s="31"/>
      <c r="CA394" s="31"/>
      <c r="CB394" s="31"/>
      <c r="CC394" s="31"/>
      <c r="CD394" s="31"/>
      <c r="CE394" s="31"/>
      <c r="CF394" s="31"/>
      <c r="CG394" s="31"/>
      <c r="CH394" s="31"/>
      <c r="CI394" s="31"/>
      <c r="CJ394" s="31"/>
      <c r="CK394" s="31"/>
      <c r="CL394" s="31"/>
      <c r="CM394" s="31"/>
      <c r="CN394" s="31"/>
      <c r="CO394" s="31"/>
      <c r="CP394" s="31"/>
      <c r="CQ394" s="31"/>
      <c r="CR394" s="31"/>
      <c r="CS394" s="31"/>
      <c r="CT394" s="31"/>
      <c r="CU394" s="31"/>
      <c r="CV394" s="31"/>
    </row>
    <row r="395" spans="1:100" x14ac:dyDescent="0.3">
      <c r="A395" s="31"/>
      <c r="B395" s="31"/>
      <c r="C395" s="31"/>
      <c r="D395" s="31"/>
      <c r="E395" s="31"/>
      <c r="F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2"/>
      <c r="AX395" s="32"/>
      <c r="AY395" s="32"/>
      <c r="AZ395" s="32"/>
      <c r="BA395" s="32"/>
      <c r="BB395" s="32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  <c r="BS395" s="31"/>
      <c r="BT395" s="31"/>
      <c r="BU395" s="31"/>
      <c r="BV395" s="31"/>
      <c r="BW395" s="31"/>
      <c r="BX395" s="31"/>
      <c r="BY395" s="31"/>
      <c r="BZ395" s="31"/>
      <c r="CA395" s="31"/>
      <c r="CB395" s="31"/>
      <c r="CC395" s="31"/>
      <c r="CD395" s="31"/>
      <c r="CE395" s="31"/>
      <c r="CF395" s="31"/>
      <c r="CG395" s="31"/>
      <c r="CH395" s="31"/>
      <c r="CI395" s="31"/>
      <c r="CJ395" s="31"/>
      <c r="CK395" s="31"/>
      <c r="CL395" s="31"/>
      <c r="CM395" s="31"/>
      <c r="CN395" s="31"/>
      <c r="CO395" s="31"/>
      <c r="CP395" s="31"/>
      <c r="CQ395" s="31"/>
      <c r="CR395" s="31"/>
      <c r="CS395" s="31"/>
      <c r="CT395" s="31"/>
      <c r="CU395" s="31"/>
      <c r="CV395" s="31"/>
    </row>
    <row r="396" spans="1:100" x14ac:dyDescent="0.3">
      <c r="A396" s="31"/>
      <c r="B396" s="31"/>
      <c r="C396" s="31"/>
      <c r="D396" s="31"/>
      <c r="E396" s="31"/>
      <c r="F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2"/>
      <c r="AX396" s="32"/>
      <c r="AY396" s="32"/>
      <c r="AZ396" s="32"/>
      <c r="BA396" s="32"/>
      <c r="BB396" s="32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  <c r="BS396" s="31"/>
      <c r="BT396" s="31"/>
      <c r="BU396" s="31"/>
      <c r="BV396" s="31"/>
      <c r="BW396" s="31"/>
      <c r="BX396" s="31"/>
      <c r="BY396" s="31"/>
      <c r="BZ396" s="31"/>
      <c r="CA396" s="31"/>
      <c r="CB396" s="31"/>
      <c r="CC396" s="31"/>
      <c r="CD396" s="31"/>
      <c r="CE396" s="31"/>
      <c r="CF396" s="31"/>
      <c r="CG396" s="31"/>
      <c r="CH396" s="31"/>
      <c r="CI396" s="31"/>
      <c r="CJ396" s="31"/>
      <c r="CK396" s="31"/>
      <c r="CL396" s="31"/>
      <c r="CM396" s="31"/>
      <c r="CN396" s="31"/>
      <c r="CO396" s="31"/>
      <c r="CP396" s="31"/>
      <c r="CQ396" s="31"/>
      <c r="CR396" s="31"/>
      <c r="CS396" s="31"/>
      <c r="CT396" s="31"/>
      <c r="CU396" s="31"/>
      <c r="CV396" s="31"/>
    </row>
    <row r="397" spans="1:100" x14ac:dyDescent="0.3">
      <c r="A397" s="31"/>
      <c r="B397" s="31"/>
      <c r="C397" s="31"/>
      <c r="D397" s="31"/>
      <c r="E397" s="31"/>
      <c r="F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2"/>
      <c r="AX397" s="32"/>
      <c r="AY397" s="32"/>
      <c r="AZ397" s="32"/>
      <c r="BA397" s="32"/>
      <c r="BB397" s="32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  <c r="BS397" s="31"/>
      <c r="BT397" s="31"/>
      <c r="BU397" s="31"/>
      <c r="BV397" s="31"/>
      <c r="BW397" s="31"/>
      <c r="BX397" s="31"/>
      <c r="BY397" s="31"/>
      <c r="BZ397" s="31"/>
      <c r="CA397" s="31"/>
      <c r="CB397" s="31"/>
      <c r="CC397" s="31"/>
      <c r="CD397" s="31"/>
      <c r="CE397" s="31"/>
      <c r="CF397" s="31"/>
      <c r="CG397" s="31"/>
      <c r="CH397" s="31"/>
      <c r="CI397" s="31"/>
      <c r="CJ397" s="31"/>
      <c r="CK397" s="31"/>
      <c r="CL397" s="31"/>
      <c r="CM397" s="31"/>
      <c r="CN397" s="31"/>
      <c r="CO397" s="31"/>
      <c r="CP397" s="31"/>
      <c r="CQ397" s="31"/>
      <c r="CR397" s="31"/>
      <c r="CS397" s="31"/>
      <c r="CT397" s="31"/>
      <c r="CU397" s="31"/>
      <c r="CV397" s="31"/>
    </row>
    <row r="398" spans="1:100" x14ac:dyDescent="0.3">
      <c r="A398" s="31"/>
      <c r="B398" s="31"/>
      <c r="C398" s="31"/>
      <c r="D398" s="31"/>
      <c r="E398" s="31"/>
      <c r="F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2"/>
      <c r="AX398" s="32"/>
      <c r="AY398" s="32"/>
      <c r="AZ398" s="32"/>
      <c r="BA398" s="32"/>
      <c r="BB398" s="32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  <c r="BS398" s="31"/>
      <c r="BT398" s="31"/>
      <c r="BU398" s="31"/>
      <c r="BV398" s="31"/>
      <c r="BW398" s="31"/>
      <c r="BX398" s="31"/>
      <c r="BY398" s="31"/>
      <c r="BZ398" s="31"/>
      <c r="CA398" s="31"/>
      <c r="CB398" s="31"/>
      <c r="CC398" s="31"/>
      <c r="CD398" s="31"/>
      <c r="CE398" s="31"/>
      <c r="CF398" s="31"/>
      <c r="CG398" s="31"/>
      <c r="CH398" s="31"/>
      <c r="CI398" s="31"/>
      <c r="CJ398" s="31"/>
      <c r="CK398" s="31"/>
      <c r="CL398" s="31"/>
      <c r="CM398" s="31"/>
      <c r="CN398" s="31"/>
      <c r="CO398" s="31"/>
      <c r="CP398" s="31"/>
      <c r="CQ398" s="31"/>
      <c r="CR398" s="31"/>
      <c r="CS398" s="31"/>
      <c r="CT398" s="31"/>
      <c r="CU398" s="31"/>
      <c r="CV398" s="31"/>
    </row>
    <row r="399" spans="1:100" x14ac:dyDescent="0.3">
      <c r="A399" s="31"/>
      <c r="B399" s="31"/>
      <c r="C399" s="31"/>
      <c r="D399" s="31"/>
      <c r="E399" s="31"/>
      <c r="F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2"/>
      <c r="AX399" s="32"/>
      <c r="AY399" s="32"/>
      <c r="AZ399" s="32"/>
      <c r="BA399" s="32"/>
      <c r="BB399" s="32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  <c r="BS399" s="31"/>
      <c r="BT399" s="31"/>
      <c r="BU399" s="31"/>
      <c r="BV399" s="31"/>
      <c r="BW399" s="31"/>
      <c r="BX399" s="31"/>
      <c r="BY399" s="31"/>
      <c r="BZ399" s="31"/>
      <c r="CA399" s="31"/>
      <c r="CB399" s="31"/>
      <c r="CC399" s="31"/>
      <c r="CD399" s="31"/>
      <c r="CE399" s="31"/>
      <c r="CF399" s="31"/>
      <c r="CG399" s="31"/>
      <c r="CH399" s="31"/>
      <c r="CI399" s="31"/>
      <c r="CJ399" s="31"/>
      <c r="CK399" s="31"/>
      <c r="CL399" s="31"/>
      <c r="CM399" s="31"/>
      <c r="CN399" s="31"/>
      <c r="CO399" s="31"/>
      <c r="CP399" s="31"/>
      <c r="CQ399" s="31"/>
      <c r="CR399" s="31"/>
      <c r="CS399" s="31"/>
      <c r="CT399" s="31"/>
      <c r="CU399" s="31"/>
      <c r="CV399" s="31"/>
    </row>
    <row r="400" spans="1:100" x14ac:dyDescent="0.3">
      <c r="A400" s="31"/>
      <c r="B400" s="31"/>
      <c r="C400" s="31"/>
      <c r="D400" s="31"/>
      <c r="E400" s="31"/>
      <c r="F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2"/>
      <c r="AX400" s="32"/>
      <c r="AY400" s="32"/>
      <c r="AZ400" s="32"/>
      <c r="BA400" s="32"/>
      <c r="BB400" s="32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  <c r="BS400" s="31"/>
      <c r="BT400" s="31"/>
      <c r="BU400" s="31"/>
      <c r="BV400" s="31"/>
      <c r="BW400" s="31"/>
      <c r="BX400" s="31"/>
      <c r="BY400" s="31"/>
      <c r="BZ400" s="31"/>
      <c r="CA400" s="31"/>
      <c r="CB400" s="31"/>
      <c r="CC400" s="31"/>
      <c r="CD400" s="31"/>
      <c r="CE400" s="31"/>
      <c r="CF400" s="31"/>
      <c r="CG400" s="31"/>
      <c r="CH400" s="31"/>
      <c r="CI400" s="31"/>
      <c r="CJ400" s="31"/>
      <c r="CK400" s="31"/>
      <c r="CL400" s="31"/>
      <c r="CM400" s="31"/>
      <c r="CN400" s="31"/>
      <c r="CO400" s="31"/>
      <c r="CP400" s="31"/>
      <c r="CQ400" s="31"/>
      <c r="CR400" s="31"/>
      <c r="CS400" s="31"/>
      <c r="CT400" s="31"/>
      <c r="CU400" s="31"/>
      <c r="CV400" s="31"/>
    </row>
    <row r="401" spans="1:100" x14ac:dyDescent="0.3">
      <c r="A401" s="31"/>
      <c r="B401" s="31"/>
      <c r="C401" s="31"/>
      <c r="D401" s="31"/>
      <c r="E401" s="31"/>
      <c r="F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2"/>
      <c r="AX401" s="32"/>
      <c r="AY401" s="32"/>
      <c r="AZ401" s="32"/>
      <c r="BA401" s="32"/>
      <c r="BB401" s="32"/>
      <c r="BC401" s="31"/>
      <c r="BD401" s="31"/>
      <c r="BE401" s="31"/>
      <c r="BF401" s="31"/>
      <c r="BG401" s="31"/>
      <c r="BH401" s="31"/>
      <c r="BI401" s="31"/>
      <c r="BJ401" s="31"/>
      <c r="BK401" s="31"/>
      <c r="BL401" s="31"/>
      <c r="BM401" s="31"/>
      <c r="BN401" s="31"/>
      <c r="BO401" s="31"/>
      <c r="BP401" s="31"/>
      <c r="BQ401" s="31"/>
      <c r="BR401" s="31"/>
      <c r="BS401" s="31"/>
      <c r="BT401" s="31"/>
      <c r="BU401" s="31"/>
      <c r="BV401" s="31"/>
      <c r="BW401" s="31"/>
      <c r="BX401" s="31"/>
      <c r="BY401" s="31"/>
      <c r="BZ401" s="31"/>
      <c r="CA401" s="31"/>
      <c r="CB401" s="31"/>
      <c r="CC401" s="31"/>
      <c r="CD401" s="31"/>
      <c r="CE401" s="31"/>
      <c r="CF401" s="31"/>
      <c r="CG401" s="31"/>
      <c r="CH401" s="31"/>
      <c r="CI401" s="31"/>
      <c r="CJ401" s="31"/>
      <c r="CK401" s="31"/>
      <c r="CL401" s="31"/>
      <c r="CM401" s="31"/>
      <c r="CN401" s="31"/>
      <c r="CO401" s="31"/>
      <c r="CP401" s="31"/>
      <c r="CQ401" s="31"/>
      <c r="CR401" s="31"/>
      <c r="CS401" s="31"/>
      <c r="CT401" s="31"/>
      <c r="CU401" s="31"/>
      <c r="CV401" s="31"/>
    </row>
    <row r="402" spans="1:100" x14ac:dyDescent="0.3">
      <c r="A402" s="31"/>
      <c r="B402" s="31"/>
      <c r="C402" s="31"/>
      <c r="D402" s="31"/>
      <c r="E402" s="31"/>
      <c r="F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2"/>
      <c r="AX402" s="32"/>
      <c r="AY402" s="32"/>
      <c r="AZ402" s="32"/>
      <c r="BA402" s="32"/>
      <c r="BB402" s="32"/>
      <c r="BC402" s="31"/>
      <c r="BD402" s="31"/>
      <c r="BE402" s="31"/>
      <c r="BF402" s="31"/>
      <c r="BG402" s="31"/>
      <c r="BH402" s="31"/>
      <c r="BI402" s="31"/>
      <c r="BJ402" s="31"/>
      <c r="BK402" s="31"/>
      <c r="BL402" s="31"/>
      <c r="BM402" s="31"/>
      <c r="BN402" s="31"/>
      <c r="BO402" s="31"/>
      <c r="BP402" s="31"/>
      <c r="BQ402" s="31"/>
      <c r="BR402" s="31"/>
      <c r="BS402" s="31"/>
      <c r="BT402" s="31"/>
      <c r="BU402" s="31"/>
      <c r="BV402" s="31"/>
      <c r="BW402" s="31"/>
      <c r="BX402" s="31"/>
      <c r="BY402" s="31"/>
      <c r="BZ402" s="31"/>
      <c r="CA402" s="31"/>
      <c r="CB402" s="31"/>
      <c r="CC402" s="31"/>
      <c r="CD402" s="31"/>
      <c r="CE402" s="31"/>
      <c r="CF402" s="31"/>
      <c r="CG402" s="31"/>
      <c r="CH402" s="31"/>
      <c r="CI402" s="31"/>
      <c r="CJ402" s="31"/>
      <c r="CK402" s="31"/>
      <c r="CL402" s="31"/>
      <c r="CM402" s="31"/>
      <c r="CN402" s="31"/>
      <c r="CO402" s="31"/>
      <c r="CP402" s="31"/>
      <c r="CQ402" s="31"/>
      <c r="CR402" s="31"/>
      <c r="CS402" s="31"/>
      <c r="CT402" s="31"/>
      <c r="CU402" s="31"/>
      <c r="CV402" s="31"/>
    </row>
    <row r="403" spans="1:100" x14ac:dyDescent="0.3">
      <c r="A403" s="31"/>
      <c r="B403" s="31"/>
      <c r="C403" s="31"/>
      <c r="D403" s="31"/>
      <c r="E403" s="31"/>
      <c r="F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2"/>
      <c r="AX403" s="32"/>
      <c r="AY403" s="32"/>
      <c r="AZ403" s="32"/>
      <c r="BA403" s="32"/>
      <c r="BB403" s="32"/>
      <c r="BC403" s="31"/>
      <c r="BD403" s="31"/>
      <c r="BE403" s="31"/>
      <c r="BF403" s="31"/>
      <c r="BG403" s="31"/>
      <c r="BH403" s="31"/>
      <c r="BI403" s="31"/>
      <c r="BJ403" s="31"/>
      <c r="BK403" s="31"/>
      <c r="BL403" s="31"/>
      <c r="BM403" s="31"/>
      <c r="BN403" s="31"/>
      <c r="BO403" s="31"/>
      <c r="BP403" s="31"/>
      <c r="BQ403" s="31"/>
      <c r="BR403" s="31"/>
      <c r="BS403" s="31"/>
      <c r="BT403" s="31"/>
      <c r="BU403" s="31"/>
      <c r="BV403" s="31"/>
      <c r="BW403" s="31"/>
      <c r="BX403" s="31"/>
      <c r="BY403" s="31"/>
      <c r="BZ403" s="31"/>
      <c r="CA403" s="31"/>
      <c r="CB403" s="31"/>
      <c r="CC403" s="31"/>
      <c r="CD403" s="31"/>
      <c r="CE403" s="31"/>
      <c r="CF403" s="31"/>
      <c r="CG403" s="31"/>
      <c r="CH403" s="31"/>
      <c r="CI403" s="31"/>
      <c r="CJ403" s="31"/>
      <c r="CK403" s="31"/>
      <c r="CL403" s="31"/>
      <c r="CM403" s="31"/>
      <c r="CN403" s="31"/>
      <c r="CO403" s="31"/>
      <c r="CP403" s="31"/>
      <c r="CQ403" s="31"/>
      <c r="CR403" s="31"/>
      <c r="CS403" s="31"/>
      <c r="CT403" s="31"/>
      <c r="CU403" s="31"/>
      <c r="CV403" s="31"/>
    </row>
    <row r="404" spans="1:100" x14ac:dyDescent="0.3">
      <c r="A404" s="31"/>
      <c r="B404" s="31"/>
      <c r="C404" s="31"/>
      <c r="D404" s="31"/>
      <c r="E404" s="31"/>
      <c r="F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2"/>
      <c r="AX404" s="32"/>
      <c r="AY404" s="32"/>
      <c r="AZ404" s="32"/>
      <c r="BA404" s="32"/>
      <c r="BB404" s="32"/>
      <c r="BC404" s="31"/>
      <c r="BD404" s="31"/>
      <c r="BE404" s="31"/>
      <c r="BF404" s="31"/>
      <c r="BG404" s="31"/>
      <c r="BH404" s="31"/>
      <c r="BI404" s="31"/>
      <c r="BJ404" s="31"/>
      <c r="BK404" s="31"/>
      <c r="BL404" s="31"/>
      <c r="BM404" s="31"/>
      <c r="BN404" s="31"/>
      <c r="BO404" s="31"/>
      <c r="BP404" s="31"/>
      <c r="BQ404" s="31"/>
      <c r="BR404" s="31"/>
      <c r="BS404" s="31"/>
      <c r="BT404" s="31"/>
      <c r="BU404" s="31"/>
      <c r="BV404" s="31"/>
      <c r="BW404" s="31"/>
      <c r="BX404" s="31"/>
      <c r="BY404" s="31"/>
      <c r="BZ404" s="31"/>
      <c r="CA404" s="31"/>
      <c r="CB404" s="31"/>
      <c r="CC404" s="31"/>
      <c r="CD404" s="31"/>
      <c r="CE404" s="31"/>
      <c r="CF404" s="31"/>
      <c r="CG404" s="31"/>
      <c r="CH404" s="31"/>
      <c r="CI404" s="31"/>
      <c r="CJ404" s="31"/>
      <c r="CK404" s="31"/>
      <c r="CL404" s="31"/>
      <c r="CM404" s="31"/>
      <c r="CN404" s="31"/>
      <c r="CO404" s="31"/>
      <c r="CP404" s="31"/>
      <c r="CQ404" s="31"/>
      <c r="CR404" s="31"/>
      <c r="CS404" s="31"/>
      <c r="CT404" s="31"/>
      <c r="CU404" s="31"/>
      <c r="CV404" s="31"/>
    </row>
    <row r="405" spans="1:100" x14ac:dyDescent="0.3">
      <c r="A405" s="31"/>
      <c r="B405" s="31"/>
      <c r="C405" s="31"/>
      <c r="D405" s="31"/>
      <c r="E405" s="31"/>
      <c r="F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2"/>
      <c r="AX405" s="32"/>
      <c r="AY405" s="32"/>
      <c r="AZ405" s="32"/>
      <c r="BA405" s="32"/>
      <c r="BB405" s="32"/>
      <c r="BC405" s="31"/>
      <c r="BD405" s="31"/>
      <c r="BE405" s="31"/>
      <c r="BF405" s="31"/>
      <c r="BG405" s="31"/>
      <c r="BH405" s="31"/>
      <c r="BI405" s="31"/>
      <c r="BJ405" s="31"/>
      <c r="BK405" s="31"/>
      <c r="BL405" s="31"/>
      <c r="BM405" s="31"/>
      <c r="BN405" s="31"/>
      <c r="BO405" s="31"/>
      <c r="BP405" s="31"/>
      <c r="BQ405" s="31"/>
      <c r="BR405" s="31"/>
      <c r="BS405" s="31"/>
      <c r="BT405" s="31"/>
      <c r="BU405" s="31"/>
      <c r="BV405" s="31"/>
      <c r="BW405" s="31"/>
      <c r="BX405" s="31"/>
      <c r="BY405" s="31"/>
      <c r="BZ405" s="31"/>
      <c r="CA405" s="31"/>
      <c r="CB405" s="31"/>
      <c r="CC405" s="31"/>
      <c r="CD405" s="31"/>
      <c r="CE405" s="31"/>
      <c r="CF405" s="31"/>
      <c r="CG405" s="31"/>
      <c r="CH405" s="31"/>
      <c r="CI405" s="31"/>
      <c r="CJ405" s="31"/>
      <c r="CK405" s="31"/>
      <c r="CL405" s="31"/>
      <c r="CM405" s="31"/>
      <c r="CN405" s="31"/>
      <c r="CO405" s="31"/>
      <c r="CP405" s="31"/>
      <c r="CQ405" s="31"/>
      <c r="CR405" s="31"/>
      <c r="CS405" s="31"/>
      <c r="CT405" s="31"/>
      <c r="CU405" s="31"/>
      <c r="CV405" s="31"/>
    </row>
    <row r="406" spans="1:100" x14ac:dyDescent="0.3">
      <c r="A406" s="31"/>
      <c r="B406" s="31"/>
      <c r="C406" s="31"/>
      <c r="D406" s="31"/>
      <c r="E406" s="31"/>
      <c r="F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2"/>
      <c r="AX406" s="32"/>
      <c r="AY406" s="32"/>
      <c r="AZ406" s="32"/>
      <c r="BA406" s="32"/>
      <c r="BB406" s="32"/>
      <c r="BC406" s="31"/>
      <c r="BD406" s="31"/>
      <c r="BE406" s="31"/>
      <c r="BF406" s="31"/>
      <c r="BG406" s="31"/>
      <c r="BH406" s="31"/>
      <c r="BI406" s="31"/>
      <c r="BJ406" s="31"/>
      <c r="BK406" s="31"/>
      <c r="BL406" s="31"/>
      <c r="BM406" s="31"/>
      <c r="BN406" s="31"/>
      <c r="BO406" s="31"/>
      <c r="BP406" s="31"/>
      <c r="BQ406" s="31"/>
      <c r="BR406" s="31"/>
      <c r="BS406" s="31"/>
      <c r="BT406" s="31"/>
      <c r="BU406" s="31"/>
      <c r="BV406" s="31"/>
      <c r="BW406" s="31"/>
      <c r="BX406" s="31"/>
      <c r="BY406" s="31"/>
      <c r="BZ406" s="31"/>
      <c r="CA406" s="31"/>
      <c r="CB406" s="31"/>
      <c r="CC406" s="31"/>
      <c r="CD406" s="31"/>
      <c r="CE406" s="31"/>
      <c r="CF406" s="31"/>
      <c r="CG406" s="31"/>
      <c r="CH406" s="31"/>
      <c r="CI406" s="31"/>
      <c r="CJ406" s="31"/>
      <c r="CK406" s="31"/>
      <c r="CL406" s="31"/>
      <c r="CM406" s="31"/>
      <c r="CN406" s="31"/>
      <c r="CO406" s="31"/>
      <c r="CP406" s="31"/>
      <c r="CQ406" s="31"/>
      <c r="CR406" s="31"/>
      <c r="CS406" s="31"/>
      <c r="CT406" s="31"/>
      <c r="CU406" s="31"/>
      <c r="CV406" s="31"/>
    </row>
    <row r="407" spans="1:100" x14ac:dyDescent="0.3">
      <c r="A407" s="31"/>
      <c r="B407" s="31"/>
      <c r="C407" s="31"/>
      <c r="D407" s="31"/>
      <c r="E407" s="31"/>
      <c r="F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2"/>
      <c r="AX407" s="32"/>
      <c r="AY407" s="32"/>
      <c r="AZ407" s="32"/>
      <c r="BA407" s="32"/>
      <c r="BB407" s="32"/>
      <c r="BC407" s="31"/>
      <c r="BD407" s="31"/>
      <c r="BE407" s="31"/>
      <c r="BF407" s="31"/>
      <c r="BG407" s="31"/>
      <c r="BH407" s="31"/>
      <c r="BI407" s="31"/>
      <c r="BJ407" s="31"/>
      <c r="BK407" s="31"/>
      <c r="BL407" s="31"/>
      <c r="BM407" s="31"/>
      <c r="BN407" s="31"/>
      <c r="BO407" s="31"/>
      <c r="BP407" s="31"/>
      <c r="BQ407" s="31"/>
      <c r="BR407" s="31"/>
      <c r="BS407" s="31"/>
      <c r="BT407" s="31"/>
      <c r="BU407" s="31"/>
      <c r="BV407" s="31"/>
      <c r="BW407" s="31"/>
      <c r="BX407" s="31"/>
      <c r="BY407" s="31"/>
      <c r="BZ407" s="31"/>
      <c r="CA407" s="31"/>
      <c r="CB407" s="31"/>
      <c r="CC407" s="31"/>
      <c r="CD407" s="31"/>
      <c r="CE407" s="31"/>
      <c r="CF407" s="31"/>
      <c r="CG407" s="31"/>
      <c r="CH407" s="31"/>
      <c r="CI407" s="31"/>
      <c r="CJ407" s="31"/>
      <c r="CK407" s="31"/>
      <c r="CL407" s="31"/>
      <c r="CM407" s="31"/>
      <c r="CN407" s="31"/>
      <c r="CO407" s="31"/>
      <c r="CP407" s="31"/>
      <c r="CQ407" s="31"/>
      <c r="CR407" s="31"/>
      <c r="CS407" s="31"/>
      <c r="CT407" s="31"/>
      <c r="CU407" s="31"/>
      <c r="CV407" s="31"/>
    </row>
    <row r="408" spans="1:100" x14ac:dyDescent="0.3">
      <c r="A408" s="31"/>
      <c r="B408" s="31"/>
      <c r="C408" s="31"/>
      <c r="D408" s="31"/>
      <c r="E408" s="31"/>
      <c r="F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2"/>
      <c r="AX408" s="32"/>
      <c r="AY408" s="32"/>
      <c r="AZ408" s="32"/>
      <c r="BA408" s="32"/>
      <c r="BB408" s="32"/>
      <c r="BC408" s="31"/>
      <c r="BD408" s="31"/>
      <c r="BE408" s="31"/>
      <c r="BF408" s="31"/>
      <c r="BG408" s="31"/>
      <c r="BH408" s="31"/>
      <c r="BI408" s="31"/>
      <c r="BJ408" s="31"/>
      <c r="BK408" s="31"/>
      <c r="BL408" s="31"/>
      <c r="BM408" s="31"/>
      <c r="BN408" s="31"/>
      <c r="BO408" s="31"/>
      <c r="BP408" s="31"/>
      <c r="BQ408" s="31"/>
      <c r="BR408" s="31"/>
      <c r="BS408" s="31"/>
      <c r="BT408" s="31"/>
      <c r="BU408" s="31"/>
      <c r="BV408" s="31"/>
      <c r="BW408" s="31"/>
      <c r="BX408" s="31"/>
      <c r="BY408" s="31"/>
      <c r="BZ408" s="31"/>
      <c r="CA408" s="31"/>
      <c r="CB408" s="31"/>
      <c r="CC408" s="31"/>
      <c r="CD408" s="31"/>
      <c r="CE408" s="31"/>
      <c r="CF408" s="31"/>
      <c r="CG408" s="31"/>
      <c r="CH408" s="31"/>
      <c r="CI408" s="31"/>
      <c r="CJ408" s="31"/>
      <c r="CK408" s="31"/>
      <c r="CL408" s="31"/>
      <c r="CM408" s="31"/>
      <c r="CN408" s="31"/>
      <c r="CO408" s="31"/>
      <c r="CP408" s="31"/>
      <c r="CQ408" s="31"/>
      <c r="CR408" s="31"/>
      <c r="CS408" s="31"/>
      <c r="CT408" s="31"/>
      <c r="CU408" s="31"/>
      <c r="CV408" s="31"/>
    </row>
    <row r="409" spans="1:100" x14ac:dyDescent="0.3">
      <c r="A409" s="31"/>
      <c r="B409" s="31"/>
      <c r="C409" s="31"/>
      <c r="D409" s="31"/>
      <c r="E409" s="31"/>
      <c r="F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2"/>
      <c r="AX409" s="32"/>
      <c r="AY409" s="32"/>
      <c r="AZ409" s="32"/>
      <c r="BA409" s="32"/>
      <c r="BB409" s="32"/>
      <c r="BC409" s="31"/>
      <c r="BD409" s="31"/>
      <c r="BE409" s="31"/>
      <c r="BF409" s="31"/>
      <c r="BG409" s="31"/>
      <c r="BH409" s="31"/>
      <c r="BI409" s="31"/>
      <c r="BJ409" s="31"/>
      <c r="BK409" s="31"/>
      <c r="BL409" s="31"/>
      <c r="BM409" s="31"/>
      <c r="BN409" s="31"/>
      <c r="BO409" s="31"/>
      <c r="BP409" s="31"/>
      <c r="BQ409" s="31"/>
      <c r="BR409" s="31"/>
      <c r="BS409" s="31"/>
      <c r="BT409" s="31"/>
      <c r="BU409" s="31"/>
      <c r="BV409" s="31"/>
      <c r="BW409" s="31"/>
      <c r="BX409" s="31"/>
      <c r="BY409" s="31"/>
      <c r="BZ409" s="31"/>
      <c r="CA409" s="31"/>
      <c r="CB409" s="31"/>
      <c r="CC409" s="31"/>
      <c r="CD409" s="31"/>
      <c r="CE409" s="31"/>
      <c r="CF409" s="31"/>
      <c r="CG409" s="31"/>
      <c r="CH409" s="31"/>
      <c r="CI409" s="31"/>
      <c r="CJ409" s="31"/>
      <c r="CK409" s="31"/>
      <c r="CL409" s="31"/>
      <c r="CM409" s="31"/>
      <c r="CN409" s="31"/>
      <c r="CO409" s="31"/>
      <c r="CP409" s="31"/>
      <c r="CQ409" s="31"/>
      <c r="CR409" s="31"/>
      <c r="CS409" s="31"/>
      <c r="CT409" s="31"/>
      <c r="CU409" s="31"/>
      <c r="CV409" s="31"/>
    </row>
    <row r="410" spans="1:100" x14ac:dyDescent="0.3">
      <c r="A410" s="31"/>
      <c r="B410" s="31"/>
      <c r="C410" s="31"/>
      <c r="D410" s="31"/>
      <c r="E410" s="31"/>
      <c r="F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2"/>
      <c r="AX410" s="32"/>
      <c r="AY410" s="32"/>
      <c r="AZ410" s="32"/>
      <c r="BA410" s="32"/>
      <c r="BB410" s="32"/>
      <c r="BC410" s="31"/>
      <c r="BD410" s="31"/>
      <c r="BE410" s="31"/>
      <c r="BF410" s="31"/>
      <c r="BG410" s="31"/>
      <c r="BH410" s="31"/>
      <c r="BI410" s="31"/>
      <c r="BJ410" s="31"/>
      <c r="BK410" s="31"/>
      <c r="BL410" s="31"/>
      <c r="BM410" s="31"/>
      <c r="BN410" s="31"/>
      <c r="BO410" s="31"/>
      <c r="BP410" s="31"/>
      <c r="BQ410" s="31"/>
      <c r="BR410" s="31"/>
      <c r="BS410" s="31"/>
      <c r="BT410" s="31"/>
      <c r="BU410" s="31"/>
      <c r="BV410" s="31"/>
      <c r="BW410" s="31"/>
      <c r="BX410" s="31"/>
      <c r="BY410" s="31"/>
      <c r="BZ410" s="31"/>
      <c r="CA410" s="31"/>
      <c r="CB410" s="31"/>
      <c r="CC410" s="31"/>
      <c r="CD410" s="31"/>
      <c r="CE410" s="31"/>
      <c r="CF410" s="31"/>
      <c r="CG410" s="31"/>
      <c r="CH410" s="31"/>
      <c r="CI410" s="31"/>
      <c r="CJ410" s="31"/>
      <c r="CK410" s="31"/>
      <c r="CL410" s="31"/>
      <c r="CM410" s="31"/>
      <c r="CN410" s="31"/>
      <c r="CO410" s="31"/>
      <c r="CP410" s="31"/>
      <c r="CQ410" s="31"/>
      <c r="CR410" s="31"/>
      <c r="CS410" s="31"/>
      <c r="CT410" s="31"/>
      <c r="CU410" s="31"/>
      <c r="CV410" s="31"/>
    </row>
    <row r="411" spans="1:100" x14ac:dyDescent="0.3">
      <c r="A411" s="31"/>
      <c r="B411" s="31"/>
      <c r="C411" s="31"/>
      <c r="D411" s="31"/>
      <c r="E411" s="31"/>
      <c r="F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2"/>
      <c r="AX411" s="32"/>
      <c r="AY411" s="32"/>
      <c r="AZ411" s="32"/>
      <c r="BA411" s="32"/>
      <c r="BB411" s="32"/>
      <c r="BC411" s="31"/>
      <c r="BD411" s="31"/>
      <c r="BE411" s="31"/>
      <c r="BF411" s="31"/>
      <c r="BG411" s="31"/>
      <c r="BH411" s="31"/>
      <c r="BI411" s="31"/>
      <c r="BJ411" s="31"/>
      <c r="BK411" s="31"/>
      <c r="BL411" s="31"/>
      <c r="BM411" s="31"/>
      <c r="BN411" s="31"/>
      <c r="BO411" s="31"/>
      <c r="BP411" s="31"/>
      <c r="BQ411" s="31"/>
      <c r="BR411" s="31"/>
      <c r="BS411" s="31"/>
      <c r="BT411" s="31"/>
      <c r="BU411" s="31"/>
      <c r="BV411" s="31"/>
      <c r="BW411" s="31"/>
      <c r="BX411" s="31"/>
      <c r="BY411" s="31"/>
      <c r="BZ411" s="31"/>
      <c r="CA411" s="31"/>
      <c r="CB411" s="31"/>
      <c r="CC411" s="31"/>
      <c r="CD411" s="31"/>
      <c r="CE411" s="31"/>
      <c r="CF411" s="31"/>
      <c r="CG411" s="31"/>
      <c r="CH411" s="31"/>
      <c r="CI411" s="31"/>
      <c r="CJ411" s="31"/>
      <c r="CK411" s="31"/>
      <c r="CL411" s="31"/>
      <c r="CM411" s="31"/>
      <c r="CN411" s="31"/>
      <c r="CO411" s="31"/>
      <c r="CP411" s="31"/>
      <c r="CQ411" s="31"/>
      <c r="CR411" s="31"/>
      <c r="CS411" s="31"/>
      <c r="CT411" s="31"/>
      <c r="CU411" s="31"/>
      <c r="CV411" s="31"/>
    </row>
    <row r="412" spans="1:100" x14ac:dyDescent="0.3">
      <c r="A412" s="31"/>
      <c r="B412" s="31"/>
      <c r="C412" s="31"/>
      <c r="D412" s="31"/>
      <c r="E412" s="31"/>
      <c r="F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2"/>
      <c r="AX412" s="32"/>
      <c r="AY412" s="32"/>
      <c r="AZ412" s="32"/>
      <c r="BA412" s="32"/>
      <c r="BB412" s="32"/>
      <c r="BC412" s="31"/>
      <c r="BD412" s="31"/>
      <c r="BE412" s="31"/>
      <c r="BF412" s="31"/>
      <c r="BG412" s="31"/>
      <c r="BH412" s="31"/>
      <c r="BI412" s="31"/>
      <c r="BJ412" s="31"/>
      <c r="BK412" s="31"/>
      <c r="BL412" s="31"/>
      <c r="BM412" s="31"/>
      <c r="BN412" s="31"/>
      <c r="BO412" s="31"/>
      <c r="BP412" s="31"/>
      <c r="BQ412" s="31"/>
      <c r="BR412" s="31"/>
      <c r="BS412" s="31"/>
      <c r="BT412" s="31"/>
      <c r="BU412" s="31"/>
      <c r="BV412" s="31"/>
      <c r="BW412" s="31"/>
      <c r="BX412" s="31"/>
      <c r="BY412" s="31"/>
      <c r="BZ412" s="31"/>
      <c r="CA412" s="31"/>
      <c r="CB412" s="31"/>
      <c r="CC412" s="31"/>
      <c r="CD412" s="31"/>
      <c r="CE412" s="31"/>
      <c r="CF412" s="31"/>
      <c r="CG412" s="31"/>
      <c r="CH412" s="31"/>
      <c r="CI412" s="31"/>
      <c r="CJ412" s="31"/>
      <c r="CK412" s="31"/>
      <c r="CL412" s="31"/>
      <c r="CM412" s="31"/>
      <c r="CN412" s="31"/>
      <c r="CO412" s="31"/>
      <c r="CP412" s="31"/>
      <c r="CQ412" s="31"/>
      <c r="CR412" s="31"/>
      <c r="CS412" s="31"/>
      <c r="CT412" s="31"/>
      <c r="CU412" s="31"/>
      <c r="CV412" s="31"/>
    </row>
    <row r="413" spans="1:100" x14ac:dyDescent="0.3">
      <c r="A413" s="31"/>
      <c r="B413" s="31"/>
      <c r="C413" s="31"/>
      <c r="D413" s="31"/>
      <c r="E413" s="31"/>
      <c r="F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2"/>
      <c r="AX413" s="32"/>
      <c r="AY413" s="32"/>
      <c r="AZ413" s="32"/>
      <c r="BA413" s="32"/>
      <c r="BB413" s="32"/>
      <c r="BC413" s="31"/>
      <c r="BD413" s="31"/>
      <c r="BE413" s="31"/>
      <c r="BF413" s="31"/>
      <c r="BG413" s="31"/>
      <c r="BH413" s="31"/>
      <c r="BI413" s="31"/>
      <c r="BJ413" s="31"/>
      <c r="BK413" s="31"/>
      <c r="BL413" s="31"/>
      <c r="BM413" s="31"/>
      <c r="BN413" s="31"/>
      <c r="BO413" s="31"/>
      <c r="BP413" s="31"/>
      <c r="BQ413" s="31"/>
      <c r="BR413" s="31"/>
      <c r="BS413" s="31"/>
      <c r="BT413" s="31"/>
      <c r="BU413" s="31"/>
      <c r="BV413" s="31"/>
      <c r="BW413" s="31"/>
      <c r="BX413" s="31"/>
      <c r="BY413" s="31"/>
      <c r="BZ413" s="31"/>
      <c r="CA413" s="31"/>
      <c r="CB413" s="31"/>
      <c r="CC413" s="31"/>
      <c r="CD413" s="31"/>
      <c r="CE413" s="31"/>
      <c r="CF413" s="31"/>
      <c r="CG413" s="31"/>
      <c r="CH413" s="31"/>
      <c r="CI413" s="31"/>
      <c r="CJ413" s="31"/>
      <c r="CK413" s="31"/>
      <c r="CL413" s="31"/>
      <c r="CM413" s="31"/>
      <c r="CN413" s="31"/>
      <c r="CO413" s="31"/>
      <c r="CP413" s="31"/>
      <c r="CQ413" s="31"/>
      <c r="CR413" s="31"/>
      <c r="CS413" s="31"/>
      <c r="CT413" s="31"/>
      <c r="CU413" s="31"/>
      <c r="CV413" s="31"/>
    </row>
    <row r="414" spans="1:100" x14ac:dyDescent="0.3">
      <c r="A414" s="31"/>
      <c r="B414" s="31"/>
      <c r="C414" s="31"/>
      <c r="D414" s="31"/>
      <c r="E414" s="31"/>
      <c r="F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2"/>
      <c r="AX414" s="32"/>
      <c r="AY414" s="32"/>
      <c r="AZ414" s="32"/>
      <c r="BA414" s="32"/>
      <c r="BB414" s="32"/>
      <c r="BC414" s="31"/>
      <c r="BD414" s="31"/>
      <c r="BE414" s="31"/>
      <c r="BF414" s="31"/>
      <c r="BG414" s="31"/>
      <c r="BH414" s="31"/>
      <c r="BI414" s="31"/>
      <c r="BJ414" s="31"/>
      <c r="BK414" s="31"/>
      <c r="BL414" s="31"/>
      <c r="BM414" s="31"/>
      <c r="BN414" s="31"/>
      <c r="BO414" s="31"/>
      <c r="BP414" s="31"/>
      <c r="BQ414" s="31"/>
      <c r="BR414" s="31"/>
      <c r="BS414" s="31"/>
      <c r="BT414" s="31"/>
      <c r="BU414" s="31"/>
      <c r="BV414" s="31"/>
      <c r="BW414" s="31"/>
      <c r="BX414" s="31"/>
      <c r="BY414" s="31"/>
      <c r="BZ414" s="31"/>
      <c r="CA414" s="31"/>
      <c r="CB414" s="31"/>
      <c r="CC414" s="31"/>
      <c r="CD414" s="31"/>
      <c r="CE414" s="31"/>
      <c r="CF414" s="31"/>
      <c r="CG414" s="31"/>
      <c r="CH414" s="31"/>
      <c r="CI414" s="31"/>
      <c r="CJ414" s="31"/>
      <c r="CK414" s="31"/>
      <c r="CL414" s="31"/>
      <c r="CM414" s="31"/>
      <c r="CN414" s="31"/>
      <c r="CO414" s="31"/>
      <c r="CP414" s="31"/>
      <c r="CQ414" s="31"/>
      <c r="CR414" s="31"/>
      <c r="CS414" s="31"/>
      <c r="CT414" s="31"/>
      <c r="CU414" s="31"/>
      <c r="CV414" s="31"/>
    </row>
    <row r="415" spans="1:100" x14ac:dyDescent="0.3">
      <c r="A415" s="31"/>
      <c r="B415" s="31"/>
      <c r="C415" s="31"/>
      <c r="D415" s="31"/>
      <c r="E415" s="31"/>
      <c r="F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2"/>
      <c r="AX415" s="32"/>
      <c r="AY415" s="32"/>
      <c r="AZ415" s="32"/>
      <c r="BA415" s="32"/>
      <c r="BB415" s="32"/>
      <c r="BC415" s="31"/>
      <c r="BD415" s="31"/>
      <c r="BE415" s="31"/>
      <c r="BF415" s="31"/>
      <c r="BG415" s="31"/>
      <c r="BH415" s="31"/>
      <c r="BI415" s="31"/>
      <c r="BJ415" s="31"/>
      <c r="BK415" s="31"/>
      <c r="BL415" s="31"/>
      <c r="BM415" s="31"/>
      <c r="BN415" s="31"/>
      <c r="BO415" s="31"/>
      <c r="BP415" s="31"/>
      <c r="BQ415" s="31"/>
      <c r="BR415" s="31"/>
      <c r="BS415" s="31"/>
      <c r="BT415" s="31"/>
      <c r="BU415" s="31"/>
      <c r="BV415" s="31"/>
      <c r="BW415" s="31"/>
      <c r="BX415" s="31"/>
      <c r="BY415" s="31"/>
      <c r="BZ415" s="31"/>
      <c r="CA415" s="31"/>
      <c r="CB415" s="31"/>
      <c r="CC415" s="31"/>
      <c r="CD415" s="31"/>
      <c r="CE415" s="31"/>
      <c r="CF415" s="31"/>
      <c r="CG415" s="31"/>
      <c r="CH415" s="31"/>
      <c r="CI415" s="31"/>
      <c r="CJ415" s="31"/>
      <c r="CK415" s="31"/>
      <c r="CL415" s="31"/>
      <c r="CM415" s="31"/>
      <c r="CN415" s="31"/>
      <c r="CO415" s="31"/>
      <c r="CP415" s="31"/>
      <c r="CQ415" s="31"/>
      <c r="CR415" s="31"/>
      <c r="CS415" s="31"/>
      <c r="CT415" s="31"/>
      <c r="CU415" s="31"/>
      <c r="CV415" s="31"/>
    </row>
    <row r="416" spans="1:100" x14ac:dyDescent="0.3">
      <c r="A416" s="31"/>
      <c r="B416" s="31"/>
      <c r="C416" s="31"/>
      <c r="D416" s="31"/>
      <c r="E416" s="31"/>
      <c r="F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2"/>
      <c r="AX416" s="32"/>
      <c r="AY416" s="32"/>
      <c r="AZ416" s="32"/>
      <c r="BA416" s="32"/>
      <c r="BB416" s="32"/>
      <c r="BC416" s="31"/>
      <c r="BD416" s="31"/>
      <c r="BE416" s="31"/>
      <c r="BF416" s="31"/>
      <c r="BG416" s="31"/>
      <c r="BH416" s="31"/>
      <c r="BI416" s="31"/>
      <c r="BJ416" s="31"/>
      <c r="BK416" s="31"/>
      <c r="BL416" s="31"/>
      <c r="BM416" s="31"/>
      <c r="BN416" s="31"/>
      <c r="BO416" s="31"/>
      <c r="BP416" s="31"/>
      <c r="BQ416" s="31"/>
      <c r="BR416" s="31"/>
      <c r="BS416" s="31"/>
      <c r="BT416" s="31"/>
      <c r="BU416" s="31"/>
      <c r="BV416" s="31"/>
      <c r="BW416" s="31"/>
      <c r="BX416" s="31"/>
      <c r="BY416" s="31"/>
      <c r="BZ416" s="31"/>
      <c r="CA416" s="31"/>
      <c r="CB416" s="31"/>
      <c r="CC416" s="31"/>
      <c r="CD416" s="31"/>
      <c r="CE416" s="31"/>
      <c r="CF416" s="31"/>
      <c r="CG416" s="31"/>
      <c r="CH416" s="31"/>
      <c r="CI416" s="31"/>
      <c r="CJ416" s="31"/>
      <c r="CK416" s="31"/>
      <c r="CL416" s="31"/>
      <c r="CM416" s="31"/>
      <c r="CN416" s="31"/>
      <c r="CO416" s="31"/>
      <c r="CP416" s="31"/>
      <c r="CQ416" s="31"/>
      <c r="CR416" s="31"/>
      <c r="CS416" s="31"/>
      <c r="CT416" s="31"/>
      <c r="CU416" s="31"/>
      <c r="CV416" s="31"/>
    </row>
    <row r="417" spans="1:100" x14ac:dyDescent="0.3">
      <c r="A417" s="31"/>
      <c r="B417" s="31"/>
      <c r="C417" s="31"/>
      <c r="D417" s="31"/>
      <c r="E417" s="31"/>
      <c r="F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2"/>
      <c r="AX417" s="32"/>
      <c r="AY417" s="32"/>
      <c r="AZ417" s="32"/>
      <c r="BA417" s="32"/>
      <c r="BB417" s="32"/>
      <c r="BC417" s="31"/>
      <c r="BD417" s="31"/>
      <c r="BE417" s="31"/>
      <c r="BF417" s="31"/>
      <c r="BG417" s="31"/>
      <c r="BH417" s="31"/>
      <c r="BI417" s="31"/>
      <c r="BJ417" s="31"/>
      <c r="BK417" s="31"/>
      <c r="BL417" s="31"/>
      <c r="BM417" s="31"/>
      <c r="BN417" s="31"/>
      <c r="BO417" s="31"/>
      <c r="BP417" s="31"/>
      <c r="BQ417" s="31"/>
      <c r="BR417" s="31"/>
      <c r="BS417" s="31"/>
      <c r="BT417" s="31"/>
      <c r="BU417" s="31"/>
      <c r="BV417" s="31"/>
      <c r="BW417" s="31"/>
      <c r="BX417" s="31"/>
      <c r="BY417" s="31"/>
      <c r="BZ417" s="31"/>
      <c r="CA417" s="31"/>
      <c r="CB417" s="31"/>
      <c r="CC417" s="31"/>
      <c r="CD417" s="31"/>
      <c r="CE417" s="31"/>
      <c r="CF417" s="31"/>
      <c r="CG417" s="31"/>
      <c r="CH417" s="31"/>
      <c r="CI417" s="31"/>
      <c r="CJ417" s="31"/>
      <c r="CK417" s="31"/>
      <c r="CL417" s="31"/>
      <c r="CM417" s="31"/>
      <c r="CN417" s="31"/>
      <c r="CO417" s="31"/>
      <c r="CP417" s="31"/>
      <c r="CQ417" s="31"/>
      <c r="CR417" s="31"/>
      <c r="CS417" s="31"/>
      <c r="CT417" s="31"/>
      <c r="CU417" s="31"/>
      <c r="CV417" s="31"/>
    </row>
    <row r="418" spans="1:100" x14ac:dyDescent="0.3">
      <c r="A418" s="31"/>
      <c r="B418" s="31"/>
      <c r="C418" s="31"/>
      <c r="D418" s="31"/>
      <c r="E418" s="31"/>
      <c r="F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2"/>
      <c r="AX418" s="32"/>
      <c r="AY418" s="32"/>
      <c r="AZ418" s="32"/>
      <c r="BA418" s="32"/>
      <c r="BB418" s="32"/>
      <c r="BC418" s="31"/>
      <c r="BD418" s="31"/>
      <c r="BE418" s="31"/>
      <c r="BF418" s="31"/>
      <c r="BG418" s="31"/>
      <c r="BH418" s="31"/>
      <c r="BI418" s="31"/>
      <c r="BJ418" s="31"/>
      <c r="BK418" s="31"/>
      <c r="BL418" s="31"/>
      <c r="BM418" s="31"/>
      <c r="BN418" s="31"/>
      <c r="BO418" s="31"/>
      <c r="BP418" s="31"/>
      <c r="BQ418" s="31"/>
      <c r="BR418" s="31"/>
      <c r="BS418" s="31"/>
      <c r="BT418" s="31"/>
      <c r="BU418" s="31"/>
      <c r="BV418" s="31"/>
      <c r="BW418" s="31"/>
      <c r="BX418" s="31"/>
      <c r="BY418" s="31"/>
      <c r="BZ418" s="31"/>
      <c r="CA418" s="31"/>
      <c r="CB418" s="31"/>
      <c r="CC418" s="31"/>
      <c r="CD418" s="31"/>
      <c r="CE418" s="31"/>
      <c r="CF418" s="31"/>
      <c r="CG418" s="31"/>
      <c r="CH418" s="31"/>
      <c r="CI418" s="31"/>
      <c r="CJ418" s="31"/>
      <c r="CK418" s="31"/>
      <c r="CL418" s="31"/>
      <c r="CM418" s="31"/>
      <c r="CN418" s="31"/>
      <c r="CO418" s="31"/>
      <c r="CP418" s="31"/>
      <c r="CQ418" s="31"/>
      <c r="CR418" s="31"/>
      <c r="CS418" s="31"/>
      <c r="CT418" s="31"/>
      <c r="CU418" s="31"/>
      <c r="CV418" s="31"/>
    </row>
    <row r="419" spans="1:100" x14ac:dyDescent="0.3">
      <c r="A419" s="31"/>
      <c r="B419" s="31"/>
      <c r="C419" s="31"/>
      <c r="D419" s="31"/>
      <c r="E419" s="31"/>
      <c r="F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2"/>
      <c r="AX419" s="32"/>
      <c r="AY419" s="32"/>
      <c r="AZ419" s="32"/>
      <c r="BA419" s="32"/>
      <c r="BB419" s="32"/>
      <c r="BC419" s="31"/>
      <c r="BD419" s="31"/>
      <c r="BE419" s="31"/>
      <c r="BF419" s="31"/>
      <c r="BG419" s="31"/>
      <c r="BH419" s="31"/>
      <c r="BI419" s="31"/>
      <c r="BJ419" s="31"/>
      <c r="BK419" s="31"/>
      <c r="BL419" s="31"/>
      <c r="BM419" s="31"/>
      <c r="BN419" s="31"/>
      <c r="BO419" s="31"/>
      <c r="BP419" s="31"/>
      <c r="BQ419" s="31"/>
      <c r="BR419" s="31"/>
      <c r="BS419" s="31"/>
      <c r="BT419" s="31"/>
      <c r="BU419" s="31"/>
      <c r="BV419" s="31"/>
      <c r="BW419" s="31"/>
      <c r="BX419" s="31"/>
      <c r="BY419" s="31"/>
      <c r="BZ419" s="31"/>
      <c r="CA419" s="31"/>
      <c r="CB419" s="31"/>
      <c r="CC419" s="31"/>
      <c r="CD419" s="31"/>
      <c r="CE419" s="31"/>
      <c r="CF419" s="31"/>
      <c r="CG419" s="31"/>
      <c r="CH419" s="31"/>
      <c r="CI419" s="31"/>
      <c r="CJ419" s="31"/>
      <c r="CK419" s="31"/>
      <c r="CL419" s="31"/>
      <c r="CM419" s="31"/>
      <c r="CN419" s="31"/>
      <c r="CO419" s="31"/>
      <c r="CP419" s="31"/>
      <c r="CQ419" s="31"/>
      <c r="CR419" s="31"/>
      <c r="CS419" s="31"/>
      <c r="CT419" s="31"/>
      <c r="CU419" s="31"/>
      <c r="CV419" s="31"/>
    </row>
    <row r="420" spans="1:100" x14ac:dyDescent="0.3">
      <c r="A420" s="31"/>
      <c r="B420" s="31"/>
      <c r="C420" s="31"/>
      <c r="D420" s="31"/>
      <c r="E420" s="31"/>
      <c r="F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2"/>
      <c r="AX420" s="32"/>
      <c r="AY420" s="32"/>
      <c r="AZ420" s="32"/>
      <c r="BA420" s="32"/>
      <c r="BB420" s="32"/>
      <c r="BC420" s="31"/>
      <c r="BD420" s="31"/>
      <c r="BE420" s="31"/>
      <c r="BF420" s="31"/>
      <c r="BG420" s="31"/>
      <c r="BH420" s="31"/>
      <c r="BI420" s="31"/>
      <c r="BJ420" s="31"/>
      <c r="BK420" s="31"/>
      <c r="BL420" s="31"/>
      <c r="BM420" s="31"/>
      <c r="BN420" s="31"/>
      <c r="BO420" s="31"/>
      <c r="BP420" s="31"/>
      <c r="BQ420" s="31"/>
      <c r="BR420" s="31"/>
      <c r="BS420" s="31"/>
      <c r="BT420" s="31"/>
      <c r="BU420" s="31"/>
      <c r="BV420" s="31"/>
      <c r="BW420" s="31"/>
      <c r="BX420" s="31"/>
      <c r="BY420" s="31"/>
      <c r="BZ420" s="31"/>
      <c r="CA420" s="31"/>
      <c r="CB420" s="31"/>
      <c r="CC420" s="31"/>
      <c r="CD420" s="31"/>
      <c r="CE420" s="31"/>
      <c r="CF420" s="31"/>
      <c r="CG420" s="31"/>
      <c r="CH420" s="31"/>
      <c r="CI420" s="31"/>
      <c r="CJ420" s="31"/>
      <c r="CK420" s="31"/>
      <c r="CL420" s="31"/>
      <c r="CM420" s="31"/>
      <c r="CN420" s="31"/>
      <c r="CO420" s="31"/>
      <c r="CP420" s="31"/>
      <c r="CQ420" s="31"/>
      <c r="CR420" s="31"/>
      <c r="CS420" s="31"/>
      <c r="CT420" s="31"/>
      <c r="CU420" s="31"/>
      <c r="CV420" s="31"/>
    </row>
    <row r="421" spans="1:100" x14ac:dyDescent="0.3">
      <c r="A421" s="31"/>
      <c r="B421" s="31"/>
      <c r="C421" s="31"/>
      <c r="D421" s="31"/>
      <c r="E421" s="31"/>
      <c r="F421" s="31"/>
      <c r="AQ421" s="31"/>
      <c r="AR421" s="31"/>
      <c r="AS421" s="31"/>
      <c r="AT421" s="31"/>
      <c r="AU421" s="31"/>
      <c r="AV421" s="31"/>
      <c r="AW421" s="32"/>
      <c r="AX421" s="32"/>
      <c r="AY421" s="32"/>
      <c r="AZ421" s="32"/>
      <c r="BA421" s="32"/>
      <c r="BB421" s="32"/>
      <c r="BC421" s="31"/>
      <c r="BD421" s="31"/>
      <c r="BE421" s="31"/>
      <c r="BF421" s="31"/>
      <c r="BG421" s="31"/>
      <c r="BH421" s="31"/>
      <c r="BI421" s="31"/>
      <c r="BJ421" s="31"/>
      <c r="BK421" s="31"/>
      <c r="BL421" s="31"/>
      <c r="BM421" s="31"/>
      <c r="BN421" s="31"/>
      <c r="BO421" s="31"/>
      <c r="BP421" s="31"/>
      <c r="BQ421" s="31"/>
      <c r="BR421" s="31"/>
      <c r="BS421" s="31"/>
      <c r="BT421" s="31"/>
      <c r="BU421" s="31"/>
      <c r="BV421" s="31"/>
      <c r="BW421" s="31"/>
      <c r="BX421" s="31"/>
      <c r="BY421" s="31"/>
      <c r="BZ421" s="31"/>
      <c r="CA421" s="31"/>
      <c r="CB421" s="31"/>
      <c r="CC421" s="31"/>
      <c r="CD421" s="31"/>
      <c r="CE421" s="31"/>
      <c r="CF421" s="31"/>
      <c r="CG421" s="31"/>
      <c r="CH421" s="31"/>
      <c r="CI421" s="31"/>
      <c r="CJ421" s="31"/>
      <c r="CK421" s="31"/>
      <c r="CL421" s="31"/>
      <c r="CM421" s="31"/>
      <c r="CN421" s="31"/>
      <c r="CO421" s="31"/>
      <c r="CP421" s="31"/>
      <c r="CQ421" s="31"/>
      <c r="CR421" s="31"/>
      <c r="CS421" s="31"/>
      <c r="CT421" s="31"/>
      <c r="CU421" s="31"/>
      <c r="CV421" s="31"/>
    </row>
    <row r="422" spans="1:100" x14ac:dyDescent="0.3">
      <c r="A422" s="31"/>
      <c r="B422" s="31"/>
      <c r="C422" s="31"/>
      <c r="D422" s="31"/>
      <c r="E422" s="31"/>
      <c r="F422" s="31"/>
      <c r="AQ422" s="31"/>
      <c r="AR422" s="31"/>
      <c r="AS422" s="31"/>
      <c r="AT422" s="31"/>
      <c r="AU422" s="31"/>
      <c r="AV422" s="31"/>
      <c r="AW422" s="32"/>
      <c r="AX422" s="32"/>
      <c r="AY422" s="32"/>
      <c r="AZ422" s="32"/>
      <c r="BA422" s="32"/>
      <c r="BB422" s="32"/>
      <c r="BC422" s="31"/>
      <c r="BD422" s="31"/>
      <c r="BE422" s="31"/>
      <c r="BF422" s="31"/>
      <c r="BG422" s="31"/>
      <c r="BH422" s="31"/>
      <c r="BI422" s="31"/>
      <c r="BJ422" s="31"/>
      <c r="BK422" s="31"/>
      <c r="BL422" s="31"/>
      <c r="BM422" s="31"/>
      <c r="BN422" s="31"/>
      <c r="BO422" s="31"/>
      <c r="BP422" s="31"/>
      <c r="BQ422" s="31"/>
      <c r="BR422" s="31"/>
      <c r="BS422" s="31"/>
      <c r="BT422" s="31"/>
      <c r="BU422" s="31"/>
      <c r="BV422" s="31"/>
      <c r="BW422" s="31"/>
      <c r="BX422" s="31"/>
      <c r="BY422" s="31"/>
      <c r="BZ422" s="31"/>
      <c r="CA422" s="31"/>
      <c r="CB422" s="31"/>
      <c r="CC422" s="31"/>
      <c r="CD422" s="31"/>
      <c r="CE422" s="31"/>
      <c r="CF422" s="31"/>
      <c r="CG422" s="31"/>
      <c r="CH422" s="31"/>
      <c r="CI422" s="31"/>
      <c r="CJ422" s="31"/>
      <c r="CK422" s="31"/>
      <c r="CL422" s="31"/>
      <c r="CM422" s="31"/>
      <c r="CN422" s="31"/>
      <c r="CO422" s="31"/>
      <c r="CP422" s="31"/>
      <c r="CQ422" s="31"/>
      <c r="CR422" s="31"/>
      <c r="CS422" s="31"/>
      <c r="CT422" s="31"/>
      <c r="CU422" s="31"/>
      <c r="CV422" s="31"/>
    </row>
    <row r="423" spans="1:100" x14ac:dyDescent="0.3">
      <c r="A423" s="31"/>
      <c r="B423" s="31"/>
      <c r="C423" s="31"/>
      <c r="D423" s="31"/>
      <c r="E423" s="31"/>
      <c r="F423" s="31"/>
      <c r="AQ423" s="31"/>
      <c r="AR423" s="31"/>
      <c r="AS423" s="31"/>
      <c r="AT423" s="31"/>
      <c r="AU423" s="31"/>
      <c r="AV423" s="31"/>
      <c r="AW423" s="32"/>
      <c r="AX423" s="32"/>
      <c r="AY423" s="32"/>
      <c r="AZ423" s="32"/>
      <c r="BA423" s="32"/>
      <c r="BB423" s="32"/>
      <c r="BC423" s="31"/>
      <c r="BD423" s="31"/>
      <c r="BE423" s="31"/>
      <c r="BF423" s="31"/>
      <c r="BG423" s="31"/>
      <c r="BH423" s="31"/>
      <c r="BI423" s="31"/>
      <c r="BJ423" s="31"/>
      <c r="BK423" s="31"/>
      <c r="BL423" s="31"/>
      <c r="BM423" s="31"/>
      <c r="BN423" s="31"/>
      <c r="BO423" s="31"/>
      <c r="BP423" s="31"/>
      <c r="BQ423" s="31"/>
      <c r="BR423" s="31"/>
      <c r="BS423" s="31"/>
      <c r="BT423" s="31"/>
      <c r="BU423" s="31"/>
      <c r="BV423" s="31"/>
      <c r="BW423" s="31"/>
      <c r="BX423" s="31"/>
      <c r="BY423" s="31"/>
      <c r="BZ423" s="31"/>
      <c r="CA423" s="31"/>
      <c r="CB423" s="31"/>
      <c r="CC423" s="31"/>
      <c r="CD423" s="31"/>
      <c r="CE423" s="31"/>
      <c r="CF423" s="31"/>
      <c r="CG423" s="31"/>
      <c r="CH423" s="31"/>
      <c r="CI423" s="31"/>
      <c r="CJ423" s="31"/>
      <c r="CK423" s="31"/>
      <c r="CL423" s="31"/>
      <c r="CM423" s="31"/>
      <c r="CN423" s="31"/>
      <c r="CO423" s="31"/>
      <c r="CP423" s="31"/>
      <c r="CQ423" s="31"/>
      <c r="CR423" s="31"/>
      <c r="CS423" s="31"/>
      <c r="CT423" s="31"/>
      <c r="CU423" s="31"/>
      <c r="CV423" s="31"/>
    </row>
    <row r="424" spans="1:100" x14ac:dyDescent="0.3">
      <c r="A424" s="31"/>
      <c r="B424" s="31"/>
      <c r="C424" s="31"/>
      <c r="D424" s="31"/>
      <c r="E424" s="31"/>
      <c r="F424" s="31"/>
      <c r="AQ424" s="31"/>
      <c r="AR424" s="31"/>
      <c r="AS424" s="31"/>
      <c r="AT424" s="31"/>
      <c r="AU424" s="31"/>
      <c r="AV424" s="31"/>
      <c r="AW424" s="32"/>
      <c r="AX424" s="32"/>
      <c r="AY424" s="32"/>
      <c r="AZ424" s="32"/>
      <c r="BA424" s="32"/>
      <c r="BB424" s="32"/>
      <c r="BC424" s="31"/>
      <c r="BD424" s="31"/>
      <c r="BE424" s="31"/>
      <c r="BF424" s="31"/>
      <c r="BG424" s="31"/>
      <c r="BH424" s="31"/>
      <c r="BI424" s="31"/>
      <c r="BJ424" s="31"/>
      <c r="BK424" s="31"/>
      <c r="BL424" s="31"/>
      <c r="BM424" s="31"/>
      <c r="BN424" s="31"/>
      <c r="BO424" s="31"/>
      <c r="BP424" s="31"/>
      <c r="BQ424" s="31"/>
      <c r="BR424" s="31"/>
      <c r="BS424" s="31"/>
      <c r="BT424" s="31"/>
      <c r="BU424" s="31"/>
      <c r="BV424" s="31"/>
      <c r="BW424" s="31"/>
      <c r="BX424" s="31"/>
      <c r="BY424" s="31"/>
      <c r="BZ424" s="31"/>
      <c r="CA424" s="31"/>
      <c r="CB424" s="31"/>
      <c r="CC424" s="31"/>
      <c r="CD424" s="31"/>
      <c r="CE424" s="31"/>
      <c r="CF424" s="31"/>
      <c r="CG424" s="31"/>
      <c r="CH424" s="31"/>
      <c r="CI424" s="31"/>
      <c r="CJ424" s="31"/>
      <c r="CK424" s="31"/>
      <c r="CL424" s="31"/>
      <c r="CM424" s="31"/>
      <c r="CN424" s="31"/>
      <c r="CO424" s="31"/>
      <c r="CP424" s="31"/>
      <c r="CQ424" s="31"/>
      <c r="CR424" s="31"/>
      <c r="CS424" s="31"/>
      <c r="CT424" s="31"/>
      <c r="CU424" s="31"/>
      <c r="CV424" s="31"/>
    </row>
    <row r="425" spans="1:100" x14ac:dyDescent="0.3">
      <c r="A425" s="31"/>
      <c r="B425" s="31"/>
      <c r="C425" s="31"/>
      <c r="D425" s="31"/>
      <c r="E425" s="31"/>
      <c r="F425" s="31"/>
      <c r="AQ425" s="31"/>
      <c r="AR425" s="31"/>
      <c r="AS425" s="31"/>
      <c r="AT425" s="31"/>
      <c r="AU425" s="31"/>
      <c r="AV425" s="31"/>
      <c r="AW425" s="32"/>
      <c r="AX425" s="32"/>
      <c r="AY425" s="32"/>
      <c r="AZ425" s="32"/>
      <c r="BA425" s="32"/>
      <c r="BB425" s="32"/>
      <c r="BC425" s="31"/>
      <c r="BD425" s="31"/>
      <c r="BE425" s="31"/>
      <c r="BF425" s="31"/>
      <c r="BG425" s="31"/>
      <c r="BH425" s="31"/>
      <c r="BI425" s="31"/>
      <c r="BJ425" s="31"/>
      <c r="BK425" s="31"/>
      <c r="BL425" s="31"/>
      <c r="BM425" s="31"/>
      <c r="BN425" s="31"/>
      <c r="BO425" s="31"/>
      <c r="BP425" s="31"/>
      <c r="BQ425" s="31"/>
      <c r="BR425" s="31"/>
      <c r="BS425" s="31"/>
      <c r="BT425" s="31"/>
      <c r="BU425" s="31"/>
      <c r="BV425" s="31"/>
      <c r="BW425" s="31"/>
      <c r="BX425" s="31"/>
      <c r="BY425" s="31"/>
      <c r="BZ425" s="31"/>
      <c r="CA425" s="31"/>
      <c r="CB425" s="31"/>
      <c r="CC425" s="31"/>
      <c r="CD425" s="31"/>
      <c r="CE425" s="31"/>
      <c r="CF425" s="31"/>
      <c r="CG425" s="31"/>
      <c r="CH425" s="31"/>
      <c r="CI425" s="31"/>
      <c r="CJ425" s="31"/>
      <c r="CK425" s="31"/>
      <c r="CL425" s="31"/>
      <c r="CM425" s="31"/>
      <c r="CN425" s="31"/>
      <c r="CO425" s="31"/>
      <c r="CP425" s="31"/>
      <c r="CQ425" s="31"/>
      <c r="CR425" s="31"/>
      <c r="CS425" s="31"/>
      <c r="CT425" s="31"/>
      <c r="CU425" s="31"/>
      <c r="CV425" s="31"/>
    </row>
    <row r="426" spans="1:100" x14ac:dyDescent="0.3">
      <c r="A426" s="31"/>
      <c r="B426" s="31"/>
      <c r="C426" s="31"/>
      <c r="D426" s="31"/>
      <c r="E426" s="31"/>
      <c r="F426" s="31"/>
      <c r="AQ426" s="31"/>
      <c r="AR426" s="31"/>
      <c r="AS426" s="31"/>
      <c r="AT426" s="31"/>
      <c r="AU426" s="31"/>
      <c r="AV426" s="31"/>
      <c r="AW426" s="32"/>
      <c r="AX426" s="32"/>
      <c r="AY426" s="32"/>
      <c r="AZ426" s="32"/>
      <c r="BA426" s="32"/>
      <c r="BB426" s="32"/>
      <c r="BC426" s="31"/>
      <c r="BD426" s="31"/>
      <c r="BE426" s="31"/>
      <c r="BF426" s="31"/>
      <c r="BG426" s="31"/>
      <c r="BH426" s="31"/>
      <c r="BI426" s="31"/>
      <c r="BJ426" s="31"/>
      <c r="BK426" s="31"/>
      <c r="BL426" s="31"/>
      <c r="BM426" s="31"/>
      <c r="BN426" s="31"/>
      <c r="BO426" s="31"/>
      <c r="BP426" s="31"/>
      <c r="BQ426" s="31"/>
      <c r="BR426" s="31"/>
      <c r="BS426" s="31"/>
      <c r="BT426" s="31"/>
      <c r="BU426" s="31"/>
      <c r="BV426" s="31"/>
      <c r="BW426" s="31"/>
      <c r="BX426" s="31"/>
      <c r="BY426" s="31"/>
      <c r="BZ426" s="31"/>
      <c r="CA426" s="31"/>
      <c r="CB426" s="31"/>
      <c r="CC426" s="31"/>
      <c r="CD426" s="31"/>
      <c r="CE426" s="31"/>
      <c r="CF426" s="31"/>
      <c r="CG426" s="31"/>
      <c r="CH426" s="31"/>
      <c r="CI426" s="31"/>
      <c r="CJ426" s="31"/>
      <c r="CK426" s="31"/>
      <c r="CL426" s="31"/>
      <c r="CM426" s="31"/>
      <c r="CN426" s="31"/>
      <c r="CO426" s="31"/>
      <c r="CP426" s="31"/>
      <c r="CQ426" s="31"/>
      <c r="CR426" s="31"/>
      <c r="CS426" s="31"/>
      <c r="CT426" s="31"/>
      <c r="CU426" s="31"/>
      <c r="CV426" s="31"/>
    </row>
    <row r="427" spans="1:100" x14ac:dyDescent="0.3">
      <c r="A427" s="31"/>
      <c r="B427" s="31"/>
      <c r="C427" s="31"/>
      <c r="D427" s="31"/>
      <c r="E427" s="31"/>
      <c r="F427" s="31"/>
      <c r="AQ427" s="31"/>
      <c r="AR427" s="31"/>
      <c r="AS427" s="31"/>
      <c r="AT427" s="31"/>
      <c r="AU427" s="31"/>
      <c r="AV427" s="31"/>
      <c r="AW427" s="32"/>
      <c r="AX427" s="32"/>
      <c r="AY427" s="32"/>
      <c r="AZ427" s="32"/>
      <c r="BA427" s="32"/>
      <c r="BB427" s="32"/>
      <c r="BC427" s="31"/>
      <c r="BD427" s="31"/>
      <c r="BE427" s="31"/>
      <c r="BF427" s="31"/>
      <c r="BG427" s="31"/>
      <c r="BH427" s="31"/>
      <c r="BI427" s="31"/>
      <c r="BJ427" s="31"/>
      <c r="BK427" s="31"/>
      <c r="BL427" s="31"/>
      <c r="BM427" s="31"/>
      <c r="BN427" s="31"/>
      <c r="BO427" s="31"/>
      <c r="BP427" s="31"/>
      <c r="BQ427" s="31"/>
      <c r="BR427" s="31"/>
      <c r="BS427" s="31"/>
      <c r="BT427" s="31"/>
      <c r="BU427" s="31"/>
      <c r="BV427" s="31"/>
      <c r="BW427" s="31"/>
      <c r="BX427" s="31"/>
      <c r="BY427" s="31"/>
      <c r="BZ427" s="31"/>
      <c r="CA427" s="31"/>
      <c r="CB427" s="31"/>
      <c r="CC427" s="31"/>
      <c r="CD427" s="31"/>
      <c r="CE427" s="31"/>
      <c r="CF427" s="31"/>
      <c r="CG427" s="31"/>
      <c r="CH427" s="31"/>
      <c r="CI427" s="31"/>
      <c r="CJ427" s="31"/>
      <c r="CK427" s="31"/>
      <c r="CL427" s="31"/>
      <c r="CM427" s="31"/>
      <c r="CN427" s="31"/>
      <c r="CO427" s="31"/>
      <c r="CP427" s="31"/>
      <c r="CQ427" s="31"/>
      <c r="CR427" s="31"/>
      <c r="CS427" s="31"/>
      <c r="CT427" s="31"/>
      <c r="CU427" s="31"/>
      <c r="CV427" s="31"/>
    </row>
    <row r="428" spans="1:100" x14ac:dyDescent="0.3">
      <c r="A428" s="31"/>
      <c r="B428" s="31"/>
      <c r="C428" s="31"/>
      <c r="D428" s="31"/>
      <c r="E428" s="31"/>
      <c r="F428" s="31"/>
      <c r="AQ428" s="31"/>
      <c r="AR428" s="31"/>
      <c r="AS428" s="31"/>
      <c r="AT428" s="31"/>
      <c r="AU428" s="31"/>
      <c r="AV428" s="31"/>
      <c r="AW428" s="32"/>
      <c r="AX428" s="32"/>
      <c r="AY428" s="32"/>
      <c r="AZ428" s="32"/>
      <c r="BA428" s="32"/>
      <c r="BB428" s="32"/>
      <c r="BC428" s="31"/>
      <c r="BD428" s="31"/>
      <c r="BE428" s="31"/>
      <c r="BF428" s="31"/>
      <c r="BG428" s="31"/>
      <c r="BH428" s="31"/>
      <c r="BI428" s="31"/>
      <c r="BJ428" s="31"/>
      <c r="BK428" s="31"/>
      <c r="BL428" s="31"/>
      <c r="BM428" s="31"/>
      <c r="BN428" s="31"/>
      <c r="BO428" s="31"/>
      <c r="BP428" s="31"/>
      <c r="BQ428" s="31"/>
      <c r="BR428" s="31"/>
      <c r="BS428" s="31"/>
      <c r="BT428" s="31"/>
      <c r="BU428" s="31"/>
      <c r="BV428" s="31"/>
      <c r="BW428" s="31"/>
      <c r="BX428" s="31"/>
      <c r="BY428" s="31"/>
      <c r="BZ428" s="31"/>
      <c r="CA428" s="31"/>
      <c r="CB428" s="31"/>
      <c r="CC428" s="31"/>
      <c r="CD428" s="31"/>
      <c r="CE428" s="31"/>
      <c r="CF428" s="31"/>
      <c r="CG428" s="31"/>
      <c r="CH428" s="31"/>
      <c r="CI428" s="31"/>
      <c r="CJ428" s="31"/>
      <c r="CK428" s="31"/>
      <c r="CL428" s="31"/>
      <c r="CM428" s="31"/>
      <c r="CN428" s="31"/>
      <c r="CO428" s="31"/>
      <c r="CP428" s="31"/>
      <c r="CQ428" s="31"/>
      <c r="CR428" s="31"/>
      <c r="CS428" s="31"/>
      <c r="CT428" s="31"/>
      <c r="CU428" s="31"/>
      <c r="CV428" s="31"/>
    </row>
    <row r="429" spans="1:100" x14ac:dyDescent="0.3">
      <c r="A429" s="31"/>
      <c r="B429" s="31"/>
      <c r="C429" s="31"/>
      <c r="D429" s="31"/>
      <c r="E429" s="31"/>
      <c r="F429" s="31"/>
      <c r="AQ429" s="31"/>
      <c r="AR429" s="31"/>
      <c r="AS429" s="31"/>
      <c r="AT429" s="31"/>
      <c r="AU429" s="31"/>
      <c r="AV429" s="31"/>
      <c r="AW429" s="32"/>
      <c r="AX429" s="32"/>
      <c r="AY429" s="32"/>
      <c r="AZ429" s="32"/>
      <c r="BA429" s="32"/>
      <c r="BB429" s="32"/>
      <c r="BC429" s="31"/>
      <c r="BD429" s="31"/>
      <c r="BE429" s="31"/>
      <c r="BF429" s="31"/>
      <c r="BG429" s="31"/>
      <c r="BH429" s="31"/>
      <c r="BI429" s="31"/>
      <c r="BJ429" s="31"/>
      <c r="BK429" s="31"/>
      <c r="BL429" s="31"/>
      <c r="BM429" s="31"/>
      <c r="BN429" s="31"/>
      <c r="BO429" s="31"/>
      <c r="BP429" s="31"/>
      <c r="BQ429" s="31"/>
      <c r="BR429" s="31"/>
      <c r="BS429" s="31"/>
      <c r="BT429" s="31"/>
      <c r="BU429" s="31"/>
      <c r="BV429" s="31"/>
      <c r="BW429" s="31"/>
      <c r="BX429" s="31"/>
      <c r="BY429" s="31"/>
      <c r="BZ429" s="31"/>
      <c r="CA429" s="31"/>
      <c r="CB429" s="31"/>
      <c r="CC429" s="31"/>
      <c r="CD429" s="31"/>
      <c r="CE429" s="31"/>
      <c r="CF429" s="31"/>
      <c r="CG429" s="31"/>
      <c r="CH429" s="31"/>
      <c r="CI429" s="31"/>
      <c r="CJ429" s="31"/>
      <c r="CK429" s="31"/>
      <c r="CL429" s="31"/>
      <c r="CM429" s="31"/>
      <c r="CN429" s="31"/>
      <c r="CO429" s="31"/>
      <c r="CP429" s="31"/>
      <c r="CQ429" s="31"/>
      <c r="CR429" s="31"/>
      <c r="CS429" s="31"/>
      <c r="CT429" s="31"/>
      <c r="CU429" s="31"/>
      <c r="CV429" s="31"/>
    </row>
    <row r="430" spans="1:100" x14ac:dyDescent="0.3">
      <c r="A430" s="31"/>
      <c r="B430" s="31"/>
      <c r="C430" s="31"/>
      <c r="D430" s="31"/>
      <c r="E430" s="31"/>
      <c r="F430" s="31"/>
      <c r="AQ430" s="31"/>
      <c r="AR430" s="31"/>
      <c r="AS430" s="31"/>
      <c r="AT430" s="31"/>
      <c r="AU430" s="31"/>
      <c r="AV430" s="31"/>
      <c r="AW430" s="32"/>
      <c r="AX430" s="32"/>
      <c r="AY430" s="32"/>
      <c r="AZ430" s="32"/>
      <c r="BA430" s="32"/>
      <c r="BB430" s="32"/>
      <c r="BC430" s="31"/>
      <c r="BD430" s="31"/>
      <c r="BE430" s="31"/>
      <c r="BF430" s="31"/>
      <c r="BG430" s="31"/>
      <c r="BH430" s="31"/>
      <c r="BI430" s="31"/>
      <c r="BJ430" s="31"/>
      <c r="BK430" s="31"/>
      <c r="BL430" s="31"/>
      <c r="BM430" s="31"/>
      <c r="BN430" s="31"/>
      <c r="BO430" s="31"/>
      <c r="BP430" s="31"/>
      <c r="BQ430" s="31"/>
      <c r="BR430" s="31"/>
      <c r="BS430" s="31"/>
      <c r="BT430" s="31"/>
      <c r="BU430" s="31"/>
      <c r="BV430" s="31"/>
      <c r="BW430" s="31"/>
      <c r="BX430" s="31"/>
      <c r="BY430" s="31"/>
      <c r="BZ430" s="31"/>
      <c r="CA430" s="31"/>
      <c r="CB430" s="31"/>
      <c r="CC430" s="31"/>
      <c r="CD430" s="31"/>
      <c r="CE430" s="31"/>
      <c r="CF430" s="31"/>
      <c r="CG430" s="31"/>
      <c r="CH430" s="31"/>
      <c r="CI430" s="31"/>
      <c r="CJ430" s="31"/>
      <c r="CK430" s="31"/>
      <c r="CL430" s="31"/>
      <c r="CM430" s="31"/>
      <c r="CN430" s="31"/>
      <c r="CO430" s="31"/>
      <c r="CP430" s="31"/>
      <c r="CQ430" s="31"/>
      <c r="CR430" s="31"/>
      <c r="CS430" s="31"/>
      <c r="CT430" s="31"/>
      <c r="CU430" s="31"/>
      <c r="CV430" s="31"/>
    </row>
    <row r="431" spans="1:100" x14ac:dyDescent="0.3">
      <c r="A431" s="31"/>
      <c r="B431" s="31"/>
      <c r="C431" s="31"/>
      <c r="D431" s="31"/>
      <c r="E431" s="31"/>
      <c r="F431" s="31"/>
      <c r="AQ431" s="31"/>
      <c r="AR431" s="31"/>
      <c r="AS431" s="31"/>
      <c r="AT431" s="31"/>
      <c r="AU431" s="31"/>
      <c r="AV431" s="31"/>
      <c r="AW431" s="32"/>
      <c r="AX431" s="32"/>
      <c r="AY431" s="32"/>
      <c r="AZ431" s="32"/>
      <c r="BA431" s="32"/>
      <c r="BB431" s="32"/>
      <c r="BC431" s="31"/>
      <c r="BD431" s="31"/>
      <c r="BE431" s="31"/>
      <c r="BF431" s="31"/>
      <c r="BG431" s="31"/>
      <c r="BH431" s="31"/>
      <c r="BI431" s="31"/>
      <c r="BJ431" s="31"/>
      <c r="BK431" s="31"/>
      <c r="BL431" s="31"/>
      <c r="BM431" s="31"/>
      <c r="BN431" s="31"/>
      <c r="BO431" s="31"/>
      <c r="BP431" s="31"/>
      <c r="BQ431" s="31"/>
      <c r="BR431" s="31"/>
      <c r="BS431" s="31"/>
      <c r="BT431" s="31"/>
      <c r="BU431" s="31"/>
      <c r="BV431" s="31"/>
      <c r="BW431" s="31"/>
      <c r="BX431" s="31"/>
      <c r="BY431" s="31"/>
      <c r="BZ431" s="31"/>
      <c r="CA431" s="31"/>
      <c r="CB431" s="31"/>
      <c r="CC431" s="31"/>
      <c r="CD431" s="31"/>
      <c r="CE431" s="31"/>
      <c r="CF431" s="31"/>
      <c r="CG431" s="31"/>
      <c r="CH431" s="31"/>
      <c r="CI431" s="31"/>
      <c r="CJ431" s="31"/>
      <c r="CK431" s="31"/>
      <c r="CL431" s="31"/>
      <c r="CM431" s="31"/>
      <c r="CN431" s="31"/>
      <c r="CO431" s="31"/>
      <c r="CP431" s="31"/>
      <c r="CQ431" s="31"/>
      <c r="CR431" s="31"/>
      <c r="CS431" s="31"/>
      <c r="CT431" s="31"/>
      <c r="CU431" s="31"/>
      <c r="CV431" s="31"/>
    </row>
    <row r="432" spans="1:100" x14ac:dyDescent="0.3">
      <c r="A432" s="31"/>
      <c r="B432" s="31"/>
      <c r="C432" s="31"/>
      <c r="D432" s="31"/>
      <c r="E432" s="31"/>
      <c r="F432" s="31"/>
      <c r="AQ432" s="31"/>
      <c r="AR432" s="31"/>
      <c r="AS432" s="31"/>
      <c r="AT432" s="31"/>
      <c r="AU432" s="31"/>
      <c r="AV432" s="31"/>
      <c r="AW432" s="32"/>
      <c r="AX432" s="32"/>
      <c r="AY432" s="32"/>
      <c r="AZ432" s="32"/>
      <c r="BA432" s="32"/>
      <c r="BB432" s="32"/>
      <c r="BC432" s="31"/>
      <c r="BD432" s="31"/>
      <c r="BE432" s="31"/>
      <c r="BF432" s="31"/>
      <c r="BG432" s="31"/>
      <c r="BH432" s="31"/>
      <c r="BI432" s="31"/>
      <c r="BJ432" s="31"/>
      <c r="BK432" s="31"/>
      <c r="BL432" s="31"/>
      <c r="BM432" s="31"/>
      <c r="BN432" s="31"/>
      <c r="BO432" s="31"/>
      <c r="BP432" s="31"/>
      <c r="BQ432" s="31"/>
      <c r="BR432" s="31"/>
      <c r="BS432" s="31"/>
      <c r="BT432" s="31"/>
      <c r="BU432" s="31"/>
      <c r="BV432" s="31"/>
      <c r="BW432" s="31"/>
      <c r="BX432" s="31"/>
      <c r="BY432" s="31"/>
      <c r="BZ432" s="31"/>
      <c r="CA432" s="31"/>
      <c r="CB432" s="31"/>
      <c r="CC432" s="31"/>
      <c r="CD432" s="31"/>
      <c r="CE432" s="31"/>
      <c r="CF432" s="31"/>
      <c r="CG432" s="31"/>
      <c r="CH432" s="31"/>
      <c r="CI432" s="31"/>
      <c r="CJ432" s="31"/>
      <c r="CK432" s="31"/>
      <c r="CL432" s="31"/>
      <c r="CM432" s="31"/>
      <c r="CN432" s="31"/>
      <c r="CO432" s="31"/>
      <c r="CP432" s="31"/>
      <c r="CQ432" s="31"/>
      <c r="CR432" s="31"/>
      <c r="CS432" s="31"/>
      <c r="CT432" s="31"/>
      <c r="CU432" s="31"/>
      <c r="CV432" s="31"/>
    </row>
    <row r="433" spans="1:100" x14ac:dyDescent="0.3">
      <c r="A433" s="31"/>
      <c r="B433" s="31"/>
      <c r="C433" s="31"/>
      <c r="D433" s="31"/>
      <c r="E433" s="31"/>
      <c r="F433" s="31"/>
      <c r="AQ433" s="31"/>
      <c r="AR433" s="31"/>
      <c r="AS433" s="31"/>
      <c r="AT433" s="31"/>
      <c r="AU433" s="31"/>
      <c r="AV433" s="31"/>
      <c r="AW433" s="32"/>
      <c r="AX433" s="32"/>
      <c r="AY433" s="32"/>
      <c r="AZ433" s="32"/>
      <c r="BA433" s="32"/>
      <c r="BB433" s="32"/>
      <c r="BC433" s="31"/>
      <c r="BD433" s="31"/>
      <c r="BE433" s="31"/>
      <c r="BF433" s="31"/>
      <c r="BG433" s="31"/>
      <c r="BH433" s="31"/>
      <c r="BI433" s="31"/>
      <c r="BJ433" s="31"/>
      <c r="BK433" s="31"/>
      <c r="BL433" s="31"/>
      <c r="BM433" s="31"/>
      <c r="BN433" s="31"/>
      <c r="BO433" s="31"/>
      <c r="BP433" s="31"/>
      <c r="BQ433" s="31"/>
      <c r="BR433" s="31"/>
      <c r="BS433" s="31"/>
      <c r="BT433" s="31"/>
      <c r="BU433" s="31"/>
      <c r="BV433" s="31"/>
      <c r="BW433" s="31"/>
      <c r="BX433" s="31"/>
      <c r="BY433" s="31"/>
      <c r="BZ433" s="31"/>
      <c r="CA433" s="31"/>
      <c r="CB433" s="31"/>
      <c r="CC433" s="31"/>
      <c r="CD433" s="31"/>
      <c r="CE433" s="31"/>
      <c r="CF433" s="31"/>
      <c r="CG433" s="31"/>
      <c r="CH433" s="31"/>
      <c r="CI433" s="31"/>
      <c r="CJ433" s="31"/>
      <c r="CK433" s="31"/>
      <c r="CL433" s="31"/>
      <c r="CM433" s="31"/>
      <c r="CN433" s="31"/>
      <c r="CO433" s="31"/>
      <c r="CP433" s="31"/>
      <c r="CQ433" s="31"/>
      <c r="CR433" s="31"/>
      <c r="CS433" s="31"/>
      <c r="CT433" s="31"/>
      <c r="CU433" s="31"/>
      <c r="CV433" s="31"/>
    </row>
    <row r="434" spans="1:100" x14ac:dyDescent="0.3">
      <c r="A434" s="31"/>
      <c r="B434" s="31"/>
      <c r="C434" s="31"/>
      <c r="D434" s="31"/>
      <c r="E434" s="31"/>
      <c r="F434" s="31"/>
      <c r="AQ434" s="31"/>
      <c r="AR434" s="31"/>
      <c r="AS434" s="31"/>
      <c r="AT434" s="31"/>
      <c r="AU434" s="31"/>
      <c r="AV434" s="31"/>
      <c r="AW434" s="32"/>
      <c r="AX434" s="32"/>
      <c r="AY434" s="32"/>
      <c r="AZ434" s="32"/>
      <c r="BA434" s="32"/>
      <c r="BB434" s="32"/>
      <c r="BC434" s="31"/>
      <c r="BD434" s="31"/>
      <c r="BE434" s="31"/>
      <c r="BF434" s="31"/>
      <c r="BG434" s="31"/>
      <c r="BH434" s="31"/>
      <c r="BI434" s="31"/>
      <c r="BJ434" s="31"/>
      <c r="BK434" s="31"/>
      <c r="BL434" s="31"/>
      <c r="BM434" s="31"/>
      <c r="BN434" s="31"/>
      <c r="BO434" s="31"/>
      <c r="BP434" s="31"/>
      <c r="BQ434" s="31"/>
      <c r="BR434" s="31"/>
      <c r="BS434" s="31"/>
      <c r="BT434" s="31"/>
      <c r="BU434" s="31"/>
      <c r="BV434" s="31"/>
      <c r="BW434" s="31"/>
      <c r="BX434" s="31"/>
      <c r="BY434" s="31"/>
      <c r="BZ434" s="31"/>
      <c r="CA434" s="31"/>
      <c r="CB434" s="31"/>
      <c r="CC434" s="31"/>
      <c r="CD434" s="31"/>
      <c r="CE434" s="31"/>
      <c r="CF434" s="31"/>
      <c r="CG434" s="31"/>
      <c r="CH434" s="31"/>
      <c r="CI434" s="31"/>
      <c r="CJ434" s="31"/>
      <c r="CK434" s="31"/>
      <c r="CL434" s="31"/>
      <c r="CM434" s="31"/>
      <c r="CN434" s="31"/>
      <c r="CO434" s="31"/>
      <c r="CP434" s="31"/>
      <c r="CQ434" s="31"/>
      <c r="CR434" s="31"/>
      <c r="CS434" s="31"/>
      <c r="CT434" s="31"/>
      <c r="CU434" s="31"/>
      <c r="CV434" s="31"/>
    </row>
    <row r="435" spans="1:100" x14ac:dyDescent="0.3">
      <c r="A435" s="31"/>
      <c r="B435" s="31"/>
      <c r="C435" s="31"/>
      <c r="D435" s="31"/>
      <c r="E435" s="31"/>
      <c r="F435" s="31"/>
      <c r="AQ435" s="31"/>
      <c r="AR435" s="31"/>
      <c r="AS435" s="31"/>
      <c r="AT435" s="31"/>
      <c r="AU435" s="31"/>
      <c r="AV435" s="31"/>
      <c r="AW435" s="32"/>
      <c r="AX435" s="32"/>
      <c r="AY435" s="32"/>
      <c r="AZ435" s="32"/>
      <c r="BA435" s="32"/>
      <c r="BB435" s="32"/>
      <c r="BC435" s="31"/>
      <c r="BD435" s="31"/>
      <c r="BE435" s="31"/>
      <c r="BF435" s="31"/>
      <c r="BG435" s="31"/>
      <c r="BH435" s="31"/>
      <c r="BI435" s="31"/>
      <c r="BJ435" s="31"/>
      <c r="BK435" s="31"/>
      <c r="BL435" s="31"/>
      <c r="BM435" s="31"/>
      <c r="BN435" s="31"/>
      <c r="BO435" s="31"/>
      <c r="BP435" s="31"/>
      <c r="BQ435" s="31"/>
      <c r="BR435" s="31"/>
      <c r="BS435" s="31"/>
      <c r="BT435" s="31"/>
      <c r="BU435" s="31"/>
      <c r="BV435" s="31"/>
      <c r="BW435" s="31"/>
      <c r="BX435" s="31"/>
      <c r="BY435" s="31"/>
      <c r="BZ435" s="31"/>
      <c r="CA435" s="31"/>
      <c r="CB435" s="31"/>
      <c r="CC435" s="31"/>
      <c r="CD435" s="31"/>
      <c r="CE435" s="31"/>
      <c r="CF435" s="31"/>
      <c r="CG435" s="31"/>
      <c r="CH435" s="31"/>
      <c r="CI435" s="31"/>
      <c r="CJ435" s="31"/>
      <c r="CK435" s="31"/>
      <c r="CL435" s="31"/>
      <c r="CM435" s="31"/>
      <c r="CN435" s="31"/>
      <c r="CO435" s="31"/>
      <c r="CP435" s="31"/>
      <c r="CQ435" s="31"/>
      <c r="CR435" s="31"/>
      <c r="CS435" s="31"/>
      <c r="CT435" s="31"/>
      <c r="CU435" s="31"/>
      <c r="CV435" s="31"/>
    </row>
    <row r="436" spans="1:100" x14ac:dyDescent="0.3">
      <c r="A436" s="31"/>
      <c r="B436" s="31"/>
      <c r="C436" s="31"/>
      <c r="D436" s="31"/>
      <c r="E436" s="31"/>
      <c r="F436" s="31"/>
      <c r="AQ436" s="31"/>
      <c r="AR436" s="31"/>
      <c r="AS436" s="31"/>
      <c r="AT436" s="31"/>
      <c r="AU436" s="31"/>
      <c r="AV436" s="31"/>
      <c r="AW436" s="32"/>
      <c r="AX436" s="32"/>
      <c r="AY436" s="32"/>
      <c r="AZ436" s="32"/>
      <c r="BA436" s="32"/>
      <c r="BB436" s="32"/>
      <c r="BC436" s="31"/>
      <c r="BD436" s="31"/>
      <c r="BE436" s="31"/>
      <c r="BF436" s="31"/>
      <c r="BG436" s="31"/>
      <c r="BH436" s="31"/>
      <c r="BI436" s="31"/>
      <c r="BJ436" s="31"/>
      <c r="BK436" s="31"/>
      <c r="BL436" s="31"/>
      <c r="BM436" s="31"/>
      <c r="BN436" s="31"/>
      <c r="BO436" s="31"/>
      <c r="BP436" s="31"/>
      <c r="BQ436" s="31"/>
      <c r="BR436" s="31"/>
      <c r="BS436" s="31"/>
      <c r="BT436" s="31"/>
      <c r="BU436" s="31"/>
      <c r="BV436" s="31"/>
      <c r="BW436" s="31"/>
      <c r="BX436" s="31"/>
      <c r="BY436" s="31"/>
      <c r="BZ436" s="31"/>
      <c r="CA436" s="31"/>
      <c r="CB436" s="31"/>
      <c r="CC436" s="31"/>
      <c r="CD436" s="31"/>
      <c r="CE436" s="31"/>
      <c r="CF436" s="31"/>
      <c r="CG436" s="31"/>
      <c r="CH436" s="31"/>
      <c r="CI436" s="31"/>
      <c r="CJ436" s="31"/>
      <c r="CK436" s="31"/>
      <c r="CL436" s="31"/>
      <c r="CM436" s="31"/>
      <c r="CN436" s="31"/>
      <c r="CO436" s="31"/>
      <c r="CP436" s="31"/>
      <c r="CQ436" s="31"/>
      <c r="CR436" s="31"/>
      <c r="CS436" s="31"/>
      <c r="CT436" s="31"/>
      <c r="CU436" s="31"/>
      <c r="CV436" s="31"/>
    </row>
    <row r="437" spans="1:100" x14ac:dyDescent="0.3">
      <c r="A437" s="31"/>
      <c r="B437" s="31"/>
      <c r="C437" s="31"/>
      <c r="D437" s="31"/>
      <c r="E437" s="31"/>
      <c r="F437" s="31"/>
      <c r="AQ437" s="31"/>
      <c r="AR437" s="31"/>
      <c r="AS437" s="31"/>
      <c r="AT437" s="31"/>
      <c r="AU437" s="31"/>
      <c r="AV437" s="31"/>
      <c r="AW437" s="32"/>
      <c r="AX437" s="32"/>
      <c r="AY437" s="32"/>
      <c r="AZ437" s="32"/>
      <c r="BA437" s="32"/>
      <c r="BB437" s="32"/>
      <c r="BC437" s="31"/>
      <c r="BD437" s="31"/>
      <c r="BE437" s="31"/>
      <c r="BF437" s="31"/>
      <c r="BG437" s="31"/>
      <c r="BH437" s="31"/>
      <c r="BI437" s="31"/>
      <c r="BJ437" s="31"/>
      <c r="BK437" s="31"/>
      <c r="BL437" s="31"/>
      <c r="BM437" s="31"/>
      <c r="BN437" s="31"/>
      <c r="BO437" s="31"/>
      <c r="BP437" s="31"/>
      <c r="BQ437" s="31"/>
      <c r="BR437" s="31"/>
      <c r="BS437" s="31"/>
      <c r="BT437" s="31"/>
      <c r="BU437" s="31"/>
      <c r="BV437" s="31"/>
      <c r="BW437" s="31"/>
      <c r="BX437" s="31"/>
      <c r="BY437" s="31"/>
      <c r="BZ437" s="31"/>
      <c r="CA437" s="31"/>
      <c r="CB437" s="31"/>
      <c r="CC437" s="31"/>
      <c r="CD437" s="31"/>
      <c r="CE437" s="31"/>
      <c r="CF437" s="31"/>
      <c r="CG437" s="31"/>
      <c r="CH437" s="31"/>
      <c r="CI437" s="31"/>
      <c r="CJ437" s="31"/>
      <c r="CK437" s="31"/>
      <c r="CL437" s="31"/>
      <c r="CM437" s="31"/>
      <c r="CN437" s="31"/>
      <c r="CO437" s="31"/>
      <c r="CP437" s="31"/>
      <c r="CQ437" s="31"/>
      <c r="CR437" s="31"/>
      <c r="CS437" s="31"/>
      <c r="CT437" s="31"/>
      <c r="CU437" s="31"/>
      <c r="CV437" s="31"/>
    </row>
    <row r="438" spans="1:100" x14ac:dyDescent="0.3">
      <c r="A438" s="31"/>
      <c r="B438" s="31"/>
      <c r="C438" s="31"/>
      <c r="D438" s="31"/>
      <c r="E438" s="31"/>
      <c r="F438" s="31"/>
      <c r="AQ438" s="31"/>
      <c r="AR438" s="31"/>
      <c r="AS438" s="31"/>
      <c r="AT438" s="31"/>
      <c r="AU438" s="31"/>
      <c r="AV438" s="31"/>
      <c r="AW438" s="32"/>
      <c r="AX438" s="32"/>
      <c r="AY438" s="32"/>
      <c r="AZ438" s="32"/>
      <c r="BA438" s="32"/>
      <c r="BB438" s="32"/>
      <c r="BC438" s="31"/>
      <c r="BD438" s="31"/>
      <c r="BE438" s="31"/>
      <c r="BF438" s="31"/>
      <c r="BG438" s="31"/>
      <c r="BH438" s="31"/>
      <c r="BI438" s="31"/>
      <c r="BJ438" s="31"/>
      <c r="BK438" s="31"/>
      <c r="BL438" s="31"/>
      <c r="BM438" s="31"/>
      <c r="BN438" s="31"/>
      <c r="BO438" s="31"/>
      <c r="BP438" s="31"/>
      <c r="BQ438" s="31"/>
      <c r="BR438" s="31"/>
      <c r="BS438" s="31"/>
      <c r="BT438" s="31"/>
      <c r="BU438" s="31"/>
      <c r="BV438" s="31"/>
      <c r="BW438" s="31"/>
      <c r="BX438" s="31"/>
      <c r="BY438" s="31"/>
      <c r="BZ438" s="31"/>
      <c r="CA438" s="31"/>
      <c r="CB438" s="31"/>
      <c r="CC438" s="31"/>
      <c r="CD438" s="31"/>
      <c r="CE438" s="31"/>
      <c r="CF438" s="31"/>
      <c r="CG438" s="31"/>
      <c r="CH438" s="31"/>
      <c r="CI438" s="31"/>
      <c r="CJ438" s="31"/>
      <c r="CK438" s="31"/>
      <c r="CL438" s="31"/>
      <c r="CM438" s="31"/>
      <c r="CN438" s="31"/>
      <c r="CO438" s="31"/>
      <c r="CP438" s="31"/>
      <c r="CQ438" s="31"/>
      <c r="CR438" s="31"/>
      <c r="CS438" s="31"/>
      <c r="CT438" s="31"/>
      <c r="CU438" s="31"/>
      <c r="CV438" s="31"/>
    </row>
    <row r="439" spans="1:100" x14ac:dyDescent="0.3">
      <c r="A439" s="31"/>
      <c r="B439" s="31"/>
      <c r="C439" s="31"/>
      <c r="D439" s="31"/>
      <c r="E439" s="31"/>
      <c r="F439" s="31"/>
      <c r="AQ439" s="31"/>
      <c r="AR439" s="31"/>
      <c r="AS439" s="31"/>
      <c r="AT439" s="31"/>
      <c r="AU439" s="31"/>
      <c r="AV439" s="31"/>
      <c r="AW439" s="32"/>
      <c r="AX439" s="32"/>
      <c r="AY439" s="32"/>
      <c r="AZ439" s="32"/>
      <c r="BA439" s="32"/>
      <c r="BB439" s="32"/>
      <c r="BC439" s="31"/>
      <c r="BD439" s="31"/>
      <c r="BE439" s="31"/>
      <c r="BF439" s="31"/>
      <c r="BG439" s="31"/>
      <c r="BH439" s="31"/>
      <c r="BI439" s="31"/>
      <c r="BJ439" s="31"/>
      <c r="BK439" s="31"/>
      <c r="BL439" s="31"/>
      <c r="BM439" s="31"/>
      <c r="BN439" s="31"/>
      <c r="BO439" s="31"/>
      <c r="BP439" s="31"/>
      <c r="BQ439" s="31"/>
      <c r="BR439" s="31"/>
      <c r="BS439" s="31"/>
      <c r="BT439" s="31"/>
      <c r="BU439" s="31"/>
      <c r="BV439" s="31"/>
      <c r="BW439" s="31"/>
      <c r="BX439" s="31"/>
      <c r="BY439" s="31"/>
      <c r="BZ439" s="31"/>
      <c r="CA439" s="31"/>
      <c r="CB439" s="31"/>
      <c r="CC439" s="31"/>
      <c r="CD439" s="31"/>
      <c r="CE439" s="31"/>
      <c r="CF439" s="31"/>
      <c r="CG439" s="31"/>
      <c r="CH439" s="31"/>
      <c r="CI439" s="31"/>
      <c r="CJ439" s="31"/>
      <c r="CK439" s="31"/>
      <c r="CL439" s="31"/>
      <c r="CM439" s="31"/>
      <c r="CN439" s="31"/>
      <c r="CO439" s="31"/>
      <c r="CP439" s="31"/>
      <c r="CQ439" s="31"/>
      <c r="CR439" s="31"/>
      <c r="CS439" s="31"/>
      <c r="CT439" s="31"/>
      <c r="CU439" s="31"/>
      <c r="CV439" s="31"/>
    </row>
    <row r="440" spans="1:100" x14ac:dyDescent="0.3">
      <c r="A440" s="31"/>
      <c r="B440" s="31"/>
      <c r="C440" s="31"/>
      <c r="D440" s="31"/>
      <c r="E440" s="31"/>
      <c r="F440" s="31"/>
      <c r="AQ440" s="31"/>
      <c r="AR440" s="31"/>
      <c r="AS440" s="31"/>
      <c r="AT440" s="31"/>
      <c r="AU440" s="31"/>
      <c r="AV440" s="31"/>
      <c r="AW440" s="32"/>
      <c r="AX440" s="32"/>
      <c r="AY440" s="32"/>
      <c r="AZ440" s="32"/>
      <c r="BA440" s="32"/>
      <c r="BB440" s="32"/>
      <c r="BC440" s="31"/>
      <c r="BD440" s="31"/>
      <c r="BE440" s="31"/>
      <c r="BF440" s="31"/>
      <c r="BG440" s="31"/>
      <c r="BH440" s="31"/>
      <c r="BI440" s="31"/>
      <c r="BJ440" s="31"/>
      <c r="BK440" s="31"/>
      <c r="BL440" s="31"/>
      <c r="BM440" s="31"/>
      <c r="BN440" s="31"/>
      <c r="BO440" s="31"/>
      <c r="BP440" s="31"/>
      <c r="BQ440" s="31"/>
      <c r="BR440" s="31"/>
      <c r="BS440" s="31"/>
      <c r="BT440" s="31"/>
      <c r="BU440" s="31"/>
      <c r="BV440" s="31"/>
      <c r="BW440" s="31"/>
      <c r="BX440" s="31"/>
      <c r="BY440" s="31"/>
      <c r="BZ440" s="31"/>
      <c r="CA440" s="31"/>
      <c r="CB440" s="31"/>
      <c r="CC440" s="31"/>
      <c r="CD440" s="31"/>
      <c r="CE440" s="31"/>
      <c r="CF440" s="31"/>
      <c r="CG440" s="31"/>
      <c r="CH440" s="31"/>
      <c r="CI440" s="31"/>
      <c r="CJ440" s="31"/>
      <c r="CK440" s="31"/>
      <c r="CL440" s="31"/>
      <c r="CM440" s="31"/>
      <c r="CN440" s="31"/>
      <c r="CO440" s="31"/>
      <c r="CP440" s="31"/>
      <c r="CQ440" s="31"/>
      <c r="CR440" s="31"/>
      <c r="CS440" s="31"/>
      <c r="CT440" s="31"/>
      <c r="CU440" s="31"/>
      <c r="CV440" s="31"/>
    </row>
    <row r="441" spans="1:100" x14ac:dyDescent="0.3">
      <c r="A441" s="31"/>
      <c r="B441" s="31"/>
      <c r="C441" s="31"/>
      <c r="D441" s="31"/>
      <c r="E441" s="31"/>
      <c r="F441" s="31"/>
      <c r="AQ441" s="31"/>
      <c r="AR441" s="31"/>
      <c r="AS441" s="31"/>
      <c r="AT441" s="31"/>
      <c r="AU441" s="31"/>
      <c r="AV441" s="31"/>
      <c r="AW441" s="32"/>
      <c r="AX441" s="32"/>
      <c r="AY441" s="32"/>
      <c r="AZ441" s="32"/>
      <c r="BA441" s="32"/>
      <c r="BB441" s="32"/>
      <c r="BC441" s="31"/>
      <c r="BD441" s="31"/>
      <c r="BE441" s="31"/>
      <c r="BF441" s="31"/>
      <c r="BG441" s="31"/>
      <c r="BH441" s="31"/>
      <c r="BI441" s="31"/>
      <c r="BJ441" s="31"/>
      <c r="BK441" s="31"/>
      <c r="BL441" s="31"/>
      <c r="BM441" s="31"/>
      <c r="BN441" s="31"/>
      <c r="BO441" s="31"/>
      <c r="BP441" s="31"/>
      <c r="BQ441" s="31"/>
      <c r="BR441" s="31"/>
      <c r="BS441" s="31"/>
      <c r="BT441" s="31"/>
      <c r="BU441" s="31"/>
      <c r="BV441" s="31"/>
      <c r="BW441" s="31"/>
      <c r="BX441" s="31"/>
      <c r="BY441" s="31"/>
      <c r="BZ441" s="31"/>
      <c r="CA441" s="31"/>
      <c r="CB441" s="31"/>
      <c r="CC441" s="31"/>
      <c r="CD441" s="31"/>
      <c r="CE441" s="31"/>
      <c r="CF441" s="31"/>
      <c r="CG441" s="31"/>
      <c r="CH441" s="31"/>
      <c r="CI441" s="31"/>
      <c r="CJ441" s="31"/>
      <c r="CK441" s="31"/>
      <c r="CL441" s="31"/>
      <c r="CM441" s="31"/>
      <c r="CN441" s="31"/>
      <c r="CO441" s="31"/>
      <c r="CP441" s="31"/>
      <c r="CQ441" s="31"/>
      <c r="CR441" s="31"/>
      <c r="CS441" s="31"/>
      <c r="CT441" s="31"/>
      <c r="CU441" s="31"/>
      <c r="CV441" s="31"/>
    </row>
    <row r="442" spans="1:100" x14ac:dyDescent="0.3">
      <c r="A442" s="31"/>
      <c r="B442" s="31"/>
      <c r="C442" s="31"/>
      <c r="D442" s="31"/>
      <c r="E442" s="31"/>
      <c r="F442" s="31"/>
      <c r="AQ442" s="31"/>
      <c r="AR442" s="31"/>
      <c r="AS442" s="31"/>
      <c r="AT442" s="31"/>
      <c r="AU442" s="31"/>
      <c r="AV442" s="31"/>
      <c r="AW442" s="32"/>
      <c r="AX442" s="32"/>
      <c r="AY442" s="32"/>
      <c r="AZ442" s="32"/>
      <c r="BA442" s="32"/>
      <c r="BB442" s="32"/>
      <c r="BC442" s="31"/>
      <c r="BD442" s="31"/>
      <c r="BE442" s="31"/>
      <c r="BF442" s="31"/>
      <c r="BG442" s="31"/>
      <c r="BH442" s="31"/>
      <c r="BI442" s="31"/>
      <c r="BJ442" s="31"/>
      <c r="BK442" s="31"/>
      <c r="BL442" s="31"/>
      <c r="BM442" s="31"/>
      <c r="BN442" s="31"/>
      <c r="BO442" s="31"/>
      <c r="BP442" s="31"/>
      <c r="BQ442" s="31"/>
      <c r="BR442" s="31"/>
      <c r="BS442" s="31"/>
      <c r="BT442" s="31"/>
      <c r="BU442" s="31"/>
      <c r="BV442" s="31"/>
      <c r="BW442" s="31"/>
      <c r="BX442" s="31"/>
      <c r="BY442" s="31"/>
      <c r="BZ442" s="31"/>
      <c r="CA442" s="31"/>
      <c r="CB442" s="31"/>
      <c r="CC442" s="31"/>
      <c r="CD442" s="31"/>
      <c r="CE442" s="31"/>
      <c r="CF442" s="31"/>
      <c r="CG442" s="31"/>
      <c r="CH442" s="31"/>
      <c r="CI442" s="31"/>
      <c r="CJ442" s="31"/>
      <c r="CK442" s="31"/>
      <c r="CL442" s="31"/>
      <c r="CM442" s="31"/>
      <c r="CN442" s="31"/>
      <c r="CO442" s="31"/>
      <c r="CP442" s="31"/>
      <c r="CQ442" s="31"/>
      <c r="CR442" s="31"/>
      <c r="CS442" s="31"/>
      <c r="CT442" s="31"/>
      <c r="CU442" s="31"/>
      <c r="CV442" s="31"/>
    </row>
    <row r="443" spans="1:100" x14ac:dyDescent="0.3">
      <c r="A443" s="31"/>
      <c r="B443" s="31"/>
      <c r="C443" s="31"/>
      <c r="D443" s="31"/>
      <c r="E443" s="31"/>
      <c r="F443" s="31"/>
      <c r="AQ443" s="31"/>
      <c r="AR443" s="31"/>
      <c r="AS443" s="31"/>
      <c r="AT443" s="31"/>
      <c r="AU443" s="31"/>
      <c r="AV443" s="31"/>
      <c r="AW443" s="32"/>
      <c r="AX443" s="32"/>
      <c r="AY443" s="32"/>
      <c r="AZ443" s="32"/>
      <c r="BA443" s="32"/>
      <c r="BB443" s="32"/>
      <c r="BC443" s="31"/>
      <c r="BD443" s="31"/>
      <c r="BE443" s="31"/>
      <c r="BF443" s="31"/>
      <c r="BG443" s="31"/>
      <c r="BH443" s="31"/>
      <c r="BI443" s="31"/>
      <c r="BJ443" s="31"/>
      <c r="BK443" s="31"/>
      <c r="BL443" s="31"/>
      <c r="BM443" s="31"/>
      <c r="BN443" s="31"/>
      <c r="BO443" s="31"/>
      <c r="BP443" s="31"/>
      <c r="BQ443" s="31"/>
      <c r="BR443" s="31"/>
      <c r="BS443" s="31"/>
      <c r="BT443" s="31"/>
      <c r="BU443" s="31"/>
      <c r="BV443" s="31"/>
      <c r="BW443" s="31"/>
      <c r="BX443" s="31"/>
      <c r="BY443" s="31"/>
      <c r="BZ443" s="31"/>
      <c r="CA443" s="31"/>
      <c r="CB443" s="31"/>
      <c r="CC443" s="31"/>
      <c r="CD443" s="31"/>
      <c r="CE443" s="31"/>
      <c r="CF443" s="31"/>
      <c r="CG443" s="31"/>
      <c r="CH443" s="31"/>
      <c r="CI443" s="31"/>
      <c r="CJ443" s="31"/>
      <c r="CK443" s="31"/>
      <c r="CL443" s="31"/>
      <c r="CM443" s="31"/>
      <c r="CN443" s="31"/>
      <c r="CO443" s="31"/>
      <c r="CP443" s="31"/>
      <c r="CQ443" s="31"/>
      <c r="CR443" s="31"/>
      <c r="CS443" s="31"/>
      <c r="CT443" s="31"/>
      <c r="CU443" s="31"/>
      <c r="CV443" s="31"/>
    </row>
    <row r="444" spans="1:100" x14ac:dyDescent="0.3">
      <c r="A444" s="31"/>
      <c r="B444" s="31"/>
      <c r="C444" s="31"/>
      <c r="D444" s="31"/>
      <c r="E444" s="31"/>
      <c r="F444" s="31"/>
      <c r="AQ444" s="31"/>
      <c r="AR444" s="31"/>
      <c r="AS444" s="31"/>
      <c r="AT444" s="31"/>
      <c r="AU444" s="31"/>
      <c r="AV444" s="31"/>
      <c r="AW444" s="32"/>
      <c r="AX444" s="32"/>
      <c r="AY444" s="32"/>
      <c r="AZ444" s="32"/>
      <c r="BA444" s="32"/>
      <c r="BB444" s="32"/>
      <c r="BC444" s="31"/>
      <c r="BD444" s="31"/>
      <c r="BE444" s="31"/>
      <c r="BF444" s="31"/>
      <c r="BG444" s="31"/>
      <c r="BH444" s="31"/>
      <c r="BI444" s="31"/>
      <c r="BJ444" s="31"/>
      <c r="BK444" s="31"/>
      <c r="BL444" s="31"/>
      <c r="BM444" s="31"/>
      <c r="BN444" s="31"/>
      <c r="BO444" s="31"/>
      <c r="BP444" s="31"/>
      <c r="BQ444" s="31"/>
      <c r="BR444" s="31"/>
      <c r="BS444" s="31"/>
      <c r="BT444" s="31"/>
      <c r="BU444" s="31"/>
      <c r="BV444" s="31"/>
      <c r="BW444" s="31"/>
      <c r="BX444" s="31"/>
      <c r="BY444" s="31"/>
      <c r="BZ444" s="31"/>
      <c r="CA444" s="31"/>
      <c r="CB444" s="31"/>
      <c r="CC444" s="31"/>
      <c r="CD444" s="31"/>
      <c r="CE444" s="31"/>
      <c r="CF444" s="31"/>
      <c r="CG444" s="31"/>
      <c r="CH444" s="31"/>
      <c r="CI444" s="31"/>
      <c r="CJ444" s="31"/>
      <c r="CK444" s="31"/>
      <c r="CL444" s="31"/>
      <c r="CM444" s="31"/>
      <c r="CN444" s="31"/>
      <c r="CO444" s="31"/>
      <c r="CP444" s="31"/>
      <c r="CQ444" s="31"/>
      <c r="CR444" s="31"/>
      <c r="CS444" s="31"/>
      <c r="CT444" s="31"/>
      <c r="CU444" s="31"/>
      <c r="CV444" s="31"/>
    </row>
    <row r="445" spans="1:100" x14ac:dyDescent="0.3">
      <c r="A445" s="31"/>
      <c r="B445" s="31"/>
      <c r="C445" s="31"/>
      <c r="D445" s="31"/>
      <c r="E445" s="31"/>
      <c r="F445" s="31"/>
      <c r="AQ445" s="31"/>
      <c r="AR445" s="31"/>
      <c r="AS445" s="31"/>
      <c r="AT445" s="31"/>
      <c r="AU445" s="31"/>
      <c r="AV445" s="31"/>
      <c r="AW445" s="32"/>
      <c r="AX445" s="32"/>
      <c r="AY445" s="32"/>
      <c r="AZ445" s="32"/>
      <c r="BA445" s="32"/>
      <c r="BB445" s="32"/>
      <c r="BC445" s="31"/>
      <c r="BD445" s="31"/>
      <c r="BE445" s="31"/>
      <c r="BF445" s="31"/>
      <c r="BG445" s="31"/>
      <c r="BH445" s="31"/>
      <c r="BI445" s="31"/>
      <c r="BJ445" s="31"/>
      <c r="BK445" s="31"/>
      <c r="BL445" s="31"/>
      <c r="BM445" s="31"/>
      <c r="BN445" s="31"/>
      <c r="BO445" s="31"/>
      <c r="BP445" s="31"/>
      <c r="BQ445" s="31"/>
      <c r="BR445" s="31"/>
      <c r="BS445" s="31"/>
      <c r="BT445" s="31"/>
      <c r="BU445" s="31"/>
      <c r="BV445" s="31"/>
      <c r="BW445" s="31"/>
      <c r="BX445" s="31"/>
      <c r="BY445" s="31"/>
      <c r="BZ445" s="31"/>
      <c r="CA445" s="31"/>
      <c r="CB445" s="31"/>
      <c r="CC445" s="31"/>
      <c r="CD445" s="31"/>
      <c r="CE445" s="31"/>
      <c r="CF445" s="31"/>
      <c r="CG445" s="31"/>
      <c r="CH445" s="31"/>
      <c r="CI445" s="31"/>
      <c r="CJ445" s="31"/>
      <c r="CK445" s="31"/>
      <c r="CL445" s="31"/>
      <c r="CM445" s="31"/>
      <c r="CN445" s="31"/>
      <c r="CO445" s="31"/>
      <c r="CP445" s="31"/>
      <c r="CQ445" s="31"/>
      <c r="CR445" s="31"/>
      <c r="CS445" s="31"/>
      <c r="CT445" s="31"/>
      <c r="CU445" s="31"/>
      <c r="CV445" s="31"/>
    </row>
    <row r="446" spans="1:100" x14ac:dyDescent="0.3">
      <c r="A446" s="31"/>
      <c r="B446" s="31"/>
      <c r="C446" s="31"/>
      <c r="D446" s="31"/>
      <c r="E446" s="31"/>
      <c r="F446" s="31"/>
      <c r="AQ446" s="31"/>
      <c r="AR446" s="31"/>
      <c r="AS446" s="31"/>
      <c r="AT446" s="31"/>
      <c r="AU446" s="31"/>
      <c r="AV446" s="31"/>
      <c r="AW446" s="32"/>
      <c r="AX446" s="32"/>
      <c r="AY446" s="32"/>
      <c r="AZ446" s="32"/>
      <c r="BA446" s="32"/>
      <c r="BB446" s="32"/>
      <c r="BC446" s="31"/>
      <c r="BD446" s="31"/>
      <c r="BE446" s="31"/>
      <c r="BF446" s="31"/>
      <c r="BG446" s="31"/>
      <c r="BH446" s="31"/>
      <c r="BI446" s="31"/>
      <c r="BJ446" s="31"/>
      <c r="BK446" s="31"/>
      <c r="BL446" s="31"/>
      <c r="BM446" s="31"/>
      <c r="BN446" s="31"/>
      <c r="BO446" s="31"/>
      <c r="BP446" s="31"/>
      <c r="BQ446" s="31"/>
      <c r="BR446" s="31"/>
      <c r="BS446" s="31"/>
      <c r="BT446" s="31"/>
      <c r="BU446" s="31"/>
      <c r="BV446" s="31"/>
      <c r="BW446" s="31"/>
      <c r="BX446" s="31"/>
      <c r="BY446" s="31"/>
      <c r="BZ446" s="31"/>
      <c r="CA446" s="31"/>
      <c r="CB446" s="31"/>
      <c r="CC446" s="31"/>
      <c r="CD446" s="31"/>
      <c r="CE446" s="31"/>
      <c r="CF446" s="31"/>
      <c r="CG446" s="31"/>
      <c r="CH446" s="31"/>
      <c r="CI446" s="31"/>
      <c r="CJ446" s="31"/>
      <c r="CK446" s="31"/>
      <c r="CL446" s="31"/>
      <c r="CM446" s="31"/>
      <c r="CN446" s="31"/>
      <c r="CO446" s="31"/>
      <c r="CP446" s="31"/>
      <c r="CQ446" s="31"/>
      <c r="CR446" s="31"/>
      <c r="CS446" s="31"/>
      <c r="CT446" s="31"/>
      <c r="CU446" s="31"/>
      <c r="CV446" s="31"/>
    </row>
    <row r="447" spans="1:100" x14ac:dyDescent="0.3">
      <c r="A447" s="31"/>
      <c r="B447" s="31"/>
      <c r="C447" s="31"/>
      <c r="D447" s="31"/>
      <c r="E447" s="31"/>
      <c r="F447" s="31"/>
      <c r="AQ447" s="31"/>
      <c r="AR447" s="31"/>
      <c r="AS447" s="31"/>
      <c r="AT447" s="31"/>
      <c r="AU447" s="31"/>
      <c r="AV447" s="31"/>
      <c r="AW447" s="32"/>
      <c r="AX447" s="32"/>
      <c r="AY447" s="32"/>
      <c r="AZ447" s="32"/>
      <c r="BA447" s="32"/>
      <c r="BB447" s="32"/>
      <c r="BC447" s="31"/>
      <c r="BD447" s="31"/>
      <c r="BE447" s="31"/>
      <c r="BF447" s="31"/>
      <c r="BG447" s="31"/>
      <c r="BH447" s="31"/>
      <c r="BI447" s="31"/>
      <c r="BJ447" s="31"/>
      <c r="BK447" s="31"/>
      <c r="BL447" s="31"/>
      <c r="BM447" s="31"/>
      <c r="BN447" s="31"/>
      <c r="BO447" s="31"/>
      <c r="BP447" s="31"/>
      <c r="BQ447" s="31"/>
      <c r="BR447" s="31"/>
      <c r="BS447" s="31"/>
      <c r="BT447" s="31"/>
      <c r="BU447" s="31"/>
      <c r="BV447" s="31"/>
      <c r="BW447" s="31"/>
      <c r="BX447" s="31"/>
      <c r="BY447" s="31"/>
      <c r="BZ447" s="31"/>
      <c r="CA447" s="31"/>
      <c r="CB447" s="31"/>
      <c r="CC447" s="31"/>
      <c r="CD447" s="31"/>
      <c r="CE447" s="31"/>
      <c r="CF447" s="31"/>
      <c r="CG447" s="31"/>
      <c r="CH447" s="31"/>
      <c r="CI447" s="31"/>
      <c r="CJ447" s="31"/>
      <c r="CK447" s="31"/>
      <c r="CL447" s="31"/>
      <c r="CM447" s="31"/>
      <c r="CN447" s="31"/>
      <c r="CO447" s="31"/>
      <c r="CP447" s="31"/>
      <c r="CQ447" s="31"/>
      <c r="CR447" s="31"/>
      <c r="CS447" s="31"/>
      <c r="CT447" s="31"/>
      <c r="CU447" s="31"/>
      <c r="CV447" s="31"/>
    </row>
    <row r="448" spans="1:100" x14ac:dyDescent="0.3">
      <c r="A448" s="31"/>
      <c r="B448" s="31"/>
      <c r="C448" s="31"/>
      <c r="D448" s="31"/>
      <c r="E448" s="31"/>
      <c r="F448" s="31"/>
      <c r="AQ448" s="31"/>
      <c r="AR448" s="31"/>
      <c r="AS448" s="31"/>
      <c r="AT448" s="31"/>
      <c r="AU448" s="31"/>
      <c r="AV448" s="31"/>
      <c r="AW448" s="32"/>
      <c r="AX448" s="32"/>
      <c r="AY448" s="32"/>
      <c r="AZ448" s="32"/>
      <c r="BA448" s="32"/>
      <c r="BB448" s="32"/>
      <c r="BC448" s="31"/>
      <c r="BD448" s="31"/>
      <c r="BE448" s="31"/>
      <c r="BF448" s="31"/>
      <c r="BG448" s="31"/>
      <c r="BH448" s="31"/>
      <c r="BI448" s="31"/>
      <c r="BJ448" s="31"/>
      <c r="BK448" s="31"/>
      <c r="BL448" s="31"/>
      <c r="BM448" s="31"/>
      <c r="BN448" s="31"/>
      <c r="BO448" s="31"/>
      <c r="BP448" s="31"/>
      <c r="BQ448" s="31"/>
      <c r="BR448" s="31"/>
      <c r="BS448" s="31"/>
      <c r="BT448" s="31"/>
      <c r="BU448" s="31"/>
      <c r="BV448" s="31"/>
      <c r="BW448" s="31"/>
      <c r="BX448" s="31"/>
      <c r="BY448" s="31"/>
      <c r="BZ448" s="31"/>
      <c r="CA448" s="31"/>
      <c r="CB448" s="31"/>
      <c r="CC448" s="31"/>
      <c r="CD448" s="31"/>
      <c r="CE448" s="31"/>
      <c r="CF448" s="31"/>
      <c r="CG448" s="31"/>
      <c r="CH448" s="31"/>
      <c r="CI448" s="31"/>
      <c r="CJ448" s="31"/>
      <c r="CK448" s="31"/>
      <c r="CL448" s="31"/>
      <c r="CM448" s="31"/>
      <c r="CN448" s="31"/>
      <c r="CO448" s="31"/>
      <c r="CP448" s="31"/>
      <c r="CQ448" s="31"/>
      <c r="CR448" s="31"/>
      <c r="CS448" s="31"/>
      <c r="CT448" s="31"/>
      <c r="CU448" s="31"/>
      <c r="CV448" s="31"/>
    </row>
    <row r="449" spans="1:100" x14ac:dyDescent="0.3">
      <c r="A449" s="31"/>
      <c r="B449" s="31"/>
      <c r="C449" s="31"/>
      <c r="D449" s="31"/>
      <c r="E449" s="31"/>
      <c r="F449" s="31"/>
      <c r="AQ449" s="31"/>
      <c r="AR449" s="31"/>
      <c r="AS449" s="31"/>
      <c r="AT449" s="31"/>
      <c r="AU449" s="31"/>
      <c r="AV449" s="31"/>
      <c r="AW449" s="32"/>
      <c r="AX449" s="32"/>
      <c r="AY449" s="32"/>
      <c r="AZ449" s="32"/>
      <c r="BA449" s="32"/>
      <c r="BB449" s="32"/>
      <c r="BC449" s="31"/>
      <c r="BD449" s="31"/>
      <c r="BE449" s="31"/>
      <c r="BF449" s="31"/>
      <c r="BG449" s="31"/>
      <c r="BH449" s="31"/>
      <c r="BI449" s="31"/>
      <c r="BJ449" s="31"/>
      <c r="BK449" s="31"/>
      <c r="BL449" s="31"/>
      <c r="BM449" s="31"/>
      <c r="BN449" s="31"/>
      <c r="BO449" s="31"/>
      <c r="BP449" s="31"/>
      <c r="BQ449" s="31"/>
      <c r="BR449" s="31"/>
      <c r="BS449" s="31"/>
      <c r="BT449" s="31"/>
      <c r="BU449" s="31"/>
      <c r="BV449" s="31"/>
      <c r="BW449" s="31"/>
      <c r="BX449" s="31"/>
      <c r="BY449" s="31"/>
      <c r="BZ449" s="31"/>
      <c r="CA449" s="31"/>
      <c r="CB449" s="31"/>
      <c r="CC449" s="31"/>
      <c r="CD449" s="31"/>
      <c r="CE449" s="31"/>
      <c r="CF449" s="31"/>
      <c r="CG449" s="31"/>
      <c r="CH449" s="31"/>
      <c r="CI449" s="31"/>
      <c r="CJ449" s="31"/>
      <c r="CK449" s="31"/>
      <c r="CL449" s="31"/>
      <c r="CM449" s="31"/>
      <c r="CN449" s="31"/>
      <c r="CO449" s="31"/>
      <c r="CP449" s="31"/>
      <c r="CQ449" s="31"/>
      <c r="CR449" s="31"/>
      <c r="CS449" s="31"/>
      <c r="CT449" s="31"/>
      <c r="CU449" s="31"/>
      <c r="CV449" s="31"/>
    </row>
    <row r="450" spans="1:100" x14ac:dyDescent="0.3">
      <c r="A450" s="31"/>
      <c r="B450" s="31"/>
      <c r="C450" s="31"/>
      <c r="D450" s="31"/>
      <c r="E450" s="31"/>
      <c r="F450" s="31"/>
      <c r="AQ450" s="31"/>
      <c r="AR450" s="31"/>
      <c r="AS450" s="31"/>
      <c r="AT450" s="31"/>
      <c r="AU450" s="31"/>
      <c r="AV450" s="31"/>
      <c r="AW450" s="32"/>
      <c r="AX450" s="32"/>
      <c r="AY450" s="32"/>
      <c r="AZ450" s="32"/>
      <c r="BA450" s="32"/>
      <c r="BB450" s="32"/>
      <c r="BC450" s="31"/>
      <c r="BD450" s="31"/>
      <c r="BE450" s="31"/>
      <c r="BF450" s="31"/>
      <c r="BG450" s="31"/>
      <c r="BH450" s="31"/>
      <c r="BI450" s="31"/>
      <c r="BJ450" s="31"/>
      <c r="BK450" s="31"/>
      <c r="BL450" s="31"/>
      <c r="BM450" s="31"/>
      <c r="BN450" s="31"/>
      <c r="BO450" s="31"/>
      <c r="BP450" s="31"/>
      <c r="BQ450" s="31"/>
      <c r="BR450" s="31"/>
      <c r="BS450" s="31"/>
      <c r="BT450" s="31"/>
      <c r="BU450" s="31"/>
      <c r="BV450" s="31"/>
      <c r="BW450" s="31"/>
      <c r="BX450" s="31"/>
      <c r="BY450" s="31"/>
      <c r="BZ450" s="31"/>
      <c r="CA450" s="31"/>
      <c r="CB450" s="31"/>
      <c r="CC450" s="31"/>
      <c r="CD450" s="31"/>
      <c r="CE450" s="31"/>
      <c r="CF450" s="31"/>
      <c r="CG450" s="31"/>
      <c r="CH450" s="31"/>
      <c r="CI450" s="31"/>
      <c r="CJ450" s="31"/>
      <c r="CK450" s="31"/>
      <c r="CL450" s="31"/>
      <c r="CM450" s="31"/>
      <c r="CN450" s="31"/>
      <c r="CO450" s="31"/>
      <c r="CP450" s="31"/>
      <c r="CQ450" s="31"/>
      <c r="CR450" s="31"/>
      <c r="CS450" s="31"/>
      <c r="CT450" s="31"/>
      <c r="CU450" s="31"/>
      <c r="CV450" s="31"/>
    </row>
    <row r="451" spans="1:100" x14ac:dyDescent="0.3">
      <c r="A451" s="31"/>
      <c r="B451" s="31"/>
      <c r="C451" s="31"/>
      <c r="D451" s="31"/>
      <c r="E451" s="31"/>
      <c r="F451" s="31"/>
      <c r="AQ451" s="31"/>
      <c r="AR451" s="31"/>
      <c r="AS451" s="31"/>
      <c r="AT451" s="31"/>
      <c r="AU451" s="31"/>
      <c r="AV451" s="31"/>
      <c r="AW451" s="32"/>
      <c r="AX451" s="32"/>
      <c r="AY451" s="32"/>
      <c r="AZ451" s="32"/>
      <c r="BA451" s="32"/>
      <c r="BB451" s="32"/>
      <c r="BC451" s="31"/>
      <c r="BD451" s="31"/>
      <c r="BE451" s="31"/>
      <c r="BF451" s="31"/>
      <c r="BG451" s="31"/>
      <c r="BH451" s="31"/>
      <c r="BI451" s="31"/>
      <c r="BJ451" s="31"/>
      <c r="BK451" s="31"/>
      <c r="BL451" s="31"/>
      <c r="BM451" s="31"/>
      <c r="BN451" s="31"/>
      <c r="BO451" s="31"/>
      <c r="BP451" s="31"/>
      <c r="BQ451" s="31"/>
      <c r="BR451" s="31"/>
      <c r="BS451" s="31"/>
      <c r="BT451" s="31"/>
      <c r="BU451" s="31"/>
      <c r="BV451" s="31"/>
      <c r="BW451" s="31"/>
      <c r="BX451" s="31"/>
      <c r="BY451" s="31"/>
      <c r="BZ451" s="31"/>
      <c r="CA451" s="31"/>
      <c r="CB451" s="31"/>
      <c r="CC451" s="31"/>
      <c r="CD451" s="31"/>
      <c r="CE451" s="31"/>
      <c r="CF451" s="31"/>
      <c r="CG451" s="31"/>
      <c r="CH451" s="31"/>
      <c r="CI451" s="31"/>
      <c r="CJ451" s="31"/>
      <c r="CK451" s="31"/>
      <c r="CL451" s="31"/>
      <c r="CM451" s="31"/>
      <c r="CN451" s="31"/>
      <c r="CO451" s="31"/>
      <c r="CP451" s="31"/>
      <c r="CQ451" s="31"/>
      <c r="CR451" s="31"/>
      <c r="CS451" s="31"/>
      <c r="CT451" s="31"/>
      <c r="CU451" s="31"/>
      <c r="CV451" s="31"/>
    </row>
    <row r="452" spans="1:100" x14ac:dyDescent="0.3">
      <c r="A452" s="31"/>
      <c r="B452" s="31"/>
      <c r="C452" s="31"/>
      <c r="D452" s="31"/>
      <c r="E452" s="31"/>
      <c r="F452" s="31"/>
      <c r="AQ452" s="31"/>
      <c r="AR452" s="31"/>
      <c r="AS452" s="31"/>
      <c r="AT452" s="31"/>
      <c r="AU452" s="31"/>
      <c r="AV452" s="31"/>
      <c r="AW452" s="32"/>
      <c r="AX452" s="32"/>
      <c r="AY452" s="32"/>
      <c r="AZ452" s="32"/>
      <c r="BA452" s="32"/>
      <c r="BB452" s="32"/>
      <c r="BC452" s="31"/>
      <c r="BD452" s="31"/>
      <c r="BE452" s="31"/>
      <c r="BF452" s="31"/>
      <c r="BG452" s="31"/>
      <c r="BH452" s="31"/>
      <c r="BI452" s="31"/>
      <c r="BJ452" s="31"/>
      <c r="BK452" s="31"/>
      <c r="BL452" s="31"/>
      <c r="BM452" s="31"/>
      <c r="BN452" s="31"/>
      <c r="BO452" s="31"/>
      <c r="BP452" s="31"/>
      <c r="BQ452" s="31"/>
      <c r="BR452" s="31"/>
      <c r="BS452" s="31"/>
      <c r="BT452" s="31"/>
      <c r="BU452" s="31"/>
      <c r="BV452" s="31"/>
      <c r="BW452" s="31"/>
      <c r="BX452" s="31"/>
      <c r="BY452" s="31"/>
      <c r="BZ452" s="31"/>
      <c r="CA452" s="31"/>
      <c r="CB452" s="31"/>
      <c r="CC452" s="31"/>
      <c r="CD452" s="31"/>
      <c r="CE452" s="31"/>
      <c r="CF452" s="31"/>
      <c r="CG452" s="31"/>
      <c r="CH452" s="31"/>
      <c r="CI452" s="31"/>
      <c r="CJ452" s="31"/>
      <c r="CK452" s="31"/>
      <c r="CL452" s="31"/>
      <c r="CM452" s="31"/>
      <c r="CN452" s="31"/>
      <c r="CO452" s="31"/>
      <c r="CP452" s="31"/>
      <c r="CQ452" s="31"/>
      <c r="CR452" s="31"/>
      <c r="CS452" s="31"/>
      <c r="CT452" s="31"/>
      <c r="CU452" s="31"/>
      <c r="CV452" s="31"/>
    </row>
    <row r="453" spans="1:100" x14ac:dyDescent="0.3">
      <c r="A453" s="31"/>
      <c r="B453" s="31"/>
      <c r="C453" s="31"/>
      <c r="D453" s="31"/>
      <c r="E453" s="31"/>
      <c r="F453" s="31"/>
      <c r="AQ453" s="31"/>
      <c r="AR453" s="31"/>
      <c r="AS453" s="31"/>
      <c r="AT453" s="31"/>
      <c r="AU453" s="31"/>
      <c r="AV453" s="31"/>
      <c r="AW453" s="32"/>
      <c r="AX453" s="32"/>
      <c r="AY453" s="32"/>
      <c r="AZ453" s="32"/>
      <c r="BA453" s="32"/>
      <c r="BB453" s="32"/>
      <c r="BC453" s="31"/>
      <c r="BD453" s="31"/>
      <c r="BE453" s="31"/>
      <c r="BF453" s="31"/>
      <c r="BG453" s="31"/>
      <c r="BH453" s="31"/>
      <c r="BI453" s="31"/>
      <c r="BJ453" s="31"/>
      <c r="BK453" s="31"/>
      <c r="BL453" s="31"/>
      <c r="BM453" s="31"/>
      <c r="BN453" s="31"/>
      <c r="BO453" s="31"/>
      <c r="BP453" s="31"/>
      <c r="BQ453" s="31"/>
      <c r="BR453" s="31"/>
      <c r="BS453" s="31"/>
      <c r="BT453" s="31"/>
      <c r="BU453" s="31"/>
      <c r="BV453" s="31"/>
      <c r="BW453" s="31"/>
      <c r="BX453" s="31"/>
      <c r="BY453" s="31"/>
      <c r="BZ453" s="31"/>
      <c r="CA453" s="31"/>
      <c r="CB453" s="31"/>
      <c r="CC453" s="31"/>
      <c r="CD453" s="31"/>
      <c r="CE453" s="31"/>
      <c r="CF453" s="31"/>
      <c r="CG453" s="31"/>
      <c r="CH453" s="31"/>
      <c r="CI453" s="31"/>
      <c r="CJ453" s="31"/>
      <c r="CK453" s="31"/>
      <c r="CL453" s="31"/>
      <c r="CM453" s="31"/>
      <c r="CN453" s="31"/>
      <c r="CO453" s="31"/>
      <c r="CP453" s="31"/>
      <c r="CQ453" s="31"/>
      <c r="CR453" s="31"/>
      <c r="CS453" s="31"/>
      <c r="CT453" s="31"/>
      <c r="CU453" s="31"/>
      <c r="CV453" s="31"/>
    </row>
    <row r="454" spans="1:100" x14ac:dyDescent="0.3">
      <c r="A454" s="31"/>
      <c r="B454" s="31"/>
      <c r="C454" s="31"/>
      <c r="D454" s="31"/>
      <c r="E454" s="31"/>
      <c r="F454" s="31"/>
      <c r="AQ454" s="31"/>
      <c r="AR454" s="31"/>
      <c r="AS454" s="31"/>
      <c r="AT454" s="31"/>
      <c r="AU454" s="31"/>
      <c r="AV454" s="31"/>
      <c r="AW454" s="32"/>
      <c r="AX454" s="32"/>
      <c r="AY454" s="32"/>
      <c r="AZ454" s="32"/>
      <c r="BA454" s="32"/>
      <c r="BB454" s="32"/>
      <c r="BC454" s="31"/>
      <c r="BD454" s="31"/>
      <c r="BE454" s="31"/>
      <c r="BF454" s="31"/>
      <c r="BG454" s="31"/>
      <c r="BH454" s="31"/>
      <c r="BI454" s="31"/>
      <c r="BJ454" s="31"/>
      <c r="BK454" s="31"/>
      <c r="BL454" s="31"/>
      <c r="BM454" s="31"/>
      <c r="BN454" s="31"/>
      <c r="BO454" s="31"/>
      <c r="BP454" s="31"/>
      <c r="BQ454" s="31"/>
      <c r="BR454" s="31"/>
      <c r="BS454" s="31"/>
      <c r="BT454" s="31"/>
      <c r="BU454" s="31"/>
      <c r="BV454" s="31"/>
      <c r="BW454" s="31"/>
      <c r="BX454" s="31"/>
      <c r="BY454" s="31"/>
      <c r="BZ454" s="31"/>
      <c r="CA454" s="31"/>
      <c r="CB454" s="31"/>
      <c r="CC454" s="31"/>
      <c r="CD454" s="31"/>
      <c r="CE454" s="31"/>
      <c r="CF454" s="31"/>
      <c r="CG454" s="31"/>
      <c r="CH454" s="31"/>
      <c r="CI454" s="31"/>
      <c r="CJ454" s="31"/>
      <c r="CK454" s="31"/>
      <c r="CL454" s="31"/>
      <c r="CM454" s="31"/>
      <c r="CN454" s="31"/>
      <c r="CO454" s="31"/>
      <c r="CP454" s="31"/>
      <c r="CQ454" s="31"/>
      <c r="CR454" s="31"/>
      <c r="CS454" s="31"/>
      <c r="CT454" s="31"/>
      <c r="CU454" s="31"/>
      <c r="CV454" s="31"/>
    </row>
    <row r="455" spans="1:100" x14ac:dyDescent="0.3">
      <c r="A455" s="31"/>
      <c r="B455" s="31"/>
      <c r="C455" s="31"/>
      <c r="D455" s="31"/>
      <c r="E455" s="31"/>
      <c r="F455" s="31"/>
      <c r="AQ455" s="31"/>
      <c r="AR455" s="31"/>
      <c r="AS455" s="31"/>
      <c r="AT455" s="31"/>
      <c r="AU455" s="31"/>
      <c r="AV455" s="31"/>
      <c r="AW455" s="32"/>
      <c r="AX455" s="32"/>
      <c r="AY455" s="32"/>
      <c r="AZ455" s="32"/>
      <c r="BA455" s="32"/>
      <c r="BB455" s="32"/>
      <c r="BC455" s="31"/>
      <c r="BD455" s="31"/>
      <c r="BE455" s="31"/>
      <c r="BF455" s="31"/>
      <c r="BG455" s="31"/>
      <c r="BH455" s="31"/>
      <c r="BI455" s="31"/>
      <c r="BJ455" s="31"/>
      <c r="BK455" s="31"/>
      <c r="BL455" s="31"/>
      <c r="BM455" s="31"/>
      <c r="BN455" s="31"/>
      <c r="BO455" s="31"/>
      <c r="BP455" s="31"/>
      <c r="BQ455" s="31"/>
      <c r="BR455" s="31"/>
      <c r="BS455" s="31"/>
      <c r="BT455" s="31"/>
      <c r="BU455" s="31"/>
      <c r="BV455" s="31"/>
      <c r="BW455" s="31"/>
      <c r="BX455" s="31"/>
      <c r="BY455" s="31"/>
      <c r="BZ455" s="31"/>
      <c r="CA455" s="31"/>
      <c r="CB455" s="31"/>
      <c r="CC455" s="31"/>
      <c r="CD455" s="31"/>
      <c r="CE455" s="31"/>
      <c r="CF455" s="31"/>
      <c r="CG455" s="31"/>
      <c r="CH455" s="31"/>
      <c r="CI455" s="31"/>
      <c r="CJ455" s="31"/>
      <c r="CK455" s="31"/>
      <c r="CL455" s="31"/>
      <c r="CM455" s="31"/>
      <c r="CN455" s="31"/>
      <c r="CO455" s="31"/>
      <c r="CP455" s="31"/>
      <c r="CQ455" s="31"/>
      <c r="CR455" s="31"/>
      <c r="CS455" s="31"/>
      <c r="CT455" s="31"/>
      <c r="CU455" s="31"/>
      <c r="CV455" s="31"/>
    </row>
    <row r="456" spans="1:100" x14ac:dyDescent="0.3">
      <c r="A456" s="31"/>
      <c r="B456" s="31"/>
      <c r="C456" s="31"/>
      <c r="D456" s="31"/>
      <c r="E456" s="31"/>
      <c r="F456" s="31"/>
      <c r="AQ456" s="31"/>
      <c r="AR456" s="31"/>
      <c r="AS456" s="31"/>
      <c r="AT456" s="31"/>
      <c r="AU456" s="31"/>
      <c r="AV456" s="31"/>
      <c r="AW456" s="32"/>
      <c r="AX456" s="32"/>
      <c r="AY456" s="32"/>
      <c r="AZ456" s="32"/>
      <c r="BA456" s="32"/>
      <c r="BB456" s="32"/>
      <c r="BC456" s="31"/>
      <c r="BD456" s="31"/>
      <c r="BE456" s="31"/>
      <c r="BF456" s="31"/>
      <c r="BG456" s="31"/>
      <c r="BH456" s="31"/>
      <c r="BI456" s="31"/>
      <c r="BJ456" s="31"/>
      <c r="BK456" s="31"/>
      <c r="BL456" s="31"/>
      <c r="BM456" s="31"/>
      <c r="BN456" s="31"/>
      <c r="BO456" s="31"/>
      <c r="BP456" s="31"/>
      <c r="BQ456" s="31"/>
      <c r="BR456" s="31"/>
      <c r="BS456" s="31"/>
      <c r="BT456" s="31"/>
      <c r="BU456" s="31"/>
      <c r="BV456" s="31"/>
      <c r="BW456" s="31"/>
      <c r="BX456" s="31"/>
      <c r="BY456" s="31"/>
      <c r="BZ456" s="31"/>
      <c r="CA456" s="31"/>
      <c r="CB456" s="31"/>
      <c r="CC456" s="31"/>
      <c r="CD456" s="31"/>
      <c r="CE456" s="31"/>
      <c r="CF456" s="31"/>
      <c r="CG456" s="31"/>
      <c r="CH456" s="31"/>
      <c r="CI456" s="31"/>
      <c r="CJ456" s="31"/>
      <c r="CK456" s="31"/>
      <c r="CL456" s="31"/>
      <c r="CM456" s="31"/>
      <c r="CN456" s="31"/>
      <c r="CO456" s="31"/>
      <c r="CP456" s="31"/>
      <c r="CQ456" s="31"/>
      <c r="CR456" s="31"/>
      <c r="CS456" s="31"/>
      <c r="CT456" s="31"/>
      <c r="CU456" s="31"/>
      <c r="CV456" s="31"/>
    </row>
    <row r="457" spans="1:100" x14ac:dyDescent="0.3">
      <c r="A457" s="31"/>
      <c r="B457" s="31"/>
      <c r="C457" s="31"/>
      <c r="D457" s="31"/>
      <c r="E457" s="31"/>
      <c r="F457" s="31"/>
      <c r="AQ457" s="31"/>
      <c r="AR457" s="31"/>
      <c r="AS457" s="31"/>
      <c r="AT457" s="31"/>
      <c r="AU457" s="31"/>
      <c r="AV457" s="31"/>
      <c r="AW457" s="32"/>
      <c r="AX457" s="32"/>
      <c r="AY457" s="32"/>
      <c r="AZ457" s="32"/>
      <c r="BA457" s="32"/>
      <c r="BB457" s="32"/>
      <c r="BC457" s="31"/>
      <c r="BD457" s="31"/>
      <c r="BE457" s="31"/>
      <c r="BF457" s="31"/>
      <c r="BG457" s="31"/>
      <c r="BH457" s="31"/>
      <c r="BI457" s="31"/>
      <c r="BJ457" s="31"/>
      <c r="BK457" s="31"/>
      <c r="BL457" s="31"/>
      <c r="BM457" s="31"/>
      <c r="BN457" s="31"/>
      <c r="BO457" s="31"/>
      <c r="BP457" s="31"/>
      <c r="BQ457" s="31"/>
      <c r="BR457" s="31"/>
      <c r="BS457" s="31"/>
      <c r="BT457" s="31"/>
      <c r="BU457" s="31"/>
      <c r="BV457" s="31"/>
      <c r="BW457" s="31"/>
      <c r="BX457" s="31"/>
      <c r="BY457" s="31"/>
      <c r="BZ457" s="31"/>
      <c r="CA457" s="31"/>
      <c r="CB457" s="31"/>
      <c r="CC457" s="31"/>
      <c r="CD457" s="31"/>
      <c r="CE457" s="31"/>
      <c r="CF457" s="31"/>
      <c r="CG457" s="31"/>
      <c r="CH457" s="31"/>
      <c r="CI457" s="31"/>
      <c r="CJ457" s="31"/>
      <c r="CK457" s="31"/>
      <c r="CL457" s="31"/>
      <c r="CM457" s="31"/>
      <c r="CN457" s="31"/>
      <c r="CO457" s="31"/>
      <c r="CP457" s="31"/>
      <c r="CQ457" s="31"/>
      <c r="CR457" s="31"/>
      <c r="CS457" s="31"/>
      <c r="CT457" s="31"/>
      <c r="CU457" s="31"/>
      <c r="CV457" s="31"/>
    </row>
    <row r="458" spans="1:100" x14ac:dyDescent="0.3">
      <c r="A458" s="31"/>
      <c r="B458" s="31"/>
      <c r="C458" s="31"/>
      <c r="D458" s="31"/>
      <c r="E458" s="31"/>
      <c r="F458" s="31"/>
      <c r="AQ458" s="31"/>
      <c r="AR458" s="31"/>
      <c r="AS458" s="31"/>
      <c r="AT458" s="31"/>
      <c r="AU458" s="31"/>
      <c r="AV458" s="31"/>
      <c r="AW458" s="32"/>
      <c r="AX458" s="32"/>
      <c r="AY458" s="32"/>
      <c r="AZ458" s="32"/>
      <c r="BA458" s="32"/>
      <c r="BB458" s="32"/>
      <c r="BC458" s="31"/>
      <c r="BD458" s="31"/>
      <c r="BE458" s="31"/>
      <c r="BF458" s="31"/>
      <c r="BG458" s="31"/>
      <c r="BH458" s="31"/>
      <c r="BI458" s="31"/>
      <c r="BJ458" s="31"/>
      <c r="BK458" s="31"/>
      <c r="BL458" s="31"/>
      <c r="BM458" s="31"/>
      <c r="BN458" s="31"/>
      <c r="BO458" s="31"/>
      <c r="BP458" s="31"/>
      <c r="BQ458" s="31"/>
      <c r="BR458" s="31"/>
      <c r="BS458" s="31"/>
      <c r="BT458" s="31"/>
      <c r="BU458" s="31"/>
      <c r="BV458" s="31"/>
      <c r="BW458" s="31"/>
      <c r="BX458" s="31"/>
      <c r="BY458" s="31"/>
      <c r="BZ458" s="31"/>
      <c r="CA458" s="31"/>
      <c r="CB458" s="31"/>
      <c r="CC458" s="31"/>
      <c r="CD458" s="31"/>
      <c r="CE458" s="31"/>
      <c r="CF458" s="31"/>
      <c r="CG458" s="31"/>
      <c r="CH458" s="31"/>
      <c r="CI458" s="31"/>
      <c r="CJ458" s="31"/>
      <c r="CK458" s="31"/>
      <c r="CL458" s="31"/>
      <c r="CM458" s="31"/>
      <c r="CN458" s="31"/>
      <c r="CO458" s="31"/>
      <c r="CP458" s="31"/>
      <c r="CQ458" s="31"/>
      <c r="CR458" s="31"/>
      <c r="CS458" s="31"/>
      <c r="CT458" s="31"/>
      <c r="CU458" s="31"/>
      <c r="CV458" s="31"/>
    </row>
    <row r="459" spans="1:100" x14ac:dyDescent="0.3">
      <c r="A459" s="31"/>
      <c r="B459" s="31"/>
      <c r="C459" s="31"/>
      <c r="D459" s="31"/>
      <c r="E459" s="31"/>
      <c r="F459" s="31"/>
      <c r="AQ459" s="31"/>
      <c r="AR459" s="31"/>
      <c r="AS459" s="31"/>
      <c r="AT459" s="31"/>
      <c r="AU459" s="31"/>
      <c r="AV459" s="31"/>
      <c r="AW459" s="32"/>
      <c r="AX459" s="32"/>
      <c r="AY459" s="32"/>
      <c r="AZ459" s="32"/>
      <c r="BA459" s="32"/>
      <c r="BB459" s="32"/>
      <c r="BC459" s="31"/>
      <c r="BD459" s="31"/>
      <c r="BE459" s="31"/>
      <c r="BF459" s="31"/>
      <c r="BG459" s="31"/>
      <c r="BH459" s="31"/>
      <c r="BI459" s="31"/>
      <c r="BJ459" s="31"/>
      <c r="BK459" s="31"/>
      <c r="BL459" s="31"/>
      <c r="BM459" s="31"/>
      <c r="BN459" s="31"/>
      <c r="BO459" s="31"/>
      <c r="BP459" s="31"/>
      <c r="BQ459" s="31"/>
      <c r="BR459" s="31"/>
      <c r="BS459" s="31"/>
      <c r="BT459" s="31"/>
      <c r="BU459" s="31"/>
      <c r="BV459" s="31"/>
      <c r="BW459" s="31"/>
      <c r="BX459" s="31"/>
      <c r="BY459" s="31"/>
      <c r="BZ459" s="31"/>
      <c r="CA459" s="31"/>
      <c r="CB459" s="31"/>
      <c r="CC459" s="31"/>
      <c r="CD459" s="31"/>
      <c r="CE459" s="31"/>
      <c r="CF459" s="31"/>
      <c r="CG459" s="31"/>
      <c r="CH459" s="31"/>
      <c r="CI459" s="31"/>
      <c r="CJ459" s="31"/>
      <c r="CK459" s="31"/>
      <c r="CL459" s="31"/>
      <c r="CM459" s="31"/>
      <c r="CN459" s="31"/>
      <c r="CO459" s="31"/>
      <c r="CP459" s="31"/>
      <c r="CQ459" s="31"/>
      <c r="CR459" s="31"/>
      <c r="CS459" s="31"/>
      <c r="CT459" s="31"/>
      <c r="CU459" s="31"/>
      <c r="CV459" s="31"/>
    </row>
    <row r="460" spans="1:100" x14ac:dyDescent="0.3">
      <c r="A460" s="31"/>
      <c r="B460" s="31"/>
      <c r="C460" s="31"/>
      <c r="D460" s="31"/>
      <c r="E460" s="31"/>
      <c r="F460" s="31"/>
      <c r="AQ460" s="31"/>
      <c r="AR460" s="31"/>
      <c r="AS460" s="31"/>
      <c r="AT460" s="31"/>
      <c r="AU460" s="31"/>
      <c r="AV460" s="31"/>
      <c r="AW460" s="32"/>
      <c r="AX460" s="32"/>
      <c r="AY460" s="32"/>
      <c r="AZ460" s="32"/>
      <c r="BA460" s="32"/>
      <c r="BB460" s="32"/>
      <c r="BC460" s="31"/>
      <c r="BD460" s="31"/>
      <c r="BE460" s="31"/>
      <c r="BF460" s="31"/>
      <c r="BG460" s="31"/>
      <c r="BH460" s="31"/>
      <c r="BI460" s="31"/>
      <c r="BJ460" s="31"/>
      <c r="BK460" s="31"/>
      <c r="BL460" s="31"/>
      <c r="BM460" s="31"/>
      <c r="BN460" s="31"/>
      <c r="BO460" s="31"/>
      <c r="BP460" s="31"/>
      <c r="BQ460" s="31"/>
      <c r="BR460" s="31"/>
      <c r="BS460" s="31"/>
      <c r="BT460" s="31"/>
      <c r="BU460" s="31"/>
      <c r="BV460" s="31"/>
      <c r="BW460" s="31"/>
      <c r="BX460" s="31"/>
      <c r="BY460" s="31"/>
      <c r="BZ460" s="31"/>
      <c r="CA460" s="31"/>
      <c r="CB460" s="31"/>
      <c r="CC460" s="31"/>
      <c r="CD460" s="31"/>
      <c r="CE460" s="31"/>
      <c r="CF460" s="31"/>
      <c r="CG460" s="31"/>
      <c r="CH460" s="31"/>
      <c r="CI460" s="31"/>
      <c r="CJ460" s="31"/>
      <c r="CK460" s="31"/>
      <c r="CL460" s="31"/>
      <c r="CM460" s="31"/>
      <c r="CN460" s="31"/>
      <c r="CO460" s="31"/>
      <c r="CP460" s="31"/>
      <c r="CQ460" s="31"/>
      <c r="CR460" s="31"/>
      <c r="CS460" s="31"/>
      <c r="CT460" s="31"/>
      <c r="CU460" s="31"/>
      <c r="CV460" s="31"/>
    </row>
    <row r="461" spans="1:100" x14ac:dyDescent="0.3">
      <c r="A461" s="31"/>
      <c r="B461" s="31"/>
      <c r="C461" s="31"/>
      <c r="D461" s="31"/>
      <c r="E461" s="31"/>
      <c r="F461" s="31"/>
      <c r="AQ461" s="31"/>
      <c r="AR461" s="31"/>
      <c r="AS461" s="31"/>
      <c r="AT461" s="31"/>
      <c r="AU461" s="31"/>
      <c r="AV461" s="31"/>
      <c r="AW461" s="32"/>
      <c r="AX461" s="32"/>
      <c r="AY461" s="32"/>
      <c r="AZ461" s="32"/>
      <c r="BA461" s="32"/>
      <c r="BB461" s="32"/>
      <c r="BC461" s="31"/>
      <c r="BD461" s="31"/>
      <c r="BE461" s="31"/>
      <c r="BF461" s="31"/>
      <c r="BG461" s="31"/>
      <c r="BH461" s="31"/>
      <c r="BI461" s="31"/>
      <c r="BJ461" s="31"/>
      <c r="BK461" s="31"/>
      <c r="BL461" s="31"/>
      <c r="BM461" s="31"/>
      <c r="BN461" s="31"/>
      <c r="BO461" s="31"/>
      <c r="BP461" s="31"/>
      <c r="BQ461" s="31"/>
      <c r="BR461" s="31"/>
      <c r="BS461" s="31"/>
      <c r="BT461" s="31"/>
      <c r="BU461" s="31"/>
      <c r="BV461" s="31"/>
      <c r="BW461" s="31"/>
      <c r="BX461" s="31"/>
      <c r="BY461" s="31"/>
      <c r="BZ461" s="31"/>
      <c r="CA461" s="31"/>
      <c r="CB461" s="31"/>
      <c r="CC461" s="31"/>
      <c r="CD461" s="31"/>
      <c r="CE461" s="31"/>
      <c r="CF461" s="31"/>
      <c r="CG461" s="31"/>
      <c r="CH461" s="31"/>
      <c r="CI461" s="31"/>
      <c r="CJ461" s="31"/>
      <c r="CK461" s="31"/>
      <c r="CL461" s="31"/>
      <c r="CM461" s="31"/>
      <c r="CN461" s="31"/>
      <c r="CO461" s="31"/>
      <c r="CP461" s="31"/>
      <c r="CQ461" s="31"/>
      <c r="CR461" s="31"/>
      <c r="CS461" s="31"/>
      <c r="CT461" s="31"/>
      <c r="CU461" s="31"/>
      <c r="CV461" s="31"/>
    </row>
    <row r="462" spans="1:100" x14ac:dyDescent="0.3">
      <c r="A462" s="31"/>
      <c r="B462" s="31"/>
      <c r="C462" s="31"/>
      <c r="D462" s="31"/>
      <c r="E462" s="31"/>
      <c r="F462" s="31"/>
      <c r="AQ462" s="31"/>
      <c r="AR462" s="31"/>
      <c r="AS462" s="31"/>
      <c r="AT462" s="31"/>
      <c r="AU462" s="31"/>
      <c r="AV462" s="31"/>
      <c r="AW462" s="32"/>
      <c r="AX462" s="32"/>
      <c r="AY462" s="32"/>
      <c r="AZ462" s="32"/>
      <c r="BA462" s="32"/>
      <c r="BB462" s="32"/>
      <c r="BC462" s="31"/>
      <c r="BD462" s="31"/>
      <c r="BE462" s="31"/>
      <c r="BF462" s="31"/>
      <c r="BG462" s="31"/>
      <c r="BH462" s="31"/>
      <c r="BI462" s="31"/>
      <c r="BJ462" s="31"/>
      <c r="BK462" s="31"/>
      <c r="BL462" s="31"/>
      <c r="BM462" s="31"/>
      <c r="BN462" s="31"/>
      <c r="BO462" s="31"/>
      <c r="BP462" s="31"/>
      <c r="BQ462" s="31"/>
      <c r="BR462" s="31"/>
      <c r="BS462" s="31"/>
      <c r="BT462" s="31"/>
      <c r="BU462" s="31"/>
      <c r="BV462" s="31"/>
      <c r="BW462" s="31"/>
      <c r="BX462" s="31"/>
      <c r="BY462" s="31"/>
      <c r="BZ462" s="31"/>
      <c r="CA462" s="31"/>
      <c r="CB462" s="31"/>
      <c r="CC462" s="31"/>
      <c r="CD462" s="31"/>
      <c r="CE462" s="31"/>
      <c r="CF462" s="31"/>
      <c r="CG462" s="31"/>
      <c r="CH462" s="31"/>
      <c r="CI462" s="31"/>
      <c r="CJ462" s="31"/>
      <c r="CK462" s="31"/>
      <c r="CL462" s="31"/>
      <c r="CM462" s="31"/>
      <c r="CN462" s="31"/>
      <c r="CO462" s="31"/>
      <c r="CP462" s="31"/>
      <c r="CQ462" s="31"/>
      <c r="CR462" s="31"/>
      <c r="CS462" s="31"/>
      <c r="CT462" s="31"/>
      <c r="CU462" s="31"/>
      <c r="CV462" s="31"/>
    </row>
    <row r="463" spans="1:100" x14ac:dyDescent="0.3">
      <c r="A463" s="31"/>
      <c r="B463" s="31"/>
      <c r="C463" s="31"/>
      <c r="D463" s="31"/>
      <c r="E463" s="31"/>
      <c r="F463" s="31"/>
      <c r="AQ463" s="31"/>
      <c r="AR463" s="31"/>
      <c r="AS463" s="31"/>
      <c r="AT463" s="31"/>
      <c r="AU463" s="31"/>
      <c r="AV463" s="31"/>
      <c r="AW463" s="32"/>
      <c r="AX463" s="32"/>
      <c r="AY463" s="32"/>
      <c r="AZ463" s="32"/>
      <c r="BA463" s="32"/>
      <c r="BB463" s="32"/>
      <c r="BC463" s="31"/>
      <c r="BD463" s="31"/>
      <c r="BE463" s="31"/>
      <c r="BF463" s="31"/>
      <c r="BG463" s="31"/>
      <c r="BH463" s="31"/>
      <c r="BI463" s="31"/>
      <c r="BJ463" s="31"/>
      <c r="BK463" s="31"/>
      <c r="BL463" s="31"/>
      <c r="BM463" s="31"/>
      <c r="BN463" s="31"/>
      <c r="BO463" s="31"/>
      <c r="BP463" s="31"/>
      <c r="BQ463" s="31"/>
      <c r="BR463" s="31"/>
      <c r="BS463" s="31"/>
      <c r="BT463" s="31"/>
      <c r="BU463" s="31"/>
      <c r="BV463" s="31"/>
      <c r="BW463" s="31"/>
      <c r="BX463" s="31"/>
      <c r="BY463" s="31"/>
      <c r="BZ463" s="31"/>
      <c r="CA463" s="31"/>
      <c r="CB463" s="31"/>
      <c r="CC463" s="31"/>
      <c r="CD463" s="31"/>
      <c r="CE463" s="31"/>
      <c r="CF463" s="31"/>
      <c r="CG463" s="31"/>
      <c r="CH463" s="31"/>
      <c r="CI463" s="31"/>
      <c r="CJ463" s="31"/>
      <c r="CK463" s="31"/>
      <c r="CL463" s="31"/>
      <c r="CM463" s="31"/>
      <c r="CN463" s="31"/>
      <c r="CO463" s="31"/>
      <c r="CP463" s="31"/>
      <c r="CQ463" s="31"/>
      <c r="CR463" s="31"/>
      <c r="CS463" s="31"/>
      <c r="CT463" s="31"/>
      <c r="CU463" s="31"/>
      <c r="CV463" s="31"/>
    </row>
    <row r="464" spans="1:100" x14ac:dyDescent="0.3">
      <c r="A464" s="31"/>
      <c r="B464" s="31"/>
      <c r="C464" s="31"/>
      <c r="D464" s="31"/>
      <c r="E464" s="31"/>
      <c r="F464" s="31"/>
      <c r="AQ464" s="31"/>
      <c r="AR464" s="31"/>
      <c r="AS464" s="31"/>
      <c r="AT464" s="31"/>
      <c r="AU464" s="31"/>
      <c r="AV464" s="31"/>
      <c r="AW464" s="32"/>
      <c r="AX464" s="32"/>
      <c r="AY464" s="32"/>
      <c r="AZ464" s="32"/>
      <c r="BA464" s="32"/>
      <c r="BB464" s="32"/>
      <c r="BC464" s="31"/>
      <c r="BD464" s="31"/>
      <c r="BE464" s="31"/>
      <c r="BF464" s="31"/>
      <c r="BG464" s="31"/>
      <c r="BH464" s="31"/>
      <c r="BI464" s="31"/>
      <c r="BJ464" s="31"/>
      <c r="BK464" s="31"/>
      <c r="BL464" s="31"/>
      <c r="BM464" s="31"/>
      <c r="BN464" s="31"/>
      <c r="BO464" s="31"/>
      <c r="BP464" s="31"/>
      <c r="BQ464" s="31"/>
      <c r="BR464" s="31"/>
      <c r="BS464" s="31"/>
      <c r="BT464" s="31"/>
      <c r="BU464" s="31"/>
      <c r="BV464" s="31"/>
      <c r="BW464" s="31"/>
      <c r="BX464" s="31"/>
      <c r="BY464" s="31"/>
      <c r="BZ464" s="31"/>
      <c r="CA464" s="31"/>
      <c r="CB464" s="31"/>
      <c r="CC464" s="31"/>
      <c r="CD464" s="31"/>
      <c r="CE464" s="31"/>
      <c r="CF464" s="31"/>
      <c r="CG464" s="31"/>
      <c r="CH464" s="31"/>
      <c r="CI464" s="31"/>
      <c r="CJ464" s="31"/>
      <c r="CK464" s="31"/>
      <c r="CL464" s="31"/>
      <c r="CM464" s="31"/>
      <c r="CN464" s="31"/>
      <c r="CO464" s="31"/>
      <c r="CP464" s="31"/>
      <c r="CQ464" s="31"/>
      <c r="CR464" s="31"/>
      <c r="CS464" s="31"/>
      <c r="CT464" s="31"/>
      <c r="CU464" s="31"/>
      <c r="CV464" s="31"/>
    </row>
    <row r="465" spans="1:100" x14ac:dyDescent="0.3">
      <c r="A465" s="31"/>
      <c r="B465" s="31"/>
      <c r="C465" s="31"/>
      <c r="D465" s="31"/>
      <c r="E465" s="31"/>
      <c r="F465" s="31"/>
      <c r="AQ465" s="31"/>
      <c r="AR465" s="31"/>
      <c r="AS465" s="31"/>
      <c r="AT465" s="31"/>
      <c r="AU465" s="31"/>
      <c r="AV465" s="31"/>
      <c r="AW465" s="32"/>
      <c r="AX465" s="32"/>
      <c r="AY465" s="32"/>
      <c r="AZ465" s="32"/>
      <c r="BA465" s="32"/>
      <c r="BB465" s="32"/>
      <c r="BC465" s="31"/>
      <c r="BD465" s="31"/>
      <c r="BE465" s="31"/>
      <c r="BF465" s="31"/>
      <c r="BG465" s="31"/>
      <c r="BH465" s="31"/>
      <c r="BI465" s="31"/>
      <c r="BJ465" s="31"/>
      <c r="BK465" s="31"/>
      <c r="BL465" s="31"/>
      <c r="BM465" s="31"/>
      <c r="BN465" s="31"/>
      <c r="BO465" s="31"/>
      <c r="BP465" s="31"/>
      <c r="BQ465" s="31"/>
      <c r="BR465" s="31"/>
      <c r="BS465" s="31"/>
      <c r="BT465" s="31"/>
      <c r="BU465" s="31"/>
      <c r="BV465" s="31"/>
      <c r="BW465" s="31"/>
      <c r="BX465" s="31"/>
      <c r="BY465" s="31"/>
      <c r="BZ465" s="31"/>
      <c r="CA465" s="31"/>
      <c r="CB465" s="31"/>
      <c r="CC465" s="31"/>
      <c r="CD465" s="31"/>
      <c r="CE465" s="31"/>
      <c r="CF465" s="31"/>
      <c r="CG465" s="31"/>
      <c r="CH465" s="31"/>
      <c r="CI465" s="31"/>
      <c r="CJ465" s="31"/>
      <c r="CK465" s="31"/>
      <c r="CL465" s="31"/>
      <c r="CM465" s="31"/>
      <c r="CN465" s="31"/>
      <c r="CO465" s="31"/>
      <c r="CP465" s="31"/>
      <c r="CQ465" s="31"/>
      <c r="CR465" s="31"/>
      <c r="CS465" s="31"/>
      <c r="CT465" s="31"/>
      <c r="CU465" s="31"/>
      <c r="CV465" s="31"/>
    </row>
    <row r="466" spans="1:100" x14ac:dyDescent="0.3">
      <c r="A466" s="31"/>
      <c r="B466" s="31"/>
      <c r="C466" s="31"/>
      <c r="D466" s="31"/>
      <c r="E466" s="31"/>
      <c r="F466" s="31"/>
      <c r="AQ466" s="31"/>
      <c r="AR466" s="31"/>
      <c r="AS466" s="31"/>
      <c r="AT466" s="31"/>
      <c r="AU466" s="31"/>
      <c r="AV466" s="31"/>
      <c r="AW466" s="32"/>
      <c r="AX466" s="32"/>
      <c r="AY466" s="32"/>
      <c r="AZ466" s="32"/>
      <c r="BA466" s="32"/>
      <c r="BB466" s="32"/>
      <c r="BC466" s="31"/>
      <c r="BD466" s="31"/>
      <c r="BE466" s="31"/>
      <c r="BF466" s="31"/>
      <c r="BG466" s="31"/>
      <c r="BH466" s="31"/>
      <c r="BI466" s="31"/>
      <c r="BJ466" s="31"/>
      <c r="BK466" s="31"/>
      <c r="BL466" s="31"/>
      <c r="BM466" s="31"/>
      <c r="BN466" s="31"/>
      <c r="BO466" s="31"/>
      <c r="BP466" s="31"/>
      <c r="BQ466" s="31"/>
      <c r="BR466" s="31"/>
      <c r="BS466" s="31"/>
      <c r="BT466" s="31"/>
      <c r="BU466" s="31"/>
      <c r="BV466" s="31"/>
      <c r="BW466" s="31"/>
      <c r="BX466" s="31"/>
      <c r="BY466" s="31"/>
      <c r="BZ466" s="31"/>
      <c r="CA466" s="31"/>
      <c r="CB466" s="31"/>
      <c r="CC466" s="31"/>
      <c r="CD466" s="31"/>
      <c r="CE466" s="31"/>
      <c r="CF466" s="31"/>
      <c r="CG466" s="31"/>
      <c r="CH466" s="31"/>
      <c r="CI466" s="31"/>
      <c r="CJ466" s="31"/>
      <c r="CK466" s="31"/>
      <c r="CL466" s="31"/>
      <c r="CM466" s="31"/>
      <c r="CN466" s="31"/>
      <c r="CO466" s="31"/>
      <c r="CP466" s="31"/>
      <c r="CQ466" s="31"/>
      <c r="CR466" s="31"/>
      <c r="CS466" s="31"/>
      <c r="CT466" s="31"/>
      <c r="CU466" s="31"/>
      <c r="CV466" s="31"/>
    </row>
    <row r="467" spans="1:100" x14ac:dyDescent="0.3">
      <c r="A467" s="31"/>
      <c r="B467" s="31"/>
      <c r="C467" s="31"/>
      <c r="D467" s="31"/>
      <c r="E467" s="31"/>
      <c r="F467" s="31"/>
      <c r="AQ467" s="31"/>
      <c r="AR467" s="31"/>
      <c r="AS467" s="31"/>
      <c r="AT467" s="31"/>
      <c r="AU467" s="31"/>
      <c r="AV467" s="31"/>
      <c r="AW467" s="32"/>
      <c r="AX467" s="32"/>
      <c r="AY467" s="32"/>
      <c r="AZ467" s="32"/>
      <c r="BA467" s="32"/>
      <c r="BB467" s="32"/>
      <c r="BC467" s="31"/>
      <c r="BD467" s="31"/>
      <c r="BE467" s="31"/>
      <c r="BF467" s="31"/>
      <c r="BG467" s="31"/>
      <c r="BH467" s="31"/>
      <c r="BI467" s="31"/>
      <c r="BJ467" s="31"/>
      <c r="BK467" s="31"/>
      <c r="BL467" s="31"/>
      <c r="BM467" s="31"/>
      <c r="BN467" s="31"/>
      <c r="BO467" s="31"/>
      <c r="BP467" s="31"/>
      <c r="BQ467" s="31"/>
      <c r="BR467" s="31"/>
      <c r="BS467" s="31"/>
      <c r="BT467" s="31"/>
      <c r="BU467" s="31"/>
      <c r="BV467" s="31"/>
      <c r="BW467" s="31"/>
      <c r="BX467" s="31"/>
      <c r="BY467" s="31"/>
      <c r="BZ467" s="31"/>
      <c r="CA467" s="31"/>
      <c r="CB467" s="31"/>
      <c r="CC467" s="31"/>
      <c r="CD467" s="31"/>
      <c r="CE467" s="31"/>
      <c r="CF467" s="31"/>
      <c r="CG467" s="31"/>
      <c r="CH467" s="31"/>
      <c r="CI467" s="31"/>
      <c r="CJ467" s="31"/>
      <c r="CK467" s="31"/>
      <c r="CL467" s="31"/>
      <c r="CM467" s="31"/>
      <c r="CN467" s="31"/>
      <c r="CO467" s="31"/>
      <c r="CP467" s="31"/>
      <c r="CQ467" s="31"/>
      <c r="CR467" s="31"/>
      <c r="CS467" s="31"/>
      <c r="CT467" s="31"/>
      <c r="CU467" s="31"/>
      <c r="CV467" s="31"/>
    </row>
    <row r="468" spans="1:100" x14ac:dyDescent="0.3">
      <c r="A468" s="31"/>
      <c r="B468" s="31"/>
      <c r="C468" s="31"/>
      <c r="D468" s="31"/>
      <c r="E468" s="31"/>
      <c r="F468" s="31"/>
      <c r="AQ468" s="31"/>
      <c r="AR468" s="31"/>
      <c r="AS468" s="31"/>
      <c r="AT468" s="31"/>
      <c r="AU468" s="31"/>
      <c r="AV468" s="31"/>
      <c r="AW468" s="32"/>
      <c r="AX468" s="32"/>
      <c r="AY468" s="32"/>
      <c r="AZ468" s="32"/>
      <c r="BA468" s="32"/>
      <c r="BB468" s="32"/>
      <c r="BC468" s="31"/>
      <c r="BD468" s="31"/>
      <c r="BE468" s="31"/>
      <c r="BF468" s="31"/>
      <c r="BG468" s="31"/>
      <c r="BH468" s="31"/>
      <c r="BI468" s="31"/>
      <c r="BJ468" s="31"/>
      <c r="BK468" s="31"/>
      <c r="BL468" s="31"/>
      <c r="BM468" s="31"/>
      <c r="BN468" s="31"/>
      <c r="BO468" s="31"/>
      <c r="BP468" s="31"/>
      <c r="BQ468" s="31"/>
      <c r="BR468" s="31"/>
      <c r="BS468" s="31"/>
      <c r="BT468" s="31"/>
      <c r="BU468" s="31"/>
      <c r="BV468" s="31"/>
      <c r="BW468" s="31"/>
      <c r="BX468" s="31"/>
      <c r="BY468" s="31"/>
      <c r="BZ468" s="31"/>
      <c r="CA468" s="31"/>
      <c r="CB468" s="31"/>
      <c r="CC468" s="31"/>
      <c r="CD468" s="31"/>
      <c r="CE468" s="31"/>
      <c r="CF468" s="31"/>
      <c r="CG468" s="31"/>
      <c r="CH468" s="31"/>
      <c r="CI468" s="31"/>
      <c r="CJ468" s="31"/>
      <c r="CK468" s="31"/>
      <c r="CL468" s="31"/>
      <c r="CM468" s="31"/>
      <c r="CN468" s="31"/>
      <c r="CO468" s="31"/>
      <c r="CP468" s="31"/>
      <c r="CQ468" s="31"/>
      <c r="CR468" s="31"/>
      <c r="CS468" s="31"/>
      <c r="CT468" s="31"/>
      <c r="CU468" s="31"/>
      <c r="CV468" s="31"/>
    </row>
    <row r="469" spans="1:100" x14ac:dyDescent="0.3">
      <c r="A469" s="31"/>
      <c r="B469" s="31"/>
      <c r="C469" s="31"/>
      <c r="D469" s="31"/>
      <c r="E469" s="31"/>
      <c r="F469" s="31"/>
      <c r="AQ469" s="31"/>
      <c r="AR469" s="31"/>
      <c r="AS469" s="31"/>
      <c r="AT469" s="31"/>
      <c r="AU469" s="31"/>
      <c r="AV469" s="31"/>
      <c r="AW469" s="32"/>
      <c r="AX469" s="32"/>
      <c r="AY469" s="32"/>
      <c r="AZ469" s="32"/>
      <c r="BA469" s="32"/>
      <c r="BB469" s="32"/>
      <c r="BC469" s="31"/>
      <c r="BD469" s="31"/>
      <c r="BE469" s="31"/>
      <c r="BF469" s="31"/>
      <c r="BG469" s="31"/>
      <c r="BH469" s="31"/>
      <c r="BI469" s="31"/>
      <c r="BJ469" s="31"/>
      <c r="BK469" s="31"/>
      <c r="BL469" s="31"/>
      <c r="BM469" s="31"/>
      <c r="BN469" s="31"/>
      <c r="BO469" s="31"/>
      <c r="BP469" s="31"/>
      <c r="BQ469" s="31"/>
      <c r="BR469" s="31"/>
      <c r="BS469" s="31"/>
      <c r="BT469" s="31"/>
      <c r="BU469" s="31"/>
      <c r="BV469" s="31"/>
      <c r="BW469" s="31"/>
      <c r="BX469" s="31"/>
      <c r="BY469" s="31"/>
      <c r="BZ469" s="31"/>
      <c r="CA469" s="31"/>
      <c r="CB469" s="31"/>
      <c r="CC469" s="31"/>
      <c r="CD469" s="31"/>
      <c r="CE469" s="31"/>
      <c r="CF469" s="31"/>
      <c r="CG469" s="31"/>
      <c r="CH469" s="31"/>
      <c r="CI469" s="31"/>
      <c r="CJ469" s="31"/>
      <c r="CK469" s="31"/>
      <c r="CL469" s="31"/>
      <c r="CM469" s="31"/>
      <c r="CN469" s="31"/>
      <c r="CO469" s="31"/>
      <c r="CP469" s="31"/>
      <c r="CQ469" s="31"/>
      <c r="CR469" s="31"/>
      <c r="CS469" s="31"/>
      <c r="CT469" s="31"/>
      <c r="CU469" s="31"/>
      <c r="CV469" s="31"/>
    </row>
    <row r="470" spans="1:100" x14ac:dyDescent="0.3">
      <c r="A470" s="31"/>
      <c r="B470" s="31"/>
      <c r="C470" s="31"/>
      <c r="D470" s="31"/>
      <c r="E470" s="31"/>
      <c r="F470" s="31"/>
      <c r="AQ470" s="31"/>
      <c r="AR470" s="31"/>
      <c r="AS470" s="31"/>
      <c r="AT470" s="31"/>
      <c r="AU470" s="31"/>
      <c r="AV470" s="31"/>
      <c r="AW470" s="32"/>
      <c r="AX470" s="32"/>
      <c r="AY470" s="32"/>
      <c r="AZ470" s="32"/>
      <c r="BA470" s="32"/>
      <c r="BB470" s="32"/>
      <c r="BC470" s="31"/>
      <c r="BD470" s="31"/>
      <c r="BE470" s="31"/>
      <c r="BF470" s="31"/>
      <c r="BG470" s="31"/>
      <c r="BH470" s="31"/>
      <c r="BI470" s="31"/>
      <c r="BJ470" s="31"/>
      <c r="BK470" s="31"/>
      <c r="BL470" s="31"/>
      <c r="BM470" s="31"/>
      <c r="BN470" s="31"/>
      <c r="BO470" s="31"/>
      <c r="BP470" s="31"/>
      <c r="BQ470" s="31"/>
      <c r="BR470" s="31"/>
      <c r="BS470" s="31"/>
      <c r="BT470" s="31"/>
      <c r="BU470" s="31"/>
      <c r="BV470" s="31"/>
      <c r="BW470" s="31"/>
      <c r="BX470" s="31"/>
      <c r="BY470" s="31"/>
      <c r="BZ470" s="31"/>
      <c r="CA470" s="31"/>
      <c r="CB470" s="31"/>
      <c r="CC470" s="31"/>
      <c r="CD470" s="31"/>
      <c r="CE470" s="31"/>
      <c r="CF470" s="31"/>
      <c r="CG470" s="31"/>
      <c r="CH470" s="31"/>
      <c r="CI470" s="31"/>
      <c r="CJ470" s="31"/>
      <c r="CK470" s="31"/>
      <c r="CL470" s="31"/>
      <c r="CM470" s="31"/>
      <c r="CN470" s="31"/>
      <c r="CO470" s="31"/>
      <c r="CP470" s="31"/>
      <c r="CQ470" s="31"/>
      <c r="CR470" s="31"/>
      <c r="CS470" s="31"/>
      <c r="CT470" s="31"/>
      <c r="CU470" s="31"/>
      <c r="CV470" s="31"/>
    </row>
    <row r="471" spans="1:100" x14ac:dyDescent="0.3">
      <c r="A471" s="31"/>
      <c r="B471" s="31"/>
      <c r="C471" s="31"/>
      <c r="D471" s="31"/>
      <c r="E471" s="31"/>
      <c r="F471" s="31"/>
      <c r="AQ471" s="31"/>
      <c r="AR471" s="31"/>
      <c r="AS471" s="31"/>
      <c r="AT471" s="31"/>
      <c r="AU471" s="31"/>
      <c r="AV471" s="31"/>
      <c r="AW471" s="32"/>
      <c r="AX471" s="32"/>
      <c r="AY471" s="32"/>
      <c r="AZ471" s="32"/>
      <c r="BA471" s="32"/>
      <c r="BB471" s="32"/>
      <c r="BC471" s="31"/>
      <c r="BD471" s="31"/>
      <c r="BE471" s="31"/>
      <c r="BF471" s="31"/>
      <c r="BG471" s="31"/>
      <c r="BH471" s="31"/>
      <c r="BI471" s="31"/>
      <c r="BJ471" s="31"/>
      <c r="BK471" s="31"/>
      <c r="BL471" s="31"/>
      <c r="BM471" s="31"/>
      <c r="BN471" s="31"/>
      <c r="BO471" s="31"/>
      <c r="BP471" s="31"/>
      <c r="BQ471" s="31"/>
      <c r="BR471" s="31"/>
      <c r="BS471" s="31"/>
      <c r="BT471" s="31"/>
      <c r="BU471" s="31"/>
      <c r="BV471" s="31"/>
      <c r="BW471" s="31"/>
      <c r="BX471" s="31"/>
      <c r="BY471" s="31"/>
      <c r="BZ471" s="31"/>
      <c r="CA471" s="31"/>
      <c r="CB471" s="31"/>
      <c r="CC471" s="31"/>
      <c r="CD471" s="31"/>
      <c r="CE471" s="31"/>
      <c r="CF471" s="31"/>
      <c r="CG471" s="31"/>
      <c r="CH471" s="31"/>
      <c r="CI471" s="31"/>
      <c r="CJ471" s="31"/>
      <c r="CK471" s="31"/>
      <c r="CL471" s="31"/>
      <c r="CM471" s="31"/>
      <c r="CN471" s="31"/>
      <c r="CO471" s="31"/>
      <c r="CP471" s="31"/>
      <c r="CQ471" s="31"/>
      <c r="CR471" s="31"/>
      <c r="CS471" s="31"/>
      <c r="CT471" s="31"/>
      <c r="CU471" s="31"/>
      <c r="CV471" s="31"/>
    </row>
    <row r="472" spans="1:100" x14ac:dyDescent="0.3">
      <c r="A472" s="31"/>
      <c r="B472" s="31"/>
      <c r="C472" s="31"/>
      <c r="D472" s="31"/>
      <c r="E472" s="31"/>
      <c r="F472" s="31"/>
      <c r="AQ472" s="31"/>
      <c r="AR472" s="31"/>
      <c r="AS472" s="31"/>
      <c r="AT472" s="31"/>
      <c r="AU472" s="31"/>
      <c r="AV472" s="31"/>
      <c r="AW472" s="32"/>
      <c r="AX472" s="32"/>
      <c r="AY472" s="32"/>
      <c r="AZ472" s="32"/>
      <c r="BA472" s="32"/>
      <c r="BB472" s="32"/>
      <c r="BC472" s="31"/>
      <c r="BD472" s="31"/>
      <c r="BE472" s="31"/>
      <c r="BF472" s="31"/>
      <c r="BG472" s="31"/>
      <c r="BH472" s="31"/>
      <c r="BI472" s="31"/>
      <c r="BJ472" s="31"/>
      <c r="BK472" s="31"/>
      <c r="BL472" s="31"/>
      <c r="BM472" s="31"/>
      <c r="BN472" s="31"/>
      <c r="BO472" s="31"/>
      <c r="BP472" s="31"/>
      <c r="BQ472" s="31"/>
      <c r="BR472" s="31"/>
      <c r="BS472" s="31"/>
      <c r="BT472" s="31"/>
      <c r="BU472" s="31"/>
      <c r="BV472" s="31"/>
      <c r="BW472" s="31"/>
      <c r="BX472" s="31"/>
      <c r="BY472" s="31"/>
      <c r="BZ472" s="31"/>
      <c r="CA472" s="31"/>
      <c r="CB472" s="31"/>
      <c r="CC472" s="31"/>
      <c r="CD472" s="31"/>
      <c r="CE472" s="31"/>
      <c r="CF472" s="31"/>
      <c r="CG472" s="31"/>
      <c r="CH472" s="31"/>
      <c r="CI472" s="31"/>
      <c r="CJ472" s="31"/>
      <c r="CK472" s="31"/>
      <c r="CL472" s="31"/>
      <c r="CM472" s="31"/>
      <c r="CN472" s="31"/>
      <c r="CO472" s="31"/>
      <c r="CP472" s="31"/>
      <c r="CQ472" s="31"/>
      <c r="CR472" s="31"/>
      <c r="CS472" s="31"/>
      <c r="CT472" s="31"/>
      <c r="CU472" s="31"/>
      <c r="CV472" s="31"/>
    </row>
    <row r="473" spans="1:100" x14ac:dyDescent="0.3">
      <c r="A473" s="31"/>
      <c r="B473" s="31"/>
      <c r="C473" s="31"/>
      <c r="D473" s="31"/>
      <c r="E473" s="31"/>
      <c r="F473" s="31"/>
      <c r="AQ473" s="31"/>
      <c r="AR473" s="31"/>
      <c r="AS473" s="31"/>
      <c r="AT473" s="31"/>
      <c r="AU473" s="31"/>
      <c r="AV473" s="31"/>
      <c r="AW473" s="32"/>
      <c r="AX473" s="32"/>
      <c r="AY473" s="32"/>
      <c r="AZ473" s="32"/>
      <c r="BA473" s="32"/>
      <c r="BB473" s="32"/>
      <c r="BC473" s="31"/>
      <c r="BD473" s="31"/>
      <c r="BE473" s="31"/>
      <c r="BF473" s="31"/>
      <c r="BG473" s="31"/>
      <c r="BH473" s="31"/>
      <c r="BI473" s="31"/>
      <c r="BJ473" s="31"/>
      <c r="BK473" s="31"/>
      <c r="BL473" s="31"/>
      <c r="BM473" s="31"/>
      <c r="BN473" s="31"/>
      <c r="BO473" s="31"/>
      <c r="BP473" s="31"/>
      <c r="BQ473" s="31"/>
      <c r="BR473" s="31"/>
      <c r="BS473" s="31"/>
      <c r="BT473" s="31"/>
      <c r="BU473" s="31"/>
      <c r="BV473" s="31"/>
      <c r="BW473" s="31"/>
      <c r="BX473" s="31"/>
      <c r="BY473" s="31"/>
      <c r="BZ473" s="31"/>
      <c r="CA473" s="31"/>
      <c r="CB473" s="31"/>
      <c r="CC473" s="31"/>
      <c r="CD473" s="31"/>
      <c r="CE473" s="31"/>
      <c r="CF473" s="31"/>
      <c r="CG473" s="31"/>
      <c r="CH473" s="31"/>
      <c r="CI473" s="31"/>
      <c r="CJ473" s="31"/>
      <c r="CK473" s="31"/>
      <c r="CL473" s="31"/>
      <c r="CM473" s="31"/>
      <c r="CN473" s="31"/>
      <c r="CO473" s="31"/>
      <c r="CP473" s="31"/>
      <c r="CQ473" s="31"/>
      <c r="CR473" s="31"/>
      <c r="CS473" s="31"/>
      <c r="CT473" s="31"/>
      <c r="CU473" s="31"/>
      <c r="CV473" s="31"/>
    </row>
    <row r="474" spans="1:100" x14ac:dyDescent="0.3">
      <c r="A474" s="31"/>
      <c r="B474" s="31"/>
      <c r="C474" s="31"/>
      <c r="D474" s="31"/>
      <c r="E474" s="31"/>
      <c r="F474" s="31"/>
      <c r="AQ474" s="31"/>
      <c r="AR474" s="31"/>
      <c r="AS474" s="31"/>
      <c r="AT474" s="31"/>
      <c r="AU474" s="31"/>
      <c r="AV474" s="31"/>
      <c r="AW474" s="32"/>
      <c r="AX474" s="32"/>
      <c r="AY474" s="32"/>
      <c r="AZ474" s="32"/>
      <c r="BA474" s="32"/>
      <c r="BB474" s="32"/>
      <c r="BC474" s="31"/>
      <c r="BD474" s="31"/>
      <c r="BE474" s="31"/>
      <c r="BF474" s="31"/>
      <c r="BG474" s="31"/>
      <c r="BH474" s="31"/>
      <c r="BI474" s="31"/>
      <c r="BJ474" s="31"/>
      <c r="BK474" s="31"/>
      <c r="BL474" s="31"/>
      <c r="BM474" s="31"/>
      <c r="BN474" s="31"/>
      <c r="BO474" s="31"/>
      <c r="BP474" s="31"/>
      <c r="BQ474" s="31"/>
      <c r="BR474" s="31"/>
      <c r="BS474" s="31"/>
      <c r="BT474" s="31"/>
      <c r="BU474" s="31"/>
      <c r="BV474" s="31"/>
      <c r="BW474" s="31"/>
      <c r="BX474" s="31"/>
      <c r="BY474" s="31"/>
      <c r="BZ474" s="31"/>
      <c r="CA474" s="31"/>
      <c r="CB474" s="31"/>
      <c r="CC474" s="31"/>
      <c r="CD474" s="31"/>
      <c r="CE474" s="31"/>
      <c r="CF474" s="31"/>
      <c r="CG474" s="31"/>
      <c r="CH474" s="31"/>
      <c r="CI474" s="31"/>
      <c r="CJ474" s="31"/>
      <c r="CK474" s="31"/>
      <c r="CL474" s="31"/>
      <c r="CM474" s="31"/>
      <c r="CN474" s="31"/>
      <c r="CO474" s="31"/>
      <c r="CP474" s="31"/>
      <c r="CQ474" s="31"/>
      <c r="CR474" s="31"/>
      <c r="CS474" s="31"/>
      <c r="CT474" s="31"/>
      <c r="CU474" s="31"/>
      <c r="CV474" s="31"/>
    </row>
    <row r="475" spans="1:100" x14ac:dyDescent="0.3">
      <c r="A475" s="31"/>
      <c r="B475" s="31"/>
      <c r="C475" s="31"/>
      <c r="D475" s="31"/>
      <c r="E475" s="31"/>
      <c r="F475" s="31"/>
      <c r="AQ475" s="31"/>
      <c r="AR475" s="31"/>
      <c r="AS475" s="31"/>
      <c r="AT475" s="31"/>
      <c r="AU475" s="31"/>
      <c r="AV475" s="31"/>
      <c r="AW475" s="32"/>
      <c r="AX475" s="32"/>
      <c r="AY475" s="32"/>
      <c r="AZ475" s="32"/>
      <c r="BA475" s="32"/>
      <c r="BB475" s="32"/>
      <c r="BC475" s="31"/>
      <c r="BD475" s="31"/>
      <c r="BE475" s="31"/>
      <c r="BF475" s="31"/>
      <c r="BG475" s="31"/>
      <c r="BH475" s="31"/>
      <c r="BI475" s="31"/>
      <c r="BJ475" s="31"/>
      <c r="BK475" s="31"/>
      <c r="BL475" s="31"/>
      <c r="BM475" s="31"/>
      <c r="BN475" s="31"/>
      <c r="BO475" s="31"/>
      <c r="BP475" s="31"/>
      <c r="BQ475" s="31"/>
      <c r="BR475" s="31"/>
      <c r="BS475" s="31"/>
      <c r="BT475" s="31"/>
      <c r="BU475" s="31"/>
      <c r="BV475" s="31"/>
      <c r="BW475" s="31"/>
      <c r="BX475" s="31"/>
      <c r="BY475" s="31"/>
      <c r="BZ475" s="31"/>
      <c r="CA475" s="31"/>
      <c r="CB475" s="31"/>
      <c r="CC475" s="31"/>
      <c r="CD475" s="31"/>
      <c r="CE475" s="31"/>
      <c r="CF475" s="31"/>
      <c r="CG475" s="31"/>
      <c r="CH475" s="31"/>
      <c r="CI475" s="31"/>
      <c r="CJ475" s="31"/>
      <c r="CK475" s="31"/>
      <c r="CL475" s="31"/>
      <c r="CM475" s="31"/>
      <c r="CN475" s="31"/>
      <c r="CO475" s="31"/>
      <c r="CP475" s="31"/>
      <c r="CQ475" s="31"/>
      <c r="CR475" s="31"/>
      <c r="CS475" s="31"/>
      <c r="CT475" s="31"/>
      <c r="CU475" s="31"/>
      <c r="CV475" s="31"/>
    </row>
    <row r="476" spans="1:100" x14ac:dyDescent="0.3">
      <c r="A476" s="31"/>
      <c r="B476" s="31"/>
      <c r="C476" s="31"/>
      <c r="D476" s="31"/>
      <c r="E476" s="31"/>
      <c r="F476" s="31"/>
      <c r="AQ476" s="31"/>
      <c r="AR476" s="31"/>
      <c r="AS476" s="31"/>
      <c r="AT476" s="31"/>
      <c r="AU476" s="31"/>
      <c r="AV476" s="31"/>
      <c r="AW476" s="32"/>
      <c r="AX476" s="32"/>
      <c r="AY476" s="32"/>
      <c r="AZ476" s="32"/>
      <c r="BA476" s="32"/>
      <c r="BB476" s="32"/>
      <c r="BC476" s="31"/>
      <c r="BD476" s="31"/>
      <c r="BE476" s="31"/>
      <c r="BF476" s="31"/>
      <c r="BG476" s="31"/>
      <c r="BH476" s="31"/>
      <c r="BI476" s="31"/>
      <c r="BJ476" s="31"/>
      <c r="BK476" s="31"/>
      <c r="BL476" s="31"/>
      <c r="BM476" s="31"/>
      <c r="BN476" s="31"/>
      <c r="BO476" s="31"/>
      <c r="BP476" s="31"/>
      <c r="BQ476" s="31"/>
      <c r="BR476" s="31"/>
      <c r="BS476" s="31"/>
      <c r="BT476" s="31"/>
      <c r="BU476" s="31"/>
      <c r="BV476" s="31"/>
      <c r="BW476" s="31"/>
      <c r="BX476" s="31"/>
      <c r="BY476" s="31"/>
      <c r="BZ476" s="31"/>
      <c r="CA476" s="31"/>
      <c r="CB476" s="31"/>
      <c r="CC476" s="31"/>
      <c r="CD476" s="31"/>
      <c r="CE476" s="31"/>
      <c r="CF476" s="31"/>
      <c r="CG476" s="31"/>
      <c r="CH476" s="31"/>
      <c r="CI476" s="31"/>
      <c r="CJ476" s="31"/>
      <c r="CK476" s="31"/>
      <c r="CL476" s="31"/>
      <c r="CM476" s="31"/>
      <c r="CN476" s="31"/>
      <c r="CO476" s="31"/>
      <c r="CP476" s="31"/>
      <c r="CQ476" s="31"/>
      <c r="CR476" s="31"/>
      <c r="CS476" s="31"/>
      <c r="CT476" s="31"/>
      <c r="CU476" s="31"/>
      <c r="CV476" s="31"/>
    </row>
    <row r="477" spans="1:100" x14ac:dyDescent="0.3">
      <c r="A477" s="31"/>
      <c r="B477" s="31"/>
      <c r="C477" s="31"/>
      <c r="D477" s="31"/>
      <c r="E477" s="31"/>
      <c r="F477" s="31"/>
      <c r="AQ477" s="31"/>
      <c r="AR477" s="31"/>
      <c r="AS477" s="31"/>
      <c r="AT477" s="31"/>
      <c r="AU477" s="31"/>
      <c r="AV477" s="31"/>
      <c r="AW477" s="32"/>
      <c r="AX477" s="32"/>
      <c r="AY477" s="32"/>
      <c r="AZ477" s="32"/>
      <c r="BA477" s="32"/>
      <c r="BB477" s="32"/>
      <c r="BC477" s="31"/>
      <c r="BD477" s="31"/>
      <c r="BE477" s="31"/>
      <c r="BF477" s="31"/>
      <c r="BG477" s="31"/>
      <c r="BH477" s="31"/>
      <c r="BI477" s="31"/>
      <c r="BJ477" s="31"/>
      <c r="BK477" s="31"/>
      <c r="BL477" s="31"/>
      <c r="BM477" s="31"/>
      <c r="BN477" s="31"/>
      <c r="BO477" s="31"/>
      <c r="BP477" s="31"/>
      <c r="BQ477" s="31"/>
      <c r="BR477" s="31"/>
      <c r="BS477" s="31"/>
      <c r="BT477" s="31"/>
      <c r="BU477" s="31"/>
      <c r="BV477" s="31"/>
      <c r="BW477" s="31"/>
      <c r="BX477" s="31"/>
      <c r="BY477" s="31"/>
      <c r="BZ477" s="31"/>
      <c r="CA477" s="31"/>
      <c r="CB477" s="31"/>
      <c r="CC477" s="31"/>
      <c r="CD477" s="31"/>
      <c r="CE477" s="31"/>
      <c r="CF477" s="31"/>
      <c r="CG477" s="31"/>
      <c r="CH477" s="31"/>
      <c r="CI477" s="31"/>
      <c r="CJ477" s="31"/>
      <c r="CK477" s="31"/>
      <c r="CL477" s="31"/>
      <c r="CM477" s="31"/>
      <c r="CN477" s="31"/>
      <c r="CO477" s="31"/>
      <c r="CP477" s="31"/>
      <c r="CQ477" s="31"/>
      <c r="CR477" s="31"/>
      <c r="CS477" s="31"/>
      <c r="CT477" s="31"/>
      <c r="CU477" s="31"/>
      <c r="CV477" s="31"/>
    </row>
    <row r="478" spans="1:100" x14ac:dyDescent="0.3">
      <c r="A478" s="31"/>
      <c r="B478" s="31"/>
      <c r="C478" s="31"/>
      <c r="D478" s="31"/>
      <c r="E478" s="31"/>
      <c r="F478" s="31"/>
      <c r="AQ478" s="31"/>
      <c r="AR478" s="31"/>
      <c r="AS478" s="31"/>
      <c r="AT478" s="31"/>
      <c r="AU478" s="31"/>
      <c r="AV478" s="31"/>
      <c r="AW478" s="32"/>
      <c r="AX478" s="32"/>
      <c r="AY478" s="32"/>
      <c r="AZ478" s="32"/>
      <c r="BA478" s="32"/>
      <c r="BB478" s="32"/>
      <c r="BC478" s="31"/>
      <c r="BD478" s="31"/>
      <c r="BE478" s="31"/>
      <c r="BF478" s="31"/>
      <c r="BG478" s="31"/>
      <c r="BH478" s="31"/>
      <c r="BI478" s="31"/>
      <c r="BJ478" s="31"/>
      <c r="BK478" s="31"/>
      <c r="BL478" s="31"/>
      <c r="BM478" s="31"/>
      <c r="BN478" s="31"/>
      <c r="BO478" s="31"/>
      <c r="BP478" s="31"/>
      <c r="BQ478" s="31"/>
      <c r="BR478" s="31"/>
      <c r="BS478" s="31"/>
      <c r="BT478" s="31"/>
      <c r="BU478" s="31"/>
      <c r="BV478" s="31"/>
      <c r="BW478" s="31"/>
      <c r="BX478" s="31"/>
      <c r="BY478" s="31"/>
      <c r="BZ478" s="31"/>
      <c r="CA478" s="31"/>
      <c r="CB478" s="31"/>
      <c r="CC478" s="31"/>
      <c r="CD478" s="31"/>
      <c r="CE478" s="31"/>
      <c r="CF478" s="31"/>
      <c r="CG478" s="31"/>
      <c r="CH478" s="31"/>
      <c r="CI478" s="31"/>
      <c r="CJ478" s="31"/>
      <c r="CK478" s="31"/>
      <c r="CL478" s="31"/>
      <c r="CM478" s="31"/>
      <c r="CN478" s="31"/>
      <c r="CO478" s="31"/>
      <c r="CP478" s="31"/>
      <c r="CQ478" s="31"/>
      <c r="CR478" s="31"/>
      <c r="CS478" s="31"/>
      <c r="CT478" s="31"/>
      <c r="CU478" s="31"/>
      <c r="CV478" s="31"/>
    </row>
    <row r="479" spans="1:100" x14ac:dyDescent="0.3">
      <c r="A479" s="31"/>
      <c r="B479" s="31"/>
      <c r="C479" s="31"/>
      <c r="D479" s="31"/>
      <c r="E479" s="31"/>
      <c r="F479" s="31"/>
      <c r="AQ479" s="31"/>
      <c r="AR479" s="31"/>
      <c r="AS479" s="31"/>
      <c r="AT479" s="31"/>
      <c r="AU479" s="31"/>
      <c r="AV479" s="31"/>
      <c r="AW479" s="32"/>
      <c r="AX479" s="32"/>
      <c r="AY479" s="32"/>
      <c r="AZ479" s="32"/>
      <c r="BA479" s="32"/>
      <c r="BB479" s="32"/>
      <c r="BC479" s="31"/>
      <c r="BD479" s="31"/>
      <c r="BE479" s="31"/>
      <c r="BF479" s="31"/>
      <c r="BG479" s="31"/>
      <c r="BH479" s="31"/>
      <c r="BI479" s="31"/>
      <c r="BJ479" s="31"/>
      <c r="BK479" s="31"/>
      <c r="BL479" s="31"/>
      <c r="BM479" s="31"/>
      <c r="BN479" s="31"/>
      <c r="BO479" s="31"/>
      <c r="BP479" s="31"/>
      <c r="BQ479" s="31"/>
      <c r="BR479" s="31"/>
      <c r="BS479" s="31"/>
      <c r="BT479" s="31"/>
      <c r="BU479" s="31"/>
      <c r="BV479" s="31"/>
      <c r="BW479" s="31"/>
      <c r="BX479" s="31"/>
      <c r="BY479" s="31"/>
      <c r="BZ479" s="31"/>
      <c r="CA479" s="31"/>
      <c r="CB479" s="31"/>
      <c r="CC479" s="31"/>
      <c r="CD479" s="31"/>
      <c r="CE479" s="31"/>
      <c r="CF479" s="31"/>
      <c r="CG479" s="31"/>
      <c r="CH479" s="31"/>
      <c r="CI479" s="31"/>
      <c r="CJ479" s="31"/>
      <c r="CK479" s="31"/>
      <c r="CL479" s="31"/>
      <c r="CM479" s="31"/>
      <c r="CN479" s="31"/>
      <c r="CO479" s="31"/>
      <c r="CP479" s="31"/>
      <c r="CQ479" s="31"/>
      <c r="CR479" s="31"/>
      <c r="CS479" s="31"/>
      <c r="CT479" s="31"/>
      <c r="CU479" s="31"/>
      <c r="CV479" s="31"/>
    </row>
    <row r="480" spans="1:100" x14ac:dyDescent="0.3">
      <c r="A480" s="31"/>
      <c r="B480" s="31"/>
      <c r="C480" s="31"/>
      <c r="D480" s="31"/>
      <c r="E480" s="31"/>
      <c r="F480" s="31"/>
      <c r="AQ480" s="31"/>
      <c r="AR480" s="31"/>
      <c r="AS480" s="31"/>
      <c r="AT480" s="31"/>
      <c r="AU480" s="31"/>
      <c r="AV480" s="31"/>
      <c r="AW480" s="32"/>
      <c r="AX480" s="32"/>
      <c r="AY480" s="32"/>
      <c r="AZ480" s="32"/>
      <c r="BA480" s="32"/>
      <c r="BB480" s="32"/>
      <c r="BC480" s="31"/>
      <c r="BD480" s="31"/>
      <c r="BE480" s="31"/>
      <c r="BF480" s="31"/>
      <c r="BG480" s="31"/>
      <c r="BH480" s="31"/>
      <c r="BI480" s="31"/>
      <c r="BJ480" s="31"/>
      <c r="BK480" s="31"/>
      <c r="BL480" s="31"/>
      <c r="BM480" s="31"/>
      <c r="BN480" s="31"/>
      <c r="BO480" s="31"/>
      <c r="BP480" s="31"/>
      <c r="BQ480" s="31"/>
      <c r="BR480" s="31"/>
      <c r="BS480" s="31"/>
      <c r="BT480" s="31"/>
      <c r="BU480" s="31"/>
      <c r="BV480" s="31"/>
      <c r="BW480" s="31"/>
      <c r="BX480" s="31"/>
      <c r="BY480" s="31"/>
      <c r="BZ480" s="31"/>
      <c r="CA480" s="31"/>
      <c r="CB480" s="31"/>
      <c r="CC480" s="31"/>
      <c r="CD480" s="31"/>
      <c r="CE480" s="31"/>
      <c r="CF480" s="31"/>
      <c r="CG480" s="31"/>
      <c r="CH480" s="31"/>
      <c r="CI480" s="31"/>
      <c r="CJ480" s="31"/>
      <c r="CK480" s="31"/>
      <c r="CL480" s="31"/>
      <c r="CM480" s="31"/>
      <c r="CN480" s="31"/>
      <c r="CO480" s="31"/>
      <c r="CP480" s="31"/>
      <c r="CQ480" s="31"/>
      <c r="CR480" s="31"/>
      <c r="CS480" s="31"/>
      <c r="CT480" s="31"/>
      <c r="CU480" s="31"/>
      <c r="CV480" s="31"/>
    </row>
    <row r="481" spans="1:100" x14ac:dyDescent="0.3">
      <c r="A481" s="31"/>
      <c r="B481" s="31"/>
      <c r="C481" s="31"/>
      <c r="D481" s="31"/>
      <c r="E481" s="31"/>
      <c r="F481" s="31"/>
      <c r="AQ481" s="31"/>
      <c r="AR481" s="31"/>
      <c r="AS481" s="31"/>
      <c r="AT481" s="31"/>
      <c r="AU481" s="31"/>
      <c r="AV481" s="31"/>
      <c r="AW481" s="32"/>
      <c r="AX481" s="32"/>
      <c r="AY481" s="32"/>
      <c r="AZ481" s="32"/>
      <c r="BA481" s="32"/>
      <c r="BB481" s="32"/>
      <c r="BC481" s="31"/>
      <c r="BD481" s="31"/>
      <c r="BE481" s="31"/>
      <c r="BF481" s="31"/>
      <c r="BG481" s="31"/>
      <c r="BH481" s="31"/>
      <c r="BI481" s="31"/>
      <c r="BJ481" s="31"/>
      <c r="BK481" s="31"/>
      <c r="BL481" s="31"/>
      <c r="BM481" s="31"/>
      <c r="BN481" s="31"/>
      <c r="BO481" s="31"/>
      <c r="BP481" s="31"/>
      <c r="BQ481" s="31"/>
      <c r="BR481" s="31"/>
      <c r="BS481" s="31"/>
      <c r="BT481" s="31"/>
      <c r="BU481" s="31"/>
      <c r="BV481" s="31"/>
      <c r="BW481" s="31"/>
      <c r="BX481" s="31"/>
      <c r="BY481" s="31"/>
      <c r="BZ481" s="31"/>
      <c r="CA481" s="31"/>
      <c r="CB481" s="31"/>
      <c r="CC481" s="31"/>
      <c r="CD481" s="31"/>
      <c r="CE481" s="31"/>
      <c r="CF481" s="31"/>
      <c r="CG481" s="31"/>
      <c r="CH481" s="31"/>
      <c r="CI481" s="31"/>
      <c r="CJ481" s="31"/>
      <c r="CK481" s="31"/>
      <c r="CL481" s="31"/>
      <c r="CM481" s="31"/>
      <c r="CN481" s="31"/>
      <c r="CO481" s="31"/>
      <c r="CP481" s="31"/>
      <c r="CQ481" s="31"/>
      <c r="CR481" s="31"/>
      <c r="CS481" s="31"/>
      <c r="CT481" s="31"/>
      <c r="CU481" s="31"/>
      <c r="CV481" s="31"/>
    </row>
    <row r="482" spans="1:100" x14ac:dyDescent="0.3">
      <c r="A482" s="31"/>
      <c r="B482" s="31"/>
      <c r="C482" s="31"/>
      <c r="D482" s="31"/>
      <c r="E482" s="31"/>
      <c r="F482" s="31"/>
      <c r="AQ482" s="31"/>
      <c r="AR482" s="31"/>
      <c r="AS482" s="31"/>
      <c r="AT482" s="31"/>
      <c r="AU482" s="31"/>
      <c r="AV482" s="31"/>
      <c r="AW482" s="32"/>
      <c r="AX482" s="32"/>
      <c r="AY482" s="32"/>
      <c r="AZ482" s="32"/>
      <c r="BA482" s="32"/>
      <c r="BB482" s="32"/>
      <c r="BC482" s="31"/>
      <c r="BD482" s="31"/>
      <c r="BE482" s="31"/>
      <c r="BF482" s="31"/>
      <c r="BG482" s="31"/>
      <c r="BH482" s="31"/>
      <c r="BI482" s="31"/>
      <c r="BJ482" s="31"/>
      <c r="BK482" s="31"/>
      <c r="BL482" s="31"/>
      <c r="BM482" s="31"/>
      <c r="BN482" s="31"/>
      <c r="BO482" s="31"/>
      <c r="BP482" s="31"/>
      <c r="BQ482" s="31"/>
      <c r="BR482" s="31"/>
      <c r="BS482" s="31"/>
      <c r="BT482" s="31"/>
      <c r="BU482" s="31"/>
      <c r="BV482" s="31"/>
      <c r="BW482" s="31"/>
      <c r="BX482" s="31"/>
      <c r="BY482" s="31"/>
      <c r="BZ482" s="31"/>
      <c r="CA482" s="31"/>
      <c r="CB482" s="31"/>
      <c r="CC482" s="31"/>
      <c r="CD482" s="31"/>
      <c r="CE482" s="31"/>
      <c r="CF482" s="31"/>
      <c r="CG482" s="31"/>
      <c r="CH482" s="31"/>
      <c r="CI482" s="31"/>
      <c r="CJ482" s="31"/>
      <c r="CK482" s="31"/>
      <c r="CL482" s="31"/>
      <c r="CM482" s="31"/>
      <c r="CN482" s="31"/>
      <c r="CO482" s="31"/>
      <c r="CP482" s="31"/>
      <c r="CQ482" s="31"/>
      <c r="CR482" s="31"/>
      <c r="CS482" s="31"/>
      <c r="CT482" s="31"/>
      <c r="CU482" s="31"/>
      <c r="CV482" s="31"/>
    </row>
    <row r="483" spans="1:100" x14ac:dyDescent="0.3">
      <c r="A483" s="31"/>
      <c r="B483" s="31"/>
      <c r="C483" s="31"/>
      <c r="D483" s="31"/>
      <c r="E483" s="31"/>
      <c r="F483" s="31"/>
      <c r="AQ483" s="31"/>
      <c r="AR483" s="31"/>
      <c r="AS483" s="31"/>
      <c r="AT483" s="31"/>
      <c r="AU483" s="31"/>
      <c r="AV483" s="31"/>
      <c r="AW483" s="32"/>
      <c r="AX483" s="32"/>
      <c r="AY483" s="32"/>
      <c r="AZ483" s="32"/>
      <c r="BA483" s="32"/>
      <c r="BB483" s="32"/>
      <c r="BC483" s="31"/>
      <c r="BD483" s="31"/>
      <c r="BE483" s="31"/>
      <c r="BF483" s="31"/>
      <c r="BG483" s="31"/>
      <c r="BH483" s="31"/>
      <c r="BI483" s="31"/>
      <c r="BJ483" s="31"/>
      <c r="BK483" s="31"/>
      <c r="BL483" s="31"/>
      <c r="BM483" s="31"/>
      <c r="BN483" s="31"/>
      <c r="BO483" s="31"/>
      <c r="BP483" s="31"/>
      <c r="BQ483" s="31"/>
      <c r="BR483" s="31"/>
      <c r="BS483" s="31"/>
      <c r="BT483" s="31"/>
      <c r="BU483" s="31"/>
      <c r="BV483" s="31"/>
      <c r="BW483" s="31"/>
      <c r="BX483" s="31"/>
      <c r="BY483" s="31"/>
      <c r="BZ483" s="31"/>
      <c r="CA483" s="31"/>
      <c r="CB483" s="31"/>
      <c r="CC483" s="31"/>
      <c r="CD483" s="31"/>
      <c r="CE483" s="31"/>
      <c r="CF483" s="31"/>
      <c r="CG483" s="31"/>
      <c r="CH483" s="31"/>
      <c r="CI483" s="31"/>
      <c r="CJ483" s="31"/>
      <c r="CK483" s="31"/>
      <c r="CL483" s="31"/>
      <c r="CM483" s="31"/>
      <c r="CN483" s="31"/>
      <c r="CO483" s="31"/>
      <c r="CP483" s="31"/>
      <c r="CQ483" s="31"/>
      <c r="CR483" s="31"/>
      <c r="CS483" s="31"/>
      <c r="CT483" s="31"/>
      <c r="CU483" s="31"/>
      <c r="CV483" s="31"/>
    </row>
    <row r="484" spans="1:100" x14ac:dyDescent="0.3">
      <c r="A484" s="31"/>
      <c r="B484" s="31"/>
      <c r="C484" s="31"/>
      <c r="D484" s="31"/>
      <c r="E484" s="31"/>
      <c r="F484" s="31"/>
      <c r="AQ484" s="31"/>
      <c r="AR484" s="31"/>
      <c r="AS484" s="31"/>
      <c r="AT484" s="31"/>
      <c r="AU484" s="31"/>
      <c r="AV484" s="31"/>
      <c r="AW484" s="32"/>
      <c r="AX484" s="32"/>
      <c r="AY484" s="32"/>
      <c r="AZ484" s="32"/>
      <c r="BA484" s="32"/>
      <c r="BB484" s="32"/>
      <c r="BC484" s="31"/>
      <c r="BD484" s="31"/>
      <c r="BE484" s="31"/>
      <c r="BF484" s="31"/>
      <c r="BG484" s="31"/>
      <c r="BH484" s="31"/>
      <c r="BI484" s="31"/>
      <c r="BJ484" s="31"/>
      <c r="BK484" s="31"/>
      <c r="BL484" s="31"/>
      <c r="BM484" s="31"/>
      <c r="BN484" s="31"/>
      <c r="BO484" s="31"/>
      <c r="BP484" s="31"/>
      <c r="BQ484" s="31"/>
      <c r="BR484" s="31"/>
      <c r="BS484" s="31"/>
      <c r="BT484" s="31"/>
      <c r="BU484" s="31"/>
      <c r="BV484" s="31"/>
      <c r="BW484" s="31"/>
      <c r="BX484" s="31"/>
      <c r="BY484" s="31"/>
      <c r="BZ484" s="31"/>
      <c r="CA484" s="31"/>
      <c r="CB484" s="31"/>
      <c r="CC484" s="31"/>
      <c r="CD484" s="31"/>
      <c r="CE484" s="31"/>
      <c r="CF484" s="31"/>
      <c r="CG484" s="31"/>
      <c r="CH484" s="31"/>
      <c r="CI484" s="31"/>
      <c r="CJ484" s="31"/>
      <c r="CK484" s="31"/>
      <c r="CL484" s="31"/>
      <c r="CM484" s="31"/>
      <c r="CN484" s="31"/>
      <c r="CO484" s="31"/>
      <c r="CP484" s="31"/>
      <c r="CQ484" s="31"/>
      <c r="CR484" s="31"/>
      <c r="CS484" s="31"/>
      <c r="CT484" s="31"/>
      <c r="CU484" s="31"/>
      <c r="CV484" s="31"/>
    </row>
    <row r="485" spans="1:100" x14ac:dyDescent="0.3">
      <c r="A485" s="31"/>
      <c r="B485" s="31"/>
      <c r="C485" s="31"/>
      <c r="D485" s="31"/>
      <c r="E485" s="31"/>
      <c r="F485" s="31"/>
      <c r="AQ485" s="31"/>
      <c r="AR485" s="31"/>
      <c r="AS485" s="31"/>
      <c r="AT485" s="31"/>
      <c r="AU485" s="31"/>
      <c r="AV485" s="31"/>
      <c r="AW485" s="32"/>
      <c r="AX485" s="32"/>
      <c r="AY485" s="32"/>
      <c r="AZ485" s="32"/>
      <c r="BA485" s="32"/>
      <c r="BB485" s="32"/>
      <c r="BC485" s="31"/>
      <c r="BD485" s="31"/>
      <c r="BE485" s="31"/>
      <c r="BF485" s="31"/>
      <c r="BG485" s="31"/>
      <c r="BH485" s="31"/>
      <c r="BI485" s="31"/>
      <c r="BJ485" s="31"/>
      <c r="BK485" s="31"/>
      <c r="BL485" s="31"/>
      <c r="BM485" s="31"/>
      <c r="BN485" s="31"/>
      <c r="BO485" s="31"/>
      <c r="BP485" s="31"/>
      <c r="BQ485" s="31"/>
      <c r="BR485" s="31"/>
      <c r="BS485" s="31"/>
      <c r="BT485" s="31"/>
      <c r="BU485" s="31"/>
      <c r="BV485" s="31"/>
      <c r="BW485" s="31"/>
      <c r="BX485" s="31"/>
      <c r="BY485" s="31"/>
      <c r="BZ485" s="31"/>
      <c r="CA485" s="31"/>
      <c r="CB485" s="31"/>
      <c r="CC485" s="31"/>
      <c r="CD485" s="31"/>
      <c r="CE485" s="31"/>
      <c r="CF485" s="31"/>
      <c r="CG485" s="31"/>
      <c r="CH485" s="31"/>
      <c r="CI485" s="31"/>
      <c r="CJ485" s="31"/>
      <c r="CK485" s="31"/>
      <c r="CL485" s="31"/>
      <c r="CM485" s="31"/>
      <c r="CN485" s="31"/>
      <c r="CO485" s="31"/>
      <c r="CP485" s="31"/>
      <c r="CQ485" s="31"/>
      <c r="CR485" s="31"/>
      <c r="CS485" s="31"/>
      <c r="CT485" s="31"/>
      <c r="CU485" s="31"/>
      <c r="CV485" s="31"/>
    </row>
    <row r="486" spans="1:100" x14ac:dyDescent="0.3">
      <c r="A486" s="31"/>
      <c r="B486" s="31"/>
      <c r="C486" s="31"/>
      <c r="D486" s="31"/>
      <c r="E486" s="31"/>
      <c r="F486" s="31"/>
      <c r="AQ486" s="31"/>
      <c r="AR486" s="31"/>
      <c r="AS486" s="31"/>
      <c r="AT486" s="31"/>
      <c r="AU486" s="31"/>
      <c r="AV486" s="31"/>
      <c r="AW486" s="32"/>
      <c r="AX486" s="32"/>
      <c r="AY486" s="32"/>
      <c r="AZ486" s="32"/>
      <c r="BA486" s="32"/>
      <c r="BB486" s="32"/>
      <c r="BC486" s="31"/>
      <c r="BD486" s="31"/>
      <c r="BE486" s="31"/>
      <c r="BF486" s="31"/>
      <c r="BG486" s="31"/>
      <c r="BH486" s="31"/>
      <c r="BI486" s="31"/>
      <c r="BJ486" s="31"/>
      <c r="BK486" s="31"/>
      <c r="BL486" s="31"/>
      <c r="BM486" s="31"/>
      <c r="BN486" s="31"/>
      <c r="BO486" s="31"/>
      <c r="BP486" s="31"/>
      <c r="BQ486" s="31"/>
      <c r="BR486" s="31"/>
      <c r="BS486" s="31"/>
      <c r="BT486" s="31"/>
      <c r="BU486" s="31"/>
      <c r="BV486" s="31"/>
      <c r="BW486" s="31"/>
      <c r="BX486" s="31"/>
      <c r="BY486" s="31"/>
      <c r="BZ486" s="31"/>
      <c r="CA486" s="31"/>
      <c r="CB486" s="31"/>
      <c r="CC486" s="31"/>
      <c r="CD486" s="31"/>
      <c r="CE486" s="31"/>
      <c r="CF486" s="31"/>
      <c r="CG486" s="31"/>
      <c r="CH486" s="31"/>
      <c r="CI486" s="31"/>
      <c r="CJ486" s="31"/>
      <c r="CK486" s="31"/>
      <c r="CL486" s="31"/>
      <c r="CM486" s="31"/>
      <c r="CN486" s="31"/>
      <c r="CO486" s="31"/>
      <c r="CP486" s="31"/>
      <c r="CQ486" s="31"/>
      <c r="CR486" s="31"/>
      <c r="CS486" s="31"/>
      <c r="CT486" s="31"/>
      <c r="CU486" s="31"/>
      <c r="CV486" s="31"/>
    </row>
    <row r="487" spans="1:100" x14ac:dyDescent="0.3">
      <c r="A487" s="31"/>
      <c r="B487" s="31"/>
      <c r="C487" s="31"/>
      <c r="D487" s="31"/>
      <c r="E487" s="31"/>
      <c r="F487" s="31"/>
      <c r="AQ487" s="31"/>
      <c r="AR487" s="31"/>
      <c r="AS487" s="31"/>
      <c r="AT487" s="31"/>
      <c r="AU487" s="31"/>
      <c r="AV487" s="31"/>
      <c r="AW487" s="32"/>
      <c r="AX487" s="32"/>
      <c r="AY487" s="32"/>
      <c r="AZ487" s="32"/>
      <c r="BA487" s="32"/>
      <c r="BB487" s="32"/>
      <c r="BC487" s="31"/>
      <c r="BD487" s="31"/>
      <c r="BE487" s="31"/>
      <c r="BF487" s="31"/>
      <c r="BG487" s="31"/>
      <c r="BH487" s="31"/>
      <c r="BI487" s="31"/>
      <c r="BJ487" s="31"/>
      <c r="BK487" s="31"/>
      <c r="BL487" s="31"/>
      <c r="BM487" s="31"/>
      <c r="BN487" s="31"/>
      <c r="BO487" s="31"/>
      <c r="BP487" s="31"/>
      <c r="BQ487" s="31"/>
      <c r="BR487" s="31"/>
      <c r="BS487" s="31"/>
      <c r="BT487" s="31"/>
      <c r="BU487" s="31"/>
      <c r="BV487" s="31"/>
      <c r="BW487" s="31"/>
      <c r="BX487" s="31"/>
      <c r="BY487" s="31"/>
      <c r="BZ487" s="31"/>
      <c r="CA487" s="31"/>
      <c r="CB487" s="31"/>
      <c r="CC487" s="31"/>
      <c r="CD487" s="31"/>
      <c r="CE487" s="31"/>
      <c r="CF487" s="31"/>
      <c r="CG487" s="31"/>
      <c r="CH487" s="31"/>
      <c r="CI487" s="31"/>
      <c r="CJ487" s="31"/>
      <c r="CK487" s="31"/>
      <c r="CL487" s="31"/>
      <c r="CM487" s="31"/>
      <c r="CN487" s="31"/>
      <c r="CO487" s="31"/>
      <c r="CP487" s="31"/>
      <c r="CQ487" s="31"/>
      <c r="CR487" s="31"/>
      <c r="CS487" s="31"/>
      <c r="CT487" s="31"/>
      <c r="CU487" s="31"/>
      <c r="CV487" s="31"/>
    </row>
    <row r="488" spans="1:100" x14ac:dyDescent="0.3">
      <c r="A488" s="31"/>
      <c r="B488" s="31"/>
      <c r="C488" s="31"/>
      <c r="D488" s="31"/>
      <c r="E488" s="31"/>
      <c r="F488" s="31"/>
      <c r="AQ488" s="31"/>
      <c r="AR488" s="31"/>
      <c r="AS488" s="31"/>
      <c r="AT488" s="31"/>
      <c r="AU488" s="31"/>
      <c r="AV488" s="31"/>
      <c r="AW488" s="32"/>
      <c r="AX488" s="32"/>
      <c r="AY488" s="32"/>
      <c r="AZ488" s="32"/>
      <c r="BA488" s="32"/>
      <c r="BB488" s="32"/>
      <c r="BC488" s="31"/>
      <c r="BD488" s="31"/>
      <c r="BE488" s="31"/>
      <c r="BF488" s="31"/>
      <c r="BG488" s="31"/>
      <c r="BH488" s="31"/>
      <c r="BI488" s="31"/>
      <c r="BJ488" s="31"/>
      <c r="BK488" s="31"/>
      <c r="BL488" s="31"/>
      <c r="BM488" s="31"/>
      <c r="BN488" s="31"/>
      <c r="BO488" s="31"/>
      <c r="BP488" s="31"/>
      <c r="BQ488" s="31"/>
      <c r="BR488" s="31"/>
      <c r="BS488" s="31"/>
      <c r="BT488" s="31"/>
      <c r="BU488" s="31"/>
      <c r="BV488" s="31"/>
      <c r="BW488" s="31"/>
      <c r="BX488" s="31"/>
      <c r="BY488" s="31"/>
      <c r="BZ488" s="31"/>
      <c r="CA488" s="31"/>
      <c r="CB488" s="31"/>
      <c r="CC488" s="31"/>
      <c r="CD488" s="31"/>
      <c r="CE488" s="31"/>
      <c r="CF488" s="31"/>
      <c r="CG488" s="31"/>
      <c r="CH488" s="31"/>
      <c r="CI488" s="31"/>
      <c r="CJ488" s="31"/>
      <c r="CK488" s="31"/>
      <c r="CL488" s="31"/>
      <c r="CM488" s="31"/>
      <c r="CN488" s="31"/>
      <c r="CO488" s="31"/>
      <c r="CP488" s="31"/>
      <c r="CQ488" s="31"/>
      <c r="CR488" s="31"/>
      <c r="CS488" s="31"/>
      <c r="CT488" s="31"/>
      <c r="CU488" s="31"/>
      <c r="CV488" s="31"/>
    </row>
    <row r="489" spans="1:100" x14ac:dyDescent="0.3">
      <c r="A489" s="31"/>
      <c r="B489" s="31"/>
      <c r="C489" s="31"/>
      <c r="D489" s="31"/>
      <c r="E489" s="31"/>
      <c r="F489" s="31"/>
      <c r="AQ489" s="31"/>
      <c r="AR489" s="31"/>
      <c r="AS489" s="31"/>
      <c r="AT489" s="31"/>
      <c r="AU489" s="31"/>
      <c r="AV489" s="31"/>
      <c r="AW489" s="32"/>
      <c r="AX489" s="32"/>
      <c r="AY489" s="32"/>
      <c r="AZ489" s="32"/>
      <c r="BA489" s="32"/>
      <c r="BB489" s="32"/>
      <c r="BC489" s="31"/>
      <c r="BD489" s="31"/>
      <c r="BE489" s="31"/>
      <c r="BF489" s="31"/>
      <c r="BG489" s="31"/>
      <c r="BH489" s="31"/>
      <c r="BI489" s="31"/>
      <c r="BJ489" s="31"/>
      <c r="BK489" s="31"/>
      <c r="BL489" s="31"/>
      <c r="BM489" s="31"/>
      <c r="BN489" s="31"/>
      <c r="BO489" s="31"/>
      <c r="BP489" s="31"/>
      <c r="BQ489" s="31"/>
      <c r="BR489" s="31"/>
      <c r="BS489" s="31"/>
      <c r="BT489" s="31"/>
      <c r="BU489" s="31"/>
      <c r="BV489" s="31"/>
      <c r="BW489" s="31"/>
      <c r="BX489" s="31"/>
      <c r="BY489" s="31"/>
      <c r="BZ489" s="31"/>
      <c r="CA489" s="31"/>
      <c r="CB489" s="31"/>
      <c r="CC489" s="31"/>
      <c r="CD489" s="31"/>
      <c r="CE489" s="31"/>
      <c r="CF489" s="31"/>
      <c r="CG489" s="31"/>
      <c r="CH489" s="31"/>
      <c r="CI489" s="31"/>
      <c r="CJ489" s="31"/>
      <c r="CK489" s="31"/>
      <c r="CL489" s="31"/>
      <c r="CM489" s="31"/>
      <c r="CN489" s="31"/>
      <c r="CO489" s="31"/>
      <c r="CP489" s="31"/>
      <c r="CQ489" s="31"/>
      <c r="CR489" s="31"/>
      <c r="CS489" s="31"/>
      <c r="CT489" s="31"/>
      <c r="CU489" s="31"/>
      <c r="CV489" s="31"/>
    </row>
    <row r="490" spans="1:100" x14ac:dyDescent="0.3">
      <c r="A490" s="31"/>
      <c r="B490" s="31"/>
      <c r="C490" s="31"/>
      <c r="D490" s="31"/>
      <c r="E490" s="31"/>
      <c r="F490" s="31"/>
      <c r="AQ490" s="31"/>
      <c r="AR490" s="31"/>
      <c r="AS490" s="31"/>
      <c r="AT490" s="31"/>
      <c r="AU490" s="31"/>
      <c r="AV490" s="31"/>
      <c r="AW490" s="32"/>
      <c r="AX490" s="32"/>
      <c r="AY490" s="32"/>
      <c r="AZ490" s="32"/>
      <c r="BA490" s="32"/>
      <c r="BB490" s="32"/>
      <c r="BC490" s="31"/>
      <c r="BD490" s="31"/>
      <c r="BE490" s="31"/>
      <c r="BF490" s="31"/>
      <c r="BG490" s="31"/>
      <c r="BH490" s="31"/>
      <c r="BI490" s="31"/>
      <c r="BJ490" s="31"/>
      <c r="BK490" s="31"/>
      <c r="BL490" s="31"/>
      <c r="BM490" s="31"/>
      <c r="BN490" s="31"/>
      <c r="BO490" s="31"/>
      <c r="BP490" s="31"/>
      <c r="BQ490" s="31"/>
      <c r="BR490" s="31"/>
      <c r="BS490" s="31"/>
      <c r="BT490" s="31"/>
      <c r="BU490" s="31"/>
      <c r="BV490" s="31"/>
      <c r="BW490" s="31"/>
      <c r="BX490" s="31"/>
      <c r="BY490" s="31"/>
      <c r="BZ490" s="31"/>
      <c r="CA490" s="31"/>
      <c r="CB490" s="31"/>
      <c r="CC490" s="31"/>
      <c r="CD490" s="31"/>
      <c r="CE490" s="31"/>
      <c r="CF490" s="31"/>
      <c r="CG490" s="31"/>
      <c r="CH490" s="31"/>
      <c r="CI490" s="31"/>
      <c r="CJ490" s="31"/>
      <c r="CK490" s="31"/>
      <c r="CL490" s="31"/>
      <c r="CM490" s="31"/>
      <c r="CN490" s="31"/>
      <c r="CO490" s="31"/>
      <c r="CP490" s="31"/>
      <c r="CQ490" s="31"/>
      <c r="CR490" s="31"/>
      <c r="CS490" s="31"/>
      <c r="CT490" s="31"/>
      <c r="CU490" s="31"/>
      <c r="CV490" s="31"/>
    </row>
    <row r="491" spans="1:100" x14ac:dyDescent="0.3">
      <c r="A491" s="31"/>
      <c r="B491" s="31"/>
      <c r="C491" s="31"/>
      <c r="D491" s="31"/>
      <c r="E491" s="31"/>
      <c r="F491" s="31"/>
      <c r="AQ491" s="31"/>
      <c r="AR491" s="31"/>
      <c r="AS491" s="31"/>
      <c r="AT491" s="31"/>
      <c r="AU491" s="31"/>
      <c r="AV491" s="31"/>
      <c r="AW491" s="32"/>
      <c r="AX491" s="32"/>
      <c r="AY491" s="32"/>
      <c r="AZ491" s="32"/>
      <c r="BA491" s="32"/>
      <c r="BB491" s="32"/>
      <c r="BC491" s="31"/>
      <c r="BD491" s="31"/>
      <c r="BE491" s="31"/>
      <c r="BF491" s="31"/>
      <c r="BG491" s="31"/>
      <c r="BH491" s="31"/>
      <c r="BI491" s="31"/>
      <c r="BJ491" s="31"/>
      <c r="BK491" s="31"/>
      <c r="BL491" s="31"/>
      <c r="BM491" s="31"/>
      <c r="BN491" s="31"/>
      <c r="BO491" s="31"/>
      <c r="BP491" s="31"/>
      <c r="BQ491" s="31"/>
      <c r="BR491" s="31"/>
      <c r="BS491" s="31"/>
      <c r="BT491" s="31"/>
      <c r="BU491" s="31"/>
      <c r="BV491" s="31"/>
      <c r="BW491" s="31"/>
      <c r="BX491" s="31"/>
      <c r="BY491" s="31"/>
      <c r="BZ491" s="31"/>
      <c r="CA491" s="31"/>
      <c r="CB491" s="31"/>
      <c r="CC491" s="31"/>
      <c r="CD491" s="31"/>
      <c r="CE491" s="31"/>
      <c r="CF491" s="31"/>
      <c r="CG491" s="31"/>
      <c r="CH491" s="31"/>
      <c r="CI491" s="31"/>
      <c r="CJ491" s="31"/>
      <c r="CK491" s="31"/>
      <c r="CL491" s="31"/>
      <c r="CM491" s="31"/>
      <c r="CN491" s="31"/>
      <c r="CO491" s="31"/>
      <c r="CP491" s="31"/>
      <c r="CQ491" s="31"/>
      <c r="CR491" s="31"/>
      <c r="CS491" s="31"/>
      <c r="CT491" s="31"/>
      <c r="CU491" s="31"/>
      <c r="CV491" s="31"/>
    </row>
    <row r="492" spans="1:100" x14ac:dyDescent="0.3">
      <c r="A492" s="31"/>
      <c r="B492" s="31"/>
      <c r="C492" s="31"/>
      <c r="D492" s="31"/>
      <c r="E492" s="31"/>
      <c r="F492" s="31"/>
      <c r="AQ492" s="31"/>
      <c r="AR492" s="31"/>
      <c r="AS492" s="31"/>
      <c r="AT492" s="31"/>
      <c r="AU492" s="31"/>
      <c r="AV492" s="31"/>
      <c r="AW492" s="32"/>
      <c r="AX492" s="32"/>
      <c r="AY492" s="32"/>
      <c r="AZ492" s="32"/>
      <c r="BA492" s="32"/>
      <c r="BB492" s="32"/>
      <c r="BC492" s="31"/>
      <c r="BD492" s="31"/>
      <c r="BE492" s="31"/>
      <c r="BF492" s="31"/>
      <c r="BG492" s="31"/>
      <c r="BH492" s="31"/>
      <c r="BI492" s="31"/>
      <c r="BJ492" s="31"/>
      <c r="BK492" s="31"/>
      <c r="BL492" s="31"/>
      <c r="BM492" s="31"/>
      <c r="BN492" s="31"/>
      <c r="BO492" s="31"/>
      <c r="BP492" s="31"/>
      <c r="BQ492" s="31"/>
      <c r="BR492" s="31"/>
      <c r="BS492" s="31"/>
      <c r="BT492" s="31"/>
      <c r="BU492" s="31"/>
      <c r="BV492" s="31"/>
      <c r="BW492" s="31"/>
      <c r="BX492" s="31"/>
      <c r="BY492" s="31"/>
      <c r="BZ492" s="31"/>
      <c r="CA492" s="31"/>
      <c r="CB492" s="31"/>
      <c r="CC492" s="31"/>
      <c r="CD492" s="31"/>
      <c r="CE492" s="31"/>
      <c r="CF492" s="31"/>
      <c r="CG492" s="31"/>
      <c r="CH492" s="31"/>
      <c r="CI492" s="31"/>
      <c r="CJ492" s="31"/>
      <c r="CK492" s="31"/>
      <c r="CL492" s="31"/>
      <c r="CM492" s="31"/>
      <c r="CN492" s="31"/>
      <c r="CO492" s="31"/>
      <c r="CP492" s="31"/>
      <c r="CQ492" s="31"/>
      <c r="CR492" s="31"/>
      <c r="CS492" s="31"/>
      <c r="CT492" s="31"/>
      <c r="CU492" s="31"/>
      <c r="CV492" s="31"/>
    </row>
    <row r="493" spans="1:100" x14ac:dyDescent="0.3">
      <c r="A493" s="31"/>
      <c r="B493" s="31"/>
      <c r="C493" s="31"/>
      <c r="D493" s="31"/>
      <c r="E493" s="31"/>
      <c r="F493" s="31"/>
      <c r="AQ493" s="31"/>
      <c r="AR493" s="31"/>
      <c r="AS493" s="31"/>
      <c r="AT493" s="31"/>
      <c r="AU493" s="31"/>
      <c r="AV493" s="31"/>
      <c r="AW493" s="32"/>
      <c r="AX493" s="32"/>
      <c r="AY493" s="32"/>
      <c r="AZ493" s="32"/>
      <c r="BA493" s="32"/>
      <c r="BB493" s="32"/>
      <c r="BC493" s="31"/>
      <c r="BD493" s="31"/>
      <c r="BE493" s="31"/>
      <c r="BF493" s="31"/>
      <c r="BG493" s="31"/>
      <c r="BH493" s="31"/>
      <c r="BI493" s="31"/>
      <c r="BJ493" s="31"/>
      <c r="BK493" s="31"/>
      <c r="BL493" s="31"/>
      <c r="BM493" s="31"/>
      <c r="BN493" s="31"/>
      <c r="BO493" s="31"/>
      <c r="BP493" s="31"/>
      <c r="BQ493" s="31"/>
      <c r="BR493" s="31"/>
      <c r="BS493" s="31"/>
      <c r="BT493" s="31"/>
      <c r="BU493" s="31"/>
      <c r="BV493" s="31"/>
      <c r="BW493" s="31"/>
      <c r="BX493" s="31"/>
      <c r="BY493" s="31"/>
      <c r="BZ493" s="31"/>
      <c r="CA493" s="31"/>
      <c r="CB493" s="31"/>
      <c r="CC493" s="31"/>
      <c r="CD493" s="31"/>
      <c r="CE493" s="31"/>
      <c r="CF493" s="31"/>
      <c r="CG493" s="31"/>
      <c r="CH493" s="31"/>
      <c r="CI493" s="31"/>
      <c r="CJ493" s="31"/>
      <c r="CK493" s="31"/>
      <c r="CL493" s="31"/>
      <c r="CM493" s="31"/>
      <c r="CN493" s="31"/>
      <c r="CO493" s="31"/>
      <c r="CP493" s="31"/>
      <c r="CQ493" s="31"/>
      <c r="CR493" s="31"/>
      <c r="CS493" s="31"/>
      <c r="CT493" s="31"/>
      <c r="CU493" s="31"/>
      <c r="CV493" s="31"/>
    </row>
    <row r="494" spans="1:100" x14ac:dyDescent="0.3">
      <c r="A494" s="31"/>
      <c r="B494" s="31"/>
      <c r="C494" s="31"/>
      <c r="D494" s="31"/>
      <c r="E494" s="31"/>
      <c r="F494" s="31"/>
      <c r="AQ494" s="31"/>
      <c r="AR494" s="31"/>
      <c r="AS494" s="31"/>
      <c r="AT494" s="31"/>
      <c r="AU494" s="31"/>
      <c r="AV494" s="31"/>
      <c r="AW494" s="32"/>
      <c r="AX494" s="32"/>
      <c r="AY494" s="32"/>
      <c r="AZ494" s="32"/>
      <c r="BA494" s="32"/>
      <c r="BB494" s="32"/>
      <c r="BC494" s="31"/>
      <c r="BD494" s="31"/>
      <c r="BE494" s="31"/>
      <c r="BF494" s="31"/>
      <c r="BG494" s="31"/>
      <c r="BH494" s="31"/>
      <c r="BI494" s="31"/>
      <c r="BJ494" s="31"/>
      <c r="BK494" s="31"/>
      <c r="BL494" s="31"/>
      <c r="BM494" s="31"/>
      <c r="BN494" s="31"/>
      <c r="BO494" s="31"/>
      <c r="BP494" s="31"/>
      <c r="BQ494" s="31"/>
      <c r="BR494" s="31"/>
      <c r="BS494" s="31"/>
      <c r="BT494" s="31"/>
      <c r="BU494" s="31"/>
      <c r="BV494" s="31"/>
      <c r="BW494" s="31"/>
      <c r="BX494" s="31"/>
      <c r="BY494" s="31"/>
      <c r="BZ494" s="31"/>
      <c r="CA494" s="31"/>
      <c r="CB494" s="31"/>
      <c r="CC494" s="31"/>
      <c r="CD494" s="31"/>
      <c r="CE494" s="31"/>
      <c r="CF494" s="31"/>
      <c r="CG494" s="31"/>
      <c r="CH494" s="31"/>
      <c r="CI494" s="31"/>
      <c r="CJ494" s="31"/>
      <c r="CK494" s="31"/>
      <c r="CL494" s="31"/>
      <c r="CM494" s="31"/>
      <c r="CN494" s="31"/>
      <c r="CO494" s="31"/>
      <c r="CP494" s="31"/>
      <c r="CQ494" s="31"/>
      <c r="CR494" s="31"/>
      <c r="CS494" s="31"/>
      <c r="CT494" s="31"/>
      <c r="CU494" s="31"/>
      <c r="CV494" s="31"/>
    </row>
    <row r="495" spans="1:100" x14ac:dyDescent="0.3">
      <c r="A495" s="31"/>
      <c r="B495" s="31"/>
      <c r="C495" s="31"/>
      <c r="D495" s="31"/>
      <c r="E495" s="31"/>
      <c r="F495" s="31"/>
      <c r="AQ495" s="31"/>
      <c r="AR495" s="31"/>
      <c r="AS495" s="31"/>
      <c r="AT495" s="31"/>
      <c r="AU495" s="31"/>
      <c r="AV495" s="31"/>
      <c r="AW495" s="32"/>
      <c r="AX495" s="32"/>
      <c r="AY495" s="32"/>
      <c r="AZ495" s="32"/>
      <c r="BA495" s="32"/>
      <c r="BB495" s="32"/>
      <c r="BC495" s="31"/>
      <c r="BD495" s="31"/>
      <c r="BE495" s="31"/>
      <c r="BF495" s="31"/>
      <c r="BG495" s="31"/>
      <c r="BH495" s="31"/>
      <c r="BI495" s="31"/>
      <c r="BJ495" s="31"/>
      <c r="BK495" s="31"/>
      <c r="BL495" s="31"/>
      <c r="BM495" s="31"/>
      <c r="BN495" s="31"/>
      <c r="BO495" s="31"/>
      <c r="BP495" s="31"/>
      <c r="BQ495" s="31"/>
      <c r="BR495" s="31"/>
      <c r="BS495" s="31"/>
      <c r="BT495" s="31"/>
      <c r="BU495" s="31"/>
      <c r="BV495" s="31"/>
      <c r="BW495" s="31"/>
      <c r="BX495" s="31"/>
      <c r="BY495" s="31"/>
      <c r="BZ495" s="31"/>
      <c r="CA495" s="31"/>
      <c r="CB495" s="31"/>
      <c r="CC495" s="31"/>
      <c r="CD495" s="31"/>
      <c r="CE495" s="31"/>
      <c r="CF495" s="31"/>
      <c r="CG495" s="31"/>
      <c r="CH495" s="31"/>
      <c r="CI495" s="31"/>
      <c r="CJ495" s="31"/>
      <c r="CK495" s="31"/>
      <c r="CL495" s="31"/>
      <c r="CM495" s="31"/>
      <c r="CN495" s="31"/>
      <c r="CO495" s="31"/>
      <c r="CP495" s="31"/>
      <c r="CQ495" s="31"/>
      <c r="CR495" s="31"/>
      <c r="CS495" s="31"/>
      <c r="CT495" s="31"/>
      <c r="CU495" s="31"/>
      <c r="CV495" s="31"/>
    </row>
    <row r="496" spans="1:100" x14ac:dyDescent="0.3">
      <c r="A496" s="31"/>
      <c r="B496" s="31"/>
      <c r="C496" s="31"/>
      <c r="D496" s="31"/>
      <c r="E496" s="31"/>
      <c r="F496" s="31"/>
      <c r="AQ496" s="31"/>
      <c r="AR496" s="31"/>
      <c r="AS496" s="31"/>
      <c r="AT496" s="31"/>
      <c r="AU496" s="31"/>
      <c r="AV496" s="31"/>
      <c r="AW496" s="32"/>
      <c r="AX496" s="32"/>
      <c r="AY496" s="32"/>
      <c r="AZ496" s="32"/>
      <c r="BA496" s="32"/>
      <c r="BB496" s="32"/>
      <c r="BC496" s="31"/>
      <c r="BD496" s="31"/>
      <c r="BE496" s="31"/>
      <c r="BF496" s="31"/>
      <c r="BG496" s="31"/>
      <c r="BH496" s="31"/>
      <c r="BI496" s="31"/>
      <c r="BJ496" s="31"/>
      <c r="BK496" s="31"/>
      <c r="BL496" s="31"/>
      <c r="BM496" s="31"/>
      <c r="BN496" s="31"/>
      <c r="BO496" s="31"/>
      <c r="BP496" s="31"/>
      <c r="BQ496" s="31"/>
      <c r="BR496" s="31"/>
      <c r="BS496" s="31"/>
      <c r="BT496" s="31"/>
      <c r="BU496" s="31"/>
      <c r="BV496" s="31"/>
      <c r="BW496" s="31"/>
      <c r="BX496" s="31"/>
      <c r="BY496" s="31"/>
      <c r="BZ496" s="31"/>
      <c r="CA496" s="31"/>
      <c r="CB496" s="31"/>
      <c r="CC496" s="31"/>
      <c r="CD496" s="31"/>
      <c r="CE496" s="31"/>
      <c r="CF496" s="31"/>
      <c r="CG496" s="31"/>
      <c r="CH496" s="31"/>
      <c r="CI496" s="31"/>
      <c r="CJ496" s="31"/>
      <c r="CK496" s="31"/>
      <c r="CL496" s="31"/>
      <c r="CM496" s="31"/>
      <c r="CN496" s="31"/>
      <c r="CO496" s="31"/>
      <c r="CP496" s="31"/>
      <c r="CQ496" s="31"/>
      <c r="CR496" s="31"/>
      <c r="CS496" s="31"/>
      <c r="CT496" s="31"/>
      <c r="CU496" s="31"/>
      <c r="CV496" s="31"/>
    </row>
    <row r="497" spans="1:100" x14ac:dyDescent="0.3">
      <c r="A497" s="31"/>
      <c r="B497" s="31"/>
      <c r="C497" s="31"/>
      <c r="D497" s="31"/>
      <c r="E497" s="31"/>
      <c r="F497" s="31"/>
      <c r="AQ497" s="31"/>
      <c r="AR497" s="31"/>
      <c r="AS497" s="31"/>
      <c r="AT497" s="31"/>
      <c r="AU497" s="31"/>
      <c r="AV497" s="31"/>
      <c r="AW497" s="32"/>
      <c r="AX497" s="32"/>
      <c r="AY497" s="32"/>
      <c r="AZ497" s="32"/>
      <c r="BA497" s="32"/>
      <c r="BB497" s="32"/>
      <c r="BC497" s="31"/>
      <c r="BD497" s="31"/>
      <c r="BE497" s="31"/>
      <c r="BF497" s="31"/>
      <c r="BG497" s="31"/>
      <c r="BH497" s="31"/>
      <c r="BI497" s="31"/>
      <c r="BJ497" s="31"/>
      <c r="BK497" s="31"/>
      <c r="BL497" s="31"/>
      <c r="BM497" s="31"/>
      <c r="BN497" s="31"/>
      <c r="BO497" s="31"/>
      <c r="BP497" s="31"/>
      <c r="BQ497" s="31"/>
      <c r="BR497" s="31"/>
      <c r="BS497" s="31"/>
      <c r="BT497" s="31"/>
      <c r="BU497" s="31"/>
      <c r="BV497" s="31"/>
      <c r="BW497" s="31"/>
      <c r="BX497" s="31"/>
      <c r="BY497" s="31"/>
      <c r="BZ497" s="31"/>
      <c r="CA497" s="31"/>
      <c r="CB497" s="31"/>
      <c r="CC497" s="31"/>
      <c r="CD497" s="31"/>
      <c r="CE497" s="31"/>
      <c r="CF497" s="31"/>
      <c r="CG497" s="31"/>
      <c r="CH497" s="31"/>
      <c r="CI497" s="31"/>
      <c r="CJ497" s="31"/>
      <c r="CK497" s="31"/>
      <c r="CL497" s="31"/>
      <c r="CM497" s="31"/>
      <c r="CN497" s="31"/>
      <c r="CO497" s="31"/>
      <c r="CP497" s="31"/>
      <c r="CQ497" s="31"/>
      <c r="CR497" s="31"/>
      <c r="CS497" s="31"/>
      <c r="CT497" s="31"/>
      <c r="CU497" s="31"/>
      <c r="CV497" s="31"/>
    </row>
    <row r="498" spans="1:100" x14ac:dyDescent="0.3">
      <c r="A498" s="31"/>
      <c r="B498" s="31"/>
      <c r="C498" s="31"/>
      <c r="D498" s="31"/>
      <c r="E498" s="31"/>
      <c r="F498" s="31"/>
      <c r="AQ498" s="31"/>
      <c r="AR498" s="31"/>
      <c r="AS498" s="31"/>
      <c r="AT498" s="31"/>
      <c r="AU498" s="31"/>
      <c r="AV498" s="31"/>
      <c r="AW498" s="32"/>
      <c r="AX498" s="32"/>
      <c r="AY498" s="32"/>
      <c r="AZ498" s="32"/>
      <c r="BA498" s="32"/>
      <c r="BB498" s="32"/>
      <c r="BC498" s="31"/>
      <c r="BD498" s="31"/>
      <c r="BE498" s="31"/>
      <c r="BF498" s="31"/>
      <c r="BG498" s="31"/>
      <c r="BH498" s="31"/>
      <c r="BI498" s="31"/>
      <c r="BJ498" s="31"/>
      <c r="BK498" s="31"/>
      <c r="BL498" s="31"/>
      <c r="BM498" s="31"/>
      <c r="BN498" s="31"/>
      <c r="BO498" s="31"/>
      <c r="BP498" s="31"/>
      <c r="BQ498" s="31"/>
      <c r="BR498" s="31"/>
      <c r="BS498" s="31"/>
      <c r="BT498" s="31"/>
      <c r="BU498" s="31"/>
      <c r="BV498" s="31"/>
      <c r="BW498" s="31"/>
      <c r="BX498" s="31"/>
      <c r="BY498" s="31"/>
      <c r="BZ498" s="31"/>
      <c r="CA498" s="31"/>
      <c r="CB498" s="31"/>
      <c r="CC498" s="31"/>
      <c r="CD498" s="31"/>
      <c r="CE498" s="31"/>
      <c r="CF498" s="31"/>
      <c r="CG498" s="31"/>
      <c r="CH498" s="31"/>
      <c r="CI498" s="31"/>
      <c r="CJ498" s="31"/>
      <c r="CK498" s="31"/>
      <c r="CL498" s="31"/>
      <c r="CM498" s="31"/>
      <c r="CN498" s="31"/>
      <c r="CO498" s="31"/>
      <c r="CP498" s="31"/>
      <c r="CQ498" s="31"/>
      <c r="CR498" s="31"/>
      <c r="CS498" s="31"/>
      <c r="CT498" s="31"/>
      <c r="CU498" s="31"/>
      <c r="CV498" s="31"/>
    </row>
    <row r="499" spans="1:100" x14ac:dyDescent="0.3">
      <c r="A499" s="31"/>
      <c r="B499" s="31"/>
      <c r="C499" s="31"/>
      <c r="D499" s="31"/>
      <c r="E499" s="31"/>
      <c r="F499" s="31"/>
      <c r="AQ499" s="31"/>
      <c r="AR499" s="31"/>
      <c r="AS499" s="31"/>
      <c r="AT499" s="31"/>
      <c r="AU499" s="31"/>
      <c r="AV499" s="31"/>
      <c r="AW499" s="32"/>
      <c r="AX499" s="32"/>
      <c r="AY499" s="32"/>
      <c r="AZ499" s="32"/>
      <c r="BA499" s="32"/>
      <c r="BB499" s="32"/>
      <c r="BC499" s="31"/>
      <c r="BD499" s="31"/>
      <c r="BE499" s="31"/>
      <c r="BF499" s="31"/>
      <c r="BG499" s="31"/>
      <c r="BH499" s="31"/>
      <c r="BI499" s="31"/>
      <c r="BJ499" s="31"/>
      <c r="BK499" s="31"/>
      <c r="BL499" s="31"/>
      <c r="BM499" s="31"/>
      <c r="BN499" s="31"/>
      <c r="BO499" s="31"/>
      <c r="BP499" s="31"/>
      <c r="BQ499" s="31"/>
      <c r="BR499" s="31"/>
      <c r="BS499" s="31"/>
      <c r="BT499" s="31"/>
      <c r="BU499" s="31"/>
      <c r="BV499" s="31"/>
      <c r="BW499" s="31"/>
      <c r="BX499" s="31"/>
      <c r="BY499" s="31"/>
      <c r="BZ499" s="31"/>
      <c r="CA499" s="31"/>
      <c r="CB499" s="31"/>
      <c r="CC499" s="31"/>
      <c r="CD499" s="31"/>
      <c r="CE499" s="31"/>
      <c r="CF499" s="31"/>
      <c r="CG499" s="31"/>
      <c r="CH499" s="31"/>
      <c r="CI499" s="31"/>
      <c r="CJ499" s="31"/>
      <c r="CK499" s="31"/>
      <c r="CL499" s="31"/>
      <c r="CM499" s="31"/>
      <c r="CN499" s="31"/>
      <c r="CO499" s="31"/>
      <c r="CP499" s="31"/>
      <c r="CQ499" s="31"/>
      <c r="CR499" s="31"/>
      <c r="CS499" s="31"/>
      <c r="CT499" s="31"/>
      <c r="CU499" s="31"/>
      <c r="CV499" s="31"/>
    </row>
    <row r="500" spans="1:100" x14ac:dyDescent="0.3">
      <c r="A500" s="31"/>
      <c r="B500" s="31"/>
      <c r="C500" s="31"/>
      <c r="D500" s="31"/>
      <c r="E500" s="31"/>
      <c r="F500" s="31"/>
      <c r="AQ500" s="31"/>
      <c r="AR500" s="31"/>
      <c r="AS500" s="31"/>
      <c r="AT500" s="31"/>
      <c r="AU500" s="31"/>
      <c r="AV500" s="31"/>
      <c r="AW500" s="32"/>
      <c r="AX500" s="32"/>
      <c r="AY500" s="32"/>
      <c r="AZ500" s="32"/>
      <c r="BA500" s="32"/>
      <c r="BB500" s="32"/>
      <c r="BC500" s="31"/>
      <c r="BD500" s="31"/>
      <c r="BE500" s="31"/>
      <c r="BF500" s="31"/>
      <c r="BG500" s="31"/>
      <c r="BH500" s="31"/>
      <c r="BI500" s="31"/>
      <c r="BJ500" s="31"/>
      <c r="BK500" s="31"/>
      <c r="BL500" s="31"/>
      <c r="BM500" s="31"/>
      <c r="BN500" s="31"/>
      <c r="BO500" s="31"/>
      <c r="BP500" s="31"/>
      <c r="BQ500" s="31"/>
      <c r="BR500" s="31"/>
      <c r="BS500" s="31"/>
      <c r="BT500" s="31"/>
      <c r="BU500" s="31"/>
      <c r="BV500" s="31"/>
      <c r="BW500" s="31"/>
      <c r="BX500" s="31"/>
      <c r="BY500" s="31"/>
      <c r="BZ500" s="31"/>
      <c r="CA500" s="31"/>
      <c r="CB500" s="31"/>
      <c r="CC500" s="31"/>
      <c r="CD500" s="31"/>
      <c r="CE500" s="31"/>
      <c r="CF500" s="31"/>
      <c r="CG500" s="31"/>
      <c r="CH500" s="31"/>
      <c r="CI500" s="31"/>
      <c r="CJ500" s="31"/>
      <c r="CK500" s="31"/>
      <c r="CL500" s="31"/>
      <c r="CM500" s="31"/>
      <c r="CN500" s="31"/>
      <c r="CO500" s="31"/>
      <c r="CP500" s="31"/>
      <c r="CQ500" s="31"/>
      <c r="CR500" s="31"/>
      <c r="CS500" s="31"/>
      <c r="CT500" s="31"/>
      <c r="CU500" s="31"/>
      <c r="CV500" s="31"/>
    </row>
    <row r="501" spans="1:100" x14ac:dyDescent="0.3">
      <c r="A501" s="31"/>
      <c r="B501" s="31"/>
      <c r="C501" s="31"/>
      <c r="D501" s="31"/>
      <c r="E501" s="31"/>
      <c r="F501" s="31"/>
      <c r="AQ501" s="31"/>
      <c r="AR501" s="31"/>
      <c r="AS501" s="31"/>
      <c r="AT501" s="31"/>
      <c r="AU501" s="31"/>
      <c r="AV501" s="31"/>
      <c r="AW501" s="32"/>
      <c r="AX501" s="32"/>
      <c r="AY501" s="32"/>
      <c r="AZ501" s="32"/>
      <c r="BA501" s="32"/>
      <c r="BB501" s="32"/>
      <c r="BC501" s="31"/>
      <c r="BD501" s="31"/>
      <c r="BE501" s="31"/>
      <c r="BF501" s="31"/>
      <c r="BG501" s="31"/>
      <c r="BH501" s="31"/>
      <c r="BI501" s="31"/>
      <c r="BJ501" s="31"/>
      <c r="BK501" s="31"/>
      <c r="BL501" s="31"/>
      <c r="BM501" s="31"/>
      <c r="BN501" s="31"/>
      <c r="BO501" s="31"/>
      <c r="BP501" s="31"/>
      <c r="BQ501" s="31"/>
      <c r="BR501" s="31"/>
      <c r="BS501" s="31"/>
      <c r="BT501" s="31"/>
      <c r="BU501" s="31"/>
      <c r="BV501" s="31"/>
      <c r="BW501" s="31"/>
      <c r="BX501" s="31"/>
      <c r="BY501" s="31"/>
      <c r="BZ501" s="31"/>
      <c r="CA501" s="31"/>
      <c r="CB501" s="31"/>
      <c r="CC501" s="31"/>
      <c r="CD501" s="31"/>
      <c r="CE501" s="31"/>
      <c r="CF501" s="31"/>
      <c r="CG501" s="31"/>
      <c r="CH501" s="31"/>
      <c r="CI501" s="31"/>
      <c r="CJ501" s="31"/>
      <c r="CK501" s="31"/>
      <c r="CL501" s="31"/>
      <c r="CM501" s="31"/>
      <c r="CN501" s="31"/>
      <c r="CO501" s="31"/>
      <c r="CP501" s="31"/>
      <c r="CQ501" s="31"/>
      <c r="CR501" s="31"/>
      <c r="CS501" s="31"/>
      <c r="CT501" s="31"/>
      <c r="CU501" s="31"/>
      <c r="CV501" s="31"/>
    </row>
    <row r="502" spans="1:100" x14ac:dyDescent="0.3">
      <c r="A502" s="31"/>
      <c r="B502" s="31"/>
      <c r="C502" s="31"/>
      <c r="D502" s="31"/>
      <c r="E502" s="31"/>
      <c r="F502" s="31"/>
      <c r="AQ502" s="31"/>
      <c r="AR502" s="31"/>
      <c r="AS502" s="31"/>
      <c r="AT502" s="31"/>
      <c r="AU502" s="31"/>
      <c r="AV502" s="31"/>
      <c r="AW502" s="32"/>
      <c r="AX502" s="32"/>
      <c r="AY502" s="32"/>
      <c r="AZ502" s="32"/>
      <c r="BA502" s="32"/>
      <c r="BB502" s="32"/>
      <c r="BC502" s="31"/>
      <c r="BD502" s="31"/>
      <c r="BE502" s="31"/>
      <c r="BF502" s="31"/>
      <c r="BG502" s="31"/>
      <c r="BH502" s="31"/>
      <c r="BI502" s="31"/>
      <c r="BJ502" s="31"/>
      <c r="BK502" s="31"/>
      <c r="BL502" s="31"/>
      <c r="BM502" s="31"/>
      <c r="BN502" s="31"/>
      <c r="BO502" s="31"/>
      <c r="BP502" s="31"/>
      <c r="BQ502" s="31"/>
      <c r="BR502" s="31"/>
      <c r="BS502" s="31"/>
      <c r="BT502" s="31"/>
      <c r="BU502" s="31"/>
      <c r="BV502" s="31"/>
      <c r="BW502" s="31"/>
      <c r="BX502" s="31"/>
      <c r="BY502" s="31"/>
      <c r="BZ502" s="31"/>
      <c r="CA502" s="31"/>
      <c r="CB502" s="31"/>
      <c r="CC502" s="31"/>
      <c r="CD502" s="31"/>
      <c r="CE502" s="31"/>
      <c r="CF502" s="31"/>
      <c r="CG502" s="31"/>
      <c r="CH502" s="31"/>
      <c r="CI502" s="31"/>
      <c r="CJ502" s="31"/>
      <c r="CK502" s="31"/>
      <c r="CL502" s="31"/>
      <c r="CM502" s="31"/>
      <c r="CN502" s="31"/>
      <c r="CO502" s="31"/>
      <c r="CP502" s="31"/>
      <c r="CQ502" s="31"/>
      <c r="CR502" s="31"/>
      <c r="CS502" s="31"/>
      <c r="CT502" s="31"/>
      <c r="CU502" s="31"/>
      <c r="CV502" s="31"/>
    </row>
    <row r="503" spans="1:100" x14ac:dyDescent="0.3">
      <c r="A503" s="31"/>
      <c r="B503" s="31"/>
      <c r="C503" s="31"/>
      <c r="D503" s="31"/>
      <c r="E503" s="31"/>
      <c r="F503" s="31"/>
      <c r="AQ503" s="31"/>
      <c r="AR503" s="31"/>
      <c r="AS503" s="31"/>
      <c r="AT503" s="31"/>
      <c r="AU503" s="31"/>
      <c r="AV503" s="31"/>
      <c r="AW503" s="32"/>
      <c r="AX503" s="32"/>
      <c r="AY503" s="32"/>
      <c r="AZ503" s="32"/>
      <c r="BA503" s="32"/>
      <c r="BB503" s="32"/>
      <c r="BC503" s="31"/>
      <c r="BD503" s="31"/>
      <c r="BE503" s="31"/>
      <c r="BF503" s="31"/>
      <c r="BG503" s="31"/>
      <c r="BH503" s="31"/>
      <c r="BI503" s="31"/>
      <c r="BJ503" s="31"/>
      <c r="BK503" s="31"/>
      <c r="BL503" s="31"/>
      <c r="BM503" s="31"/>
      <c r="BN503" s="31"/>
      <c r="BO503" s="31"/>
      <c r="BP503" s="31"/>
      <c r="BQ503" s="31"/>
      <c r="BR503" s="31"/>
      <c r="BS503" s="31"/>
      <c r="BT503" s="31"/>
      <c r="BU503" s="31"/>
      <c r="BV503" s="31"/>
      <c r="BW503" s="31"/>
      <c r="BX503" s="31"/>
      <c r="BY503" s="31"/>
      <c r="BZ503" s="31"/>
      <c r="CA503" s="31"/>
      <c r="CB503" s="31"/>
      <c r="CC503" s="31"/>
      <c r="CD503" s="31"/>
      <c r="CE503" s="31"/>
      <c r="CF503" s="31"/>
      <c r="CG503" s="31"/>
      <c r="CH503" s="31"/>
      <c r="CI503" s="31"/>
      <c r="CJ503" s="31"/>
      <c r="CK503" s="31"/>
      <c r="CL503" s="31"/>
      <c r="CM503" s="31"/>
      <c r="CN503" s="31"/>
      <c r="CO503" s="31"/>
      <c r="CP503" s="31"/>
      <c r="CQ503" s="31"/>
      <c r="CR503" s="31"/>
      <c r="CS503" s="31"/>
      <c r="CT503" s="31"/>
      <c r="CU503" s="31"/>
      <c r="CV503" s="31"/>
    </row>
    <row r="504" spans="1:100" x14ac:dyDescent="0.3">
      <c r="A504" s="31"/>
      <c r="B504" s="31"/>
      <c r="C504" s="31"/>
      <c r="D504" s="31"/>
      <c r="E504" s="31"/>
      <c r="F504" s="31"/>
      <c r="AQ504" s="31"/>
      <c r="AR504" s="31"/>
      <c r="AS504" s="31"/>
      <c r="AT504" s="31"/>
      <c r="AU504" s="31"/>
      <c r="AV504" s="31"/>
      <c r="AW504" s="32"/>
      <c r="AX504" s="32"/>
      <c r="AY504" s="32"/>
      <c r="AZ504" s="32"/>
      <c r="BA504" s="32"/>
      <c r="BB504" s="32"/>
      <c r="BC504" s="31"/>
      <c r="BD504" s="31"/>
      <c r="BE504" s="31"/>
      <c r="BF504" s="31"/>
      <c r="BG504" s="31"/>
      <c r="BH504" s="31"/>
      <c r="BI504" s="31"/>
      <c r="BJ504" s="31"/>
      <c r="BK504" s="31"/>
      <c r="BL504" s="31"/>
      <c r="BM504" s="31"/>
      <c r="BN504" s="31"/>
      <c r="BO504" s="31"/>
      <c r="BP504" s="31"/>
      <c r="BQ504" s="31"/>
      <c r="BR504" s="31"/>
      <c r="BS504" s="31"/>
      <c r="BT504" s="31"/>
      <c r="BU504" s="31"/>
      <c r="BV504" s="31"/>
      <c r="BW504" s="31"/>
      <c r="BX504" s="31"/>
      <c r="BY504" s="31"/>
      <c r="BZ504" s="31"/>
      <c r="CA504" s="31"/>
      <c r="CB504" s="31"/>
      <c r="CC504" s="31"/>
      <c r="CD504" s="31"/>
      <c r="CE504" s="31"/>
      <c r="CF504" s="31"/>
      <c r="CG504" s="31"/>
      <c r="CH504" s="31"/>
      <c r="CI504" s="31"/>
      <c r="CJ504" s="31"/>
      <c r="CK504" s="31"/>
      <c r="CL504" s="31"/>
      <c r="CM504" s="31"/>
      <c r="CN504" s="31"/>
      <c r="CO504" s="31"/>
      <c r="CP504" s="31"/>
      <c r="CQ504" s="31"/>
      <c r="CR504" s="31"/>
      <c r="CS504" s="31"/>
      <c r="CT504" s="31"/>
      <c r="CU504" s="31"/>
      <c r="CV504" s="31"/>
    </row>
    <row r="505" spans="1:100" x14ac:dyDescent="0.3">
      <c r="A505" s="31"/>
      <c r="B505" s="31"/>
      <c r="C505" s="31"/>
      <c r="D505" s="31"/>
      <c r="E505" s="31"/>
      <c r="F505" s="31"/>
      <c r="AQ505" s="31"/>
      <c r="AR505" s="31"/>
      <c r="AS505" s="31"/>
      <c r="AT505" s="31"/>
      <c r="AU505" s="31"/>
      <c r="AV505" s="31"/>
      <c r="AW505" s="32"/>
      <c r="AX505" s="32"/>
      <c r="AY505" s="32"/>
      <c r="AZ505" s="32"/>
      <c r="BA505" s="32"/>
      <c r="BB505" s="32"/>
      <c r="BC505" s="31"/>
      <c r="BD505" s="31"/>
      <c r="BE505" s="31"/>
      <c r="BF505" s="31"/>
      <c r="BG505" s="31"/>
      <c r="BH505" s="31"/>
      <c r="BI505" s="31"/>
      <c r="BJ505" s="31"/>
      <c r="BK505" s="31"/>
      <c r="BL505" s="31"/>
      <c r="BM505" s="31"/>
      <c r="BN505" s="31"/>
      <c r="BO505" s="31"/>
      <c r="BP505" s="31"/>
      <c r="BQ505" s="31"/>
      <c r="BR505" s="31"/>
      <c r="BS505" s="31"/>
      <c r="BT505" s="31"/>
      <c r="BU505" s="31"/>
      <c r="BV505" s="31"/>
      <c r="BW505" s="31"/>
      <c r="BX505" s="31"/>
      <c r="BY505" s="31"/>
      <c r="BZ505" s="31"/>
      <c r="CA505" s="31"/>
      <c r="CB505" s="31"/>
      <c r="CC505" s="31"/>
      <c r="CD505" s="31"/>
      <c r="CE505" s="31"/>
      <c r="CF505" s="31"/>
      <c r="CG505" s="31"/>
      <c r="CH505" s="31"/>
      <c r="CI505" s="31"/>
      <c r="CJ505" s="31"/>
      <c r="CK505" s="31"/>
      <c r="CL505" s="31"/>
      <c r="CM505" s="31"/>
      <c r="CN505" s="31"/>
      <c r="CO505" s="31"/>
      <c r="CP505" s="31"/>
      <c r="CQ505" s="31"/>
      <c r="CR505" s="31"/>
      <c r="CS505" s="31"/>
      <c r="CT505" s="31"/>
      <c r="CU505" s="31"/>
      <c r="CV505" s="31"/>
    </row>
    <row r="506" spans="1:100" x14ac:dyDescent="0.3">
      <c r="A506" s="31"/>
      <c r="B506" s="31"/>
      <c r="C506" s="31"/>
      <c r="D506" s="31"/>
      <c r="E506" s="31"/>
      <c r="F506" s="31"/>
      <c r="AQ506" s="31"/>
      <c r="AR506" s="31"/>
      <c r="AS506" s="31"/>
      <c r="AT506" s="31"/>
      <c r="AU506" s="31"/>
      <c r="AV506" s="31"/>
      <c r="AW506" s="32"/>
      <c r="AX506" s="32"/>
      <c r="AY506" s="32"/>
      <c r="AZ506" s="32"/>
      <c r="BA506" s="32"/>
      <c r="BB506" s="32"/>
      <c r="BC506" s="31"/>
      <c r="BD506" s="31"/>
      <c r="BE506" s="31"/>
      <c r="BF506" s="31"/>
      <c r="BG506" s="31"/>
      <c r="BH506" s="31"/>
      <c r="BI506" s="31"/>
      <c r="BJ506" s="31"/>
      <c r="BK506" s="31"/>
      <c r="BL506" s="31"/>
      <c r="BM506" s="31"/>
      <c r="BN506" s="31"/>
      <c r="BO506" s="31"/>
      <c r="BP506" s="31"/>
      <c r="BQ506" s="31"/>
      <c r="BR506" s="31"/>
      <c r="BS506" s="31"/>
      <c r="BT506" s="31"/>
      <c r="BU506" s="31"/>
      <c r="BV506" s="31"/>
      <c r="BW506" s="31"/>
      <c r="BX506" s="31"/>
      <c r="BY506" s="31"/>
      <c r="BZ506" s="31"/>
      <c r="CA506" s="31"/>
      <c r="CB506" s="31"/>
      <c r="CC506" s="31"/>
      <c r="CD506" s="31"/>
      <c r="CE506" s="31"/>
      <c r="CF506" s="31"/>
      <c r="CG506" s="31"/>
      <c r="CH506" s="31"/>
      <c r="CI506" s="31"/>
      <c r="CJ506" s="31"/>
      <c r="CK506" s="31"/>
      <c r="CL506" s="31"/>
      <c r="CM506" s="31"/>
      <c r="CN506" s="31"/>
      <c r="CO506" s="31"/>
      <c r="CP506" s="31"/>
      <c r="CQ506" s="31"/>
      <c r="CR506" s="31"/>
      <c r="CS506" s="31"/>
      <c r="CT506" s="31"/>
      <c r="CU506" s="31"/>
      <c r="CV506" s="31"/>
    </row>
    <row r="507" spans="1:100" x14ac:dyDescent="0.3">
      <c r="A507" s="31"/>
      <c r="B507" s="31"/>
      <c r="C507" s="31"/>
      <c r="D507" s="31"/>
      <c r="E507" s="31"/>
      <c r="F507" s="31"/>
      <c r="AQ507" s="31"/>
      <c r="AR507" s="31"/>
      <c r="AS507" s="31"/>
      <c r="AT507" s="31"/>
      <c r="AU507" s="31"/>
      <c r="AV507" s="31"/>
      <c r="AW507" s="32"/>
      <c r="AX507" s="32"/>
      <c r="AY507" s="32"/>
      <c r="AZ507" s="32"/>
      <c r="BA507" s="32"/>
      <c r="BB507" s="32"/>
      <c r="BC507" s="31"/>
      <c r="BD507" s="31"/>
      <c r="BE507" s="31"/>
      <c r="BF507" s="31"/>
      <c r="BG507" s="31"/>
      <c r="BH507" s="31"/>
      <c r="BI507" s="31"/>
      <c r="BJ507" s="31"/>
      <c r="BK507" s="31"/>
      <c r="BL507" s="31"/>
      <c r="BM507" s="31"/>
      <c r="BN507" s="31"/>
      <c r="BO507" s="31"/>
      <c r="BP507" s="31"/>
      <c r="BQ507" s="31"/>
      <c r="BR507" s="31"/>
      <c r="BS507" s="31"/>
      <c r="BT507" s="31"/>
      <c r="BU507" s="31"/>
      <c r="BV507" s="31"/>
      <c r="BW507" s="31"/>
      <c r="BX507" s="31"/>
      <c r="BY507" s="31"/>
      <c r="BZ507" s="31"/>
      <c r="CA507" s="31"/>
      <c r="CB507" s="31"/>
      <c r="CC507" s="31"/>
      <c r="CD507" s="31"/>
      <c r="CE507" s="31"/>
      <c r="CF507" s="31"/>
      <c r="CG507" s="31"/>
      <c r="CH507" s="31"/>
      <c r="CI507" s="31"/>
      <c r="CJ507" s="31"/>
      <c r="CK507" s="31"/>
      <c r="CL507" s="31"/>
      <c r="CM507" s="31"/>
      <c r="CN507" s="31"/>
      <c r="CO507" s="31"/>
      <c r="CP507" s="31"/>
      <c r="CQ507" s="31"/>
      <c r="CR507" s="31"/>
      <c r="CS507" s="31"/>
      <c r="CT507" s="31"/>
      <c r="CU507" s="31"/>
      <c r="CV507" s="31"/>
    </row>
    <row r="508" spans="1:100" x14ac:dyDescent="0.3">
      <c r="A508" s="31"/>
      <c r="B508" s="31"/>
      <c r="C508" s="31"/>
      <c r="D508" s="31"/>
      <c r="E508" s="31"/>
      <c r="F508" s="31"/>
      <c r="AQ508" s="31"/>
      <c r="AR508" s="31"/>
      <c r="AS508" s="31"/>
      <c r="AT508" s="31"/>
      <c r="AU508" s="31"/>
      <c r="AV508" s="31"/>
      <c r="AW508" s="32"/>
      <c r="AX508" s="32"/>
      <c r="AY508" s="32"/>
      <c r="AZ508" s="32"/>
      <c r="BA508" s="32"/>
      <c r="BB508" s="32"/>
      <c r="BC508" s="31"/>
      <c r="BD508" s="31"/>
      <c r="BE508" s="31"/>
      <c r="BF508" s="31"/>
      <c r="BG508" s="31"/>
      <c r="BH508" s="31"/>
      <c r="BI508" s="31"/>
      <c r="BJ508" s="31"/>
      <c r="BK508" s="31"/>
      <c r="BL508" s="31"/>
      <c r="BM508" s="31"/>
      <c r="BN508" s="31"/>
      <c r="BO508" s="31"/>
      <c r="BP508" s="31"/>
      <c r="BQ508" s="31"/>
      <c r="BR508" s="31"/>
      <c r="BS508" s="31"/>
      <c r="BT508" s="31"/>
      <c r="BU508" s="31"/>
      <c r="BV508" s="31"/>
      <c r="BW508" s="31"/>
      <c r="BX508" s="31"/>
      <c r="BY508" s="31"/>
      <c r="BZ508" s="31"/>
      <c r="CA508" s="31"/>
      <c r="CB508" s="31"/>
      <c r="CC508" s="31"/>
      <c r="CD508" s="31"/>
      <c r="CE508" s="31"/>
      <c r="CF508" s="31"/>
      <c r="CG508" s="31"/>
      <c r="CH508" s="31"/>
      <c r="CI508" s="31"/>
      <c r="CJ508" s="31"/>
      <c r="CK508" s="31"/>
      <c r="CL508" s="31"/>
      <c r="CM508" s="31"/>
      <c r="CN508" s="31"/>
      <c r="CO508" s="31"/>
      <c r="CP508" s="31"/>
      <c r="CQ508" s="31"/>
      <c r="CR508" s="31"/>
      <c r="CS508" s="31"/>
      <c r="CT508" s="31"/>
      <c r="CU508" s="31"/>
      <c r="CV508" s="31"/>
    </row>
    <row r="509" spans="1:100" x14ac:dyDescent="0.3">
      <c r="A509" s="31"/>
      <c r="B509" s="31"/>
      <c r="C509" s="31"/>
      <c r="D509" s="31"/>
      <c r="E509" s="31"/>
      <c r="F509" s="31"/>
      <c r="AQ509" s="31"/>
      <c r="AR509" s="31"/>
      <c r="AS509" s="31"/>
      <c r="AT509" s="31"/>
      <c r="AU509" s="31"/>
      <c r="AV509" s="31"/>
      <c r="AW509" s="32"/>
      <c r="AX509" s="32"/>
      <c r="AY509" s="32"/>
      <c r="AZ509" s="32"/>
      <c r="BA509" s="32"/>
      <c r="BB509" s="32"/>
      <c r="BC509" s="31"/>
      <c r="BD509" s="31"/>
      <c r="BE509" s="31"/>
      <c r="BF509" s="31"/>
      <c r="BG509" s="31"/>
      <c r="BH509" s="31"/>
      <c r="BI509" s="31"/>
      <c r="BJ509" s="31"/>
      <c r="BK509" s="31"/>
      <c r="BL509" s="31"/>
      <c r="BM509" s="31"/>
      <c r="BN509" s="31"/>
      <c r="BO509" s="31"/>
      <c r="BP509" s="31"/>
      <c r="BQ509" s="31"/>
      <c r="BR509" s="31"/>
      <c r="BS509" s="31"/>
      <c r="BT509" s="31"/>
      <c r="BU509" s="31"/>
      <c r="BV509" s="31"/>
      <c r="BW509" s="31"/>
      <c r="BX509" s="31"/>
      <c r="BY509" s="31"/>
      <c r="BZ509" s="31"/>
      <c r="CA509" s="31"/>
      <c r="CB509" s="31"/>
      <c r="CC509" s="31"/>
      <c r="CD509" s="31"/>
      <c r="CE509" s="31"/>
      <c r="CF509" s="31"/>
      <c r="CG509" s="31"/>
      <c r="CH509" s="31"/>
      <c r="CI509" s="31"/>
      <c r="CJ509" s="31"/>
      <c r="CK509" s="31"/>
      <c r="CL509" s="31"/>
      <c r="CM509" s="31"/>
      <c r="CN509" s="31"/>
      <c r="CO509" s="31"/>
      <c r="CP509" s="31"/>
      <c r="CQ509" s="31"/>
      <c r="CR509" s="31"/>
      <c r="CS509" s="31"/>
      <c r="CT509" s="31"/>
      <c r="CU509" s="31"/>
      <c r="CV509" s="31"/>
    </row>
    <row r="510" spans="1:100" x14ac:dyDescent="0.3">
      <c r="A510" s="31"/>
      <c r="B510" s="31"/>
      <c r="C510" s="31"/>
      <c r="D510" s="31"/>
      <c r="E510" s="31"/>
      <c r="F510" s="31"/>
      <c r="AQ510" s="31"/>
      <c r="AR510" s="31"/>
      <c r="AS510" s="31"/>
      <c r="AT510" s="31"/>
      <c r="AU510" s="31"/>
      <c r="AV510" s="31"/>
      <c r="AW510" s="32"/>
      <c r="AX510" s="32"/>
      <c r="AY510" s="32"/>
      <c r="AZ510" s="32"/>
      <c r="BA510" s="32"/>
      <c r="BB510" s="32"/>
      <c r="BC510" s="31"/>
      <c r="BD510" s="31"/>
      <c r="BE510" s="31"/>
      <c r="BF510" s="31"/>
      <c r="BG510" s="31"/>
      <c r="BH510" s="31"/>
      <c r="BI510" s="31"/>
      <c r="BJ510" s="31"/>
      <c r="BK510" s="31"/>
      <c r="BL510" s="31"/>
      <c r="BM510" s="31"/>
      <c r="BN510" s="31"/>
      <c r="BO510" s="31"/>
      <c r="BP510" s="31"/>
      <c r="BQ510" s="31"/>
      <c r="BR510" s="31"/>
      <c r="BS510" s="31"/>
      <c r="BT510" s="31"/>
      <c r="BU510" s="31"/>
      <c r="BV510" s="31"/>
      <c r="BW510" s="31"/>
      <c r="BX510" s="31"/>
      <c r="BY510" s="31"/>
      <c r="BZ510" s="31"/>
      <c r="CA510" s="31"/>
      <c r="CB510" s="31"/>
      <c r="CC510" s="31"/>
      <c r="CD510" s="31"/>
      <c r="CE510" s="31"/>
      <c r="CF510" s="31"/>
      <c r="CG510" s="31"/>
      <c r="CH510" s="31"/>
      <c r="CI510" s="31"/>
      <c r="CJ510" s="31"/>
      <c r="CK510" s="31"/>
      <c r="CL510" s="31"/>
      <c r="CM510" s="31"/>
      <c r="CN510" s="31"/>
      <c r="CO510" s="31"/>
      <c r="CP510" s="31"/>
      <c r="CQ510" s="31"/>
      <c r="CR510" s="31"/>
      <c r="CS510" s="31"/>
      <c r="CT510" s="31"/>
      <c r="CU510" s="31"/>
      <c r="CV510" s="31"/>
    </row>
    <row r="511" spans="1:100" x14ac:dyDescent="0.3">
      <c r="A511" s="31"/>
      <c r="B511" s="31"/>
      <c r="C511" s="31"/>
      <c r="D511" s="31"/>
      <c r="E511" s="31"/>
      <c r="F511" s="31"/>
      <c r="AQ511" s="31"/>
      <c r="AR511" s="31"/>
      <c r="AS511" s="31"/>
      <c r="AT511" s="31"/>
      <c r="AU511" s="31"/>
      <c r="AV511" s="31"/>
      <c r="AW511" s="32"/>
      <c r="AX511" s="32"/>
      <c r="AY511" s="32"/>
      <c r="AZ511" s="32"/>
      <c r="BA511" s="32"/>
      <c r="BB511" s="32"/>
      <c r="BC511" s="31"/>
      <c r="BD511" s="31"/>
      <c r="BE511" s="31"/>
      <c r="BF511" s="31"/>
      <c r="BG511" s="31"/>
      <c r="BH511" s="31"/>
      <c r="BI511" s="31"/>
      <c r="BJ511" s="31"/>
      <c r="BK511" s="31"/>
      <c r="BL511" s="31"/>
      <c r="BM511" s="31"/>
      <c r="BN511" s="31"/>
      <c r="BO511" s="31"/>
      <c r="BP511" s="31"/>
      <c r="BQ511" s="31"/>
      <c r="BR511" s="31"/>
      <c r="BS511" s="31"/>
      <c r="BT511" s="31"/>
      <c r="BU511" s="31"/>
      <c r="BV511" s="31"/>
      <c r="BW511" s="31"/>
      <c r="BX511" s="31"/>
      <c r="BY511" s="31"/>
      <c r="BZ511" s="31"/>
      <c r="CA511" s="31"/>
      <c r="CB511" s="31"/>
      <c r="CC511" s="31"/>
      <c r="CD511" s="31"/>
      <c r="CE511" s="31"/>
      <c r="CF511" s="31"/>
      <c r="CG511" s="31"/>
      <c r="CH511" s="31"/>
      <c r="CI511" s="31"/>
      <c r="CJ511" s="31"/>
      <c r="CK511" s="31"/>
      <c r="CL511" s="31"/>
      <c r="CM511" s="31"/>
      <c r="CN511" s="31"/>
      <c r="CO511" s="31"/>
      <c r="CP511" s="31"/>
      <c r="CQ511" s="31"/>
      <c r="CR511" s="31"/>
      <c r="CS511" s="31"/>
      <c r="CT511" s="31"/>
      <c r="CU511" s="31"/>
      <c r="CV511" s="31"/>
    </row>
    <row r="512" spans="1:100" x14ac:dyDescent="0.3">
      <c r="A512" s="31"/>
      <c r="B512" s="31"/>
      <c r="C512" s="31"/>
      <c r="D512" s="31"/>
      <c r="E512" s="31"/>
      <c r="F512" s="31"/>
      <c r="AQ512" s="31"/>
      <c r="AR512" s="31"/>
      <c r="AS512" s="31"/>
      <c r="AT512" s="31"/>
      <c r="AU512" s="31"/>
      <c r="AV512" s="31"/>
      <c r="AW512" s="32"/>
      <c r="AX512" s="32"/>
      <c r="AY512" s="32"/>
      <c r="AZ512" s="32"/>
      <c r="BA512" s="32"/>
      <c r="BB512" s="32"/>
      <c r="BC512" s="31"/>
      <c r="BD512" s="31"/>
      <c r="BE512" s="31"/>
      <c r="BF512" s="31"/>
      <c r="BG512" s="31"/>
      <c r="BH512" s="31"/>
      <c r="BI512" s="31"/>
      <c r="BJ512" s="31"/>
      <c r="BK512" s="31"/>
      <c r="BL512" s="31"/>
      <c r="BM512" s="31"/>
      <c r="BN512" s="31"/>
      <c r="BO512" s="31"/>
      <c r="BP512" s="31"/>
      <c r="BQ512" s="31"/>
      <c r="BR512" s="31"/>
      <c r="BS512" s="31"/>
      <c r="BT512" s="31"/>
      <c r="BU512" s="31"/>
      <c r="BV512" s="31"/>
      <c r="BW512" s="31"/>
      <c r="BX512" s="31"/>
      <c r="BY512" s="31"/>
      <c r="BZ512" s="31"/>
      <c r="CA512" s="31"/>
      <c r="CB512" s="31"/>
      <c r="CC512" s="31"/>
      <c r="CD512" s="31"/>
      <c r="CE512" s="31"/>
      <c r="CF512" s="31"/>
      <c r="CG512" s="31"/>
      <c r="CH512" s="31"/>
      <c r="CI512" s="31"/>
      <c r="CJ512" s="31"/>
      <c r="CK512" s="31"/>
      <c r="CL512" s="31"/>
      <c r="CM512" s="31"/>
      <c r="CN512" s="31"/>
      <c r="CO512" s="31"/>
      <c r="CP512" s="31"/>
      <c r="CQ512" s="31"/>
      <c r="CR512" s="31"/>
      <c r="CS512" s="31"/>
      <c r="CT512" s="31"/>
      <c r="CU512" s="31"/>
      <c r="CV512" s="31"/>
    </row>
    <row r="513" spans="1:100" x14ac:dyDescent="0.3">
      <c r="A513" s="31"/>
      <c r="B513" s="31"/>
      <c r="C513" s="31"/>
      <c r="D513" s="31"/>
      <c r="E513" s="31"/>
      <c r="F513" s="31"/>
      <c r="AQ513" s="31"/>
      <c r="AR513" s="31"/>
      <c r="AS513" s="31"/>
      <c r="AT513" s="31"/>
      <c r="AU513" s="31"/>
      <c r="AV513" s="31"/>
      <c r="AW513" s="32"/>
      <c r="AX513" s="32"/>
      <c r="AY513" s="32"/>
      <c r="AZ513" s="32"/>
      <c r="BA513" s="32"/>
      <c r="BB513" s="32"/>
      <c r="BC513" s="31"/>
      <c r="BD513" s="31"/>
      <c r="BE513" s="31"/>
      <c r="BF513" s="31"/>
      <c r="BG513" s="31"/>
      <c r="BH513" s="31"/>
      <c r="BI513" s="31"/>
      <c r="BJ513" s="31"/>
      <c r="BK513" s="31"/>
      <c r="BL513" s="31"/>
      <c r="BM513" s="31"/>
      <c r="BN513" s="31"/>
      <c r="BO513" s="31"/>
      <c r="BP513" s="31"/>
      <c r="BQ513" s="31"/>
      <c r="BR513" s="31"/>
      <c r="BS513" s="31"/>
      <c r="BT513" s="31"/>
      <c r="BU513" s="31"/>
      <c r="BV513" s="31"/>
      <c r="BW513" s="31"/>
      <c r="BX513" s="31"/>
      <c r="BY513" s="31"/>
      <c r="BZ513" s="31"/>
      <c r="CA513" s="31"/>
      <c r="CB513" s="31"/>
      <c r="CC513" s="31"/>
      <c r="CD513" s="31"/>
      <c r="CE513" s="31"/>
      <c r="CF513" s="31"/>
      <c r="CG513" s="31"/>
      <c r="CH513" s="31"/>
      <c r="CI513" s="31"/>
      <c r="CJ513" s="31"/>
      <c r="CK513" s="31"/>
      <c r="CL513" s="31"/>
      <c r="CM513" s="31"/>
      <c r="CN513" s="31"/>
      <c r="CO513" s="31"/>
      <c r="CP513" s="31"/>
      <c r="CQ513" s="31"/>
      <c r="CR513" s="31"/>
      <c r="CS513" s="31"/>
      <c r="CT513" s="31"/>
      <c r="CU513" s="31"/>
      <c r="CV513" s="31"/>
    </row>
    <row r="514" spans="1:100" x14ac:dyDescent="0.3">
      <c r="A514" s="31"/>
      <c r="B514" s="31"/>
      <c r="C514" s="31"/>
      <c r="D514" s="31"/>
      <c r="E514" s="31"/>
      <c r="F514" s="31"/>
      <c r="AQ514" s="31"/>
      <c r="AR514" s="31"/>
      <c r="AS514" s="31"/>
      <c r="AT514" s="31"/>
      <c r="AU514" s="31"/>
      <c r="AV514" s="31"/>
      <c r="AW514" s="32"/>
      <c r="AX514" s="32"/>
      <c r="AY514" s="32"/>
      <c r="AZ514" s="32"/>
      <c r="BA514" s="32"/>
      <c r="BB514" s="32"/>
      <c r="BC514" s="31"/>
      <c r="BD514" s="31"/>
      <c r="BE514" s="31"/>
      <c r="BF514" s="31"/>
      <c r="BG514" s="31"/>
      <c r="BH514" s="31"/>
      <c r="BI514" s="31"/>
      <c r="BJ514" s="31"/>
      <c r="BK514" s="31"/>
      <c r="BL514" s="31"/>
      <c r="BM514" s="31"/>
      <c r="BN514" s="31"/>
      <c r="BO514" s="31"/>
      <c r="BP514" s="31"/>
      <c r="BQ514" s="31"/>
      <c r="BR514" s="31"/>
      <c r="BS514" s="31"/>
      <c r="BT514" s="31"/>
      <c r="BU514" s="31"/>
      <c r="BV514" s="31"/>
      <c r="BW514" s="31"/>
      <c r="BX514" s="31"/>
      <c r="BY514" s="31"/>
      <c r="BZ514" s="31"/>
      <c r="CA514" s="31"/>
      <c r="CB514" s="31"/>
      <c r="CC514" s="31"/>
      <c r="CD514" s="31"/>
      <c r="CE514" s="31"/>
      <c r="CF514" s="31"/>
      <c r="CG514" s="31"/>
      <c r="CH514" s="31"/>
      <c r="CI514" s="31"/>
      <c r="CJ514" s="31"/>
      <c r="CK514" s="31"/>
      <c r="CL514" s="31"/>
      <c r="CM514" s="31"/>
      <c r="CN514" s="31"/>
      <c r="CO514" s="31"/>
      <c r="CP514" s="31"/>
      <c r="CQ514" s="31"/>
      <c r="CR514" s="31"/>
      <c r="CS514" s="31"/>
      <c r="CT514" s="31"/>
      <c r="CU514" s="31"/>
      <c r="CV514" s="31"/>
    </row>
    <row r="515" spans="1:100" x14ac:dyDescent="0.3">
      <c r="A515" s="31"/>
      <c r="B515" s="31"/>
      <c r="C515" s="31"/>
      <c r="D515" s="31"/>
      <c r="E515" s="31"/>
      <c r="F515" s="31"/>
      <c r="AQ515" s="31"/>
      <c r="AR515" s="31"/>
      <c r="AS515" s="31"/>
      <c r="AT515" s="31"/>
      <c r="AU515" s="31"/>
      <c r="AV515" s="31"/>
      <c r="AW515" s="32"/>
      <c r="AX515" s="32"/>
      <c r="AY515" s="32"/>
      <c r="AZ515" s="32"/>
      <c r="BA515" s="32"/>
      <c r="BB515" s="32"/>
      <c r="BC515" s="31"/>
      <c r="BD515" s="31"/>
      <c r="BE515" s="31"/>
      <c r="BF515" s="31"/>
      <c r="BG515" s="31"/>
      <c r="BH515" s="31"/>
      <c r="BI515" s="31"/>
      <c r="BJ515" s="31"/>
      <c r="BK515" s="31"/>
      <c r="BL515" s="31"/>
      <c r="BM515" s="31"/>
      <c r="BN515" s="31"/>
      <c r="BO515" s="31"/>
      <c r="BP515" s="31"/>
      <c r="BQ515" s="31"/>
      <c r="BR515" s="31"/>
      <c r="BS515" s="31"/>
      <c r="BT515" s="31"/>
      <c r="BU515" s="31"/>
      <c r="BV515" s="31"/>
      <c r="BW515" s="31"/>
      <c r="BX515" s="31"/>
      <c r="BY515" s="31"/>
      <c r="BZ515" s="31"/>
      <c r="CA515" s="31"/>
      <c r="CB515" s="31"/>
      <c r="CC515" s="31"/>
      <c r="CD515" s="31"/>
      <c r="CE515" s="31"/>
      <c r="CF515" s="31"/>
      <c r="CG515" s="31"/>
      <c r="CH515" s="31"/>
      <c r="CI515" s="31"/>
      <c r="CJ515" s="31"/>
      <c r="CK515" s="31"/>
      <c r="CL515" s="31"/>
      <c r="CM515" s="31"/>
      <c r="CN515" s="31"/>
      <c r="CO515" s="31"/>
      <c r="CP515" s="31"/>
      <c r="CQ515" s="31"/>
      <c r="CR515" s="31"/>
      <c r="CS515" s="31"/>
      <c r="CT515" s="31"/>
      <c r="CU515" s="31"/>
      <c r="CV515" s="31"/>
    </row>
    <row r="516" spans="1:100" x14ac:dyDescent="0.3">
      <c r="A516" s="31"/>
      <c r="B516" s="31"/>
      <c r="C516" s="31"/>
      <c r="D516" s="31"/>
      <c r="E516" s="31"/>
      <c r="F516" s="31"/>
      <c r="AQ516" s="31"/>
      <c r="AR516" s="31"/>
      <c r="AS516" s="31"/>
      <c r="AT516" s="31"/>
      <c r="AU516" s="31"/>
      <c r="AV516" s="31"/>
      <c r="AW516" s="32"/>
      <c r="AX516" s="32"/>
      <c r="AY516" s="32"/>
      <c r="AZ516" s="32"/>
      <c r="BA516" s="32"/>
      <c r="BB516" s="32"/>
      <c r="BC516" s="31"/>
      <c r="BD516" s="31"/>
      <c r="BE516" s="31"/>
      <c r="BF516" s="31"/>
      <c r="BG516" s="31"/>
      <c r="BH516" s="31"/>
      <c r="BI516" s="31"/>
      <c r="BJ516" s="31"/>
      <c r="BK516" s="31"/>
      <c r="BL516" s="31"/>
      <c r="BM516" s="31"/>
      <c r="BN516" s="31"/>
      <c r="BO516" s="31"/>
      <c r="BP516" s="31"/>
      <c r="BQ516" s="31"/>
      <c r="BR516" s="31"/>
      <c r="BS516" s="31"/>
      <c r="BT516" s="31"/>
      <c r="BU516" s="31"/>
      <c r="BV516" s="31"/>
      <c r="BW516" s="31"/>
      <c r="BX516" s="31"/>
      <c r="BY516" s="31"/>
      <c r="BZ516" s="31"/>
      <c r="CA516" s="31"/>
      <c r="CB516" s="31"/>
      <c r="CC516" s="31"/>
      <c r="CD516" s="31"/>
      <c r="CE516" s="31"/>
      <c r="CF516" s="31"/>
      <c r="CG516" s="31"/>
      <c r="CH516" s="31"/>
      <c r="CI516" s="31"/>
      <c r="CJ516" s="31"/>
      <c r="CK516" s="31"/>
      <c r="CL516" s="31"/>
      <c r="CM516" s="31"/>
      <c r="CN516" s="31"/>
      <c r="CO516" s="31"/>
      <c r="CP516" s="31"/>
      <c r="CQ516" s="31"/>
      <c r="CR516" s="31"/>
      <c r="CS516" s="31"/>
      <c r="CT516" s="31"/>
      <c r="CU516" s="31"/>
      <c r="CV516" s="31"/>
    </row>
    <row r="517" spans="1:100" x14ac:dyDescent="0.3">
      <c r="A517" s="31"/>
      <c r="B517" s="31"/>
      <c r="C517" s="31"/>
      <c r="D517" s="31"/>
      <c r="E517" s="31"/>
      <c r="F517" s="31"/>
      <c r="AQ517" s="31"/>
      <c r="AR517" s="31"/>
      <c r="AS517" s="31"/>
      <c r="AT517" s="31"/>
      <c r="AU517" s="31"/>
      <c r="AV517" s="31"/>
      <c r="AW517" s="32"/>
      <c r="AX517" s="32"/>
      <c r="AY517" s="32"/>
      <c r="AZ517" s="32"/>
      <c r="BA517" s="32"/>
      <c r="BB517" s="32"/>
      <c r="BC517" s="31"/>
      <c r="BD517" s="31"/>
      <c r="BE517" s="31"/>
      <c r="BF517" s="31"/>
      <c r="BG517" s="31"/>
      <c r="BH517" s="31"/>
      <c r="BI517" s="31"/>
      <c r="BJ517" s="31"/>
      <c r="BK517" s="31"/>
      <c r="BL517" s="31"/>
      <c r="BM517" s="31"/>
      <c r="BN517" s="31"/>
      <c r="BO517" s="31"/>
      <c r="BP517" s="31"/>
      <c r="BQ517" s="31"/>
      <c r="BR517" s="31"/>
      <c r="BS517" s="31"/>
      <c r="BT517" s="31"/>
      <c r="BU517" s="31"/>
      <c r="BV517" s="31"/>
      <c r="BW517" s="31"/>
      <c r="BX517" s="31"/>
      <c r="BY517" s="31"/>
      <c r="BZ517" s="31"/>
      <c r="CA517" s="31"/>
      <c r="CB517" s="31"/>
      <c r="CC517" s="31"/>
      <c r="CD517" s="31"/>
      <c r="CE517" s="31"/>
      <c r="CF517" s="31"/>
      <c r="CG517" s="31"/>
      <c r="CH517" s="31"/>
      <c r="CI517" s="31"/>
      <c r="CJ517" s="31"/>
      <c r="CK517" s="31"/>
      <c r="CL517" s="31"/>
      <c r="CM517" s="31"/>
      <c r="CN517" s="31"/>
      <c r="CO517" s="31"/>
      <c r="CP517" s="31"/>
      <c r="CQ517" s="31"/>
      <c r="CR517" s="31"/>
      <c r="CS517" s="31"/>
      <c r="CT517" s="31"/>
      <c r="CU517" s="31"/>
      <c r="CV517" s="31"/>
    </row>
    <row r="518" spans="1:100" x14ac:dyDescent="0.3">
      <c r="A518" s="31"/>
      <c r="B518" s="31"/>
      <c r="C518" s="31"/>
      <c r="D518" s="31"/>
      <c r="E518" s="31"/>
      <c r="F518" s="31"/>
      <c r="AQ518" s="31"/>
      <c r="AR518" s="31"/>
      <c r="AS518" s="31"/>
      <c r="AT518" s="31"/>
      <c r="AU518" s="31"/>
      <c r="AV518" s="31"/>
      <c r="AW518" s="32"/>
      <c r="AX518" s="32"/>
      <c r="AY518" s="32"/>
      <c r="AZ518" s="32"/>
      <c r="BA518" s="32"/>
      <c r="BB518" s="32"/>
      <c r="BC518" s="31"/>
      <c r="BD518" s="31"/>
      <c r="BE518" s="31"/>
      <c r="BF518" s="31"/>
      <c r="BG518" s="31"/>
      <c r="BH518" s="31"/>
      <c r="BI518" s="31"/>
      <c r="BJ518" s="31"/>
      <c r="BK518" s="31"/>
      <c r="BL518" s="31"/>
      <c r="BM518" s="31"/>
      <c r="BN518" s="31"/>
      <c r="BO518" s="31"/>
      <c r="BP518" s="31"/>
      <c r="BQ518" s="31"/>
      <c r="BR518" s="31"/>
      <c r="BS518" s="31"/>
      <c r="BT518" s="31"/>
      <c r="BU518" s="31"/>
      <c r="BV518" s="31"/>
      <c r="BW518" s="31"/>
      <c r="BX518" s="31"/>
      <c r="BY518" s="31"/>
      <c r="BZ518" s="31"/>
      <c r="CA518" s="31"/>
      <c r="CB518" s="31"/>
      <c r="CC518" s="31"/>
      <c r="CD518" s="31"/>
      <c r="CE518" s="31"/>
      <c r="CF518" s="31"/>
      <c r="CG518" s="31"/>
      <c r="CH518" s="31"/>
      <c r="CI518" s="31"/>
      <c r="CJ518" s="31"/>
      <c r="CK518" s="31"/>
      <c r="CL518" s="31"/>
      <c r="CM518" s="31"/>
      <c r="CN518" s="31"/>
      <c r="CO518" s="31"/>
      <c r="CP518" s="31"/>
      <c r="CQ518" s="31"/>
      <c r="CR518" s="31"/>
      <c r="CS518" s="31"/>
      <c r="CT518" s="31"/>
      <c r="CU518" s="31"/>
      <c r="CV518" s="31"/>
    </row>
    <row r="519" spans="1:100" x14ac:dyDescent="0.3">
      <c r="A519" s="31"/>
      <c r="B519" s="31"/>
      <c r="C519" s="31"/>
      <c r="D519" s="31"/>
      <c r="E519" s="31"/>
      <c r="F519" s="31"/>
      <c r="AQ519" s="31"/>
      <c r="AR519" s="31"/>
      <c r="AS519" s="31"/>
      <c r="AT519" s="31"/>
      <c r="AU519" s="31"/>
      <c r="AV519" s="31"/>
      <c r="AW519" s="32"/>
      <c r="AX519" s="32"/>
      <c r="AY519" s="32"/>
      <c r="AZ519" s="32"/>
      <c r="BA519" s="32"/>
      <c r="BB519" s="32"/>
      <c r="BC519" s="31"/>
      <c r="BD519" s="31"/>
      <c r="BE519" s="31"/>
      <c r="BF519" s="31"/>
      <c r="BG519" s="31"/>
      <c r="BH519" s="31"/>
      <c r="BI519" s="31"/>
      <c r="BJ519" s="31"/>
      <c r="BK519" s="31"/>
      <c r="BL519" s="31"/>
      <c r="BM519" s="31"/>
      <c r="BN519" s="31"/>
      <c r="BO519" s="31"/>
      <c r="BP519" s="31"/>
      <c r="BQ519" s="31"/>
      <c r="BR519" s="31"/>
      <c r="BS519" s="31"/>
      <c r="BT519" s="31"/>
      <c r="BU519" s="31"/>
      <c r="BV519" s="31"/>
      <c r="BW519" s="31"/>
      <c r="BX519" s="31"/>
      <c r="BY519" s="31"/>
      <c r="BZ519" s="31"/>
      <c r="CA519" s="31"/>
      <c r="CB519" s="31"/>
      <c r="CC519" s="31"/>
      <c r="CD519" s="31"/>
      <c r="CE519" s="31"/>
      <c r="CF519" s="31"/>
      <c r="CG519" s="31"/>
      <c r="CH519" s="31"/>
      <c r="CI519" s="31"/>
      <c r="CJ519" s="31"/>
      <c r="CK519" s="31"/>
      <c r="CL519" s="31"/>
      <c r="CM519" s="31"/>
      <c r="CN519" s="31"/>
      <c r="CO519" s="31"/>
      <c r="CP519" s="31"/>
      <c r="CQ519" s="31"/>
      <c r="CR519" s="31"/>
      <c r="CS519" s="31"/>
      <c r="CT519" s="31"/>
      <c r="CU519" s="31"/>
      <c r="CV519" s="31"/>
    </row>
    <row r="520" spans="1:100" x14ac:dyDescent="0.3">
      <c r="A520" s="31"/>
      <c r="B520" s="31"/>
      <c r="C520" s="31"/>
      <c r="D520" s="31"/>
      <c r="E520" s="31"/>
      <c r="F520" s="31"/>
      <c r="AQ520" s="31"/>
      <c r="AR520" s="31"/>
      <c r="AS520" s="31"/>
      <c r="AT520" s="31"/>
      <c r="AU520" s="31"/>
      <c r="AV520" s="31"/>
      <c r="AW520" s="32"/>
      <c r="AX520" s="32"/>
      <c r="AY520" s="32"/>
      <c r="AZ520" s="32"/>
      <c r="BA520" s="32"/>
      <c r="BB520" s="32"/>
      <c r="BC520" s="31"/>
      <c r="BD520" s="31"/>
      <c r="BE520" s="31"/>
      <c r="BF520" s="31"/>
      <c r="BG520" s="31"/>
      <c r="BH520" s="31"/>
      <c r="BI520" s="31"/>
      <c r="BJ520" s="31"/>
      <c r="BK520" s="31"/>
      <c r="BL520" s="31"/>
      <c r="BM520" s="31"/>
      <c r="BN520" s="31"/>
      <c r="BO520" s="31"/>
      <c r="BP520" s="31"/>
      <c r="BQ520" s="31"/>
      <c r="BR520" s="31"/>
      <c r="BS520" s="31"/>
      <c r="BT520" s="31"/>
      <c r="BU520" s="31"/>
      <c r="BV520" s="31"/>
      <c r="BW520" s="31"/>
      <c r="BX520" s="31"/>
      <c r="BY520" s="31"/>
      <c r="BZ520" s="31"/>
      <c r="CA520" s="31"/>
      <c r="CB520" s="31"/>
      <c r="CC520" s="31"/>
      <c r="CD520" s="31"/>
      <c r="CE520" s="31"/>
      <c r="CF520" s="31"/>
      <c r="CG520" s="31"/>
      <c r="CH520" s="31"/>
      <c r="CI520" s="31"/>
      <c r="CJ520" s="31"/>
      <c r="CK520" s="31"/>
      <c r="CL520" s="31"/>
      <c r="CM520" s="31"/>
      <c r="CN520" s="31"/>
      <c r="CO520" s="31"/>
      <c r="CP520" s="31"/>
      <c r="CQ520" s="31"/>
      <c r="CR520" s="31"/>
      <c r="CS520" s="31"/>
      <c r="CT520" s="31"/>
      <c r="CU520" s="31"/>
      <c r="CV520" s="31"/>
    </row>
    <row r="521" spans="1:100" x14ac:dyDescent="0.3">
      <c r="A521" s="31"/>
      <c r="B521" s="31"/>
      <c r="C521" s="31"/>
      <c r="D521" s="31"/>
      <c r="E521" s="31"/>
      <c r="F521" s="31"/>
      <c r="AQ521" s="31"/>
      <c r="AR521" s="31"/>
      <c r="AS521" s="31"/>
      <c r="AT521" s="31"/>
      <c r="AU521" s="31"/>
      <c r="AV521" s="31"/>
      <c r="AW521" s="32"/>
      <c r="AX521" s="32"/>
      <c r="AY521" s="32"/>
      <c r="AZ521" s="32"/>
      <c r="BA521" s="32"/>
      <c r="BB521" s="32"/>
      <c r="BC521" s="31"/>
      <c r="BD521" s="31"/>
      <c r="BE521" s="31"/>
      <c r="BF521" s="31"/>
      <c r="BG521" s="31"/>
      <c r="BH521" s="31"/>
      <c r="BI521" s="31"/>
      <c r="BJ521" s="31"/>
      <c r="BK521" s="31"/>
      <c r="BL521" s="31"/>
      <c r="BM521" s="31"/>
      <c r="BN521" s="31"/>
      <c r="BO521" s="31"/>
      <c r="BP521" s="31"/>
      <c r="BQ521" s="31"/>
      <c r="BR521" s="31"/>
      <c r="BS521" s="31"/>
      <c r="BT521" s="31"/>
      <c r="BU521" s="31"/>
      <c r="BV521" s="31"/>
      <c r="BW521" s="31"/>
      <c r="BX521" s="31"/>
      <c r="BY521" s="31"/>
      <c r="BZ521" s="31"/>
      <c r="CA521" s="31"/>
      <c r="CB521" s="31"/>
      <c r="CC521" s="31"/>
      <c r="CD521" s="31"/>
      <c r="CE521" s="31"/>
      <c r="CF521" s="31"/>
      <c r="CG521" s="31"/>
      <c r="CH521" s="31"/>
      <c r="CI521" s="31"/>
      <c r="CJ521" s="31"/>
      <c r="CK521" s="31"/>
      <c r="CL521" s="31"/>
      <c r="CM521" s="31"/>
      <c r="CN521" s="31"/>
      <c r="CO521" s="31"/>
      <c r="CP521" s="31"/>
      <c r="CQ521" s="31"/>
      <c r="CR521" s="31"/>
      <c r="CS521" s="31"/>
      <c r="CT521" s="31"/>
      <c r="CU521" s="31"/>
      <c r="CV521" s="31"/>
    </row>
    <row r="522" spans="1:100" x14ac:dyDescent="0.3">
      <c r="A522" s="31"/>
      <c r="B522" s="31"/>
      <c r="C522" s="31"/>
      <c r="D522" s="31"/>
      <c r="E522" s="31"/>
      <c r="F522" s="31"/>
      <c r="AQ522" s="31"/>
      <c r="AR522" s="31"/>
      <c r="AS522" s="31"/>
      <c r="AT522" s="31"/>
      <c r="AU522" s="31"/>
      <c r="AV522" s="31"/>
      <c r="AW522" s="32"/>
      <c r="AX522" s="32"/>
      <c r="AY522" s="32"/>
      <c r="AZ522" s="32"/>
      <c r="BA522" s="32"/>
      <c r="BB522" s="32"/>
      <c r="BC522" s="31"/>
      <c r="BD522" s="31"/>
      <c r="BE522" s="31"/>
      <c r="BF522" s="31"/>
      <c r="BG522" s="31"/>
      <c r="BH522" s="31"/>
      <c r="BI522" s="31"/>
      <c r="BJ522" s="31"/>
      <c r="BK522" s="31"/>
      <c r="BL522" s="31"/>
      <c r="BM522" s="31"/>
      <c r="BN522" s="31"/>
      <c r="BO522" s="31"/>
      <c r="BP522" s="31"/>
      <c r="BQ522" s="31"/>
      <c r="BR522" s="31"/>
      <c r="BS522" s="31"/>
      <c r="BT522" s="31"/>
      <c r="BU522" s="31"/>
      <c r="BV522" s="31"/>
      <c r="BW522" s="31"/>
      <c r="BX522" s="31"/>
      <c r="BY522" s="31"/>
      <c r="BZ522" s="31"/>
      <c r="CA522" s="31"/>
      <c r="CB522" s="31"/>
      <c r="CC522" s="31"/>
      <c r="CD522" s="31"/>
      <c r="CE522" s="31"/>
      <c r="CF522" s="31"/>
      <c r="CG522" s="31"/>
      <c r="CH522" s="31"/>
      <c r="CI522" s="31"/>
      <c r="CJ522" s="31"/>
      <c r="CK522" s="31"/>
      <c r="CL522" s="31"/>
      <c r="CM522" s="31"/>
      <c r="CN522" s="31"/>
      <c r="CO522" s="31"/>
      <c r="CP522" s="31"/>
      <c r="CQ522" s="31"/>
      <c r="CR522" s="31"/>
      <c r="CS522" s="31"/>
      <c r="CT522" s="31"/>
      <c r="CU522" s="31"/>
      <c r="CV522" s="31"/>
    </row>
    <row r="523" spans="1:100" x14ac:dyDescent="0.3">
      <c r="A523" s="31"/>
      <c r="B523" s="31"/>
      <c r="C523" s="31"/>
      <c r="D523" s="31"/>
      <c r="E523" s="31"/>
      <c r="F523" s="31"/>
      <c r="AQ523" s="31"/>
      <c r="AR523" s="31"/>
      <c r="AS523" s="31"/>
      <c r="AT523" s="31"/>
      <c r="AU523" s="31"/>
      <c r="AV523" s="31"/>
      <c r="AW523" s="32"/>
      <c r="AX523" s="32"/>
      <c r="AY523" s="32"/>
      <c r="AZ523" s="32"/>
      <c r="BA523" s="32"/>
      <c r="BB523" s="32"/>
      <c r="BC523" s="31"/>
      <c r="BD523" s="31"/>
      <c r="BE523" s="31"/>
      <c r="BF523" s="31"/>
      <c r="BG523" s="31"/>
      <c r="BH523" s="31"/>
      <c r="BI523" s="31"/>
      <c r="BJ523" s="31"/>
      <c r="BK523" s="31"/>
      <c r="BL523" s="31"/>
      <c r="BM523" s="31"/>
      <c r="BN523" s="31"/>
      <c r="BO523" s="31"/>
      <c r="BP523" s="31"/>
      <c r="BQ523" s="31"/>
      <c r="BR523" s="31"/>
      <c r="BS523" s="31"/>
      <c r="BT523" s="31"/>
      <c r="BU523" s="31"/>
      <c r="BV523" s="31"/>
      <c r="BW523" s="31"/>
      <c r="BX523" s="31"/>
      <c r="BY523" s="31"/>
      <c r="BZ523" s="31"/>
      <c r="CA523" s="31"/>
      <c r="CB523" s="31"/>
      <c r="CC523" s="31"/>
      <c r="CD523" s="31"/>
      <c r="CE523" s="31"/>
      <c r="CF523" s="31"/>
      <c r="CG523" s="31"/>
      <c r="CH523" s="31"/>
      <c r="CI523" s="31"/>
      <c r="CJ523" s="31"/>
      <c r="CK523" s="31"/>
      <c r="CL523" s="31"/>
      <c r="CM523" s="31"/>
      <c r="CN523" s="31"/>
      <c r="CO523" s="31"/>
      <c r="CP523" s="31"/>
      <c r="CQ523" s="31"/>
      <c r="CR523" s="31"/>
      <c r="CS523" s="31"/>
      <c r="CT523" s="31"/>
      <c r="CU523" s="31"/>
      <c r="CV523" s="31"/>
    </row>
    <row r="524" spans="1:100" x14ac:dyDescent="0.3">
      <c r="A524" s="31"/>
      <c r="B524" s="31"/>
      <c r="C524" s="31"/>
      <c r="D524" s="31"/>
      <c r="E524" s="31"/>
      <c r="F524" s="31"/>
      <c r="AQ524" s="31"/>
      <c r="AR524" s="31"/>
      <c r="AS524" s="31"/>
      <c r="AT524" s="31"/>
      <c r="AU524" s="31"/>
      <c r="AV524" s="31"/>
      <c r="AW524" s="32"/>
      <c r="AX524" s="32"/>
      <c r="AY524" s="32"/>
      <c r="AZ524" s="32"/>
      <c r="BA524" s="32"/>
      <c r="BB524" s="32"/>
      <c r="BC524" s="31"/>
      <c r="BD524" s="31"/>
      <c r="BE524" s="31"/>
      <c r="BF524" s="31"/>
      <c r="BG524" s="31"/>
      <c r="BH524" s="31"/>
      <c r="BI524" s="31"/>
      <c r="BJ524" s="31"/>
      <c r="BK524" s="31"/>
      <c r="BL524" s="31"/>
      <c r="BM524" s="31"/>
      <c r="BN524" s="31"/>
      <c r="BO524" s="31"/>
      <c r="BP524" s="31"/>
      <c r="BQ524" s="31"/>
      <c r="BR524" s="31"/>
      <c r="BS524" s="31"/>
      <c r="BT524" s="31"/>
      <c r="BU524" s="31"/>
      <c r="BV524" s="31"/>
      <c r="BW524" s="31"/>
      <c r="BX524" s="31"/>
      <c r="BY524" s="31"/>
      <c r="BZ524" s="31"/>
      <c r="CA524" s="31"/>
      <c r="CB524" s="31"/>
      <c r="CC524" s="31"/>
      <c r="CD524" s="31"/>
      <c r="CE524" s="31"/>
      <c r="CF524" s="31"/>
      <c r="CG524" s="31"/>
      <c r="CH524" s="31"/>
      <c r="CI524" s="31"/>
      <c r="CJ524" s="31"/>
      <c r="CK524" s="31"/>
      <c r="CL524" s="31"/>
      <c r="CM524" s="31"/>
      <c r="CN524" s="31"/>
      <c r="CO524" s="31"/>
      <c r="CP524" s="31"/>
      <c r="CQ524" s="31"/>
      <c r="CR524" s="31"/>
      <c r="CS524" s="31"/>
      <c r="CT524" s="31"/>
      <c r="CU524" s="31"/>
      <c r="CV524" s="31"/>
    </row>
    <row r="525" spans="1:100" x14ac:dyDescent="0.3">
      <c r="A525" s="31"/>
      <c r="B525" s="31"/>
      <c r="C525" s="31"/>
      <c r="D525" s="31"/>
      <c r="E525" s="31"/>
      <c r="F525" s="31"/>
      <c r="AQ525" s="31"/>
      <c r="AR525" s="31"/>
      <c r="AS525" s="31"/>
      <c r="AT525" s="31"/>
      <c r="AU525" s="31"/>
      <c r="AV525" s="31"/>
      <c r="AW525" s="32"/>
      <c r="AX525" s="32"/>
      <c r="AY525" s="32"/>
      <c r="AZ525" s="32"/>
      <c r="BA525" s="32"/>
      <c r="BB525" s="32"/>
      <c r="BC525" s="31"/>
      <c r="BD525" s="31"/>
      <c r="BE525" s="31"/>
      <c r="BF525" s="31"/>
      <c r="BG525" s="31"/>
      <c r="BH525" s="31"/>
      <c r="BI525" s="31"/>
      <c r="BJ525" s="31"/>
      <c r="BK525" s="31"/>
      <c r="BL525" s="31"/>
      <c r="BM525" s="31"/>
      <c r="BN525" s="31"/>
      <c r="BO525" s="31"/>
      <c r="BP525" s="31"/>
      <c r="BQ525" s="31"/>
      <c r="BR525" s="31"/>
      <c r="BS525" s="31"/>
      <c r="BT525" s="31"/>
      <c r="BU525" s="31"/>
      <c r="BV525" s="31"/>
      <c r="BW525" s="31"/>
      <c r="BX525" s="31"/>
      <c r="BY525" s="31"/>
      <c r="BZ525" s="31"/>
      <c r="CA525" s="31"/>
      <c r="CB525" s="31"/>
      <c r="CC525" s="31"/>
      <c r="CD525" s="31"/>
      <c r="CE525" s="31"/>
      <c r="CF525" s="31"/>
      <c r="CG525" s="31"/>
      <c r="CH525" s="31"/>
      <c r="CI525" s="31"/>
      <c r="CJ525" s="31"/>
      <c r="CK525" s="31"/>
      <c r="CL525" s="31"/>
      <c r="CM525" s="31"/>
      <c r="CN525" s="31"/>
      <c r="CO525" s="31"/>
      <c r="CP525" s="31"/>
      <c r="CQ525" s="31"/>
      <c r="CR525" s="31"/>
      <c r="CS525" s="31"/>
      <c r="CT525" s="31"/>
      <c r="CU525" s="31"/>
      <c r="CV525" s="31"/>
    </row>
    <row r="526" spans="1:100" x14ac:dyDescent="0.3">
      <c r="A526" s="31"/>
      <c r="B526" s="31"/>
      <c r="C526" s="31"/>
      <c r="D526" s="31"/>
      <c r="E526" s="31"/>
      <c r="F526" s="31"/>
      <c r="AQ526" s="31"/>
      <c r="AR526" s="31"/>
      <c r="AS526" s="31"/>
      <c r="AT526" s="31"/>
      <c r="AU526" s="31"/>
      <c r="AV526" s="31"/>
      <c r="AW526" s="32"/>
      <c r="AX526" s="32"/>
      <c r="AY526" s="32"/>
      <c r="AZ526" s="32"/>
      <c r="BA526" s="32"/>
      <c r="BB526" s="32"/>
      <c r="BC526" s="31"/>
      <c r="BD526" s="31"/>
      <c r="BE526" s="31"/>
      <c r="BF526" s="31"/>
      <c r="BG526" s="31"/>
      <c r="BH526" s="31"/>
      <c r="BI526" s="31"/>
      <c r="BJ526" s="31"/>
      <c r="BK526" s="31"/>
      <c r="BL526" s="31"/>
      <c r="BM526" s="31"/>
      <c r="BN526" s="31"/>
      <c r="BO526" s="31"/>
      <c r="BP526" s="31"/>
      <c r="BQ526" s="31"/>
      <c r="BR526" s="31"/>
      <c r="BS526" s="31"/>
      <c r="BT526" s="31"/>
      <c r="BU526" s="31"/>
      <c r="BV526" s="31"/>
      <c r="BW526" s="31"/>
      <c r="BX526" s="31"/>
      <c r="BY526" s="31"/>
      <c r="BZ526" s="31"/>
      <c r="CA526" s="31"/>
      <c r="CB526" s="31"/>
      <c r="CC526" s="31"/>
      <c r="CD526" s="31"/>
      <c r="CE526" s="31"/>
      <c r="CF526" s="31"/>
      <c r="CG526" s="31"/>
      <c r="CH526" s="31"/>
      <c r="CI526" s="31"/>
      <c r="CJ526" s="31"/>
      <c r="CK526" s="31"/>
      <c r="CL526" s="31"/>
      <c r="CM526" s="31"/>
      <c r="CN526" s="31"/>
      <c r="CO526" s="31"/>
      <c r="CP526" s="31"/>
      <c r="CQ526" s="31"/>
      <c r="CR526" s="31"/>
      <c r="CS526" s="31"/>
      <c r="CT526" s="31"/>
      <c r="CU526" s="31"/>
      <c r="CV526" s="31"/>
    </row>
    <row r="527" spans="1:100" x14ac:dyDescent="0.3">
      <c r="A527" s="31"/>
      <c r="B527" s="31"/>
      <c r="C527" s="31"/>
      <c r="D527" s="31"/>
      <c r="E527" s="31"/>
      <c r="F527" s="31"/>
      <c r="AQ527" s="31"/>
      <c r="AR527" s="31"/>
      <c r="AS527" s="31"/>
      <c r="AT527" s="31"/>
      <c r="AU527" s="31"/>
      <c r="AV527" s="31"/>
      <c r="AW527" s="32"/>
      <c r="AX527" s="32"/>
      <c r="AY527" s="32"/>
      <c r="AZ527" s="32"/>
      <c r="BA527" s="32"/>
      <c r="BB527" s="32"/>
      <c r="BC527" s="31"/>
      <c r="BD527" s="31"/>
      <c r="BE527" s="31"/>
      <c r="BF527" s="31"/>
      <c r="BG527" s="31"/>
      <c r="BH527" s="31"/>
      <c r="BI527" s="31"/>
      <c r="BJ527" s="31"/>
      <c r="BK527" s="31"/>
      <c r="BL527" s="31"/>
      <c r="BM527" s="31"/>
      <c r="BN527" s="31"/>
      <c r="BO527" s="31"/>
      <c r="BP527" s="31"/>
      <c r="BQ527" s="31"/>
      <c r="BR527" s="31"/>
      <c r="BS527" s="31"/>
      <c r="BT527" s="31"/>
      <c r="BU527" s="31"/>
      <c r="BV527" s="31"/>
      <c r="BW527" s="31"/>
      <c r="BX527" s="31"/>
      <c r="BY527" s="31"/>
      <c r="BZ527" s="31"/>
      <c r="CA527" s="31"/>
      <c r="CB527" s="31"/>
      <c r="CC527" s="31"/>
      <c r="CD527" s="31"/>
      <c r="CE527" s="31"/>
      <c r="CF527" s="31"/>
      <c r="CG527" s="31"/>
      <c r="CH527" s="31"/>
      <c r="CI527" s="31"/>
      <c r="CJ527" s="31"/>
      <c r="CK527" s="31"/>
      <c r="CL527" s="31"/>
      <c r="CM527" s="31"/>
      <c r="CN527" s="31"/>
      <c r="CO527" s="31"/>
      <c r="CP527" s="31"/>
      <c r="CQ527" s="31"/>
      <c r="CR527" s="31"/>
      <c r="CS527" s="31"/>
      <c r="CT527" s="31"/>
      <c r="CU527" s="31"/>
      <c r="CV527" s="31"/>
    </row>
    <row r="528" spans="1:100" x14ac:dyDescent="0.3">
      <c r="A528" s="31"/>
      <c r="B528" s="31"/>
      <c r="C528" s="31"/>
      <c r="D528" s="31"/>
      <c r="E528" s="31"/>
      <c r="F528" s="31"/>
      <c r="AQ528" s="31"/>
      <c r="AR528" s="31"/>
      <c r="AS528" s="31"/>
      <c r="AT528" s="31"/>
      <c r="AU528" s="31"/>
      <c r="AV528" s="31"/>
      <c r="AW528" s="32"/>
      <c r="AX528" s="32"/>
      <c r="AY528" s="32"/>
      <c r="AZ528" s="32"/>
      <c r="BA528" s="32"/>
      <c r="BB528" s="32"/>
      <c r="BC528" s="31"/>
      <c r="BD528" s="31"/>
      <c r="BE528" s="31"/>
      <c r="BF528" s="31"/>
      <c r="BG528" s="31"/>
      <c r="BH528" s="31"/>
      <c r="BI528" s="31"/>
      <c r="BJ528" s="31"/>
      <c r="BK528" s="31"/>
      <c r="BL528" s="31"/>
      <c r="BM528" s="31"/>
      <c r="BN528" s="31"/>
      <c r="BO528" s="31"/>
      <c r="BP528" s="31"/>
      <c r="BQ528" s="31"/>
      <c r="BR528" s="31"/>
      <c r="BS528" s="31"/>
      <c r="BT528" s="31"/>
      <c r="BU528" s="31"/>
      <c r="BV528" s="31"/>
      <c r="BW528" s="31"/>
      <c r="BX528" s="31"/>
      <c r="BY528" s="31"/>
      <c r="BZ528" s="31"/>
      <c r="CA528" s="31"/>
      <c r="CB528" s="31"/>
      <c r="CC528" s="31"/>
      <c r="CD528" s="31"/>
      <c r="CE528" s="31"/>
      <c r="CF528" s="31"/>
      <c r="CG528" s="31"/>
      <c r="CH528" s="31"/>
      <c r="CI528" s="31"/>
      <c r="CJ528" s="31"/>
      <c r="CK528" s="31"/>
      <c r="CL528" s="31"/>
      <c r="CM528" s="31"/>
      <c r="CN528" s="31"/>
      <c r="CO528" s="31"/>
      <c r="CP528" s="31"/>
      <c r="CQ528" s="31"/>
      <c r="CR528" s="31"/>
      <c r="CS528" s="31"/>
      <c r="CT528" s="31"/>
      <c r="CU528" s="31"/>
      <c r="CV528" s="31"/>
    </row>
    <row r="529" spans="1:100" x14ac:dyDescent="0.3">
      <c r="A529" s="31"/>
      <c r="B529" s="31"/>
      <c r="C529" s="31"/>
      <c r="D529" s="31"/>
      <c r="E529" s="31"/>
      <c r="F529" s="31"/>
      <c r="AQ529" s="31"/>
      <c r="AR529" s="31"/>
      <c r="AS529" s="31"/>
      <c r="AT529" s="31"/>
      <c r="AU529" s="31"/>
      <c r="AV529" s="31"/>
      <c r="AW529" s="32"/>
      <c r="AX529" s="32"/>
      <c r="AY529" s="32"/>
      <c r="AZ529" s="32"/>
      <c r="BA529" s="32"/>
      <c r="BB529" s="32"/>
      <c r="BC529" s="31"/>
      <c r="BD529" s="31"/>
      <c r="BE529" s="31"/>
      <c r="BF529" s="31"/>
      <c r="BG529" s="31"/>
      <c r="BH529" s="31"/>
      <c r="BI529" s="31"/>
      <c r="BJ529" s="31"/>
      <c r="BK529" s="31"/>
      <c r="BL529" s="31"/>
      <c r="BM529" s="31"/>
      <c r="BN529" s="31"/>
      <c r="BO529" s="31"/>
      <c r="BP529" s="31"/>
      <c r="BQ529" s="31"/>
      <c r="BR529" s="31"/>
      <c r="BS529" s="31"/>
      <c r="BT529" s="31"/>
      <c r="BU529" s="31"/>
      <c r="BV529" s="31"/>
      <c r="BW529" s="31"/>
      <c r="BX529" s="31"/>
      <c r="BY529" s="31"/>
      <c r="BZ529" s="31"/>
      <c r="CA529" s="31"/>
      <c r="CB529" s="31"/>
      <c r="CC529" s="31"/>
      <c r="CD529" s="31"/>
      <c r="CE529" s="31"/>
      <c r="CF529" s="31"/>
      <c r="CG529" s="31"/>
      <c r="CH529" s="31"/>
      <c r="CI529" s="31"/>
      <c r="CJ529" s="31"/>
      <c r="CK529" s="31"/>
      <c r="CL529" s="31"/>
      <c r="CM529" s="31"/>
      <c r="CN529" s="31"/>
      <c r="CO529" s="31"/>
      <c r="CP529" s="31"/>
      <c r="CQ529" s="31"/>
      <c r="CR529" s="31"/>
      <c r="CS529" s="31"/>
      <c r="CT529" s="31"/>
      <c r="CU529" s="31"/>
      <c r="CV529" s="31"/>
    </row>
    <row r="530" spans="1:100" x14ac:dyDescent="0.3">
      <c r="A530" s="31"/>
      <c r="B530" s="31"/>
      <c r="C530" s="31"/>
      <c r="D530" s="31"/>
      <c r="E530" s="31"/>
      <c r="F530" s="31"/>
      <c r="AQ530" s="31"/>
      <c r="AR530" s="31"/>
      <c r="AS530" s="31"/>
      <c r="AT530" s="31"/>
      <c r="AU530" s="31"/>
      <c r="AV530" s="31"/>
      <c r="AW530" s="32"/>
      <c r="AX530" s="32"/>
      <c r="AY530" s="32"/>
      <c r="AZ530" s="32"/>
      <c r="BA530" s="32"/>
      <c r="BB530" s="32"/>
      <c r="BC530" s="31"/>
      <c r="BD530" s="31"/>
      <c r="BE530" s="31"/>
      <c r="BF530" s="31"/>
      <c r="BG530" s="31"/>
      <c r="BH530" s="31"/>
      <c r="BI530" s="31"/>
      <c r="BJ530" s="31"/>
      <c r="BK530" s="31"/>
      <c r="BL530" s="31"/>
      <c r="BM530" s="31"/>
      <c r="BN530" s="31"/>
      <c r="BO530" s="31"/>
      <c r="BP530" s="31"/>
      <c r="BQ530" s="31"/>
      <c r="BR530" s="31"/>
      <c r="BS530" s="31"/>
      <c r="BT530" s="31"/>
      <c r="BU530" s="31"/>
      <c r="BV530" s="31"/>
      <c r="BW530" s="31"/>
      <c r="BX530" s="31"/>
      <c r="BY530" s="31"/>
      <c r="BZ530" s="31"/>
      <c r="CA530" s="31"/>
      <c r="CB530" s="31"/>
      <c r="CC530" s="31"/>
      <c r="CD530" s="31"/>
      <c r="CE530" s="31"/>
      <c r="CF530" s="31"/>
      <c r="CG530" s="31"/>
      <c r="CH530" s="31"/>
      <c r="CI530" s="31"/>
      <c r="CJ530" s="31"/>
      <c r="CK530" s="31"/>
      <c r="CL530" s="31"/>
      <c r="CM530" s="31"/>
      <c r="CN530" s="31"/>
      <c r="CO530" s="31"/>
      <c r="CP530" s="31"/>
      <c r="CQ530" s="31"/>
      <c r="CR530" s="31"/>
      <c r="CS530" s="31"/>
      <c r="CT530" s="31"/>
      <c r="CU530" s="31"/>
      <c r="CV530" s="31"/>
    </row>
    <row r="531" spans="1:100" x14ac:dyDescent="0.3">
      <c r="A531" s="31"/>
      <c r="B531" s="31"/>
      <c r="C531" s="31"/>
      <c r="D531" s="31"/>
      <c r="E531" s="31"/>
      <c r="F531" s="31"/>
      <c r="AQ531" s="31"/>
      <c r="AR531" s="31"/>
      <c r="AS531" s="31"/>
      <c r="AT531" s="31"/>
      <c r="AU531" s="31"/>
      <c r="AV531" s="31"/>
      <c r="AW531" s="32"/>
      <c r="AX531" s="32"/>
      <c r="AY531" s="32"/>
      <c r="AZ531" s="32"/>
      <c r="BA531" s="32"/>
      <c r="BB531" s="32"/>
      <c r="BC531" s="31"/>
      <c r="BD531" s="31"/>
      <c r="BE531" s="31"/>
      <c r="BF531" s="31"/>
      <c r="BG531" s="31"/>
      <c r="BH531" s="31"/>
      <c r="BI531" s="31"/>
      <c r="BJ531" s="31"/>
      <c r="BK531" s="31"/>
      <c r="BL531" s="31"/>
      <c r="BM531" s="31"/>
      <c r="BN531" s="31"/>
      <c r="BO531" s="31"/>
      <c r="BP531" s="31"/>
      <c r="BQ531" s="31"/>
      <c r="BR531" s="31"/>
      <c r="BS531" s="31"/>
      <c r="BT531" s="31"/>
      <c r="BU531" s="31"/>
      <c r="BV531" s="31"/>
      <c r="BW531" s="31"/>
      <c r="BX531" s="31"/>
      <c r="BY531" s="31"/>
      <c r="BZ531" s="31"/>
      <c r="CA531" s="31"/>
      <c r="CB531" s="31"/>
      <c r="CC531" s="31"/>
      <c r="CD531" s="31"/>
      <c r="CE531" s="31"/>
      <c r="CF531" s="31"/>
      <c r="CG531" s="31"/>
      <c r="CH531" s="31"/>
      <c r="CI531" s="31"/>
      <c r="CJ531" s="31"/>
      <c r="CK531" s="31"/>
      <c r="CL531" s="31"/>
      <c r="CM531" s="31"/>
      <c r="CN531" s="31"/>
      <c r="CO531" s="31"/>
      <c r="CP531" s="31"/>
      <c r="CQ531" s="31"/>
      <c r="CR531" s="31"/>
      <c r="CS531" s="31"/>
      <c r="CT531" s="31"/>
      <c r="CU531" s="31"/>
      <c r="CV531" s="31"/>
    </row>
    <row r="532" spans="1:100" x14ac:dyDescent="0.3">
      <c r="A532" s="31"/>
      <c r="B532" s="31"/>
      <c r="C532" s="31"/>
      <c r="D532" s="31"/>
      <c r="E532" s="31"/>
      <c r="F532" s="31"/>
      <c r="AQ532" s="31"/>
      <c r="AR532" s="31"/>
      <c r="AS532" s="31"/>
      <c r="AT532" s="31"/>
      <c r="AU532" s="31"/>
      <c r="AV532" s="31"/>
      <c r="AW532" s="32"/>
      <c r="AX532" s="32"/>
      <c r="AY532" s="32"/>
      <c r="AZ532" s="32"/>
      <c r="BA532" s="32"/>
      <c r="BB532" s="32"/>
      <c r="BC532" s="31"/>
      <c r="BD532" s="31"/>
      <c r="BE532" s="31"/>
      <c r="BF532" s="31"/>
      <c r="BG532" s="31"/>
      <c r="BH532" s="31"/>
      <c r="BI532" s="31"/>
      <c r="BJ532" s="31"/>
      <c r="BK532" s="31"/>
      <c r="BL532" s="31"/>
      <c r="BM532" s="31"/>
      <c r="BN532" s="31"/>
      <c r="BO532" s="31"/>
      <c r="BP532" s="31"/>
      <c r="BQ532" s="31"/>
      <c r="BR532" s="31"/>
      <c r="BS532" s="31"/>
      <c r="BT532" s="31"/>
      <c r="BU532" s="31"/>
      <c r="BV532" s="31"/>
      <c r="BW532" s="31"/>
      <c r="BX532" s="31"/>
      <c r="BY532" s="31"/>
      <c r="BZ532" s="31"/>
      <c r="CA532" s="31"/>
      <c r="CB532" s="31"/>
      <c r="CC532" s="31"/>
      <c r="CD532" s="31"/>
      <c r="CE532" s="31"/>
      <c r="CF532" s="31"/>
      <c r="CG532" s="31"/>
      <c r="CH532" s="31"/>
      <c r="CI532" s="31"/>
      <c r="CJ532" s="31"/>
      <c r="CK532" s="31"/>
      <c r="CL532" s="31"/>
      <c r="CM532" s="31"/>
      <c r="CN532" s="31"/>
      <c r="CO532" s="31"/>
      <c r="CP532" s="31"/>
      <c r="CQ532" s="31"/>
      <c r="CR532" s="31"/>
      <c r="CS532" s="31"/>
      <c r="CT532" s="31"/>
      <c r="CU532" s="31"/>
      <c r="CV532" s="31"/>
    </row>
    <row r="533" spans="1:100" x14ac:dyDescent="0.3">
      <c r="A533" s="31"/>
      <c r="B533" s="31"/>
      <c r="C533" s="31"/>
      <c r="D533" s="31"/>
      <c r="E533" s="31"/>
      <c r="F533" s="31"/>
      <c r="AQ533" s="31"/>
      <c r="AR533" s="31"/>
      <c r="AS533" s="31"/>
      <c r="AT533" s="31"/>
      <c r="AU533" s="31"/>
      <c r="AV533" s="31"/>
      <c r="AW533" s="32"/>
      <c r="AX533" s="32"/>
      <c r="AY533" s="32"/>
      <c r="AZ533" s="32"/>
      <c r="BA533" s="32"/>
      <c r="BB533" s="32"/>
      <c r="BC533" s="31"/>
      <c r="BD533" s="31"/>
      <c r="BE533" s="31"/>
      <c r="BF533" s="31"/>
      <c r="BG533" s="31"/>
      <c r="BH533" s="31"/>
      <c r="BI533" s="31"/>
      <c r="BJ533" s="31"/>
      <c r="BK533" s="31"/>
      <c r="BL533" s="31"/>
      <c r="BM533" s="31"/>
      <c r="BN533" s="31"/>
      <c r="BO533" s="31"/>
      <c r="BP533" s="31"/>
      <c r="BQ533" s="31"/>
      <c r="BR533" s="31"/>
      <c r="BS533" s="31"/>
      <c r="BT533" s="31"/>
      <c r="BU533" s="31"/>
      <c r="BV533" s="31"/>
      <c r="BW533" s="31"/>
      <c r="BX533" s="31"/>
      <c r="BY533" s="31"/>
      <c r="BZ533" s="31"/>
      <c r="CA533" s="31"/>
      <c r="CB533" s="31"/>
      <c r="CC533" s="31"/>
      <c r="CD533" s="31"/>
      <c r="CE533" s="31"/>
      <c r="CF533" s="31"/>
      <c r="CG533" s="31"/>
      <c r="CH533" s="31"/>
      <c r="CI533" s="31"/>
      <c r="CJ533" s="31"/>
      <c r="CK533" s="31"/>
      <c r="CL533" s="31"/>
      <c r="CM533" s="31"/>
      <c r="CN533" s="31"/>
      <c r="CO533" s="31"/>
      <c r="CP533" s="31"/>
      <c r="CQ533" s="31"/>
      <c r="CR533" s="31"/>
      <c r="CS533" s="31"/>
      <c r="CT533" s="31"/>
      <c r="CU533" s="31"/>
      <c r="CV533" s="31"/>
    </row>
    <row r="534" spans="1:100" x14ac:dyDescent="0.3">
      <c r="A534" s="31"/>
      <c r="B534" s="31"/>
      <c r="C534" s="31"/>
      <c r="D534" s="31"/>
      <c r="E534" s="31"/>
      <c r="F534" s="31"/>
      <c r="AQ534" s="31"/>
      <c r="AR534" s="31"/>
      <c r="AS534" s="31"/>
      <c r="AT534" s="31"/>
      <c r="AU534" s="31"/>
      <c r="AV534" s="31"/>
      <c r="AW534" s="32"/>
      <c r="AX534" s="32"/>
      <c r="AY534" s="32"/>
      <c r="AZ534" s="32"/>
      <c r="BA534" s="32"/>
      <c r="BB534" s="32"/>
      <c r="BC534" s="31"/>
      <c r="BD534" s="31"/>
      <c r="BE534" s="31"/>
      <c r="BF534" s="31"/>
      <c r="BG534" s="31"/>
      <c r="BH534" s="31"/>
      <c r="BI534" s="31"/>
      <c r="BJ534" s="31"/>
      <c r="BK534" s="31"/>
      <c r="BL534" s="31"/>
      <c r="BM534" s="31"/>
      <c r="BN534" s="31"/>
      <c r="BO534" s="31"/>
      <c r="BP534" s="31"/>
      <c r="BQ534" s="31"/>
      <c r="BR534" s="31"/>
      <c r="BS534" s="31"/>
      <c r="BT534" s="31"/>
      <c r="BU534" s="31"/>
      <c r="BV534" s="31"/>
      <c r="BW534" s="31"/>
      <c r="BX534" s="31"/>
      <c r="BY534" s="31"/>
      <c r="BZ534" s="31"/>
      <c r="CA534" s="31"/>
      <c r="CB534" s="31"/>
      <c r="CC534" s="31"/>
      <c r="CD534" s="31"/>
      <c r="CE534" s="31"/>
      <c r="CF534" s="31"/>
      <c r="CG534" s="31"/>
      <c r="CH534" s="31"/>
      <c r="CI534" s="31"/>
      <c r="CJ534" s="31"/>
      <c r="CK534" s="31"/>
      <c r="CL534" s="31"/>
      <c r="CM534" s="31"/>
      <c r="CN534" s="31"/>
      <c r="CO534" s="31"/>
      <c r="CP534" s="31"/>
      <c r="CQ534" s="31"/>
      <c r="CR534" s="31"/>
      <c r="CS534" s="31"/>
      <c r="CT534" s="31"/>
      <c r="CU534" s="31"/>
      <c r="CV534" s="31"/>
    </row>
    <row r="535" spans="1:100" x14ac:dyDescent="0.3">
      <c r="A535" s="31"/>
      <c r="B535" s="31"/>
      <c r="C535" s="31"/>
      <c r="D535" s="31"/>
      <c r="E535" s="31"/>
      <c r="F535" s="31"/>
      <c r="AQ535" s="31"/>
      <c r="AR535" s="31"/>
      <c r="AS535" s="31"/>
      <c r="AT535" s="31"/>
      <c r="AU535" s="31"/>
      <c r="AV535" s="31"/>
      <c r="AW535" s="32"/>
      <c r="AX535" s="32"/>
      <c r="AY535" s="32"/>
      <c r="AZ535" s="32"/>
      <c r="BA535" s="32"/>
      <c r="BB535" s="32"/>
      <c r="BC535" s="31"/>
      <c r="BD535" s="31"/>
      <c r="BE535" s="31"/>
      <c r="BF535" s="31"/>
      <c r="BG535" s="31"/>
      <c r="BH535" s="31"/>
      <c r="BI535" s="31"/>
      <c r="BJ535" s="31"/>
      <c r="BK535" s="31"/>
      <c r="BL535" s="31"/>
      <c r="BM535" s="31"/>
      <c r="BN535" s="31"/>
      <c r="BO535" s="31"/>
      <c r="BP535" s="31"/>
      <c r="BQ535" s="31"/>
      <c r="BR535" s="31"/>
      <c r="BS535" s="31"/>
      <c r="BT535" s="31"/>
      <c r="BU535" s="31"/>
      <c r="BV535" s="31"/>
      <c r="BW535" s="31"/>
      <c r="BX535" s="31"/>
      <c r="BY535" s="31"/>
      <c r="BZ535" s="31"/>
      <c r="CA535" s="31"/>
      <c r="CB535" s="31"/>
      <c r="CC535" s="31"/>
      <c r="CD535" s="31"/>
      <c r="CE535" s="31"/>
      <c r="CF535" s="31"/>
      <c r="CG535" s="31"/>
      <c r="CH535" s="31"/>
      <c r="CI535" s="31"/>
      <c r="CJ535" s="31"/>
      <c r="CK535" s="31"/>
      <c r="CL535" s="31"/>
      <c r="CM535" s="31"/>
      <c r="CN535" s="31"/>
      <c r="CO535" s="31"/>
      <c r="CP535" s="31"/>
      <c r="CQ535" s="31"/>
      <c r="CR535" s="31"/>
      <c r="CS535" s="31"/>
      <c r="CT535" s="31"/>
      <c r="CU535" s="31"/>
      <c r="CV535" s="31"/>
    </row>
    <row r="536" spans="1:100" x14ac:dyDescent="0.3">
      <c r="A536" s="31"/>
      <c r="B536" s="31"/>
      <c r="C536" s="31"/>
      <c r="D536" s="31"/>
      <c r="E536" s="31"/>
      <c r="F536" s="31"/>
      <c r="AQ536" s="31"/>
      <c r="AR536" s="31"/>
      <c r="AS536" s="31"/>
      <c r="AT536" s="31"/>
      <c r="AU536" s="31"/>
      <c r="AV536" s="31"/>
      <c r="AW536" s="32"/>
      <c r="AX536" s="32"/>
      <c r="AY536" s="32"/>
      <c r="AZ536" s="32"/>
      <c r="BA536" s="32"/>
      <c r="BB536" s="32"/>
      <c r="BC536" s="31"/>
      <c r="BD536" s="31"/>
      <c r="BE536" s="31"/>
      <c r="BF536" s="31"/>
      <c r="BG536" s="31"/>
      <c r="BH536" s="31"/>
      <c r="BI536" s="31"/>
      <c r="BJ536" s="31"/>
      <c r="BK536" s="31"/>
      <c r="BL536" s="31"/>
      <c r="BM536" s="31"/>
      <c r="BN536" s="31"/>
      <c r="BO536" s="31"/>
      <c r="BP536" s="31"/>
      <c r="BQ536" s="31"/>
      <c r="BR536" s="31"/>
      <c r="BS536" s="31"/>
      <c r="BT536" s="31"/>
      <c r="BU536" s="31"/>
      <c r="BV536" s="31"/>
      <c r="BW536" s="31"/>
      <c r="BX536" s="31"/>
      <c r="BY536" s="31"/>
      <c r="BZ536" s="31"/>
      <c r="CA536" s="31"/>
      <c r="CB536" s="31"/>
      <c r="CC536" s="31"/>
      <c r="CD536" s="31"/>
      <c r="CE536" s="31"/>
      <c r="CF536" s="31"/>
      <c r="CG536" s="31"/>
      <c r="CH536" s="31"/>
      <c r="CI536" s="31"/>
      <c r="CJ536" s="31"/>
      <c r="CK536" s="31"/>
      <c r="CL536" s="31"/>
      <c r="CM536" s="31"/>
      <c r="CN536" s="31"/>
      <c r="CO536" s="31"/>
      <c r="CP536" s="31"/>
      <c r="CQ536" s="31"/>
      <c r="CR536" s="31"/>
      <c r="CS536" s="31"/>
      <c r="CT536" s="31"/>
      <c r="CU536" s="31"/>
      <c r="CV536" s="31"/>
    </row>
    <row r="537" spans="1:100" x14ac:dyDescent="0.3">
      <c r="A537" s="31"/>
      <c r="B537" s="31"/>
      <c r="C537" s="31"/>
      <c r="D537" s="31"/>
      <c r="E537" s="31"/>
      <c r="F537" s="31"/>
      <c r="AQ537" s="31"/>
      <c r="AR537" s="31"/>
      <c r="AS537" s="31"/>
      <c r="AT537" s="31"/>
      <c r="AU537" s="31"/>
      <c r="AV537" s="31"/>
      <c r="AW537" s="32"/>
      <c r="AX537" s="32"/>
      <c r="AY537" s="32"/>
      <c r="AZ537" s="32"/>
      <c r="BA537" s="32"/>
      <c r="BB537" s="32"/>
      <c r="BC537" s="31"/>
      <c r="BD537" s="31"/>
      <c r="BE537" s="31"/>
      <c r="BF537" s="31"/>
      <c r="BG537" s="31"/>
      <c r="BH537" s="31"/>
      <c r="BI537" s="31"/>
      <c r="BJ537" s="31"/>
      <c r="BK537" s="31"/>
      <c r="BL537" s="31"/>
      <c r="BM537" s="31"/>
      <c r="BN537" s="31"/>
      <c r="BO537" s="31"/>
      <c r="BP537" s="31"/>
      <c r="BQ537" s="31"/>
      <c r="BR537" s="31"/>
      <c r="BS537" s="31"/>
      <c r="BT537" s="31"/>
      <c r="BU537" s="31"/>
      <c r="BV537" s="31"/>
      <c r="BW537" s="31"/>
      <c r="BX537" s="31"/>
      <c r="BY537" s="31"/>
      <c r="BZ537" s="31"/>
      <c r="CA537" s="31"/>
      <c r="CB537" s="31"/>
      <c r="CC537" s="31"/>
      <c r="CD537" s="31"/>
      <c r="CE537" s="31"/>
      <c r="CF537" s="31"/>
      <c r="CG537" s="31"/>
      <c r="CH537" s="31"/>
      <c r="CI537" s="31"/>
      <c r="CJ537" s="31"/>
      <c r="CK537" s="31"/>
      <c r="CL537" s="31"/>
      <c r="CM537" s="31"/>
      <c r="CN537" s="31"/>
      <c r="CO537" s="31"/>
      <c r="CP537" s="31"/>
      <c r="CQ537" s="31"/>
      <c r="CR537" s="31"/>
      <c r="CS537" s="31"/>
      <c r="CT537" s="31"/>
      <c r="CU537" s="31"/>
      <c r="CV537" s="31"/>
    </row>
    <row r="538" spans="1:100" x14ac:dyDescent="0.3">
      <c r="A538" s="31"/>
      <c r="B538" s="31"/>
      <c r="C538" s="31"/>
      <c r="D538" s="31"/>
      <c r="E538" s="31"/>
      <c r="F538" s="31"/>
      <c r="AQ538" s="31"/>
      <c r="AR538" s="31"/>
      <c r="AS538" s="31"/>
      <c r="AT538" s="31"/>
      <c r="AU538" s="31"/>
      <c r="AV538" s="31"/>
      <c r="AW538" s="32"/>
      <c r="AX538" s="32"/>
      <c r="AY538" s="32"/>
      <c r="AZ538" s="32"/>
      <c r="BA538" s="32"/>
      <c r="BB538" s="32"/>
      <c r="BC538" s="31"/>
      <c r="BD538" s="31"/>
      <c r="BE538" s="31"/>
      <c r="BF538" s="31"/>
      <c r="BG538" s="31"/>
      <c r="BH538" s="31"/>
      <c r="BI538" s="31"/>
      <c r="BJ538" s="31"/>
      <c r="BK538" s="31"/>
      <c r="BL538" s="31"/>
      <c r="BM538" s="31"/>
      <c r="BN538" s="31"/>
      <c r="BO538" s="31"/>
      <c r="BP538" s="31"/>
      <c r="BQ538" s="31"/>
      <c r="BR538" s="31"/>
      <c r="BS538" s="31"/>
      <c r="BT538" s="31"/>
      <c r="BU538" s="31"/>
      <c r="BV538" s="31"/>
      <c r="BW538" s="31"/>
      <c r="BX538" s="31"/>
      <c r="BY538" s="31"/>
      <c r="BZ538" s="31"/>
      <c r="CA538" s="31"/>
      <c r="CB538" s="31"/>
      <c r="CC538" s="31"/>
      <c r="CD538" s="31"/>
      <c r="CE538" s="31"/>
      <c r="CF538" s="31"/>
      <c r="CG538" s="31"/>
      <c r="CH538" s="31"/>
      <c r="CI538" s="31"/>
      <c r="CJ538" s="31"/>
      <c r="CK538" s="31"/>
      <c r="CL538" s="31"/>
      <c r="CM538" s="31"/>
      <c r="CN538" s="31"/>
      <c r="CO538" s="31"/>
      <c r="CP538" s="31"/>
      <c r="CQ538" s="31"/>
      <c r="CR538" s="31"/>
      <c r="CS538" s="31"/>
      <c r="CT538" s="31"/>
      <c r="CU538" s="31"/>
      <c r="CV538" s="31"/>
    </row>
    <row r="539" spans="1:100" x14ac:dyDescent="0.3">
      <c r="A539" s="31"/>
      <c r="B539" s="31"/>
      <c r="C539" s="31"/>
      <c r="D539" s="31"/>
      <c r="E539" s="31"/>
      <c r="F539" s="31"/>
      <c r="AQ539" s="31"/>
      <c r="AR539" s="31"/>
      <c r="AS539" s="31"/>
      <c r="AT539" s="31"/>
      <c r="AU539" s="31"/>
      <c r="AV539" s="31"/>
      <c r="AW539" s="32"/>
      <c r="AX539" s="32"/>
      <c r="AY539" s="32"/>
      <c r="AZ539" s="32"/>
      <c r="BA539" s="32"/>
      <c r="BB539" s="32"/>
      <c r="BC539" s="31"/>
      <c r="BD539" s="31"/>
      <c r="BE539" s="31"/>
      <c r="BF539" s="31"/>
      <c r="BG539" s="31"/>
      <c r="BH539" s="31"/>
      <c r="BI539" s="31"/>
      <c r="BJ539" s="31"/>
      <c r="BK539" s="31"/>
      <c r="BL539" s="31"/>
      <c r="BM539" s="31"/>
      <c r="BN539" s="31"/>
      <c r="BO539" s="31"/>
      <c r="BP539" s="31"/>
      <c r="BQ539" s="31"/>
      <c r="BR539" s="31"/>
      <c r="BS539" s="31"/>
      <c r="BT539" s="31"/>
      <c r="BU539" s="31"/>
      <c r="BV539" s="31"/>
      <c r="BW539" s="31"/>
      <c r="BX539" s="31"/>
      <c r="BY539" s="31"/>
      <c r="BZ539" s="31"/>
      <c r="CA539" s="31"/>
      <c r="CB539" s="31"/>
      <c r="CC539" s="31"/>
      <c r="CD539" s="31"/>
      <c r="CE539" s="31"/>
      <c r="CF539" s="31"/>
      <c r="CG539" s="31"/>
      <c r="CH539" s="31"/>
      <c r="CI539" s="31"/>
      <c r="CJ539" s="31"/>
      <c r="CK539" s="31"/>
      <c r="CL539" s="31"/>
      <c r="CM539" s="31"/>
      <c r="CN539" s="31"/>
      <c r="CO539" s="31"/>
      <c r="CP539" s="31"/>
      <c r="CQ539" s="31"/>
      <c r="CR539" s="31"/>
      <c r="CS539" s="31"/>
      <c r="CT539" s="31"/>
      <c r="CU539" s="31"/>
      <c r="CV539" s="31"/>
    </row>
    <row r="540" spans="1:100" x14ac:dyDescent="0.3">
      <c r="A540" s="31"/>
      <c r="B540" s="31"/>
      <c r="C540" s="31"/>
      <c r="D540" s="31"/>
      <c r="E540" s="31"/>
      <c r="F540" s="31"/>
      <c r="AQ540" s="31"/>
      <c r="AR540" s="31"/>
      <c r="AS540" s="31"/>
      <c r="AT540" s="31"/>
      <c r="AU540" s="31"/>
      <c r="AV540" s="31"/>
      <c r="AW540" s="32"/>
      <c r="AX540" s="32"/>
      <c r="AY540" s="32"/>
      <c r="AZ540" s="32"/>
      <c r="BA540" s="32"/>
      <c r="BB540" s="32"/>
      <c r="BC540" s="31"/>
      <c r="BD540" s="31"/>
      <c r="BE540" s="31"/>
      <c r="BF540" s="31"/>
      <c r="BG540" s="31"/>
      <c r="BH540" s="31"/>
      <c r="BI540" s="31"/>
      <c r="BJ540" s="31"/>
      <c r="BK540" s="31"/>
      <c r="BL540" s="31"/>
      <c r="BM540" s="31"/>
      <c r="BN540" s="31"/>
      <c r="BO540" s="31"/>
      <c r="BP540" s="31"/>
      <c r="BQ540" s="31"/>
      <c r="BR540" s="31"/>
      <c r="BS540" s="31"/>
      <c r="BT540" s="31"/>
      <c r="BU540" s="31"/>
      <c r="BV540" s="31"/>
      <c r="BW540" s="31"/>
      <c r="BX540" s="31"/>
      <c r="BY540" s="31"/>
      <c r="BZ540" s="31"/>
      <c r="CA540" s="31"/>
      <c r="CB540" s="31"/>
      <c r="CC540" s="31"/>
      <c r="CD540" s="31"/>
      <c r="CE540" s="31"/>
      <c r="CF540" s="31"/>
      <c r="CG540" s="31"/>
      <c r="CH540" s="31"/>
      <c r="CI540" s="31"/>
      <c r="CJ540" s="31"/>
      <c r="CK540" s="31"/>
      <c r="CL540" s="31"/>
      <c r="CM540" s="31"/>
      <c r="CN540" s="31"/>
      <c r="CO540" s="31"/>
      <c r="CP540" s="31"/>
      <c r="CQ540" s="31"/>
      <c r="CR540" s="31"/>
      <c r="CS540" s="31"/>
      <c r="CT540" s="31"/>
      <c r="CU540" s="31"/>
      <c r="CV540" s="31"/>
    </row>
    <row r="541" spans="1:100" x14ac:dyDescent="0.3">
      <c r="A541" s="31"/>
      <c r="B541" s="31"/>
      <c r="C541" s="31"/>
      <c r="D541" s="31"/>
      <c r="E541" s="31"/>
      <c r="F541" s="31"/>
      <c r="AQ541" s="31"/>
      <c r="AR541" s="31"/>
      <c r="AS541" s="31"/>
      <c r="AT541" s="31"/>
      <c r="AU541" s="31"/>
      <c r="AV541" s="31"/>
      <c r="AW541" s="32"/>
      <c r="AX541" s="32"/>
      <c r="AY541" s="32"/>
      <c r="AZ541" s="32"/>
      <c r="BA541" s="32"/>
      <c r="BB541" s="32"/>
      <c r="BC541" s="31"/>
      <c r="BD541" s="31"/>
      <c r="BE541" s="31"/>
      <c r="BF541" s="31"/>
      <c r="BG541" s="31"/>
      <c r="BH541" s="31"/>
      <c r="BI541" s="31"/>
      <c r="BJ541" s="31"/>
      <c r="BK541" s="31"/>
      <c r="BL541" s="31"/>
      <c r="BM541" s="31"/>
      <c r="BN541" s="31"/>
      <c r="BO541" s="31"/>
      <c r="BP541" s="31"/>
      <c r="BQ541" s="31"/>
      <c r="BR541" s="31"/>
      <c r="BS541" s="31"/>
      <c r="BT541" s="31"/>
      <c r="BU541" s="31"/>
      <c r="BV541" s="31"/>
      <c r="BW541" s="31"/>
      <c r="BX541" s="31"/>
      <c r="BY541" s="31"/>
      <c r="BZ541" s="31"/>
      <c r="CA541" s="31"/>
      <c r="CB541" s="31"/>
      <c r="CC541" s="31"/>
      <c r="CD541" s="31"/>
      <c r="CE541" s="31"/>
      <c r="CF541" s="31"/>
      <c r="CG541" s="31"/>
      <c r="CH541" s="31"/>
      <c r="CI541" s="31"/>
      <c r="CJ541" s="31"/>
      <c r="CK541" s="31"/>
      <c r="CL541" s="31"/>
      <c r="CM541" s="31"/>
      <c r="CN541" s="31"/>
      <c r="CO541" s="31"/>
      <c r="CP541" s="31"/>
      <c r="CQ541" s="31"/>
      <c r="CR541" s="31"/>
      <c r="CS541" s="31"/>
      <c r="CT541" s="31"/>
      <c r="CU541" s="31"/>
      <c r="CV541" s="31"/>
    </row>
    <row r="542" spans="1:100" x14ac:dyDescent="0.3">
      <c r="A542" s="31"/>
      <c r="B542" s="31"/>
      <c r="C542" s="31"/>
      <c r="D542" s="31"/>
      <c r="E542" s="31"/>
      <c r="F542" s="31"/>
      <c r="AQ542" s="31"/>
      <c r="AR542" s="31"/>
      <c r="AS542" s="31"/>
      <c r="AT542" s="31"/>
      <c r="AU542" s="31"/>
      <c r="AV542" s="31"/>
      <c r="AW542" s="32"/>
      <c r="AX542" s="32"/>
      <c r="AY542" s="32"/>
      <c r="AZ542" s="32"/>
      <c r="BA542" s="32"/>
      <c r="BB542" s="32"/>
      <c r="BC542" s="31"/>
      <c r="BD542" s="31"/>
      <c r="BE542" s="31"/>
      <c r="BF542" s="31"/>
      <c r="BG542" s="31"/>
      <c r="BH542" s="31"/>
      <c r="BI542" s="31"/>
      <c r="BJ542" s="31"/>
      <c r="BK542" s="31"/>
      <c r="BL542" s="31"/>
      <c r="BM542" s="31"/>
      <c r="BN542" s="31"/>
      <c r="BO542" s="31"/>
      <c r="BP542" s="31"/>
      <c r="BQ542" s="31"/>
      <c r="BR542" s="31"/>
      <c r="BS542" s="31"/>
      <c r="BT542" s="31"/>
      <c r="BU542" s="31"/>
      <c r="BV542" s="31"/>
      <c r="BW542" s="31"/>
      <c r="BX542" s="31"/>
      <c r="BY542" s="31"/>
      <c r="BZ542" s="31"/>
      <c r="CA542" s="31"/>
      <c r="CB542" s="31"/>
      <c r="CC542" s="31"/>
      <c r="CD542" s="31"/>
      <c r="CE542" s="31"/>
      <c r="CF542" s="31"/>
      <c r="CG542" s="31"/>
      <c r="CH542" s="31"/>
      <c r="CI542" s="31"/>
      <c r="CJ542" s="31"/>
      <c r="CK542" s="31"/>
      <c r="CL542" s="31"/>
      <c r="CM542" s="31"/>
      <c r="CN542" s="31"/>
      <c r="CO542" s="31"/>
      <c r="CP542" s="31"/>
      <c r="CQ542" s="31"/>
      <c r="CR542" s="31"/>
      <c r="CS542" s="31"/>
      <c r="CT542" s="31"/>
      <c r="CU542" s="31"/>
      <c r="CV542" s="31"/>
    </row>
    <row r="543" spans="1:100" x14ac:dyDescent="0.3">
      <c r="A543" s="31"/>
      <c r="B543" s="31"/>
      <c r="C543" s="31"/>
      <c r="D543" s="31"/>
      <c r="E543" s="31"/>
      <c r="F543" s="31"/>
      <c r="AQ543" s="31"/>
      <c r="AR543" s="31"/>
      <c r="AS543" s="31"/>
      <c r="AT543" s="31"/>
      <c r="AU543" s="31"/>
      <c r="AV543" s="31"/>
      <c r="AW543" s="32"/>
      <c r="AX543" s="32"/>
      <c r="AY543" s="32"/>
      <c r="AZ543" s="32"/>
      <c r="BA543" s="32"/>
      <c r="BB543" s="32"/>
      <c r="BC543" s="31"/>
      <c r="BD543" s="31"/>
      <c r="BE543" s="31"/>
      <c r="BF543" s="31"/>
      <c r="BG543" s="31"/>
      <c r="BH543" s="31"/>
      <c r="BI543" s="31"/>
      <c r="BJ543" s="31"/>
      <c r="BK543" s="31"/>
      <c r="BL543" s="31"/>
      <c r="BM543" s="31"/>
      <c r="BN543" s="31"/>
      <c r="BO543" s="31"/>
      <c r="BP543" s="31"/>
      <c r="BQ543" s="31"/>
      <c r="BR543" s="31"/>
      <c r="BS543" s="31"/>
      <c r="BT543" s="31"/>
      <c r="BU543" s="31"/>
      <c r="BV543" s="31"/>
      <c r="BW543" s="31"/>
      <c r="BX543" s="31"/>
      <c r="BY543" s="31"/>
      <c r="BZ543" s="31"/>
      <c r="CA543" s="31"/>
      <c r="CB543" s="31"/>
      <c r="CC543" s="31"/>
      <c r="CD543" s="31"/>
      <c r="CE543" s="31"/>
      <c r="CF543" s="31"/>
      <c r="CG543" s="31"/>
      <c r="CH543" s="31"/>
      <c r="CI543" s="31"/>
      <c r="CJ543" s="31"/>
      <c r="CK543" s="31"/>
      <c r="CL543" s="31"/>
      <c r="CM543" s="31"/>
      <c r="CN543" s="31"/>
      <c r="CO543" s="31"/>
      <c r="CP543" s="31"/>
      <c r="CQ543" s="31"/>
      <c r="CR543" s="31"/>
      <c r="CS543" s="31"/>
      <c r="CT543" s="31"/>
      <c r="CU543" s="31"/>
      <c r="CV543" s="31"/>
    </row>
    <row r="544" spans="1:100" x14ac:dyDescent="0.3">
      <c r="A544" s="31"/>
      <c r="B544" s="31"/>
      <c r="C544" s="31"/>
      <c r="D544" s="31"/>
      <c r="E544" s="31"/>
      <c r="F544" s="31"/>
      <c r="AQ544" s="31"/>
      <c r="AR544" s="31"/>
      <c r="AS544" s="31"/>
      <c r="AT544" s="31"/>
      <c r="AU544" s="31"/>
      <c r="AV544" s="31"/>
      <c r="AW544" s="32"/>
      <c r="AX544" s="32"/>
      <c r="AY544" s="32"/>
      <c r="AZ544" s="32"/>
      <c r="BA544" s="32"/>
      <c r="BB544" s="32"/>
      <c r="BC544" s="31"/>
      <c r="BD544" s="31"/>
      <c r="BE544" s="31"/>
      <c r="BF544" s="31"/>
      <c r="BG544" s="31"/>
      <c r="BH544" s="31"/>
      <c r="BI544" s="31"/>
      <c r="BJ544" s="31"/>
      <c r="BK544" s="31"/>
      <c r="BL544" s="31"/>
      <c r="BM544" s="31"/>
      <c r="BN544" s="31"/>
      <c r="BO544" s="31"/>
      <c r="BP544" s="31"/>
      <c r="BQ544" s="31"/>
      <c r="BR544" s="31"/>
      <c r="BS544" s="31"/>
      <c r="BT544" s="31"/>
      <c r="BU544" s="31"/>
      <c r="BV544" s="31"/>
      <c r="BW544" s="31"/>
      <c r="BX544" s="31"/>
      <c r="BY544" s="31"/>
      <c r="BZ544" s="31"/>
      <c r="CA544" s="31"/>
      <c r="CB544" s="31"/>
      <c r="CC544" s="31"/>
      <c r="CD544" s="31"/>
      <c r="CE544" s="31"/>
      <c r="CF544" s="31"/>
      <c r="CG544" s="31"/>
      <c r="CH544" s="31"/>
      <c r="CI544" s="31"/>
      <c r="CJ544" s="31"/>
      <c r="CK544" s="31"/>
      <c r="CL544" s="31"/>
      <c r="CM544" s="31"/>
      <c r="CN544" s="31"/>
      <c r="CO544" s="31"/>
      <c r="CP544" s="31"/>
      <c r="CQ544" s="31"/>
      <c r="CR544" s="31"/>
      <c r="CS544" s="31"/>
      <c r="CT544" s="31"/>
      <c r="CU544" s="31"/>
      <c r="CV544" s="31"/>
    </row>
    <row r="545" spans="1:100" x14ac:dyDescent="0.3">
      <c r="A545" s="31"/>
      <c r="B545" s="31"/>
      <c r="C545" s="31"/>
      <c r="D545" s="31"/>
      <c r="E545" s="31"/>
      <c r="F545" s="31"/>
      <c r="AQ545" s="31"/>
      <c r="AR545" s="31"/>
      <c r="AS545" s="31"/>
      <c r="AT545" s="31"/>
      <c r="AU545" s="31"/>
      <c r="AV545" s="31"/>
      <c r="AW545" s="32"/>
      <c r="AX545" s="32"/>
      <c r="AY545" s="32"/>
      <c r="AZ545" s="32"/>
      <c r="BA545" s="32"/>
      <c r="BB545" s="32"/>
      <c r="BC545" s="31"/>
      <c r="BD545" s="31"/>
      <c r="BE545" s="31"/>
      <c r="BF545" s="31"/>
      <c r="BG545" s="31"/>
      <c r="BH545" s="31"/>
      <c r="BI545" s="31"/>
      <c r="BJ545" s="31"/>
      <c r="BK545" s="31"/>
      <c r="BL545" s="31"/>
      <c r="BM545" s="31"/>
      <c r="BN545" s="31"/>
      <c r="BO545" s="31"/>
      <c r="BP545" s="31"/>
      <c r="BQ545" s="31"/>
      <c r="BR545" s="31"/>
      <c r="BS545" s="31"/>
      <c r="BT545" s="31"/>
      <c r="BU545" s="31"/>
      <c r="BV545" s="31"/>
      <c r="BW545" s="31"/>
      <c r="BX545" s="31"/>
      <c r="BY545" s="31"/>
      <c r="BZ545" s="31"/>
      <c r="CA545" s="31"/>
      <c r="CB545" s="31"/>
      <c r="CC545" s="31"/>
      <c r="CD545" s="31"/>
      <c r="CE545" s="31"/>
      <c r="CF545" s="31"/>
      <c r="CG545" s="31"/>
      <c r="CH545" s="31"/>
      <c r="CI545" s="31"/>
      <c r="CJ545" s="31"/>
      <c r="CK545" s="31"/>
      <c r="CL545" s="31"/>
      <c r="CM545" s="31"/>
      <c r="CN545" s="31"/>
      <c r="CO545" s="31"/>
      <c r="CP545" s="31"/>
      <c r="CQ545" s="31"/>
      <c r="CR545" s="31"/>
      <c r="CS545" s="31"/>
      <c r="CT545" s="31"/>
      <c r="CU545" s="31"/>
      <c r="CV545" s="31"/>
    </row>
    <row r="546" spans="1:100" x14ac:dyDescent="0.3">
      <c r="A546" s="31"/>
      <c r="B546" s="31"/>
      <c r="C546" s="31"/>
      <c r="D546" s="31"/>
      <c r="E546" s="31"/>
      <c r="F546" s="31"/>
      <c r="AQ546" s="31"/>
      <c r="AR546" s="31"/>
      <c r="AS546" s="31"/>
      <c r="AT546" s="31"/>
      <c r="AU546" s="31"/>
      <c r="AV546" s="31"/>
      <c r="AW546" s="32"/>
      <c r="AX546" s="32"/>
      <c r="AY546" s="32"/>
      <c r="AZ546" s="32"/>
      <c r="BA546" s="32"/>
      <c r="BB546" s="32"/>
      <c r="BC546" s="31"/>
      <c r="BD546" s="31"/>
      <c r="BE546" s="31"/>
      <c r="BF546" s="31"/>
      <c r="BG546" s="31"/>
      <c r="BH546" s="31"/>
      <c r="BI546" s="31"/>
      <c r="BJ546" s="31"/>
      <c r="BK546" s="31"/>
      <c r="BL546" s="31"/>
      <c r="BM546" s="31"/>
      <c r="BN546" s="31"/>
      <c r="BO546" s="31"/>
      <c r="BP546" s="31"/>
      <c r="BQ546" s="31"/>
      <c r="BR546" s="31"/>
      <c r="BS546" s="31"/>
      <c r="BT546" s="31"/>
      <c r="BU546" s="31"/>
      <c r="BV546" s="31"/>
      <c r="BW546" s="31"/>
      <c r="BX546" s="31"/>
      <c r="BY546" s="31"/>
      <c r="BZ546" s="31"/>
      <c r="CA546" s="31"/>
      <c r="CB546" s="31"/>
      <c r="CC546" s="31"/>
      <c r="CD546" s="31"/>
      <c r="CE546" s="31"/>
      <c r="CF546" s="31"/>
      <c r="CG546" s="31"/>
      <c r="CH546" s="31"/>
      <c r="CI546" s="31"/>
      <c r="CJ546" s="31"/>
      <c r="CK546" s="31"/>
      <c r="CL546" s="31"/>
      <c r="CM546" s="31"/>
      <c r="CN546" s="31"/>
      <c r="CO546" s="31"/>
      <c r="CP546" s="31"/>
      <c r="CQ546" s="31"/>
      <c r="CR546" s="31"/>
      <c r="CS546" s="31"/>
      <c r="CT546" s="31"/>
      <c r="CU546" s="31"/>
      <c r="CV546" s="31"/>
    </row>
    <row r="547" spans="1:100" x14ac:dyDescent="0.3">
      <c r="A547" s="31"/>
      <c r="B547" s="31"/>
      <c r="C547" s="31"/>
      <c r="D547" s="31"/>
      <c r="E547" s="31"/>
      <c r="F547" s="31"/>
      <c r="AQ547" s="31"/>
      <c r="AR547" s="31"/>
      <c r="AS547" s="31"/>
      <c r="AT547" s="31"/>
      <c r="AU547" s="31"/>
      <c r="AV547" s="31"/>
      <c r="AW547" s="32"/>
      <c r="AX547" s="32"/>
      <c r="AY547" s="32"/>
      <c r="AZ547" s="32"/>
      <c r="BA547" s="32"/>
      <c r="BB547" s="32"/>
      <c r="BC547" s="31"/>
      <c r="BD547" s="31"/>
      <c r="BE547" s="31"/>
      <c r="BF547" s="31"/>
      <c r="BG547" s="31"/>
      <c r="BH547" s="31"/>
      <c r="BI547" s="31"/>
      <c r="BJ547" s="31"/>
      <c r="BK547" s="31"/>
      <c r="BL547" s="31"/>
      <c r="BM547" s="31"/>
      <c r="BN547" s="31"/>
      <c r="BO547" s="31"/>
      <c r="BP547" s="31"/>
      <c r="BQ547" s="31"/>
      <c r="BR547" s="31"/>
      <c r="BS547" s="31"/>
      <c r="BT547" s="31"/>
      <c r="BU547" s="31"/>
      <c r="BV547" s="31"/>
      <c r="BW547" s="31"/>
      <c r="BX547" s="31"/>
      <c r="BY547" s="31"/>
      <c r="BZ547" s="31"/>
      <c r="CA547" s="31"/>
      <c r="CB547" s="31"/>
      <c r="CC547" s="31"/>
      <c r="CD547" s="31"/>
      <c r="CE547" s="31"/>
      <c r="CF547" s="31"/>
      <c r="CG547" s="31"/>
      <c r="CH547" s="31"/>
      <c r="CI547" s="31"/>
      <c r="CJ547" s="31"/>
      <c r="CK547" s="31"/>
      <c r="CL547" s="31"/>
      <c r="CM547" s="31"/>
      <c r="CN547" s="31"/>
      <c r="CO547" s="31"/>
      <c r="CP547" s="31"/>
      <c r="CQ547" s="31"/>
      <c r="CR547" s="31"/>
      <c r="CS547" s="31"/>
      <c r="CT547" s="31"/>
      <c r="CU547" s="31"/>
      <c r="CV547" s="31"/>
    </row>
    <row r="548" spans="1:100" x14ac:dyDescent="0.3">
      <c r="A548" s="31"/>
      <c r="B548" s="31"/>
      <c r="C548" s="31"/>
      <c r="D548" s="31"/>
      <c r="E548" s="31"/>
      <c r="F548" s="31"/>
      <c r="AQ548" s="31"/>
      <c r="AR548" s="31"/>
      <c r="AS548" s="31"/>
      <c r="AT548" s="31"/>
      <c r="AU548" s="31"/>
      <c r="AV548" s="31"/>
      <c r="AW548" s="32"/>
      <c r="AX548" s="32"/>
      <c r="AY548" s="32"/>
      <c r="AZ548" s="32"/>
      <c r="BA548" s="32"/>
      <c r="BB548" s="32"/>
      <c r="BC548" s="31"/>
      <c r="BD548" s="31"/>
      <c r="BE548" s="31"/>
      <c r="BF548" s="31"/>
      <c r="BG548" s="31"/>
      <c r="BH548" s="31"/>
      <c r="BI548" s="31"/>
      <c r="BJ548" s="31"/>
      <c r="BK548" s="31"/>
      <c r="BL548" s="31"/>
      <c r="BM548" s="31"/>
      <c r="BN548" s="31"/>
      <c r="BO548" s="31"/>
      <c r="BP548" s="31"/>
      <c r="BQ548" s="31"/>
      <c r="BR548" s="31"/>
      <c r="BS548" s="31"/>
      <c r="BT548" s="31"/>
      <c r="BU548" s="31"/>
      <c r="BV548" s="31"/>
      <c r="BW548" s="31"/>
      <c r="BX548" s="31"/>
      <c r="BY548" s="31"/>
      <c r="BZ548" s="31"/>
      <c r="CA548" s="31"/>
      <c r="CB548" s="31"/>
      <c r="CC548" s="31"/>
      <c r="CD548" s="31"/>
      <c r="CE548" s="31"/>
      <c r="CF548" s="31"/>
      <c r="CG548" s="31"/>
      <c r="CH548" s="31"/>
      <c r="CI548" s="31"/>
      <c r="CJ548" s="31"/>
      <c r="CK548" s="31"/>
      <c r="CL548" s="31"/>
      <c r="CM548" s="31"/>
      <c r="CN548" s="31"/>
      <c r="CO548" s="31"/>
      <c r="CP548" s="31"/>
      <c r="CQ548" s="31"/>
      <c r="CR548" s="31"/>
      <c r="CS548" s="31"/>
      <c r="CT548" s="31"/>
      <c r="CU548" s="31"/>
      <c r="CV548" s="31"/>
    </row>
    <row r="549" spans="1:100" x14ac:dyDescent="0.3">
      <c r="A549" s="31"/>
      <c r="B549" s="31"/>
      <c r="C549" s="31"/>
      <c r="D549" s="31"/>
      <c r="E549" s="31"/>
      <c r="F549" s="31"/>
      <c r="AQ549" s="31"/>
      <c r="AR549" s="31"/>
      <c r="AS549" s="31"/>
      <c r="AT549" s="31"/>
      <c r="AU549" s="31"/>
      <c r="AV549" s="31"/>
      <c r="AW549" s="32"/>
      <c r="AX549" s="32"/>
      <c r="AY549" s="32"/>
      <c r="AZ549" s="32"/>
      <c r="BA549" s="32"/>
      <c r="BB549" s="32"/>
      <c r="BC549" s="31"/>
      <c r="BD549" s="31"/>
      <c r="BE549" s="31"/>
      <c r="BF549" s="31"/>
      <c r="BG549" s="31"/>
      <c r="BH549" s="31"/>
      <c r="BI549" s="31"/>
      <c r="BJ549" s="31"/>
      <c r="BK549" s="31"/>
      <c r="BL549" s="31"/>
      <c r="BM549" s="31"/>
      <c r="BN549" s="31"/>
      <c r="BO549" s="31"/>
      <c r="BP549" s="31"/>
      <c r="BQ549" s="31"/>
      <c r="BR549" s="31"/>
      <c r="BS549" s="31"/>
      <c r="BT549" s="31"/>
      <c r="BU549" s="31"/>
      <c r="BV549" s="31"/>
      <c r="BW549" s="31"/>
      <c r="BX549" s="31"/>
      <c r="BY549" s="31"/>
      <c r="BZ549" s="31"/>
      <c r="CA549" s="31"/>
      <c r="CB549" s="31"/>
      <c r="CC549" s="31"/>
      <c r="CD549" s="31"/>
      <c r="CE549" s="31"/>
      <c r="CF549" s="31"/>
      <c r="CG549" s="31"/>
      <c r="CH549" s="31"/>
      <c r="CI549" s="31"/>
      <c r="CJ549" s="31"/>
      <c r="CK549" s="31"/>
      <c r="CL549" s="31"/>
      <c r="CM549" s="31"/>
      <c r="CN549" s="31"/>
      <c r="CO549" s="31"/>
      <c r="CP549" s="31"/>
      <c r="CQ549" s="31"/>
      <c r="CR549" s="31"/>
      <c r="CS549" s="31"/>
      <c r="CT549" s="31"/>
      <c r="CU549" s="31"/>
      <c r="CV549" s="31"/>
    </row>
    <row r="550" spans="1:100" x14ac:dyDescent="0.3">
      <c r="A550" s="31"/>
      <c r="B550" s="31"/>
      <c r="C550" s="31"/>
      <c r="D550" s="31"/>
      <c r="E550" s="31"/>
      <c r="F550" s="31"/>
      <c r="AQ550" s="31"/>
      <c r="AR550" s="31"/>
      <c r="AS550" s="31"/>
      <c r="AT550" s="31"/>
      <c r="AU550" s="31"/>
      <c r="AV550" s="31"/>
      <c r="AW550" s="32"/>
      <c r="AX550" s="32"/>
      <c r="AY550" s="32"/>
      <c r="AZ550" s="32"/>
      <c r="BA550" s="32"/>
      <c r="BB550" s="32"/>
      <c r="BC550" s="31"/>
      <c r="BD550" s="31"/>
      <c r="BE550" s="31"/>
      <c r="BF550" s="31"/>
      <c r="BG550" s="31"/>
      <c r="BH550" s="31"/>
      <c r="BI550" s="31"/>
      <c r="BJ550" s="31"/>
      <c r="BK550" s="31"/>
      <c r="BL550" s="31"/>
      <c r="BM550" s="31"/>
      <c r="BN550" s="31"/>
      <c r="BO550" s="31"/>
      <c r="BP550" s="31"/>
      <c r="BQ550" s="31"/>
      <c r="BR550" s="31"/>
      <c r="BS550" s="31"/>
      <c r="BT550" s="31"/>
      <c r="BU550" s="31"/>
      <c r="BV550" s="31"/>
      <c r="BW550" s="31"/>
      <c r="BX550" s="31"/>
      <c r="BY550" s="31"/>
      <c r="BZ550" s="31"/>
      <c r="CA550" s="31"/>
      <c r="CB550" s="31"/>
      <c r="CC550" s="31"/>
      <c r="CD550" s="31"/>
      <c r="CE550" s="31"/>
      <c r="CF550" s="31"/>
      <c r="CG550" s="31"/>
      <c r="CH550" s="31"/>
      <c r="CI550" s="31"/>
      <c r="CJ550" s="31"/>
      <c r="CK550" s="31"/>
      <c r="CL550" s="31"/>
      <c r="CM550" s="31"/>
      <c r="CN550" s="31"/>
      <c r="CO550" s="31"/>
      <c r="CP550" s="31"/>
      <c r="CQ550" s="31"/>
      <c r="CR550" s="31"/>
      <c r="CS550" s="31"/>
      <c r="CT550" s="31"/>
      <c r="CU550" s="31"/>
      <c r="CV550" s="31"/>
    </row>
    <row r="551" spans="1:100" x14ac:dyDescent="0.3">
      <c r="A551" s="31"/>
      <c r="B551" s="31"/>
      <c r="C551" s="31"/>
      <c r="D551" s="31"/>
      <c r="E551" s="31"/>
      <c r="F551" s="31"/>
      <c r="AQ551" s="31"/>
      <c r="AR551" s="31"/>
      <c r="AS551" s="31"/>
      <c r="AT551" s="31"/>
      <c r="AU551" s="31"/>
      <c r="AV551" s="31"/>
      <c r="AW551" s="32"/>
      <c r="AX551" s="32"/>
      <c r="AY551" s="32"/>
      <c r="AZ551" s="32"/>
      <c r="BA551" s="32"/>
      <c r="BB551" s="32"/>
      <c r="BC551" s="31"/>
      <c r="BD551" s="31"/>
      <c r="BE551" s="31"/>
      <c r="BF551" s="31"/>
      <c r="BG551" s="31"/>
      <c r="BH551" s="31"/>
      <c r="BI551" s="31"/>
      <c r="BJ551" s="31"/>
      <c r="BK551" s="31"/>
      <c r="BL551" s="31"/>
      <c r="BM551" s="31"/>
      <c r="BN551" s="31"/>
      <c r="BO551" s="31"/>
      <c r="BP551" s="31"/>
      <c r="BQ551" s="31"/>
      <c r="BR551" s="31"/>
      <c r="BS551" s="31"/>
      <c r="BT551" s="31"/>
      <c r="BU551" s="31"/>
      <c r="BV551" s="31"/>
      <c r="BW551" s="31"/>
      <c r="BX551" s="31"/>
      <c r="BY551" s="31"/>
      <c r="BZ551" s="31"/>
      <c r="CA551" s="31"/>
      <c r="CB551" s="31"/>
      <c r="CC551" s="31"/>
      <c r="CD551" s="31"/>
      <c r="CE551" s="31"/>
      <c r="CF551" s="31"/>
      <c r="CG551" s="31"/>
      <c r="CH551" s="31"/>
      <c r="CI551" s="31"/>
      <c r="CJ551" s="31"/>
      <c r="CK551" s="31"/>
      <c r="CL551" s="31"/>
      <c r="CM551" s="31"/>
      <c r="CN551" s="31"/>
      <c r="CO551" s="31"/>
      <c r="CP551" s="31"/>
      <c r="CQ551" s="31"/>
      <c r="CR551" s="31"/>
      <c r="CS551" s="31"/>
      <c r="CT551" s="31"/>
      <c r="CU551" s="31"/>
      <c r="CV551" s="31"/>
    </row>
    <row r="552" spans="1:100" x14ac:dyDescent="0.3">
      <c r="A552" s="31"/>
      <c r="B552" s="31"/>
      <c r="C552" s="31"/>
      <c r="D552" s="31"/>
      <c r="E552" s="31"/>
      <c r="F552" s="31"/>
      <c r="AQ552" s="31"/>
      <c r="AR552" s="31"/>
      <c r="AS552" s="31"/>
      <c r="AT552" s="31"/>
      <c r="AU552" s="31"/>
      <c r="AV552" s="31"/>
      <c r="AW552" s="32"/>
      <c r="AX552" s="32"/>
      <c r="AY552" s="32"/>
      <c r="AZ552" s="32"/>
      <c r="BA552" s="32"/>
      <c r="BB552" s="32"/>
      <c r="BC552" s="31"/>
      <c r="BD552" s="31"/>
      <c r="BE552" s="31"/>
      <c r="BF552" s="31"/>
      <c r="BG552" s="31"/>
      <c r="BH552" s="31"/>
      <c r="BI552" s="31"/>
      <c r="BJ552" s="31"/>
      <c r="BK552" s="31"/>
      <c r="BL552" s="31"/>
      <c r="BM552" s="31"/>
      <c r="BN552" s="31"/>
      <c r="BO552" s="31"/>
      <c r="BP552" s="31"/>
      <c r="BQ552" s="31"/>
      <c r="BR552" s="31"/>
      <c r="BS552" s="31"/>
      <c r="BT552" s="31"/>
      <c r="BU552" s="31"/>
      <c r="BV552" s="31"/>
      <c r="BW552" s="31"/>
      <c r="BX552" s="31"/>
      <c r="BY552" s="31"/>
      <c r="BZ552" s="31"/>
      <c r="CA552" s="31"/>
      <c r="CB552" s="31"/>
      <c r="CC552" s="31"/>
      <c r="CD552" s="31"/>
      <c r="CE552" s="31"/>
      <c r="CF552" s="31"/>
      <c r="CG552" s="31"/>
      <c r="CH552" s="31"/>
      <c r="CI552" s="31"/>
      <c r="CJ552" s="31"/>
      <c r="CK552" s="31"/>
      <c r="CL552" s="31"/>
      <c r="CM552" s="31"/>
      <c r="CN552" s="31"/>
      <c r="CO552" s="31"/>
      <c r="CP552" s="31"/>
      <c r="CQ552" s="31"/>
      <c r="CR552" s="31"/>
      <c r="CS552" s="31"/>
      <c r="CT552" s="31"/>
      <c r="CU552" s="31"/>
      <c r="CV552" s="31"/>
    </row>
    <row r="553" spans="1:100" x14ac:dyDescent="0.3">
      <c r="A553" s="31"/>
      <c r="B553" s="31"/>
      <c r="C553" s="31"/>
      <c r="D553" s="31"/>
      <c r="E553" s="31"/>
      <c r="F553" s="31"/>
      <c r="AQ553" s="31"/>
      <c r="AR553" s="31"/>
      <c r="AS553" s="31"/>
      <c r="AT553" s="31"/>
      <c r="AU553" s="31"/>
      <c r="AV553" s="31"/>
      <c r="AW553" s="32"/>
      <c r="AX553" s="32"/>
      <c r="AY553" s="32"/>
      <c r="AZ553" s="32"/>
      <c r="BA553" s="32"/>
      <c r="BB553" s="32"/>
      <c r="BC553" s="31"/>
      <c r="BD553" s="31"/>
      <c r="BE553" s="31"/>
      <c r="BF553" s="31"/>
      <c r="BG553" s="31"/>
      <c r="BH553" s="31"/>
      <c r="BI553" s="31"/>
      <c r="BJ553" s="31"/>
      <c r="BK553" s="31"/>
      <c r="BL553" s="31"/>
      <c r="BM553" s="31"/>
      <c r="BN553" s="31"/>
      <c r="BO553" s="31"/>
      <c r="BP553" s="31"/>
      <c r="BQ553" s="31"/>
      <c r="BR553" s="31"/>
      <c r="BS553" s="31"/>
      <c r="BT553" s="31"/>
      <c r="BU553" s="31"/>
      <c r="BV553" s="31"/>
      <c r="BW553" s="31"/>
      <c r="BX553" s="31"/>
      <c r="BY553" s="31"/>
      <c r="BZ553" s="31"/>
      <c r="CA553" s="31"/>
      <c r="CB553" s="31"/>
      <c r="CC553" s="31"/>
      <c r="CD553" s="31"/>
      <c r="CE553" s="31"/>
      <c r="CF553" s="31"/>
      <c r="CG553" s="31"/>
      <c r="CH553" s="31"/>
      <c r="CI553" s="31"/>
      <c r="CJ553" s="31"/>
      <c r="CK553" s="31"/>
      <c r="CL553" s="31"/>
      <c r="CM553" s="31"/>
      <c r="CN553" s="31"/>
      <c r="CO553" s="31"/>
      <c r="CP553" s="31"/>
      <c r="CQ553" s="31"/>
      <c r="CR553" s="31"/>
      <c r="CS553" s="31"/>
      <c r="CT553" s="31"/>
      <c r="CU553" s="31"/>
      <c r="CV553" s="31"/>
    </row>
    <row r="554" spans="1:100" x14ac:dyDescent="0.3">
      <c r="A554" s="31"/>
      <c r="B554" s="31"/>
      <c r="C554" s="31"/>
      <c r="D554" s="31"/>
      <c r="E554" s="31"/>
      <c r="F554" s="31"/>
      <c r="AQ554" s="31"/>
      <c r="AR554" s="31"/>
      <c r="AS554" s="31"/>
      <c r="AT554" s="31"/>
      <c r="AU554" s="31"/>
      <c r="AV554" s="31"/>
      <c r="AW554" s="32"/>
      <c r="AX554" s="32"/>
      <c r="AY554" s="32"/>
      <c r="AZ554" s="32"/>
      <c r="BA554" s="32"/>
      <c r="BB554" s="32"/>
      <c r="BC554" s="31"/>
      <c r="BD554" s="31"/>
      <c r="BE554" s="31"/>
      <c r="BF554" s="31"/>
      <c r="BG554" s="31"/>
      <c r="BH554" s="31"/>
      <c r="BI554" s="31"/>
      <c r="BJ554" s="31"/>
      <c r="BK554" s="31"/>
      <c r="BL554" s="31"/>
      <c r="BM554" s="31"/>
      <c r="BN554" s="31"/>
      <c r="BO554" s="31"/>
      <c r="BP554" s="31"/>
      <c r="BQ554" s="31"/>
      <c r="BR554" s="31"/>
      <c r="BS554" s="31"/>
      <c r="BT554" s="31"/>
      <c r="BU554" s="31"/>
      <c r="BV554" s="31"/>
      <c r="BW554" s="31"/>
      <c r="BX554" s="31"/>
      <c r="BY554" s="31"/>
      <c r="BZ554" s="31"/>
      <c r="CA554" s="31"/>
      <c r="CB554" s="31"/>
      <c r="CC554" s="31"/>
      <c r="CD554" s="31"/>
      <c r="CE554" s="31"/>
      <c r="CF554" s="31"/>
      <c r="CG554" s="31"/>
      <c r="CH554" s="31"/>
      <c r="CI554" s="31"/>
      <c r="CJ554" s="31"/>
      <c r="CK554" s="31"/>
      <c r="CL554" s="31"/>
      <c r="CM554" s="31"/>
      <c r="CN554" s="31"/>
      <c r="CO554" s="31"/>
      <c r="CP554" s="31"/>
      <c r="CQ554" s="31"/>
      <c r="CR554" s="31"/>
      <c r="CS554" s="31"/>
      <c r="CT554" s="31"/>
      <c r="CU554" s="31"/>
      <c r="CV554" s="31"/>
    </row>
    <row r="555" spans="1:100" x14ac:dyDescent="0.3">
      <c r="A555" s="31"/>
      <c r="B555" s="31"/>
      <c r="C555" s="31"/>
      <c r="D555" s="31"/>
      <c r="E555" s="31"/>
      <c r="F555" s="31"/>
      <c r="AQ555" s="31"/>
      <c r="AR555" s="31"/>
      <c r="AS555" s="31"/>
      <c r="AT555" s="31"/>
      <c r="AU555" s="31"/>
      <c r="AV555" s="31"/>
      <c r="AW555" s="32"/>
      <c r="AX555" s="32"/>
      <c r="AY555" s="32"/>
      <c r="AZ555" s="32"/>
      <c r="BA555" s="32"/>
      <c r="BB555" s="32"/>
      <c r="BC555" s="31"/>
      <c r="BD555" s="31"/>
      <c r="BE555" s="31"/>
      <c r="BF555" s="31"/>
      <c r="BG555" s="31"/>
      <c r="BH555" s="31"/>
      <c r="BI555" s="31"/>
      <c r="BJ555" s="31"/>
      <c r="BK555" s="31"/>
      <c r="BL555" s="31"/>
      <c r="BM555" s="31"/>
      <c r="BN555" s="31"/>
      <c r="BO555" s="31"/>
      <c r="BP555" s="31"/>
      <c r="BQ555" s="31"/>
      <c r="BR555" s="31"/>
      <c r="BS555" s="31"/>
      <c r="BT555" s="31"/>
      <c r="BU555" s="31"/>
      <c r="BV555" s="31"/>
      <c r="BW555" s="31"/>
      <c r="BX555" s="31"/>
      <c r="BY555" s="31"/>
      <c r="BZ555" s="31"/>
      <c r="CA555" s="31"/>
      <c r="CB555" s="31"/>
      <c r="CC555" s="31"/>
      <c r="CD555" s="31"/>
      <c r="CE555" s="31"/>
      <c r="CF555" s="31"/>
      <c r="CG555" s="31"/>
      <c r="CH555" s="31"/>
      <c r="CI555" s="31"/>
      <c r="CJ555" s="31"/>
      <c r="CK555" s="31"/>
      <c r="CL555" s="31"/>
      <c r="CM555" s="31"/>
      <c r="CN555" s="31"/>
      <c r="CO555" s="31"/>
      <c r="CP555" s="31"/>
      <c r="CQ555" s="31"/>
      <c r="CR555" s="31"/>
      <c r="CS555" s="31"/>
      <c r="CT555" s="31"/>
      <c r="CU555" s="31"/>
      <c r="CV555" s="31"/>
    </row>
    <row r="556" spans="1:100" x14ac:dyDescent="0.3">
      <c r="A556" s="31"/>
      <c r="B556" s="31"/>
      <c r="C556" s="31"/>
      <c r="D556" s="31"/>
      <c r="E556" s="31"/>
      <c r="F556" s="31"/>
      <c r="AQ556" s="31"/>
      <c r="AR556" s="31"/>
      <c r="AS556" s="31"/>
      <c r="AT556" s="31"/>
      <c r="AU556" s="31"/>
      <c r="AV556" s="31"/>
      <c r="AW556" s="32"/>
      <c r="AX556" s="32"/>
      <c r="AY556" s="32"/>
      <c r="AZ556" s="32"/>
      <c r="BA556" s="32"/>
      <c r="BB556" s="32"/>
      <c r="BC556" s="31"/>
      <c r="BD556" s="31"/>
      <c r="BE556" s="31"/>
      <c r="BF556" s="31"/>
      <c r="BG556" s="31"/>
      <c r="BH556" s="31"/>
      <c r="BI556" s="31"/>
      <c r="BJ556" s="31"/>
      <c r="BK556" s="31"/>
      <c r="BL556" s="31"/>
      <c r="BM556" s="31"/>
      <c r="BN556" s="31"/>
      <c r="BO556" s="31"/>
      <c r="BP556" s="31"/>
      <c r="BQ556" s="31"/>
      <c r="BR556" s="31"/>
      <c r="BS556" s="31"/>
      <c r="BT556" s="31"/>
      <c r="BU556" s="31"/>
      <c r="BV556" s="31"/>
      <c r="BW556" s="31"/>
      <c r="BX556" s="31"/>
      <c r="BY556" s="31"/>
      <c r="BZ556" s="31"/>
      <c r="CA556" s="31"/>
      <c r="CB556" s="31"/>
      <c r="CC556" s="31"/>
      <c r="CD556" s="31"/>
      <c r="CE556" s="31"/>
      <c r="CF556" s="31"/>
      <c r="CG556" s="31"/>
      <c r="CH556" s="31"/>
      <c r="CI556" s="31"/>
      <c r="CJ556" s="31"/>
      <c r="CK556" s="31"/>
      <c r="CL556" s="31"/>
      <c r="CM556" s="31"/>
      <c r="CN556" s="31"/>
      <c r="CO556" s="31"/>
      <c r="CP556" s="31"/>
      <c r="CQ556" s="31"/>
      <c r="CR556" s="31"/>
      <c r="CS556" s="31"/>
      <c r="CT556" s="31"/>
      <c r="CU556" s="31"/>
      <c r="CV556" s="31"/>
    </row>
    <row r="557" spans="1:100" x14ac:dyDescent="0.3">
      <c r="A557" s="31"/>
      <c r="B557" s="31"/>
      <c r="C557" s="31"/>
      <c r="D557" s="31"/>
      <c r="E557" s="31"/>
      <c r="F557" s="31"/>
      <c r="AQ557" s="31"/>
      <c r="AR557" s="31"/>
      <c r="AS557" s="31"/>
      <c r="AT557" s="31"/>
      <c r="AU557" s="31"/>
      <c r="AV557" s="31"/>
      <c r="AW557" s="32"/>
      <c r="AX557" s="32"/>
      <c r="AY557" s="32"/>
      <c r="AZ557" s="32"/>
      <c r="BA557" s="32"/>
      <c r="BB557" s="32"/>
      <c r="BC557" s="31"/>
      <c r="BD557" s="31"/>
      <c r="BE557" s="31"/>
      <c r="BF557" s="31"/>
      <c r="BG557" s="31"/>
      <c r="BH557" s="31"/>
      <c r="BI557" s="31"/>
      <c r="BJ557" s="31"/>
      <c r="BK557" s="31"/>
      <c r="BL557" s="31"/>
      <c r="BM557" s="31"/>
      <c r="BN557" s="31"/>
      <c r="BO557" s="31"/>
      <c r="BP557" s="31"/>
      <c r="BQ557" s="31"/>
      <c r="BR557" s="31"/>
      <c r="BS557" s="31"/>
      <c r="BT557" s="31"/>
      <c r="BU557" s="31"/>
      <c r="BV557" s="31"/>
      <c r="BW557" s="31"/>
      <c r="BX557" s="31"/>
      <c r="BY557" s="31"/>
      <c r="BZ557" s="31"/>
      <c r="CA557" s="31"/>
      <c r="CB557" s="31"/>
      <c r="CC557" s="31"/>
      <c r="CD557" s="31"/>
      <c r="CE557" s="31"/>
      <c r="CF557" s="31"/>
      <c r="CG557" s="31"/>
      <c r="CH557" s="31"/>
      <c r="CI557" s="31"/>
      <c r="CJ557" s="31"/>
      <c r="CK557" s="31"/>
      <c r="CL557" s="31"/>
      <c r="CM557" s="31"/>
      <c r="CN557" s="31"/>
      <c r="CO557" s="31"/>
      <c r="CP557" s="31"/>
      <c r="CQ557" s="31"/>
      <c r="CR557" s="31"/>
      <c r="CS557" s="31"/>
      <c r="CT557" s="31"/>
      <c r="CU557" s="31"/>
      <c r="CV557" s="31"/>
    </row>
    <row r="558" spans="1:100" x14ac:dyDescent="0.3">
      <c r="A558" s="31"/>
      <c r="B558" s="31"/>
      <c r="C558" s="31"/>
      <c r="D558" s="31"/>
      <c r="E558" s="31"/>
      <c r="F558" s="31"/>
      <c r="AQ558" s="31"/>
      <c r="AR558" s="31"/>
      <c r="AS558" s="31"/>
      <c r="AT558" s="31"/>
      <c r="AU558" s="31"/>
      <c r="AV558" s="31"/>
      <c r="AW558" s="32"/>
      <c r="AX558" s="32"/>
      <c r="AY558" s="32"/>
      <c r="AZ558" s="32"/>
      <c r="BA558" s="32"/>
      <c r="BB558" s="32"/>
      <c r="BC558" s="31"/>
      <c r="BD558" s="31"/>
      <c r="BE558" s="31"/>
      <c r="BF558" s="31"/>
      <c r="BG558" s="31"/>
      <c r="BH558" s="31"/>
      <c r="BI558" s="31"/>
      <c r="BJ558" s="31"/>
      <c r="BK558" s="31"/>
      <c r="BL558" s="31"/>
      <c r="BM558" s="31"/>
      <c r="BN558" s="31"/>
      <c r="BO558" s="31"/>
      <c r="BP558" s="31"/>
      <c r="BQ558" s="31"/>
      <c r="BR558" s="31"/>
      <c r="BS558" s="31"/>
      <c r="BT558" s="31"/>
      <c r="BU558" s="31"/>
      <c r="BV558" s="31"/>
      <c r="BW558" s="31"/>
      <c r="BX558" s="31"/>
      <c r="BY558" s="31"/>
      <c r="BZ558" s="31"/>
      <c r="CA558" s="31"/>
      <c r="CB558" s="31"/>
      <c r="CC558" s="31"/>
      <c r="CD558" s="31"/>
      <c r="CE558" s="31"/>
      <c r="CF558" s="31"/>
      <c r="CG558" s="31"/>
      <c r="CH558" s="31"/>
      <c r="CI558" s="31"/>
      <c r="CJ558" s="31"/>
      <c r="CK558" s="31"/>
      <c r="CL558" s="31"/>
      <c r="CM558" s="31"/>
      <c r="CN558" s="31"/>
      <c r="CO558" s="31"/>
      <c r="CP558" s="31"/>
      <c r="CQ558" s="31"/>
      <c r="CR558" s="31"/>
      <c r="CS558" s="31"/>
      <c r="CT558" s="31"/>
      <c r="CU558" s="31"/>
      <c r="CV558" s="31"/>
    </row>
    <row r="559" spans="1:100" x14ac:dyDescent="0.3">
      <c r="A559" s="31"/>
      <c r="B559" s="31"/>
      <c r="C559" s="31"/>
      <c r="D559" s="31"/>
      <c r="E559" s="31"/>
      <c r="F559" s="31"/>
      <c r="AQ559" s="31"/>
      <c r="AR559" s="31"/>
      <c r="AS559" s="31"/>
      <c r="AT559" s="31"/>
      <c r="AU559" s="31"/>
      <c r="AV559" s="31"/>
      <c r="AW559" s="32"/>
      <c r="AX559" s="32"/>
      <c r="AY559" s="32"/>
      <c r="AZ559" s="32"/>
      <c r="BA559" s="32"/>
      <c r="BB559" s="32"/>
      <c r="BC559" s="31"/>
      <c r="BD559" s="31"/>
      <c r="BE559" s="31"/>
      <c r="BF559" s="31"/>
      <c r="BG559" s="31"/>
      <c r="BH559" s="31"/>
      <c r="BI559" s="31"/>
      <c r="BJ559" s="31"/>
      <c r="BK559" s="31"/>
      <c r="BL559" s="31"/>
      <c r="BM559" s="31"/>
      <c r="BN559" s="31"/>
      <c r="BO559" s="31"/>
      <c r="BP559" s="31"/>
      <c r="BQ559" s="31"/>
      <c r="BR559" s="31"/>
      <c r="BS559" s="31"/>
      <c r="BT559" s="31"/>
      <c r="BU559" s="31"/>
      <c r="BV559" s="31"/>
      <c r="BW559" s="31"/>
      <c r="BX559" s="31"/>
      <c r="BY559" s="31"/>
      <c r="BZ559" s="31"/>
      <c r="CA559" s="31"/>
      <c r="CB559" s="31"/>
      <c r="CC559" s="31"/>
      <c r="CD559" s="31"/>
      <c r="CE559" s="31"/>
      <c r="CF559" s="31"/>
      <c r="CG559" s="31"/>
      <c r="CH559" s="31"/>
      <c r="CI559" s="31"/>
      <c r="CJ559" s="31"/>
      <c r="CK559" s="31"/>
      <c r="CL559" s="31"/>
      <c r="CM559" s="31"/>
      <c r="CN559" s="31"/>
      <c r="CO559" s="31"/>
      <c r="CP559" s="31"/>
      <c r="CQ559" s="31"/>
      <c r="CR559" s="31"/>
      <c r="CS559" s="31"/>
      <c r="CT559" s="31"/>
      <c r="CU559" s="31"/>
      <c r="CV559" s="31"/>
    </row>
    <row r="560" spans="1:100" x14ac:dyDescent="0.3">
      <c r="A560" s="31"/>
      <c r="B560" s="31"/>
      <c r="C560" s="31"/>
      <c r="D560" s="31"/>
      <c r="E560" s="31"/>
      <c r="F560" s="31"/>
      <c r="AQ560" s="31"/>
      <c r="AR560" s="31"/>
      <c r="AS560" s="31"/>
      <c r="AT560" s="31"/>
      <c r="AU560" s="31"/>
      <c r="AV560" s="31"/>
      <c r="AW560" s="32"/>
      <c r="AX560" s="32"/>
      <c r="AY560" s="32"/>
      <c r="AZ560" s="32"/>
      <c r="BA560" s="32"/>
      <c r="BB560" s="32"/>
      <c r="BC560" s="31"/>
      <c r="BD560" s="31"/>
      <c r="BE560" s="31"/>
      <c r="BF560" s="31"/>
      <c r="BG560" s="31"/>
      <c r="BH560" s="31"/>
      <c r="BI560" s="31"/>
      <c r="BJ560" s="31"/>
      <c r="BK560" s="31"/>
      <c r="BL560" s="31"/>
      <c r="BM560" s="31"/>
      <c r="BN560" s="31"/>
      <c r="BO560" s="31"/>
      <c r="BP560" s="31"/>
      <c r="BQ560" s="31"/>
      <c r="BR560" s="31"/>
      <c r="BS560" s="31"/>
      <c r="BT560" s="31"/>
      <c r="BU560" s="31"/>
      <c r="BV560" s="31"/>
      <c r="BW560" s="31"/>
      <c r="BX560" s="31"/>
      <c r="BY560" s="31"/>
      <c r="BZ560" s="31"/>
      <c r="CA560" s="31"/>
      <c r="CB560" s="31"/>
      <c r="CC560" s="31"/>
      <c r="CD560" s="31"/>
      <c r="CE560" s="31"/>
      <c r="CF560" s="31"/>
      <c r="CG560" s="31"/>
      <c r="CH560" s="31"/>
      <c r="CI560" s="31"/>
      <c r="CJ560" s="31"/>
      <c r="CK560" s="31"/>
      <c r="CL560" s="31"/>
      <c r="CM560" s="31"/>
      <c r="CN560" s="31"/>
      <c r="CO560" s="31"/>
      <c r="CP560" s="31"/>
      <c r="CQ560" s="31"/>
      <c r="CR560" s="31"/>
      <c r="CS560" s="31"/>
      <c r="CT560" s="31"/>
      <c r="CU560" s="31"/>
      <c r="CV560" s="31"/>
    </row>
    <row r="561" spans="1:100" x14ac:dyDescent="0.3">
      <c r="A561" s="31"/>
      <c r="B561" s="31"/>
      <c r="C561" s="31"/>
      <c r="D561" s="31"/>
      <c r="E561" s="31"/>
      <c r="F561" s="31"/>
      <c r="AQ561" s="31"/>
      <c r="AR561" s="31"/>
      <c r="AS561" s="31"/>
      <c r="AT561" s="31"/>
      <c r="AU561" s="31"/>
      <c r="AV561" s="31"/>
      <c r="AW561" s="32"/>
      <c r="AX561" s="32"/>
      <c r="AY561" s="32"/>
      <c r="AZ561" s="32"/>
      <c r="BA561" s="32"/>
      <c r="BB561" s="32"/>
      <c r="BC561" s="31"/>
      <c r="BD561" s="31"/>
      <c r="BE561" s="31"/>
      <c r="BF561" s="31"/>
      <c r="BG561" s="31"/>
      <c r="BH561" s="31"/>
      <c r="BI561" s="31"/>
      <c r="BJ561" s="31"/>
      <c r="BK561" s="31"/>
      <c r="BL561" s="31"/>
      <c r="BM561" s="31"/>
      <c r="BN561" s="31"/>
      <c r="BO561" s="31"/>
      <c r="BP561" s="31"/>
      <c r="BQ561" s="31"/>
      <c r="BR561" s="31"/>
      <c r="BS561" s="31"/>
      <c r="BT561" s="31"/>
      <c r="BU561" s="31"/>
      <c r="BV561" s="31"/>
      <c r="BW561" s="31"/>
      <c r="BX561" s="31"/>
      <c r="BY561" s="31"/>
      <c r="BZ561" s="31"/>
      <c r="CA561" s="31"/>
      <c r="CB561" s="31"/>
      <c r="CC561" s="31"/>
      <c r="CD561" s="31"/>
      <c r="CE561" s="31"/>
      <c r="CF561" s="31"/>
      <c r="CG561" s="31"/>
      <c r="CH561" s="31"/>
      <c r="CI561" s="31"/>
      <c r="CJ561" s="31"/>
      <c r="CK561" s="31"/>
      <c r="CL561" s="31"/>
      <c r="CM561" s="31"/>
      <c r="CN561" s="31"/>
      <c r="CO561" s="31"/>
      <c r="CP561" s="31"/>
      <c r="CQ561" s="31"/>
      <c r="CR561" s="31"/>
      <c r="CS561" s="31"/>
      <c r="CT561" s="31"/>
      <c r="CU561" s="31"/>
      <c r="CV561" s="31"/>
    </row>
    <row r="562" spans="1:100" x14ac:dyDescent="0.3">
      <c r="A562" s="31"/>
      <c r="B562" s="31"/>
      <c r="C562" s="31"/>
      <c r="D562" s="31"/>
      <c r="E562" s="31"/>
      <c r="F562" s="31"/>
      <c r="AQ562" s="31"/>
      <c r="AR562" s="31"/>
      <c r="AS562" s="31"/>
      <c r="AT562" s="31"/>
      <c r="AU562" s="31"/>
      <c r="AV562" s="31"/>
      <c r="AW562" s="32"/>
      <c r="AX562" s="32"/>
      <c r="AY562" s="32"/>
      <c r="AZ562" s="32"/>
      <c r="BA562" s="32"/>
      <c r="BB562" s="32"/>
      <c r="BC562" s="31"/>
      <c r="BD562" s="31"/>
      <c r="BE562" s="31"/>
      <c r="BF562" s="31"/>
      <c r="BG562" s="31"/>
      <c r="BH562" s="31"/>
      <c r="BI562" s="31"/>
      <c r="BJ562" s="31"/>
      <c r="BK562" s="31"/>
      <c r="BL562" s="31"/>
      <c r="BM562" s="31"/>
      <c r="BN562" s="31"/>
      <c r="BO562" s="31"/>
      <c r="BP562" s="31"/>
      <c r="BQ562" s="31"/>
      <c r="BR562" s="31"/>
      <c r="BS562" s="31"/>
      <c r="BT562" s="31"/>
      <c r="BU562" s="31"/>
      <c r="BV562" s="31"/>
      <c r="BW562" s="31"/>
      <c r="BX562" s="31"/>
      <c r="BY562" s="31"/>
      <c r="BZ562" s="31"/>
      <c r="CA562" s="31"/>
      <c r="CB562" s="31"/>
      <c r="CC562" s="31"/>
      <c r="CD562" s="31"/>
      <c r="CE562" s="31"/>
      <c r="CF562" s="31"/>
      <c r="CG562" s="31"/>
      <c r="CH562" s="31"/>
      <c r="CI562" s="31"/>
      <c r="CJ562" s="31"/>
      <c r="CK562" s="31"/>
      <c r="CL562" s="31"/>
      <c r="CM562" s="31"/>
      <c r="CN562" s="31"/>
      <c r="CO562" s="31"/>
      <c r="CP562" s="31"/>
      <c r="CQ562" s="31"/>
      <c r="CR562" s="31"/>
      <c r="CS562" s="31"/>
      <c r="CT562" s="31"/>
      <c r="CU562" s="31"/>
      <c r="CV562" s="31"/>
    </row>
    <row r="563" spans="1:100" x14ac:dyDescent="0.3">
      <c r="A563" s="31"/>
      <c r="B563" s="31"/>
      <c r="C563" s="31"/>
      <c r="D563" s="31"/>
      <c r="E563" s="31"/>
      <c r="F563" s="31"/>
      <c r="AQ563" s="31"/>
      <c r="AR563" s="31"/>
      <c r="AS563" s="31"/>
      <c r="AT563" s="31"/>
      <c r="AU563" s="31"/>
      <c r="AV563" s="31"/>
      <c r="AW563" s="32"/>
      <c r="AX563" s="32"/>
      <c r="AY563" s="32"/>
      <c r="AZ563" s="32"/>
      <c r="BA563" s="32"/>
      <c r="BB563" s="32"/>
      <c r="BC563" s="31"/>
      <c r="BD563" s="31"/>
      <c r="BE563" s="31"/>
      <c r="BF563" s="31"/>
      <c r="BG563" s="31"/>
      <c r="BH563" s="31"/>
      <c r="BI563" s="31"/>
      <c r="BJ563" s="31"/>
      <c r="BK563" s="31"/>
      <c r="BL563" s="31"/>
      <c r="BM563" s="31"/>
      <c r="BN563" s="31"/>
      <c r="BO563" s="31"/>
      <c r="BP563" s="31"/>
      <c r="BQ563" s="31"/>
      <c r="BR563" s="31"/>
      <c r="BS563" s="31"/>
      <c r="BT563" s="31"/>
      <c r="BU563" s="31"/>
      <c r="BV563" s="31"/>
      <c r="BW563" s="31"/>
      <c r="BX563" s="31"/>
      <c r="BY563" s="31"/>
      <c r="BZ563" s="31"/>
      <c r="CA563" s="31"/>
      <c r="CB563" s="31"/>
      <c r="CC563" s="31"/>
      <c r="CD563" s="31"/>
      <c r="CE563" s="31"/>
      <c r="CF563" s="31"/>
      <c r="CG563" s="31"/>
      <c r="CH563" s="31"/>
      <c r="CI563" s="31"/>
      <c r="CJ563" s="31"/>
      <c r="CK563" s="31"/>
      <c r="CL563" s="31"/>
      <c r="CM563" s="31"/>
      <c r="CN563" s="31"/>
      <c r="CO563" s="31"/>
      <c r="CP563" s="31"/>
      <c r="CQ563" s="31"/>
      <c r="CR563" s="31"/>
      <c r="CS563" s="31"/>
      <c r="CT563" s="31"/>
      <c r="CU563" s="31"/>
      <c r="CV563" s="31"/>
    </row>
    <row r="564" spans="1:100" x14ac:dyDescent="0.3">
      <c r="A564" s="31"/>
      <c r="B564" s="31"/>
      <c r="C564" s="31"/>
      <c r="D564" s="31"/>
      <c r="E564" s="31"/>
      <c r="F564" s="31"/>
      <c r="AQ564" s="31"/>
      <c r="AR564" s="31"/>
      <c r="AS564" s="31"/>
      <c r="AT564" s="31"/>
      <c r="AU564" s="31"/>
      <c r="AV564" s="31"/>
      <c r="AW564" s="32"/>
      <c r="AX564" s="32"/>
      <c r="AY564" s="32"/>
      <c r="AZ564" s="32"/>
      <c r="BA564" s="32"/>
      <c r="BB564" s="32"/>
      <c r="BC564" s="31"/>
      <c r="BD564" s="31"/>
      <c r="BE564" s="31"/>
      <c r="BF564" s="31"/>
      <c r="BG564" s="31"/>
      <c r="BH564" s="31"/>
      <c r="BI564" s="31"/>
      <c r="BJ564" s="31"/>
      <c r="BK564" s="31"/>
      <c r="BL564" s="31"/>
      <c r="BM564" s="31"/>
      <c r="BN564" s="31"/>
      <c r="BO564" s="31"/>
      <c r="BP564" s="31"/>
      <c r="BQ564" s="31"/>
      <c r="BR564" s="31"/>
      <c r="BS564" s="31"/>
      <c r="BT564" s="31"/>
      <c r="BU564" s="31"/>
      <c r="BV564" s="31"/>
      <c r="BW564" s="31"/>
      <c r="BX564" s="31"/>
      <c r="BY564" s="31"/>
      <c r="BZ564" s="31"/>
      <c r="CA564" s="31"/>
      <c r="CB564" s="31"/>
      <c r="CC564" s="31"/>
      <c r="CD564" s="31"/>
      <c r="CE564" s="31"/>
      <c r="CF564" s="31"/>
      <c r="CG564" s="31"/>
      <c r="CH564" s="31"/>
      <c r="CI564" s="31"/>
      <c r="CJ564" s="31"/>
      <c r="CK564" s="31"/>
      <c r="CL564" s="31"/>
      <c r="CM564" s="31"/>
      <c r="CN564" s="31"/>
      <c r="CO564" s="31"/>
      <c r="CP564" s="31"/>
      <c r="CQ564" s="31"/>
      <c r="CR564" s="31"/>
      <c r="CS564" s="31"/>
      <c r="CT564" s="31"/>
      <c r="CU564" s="31"/>
      <c r="CV564" s="31"/>
    </row>
    <row r="565" spans="1:100" x14ac:dyDescent="0.3">
      <c r="A565" s="31"/>
      <c r="B565" s="31"/>
      <c r="C565" s="31"/>
      <c r="D565" s="31"/>
      <c r="E565" s="31"/>
      <c r="F565" s="31"/>
      <c r="AQ565" s="31"/>
      <c r="AR565" s="31"/>
      <c r="AS565" s="31"/>
      <c r="AT565" s="31"/>
      <c r="AU565" s="31"/>
      <c r="AV565" s="31"/>
      <c r="AW565" s="32"/>
      <c r="AX565" s="32"/>
      <c r="AY565" s="32"/>
      <c r="AZ565" s="32"/>
      <c r="BA565" s="32"/>
      <c r="BB565" s="32"/>
      <c r="BC565" s="31"/>
      <c r="BD565" s="31"/>
      <c r="BE565" s="31"/>
      <c r="BF565" s="31"/>
      <c r="BG565" s="31"/>
      <c r="BH565" s="31"/>
      <c r="BI565" s="31"/>
      <c r="BJ565" s="31"/>
      <c r="BK565" s="31"/>
      <c r="BL565" s="31"/>
      <c r="BM565" s="31"/>
      <c r="BN565" s="31"/>
      <c r="BO565" s="31"/>
      <c r="BP565" s="31"/>
      <c r="BQ565" s="31"/>
      <c r="BR565" s="31"/>
      <c r="BS565" s="31"/>
      <c r="BT565" s="31"/>
      <c r="BU565" s="31"/>
      <c r="BV565" s="31"/>
      <c r="BW565" s="31"/>
      <c r="BX565" s="31"/>
      <c r="BY565" s="31"/>
      <c r="BZ565" s="31"/>
      <c r="CA565" s="31"/>
      <c r="CB565" s="31"/>
      <c r="CC565" s="31"/>
      <c r="CD565" s="31"/>
      <c r="CE565" s="31"/>
      <c r="CF565" s="31"/>
      <c r="CG565" s="31"/>
      <c r="CH565" s="31"/>
      <c r="CI565" s="31"/>
      <c r="CJ565" s="31"/>
      <c r="CK565" s="31"/>
      <c r="CL565" s="31"/>
      <c r="CM565" s="31"/>
      <c r="CN565" s="31"/>
      <c r="CO565" s="31"/>
      <c r="CP565" s="31"/>
      <c r="CQ565" s="31"/>
      <c r="CR565" s="31"/>
      <c r="CS565" s="31"/>
      <c r="CT565" s="31"/>
      <c r="CU565" s="31"/>
      <c r="CV565" s="31"/>
    </row>
    <row r="566" spans="1:100" x14ac:dyDescent="0.3">
      <c r="A566" s="31"/>
      <c r="B566" s="31"/>
      <c r="C566" s="31"/>
      <c r="D566" s="31"/>
      <c r="E566" s="31"/>
      <c r="F566" s="31"/>
      <c r="AQ566" s="31"/>
      <c r="AR566" s="31"/>
      <c r="AS566" s="31"/>
      <c r="AT566" s="31"/>
      <c r="AU566" s="31"/>
      <c r="AV566" s="31"/>
      <c r="AW566" s="32"/>
      <c r="AX566" s="32"/>
      <c r="AY566" s="32"/>
      <c r="AZ566" s="32"/>
      <c r="BA566" s="32"/>
      <c r="BB566" s="32"/>
      <c r="BC566" s="31"/>
      <c r="BD566" s="31"/>
      <c r="BE566" s="31"/>
      <c r="BF566" s="31"/>
      <c r="BG566" s="31"/>
      <c r="BH566" s="31"/>
      <c r="BI566" s="31"/>
      <c r="BJ566" s="31"/>
      <c r="BK566" s="31"/>
      <c r="BL566" s="31"/>
      <c r="BM566" s="31"/>
      <c r="BN566" s="31"/>
      <c r="BO566" s="31"/>
      <c r="BP566" s="31"/>
      <c r="BQ566" s="31"/>
      <c r="BR566" s="31"/>
      <c r="BS566" s="31"/>
      <c r="BT566" s="31"/>
      <c r="BU566" s="31"/>
      <c r="BV566" s="31"/>
      <c r="BW566" s="31"/>
      <c r="BX566" s="31"/>
      <c r="BY566" s="31"/>
      <c r="BZ566" s="31"/>
      <c r="CA566" s="31"/>
      <c r="CB566" s="31"/>
      <c r="CC566" s="31"/>
      <c r="CD566" s="31"/>
      <c r="CE566" s="31"/>
      <c r="CF566" s="31"/>
      <c r="CG566" s="31"/>
      <c r="CH566" s="31"/>
      <c r="CI566" s="31"/>
      <c r="CJ566" s="31"/>
      <c r="CK566" s="31"/>
      <c r="CL566" s="31"/>
      <c r="CM566" s="31"/>
      <c r="CN566" s="31"/>
      <c r="CO566" s="31"/>
      <c r="CP566" s="31"/>
      <c r="CQ566" s="31"/>
      <c r="CR566" s="31"/>
      <c r="CS566" s="31"/>
      <c r="CT566" s="31"/>
      <c r="CU566" s="31"/>
      <c r="CV566" s="31"/>
    </row>
    <row r="567" spans="1:100" x14ac:dyDescent="0.3">
      <c r="A567" s="31"/>
      <c r="B567" s="31"/>
      <c r="C567" s="31"/>
      <c r="D567" s="31"/>
      <c r="E567" s="31"/>
      <c r="F567" s="31"/>
      <c r="AQ567" s="31"/>
      <c r="AR567" s="31"/>
      <c r="AS567" s="31"/>
      <c r="AT567" s="31"/>
      <c r="AU567" s="31"/>
      <c r="AV567" s="31"/>
      <c r="AW567" s="32"/>
      <c r="AX567" s="32"/>
      <c r="AY567" s="32"/>
      <c r="AZ567" s="32"/>
      <c r="BA567" s="32"/>
      <c r="BB567" s="32"/>
      <c r="BC567" s="31"/>
      <c r="BD567" s="31"/>
      <c r="BE567" s="31"/>
      <c r="BF567" s="31"/>
      <c r="BG567" s="31"/>
      <c r="BH567" s="31"/>
      <c r="BI567" s="31"/>
      <c r="BJ567" s="31"/>
      <c r="BK567" s="31"/>
      <c r="BL567" s="31"/>
      <c r="BM567" s="31"/>
      <c r="BN567" s="31"/>
      <c r="BO567" s="31"/>
      <c r="BP567" s="31"/>
      <c r="BQ567" s="31"/>
      <c r="BR567" s="31"/>
      <c r="BS567" s="31"/>
      <c r="BT567" s="31"/>
      <c r="BU567" s="31"/>
      <c r="BV567" s="31"/>
      <c r="BW567" s="31"/>
      <c r="BX567" s="31"/>
      <c r="BY567" s="31"/>
      <c r="BZ567" s="31"/>
      <c r="CA567" s="31"/>
      <c r="CB567" s="31"/>
      <c r="CC567" s="31"/>
      <c r="CD567" s="31"/>
      <c r="CE567" s="31"/>
      <c r="CF567" s="31"/>
      <c r="CG567" s="31"/>
      <c r="CH567" s="31"/>
      <c r="CI567" s="31"/>
      <c r="CJ567" s="31"/>
      <c r="CK567" s="31"/>
      <c r="CL567" s="31"/>
      <c r="CM567" s="31"/>
      <c r="CN567" s="31"/>
      <c r="CO567" s="31"/>
      <c r="CP567" s="31"/>
      <c r="CQ567" s="31"/>
      <c r="CR567" s="31"/>
      <c r="CS567" s="31"/>
      <c r="CT567" s="31"/>
      <c r="CU567" s="31"/>
      <c r="CV567" s="31"/>
    </row>
    <row r="568" spans="1:100" x14ac:dyDescent="0.3">
      <c r="A568" s="31"/>
      <c r="B568" s="31"/>
      <c r="C568" s="31"/>
      <c r="D568" s="31"/>
      <c r="E568" s="31"/>
      <c r="F568" s="31"/>
      <c r="AQ568" s="31"/>
      <c r="AR568" s="31"/>
      <c r="AS568" s="31"/>
      <c r="AT568" s="31"/>
      <c r="AU568" s="31"/>
      <c r="AV568" s="31"/>
      <c r="AW568" s="32"/>
      <c r="AX568" s="32"/>
      <c r="AY568" s="32"/>
      <c r="AZ568" s="32"/>
      <c r="BA568" s="32"/>
      <c r="BB568" s="32"/>
      <c r="BC568" s="31"/>
      <c r="BD568" s="31"/>
      <c r="BE568" s="31"/>
      <c r="BF568" s="31"/>
      <c r="BG568" s="31"/>
      <c r="BH568" s="31"/>
      <c r="BI568" s="31"/>
      <c r="BJ568" s="31"/>
      <c r="BK568" s="31"/>
      <c r="BL568" s="31"/>
      <c r="BM568" s="31"/>
      <c r="BN568" s="31"/>
      <c r="BO568" s="31"/>
      <c r="BP568" s="31"/>
      <c r="BQ568" s="31"/>
      <c r="BR568" s="31"/>
      <c r="BS568" s="31"/>
      <c r="BT568" s="31"/>
      <c r="BU568" s="31"/>
      <c r="BV568" s="31"/>
      <c r="BW568" s="31"/>
      <c r="BX568" s="31"/>
      <c r="BY568" s="31"/>
      <c r="BZ568" s="31"/>
      <c r="CA568" s="31"/>
      <c r="CB568" s="31"/>
      <c r="CC568" s="31"/>
      <c r="CD568" s="31"/>
      <c r="CE568" s="31"/>
      <c r="CF568" s="31"/>
      <c r="CG568" s="31"/>
      <c r="CH568" s="31"/>
      <c r="CI568" s="31"/>
      <c r="CJ568" s="31"/>
      <c r="CK568" s="31"/>
      <c r="CL568" s="31"/>
      <c r="CM568" s="31"/>
      <c r="CN568" s="31"/>
      <c r="CO568" s="31"/>
      <c r="CP568" s="31"/>
      <c r="CQ568" s="31"/>
      <c r="CR568" s="31"/>
      <c r="CS568" s="31"/>
      <c r="CT568" s="31"/>
      <c r="CU568" s="31"/>
      <c r="CV568" s="31"/>
    </row>
    <row r="569" spans="1:100" x14ac:dyDescent="0.3">
      <c r="A569" s="31"/>
      <c r="B569" s="31"/>
      <c r="C569" s="31"/>
      <c r="D569" s="31"/>
      <c r="E569" s="31"/>
      <c r="F569" s="31"/>
      <c r="AQ569" s="31"/>
      <c r="AR569" s="31"/>
      <c r="AS569" s="31"/>
      <c r="AT569" s="31"/>
      <c r="AU569" s="31"/>
      <c r="AV569" s="31"/>
      <c r="AW569" s="32"/>
      <c r="AX569" s="32"/>
      <c r="AY569" s="32"/>
      <c r="AZ569" s="32"/>
      <c r="BA569" s="32"/>
      <c r="BB569" s="32"/>
      <c r="BC569" s="31"/>
      <c r="BD569" s="31"/>
      <c r="BE569" s="31"/>
      <c r="BF569" s="31"/>
      <c r="BG569" s="31"/>
      <c r="BH569" s="31"/>
      <c r="BI569" s="31"/>
      <c r="BJ569" s="31"/>
      <c r="BK569" s="31"/>
      <c r="BL569" s="31"/>
      <c r="BM569" s="31"/>
      <c r="BN569" s="31"/>
      <c r="BO569" s="31"/>
      <c r="BP569" s="31"/>
      <c r="BQ569" s="31"/>
      <c r="BR569" s="31"/>
      <c r="BS569" s="31"/>
      <c r="BT569" s="31"/>
      <c r="BU569" s="31"/>
      <c r="BV569" s="31"/>
      <c r="BW569" s="31"/>
      <c r="BX569" s="31"/>
      <c r="BY569" s="31"/>
      <c r="BZ569" s="31"/>
      <c r="CA569" s="31"/>
      <c r="CB569" s="31"/>
      <c r="CC569" s="31"/>
      <c r="CD569" s="31"/>
      <c r="CE569" s="31"/>
      <c r="CF569" s="31"/>
      <c r="CG569" s="31"/>
      <c r="CH569" s="31"/>
      <c r="CI569" s="31"/>
      <c r="CJ569" s="31"/>
      <c r="CK569" s="31"/>
      <c r="CL569" s="31"/>
      <c r="CM569" s="31"/>
      <c r="CN569" s="31"/>
      <c r="CO569" s="31"/>
      <c r="CP569" s="31"/>
      <c r="CQ569" s="31"/>
      <c r="CR569" s="31"/>
      <c r="CS569" s="31"/>
      <c r="CT569" s="31"/>
      <c r="CU569" s="31"/>
      <c r="CV569" s="31"/>
    </row>
    <row r="570" spans="1:100" x14ac:dyDescent="0.3">
      <c r="A570" s="31"/>
      <c r="B570" s="31"/>
      <c r="C570" s="31"/>
      <c r="D570" s="31"/>
      <c r="E570" s="31"/>
      <c r="F570" s="31"/>
      <c r="AQ570" s="31"/>
      <c r="AR570" s="31"/>
      <c r="AS570" s="31"/>
      <c r="AT570" s="31"/>
      <c r="AU570" s="31"/>
      <c r="AV570" s="31"/>
      <c r="AW570" s="32"/>
      <c r="AX570" s="32"/>
      <c r="AY570" s="32"/>
      <c r="AZ570" s="32"/>
      <c r="BA570" s="32"/>
      <c r="BB570" s="32"/>
      <c r="BC570" s="31"/>
      <c r="BD570" s="31"/>
      <c r="BE570" s="31"/>
      <c r="BF570" s="31"/>
      <c r="BG570" s="31"/>
      <c r="BH570" s="31"/>
      <c r="BI570" s="31"/>
      <c r="BJ570" s="31"/>
      <c r="BK570" s="31"/>
      <c r="BL570" s="31"/>
      <c r="BM570" s="31"/>
      <c r="BN570" s="31"/>
      <c r="BO570" s="31"/>
      <c r="BP570" s="31"/>
      <c r="BQ570" s="31"/>
      <c r="BR570" s="31"/>
      <c r="BS570" s="31"/>
      <c r="BT570" s="31"/>
      <c r="BU570" s="31"/>
      <c r="BV570" s="31"/>
      <c r="BW570" s="31"/>
      <c r="BX570" s="31"/>
      <c r="BY570" s="31"/>
      <c r="BZ570" s="31"/>
      <c r="CA570" s="31"/>
      <c r="CB570" s="31"/>
      <c r="CC570" s="31"/>
      <c r="CD570" s="31"/>
      <c r="CE570" s="31"/>
      <c r="CF570" s="31"/>
      <c r="CG570" s="31"/>
      <c r="CH570" s="31"/>
      <c r="CI570" s="31"/>
      <c r="CJ570" s="31"/>
      <c r="CK570" s="31"/>
      <c r="CL570" s="31"/>
      <c r="CM570" s="31"/>
      <c r="CN570" s="31"/>
      <c r="CO570" s="31"/>
      <c r="CP570" s="31"/>
      <c r="CQ570" s="31"/>
      <c r="CR570" s="31"/>
      <c r="CS570" s="31"/>
      <c r="CT570" s="31"/>
      <c r="CU570" s="31"/>
      <c r="CV570" s="31"/>
    </row>
    <row r="571" spans="1:100" x14ac:dyDescent="0.3">
      <c r="A571" s="31"/>
      <c r="B571" s="31"/>
      <c r="C571" s="31"/>
      <c r="D571" s="31"/>
      <c r="E571" s="31"/>
      <c r="F571" s="31"/>
      <c r="AQ571" s="31"/>
      <c r="AR571" s="31"/>
      <c r="AS571" s="31"/>
      <c r="AT571" s="31"/>
      <c r="AU571" s="31"/>
      <c r="AV571" s="31"/>
      <c r="AW571" s="32"/>
      <c r="AX571" s="32"/>
      <c r="AY571" s="32"/>
      <c r="AZ571" s="32"/>
      <c r="BA571" s="32"/>
      <c r="BB571" s="32"/>
      <c r="BC571" s="31"/>
      <c r="BD571" s="31"/>
      <c r="BE571" s="31"/>
      <c r="BF571" s="31"/>
      <c r="BG571" s="31"/>
      <c r="BH571" s="31"/>
      <c r="BI571" s="31"/>
      <c r="BJ571" s="31"/>
      <c r="BK571" s="31"/>
      <c r="BL571" s="31"/>
      <c r="BM571" s="31"/>
      <c r="BN571" s="31"/>
      <c r="BO571" s="31"/>
      <c r="BP571" s="31"/>
      <c r="BQ571" s="31"/>
      <c r="BR571" s="31"/>
      <c r="BS571" s="31"/>
      <c r="BT571" s="31"/>
      <c r="BU571" s="31"/>
      <c r="BV571" s="31"/>
      <c r="BW571" s="31"/>
      <c r="BX571" s="31"/>
      <c r="BY571" s="31"/>
      <c r="BZ571" s="31"/>
      <c r="CA571" s="31"/>
      <c r="CB571" s="31"/>
      <c r="CC571" s="31"/>
      <c r="CD571" s="31"/>
      <c r="CE571" s="31"/>
      <c r="CF571" s="31"/>
      <c r="CG571" s="31"/>
      <c r="CH571" s="31"/>
      <c r="CI571" s="31"/>
      <c r="CJ571" s="31"/>
      <c r="CK571" s="31"/>
      <c r="CL571" s="31"/>
      <c r="CM571" s="31"/>
      <c r="CN571" s="31"/>
      <c r="CO571" s="31"/>
      <c r="CP571" s="31"/>
      <c r="CQ571" s="31"/>
      <c r="CR571" s="31"/>
      <c r="CS571" s="31"/>
      <c r="CT571" s="31"/>
      <c r="CU571" s="31"/>
      <c r="CV571" s="31"/>
    </row>
    <row r="572" spans="1:100" x14ac:dyDescent="0.3">
      <c r="A572" s="31"/>
      <c r="B572" s="31"/>
      <c r="C572" s="31"/>
      <c r="D572" s="31"/>
      <c r="E572" s="31"/>
      <c r="F572" s="31"/>
      <c r="AQ572" s="31"/>
      <c r="AR572" s="31"/>
      <c r="AS572" s="31"/>
      <c r="AT572" s="31"/>
      <c r="AU572" s="31"/>
      <c r="AV572" s="31"/>
      <c r="AW572" s="32"/>
      <c r="AX572" s="32"/>
      <c r="AY572" s="32"/>
      <c r="AZ572" s="32"/>
      <c r="BA572" s="32"/>
      <c r="BB572" s="32"/>
      <c r="BC572" s="31"/>
      <c r="BD572" s="31"/>
      <c r="BE572" s="31"/>
      <c r="BF572" s="31"/>
      <c r="BG572" s="31"/>
      <c r="BH572" s="31"/>
      <c r="BI572" s="31"/>
      <c r="BJ572" s="31"/>
      <c r="BK572" s="31"/>
      <c r="BL572" s="31"/>
      <c r="BM572" s="31"/>
      <c r="BN572" s="31"/>
      <c r="BO572" s="31"/>
      <c r="BP572" s="31"/>
      <c r="BQ572" s="31"/>
      <c r="BR572" s="31"/>
      <c r="BS572" s="31"/>
      <c r="BT572" s="31"/>
      <c r="BU572" s="31"/>
      <c r="BV572" s="31"/>
      <c r="BW572" s="31"/>
      <c r="BX572" s="31"/>
      <c r="BY572" s="31"/>
      <c r="BZ572" s="31"/>
      <c r="CA572" s="31"/>
      <c r="CB572" s="31"/>
      <c r="CC572" s="31"/>
      <c r="CD572" s="31"/>
      <c r="CE572" s="31"/>
      <c r="CF572" s="31"/>
      <c r="CG572" s="31"/>
      <c r="CH572" s="31"/>
      <c r="CI572" s="31"/>
      <c r="CJ572" s="31"/>
      <c r="CK572" s="31"/>
      <c r="CL572" s="31"/>
      <c r="CM572" s="31"/>
      <c r="CN572" s="31"/>
      <c r="CO572" s="31"/>
      <c r="CP572" s="31"/>
      <c r="CQ572" s="31"/>
      <c r="CR572" s="31"/>
      <c r="CS572" s="31"/>
      <c r="CT572" s="31"/>
      <c r="CU572" s="31"/>
      <c r="CV572" s="31"/>
    </row>
    <row r="573" spans="1:100" x14ac:dyDescent="0.3">
      <c r="A573" s="31"/>
      <c r="B573" s="31"/>
      <c r="C573" s="31"/>
      <c r="D573" s="31"/>
      <c r="E573" s="31"/>
      <c r="F573" s="31"/>
      <c r="AQ573" s="31"/>
      <c r="AR573" s="31"/>
      <c r="AS573" s="31"/>
      <c r="AT573" s="31"/>
      <c r="AU573" s="31"/>
      <c r="AV573" s="31"/>
      <c r="AW573" s="32"/>
      <c r="AX573" s="32"/>
      <c r="AY573" s="32"/>
      <c r="AZ573" s="32"/>
      <c r="BA573" s="32"/>
      <c r="BB573" s="32"/>
      <c r="BC573" s="31"/>
      <c r="BD573" s="31"/>
      <c r="BE573" s="31"/>
      <c r="BF573" s="31"/>
      <c r="BG573" s="31"/>
      <c r="BH573" s="31"/>
      <c r="BI573" s="31"/>
      <c r="BJ573" s="31"/>
      <c r="BK573" s="31"/>
      <c r="BL573" s="31"/>
      <c r="BM573" s="31"/>
      <c r="BN573" s="31"/>
      <c r="BO573" s="31"/>
      <c r="BP573" s="31"/>
      <c r="BQ573" s="31"/>
      <c r="BR573" s="31"/>
      <c r="BS573" s="31"/>
      <c r="BT573" s="31"/>
      <c r="BU573" s="31"/>
      <c r="BV573" s="31"/>
      <c r="BW573" s="31"/>
      <c r="BX573" s="31"/>
      <c r="BY573" s="31"/>
      <c r="BZ573" s="31"/>
      <c r="CA573" s="31"/>
      <c r="CB573" s="31"/>
      <c r="CC573" s="31"/>
      <c r="CD573" s="31"/>
      <c r="CE573" s="31"/>
      <c r="CF573" s="31"/>
      <c r="CG573" s="31"/>
      <c r="CH573" s="31"/>
      <c r="CI573" s="31"/>
      <c r="CJ573" s="31"/>
      <c r="CK573" s="31"/>
      <c r="CL573" s="31"/>
      <c r="CM573" s="31"/>
      <c r="CN573" s="31"/>
      <c r="CO573" s="31"/>
      <c r="CP573" s="31"/>
      <c r="CQ573" s="31"/>
      <c r="CR573" s="31"/>
      <c r="CS573" s="31"/>
      <c r="CT573" s="31"/>
      <c r="CU573" s="31"/>
      <c r="CV573" s="31"/>
    </row>
    <row r="574" spans="1:100" x14ac:dyDescent="0.3">
      <c r="A574" s="31"/>
      <c r="B574" s="31"/>
      <c r="C574" s="31"/>
      <c r="D574" s="31"/>
      <c r="E574" s="31"/>
      <c r="F574" s="31"/>
      <c r="AQ574" s="31"/>
      <c r="AR574" s="31"/>
      <c r="AS574" s="31"/>
      <c r="AT574" s="31"/>
      <c r="AU574" s="31"/>
      <c r="AV574" s="31"/>
      <c r="AW574" s="32"/>
      <c r="AX574" s="32"/>
      <c r="AY574" s="32"/>
      <c r="AZ574" s="32"/>
      <c r="BA574" s="32"/>
      <c r="BB574" s="32"/>
      <c r="BC574" s="31"/>
      <c r="BD574" s="31"/>
      <c r="BE574" s="31"/>
      <c r="BF574" s="31"/>
      <c r="BG574" s="31"/>
      <c r="BH574" s="31"/>
      <c r="BI574" s="31"/>
      <c r="BJ574" s="31"/>
      <c r="BK574" s="31"/>
      <c r="BL574" s="31"/>
      <c r="BM574" s="31"/>
      <c r="BN574" s="31"/>
      <c r="BO574" s="31"/>
      <c r="BP574" s="31"/>
      <c r="BQ574" s="31"/>
      <c r="BR574" s="31"/>
      <c r="BS574" s="31"/>
      <c r="BT574" s="31"/>
      <c r="BU574" s="31"/>
      <c r="BV574" s="31"/>
      <c r="BW574" s="31"/>
      <c r="BX574" s="31"/>
      <c r="BY574" s="31"/>
      <c r="BZ574" s="31"/>
      <c r="CA574" s="31"/>
      <c r="CB574" s="31"/>
      <c r="CC574" s="31"/>
      <c r="CD574" s="31"/>
      <c r="CE574" s="31"/>
      <c r="CF574" s="31"/>
      <c r="CG574" s="31"/>
      <c r="CH574" s="31"/>
      <c r="CI574" s="31"/>
      <c r="CJ574" s="31"/>
      <c r="CK574" s="31"/>
      <c r="CL574" s="31"/>
      <c r="CM574" s="31"/>
      <c r="CN574" s="31"/>
      <c r="CO574" s="31"/>
      <c r="CP574" s="31"/>
      <c r="CQ574" s="31"/>
      <c r="CR574" s="31"/>
      <c r="CS574" s="31"/>
      <c r="CT574" s="31"/>
      <c r="CU574" s="31"/>
      <c r="CV574" s="31"/>
    </row>
    <row r="575" spans="1:100" x14ac:dyDescent="0.3">
      <c r="A575" s="31"/>
      <c r="B575" s="31"/>
      <c r="C575" s="31"/>
      <c r="D575" s="31"/>
      <c r="E575" s="31"/>
      <c r="F575" s="31"/>
      <c r="AQ575" s="31"/>
      <c r="AR575" s="31"/>
      <c r="AS575" s="31"/>
      <c r="AT575" s="31"/>
      <c r="AU575" s="31"/>
      <c r="AV575" s="31"/>
      <c r="AW575" s="32"/>
      <c r="AX575" s="32"/>
      <c r="AY575" s="32"/>
      <c r="AZ575" s="32"/>
      <c r="BA575" s="32"/>
      <c r="BB575" s="32"/>
      <c r="BC575" s="31"/>
      <c r="BD575" s="31"/>
      <c r="BE575" s="31"/>
      <c r="BF575" s="31"/>
      <c r="BG575" s="31"/>
      <c r="BH575" s="31"/>
      <c r="BI575" s="31"/>
      <c r="BJ575" s="31"/>
      <c r="BK575" s="31"/>
      <c r="BL575" s="31"/>
      <c r="BM575" s="31"/>
      <c r="BN575" s="31"/>
      <c r="BO575" s="31"/>
      <c r="BP575" s="31"/>
      <c r="BQ575" s="31"/>
      <c r="BR575" s="31"/>
      <c r="BS575" s="31"/>
      <c r="BT575" s="31"/>
      <c r="BU575" s="31"/>
      <c r="BV575" s="31"/>
      <c r="BW575" s="31"/>
      <c r="BX575" s="31"/>
      <c r="BY575" s="31"/>
      <c r="BZ575" s="31"/>
      <c r="CA575" s="31"/>
      <c r="CB575" s="31"/>
      <c r="CC575" s="31"/>
      <c r="CD575" s="31"/>
      <c r="CE575" s="31"/>
      <c r="CF575" s="31"/>
      <c r="CG575" s="31"/>
      <c r="CH575" s="31"/>
      <c r="CI575" s="31"/>
      <c r="CJ575" s="31"/>
      <c r="CK575" s="31"/>
      <c r="CL575" s="31"/>
      <c r="CM575" s="31"/>
      <c r="CN575" s="31"/>
      <c r="CO575" s="31"/>
      <c r="CP575" s="31"/>
      <c r="CQ575" s="31"/>
      <c r="CR575" s="31"/>
      <c r="CS575" s="31"/>
      <c r="CT575" s="31"/>
      <c r="CU575" s="31"/>
      <c r="CV575" s="31"/>
    </row>
    <row r="576" spans="1:100" x14ac:dyDescent="0.3">
      <c r="A576" s="31"/>
      <c r="B576" s="31"/>
      <c r="C576" s="31"/>
      <c r="D576" s="31"/>
      <c r="E576" s="31"/>
      <c r="F576" s="31"/>
      <c r="AQ576" s="31"/>
      <c r="AR576" s="31"/>
      <c r="AS576" s="31"/>
      <c r="AT576" s="31"/>
      <c r="AU576" s="31"/>
      <c r="AV576" s="31"/>
      <c r="AW576" s="32"/>
      <c r="AX576" s="32"/>
      <c r="AY576" s="32"/>
      <c r="AZ576" s="32"/>
      <c r="BA576" s="32"/>
      <c r="BB576" s="32"/>
      <c r="BC576" s="31"/>
      <c r="BD576" s="31"/>
      <c r="BE576" s="31"/>
      <c r="BF576" s="31"/>
      <c r="BG576" s="31"/>
      <c r="BH576" s="31"/>
      <c r="BI576" s="31"/>
      <c r="BJ576" s="31"/>
      <c r="BK576" s="31"/>
      <c r="BL576" s="31"/>
      <c r="BM576" s="31"/>
      <c r="BN576" s="31"/>
      <c r="BO576" s="31"/>
      <c r="BP576" s="31"/>
      <c r="BQ576" s="31"/>
      <c r="BR576" s="31"/>
      <c r="BS576" s="31"/>
      <c r="BT576" s="31"/>
      <c r="BU576" s="31"/>
      <c r="BV576" s="31"/>
      <c r="BW576" s="31"/>
      <c r="BX576" s="31"/>
      <c r="BY576" s="31"/>
      <c r="BZ576" s="31"/>
      <c r="CA576" s="31"/>
      <c r="CB576" s="31"/>
      <c r="CC576" s="31"/>
      <c r="CD576" s="31"/>
      <c r="CE576" s="31"/>
      <c r="CF576" s="31"/>
      <c r="CG576" s="31"/>
      <c r="CH576" s="31"/>
      <c r="CI576" s="31"/>
      <c r="CJ576" s="31"/>
      <c r="CK576" s="31"/>
      <c r="CL576" s="31"/>
      <c r="CM576" s="31"/>
      <c r="CN576" s="31"/>
      <c r="CO576" s="31"/>
      <c r="CP576" s="31"/>
      <c r="CQ576" s="31"/>
      <c r="CR576" s="31"/>
      <c r="CS576" s="31"/>
      <c r="CT576" s="31"/>
      <c r="CU576" s="31"/>
      <c r="CV576" s="31"/>
    </row>
    <row r="577" spans="1:100" x14ac:dyDescent="0.3">
      <c r="A577" s="31"/>
      <c r="B577" s="31"/>
      <c r="C577" s="31"/>
      <c r="D577" s="31"/>
      <c r="E577" s="31"/>
      <c r="F577" s="31"/>
      <c r="AQ577" s="31"/>
      <c r="AR577" s="31"/>
      <c r="AS577" s="31"/>
      <c r="AT577" s="31"/>
      <c r="AU577" s="31"/>
      <c r="AV577" s="31"/>
      <c r="AW577" s="32"/>
      <c r="AX577" s="32"/>
      <c r="AY577" s="32"/>
      <c r="AZ577" s="32"/>
      <c r="BA577" s="32"/>
      <c r="BB577" s="32"/>
      <c r="BC577" s="31"/>
      <c r="BD577" s="31"/>
      <c r="BE577" s="31"/>
      <c r="BF577" s="31"/>
      <c r="BG577" s="31"/>
      <c r="BH577" s="31"/>
      <c r="BI577" s="31"/>
      <c r="BJ577" s="31"/>
      <c r="BK577" s="31"/>
      <c r="BL577" s="31"/>
      <c r="BM577" s="31"/>
      <c r="BN577" s="31"/>
      <c r="BO577" s="31"/>
      <c r="BP577" s="31"/>
      <c r="BQ577" s="31"/>
      <c r="BR577" s="31"/>
      <c r="BS577" s="31"/>
      <c r="BT577" s="31"/>
      <c r="BU577" s="31"/>
      <c r="BV577" s="31"/>
      <c r="BW577" s="31"/>
      <c r="BX577" s="31"/>
      <c r="BY577" s="31"/>
      <c r="BZ577" s="31"/>
      <c r="CA577" s="31"/>
      <c r="CB577" s="31"/>
      <c r="CC577" s="31"/>
      <c r="CD577" s="31"/>
      <c r="CE577" s="31"/>
      <c r="CF577" s="31"/>
      <c r="CG577" s="31"/>
      <c r="CH577" s="31"/>
      <c r="CI577" s="31"/>
      <c r="CJ577" s="31"/>
      <c r="CK577" s="31"/>
      <c r="CL577" s="31"/>
      <c r="CM577" s="31"/>
      <c r="CN577" s="31"/>
      <c r="CO577" s="31"/>
      <c r="CP577" s="31"/>
      <c r="CQ577" s="31"/>
      <c r="CR577" s="31"/>
      <c r="CS577" s="31"/>
      <c r="CT577" s="31"/>
      <c r="CU577" s="31"/>
      <c r="CV577" s="31"/>
    </row>
    <row r="578" spans="1:100" x14ac:dyDescent="0.3">
      <c r="A578" s="31"/>
      <c r="B578" s="31"/>
      <c r="C578" s="31"/>
      <c r="D578" s="31"/>
      <c r="E578" s="31"/>
      <c r="F578" s="31"/>
      <c r="AQ578" s="31"/>
      <c r="AR578" s="31"/>
      <c r="AS578" s="31"/>
      <c r="AT578" s="31"/>
      <c r="AU578" s="31"/>
      <c r="AV578" s="31"/>
      <c r="AW578" s="32"/>
      <c r="AX578" s="32"/>
      <c r="AY578" s="32"/>
      <c r="AZ578" s="32"/>
      <c r="BA578" s="32"/>
      <c r="BB578" s="32"/>
      <c r="BC578" s="31"/>
      <c r="BD578" s="31"/>
      <c r="BE578" s="31"/>
      <c r="BF578" s="31"/>
      <c r="BG578" s="31"/>
      <c r="BH578" s="31"/>
      <c r="BI578" s="31"/>
      <c r="BJ578" s="31"/>
      <c r="BK578" s="31"/>
      <c r="BL578" s="31"/>
      <c r="BM578" s="31"/>
      <c r="BN578" s="31"/>
      <c r="BO578" s="31"/>
      <c r="BP578" s="31"/>
      <c r="BQ578" s="31"/>
      <c r="BR578" s="31"/>
      <c r="BS578" s="31"/>
      <c r="BT578" s="31"/>
      <c r="BU578" s="31"/>
      <c r="BV578" s="31"/>
      <c r="BW578" s="31"/>
      <c r="BX578" s="31"/>
      <c r="BY578" s="31"/>
      <c r="BZ578" s="31"/>
      <c r="CA578" s="31"/>
      <c r="CB578" s="31"/>
      <c r="CC578" s="31"/>
      <c r="CD578" s="31"/>
      <c r="CE578" s="31"/>
      <c r="CF578" s="31"/>
      <c r="CG578" s="31"/>
      <c r="CH578" s="31"/>
      <c r="CI578" s="31"/>
      <c r="CJ578" s="31"/>
      <c r="CK578" s="31"/>
      <c r="CL578" s="31"/>
      <c r="CM578" s="31"/>
      <c r="CN578" s="31"/>
      <c r="CO578" s="31"/>
      <c r="CP578" s="31"/>
      <c r="CQ578" s="31"/>
      <c r="CR578" s="31"/>
      <c r="CS578" s="31"/>
      <c r="CT578" s="31"/>
      <c r="CU578" s="31"/>
      <c r="CV578" s="31"/>
    </row>
    <row r="579" spans="1:100" x14ac:dyDescent="0.3">
      <c r="A579" s="31"/>
      <c r="B579" s="31"/>
      <c r="C579" s="31"/>
      <c r="D579" s="31"/>
      <c r="E579" s="31"/>
      <c r="F579" s="31"/>
      <c r="AQ579" s="31"/>
      <c r="AR579" s="31"/>
      <c r="AS579" s="31"/>
      <c r="AT579" s="31"/>
      <c r="AU579" s="31"/>
      <c r="AV579" s="31"/>
      <c r="AW579" s="32"/>
      <c r="AX579" s="32"/>
      <c r="AY579" s="32"/>
      <c r="AZ579" s="32"/>
      <c r="BA579" s="32"/>
      <c r="BB579" s="32"/>
      <c r="BC579" s="31"/>
      <c r="BD579" s="31"/>
      <c r="BE579" s="31"/>
      <c r="BF579" s="31"/>
      <c r="BG579" s="31"/>
      <c r="BH579" s="31"/>
      <c r="BI579" s="31"/>
      <c r="BJ579" s="31"/>
      <c r="BK579" s="31"/>
      <c r="BL579" s="31"/>
      <c r="BM579" s="31"/>
      <c r="BN579" s="31"/>
      <c r="BO579" s="31"/>
      <c r="BP579" s="31"/>
      <c r="BQ579" s="31"/>
      <c r="BR579" s="31"/>
      <c r="BS579" s="31"/>
      <c r="BT579" s="31"/>
      <c r="BU579" s="31"/>
      <c r="BV579" s="31"/>
      <c r="BW579" s="31"/>
      <c r="BX579" s="31"/>
      <c r="BY579" s="31"/>
      <c r="BZ579" s="31"/>
      <c r="CA579" s="31"/>
      <c r="CB579" s="31"/>
      <c r="CC579" s="31"/>
      <c r="CD579" s="31"/>
      <c r="CE579" s="31"/>
      <c r="CF579" s="31"/>
      <c r="CG579" s="31"/>
      <c r="CH579" s="31"/>
      <c r="CI579" s="31"/>
      <c r="CJ579" s="31"/>
      <c r="CK579" s="31"/>
      <c r="CL579" s="31"/>
      <c r="CM579" s="31"/>
      <c r="CN579" s="31"/>
      <c r="CO579" s="31"/>
      <c r="CP579" s="31"/>
      <c r="CQ579" s="31"/>
      <c r="CR579" s="31"/>
      <c r="CS579" s="31"/>
      <c r="CT579" s="31"/>
      <c r="CU579" s="31"/>
      <c r="CV579" s="31"/>
    </row>
    <row r="580" spans="1:100" x14ac:dyDescent="0.3">
      <c r="A580" s="31"/>
      <c r="B580" s="31"/>
      <c r="C580" s="31"/>
      <c r="D580" s="31"/>
      <c r="E580" s="31"/>
      <c r="F580" s="31"/>
      <c r="AQ580" s="31"/>
      <c r="AR580" s="31"/>
      <c r="AS580" s="31"/>
      <c r="AT580" s="31"/>
      <c r="AU580" s="31"/>
      <c r="AV580" s="31"/>
      <c r="AW580" s="32"/>
      <c r="AX580" s="32"/>
      <c r="AY580" s="32"/>
      <c r="AZ580" s="32"/>
      <c r="BA580" s="32"/>
      <c r="BB580" s="32"/>
      <c r="BC580" s="31"/>
      <c r="BD580" s="31"/>
      <c r="BE580" s="31"/>
      <c r="BF580" s="31"/>
      <c r="BG580" s="31"/>
      <c r="BH580" s="31"/>
      <c r="BI580" s="31"/>
      <c r="BJ580" s="31"/>
      <c r="BK580" s="31"/>
      <c r="BL580" s="31"/>
      <c r="BM580" s="31"/>
      <c r="BN580" s="31"/>
      <c r="BO580" s="31"/>
      <c r="BP580" s="31"/>
      <c r="BQ580" s="31"/>
      <c r="BR580" s="31"/>
      <c r="BS580" s="31"/>
      <c r="BT580" s="31"/>
      <c r="BU580" s="31"/>
      <c r="BV580" s="31"/>
      <c r="BW580" s="31"/>
      <c r="BX580" s="31"/>
      <c r="BY580" s="31"/>
      <c r="BZ580" s="31"/>
      <c r="CA580" s="31"/>
      <c r="CB580" s="31"/>
      <c r="CC580" s="31"/>
      <c r="CD580" s="31"/>
      <c r="CE580" s="31"/>
      <c r="CF580" s="31"/>
      <c r="CG580" s="31"/>
      <c r="CH580" s="31"/>
      <c r="CI580" s="31"/>
      <c r="CJ580" s="31"/>
      <c r="CK580" s="31"/>
      <c r="CL580" s="31"/>
      <c r="CM580" s="31"/>
      <c r="CN580" s="31"/>
      <c r="CO580" s="31"/>
      <c r="CP580" s="31"/>
      <c r="CQ580" s="31"/>
      <c r="CR580" s="31"/>
      <c r="CS580" s="31"/>
      <c r="CT580" s="31"/>
      <c r="CU580" s="31"/>
      <c r="CV580" s="31"/>
    </row>
    <row r="581" spans="1:100" x14ac:dyDescent="0.3">
      <c r="A581" s="31"/>
      <c r="B581" s="31"/>
      <c r="C581" s="31"/>
      <c r="D581" s="31"/>
      <c r="E581" s="31"/>
      <c r="F581" s="31"/>
      <c r="AQ581" s="31"/>
      <c r="AR581" s="31"/>
      <c r="AS581" s="31"/>
      <c r="AT581" s="31"/>
      <c r="AU581" s="31"/>
      <c r="AV581" s="31"/>
      <c r="AW581" s="32"/>
      <c r="AX581" s="32"/>
      <c r="AY581" s="32"/>
      <c r="AZ581" s="32"/>
      <c r="BA581" s="32"/>
      <c r="BB581" s="32"/>
      <c r="BC581" s="31"/>
      <c r="BD581" s="31"/>
      <c r="BE581" s="31"/>
      <c r="BF581" s="31"/>
      <c r="BG581" s="31"/>
      <c r="BH581" s="31"/>
      <c r="BI581" s="31"/>
      <c r="BJ581" s="31"/>
      <c r="BK581" s="31"/>
      <c r="BL581" s="31"/>
      <c r="BM581" s="31"/>
      <c r="BN581" s="31"/>
      <c r="BO581" s="31"/>
      <c r="BP581" s="31"/>
      <c r="BQ581" s="31"/>
      <c r="BR581" s="31"/>
      <c r="BS581" s="31"/>
      <c r="BT581" s="31"/>
      <c r="BU581" s="31"/>
      <c r="BV581" s="31"/>
      <c r="BW581" s="31"/>
      <c r="BX581" s="31"/>
      <c r="BY581" s="31"/>
      <c r="BZ581" s="31"/>
      <c r="CA581" s="31"/>
      <c r="CB581" s="31"/>
      <c r="CC581" s="31"/>
      <c r="CD581" s="31"/>
      <c r="CE581" s="31"/>
      <c r="CF581" s="31"/>
      <c r="CG581" s="31"/>
      <c r="CH581" s="31"/>
      <c r="CI581" s="31"/>
      <c r="CJ581" s="31"/>
      <c r="CK581" s="31"/>
      <c r="CL581" s="31"/>
      <c r="CM581" s="31"/>
      <c r="CN581" s="31"/>
      <c r="CO581" s="31"/>
      <c r="CP581" s="31"/>
      <c r="CQ581" s="31"/>
      <c r="CR581" s="31"/>
      <c r="CS581" s="31"/>
      <c r="CT581" s="31"/>
      <c r="CU581" s="31"/>
      <c r="CV581" s="31"/>
    </row>
    <row r="582" spans="1:100" x14ac:dyDescent="0.3">
      <c r="A582" s="31"/>
      <c r="B582" s="31"/>
      <c r="C582" s="31"/>
      <c r="D582" s="31"/>
      <c r="E582" s="31"/>
      <c r="F582" s="31"/>
      <c r="AQ582" s="31"/>
      <c r="AR582" s="31"/>
      <c r="AS582" s="31"/>
      <c r="AT582" s="31"/>
      <c r="AU582" s="31"/>
      <c r="AV582" s="31"/>
      <c r="AW582" s="32"/>
      <c r="AX582" s="32"/>
      <c r="AY582" s="32"/>
      <c r="AZ582" s="32"/>
      <c r="BA582" s="32"/>
      <c r="BB582" s="32"/>
      <c r="BC582" s="31"/>
      <c r="BD582" s="31"/>
      <c r="BE582" s="31"/>
      <c r="BF582" s="31"/>
      <c r="BG582" s="31"/>
      <c r="BH582" s="31"/>
      <c r="BI582" s="31"/>
      <c r="BJ582" s="31"/>
      <c r="BK582" s="31"/>
      <c r="BL582" s="31"/>
      <c r="BM582" s="31"/>
      <c r="BN582" s="31"/>
      <c r="BO582" s="31"/>
      <c r="BP582" s="31"/>
      <c r="BQ582" s="31"/>
      <c r="BR582" s="31"/>
      <c r="BS582" s="31"/>
      <c r="BT582" s="31"/>
      <c r="BU582" s="31"/>
      <c r="BV582" s="31"/>
      <c r="BW582" s="31"/>
      <c r="BX582" s="31"/>
      <c r="BY582" s="31"/>
      <c r="BZ582" s="31"/>
      <c r="CA582" s="31"/>
      <c r="CB582" s="31"/>
      <c r="CC582" s="31"/>
      <c r="CD582" s="31"/>
      <c r="CE582" s="31"/>
      <c r="CF582" s="31"/>
      <c r="CG582" s="31"/>
      <c r="CH582" s="31"/>
      <c r="CI582" s="31"/>
      <c r="CJ582" s="31"/>
      <c r="CK582" s="31"/>
      <c r="CL582" s="31"/>
      <c r="CM582" s="31"/>
      <c r="CN582" s="31"/>
      <c r="CO582" s="31"/>
      <c r="CP582" s="31"/>
      <c r="CQ582" s="31"/>
      <c r="CR582" s="31"/>
      <c r="CS582" s="31"/>
      <c r="CT582" s="31"/>
      <c r="CU582" s="31"/>
      <c r="CV582" s="31"/>
    </row>
    <row r="583" spans="1:100" x14ac:dyDescent="0.3">
      <c r="A583" s="31"/>
      <c r="B583" s="31"/>
      <c r="C583" s="31"/>
      <c r="D583" s="31"/>
      <c r="E583" s="31"/>
      <c r="F583" s="31"/>
      <c r="AQ583" s="31"/>
      <c r="AR583" s="31"/>
      <c r="AS583" s="31"/>
      <c r="AT583" s="31"/>
      <c r="AU583" s="31"/>
      <c r="AV583" s="31"/>
      <c r="AW583" s="32"/>
      <c r="AX583" s="32"/>
      <c r="AY583" s="32"/>
      <c r="AZ583" s="32"/>
      <c r="BA583" s="32"/>
      <c r="BB583" s="32"/>
      <c r="BC583" s="31"/>
      <c r="BD583" s="31"/>
      <c r="BE583" s="31"/>
      <c r="BF583" s="31"/>
      <c r="BG583" s="31"/>
      <c r="BH583" s="31"/>
      <c r="BI583" s="31"/>
      <c r="BJ583" s="31"/>
      <c r="BK583" s="31"/>
      <c r="BL583" s="31"/>
      <c r="BM583" s="31"/>
      <c r="BN583" s="31"/>
      <c r="BO583" s="31"/>
      <c r="BP583" s="31"/>
      <c r="BQ583" s="31"/>
      <c r="BR583" s="31"/>
      <c r="BS583" s="31"/>
      <c r="BT583" s="31"/>
      <c r="BU583" s="31"/>
      <c r="BV583" s="31"/>
      <c r="BW583" s="31"/>
      <c r="BX583" s="31"/>
      <c r="BY583" s="31"/>
      <c r="BZ583" s="31"/>
      <c r="CA583" s="31"/>
      <c r="CB583" s="31"/>
      <c r="CC583" s="31"/>
      <c r="CD583" s="31"/>
      <c r="CE583" s="31"/>
      <c r="CF583" s="31"/>
      <c r="CG583" s="31"/>
      <c r="CH583" s="31"/>
      <c r="CI583" s="31"/>
      <c r="CJ583" s="31"/>
      <c r="CK583" s="31"/>
      <c r="CL583" s="31"/>
      <c r="CM583" s="31"/>
      <c r="CN583" s="31"/>
      <c r="CO583" s="31"/>
      <c r="CP583" s="31"/>
      <c r="CQ583" s="31"/>
      <c r="CR583" s="31"/>
      <c r="CS583" s="31"/>
      <c r="CT583" s="31"/>
      <c r="CU583" s="31"/>
      <c r="CV583" s="31"/>
    </row>
    <row r="584" spans="1:100" x14ac:dyDescent="0.3">
      <c r="A584" s="31"/>
      <c r="B584" s="31"/>
      <c r="C584" s="31"/>
      <c r="D584" s="31"/>
      <c r="E584" s="31"/>
      <c r="F584" s="31"/>
      <c r="AQ584" s="31"/>
      <c r="AR584" s="31"/>
      <c r="AS584" s="31"/>
      <c r="AT584" s="31"/>
      <c r="AU584" s="31"/>
      <c r="AV584" s="31"/>
      <c r="AW584" s="32"/>
      <c r="AX584" s="32"/>
      <c r="AY584" s="32"/>
      <c r="AZ584" s="32"/>
      <c r="BA584" s="32"/>
      <c r="BB584" s="32"/>
      <c r="BC584" s="31"/>
      <c r="BD584" s="31"/>
      <c r="BE584" s="31"/>
      <c r="BF584" s="31"/>
      <c r="BG584" s="31"/>
      <c r="BH584" s="31"/>
      <c r="BI584" s="31"/>
      <c r="BJ584" s="31"/>
      <c r="BK584" s="31"/>
      <c r="BL584" s="31"/>
      <c r="BM584" s="31"/>
      <c r="BN584" s="31"/>
      <c r="BO584" s="31"/>
      <c r="BP584" s="31"/>
      <c r="BQ584" s="31"/>
      <c r="BR584" s="31"/>
      <c r="BS584" s="31"/>
      <c r="BT584" s="31"/>
      <c r="BU584" s="31"/>
      <c r="BV584" s="31"/>
      <c r="BW584" s="31"/>
      <c r="BX584" s="31"/>
      <c r="BY584" s="31"/>
      <c r="BZ584" s="31"/>
      <c r="CA584" s="31"/>
      <c r="CB584" s="31"/>
      <c r="CC584" s="31"/>
      <c r="CD584" s="31"/>
      <c r="CE584" s="31"/>
      <c r="CF584" s="31"/>
      <c r="CG584" s="31"/>
      <c r="CH584" s="31"/>
      <c r="CI584" s="31"/>
      <c r="CJ584" s="31"/>
      <c r="CK584" s="31"/>
      <c r="CL584" s="31"/>
      <c r="CM584" s="31"/>
      <c r="CN584" s="31"/>
      <c r="CO584" s="31"/>
      <c r="CP584" s="31"/>
      <c r="CQ584" s="31"/>
      <c r="CR584" s="31"/>
      <c r="CS584" s="31"/>
      <c r="CT584" s="31"/>
      <c r="CU584" s="31"/>
      <c r="CV584" s="31"/>
    </row>
    <row r="585" spans="1:100" x14ac:dyDescent="0.3">
      <c r="A585" s="31"/>
      <c r="B585" s="31"/>
      <c r="C585" s="31"/>
      <c r="D585" s="31"/>
      <c r="E585" s="31"/>
      <c r="F585" s="31"/>
      <c r="AQ585" s="31"/>
      <c r="AR585" s="31"/>
      <c r="AS585" s="31"/>
      <c r="AT585" s="31"/>
      <c r="AU585" s="31"/>
      <c r="AV585" s="31"/>
      <c r="AW585" s="32"/>
      <c r="AX585" s="32"/>
      <c r="AY585" s="32"/>
      <c r="AZ585" s="32"/>
      <c r="BA585" s="32"/>
      <c r="BB585" s="32"/>
      <c r="BC585" s="31"/>
      <c r="BD585" s="31"/>
      <c r="BE585" s="31"/>
      <c r="BF585" s="31"/>
      <c r="BG585" s="31"/>
      <c r="BH585" s="31"/>
      <c r="BI585" s="31"/>
      <c r="BJ585" s="31"/>
      <c r="BK585" s="31"/>
      <c r="BL585" s="31"/>
      <c r="BM585" s="31"/>
      <c r="BN585" s="31"/>
      <c r="BO585" s="31"/>
      <c r="BP585" s="31"/>
      <c r="BQ585" s="31"/>
      <c r="BR585" s="31"/>
      <c r="BS585" s="31"/>
      <c r="BT585" s="31"/>
      <c r="BU585" s="31"/>
      <c r="BV585" s="31"/>
      <c r="BW585" s="31"/>
      <c r="BX585" s="31"/>
      <c r="BY585" s="31"/>
      <c r="BZ585" s="31"/>
      <c r="CA585" s="31"/>
      <c r="CB585" s="31"/>
      <c r="CC585" s="31"/>
      <c r="CD585" s="31"/>
      <c r="CE585" s="31"/>
      <c r="CF585" s="31"/>
      <c r="CG585" s="31"/>
      <c r="CH585" s="31"/>
      <c r="CI585" s="31"/>
      <c r="CJ585" s="31"/>
      <c r="CK585" s="31"/>
      <c r="CL585" s="31"/>
      <c r="CM585" s="31"/>
      <c r="CN585" s="31"/>
      <c r="CO585" s="31"/>
      <c r="CP585" s="31"/>
      <c r="CQ585" s="31"/>
      <c r="CR585" s="31"/>
      <c r="CS585" s="31"/>
      <c r="CT585" s="31"/>
      <c r="CU585" s="31"/>
      <c r="CV585" s="31"/>
    </row>
    <row r="586" spans="1:100" x14ac:dyDescent="0.3">
      <c r="A586" s="31"/>
      <c r="B586" s="31"/>
      <c r="C586" s="31"/>
      <c r="D586" s="31"/>
      <c r="E586" s="31"/>
      <c r="F586" s="31"/>
      <c r="AQ586" s="31"/>
      <c r="AR586" s="31"/>
      <c r="AS586" s="31"/>
      <c r="AT586" s="31"/>
      <c r="AU586" s="31"/>
      <c r="AV586" s="31"/>
      <c r="AW586" s="32"/>
      <c r="AX586" s="32"/>
      <c r="AY586" s="32"/>
      <c r="AZ586" s="32"/>
      <c r="BA586" s="32"/>
      <c r="BB586" s="32"/>
      <c r="BC586" s="31"/>
      <c r="BD586" s="31"/>
      <c r="BE586" s="31"/>
      <c r="BF586" s="31"/>
      <c r="BG586" s="31"/>
      <c r="BH586" s="31"/>
      <c r="BI586" s="31"/>
      <c r="BJ586" s="31"/>
      <c r="BK586" s="31"/>
      <c r="BL586" s="31"/>
      <c r="BM586" s="31"/>
      <c r="BN586" s="31"/>
      <c r="BO586" s="31"/>
      <c r="BP586" s="31"/>
      <c r="BQ586" s="31"/>
      <c r="BR586" s="31"/>
      <c r="BS586" s="31"/>
      <c r="BT586" s="31"/>
      <c r="BU586" s="31"/>
      <c r="BV586" s="31"/>
      <c r="BW586" s="31"/>
      <c r="BX586" s="31"/>
      <c r="BY586" s="31"/>
      <c r="BZ586" s="31"/>
      <c r="CA586" s="31"/>
      <c r="CB586" s="31"/>
      <c r="CC586" s="31"/>
      <c r="CD586" s="31"/>
      <c r="CE586" s="31"/>
      <c r="CF586" s="31"/>
      <c r="CG586" s="31"/>
      <c r="CH586" s="31"/>
      <c r="CI586" s="31"/>
      <c r="CJ586" s="31"/>
      <c r="CK586" s="31"/>
      <c r="CL586" s="31"/>
      <c r="CM586" s="31"/>
      <c r="CN586" s="31"/>
      <c r="CO586" s="31"/>
      <c r="CP586" s="31"/>
      <c r="CQ586" s="31"/>
      <c r="CR586" s="31"/>
      <c r="CS586" s="31"/>
      <c r="CT586" s="31"/>
      <c r="CU586" s="31"/>
      <c r="CV586" s="31"/>
    </row>
    <row r="587" spans="1:100" x14ac:dyDescent="0.3">
      <c r="A587" s="31"/>
      <c r="B587" s="31"/>
      <c r="C587" s="31"/>
      <c r="D587" s="31"/>
      <c r="E587" s="31"/>
      <c r="F587" s="31"/>
      <c r="AQ587" s="31"/>
      <c r="AR587" s="31"/>
      <c r="AS587" s="31"/>
      <c r="AT587" s="31"/>
      <c r="AU587" s="31"/>
      <c r="AV587" s="31"/>
      <c r="AW587" s="32"/>
      <c r="AX587" s="32"/>
      <c r="AY587" s="32"/>
      <c r="AZ587" s="32"/>
      <c r="BA587" s="32"/>
      <c r="BB587" s="32"/>
      <c r="BC587" s="31"/>
      <c r="BD587" s="31"/>
      <c r="BE587" s="31"/>
      <c r="BF587" s="31"/>
      <c r="BG587" s="31"/>
      <c r="BH587" s="31"/>
      <c r="BI587" s="31"/>
      <c r="BJ587" s="31"/>
      <c r="BK587" s="31"/>
      <c r="BL587" s="31"/>
      <c r="BM587" s="31"/>
      <c r="BN587" s="31"/>
      <c r="BO587" s="31"/>
      <c r="BP587" s="31"/>
      <c r="BQ587" s="31"/>
      <c r="BR587" s="31"/>
      <c r="BS587" s="31"/>
      <c r="BT587" s="31"/>
      <c r="BU587" s="31"/>
      <c r="BV587" s="31"/>
      <c r="BW587" s="31"/>
      <c r="BX587" s="31"/>
      <c r="BY587" s="31"/>
      <c r="BZ587" s="31"/>
      <c r="CA587" s="31"/>
      <c r="CB587" s="31"/>
      <c r="CC587" s="31"/>
      <c r="CD587" s="31"/>
      <c r="CE587" s="31"/>
      <c r="CF587" s="31"/>
      <c r="CG587" s="31"/>
      <c r="CH587" s="31"/>
      <c r="CI587" s="31"/>
      <c r="CJ587" s="31"/>
      <c r="CK587" s="31"/>
      <c r="CL587" s="31"/>
      <c r="CM587" s="31"/>
      <c r="CN587" s="31"/>
      <c r="CO587" s="31"/>
      <c r="CP587" s="31"/>
      <c r="CQ587" s="31"/>
      <c r="CR587" s="31"/>
      <c r="CS587" s="31"/>
      <c r="CT587" s="31"/>
      <c r="CU587" s="31"/>
      <c r="CV587" s="31"/>
    </row>
    <row r="588" spans="1:100" x14ac:dyDescent="0.3">
      <c r="A588" s="31"/>
      <c r="B588" s="31"/>
      <c r="C588" s="31"/>
      <c r="D588" s="31"/>
      <c r="E588" s="31"/>
      <c r="F588" s="31"/>
      <c r="AQ588" s="31"/>
      <c r="AR588" s="31"/>
      <c r="AS588" s="31"/>
      <c r="AT588" s="31"/>
      <c r="AU588" s="31"/>
      <c r="AV588" s="31"/>
      <c r="AW588" s="32"/>
      <c r="AX588" s="32"/>
      <c r="AY588" s="32"/>
      <c r="AZ588" s="32"/>
      <c r="BA588" s="32"/>
      <c r="BB588" s="32"/>
      <c r="BC588" s="31"/>
      <c r="BD588" s="31"/>
      <c r="BE588" s="31"/>
      <c r="BF588" s="31"/>
      <c r="BG588" s="31"/>
      <c r="BH588" s="31"/>
      <c r="BI588" s="31"/>
      <c r="BJ588" s="31"/>
      <c r="BK588" s="31"/>
      <c r="BL588" s="31"/>
      <c r="BM588" s="31"/>
      <c r="BN588" s="31"/>
      <c r="BO588" s="31"/>
      <c r="BP588" s="31"/>
      <c r="BQ588" s="31"/>
      <c r="BR588" s="31"/>
      <c r="BS588" s="31"/>
      <c r="BT588" s="31"/>
      <c r="BU588" s="31"/>
      <c r="BV588" s="31"/>
      <c r="BW588" s="31"/>
      <c r="BX588" s="31"/>
      <c r="BY588" s="31"/>
      <c r="BZ588" s="31"/>
      <c r="CA588" s="31"/>
      <c r="CB588" s="31"/>
      <c r="CC588" s="31"/>
      <c r="CD588" s="31"/>
      <c r="CE588" s="31"/>
      <c r="CF588" s="31"/>
      <c r="CG588" s="31"/>
      <c r="CH588" s="31"/>
      <c r="CI588" s="31"/>
      <c r="CJ588" s="31"/>
      <c r="CK588" s="31"/>
      <c r="CL588" s="31"/>
      <c r="CM588" s="31"/>
      <c r="CN588" s="31"/>
      <c r="CO588" s="31"/>
      <c r="CP588" s="31"/>
      <c r="CQ588" s="31"/>
      <c r="CR588" s="31"/>
      <c r="CS588" s="31"/>
      <c r="CT588" s="31"/>
      <c r="CU588" s="31"/>
      <c r="CV588" s="31"/>
    </row>
    <row r="589" spans="1:100" x14ac:dyDescent="0.3">
      <c r="A589" s="31"/>
      <c r="B589" s="31"/>
      <c r="C589" s="31"/>
      <c r="D589" s="31"/>
      <c r="E589" s="31"/>
      <c r="F589" s="31"/>
      <c r="AQ589" s="31"/>
      <c r="AR589" s="31"/>
      <c r="AS589" s="31"/>
      <c r="AT589" s="31"/>
      <c r="AU589" s="31"/>
      <c r="AV589" s="31"/>
      <c r="AW589" s="32"/>
      <c r="AX589" s="32"/>
      <c r="AY589" s="32"/>
      <c r="AZ589" s="32"/>
      <c r="BA589" s="32"/>
      <c r="BB589" s="32"/>
      <c r="BC589" s="31"/>
      <c r="BD589" s="31"/>
      <c r="BE589" s="31"/>
      <c r="BF589" s="31"/>
      <c r="BG589" s="31"/>
      <c r="BH589" s="31"/>
      <c r="BI589" s="31"/>
      <c r="BJ589" s="31"/>
      <c r="BK589" s="31"/>
      <c r="BL589" s="31"/>
      <c r="BM589" s="31"/>
      <c r="BN589" s="31"/>
      <c r="BO589" s="31"/>
      <c r="BP589" s="31"/>
      <c r="BQ589" s="31"/>
      <c r="BR589" s="31"/>
      <c r="BS589" s="31"/>
      <c r="BT589" s="31"/>
      <c r="BU589" s="31"/>
      <c r="BV589" s="31"/>
      <c r="BW589" s="31"/>
      <c r="BX589" s="31"/>
      <c r="BY589" s="31"/>
      <c r="BZ589" s="31"/>
      <c r="CA589" s="31"/>
      <c r="CB589" s="31"/>
      <c r="CC589" s="31"/>
      <c r="CD589" s="31"/>
      <c r="CE589" s="31"/>
      <c r="CF589" s="31"/>
      <c r="CG589" s="31"/>
      <c r="CH589" s="31"/>
      <c r="CI589" s="31"/>
      <c r="CJ589" s="31"/>
      <c r="CK589" s="31"/>
      <c r="CL589" s="31"/>
      <c r="CM589" s="31"/>
      <c r="CN589" s="31"/>
      <c r="CO589" s="31"/>
      <c r="CP589" s="31"/>
      <c r="CQ589" s="31"/>
      <c r="CR589" s="31"/>
      <c r="CS589" s="31"/>
      <c r="CT589" s="31"/>
      <c r="CU589" s="31"/>
      <c r="CV589" s="31"/>
    </row>
    <row r="590" spans="1:100" x14ac:dyDescent="0.3">
      <c r="A590" s="31"/>
      <c r="B590" s="31"/>
      <c r="C590" s="31"/>
      <c r="D590" s="31"/>
      <c r="E590" s="31"/>
      <c r="F590" s="31"/>
      <c r="AQ590" s="31"/>
      <c r="AR590" s="31"/>
      <c r="AS590" s="31"/>
      <c r="AT590" s="31"/>
      <c r="AU590" s="31"/>
      <c r="AV590" s="31"/>
      <c r="AW590" s="32"/>
      <c r="AX590" s="32"/>
      <c r="AY590" s="32"/>
      <c r="AZ590" s="32"/>
      <c r="BA590" s="32"/>
      <c r="BB590" s="32"/>
      <c r="BC590" s="31"/>
      <c r="BD590" s="31"/>
      <c r="BE590" s="31"/>
      <c r="BF590" s="31"/>
      <c r="BG590" s="31"/>
      <c r="BH590" s="31"/>
      <c r="BI590" s="31"/>
      <c r="BJ590" s="31"/>
      <c r="BK590" s="31"/>
      <c r="BL590" s="31"/>
      <c r="BM590" s="31"/>
      <c r="BN590" s="31"/>
      <c r="BO590" s="31"/>
      <c r="BP590" s="31"/>
      <c r="BQ590" s="31"/>
      <c r="BR590" s="31"/>
      <c r="BS590" s="31"/>
      <c r="BT590" s="31"/>
      <c r="BU590" s="31"/>
      <c r="BV590" s="31"/>
      <c r="BW590" s="31"/>
      <c r="BX590" s="31"/>
      <c r="BY590" s="31"/>
      <c r="BZ590" s="31"/>
      <c r="CA590" s="31"/>
      <c r="CB590" s="31"/>
      <c r="CC590" s="31"/>
      <c r="CD590" s="31"/>
      <c r="CE590" s="31"/>
      <c r="CF590" s="31"/>
      <c r="CG590" s="31"/>
      <c r="CH590" s="31"/>
      <c r="CI590" s="31"/>
      <c r="CJ590" s="31"/>
      <c r="CK590" s="31"/>
      <c r="CL590" s="31"/>
      <c r="CM590" s="31"/>
      <c r="CN590" s="31"/>
      <c r="CO590" s="31"/>
      <c r="CP590" s="31"/>
      <c r="CQ590" s="31"/>
      <c r="CR590" s="31"/>
      <c r="CS590" s="31"/>
      <c r="CT590" s="31"/>
      <c r="CU590" s="31"/>
      <c r="CV590" s="31"/>
    </row>
    <row r="591" spans="1:100" x14ac:dyDescent="0.3">
      <c r="A591" s="31"/>
      <c r="B591" s="31"/>
      <c r="C591" s="31"/>
      <c r="D591" s="31"/>
      <c r="E591" s="31"/>
      <c r="F591" s="31"/>
      <c r="AQ591" s="31"/>
      <c r="AR591" s="31"/>
      <c r="AS591" s="31"/>
      <c r="AT591" s="31"/>
      <c r="AU591" s="31"/>
      <c r="AV591" s="31"/>
      <c r="AW591" s="32"/>
      <c r="AX591" s="32"/>
      <c r="AY591" s="32"/>
      <c r="AZ591" s="32"/>
      <c r="BA591" s="32"/>
      <c r="BB591" s="32"/>
      <c r="BC591" s="31"/>
      <c r="BD591" s="31"/>
      <c r="BE591" s="31"/>
      <c r="BF591" s="31"/>
      <c r="BG591" s="31"/>
      <c r="BH591" s="31"/>
      <c r="BI591" s="31"/>
      <c r="BJ591" s="31"/>
      <c r="BK591" s="31"/>
      <c r="BL591" s="31"/>
      <c r="BM591" s="31"/>
      <c r="BN591" s="31"/>
      <c r="BO591" s="31"/>
      <c r="BP591" s="31"/>
      <c r="BQ591" s="31"/>
      <c r="BR591" s="31"/>
      <c r="BS591" s="31"/>
      <c r="BT591" s="31"/>
      <c r="BU591" s="31"/>
      <c r="BV591" s="31"/>
      <c r="BW591" s="31"/>
      <c r="BX591" s="31"/>
      <c r="BY591" s="31"/>
      <c r="BZ591" s="31"/>
      <c r="CA591" s="31"/>
      <c r="CB591" s="31"/>
      <c r="CC591" s="31"/>
      <c r="CD591" s="31"/>
      <c r="CE591" s="31"/>
      <c r="CF591" s="31"/>
      <c r="CG591" s="31"/>
      <c r="CH591" s="31"/>
      <c r="CI591" s="31"/>
      <c r="CJ591" s="31"/>
      <c r="CK591" s="31"/>
      <c r="CL591" s="31"/>
      <c r="CM591" s="31"/>
      <c r="CN591" s="31"/>
      <c r="CO591" s="31"/>
      <c r="CP591" s="31"/>
      <c r="CQ591" s="31"/>
      <c r="CR591" s="31"/>
      <c r="CS591" s="31"/>
      <c r="CT591" s="31"/>
      <c r="CU591" s="31"/>
      <c r="CV591" s="31"/>
    </row>
    <row r="592" spans="1:100" x14ac:dyDescent="0.3">
      <c r="A592" s="31"/>
      <c r="B592" s="31"/>
      <c r="C592" s="31"/>
      <c r="D592" s="31"/>
      <c r="E592" s="31"/>
      <c r="F592" s="31"/>
      <c r="AQ592" s="31"/>
      <c r="AR592" s="31"/>
      <c r="AS592" s="31"/>
      <c r="AT592" s="31"/>
      <c r="AU592" s="31"/>
      <c r="AV592" s="31"/>
      <c r="AW592" s="32"/>
      <c r="AX592" s="32"/>
      <c r="AY592" s="32"/>
      <c r="AZ592" s="32"/>
      <c r="BA592" s="32"/>
      <c r="BB592" s="32"/>
      <c r="BC592" s="31"/>
      <c r="BD592" s="31"/>
      <c r="BE592" s="31"/>
      <c r="BF592" s="31"/>
      <c r="BG592" s="31"/>
      <c r="BH592" s="31"/>
      <c r="BI592" s="31"/>
      <c r="BJ592" s="31"/>
      <c r="BK592" s="31"/>
      <c r="BL592" s="31"/>
      <c r="BM592" s="31"/>
      <c r="BN592" s="31"/>
      <c r="BO592" s="31"/>
      <c r="BP592" s="31"/>
      <c r="BQ592" s="31"/>
      <c r="BR592" s="31"/>
      <c r="BS592" s="31"/>
      <c r="BT592" s="31"/>
      <c r="BU592" s="31"/>
      <c r="BV592" s="31"/>
      <c r="BW592" s="31"/>
      <c r="BX592" s="31"/>
      <c r="BY592" s="31"/>
      <c r="BZ592" s="31"/>
      <c r="CA592" s="31"/>
      <c r="CB592" s="31"/>
      <c r="CC592" s="31"/>
      <c r="CD592" s="31"/>
      <c r="CE592" s="31"/>
      <c r="CF592" s="31"/>
      <c r="CG592" s="31"/>
      <c r="CH592" s="31"/>
      <c r="CI592" s="31"/>
      <c r="CJ592" s="31"/>
      <c r="CK592" s="31"/>
      <c r="CL592" s="31"/>
      <c r="CM592" s="31"/>
      <c r="CN592" s="31"/>
      <c r="CO592" s="31"/>
      <c r="CP592" s="31"/>
      <c r="CQ592" s="31"/>
      <c r="CR592" s="31"/>
      <c r="CS592" s="31"/>
      <c r="CT592" s="31"/>
      <c r="CU592" s="31"/>
      <c r="CV592" s="31"/>
    </row>
    <row r="593" spans="1:100" x14ac:dyDescent="0.3">
      <c r="A593" s="31"/>
      <c r="B593" s="31"/>
      <c r="C593" s="31"/>
      <c r="D593" s="31"/>
      <c r="E593" s="31"/>
      <c r="F593" s="31"/>
      <c r="AQ593" s="31"/>
      <c r="AR593" s="31"/>
      <c r="AS593" s="31"/>
      <c r="AT593" s="31"/>
      <c r="AU593" s="31"/>
      <c r="AV593" s="31"/>
      <c r="AW593" s="32"/>
      <c r="AX593" s="32"/>
      <c r="AY593" s="32"/>
      <c r="AZ593" s="32"/>
      <c r="BA593" s="32"/>
      <c r="BB593" s="32"/>
      <c r="BC593" s="31"/>
      <c r="BD593" s="31"/>
      <c r="BE593" s="31"/>
      <c r="BF593" s="31"/>
      <c r="BG593" s="31"/>
      <c r="BH593" s="31"/>
      <c r="BI593" s="31"/>
      <c r="BJ593" s="31"/>
      <c r="BK593" s="31"/>
      <c r="BL593" s="31"/>
      <c r="BM593" s="31"/>
      <c r="BN593" s="31"/>
      <c r="BO593" s="31"/>
      <c r="BP593" s="31"/>
      <c r="BQ593" s="31"/>
      <c r="BR593" s="31"/>
      <c r="BS593" s="31"/>
      <c r="BT593" s="31"/>
      <c r="BU593" s="31"/>
      <c r="BV593" s="31"/>
      <c r="BW593" s="31"/>
      <c r="BX593" s="31"/>
      <c r="BY593" s="31"/>
      <c r="BZ593" s="31"/>
      <c r="CA593" s="31"/>
      <c r="CB593" s="31"/>
      <c r="CC593" s="31"/>
      <c r="CD593" s="31"/>
      <c r="CE593" s="31"/>
      <c r="CF593" s="31"/>
      <c r="CG593" s="31"/>
      <c r="CH593" s="31"/>
      <c r="CI593" s="31"/>
      <c r="CJ593" s="31"/>
      <c r="CK593" s="31"/>
      <c r="CL593" s="31"/>
      <c r="CM593" s="31"/>
      <c r="CN593" s="31"/>
      <c r="CO593" s="31"/>
      <c r="CP593" s="31"/>
      <c r="CQ593" s="31"/>
      <c r="CR593" s="31"/>
      <c r="CS593" s="31"/>
      <c r="CT593" s="31"/>
      <c r="CU593" s="31"/>
      <c r="CV593" s="31"/>
    </row>
    <row r="594" spans="1:100" x14ac:dyDescent="0.3">
      <c r="A594" s="31"/>
      <c r="B594" s="31"/>
      <c r="C594" s="31"/>
      <c r="D594" s="31"/>
      <c r="E594" s="31"/>
      <c r="F594" s="31"/>
      <c r="AQ594" s="31"/>
      <c r="AR594" s="31"/>
      <c r="AS594" s="31"/>
      <c r="AT594" s="31"/>
      <c r="AU594" s="31"/>
      <c r="AV594" s="31"/>
      <c r="AW594" s="32"/>
      <c r="AX594" s="32"/>
      <c r="AY594" s="32"/>
      <c r="AZ594" s="32"/>
      <c r="BA594" s="32"/>
      <c r="BB594" s="32"/>
      <c r="BC594" s="31"/>
      <c r="BD594" s="31"/>
      <c r="BE594" s="31"/>
      <c r="BF594" s="31"/>
      <c r="BG594" s="31"/>
      <c r="BH594" s="31"/>
      <c r="BI594" s="31"/>
      <c r="BJ594" s="31"/>
      <c r="BK594" s="31"/>
      <c r="BL594" s="31"/>
      <c r="BM594" s="31"/>
      <c r="BN594" s="31"/>
      <c r="BO594" s="31"/>
      <c r="BP594" s="31"/>
      <c r="BQ594" s="31"/>
      <c r="BR594" s="31"/>
      <c r="BS594" s="31"/>
      <c r="BT594" s="31"/>
      <c r="BU594" s="31"/>
      <c r="BV594" s="31"/>
      <c r="BW594" s="31"/>
      <c r="BX594" s="31"/>
      <c r="BY594" s="31"/>
      <c r="BZ594" s="31"/>
      <c r="CA594" s="31"/>
      <c r="CB594" s="31"/>
      <c r="CC594" s="31"/>
      <c r="CD594" s="31"/>
      <c r="CE594" s="31"/>
      <c r="CF594" s="31"/>
      <c r="CG594" s="31"/>
      <c r="CH594" s="31"/>
      <c r="CI594" s="31"/>
      <c r="CJ594" s="31"/>
      <c r="CK594" s="31"/>
      <c r="CL594" s="31"/>
      <c r="CM594" s="31"/>
      <c r="CN594" s="31"/>
      <c r="CO594" s="31"/>
      <c r="CP594" s="31"/>
      <c r="CQ594" s="31"/>
      <c r="CR594" s="31"/>
      <c r="CS594" s="31"/>
      <c r="CT594" s="31"/>
      <c r="CU594" s="31"/>
      <c r="CV594" s="31"/>
    </row>
    <row r="595" spans="1:100" x14ac:dyDescent="0.3">
      <c r="A595" s="31"/>
      <c r="B595" s="31"/>
      <c r="C595" s="31"/>
      <c r="D595" s="31"/>
      <c r="E595" s="31"/>
      <c r="F595" s="31"/>
      <c r="AQ595" s="31"/>
      <c r="AR595" s="31"/>
      <c r="AS595" s="31"/>
      <c r="AT595" s="31"/>
      <c r="AU595" s="31"/>
      <c r="AV595" s="31"/>
      <c r="AW595" s="32"/>
      <c r="AX595" s="32"/>
      <c r="AY595" s="32"/>
      <c r="AZ595" s="32"/>
      <c r="BA595" s="32"/>
      <c r="BB595" s="32"/>
      <c r="BC595" s="31"/>
      <c r="BD595" s="31"/>
      <c r="BE595" s="31"/>
      <c r="BF595" s="31"/>
      <c r="BG595" s="31"/>
      <c r="BH595" s="31"/>
      <c r="BI595" s="31"/>
      <c r="BJ595" s="31"/>
      <c r="BK595" s="31"/>
      <c r="BL595" s="31"/>
      <c r="BM595" s="31"/>
      <c r="BN595" s="31"/>
      <c r="BO595" s="31"/>
      <c r="BP595" s="31"/>
      <c r="BQ595" s="31"/>
      <c r="BR595" s="31"/>
      <c r="BS595" s="31"/>
      <c r="BT595" s="31"/>
      <c r="BU595" s="31"/>
      <c r="BV595" s="31"/>
      <c r="BW595" s="31"/>
      <c r="BX595" s="31"/>
      <c r="BY595" s="31"/>
      <c r="BZ595" s="31"/>
      <c r="CA595" s="31"/>
      <c r="CB595" s="31"/>
      <c r="CC595" s="31"/>
      <c r="CD595" s="31"/>
      <c r="CE595" s="31"/>
      <c r="CF595" s="31"/>
      <c r="CG595" s="31"/>
      <c r="CH595" s="31"/>
      <c r="CI595" s="31"/>
      <c r="CJ595" s="31"/>
      <c r="CK595" s="31"/>
      <c r="CL595" s="31"/>
      <c r="CM595" s="31"/>
      <c r="CN595" s="31"/>
      <c r="CO595" s="31"/>
      <c r="CP595" s="31"/>
      <c r="CQ595" s="31"/>
      <c r="CR595" s="31"/>
      <c r="CS595" s="31"/>
      <c r="CT595" s="31"/>
      <c r="CU595" s="31"/>
      <c r="CV595" s="31"/>
    </row>
    <row r="596" spans="1:100" x14ac:dyDescent="0.3">
      <c r="A596" s="31"/>
      <c r="B596" s="31"/>
      <c r="C596" s="31"/>
      <c r="D596" s="31"/>
      <c r="E596" s="31"/>
      <c r="F596" s="31"/>
      <c r="AQ596" s="31"/>
      <c r="AR596" s="31"/>
      <c r="AS596" s="31"/>
      <c r="AT596" s="31"/>
      <c r="AU596" s="31"/>
      <c r="AV596" s="31"/>
      <c r="AW596" s="32"/>
      <c r="AX596" s="32"/>
      <c r="AY596" s="32"/>
      <c r="AZ596" s="32"/>
      <c r="BA596" s="32"/>
      <c r="BB596" s="32"/>
      <c r="BC596" s="31"/>
      <c r="BD596" s="31"/>
      <c r="BE596" s="31"/>
      <c r="BF596" s="31"/>
      <c r="BG596" s="31"/>
      <c r="BH596" s="31"/>
      <c r="BI596" s="31"/>
      <c r="BJ596" s="31"/>
      <c r="BK596" s="31"/>
      <c r="BL596" s="31"/>
      <c r="BM596" s="31"/>
      <c r="BN596" s="31"/>
      <c r="BO596" s="31"/>
      <c r="BP596" s="31"/>
      <c r="BQ596" s="31"/>
      <c r="BR596" s="31"/>
      <c r="BS596" s="31"/>
      <c r="BT596" s="31"/>
      <c r="BU596" s="31"/>
      <c r="BV596" s="31"/>
      <c r="BW596" s="31"/>
      <c r="BX596" s="31"/>
      <c r="BY596" s="31"/>
      <c r="BZ596" s="31"/>
      <c r="CA596" s="31"/>
      <c r="CB596" s="31"/>
      <c r="CC596" s="31"/>
      <c r="CD596" s="31"/>
      <c r="CE596" s="31"/>
      <c r="CF596" s="31"/>
      <c r="CG596" s="31"/>
      <c r="CH596" s="31"/>
      <c r="CI596" s="31"/>
      <c r="CJ596" s="31"/>
      <c r="CK596" s="31"/>
      <c r="CL596" s="31"/>
      <c r="CM596" s="31"/>
      <c r="CN596" s="31"/>
      <c r="CO596" s="31"/>
      <c r="CP596" s="31"/>
      <c r="CQ596" s="31"/>
      <c r="CR596" s="31"/>
      <c r="CS596" s="31"/>
      <c r="CT596" s="31"/>
      <c r="CU596" s="31"/>
      <c r="CV596" s="31"/>
    </row>
    <row r="597" spans="1:100" x14ac:dyDescent="0.3">
      <c r="A597" s="31"/>
      <c r="B597" s="31"/>
      <c r="C597" s="31"/>
      <c r="D597" s="31"/>
      <c r="E597" s="31"/>
      <c r="F597" s="31"/>
      <c r="AQ597" s="31"/>
      <c r="AR597" s="31"/>
      <c r="AS597" s="31"/>
      <c r="AT597" s="31"/>
      <c r="AU597" s="31"/>
      <c r="AV597" s="31"/>
      <c r="AW597" s="32"/>
      <c r="AX597" s="32"/>
      <c r="AY597" s="32"/>
      <c r="AZ597" s="32"/>
      <c r="BA597" s="32"/>
      <c r="BB597" s="32"/>
      <c r="BC597" s="31"/>
      <c r="BD597" s="31"/>
      <c r="BE597" s="31"/>
      <c r="BF597" s="31"/>
      <c r="BG597" s="31"/>
      <c r="BH597" s="31"/>
      <c r="BI597" s="31"/>
      <c r="BJ597" s="31"/>
      <c r="BK597" s="31"/>
      <c r="BL597" s="31"/>
      <c r="BM597" s="31"/>
      <c r="BN597" s="31"/>
      <c r="BO597" s="31"/>
      <c r="BP597" s="31"/>
      <c r="BQ597" s="31"/>
      <c r="BR597" s="31"/>
      <c r="BS597" s="31"/>
      <c r="BT597" s="31"/>
      <c r="BU597" s="31"/>
      <c r="BV597" s="31"/>
      <c r="BW597" s="31"/>
      <c r="BX597" s="31"/>
      <c r="BY597" s="31"/>
      <c r="BZ597" s="31"/>
      <c r="CA597" s="31"/>
      <c r="CB597" s="31"/>
      <c r="CC597" s="31"/>
      <c r="CD597" s="31"/>
      <c r="CE597" s="31"/>
      <c r="CF597" s="31"/>
      <c r="CG597" s="31"/>
      <c r="CH597" s="31"/>
      <c r="CI597" s="31"/>
      <c r="CJ597" s="31"/>
      <c r="CK597" s="31"/>
      <c r="CL597" s="31"/>
      <c r="CM597" s="31"/>
      <c r="CN597" s="31"/>
      <c r="CO597" s="31"/>
      <c r="CP597" s="31"/>
      <c r="CQ597" s="31"/>
      <c r="CR597" s="31"/>
      <c r="CS597" s="31"/>
      <c r="CT597" s="31"/>
      <c r="CU597" s="31"/>
      <c r="CV597" s="31"/>
    </row>
    <row r="598" spans="1:100" x14ac:dyDescent="0.3">
      <c r="A598" s="31"/>
      <c r="B598" s="31"/>
      <c r="C598" s="31"/>
      <c r="D598" s="31"/>
      <c r="E598" s="31"/>
      <c r="F598" s="31"/>
      <c r="AQ598" s="31"/>
      <c r="AR598" s="31"/>
      <c r="AS598" s="31"/>
      <c r="AT598" s="31"/>
      <c r="AU598" s="31"/>
      <c r="AV598" s="31"/>
      <c r="AW598" s="32"/>
      <c r="AX598" s="32"/>
      <c r="AY598" s="32"/>
      <c r="AZ598" s="32"/>
      <c r="BA598" s="32"/>
      <c r="BB598" s="32"/>
      <c r="BC598" s="31"/>
      <c r="BD598" s="31"/>
      <c r="BE598" s="31"/>
      <c r="BF598" s="31"/>
      <c r="BG598" s="31"/>
      <c r="BH598" s="31"/>
      <c r="BI598" s="31"/>
      <c r="BJ598" s="31"/>
      <c r="BK598" s="31"/>
      <c r="BL598" s="31"/>
      <c r="BM598" s="31"/>
      <c r="BN598" s="31"/>
      <c r="BO598" s="31"/>
      <c r="BP598" s="31"/>
      <c r="BQ598" s="31"/>
      <c r="BR598" s="31"/>
      <c r="BS598" s="31"/>
      <c r="BT598" s="31"/>
      <c r="BU598" s="31"/>
      <c r="BV598" s="31"/>
      <c r="BW598" s="31"/>
      <c r="BX598" s="31"/>
      <c r="BY598" s="31"/>
      <c r="BZ598" s="31"/>
      <c r="CA598" s="31"/>
      <c r="CB598" s="31"/>
      <c r="CC598" s="31"/>
      <c r="CD598" s="31"/>
      <c r="CE598" s="31"/>
      <c r="CF598" s="31"/>
      <c r="CG598" s="31"/>
      <c r="CH598" s="31"/>
      <c r="CI598" s="31"/>
      <c r="CJ598" s="31"/>
      <c r="CK598" s="31"/>
      <c r="CL598" s="31"/>
      <c r="CM598" s="31"/>
      <c r="CN598" s="31"/>
      <c r="CO598" s="31"/>
      <c r="CP598" s="31"/>
      <c r="CQ598" s="31"/>
      <c r="CR598" s="31"/>
      <c r="CS598" s="31"/>
      <c r="CT598" s="31"/>
      <c r="CU598" s="31"/>
      <c r="CV598" s="31"/>
    </row>
    <row r="599" spans="1:100" x14ac:dyDescent="0.3">
      <c r="A599" s="31"/>
      <c r="B599" s="31"/>
      <c r="C599" s="31"/>
      <c r="D599" s="31"/>
      <c r="E599" s="31"/>
      <c r="F599" s="31"/>
      <c r="AQ599" s="31"/>
      <c r="AR599" s="31"/>
      <c r="AS599" s="31"/>
      <c r="AT599" s="31"/>
      <c r="AU599" s="31"/>
      <c r="AV599" s="31"/>
      <c r="AW599" s="32"/>
      <c r="AX599" s="32"/>
      <c r="AY599" s="32"/>
      <c r="AZ599" s="32"/>
      <c r="BA599" s="32"/>
      <c r="BB599" s="32"/>
      <c r="BC599" s="31"/>
      <c r="BD599" s="31"/>
      <c r="BE599" s="31"/>
      <c r="BF599" s="31"/>
      <c r="BG599" s="31"/>
      <c r="BH599" s="31"/>
      <c r="BI599" s="31"/>
      <c r="BJ599" s="31"/>
      <c r="BK599" s="31"/>
      <c r="BL599" s="31"/>
      <c r="BM599" s="31"/>
      <c r="BN599" s="31"/>
      <c r="BO599" s="31"/>
      <c r="BP599" s="31"/>
      <c r="BQ599" s="31"/>
      <c r="BR599" s="31"/>
      <c r="BS599" s="31"/>
      <c r="BT599" s="31"/>
      <c r="BU599" s="31"/>
      <c r="BV599" s="31"/>
      <c r="BW599" s="31"/>
      <c r="BX599" s="31"/>
      <c r="BY599" s="31"/>
      <c r="BZ599" s="31"/>
      <c r="CA599" s="31"/>
      <c r="CB599" s="31"/>
      <c r="CC599" s="31"/>
      <c r="CD599" s="31"/>
      <c r="CE599" s="31"/>
      <c r="CF599" s="31"/>
      <c r="CG599" s="31"/>
      <c r="CH599" s="31"/>
      <c r="CI599" s="31"/>
      <c r="CJ599" s="31"/>
      <c r="CK599" s="31"/>
      <c r="CL599" s="31"/>
      <c r="CM599" s="31"/>
      <c r="CN599" s="31"/>
      <c r="CO599" s="31"/>
      <c r="CP599" s="31"/>
      <c r="CQ599" s="31"/>
      <c r="CR599" s="31"/>
      <c r="CS599" s="31"/>
      <c r="CT599" s="31"/>
      <c r="CU599" s="31"/>
      <c r="CV599" s="31"/>
    </row>
    <row r="600" spans="1:100" x14ac:dyDescent="0.3">
      <c r="A600" s="31"/>
      <c r="B600" s="31"/>
      <c r="C600" s="31"/>
      <c r="D600" s="31"/>
      <c r="E600" s="31"/>
      <c r="F600" s="31"/>
      <c r="AQ600" s="31"/>
      <c r="AR600" s="31"/>
      <c r="AS600" s="31"/>
      <c r="AT600" s="31"/>
      <c r="AU600" s="31"/>
      <c r="AV600" s="31"/>
      <c r="AW600" s="32"/>
      <c r="AX600" s="32"/>
      <c r="AY600" s="32"/>
      <c r="AZ600" s="32"/>
      <c r="BA600" s="32"/>
      <c r="BB600" s="32"/>
      <c r="BC600" s="31"/>
      <c r="BD600" s="31"/>
      <c r="BE600" s="31"/>
      <c r="BF600" s="31"/>
      <c r="BG600" s="31"/>
      <c r="BH600" s="31"/>
      <c r="BI600" s="31"/>
      <c r="BJ600" s="31"/>
      <c r="BK600" s="31"/>
      <c r="BL600" s="31"/>
      <c r="BM600" s="31"/>
      <c r="BN600" s="31"/>
      <c r="BO600" s="31"/>
      <c r="BP600" s="31"/>
      <c r="BQ600" s="31"/>
      <c r="BR600" s="31"/>
      <c r="BS600" s="31"/>
      <c r="BT600" s="31"/>
      <c r="BU600" s="31"/>
      <c r="BV600" s="31"/>
      <c r="BW600" s="31"/>
      <c r="BX600" s="31"/>
      <c r="BY600" s="31"/>
      <c r="BZ600" s="31"/>
      <c r="CA600" s="31"/>
      <c r="CB600" s="31"/>
      <c r="CC600" s="31"/>
      <c r="CD600" s="31"/>
      <c r="CE600" s="31"/>
      <c r="CF600" s="31"/>
      <c r="CG600" s="31"/>
      <c r="CH600" s="31"/>
      <c r="CI600" s="31"/>
      <c r="CJ600" s="31"/>
      <c r="CK600" s="31"/>
      <c r="CL600" s="31"/>
      <c r="CM600" s="31"/>
      <c r="CN600" s="31"/>
      <c r="CO600" s="31"/>
      <c r="CP600" s="31"/>
      <c r="CQ600" s="31"/>
      <c r="CR600" s="31"/>
      <c r="CS600" s="31"/>
      <c r="CT600" s="31"/>
      <c r="CU600" s="31"/>
      <c r="CV600" s="31"/>
    </row>
    <row r="601" spans="1:100" x14ac:dyDescent="0.3">
      <c r="A601" s="31"/>
      <c r="B601" s="31"/>
      <c r="C601" s="31"/>
      <c r="D601" s="31"/>
      <c r="E601" s="31"/>
      <c r="F601" s="31"/>
      <c r="AQ601" s="31"/>
      <c r="AR601" s="31"/>
      <c r="AS601" s="31"/>
      <c r="AT601" s="31"/>
      <c r="AU601" s="31"/>
      <c r="AV601" s="31"/>
      <c r="AW601" s="32"/>
      <c r="AX601" s="32"/>
      <c r="AY601" s="32"/>
      <c r="AZ601" s="32"/>
      <c r="BA601" s="32"/>
      <c r="BB601" s="32"/>
      <c r="BC601" s="31"/>
      <c r="BD601" s="31"/>
      <c r="BE601" s="31"/>
      <c r="BF601" s="31"/>
      <c r="BG601" s="31"/>
      <c r="BH601" s="31"/>
      <c r="BI601" s="31"/>
      <c r="BJ601" s="31"/>
      <c r="BK601" s="31"/>
      <c r="BL601" s="31"/>
      <c r="BM601" s="31"/>
      <c r="BN601" s="31"/>
      <c r="BO601" s="31"/>
      <c r="BP601" s="31"/>
      <c r="BQ601" s="31"/>
      <c r="BR601" s="31"/>
      <c r="BS601" s="31"/>
      <c r="BT601" s="31"/>
      <c r="BU601" s="31"/>
      <c r="BV601" s="31"/>
      <c r="BW601" s="31"/>
      <c r="BX601" s="31"/>
      <c r="BY601" s="31"/>
      <c r="BZ601" s="31"/>
      <c r="CA601" s="31"/>
      <c r="CB601" s="31"/>
      <c r="CC601" s="31"/>
      <c r="CD601" s="31"/>
      <c r="CE601" s="31"/>
      <c r="CF601" s="31"/>
      <c r="CG601" s="31"/>
      <c r="CH601" s="31"/>
      <c r="CI601" s="31"/>
      <c r="CJ601" s="31"/>
      <c r="CK601" s="31"/>
      <c r="CL601" s="31"/>
      <c r="CM601" s="31"/>
      <c r="CN601" s="31"/>
      <c r="CO601" s="31"/>
      <c r="CP601" s="31"/>
      <c r="CQ601" s="31"/>
      <c r="CR601" s="31"/>
      <c r="CS601" s="31"/>
      <c r="CT601" s="31"/>
      <c r="CU601" s="31"/>
      <c r="CV601" s="31"/>
    </row>
    <row r="602" spans="1:100" x14ac:dyDescent="0.3">
      <c r="A602" s="31"/>
      <c r="B602" s="31"/>
      <c r="C602" s="31"/>
      <c r="D602" s="31"/>
      <c r="E602" s="31"/>
      <c r="F602" s="31"/>
      <c r="AQ602" s="31"/>
      <c r="AR602" s="31"/>
      <c r="AS602" s="31"/>
      <c r="AT602" s="31"/>
      <c r="AU602" s="31"/>
      <c r="AV602" s="31"/>
      <c r="AW602" s="32"/>
      <c r="AX602" s="32"/>
      <c r="AY602" s="32"/>
      <c r="AZ602" s="32"/>
      <c r="BA602" s="32"/>
      <c r="BB602" s="32"/>
      <c r="BC602" s="31"/>
      <c r="BD602" s="31"/>
      <c r="BE602" s="31"/>
      <c r="BF602" s="31"/>
      <c r="BG602" s="31"/>
      <c r="BH602" s="31"/>
      <c r="BI602" s="31"/>
      <c r="BJ602" s="31"/>
      <c r="BK602" s="31"/>
      <c r="BL602" s="31"/>
      <c r="BM602" s="31"/>
      <c r="BN602" s="31"/>
      <c r="BO602" s="31"/>
      <c r="BP602" s="31"/>
      <c r="BQ602" s="31"/>
      <c r="BR602" s="31"/>
      <c r="BS602" s="31"/>
      <c r="BT602" s="31"/>
      <c r="BU602" s="31"/>
      <c r="BV602" s="31"/>
      <c r="BW602" s="31"/>
      <c r="BX602" s="31"/>
      <c r="BY602" s="31"/>
      <c r="BZ602" s="31"/>
      <c r="CA602" s="31"/>
      <c r="CB602" s="31"/>
      <c r="CC602" s="31"/>
      <c r="CD602" s="31"/>
      <c r="CE602" s="31"/>
      <c r="CF602" s="31"/>
      <c r="CG602" s="31"/>
      <c r="CH602" s="31"/>
      <c r="CI602" s="31"/>
      <c r="CJ602" s="31"/>
      <c r="CK602" s="31"/>
      <c r="CL602" s="31"/>
      <c r="CM602" s="31"/>
      <c r="CN602" s="31"/>
      <c r="CO602" s="31"/>
      <c r="CP602" s="31"/>
      <c r="CQ602" s="31"/>
      <c r="CR602" s="31"/>
      <c r="CS602" s="31"/>
      <c r="CT602" s="31"/>
      <c r="CU602" s="31"/>
      <c r="CV602" s="31"/>
    </row>
    <row r="603" spans="1:100" x14ac:dyDescent="0.3">
      <c r="A603" s="31"/>
      <c r="B603" s="31"/>
      <c r="C603" s="31"/>
      <c r="D603" s="31"/>
      <c r="E603" s="31"/>
      <c r="F603" s="31"/>
      <c r="AQ603" s="31"/>
      <c r="AR603" s="31"/>
      <c r="AS603" s="31"/>
      <c r="AT603" s="31"/>
      <c r="AU603" s="31"/>
      <c r="AV603" s="31"/>
      <c r="AW603" s="32"/>
      <c r="AX603" s="32"/>
      <c r="AY603" s="32"/>
      <c r="AZ603" s="32"/>
      <c r="BA603" s="32"/>
      <c r="BB603" s="32"/>
      <c r="BC603" s="31"/>
      <c r="BD603" s="31"/>
      <c r="BE603" s="31"/>
      <c r="BF603" s="31"/>
      <c r="BG603" s="31"/>
      <c r="BH603" s="31"/>
      <c r="BI603" s="31"/>
      <c r="BJ603" s="31"/>
      <c r="BK603" s="31"/>
      <c r="BL603" s="31"/>
      <c r="BM603" s="31"/>
      <c r="BN603" s="31"/>
      <c r="BO603" s="31"/>
      <c r="BP603" s="31"/>
      <c r="BQ603" s="31"/>
      <c r="BR603" s="31"/>
      <c r="BS603" s="31"/>
      <c r="BT603" s="31"/>
      <c r="BU603" s="31"/>
      <c r="BV603" s="31"/>
      <c r="BW603" s="31"/>
      <c r="BX603" s="31"/>
      <c r="BY603" s="31"/>
      <c r="BZ603" s="31"/>
      <c r="CA603" s="31"/>
      <c r="CB603" s="31"/>
      <c r="CC603" s="31"/>
      <c r="CD603" s="31"/>
      <c r="CE603" s="31"/>
      <c r="CF603" s="31"/>
      <c r="CG603" s="31"/>
      <c r="CH603" s="31"/>
      <c r="CI603" s="31"/>
      <c r="CJ603" s="31"/>
      <c r="CK603" s="31"/>
      <c r="CL603" s="31"/>
      <c r="CM603" s="31"/>
      <c r="CN603" s="31"/>
      <c r="CO603" s="31"/>
      <c r="CP603" s="31"/>
      <c r="CQ603" s="31"/>
      <c r="CR603" s="31"/>
      <c r="CS603" s="31"/>
      <c r="CT603" s="31"/>
      <c r="CU603" s="31"/>
      <c r="CV603" s="31"/>
    </row>
    <row r="604" spans="1:100" x14ac:dyDescent="0.3">
      <c r="A604" s="31"/>
      <c r="B604" s="31"/>
      <c r="C604" s="31"/>
      <c r="D604" s="31"/>
      <c r="E604" s="31"/>
      <c r="F604" s="31"/>
      <c r="AQ604" s="31"/>
      <c r="AR604" s="31"/>
      <c r="AS604" s="31"/>
      <c r="AT604" s="31"/>
      <c r="AU604" s="31"/>
      <c r="AV604" s="31"/>
      <c r="AW604" s="32"/>
      <c r="AX604" s="32"/>
      <c r="AY604" s="32"/>
      <c r="AZ604" s="32"/>
      <c r="BA604" s="32"/>
      <c r="BB604" s="32"/>
      <c r="BC604" s="31"/>
      <c r="BD604" s="31"/>
      <c r="BE604" s="31"/>
      <c r="BF604" s="31"/>
      <c r="BG604" s="31"/>
      <c r="BH604" s="31"/>
      <c r="BI604" s="31"/>
      <c r="BJ604" s="31"/>
      <c r="BK604" s="31"/>
      <c r="BL604" s="31"/>
      <c r="BM604" s="31"/>
      <c r="BN604" s="31"/>
      <c r="BO604" s="31"/>
      <c r="BP604" s="31"/>
      <c r="BQ604" s="31"/>
      <c r="BR604" s="31"/>
      <c r="BS604" s="31"/>
      <c r="BT604" s="31"/>
      <c r="BU604" s="31"/>
      <c r="BV604" s="31"/>
      <c r="BW604" s="31"/>
      <c r="BX604" s="31"/>
      <c r="BY604" s="31"/>
      <c r="BZ604" s="31"/>
      <c r="CA604" s="31"/>
      <c r="CB604" s="31"/>
      <c r="CC604" s="31"/>
      <c r="CD604" s="31"/>
      <c r="CE604" s="31"/>
      <c r="CF604" s="31"/>
      <c r="CG604" s="31"/>
      <c r="CH604" s="31"/>
      <c r="CI604" s="31"/>
      <c r="CJ604" s="31"/>
      <c r="CK604" s="31"/>
      <c r="CL604" s="31"/>
      <c r="CM604" s="31"/>
      <c r="CN604" s="31"/>
      <c r="CO604" s="31"/>
      <c r="CP604" s="31"/>
      <c r="CQ604" s="31"/>
      <c r="CR604" s="31"/>
      <c r="CS604" s="31"/>
      <c r="CT604" s="31"/>
      <c r="CU604" s="31"/>
      <c r="CV604" s="31"/>
    </row>
    <row r="605" spans="1:100" x14ac:dyDescent="0.3">
      <c r="A605" s="31"/>
      <c r="B605" s="31"/>
      <c r="C605" s="31"/>
      <c r="D605" s="31"/>
      <c r="E605" s="31"/>
      <c r="F605" s="31"/>
      <c r="AQ605" s="31"/>
      <c r="AR605" s="31"/>
      <c r="AS605" s="31"/>
      <c r="AT605" s="31"/>
      <c r="AU605" s="31"/>
      <c r="AV605" s="31"/>
      <c r="AW605" s="32"/>
      <c r="AX605" s="32"/>
      <c r="AY605" s="32"/>
      <c r="AZ605" s="32"/>
      <c r="BA605" s="32"/>
      <c r="BB605" s="32"/>
      <c r="BC605" s="31"/>
      <c r="BD605" s="31"/>
      <c r="BE605" s="31"/>
      <c r="BF605" s="31"/>
      <c r="BG605" s="31"/>
      <c r="BH605" s="31"/>
      <c r="BI605" s="31"/>
      <c r="BJ605" s="31"/>
      <c r="BK605" s="31"/>
      <c r="BL605" s="31"/>
      <c r="BM605" s="31"/>
      <c r="BN605" s="31"/>
      <c r="BO605" s="31"/>
      <c r="BP605" s="31"/>
      <c r="BQ605" s="31"/>
      <c r="BR605" s="31"/>
      <c r="BS605" s="31"/>
      <c r="BT605" s="31"/>
      <c r="BU605" s="31"/>
      <c r="BV605" s="31"/>
      <c r="BW605" s="31"/>
      <c r="BX605" s="31"/>
      <c r="BY605" s="31"/>
      <c r="BZ605" s="31"/>
      <c r="CA605" s="31"/>
      <c r="CB605" s="31"/>
      <c r="CC605" s="31"/>
      <c r="CD605" s="31"/>
      <c r="CE605" s="31"/>
      <c r="CF605" s="31"/>
      <c r="CG605" s="31"/>
      <c r="CH605" s="31"/>
      <c r="CI605" s="31"/>
      <c r="CJ605" s="31"/>
      <c r="CK605" s="31"/>
      <c r="CL605" s="31"/>
      <c r="CM605" s="31"/>
      <c r="CN605" s="31"/>
      <c r="CO605" s="31"/>
      <c r="CP605" s="31"/>
      <c r="CQ605" s="31"/>
      <c r="CR605" s="31"/>
      <c r="CS605" s="31"/>
      <c r="CT605" s="31"/>
      <c r="CU605" s="31"/>
      <c r="CV605" s="31"/>
    </row>
    <row r="606" spans="1:100" x14ac:dyDescent="0.3">
      <c r="A606" s="31"/>
      <c r="B606" s="31"/>
      <c r="C606" s="31"/>
      <c r="D606" s="31"/>
      <c r="E606" s="31"/>
      <c r="F606" s="31"/>
      <c r="AQ606" s="31"/>
      <c r="AR606" s="31"/>
      <c r="AS606" s="31"/>
      <c r="AT606" s="31"/>
      <c r="AU606" s="31"/>
      <c r="AV606" s="31"/>
      <c r="AW606" s="32"/>
      <c r="AX606" s="32"/>
      <c r="AY606" s="32"/>
      <c r="AZ606" s="32"/>
      <c r="BA606" s="32"/>
      <c r="BB606" s="32"/>
      <c r="BC606" s="31"/>
      <c r="BD606" s="31"/>
      <c r="BE606" s="31"/>
      <c r="BF606" s="31"/>
      <c r="BG606" s="31"/>
      <c r="BH606" s="31"/>
      <c r="BI606" s="31"/>
      <c r="BJ606" s="31"/>
      <c r="BK606" s="31"/>
      <c r="BL606" s="31"/>
      <c r="BM606" s="31"/>
      <c r="BN606" s="31"/>
      <c r="BO606" s="31"/>
      <c r="BP606" s="31"/>
      <c r="BQ606" s="31"/>
      <c r="BR606" s="31"/>
      <c r="BS606" s="31"/>
      <c r="BT606" s="31"/>
      <c r="BU606" s="31"/>
      <c r="BV606" s="31"/>
      <c r="BW606" s="31"/>
      <c r="BX606" s="31"/>
      <c r="BY606" s="31"/>
      <c r="BZ606" s="31"/>
      <c r="CA606" s="31"/>
      <c r="CB606" s="31"/>
      <c r="CC606" s="31"/>
      <c r="CD606" s="31"/>
      <c r="CE606" s="31"/>
      <c r="CF606" s="31"/>
      <c r="CG606" s="31"/>
      <c r="CH606" s="31"/>
      <c r="CI606" s="31"/>
      <c r="CJ606" s="31"/>
      <c r="CK606" s="31"/>
      <c r="CL606" s="31"/>
      <c r="CM606" s="31"/>
      <c r="CN606" s="31"/>
      <c r="CO606" s="31"/>
      <c r="CP606" s="31"/>
      <c r="CQ606" s="31"/>
      <c r="CR606" s="31"/>
      <c r="CS606" s="31"/>
      <c r="CT606" s="31"/>
      <c r="CU606" s="31"/>
      <c r="CV606" s="31"/>
    </row>
    <row r="607" spans="1:100" x14ac:dyDescent="0.3">
      <c r="A607" s="31"/>
      <c r="B607" s="31"/>
      <c r="C607" s="31"/>
      <c r="D607" s="31"/>
      <c r="E607" s="31"/>
      <c r="F607" s="31"/>
      <c r="AQ607" s="31"/>
      <c r="AR607" s="31"/>
      <c r="AS607" s="31"/>
      <c r="AT607" s="31"/>
      <c r="AU607" s="31"/>
      <c r="AV607" s="31"/>
      <c r="AW607" s="32"/>
      <c r="AX607" s="32"/>
      <c r="AY607" s="32"/>
      <c r="AZ607" s="32"/>
      <c r="BA607" s="32"/>
      <c r="BB607" s="32"/>
      <c r="BC607" s="31"/>
      <c r="BD607" s="31"/>
      <c r="BE607" s="31"/>
      <c r="BF607" s="31"/>
      <c r="BG607" s="31"/>
      <c r="BH607" s="31"/>
      <c r="BI607" s="31"/>
      <c r="BJ607" s="31"/>
      <c r="BK607" s="31"/>
      <c r="BL607" s="31"/>
      <c r="BM607" s="31"/>
      <c r="BN607" s="31"/>
      <c r="BO607" s="31"/>
      <c r="BP607" s="31"/>
      <c r="BQ607" s="31"/>
      <c r="BR607" s="31"/>
      <c r="BS607" s="31"/>
      <c r="BT607" s="31"/>
      <c r="BU607" s="31"/>
      <c r="BV607" s="31"/>
      <c r="BW607" s="31"/>
      <c r="BX607" s="31"/>
      <c r="BY607" s="31"/>
      <c r="BZ607" s="31"/>
      <c r="CA607" s="31"/>
      <c r="CB607" s="31"/>
      <c r="CC607" s="31"/>
      <c r="CD607" s="31"/>
      <c r="CE607" s="31"/>
      <c r="CF607" s="31"/>
      <c r="CG607" s="31"/>
      <c r="CH607" s="31"/>
      <c r="CI607" s="31"/>
      <c r="CJ607" s="31"/>
      <c r="CK607" s="31"/>
      <c r="CL607" s="31"/>
      <c r="CM607" s="31"/>
      <c r="CN607" s="31"/>
      <c r="CO607" s="31"/>
      <c r="CP607" s="31"/>
      <c r="CQ607" s="31"/>
      <c r="CR607" s="31"/>
      <c r="CS607" s="31"/>
      <c r="CT607" s="31"/>
      <c r="CU607" s="31"/>
      <c r="CV607" s="31"/>
    </row>
    <row r="608" spans="1:100" x14ac:dyDescent="0.3">
      <c r="A608" s="31"/>
      <c r="B608" s="31"/>
      <c r="C608" s="31"/>
      <c r="D608" s="31"/>
      <c r="E608" s="31"/>
      <c r="F608" s="31"/>
      <c r="AQ608" s="31"/>
      <c r="AR608" s="31"/>
      <c r="AS608" s="31"/>
      <c r="AT608" s="31"/>
      <c r="AU608" s="31"/>
      <c r="AV608" s="31"/>
      <c r="AW608" s="32"/>
      <c r="AX608" s="32"/>
      <c r="AY608" s="32"/>
      <c r="AZ608" s="32"/>
      <c r="BA608" s="32"/>
      <c r="BB608" s="32"/>
      <c r="BC608" s="31"/>
      <c r="BD608" s="31"/>
      <c r="BE608" s="31"/>
      <c r="BF608" s="31"/>
      <c r="BG608" s="31"/>
      <c r="BH608" s="31"/>
      <c r="BI608" s="31"/>
      <c r="BJ608" s="31"/>
      <c r="BK608" s="31"/>
      <c r="BL608" s="31"/>
      <c r="BM608" s="31"/>
      <c r="BN608" s="31"/>
      <c r="BO608" s="31"/>
      <c r="BP608" s="31"/>
      <c r="BQ608" s="31"/>
      <c r="BR608" s="31"/>
      <c r="BS608" s="31"/>
      <c r="BT608" s="31"/>
      <c r="BU608" s="31"/>
      <c r="BV608" s="31"/>
      <c r="BW608" s="31"/>
      <c r="BX608" s="31"/>
      <c r="BY608" s="31"/>
      <c r="BZ608" s="31"/>
      <c r="CA608" s="31"/>
      <c r="CB608" s="31"/>
      <c r="CC608" s="31"/>
      <c r="CD608" s="31"/>
      <c r="CE608" s="31"/>
      <c r="CF608" s="31"/>
      <c r="CG608" s="31"/>
      <c r="CH608" s="31"/>
      <c r="CI608" s="31"/>
      <c r="CJ608" s="31"/>
      <c r="CK608" s="31"/>
      <c r="CL608" s="31"/>
      <c r="CM608" s="31"/>
      <c r="CN608" s="31"/>
      <c r="CO608" s="31"/>
      <c r="CP608" s="31"/>
      <c r="CQ608" s="31"/>
      <c r="CR608" s="31"/>
      <c r="CS608" s="31"/>
      <c r="CT608" s="31"/>
      <c r="CU608" s="31"/>
      <c r="CV608" s="31"/>
    </row>
    <row r="609" spans="1:100" x14ac:dyDescent="0.3">
      <c r="A609" s="31"/>
      <c r="B609" s="31"/>
      <c r="C609" s="31"/>
      <c r="D609" s="31"/>
      <c r="E609" s="31"/>
      <c r="F609" s="31"/>
      <c r="AQ609" s="31"/>
      <c r="AR609" s="31"/>
      <c r="AS609" s="31"/>
      <c r="AT609" s="31"/>
      <c r="AU609" s="31"/>
      <c r="AV609" s="31"/>
      <c r="AW609" s="32"/>
      <c r="AX609" s="32"/>
      <c r="AY609" s="32"/>
      <c r="AZ609" s="32"/>
      <c r="BA609" s="32"/>
      <c r="BB609" s="32"/>
      <c r="BC609" s="31"/>
      <c r="BD609" s="31"/>
      <c r="BE609" s="31"/>
      <c r="BF609" s="31"/>
      <c r="BG609" s="31"/>
      <c r="BH609" s="31"/>
      <c r="BI609" s="31"/>
      <c r="BJ609" s="31"/>
      <c r="BK609" s="31"/>
      <c r="BL609" s="31"/>
      <c r="BM609" s="31"/>
      <c r="BN609" s="31"/>
      <c r="BO609" s="31"/>
      <c r="BP609" s="31"/>
      <c r="BQ609" s="31"/>
      <c r="BR609" s="31"/>
      <c r="BS609" s="31"/>
      <c r="BT609" s="31"/>
      <c r="BU609" s="31"/>
      <c r="BV609" s="31"/>
      <c r="BW609" s="31"/>
      <c r="BX609" s="31"/>
      <c r="BY609" s="31"/>
      <c r="BZ609" s="31"/>
      <c r="CA609" s="31"/>
      <c r="CB609" s="31"/>
      <c r="CC609" s="31"/>
      <c r="CD609" s="31"/>
      <c r="CE609" s="31"/>
      <c r="CF609" s="31"/>
      <c r="CG609" s="31"/>
      <c r="CH609" s="31"/>
      <c r="CI609" s="31"/>
      <c r="CJ609" s="31"/>
      <c r="CK609" s="31"/>
      <c r="CL609" s="31"/>
      <c r="CM609" s="31"/>
      <c r="CN609" s="31"/>
      <c r="CO609" s="31"/>
      <c r="CP609" s="31"/>
      <c r="CQ609" s="31"/>
      <c r="CR609" s="31"/>
      <c r="CS609" s="31"/>
      <c r="CT609" s="31"/>
      <c r="CU609" s="31"/>
      <c r="CV609" s="31"/>
    </row>
    <row r="610" spans="1:100" x14ac:dyDescent="0.3">
      <c r="A610" s="31"/>
      <c r="B610" s="31"/>
      <c r="C610" s="31"/>
      <c r="D610" s="31"/>
      <c r="E610" s="31"/>
      <c r="F610" s="31"/>
      <c r="AQ610" s="31"/>
      <c r="AR610" s="31"/>
      <c r="AS610" s="31"/>
      <c r="AT610" s="31"/>
      <c r="AU610" s="31"/>
      <c r="AV610" s="31"/>
      <c r="AW610" s="32"/>
      <c r="AX610" s="32"/>
      <c r="AY610" s="32"/>
      <c r="AZ610" s="32"/>
      <c r="BA610" s="32"/>
      <c r="BB610" s="32"/>
      <c r="BC610" s="31"/>
      <c r="BD610" s="31"/>
      <c r="BE610" s="31"/>
      <c r="BF610" s="31"/>
      <c r="BG610" s="31"/>
      <c r="BH610" s="31"/>
      <c r="BI610" s="31"/>
      <c r="BJ610" s="31"/>
      <c r="BK610" s="31"/>
      <c r="BL610" s="31"/>
      <c r="BM610" s="31"/>
      <c r="BN610" s="31"/>
      <c r="BO610" s="31"/>
      <c r="BP610" s="31"/>
      <c r="BQ610" s="31"/>
      <c r="BR610" s="31"/>
      <c r="BS610" s="31"/>
      <c r="BT610" s="31"/>
      <c r="BU610" s="31"/>
      <c r="BV610" s="31"/>
      <c r="BW610" s="31"/>
      <c r="BX610" s="31"/>
      <c r="BY610" s="31"/>
      <c r="BZ610" s="31"/>
      <c r="CA610" s="31"/>
      <c r="CB610" s="31"/>
      <c r="CC610" s="31"/>
      <c r="CD610" s="31"/>
      <c r="CE610" s="31"/>
      <c r="CF610" s="31"/>
      <c r="CG610" s="31"/>
      <c r="CH610" s="31"/>
      <c r="CI610" s="31"/>
      <c r="CJ610" s="31"/>
      <c r="CK610" s="31"/>
      <c r="CL610" s="31"/>
      <c r="CM610" s="31"/>
      <c r="CN610" s="31"/>
      <c r="CO610" s="31"/>
      <c r="CP610" s="31"/>
      <c r="CQ610" s="31"/>
      <c r="CR610" s="31"/>
      <c r="CS610" s="31"/>
      <c r="CT610" s="31"/>
      <c r="CU610" s="31"/>
      <c r="CV610" s="31"/>
    </row>
    <row r="611" spans="1:100" x14ac:dyDescent="0.3">
      <c r="A611" s="31"/>
      <c r="B611" s="31"/>
      <c r="C611" s="31"/>
      <c r="D611" s="31"/>
      <c r="E611" s="31"/>
      <c r="F611" s="31"/>
      <c r="AQ611" s="31"/>
      <c r="AR611" s="31"/>
      <c r="AS611" s="31"/>
      <c r="AT611" s="31"/>
      <c r="AU611" s="31"/>
      <c r="AV611" s="31"/>
      <c r="AW611" s="32"/>
      <c r="AX611" s="32"/>
      <c r="AY611" s="32"/>
      <c r="AZ611" s="32"/>
      <c r="BA611" s="32"/>
      <c r="BB611" s="32"/>
      <c r="BC611" s="31"/>
      <c r="BD611" s="31"/>
      <c r="BE611" s="31"/>
      <c r="BF611" s="31"/>
      <c r="BG611" s="31"/>
      <c r="BH611" s="31"/>
      <c r="BI611" s="31"/>
      <c r="BJ611" s="31"/>
      <c r="BK611" s="31"/>
      <c r="BL611" s="31"/>
      <c r="BM611" s="31"/>
      <c r="BN611" s="31"/>
      <c r="BO611" s="31"/>
      <c r="BP611" s="31"/>
      <c r="BQ611" s="31"/>
      <c r="BR611" s="31"/>
      <c r="BS611" s="31"/>
      <c r="BT611" s="31"/>
      <c r="BU611" s="31"/>
      <c r="BV611" s="31"/>
      <c r="BW611" s="31"/>
      <c r="BX611" s="31"/>
      <c r="BY611" s="31"/>
      <c r="BZ611" s="31"/>
      <c r="CA611" s="31"/>
      <c r="CB611" s="31"/>
      <c r="CC611" s="31"/>
      <c r="CD611" s="31"/>
      <c r="CE611" s="31"/>
      <c r="CF611" s="31"/>
      <c r="CG611" s="31"/>
      <c r="CH611" s="31"/>
      <c r="CI611" s="31"/>
      <c r="CJ611" s="31"/>
      <c r="CK611" s="31"/>
      <c r="CL611" s="31"/>
      <c r="CM611" s="31"/>
      <c r="CN611" s="31"/>
      <c r="CO611" s="31"/>
      <c r="CP611" s="31"/>
      <c r="CQ611" s="31"/>
      <c r="CR611" s="31"/>
      <c r="CS611" s="31"/>
      <c r="CT611" s="31"/>
      <c r="CU611" s="31"/>
      <c r="CV611" s="31"/>
    </row>
    <row r="612" spans="1:100" x14ac:dyDescent="0.3">
      <c r="A612" s="31"/>
      <c r="B612" s="31"/>
      <c r="C612" s="31"/>
      <c r="D612" s="31"/>
      <c r="E612" s="31"/>
      <c r="F612" s="31"/>
      <c r="AQ612" s="31"/>
      <c r="AR612" s="31"/>
      <c r="AS612" s="31"/>
      <c r="AT612" s="31"/>
      <c r="AU612" s="31"/>
      <c r="AV612" s="31"/>
      <c r="AW612" s="32"/>
      <c r="AX612" s="32"/>
      <c r="AY612" s="32"/>
      <c r="AZ612" s="32"/>
      <c r="BA612" s="32"/>
      <c r="BB612" s="32"/>
      <c r="BC612" s="31"/>
      <c r="BD612" s="31"/>
      <c r="BE612" s="31"/>
      <c r="BF612" s="31"/>
      <c r="BG612" s="31"/>
      <c r="BH612" s="31"/>
      <c r="BI612" s="31"/>
      <c r="BJ612" s="31"/>
      <c r="BK612" s="31"/>
      <c r="BL612" s="31"/>
      <c r="BM612" s="31"/>
      <c r="BN612" s="31"/>
      <c r="BO612" s="31"/>
      <c r="BP612" s="31"/>
      <c r="BQ612" s="31"/>
      <c r="BR612" s="31"/>
      <c r="BS612" s="31"/>
      <c r="BT612" s="31"/>
      <c r="BU612" s="31"/>
      <c r="BV612" s="31"/>
      <c r="BW612" s="31"/>
      <c r="BX612" s="31"/>
      <c r="BY612" s="31"/>
      <c r="BZ612" s="31"/>
      <c r="CA612" s="31"/>
      <c r="CB612" s="31"/>
      <c r="CC612" s="31"/>
      <c r="CD612" s="31"/>
      <c r="CE612" s="31"/>
      <c r="CF612" s="31"/>
      <c r="CG612" s="31"/>
      <c r="CH612" s="31"/>
      <c r="CI612" s="31"/>
      <c r="CJ612" s="31"/>
      <c r="CK612" s="31"/>
      <c r="CL612" s="31"/>
      <c r="CM612" s="31"/>
      <c r="CN612" s="31"/>
      <c r="CO612" s="31"/>
      <c r="CP612" s="31"/>
      <c r="CQ612" s="31"/>
      <c r="CR612" s="31"/>
      <c r="CS612" s="31"/>
      <c r="CT612" s="31"/>
      <c r="CU612" s="31"/>
      <c r="CV612" s="31"/>
    </row>
    <row r="613" spans="1:100" x14ac:dyDescent="0.3">
      <c r="A613" s="31"/>
      <c r="B613" s="31"/>
      <c r="C613" s="31"/>
      <c r="D613" s="31"/>
      <c r="E613" s="31"/>
      <c r="F613" s="31"/>
      <c r="AQ613" s="31"/>
      <c r="AR613" s="31"/>
      <c r="AS613" s="31"/>
      <c r="AT613" s="31"/>
      <c r="AU613" s="31"/>
      <c r="AV613" s="31"/>
      <c r="AW613" s="32"/>
      <c r="AX613" s="32"/>
      <c r="AY613" s="32"/>
      <c r="AZ613" s="32"/>
      <c r="BA613" s="32"/>
      <c r="BB613" s="32"/>
      <c r="BC613" s="31"/>
      <c r="BD613" s="31"/>
      <c r="BE613" s="31"/>
      <c r="BF613" s="31"/>
      <c r="BG613" s="31"/>
      <c r="BH613" s="31"/>
      <c r="BI613" s="31"/>
      <c r="BJ613" s="31"/>
      <c r="BK613" s="31"/>
      <c r="BL613" s="31"/>
      <c r="BM613" s="31"/>
      <c r="BN613" s="31"/>
      <c r="BO613" s="31"/>
      <c r="BP613" s="31"/>
      <c r="BQ613" s="31"/>
      <c r="BR613" s="31"/>
      <c r="BS613" s="31"/>
      <c r="BT613" s="31"/>
      <c r="BU613" s="31"/>
      <c r="BV613" s="31"/>
      <c r="BW613" s="31"/>
      <c r="BX613" s="31"/>
      <c r="BY613" s="31"/>
      <c r="BZ613" s="31"/>
      <c r="CA613" s="31"/>
      <c r="CB613" s="31"/>
      <c r="CC613" s="31"/>
      <c r="CD613" s="31"/>
      <c r="CE613" s="31"/>
      <c r="CF613" s="31"/>
      <c r="CG613" s="31"/>
      <c r="CH613" s="31"/>
      <c r="CI613" s="31"/>
      <c r="CJ613" s="31"/>
      <c r="CK613" s="31"/>
      <c r="CL613" s="31"/>
      <c r="CM613" s="31"/>
      <c r="CN613" s="31"/>
      <c r="CO613" s="31"/>
      <c r="CP613" s="31"/>
      <c r="CQ613" s="31"/>
      <c r="CR613" s="31"/>
      <c r="CS613" s="31"/>
      <c r="CT613" s="31"/>
      <c r="CU613" s="31"/>
      <c r="CV613" s="31"/>
    </row>
    <row r="614" spans="1:100" x14ac:dyDescent="0.3">
      <c r="A614" s="31"/>
      <c r="B614" s="31"/>
      <c r="C614" s="31"/>
      <c r="D614" s="31"/>
      <c r="E614" s="31"/>
      <c r="F614" s="31"/>
      <c r="AQ614" s="31"/>
      <c r="AR614" s="31"/>
      <c r="AS614" s="31"/>
      <c r="AT614" s="31"/>
      <c r="AU614" s="31"/>
      <c r="AV614" s="31"/>
      <c r="AW614" s="32"/>
      <c r="AX614" s="32"/>
      <c r="AY614" s="32"/>
      <c r="AZ614" s="32"/>
      <c r="BA614" s="32"/>
      <c r="BB614" s="32"/>
      <c r="BC614" s="31"/>
      <c r="BD614" s="31"/>
      <c r="BE614" s="31"/>
      <c r="BF614" s="31"/>
      <c r="BG614" s="31"/>
      <c r="BH614" s="31"/>
      <c r="BI614" s="31"/>
      <c r="BJ614" s="31"/>
      <c r="BK614" s="31"/>
      <c r="BL614" s="31"/>
      <c r="BM614" s="31"/>
      <c r="BN614" s="31"/>
      <c r="BO614" s="31"/>
      <c r="BP614" s="31"/>
      <c r="BQ614" s="31"/>
      <c r="BR614" s="31"/>
      <c r="BS614" s="31"/>
      <c r="BT614" s="31"/>
      <c r="BU614" s="31"/>
      <c r="BV614" s="31"/>
      <c r="BW614" s="31"/>
      <c r="BX614" s="31"/>
      <c r="BY614" s="31"/>
      <c r="BZ614" s="31"/>
      <c r="CA614" s="31"/>
      <c r="CB614" s="31"/>
      <c r="CC614" s="31"/>
      <c r="CD614" s="31"/>
      <c r="CE614" s="31"/>
      <c r="CF614" s="31"/>
      <c r="CG614" s="31"/>
      <c r="CH614" s="31"/>
      <c r="CI614" s="31"/>
      <c r="CJ614" s="31"/>
      <c r="CK614" s="31"/>
      <c r="CL614" s="31"/>
      <c r="CM614" s="31"/>
      <c r="CN614" s="31"/>
      <c r="CO614" s="31"/>
      <c r="CP614" s="31"/>
      <c r="CQ614" s="31"/>
      <c r="CR614" s="31"/>
      <c r="CS614" s="31"/>
      <c r="CT614" s="31"/>
      <c r="CU614" s="31"/>
      <c r="CV614" s="31"/>
    </row>
    <row r="615" spans="1:100" x14ac:dyDescent="0.3">
      <c r="A615" s="31"/>
      <c r="B615" s="31"/>
      <c r="C615" s="31"/>
      <c r="D615" s="31"/>
      <c r="E615" s="31"/>
      <c r="F615" s="31"/>
      <c r="AQ615" s="31"/>
      <c r="AR615" s="31"/>
      <c r="AS615" s="31"/>
      <c r="AT615" s="31"/>
      <c r="AU615" s="31"/>
      <c r="AV615" s="31"/>
      <c r="AW615" s="32"/>
      <c r="AX615" s="32"/>
      <c r="AY615" s="32"/>
      <c r="AZ615" s="32"/>
      <c r="BA615" s="32"/>
      <c r="BB615" s="32"/>
      <c r="BC615" s="31"/>
      <c r="BD615" s="31"/>
      <c r="BE615" s="31"/>
      <c r="BF615" s="31"/>
      <c r="BG615" s="31"/>
      <c r="BH615" s="31"/>
      <c r="BI615" s="31"/>
      <c r="BJ615" s="31"/>
      <c r="BK615" s="31"/>
      <c r="BL615" s="31"/>
      <c r="BM615" s="31"/>
      <c r="BN615" s="31"/>
      <c r="BO615" s="31"/>
      <c r="BP615" s="31"/>
      <c r="BQ615" s="31"/>
      <c r="BR615" s="31"/>
      <c r="BS615" s="31"/>
      <c r="BT615" s="31"/>
      <c r="BU615" s="31"/>
      <c r="BV615" s="31"/>
      <c r="BW615" s="31"/>
      <c r="BX615" s="31"/>
      <c r="BY615" s="31"/>
      <c r="BZ615" s="31"/>
      <c r="CA615" s="31"/>
      <c r="CB615" s="31"/>
      <c r="CC615" s="31"/>
      <c r="CD615" s="31"/>
      <c r="CE615" s="31"/>
      <c r="CF615" s="31"/>
      <c r="CG615" s="31"/>
      <c r="CH615" s="31"/>
      <c r="CI615" s="31"/>
      <c r="CJ615" s="31"/>
      <c r="CK615" s="31"/>
      <c r="CL615" s="31"/>
      <c r="CM615" s="31"/>
      <c r="CN615" s="31"/>
      <c r="CO615" s="31"/>
      <c r="CP615" s="31"/>
      <c r="CQ615" s="31"/>
      <c r="CR615" s="31"/>
      <c r="CS615" s="31"/>
      <c r="CT615" s="31"/>
      <c r="CU615" s="31"/>
      <c r="CV615" s="31"/>
    </row>
    <row r="616" spans="1:100" x14ac:dyDescent="0.3">
      <c r="A616" s="31"/>
      <c r="B616" s="31"/>
      <c r="C616" s="31"/>
      <c r="D616" s="31"/>
      <c r="E616" s="31"/>
      <c r="F616" s="31"/>
      <c r="AQ616" s="31"/>
      <c r="AR616" s="31"/>
      <c r="AS616" s="31"/>
      <c r="AT616" s="31"/>
      <c r="AU616" s="31"/>
      <c r="AV616" s="31"/>
      <c r="AW616" s="32"/>
      <c r="AX616" s="32"/>
      <c r="AY616" s="32"/>
      <c r="AZ616" s="32"/>
      <c r="BA616" s="32"/>
      <c r="BB616" s="32"/>
      <c r="BC616" s="31"/>
      <c r="BD616" s="31"/>
      <c r="BE616" s="31"/>
      <c r="BF616" s="31"/>
      <c r="BG616" s="31"/>
      <c r="BH616" s="31"/>
      <c r="BI616" s="31"/>
      <c r="BJ616" s="31"/>
      <c r="BK616" s="31"/>
      <c r="BL616" s="31"/>
      <c r="BM616" s="31"/>
      <c r="BN616" s="31"/>
      <c r="BO616" s="31"/>
      <c r="BP616" s="31"/>
      <c r="BQ616" s="31"/>
      <c r="BR616" s="31"/>
      <c r="BS616" s="31"/>
      <c r="BT616" s="31"/>
      <c r="BU616" s="31"/>
      <c r="BV616" s="31"/>
      <c r="BW616" s="31"/>
      <c r="BX616" s="31"/>
      <c r="BY616" s="31"/>
      <c r="BZ616" s="31"/>
      <c r="CA616" s="31"/>
      <c r="CB616" s="31"/>
      <c r="CC616" s="31"/>
      <c r="CD616" s="31"/>
      <c r="CE616" s="31"/>
      <c r="CF616" s="31"/>
      <c r="CG616" s="31"/>
      <c r="CH616" s="31"/>
      <c r="CI616" s="31"/>
      <c r="CJ616" s="31"/>
      <c r="CK616" s="31"/>
      <c r="CL616" s="31"/>
      <c r="CM616" s="31"/>
      <c r="CN616" s="31"/>
      <c r="CO616" s="31"/>
      <c r="CP616" s="31"/>
      <c r="CQ616" s="31"/>
      <c r="CR616" s="31"/>
      <c r="CS616" s="31"/>
      <c r="CT616" s="31"/>
      <c r="CU616" s="31"/>
      <c r="CV616" s="31"/>
    </row>
    <row r="617" spans="1:100" x14ac:dyDescent="0.3">
      <c r="A617" s="31"/>
      <c r="B617" s="31"/>
      <c r="C617" s="31"/>
      <c r="D617" s="31"/>
      <c r="E617" s="31"/>
      <c r="F617" s="31"/>
      <c r="AQ617" s="31"/>
      <c r="AR617" s="31"/>
      <c r="AS617" s="31"/>
      <c r="AT617" s="31"/>
      <c r="AU617" s="31"/>
      <c r="AV617" s="31"/>
      <c r="AW617" s="32"/>
      <c r="AX617" s="32"/>
      <c r="AY617" s="32"/>
      <c r="AZ617" s="32"/>
      <c r="BA617" s="32"/>
      <c r="BB617" s="32"/>
      <c r="BC617" s="31"/>
      <c r="BD617" s="31"/>
      <c r="BE617" s="31"/>
      <c r="BF617" s="31"/>
      <c r="BG617" s="31"/>
      <c r="BH617" s="31"/>
      <c r="BI617" s="31"/>
      <c r="BJ617" s="31"/>
      <c r="BK617" s="31"/>
      <c r="BL617" s="31"/>
      <c r="BM617" s="31"/>
      <c r="BN617" s="31"/>
      <c r="BO617" s="31"/>
      <c r="BP617" s="31"/>
      <c r="BQ617" s="31"/>
      <c r="BR617" s="31"/>
      <c r="BS617" s="31"/>
      <c r="BT617" s="31"/>
      <c r="BU617" s="31"/>
      <c r="BV617" s="31"/>
      <c r="BW617" s="31"/>
      <c r="BX617" s="31"/>
      <c r="BY617" s="31"/>
      <c r="BZ617" s="31"/>
      <c r="CA617" s="31"/>
      <c r="CB617" s="31"/>
      <c r="CC617" s="31"/>
      <c r="CD617" s="31"/>
      <c r="CE617" s="31"/>
      <c r="CF617" s="31"/>
      <c r="CG617" s="31"/>
      <c r="CH617" s="31"/>
      <c r="CI617" s="31"/>
      <c r="CJ617" s="31"/>
      <c r="CK617" s="31"/>
      <c r="CL617" s="31"/>
      <c r="CM617" s="31"/>
      <c r="CN617" s="31"/>
      <c r="CO617" s="31"/>
      <c r="CP617" s="31"/>
      <c r="CQ617" s="31"/>
      <c r="CR617" s="31"/>
      <c r="CS617" s="31"/>
      <c r="CT617" s="31"/>
      <c r="CU617" s="31"/>
      <c r="CV617" s="31"/>
    </row>
    <row r="618" spans="1:100" x14ac:dyDescent="0.3">
      <c r="A618" s="31"/>
      <c r="B618" s="31"/>
      <c r="C618" s="31"/>
      <c r="D618" s="31"/>
      <c r="E618" s="31"/>
      <c r="F618" s="31"/>
      <c r="AQ618" s="31"/>
      <c r="AR618" s="31"/>
      <c r="AS618" s="31"/>
      <c r="AT618" s="31"/>
      <c r="AU618" s="31"/>
      <c r="AV618" s="31"/>
      <c r="AW618" s="32"/>
      <c r="AX618" s="32"/>
      <c r="AY618" s="32"/>
      <c r="AZ618" s="32"/>
      <c r="BA618" s="32"/>
      <c r="BB618" s="32"/>
      <c r="BC618" s="31"/>
      <c r="BD618" s="31"/>
      <c r="BE618" s="31"/>
      <c r="BF618" s="31"/>
      <c r="BG618" s="31"/>
      <c r="BH618" s="31"/>
      <c r="BI618" s="31"/>
      <c r="BJ618" s="31"/>
      <c r="BK618" s="31"/>
      <c r="BL618" s="31"/>
      <c r="BM618" s="31"/>
      <c r="BN618" s="31"/>
      <c r="BO618" s="31"/>
      <c r="BP618" s="31"/>
      <c r="BQ618" s="31"/>
      <c r="BR618" s="31"/>
      <c r="BS618" s="31"/>
      <c r="BT618" s="31"/>
      <c r="BU618" s="31"/>
      <c r="BV618" s="31"/>
      <c r="BW618" s="31"/>
      <c r="BX618" s="31"/>
      <c r="BY618" s="31"/>
      <c r="BZ618" s="31"/>
      <c r="CA618" s="31"/>
      <c r="CB618" s="31"/>
      <c r="CC618" s="31"/>
      <c r="CD618" s="31"/>
      <c r="CE618" s="31"/>
      <c r="CF618" s="31"/>
      <c r="CG618" s="31"/>
      <c r="CH618" s="31"/>
      <c r="CI618" s="31"/>
      <c r="CJ618" s="31"/>
      <c r="CK618" s="31"/>
      <c r="CL618" s="31"/>
      <c r="CM618" s="31"/>
      <c r="CN618" s="31"/>
      <c r="CO618" s="31"/>
      <c r="CP618" s="31"/>
      <c r="CQ618" s="31"/>
      <c r="CR618" s="31"/>
      <c r="CS618" s="31"/>
      <c r="CT618" s="31"/>
      <c r="CU618" s="31"/>
      <c r="CV618" s="31"/>
    </row>
    <row r="619" spans="1:100" x14ac:dyDescent="0.3">
      <c r="A619" s="31"/>
      <c r="B619" s="31"/>
      <c r="C619" s="31"/>
      <c r="D619" s="31"/>
      <c r="E619" s="31"/>
      <c r="F619" s="31"/>
      <c r="AQ619" s="31"/>
      <c r="AR619" s="31"/>
      <c r="AS619" s="31"/>
      <c r="AT619" s="31"/>
      <c r="AU619" s="31"/>
      <c r="AV619" s="31"/>
      <c r="AW619" s="32"/>
      <c r="AX619" s="32"/>
      <c r="AY619" s="32"/>
      <c r="AZ619" s="32"/>
      <c r="BA619" s="32"/>
      <c r="BB619" s="32"/>
      <c r="BC619" s="31"/>
      <c r="BD619" s="31"/>
      <c r="BE619" s="31"/>
      <c r="BF619" s="31"/>
      <c r="BG619" s="31"/>
      <c r="BH619" s="31"/>
      <c r="BI619" s="31"/>
      <c r="BJ619" s="31"/>
      <c r="BK619" s="31"/>
      <c r="BL619" s="31"/>
      <c r="BM619" s="31"/>
      <c r="BN619" s="31"/>
      <c r="BO619" s="31"/>
      <c r="BP619" s="31"/>
      <c r="BQ619" s="31"/>
      <c r="BR619" s="31"/>
      <c r="BS619" s="31"/>
      <c r="BT619" s="31"/>
      <c r="BU619" s="31"/>
      <c r="BV619" s="31"/>
      <c r="BW619" s="31"/>
      <c r="BX619" s="31"/>
      <c r="BY619" s="31"/>
      <c r="BZ619" s="31"/>
      <c r="CA619" s="31"/>
      <c r="CB619" s="31"/>
      <c r="CC619" s="31"/>
      <c r="CD619" s="31"/>
      <c r="CE619" s="31"/>
      <c r="CF619" s="31"/>
      <c r="CG619" s="31"/>
      <c r="CH619" s="31"/>
      <c r="CI619" s="31"/>
      <c r="CJ619" s="31"/>
      <c r="CK619" s="31"/>
      <c r="CL619" s="31"/>
      <c r="CM619" s="31"/>
      <c r="CN619" s="31"/>
      <c r="CO619" s="31"/>
      <c r="CP619" s="31"/>
      <c r="CQ619" s="31"/>
      <c r="CR619" s="31"/>
      <c r="CS619" s="31"/>
      <c r="CT619" s="31"/>
      <c r="CU619" s="31"/>
      <c r="CV619" s="31"/>
    </row>
    <row r="620" spans="1:100" x14ac:dyDescent="0.3">
      <c r="A620" s="31"/>
      <c r="B620" s="31"/>
      <c r="C620" s="31"/>
      <c r="D620" s="31"/>
      <c r="E620" s="31"/>
      <c r="F620" s="31"/>
      <c r="AQ620" s="31"/>
      <c r="AR620" s="31"/>
      <c r="AS620" s="31"/>
      <c r="AT620" s="31"/>
      <c r="AU620" s="31"/>
      <c r="AV620" s="31"/>
      <c r="AW620" s="32"/>
      <c r="AX620" s="32"/>
      <c r="AY620" s="32"/>
      <c r="AZ620" s="32"/>
      <c r="BA620" s="32"/>
      <c r="BB620" s="32"/>
      <c r="BC620" s="31"/>
      <c r="BD620" s="31"/>
      <c r="BE620" s="31"/>
      <c r="BF620" s="31"/>
      <c r="BG620" s="31"/>
      <c r="BH620" s="31"/>
      <c r="BI620" s="31"/>
      <c r="BJ620" s="31"/>
      <c r="BK620" s="31"/>
      <c r="BL620" s="31"/>
      <c r="BM620" s="31"/>
      <c r="BN620" s="31"/>
      <c r="BO620" s="31"/>
      <c r="BP620" s="31"/>
      <c r="BQ620" s="31"/>
      <c r="BR620" s="31"/>
      <c r="BS620" s="31"/>
      <c r="BT620" s="31"/>
      <c r="BU620" s="31"/>
      <c r="BV620" s="31"/>
      <c r="BW620" s="31"/>
      <c r="BX620" s="31"/>
      <c r="BY620" s="31"/>
      <c r="BZ620" s="31"/>
      <c r="CA620" s="31"/>
      <c r="CB620" s="31"/>
      <c r="CC620" s="31"/>
      <c r="CD620" s="31"/>
      <c r="CE620" s="31"/>
      <c r="CF620" s="31"/>
      <c r="CG620" s="31"/>
      <c r="CH620" s="31"/>
      <c r="CI620" s="31"/>
      <c r="CJ620" s="31"/>
      <c r="CK620" s="31"/>
      <c r="CL620" s="31"/>
      <c r="CM620" s="31"/>
      <c r="CN620" s="31"/>
      <c r="CO620" s="31"/>
      <c r="CP620" s="31"/>
      <c r="CQ620" s="31"/>
      <c r="CR620" s="31"/>
      <c r="CS620" s="31"/>
      <c r="CT620" s="31"/>
      <c r="CU620" s="31"/>
      <c r="CV620" s="31"/>
    </row>
    <row r="621" spans="1:100" x14ac:dyDescent="0.3">
      <c r="A621" s="31"/>
      <c r="B621" s="31"/>
      <c r="C621" s="31"/>
      <c r="D621" s="31"/>
      <c r="E621" s="31"/>
      <c r="F621" s="31"/>
      <c r="AQ621" s="31"/>
      <c r="AR621" s="31"/>
      <c r="AS621" s="31"/>
      <c r="AT621" s="31"/>
      <c r="AU621" s="31"/>
      <c r="AV621" s="31"/>
      <c r="AW621" s="32"/>
      <c r="AX621" s="32"/>
      <c r="AY621" s="32"/>
      <c r="AZ621" s="32"/>
      <c r="BA621" s="32"/>
      <c r="BB621" s="32"/>
      <c r="BC621" s="31"/>
      <c r="BD621" s="31"/>
      <c r="BE621" s="31"/>
      <c r="BF621" s="31"/>
      <c r="BG621" s="31"/>
      <c r="BH621" s="31"/>
      <c r="BI621" s="31"/>
      <c r="BJ621" s="31"/>
      <c r="BK621" s="31"/>
      <c r="BL621" s="31"/>
      <c r="BM621" s="31"/>
      <c r="BN621" s="31"/>
      <c r="BO621" s="31"/>
      <c r="BP621" s="31"/>
      <c r="BQ621" s="31"/>
      <c r="BR621" s="31"/>
      <c r="BS621" s="31"/>
      <c r="BT621" s="31"/>
      <c r="BU621" s="31"/>
      <c r="BV621" s="31"/>
      <c r="BW621" s="31"/>
      <c r="BX621" s="31"/>
      <c r="BY621" s="31"/>
      <c r="BZ621" s="31"/>
      <c r="CA621" s="31"/>
      <c r="CB621" s="31"/>
      <c r="CC621" s="31"/>
      <c r="CD621" s="31"/>
      <c r="CE621" s="31"/>
      <c r="CF621" s="31"/>
      <c r="CG621" s="31"/>
      <c r="CH621" s="31"/>
      <c r="CI621" s="31"/>
      <c r="CJ621" s="31"/>
      <c r="CK621" s="31"/>
      <c r="CL621" s="31"/>
      <c r="CM621" s="31"/>
      <c r="CN621" s="31"/>
      <c r="CO621" s="31"/>
      <c r="CP621" s="31"/>
      <c r="CQ621" s="31"/>
      <c r="CR621" s="31"/>
      <c r="CS621" s="31"/>
      <c r="CT621" s="31"/>
      <c r="CU621" s="31"/>
      <c r="CV621" s="31"/>
    </row>
    <row r="622" spans="1:100" x14ac:dyDescent="0.3">
      <c r="A622" s="31"/>
      <c r="B622" s="31"/>
      <c r="C622" s="31"/>
      <c r="D622" s="31"/>
      <c r="E622" s="31"/>
      <c r="F622" s="31"/>
      <c r="AQ622" s="31"/>
      <c r="AR622" s="31"/>
      <c r="AS622" s="31"/>
      <c r="AT622" s="31"/>
      <c r="AU622" s="31"/>
      <c r="AV622" s="31"/>
      <c r="AW622" s="32"/>
      <c r="AX622" s="32"/>
      <c r="AY622" s="32"/>
      <c r="AZ622" s="32"/>
      <c r="BA622" s="32"/>
      <c r="BB622" s="32"/>
      <c r="BC622" s="31"/>
      <c r="BD622" s="31"/>
      <c r="BE622" s="31"/>
      <c r="BF622" s="31"/>
      <c r="BG622" s="31"/>
      <c r="BH622" s="31"/>
      <c r="BI622" s="31"/>
      <c r="BJ622" s="31"/>
      <c r="BK622" s="31"/>
      <c r="BL622" s="31"/>
      <c r="BM622" s="31"/>
      <c r="BN622" s="31"/>
      <c r="BO622" s="31"/>
      <c r="BP622" s="31"/>
      <c r="BQ622" s="31"/>
      <c r="BR622" s="31"/>
      <c r="BS622" s="31"/>
      <c r="BT622" s="31"/>
      <c r="BU622" s="31"/>
      <c r="BV622" s="31"/>
      <c r="BW622" s="31"/>
      <c r="BX622" s="31"/>
      <c r="BY622" s="31"/>
      <c r="BZ622" s="31"/>
      <c r="CA622" s="31"/>
      <c r="CB622" s="31"/>
      <c r="CC622" s="31"/>
      <c r="CD622" s="31"/>
      <c r="CE622" s="31"/>
      <c r="CF622" s="31"/>
      <c r="CG622" s="31"/>
      <c r="CH622" s="31"/>
      <c r="CI622" s="31"/>
      <c r="CJ622" s="31"/>
      <c r="CK622" s="31"/>
      <c r="CL622" s="31"/>
      <c r="CM622" s="31"/>
      <c r="CN622" s="31"/>
      <c r="CO622" s="31"/>
      <c r="CP622" s="31"/>
      <c r="CQ622" s="31"/>
      <c r="CR622" s="31"/>
      <c r="CS622" s="31"/>
      <c r="CT622" s="31"/>
      <c r="CU622" s="31"/>
      <c r="CV622" s="31"/>
    </row>
    <row r="623" spans="1:100" x14ac:dyDescent="0.3">
      <c r="A623" s="31"/>
      <c r="B623" s="31"/>
      <c r="C623" s="31"/>
      <c r="D623" s="31"/>
      <c r="E623" s="31"/>
      <c r="F623" s="31"/>
      <c r="AQ623" s="31"/>
      <c r="AR623" s="31"/>
      <c r="AS623" s="31"/>
      <c r="AT623" s="31"/>
      <c r="AU623" s="31"/>
      <c r="AV623" s="31"/>
      <c r="AW623" s="32"/>
      <c r="AX623" s="32"/>
      <c r="AY623" s="32"/>
      <c r="AZ623" s="32"/>
      <c r="BA623" s="32"/>
      <c r="BB623" s="32"/>
      <c r="BC623" s="31"/>
      <c r="BD623" s="31"/>
      <c r="BE623" s="31"/>
      <c r="BF623" s="31"/>
      <c r="BG623" s="31"/>
      <c r="BH623" s="31"/>
      <c r="BI623" s="31"/>
      <c r="BJ623" s="31"/>
      <c r="BK623" s="31"/>
      <c r="BL623" s="31"/>
      <c r="BM623" s="31"/>
      <c r="BN623" s="31"/>
      <c r="BO623" s="31"/>
      <c r="BP623" s="31"/>
      <c r="BQ623" s="31"/>
      <c r="BR623" s="31"/>
      <c r="BS623" s="31"/>
      <c r="BT623" s="31"/>
      <c r="BU623" s="31"/>
      <c r="BV623" s="31"/>
      <c r="BW623" s="31"/>
      <c r="BX623" s="31"/>
      <c r="BY623" s="31"/>
      <c r="BZ623" s="31"/>
      <c r="CA623" s="31"/>
      <c r="CB623" s="31"/>
      <c r="CC623" s="31"/>
      <c r="CD623" s="31"/>
      <c r="CE623" s="31"/>
      <c r="CF623" s="31"/>
      <c r="CG623" s="31"/>
      <c r="CH623" s="31"/>
      <c r="CI623" s="31"/>
      <c r="CJ623" s="31"/>
      <c r="CK623" s="31"/>
      <c r="CL623" s="31"/>
      <c r="CM623" s="31"/>
      <c r="CN623" s="31"/>
      <c r="CO623" s="31"/>
      <c r="CP623" s="31"/>
      <c r="CQ623" s="31"/>
      <c r="CR623" s="31"/>
      <c r="CS623" s="31"/>
      <c r="CT623" s="31"/>
      <c r="CU623" s="31"/>
      <c r="CV623" s="31"/>
    </row>
    <row r="624" spans="1:100" x14ac:dyDescent="0.3">
      <c r="A624" s="31"/>
      <c r="B624" s="31"/>
      <c r="C624" s="31"/>
      <c r="D624" s="31"/>
      <c r="E624" s="31"/>
      <c r="F624" s="31"/>
      <c r="AQ624" s="31"/>
      <c r="AR624" s="31"/>
      <c r="AS624" s="31"/>
      <c r="AT624" s="31"/>
      <c r="AU624" s="31"/>
      <c r="AV624" s="31"/>
      <c r="AW624" s="32"/>
      <c r="AX624" s="32"/>
      <c r="AY624" s="32"/>
      <c r="AZ624" s="32"/>
      <c r="BA624" s="32"/>
      <c r="BB624" s="32"/>
      <c r="BC624" s="31"/>
      <c r="BD624" s="31"/>
      <c r="BE624" s="31"/>
      <c r="BF624" s="31"/>
      <c r="BG624" s="31"/>
      <c r="BH624" s="31"/>
      <c r="BI624" s="31"/>
      <c r="BJ624" s="31"/>
      <c r="BK624" s="31"/>
      <c r="BL624" s="31"/>
      <c r="BM624" s="31"/>
      <c r="BN624" s="31"/>
      <c r="BO624" s="31"/>
      <c r="BP624" s="31"/>
      <c r="BQ624" s="31"/>
      <c r="BR624" s="31"/>
      <c r="BS624" s="31"/>
      <c r="BT624" s="31"/>
      <c r="BU624" s="31"/>
      <c r="BV624" s="31"/>
      <c r="BW624" s="31"/>
      <c r="BX624" s="31"/>
      <c r="BY624" s="31"/>
      <c r="BZ624" s="31"/>
      <c r="CA624" s="31"/>
      <c r="CB624" s="31"/>
      <c r="CC624" s="31"/>
      <c r="CD624" s="31"/>
      <c r="CE624" s="31"/>
      <c r="CF624" s="31"/>
      <c r="CG624" s="31"/>
      <c r="CH624" s="31"/>
      <c r="CI624" s="31"/>
      <c r="CJ624" s="31"/>
      <c r="CK624" s="31"/>
      <c r="CL624" s="31"/>
      <c r="CM624" s="31"/>
      <c r="CN624" s="31"/>
      <c r="CO624" s="31"/>
      <c r="CP624" s="31"/>
      <c r="CQ624" s="31"/>
      <c r="CR624" s="31"/>
      <c r="CS624" s="31"/>
      <c r="CT624" s="31"/>
      <c r="CU624" s="31"/>
      <c r="CV624" s="31"/>
    </row>
    <row r="625" spans="1:100" x14ac:dyDescent="0.3">
      <c r="A625" s="31"/>
      <c r="B625" s="31"/>
      <c r="C625" s="31"/>
      <c r="D625" s="31"/>
      <c r="E625" s="31"/>
      <c r="F625" s="31"/>
      <c r="AQ625" s="31"/>
      <c r="AR625" s="31"/>
      <c r="AS625" s="31"/>
      <c r="AT625" s="31"/>
      <c r="AU625" s="31"/>
      <c r="AV625" s="31"/>
      <c r="AW625" s="32"/>
      <c r="AX625" s="32"/>
      <c r="AY625" s="32"/>
      <c r="AZ625" s="32"/>
      <c r="BA625" s="32"/>
      <c r="BB625" s="32"/>
      <c r="BC625" s="31"/>
      <c r="BD625" s="31"/>
      <c r="BE625" s="31"/>
      <c r="BF625" s="31"/>
      <c r="BG625" s="31"/>
      <c r="BH625" s="31"/>
      <c r="BI625" s="31"/>
      <c r="BJ625" s="31"/>
      <c r="BK625" s="31"/>
      <c r="BL625" s="31"/>
      <c r="BM625" s="31"/>
      <c r="BN625" s="31"/>
      <c r="BO625" s="31"/>
      <c r="BP625" s="31"/>
      <c r="BQ625" s="31"/>
      <c r="BR625" s="31"/>
      <c r="BS625" s="31"/>
      <c r="BT625" s="31"/>
      <c r="BU625" s="31"/>
      <c r="BV625" s="31"/>
      <c r="BW625" s="31"/>
      <c r="BX625" s="31"/>
      <c r="BY625" s="31"/>
      <c r="BZ625" s="31"/>
      <c r="CA625" s="31"/>
      <c r="CB625" s="31"/>
      <c r="CC625" s="31"/>
      <c r="CD625" s="31"/>
      <c r="CE625" s="31"/>
      <c r="CF625" s="31"/>
      <c r="CG625" s="31"/>
      <c r="CH625" s="31"/>
      <c r="CI625" s="31"/>
      <c r="CJ625" s="31"/>
      <c r="CK625" s="31"/>
      <c r="CL625" s="31"/>
      <c r="CM625" s="31"/>
      <c r="CN625" s="31"/>
      <c r="CO625" s="31"/>
      <c r="CP625" s="31"/>
      <c r="CQ625" s="31"/>
      <c r="CR625" s="31"/>
      <c r="CS625" s="31"/>
      <c r="CT625" s="31"/>
      <c r="CU625" s="31"/>
      <c r="CV625" s="31"/>
    </row>
    <row r="626" spans="1:100" x14ac:dyDescent="0.3">
      <c r="A626" s="31"/>
      <c r="B626" s="31"/>
      <c r="C626" s="31"/>
      <c r="D626" s="31"/>
      <c r="E626" s="31"/>
      <c r="F626" s="31"/>
      <c r="AQ626" s="31"/>
      <c r="AR626" s="31"/>
      <c r="AS626" s="31"/>
      <c r="AT626" s="31"/>
      <c r="AU626" s="31"/>
      <c r="AV626" s="31"/>
      <c r="AW626" s="32"/>
      <c r="AX626" s="32"/>
      <c r="AY626" s="32"/>
      <c r="AZ626" s="32"/>
      <c r="BA626" s="32"/>
      <c r="BB626" s="32"/>
      <c r="BC626" s="31"/>
      <c r="BD626" s="31"/>
      <c r="BE626" s="31"/>
      <c r="BF626" s="31"/>
      <c r="BG626" s="31"/>
      <c r="BH626" s="31"/>
      <c r="BI626" s="31"/>
      <c r="BJ626" s="31"/>
      <c r="BK626" s="31"/>
      <c r="BL626" s="31"/>
      <c r="BM626" s="31"/>
      <c r="BN626" s="31"/>
      <c r="BO626" s="31"/>
      <c r="BP626" s="31"/>
      <c r="BQ626" s="31"/>
      <c r="BR626" s="31"/>
      <c r="BS626" s="31"/>
      <c r="BT626" s="31"/>
      <c r="BU626" s="31"/>
      <c r="BV626" s="31"/>
      <c r="BW626" s="31"/>
      <c r="BX626" s="31"/>
      <c r="BY626" s="31"/>
      <c r="BZ626" s="31"/>
      <c r="CA626" s="31"/>
      <c r="CB626" s="31"/>
      <c r="CC626" s="31"/>
      <c r="CD626" s="31"/>
      <c r="CE626" s="31"/>
      <c r="CF626" s="31"/>
      <c r="CG626" s="31"/>
      <c r="CH626" s="31"/>
      <c r="CI626" s="31"/>
      <c r="CJ626" s="31"/>
      <c r="CK626" s="31"/>
      <c r="CL626" s="31"/>
      <c r="CM626" s="31"/>
      <c r="CN626" s="31"/>
      <c r="CO626" s="31"/>
      <c r="CP626" s="31"/>
      <c r="CQ626" s="31"/>
      <c r="CR626" s="31"/>
      <c r="CS626" s="31"/>
      <c r="CT626" s="31"/>
      <c r="CU626" s="31"/>
      <c r="CV626" s="31"/>
    </row>
    <row r="627" spans="1:100" x14ac:dyDescent="0.3">
      <c r="A627" s="31"/>
      <c r="B627" s="31"/>
      <c r="C627" s="31"/>
      <c r="D627" s="31"/>
      <c r="E627" s="31"/>
      <c r="F627" s="31"/>
      <c r="AQ627" s="31"/>
      <c r="AR627" s="31"/>
      <c r="AS627" s="31"/>
      <c r="AT627" s="31"/>
      <c r="AU627" s="31"/>
      <c r="AV627" s="31"/>
      <c r="AW627" s="32"/>
      <c r="AX627" s="32"/>
      <c r="AY627" s="32"/>
      <c r="AZ627" s="32"/>
      <c r="BA627" s="32"/>
      <c r="BB627" s="32"/>
      <c r="BC627" s="31"/>
      <c r="BD627" s="31"/>
      <c r="BE627" s="31"/>
      <c r="BF627" s="31"/>
      <c r="BG627" s="31"/>
      <c r="BH627" s="31"/>
      <c r="BI627" s="31"/>
      <c r="BJ627" s="31"/>
      <c r="BK627" s="31"/>
      <c r="BL627" s="31"/>
      <c r="BM627" s="31"/>
      <c r="BN627" s="31"/>
      <c r="BO627" s="31"/>
      <c r="BP627" s="31"/>
      <c r="BQ627" s="31"/>
      <c r="BR627" s="31"/>
      <c r="BS627" s="31"/>
      <c r="BT627" s="31"/>
      <c r="BU627" s="31"/>
      <c r="BV627" s="31"/>
      <c r="BW627" s="31"/>
      <c r="BX627" s="31"/>
      <c r="BY627" s="31"/>
      <c r="BZ627" s="31"/>
      <c r="CA627" s="31"/>
      <c r="CB627" s="31"/>
      <c r="CC627" s="31"/>
      <c r="CD627" s="31"/>
      <c r="CE627" s="31"/>
      <c r="CF627" s="31"/>
      <c r="CG627" s="31"/>
      <c r="CH627" s="31"/>
      <c r="CI627" s="31"/>
      <c r="CJ627" s="31"/>
      <c r="CK627" s="31"/>
      <c r="CL627" s="31"/>
      <c r="CM627" s="31"/>
      <c r="CN627" s="31"/>
      <c r="CO627" s="31"/>
      <c r="CP627" s="31"/>
      <c r="CQ627" s="31"/>
      <c r="CR627" s="31"/>
      <c r="CS627" s="31"/>
      <c r="CT627" s="31"/>
      <c r="CU627" s="31"/>
      <c r="CV627" s="31"/>
    </row>
    <row r="628" spans="1:100" x14ac:dyDescent="0.3">
      <c r="A628" s="31"/>
      <c r="B628" s="31"/>
      <c r="C628" s="31"/>
      <c r="D628" s="31"/>
      <c r="E628" s="31"/>
      <c r="F628" s="31"/>
      <c r="AQ628" s="31"/>
      <c r="AR628" s="31"/>
      <c r="AS628" s="31"/>
      <c r="AT628" s="31"/>
      <c r="AU628" s="31"/>
      <c r="AV628" s="31"/>
      <c r="AW628" s="32"/>
      <c r="AX628" s="32"/>
      <c r="AY628" s="32"/>
      <c r="AZ628" s="32"/>
      <c r="BA628" s="32"/>
      <c r="BB628" s="32"/>
      <c r="BC628" s="31"/>
      <c r="BD628" s="31"/>
      <c r="BE628" s="31"/>
      <c r="BF628" s="31"/>
      <c r="BG628" s="31"/>
      <c r="BH628" s="31"/>
      <c r="BI628" s="31"/>
      <c r="BJ628" s="31"/>
      <c r="BK628" s="31"/>
      <c r="BL628" s="31"/>
      <c r="BM628" s="31"/>
      <c r="BN628" s="31"/>
      <c r="BO628" s="31"/>
      <c r="BP628" s="31"/>
      <c r="BQ628" s="31"/>
      <c r="BR628" s="31"/>
      <c r="BS628" s="31"/>
      <c r="BT628" s="31"/>
      <c r="BU628" s="31"/>
      <c r="BV628" s="31"/>
      <c r="BW628" s="31"/>
      <c r="BX628" s="31"/>
      <c r="BY628" s="31"/>
      <c r="BZ628" s="31"/>
      <c r="CA628" s="31"/>
      <c r="CB628" s="31"/>
      <c r="CC628" s="31"/>
      <c r="CD628" s="31"/>
      <c r="CE628" s="31"/>
      <c r="CF628" s="31"/>
      <c r="CG628" s="31"/>
      <c r="CH628" s="31"/>
      <c r="CI628" s="31"/>
      <c r="CJ628" s="31"/>
      <c r="CK628" s="31"/>
      <c r="CL628" s="31"/>
      <c r="CM628" s="31"/>
      <c r="CN628" s="31"/>
      <c r="CO628" s="31"/>
      <c r="CP628" s="31"/>
      <c r="CQ628" s="31"/>
      <c r="CR628" s="31"/>
      <c r="CS628" s="31"/>
      <c r="CT628" s="31"/>
      <c r="CU628" s="31"/>
      <c r="CV628" s="31"/>
    </row>
    <row r="629" spans="1:100" x14ac:dyDescent="0.3">
      <c r="A629" s="31"/>
      <c r="B629" s="31"/>
      <c r="C629" s="31"/>
      <c r="D629" s="31"/>
      <c r="E629" s="31"/>
      <c r="F629" s="31"/>
      <c r="AQ629" s="31"/>
      <c r="AR629" s="31"/>
      <c r="AS629" s="31"/>
      <c r="AT629" s="31"/>
      <c r="AU629" s="31"/>
      <c r="AV629" s="31"/>
      <c r="AW629" s="32"/>
      <c r="AX629" s="32"/>
      <c r="AY629" s="32"/>
      <c r="AZ629" s="32"/>
      <c r="BA629" s="32"/>
      <c r="BB629" s="32"/>
      <c r="BC629" s="31"/>
      <c r="BD629" s="31"/>
      <c r="BE629" s="31"/>
      <c r="BF629" s="31"/>
      <c r="BG629" s="31"/>
      <c r="BH629" s="31"/>
      <c r="BI629" s="31"/>
      <c r="BJ629" s="31"/>
      <c r="BK629" s="31"/>
      <c r="BL629" s="31"/>
      <c r="BM629" s="31"/>
      <c r="BN629" s="31"/>
      <c r="BO629" s="31"/>
      <c r="BP629" s="31"/>
      <c r="BQ629" s="31"/>
      <c r="BR629" s="31"/>
      <c r="BS629" s="31"/>
      <c r="BT629" s="31"/>
      <c r="BU629" s="31"/>
      <c r="BV629" s="31"/>
      <c r="BW629" s="31"/>
      <c r="BX629" s="31"/>
      <c r="BY629" s="31"/>
      <c r="BZ629" s="31"/>
      <c r="CA629" s="31"/>
      <c r="CB629" s="31"/>
      <c r="CC629" s="31"/>
      <c r="CD629" s="31"/>
      <c r="CE629" s="31"/>
      <c r="CF629" s="31"/>
      <c r="CG629" s="31"/>
      <c r="CH629" s="31"/>
      <c r="CI629" s="31"/>
      <c r="CJ629" s="31"/>
      <c r="CK629" s="31"/>
      <c r="CL629" s="31"/>
      <c r="CM629" s="31"/>
      <c r="CN629" s="31"/>
      <c r="CO629" s="31"/>
      <c r="CP629" s="31"/>
      <c r="CQ629" s="31"/>
      <c r="CR629" s="31"/>
      <c r="CS629" s="31"/>
      <c r="CT629" s="31"/>
      <c r="CU629" s="31"/>
      <c r="CV629" s="31"/>
    </row>
    <row r="630" spans="1:100" x14ac:dyDescent="0.3">
      <c r="A630" s="31"/>
      <c r="B630" s="31"/>
      <c r="C630" s="31"/>
      <c r="D630" s="31"/>
      <c r="E630" s="31"/>
      <c r="F630" s="31"/>
      <c r="AQ630" s="31"/>
      <c r="AR630" s="31"/>
      <c r="AS630" s="31"/>
      <c r="AT630" s="31"/>
      <c r="AU630" s="31"/>
      <c r="AV630" s="31"/>
      <c r="AW630" s="32"/>
      <c r="AX630" s="32"/>
      <c r="AY630" s="32"/>
      <c r="AZ630" s="32"/>
      <c r="BA630" s="32"/>
      <c r="BB630" s="32"/>
      <c r="BC630" s="31"/>
      <c r="BD630" s="31"/>
      <c r="BE630" s="31"/>
      <c r="BF630" s="31"/>
      <c r="BG630" s="31"/>
      <c r="BH630" s="31"/>
      <c r="BI630" s="31"/>
      <c r="BJ630" s="31"/>
      <c r="BK630" s="31"/>
      <c r="BL630" s="31"/>
      <c r="BM630" s="31"/>
      <c r="BN630" s="31"/>
      <c r="BO630" s="31"/>
      <c r="BP630" s="31"/>
      <c r="BQ630" s="31"/>
      <c r="BR630" s="31"/>
      <c r="BS630" s="31"/>
      <c r="BT630" s="31"/>
      <c r="BU630" s="31"/>
      <c r="BV630" s="31"/>
      <c r="BW630" s="31"/>
      <c r="BX630" s="31"/>
      <c r="BY630" s="31"/>
      <c r="BZ630" s="31"/>
      <c r="CA630" s="31"/>
      <c r="CB630" s="31"/>
      <c r="CC630" s="31"/>
      <c r="CD630" s="31"/>
      <c r="CE630" s="31"/>
      <c r="CF630" s="31"/>
      <c r="CG630" s="31"/>
      <c r="CH630" s="31"/>
      <c r="CI630" s="31"/>
      <c r="CJ630" s="31"/>
      <c r="CK630" s="31"/>
      <c r="CL630" s="31"/>
      <c r="CM630" s="31"/>
      <c r="CN630" s="31"/>
      <c r="CO630" s="31"/>
      <c r="CP630" s="31"/>
      <c r="CQ630" s="31"/>
      <c r="CR630" s="31"/>
      <c r="CS630" s="31"/>
      <c r="CT630" s="31"/>
      <c r="CU630" s="31"/>
      <c r="CV630" s="31"/>
    </row>
    <row r="631" spans="1:100" x14ac:dyDescent="0.3">
      <c r="A631" s="31"/>
      <c r="B631" s="31"/>
      <c r="C631" s="31"/>
      <c r="D631" s="31"/>
      <c r="E631" s="31"/>
      <c r="F631" s="31"/>
      <c r="AQ631" s="31"/>
      <c r="AR631" s="31"/>
      <c r="AS631" s="31"/>
      <c r="AT631" s="31"/>
      <c r="AU631" s="31"/>
      <c r="AV631" s="31"/>
      <c r="AW631" s="32"/>
      <c r="AX631" s="32"/>
      <c r="AY631" s="32"/>
      <c r="AZ631" s="32"/>
      <c r="BA631" s="32"/>
      <c r="BB631" s="32"/>
      <c r="BC631" s="31"/>
      <c r="BD631" s="31"/>
      <c r="BE631" s="31"/>
      <c r="BF631" s="31"/>
      <c r="BG631" s="31"/>
      <c r="BH631" s="31"/>
      <c r="BI631" s="31"/>
      <c r="BJ631" s="31"/>
      <c r="BK631" s="31"/>
      <c r="BL631" s="31"/>
      <c r="BM631" s="31"/>
      <c r="BN631" s="31"/>
      <c r="BO631" s="31"/>
      <c r="BP631" s="31"/>
      <c r="BQ631" s="31"/>
      <c r="BR631" s="31"/>
      <c r="BS631" s="31"/>
      <c r="BT631" s="31"/>
      <c r="BU631" s="31"/>
      <c r="BV631" s="31"/>
      <c r="BW631" s="31"/>
      <c r="BX631" s="31"/>
      <c r="BY631" s="31"/>
      <c r="BZ631" s="31"/>
      <c r="CA631" s="31"/>
      <c r="CB631" s="31"/>
      <c r="CC631" s="31"/>
      <c r="CD631" s="31"/>
      <c r="CE631" s="31"/>
      <c r="CF631" s="31"/>
      <c r="CG631" s="31"/>
      <c r="CH631" s="31"/>
      <c r="CI631" s="31"/>
      <c r="CJ631" s="31"/>
      <c r="CK631" s="31"/>
      <c r="CL631" s="31"/>
      <c r="CM631" s="31"/>
      <c r="CN631" s="31"/>
      <c r="CO631" s="31"/>
      <c r="CP631" s="31"/>
      <c r="CQ631" s="31"/>
      <c r="CR631" s="31"/>
      <c r="CS631" s="31"/>
      <c r="CT631" s="31"/>
      <c r="CU631" s="31"/>
      <c r="CV631" s="31"/>
    </row>
    <row r="632" spans="1:100" x14ac:dyDescent="0.3">
      <c r="A632" s="31"/>
      <c r="B632" s="31"/>
      <c r="C632" s="31"/>
      <c r="D632" s="31"/>
      <c r="E632" s="31"/>
      <c r="F632" s="31"/>
      <c r="AQ632" s="31"/>
      <c r="AR632" s="31"/>
      <c r="AS632" s="31"/>
      <c r="AT632" s="31"/>
      <c r="AU632" s="31"/>
      <c r="AV632" s="31"/>
      <c r="AW632" s="32"/>
      <c r="AX632" s="32"/>
      <c r="AY632" s="32"/>
      <c r="AZ632" s="32"/>
      <c r="BA632" s="32"/>
      <c r="BB632" s="32"/>
      <c r="BC632" s="31"/>
      <c r="BD632" s="31"/>
      <c r="BE632" s="31"/>
      <c r="BF632" s="31"/>
      <c r="BG632" s="31"/>
      <c r="BH632" s="31"/>
      <c r="BI632" s="31"/>
      <c r="BJ632" s="31"/>
      <c r="BK632" s="31"/>
      <c r="BL632" s="31"/>
      <c r="BM632" s="31"/>
      <c r="BN632" s="31"/>
      <c r="BO632" s="31"/>
      <c r="BP632" s="31"/>
      <c r="BQ632" s="31"/>
      <c r="BR632" s="31"/>
      <c r="BS632" s="31"/>
      <c r="BT632" s="31"/>
      <c r="BU632" s="31"/>
      <c r="BV632" s="31"/>
      <c r="BW632" s="31"/>
      <c r="BX632" s="31"/>
      <c r="BY632" s="31"/>
      <c r="BZ632" s="31"/>
      <c r="CA632" s="31"/>
      <c r="CB632" s="31"/>
      <c r="CC632" s="31"/>
      <c r="CD632" s="31"/>
      <c r="CE632" s="31"/>
      <c r="CF632" s="31"/>
      <c r="CG632" s="31"/>
      <c r="CH632" s="31"/>
      <c r="CI632" s="31"/>
      <c r="CJ632" s="31"/>
      <c r="CK632" s="31"/>
      <c r="CL632" s="31"/>
      <c r="CM632" s="31"/>
      <c r="CN632" s="31"/>
      <c r="CO632" s="31"/>
      <c r="CP632" s="31"/>
      <c r="CQ632" s="31"/>
      <c r="CR632" s="31"/>
      <c r="CS632" s="31"/>
      <c r="CT632" s="31"/>
      <c r="CU632" s="31"/>
      <c r="CV632" s="31"/>
    </row>
    <row r="633" spans="1:100" x14ac:dyDescent="0.3">
      <c r="A633" s="31"/>
      <c r="B633" s="31"/>
      <c r="C633" s="31"/>
      <c r="D633" s="31"/>
      <c r="E633" s="31"/>
      <c r="F633" s="31"/>
      <c r="AQ633" s="31"/>
      <c r="AR633" s="31"/>
      <c r="AS633" s="31"/>
      <c r="AT633" s="31"/>
      <c r="AU633" s="31"/>
      <c r="AV633" s="31"/>
      <c r="AW633" s="32"/>
      <c r="AX633" s="32"/>
      <c r="AY633" s="32"/>
      <c r="AZ633" s="32"/>
      <c r="BA633" s="32"/>
      <c r="BB633" s="32"/>
      <c r="BC633" s="31"/>
      <c r="BD633" s="31"/>
      <c r="BE633" s="31"/>
      <c r="BF633" s="31"/>
      <c r="BG633" s="31"/>
      <c r="BH633" s="31"/>
      <c r="BI633" s="31"/>
      <c r="BJ633" s="31"/>
      <c r="BK633" s="31"/>
      <c r="BL633" s="31"/>
      <c r="BM633" s="31"/>
      <c r="BN633" s="31"/>
      <c r="BO633" s="31"/>
      <c r="BP633" s="31"/>
      <c r="BQ633" s="31"/>
      <c r="BR633" s="31"/>
      <c r="BS633" s="31"/>
      <c r="BT633" s="31"/>
      <c r="BU633" s="31"/>
      <c r="BV633" s="31"/>
      <c r="BW633" s="31"/>
      <c r="BX633" s="31"/>
      <c r="BY633" s="31"/>
      <c r="BZ633" s="31"/>
      <c r="CA633" s="31"/>
      <c r="CB633" s="31"/>
      <c r="CC633" s="31"/>
      <c r="CD633" s="31"/>
      <c r="CE633" s="31"/>
      <c r="CF633" s="31"/>
      <c r="CG633" s="31"/>
      <c r="CH633" s="31"/>
      <c r="CI633" s="31"/>
      <c r="CJ633" s="31"/>
      <c r="CK633" s="31"/>
      <c r="CL633" s="31"/>
      <c r="CM633" s="31"/>
      <c r="CN633" s="31"/>
      <c r="CO633" s="31"/>
      <c r="CP633" s="31"/>
      <c r="CQ633" s="31"/>
      <c r="CR633" s="31"/>
      <c r="CS633" s="31"/>
      <c r="CT633" s="31"/>
      <c r="CU633" s="31"/>
      <c r="CV633" s="31"/>
    </row>
    <row r="634" spans="1:100" x14ac:dyDescent="0.3">
      <c r="A634" s="31"/>
      <c r="B634" s="31"/>
      <c r="C634" s="31"/>
      <c r="D634" s="31"/>
      <c r="E634" s="31"/>
      <c r="F634" s="31"/>
      <c r="AQ634" s="31"/>
      <c r="AR634" s="31"/>
      <c r="AS634" s="31"/>
      <c r="AT634" s="31"/>
      <c r="AU634" s="31"/>
      <c r="AV634" s="31"/>
      <c r="AW634" s="32"/>
      <c r="AX634" s="32"/>
      <c r="AY634" s="32"/>
      <c r="AZ634" s="32"/>
      <c r="BA634" s="32"/>
      <c r="BB634" s="32"/>
      <c r="BC634" s="31"/>
      <c r="BD634" s="31"/>
      <c r="BE634" s="31"/>
      <c r="BF634" s="31"/>
      <c r="BG634" s="31"/>
      <c r="BH634" s="31"/>
      <c r="BI634" s="31"/>
      <c r="BJ634" s="31"/>
      <c r="BK634" s="31"/>
      <c r="BL634" s="31"/>
      <c r="BM634" s="31"/>
      <c r="BN634" s="31"/>
      <c r="BO634" s="31"/>
      <c r="BP634" s="31"/>
      <c r="BQ634" s="31"/>
      <c r="BR634" s="31"/>
      <c r="BS634" s="31"/>
      <c r="BT634" s="31"/>
      <c r="BU634" s="31"/>
      <c r="BV634" s="31"/>
      <c r="BW634" s="31"/>
      <c r="BX634" s="31"/>
      <c r="BY634" s="31"/>
      <c r="BZ634" s="31"/>
      <c r="CA634" s="31"/>
      <c r="CB634" s="31"/>
      <c r="CC634" s="31"/>
      <c r="CD634" s="31"/>
      <c r="CE634" s="31"/>
      <c r="CF634" s="31"/>
      <c r="CG634" s="31"/>
      <c r="CH634" s="31"/>
      <c r="CI634" s="31"/>
      <c r="CJ634" s="31"/>
      <c r="CK634" s="31"/>
      <c r="CL634" s="31"/>
      <c r="CM634" s="31"/>
      <c r="CN634" s="31"/>
      <c r="CO634" s="31"/>
      <c r="CP634" s="31"/>
      <c r="CQ634" s="31"/>
      <c r="CR634" s="31"/>
      <c r="CS634" s="31"/>
      <c r="CT634" s="31"/>
      <c r="CU634" s="31"/>
      <c r="CV634" s="31"/>
    </row>
    <row r="635" spans="1:100" x14ac:dyDescent="0.3">
      <c r="A635" s="31"/>
      <c r="B635" s="31"/>
      <c r="C635" s="31"/>
      <c r="D635" s="31"/>
      <c r="E635" s="31"/>
      <c r="F635" s="31"/>
      <c r="AQ635" s="31"/>
      <c r="AR635" s="31"/>
      <c r="AS635" s="31"/>
      <c r="AT635" s="31"/>
      <c r="AU635" s="31"/>
      <c r="AV635" s="31"/>
      <c r="AW635" s="32"/>
      <c r="AX635" s="32"/>
      <c r="AY635" s="32"/>
      <c r="AZ635" s="32"/>
      <c r="BA635" s="32"/>
      <c r="BB635" s="32"/>
      <c r="BC635" s="31"/>
      <c r="BD635" s="31"/>
      <c r="BE635" s="31"/>
      <c r="BF635" s="31"/>
      <c r="BG635" s="31"/>
      <c r="BH635" s="31"/>
      <c r="BI635" s="31"/>
      <c r="BJ635" s="31"/>
      <c r="BK635" s="31"/>
      <c r="BL635" s="31"/>
      <c r="BM635" s="31"/>
      <c r="BN635" s="31"/>
      <c r="BO635" s="31"/>
      <c r="BP635" s="31"/>
      <c r="BQ635" s="31"/>
      <c r="BR635" s="31"/>
      <c r="BS635" s="31"/>
      <c r="BT635" s="31"/>
      <c r="BU635" s="31"/>
      <c r="BV635" s="31"/>
      <c r="BW635" s="31"/>
      <c r="BX635" s="31"/>
      <c r="BY635" s="31"/>
      <c r="BZ635" s="31"/>
      <c r="CA635" s="31"/>
      <c r="CB635" s="31"/>
      <c r="CC635" s="31"/>
      <c r="CD635" s="31"/>
      <c r="CE635" s="31"/>
      <c r="CF635" s="31"/>
      <c r="CG635" s="31"/>
      <c r="CH635" s="31"/>
      <c r="CI635" s="31"/>
      <c r="CJ635" s="31"/>
      <c r="CK635" s="31"/>
      <c r="CL635" s="31"/>
      <c r="CM635" s="31"/>
      <c r="CN635" s="31"/>
      <c r="CO635" s="31"/>
      <c r="CP635" s="31"/>
      <c r="CQ635" s="31"/>
      <c r="CR635" s="31"/>
      <c r="CS635" s="31"/>
      <c r="CT635" s="31"/>
      <c r="CU635" s="31"/>
      <c r="CV635" s="31"/>
    </row>
    <row r="636" spans="1:100" x14ac:dyDescent="0.3">
      <c r="A636" s="31"/>
      <c r="B636" s="31"/>
      <c r="C636" s="31"/>
      <c r="D636" s="31"/>
      <c r="E636" s="31"/>
      <c r="F636" s="31"/>
      <c r="AQ636" s="31"/>
      <c r="AR636" s="31"/>
      <c r="AS636" s="31"/>
      <c r="AT636" s="31"/>
      <c r="AU636" s="31"/>
      <c r="AV636" s="31"/>
      <c r="AW636" s="32"/>
      <c r="AX636" s="32"/>
      <c r="AY636" s="32"/>
      <c r="AZ636" s="32"/>
      <c r="BA636" s="32"/>
      <c r="BB636" s="32"/>
      <c r="BC636" s="31"/>
      <c r="BD636" s="31"/>
      <c r="BE636" s="31"/>
      <c r="BF636" s="31"/>
      <c r="BG636" s="31"/>
      <c r="BH636" s="31"/>
      <c r="BI636" s="31"/>
      <c r="BJ636" s="31"/>
      <c r="BK636" s="31"/>
      <c r="BL636" s="31"/>
      <c r="BM636" s="31"/>
      <c r="BN636" s="31"/>
      <c r="BO636" s="31"/>
      <c r="BP636" s="31"/>
      <c r="BQ636" s="31"/>
      <c r="BR636" s="31"/>
      <c r="BS636" s="31"/>
      <c r="BT636" s="31"/>
      <c r="BU636" s="31"/>
      <c r="BV636" s="31"/>
      <c r="BW636" s="31"/>
      <c r="BX636" s="31"/>
      <c r="BY636" s="31"/>
      <c r="BZ636" s="31"/>
      <c r="CA636" s="31"/>
      <c r="CB636" s="31"/>
      <c r="CC636" s="31"/>
      <c r="CD636" s="31"/>
      <c r="CE636" s="31"/>
      <c r="CF636" s="31"/>
      <c r="CG636" s="31"/>
      <c r="CH636" s="31"/>
      <c r="CI636" s="31"/>
      <c r="CJ636" s="31"/>
      <c r="CK636" s="31"/>
      <c r="CL636" s="31"/>
      <c r="CM636" s="31"/>
      <c r="CN636" s="31"/>
      <c r="CO636" s="31"/>
      <c r="CP636" s="31"/>
      <c r="CQ636" s="31"/>
      <c r="CR636" s="31"/>
      <c r="CS636" s="31"/>
      <c r="CT636" s="31"/>
      <c r="CU636" s="31"/>
      <c r="CV636" s="31"/>
    </row>
    <row r="637" spans="1:100" x14ac:dyDescent="0.3">
      <c r="A637" s="31"/>
      <c r="B637" s="31"/>
      <c r="C637" s="31"/>
      <c r="D637" s="31"/>
      <c r="E637" s="31"/>
      <c r="F637" s="31"/>
      <c r="AQ637" s="31"/>
      <c r="AR637" s="31"/>
      <c r="AS637" s="31"/>
      <c r="AT637" s="31"/>
      <c r="AU637" s="31"/>
      <c r="AV637" s="31"/>
      <c r="AW637" s="32"/>
      <c r="AX637" s="32"/>
      <c r="AY637" s="32"/>
      <c r="AZ637" s="32"/>
      <c r="BA637" s="32"/>
      <c r="BB637" s="32"/>
      <c r="BC637" s="31"/>
      <c r="BD637" s="31"/>
      <c r="BE637" s="31"/>
      <c r="BF637" s="31"/>
      <c r="BG637" s="31"/>
      <c r="BH637" s="31"/>
      <c r="BI637" s="31"/>
      <c r="BJ637" s="31"/>
      <c r="BK637" s="31"/>
      <c r="BL637" s="31"/>
      <c r="BM637" s="31"/>
      <c r="BN637" s="31"/>
      <c r="BO637" s="31"/>
      <c r="BP637" s="31"/>
      <c r="BQ637" s="31"/>
      <c r="BR637" s="31"/>
      <c r="BS637" s="31"/>
      <c r="BT637" s="31"/>
      <c r="BU637" s="31"/>
      <c r="BV637" s="31"/>
      <c r="BW637" s="31"/>
      <c r="BX637" s="31"/>
      <c r="BY637" s="31"/>
      <c r="BZ637" s="31"/>
      <c r="CA637" s="31"/>
      <c r="CB637" s="31"/>
      <c r="CC637" s="31"/>
      <c r="CD637" s="31"/>
      <c r="CE637" s="31"/>
      <c r="CF637" s="31"/>
      <c r="CG637" s="31"/>
      <c r="CH637" s="31"/>
      <c r="CI637" s="31"/>
      <c r="CJ637" s="31"/>
      <c r="CK637" s="31"/>
      <c r="CL637" s="31"/>
      <c r="CM637" s="31"/>
      <c r="CN637" s="31"/>
      <c r="CO637" s="31"/>
      <c r="CP637" s="31"/>
      <c r="CQ637" s="31"/>
      <c r="CR637" s="31"/>
      <c r="CS637" s="31"/>
      <c r="CT637" s="31"/>
      <c r="CU637" s="31"/>
      <c r="CV637" s="31"/>
    </row>
    <row r="638" spans="1:100" x14ac:dyDescent="0.3">
      <c r="A638" s="31"/>
      <c r="B638" s="31"/>
      <c r="C638" s="31"/>
      <c r="D638" s="31"/>
      <c r="E638" s="31"/>
      <c r="F638" s="31"/>
      <c r="AQ638" s="31"/>
      <c r="AR638" s="31"/>
      <c r="AS638" s="31"/>
      <c r="AT638" s="31"/>
      <c r="AU638" s="31"/>
      <c r="AV638" s="31"/>
      <c r="AW638" s="32"/>
      <c r="AX638" s="32"/>
      <c r="AY638" s="32"/>
      <c r="AZ638" s="32"/>
      <c r="BA638" s="32"/>
      <c r="BB638" s="32"/>
      <c r="BC638" s="31"/>
      <c r="BD638" s="31"/>
      <c r="BE638" s="31"/>
      <c r="BF638" s="31"/>
      <c r="BG638" s="31"/>
      <c r="BH638" s="31"/>
      <c r="BI638" s="31"/>
      <c r="BJ638" s="31"/>
      <c r="BK638" s="31"/>
      <c r="BL638" s="31"/>
      <c r="BM638" s="31"/>
      <c r="BN638" s="31"/>
      <c r="BO638" s="31"/>
      <c r="BP638" s="31"/>
      <c r="BQ638" s="31"/>
      <c r="BR638" s="31"/>
      <c r="BS638" s="31"/>
      <c r="BT638" s="31"/>
      <c r="BU638" s="31"/>
      <c r="BV638" s="31"/>
      <c r="BW638" s="31"/>
      <c r="BX638" s="31"/>
      <c r="BY638" s="31"/>
      <c r="BZ638" s="31"/>
      <c r="CA638" s="31"/>
      <c r="CB638" s="31"/>
      <c r="CC638" s="31"/>
      <c r="CD638" s="31"/>
      <c r="CE638" s="31"/>
      <c r="CF638" s="31"/>
      <c r="CG638" s="31"/>
      <c r="CH638" s="31"/>
      <c r="CI638" s="31"/>
      <c r="CJ638" s="31"/>
      <c r="CK638" s="31"/>
      <c r="CL638" s="31"/>
      <c r="CM638" s="31"/>
      <c r="CN638" s="31"/>
      <c r="CO638" s="31"/>
      <c r="CP638" s="31"/>
      <c r="CQ638" s="31"/>
      <c r="CR638" s="31"/>
      <c r="CS638" s="31"/>
      <c r="CT638" s="31"/>
      <c r="CU638" s="31"/>
      <c r="CV638" s="31"/>
    </row>
    <row r="639" spans="1:100" x14ac:dyDescent="0.3">
      <c r="A639" s="31"/>
      <c r="B639" s="31"/>
      <c r="C639" s="31"/>
      <c r="D639" s="31"/>
      <c r="E639" s="31"/>
      <c r="F639" s="31"/>
      <c r="AQ639" s="31"/>
      <c r="AR639" s="31"/>
      <c r="AS639" s="31"/>
      <c r="AT639" s="31"/>
      <c r="AU639" s="31"/>
      <c r="AV639" s="31"/>
      <c r="AW639" s="32"/>
      <c r="AX639" s="32"/>
      <c r="AY639" s="32"/>
      <c r="AZ639" s="32"/>
      <c r="BA639" s="32"/>
      <c r="BB639" s="32"/>
      <c r="BC639" s="31"/>
      <c r="BD639" s="31"/>
      <c r="BE639" s="31"/>
      <c r="BF639" s="31"/>
      <c r="BG639" s="31"/>
      <c r="BH639" s="31"/>
      <c r="BI639" s="31"/>
      <c r="BJ639" s="31"/>
      <c r="BK639" s="31"/>
      <c r="BL639" s="31"/>
      <c r="BM639" s="31"/>
      <c r="BN639" s="31"/>
      <c r="BO639" s="31"/>
      <c r="BP639" s="31"/>
      <c r="BQ639" s="31"/>
      <c r="BR639" s="31"/>
      <c r="BS639" s="31"/>
      <c r="BT639" s="31"/>
      <c r="BU639" s="31"/>
      <c r="BV639" s="31"/>
      <c r="BW639" s="31"/>
      <c r="BX639" s="31"/>
      <c r="BY639" s="31"/>
      <c r="BZ639" s="31"/>
      <c r="CA639" s="31"/>
      <c r="CB639" s="31"/>
      <c r="CC639" s="31"/>
      <c r="CD639" s="31"/>
      <c r="CE639" s="31"/>
      <c r="CF639" s="31"/>
      <c r="CG639" s="31"/>
      <c r="CH639" s="31"/>
      <c r="CI639" s="31"/>
      <c r="CJ639" s="31"/>
      <c r="CK639" s="31"/>
      <c r="CL639" s="31"/>
      <c r="CM639" s="31"/>
      <c r="CN639" s="31"/>
      <c r="CO639" s="31"/>
      <c r="CP639" s="31"/>
      <c r="CQ639" s="31"/>
      <c r="CR639" s="31"/>
      <c r="CS639" s="31"/>
      <c r="CT639" s="31"/>
      <c r="CU639" s="31"/>
      <c r="CV639" s="31"/>
    </row>
    <row r="640" spans="1:100" x14ac:dyDescent="0.3">
      <c r="A640" s="31"/>
      <c r="B640" s="31"/>
      <c r="C640" s="31"/>
      <c r="D640" s="31"/>
      <c r="E640" s="31"/>
      <c r="F640" s="31"/>
      <c r="AQ640" s="31"/>
      <c r="AR640" s="31"/>
      <c r="AS640" s="31"/>
      <c r="AT640" s="31"/>
      <c r="AU640" s="31"/>
      <c r="AV640" s="31"/>
      <c r="AW640" s="32"/>
      <c r="AX640" s="32"/>
      <c r="AY640" s="32"/>
      <c r="AZ640" s="32"/>
      <c r="BA640" s="32"/>
      <c r="BB640" s="32"/>
      <c r="BC640" s="31"/>
      <c r="BD640" s="31"/>
      <c r="BE640" s="31"/>
      <c r="BF640" s="31"/>
      <c r="BG640" s="31"/>
      <c r="BH640" s="31"/>
      <c r="BI640" s="31"/>
      <c r="BJ640" s="31"/>
      <c r="BK640" s="31"/>
      <c r="BL640" s="31"/>
      <c r="BM640" s="31"/>
      <c r="BN640" s="31"/>
      <c r="BO640" s="31"/>
      <c r="BP640" s="31"/>
      <c r="BQ640" s="31"/>
      <c r="BR640" s="31"/>
      <c r="BS640" s="31"/>
      <c r="BT640" s="31"/>
      <c r="BU640" s="31"/>
      <c r="BV640" s="31"/>
      <c r="BW640" s="31"/>
      <c r="BX640" s="31"/>
      <c r="BY640" s="31"/>
      <c r="BZ640" s="31"/>
      <c r="CA640" s="31"/>
      <c r="CB640" s="31"/>
      <c r="CC640" s="31"/>
      <c r="CD640" s="31"/>
      <c r="CE640" s="31"/>
      <c r="CF640" s="31"/>
      <c r="CG640" s="31"/>
      <c r="CH640" s="31"/>
      <c r="CI640" s="31"/>
      <c r="CJ640" s="31"/>
      <c r="CK640" s="31"/>
      <c r="CL640" s="31"/>
      <c r="CM640" s="31"/>
      <c r="CN640" s="31"/>
      <c r="CO640" s="31"/>
      <c r="CP640" s="31"/>
      <c r="CQ640" s="31"/>
      <c r="CR640" s="31"/>
      <c r="CS640" s="31"/>
      <c r="CT640" s="31"/>
      <c r="CU640" s="31"/>
      <c r="CV640" s="31"/>
    </row>
    <row r="641" spans="1:100" x14ac:dyDescent="0.3">
      <c r="A641" s="31"/>
      <c r="B641" s="31"/>
      <c r="C641" s="31"/>
      <c r="D641" s="31"/>
      <c r="E641" s="31"/>
      <c r="F641" s="31"/>
      <c r="AQ641" s="31"/>
      <c r="AR641" s="31"/>
      <c r="AS641" s="31"/>
      <c r="AT641" s="31"/>
      <c r="AU641" s="31"/>
      <c r="AV641" s="31"/>
      <c r="AW641" s="32"/>
      <c r="AX641" s="32"/>
      <c r="AY641" s="32"/>
      <c r="AZ641" s="32"/>
      <c r="BA641" s="32"/>
      <c r="BB641" s="32"/>
      <c r="BC641" s="31"/>
      <c r="BD641" s="31"/>
      <c r="BE641" s="31"/>
      <c r="BF641" s="31"/>
      <c r="BG641" s="31"/>
      <c r="BH641" s="31"/>
      <c r="BI641" s="31"/>
      <c r="BJ641" s="31"/>
      <c r="BK641" s="31"/>
      <c r="BL641" s="31"/>
      <c r="BM641" s="31"/>
      <c r="BN641" s="31"/>
      <c r="BO641" s="31"/>
      <c r="BP641" s="31"/>
      <c r="BQ641" s="31"/>
      <c r="BR641" s="31"/>
      <c r="BS641" s="31"/>
      <c r="BT641" s="31"/>
      <c r="BU641" s="31"/>
      <c r="BV641" s="31"/>
      <c r="BW641" s="31"/>
      <c r="BX641" s="31"/>
      <c r="BY641" s="31"/>
      <c r="BZ641" s="31"/>
      <c r="CA641" s="31"/>
      <c r="CB641" s="31"/>
      <c r="CC641" s="31"/>
      <c r="CD641" s="31"/>
      <c r="CE641" s="31"/>
      <c r="CF641" s="31"/>
      <c r="CG641" s="31"/>
      <c r="CH641" s="31"/>
      <c r="CI641" s="31"/>
      <c r="CJ641" s="31"/>
      <c r="CK641" s="31"/>
      <c r="CL641" s="31"/>
      <c r="CM641" s="31"/>
      <c r="CN641" s="31"/>
      <c r="CO641" s="31"/>
      <c r="CP641" s="31"/>
      <c r="CQ641" s="31"/>
      <c r="CR641" s="31"/>
      <c r="CS641" s="31"/>
      <c r="CT641" s="31"/>
      <c r="CU641" s="31"/>
      <c r="CV641" s="31"/>
    </row>
    <row r="642" spans="1:100" x14ac:dyDescent="0.3">
      <c r="A642" s="31"/>
      <c r="B642" s="31"/>
      <c r="C642" s="31"/>
      <c r="D642" s="31"/>
      <c r="E642" s="31"/>
      <c r="F642" s="31"/>
      <c r="AQ642" s="31"/>
      <c r="AR642" s="31"/>
      <c r="AS642" s="31"/>
      <c r="AT642" s="31"/>
      <c r="AU642" s="31"/>
      <c r="AV642" s="31"/>
      <c r="AW642" s="32"/>
      <c r="AX642" s="32"/>
      <c r="AY642" s="32"/>
      <c r="AZ642" s="32"/>
      <c r="BA642" s="32"/>
      <c r="BB642" s="32"/>
      <c r="BC642" s="31"/>
      <c r="BD642" s="31"/>
      <c r="BE642" s="31"/>
      <c r="BF642" s="31"/>
      <c r="BG642" s="31"/>
      <c r="BH642" s="31"/>
      <c r="BI642" s="31"/>
      <c r="BJ642" s="31"/>
      <c r="BK642" s="31"/>
      <c r="BL642" s="31"/>
      <c r="BM642" s="31"/>
      <c r="BN642" s="31"/>
      <c r="BO642" s="31"/>
      <c r="BP642" s="31"/>
      <c r="BQ642" s="31"/>
      <c r="BR642" s="31"/>
      <c r="BS642" s="31"/>
      <c r="BT642" s="31"/>
      <c r="BU642" s="31"/>
      <c r="BV642" s="31"/>
      <c r="BW642" s="31"/>
      <c r="BX642" s="31"/>
      <c r="BY642" s="31"/>
      <c r="BZ642" s="31"/>
      <c r="CA642" s="31"/>
      <c r="CB642" s="31"/>
      <c r="CC642" s="31"/>
      <c r="CD642" s="31"/>
      <c r="CE642" s="31"/>
      <c r="CF642" s="31"/>
      <c r="CG642" s="31"/>
      <c r="CH642" s="31"/>
      <c r="CI642" s="31"/>
      <c r="CJ642" s="31"/>
      <c r="CK642" s="31"/>
      <c r="CL642" s="31"/>
      <c r="CM642" s="31"/>
      <c r="CN642" s="31"/>
      <c r="CO642" s="31"/>
      <c r="CP642" s="31"/>
      <c r="CQ642" s="31"/>
      <c r="CR642" s="31"/>
      <c r="CS642" s="31"/>
      <c r="CT642" s="31"/>
      <c r="CU642" s="31"/>
      <c r="CV642" s="31"/>
    </row>
    <row r="643" spans="1:100" x14ac:dyDescent="0.3">
      <c r="A643" s="31"/>
      <c r="B643" s="31"/>
      <c r="C643" s="31"/>
      <c r="D643" s="31"/>
      <c r="E643" s="31"/>
      <c r="F643" s="31"/>
      <c r="AQ643" s="31"/>
      <c r="AR643" s="31"/>
      <c r="AS643" s="31"/>
      <c r="AT643" s="31"/>
      <c r="AU643" s="31"/>
      <c r="AV643" s="31"/>
      <c r="AW643" s="32"/>
      <c r="AX643" s="32"/>
      <c r="AY643" s="32"/>
      <c r="AZ643" s="32"/>
      <c r="BA643" s="32"/>
      <c r="BB643" s="32"/>
      <c r="BC643" s="31"/>
      <c r="BD643" s="31"/>
      <c r="BE643" s="31"/>
      <c r="BF643" s="31"/>
      <c r="BG643" s="31"/>
      <c r="BH643" s="31"/>
      <c r="BI643" s="31"/>
      <c r="BJ643" s="31"/>
      <c r="BK643" s="31"/>
      <c r="BL643" s="31"/>
      <c r="BM643" s="31"/>
      <c r="BN643" s="31"/>
      <c r="BO643" s="31"/>
      <c r="BP643" s="31"/>
      <c r="BQ643" s="31"/>
      <c r="BR643" s="31"/>
      <c r="BS643" s="31"/>
      <c r="BT643" s="31"/>
      <c r="BU643" s="31"/>
      <c r="BV643" s="31"/>
      <c r="BW643" s="31"/>
      <c r="BX643" s="31"/>
      <c r="BY643" s="31"/>
      <c r="BZ643" s="31"/>
      <c r="CA643" s="31"/>
      <c r="CB643" s="31"/>
      <c r="CC643" s="31"/>
      <c r="CD643" s="31"/>
      <c r="CE643" s="31"/>
      <c r="CF643" s="31"/>
      <c r="CG643" s="31"/>
      <c r="CH643" s="31"/>
      <c r="CI643" s="31"/>
      <c r="CJ643" s="31"/>
      <c r="CK643" s="31"/>
      <c r="CL643" s="31"/>
      <c r="CM643" s="31"/>
      <c r="CN643" s="31"/>
      <c r="CO643" s="31"/>
      <c r="CP643" s="31"/>
      <c r="CQ643" s="31"/>
      <c r="CR643" s="31"/>
      <c r="CS643" s="31"/>
      <c r="CT643" s="31"/>
      <c r="CU643" s="31"/>
      <c r="CV643" s="31"/>
    </row>
    <row r="644" spans="1:100" x14ac:dyDescent="0.3">
      <c r="A644" s="31"/>
      <c r="B644" s="31"/>
      <c r="C644" s="31"/>
      <c r="D644" s="31"/>
      <c r="E644" s="31"/>
      <c r="F644" s="31"/>
      <c r="AQ644" s="31"/>
      <c r="AR644" s="31"/>
      <c r="AS644" s="31"/>
      <c r="AT644" s="31"/>
      <c r="AU644" s="31"/>
      <c r="AV644" s="31"/>
      <c r="AW644" s="32"/>
      <c r="AX644" s="32"/>
      <c r="AY644" s="32"/>
      <c r="AZ644" s="32"/>
      <c r="BA644" s="32"/>
      <c r="BB644" s="32"/>
      <c r="BC644" s="31"/>
      <c r="BD644" s="31"/>
      <c r="BE644" s="31"/>
      <c r="BF644" s="31"/>
      <c r="BG644" s="31"/>
      <c r="BH644" s="31"/>
      <c r="BI644" s="31"/>
      <c r="BJ644" s="31"/>
      <c r="BK644" s="31"/>
      <c r="BL644" s="31"/>
      <c r="BM644" s="31"/>
      <c r="BN644" s="31"/>
      <c r="BO644" s="31"/>
      <c r="BP644" s="31"/>
      <c r="BQ644" s="31"/>
      <c r="BR644" s="31"/>
      <c r="BS644" s="31"/>
      <c r="BT644" s="31"/>
      <c r="BU644" s="31"/>
      <c r="BV644" s="31"/>
      <c r="BW644" s="31"/>
      <c r="BX644" s="31"/>
      <c r="BY644" s="31"/>
      <c r="BZ644" s="31"/>
      <c r="CA644" s="31"/>
      <c r="CB644" s="31"/>
      <c r="CC644" s="31"/>
      <c r="CD644" s="31"/>
      <c r="CE644" s="31"/>
      <c r="CF644" s="31"/>
      <c r="CG644" s="31"/>
      <c r="CH644" s="31"/>
      <c r="CI644" s="31"/>
      <c r="CJ644" s="31"/>
      <c r="CK644" s="31"/>
      <c r="CL644" s="31"/>
      <c r="CM644" s="31"/>
      <c r="CN644" s="31"/>
      <c r="CO644" s="31"/>
      <c r="CP644" s="31"/>
      <c r="CQ644" s="31"/>
      <c r="CR644" s="31"/>
      <c r="CS644" s="31"/>
      <c r="CT644" s="31"/>
      <c r="CU644" s="31"/>
      <c r="CV644" s="31"/>
    </row>
    <row r="645" spans="1:100" x14ac:dyDescent="0.3">
      <c r="A645" s="31"/>
      <c r="B645" s="31"/>
      <c r="C645" s="31"/>
      <c r="D645" s="31"/>
      <c r="E645" s="31"/>
      <c r="F645" s="31"/>
      <c r="AQ645" s="31"/>
      <c r="AR645" s="31"/>
      <c r="AS645" s="31"/>
      <c r="AT645" s="31"/>
      <c r="AU645" s="31"/>
      <c r="AV645" s="31"/>
      <c r="AW645" s="32"/>
      <c r="AX645" s="32"/>
      <c r="AY645" s="32"/>
      <c r="AZ645" s="32"/>
      <c r="BA645" s="32"/>
      <c r="BB645" s="32"/>
      <c r="BC645" s="31"/>
      <c r="BD645" s="31"/>
      <c r="BE645" s="31"/>
      <c r="BF645" s="31"/>
      <c r="BG645" s="31"/>
      <c r="BH645" s="31"/>
      <c r="BI645" s="31"/>
      <c r="BJ645" s="31"/>
      <c r="BK645" s="31"/>
      <c r="BL645" s="31"/>
      <c r="BM645" s="31"/>
      <c r="BN645" s="31"/>
      <c r="BO645" s="31"/>
      <c r="BP645" s="31"/>
      <c r="BQ645" s="31"/>
      <c r="BR645" s="31"/>
      <c r="BS645" s="31"/>
      <c r="BT645" s="31"/>
      <c r="BU645" s="31"/>
      <c r="BV645" s="31"/>
      <c r="BW645" s="31"/>
      <c r="BX645" s="31"/>
      <c r="BY645" s="31"/>
      <c r="BZ645" s="31"/>
      <c r="CA645" s="31"/>
      <c r="CB645" s="31"/>
      <c r="CC645" s="31"/>
      <c r="CD645" s="31"/>
      <c r="CE645" s="31"/>
      <c r="CF645" s="31"/>
      <c r="CG645" s="31"/>
      <c r="CH645" s="31"/>
      <c r="CI645" s="31"/>
      <c r="CJ645" s="31"/>
      <c r="CK645" s="31"/>
      <c r="CL645" s="31"/>
      <c r="CM645" s="31"/>
      <c r="CN645" s="31"/>
      <c r="CO645" s="31"/>
      <c r="CP645" s="31"/>
      <c r="CQ645" s="31"/>
      <c r="CR645" s="31"/>
      <c r="CS645" s="31"/>
      <c r="CT645" s="31"/>
      <c r="CU645" s="31"/>
      <c r="CV645" s="31"/>
    </row>
    <row r="646" spans="1:100" x14ac:dyDescent="0.3">
      <c r="A646" s="31"/>
      <c r="B646" s="31"/>
      <c r="C646" s="31"/>
      <c r="D646" s="31"/>
      <c r="E646" s="31"/>
      <c r="F646" s="31"/>
      <c r="AQ646" s="31"/>
      <c r="AR646" s="31"/>
      <c r="AS646" s="31"/>
      <c r="AT646" s="31"/>
      <c r="AU646" s="31"/>
      <c r="AV646" s="31"/>
      <c r="AW646" s="32"/>
      <c r="AX646" s="32"/>
      <c r="AY646" s="32"/>
      <c r="AZ646" s="32"/>
      <c r="BA646" s="32"/>
      <c r="BB646" s="32"/>
      <c r="BC646" s="31"/>
      <c r="BD646" s="31"/>
      <c r="BE646" s="31"/>
      <c r="BF646" s="31"/>
      <c r="BG646" s="31"/>
      <c r="BH646" s="31"/>
      <c r="BI646" s="31"/>
      <c r="BJ646" s="31"/>
      <c r="BK646" s="31"/>
      <c r="BL646" s="31"/>
      <c r="BM646" s="31"/>
      <c r="BN646" s="31"/>
      <c r="BO646" s="31"/>
      <c r="BP646" s="31"/>
      <c r="BQ646" s="31"/>
      <c r="BR646" s="31"/>
      <c r="BS646" s="31"/>
      <c r="BT646" s="31"/>
      <c r="BU646" s="31"/>
      <c r="BV646" s="31"/>
      <c r="BW646" s="31"/>
      <c r="BX646" s="31"/>
      <c r="BY646" s="31"/>
      <c r="BZ646" s="31"/>
      <c r="CA646" s="31"/>
      <c r="CB646" s="31"/>
      <c r="CC646" s="31"/>
      <c r="CD646" s="31"/>
      <c r="CE646" s="31"/>
      <c r="CF646" s="31"/>
      <c r="CG646" s="31"/>
      <c r="CH646" s="31"/>
      <c r="CI646" s="31"/>
      <c r="CJ646" s="31"/>
      <c r="CK646" s="31"/>
      <c r="CL646" s="31"/>
      <c r="CM646" s="31"/>
      <c r="CN646" s="31"/>
      <c r="CO646" s="31"/>
      <c r="CP646" s="31"/>
      <c r="CQ646" s="31"/>
      <c r="CR646" s="31"/>
      <c r="CS646" s="31"/>
      <c r="CT646" s="31"/>
      <c r="CU646" s="31"/>
      <c r="CV646" s="31"/>
    </row>
    <row r="647" spans="1:100" x14ac:dyDescent="0.3">
      <c r="A647" s="31"/>
      <c r="B647" s="31"/>
      <c r="C647" s="31"/>
      <c r="D647" s="31"/>
      <c r="E647" s="31"/>
      <c r="F647" s="31"/>
      <c r="AQ647" s="31"/>
      <c r="AR647" s="31"/>
      <c r="AS647" s="31"/>
      <c r="AT647" s="31"/>
      <c r="AU647" s="31"/>
      <c r="AV647" s="31"/>
      <c r="AW647" s="32"/>
      <c r="AX647" s="32"/>
      <c r="AY647" s="32"/>
      <c r="AZ647" s="32"/>
      <c r="BA647" s="32"/>
      <c r="BB647" s="32"/>
      <c r="BC647" s="31"/>
      <c r="BD647" s="31"/>
      <c r="BE647" s="31"/>
      <c r="BF647" s="31"/>
      <c r="BG647" s="31"/>
      <c r="BH647" s="31"/>
      <c r="BI647" s="31"/>
      <c r="BJ647" s="31"/>
      <c r="BK647" s="31"/>
      <c r="BL647" s="31"/>
      <c r="BM647" s="31"/>
      <c r="BN647" s="31"/>
      <c r="BO647" s="31"/>
      <c r="BP647" s="31"/>
      <c r="BQ647" s="31"/>
      <c r="BR647" s="31"/>
      <c r="BS647" s="31"/>
      <c r="BT647" s="31"/>
      <c r="BU647" s="31"/>
      <c r="BV647" s="31"/>
      <c r="BW647" s="31"/>
      <c r="BX647" s="31"/>
      <c r="BY647" s="31"/>
      <c r="BZ647" s="31"/>
      <c r="CA647" s="31"/>
      <c r="CB647" s="31"/>
      <c r="CC647" s="31"/>
      <c r="CD647" s="31"/>
      <c r="CE647" s="31"/>
      <c r="CF647" s="31"/>
      <c r="CG647" s="31"/>
      <c r="CH647" s="31"/>
      <c r="CI647" s="31"/>
      <c r="CJ647" s="31"/>
      <c r="CK647" s="31"/>
      <c r="CL647" s="31"/>
      <c r="CM647" s="31"/>
      <c r="CN647" s="31"/>
      <c r="CO647" s="31"/>
      <c r="CP647" s="31"/>
      <c r="CQ647" s="31"/>
      <c r="CR647" s="31"/>
      <c r="CS647" s="31"/>
      <c r="CT647" s="31"/>
      <c r="CU647" s="31"/>
      <c r="CV647" s="31"/>
    </row>
    <row r="648" spans="1:100" x14ac:dyDescent="0.3">
      <c r="A648" s="31"/>
      <c r="B648" s="31"/>
      <c r="C648" s="31"/>
      <c r="D648" s="31"/>
      <c r="E648" s="31"/>
      <c r="F648" s="31"/>
      <c r="AQ648" s="31"/>
      <c r="AR648" s="31"/>
      <c r="AS648" s="31"/>
      <c r="AT648" s="31"/>
      <c r="AU648" s="31"/>
      <c r="AV648" s="31"/>
      <c r="AW648" s="32"/>
      <c r="AX648" s="32"/>
      <c r="AY648" s="32"/>
      <c r="AZ648" s="32"/>
      <c r="BA648" s="32"/>
      <c r="BB648" s="32"/>
      <c r="BC648" s="31"/>
      <c r="BD648" s="31"/>
      <c r="BE648" s="31"/>
      <c r="BF648" s="31"/>
      <c r="BG648" s="31"/>
      <c r="BH648" s="31"/>
      <c r="BI648" s="31"/>
      <c r="BJ648" s="31"/>
      <c r="BK648" s="31"/>
      <c r="BL648" s="31"/>
      <c r="BM648" s="31"/>
      <c r="BN648" s="31"/>
      <c r="BO648" s="31"/>
      <c r="BP648" s="31"/>
      <c r="BQ648" s="31"/>
      <c r="BR648" s="31"/>
      <c r="BS648" s="31"/>
      <c r="BT648" s="31"/>
      <c r="BU648" s="31"/>
      <c r="BV648" s="31"/>
      <c r="BW648" s="31"/>
      <c r="BX648" s="31"/>
      <c r="BY648" s="31"/>
      <c r="BZ648" s="31"/>
      <c r="CA648" s="31"/>
      <c r="CB648" s="31"/>
      <c r="CC648" s="31"/>
      <c r="CD648" s="31"/>
      <c r="CE648" s="31"/>
      <c r="CF648" s="31"/>
      <c r="CG648" s="31"/>
      <c r="CH648" s="31"/>
      <c r="CI648" s="31"/>
      <c r="CJ648" s="31"/>
      <c r="CK648" s="31"/>
      <c r="CL648" s="31"/>
      <c r="CM648" s="31"/>
      <c r="CN648" s="31"/>
      <c r="CO648" s="31"/>
      <c r="CP648" s="31"/>
      <c r="CQ648" s="31"/>
      <c r="CR648" s="31"/>
      <c r="CS648" s="31"/>
      <c r="CT648" s="31"/>
      <c r="CU648" s="31"/>
      <c r="CV648" s="31"/>
    </row>
    <row r="649" spans="1:100" x14ac:dyDescent="0.3">
      <c r="A649" s="31"/>
      <c r="B649" s="31"/>
      <c r="C649" s="31"/>
      <c r="D649" s="31"/>
      <c r="E649" s="31"/>
      <c r="F649" s="31"/>
      <c r="AQ649" s="31"/>
      <c r="AR649" s="31"/>
      <c r="AS649" s="31"/>
      <c r="AT649" s="31"/>
      <c r="AU649" s="31"/>
      <c r="AV649" s="31"/>
      <c r="AW649" s="32"/>
      <c r="AX649" s="32"/>
      <c r="AY649" s="32"/>
      <c r="AZ649" s="32"/>
      <c r="BA649" s="32"/>
      <c r="BB649" s="32"/>
      <c r="BC649" s="31"/>
      <c r="BD649" s="31"/>
      <c r="BE649" s="31"/>
      <c r="BF649" s="31"/>
      <c r="BG649" s="31"/>
      <c r="BH649" s="31"/>
      <c r="BI649" s="31"/>
      <c r="BJ649" s="31"/>
      <c r="BK649" s="31"/>
      <c r="BL649" s="31"/>
      <c r="BM649" s="31"/>
      <c r="BN649" s="31"/>
      <c r="BO649" s="31"/>
      <c r="BP649" s="31"/>
      <c r="BQ649" s="31"/>
      <c r="BR649" s="31"/>
      <c r="BS649" s="31"/>
      <c r="BT649" s="31"/>
      <c r="BU649" s="31"/>
      <c r="BV649" s="31"/>
      <c r="BW649" s="31"/>
      <c r="BX649" s="31"/>
      <c r="BY649" s="31"/>
      <c r="BZ649" s="31"/>
      <c r="CA649" s="31"/>
      <c r="CB649" s="31"/>
      <c r="CC649" s="31"/>
      <c r="CD649" s="31"/>
      <c r="CE649" s="31"/>
      <c r="CF649" s="31"/>
      <c r="CG649" s="31"/>
      <c r="CH649" s="31"/>
      <c r="CI649" s="31"/>
      <c r="CJ649" s="31"/>
      <c r="CK649" s="31"/>
      <c r="CL649" s="31"/>
      <c r="CM649" s="31"/>
      <c r="CN649" s="31"/>
      <c r="CO649" s="31"/>
      <c r="CP649" s="31"/>
      <c r="CQ649" s="31"/>
      <c r="CR649" s="31"/>
      <c r="CS649" s="31"/>
      <c r="CT649" s="31"/>
      <c r="CU649" s="31"/>
      <c r="CV649" s="31"/>
    </row>
    <row r="650" spans="1:100" x14ac:dyDescent="0.3">
      <c r="A650" s="31"/>
      <c r="B650" s="31"/>
      <c r="C650" s="31"/>
      <c r="D650" s="31"/>
      <c r="E650" s="31"/>
      <c r="F650" s="31"/>
      <c r="AQ650" s="31"/>
      <c r="AR650" s="31"/>
      <c r="AS650" s="31"/>
      <c r="AT650" s="31"/>
      <c r="AU650" s="31"/>
      <c r="AV650" s="31"/>
      <c r="AW650" s="32"/>
      <c r="AX650" s="32"/>
      <c r="AY650" s="32"/>
      <c r="AZ650" s="32"/>
      <c r="BA650" s="32"/>
      <c r="BB650" s="32"/>
      <c r="BC650" s="31"/>
      <c r="BD650" s="31"/>
      <c r="BE650" s="31"/>
      <c r="BF650" s="31"/>
      <c r="BG650" s="31"/>
      <c r="BH650" s="31"/>
      <c r="BI650" s="31"/>
      <c r="BJ650" s="31"/>
      <c r="BK650" s="31"/>
      <c r="BL650" s="31"/>
      <c r="BM650" s="31"/>
      <c r="BN650" s="31"/>
      <c r="BO650" s="31"/>
      <c r="BP650" s="31"/>
      <c r="BQ650" s="31"/>
      <c r="BR650" s="31"/>
      <c r="BS650" s="31"/>
      <c r="BT650" s="31"/>
      <c r="BU650" s="31"/>
      <c r="BV650" s="31"/>
      <c r="BW650" s="31"/>
      <c r="BX650" s="31"/>
      <c r="BY650" s="31"/>
      <c r="BZ650" s="31"/>
      <c r="CA650" s="31"/>
      <c r="CB650" s="31"/>
      <c r="CC650" s="31"/>
      <c r="CD650" s="31"/>
      <c r="CE650" s="31"/>
      <c r="CF650" s="31"/>
      <c r="CG650" s="31"/>
      <c r="CH650" s="31"/>
      <c r="CI650" s="31"/>
      <c r="CJ650" s="31"/>
      <c r="CK650" s="31"/>
      <c r="CL650" s="31"/>
      <c r="CM650" s="31"/>
      <c r="CN650" s="31"/>
      <c r="CO650" s="31"/>
      <c r="CP650" s="31"/>
      <c r="CQ650" s="31"/>
      <c r="CR650" s="31"/>
      <c r="CS650" s="31"/>
      <c r="CT650" s="31"/>
      <c r="CU650" s="31"/>
      <c r="CV650" s="31"/>
    </row>
    <row r="651" spans="1:100" x14ac:dyDescent="0.3">
      <c r="A651" s="31"/>
      <c r="B651" s="31"/>
      <c r="C651" s="31"/>
      <c r="D651" s="31"/>
      <c r="E651" s="31"/>
      <c r="F651" s="31"/>
      <c r="AQ651" s="31"/>
      <c r="AR651" s="31"/>
      <c r="AS651" s="31"/>
      <c r="AT651" s="31"/>
      <c r="AU651" s="31"/>
      <c r="AV651" s="31"/>
      <c r="AW651" s="32"/>
      <c r="AX651" s="32"/>
      <c r="AY651" s="32"/>
      <c r="AZ651" s="32"/>
      <c r="BA651" s="32"/>
      <c r="BB651" s="32"/>
      <c r="BC651" s="31"/>
      <c r="BD651" s="31"/>
      <c r="BE651" s="31"/>
      <c r="BF651" s="31"/>
      <c r="BG651" s="31"/>
      <c r="BH651" s="31"/>
      <c r="BI651" s="31"/>
      <c r="BJ651" s="31"/>
      <c r="BK651" s="31"/>
      <c r="BL651" s="31"/>
      <c r="BM651" s="31"/>
      <c r="BN651" s="31"/>
      <c r="BO651" s="31"/>
      <c r="BP651" s="31"/>
      <c r="BQ651" s="31"/>
      <c r="BR651" s="31"/>
      <c r="BS651" s="31"/>
      <c r="BT651" s="31"/>
      <c r="BU651" s="31"/>
      <c r="BV651" s="31"/>
      <c r="BW651" s="31"/>
      <c r="BX651" s="31"/>
      <c r="BY651" s="31"/>
      <c r="BZ651" s="31"/>
      <c r="CA651" s="31"/>
      <c r="CB651" s="31"/>
      <c r="CC651" s="31"/>
      <c r="CD651" s="31"/>
      <c r="CE651" s="31"/>
      <c r="CF651" s="31"/>
      <c r="CG651" s="31"/>
      <c r="CH651" s="31"/>
      <c r="CI651" s="31"/>
      <c r="CJ651" s="31"/>
      <c r="CK651" s="31"/>
      <c r="CL651" s="31"/>
      <c r="CM651" s="31"/>
      <c r="CN651" s="31"/>
      <c r="CO651" s="31"/>
      <c r="CP651" s="31"/>
      <c r="CQ651" s="31"/>
      <c r="CR651" s="31"/>
      <c r="CS651" s="31"/>
      <c r="CT651" s="31"/>
      <c r="CU651" s="31"/>
      <c r="CV651" s="31"/>
    </row>
    <row r="652" spans="1:100" x14ac:dyDescent="0.3">
      <c r="A652" s="31"/>
      <c r="B652" s="31"/>
      <c r="C652" s="31"/>
      <c r="D652" s="31"/>
      <c r="E652" s="31"/>
      <c r="F652" s="31"/>
      <c r="AQ652" s="31"/>
      <c r="AR652" s="31"/>
      <c r="AS652" s="31"/>
      <c r="AT652" s="31"/>
      <c r="AU652" s="31"/>
      <c r="AV652" s="31"/>
      <c r="AW652" s="32"/>
      <c r="AX652" s="32"/>
      <c r="AY652" s="32"/>
      <c r="AZ652" s="32"/>
      <c r="BA652" s="32"/>
      <c r="BB652" s="32"/>
      <c r="BC652" s="31"/>
      <c r="BD652" s="31"/>
      <c r="BE652" s="31"/>
      <c r="BF652" s="31"/>
      <c r="BG652" s="31"/>
      <c r="BH652" s="31"/>
      <c r="BI652" s="31"/>
      <c r="BJ652" s="31"/>
      <c r="BK652" s="31"/>
      <c r="BL652" s="31"/>
      <c r="BM652" s="31"/>
      <c r="BN652" s="31"/>
      <c r="BO652" s="31"/>
      <c r="BP652" s="31"/>
      <c r="BQ652" s="31"/>
      <c r="BR652" s="31"/>
      <c r="BS652" s="31"/>
      <c r="BT652" s="31"/>
      <c r="BU652" s="31"/>
      <c r="BV652" s="31"/>
      <c r="BW652" s="31"/>
      <c r="BX652" s="31"/>
      <c r="BY652" s="31"/>
      <c r="BZ652" s="31"/>
      <c r="CA652" s="31"/>
      <c r="CB652" s="31"/>
      <c r="CC652" s="31"/>
      <c r="CD652" s="31"/>
      <c r="CE652" s="31"/>
      <c r="CF652" s="31"/>
      <c r="CG652" s="31"/>
      <c r="CH652" s="31"/>
      <c r="CI652" s="31"/>
      <c r="CJ652" s="31"/>
      <c r="CK652" s="31"/>
      <c r="CL652" s="31"/>
      <c r="CM652" s="31"/>
      <c r="CN652" s="31"/>
      <c r="CO652" s="31"/>
      <c r="CP652" s="31"/>
      <c r="CQ652" s="31"/>
      <c r="CR652" s="31"/>
      <c r="CS652" s="31"/>
      <c r="CT652" s="31"/>
      <c r="CU652" s="31"/>
      <c r="CV652" s="31"/>
    </row>
    <row r="653" spans="1:100" x14ac:dyDescent="0.3">
      <c r="A653" s="31"/>
      <c r="B653" s="31"/>
      <c r="C653" s="31"/>
      <c r="D653" s="31"/>
      <c r="E653" s="31"/>
      <c r="F653" s="31"/>
      <c r="AQ653" s="31"/>
      <c r="AR653" s="31"/>
      <c r="AS653" s="31"/>
      <c r="AT653" s="31"/>
      <c r="AU653" s="31"/>
      <c r="AV653" s="31"/>
      <c r="AW653" s="32"/>
      <c r="AX653" s="32"/>
      <c r="AY653" s="32"/>
      <c r="AZ653" s="32"/>
      <c r="BA653" s="32"/>
      <c r="BB653" s="32"/>
      <c r="BC653" s="31"/>
      <c r="BD653" s="31"/>
      <c r="BE653" s="31"/>
      <c r="BF653" s="31"/>
      <c r="BG653" s="31"/>
      <c r="BH653" s="31"/>
      <c r="BI653" s="31"/>
      <c r="BJ653" s="31"/>
      <c r="BK653" s="31"/>
      <c r="BL653" s="31"/>
      <c r="BM653" s="31"/>
      <c r="BN653" s="31"/>
      <c r="BO653" s="31"/>
      <c r="BP653" s="31"/>
      <c r="BQ653" s="31"/>
      <c r="BR653" s="31"/>
      <c r="BS653" s="31"/>
      <c r="BT653" s="31"/>
      <c r="BU653" s="31"/>
      <c r="BV653" s="31"/>
      <c r="BW653" s="31"/>
      <c r="BX653" s="31"/>
      <c r="BY653" s="31"/>
      <c r="BZ653" s="31"/>
      <c r="CA653" s="31"/>
      <c r="CB653" s="31"/>
      <c r="CC653" s="31"/>
      <c r="CD653" s="31"/>
      <c r="CE653" s="31"/>
      <c r="CF653" s="31"/>
      <c r="CG653" s="31"/>
      <c r="CH653" s="31"/>
      <c r="CI653" s="31"/>
      <c r="CJ653" s="31"/>
      <c r="CK653" s="31"/>
      <c r="CL653" s="31"/>
      <c r="CM653" s="31"/>
      <c r="CN653" s="31"/>
      <c r="CO653" s="31"/>
      <c r="CP653" s="31"/>
      <c r="CQ653" s="31"/>
      <c r="CR653" s="31"/>
      <c r="CS653" s="31"/>
      <c r="CT653" s="31"/>
      <c r="CU653" s="31"/>
      <c r="CV653" s="31"/>
    </row>
    <row r="654" spans="1:100" x14ac:dyDescent="0.3">
      <c r="A654" s="31"/>
      <c r="B654" s="31"/>
      <c r="C654" s="31"/>
      <c r="D654" s="31"/>
      <c r="E654" s="31"/>
      <c r="F654" s="31"/>
      <c r="AQ654" s="31"/>
      <c r="AR654" s="31"/>
      <c r="AS654" s="31"/>
      <c r="AT654" s="31"/>
      <c r="AU654" s="31"/>
      <c r="AV654" s="31"/>
      <c r="AW654" s="32"/>
      <c r="AX654" s="32"/>
      <c r="AY654" s="32"/>
      <c r="AZ654" s="32"/>
      <c r="BA654" s="32"/>
      <c r="BB654" s="32"/>
      <c r="BC654" s="31"/>
      <c r="BD654" s="31"/>
      <c r="BE654" s="31"/>
      <c r="BF654" s="31"/>
      <c r="BG654" s="31"/>
      <c r="BH654" s="31"/>
      <c r="BI654" s="31"/>
      <c r="BJ654" s="31"/>
      <c r="BK654" s="31"/>
      <c r="BL654" s="31"/>
      <c r="BM654" s="31"/>
      <c r="BN654" s="31"/>
      <c r="BO654" s="31"/>
      <c r="BP654" s="31"/>
      <c r="BQ654" s="31"/>
      <c r="BR654" s="31"/>
      <c r="BS654" s="31"/>
      <c r="BT654" s="31"/>
      <c r="BU654" s="31"/>
      <c r="BV654" s="31"/>
      <c r="BW654" s="31"/>
      <c r="BX654" s="31"/>
      <c r="BY654" s="31"/>
      <c r="BZ654" s="31"/>
      <c r="CA654" s="31"/>
      <c r="CB654" s="31"/>
      <c r="CC654" s="31"/>
      <c r="CD654" s="31"/>
      <c r="CE654" s="31"/>
      <c r="CF654" s="31"/>
      <c r="CG654" s="31"/>
      <c r="CH654" s="31"/>
      <c r="CI654" s="31"/>
      <c r="CJ654" s="31"/>
      <c r="CK654" s="31"/>
      <c r="CL654" s="31"/>
      <c r="CM654" s="31"/>
      <c r="CN654" s="31"/>
      <c r="CO654" s="31"/>
      <c r="CP654" s="31"/>
      <c r="CQ654" s="31"/>
      <c r="CR654" s="31"/>
      <c r="CS654" s="31"/>
      <c r="CT654" s="31"/>
      <c r="CU654" s="31"/>
      <c r="CV654" s="31"/>
    </row>
    <row r="655" spans="1:100" x14ac:dyDescent="0.3">
      <c r="A655" s="31"/>
      <c r="B655" s="31"/>
      <c r="C655" s="31"/>
      <c r="D655" s="31"/>
      <c r="E655" s="31"/>
      <c r="F655" s="31"/>
      <c r="AQ655" s="31"/>
      <c r="AR655" s="31"/>
      <c r="AS655" s="31"/>
      <c r="AT655" s="31"/>
      <c r="AU655" s="31"/>
      <c r="AV655" s="31"/>
      <c r="AW655" s="32"/>
      <c r="AX655" s="32"/>
      <c r="AY655" s="32"/>
      <c r="AZ655" s="32"/>
      <c r="BA655" s="32"/>
      <c r="BB655" s="32"/>
      <c r="BC655" s="31"/>
      <c r="BD655" s="31"/>
      <c r="BE655" s="31"/>
      <c r="BF655" s="31"/>
      <c r="BG655" s="31"/>
      <c r="BH655" s="31"/>
      <c r="BI655" s="31"/>
      <c r="BJ655" s="31"/>
      <c r="BK655" s="31"/>
      <c r="BL655" s="31"/>
      <c r="BM655" s="31"/>
      <c r="BN655" s="31"/>
      <c r="BO655" s="31"/>
      <c r="BP655" s="31"/>
      <c r="BQ655" s="31"/>
      <c r="BR655" s="31"/>
      <c r="BS655" s="31"/>
      <c r="BT655" s="31"/>
      <c r="BU655" s="31"/>
      <c r="BV655" s="31"/>
      <c r="BW655" s="31"/>
      <c r="BX655" s="31"/>
      <c r="BY655" s="31"/>
      <c r="BZ655" s="31"/>
      <c r="CA655" s="31"/>
      <c r="CB655" s="31"/>
      <c r="CC655" s="31"/>
      <c r="CD655" s="31"/>
      <c r="CE655" s="31"/>
      <c r="CF655" s="31"/>
      <c r="CG655" s="31"/>
      <c r="CH655" s="31"/>
      <c r="CI655" s="31"/>
      <c r="CJ655" s="31"/>
      <c r="CK655" s="31"/>
      <c r="CL655" s="31"/>
      <c r="CM655" s="31"/>
      <c r="CN655" s="31"/>
      <c r="CO655" s="31"/>
      <c r="CP655" s="31"/>
      <c r="CQ655" s="31"/>
      <c r="CR655" s="31"/>
      <c r="CS655" s="31"/>
      <c r="CT655" s="31"/>
      <c r="CU655" s="31"/>
      <c r="CV655" s="31"/>
    </row>
    <row r="656" spans="1:100" x14ac:dyDescent="0.3">
      <c r="A656" s="31"/>
      <c r="B656" s="31"/>
      <c r="C656" s="31"/>
      <c r="D656" s="31"/>
      <c r="E656" s="31"/>
      <c r="F656" s="31"/>
      <c r="AQ656" s="31"/>
      <c r="AR656" s="31"/>
      <c r="AS656" s="31"/>
      <c r="AT656" s="31"/>
      <c r="AU656" s="31"/>
      <c r="AV656" s="31"/>
      <c r="AW656" s="32"/>
      <c r="AX656" s="32"/>
      <c r="AY656" s="32"/>
      <c r="AZ656" s="32"/>
      <c r="BA656" s="32"/>
      <c r="BB656" s="32"/>
      <c r="BC656" s="31"/>
      <c r="BD656" s="31"/>
      <c r="BE656" s="31"/>
      <c r="BF656" s="31"/>
      <c r="BG656" s="31"/>
      <c r="BH656" s="31"/>
      <c r="BI656" s="31"/>
      <c r="BJ656" s="31"/>
      <c r="BK656" s="31"/>
      <c r="BL656" s="31"/>
      <c r="BM656" s="31"/>
      <c r="BN656" s="31"/>
      <c r="BO656" s="31"/>
      <c r="BP656" s="31"/>
      <c r="BQ656" s="31"/>
      <c r="BR656" s="31"/>
      <c r="BS656" s="31"/>
      <c r="BT656" s="31"/>
      <c r="BU656" s="31"/>
      <c r="BV656" s="31"/>
      <c r="BW656" s="31"/>
      <c r="BX656" s="31"/>
      <c r="BY656" s="31"/>
      <c r="BZ656" s="31"/>
      <c r="CA656" s="31"/>
      <c r="CB656" s="31"/>
      <c r="CC656" s="31"/>
      <c r="CD656" s="31"/>
      <c r="CE656" s="31"/>
      <c r="CF656" s="31"/>
      <c r="CG656" s="31"/>
      <c r="CH656" s="31"/>
      <c r="CI656" s="31"/>
      <c r="CJ656" s="31"/>
      <c r="CK656" s="31"/>
      <c r="CL656" s="31"/>
      <c r="CM656" s="31"/>
      <c r="CN656" s="31"/>
      <c r="CO656" s="31"/>
      <c r="CP656" s="31"/>
      <c r="CQ656" s="31"/>
      <c r="CR656" s="31"/>
      <c r="CS656" s="31"/>
      <c r="CT656" s="31"/>
      <c r="CU656" s="31"/>
      <c r="CV656" s="31"/>
    </row>
    <row r="657" spans="1:100" x14ac:dyDescent="0.3">
      <c r="A657" s="31"/>
      <c r="B657" s="31"/>
      <c r="C657" s="31"/>
      <c r="D657" s="31"/>
      <c r="E657" s="31"/>
      <c r="F657" s="31"/>
      <c r="AQ657" s="31"/>
      <c r="AR657" s="31"/>
      <c r="AS657" s="31"/>
      <c r="AT657" s="31"/>
      <c r="AU657" s="31"/>
      <c r="AV657" s="31"/>
      <c r="AW657" s="32"/>
      <c r="AX657" s="32"/>
      <c r="AY657" s="32"/>
      <c r="AZ657" s="32"/>
      <c r="BA657" s="32"/>
      <c r="BB657" s="32"/>
      <c r="BC657" s="31"/>
      <c r="BD657" s="31"/>
      <c r="BE657" s="31"/>
      <c r="BF657" s="31"/>
      <c r="BG657" s="31"/>
      <c r="BH657" s="31"/>
      <c r="BI657" s="31"/>
      <c r="BJ657" s="31"/>
      <c r="BK657" s="31"/>
      <c r="BL657" s="31"/>
      <c r="BM657" s="31"/>
      <c r="BN657" s="31"/>
      <c r="BO657" s="31"/>
      <c r="BP657" s="31"/>
      <c r="BQ657" s="31"/>
      <c r="BR657" s="31"/>
      <c r="BS657" s="31"/>
      <c r="BT657" s="31"/>
      <c r="BU657" s="31"/>
      <c r="BV657" s="31"/>
      <c r="BW657" s="31"/>
      <c r="BX657" s="31"/>
      <c r="BY657" s="31"/>
      <c r="BZ657" s="31"/>
      <c r="CA657" s="31"/>
      <c r="CB657" s="31"/>
      <c r="CC657" s="31"/>
      <c r="CD657" s="31"/>
      <c r="CE657" s="31"/>
      <c r="CF657" s="31"/>
      <c r="CG657" s="31"/>
      <c r="CH657" s="31"/>
      <c r="CI657" s="31"/>
      <c r="CJ657" s="31"/>
      <c r="CK657" s="31"/>
      <c r="CL657" s="31"/>
      <c r="CM657" s="31"/>
      <c r="CN657" s="31"/>
      <c r="CO657" s="31"/>
      <c r="CP657" s="31"/>
      <c r="CQ657" s="31"/>
      <c r="CR657" s="31"/>
      <c r="CS657" s="31"/>
      <c r="CT657" s="31"/>
      <c r="CU657" s="31"/>
      <c r="CV657" s="31"/>
    </row>
    <row r="658" spans="1:100" x14ac:dyDescent="0.3">
      <c r="A658" s="31"/>
      <c r="B658" s="31"/>
      <c r="C658" s="31"/>
      <c r="D658" s="31"/>
      <c r="E658" s="31"/>
      <c r="F658" s="31"/>
      <c r="AQ658" s="31"/>
      <c r="AR658" s="31"/>
      <c r="AS658" s="31"/>
      <c r="AT658" s="31"/>
      <c r="AU658" s="31"/>
      <c r="AV658" s="31"/>
      <c r="AW658" s="32"/>
      <c r="AX658" s="32"/>
      <c r="AY658" s="32"/>
      <c r="AZ658" s="32"/>
      <c r="BA658" s="32"/>
      <c r="BB658" s="32"/>
      <c r="BC658" s="31"/>
      <c r="BD658" s="31"/>
      <c r="BE658" s="31"/>
      <c r="BF658" s="31"/>
      <c r="BG658" s="31"/>
      <c r="BH658" s="31"/>
      <c r="BI658" s="31"/>
      <c r="BJ658" s="31"/>
      <c r="BK658" s="31"/>
      <c r="BL658" s="31"/>
      <c r="BM658" s="31"/>
      <c r="BN658" s="31"/>
      <c r="BO658" s="31"/>
      <c r="BP658" s="31"/>
      <c r="BQ658" s="31"/>
      <c r="BR658" s="31"/>
      <c r="BS658" s="31"/>
      <c r="BT658" s="31"/>
      <c r="BU658" s="31"/>
      <c r="BV658" s="31"/>
      <c r="BW658" s="31"/>
      <c r="BX658" s="31"/>
      <c r="BY658" s="31"/>
      <c r="BZ658" s="31"/>
      <c r="CA658" s="31"/>
      <c r="CB658" s="31"/>
      <c r="CC658" s="31"/>
      <c r="CD658" s="31"/>
      <c r="CE658" s="31"/>
      <c r="CF658" s="31"/>
      <c r="CG658" s="31"/>
      <c r="CH658" s="31"/>
      <c r="CI658" s="31"/>
      <c r="CJ658" s="31"/>
      <c r="CK658" s="31"/>
      <c r="CL658" s="31"/>
      <c r="CM658" s="31"/>
      <c r="CN658" s="31"/>
      <c r="CO658" s="31"/>
      <c r="CP658" s="31"/>
      <c r="CQ658" s="31"/>
      <c r="CR658" s="31"/>
      <c r="CS658" s="31"/>
      <c r="CT658" s="31"/>
      <c r="CU658" s="31"/>
      <c r="CV658" s="31"/>
    </row>
    <row r="659" spans="1:100" x14ac:dyDescent="0.3">
      <c r="A659" s="31"/>
      <c r="B659" s="31"/>
      <c r="C659" s="31"/>
      <c r="D659" s="31"/>
      <c r="E659" s="31"/>
      <c r="F659" s="31"/>
      <c r="AQ659" s="31"/>
      <c r="AR659" s="31"/>
      <c r="AS659" s="31"/>
      <c r="AT659" s="31"/>
      <c r="AU659" s="31"/>
      <c r="AV659" s="31"/>
      <c r="AW659" s="32"/>
      <c r="AX659" s="32"/>
      <c r="AY659" s="32"/>
      <c r="AZ659" s="32"/>
      <c r="BA659" s="32"/>
      <c r="BB659" s="32"/>
      <c r="BC659" s="31"/>
      <c r="BD659" s="31"/>
      <c r="BE659" s="31"/>
      <c r="BF659" s="31"/>
      <c r="BG659" s="31"/>
      <c r="BH659" s="31"/>
      <c r="BI659" s="31"/>
      <c r="BJ659" s="31"/>
      <c r="BK659" s="31"/>
      <c r="BL659" s="31"/>
      <c r="BM659" s="31"/>
      <c r="BN659" s="31"/>
      <c r="BO659" s="31"/>
      <c r="BP659" s="31"/>
      <c r="BQ659" s="31"/>
      <c r="BR659" s="31"/>
      <c r="BS659" s="31"/>
      <c r="BT659" s="31"/>
      <c r="BU659" s="31"/>
      <c r="BV659" s="31"/>
      <c r="BW659" s="31"/>
      <c r="BX659" s="31"/>
      <c r="BY659" s="31"/>
      <c r="BZ659" s="31"/>
      <c r="CA659" s="31"/>
      <c r="CB659" s="31"/>
      <c r="CC659" s="31"/>
      <c r="CD659" s="31"/>
      <c r="CE659" s="31"/>
      <c r="CF659" s="31"/>
      <c r="CG659" s="31"/>
      <c r="CH659" s="31"/>
      <c r="CI659" s="31"/>
      <c r="CJ659" s="31"/>
      <c r="CK659" s="31"/>
      <c r="CL659" s="31"/>
      <c r="CM659" s="31"/>
      <c r="CN659" s="31"/>
      <c r="CO659" s="31"/>
      <c r="CP659" s="31"/>
      <c r="CQ659" s="31"/>
      <c r="CR659" s="31"/>
      <c r="CS659" s="31"/>
      <c r="CT659" s="31"/>
      <c r="CU659" s="31"/>
      <c r="CV659" s="31"/>
    </row>
    <row r="660" spans="1:100" x14ac:dyDescent="0.3">
      <c r="A660" s="31"/>
      <c r="B660" s="31"/>
      <c r="C660" s="31"/>
      <c r="D660" s="31"/>
      <c r="E660" s="31"/>
      <c r="F660" s="31"/>
      <c r="AQ660" s="31"/>
      <c r="AR660" s="31"/>
      <c r="AS660" s="31"/>
      <c r="AT660" s="31"/>
      <c r="AU660" s="31"/>
      <c r="AV660" s="31"/>
      <c r="AW660" s="32"/>
      <c r="AX660" s="32"/>
      <c r="AY660" s="32"/>
      <c r="AZ660" s="32"/>
      <c r="BA660" s="32"/>
      <c r="BB660" s="32"/>
      <c r="BC660" s="31"/>
      <c r="BD660" s="31"/>
      <c r="BE660" s="31"/>
      <c r="BF660" s="31"/>
      <c r="BG660" s="31"/>
      <c r="BH660" s="31"/>
      <c r="BI660" s="31"/>
      <c r="BJ660" s="31"/>
      <c r="BK660" s="31"/>
      <c r="BL660" s="31"/>
      <c r="BM660" s="31"/>
      <c r="BN660" s="31"/>
      <c r="BO660" s="31"/>
      <c r="BP660" s="31"/>
      <c r="BQ660" s="31"/>
      <c r="BR660" s="31"/>
      <c r="BS660" s="31"/>
      <c r="BT660" s="31"/>
      <c r="BU660" s="31"/>
      <c r="BV660" s="31"/>
      <c r="BW660" s="31"/>
      <c r="BX660" s="31"/>
      <c r="BY660" s="31"/>
      <c r="BZ660" s="31"/>
      <c r="CA660" s="31"/>
      <c r="CB660" s="31"/>
      <c r="CC660" s="31"/>
      <c r="CD660" s="31"/>
      <c r="CE660" s="31"/>
      <c r="CF660" s="31"/>
      <c r="CG660" s="31"/>
      <c r="CH660" s="31"/>
      <c r="CI660" s="31"/>
      <c r="CJ660" s="31"/>
      <c r="CK660" s="31"/>
      <c r="CL660" s="31"/>
      <c r="CM660" s="31"/>
      <c r="CN660" s="31"/>
      <c r="CO660" s="31"/>
      <c r="CP660" s="31"/>
      <c r="CQ660" s="31"/>
      <c r="CR660" s="31"/>
      <c r="CS660" s="31"/>
      <c r="CT660" s="31"/>
      <c r="CU660" s="31"/>
      <c r="CV660" s="31"/>
    </row>
    <row r="661" spans="1:100" x14ac:dyDescent="0.3">
      <c r="A661" s="31"/>
      <c r="B661" s="31"/>
      <c r="C661" s="31"/>
      <c r="D661" s="31"/>
      <c r="E661" s="31"/>
      <c r="F661" s="31"/>
      <c r="AQ661" s="31"/>
      <c r="AR661" s="31"/>
      <c r="AS661" s="31"/>
      <c r="AT661" s="31"/>
      <c r="AU661" s="31"/>
      <c r="AV661" s="31"/>
      <c r="AW661" s="32"/>
      <c r="AX661" s="32"/>
      <c r="AY661" s="32"/>
      <c r="AZ661" s="32"/>
      <c r="BA661" s="32"/>
      <c r="BB661" s="32"/>
      <c r="BC661" s="31"/>
      <c r="BD661" s="31"/>
      <c r="BE661" s="31"/>
      <c r="BF661" s="31"/>
      <c r="BG661" s="31"/>
      <c r="BH661" s="31"/>
      <c r="BI661" s="31"/>
      <c r="BJ661" s="31"/>
      <c r="BK661" s="31"/>
      <c r="BL661" s="31"/>
      <c r="BM661" s="31"/>
      <c r="BN661" s="31"/>
      <c r="BO661" s="31"/>
      <c r="BP661" s="31"/>
      <c r="BQ661" s="31"/>
      <c r="BR661" s="31"/>
      <c r="BS661" s="31"/>
      <c r="BT661" s="31"/>
      <c r="BU661" s="31"/>
      <c r="BV661" s="31"/>
      <c r="BW661" s="31"/>
      <c r="BX661" s="31"/>
      <c r="BY661" s="31"/>
      <c r="BZ661" s="31"/>
      <c r="CA661" s="31"/>
      <c r="CB661" s="31"/>
      <c r="CC661" s="31"/>
      <c r="CD661" s="31"/>
      <c r="CE661" s="31"/>
      <c r="CF661" s="31"/>
      <c r="CG661" s="31"/>
      <c r="CH661" s="31"/>
      <c r="CI661" s="31"/>
      <c r="CJ661" s="31"/>
      <c r="CK661" s="31"/>
      <c r="CL661" s="31"/>
      <c r="CM661" s="31"/>
      <c r="CN661" s="31"/>
      <c r="CO661" s="31"/>
      <c r="CP661" s="31"/>
      <c r="CQ661" s="31"/>
      <c r="CR661" s="31"/>
      <c r="CS661" s="31"/>
      <c r="CT661" s="31"/>
      <c r="CU661" s="31"/>
      <c r="CV661" s="31"/>
    </row>
    <row r="662" spans="1:100" x14ac:dyDescent="0.3">
      <c r="A662" s="31"/>
      <c r="B662" s="31"/>
      <c r="C662" s="31"/>
      <c r="D662" s="31"/>
      <c r="E662" s="31"/>
      <c r="F662" s="31"/>
      <c r="AQ662" s="31"/>
      <c r="AR662" s="31"/>
      <c r="AS662" s="31"/>
      <c r="AT662" s="31"/>
      <c r="AU662" s="31"/>
      <c r="AV662" s="31"/>
      <c r="AW662" s="32"/>
      <c r="AX662" s="32"/>
      <c r="AY662" s="32"/>
      <c r="AZ662" s="32"/>
      <c r="BA662" s="32"/>
      <c r="BB662" s="32"/>
      <c r="BC662" s="31"/>
      <c r="BD662" s="31"/>
      <c r="BE662" s="31"/>
      <c r="BF662" s="31"/>
      <c r="BG662" s="31"/>
      <c r="BH662" s="31"/>
      <c r="BI662" s="31"/>
      <c r="BJ662" s="31"/>
      <c r="BK662" s="31"/>
      <c r="BL662" s="31"/>
      <c r="BM662" s="31"/>
      <c r="BN662" s="31"/>
      <c r="BO662" s="31"/>
      <c r="BP662" s="31"/>
      <c r="BQ662" s="31"/>
      <c r="BR662" s="31"/>
      <c r="BS662" s="31"/>
      <c r="BT662" s="31"/>
      <c r="BU662" s="31"/>
      <c r="BV662" s="31"/>
      <c r="BW662" s="31"/>
      <c r="BX662" s="31"/>
      <c r="BY662" s="31"/>
      <c r="BZ662" s="31"/>
      <c r="CA662" s="31"/>
      <c r="CB662" s="31"/>
      <c r="CC662" s="31"/>
      <c r="CD662" s="31"/>
      <c r="CE662" s="31"/>
      <c r="CF662" s="31"/>
      <c r="CG662" s="31"/>
      <c r="CH662" s="31"/>
      <c r="CI662" s="31"/>
      <c r="CJ662" s="31"/>
      <c r="CK662" s="31"/>
      <c r="CL662" s="31"/>
      <c r="CM662" s="31"/>
      <c r="CN662" s="31"/>
      <c r="CO662" s="31"/>
      <c r="CP662" s="31"/>
      <c r="CQ662" s="31"/>
      <c r="CR662" s="31"/>
      <c r="CS662" s="31"/>
      <c r="CT662" s="31"/>
      <c r="CU662" s="31"/>
      <c r="CV662" s="31"/>
    </row>
    <row r="663" spans="1:100" x14ac:dyDescent="0.3">
      <c r="A663" s="31"/>
      <c r="B663" s="31"/>
      <c r="C663" s="31"/>
      <c r="D663" s="31"/>
      <c r="E663" s="31"/>
      <c r="F663" s="31"/>
      <c r="AQ663" s="31"/>
      <c r="AR663" s="31"/>
      <c r="AS663" s="31"/>
      <c r="AT663" s="31"/>
      <c r="AU663" s="31"/>
      <c r="AV663" s="31"/>
      <c r="AW663" s="32"/>
      <c r="AX663" s="32"/>
      <c r="AY663" s="32"/>
      <c r="AZ663" s="32"/>
      <c r="BA663" s="32"/>
      <c r="BB663" s="32"/>
      <c r="BC663" s="31"/>
      <c r="BD663" s="31"/>
      <c r="BE663" s="31"/>
      <c r="BF663" s="31"/>
      <c r="BG663" s="31"/>
      <c r="BH663" s="31"/>
      <c r="BI663" s="31"/>
      <c r="BJ663" s="31"/>
      <c r="BK663" s="31"/>
      <c r="BL663" s="31"/>
      <c r="BM663" s="31"/>
      <c r="BN663" s="31"/>
      <c r="BO663" s="31"/>
      <c r="BP663" s="31"/>
      <c r="BQ663" s="31"/>
      <c r="BR663" s="31"/>
      <c r="BS663" s="31"/>
      <c r="BT663" s="31"/>
      <c r="BU663" s="31"/>
      <c r="BV663" s="31"/>
      <c r="BW663" s="31"/>
      <c r="BX663" s="31"/>
      <c r="BY663" s="31"/>
      <c r="BZ663" s="31"/>
      <c r="CA663" s="31"/>
      <c r="CB663" s="31"/>
      <c r="CC663" s="31"/>
      <c r="CD663" s="31"/>
      <c r="CE663" s="31"/>
      <c r="CF663" s="31"/>
      <c r="CG663" s="31"/>
      <c r="CH663" s="31"/>
      <c r="CI663" s="31"/>
      <c r="CJ663" s="31"/>
      <c r="CK663" s="31"/>
      <c r="CL663" s="31"/>
      <c r="CM663" s="31"/>
      <c r="CN663" s="31"/>
      <c r="CO663" s="31"/>
      <c r="CP663" s="31"/>
      <c r="CQ663" s="31"/>
      <c r="CR663" s="31"/>
      <c r="CS663" s="31"/>
      <c r="CT663" s="31"/>
      <c r="CU663" s="31"/>
      <c r="CV663" s="31"/>
    </row>
    <row r="664" spans="1:100" x14ac:dyDescent="0.3">
      <c r="A664" s="31"/>
      <c r="B664" s="31"/>
      <c r="C664" s="31"/>
      <c r="D664" s="31"/>
      <c r="E664" s="31"/>
      <c r="F664" s="31"/>
      <c r="AQ664" s="31"/>
      <c r="AR664" s="31"/>
      <c r="AS664" s="31"/>
      <c r="AT664" s="31"/>
      <c r="AU664" s="31"/>
      <c r="AV664" s="31"/>
      <c r="AW664" s="32"/>
      <c r="AX664" s="32"/>
      <c r="AY664" s="32"/>
      <c r="AZ664" s="32"/>
      <c r="BA664" s="32"/>
      <c r="BB664" s="32"/>
      <c r="BC664" s="31"/>
      <c r="BD664" s="31"/>
      <c r="BE664" s="31"/>
      <c r="BF664" s="31"/>
      <c r="BG664" s="31"/>
      <c r="BH664" s="31"/>
      <c r="BI664" s="31"/>
      <c r="BJ664" s="31"/>
      <c r="BK664" s="31"/>
      <c r="BL664" s="31"/>
      <c r="BM664" s="31"/>
      <c r="BN664" s="31"/>
      <c r="BO664" s="31"/>
      <c r="BP664" s="31"/>
      <c r="BQ664" s="31"/>
      <c r="BR664" s="31"/>
      <c r="BS664" s="31"/>
      <c r="BT664" s="31"/>
      <c r="BU664" s="31"/>
      <c r="BV664" s="31"/>
      <c r="BW664" s="31"/>
      <c r="BX664" s="31"/>
      <c r="BY664" s="31"/>
      <c r="BZ664" s="31"/>
      <c r="CA664" s="31"/>
      <c r="CB664" s="31"/>
      <c r="CC664" s="31"/>
      <c r="CD664" s="31"/>
      <c r="CE664" s="31"/>
      <c r="CF664" s="31"/>
      <c r="CG664" s="31"/>
      <c r="CH664" s="31"/>
      <c r="CI664" s="31"/>
      <c r="CJ664" s="31"/>
      <c r="CK664" s="31"/>
      <c r="CL664" s="31"/>
      <c r="CM664" s="31"/>
      <c r="CN664" s="31"/>
      <c r="CO664" s="31"/>
      <c r="CP664" s="31"/>
      <c r="CQ664" s="31"/>
      <c r="CR664" s="31"/>
      <c r="CS664" s="31"/>
      <c r="CT664" s="31"/>
      <c r="CU664" s="31"/>
      <c r="CV664" s="31"/>
    </row>
    <row r="665" spans="1:100" x14ac:dyDescent="0.3">
      <c r="A665" s="31"/>
      <c r="B665" s="31"/>
      <c r="C665" s="31"/>
      <c r="D665" s="31"/>
      <c r="E665" s="31"/>
      <c r="F665" s="31"/>
      <c r="AQ665" s="31"/>
      <c r="AR665" s="31"/>
      <c r="AS665" s="31"/>
      <c r="AT665" s="31"/>
      <c r="AU665" s="31"/>
      <c r="AV665" s="31"/>
      <c r="AW665" s="32"/>
      <c r="AX665" s="32"/>
      <c r="AY665" s="32"/>
      <c r="AZ665" s="32"/>
      <c r="BA665" s="32"/>
      <c r="BB665" s="32"/>
      <c r="BC665" s="31"/>
      <c r="BD665" s="31"/>
      <c r="BE665" s="31"/>
      <c r="BF665" s="31"/>
      <c r="BG665" s="31"/>
      <c r="BH665" s="31"/>
      <c r="BI665" s="31"/>
      <c r="BJ665" s="31"/>
      <c r="BK665" s="31"/>
      <c r="BL665" s="31"/>
      <c r="BM665" s="31"/>
      <c r="BN665" s="31"/>
      <c r="BO665" s="31"/>
      <c r="BP665" s="31"/>
      <c r="BQ665" s="31"/>
      <c r="BR665" s="31"/>
      <c r="BS665" s="31"/>
      <c r="BT665" s="31"/>
      <c r="BU665" s="31"/>
      <c r="BV665" s="31"/>
      <c r="BW665" s="31"/>
      <c r="BX665" s="31"/>
      <c r="BY665" s="31"/>
      <c r="BZ665" s="31"/>
      <c r="CA665" s="31"/>
      <c r="CB665" s="31"/>
      <c r="CC665" s="31"/>
      <c r="CD665" s="31"/>
      <c r="CE665" s="31"/>
      <c r="CF665" s="31"/>
      <c r="CG665" s="31"/>
      <c r="CH665" s="31"/>
      <c r="CI665" s="31"/>
      <c r="CJ665" s="31"/>
      <c r="CK665" s="31"/>
      <c r="CL665" s="31"/>
      <c r="CM665" s="31"/>
      <c r="CN665" s="31"/>
      <c r="CO665" s="31"/>
      <c r="CP665" s="31"/>
      <c r="CQ665" s="31"/>
      <c r="CR665" s="31"/>
      <c r="CS665" s="31"/>
      <c r="CT665" s="31"/>
      <c r="CU665" s="31"/>
      <c r="CV665" s="31"/>
    </row>
    <row r="666" spans="1:100" x14ac:dyDescent="0.3">
      <c r="A666" s="31"/>
      <c r="B666" s="31"/>
      <c r="C666" s="31"/>
      <c r="D666" s="31"/>
      <c r="E666" s="31"/>
      <c r="F666" s="31"/>
      <c r="AQ666" s="31"/>
      <c r="AR666" s="31"/>
      <c r="AS666" s="31"/>
      <c r="AT666" s="31"/>
      <c r="AU666" s="31"/>
      <c r="AV666" s="31"/>
      <c r="AW666" s="32"/>
      <c r="AX666" s="32"/>
      <c r="AY666" s="32"/>
      <c r="AZ666" s="32"/>
      <c r="BA666" s="32"/>
      <c r="BB666" s="32"/>
      <c r="BC666" s="31"/>
      <c r="BD666" s="31"/>
      <c r="BE666" s="31"/>
      <c r="BF666" s="31"/>
      <c r="BG666" s="31"/>
      <c r="BH666" s="31"/>
      <c r="BI666" s="31"/>
      <c r="BJ666" s="31"/>
      <c r="BK666" s="31"/>
      <c r="BL666" s="31"/>
      <c r="BM666" s="31"/>
      <c r="BN666" s="31"/>
      <c r="BO666" s="31"/>
      <c r="BP666" s="31"/>
      <c r="BQ666" s="31"/>
      <c r="BR666" s="31"/>
      <c r="BS666" s="31"/>
      <c r="BT666" s="31"/>
      <c r="BU666" s="31"/>
      <c r="BV666" s="31"/>
      <c r="BW666" s="31"/>
      <c r="BX666" s="31"/>
      <c r="BY666" s="31"/>
      <c r="BZ666" s="31"/>
      <c r="CA666" s="31"/>
      <c r="CB666" s="31"/>
      <c r="CC666" s="31"/>
      <c r="CD666" s="31"/>
      <c r="CE666" s="31"/>
      <c r="CF666" s="31"/>
      <c r="CG666" s="31"/>
      <c r="CH666" s="31"/>
      <c r="CI666" s="31"/>
      <c r="CJ666" s="31"/>
      <c r="CK666" s="31"/>
      <c r="CL666" s="31"/>
      <c r="CM666" s="31"/>
      <c r="CN666" s="31"/>
      <c r="CO666" s="31"/>
      <c r="CP666" s="31"/>
      <c r="CQ666" s="31"/>
      <c r="CR666" s="31"/>
      <c r="CS666" s="31"/>
      <c r="CT666" s="31"/>
      <c r="CU666" s="31"/>
      <c r="CV666" s="31"/>
    </row>
    <row r="667" spans="1:100" x14ac:dyDescent="0.3">
      <c r="A667" s="31"/>
      <c r="B667" s="31"/>
      <c r="C667" s="31"/>
      <c r="D667" s="31"/>
      <c r="E667" s="31"/>
      <c r="F667" s="31"/>
      <c r="AQ667" s="31"/>
      <c r="AR667" s="31"/>
      <c r="AS667" s="31"/>
      <c r="AT667" s="31"/>
      <c r="AU667" s="31"/>
      <c r="AV667" s="31"/>
      <c r="AW667" s="32"/>
      <c r="AX667" s="32"/>
      <c r="AY667" s="32"/>
      <c r="AZ667" s="32"/>
      <c r="BA667" s="32"/>
      <c r="BB667" s="32"/>
      <c r="BC667" s="31"/>
      <c r="BD667" s="31"/>
      <c r="BE667" s="31"/>
      <c r="BF667" s="31"/>
      <c r="BG667" s="31"/>
      <c r="BH667" s="31"/>
      <c r="BI667" s="31"/>
      <c r="BJ667" s="31"/>
      <c r="BK667" s="31"/>
      <c r="BL667" s="31"/>
      <c r="BM667" s="31"/>
      <c r="BN667" s="31"/>
      <c r="BO667" s="31"/>
      <c r="BP667" s="31"/>
      <c r="BQ667" s="31"/>
      <c r="BR667" s="31"/>
      <c r="BS667" s="31"/>
      <c r="BT667" s="31"/>
      <c r="BU667" s="31"/>
      <c r="BV667" s="31"/>
      <c r="BW667" s="31"/>
      <c r="BX667" s="31"/>
      <c r="BY667" s="31"/>
      <c r="BZ667" s="31"/>
      <c r="CA667" s="31"/>
      <c r="CB667" s="31"/>
      <c r="CC667" s="31"/>
      <c r="CD667" s="31"/>
      <c r="CE667" s="31"/>
      <c r="CF667" s="31"/>
      <c r="CG667" s="31"/>
      <c r="CH667" s="31"/>
      <c r="CI667" s="31"/>
      <c r="CJ667" s="31"/>
      <c r="CK667" s="31"/>
      <c r="CL667" s="31"/>
      <c r="CM667" s="31"/>
      <c r="CN667" s="31"/>
      <c r="CO667" s="31"/>
      <c r="CP667" s="31"/>
      <c r="CQ667" s="31"/>
      <c r="CR667" s="31"/>
      <c r="CS667" s="31"/>
      <c r="CT667" s="31"/>
      <c r="CU667" s="31"/>
      <c r="CV667" s="31"/>
    </row>
    <row r="668" spans="1:100" x14ac:dyDescent="0.3">
      <c r="A668" s="31"/>
      <c r="B668" s="31"/>
      <c r="C668" s="31"/>
      <c r="D668" s="31"/>
      <c r="E668" s="31"/>
      <c r="F668" s="31"/>
      <c r="AQ668" s="31"/>
      <c r="AR668" s="31"/>
      <c r="AS668" s="31"/>
      <c r="AT668" s="31"/>
      <c r="AU668" s="31"/>
      <c r="AV668" s="31"/>
      <c r="AW668" s="32"/>
      <c r="AX668" s="32"/>
      <c r="AY668" s="32"/>
      <c r="AZ668" s="32"/>
      <c r="BA668" s="32"/>
      <c r="BB668" s="32"/>
      <c r="BC668" s="31"/>
      <c r="BD668" s="31"/>
      <c r="BE668" s="31"/>
      <c r="BF668" s="31"/>
      <c r="BG668" s="31"/>
      <c r="BH668" s="31"/>
      <c r="BI668" s="31"/>
      <c r="BJ668" s="31"/>
      <c r="BK668" s="31"/>
      <c r="BL668" s="31"/>
      <c r="BM668" s="31"/>
      <c r="BN668" s="31"/>
      <c r="BO668" s="31"/>
      <c r="BP668" s="31"/>
      <c r="BQ668" s="31"/>
      <c r="BR668" s="31"/>
      <c r="BS668" s="31"/>
      <c r="BT668" s="31"/>
      <c r="BU668" s="31"/>
      <c r="BV668" s="31"/>
      <c r="BW668" s="31"/>
      <c r="BX668" s="31"/>
      <c r="BY668" s="31"/>
      <c r="BZ668" s="31"/>
      <c r="CA668" s="31"/>
      <c r="CB668" s="31"/>
      <c r="CC668" s="31"/>
      <c r="CD668" s="31"/>
      <c r="CE668" s="31"/>
      <c r="CF668" s="31"/>
      <c r="CG668" s="31"/>
      <c r="CH668" s="31"/>
      <c r="CI668" s="31"/>
      <c r="CJ668" s="31"/>
      <c r="CK668" s="31"/>
      <c r="CL668" s="31"/>
      <c r="CM668" s="31"/>
      <c r="CN668" s="31"/>
      <c r="CO668" s="31"/>
      <c r="CP668" s="31"/>
      <c r="CQ668" s="31"/>
      <c r="CR668" s="31"/>
      <c r="CS668" s="31"/>
      <c r="CT668" s="31"/>
      <c r="CU668" s="31"/>
      <c r="CV668" s="31"/>
    </row>
    <row r="669" spans="1:100" x14ac:dyDescent="0.3">
      <c r="A669" s="31"/>
      <c r="B669" s="31"/>
      <c r="C669" s="31"/>
      <c r="D669" s="31"/>
      <c r="E669" s="31"/>
      <c r="F669" s="31"/>
      <c r="AQ669" s="31"/>
      <c r="AR669" s="31"/>
      <c r="AS669" s="31"/>
      <c r="AT669" s="31"/>
      <c r="AU669" s="31"/>
      <c r="AV669" s="31"/>
      <c r="AW669" s="32"/>
      <c r="AX669" s="32"/>
      <c r="AY669" s="32"/>
      <c r="AZ669" s="32"/>
      <c r="BA669" s="32"/>
      <c r="BB669" s="32"/>
      <c r="BC669" s="31"/>
      <c r="BD669" s="31"/>
      <c r="BE669" s="31"/>
      <c r="BF669" s="31"/>
      <c r="BG669" s="31"/>
      <c r="BH669" s="31"/>
      <c r="BI669" s="31"/>
      <c r="BJ669" s="31"/>
      <c r="BK669" s="31"/>
      <c r="BL669" s="31"/>
      <c r="BM669" s="31"/>
      <c r="BN669" s="31"/>
      <c r="BO669" s="31"/>
      <c r="BP669" s="31"/>
      <c r="BQ669" s="31"/>
      <c r="BR669" s="31"/>
      <c r="BS669" s="31"/>
      <c r="BT669" s="31"/>
      <c r="BU669" s="31"/>
      <c r="BV669" s="31"/>
      <c r="BW669" s="31"/>
      <c r="BX669" s="31"/>
      <c r="BY669" s="31"/>
      <c r="BZ669" s="31"/>
      <c r="CA669" s="31"/>
      <c r="CB669" s="31"/>
      <c r="CC669" s="31"/>
      <c r="CD669" s="31"/>
      <c r="CE669" s="31"/>
      <c r="CF669" s="31"/>
      <c r="CG669" s="31"/>
      <c r="CH669" s="31"/>
      <c r="CI669" s="31"/>
      <c r="CJ669" s="31"/>
      <c r="CK669" s="31"/>
      <c r="CL669" s="31"/>
      <c r="CM669" s="31"/>
      <c r="CN669" s="31"/>
      <c r="CO669" s="31"/>
      <c r="CP669" s="31"/>
      <c r="CQ669" s="31"/>
      <c r="CR669" s="31"/>
      <c r="CS669" s="31"/>
      <c r="CT669" s="31"/>
      <c r="CU669" s="31"/>
      <c r="CV669" s="31"/>
    </row>
    <row r="670" spans="1:100" x14ac:dyDescent="0.3">
      <c r="A670" s="31"/>
      <c r="B670" s="31"/>
      <c r="C670" s="31"/>
      <c r="D670" s="31"/>
      <c r="E670" s="31"/>
      <c r="F670" s="31"/>
      <c r="AQ670" s="31"/>
      <c r="AR670" s="31"/>
      <c r="AS670" s="31"/>
      <c r="AT670" s="31"/>
      <c r="AU670" s="31"/>
      <c r="AV670" s="31"/>
      <c r="AW670" s="32"/>
      <c r="AX670" s="32"/>
      <c r="AY670" s="32"/>
      <c r="AZ670" s="32"/>
      <c r="BA670" s="32"/>
      <c r="BB670" s="32"/>
      <c r="BC670" s="31"/>
      <c r="BD670" s="31"/>
      <c r="BE670" s="31"/>
      <c r="BF670" s="31"/>
      <c r="BG670" s="31"/>
      <c r="BH670" s="31"/>
      <c r="BI670" s="31"/>
      <c r="BJ670" s="31"/>
      <c r="BK670" s="31"/>
      <c r="BL670" s="31"/>
      <c r="BM670" s="31"/>
      <c r="BN670" s="31"/>
      <c r="BO670" s="31"/>
      <c r="BP670" s="31"/>
      <c r="BQ670" s="31"/>
      <c r="BR670" s="31"/>
      <c r="BS670" s="31"/>
      <c r="BT670" s="31"/>
      <c r="BU670" s="31"/>
      <c r="BV670" s="31"/>
      <c r="BW670" s="31"/>
      <c r="BX670" s="31"/>
      <c r="BY670" s="31"/>
      <c r="BZ670" s="31"/>
      <c r="CA670" s="31"/>
      <c r="CB670" s="31"/>
      <c r="CC670" s="31"/>
      <c r="CD670" s="31"/>
      <c r="CE670" s="31"/>
      <c r="CF670" s="31"/>
      <c r="CG670" s="31"/>
      <c r="CH670" s="31"/>
      <c r="CI670" s="31"/>
      <c r="CJ670" s="31"/>
      <c r="CK670" s="31"/>
      <c r="CL670" s="31"/>
      <c r="CM670" s="31"/>
      <c r="CN670" s="31"/>
      <c r="CO670" s="31"/>
      <c r="CP670" s="31"/>
      <c r="CQ670" s="31"/>
      <c r="CR670" s="31"/>
      <c r="CS670" s="31"/>
      <c r="CT670" s="31"/>
      <c r="CU670" s="31"/>
      <c r="CV670" s="31"/>
    </row>
    <row r="671" spans="1:100" x14ac:dyDescent="0.3">
      <c r="A671" s="31"/>
      <c r="B671" s="31"/>
      <c r="C671" s="31"/>
      <c r="D671" s="31"/>
      <c r="E671" s="31"/>
      <c r="F671" s="31"/>
      <c r="AQ671" s="31"/>
      <c r="AR671" s="31"/>
      <c r="AS671" s="31"/>
      <c r="AT671" s="31"/>
      <c r="AU671" s="31"/>
      <c r="AV671" s="31"/>
      <c r="AW671" s="32"/>
      <c r="AX671" s="32"/>
      <c r="AY671" s="32"/>
      <c r="AZ671" s="32"/>
      <c r="BA671" s="32"/>
      <c r="BB671" s="32"/>
      <c r="BC671" s="31"/>
      <c r="BD671" s="31"/>
      <c r="BE671" s="31"/>
      <c r="BF671" s="31"/>
      <c r="BG671" s="31"/>
      <c r="BH671" s="31"/>
      <c r="BI671" s="31"/>
      <c r="BJ671" s="31"/>
      <c r="BK671" s="31"/>
      <c r="BL671" s="31"/>
      <c r="BM671" s="31"/>
      <c r="BN671" s="31"/>
      <c r="BO671" s="31"/>
      <c r="BP671" s="31"/>
      <c r="BQ671" s="31"/>
      <c r="BR671" s="31"/>
      <c r="BS671" s="31"/>
      <c r="BT671" s="31"/>
      <c r="BU671" s="31"/>
      <c r="BV671" s="31"/>
      <c r="BW671" s="31"/>
      <c r="BX671" s="31"/>
      <c r="BY671" s="31"/>
      <c r="BZ671" s="31"/>
      <c r="CA671" s="31"/>
      <c r="CB671" s="31"/>
      <c r="CC671" s="31"/>
      <c r="CD671" s="31"/>
      <c r="CE671" s="31"/>
      <c r="CF671" s="31"/>
      <c r="CG671" s="31"/>
      <c r="CH671" s="31"/>
      <c r="CI671" s="31"/>
      <c r="CJ671" s="31"/>
      <c r="CK671" s="31"/>
      <c r="CL671" s="31"/>
      <c r="CM671" s="31"/>
      <c r="CN671" s="31"/>
      <c r="CO671" s="31"/>
      <c r="CP671" s="31"/>
      <c r="CQ671" s="31"/>
      <c r="CR671" s="31"/>
      <c r="CS671" s="31"/>
      <c r="CT671" s="31"/>
      <c r="CU671" s="31"/>
      <c r="CV671" s="31"/>
    </row>
    <row r="672" spans="1:100" x14ac:dyDescent="0.3">
      <c r="A672" s="31"/>
      <c r="B672" s="31"/>
      <c r="C672" s="31"/>
      <c r="D672" s="31"/>
      <c r="E672" s="31"/>
      <c r="F672" s="31"/>
      <c r="AQ672" s="31"/>
      <c r="AR672" s="31"/>
      <c r="AS672" s="31"/>
      <c r="AT672" s="31"/>
      <c r="AU672" s="31"/>
      <c r="AV672" s="31"/>
      <c r="AW672" s="32"/>
      <c r="AX672" s="32"/>
      <c r="AY672" s="32"/>
      <c r="AZ672" s="32"/>
      <c r="BA672" s="32"/>
      <c r="BB672" s="32"/>
      <c r="BC672" s="31"/>
      <c r="BD672" s="31"/>
      <c r="BE672" s="31"/>
      <c r="BF672" s="31"/>
      <c r="BG672" s="31"/>
      <c r="BH672" s="31"/>
      <c r="BI672" s="31"/>
      <c r="BJ672" s="31"/>
      <c r="BK672" s="31"/>
      <c r="BL672" s="31"/>
      <c r="BM672" s="31"/>
      <c r="BN672" s="31"/>
      <c r="BO672" s="31"/>
      <c r="BP672" s="31"/>
      <c r="BQ672" s="31"/>
      <c r="BR672" s="31"/>
      <c r="BS672" s="31"/>
      <c r="BT672" s="31"/>
      <c r="BU672" s="31"/>
      <c r="BV672" s="31"/>
      <c r="BW672" s="31"/>
      <c r="BX672" s="31"/>
      <c r="BY672" s="31"/>
      <c r="BZ672" s="31"/>
      <c r="CA672" s="31"/>
      <c r="CB672" s="31"/>
      <c r="CC672" s="31"/>
      <c r="CD672" s="31"/>
      <c r="CE672" s="31"/>
      <c r="CF672" s="31"/>
      <c r="CG672" s="31"/>
      <c r="CH672" s="31"/>
      <c r="CI672" s="31"/>
      <c r="CJ672" s="31"/>
      <c r="CK672" s="31"/>
      <c r="CL672" s="31"/>
      <c r="CM672" s="31"/>
      <c r="CN672" s="31"/>
      <c r="CO672" s="31"/>
      <c r="CP672" s="31"/>
      <c r="CQ672" s="31"/>
      <c r="CR672" s="31"/>
      <c r="CS672" s="31"/>
      <c r="CT672" s="31"/>
      <c r="CU672" s="31"/>
      <c r="CV672" s="31"/>
    </row>
    <row r="673" spans="1:100" x14ac:dyDescent="0.3">
      <c r="A673" s="31"/>
      <c r="B673" s="31"/>
      <c r="C673" s="31"/>
      <c r="D673" s="31"/>
      <c r="E673" s="31"/>
      <c r="F673" s="31"/>
      <c r="AQ673" s="31"/>
      <c r="AR673" s="31"/>
      <c r="AS673" s="31"/>
      <c r="AT673" s="31"/>
      <c r="AU673" s="31"/>
      <c r="AV673" s="31"/>
      <c r="AW673" s="32"/>
      <c r="AX673" s="32"/>
      <c r="AY673" s="32"/>
      <c r="AZ673" s="32"/>
      <c r="BA673" s="32"/>
      <c r="BB673" s="32"/>
      <c r="BC673" s="31"/>
      <c r="BD673" s="31"/>
      <c r="BE673" s="31"/>
      <c r="BF673" s="31"/>
      <c r="BG673" s="31"/>
      <c r="BH673" s="31"/>
      <c r="BI673" s="31"/>
      <c r="BJ673" s="31"/>
      <c r="BK673" s="31"/>
      <c r="BL673" s="31"/>
      <c r="BM673" s="31"/>
      <c r="BN673" s="31"/>
      <c r="BO673" s="31"/>
      <c r="BP673" s="31"/>
      <c r="BQ673" s="31"/>
      <c r="BR673" s="31"/>
      <c r="BS673" s="31"/>
      <c r="BT673" s="31"/>
      <c r="BU673" s="31"/>
      <c r="BV673" s="31"/>
      <c r="BW673" s="31"/>
      <c r="BX673" s="31"/>
      <c r="BY673" s="31"/>
      <c r="BZ673" s="31"/>
      <c r="CA673" s="31"/>
      <c r="CB673" s="31"/>
      <c r="CC673" s="31"/>
      <c r="CD673" s="31"/>
      <c r="CE673" s="31"/>
      <c r="CF673" s="31"/>
      <c r="CG673" s="31"/>
      <c r="CH673" s="31"/>
      <c r="CI673" s="31"/>
      <c r="CJ673" s="31"/>
      <c r="CK673" s="31"/>
      <c r="CL673" s="31"/>
      <c r="CM673" s="31"/>
      <c r="CN673" s="31"/>
      <c r="CO673" s="31"/>
      <c r="CP673" s="31"/>
      <c r="CQ673" s="31"/>
      <c r="CR673" s="31"/>
      <c r="CS673" s="31"/>
      <c r="CT673" s="31"/>
      <c r="CU673" s="31"/>
      <c r="CV673" s="31"/>
    </row>
    <row r="674" spans="1:100" x14ac:dyDescent="0.3">
      <c r="A674" s="31"/>
      <c r="B674" s="31"/>
      <c r="C674" s="31"/>
      <c r="D674" s="31"/>
      <c r="E674" s="31"/>
      <c r="F674" s="31"/>
      <c r="AQ674" s="31"/>
      <c r="AR674" s="31"/>
      <c r="AS674" s="31"/>
      <c r="AT674" s="31"/>
      <c r="AU674" s="31"/>
      <c r="AV674" s="31"/>
      <c r="AW674" s="32"/>
      <c r="AX674" s="32"/>
      <c r="AY674" s="32"/>
      <c r="AZ674" s="32"/>
      <c r="BA674" s="32"/>
      <c r="BB674" s="32"/>
      <c r="BC674" s="31"/>
      <c r="BD674" s="31"/>
      <c r="BE674" s="31"/>
      <c r="BF674" s="31"/>
      <c r="BG674" s="31"/>
      <c r="BH674" s="31"/>
      <c r="BI674" s="31"/>
      <c r="BJ674" s="31"/>
      <c r="BK674" s="31"/>
      <c r="BL674" s="31"/>
      <c r="BM674" s="31"/>
      <c r="BN674" s="31"/>
      <c r="BO674" s="31"/>
      <c r="BP674" s="31"/>
      <c r="BQ674" s="31"/>
      <c r="BR674" s="31"/>
      <c r="BS674" s="31"/>
      <c r="BT674" s="31"/>
      <c r="BU674" s="31"/>
      <c r="BV674" s="31"/>
      <c r="BW674" s="31"/>
      <c r="BX674" s="31"/>
      <c r="BY674" s="31"/>
      <c r="BZ674" s="31"/>
      <c r="CA674" s="31"/>
      <c r="CB674" s="31"/>
      <c r="CC674" s="31"/>
      <c r="CD674" s="31"/>
      <c r="CE674" s="31"/>
      <c r="CF674" s="31"/>
      <c r="CG674" s="31"/>
      <c r="CH674" s="31"/>
      <c r="CI674" s="31"/>
      <c r="CJ674" s="31"/>
      <c r="CK674" s="31"/>
      <c r="CL674" s="31"/>
      <c r="CM674" s="31"/>
      <c r="CN674" s="31"/>
      <c r="CO674" s="31"/>
      <c r="CP674" s="31"/>
      <c r="CQ674" s="31"/>
      <c r="CR674" s="31"/>
      <c r="CS674" s="31"/>
      <c r="CT674" s="31"/>
      <c r="CU674" s="31"/>
      <c r="CV674" s="31"/>
    </row>
    <row r="675" spans="1:100" x14ac:dyDescent="0.3">
      <c r="A675" s="31"/>
      <c r="B675" s="31"/>
      <c r="C675" s="31"/>
      <c r="D675" s="31"/>
      <c r="E675" s="31"/>
      <c r="F675" s="31"/>
      <c r="AQ675" s="31"/>
      <c r="AR675" s="31"/>
      <c r="BH675" s="31"/>
      <c r="BI675" s="31"/>
      <c r="BJ675" s="31"/>
      <c r="BK675" s="31"/>
      <c r="BL675" s="31"/>
      <c r="BM675" s="31"/>
      <c r="BN675" s="31"/>
      <c r="BO675" s="31"/>
      <c r="BP675" s="31"/>
      <c r="BQ675" s="31"/>
      <c r="BR675" s="31"/>
      <c r="BS675" s="31"/>
      <c r="BT675" s="31"/>
      <c r="BU675" s="31"/>
      <c r="BV675" s="31"/>
      <c r="BW675" s="31"/>
      <c r="BX675" s="31"/>
      <c r="BY675" s="31"/>
      <c r="BZ675" s="31"/>
      <c r="CA675" s="31"/>
      <c r="CB675" s="31"/>
      <c r="CC675" s="31"/>
      <c r="CD675" s="31"/>
      <c r="CE675" s="31"/>
      <c r="CF675" s="31"/>
      <c r="CG675" s="31"/>
      <c r="CH675" s="31"/>
      <c r="CI675" s="31"/>
      <c r="CJ675" s="31"/>
      <c r="CK675" s="31"/>
      <c r="CL675" s="31"/>
      <c r="CM675" s="31"/>
      <c r="CN675" s="31"/>
      <c r="CO675" s="31"/>
      <c r="CP675" s="31"/>
      <c r="CQ675" s="31"/>
      <c r="CR675" s="31"/>
      <c r="CS675" s="31"/>
      <c r="CT675" s="31"/>
      <c r="CU675" s="31"/>
      <c r="CV675" s="31"/>
    </row>
    <row r="676" spans="1:100" x14ac:dyDescent="0.3">
      <c r="A676" s="31"/>
      <c r="B676" s="31"/>
      <c r="C676" s="31"/>
      <c r="D676" s="31"/>
      <c r="E676" s="31"/>
      <c r="F676" s="31"/>
      <c r="AQ676" s="31"/>
      <c r="AR676" s="31"/>
      <c r="BH676" s="31"/>
      <c r="BI676" s="31"/>
      <c r="BJ676" s="31"/>
      <c r="BK676" s="31"/>
      <c r="BL676" s="31"/>
      <c r="BM676" s="31"/>
      <c r="BN676" s="31"/>
      <c r="BO676" s="31"/>
      <c r="BP676" s="31"/>
      <c r="BQ676" s="31"/>
      <c r="BR676" s="31"/>
      <c r="BS676" s="31"/>
      <c r="BT676" s="31"/>
      <c r="BU676" s="31"/>
      <c r="BV676" s="31"/>
      <c r="BW676" s="31"/>
      <c r="BX676" s="31"/>
      <c r="BY676" s="31"/>
      <c r="BZ676" s="31"/>
      <c r="CA676" s="31"/>
      <c r="CB676" s="31"/>
      <c r="CC676" s="31"/>
      <c r="CD676" s="31"/>
      <c r="CE676" s="31"/>
      <c r="CF676" s="31"/>
      <c r="CG676" s="31"/>
      <c r="CH676" s="31"/>
      <c r="CI676" s="31"/>
      <c r="CJ676" s="31"/>
      <c r="CK676" s="31"/>
      <c r="CL676" s="31"/>
      <c r="CM676" s="31"/>
      <c r="CN676" s="31"/>
      <c r="CO676" s="31"/>
      <c r="CP676" s="31"/>
      <c r="CQ676" s="31"/>
      <c r="CR676" s="31"/>
      <c r="CS676" s="31"/>
      <c r="CT676" s="31"/>
      <c r="CU676" s="31"/>
      <c r="CV676" s="31"/>
    </row>
    <row r="677" spans="1:100" x14ac:dyDescent="0.3">
      <c r="A677" s="31"/>
      <c r="B677" s="31"/>
      <c r="C677" s="31"/>
      <c r="D677" s="31"/>
      <c r="E677" s="31"/>
      <c r="F677" s="31"/>
      <c r="AQ677" s="31"/>
      <c r="AR677" s="31"/>
      <c r="BH677" s="31"/>
      <c r="BI677" s="31"/>
      <c r="BJ677" s="31"/>
      <c r="BK677" s="31"/>
      <c r="BL677" s="31"/>
      <c r="BM677" s="31"/>
      <c r="BN677" s="31"/>
      <c r="BO677" s="31"/>
      <c r="BP677" s="31"/>
      <c r="BQ677" s="31"/>
      <c r="BR677" s="31"/>
      <c r="BS677" s="31"/>
      <c r="BT677" s="31"/>
      <c r="BU677" s="31"/>
      <c r="BV677" s="31"/>
      <c r="BW677" s="31"/>
      <c r="BX677" s="31"/>
      <c r="BY677" s="31"/>
      <c r="BZ677" s="31"/>
      <c r="CA677" s="31"/>
      <c r="CB677" s="31"/>
      <c r="CC677" s="31"/>
      <c r="CD677" s="31"/>
      <c r="CE677" s="31"/>
      <c r="CF677" s="31"/>
      <c r="CG677" s="31"/>
      <c r="CH677" s="31"/>
      <c r="CI677" s="31"/>
      <c r="CJ677" s="31"/>
      <c r="CK677" s="31"/>
      <c r="CL677" s="31"/>
      <c r="CM677" s="31"/>
      <c r="CN677" s="31"/>
      <c r="CO677" s="31"/>
      <c r="CP677" s="31"/>
      <c r="CQ677" s="31"/>
      <c r="CR677" s="31"/>
      <c r="CS677" s="31"/>
      <c r="CT677" s="31"/>
      <c r="CU677" s="31"/>
      <c r="CV677" s="31"/>
    </row>
    <row r="678" spans="1:100" x14ac:dyDescent="0.3">
      <c r="A678" s="31"/>
      <c r="B678" s="31"/>
      <c r="C678" s="31"/>
      <c r="D678" s="31"/>
      <c r="E678" s="31"/>
      <c r="F678" s="31"/>
      <c r="AQ678" s="31"/>
      <c r="AR678" s="31"/>
      <c r="BH678" s="31"/>
      <c r="BI678" s="31"/>
      <c r="BJ678" s="31"/>
      <c r="BK678" s="31"/>
      <c r="BL678" s="31"/>
      <c r="BM678" s="31"/>
      <c r="BN678" s="31"/>
      <c r="BO678" s="31"/>
      <c r="BP678" s="31"/>
      <c r="BQ678" s="31"/>
      <c r="BR678" s="31"/>
      <c r="BS678" s="31"/>
      <c r="BT678" s="31"/>
      <c r="BU678" s="31"/>
      <c r="BV678" s="31"/>
      <c r="BW678" s="31"/>
      <c r="BX678" s="31"/>
      <c r="BY678" s="31"/>
      <c r="BZ678" s="31"/>
      <c r="CA678" s="31"/>
      <c r="CB678" s="31"/>
      <c r="CC678" s="31"/>
      <c r="CD678" s="31"/>
      <c r="CE678" s="31"/>
      <c r="CF678" s="31"/>
      <c r="CG678" s="31"/>
      <c r="CH678" s="31"/>
      <c r="CI678" s="31"/>
      <c r="CJ678" s="31"/>
      <c r="CK678" s="31"/>
      <c r="CL678" s="31"/>
      <c r="CM678" s="31"/>
      <c r="CN678" s="31"/>
      <c r="CO678" s="31"/>
      <c r="CP678" s="31"/>
      <c r="CQ678" s="31"/>
      <c r="CR678" s="31"/>
      <c r="CS678" s="31"/>
      <c r="CT678" s="31"/>
      <c r="CU678" s="31"/>
      <c r="CV678" s="31"/>
    </row>
    <row r="679" spans="1:100" x14ac:dyDescent="0.3">
      <c r="A679" s="31"/>
      <c r="B679" s="31"/>
      <c r="C679" s="31"/>
      <c r="D679" s="31"/>
      <c r="E679" s="31"/>
      <c r="F679" s="31"/>
      <c r="AQ679" s="31"/>
      <c r="AR679" s="31"/>
      <c r="BH679" s="31"/>
      <c r="BI679" s="31"/>
      <c r="BJ679" s="31"/>
      <c r="BK679" s="31"/>
      <c r="BL679" s="31"/>
      <c r="BM679" s="31"/>
      <c r="BN679" s="31"/>
      <c r="BO679" s="31"/>
      <c r="BP679" s="31"/>
      <c r="BQ679" s="31"/>
      <c r="BR679" s="31"/>
      <c r="BS679" s="31"/>
      <c r="BT679" s="31"/>
      <c r="BU679" s="31"/>
      <c r="BV679" s="31"/>
      <c r="BW679" s="31"/>
      <c r="BX679" s="31"/>
      <c r="BY679" s="31"/>
      <c r="BZ679" s="31"/>
      <c r="CA679" s="31"/>
      <c r="CB679" s="31"/>
      <c r="CC679" s="31"/>
      <c r="CD679" s="31"/>
      <c r="CE679" s="31"/>
      <c r="CF679" s="31"/>
      <c r="CG679" s="31"/>
      <c r="CH679" s="31"/>
      <c r="CI679" s="31"/>
      <c r="CJ679" s="31"/>
      <c r="CK679" s="31"/>
      <c r="CL679" s="31"/>
      <c r="CM679" s="31"/>
      <c r="CN679" s="31"/>
      <c r="CO679" s="31"/>
      <c r="CP679" s="31"/>
      <c r="CQ679" s="31"/>
      <c r="CR679" s="31"/>
      <c r="CS679" s="31"/>
      <c r="CT679" s="31"/>
      <c r="CU679" s="31"/>
      <c r="CV679" s="31"/>
    </row>
    <row r="680" spans="1:100" x14ac:dyDescent="0.3">
      <c r="A680" s="31"/>
      <c r="B680" s="31"/>
      <c r="C680" s="31"/>
      <c r="D680" s="31"/>
      <c r="E680" s="31"/>
      <c r="F680" s="31"/>
      <c r="AQ680" s="31"/>
      <c r="AR680" s="31"/>
      <c r="BH680" s="31"/>
      <c r="BI680" s="31"/>
      <c r="BJ680" s="31"/>
      <c r="BK680" s="31"/>
      <c r="BL680" s="31"/>
      <c r="BM680" s="31"/>
      <c r="BN680" s="31"/>
      <c r="BO680" s="31"/>
      <c r="BP680" s="31"/>
      <c r="BQ680" s="31"/>
      <c r="BR680" s="31"/>
      <c r="BS680" s="31"/>
      <c r="BT680" s="31"/>
      <c r="BU680" s="31"/>
      <c r="BV680" s="31"/>
      <c r="BW680" s="31"/>
      <c r="BX680" s="31"/>
      <c r="BY680" s="31"/>
      <c r="BZ680" s="31"/>
      <c r="CA680" s="31"/>
      <c r="CB680" s="31"/>
      <c r="CC680" s="31"/>
      <c r="CD680" s="31"/>
      <c r="CE680" s="31"/>
      <c r="CF680" s="31"/>
      <c r="CG680" s="31"/>
      <c r="CH680" s="31"/>
      <c r="CI680" s="31"/>
      <c r="CJ680" s="31"/>
      <c r="CK680" s="31"/>
      <c r="CL680" s="31"/>
      <c r="CM680" s="31"/>
      <c r="CN680" s="31"/>
      <c r="CO680" s="31"/>
      <c r="CP680" s="31"/>
      <c r="CQ680" s="31"/>
      <c r="CR680" s="31"/>
      <c r="CS680" s="31"/>
      <c r="CT680" s="31"/>
      <c r="CU680" s="31"/>
      <c r="CV680" s="31"/>
    </row>
    <row r="681" spans="1:100" x14ac:dyDescent="0.3">
      <c r="A681" s="31"/>
      <c r="B681" s="31"/>
      <c r="C681" s="31"/>
      <c r="D681" s="31"/>
      <c r="E681" s="31"/>
      <c r="F681" s="31"/>
      <c r="AQ681" s="31"/>
      <c r="AR681" s="31"/>
      <c r="BH681" s="31"/>
      <c r="BI681" s="31"/>
      <c r="BJ681" s="31"/>
      <c r="BK681" s="31"/>
      <c r="BL681" s="31"/>
      <c r="BM681" s="31"/>
      <c r="BN681" s="31"/>
      <c r="BO681" s="31"/>
      <c r="BP681" s="31"/>
      <c r="BQ681" s="31"/>
      <c r="BR681" s="31"/>
      <c r="BS681" s="31"/>
      <c r="BT681" s="31"/>
      <c r="BU681" s="31"/>
      <c r="BV681" s="31"/>
      <c r="BW681" s="31"/>
      <c r="BX681" s="31"/>
      <c r="BY681" s="31"/>
      <c r="BZ681" s="31"/>
      <c r="CA681" s="31"/>
      <c r="CB681" s="31"/>
      <c r="CC681" s="31"/>
      <c r="CD681" s="31"/>
      <c r="CE681" s="31"/>
      <c r="CF681" s="31"/>
      <c r="CG681" s="31"/>
      <c r="CH681" s="31"/>
      <c r="CI681" s="31"/>
      <c r="CJ681" s="31"/>
      <c r="CK681" s="31"/>
      <c r="CL681" s="31"/>
      <c r="CM681" s="31"/>
      <c r="CN681" s="31"/>
      <c r="CO681" s="31"/>
      <c r="CP681" s="31"/>
      <c r="CQ681" s="31"/>
      <c r="CR681" s="31"/>
      <c r="CS681" s="31"/>
      <c r="CT681" s="31"/>
      <c r="CU681" s="31"/>
      <c r="CV681" s="31"/>
    </row>
    <row r="682" spans="1:100" x14ac:dyDescent="0.3">
      <c r="A682" s="31"/>
      <c r="B682" s="31"/>
      <c r="C682" s="31"/>
      <c r="D682" s="31"/>
      <c r="E682" s="31"/>
      <c r="F682" s="31"/>
      <c r="AQ682" s="31"/>
      <c r="AR682" s="31"/>
      <c r="BH682" s="31"/>
      <c r="BI682" s="31"/>
      <c r="BJ682" s="31"/>
      <c r="BK682" s="31"/>
      <c r="BL682" s="31"/>
      <c r="BM682" s="31"/>
      <c r="BN682" s="31"/>
      <c r="BO682" s="31"/>
      <c r="BP682" s="31"/>
      <c r="BQ682" s="31"/>
      <c r="BR682" s="31"/>
      <c r="BS682" s="31"/>
      <c r="BT682" s="31"/>
      <c r="BU682" s="31"/>
      <c r="BV682" s="31"/>
      <c r="BW682" s="31"/>
      <c r="BX682" s="31"/>
      <c r="BY682" s="31"/>
      <c r="BZ682" s="31"/>
      <c r="CA682" s="31"/>
      <c r="CB682" s="31"/>
      <c r="CC682" s="31"/>
      <c r="CD682" s="31"/>
      <c r="CE682" s="31"/>
      <c r="CF682" s="31"/>
      <c r="CG682" s="31"/>
      <c r="CH682" s="31"/>
      <c r="CI682" s="31"/>
      <c r="CJ682" s="31"/>
      <c r="CK682" s="31"/>
      <c r="CL682" s="31"/>
      <c r="CM682" s="31"/>
      <c r="CN682" s="31"/>
      <c r="CO682" s="31"/>
      <c r="CP682" s="31"/>
      <c r="CQ682" s="31"/>
      <c r="CR682" s="31"/>
      <c r="CS682" s="31"/>
      <c r="CT682" s="31"/>
      <c r="CU682" s="31"/>
      <c r="CV682" s="31"/>
    </row>
    <row r="683" spans="1:100" x14ac:dyDescent="0.3">
      <c r="A683" s="31"/>
      <c r="B683" s="31"/>
      <c r="C683" s="31"/>
      <c r="D683" s="31"/>
      <c r="E683" s="31"/>
      <c r="F683" s="31"/>
      <c r="AQ683" s="31"/>
      <c r="AR683" s="31"/>
      <c r="BH683" s="31"/>
      <c r="BI683" s="31"/>
      <c r="BJ683" s="31"/>
      <c r="BK683" s="31"/>
      <c r="BL683" s="31"/>
      <c r="BM683" s="31"/>
      <c r="BN683" s="31"/>
      <c r="BO683" s="31"/>
      <c r="BP683" s="31"/>
      <c r="BQ683" s="31"/>
      <c r="BR683" s="31"/>
      <c r="BS683" s="31"/>
      <c r="BT683" s="31"/>
      <c r="BU683" s="31"/>
      <c r="BV683" s="31"/>
      <c r="BW683" s="31"/>
      <c r="BX683" s="31"/>
      <c r="BY683" s="31"/>
      <c r="BZ683" s="31"/>
      <c r="CA683" s="31"/>
      <c r="CB683" s="31"/>
      <c r="CC683" s="31"/>
      <c r="CD683" s="31"/>
      <c r="CE683" s="31"/>
      <c r="CF683" s="31"/>
      <c r="CG683" s="31"/>
      <c r="CH683" s="31"/>
      <c r="CI683" s="31"/>
      <c r="CJ683" s="31"/>
      <c r="CK683" s="31"/>
      <c r="CL683" s="31"/>
      <c r="CM683" s="31"/>
      <c r="CN683" s="31"/>
      <c r="CO683" s="31"/>
      <c r="CP683" s="31"/>
      <c r="CQ683" s="31"/>
      <c r="CR683" s="31"/>
      <c r="CS683" s="31"/>
      <c r="CT683" s="31"/>
      <c r="CU683" s="31"/>
      <c r="CV683" s="31"/>
    </row>
    <row r="684" spans="1:100" x14ac:dyDescent="0.3">
      <c r="A684" s="31"/>
      <c r="B684" s="31"/>
      <c r="C684" s="31"/>
      <c r="D684" s="31"/>
      <c r="E684" s="31"/>
      <c r="F684" s="31"/>
      <c r="AQ684" s="31"/>
      <c r="AR684" s="31"/>
      <c r="BH684" s="31"/>
      <c r="BI684" s="31"/>
      <c r="BJ684" s="31"/>
      <c r="BK684" s="31"/>
      <c r="BL684" s="31"/>
      <c r="BM684" s="31"/>
      <c r="BN684" s="31"/>
      <c r="BO684" s="31"/>
      <c r="BP684" s="31"/>
      <c r="BQ684" s="31"/>
      <c r="BR684" s="31"/>
      <c r="BS684" s="31"/>
      <c r="BT684" s="31"/>
      <c r="BU684" s="31"/>
      <c r="BV684" s="31"/>
      <c r="BW684" s="31"/>
      <c r="BX684" s="31"/>
      <c r="BY684" s="31"/>
      <c r="BZ684" s="31"/>
      <c r="CA684" s="31"/>
      <c r="CB684" s="31"/>
      <c r="CC684" s="31"/>
      <c r="CD684" s="31"/>
      <c r="CE684" s="31"/>
      <c r="CF684" s="31"/>
      <c r="CG684" s="31"/>
      <c r="CH684" s="31"/>
      <c r="CI684" s="31"/>
      <c r="CJ684" s="31"/>
      <c r="CK684" s="31"/>
      <c r="CL684" s="31"/>
      <c r="CM684" s="31"/>
      <c r="CN684" s="31"/>
      <c r="CO684" s="31"/>
      <c r="CP684" s="31"/>
      <c r="CQ684" s="31"/>
      <c r="CR684" s="31"/>
      <c r="CS684" s="31"/>
      <c r="CT684" s="31"/>
      <c r="CU684" s="31"/>
      <c r="CV684" s="31"/>
    </row>
    <row r="685" spans="1:100" x14ac:dyDescent="0.3">
      <c r="A685" s="31"/>
      <c r="B685" s="31"/>
      <c r="C685" s="31"/>
      <c r="D685" s="31"/>
      <c r="E685" s="31"/>
      <c r="F685" s="31"/>
      <c r="AQ685" s="31"/>
      <c r="AR685" s="31"/>
      <c r="BH685" s="31"/>
      <c r="BI685" s="31"/>
      <c r="BJ685" s="31"/>
      <c r="BK685" s="31"/>
      <c r="BL685" s="31"/>
      <c r="BM685" s="31"/>
      <c r="BN685" s="31"/>
      <c r="BO685" s="31"/>
      <c r="BP685" s="31"/>
      <c r="BQ685" s="31"/>
      <c r="BR685" s="31"/>
      <c r="BS685" s="31"/>
      <c r="BT685" s="31"/>
      <c r="BU685" s="31"/>
      <c r="BV685" s="31"/>
      <c r="BW685" s="31"/>
      <c r="BX685" s="31"/>
      <c r="BY685" s="31"/>
      <c r="BZ685" s="31"/>
      <c r="CA685" s="31"/>
      <c r="CB685" s="31"/>
      <c r="CC685" s="31"/>
      <c r="CD685" s="31"/>
      <c r="CE685" s="31"/>
      <c r="CF685" s="31"/>
      <c r="CG685" s="31"/>
      <c r="CH685" s="31"/>
      <c r="CI685" s="31"/>
      <c r="CJ685" s="31"/>
      <c r="CK685" s="31"/>
      <c r="CL685" s="31"/>
      <c r="CM685" s="31"/>
      <c r="CN685" s="31"/>
      <c r="CO685" s="31"/>
      <c r="CP685" s="31"/>
      <c r="CQ685" s="31"/>
      <c r="CR685" s="31"/>
      <c r="CS685" s="31"/>
      <c r="CT685" s="31"/>
      <c r="CU685" s="31"/>
      <c r="CV685" s="31"/>
    </row>
    <row r="686" spans="1:100" x14ac:dyDescent="0.3">
      <c r="A686" s="31"/>
      <c r="B686" s="31"/>
      <c r="C686" s="31"/>
      <c r="D686" s="31"/>
      <c r="E686" s="31"/>
      <c r="F686" s="31"/>
      <c r="AQ686" s="31"/>
      <c r="AR686" s="31"/>
      <c r="BH686" s="31"/>
      <c r="BI686" s="31"/>
      <c r="BJ686" s="31"/>
      <c r="BK686" s="31"/>
      <c r="BL686" s="31"/>
      <c r="BM686" s="31"/>
      <c r="BN686" s="31"/>
      <c r="BO686" s="31"/>
      <c r="BP686" s="31"/>
      <c r="BQ686" s="31"/>
      <c r="BR686" s="31"/>
      <c r="BS686" s="31"/>
      <c r="BT686" s="31"/>
      <c r="BU686" s="31"/>
      <c r="BV686" s="31"/>
      <c r="BW686" s="31"/>
      <c r="BX686" s="31"/>
      <c r="BY686" s="31"/>
      <c r="BZ686" s="31"/>
      <c r="CA686" s="31"/>
      <c r="CB686" s="31"/>
      <c r="CC686" s="31"/>
      <c r="CD686" s="31"/>
      <c r="CE686" s="31"/>
      <c r="CF686" s="31"/>
      <c r="CG686" s="31"/>
      <c r="CH686" s="31"/>
      <c r="CI686" s="31"/>
      <c r="CJ686" s="31"/>
      <c r="CK686" s="31"/>
      <c r="CL686" s="31"/>
      <c r="CM686" s="31"/>
      <c r="CN686" s="31"/>
      <c r="CO686" s="31"/>
      <c r="CP686" s="31"/>
      <c r="CQ686" s="31"/>
      <c r="CR686" s="31"/>
      <c r="CS686" s="31"/>
      <c r="CT686" s="31"/>
      <c r="CU686" s="31"/>
      <c r="CV686" s="31"/>
    </row>
    <row r="687" spans="1:100" x14ac:dyDescent="0.3">
      <c r="A687" s="31"/>
      <c r="B687" s="31"/>
      <c r="C687" s="31"/>
      <c r="D687" s="31"/>
      <c r="E687" s="31"/>
      <c r="F687" s="31"/>
      <c r="AQ687" s="31"/>
      <c r="AR687" s="31"/>
      <c r="BH687" s="31"/>
      <c r="BI687" s="31"/>
      <c r="BJ687" s="31"/>
      <c r="BK687" s="31"/>
      <c r="BL687" s="31"/>
      <c r="BM687" s="31"/>
      <c r="BN687" s="31"/>
      <c r="BO687" s="31"/>
      <c r="BP687" s="31"/>
      <c r="BQ687" s="31"/>
      <c r="BR687" s="31"/>
      <c r="BS687" s="31"/>
      <c r="BT687" s="31"/>
      <c r="BU687" s="31"/>
      <c r="BV687" s="31"/>
      <c r="BW687" s="31"/>
      <c r="BX687" s="31"/>
      <c r="BY687" s="31"/>
      <c r="BZ687" s="31"/>
      <c r="CA687" s="31"/>
      <c r="CB687" s="31"/>
      <c r="CC687" s="31"/>
      <c r="CD687" s="31"/>
      <c r="CE687" s="31"/>
      <c r="CF687" s="31"/>
      <c r="CG687" s="31"/>
      <c r="CH687" s="31"/>
      <c r="CI687" s="31"/>
      <c r="CJ687" s="31"/>
      <c r="CK687" s="31"/>
      <c r="CL687" s="31"/>
      <c r="CM687" s="31"/>
      <c r="CN687" s="31"/>
      <c r="CO687" s="31"/>
      <c r="CP687" s="31"/>
      <c r="CQ687" s="31"/>
      <c r="CR687" s="31"/>
      <c r="CS687" s="31"/>
      <c r="CT687" s="31"/>
      <c r="CU687" s="31"/>
      <c r="CV687" s="31"/>
    </row>
    <row r="688" spans="1:100" x14ac:dyDescent="0.3">
      <c r="A688" s="31"/>
      <c r="B688" s="31"/>
      <c r="C688" s="31"/>
      <c r="D688" s="31"/>
      <c r="E688" s="31"/>
      <c r="F688" s="31"/>
      <c r="AQ688" s="31"/>
      <c r="AR688" s="31"/>
      <c r="BH688" s="31"/>
      <c r="BI688" s="31"/>
      <c r="BJ688" s="31"/>
      <c r="BK688" s="31"/>
      <c r="BL688" s="31"/>
      <c r="BM688" s="31"/>
      <c r="BN688" s="31"/>
      <c r="BO688" s="31"/>
      <c r="BP688" s="31"/>
      <c r="BQ688" s="31"/>
      <c r="BR688" s="31"/>
      <c r="BS688" s="31"/>
      <c r="BT688" s="31"/>
      <c r="BU688" s="31"/>
      <c r="BV688" s="31"/>
      <c r="BW688" s="31"/>
      <c r="BX688" s="31"/>
      <c r="BY688" s="31"/>
      <c r="BZ688" s="31"/>
      <c r="CA688" s="31"/>
      <c r="CB688" s="31"/>
      <c r="CC688" s="31"/>
      <c r="CD688" s="31"/>
      <c r="CE688" s="31"/>
      <c r="CF688" s="31"/>
      <c r="CG688" s="31"/>
      <c r="CH688" s="31"/>
      <c r="CI688" s="31"/>
      <c r="CJ688" s="31"/>
      <c r="CK688" s="31"/>
      <c r="CL688" s="31"/>
      <c r="CM688" s="31"/>
      <c r="CN688" s="31"/>
      <c r="CO688" s="31"/>
      <c r="CP688" s="31"/>
      <c r="CQ688" s="31"/>
      <c r="CR688" s="31"/>
      <c r="CS688" s="31"/>
      <c r="CT688" s="31"/>
      <c r="CU688" s="31"/>
      <c r="CV688" s="31"/>
    </row>
    <row r="689" spans="1:100" x14ac:dyDescent="0.3">
      <c r="A689" s="31"/>
      <c r="B689" s="31"/>
      <c r="C689" s="31"/>
      <c r="D689" s="31"/>
      <c r="E689" s="31"/>
      <c r="F689" s="31"/>
      <c r="AQ689" s="31"/>
      <c r="AR689" s="31"/>
      <c r="BH689" s="31"/>
      <c r="BI689" s="31"/>
      <c r="BJ689" s="31"/>
      <c r="BK689" s="31"/>
      <c r="BL689" s="31"/>
      <c r="BM689" s="31"/>
      <c r="BN689" s="31"/>
      <c r="BO689" s="31"/>
      <c r="BP689" s="31"/>
      <c r="BQ689" s="31"/>
      <c r="BR689" s="31"/>
      <c r="BS689" s="31"/>
      <c r="BT689" s="31"/>
      <c r="BU689" s="31"/>
      <c r="BV689" s="31"/>
      <c r="BW689" s="31"/>
      <c r="BX689" s="31"/>
      <c r="BY689" s="31"/>
      <c r="BZ689" s="31"/>
      <c r="CA689" s="31"/>
      <c r="CB689" s="31"/>
      <c r="CC689" s="31"/>
      <c r="CD689" s="31"/>
      <c r="CE689" s="31"/>
      <c r="CF689" s="31"/>
      <c r="CG689" s="31"/>
      <c r="CH689" s="31"/>
      <c r="CI689" s="31"/>
      <c r="CJ689" s="31"/>
      <c r="CK689" s="31"/>
      <c r="CL689" s="31"/>
      <c r="CM689" s="31"/>
      <c r="CN689" s="31"/>
      <c r="CO689" s="31"/>
      <c r="CP689" s="31"/>
      <c r="CQ689" s="31"/>
      <c r="CR689" s="31"/>
      <c r="CS689" s="31"/>
      <c r="CT689" s="31"/>
      <c r="CU689" s="31"/>
      <c r="CV689" s="31"/>
    </row>
    <row r="690" spans="1:100" x14ac:dyDescent="0.3">
      <c r="A690" s="31"/>
      <c r="B690" s="31"/>
      <c r="C690" s="31"/>
      <c r="D690" s="31"/>
      <c r="E690" s="31"/>
      <c r="F690" s="31"/>
      <c r="AQ690" s="31"/>
      <c r="AR690" s="31"/>
      <c r="BH690" s="31"/>
      <c r="BI690" s="31"/>
      <c r="BJ690" s="31"/>
      <c r="BK690" s="31"/>
      <c r="BL690" s="31"/>
      <c r="BM690" s="31"/>
      <c r="BN690" s="31"/>
      <c r="BO690" s="31"/>
      <c r="BP690" s="31"/>
      <c r="BQ690" s="31"/>
      <c r="BR690" s="31"/>
      <c r="BS690" s="31"/>
      <c r="BT690" s="31"/>
      <c r="BU690" s="31"/>
      <c r="BV690" s="31"/>
      <c r="BW690" s="31"/>
      <c r="BX690" s="31"/>
      <c r="BY690" s="31"/>
      <c r="BZ690" s="31"/>
      <c r="CA690" s="31"/>
      <c r="CB690" s="31"/>
      <c r="CC690" s="31"/>
      <c r="CD690" s="31"/>
      <c r="CE690" s="31"/>
      <c r="CF690" s="31"/>
      <c r="CG690" s="31"/>
      <c r="CH690" s="31"/>
      <c r="CI690" s="31"/>
      <c r="CJ690" s="31"/>
      <c r="CK690" s="31"/>
      <c r="CL690" s="31"/>
      <c r="CM690" s="31"/>
      <c r="CN690" s="31"/>
      <c r="CO690" s="31"/>
      <c r="CP690" s="31"/>
      <c r="CQ690" s="31"/>
      <c r="CR690" s="31"/>
      <c r="CS690" s="31"/>
      <c r="CT690" s="31"/>
      <c r="CU690" s="31"/>
      <c r="CV690" s="31"/>
    </row>
    <row r="691" spans="1:100" x14ac:dyDescent="0.3">
      <c r="A691" s="31"/>
      <c r="B691" s="31"/>
      <c r="C691" s="31"/>
      <c r="D691" s="31"/>
      <c r="E691" s="31"/>
      <c r="F691" s="31"/>
      <c r="AQ691" s="31"/>
      <c r="AR691" s="31"/>
      <c r="BH691" s="31"/>
      <c r="BI691" s="31"/>
      <c r="BJ691" s="31"/>
      <c r="BK691" s="31"/>
      <c r="BL691" s="31"/>
      <c r="BM691" s="31"/>
      <c r="BN691" s="31"/>
      <c r="BO691" s="31"/>
      <c r="BP691" s="31"/>
      <c r="BQ691" s="31"/>
      <c r="BR691" s="31"/>
      <c r="BS691" s="31"/>
      <c r="BT691" s="31"/>
      <c r="BU691" s="31"/>
      <c r="BV691" s="31"/>
      <c r="BW691" s="31"/>
      <c r="BX691" s="31"/>
      <c r="BY691" s="31"/>
      <c r="BZ691" s="31"/>
      <c r="CA691" s="31"/>
      <c r="CB691" s="31"/>
      <c r="CC691" s="31"/>
      <c r="CD691" s="31"/>
      <c r="CE691" s="31"/>
      <c r="CF691" s="31"/>
      <c r="CG691" s="31"/>
      <c r="CH691" s="31"/>
      <c r="CI691" s="31"/>
      <c r="CJ691" s="31"/>
      <c r="CK691" s="31"/>
      <c r="CL691" s="31"/>
      <c r="CM691" s="31"/>
      <c r="CN691" s="31"/>
      <c r="CO691" s="31"/>
      <c r="CP691" s="31"/>
      <c r="CQ691" s="31"/>
      <c r="CR691" s="31"/>
      <c r="CS691" s="31"/>
      <c r="CT691" s="31"/>
      <c r="CU691" s="31"/>
      <c r="CV691" s="31"/>
    </row>
    <row r="692" spans="1:100" x14ac:dyDescent="0.3">
      <c r="A692" s="31"/>
      <c r="B692" s="31"/>
      <c r="C692" s="31"/>
      <c r="D692" s="31"/>
      <c r="E692" s="31"/>
      <c r="F692" s="31"/>
      <c r="AQ692" s="31"/>
      <c r="AR692" s="31"/>
      <c r="BH692" s="31"/>
      <c r="BI692" s="31"/>
      <c r="BJ692" s="31"/>
      <c r="BK692" s="31"/>
      <c r="BL692" s="31"/>
      <c r="BM692" s="31"/>
      <c r="BN692" s="31"/>
      <c r="BO692" s="31"/>
      <c r="BP692" s="31"/>
      <c r="BQ692" s="31"/>
      <c r="BR692" s="31"/>
      <c r="BS692" s="31"/>
      <c r="BT692" s="31"/>
      <c r="BU692" s="31"/>
      <c r="BV692" s="31"/>
      <c r="BW692" s="31"/>
      <c r="BX692" s="31"/>
      <c r="BY692" s="31"/>
      <c r="BZ692" s="31"/>
      <c r="CA692" s="31"/>
      <c r="CB692" s="31"/>
      <c r="CC692" s="31"/>
      <c r="CD692" s="31"/>
      <c r="CE692" s="31"/>
      <c r="CF692" s="31"/>
      <c r="CG692" s="31"/>
      <c r="CH692" s="31"/>
      <c r="CI692" s="31"/>
      <c r="CJ692" s="31"/>
      <c r="CK692" s="31"/>
      <c r="CL692" s="31"/>
      <c r="CM692" s="31"/>
      <c r="CN692" s="31"/>
      <c r="CO692" s="31"/>
      <c r="CP692" s="31"/>
      <c r="CQ692" s="31"/>
      <c r="CR692" s="31"/>
      <c r="CS692" s="31"/>
      <c r="CT692" s="31"/>
      <c r="CU692" s="31"/>
      <c r="CV692" s="31"/>
    </row>
    <row r="693" spans="1:100" x14ac:dyDescent="0.3">
      <c r="A693" s="31"/>
      <c r="B693" s="31"/>
      <c r="C693" s="31"/>
      <c r="D693" s="31"/>
      <c r="E693" s="31"/>
      <c r="F693" s="31"/>
      <c r="AQ693" s="31"/>
      <c r="AR693" s="31"/>
      <c r="BH693" s="31"/>
      <c r="BI693" s="31"/>
      <c r="BJ693" s="31"/>
      <c r="BK693" s="31"/>
      <c r="BL693" s="31"/>
      <c r="BM693" s="31"/>
      <c r="BN693" s="31"/>
      <c r="BO693" s="31"/>
      <c r="BP693" s="31"/>
      <c r="BQ693" s="31"/>
      <c r="BR693" s="31"/>
      <c r="BS693" s="31"/>
      <c r="BT693" s="31"/>
      <c r="BU693" s="31"/>
      <c r="BV693" s="31"/>
      <c r="BW693" s="31"/>
      <c r="BX693" s="31"/>
      <c r="BY693" s="31"/>
      <c r="BZ693" s="31"/>
      <c r="CA693" s="31"/>
      <c r="CB693" s="31"/>
      <c r="CC693" s="31"/>
      <c r="CD693" s="31"/>
      <c r="CE693" s="31"/>
      <c r="CF693" s="31"/>
      <c r="CG693" s="31"/>
      <c r="CH693" s="31"/>
      <c r="CI693" s="31"/>
      <c r="CJ693" s="31"/>
      <c r="CK693" s="31"/>
      <c r="CL693" s="31"/>
      <c r="CM693" s="31"/>
      <c r="CN693" s="31"/>
      <c r="CO693" s="31"/>
      <c r="CP693" s="31"/>
      <c r="CQ693" s="31"/>
      <c r="CR693" s="31"/>
      <c r="CS693" s="31"/>
      <c r="CT693" s="31"/>
      <c r="CU693" s="31"/>
      <c r="CV693" s="31"/>
    </row>
    <row r="694" spans="1:100" x14ac:dyDescent="0.3">
      <c r="A694" s="31"/>
      <c r="B694" s="31"/>
      <c r="C694" s="31"/>
      <c r="D694" s="31"/>
      <c r="E694" s="31"/>
      <c r="F694" s="31"/>
      <c r="AQ694" s="31"/>
      <c r="AR694" s="31"/>
      <c r="BH694" s="31"/>
      <c r="BI694" s="31"/>
      <c r="BJ694" s="31"/>
      <c r="BK694" s="31"/>
      <c r="BL694" s="31"/>
      <c r="BM694" s="31"/>
      <c r="BN694" s="31"/>
      <c r="BO694" s="31"/>
      <c r="BP694" s="31"/>
      <c r="BQ694" s="31"/>
      <c r="BR694" s="31"/>
      <c r="BS694" s="31"/>
      <c r="BT694" s="31"/>
      <c r="BU694" s="31"/>
      <c r="BV694" s="31"/>
      <c r="BW694" s="31"/>
      <c r="BX694" s="31"/>
      <c r="BY694" s="31"/>
      <c r="BZ694" s="31"/>
      <c r="CA694" s="31"/>
      <c r="CB694" s="31"/>
      <c r="CC694" s="31"/>
      <c r="CD694" s="31"/>
      <c r="CE694" s="31"/>
      <c r="CF694" s="31"/>
      <c r="CG694" s="31"/>
      <c r="CH694" s="31"/>
      <c r="CI694" s="31"/>
      <c r="CJ694" s="31"/>
      <c r="CK694" s="31"/>
      <c r="CL694" s="31"/>
      <c r="CM694" s="31"/>
      <c r="CN694" s="31"/>
      <c r="CO694" s="31"/>
      <c r="CP694" s="31"/>
      <c r="CQ694" s="31"/>
      <c r="CR694" s="31"/>
      <c r="CS694" s="31"/>
      <c r="CT694" s="31"/>
      <c r="CU694" s="31"/>
      <c r="CV694" s="31"/>
    </row>
    <row r="695" spans="1:100" x14ac:dyDescent="0.3">
      <c r="A695" s="31"/>
      <c r="B695" s="31"/>
      <c r="C695" s="31"/>
      <c r="D695" s="31"/>
      <c r="E695" s="31"/>
      <c r="F695" s="31"/>
      <c r="AQ695" s="31"/>
      <c r="AR695" s="31"/>
      <c r="BH695" s="31"/>
      <c r="BI695" s="31"/>
      <c r="BJ695" s="31"/>
      <c r="BK695" s="31"/>
      <c r="BL695" s="31"/>
      <c r="BM695" s="31"/>
      <c r="BN695" s="31"/>
      <c r="BO695" s="31"/>
      <c r="BP695" s="31"/>
      <c r="BQ695" s="31"/>
      <c r="BR695" s="31"/>
      <c r="BS695" s="31"/>
      <c r="BT695" s="31"/>
      <c r="BU695" s="31"/>
      <c r="BV695" s="31"/>
      <c r="BW695" s="31"/>
      <c r="BX695" s="31"/>
      <c r="BY695" s="31"/>
      <c r="BZ695" s="31"/>
      <c r="CA695" s="31"/>
      <c r="CB695" s="31"/>
      <c r="CC695" s="31"/>
      <c r="CD695" s="31"/>
      <c r="CE695" s="31"/>
      <c r="CF695" s="31"/>
      <c r="CG695" s="31"/>
      <c r="CH695" s="31"/>
      <c r="CI695" s="31"/>
      <c r="CJ695" s="31"/>
      <c r="CK695" s="31"/>
      <c r="CL695" s="31"/>
      <c r="CM695" s="31"/>
      <c r="CN695" s="31"/>
      <c r="CO695" s="31"/>
      <c r="CP695" s="31"/>
      <c r="CQ695" s="31"/>
      <c r="CR695" s="31"/>
      <c r="CS695" s="31"/>
      <c r="CT695" s="31"/>
      <c r="CU695" s="31"/>
      <c r="CV695" s="31"/>
    </row>
    <row r="696" spans="1:100" x14ac:dyDescent="0.3">
      <c r="A696" s="31"/>
      <c r="B696" s="31"/>
      <c r="C696" s="31"/>
      <c r="D696" s="31"/>
      <c r="E696" s="31"/>
      <c r="F696" s="31"/>
      <c r="AQ696" s="31"/>
      <c r="AR696" s="31"/>
      <c r="BH696" s="31"/>
      <c r="BI696" s="31"/>
      <c r="BJ696" s="31"/>
      <c r="BK696" s="31"/>
      <c r="BL696" s="31"/>
      <c r="BM696" s="31"/>
      <c r="BN696" s="31"/>
      <c r="BO696" s="31"/>
      <c r="BP696" s="31"/>
      <c r="BQ696" s="31"/>
      <c r="BR696" s="31"/>
      <c r="BS696" s="31"/>
      <c r="BT696" s="31"/>
      <c r="BU696" s="31"/>
      <c r="BV696" s="31"/>
      <c r="BW696" s="31"/>
      <c r="BX696" s="31"/>
      <c r="BY696" s="31"/>
      <c r="BZ696" s="31"/>
      <c r="CA696" s="31"/>
      <c r="CB696" s="31"/>
      <c r="CC696" s="31"/>
      <c r="CD696" s="31"/>
      <c r="CE696" s="31"/>
      <c r="CF696" s="31"/>
      <c r="CG696" s="31"/>
      <c r="CH696" s="31"/>
      <c r="CI696" s="31"/>
      <c r="CJ696" s="31"/>
      <c r="CK696" s="31"/>
      <c r="CL696" s="31"/>
      <c r="CM696" s="31"/>
      <c r="CN696" s="31"/>
      <c r="CO696" s="31"/>
      <c r="CP696" s="31"/>
      <c r="CQ696" s="31"/>
      <c r="CR696" s="31"/>
      <c r="CS696" s="31"/>
      <c r="CT696" s="31"/>
      <c r="CU696" s="31"/>
      <c r="CV696" s="31"/>
    </row>
    <row r="697" spans="1:100" x14ac:dyDescent="0.3">
      <c r="A697" s="31"/>
      <c r="B697" s="31"/>
      <c r="C697" s="31"/>
      <c r="D697" s="31"/>
      <c r="E697" s="31"/>
      <c r="F697" s="31"/>
      <c r="AQ697" s="31"/>
      <c r="AR697" s="31"/>
      <c r="BH697" s="31"/>
      <c r="BI697" s="31"/>
      <c r="BJ697" s="31"/>
      <c r="BK697" s="31"/>
      <c r="BL697" s="31"/>
      <c r="BM697" s="31"/>
      <c r="BN697" s="31"/>
      <c r="BO697" s="31"/>
      <c r="BP697" s="31"/>
      <c r="BQ697" s="31"/>
      <c r="BR697" s="31"/>
      <c r="BS697" s="31"/>
      <c r="BT697" s="31"/>
      <c r="BU697" s="31"/>
      <c r="BV697" s="31"/>
      <c r="BW697" s="31"/>
      <c r="BX697" s="31"/>
      <c r="BY697" s="31"/>
      <c r="BZ697" s="31"/>
      <c r="CA697" s="31"/>
      <c r="CB697" s="31"/>
      <c r="CC697" s="31"/>
      <c r="CD697" s="31"/>
      <c r="CE697" s="31"/>
      <c r="CF697" s="31"/>
      <c r="CG697" s="31"/>
      <c r="CH697" s="31"/>
      <c r="CI697" s="31"/>
      <c r="CJ697" s="31"/>
      <c r="CK697" s="31"/>
      <c r="CL697" s="31"/>
      <c r="CM697" s="31"/>
      <c r="CN697" s="31"/>
      <c r="CO697" s="31"/>
      <c r="CP697" s="31"/>
      <c r="CQ697" s="31"/>
      <c r="CR697" s="31"/>
      <c r="CS697" s="31"/>
      <c r="CT697" s="31"/>
      <c r="CU697" s="31"/>
      <c r="CV697" s="31"/>
    </row>
    <row r="698" spans="1:100" x14ac:dyDescent="0.3">
      <c r="A698" s="31"/>
      <c r="B698" s="31"/>
      <c r="C698" s="31"/>
      <c r="D698" s="31"/>
      <c r="E698" s="31"/>
      <c r="F698" s="31"/>
      <c r="AQ698" s="31"/>
      <c r="AR698" s="31"/>
      <c r="BH698" s="31"/>
      <c r="BI698" s="31"/>
      <c r="BJ698" s="31"/>
      <c r="BK698" s="31"/>
      <c r="BL698" s="31"/>
      <c r="BM698" s="31"/>
      <c r="BN698" s="31"/>
      <c r="BO698" s="31"/>
      <c r="BP698" s="31"/>
      <c r="BQ698" s="31"/>
      <c r="BR698" s="31"/>
      <c r="BS698" s="31"/>
      <c r="BT698" s="31"/>
      <c r="BU698" s="31"/>
      <c r="BV698" s="31"/>
      <c r="BW698" s="31"/>
      <c r="BX698" s="31"/>
      <c r="BY698" s="31"/>
      <c r="BZ698" s="31"/>
      <c r="CA698" s="31"/>
      <c r="CB698" s="31"/>
      <c r="CC698" s="31"/>
      <c r="CD698" s="31"/>
      <c r="CE698" s="31"/>
      <c r="CF698" s="31"/>
      <c r="CG698" s="31"/>
      <c r="CH698" s="31"/>
      <c r="CI698" s="31"/>
      <c r="CJ698" s="31"/>
      <c r="CK698" s="31"/>
      <c r="CL698" s="31"/>
      <c r="CM698" s="31"/>
      <c r="CN698" s="31"/>
      <c r="CO698" s="31"/>
      <c r="CP698" s="31"/>
      <c r="CQ698" s="31"/>
      <c r="CR698" s="31"/>
      <c r="CS698" s="31"/>
      <c r="CT698" s="31"/>
      <c r="CU698" s="31"/>
      <c r="CV698" s="31"/>
    </row>
    <row r="699" spans="1:100" x14ac:dyDescent="0.3">
      <c r="A699" s="31"/>
      <c r="B699" s="31"/>
      <c r="C699" s="31"/>
      <c r="D699" s="31"/>
      <c r="E699" s="31"/>
      <c r="F699" s="31"/>
      <c r="AQ699" s="31"/>
      <c r="AR699" s="31"/>
      <c r="BH699" s="31"/>
      <c r="BI699" s="31"/>
      <c r="BJ699" s="31"/>
      <c r="BK699" s="31"/>
      <c r="BL699" s="31"/>
      <c r="BM699" s="31"/>
      <c r="BN699" s="31"/>
      <c r="BO699" s="31"/>
      <c r="BP699" s="31"/>
      <c r="BQ699" s="31"/>
      <c r="BR699" s="31"/>
      <c r="BS699" s="31"/>
      <c r="BT699" s="31"/>
      <c r="BU699" s="31"/>
      <c r="BV699" s="31"/>
      <c r="BW699" s="31"/>
      <c r="BX699" s="31"/>
      <c r="BY699" s="31"/>
      <c r="BZ699" s="31"/>
      <c r="CA699" s="31"/>
      <c r="CB699" s="31"/>
      <c r="CC699" s="31"/>
      <c r="CD699" s="31"/>
      <c r="CE699" s="31"/>
      <c r="CF699" s="31"/>
      <c r="CG699" s="31"/>
      <c r="CH699" s="31"/>
      <c r="CI699" s="31"/>
      <c r="CJ699" s="31"/>
      <c r="CK699" s="31"/>
      <c r="CL699" s="31"/>
      <c r="CM699" s="31"/>
      <c r="CN699" s="31"/>
      <c r="CO699" s="31"/>
      <c r="CP699" s="31"/>
      <c r="CQ699" s="31"/>
      <c r="CR699" s="31"/>
      <c r="CS699" s="31"/>
      <c r="CT699" s="31"/>
      <c r="CU699" s="31"/>
      <c r="CV699" s="31"/>
    </row>
    <row r="700" spans="1:100" x14ac:dyDescent="0.3">
      <c r="A700" s="31"/>
      <c r="B700" s="31"/>
      <c r="C700" s="31"/>
      <c r="D700" s="31"/>
      <c r="E700" s="31"/>
      <c r="F700" s="31"/>
      <c r="AQ700" s="31"/>
      <c r="AR700" s="31"/>
      <c r="BH700" s="31"/>
      <c r="BI700" s="31"/>
      <c r="BJ700" s="31"/>
      <c r="BK700" s="31"/>
      <c r="BL700" s="31"/>
      <c r="BM700" s="31"/>
      <c r="BN700" s="31"/>
      <c r="BO700" s="31"/>
      <c r="BP700" s="31"/>
      <c r="BQ700" s="31"/>
      <c r="BR700" s="31"/>
      <c r="BS700" s="31"/>
      <c r="BT700" s="31"/>
      <c r="BU700" s="31"/>
      <c r="BV700" s="31"/>
      <c r="BW700" s="31"/>
      <c r="BX700" s="31"/>
      <c r="BY700" s="31"/>
      <c r="BZ700" s="31"/>
      <c r="CA700" s="31"/>
      <c r="CB700" s="31"/>
      <c r="CC700" s="31"/>
      <c r="CD700" s="31"/>
      <c r="CE700" s="31"/>
      <c r="CF700" s="31"/>
      <c r="CG700" s="31"/>
      <c r="CH700" s="31"/>
      <c r="CI700" s="31"/>
      <c r="CJ700" s="31"/>
      <c r="CK700" s="31"/>
      <c r="CL700" s="31"/>
      <c r="CM700" s="31"/>
      <c r="CN700" s="31"/>
      <c r="CO700" s="31"/>
      <c r="CP700" s="31"/>
      <c r="CQ700" s="31"/>
      <c r="CR700" s="31"/>
      <c r="CS700" s="31"/>
      <c r="CT700" s="31"/>
      <c r="CU700" s="31"/>
      <c r="CV700" s="31"/>
    </row>
    <row r="701" spans="1:100" x14ac:dyDescent="0.3">
      <c r="A701" s="31"/>
      <c r="B701" s="31"/>
      <c r="C701" s="31"/>
      <c r="D701" s="31"/>
      <c r="E701" s="31"/>
      <c r="F701" s="31"/>
      <c r="AQ701" s="31"/>
      <c r="AR701" s="31"/>
      <c r="BH701" s="31"/>
      <c r="BI701" s="31"/>
      <c r="BJ701" s="31"/>
      <c r="BK701" s="31"/>
      <c r="BL701" s="31"/>
      <c r="BM701" s="31"/>
      <c r="BN701" s="31"/>
      <c r="BO701" s="31"/>
      <c r="BP701" s="31"/>
      <c r="BQ701" s="31"/>
      <c r="BR701" s="31"/>
      <c r="BS701" s="31"/>
      <c r="BT701" s="31"/>
      <c r="BU701" s="31"/>
      <c r="BV701" s="31"/>
      <c r="BW701" s="31"/>
      <c r="BX701" s="31"/>
      <c r="BY701" s="31"/>
      <c r="BZ701" s="31"/>
      <c r="CA701" s="31"/>
      <c r="CB701" s="31"/>
      <c r="CC701" s="31"/>
      <c r="CD701" s="31"/>
      <c r="CE701" s="31"/>
      <c r="CF701" s="31"/>
      <c r="CG701" s="31"/>
      <c r="CH701" s="31"/>
      <c r="CI701" s="31"/>
      <c r="CJ701" s="31"/>
      <c r="CK701" s="31"/>
      <c r="CL701" s="31"/>
      <c r="CM701" s="31"/>
      <c r="CN701" s="31"/>
      <c r="CO701" s="31"/>
      <c r="CP701" s="31"/>
      <c r="CQ701" s="31"/>
      <c r="CR701" s="31"/>
      <c r="CS701" s="31"/>
      <c r="CT701" s="31"/>
      <c r="CU701" s="31"/>
      <c r="CV701" s="31"/>
    </row>
    <row r="702" spans="1:100" x14ac:dyDescent="0.3">
      <c r="A702" s="31"/>
      <c r="B702" s="31"/>
      <c r="C702" s="31"/>
      <c r="D702" s="31"/>
      <c r="E702" s="31"/>
      <c r="F702" s="31"/>
      <c r="AQ702" s="31"/>
      <c r="AR702" s="31"/>
      <c r="BH702" s="31"/>
      <c r="BI702" s="31"/>
      <c r="BJ702" s="31"/>
      <c r="BK702" s="31"/>
      <c r="BL702" s="31"/>
      <c r="BM702" s="31"/>
      <c r="BN702" s="31"/>
      <c r="BO702" s="31"/>
      <c r="BP702" s="31"/>
      <c r="BQ702" s="31"/>
      <c r="BR702" s="31"/>
      <c r="BS702" s="31"/>
      <c r="BT702" s="31"/>
      <c r="BU702" s="31"/>
      <c r="BV702" s="31"/>
      <c r="BW702" s="31"/>
      <c r="BX702" s="31"/>
      <c r="BY702" s="31"/>
      <c r="BZ702" s="31"/>
      <c r="CA702" s="31"/>
      <c r="CB702" s="31"/>
      <c r="CC702" s="31"/>
      <c r="CD702" s="31"/>
      <c r="CE702" s="31"/>
      <c r="CF702" s="31"/>
      <c r="CG702" s="31"/>
      <c r="CH702" s="31"/>
      <c r="CI702" s="31"/>
      <c r="CJ702" s="31"/>
      <c r="CK702" s="31"/>
      <c r="CL702" s="31"/>
      <c r="CM702" s="31"/>
      <c r="CN702" s="31"/>
      <c r="CO702" s="31"/>
      <c r="CP702" s="31"/>
      <c r="CQ702" s="31"/>
      <c r="CR702" s="31"/>
      <c r="CS702" s="31"/>
      <c r="CT702" s="31"/>
      <c r="CU702" s="31"/>
      <c r="CV702" s="31"/>
    </row>
    <row r="703" spans="1:100" x14ac:dyDescent="0.3">
      <c r="A703" s="31"/>
      <c r="B703" s="31"/>
      <c r="C703" s="31"/>
      <c r="D703" s="31"/>
      <c r="E703" s="31"/>
      <c r="F703" s="31"/>
      <c r="AQ703" s="31"/>
      <c r="AR703" s="31"/>
      <c r="BH703" s="31"/>
      <c r="BI703" s="31"/>
      <c r="BJ703" s="31"/>
      <c r="BK703" s="31"/>
      <c r="BL703" s="31"/>
      <c r="BM703" s="31"/>
      <c r="BN703" s="31"/>
      <c r="BO703" s="31"/>
      <c r="BP703" s="31"/>
      <c r="BQ703" s="31"/>
      <c r="BR703" s="31"/>
      <c r="BS703" s="31"/>
      <c r="BT703" s="31"/>
      <c r="BU703" s="31"/>
      <c r="BV703" s="31"/>
      <c r="BW703" s="31"/>
      <c r="BX703" s="31"/>
      <c r="BY703" s="31"/>
      <c r="BZ703" s="31"/>
      <c r="CA703" s="31"/>
      <c r="CB703" s="31"/>
      <c r="CC703" s="31"/>
      <c r="CD703" s="31"/>
      <c r="CE703" s="31"/>
      <c r="CF703" s="31"/>
      <c r="CG703" s="31"/>
      <c r="CH703" s="31"/>
      <c r="CI703" s="31"/>
      <c r="CJ703" s="31"/>
      <c r="CK703" s="31"/>
      <c r="CL703" s="31"/>
      <c r="CM703" s="31"/>
      <c r="CN703" s="31"/>
      <c r="CO703" s="31"/>
      <c r="CP703" s="31"/>
      <c r="CQ703" s="31"/>
      <c r="CR703" s="31"/>
      <c r="CS703" s="31"/>
      <c r="CT703" s="31"/>
      <c r="CU703" s="31"/>
      <c r="CV703" s="31"/>
    </row>
    <row r="704" spans="1:100" x14ac:dyDescent="0.3">
      <c r="A704" s="31"/>
      <c r="B704" s="31"/>
      <c r="C704" s="31"/>
      <c r="D704" s="31"/>
      <c r="E704" s="31"/>
      <c r="F704" s="31"/>
      <c r="AQ704" s="31"/>
      <c r="AR704" s="31"/>
      <c r="BH704" s="31"/>
      <c r="BI704" s="31"/>
      <c r="BJ704" s="31"/>
      <c r="BK704" s="31"/>
      <c r="BL704" s="31"/>
      <c r="BM704" s="31"/>
      <c r="BN704" s="31"/>
      <c r="BO704" s="31"/>
      <c r="BP704" s="31"/>
      <c r="BQ704" s="31"/>
      <c r="BR704" s="31"/>
      <c r="BS704" s="31"/>
      <c r="BT704" s="31"/>
      <c r="BU704" s="31"/>
      <c r="BV704" s="31"/>
      <c r="BW704" s="31"/>
      <c r="BX704" s="31"/>
      <c r="BY704" s="31"/>
      <c r="BZ704" s="31"/>
      <c r="CA704" s="31"/>
      <c r="CB704" s="31"/>
      <c r="CC704" s="31"/>
      <c r="CD704" s="31"/>
      <c r="CE704" s="31"/>
      <c r="CF704" s="31"/>
      <c r="CG704" s="31"/>
      <c r="CH704" s="31"/>
      <c r="CI704" s="31"/>
      <c r="CJ704" s="31"/>
      <c r="CK704" s="31"/>
      <c r="CL704" s="31"/>
      <c r="CM704" s="31"/>
      <c r="CN704" s="31"/>
      <c r="CO704" s="31"/>
      <c r="CP704" s="31"/>
      <c r="CQ704" s="31"/>
      <c r="CR704" s="31"/>
      <c r="CS704" s="31"/>
      <c r="CT704" s="31"/>
      <c r="CU704" s="31"/>
      <c r="CV704" s="31"/>
    </row>
    <row r="705" spans="1:100" x14ac:dyDescent="0.3">
      <c r="A705" s="31"/>
      <c r="B705" s="31"/>
      <c r="C705" s="31"/>
      <c r="D705" s="31"/>
      <c r="E705" s="31"/>
      <c r="F705" s="31"/>
      <c r="AQ705" s="31"/>
      <c r="AR705" s="31"/>
      <c r="BH705" s="31"/>
      <c r="BI705" s="31"/>
      <c r="BJ705" s="31"/>
      <c r="BK705" s="31"/>
      <c r="BL705" s="31"/>
      <c r="BM705" s="31"/>
      <c r="BN705" s="31"/>
      <c r="BO705" s="31"/>
      <c r="BP705" s="31"/>
      <c r="BQ705" s="31"/>
      <c r="BR705" s="31"/>
      <c r="BS705" s="31"/>
      <c r="BT705" s="31"/>
      <c r="BU705" s="31"/>
      <c r="BV705" s="31"/>
      <c r="BW705" s="31"/>
      <c r="BX705" s="31"/>
      <c r="BY705" s="31"/>
      <c r="BZ705" s="31"/>
      <c r="CA705" s="31"/>
      <c r="CB705" s="31"/>
      <c r="CC705" s="31"/>
      <c r="CD705" s="31"/>
      <c r="CE705" s="31"/>
      <c r="CF705" s="31"/>
      <c r="CG705" s="31"/>
      <c r="CH705" s="31"/>
      <c r="CI705" s="31"/>
      <c r="CJ705" s="31"/>
      <c r="CK705" s="31"/>
      <c r="CL705" s="31"/>
      <c r="CM705" s="31"/>
      <c r="CN705" s="31"/>
      <c r="CO705" s="31"/>
      <c r="CP705" s="31"/>
      <c r="CQ705" s="31"/>
      <c r="CR705" s="31"/>
      <c r="CS705" s="31"/>
      <c r="CT705" s="31"/>
      <c r="CU705" s="31"/>
      <c r="CV705" s="31"/>
    </row>
    <row r="706" spans="1:100" x14ac:dyDescent="0.3">
      <c r="A706" s="31"/>
      <c r="B706" s="31"/>
      <c r="C706" s="31"/>
      <c r="D706" s="31"/>
      <c r="E706" s="31"/>
      <c r="F706" s="31"/>
      <c r="AQ706" s="31"/>
      <c r="AR706" s="31"/>
      <c r="BH706" s="31"/>
      <c r="BI706" s="31"/>
      <c r="BJ706" s="31"/>
      <c r="BK706" s="31"/>
      <c r="BL706" s="31"/>
      <c r="BM706" s="31"/>
      <c r="BN706" s="31"/>
      <c r="BO706" s="31"/>
      <c r="BP706" s="31"/>
      <c r="BQ706" s="31"/>
      <c r="BR706" s="31"/>
      <c r="BS706" s="31"/>
      <c r="BT706" s="31"/>
      <c r="BU706" s="31"/>
      <c r="BV706" s="31"/>
      <c r="BW706" s="31"/>
      <c r="BX706" s="31"/>
      <c r="BY706" s="31"/>
      <c r="BZ706" s="31"/>
      <c r="CA706" s="31"/>
      <c r="CB706" s="31"/>
      <c r="CC706" s="31"/>
      <c r="CD706" s="31"/>
      <c r="CE706" s="31"/>
      <c r="CF706" s="31"/>
      <c r="CG706" s="31"/>
      <c r="CH706" s="31"/>
      <c r="CI706" s="31"/>
      <c r="CJ706" s="31"/>
      <c r="CK706" s="31"/>
      <c r="CL706" s="31"/>
      <c r="CM706" s="31"/>
      <c r="CN706" s="31"/>
      <c r="CO706" s="31"/>
      <c r="CP706" s="31"/>
      <c r="CQ706" s="31"/>
      <c r="CR706" s="31"/>
      <c r="CS706" s="31"/>
      <c r="CT706" s="31"/>
      <c r="CU706" s="31"/>
      <c r="CV706" s="31"/>
    </row>
    <row r="707" spans="1:100" x14ac:dyDescent="0.3">
      <c r="A707" s="31"/>
      <c r="B707" s="31"/>
      <c r="C707" s="31"/>
      <c r="D707" s="31"/>
      <c r="E707" s="31"/>
      <c r="F707" s="31"/>
      <c r="AQ707" s="31"/>
      <c r="AR707" s="31"/>
      <c r="BH707" s="31"/>
      <c r="BI707" s="31"/>
      <c r="BJ707" s="31"/>
      <c r="BK707" s="31"/>
      <c r="BL707" s="31"/>
      <c r="BM707" s="31"/>
      <c r="BN707" s="31"/>
      <c r="BO707" s="31"/>
      <c r="BP707" s="31"/>
      <c r="BQ707" s="31"/>
      <c r="BR707" s="31"/>
      <c r="BS707" s="31"/>
      <c r="BT707" s="31"/>
      <c r="BU707" s="31"/>
      <c r="BV707" s="31"/>
      <c r="BW707" s="31"/>
      <c r="BX707" s="31"/>
      <c r="BY707" s="31"/>
      <c r="BZ707" s="31"/>
      <c r="CA707" s="31"/>
      <c r="CB707" s="31"/>
      <c r="CC707" s="31"/>
      <c r="CD707" s="31"/>
      <c r="CE707" s="31"/>
      <c r="CF707" s="31"/>
      <c r="CG707" s="31"/>
      <c r="CH707" s="31"/>
      <c r="CI707" s="31"/>
      <c r="CJ707" s="31"/>
      <c r="CK707" s="31"/>
      <c r="CL707" s="31"/>
      <c r="CM707" s="31"/>
      <c r="CN707" s="31"/>
      <c r="CO707" s="31"/>
      <c r="CP707" s="31"/>
      <c r="CQ707" s="31"/>
      <c r="CR707" s="31"/>
      <c r="CS707" s="31"/>
      <c r="CT707" s="31"/>
      <c r="CU707" s="31"/>
      <c r="CV707" s="31"/>
    </row>
    <row r="708" spans="1:100" x14ac:dyDescent="0.3">
      <c r="A708" s="31"/>
      <c r="B708" s="31"/>
      <c r="C708" s="31"/>
      <c r="D708" s="31"/>
      <c r="E708" s="31"/>
      <c r="F708" s="31"/>
      <c r="AQ708" s="31"/>
      <c r="AR708" s="31"/>
      <c r="BH708" s="31"/>
      <c r="BI708" s="31"/>
      <c r="BJ708" s="31"/>
      <c r="BK708" s="31"/>
      <c r="BL708" s="31"/>
      <c r="BM708" s="31"/>
      <c r="BN708" s="31"/>
      <c r="BO708" s="31"/>
      <c r="BP708" s="31"/>
      <c r="BQ708" s="31"/>
      <c r="BR708" s="31"/>
      <c r="BS708" s="31"/>
      <c r="BT708" s="31"/>
      <c r="BU708" s="31"/>
      <c r="BV708" s="31"/>
      <c r="BW708" s="31"/>
      <c r="BX708" s="31"/>
      <c r="BY708" s="31"/>
      <c r="BZ708" s="31"/>
      <c r="CA708" s="31"/>
      <c r="CB708" s="31"/>
      <c r="CC708" s="31"/>
      <c r="CD708" s="31"/>
      <c r="CE708" s="31"/>
      <c r="CF708" s="31"/>
      <c r="CG708" s="31"/>
      <c r="CH708" s="31"/>
      <c r="CI708" s="31"/>
      <c r="CJ708" s="31"/>
      <c r="CK708" s="31"/>
      <c r="CL708" s="31"/>
      <c r="CM708" s="31"/>
      <c r="CN708" s="31"/>
      <c r="CO708" s="31"/>
      <c r="CP708" s="31"/>
      <c r="CQ708" s="31"/>
      <c r="CR708" s="31"/>
      <c r="CS708" s="31"/>
      <c r="CT708" s="31"/>
      <c r="CU708" s="31"/>
      <c r="CV708" s="31"/>
    </row>
    <row r="709" spans="1:100" x14ac:dyDescent="0.3">
      <c r="A709" s="31"/>
      <c r="B709" s="31"/>
      <c r="C709" s="31"/>
      <c r="D709" s="31"/>
      <c r="E709" s="31"/>
      <c r="F709" s="31"/>
      <c r="AQ709" s="31"/>
      <c r="AR709" s="31"/>
      <c r="BH709" s="31"/>
      <c r="BI709" s="31"/>
      <c r="BJ709" s="31"/>
      <c r="BK709" s="31"/>
      <c r="BL709" s="31"/>
      <c r="BM709" s="31"/>
      <c r="BN709" s="31"/>
      <c r="BO709" s="31"/>
      <c r="BP709" s="31"/>
      <c r="BQ709" s="31"/>
      <c r="BR709" s="31"/>
      <c r="BS709" s="31"/>
      <c r="BT709" s="31"/>
      <c r="BU709" s="31"/>
      <c r="BV709" s="31"/>
      <c r="BW709" s="31"/>
      <c r="BX709" s="31"/>
      <c r="BY709" s="31"/>
      <c r="BZ709" s="31"/>
      <c r="CA709" s="31"/>
      <c r="CB709" s="31"/>
      <c r="CC709" s="31"/>
      <c r="CD709" s="31"/>
      <c r="CE709" s="31"/>
      <c r="CF709" s="31"/>
      <c r="CG709" s="31"/>
      <c r="CH709" s="31"/>
      <c r="CI709" s="31"/>
      <c r="CJ709" s="31"/>
      <c r="CK709" s="31"/>
      <c r="CL709" s="31"/>
      <c r="CM709" s="31"/>
      <c r="CN709" s="31"/>
      <c r="CO709" s="31"/>
      <c r="CP709" s="31"/>
      <c r="CQ709" s="31"/>
      <c r="CR709" s="31"/>
      <c r="CS709" s="31"/>
      <c r="CT709" s="31"/>
      <c r="CU709" s="31"/>
      <c r="CV709" s="31"/>
    </row>
    <row r="710" spans="1:100" x14ac:dyDescent="0.3">
      <c r="A710" s="31"/>
      <c r="B710" s="31"/>
      <c r="C710" s="31"/>
      <c r="D710" s="31"/>
      <c r="E710" s="31"/>
      <c r="F710" s="31"/>
      <c r="AQ710" s="31"/>
      <c r="AR710" s="31"/>
      <c r="BH710" s="31"/>
      <c r="BI710" s="31"/>
      <c r="BJ710" s="31"/>
      <c r="BK710" s="31"/>
      <c r="BL710" s="31"/>
      <c r="BM710" s="31"/>
      <c r="BN710" s="31"/>
      <c r="BO710" s="31"/>
      <c r="BP710" s="31"/>
      <c r="BQ710" s="31"/>
      <c r="BR710" s="31"/>
      <c r="BS710" s="31"/>
      <c r="BT710" s="31"/>
      <c r="BU710" s="31"/>
      <c r="BV710" s="31"/>
      <c r="BW710" s="31"/>
      <c r="BX710" s="31"/>
      <c r="BY710" s="31"/>
      <c r="BZ710" s="31"/>
      <c r="CA710" s="31"/>
      <c r="CB710" s="31"/>
      <c r="CC710" s="31"/>
      <c r="CD710" s="31"/>
      <c r="CE710" s="31"/>
      <c r="CF710" s="31"/>
      <c r="CG710" s="31"/>
      <c r="CH710" s="31"/>
      <c r="CI710" s="31"/>
      <c r="CJ710" s="31"/>
      <c r="CK710" s="31"/>
      <c r="CL710" s="31"/>
      <c r="CM710" s="31"/>
      <c r="CN710" s="31"/>
      <c r="CO710" s="31"/>
      <c r="CP710" s="31"/>
      <c r="CQ710" s="31"/>
      <c r="CR710" s="31"/>
      <c r="CS710" s="31"/>
      <c r="CT710" s="31"/>
      <c r="CU710" s="31"/>
      <c r="CV710" s="31"/>
    </row>
    <row r="711" spans="1:100" x14ac:dyDescent="0.3">
      <c r="A711" s="31"/>
      <c r="B711" s="31"/>
      <c r="C711" s="31"/>
      <c r="D711" s="31"/>
      <c r="E711" s="31"/>
      <c r="F711" s="31"/>
      <c r="AQ711" s="31"/>
      <c r="AR711" s="31"/>
      <c r="BH711" s="31"/>
      <c r="BI711" s="31"/>
      <c r="BJ711" s="31"/>
      <c r="BK711" s="31"/>
      <c r="BL711" s="31"/>
      <c r="BM711" s="31"/>
      <c r="BN711" s="31"/>
      <c r="BO711" s="31"/>
      <c r="BP711" s="31"/>
      <c r="BQ711" s="31"/>
      <c r="BR711" s="31"/>
      <c r="BS711" s="31"/>
      <c r="BT711" s="31"/>
      <c r="BU711" s="31"/>
      <c r="BV711" s="31"/>
      <c r="BW711" s="31"/>
      <c r="BX711" s="31"/>
      <c r="BY711" s="31"/>
      <c r="BZ711" s="31"/>
      <c r="CA711" s="31"/>
      <c r="CB711" s="31"/>
      <c r="CC711" s="31"/>
      <c r="CD711" s="31"/>
      <c r="CE711" s="31"/>
      <c r="CF711" s="31"/>
      <c r="CG711" s="31"/>
      <c r="CH711" s="31"/>
      <c r="CI711" s="31"/>
      <c r="CJ711" s="31"/>
      <c r="CK711" s="31"/>
      <c r="CL711" s="31"/>
      <c r="CM711" s="31"/>
      <c r="CN711" s="31"/>
      <c r="CO711" s="31"/>
      <c r="CP711" s="31"/>
      <c r="CQ711" s="31"/>
      <c r="CR711" s="31"/>
      <c r="CS711" s="31"/>
      <c r="CT711" s="31"/>
      <c r="CU711" s="31"/>
      <c r="CV711" s="31"/>
    </row>
    <row r="712" spans="1:100" x14ac:dyDescent="0.3">
      <c r="A712" s="31"/>
      <c r="B712" s="31"/>
      <c r="C712" s="31"/>
      <c r="D712" s="31"/>
      <c r="E712" s="31"/>
      <c r="F712" s="31"/>
      <c r="AQ712" s="31"/>
      <c r="AR712" s="31"/>
      <c r="BH712" s="31"/>
      <c r="BI712" s="31"/>
      <c r="BJ712" s="31"/>
      <c r="BK712" s="31"/>
      <c r="BL712" s="31"/>
      <c r="BM712" s="31"/>
      <c r="BN712" s="31"/>
      <c r="BO712" s="31"/>
      <c r="BP712" s="31"/>
      <c r="BQ712" s="31"/>
      <c r="BR712" s="31"/>
      <c r="BS712" s="31"/>
      <c r="BT712" s="31"/>
      <c r="BU712" s="31"/>
      <c r="BV712" s="31"/>
      <c r="BW712" s="31"/>
      <c r="BX712" s="31"/>
      <c r="BY712" s="31"/>
      <c r="BZ712" s="31"/>
      <c r="CA712" s="31"/>
      <c r="CB712" s="31"/>
      <c r="CC712" s="31"/>
      <c r="CD712" s="31"/>
      <c r="CE712" s="31"/>
      <c r="CF712" s="31"/>
      <c r="CG712" s="31"/>
      <c r="CH712" s="31"/>
      <c r="CI712" s="31"/>
      <c r="CJ712" s="31"/>
      <c r="CK712" s="31"/>
      <c r="CL712" s="31"/>
      <c r="CM712" s="31"/>
      <c r="CN712" s="31"/>
      <c r="CO712" s="31"/>
      <c r="CP712" s="31"/>
      <c r="CQ712" s="31"/>
      <c r="CR712" s="31"/>
      <c r="CS712" s="31"/>
      <c r="CT712" s="31"/>
      <c r="CU712" s="31"/>
      <c r="CV712" s="31"/>
    </row>
    <row r="713" spans="1:100" x14ac:dyDescent="0.3">
      <c r="A713" s="31"/>
      <c r="B713" s="31"/>
      <c r="C713" s="31"/>
      <c r="D713" s="31"/>
      <c r="E713" s="31"/>
      <c r="F713" s="31"/>
      <c r="AQ713" s="31"/>
      <c r="AR713" s="31"/>
      <c r="BH713" s="31"/>
      <c r="BI713" s="31"/>
      <c r="BJ713" s="31"/>
      <c r="BK713" s="31"/>
      <c r="BL713" s="31"/>
      <c r="BM713" s="31"/>
      <c r="BN713" s="31"/>
      <c r="BO713" s="31"/>
      <c r="BP713" s="31"/>
      <c r="BQ713" s="31"/>
      <c r="BR713" s="31"/>
      <c r="BS713" s="31"/>
      <c r="BT713" s="31"/>
      <c r="BU713" s="31"/>
      <c r="BV713" s="31"/>
      <c r="BW713" s="31"/>
      <c r="BX713" s="31"/>
      <c r="BY713" s="31"/>
      <c r="BZ713" s="31"/>
      <c r="CA713" s="31"/>
      <c r="CB713" s="31"/>
      <c r="CC713" s="31"/>
      <c r="CD713" s="31"/>
      <c r="CE713" s="31"/>
      <c r="CF713" s="31"/>
      <c r="CG713" s="31"/>
      <c r="CH713" s="31"/>
      <c r="CI713" s="31"/>
      <c r="CJ713" s="31"/>
      <c r="CK713" s="31"/>
      <c r="CL713" s="31"/>
      <c r="CM713" s="31"/>
      <c r="CN713" s="31"/>
      <c r="CO713" s="31"/>
      <c r="CP713" s="31"/>
      <c r="CQ713" s="31"/>
      <c r="CR713" s="31"/>
      <c r="CS713" s="31"/>
      <c r="CT713" s="31"/>
      <c r="CU713" s="31"/>
      <c r="CV713" s="31"/>
    </row>
    <row r="714" spans="1:100" x14ac:dyDescent="0.3">
      <c r="A714" s="31"/>
      <c r="B714" s="31"/>
      <c r="C714" s="31"/>
      <c r="D714" s="31"/>
      <c r="E714" s="31"/>
      <c r="F714" s="31"/>
      <c r="AQ714" s="31"/>
      <c r="AR714" s="31"/>
      <c r="BH714" s="31"/>
      <c r="BI714" s="31"/>
      <c r="BJ714" s="31"/>
      <c r="BK714" s="31"/>
      <c r="BL714" s="31"/>
      <c r="BM714" s="31"/>
      <c r="BN714" s="31"/>
      <c r="BO714" s="31"/>
      <c r="BP714" s="31"/>
      <c r="BQ714" s="31"/>
      <c r="BR714" s="31"/>
      <c r="BS714" s="31"/>
      <c r="BT714" s="31"/>
      <c r="BU714" s="31"/>
      <c r="BV714" s="31"/>
      <c r="BW714" s="31"/>
      <c r="BX714" s="31"/>
      <c r="BY714" s="31"/>
      <c r="BZ714" s="31"/>
      <c r="CA714" s="31"/>
      <c r="CB714" s="31"/>
      <c r="CC714" s="31"/>
      <c r="CD714" s="31"/>
      <c r="CE714" s="31"/>
      <c r="CF714" s="31"/>
      <c r="CG714" s="31"/>
      <c r="CH714" s="31"/>
      <c r="CI714" s="31"/>
      <c r="CJ714" s="31"/>
      <c r="CK714" s="31"/>
      <c r="CL714" s="31"/>
      <c r="CM714" s="31"/>
      <c r="CN714" s="31"/>
      <c r="CO714" s="31"/>
      <c r="CP714" s="31"/>
      <c r="CQ714" s="31"/>
      <c r="CR714" s="31"/>
      <c r="CS714" s="31"/>
      <c r="CT714" s="31"/>
      <c r="CU714" s="31"/>
      <c r="CV714" s="31"/>
    </row>
    <row r="715" spans="1:100" x14ac:dyDescent="0.3">
      <c r="A715" s="31"/>
      <c r="B715" s="31"/>
      <c r="C715" s="31"/>
      <c r="D715" s="31"/>
      <c r="E715" s="31"/>
      <c r="F715" s="31"/>
      <c r="AQ715" s="31"/>
      <c r="AR715" s="31"/>
      <c r="BH715" s="31"/>
      <c r="BI715" s="31"/>
      <c r="BJ715" s="31"/>
      <c r="BK715" s="31"/>
      <c r="BL715" s="31"/>
      <c r="BM715" s="31"/>
      <c r="BN715" s="31"/>
      <c r="BO715" s="31"/>
      <c r="BP715" s="31"/>
      <c r="BQ715" s="31"/>
      <c r="BR715" s="31"/>
      <c r="BS715" s="31"/>
      <c r="BT715" s="31"/>
      <c r="BU715" s="31"/>
      <c r="BV715" s="31"/>
      <c r="BW715" s="31"/>
      <c r="BX715" s="31"/>
      <c r="BY715" s="31"/>
      <c r="BZ715" s="31"/>
      <c r="CA715" s="31"/>
      <c r="CB715" s="31"/>
      <c r="CC715" s="31"/>
      <c r="CD715" s="31"/>
      <c r="CE715" s="31"/>
      <c r="CF715" s="31"/>
      <c r="CG715" s="31"/>
      <c r="CH715" s="31"/>
      <c r="CI715" s="31"/>
      <c r="CJ715" s="31"/>
      <c r="CK715" s="31"/>
      <c r="CL715" s="31"/>
      <c r="CM715" s="31"/>
      <c r="CN715" s="31"/>
      <c r="CO715" s="31"/>
      <c r="CP715" s="31"/>
      <c r="CQ715" s="31"/>
      <c r="CR715" s="31"/>
      <c r="CS715" s="31"/>
      <c r="CT715" s="31"/>
      <c r="CU715" s="31"/>
      <c r="CV715" s="31"/>
    </row>
    <row r="716" spans="1:100" x14ac:dyDescent="0.3">
      <c r="A716" s="31"/>
      <c r="B716" s="31"/>
      <c r="C716" s="31"/>
      <c r="D716" s="31"/>
      <c r="E716" s="31"/>
      <c r="F716" s="31"/>
      <c r="AQ716" s="31"/>
      <c r="AR716" s="31"/>
      <c r="BH716" s="31"/>
      <c r="BI716" s="31"/>
      <c r="BJ716" s="31"/>
      <c r="BK716" s="31"/>
      <c r="BL716" s="31"/>
      <c r="BM716" s="31"/>
      <c r="BN716" s="31"/>
      <c r="BO716" s="31"/>
      <c r="BP716" s="31"/>
      <c r="BQ716" s="31"/>
      <c r="BR716" s="31"/>
      <c r="BS716" s="31"/>
      <c r="BT716" s="31"/>
      <c r="BU716" s="31"/>
      <c r="BV716" s="31"/>
      <c r="BW716" s="31"/>
      <c r="BX716" s="31"/>
      <c r="BY716" s="31"/>
      <c r="BZ716" s="31"/>
      <c r="CA716" s="31"/>
      <c r="CB716" s="31"/>
      <c r="CC716" s="31"/>
      <c r="CD716" s="31"/>
      <c r="CE716" s="31"/>
      <c r="CF716" s="31"/>
      <c r="CG716" s="31"/>
      <c r="CH716" s="31"/>
      <c r="CI716" s="31"/>
      <c r="CJ716" s="31"/>
      <c r="CK716" s="31"/>
      <c r="CL716" s="31"/>
      <c r="CM716" s="31"/>
      <c r="CN716" s="31"/>
      <c r="CO716" s="31"/>
      <c r="CP716" s="31"/>
      <c r="CQ716" s="31"/>
      <c r="CR716" s="31"/>
      <c r="CS716" s="31"/>
      <c r="CT716" s="31"/>
      <c r="CU716" s="31"/>
      <c r="CV716" s="31"/>
    </row>
    <row r="717" spans="1:100" x14ac:dyDescent="0.3">
      <c r="A717" s="31"/>
      <c r="B717" s="31"/>
      <c r="C717" s="31"/>
      <c r="D717" s="31"/>
      <c r="E717" s="31"/>
      <c r="F717" s="31"/>
      <c r="AQ717" s="31"/>
      <c r="AR717" s="31"/>
      <c r="BH717" s="31"/>
      <c r="BI717" s="31"/>
      <c r="BJ717" s="31"/>
      <c r="BK717" s="31"/>
      <c r="BL717" s="31"/>
      <c r="BM717" s="31"/>
      <c r="BN717" s="31"/>
      <c r="BO717" s="31"/>
      <c r="BP717" s="31"/>
      <c r="BQ717" s="31"/>
      <c r="BR717" s="31"/>
      <c r="BS717" s="31"/>
      <c r="BT717" s="31"/>
      <c r="BU717" s="31"/>
      <c r="BV717" s="31"/>
      <c r="BW717" s="31"/>
      <c r="BX717" s="31"/>
      <c r="BY717" s="31"/>
      <c r="BZ717" s="31"/>
      <c r="CA717" s="31"/>
      <c r="CB717" s="31"/>
      <c r="CC717" s="31"/>
      <c r="CD717" s="31"/>
      <c r="CE717" s="31"/>
      <c r="CF717" s="31"/>
      <c r="CG717" s="31"/>
      <c r="CH717" s="31"/>
      <c r="CI717" s="31"/>
      <c r="CJ717" s="31"/>
      <c r="CK717" s="31"/>
      <c r="CL717" s="31"/>
      <c r="CM717" s="31"/>
      <c r="CN717" s="31"/>
      <c r="CO717" s="31"/>
      <c r="CP717" s="31"/>
      <c r="CQ717" s="31"/>
      <c r="CR717" s="31"/>
      <c r="CS717" s="31"/>
      <c r="CT717" s="31"/>
      <c r="CU717" s="31"/>
      <c r="CV717" s="31"/>
    </row>
    <row r="718" spans="1:100" x14ac:dyDescent="0.3">
      <c r="A718" s="31"/>
      <c r="B718" s="31"/>
      <c r="C718" s="31"/>
      <c r="D718" s="31"/>
      <c r="E718" s="31"/>
      <c r="F718" s="31"/>
      <c r="AQ718" s="31"/>
      <c r="AR718" s="31"/>
      <c r="BH718" s="31"/>
      <c r="BI718" s="31"/>
      <c r="BJ718" s="31"/>
      <c r="BK718" s="31"/>
      <c r="BL718" s="31"/>
      <c r="BM718" s="31"/>
      <c r="BN718" s="31"/>
      <c r="BO718" s="31"/>
      <c r="BP718" s="31"/>
      <c r="BQ718" s="31"/>
      <c r="BR718" s="31"/>
      <c r="BS718" s="31"/>
      <c r="BT718" s="31"/>
      <c r="BU718" s="31"/>
      <c r="BV718" s="31"/>
      <c r="BW718" s="31"/>
      <c r="BX718" s="31"/>
      <c r="BY718" s="31"/>
      <c r="BZ718" s="31"/>
      <c r="CA718" s="31"/>
      <c r="CB718" s="31"/>
      <c r="CC718" s="31"/>
      <c r="CD718" s="31"/>
      <c r="CE718" s="31"/>
      <c r="CF718" s="31"/>
      <c r="CG718" s="31"/>
      <c r="CH718" s="31"/>
      <c r="CI718" s="31"/>
      <c r="CJ718" s="31"/>
      <c r="CK718" s="31"/>
      <c r="CL718" s="31"/>
      <c r="CM718" s="31"/>
      <c r="CN718" s="31"/>
      <c r="CO718" s="31"/>
      <c r="CP718" s="31"/>
      <c r="CQ718" s="31"/>
      <c r="CR718" s="31"/>
      <c r="CS718" s="31"/>
      <c r="CT718" s="31"/>
      <c r="CU718" s="31"/>
      <c r="CV718" s="31"/>
    </row>
    <row r="719" spans="1:100" x14ac:dyDescent="0.3">
      <c r="A719" s="31"/>
      <c r="B719" s="31"/>
      <c r="C719" s="31"/>
      <c r="D719" s="31"/>
      <c r="E719" s="31"/>
      <c r="F719" s="31"/>
      <c r="AQ719" s="31"/>
      <c r="AR719" s="31"/>
      <c r="BH719" s="31"/>
      <c r="BI719" s="31"/>
      <c r="BJ719" s="31"/>
      <c r="BK719" s="31"/>
      <c r="BL719" s="31"/>
      <c r="BM719" s="31"/>
      <c r="BN719" s="31"/>
      <c r="BO719" s="31"/>
      <c r="BP719" s="31"/>
      <c r="BQ719" s="31"/>
      <c r="BR719" s="31"/>
      <c r="BS719" s="31"/>
      <c r="BT719" s="31"/>
      <c r="BU719" s="31"/>
      <c r="BV719" s="31"/>
      <c r="BW719" s="31"/>
      <c r="BX719" s="31"/>
      <c r="BY719" s="31"/>
      <c r="BZ719" s="31"/>
      <c r="CA719" s="31"/>
      <c r="CB719" s="31"/>
      <c r="CC719" s="31"/>
      <c r="CD719" s="31"/>
      <c r="CE719" s="31"/>
      <c r="CF719" s="31"/>
      <c r="CG719" s="31"/>
      <c r="CH719" s="31"/>
      <c r="CI719" s="31"/>
      <c r="CJ719" s="31"/>
      <c r="CK719" s="31"/>
      <c r="CL719" s="31"/>
      <c r="CM719" s="31"/>
      <c r="CN719" s="31"/>
      <c r="CO719" s="31"/>
      <c r="CP719" s="31"/>
      <c r="CQ719" s="31"/>
      <c r="CR719" s="31"/>
      <c r="CS719" s="31"/>
      <c r="CT719" s="31"/>
      <c r="CU719" s="31"/>
      <c r="CV719" s="31"/>
    </row>
    <row r="720" spans="1:100" x14ac:dyDescent="0.3">
      <c r="A720" s="31"/>
      <c r="B720" s="31"/>
      <c r="C720" s="31"/>
      <c r="D720" s="31"/>
      <c r="E720" s="31"/>
      <c r="F720" s="31"/>
      <c r="AQ720" s="31"/>
      <c r="AR720" s="31"/>
      <c r="BH720" s="31"/>
      <c r="BI720" s="31"/>
      <c r="BJ720" s="31"/>
      <c r="BK720" s="31"/>
      <c r="BL720" s="31"/>
      <c r="BM720" s="31"/>
      <c r="BN720" s="31"/>
      <c r="BO720" s="31"/>
      <c r="BP720" s="31"/>
      <c r="BQ720" s="31"/>
      <c r="BR720" s="31"/>
      <c r="BS720" s="31"/>
      <c r="BT720" s="31"/>
      <c r="BU720" s="31"/>
      <c r="BV720" s="31"/>
      <c r="BW720" s="31"/>
      <c r="BX720" s="31"/>
      <c r="BY720" s="31"/>
      <c r="BZ720" s="31"/>
      <c r="CA720" s="31"/>
      <c r="CB720" s="31"/>
      <c r="CC720" s="31"/>
      <c r="CD720" s="31"/>
      <c r="CE720" s="31"/>
      <c r="CF720" s="31"/>
      <c r="CG720" s="31"/>
      <c r="CH720" s="31"/>
      <c r="CI720" s="31"/>
      <c r="CJ720" s="31"/>
      <c r="CK720" s="31"/>
      <c r="CL720" s="31"/>
      <c r="CM720" s="31"/>
      <c r="CN720" s="31"/>
      <c r="CO720" s="31"/>
      <c r="CP720" s="31"/>
      <c r="CQ720" s="31"/>
      <c r="CR720" s="31"/>
      <c r="CS720" s="31"/>
      <c r="CT720" s="31"/>
      <c r="CU720" s="31"/>
      <c r="CV720" s="31"/>
    </row>
    <row r="721" spans="1:100" x14ac:dyDescent="0.3">
      <c r="A721" s="31"/>
      <c r="B721" s="31"/>
      <c r="C721" s="31"/>
      <c r="D721" s="31"/>
      <c r="E721" s="31"/>
      <c r="F721" s="31"/>
      <c r="AQ721" s="31"/>
      <c r="AR721" s="31"/>
      <c r="BH721" s="31"/>
      <c r="BI721" s="31"/>
      <c r="BJ721" s="31"/>
      <c r="BK721" s="31"/>
      <c r="BL721" s="31"/>
      <c r="BM721" s="31"/>
      <c r="BN721" s="31"/>
      <c r="BO721" s="31"/>
      <c r="BP721" s="31"/>
      <c r="BQ721" s="31"/>
      <c r="BR721" s="31"/>
      <c r="BS721" s="31"/>
      <c r="BT721" s="31"/>
      <c r="BU721" s="31"/>
      <c r="BV721" s="31"/>
      <c r="BW721" s="31"/>
      <c r="BX721" s="31"/>
      <c r="BY721" s="31"/>
      <c r="BZ721" s="31"/>
      <c r="CA721" s="31"/>
      <c r="CB721" s="31"/>
      <c r="CC721" s="31"/>
      <c r="CD721" s="31"/>
      <c r="CE721" s="31"/>
      <c r="CF721" s="31"/>
      <c r="CG721" s="31"/>
      <c r="CH721" s="31"/>
      <c r="CI721" s="31"/>
      <c r="CJ721" s="31"/>
      <c r="CK721" s="31"/>
      <c r="CL721" s="31"/>
      <c r="CM721" s="31"/>
      <c r="CN721" s="31"/>
      <c r="CO721" s="31"/>
      <c r="CP721" s="31"/>
      <c r="CQ721" s="31"/>
      <c r="CR721" s="31"/>
      <c r="CS721" s="31"/>
      <c r="CT721" s="31"/>
      <c r="CU721" s="31"/>
      <c r="CV721" s="31"/>
    </row>
    <row r="722" spans="1:100" x14ac:dyDescent="0.3">
      <c r="A722" s="31"/>
      <c r="B722" s="31"/>
      <c r="C722" s="31"/>
      <c r="D722" s="31"/>
      <c r="E722" s="31"/>
      <c r="F722" s="31"/>
      <c r="AQ722" s="31"/>
      <c r="AR722" s="31"/>
      <c r="BH722" s="31"/>
      <c r="BI722" s="31"/>
      <c r="BJ722" s="31"/>
      <c r="BK722" s="31"/>
      <c r="BL722" s="31"/>
      <c r="BM722" s="31"/>
      <c r="BN722" s="31"/>
      <c r="BO722" s="31"/>
      <c r="BP722" s="31"/>
      <c r="BQ722" s="31"/>
      <c r="BR722" s="31"/>
      <c r="BS722" s="31"/>
      <c r="BT722" s="31"/>
      <c r="BU722" s="31"/>
      <c r="BV722" s="31"/>
      <c r="BW722" s="31"/>
      <c r="BX722" s="31"/>
      <c r="BY722" s="31"/>
      <c r="BZ722" s="31"/>
      <c r="CA722" s="31"/>
      <c r="CB722" s="31"/>
      <c r="CC722" s="31"/>
      <c r="CD722" s="31"/>
      <c r="CE722" s="31"/>
      <c r="CF722" s="31"/>
      <c r="CG722" s="31"/>
      <c r="CH722" s="31"/>
      <c r="CI722" s="31"/>
      <c r="CJ722" s="31"/>
      <c r="CK722" s="31"/>
      <c r="CL722" s="31"/>
      <c r="CM722" s="31"/>
      <c r="CN722" s="31"/>
      <c r="CO722" s="31"/>
      <c r="CP722" s="31"/>
      <c r="CQ722" s="31"/>
      <c r="CR722" s="31"/>
      <c r="CS722" s="31"/>
      <c r="CT722" s="31"/>
      <c r="CU722" s="31"/>
      <c r="CV722" s="31"/>
    </row>
    <row r="723" spans="1:100" x14ac:dyDescent="0.3">
      <c r="A723" s="31"/>
      <c r="B723" s="31"/>
      <c r="C723" s="31"/>
      <c r="D723" s="31"/>
      <c r="E723" s="31"/>
      <c r="F723" s="31"/>
      <c r="AQ723" s="31"/>
      <c r="AR723" s="31"/>
      <c r="BH723" s="31"/>
      <c r="BI723" s="31"/>
      <c r="BJ723" s="31"/>
      <c r="BK723" s="31"/>
      <c r="BL723" s="31"/>
      <c r="BM723" s="31"/>
      <c r="BN723" s="31"/>
      <c r="BO723" s="31"/>
      <c r="BP723" s="31"/>
      <c r="BQ723" s="31"/>
      <c r="BR723" s="31"/>
      <c r="BS723" s="31"/>
      <c r="BT723" s="31"/>
      <c r="BU723" s="31"/>
      <c r="BV723" s="31"/>
      <c r="BW723" s="31"/>
      <c r="BX723" s="31"/>
      <c r="BY723" s="31"/>
      <c r="BZ723" s="31"/>
      <c r="CA723" s="31"/>
      <c r="CB723" s="31"/>
      <c r="CC723" s="31"/>
      <c r="CD723" s="31"/>
      <c r="CE723" s="31"/>
      <c r="CF723" s="31"/>
      <c r="CG723" s="31"/>
      <c r="CH723" s="31"/>
      <c r="CI723" s="31"/>
      <c r="CJ723" s="31"/>
      <c r="CK723" s="31"/>
      <c r="CL723" s="31"/>
      <c r="CM723" s="31"/>
      <c r="CN723" s="31"/>
      <c r="CO723" s="31"/>
      <c r="CP723" s="31"/>
      <c r="CQ723" s="31"/>
      <c r="CR723" s="31"/>
      <c r="CS723" s="31"/>
      <c r="CT723" s="31"/>
      <c r="CU723" s="31"/>
      <c r="CV723" s="31"/>
    </row>
    <row r="724" spans="1:100" x14ac:dyDescent="0.3">
      <c r="A724" s="31"/>
      <c r="B724" s="31"/>
      <c r="C724" s="31"/>
      <c r="D724" s="31"/>
      <c r="E724" s="31"/>
      <c r="F724" s="31"/>
      <c r="AQ724" s="31"/>
      <c r="AR724" s="31"/>
      <c r="BH724" s="31"/>
      <c r="BI724" s="31"/>
      <c r="BJ724" s="31"/>
      <c r="BK724" s="31"/>
      <c r="BL724" s="31"/>
      <c r="BM724" s="31"/>
      <c r="BN724" s="31"/>
      <c r="BO724" s="31"/>
      <c r="BP724" s="31"/>
      <c r="BQ724" s="31"/>
      <c r="BR724" s="31"/>
      <c r="BS724" s="31"/>
      <c r="BT724" s="31"/>
      <c r="BU724" s="31"/>
      <c r="BV724" s="31"/>
      <c r="BW724" s="31"/>
      <c r="BX724" s="31"/>
      <c r="BY724" s="31"/>
      <c r="BZ724" s="31"/>
      <c r="CA724" s="31"/>
      <c r="CB724" s="31"/>
      <c r="CC724" s="31"/>
      <c r="CD724" s="31"/>
      <c r="CE724" s="31"/>
      <c r="CF724" s="31"/>
      <c r="CG724" s="31"/>
      <c r="CH724" s="31"/>
      <c r="CI724" s="31"/>
      <c r="CJ724" s="31"/>
      <c r="CK724" s="31"/>
      <c r="CL724" s="31"/>
      <c r="CM724" s="31"/>
      <c r="CN724" s="31"/>
      <c r="CO724" s="31"/>
      <c r="CP724" s="31"/>
      <c r="CQ724" s="31"/>
      <c r="CR724" s="31"/>
      <c r="CS724" s="31"/>
      <c r="CT724" s="31"/>
      <c r="CU724" s="31"/>
      <c r="CV724" s="31"/>
    </row>
    <row r="725" spans="1:100" x14ac:dyDescent="0.3">
      <c r="A725" s="31"/>
      <c r="B725" s="31"/>
      <c r="C725" s="31"/>
      <c r="D725" s="31"/>
      <c r="E725" s="31"/>
      <c r="F725" s="31"/>
      <c r="AQ725" s="31"/>
      <c r="AR725" s="31"/>
      <c r="BH725" s="31"/>
      <c r="BI725" s="31"/>
      <c r="BJ725" s="31"/>
      <c r="BK725" s="31"/>
      <c r="BL725" s="31"/>
      <c r="BM725" s="31"/>
      <c r="BN725" s="31"/>
      <c r="BO725" s="31"/>
      <c r="BP725" s="31"/>
      <c r="BQ725" s="31"/>
      <c r="BR725" s="31"/>
      <c r="BS725" s="31"/>
      <c r="BT725" s="31"/>
      <c r="BU725" s="31"/>
      <c r="BV725" s="31"/>
      <c r="BW725" s="31"/>
      <c r="BX725" s="31"/>
      <c r="BY725" s="31"/>
      <c r="BZ725" s="31"/>
      <c r="CA725" s="31"/>
      <c r="CB725" s="31"/>
      <c r="CC725" s="31"/>
      <c r="CD725" s="31"/>
      <c r="CE725" s="31"/>
      <c r="CF725" s="31"/>
      <c r="CG725" s="31"/>
      <c r="CH725" s="31"/>
      <c r="CI725" s="31"/>
      <c r="CJ725" s="31"/>
      <c r="CK725" s="31"/>
      <c r="CL725" s="31"/>
      <c r="CM725" s="31"/>
      <c r="CN725" s="31"/>
      <c r="CO725" s="31"/>
      <c r="CP725" s="31"/>
      <c r="CQ725" s="31"/>
      <c r="CR725" s="31"/>
      <c r="CS725" s="31"/>
      <c r="CT725" s="31"/>
      <c r="CU725" s="31"/>
      <c r="CV725" s="31"/>
    </row>
    <row r="726" spans="1:100" x14ac:dyDescent="0.3">
      <c r="A726" s="31"/>
      <c r="B726" s="31"/>
      <c r="C726" s="31"/>
      <c r="D726" s="31"/>
      <c r="E726" s="31"/>
      <c r="F726" s="31"/>
      <c r="AQ726" s="31"/>
      <c r="AR726" s="31"/>
      <c r="BH726" s="31"/>
      <c r="BI726" s="31"/>
      <c r="BJ726" s="31"/>
      <c r="BK726" s="31"/>
      <c r="BL726" s="31"/>
      <c r="BM726" s="31"/>
      <c r="BN726" s="31"/>
      <c r="BO726" s="31"/>
      <c r="BP726" s="31"/>
      <c r="BQ726" s="31"/>
      <c r="BR726" s="31"/>
      <c r="BS726" s="31"/>
      <c r="BT726" s="31"/>
      <c r="BU726" s="31"/>
      <c r="BV726" s="31"/>
      <c r="BW726" s="31"/>
      <c r="BX726" s="31"/>
      <c r="BY726" s="31"/>
      <c r="BZ726" s="31"/>
      <c r="CA726" s="31"/>
      <c r="CB726" s="31"/>
      <c r="CC726" s="31"/>
      <c r="CD726" s="31"/>
      <c r="CE726" s="31"/>
      <c r="CF726" s="31"/>
      <c r="CG726" s="31"/>
      <c r="CH726" s="31"/>
      <c r="CI726" s="31"/>
      <c r="CJ726" s="31"/>
      <c r="CK726" s="31"/>
      <c r="CL726" s="31"/>
      <c r="CM726" s="31"/>
      <c r="CN726" s="31"/>
      <c r="CO726" s="31"/>
      <c r="CP726" s="31"/>
      <c r="CQ726" s="31"/>
      <c r="CR726" s="31"/>
      <c r="CS726" s="31"/>
      <c r="CT726" s="31"/>
      <c r="CU726" s="31"/>
      <c r="CV726" s="31"/>
    </row>
    <row r="727" spans="1:100" x14ac:dyDescent="0.3">
      <c r="A727" s="31"/>
      <c r="B727" s="31"/>
      <c r="C727" s="31"/>
      <c r="D727" s="31"/>
      <c r="E727" s="31"/>
      <c r="F727" s="31"/>
      <c r="AQ727" s="31"/>
      <c r="AR727" s="31"/>
      <c r="BH727" s="31"/>
      <c r="BI727" s="31"/>
      <c r="BJ727" s="31"/>
      <c r="BK727" s="31"/>
      <c r="BL727" s="31"/>
      <c r="BM727" s="31"/>
      <c r="BN727" s="31"/>
      <c r="BO727" s="31"/>
      <c r="BP727" s="31"/>
      <c r="BQ727" s="31"/>
      <c r="BR727" s="31"/>
      <c r="BS727" s="31"/>
      <c r="BT727" s="31"/>
      <c r="BU727" s="31"/>
      <c r="BV727" s="31"/>
      <c r="BW727" s="31"/>
      <c r="BX727" s="31"/>
      <c r="BY727" s="31"/>
      <c r="BZ727" s="31"/>
      <c r="CA727" s="31"/>
      <c r="CB727" s="31"/>
      <c r="CC727" s="31"/>
      <c r="CD727" s="31"/>
      <c r="CE727" s="31"/>
      <c r="CF727" s="31"/>
      <c r="CG727" s="31"/>
      <c r="CH727" s="31"/>
      <c r="CI727" s="31"/>
      <c r="CJ727" s="31"/>
      <c r="CK727" s="31"/>
      <c r="CL727" s="31"/>
      <c r="CM727" s="31"/>
      <c r="CN727" s="31"/>
      <c r="CO727" s="31"/>
      <c r="CP727" s="31"/>
      <c r="CQ727" s="31"/>
      <c r="CR727" s="31"/>
      <c r="CS727" s="31"/>
      <c r="CT727" s="31"/>
      <c r="CU727" s="31"/>
      <c r="CV727" s="31"/>
    </row>
    <row r="728" spans="1:100" x14ac:dyDescent="0.3">
      <c r="A728" s="31"/>
      <c r="B728" s="31"/>
      <c r="C728" s="31"/>
      <c r="D728" s="31"/>
      <c r="E728" s="31"/>
      <c r="F728" s="31"/>
      <c r="AQ728" s="31"/>
      <c r="AR728" s="31"/>
      <c r="BH728" s="31"/>
      <c r="BI728" s="31"/>
      <c r="BJ728" s="31"/>
      <c r="BK728" s="31"/>
      <c r="BL728" s="31"/>
      <c r="BM728" s="31"/>
      <c r="BN728" s="31"/>
      <c r="BO728" s="31"/>
      <c r="BP728" s="31"/>
      <c r="BQ728" s="31"/>
      <c r="BR728" s="31"/>
      <c r="BS728" s="31"/>
      <c r="BT728" s="31"/>
      <c r="BU728" s="31"/>
      <c r="BV728" s="31"/>
      <c r="BW728" s="31"/>
      <c r="BX728" s="31"/>
      <c r="BY728" s="31"/>
      <c r="BZ728" s="31"/>
      <c r="CA728" s="31"/>
      <c r="CB728" s="31"/>
      <c r="CC728" s="31"/>
      <c r="CD728" s="31"/>
      <c r="CE728" s="31"/>
      <c r="CF728" s="31"/>
      <c r="CG728" s="31"/>
      <c r="CH728" s="31"/>
      <c r="CI728" s="31"/>
      <c r="CJ728" s="31"/>
      <c r="CK728" s="31"/>
      <c r="CL728" s="31"/>
      <c r="CM728" s="31"/>
      <c r="CN728" s="31"/>
      <c r="CO728" s="31"/>
      <c r="CP728" s="31"/>
      <c r="CQ728" s="31"/>
      <c r="CR728" s="31"/>
      <c r="CS728" s="31"/>
      <c r="CT728" s="31"/>
      <c r="CU728" s="31"/>
      <c r="CV728" s="31"/>
    </row>
    <row r="729" spans="1:100" x14ac:dyDescent="0.3">
      <c r="A729" s="31"/>
      <c r="B729" s="31"/>
      <c r="C729" s="31"/>
      <c r="D729" s="31"/>
      <c r="E729" s="31"/>
      <c r="F729" s="31"/>
      <c r="AQ729" s="31"/>
      <c r="AR729" s="31"/>
      <c r="BH729" s="31"/>
      <c r="BI729" s="31"/>
      <c r="BJ729" s="31"/>
      <c r="BK729" s="31"/>
      <c r="BL729" s="31"/>
      <c r="BM729" s="31"/>
      <c r="BN729" s="31"/>
      <c r="BO729" s="31"/>
      <c r="BP729" s="31"/>
      <c r="BQ729" s="31"/>
      <c r="BR729" s="31"/>
      <c r="BS729" s="31"/>
      <c r="BT729" s="31"/>
      <c r="BU729" s="31"/>
      <c r="BV729" s="31"/>
      <c r="BW729" s="31"/>
      <c r="BX729" s="31"/>
      <c r="BY729" s="31"/>
      <c r="BZ729" s="31"/>
      <c r="CA729" s="31"/>
      <c r="CB729" s="31"/>
      <c r="CC729" s="31"/>
      <c r="CD729" s="31"/>
      <c r="CE729" s="31"/>
      <c r="CF729" s="31"/>
      <c r="CG729" s="31"/>
      <c r="CH729" s="31"/>
      <c r="CI729" s="31"/>
      <c r="CJ729" s="31"/>
      <c r="CK729" s="31"/>
      <c r="CL729" s="31"/>
      <c r="CM729" s="31"/>
      <c r="CN729" s="31"/>
      <c r="CO729" s="31"/>
      <c r="CP729" s="31"/>
      <c r="CQ729" s="31"/>
      <c r="CR729" s="31"/>
      <c r="CS729" s="31"/>
      <c r="CT729" s="31"/>
      <c r="CU729" s="31"/>
      <c r="CV729" s="31"/>
    </row>
    <row r="730" spans="1:100" x14ac:dyDescent="0.3">
      <c r="A730" s="31"/>
      <c r="B730" s="31"/>
      <c r="C730" s="31"/>
      <c r="D730" s="31"/>
      <c r="E730" s="31"/>
      <c r="F730" s="31"/>
      <c r="AQ730" s="31"/>
      <c r="AR730" s="31"/>
      <c r="BH730" s="31"/>
      <c r="BI730" s="31"/>
      <c r="BJ730" s="31"/>
      <c r="BK730" s="31"/>
      <c r="BL730" s="31"/>
      <c r="BM730" s="31"/>
      <c r="BN730" s="31"/>
      <c r="BO730" s="31"/>
      <c r="BP730" s="31"/>
      <c r="BQ730" s="31"/>
      <c r="BR730" s="31"/>
      <c r="BS730" s="31"/>
      <c r="BT730" s="31"/>
      <c r="BU730" s="31"/>
      <c r="BV730" s="31"/>
      <c r="BW730" s="31"/>
      <c r="BX730" s="31"/>
      <c r="BY730" s="31"/>
      <c r="BZ730" s="31"/>
      <c r="CA730" s="31"/>
      <c r="CB730" s="31"/>
      <c r="CC730" s="31"/>
      <c r="CD730" s="31"/>
      <c r="CE730" s="31"/>
      <c r="CF730" s="31"/>
      <c r="CG730" s="31"/>
      <c r="CH730" s="31"/>
      <c r="CI730" s="31"/>
      <c r="CJ730" s="31"/>
      <c r="CK730" s="31"/>
      <c r="CL730" s="31"/>
      <c r="CM730" s="31"/>
      <c r="CN730" s="31"/>
      <c r="CO730" s="31"/>
      <c r="CP730" s="31"/>
      <c r="CQ730" s="31"/>
      <c r="CR730" s="31"/>
      <c r="CS730" s="31"/>
      <c r="CT730" s="31"/>
      <c r="CU730" s="31"/>
      <c r="CV730" s="31"/>
    </row>
    <row r="731" spans="1:100" x14ac:dyDescent="0.3">
      <c r="A731" s="31"/>
      <c r="B731" s="31"/>
      <c r="C731" s="31"/>
      <c r="D731" s="31"/>
      <c r="E731" s="31"/>
      <c r="F731" s="31"/>
      <c r="AQ731" s="31"/>
      <c r="AR731" s="31"/>
      <c r="BH731" s="31"/>
      <c r="BI731" s="31"/>
      <c r="BJ731" s="31"/>
      <c r="BK731" s="31"/>
      <c r="BL731" s="31"/>
      <c r="BM731" s="31"/>
      <c r="BN731" s="31"/>
      <c r="BO731" s="31"/>
      <c r="BP731" s="31"/>
      <c r="BQ731" s="31"/>
      <c r="BR731" s="31"/>
      <c r="BS731" s="31"/>
      <c r="BT731" s="31"/>
      <c r="BU731" s="31"/>
      <c r="BV731" s="31"/>
      <c r="BW731" s="31"/>
      <c r="BX731" s="31"/>
      <c r="BY731" s="31"/>
      <c r="BZ731" s="31"/>
      <c r="CA731" s="31"/>
      <c r="CB731" s="31"/>
      <c r="CC731" s="31"/>
      <c r="CD731" s="31"/>
      <c r="CE731" s="31"/>
      <c r="CF731" s="31"/>
      <c r="CG731" s="31"/>
      <c r="CH731" s="31"/>
      <c r="CI731" s="31"/>
      <c r="CJ731" s="31"/>
      <c r="CK731" s="31"/>
      <c r="CL731" s="31"/>
      <c r="CM731" s="31"/>
      <c r="CN731" s="31"/>
      <c r="CO731" s="31"/>
      <c r="CP731" s="31"/>
      <c r="CQ731" s="31"/>
      <c r="CR731" s="31"/>
      <c r="CS731" s="31"/>
      <c r="CT731" s="31"/>
      <c r="CU731" s="31"/>
      <c r="CV731" s="31"/>
    </row>
    <row r="732" spans="1:100" x14ac:dyDescent="0.3">
      <c r="A732" s="31"/>
      <c r="B732" s="31"/>
      <c r="C732" s="31"/>
      <c r="D732" s="31"/>
      <c r="E732" s="31"/>
      <c r="F732" s="31"/>
      <c r="AQ732" s="31"/>
      <c r="AR732" s="31"/>
      <c r="BH732" s="31"/>
      <c r="BI732" s="31"/>
      <c r="BJ732" s="31"/>
      <c r="BK732" s="31"/>
      <c r="BL732" s="31"/>
      <c r="BM732" s="31"/>
      <c r="BN732" s="31"/>
      <c r="BO732" s="31"/>
      <c r="BP732" s="31"/>
      <c r="BQ732" s="31"/>
      <c r="BR732" s="31"/>
      <c r="BS732" s="31"/>
      <c r="BT732" s="31"/>
      <c r="BU732" s="31"/>
      <c r="BV732" s="31"/>
      <c r="BW732" s="31"/>
      <c r="BX732" s="31"/>
      <c r="BY732" s="31"/>
      <c r="BZ732" s="31"/>
      <c r="CA732" s="31"/>
      <c r="CB732" s="31"/>
      <c r="CC732" s="31"/>
      <c r="CD732" s="31"/>
      <c r="CE732" s="31"/>
      <c r="CF732" s="31"/>
      <c r="CG732" s="31"/>
      <c r="CH732" s="31"/>
      <c r="CI732" s="31"/>
      <c r="CJ732" s="31"/>
      <c r="CK732" s="31"/>
      <c r="CL732" s="31"/>
      <c r="CM732" s="31"/>
      <c r="CN732" s="31"/>
      <c r="CO732" s="31"/>
      <c r="CP732" s="31"/>
      <c r="CQ732" s="31"/>
      <c r="CR732" s="31"/>
      <c r="CS732" s="31"/>
      <c r="CT732" s="31"/>
      <c r="CU732" s="31"/>
      <c r="CV732" s="31"/>
    </row>
    <row r="733" spans="1:100" x14ac:dyDescent="0.3">
      <c r="A733" s="31"/>
      <c r="B733" s="31"/>
      <c r="C733" s="31"/>
      <c r="D733" s="31"/>
      <c r="E733" s="31"/>
      <c r="F733" s="31"/>
      <c r="AQ733" s="31"/>
      <c r="AR733" s="31"/>
      <c r="BH733" s="31"/>
      <c r="BI733" s="31"/>
      <c r="BJ733" s="31"/>
      <c r="BK733" s="31"/>
      <c r="BL733" s="31"/>
      <c r="BM733" s="31"/>
      <c r="BN733" s="31"/>
      <c r="BO733" s="31"/>
      <c r="BP733" s="31"/>
      <c r="BQ733" s="31"/>
      <c r="BR733" s="31"/>
      <c r="BS733" s="31"/>
      <c r="BT733" s="31"/>
      <c r="BU733" s="31"/>
      <c r="BV733" s="31"/>
      <c r="BW733" s="31"/>
      <c r="BX733" s="31"/>
      <c r="BY733" s="31"/>
      <c r="BZ733" s="31"/>
      <c r="CA733" s="31"/>
      <c r="CB733" s="31"/>
      <c r="CC733" s="31"/>
      <c r="CD733" s="31"/>
      <c r="CE733" s="31"/>
      <c r="CF733" s="31"/>
      <c r="CG733" s="31"/>
      <c r="CH733" s="31"/>
      <c r="CI733" s="31"/>
      <c r="CJ733" s="31"/>
      <c r="CK733" s="31"/>
      <c r="CL733" s="31"/>
      <c r="CM733" s="31"/>
      <c r="CN733" s="31"/>
      <c r="CO733" s="31"/>
      <c r="CP733" s="31"/>
      <c r="CQ733" s="31"/>
      <c r="CR733" s="31"/>
      <c r="CS733" s="31"/>
      <c r="CT733" s="31"/>
      <c r="CU733" s="31"/>
      <c r="CV733" s="31"/>
    </row>
    <row r="734" spans="1:100" x14ac:dyDescent="0.3">
      <c r="A734" s="31"/>
      <c r="B734" s="31"/>
      <c r="C734" s="31"/>
      <c r="D734" s="31"/>
      <c r="E734" s="31"/>
      <c r="F734" s="31"/>
      <c r="AQ734" s="31"/>
      <c r="AR734" s="31"/>
      <c r="BH734" s="31"/>
      <c r="BI734" s="31"/>
      <c r="BJ734" s="31"/>
      <c r="BK734" s="31"/>
      <c r="BL734" s="31"/>
      <c r="BM734" s="31"/>
      <c r="BN734" s="31"/>
      <c r="BO734" s="31"/>
      <c r="BP734" s="31"/>
      <c r="BQ734" s="31"/>
      <c r="BR734" s="31"/>
      <c r="BS734" s="31"/>
      <c r="BT734" s="31"/>
      <c r="BU734" s="31"/>
      <c r="BV734" s="31"/>
      <c r="BW734" s="31"/>
      <c r="BX734" s="31"/>
      <c r="BY734" s="31"/>
      <c r="BZ734" s="31"/>
      <c r="CA734" s="31"/>
      <c r="CB734" s="31"/>
      <c r="CC734" s="31"/>
      <c r="CD734" s="31"/>
      <c r="CE734" s="31"/>
      <c r="CF734" s="31"/>
      <c r="CG734" s="31"/>
      <c r="CH734" s="31"/>
      <c r="CI734" s="31"/>
      <c r="CJ734" s="31"/>
      <c r="CK734" s="31"/>
      <c r="CL734" s="31"/>
      <c r="CM734" s="31"/>
      <c r="CN734" s="31"/>
      <c r="CO734" s="31"/>
      <c r="CP734" s="31"/>
      <c r="CQ734" s="31"/>
      <c r="CR734" s="31"/>
      <c r="CS734" s="31"/>
      <c r="CT734" s="31"/>
      <c r="CU734" s="31"/>
      <c r="CV734" s="31"/>
    </row>
    <row r="735" spans="1:100" x14ac:dyDescent="0.3">
      <c r="A735" s="31"/>
      <c r="B735" s="31"/>
      <c r="C735" s="31"/>
      <c r="D735" s="31"/>
      <c r="E735" s="31"/>
      <c r="F735" s="31"/>
      <c r="AQ735" s="31"/>
      <c r="AR735" s="31"/>
      <c r="BH735" s="31"/>
      <c r="BI735" s="31"/>
      <c r="BJ735" s="31"/>
      <c r="BK735" s="31"/>
      <c r="BL735" s="31"/>
      <c r="BM735" s="31"/>
      <c r="BN735" s="31"/>
      <c r="BO735" s="31"/>
      <c r="BP735" s="31"/>
      <c r="BQ735" s="31"/>
      <c r="BR735" s="31"/>
      <c r="BS735" s="31"/>
      <c r="BT735" s="31"/>
      <c r="BU735" s="31"/>
      <c r="BV735" s="31"/>
      <c r="BW735" s="31"/>
      <c r="BX735" s="31"/>
      <c r="BY735" s="31"/>
      <c r="BZ735" s="31"/>
      <c r="CA735" s="31"/>
      <c r="CB735" s="31"/>
      <c r="CC735" s="31"/>
      <c r="CD735" s="31"/>
      <c r="CE735" s="31"/>
      <c r="CF735" s="31"/>
      <c r="CG735" s="31"/>
      <c r="CH735" s="31"/>
      <c r="CI735" s="31"/>
      <c r="CJ735" s="31"/>
      <c r="CK735" s="31"/>
      <c r="CL735" s="31"/>
      <c r="CM735" s="31"/>
      <c r="CN735" s="31"/>
      <c r="CO735" s="31"/>
      <c r="CP735" s="31"/>
      <c r="CQ735" s="31"/>
      <c r="CR735" s="31"/>
      <c r="CS735" s="31"/>
      <c r="CT735" s="31"/>
      <c r="CU735" s="31"/>
      <c r="CV735" s="31"/>
    </row>
    <row r="736" spans="1:100" x14ac:dyDescent="0.3">
      <c r="A736" s="31"/>
      <c r="B736" s="31"/>
      <c r="C736" s="31"/>
      <c r="D736" s="31"/>
      <c r="E736" s="31"/>
      <c r="F736" s="31"/>
      <c r="AQ736" s="31"/>
      <c r="AR736" s="31"/>
      <c r="BH736" s="31"/>
      <c r="BI736" s="31"/>
      <c r="BJ736" s="31"/>
      <c r="BK736" s="31"/>
      <c r="BL736" s="31"/>
      <c r="BM736" s="31"/>
      <c r="BN736" s="31"/>
      <c r="BO736" s="31"/>
      <c r="BP736" s="31"/>
      <c r="BQ736" s="31"/>
      <c r="BR736" s="31"/>
      <c r="BS736" s="31"/>
      <c r="BT736" s="31"/>
      <c r="BU736" s="31"/>
      <c r="BV736" s="31"/>
      <c r="BW736" s="31"/>
      <c r="BX736" s="31"/>
      <c r="BY736" s="31"/>
      <c r="BZ736" s="31"/>
      <c r="CA736" s="31"/>
      <c r="CB736" s="31"/>
      <c r="CC736" s="31"/>
      <c r="CD736" s="31"/>
      <c r="CE736" s="31"/>
      <c r="CF736" s="31"/>
      <c r="CG736" s="31"/>
      <c r="CH736" s="31"/>
      <c r="CI736" s="31"/>
      <c r="CJ736" s="31"/>
      <c r="CK736" s="31"/>
      <c r="CL736" s="31"/>
      <c r="CM736" s="31"/>
      <c r="CN736" s="31"/>
      <c r="CO736" s="31"/>
      <c r="CP736" s="31"/>
      <c r="CQ736" s="31"/>
      <c r="CR736" s="31"/>
      <c r="CS736" s="31"/>
      <c r="CT736" s="31"/>
      <c r="CU736" s="31"/>
      <c r="CV736" s="31"/>
    </row>
    <row r="737" spans="1:100" x14ac:dyDescent="0.3">
      <c r="A737" s="31"/>
      <c r="B737" s="31"/>
      <c r="C737" s="31"/>
      <c r="D737" s="31"/>
      <c r="E737" s="31"/>
      <c r="F737" s="31"/>
      <c r="AQ737" s="31"/>
      <c r="AR737" s="31"/>
      <c r="BH737" s="31"/>
      <c r="BI737" s="31"/>
      <c r="BJ737" s="31"/>
      <c r="BK737" s="31"/>
      <c r="BL737" s="31"/>
      <c r="BM737" s="31"/>
      <c r="BN737" s="31"/>
      <c r="BO737" s="31"/>
      <c r="BP737" s="31"/>
      <c r="BQ737" s="31"/>
      <c r="BR737" s="31"/>
      <c r="BS737" s="31"/>
      <c r="BT737" s="31"/>
      <c r="BU737" s="31"/>
      <c r="BV737" s="31"/>
      <c r="BW737" s="31"/>
      <c r="BX737" s="31"/>
      <c r="BY737" s="31"/>
      <c r="BZ737" s="31"/>
      <c r="CA737" s="31"/>
      <c r="CB737" s="31"/>
      <c r="CC737" s="31"/>
      <c r="CD737" s="31"/>
      <c r="CE737" s="31"/>
      <c r="CF737" s="31"/>
      <c r="CG737" s="31"/>
      <c r="CH737" s="31"/>
      <c r="CI737" s="31"/>
      <c r="CJ737" s="31"/>
      <c r="CK737" s="31"/>
      <c r="CL737" s="31"/>
      <c r="CM737" s="31"/>
      <c r="CN737" s="31"/>
      <c r="CO737" s="31"/>
      <c r="CP737" s="31"/>
      <c r="CQ737" s="31"/>
      <c r="CR737" s="31"/>
      <c r="CS737" s="31"/>
      <c r="CT737" s="31"/>
      <c r="CU737" s="31"/>
      <c r="CV737" s="31"/>
    </row>
    <row r="738" spans="1:100" x14ac:dyDescent="0.3">
      <c r="A738" s="31"/>
      <c r="B738" s="31"/>
      <c r="C738" s="31"/>
      <c r="D738" s="31"/>
      <c r="E738" s="31"/>
      <c r="F738" s="31"/>
      <c r="AQ738" s="31"/>
      <c r="AR738" s="31"/>
      <c r="BH738" s="31"/>
      <c r="BI738" s="31"/>
      <c r="BJ738" s="31"/>
      <c r="BK738" s="31"/>
      <c r="BL738" s="31"/>
      <c r="BM738" s="31"/>
      <c r="BN738" s="31"/>
      <c r="BO738" s="31"/>
      <c r="BP738" s="31"/>
      <c r="BQ738" s="31"/>
      <c r="BR738" s="31"/>
      <c r="BS738" s="31"/>
      <c r="BT738" s="31"/>
      <c r="BU738" s="31"/>
      <c r="BV738" s="31"/>
      <c r="BW738" s="31"/>
      <c r="BX738" s="31"/>
      <c r="BY738" s="31"/>
      <c r="BZ738" s="31"/>
      <c r="CA738" s="31"/>
      <c r="CB738" s="31"/>
      <c r="CC738" s="31"/>
      <c r="CD738" s="31"/>
      <c r="CE738" s="31"/>
      <c r="CF738" s="31"/>
      <c r="CG738" s="31"/>
      <c r="CH738" s="31"/>
      <c r="CI738" s="31"/>
      <c r="CJ738" s="31"/>
      <c r="CK738" s="31"/>
      <c r="CL738" s="31"/>
      <c r="CM738" s="31"/>
      <c r="CN738" s="31"/>
      <c r="CO738" s="31"/>
      <c r="CP738" s="31"/>
      <c r="CQ738" s="31"/>
      <c r="CR738" s="31"/>
      <c r="CS738" s="31"/>
      <c r="CT738" s="31"/>
      <c r="CU738" s="31"/>
      <c r="CV738" s="31"/>
    </row>
    <row r="739" spans="1:100" x14ac:dyDescent="0.3">
      <c r="A739" s="31"/>
      <c r="B739" s="31"/>
      <c r="C739" s="31"/>
      <c r="D739" s="31"/>
      <c r="E739" s="31"/>
      <c r="F739" s="31"/>
      <c r="AQ739" s="31"/>
      <c r="AR739" s="31"/>
      <c r="BH739" s="31"/>
      <c r="BI739" s="31"/>
      <c r="BJ739" s="31"/>
      <c r="BK739" s="31"/>
      <c r="BL739" s="31"/>
      <c r="BM739" s="31"/>
      <c r="BN739" s="31"/>
      <c r="BO739" s="31"/>
      <c r="BP739" s="31"/>
      <c r="BQ739" s="31"/>
      <c r="BR739" s="31"/>
      <c r="BS739" s="31"/>
      <c r="BT739" s="31"/>
      <c r="BU739" s="31"/>
      <c r="BV739" s="31"/>
      <c r="BW739" s="31"/>
      <c r="BX739" s="31"/>
      <c r="BY739" s="31"/>
      <c r="BZ739" s="31"/>
      <c r="CA739" s="31"/>
      <c r="CB739" s="31"/>
      <c r="CC739" s="31"/>
      <c r="CD739" s="31"/>
      <c r="CE739" s="31"/>
      <c r="CF739" s="31"/>
      <c r="CG739" s="31"/>
      <c r="CH739" s="31"/>
      <c r="CI739" s="31"/>
      <c r="CJ739" s="31"/>
      <c r="CK739" s="31"/>
      <c r="CL739" s="31"/>
      <c r="CM739" s="31"/>
      <c r="CN739" s="31"/>
      <c r="CO739" s="31"/>
      <c r="CP739" s="31"/>
      <c r="CQ739" s="31"/>
      <c r="CR739" s="31"/>
      <c r="CS739" s="31"/>
      <c r="CT739" s="31"/>
      <c r="CU739" s="31"/>
      <c r="CV739" s="31"/>
    </row>
    <row r="740" spans="1:100" x14ac:dyDescent="0.3">
      <c r="A740" s="31"/>
      <c r="B740" s="31"/>
      <c r="C740" s="31"/>
      <c r="D740" s="31"/>
      <c r="E740" s="31"/>
      <c r="F740" s="31"/>
      <c r="AQ740" s="31"/>
      <c r="AR740" s="31"/>
      <c r="BH740" s="31"/>
      <c r="BI740" s="31"/>
      <c r="BJ740" s="31"/>
      <c r="BK740" s="31"/>
      <c r="BL740" s="31"/>
      <c r="BM740" s="31"/>
      <c r="BN740" s="31"/>
      <c r="BO740" s="31"/>
      <c r="BP740" s="31"/>
      <c r="BQ740" s="31"/>
      <c r="BR740" s="31"/>
      <c r="BS740" s="31"/>
      <c r="BT740" s="31"/>
      <c r="BU740" s="31"/>
      <c r="BV740" s="31"/>
      <c r="BW740" s="31"/>
      <c r="BX740" s="31"/>
      <c r="BY740" s="31"/>
      <c r="BZ740" s="31"/>
      <c r="CA740" s="31"/>
      <c r="CB740" s="31"/>
      <c r="CC740" s="31"/>
      <c r="CD740" s="31"/>
      <c r="CE740" s="31"/>
      <c r="CF740" s="31"/>
      <c r="CG740" s="31"/>
      <c r="CH740" s="31"/>
      <c r="CI740" s="31"/>
      <c r="CJ740" s="31"/>
      <c r="CK740" s="31"/>
      <c r="CL740" s="31"/>
      <c r="CM740" s="31"/>
      <c r="CN740" s="31"/>
      <c r="CO740" s="31"/>
      <c r="CP740" s="31"/>
      <c r="CQ740" s="31"/>
      <c r="CR740" s="31"/>
      <c r="CS740" s="31"/>
      <c r="CT740" s="31"/>
      <c r="CU740" s="31"/>
      <c r="CV740" s="31"/>
    </row>
    <row r="741" spans="1:100" x14ac:dyDescent="0.3">
      <c r="A741" s="31"/>
      <c r="B741" s="31"/>
      <c r="C741" s="31"/>
      <c r="D741" s="31"/>
      <c r="E741" s="31"/>
      <c r="F741" s="31"/>
      <c r="AQ741" s="31"/>
      <c r="AR741" s="31"/>
      <c r="BH741" s="31"/>
      <c r="BI741" s="31"/>
      <c r="BJ741" s="31"/>
      <c r="BK741" s="31"/>
      <c r="BL741" s="31"/>
      <c r="BM741" s="31"/>
      <c r="BN741" s="31"/>
      <c r="BO741" s="31"/>
      <c r="BP741" s="31"/>
      <c r="BQ741" s="31"/>
      <c r="BR741" s="31"/>
      <c r="BS741" s="31"/>
      <c r="BT741" s="31"/>
      <c r="BU741" s="31"/>
      <c r="BV741" s="31"/>
      <c r="BW741" s="31"/>
      <c r="BX741" s="31"/>
      <c r="BY741" s="31"/>
      <c r="BZ741" s="31"/>
      <c r="CA741" s="31"/>
      <c r="CB741" s="31"/>
      <c r="CC741" s="31"/>
      <c r="CD741" s="31"/>
      <c r="CE741" s="31"/>
      <c r="CF741" s="31"/>
      <c r="CG741" s="31"/>
      <c r="CH741" s="31"/>
      <c r="CI741" s="31"/>
      <c r="CJ741" s="31"/>
      <c r="CK741" s="31"/>
      <c r="CL741" s="31"/>
      <c r="CM741" s="31"/>
      <c r="CN741" s="31"/>
      <c r="CO741" s="31"/>
      <c r="CP741" s="31"/>
      <c r="CQ741" s="31"/>
      <c r="CR741" s="31"/>
      <c r="CS741" s="31"/>
      <c r="CT741" s="31"/>
      <c r="CU741" s="31"/>
      <c r="CV741" s="31"/>
    </row>
    <row r="742" spans="1:100" x14ac:dyDescent="0.3">
      <c r="A742" s="31"/>
      <c r="B742" s="31"/>
      <c r="C742" s="31"/>
      <c r="D742" s="31"/>
      <c r="E742" s="31"/>
      <c r="F742" s="31"/>
      <c r="AQ742" s="31"/>
      <c r="AR742" s="31"/>
      <c r="BH742" s="31"/>
      <c r="BI742" s="31"/>
      <c r="BJ742" s="31"/>
      <c r="BK742" s="31"/>
      <c r="BL742" s="31"/>
      <c r="BM742" s="31"/>
      <c r="BN742" s="31"/>
      <c r="BO742" s="31"/>
      <c r="BP742" s="31"/>
      <c r="BQ742" s="31"/>
      <c r="BR742" s="31"/>
      <c r="BS742" s="31"/>
      <c r="BT742" s="31"/>
      <c r="BU742" s="31"/>
      <c r="BV742" s="31"/>
      <c r="BW742" s="31"/>
      <c r="BX742" s="31"/>
      <c r="BY742" s="31"/>
      <c r="BZ742" s="31"/>
      <c r="CA742" s="31"/>
      <c r="CB742" s="31"/>
      <c r="CC742" s="31"/>
      <c r="CD742" s="31"/>
      <c r="CE742" s="31"/>
      <c r="CF742" s="31"/>
      <c r="CG742" s="31"/>
      <c r="CH742" s="31"/>
      <c r="CI742" s="31"/>
      <c r="CJ742" s="31"/>
      <c r="CK742" s="31"/>
      <c r="CL742" s="31"/>
      <c r="CM742" s="31"/>
      <c r="CN742" s="31"/>
      <c r="CO742" s="31"/>
      <c r="CP742" s="31"/>
      <c r="CQ742" s="31"/>
      <c r="CR742" s="31"/>
      <c r="CS742" s="31"/>
      <c r="CT742" s="31"/>
      <c r="CU742" s="31"/>
      <c r="CV742" s="31"/>
    </row>
    <row r="743" spans="1:100" x14ac:dyDescent="0.3">
      <c r="A743" s="31"/>
      <c r="B743" s="31"/>
      <c r="C743" s="31"/>
      <c r="D743" s="31"/>
      <c r="E743" s="31"/>
      <c r="F743" s="31"/>
      <c r="AQ743" s="31"/>
      <c r="AR743" s="31"/>
      <c r="BH743" s="31"/>
      <c r="BI743" s="31"/>
      <c r="BJ743" s="31"/>
      <c r="BK743" s="31"/>
      <c r="BL743" s="31"/>
      <c r="BM743" s="31"/>
      <c r="BN743" s="31"/>
      <c r="BO743" s="31"/>
      <c r="BP743" s="31"/>
      <c r="BQ743" s="31"/>
      <c r="BR743" s="31"/>
      <c r="BS743" s="31"/>
      <c r="BT743" s="31"/>
      <c r="BU743" s="31"/>
      <c r="BV743" s="31"/>
      <c r="BW743" s="31"/>
      <c r="BX743" s="31"/>
      <c r="BY743" s="31"/>
      <c r="BZ743" s="31"/>
      <c r="CA743" s="31"/>
      <c r="CB743" s="31"/>
      <c r="CC743" s="31"/>
      <c r="CD743" s="31"/>
      <c r="CE743" s="31"/>
      <c r="CF743" s="31"/>
      <c r="CG743" s="31"/>
      <c r="CH743" s="31"/>
      <c r="CI743" s="31"/>
      <c r="CJ743" s="31"/>
      <c r="CK743" s="31"/>
      <c r="CL743" s="31"/>
      <c r="CM743" s="31"/>
      <c r="CN743" s="31"/>
      <c r="CO743" s="31"/>
      <c r="CP743" s="31"/>
      <c r="CQ743" s="31"/>
      <c r="CR743" s="31"/>
      <c r="CS743" s="31"/>
      <c r="CT743" s="31"/>
      <c r="CU743" s="31"/>
      <c r="CV743" s="31"/>
    </row>
    <row r="744" spans="1:100" x14ac:dyDescent="0.3">
      <c r="A744" s="31"/>
      <c r="B744" s="31"/>
      <c r="C744" s="31"/>
      <c r="D744" s="31"/>
      <c r="E744" s="31"/>
      <c r="F744" s="31"/>
      <c r="AQ744" s="31"/>
      <c r="AR744" s="31"/>
      <c r="BH744" s="31"/>
      <c r="BI744" s="31"/>
      <c r="BJ744" s="31"/>
      <c r="BK744" s="31"/>
      <c r="BL744" s="31"/>
      <c r="BM744" s="31"/>
      <c r="BN744" s="31"/>
      <c r="BO744" s="31"/>
      <c r="BP744" s="31"/>
      <c r="BQ744" s="31"/>
      <c r="BR744" s="31"/>
      <c r="BS744" s="31"/>
      <c r="BT744" s="31"/>
      <c r="BU744" s="31"/>
      <c r="BV744" s="31"/>
      <c r="BW744" s="31"/>
      <c r="BX744" s="31"/>
      <c r="BY744" s="31"/>
      <c r="BZ744" s="31"/>
      <c r="CA744" s="31"/>
      <c r="CB744" s="31"/>
      <c r="CC744" s="31"/>
      <c r="CD744" s="31"/>
      <c r="CE744" s="31"/>
      <c r="CF744" s="31"/>
      <c r="CG744" s="31"/>
      <c r="CH744" s="31"/>
      <c r="CI744" s="31"/>
      <c r="CJ744" s="31"/>
      <c r="CK744" s="31"/>
      <c r="CL744" s="31"/>
      <c r="CM744" s="31"/>
      <c r="CN744" s="31"/>
      <c r="CO744" s="31"/>
      <c r="CP744" s="31"/>
      <c r="CQ744" s="31"/>
      <c r="CR744" s="31"/>
      <c r="CS744" s="31"/>
      <c r="CT744" s="31"/>
      <c r="CU744" s="31"/>
      <c r="CV744" s="31"/>
    </row>
    <row r="745" spans="1:100" x14ac:dyDescent="0.3">
      <c r="A745" s="31"/>
      <c r="B745" s="31"/>
      <c r="C745" s="31"/>
      <c r="D745" s="31"/>
      <c r="E745" s="31"/>
      <c r="F745" s="31"/>
      <c r="AQ745" s="31"/>
      <c r="AR745" s="31"/>
      <c r="BH745" s="31"/>
      <c r="BI745" s="31"/>
      <c r="BJ745" s="31"/>
      <c r="BK745" s="31"/>
      <c r="BL745" s="31"/>
      <c r="BM745" s="31"/>
      <c r="BN745" s="31"/>
      <c r="BO745" s="31"/>
      <c r="BP745" s="31"/>
      <c r="BQ745" s="31"/>
      <c r="BR745" s="31"/>
      <c r="BS745" s="31"/>
      <c r="BT745" s="31"/>
      <c r="BU745" s="31"/>
      <c r="BV745" s="31"/>
      <c r="BW745" s="31"/>
      <c r="BX745" s="31"/>
      <c r="BY745" s="31"/>
      <c r="BZ745" s="31"/>
      <c r="CA745" s="31"/>
      <c r="CB745" s="31"/>
      <c r="CC745" s="31"/>
      <c r="CD745" s="31"/>
      <c r="CE745" s="31"/>
      <c r="CF745" s="31"/>
      <c r="CG745" s="31"/>
      <c r="CH745" s="31"/>
      <c r="CI745" s="31"/>
      <c r="CJ745" s="31"/>
      <c r="CK745" s="31"/>
      <c r="CL745" s="31"/>
      <c r="CM745" s="31"/>
      <c r="CN745" s="31"/>
      <c r="CO745" s="31"/>
      <c r="CP745" s="31"/>
      <c r="CQ745" s="31"/>
      <c r="CR745" s="31"/>
      <c r="CS745" s="31"/>
      <c r="CT745" s="31"/>
      <c r="CU745" s="31"/>
      <c r="CV745" s="31"/>
    </row>
    <row r="746" spans="1:100" x14ac:dyDescent="0.3">
      <c r="A746" s="31"/>
      <c r="B746" s="31"/>
      <c r="C746" s="31"/>
      <c r="D746" s="31"/>
      <c r="E746" s="31"/>
      <c r="F746" s="31"/>
      <c r="AQ746" s="31"/>
      <c r="AR746" s="31"/>
      <c r="BH746" s="31"/>
      <c r="BI746" s="31"/>
      <c r="BJ746" s="31"/>
      <c r="BK746" s="31"/>
      <c r="BL746" s="31"/>
      <c r="BM746" s="31"/>
      <c r="BN746" s="31"/>
      <c r="BO746" s="31"/>
      <c r="BP746" s="31"/>
      <c r="BQ746" s="31"/>
      <c r="BR746" s="31"/>
      <c r="BS746" s="31"/>
      <c r="BT746" s="31"/>
      <c r="BU746" s="31"/>
      <c r="BV746" s="31"/>
      <c r="BW746" s="31"/>
      <c r="BX746" s="31"/>
      <c r="BY746" s="31"/>
      <c r="BZ746" s="31"/>
      <c r="CA746" s="31"/>
      <c r="CB746" s="31"/>
      <c r="CC746" s="31"/>
      <c r="CD746" s="31"/>
      <c r="CE746" s="31"/>
      <c r="CF746" s="31"/>
      <c r="CG746" s="31"/>
      <c r="CH746" s="31"/>
      <c r="CI746" s="31"/>
      <c r="CJ746" s="31"/>
      <c r="CK746" s="31"/>
      <c r="CL746" s="31"/>
      <c r="CM746" s="31"/>
      <c r="CN746" s="31"/>
      <c r="CO746" s="31"/>
      <c r="CP746" s="31"/>
      <c r="CQ746" s="31"/>
      <c r="CR746" s="31"/>
      <c r="CS746" s="31"/>
      <c r="CT746" s="31"/>
      <c r="CU746" s="31"/>
      <c r="CV746" s="31"/>
    </row>
    <row r="747" spans="1:100" x14ac:dyDescent="0.3">
      <c r="A747" s="31"/>
      <c r="B747" s="31"/>
      <c r="C747" s="31"/>
      <c r="D747" s="31"/>
      <c r="E747" s="31"/>
      <c r="F747" s="31"/>
      <c r="AQ747" s="31"/>
      <c r="AR747" s="31"/>
      <c r="BH747" s="31"/>
      <c r="BI747" s="31"/>
      <c r="BJ747" s="31"/>
      <c r="BK747" s="31"/>
      <c r="BL747" s="31"/>
      <c r="BM747" s="31"/>
      <c r="BN747" s="31"/>
      <c r="BO747" s="31"/>
      <c r="BP747" s="31"/>
      <c r="BQ747" s="31"/>
      <c r="BR747" s="31"/>
      <c r="BS747" s="31"/>
      <c r="BT747" s="31"/>
      <c r="BU747" s="31"/>
      <c r="BV747" s="31"/>
      <c r="BW747" s="31"/>
      <c r="BX747" s="31"/>
      <c r="BY747" s="31"/>
      <c r="BZ747" s="31"/>
      <c r="CA747" s="31"/>
      <c r="CB747" s="31"/>
      <c r="CC747" s="31"/>
      <c r="CD747" s="31"/>
      <c r="CE747" s="31"/>
      <c r="CF747" s="31"/>
      <c r="CG747" s="31"/>
      <c r="CH747" s="31"/>
      <c r="CI747" s="31"/>
      <c r="CJ747" s="31"/>
      <c r="CK747" s="31"/>
      <c r="CL747" s="31"/>
      <c r="CM747" s="31"/>
      <c r="CN747" s="31"/>
      <c r="CO747" s="31"/>
      <c r="CP747" s="31"/>
      <c r="CQ747" s="31"/>
      <c r="CR747" s="31"/>
      <c r="CS747" s="31"/>
      <c r="CT747" s="31"/>
      <c r="CU747" s="31"/>
      <c r="CV747" s="31"/>
    </row>
    <row r="748" spans="1:100" x14ac:dyDescent="0.3">
      <c r="A748" s="31"/>
      <c r="B748" s="31"/>
      <c r="C748" s="31"/>
      <c r="D748" s="31"/>
      <c r="E748" s="31"/>
      <c r="F748" s="31"/>
      <c r="AQ748" s="31"/>
      <c r="AR748" s="31"/>
      <c r="BH748" s="31"/>
      <c r="BI748" s="31"/>
      <c r="BJ748" s="31"/>
      <c r="BK748" s="31"/>
      <c r="BL748" s="31"/>
      <c r="BM748" s="31"/>
      <c r="BN748" s="31"/>
      <c r="BO748" s="31"/>
      <c r="BP748" s="31"/>
      <c r="BQ748" s="31"/>
      <c r="BR748" s="31"/>
      <c r="BS748" s="31"/>
      <c r="BT748" s="31"/>
      <c r="BU748" s="31"/>
      <c r="BV748" s="31"/>
      <c r="BW748" s="31"/>
      <c r="BX748" s="31"/>
      <c r="BY748" s="31"/>
      <c r="BZ748" s="31"/>
      <c r="CA748" s="31"/>
      <c r="CB748" s="31"/>
      <c r="CC748" s="31"/>
      <c r="CD748" s="31"/>
      <c r="CE748" s="31"/>
      <c r="CF748" s="31"/>
      <c r="CG748" s="31"/>
      <c r="CH748" s="31"/>
      <c r="CI748" s="31"/>
      <c r="CJ748" s="31"/>
      <c r="CK748" s="31"/>
      <c r="CL748" s="31"/>
      <c r="CM748" s="31"/>
      <c r="CN748" s="31"/>
      <c r="CO748" s="31"/>
      <c r="CP748" s="31"/>
      <c r="CQ748" s="31"/>
      <c r="CR748" s="31"/>
      <c r="CS748" s="31"/>
      <c r="CT748" s="31"/>
      <c r="CU748" s="31"/>
      <c r="CV748" s="31"/>
    </row>
    <row r="749" spans="1:100" x14ac:dyDescent="0.3">
      <c r="A749" s="31"/>
      <c r="B749" s="31"/>
      <c r="C749" s="31"/>
      <c r="D749" s="31"/>
      <c r="E749" s="31"/>
      <c r="F749" s="31"/>
      <c r="AQ749" s="31"/>
      <c r="AR749" s="31"/>
      <c r="BH749" s="31"/>
      <c r="BI749" s="31"/>
      <c r="BJ749" s="31"/>
      <c r="BK749" s="31"/>
      <c r="BL749" s="31"/>
      <c r="BM749" s="31"/>
      <c r="BN749" s="31"/>
      <c r="BO749" s="31"/>
      <c r="BP749" s="31"/>
      <c r="BQ749" s="31"/>
      <c r="BR749" s="31"/>
      <c r="BS749" s="31"/>
      <c r="BT749" s="31"/>
      <c r="BU749" s="31"/>
      <c r="BV749" s="31"/>
      <c r="BW749" s="31"/>
      <c r="BX749" s="31"/>
      <c r="BY749" s="31"/>
      <c r="BZ749" s="31"/>
      <c r="CA749" s="31"/>
      <c r="CB749" s="31"/>
      <c r="CC749" s="31"/>
      <c r="CD749" s="31"/>
      <c r="CE749" s="31"/>
      <c r="CF749" s="31"/>
      <c r="CG749" s="31"/>
      <c r="CH749" s="31"/>
      <c r="CI749" s="31"/>
      <c r="CJ749" s="31"/>
      <c r="CK749" s="31"/>
      <c r="CL749" s="31"/>
      <c r="CM749" s="31"/>
      <c r="CN749" s="31"/>
      <c r="CO749" s="31"/>
      <c r="CP749" s="31"/>
      <c r="CQ749" s="31"/>
      <c r="CR749" s="31"/>
      <c r="CS749" s="31"/>
      <c r="CT749" s="31"/>
      <c r="CU749" s="31"/>
      <c r="CV749" s="31"/>
    </row>
    <row r="750" spans="1:100" x14ac:dyDescent="0.3">
      <c r="A750" s="31"/>
      <c r="B750" s="31"/>
      <c r="C750" s="31"/>
      <c r="D750" s="31"/>
      <c r="E750" s="31"/>
      <c r="F750" s="31"/>
      <c r="AQ750" s="31"/>
      <c r="AR750" s="31"/>
      <c r="BH750" s="31"/>
      <c r="BI750" s="31"/>
      <c r="BJ750" s="31"/>
      <c r="BK750" s="31"/>
      <c r="BL750" s="31"/>
      <c r="BM750" s="31"/>
      <c r="BN750" s="31"/>
      <c r="BO750" s="31"/>
      <c r="BP750" s="31"/>
      <c r="BQ750" s="31"/>
      <c r="BR750" s="31"/>
      <c r="BS750" s="31"/>
      <c r="BT750" s="31"/>
      <c r="BU750" s="31"/>
      <c r="BV750" s="31"/>
      <c r="BW750" s="31"/>
      <c r="BX750" s="31"/>
      <c r="BY750" s="31"/>
      <c r="BZ750" s="31"/>
      <c r="CA750" s="31"/>
      <c r="CB750" s="31"/>
      <c r="CC750" s="31"/>
      <c r="CD750" s="31"/>
      <c r="CE750" s="31"/>
      <c r="CF750" s="31"/>
      <c r="CG750" s="31"/>
      <c r="CH750" s="31"/>
      <c r="CI750" s="31"/>
      <c r="CJ750" s="31"/>
      <c r="CK750" s="31"/>
      <c r="CL750" s="31"/>
      <c r="CM750" s="31"/>
      <c r="CN750" s="31"/>
      <c r="CO750" s="31"/>
      <c r="CP750" s="31"/>
      <c r="CQ750" s="31"/>
      <c r="CR750" s="31"/>
      <c r="CS750" s="31"/>
      <c r="CT750" s="31"/>
      <c r="CU750" s="31"/>
      <c r="CV750" s="31"/>
    </row>
    <row r="751" spans="1:100" x14ac:dyDescent="0.3">
      <c r="A751" s="31"/>
      <c r="B751" s="31"/>
      <c r="C751" s="31"/>
      <c r="D751" s="31"/>
      <c r="E751" s="31"/>
      <c r="F751" s="31"/>
      <c r="AQ751" s="31"/>
      <c r="AR751" s="31"/>
      <c r="BH751" s="31"/>
      <c r="BI751" s="31"/>
      <c r="BJ751" s="31"/>
      <c r="BK751" s="31"/>
      <c r="BL751" s="31"/>
      <c r="BM751" s="31"/>
      <c r="BN751" s="31"/>
      <c r="BO751" s="31"/>
      <c r="BP751" s="31"/>
      <c r="BQ751" s="31"/>
      <c r="BR751" s="31"/>
      <c r="BS751" s="31"/>
      <c r="BT751" s="31"/>
      <c r="BU751" s="31"/>
      <c r="BV751" s="31"/>
      <c r="BW751" s="31"/>
      <c r="BX751" s="31"/>
      <c r="BY751" s="31"/>
      <c r="BZ751" s="31"/>
      <c r="CA751" s="31"/>
      <c r="CB751" s="31"/>
      <c r="CC751" s="31"/>
      <c r="CD751" s="31"/>
      <c r="CE751" s="31"/>
      <c r="CF751" s="31"/>
      <c r="CG751" s="31"/>
      <c r="CH751" s="31"/>
      <c r="CI751" s="31"/>
      <c r="CJ751" s="31"/>
      <c r="CK751" s="31"/>
      <c r="CL751" s="31"/>
      <c r="CM751" s="31"/>
      <c r="CN751" s="31"/>
      <c r="CO751" s="31"/>
      <c r="CP751" s="31"/>
      <c r="CQ751" s="31"/>
      <c r="CR751" s="31"/>
      <c r="CS751" s="31"/>
      <c r="CT751" s="31"/>
      <c r="CU751" s="31"/>
      <c r="CV751" s="31"/>
    </row>
    <row r="752" spans="1:100" x14ac:dyDescent="0.3">
      <c r="A752" s="31"/>
      <c r="B752" s="31"/>
      <c r="C752" s="31"/>
      <c r="D752" s="31"/>
      <c r="E752" s="31"/>
      <c r="F752" s="31"/>
      <c r="AQ752" s="31"/>
      <c r="AR752" s="31"/>
      <c r="BH752" s="31"/>
      <c r="BI752" s="31"/>
      <c r="BJ752" s="31"/>
      <c r="BK752" s="31"/>
      <c r="BL752" s="31"/>
      <c r="BM752" s="31"/>
      <c r="BN752" s="31"/>
      <c r="BO752" s="31"/>
      <c r="BP752" s="31"/>
      <c r="BQ752" s="31"/>
      <c r="BR752" s="31"/>
      <c r="BS752" s="31"/>
      <c r="BT752" s="31"/>
      <c r="BU752" s="31"/>
      <c r="BV752" s="31"/>
      <c r="BW752" s="31"/>
      <c r="BX752" s="31"/>
      <c r="BY752" s="31"/>
      <c r="BZ752" s="31"/>
      <c r="CA752" s="31"/>
      <c r="CB752" s="31"/>
      <c r="CC752" s="31"/>
      <c r="CD752" s="31"/>
      <c r="CE752" s="31"/>
      <c r="CF752" s="31"/>
      <c r="CG752" s="31"/>
      <c r="CH752" s="31"/>
      <c r="CI752" s="31"/>
      <c r="CJ752" s="31"/>
      <c r="CK752" s="31"/>
      <c r="CL752" s="31"/>
      <c r="CM752" s="31"/>
      <c r="CN752" s="31"/>
      <c r="CO752" s="31"/>
      <c r="CP752" s="31"/>
      <c r="CQ752" s="31"/>
      <c r="CR752" s="31"/>
      <c r="CS752" s="31"/>
      <c r="CT752" s="31"/>
      <c r="CU752" s="31"/>
      <c r="CV752" s="31"/>
    </row>
    <row r="753" spans="1:100" x14ac:dyDescent="0.3">
      <c r="A753" s="31"/>
      <c r="B753" s="31"/>
      <c r="C753" s="31"/>
      <c r="D753" s="31"/>
      <c r="E753" s="31"/>
      <c r="F753" s="31"/>
      <c r="AQ753" s="31"/>
      <c r="AR753" s="31"/>
      <c r="BH753" s="31"/>
      <c r="BI753" s="31"/>
      <c r="BJ753" s="31"/>
      <c r="BK753" s="31"/>
      <c r="BL753" s="31"/>
      <c r="BM753" s="31"/>
      <c r="BN753" s="31"/>
      <c r="BO753" s="31"/>
      <c r="BP753" s="31"/>
      <c r="BQ753" s="31"/>
      <c r="BR753" s="31"/>
      <c r="BS753" s="31"/>
      <c r="BT753" s="31"/>
      <c r="BU753" s="31"/>
      <c r="BV753" s="31"/>
      <c r="BW753" s="31"/>
      <c r="BX753" s="31"/>
      <c r="BY753" s="31"/>
      <c r="BZ753" s="31"/>
      <c r="CA753" s="31"/>
      <c r="CB753" s="31"/>
      <c r="CC753" s="31"/>
      <c r="CD753" s="31"/>
      <c r="CE753" s="31"/>
      <c r="CF753" s="31"/>
      <c r="CG753" s="31"/>
      <c r="CH753" s="31"/>
      <c r="CI753" s="31"/>
      <c r="CJ753" s="31"/>
      <c r="CK753" s="31"/>
      <c r="CL753" s="31"/>
      <c r="CM753" s="31"/>
      <c r="CN753" s="31"/>
      <c r="CO753" s="31"/>
      <c r="CP753" s="31"/>
      <c r="CQ753" s="31"/>
      <c r="CR753" s="31"/>
      <c r="CS753" s="31"/>
      <c r="CT753" s="31"/>
      <c r="CU753" s="31"/>
      <c r="CV753" s="31"/>
    </row>
    <row r="754" spans="1:100" x14ac:dyDescent="0.3">
      <c r="A754" s="31"/>
      <c r="B754" s="31"/>
      <c r="C754" s="31"/>
      <c r="D754" s="31"/>
      <c r="E754" s="31"/>
      <c r="F754" s="31"/>
      <c r="AQ754" s="31"/>
      <c r="AR754" s="31"/>
      <c r="BH754" s="31"/>
      <c r="BI754" s="31"/>
      <c r="BJ754" s="31"/>
      <c r="BK754" s="31"/>
      <c r="BL754" s="31"/>
      <c r="BM754" s="31"/>
      <c r="BN754" s="31"/>
      <c r="BO754" s="31"/>
      <c r="BP754" s="31"/>
      <c r="BQ754" s="31"/>
      <c r="BR754" s="31"/>
      <c r="BS754" s="31"/>
      <c r="BT754" s="31"/>
      <c r="BU754" s="31"/>
      <c r="BV754" s="31"/>
      <c r="BW754" s="31"/>
      <c r="BX754" s="31"/>
      <c r="BY754" s="31"/>
      <c r="BZ754" s="31"/>
      <c r="CA754" s="31"/>
      <c r="CB754" s="31"/>
      <c r="CC754" s="31"/>
      <c r="CD754" s="31"/>
      <c r="CE754" s="31"/>
      <c r="CF754" s="31"/>
      <c r="CG754" s="31"/>
      <c r="CH754" s="31"/>
      <c r="CI754" s="31"/>
      <c r="CJ754" s="31"/>
      <c r="CK754" s="31"/>
      <c r="CL754" s="31"/>
      <c r="CM754" s="31"/>
      <c r="CN754" s="31"/>
      <c r="CO754" s="31"/>
      <c r="CP754" s="31"/>
      <c r="CQ754" s="31"/>
      <c r="CR754" s="31"/>
      <c r="CS754" s="31"/>
      <c r="CT754" s="31"/>
      <c r="CU754" s="31"/>
      <c r="CV754" s="31"/>
    </row>
    <row r="755" spans="1:100" x14ac:dyDescent="0.3">
      <c r="A755" s="31"/>
      <c r="B755" s="31"/>
      <c r="C755" s="31"/>
      <c r="D755" s="31"/>
      <c r="E755" s="31"/>
      <c r="F755" s="31"/>
      <c r="AQ755" s="31"/>
      <c r="AR755" s="31"/>
      <c r="BH755" s="31"/>
      <c r="BI755" s="31"/>
      <c r="BJ755" s="31"/>
      <c r="BK755" s="31"/>
      <c r="BL755" s="31"/>
      <c r="BM755" s="31"/>
      <c r="BN755" s="31"/>
      <c r="BO755" s="31"/>
      <c r="BP755" s="31"/>
      <c r="BQ755" s="31"/>
      <c r="BR755" s="31"/>
      <c r="BS755" s="31"/>
      <c r="BT755" s="31"/>
      <c r="BU755" s="31"/>
      <c r="BV755" s="31"/>
      <c r="BW755" s="31"/>
      <c r="BX755" s="31"/>
      <c r="BY755" s="31"/>
      <c r="BZ755" s="31"/>
      <c r="CA755" s="31"/>
      <c r="CB755" s="31"/>
      <c r="CC755" s="31"/>
      <c r="CD755" s="31"/>
      <c r="CE755" s="31"/>
      <c r="CF755" s="31"/>
      <c r="CG755" s="31"/>
      <c r="CH755" s="31"/>
      <c r="CI755" s="31"/>
      <c r="CJ755" s="31"/>
      <c r="CK755" s="31"/>
      <c r="CL755" s="31"/>
      <c r="CM755" s="31"/>
      <c r="CN755" s="31"/>
      <c r="CO755" s="31"/>
      <c r="CP755" s="31"/>
      <c r="CQ755" s="31"/>
      <c r="CR755" s="31"/>
      <c r="CS755" s="31"/>
      <c r="CT755" s="31"/>
      <c r="CU755" s="31"/>
      <c r="CV755" s="31"/>
    </row>
    <row r="756" spans="1:100" x14ac:dyDescent="0.3">
      <c r="A756" s="31"/>
      <c r="B756" s="31"/>
      <c r="C756" s="31"/>
      <c r="D756" s="31"/>
      <c r="E756" s="31"/>
      <c r="F756" s="31"/>
      <c r="AQ756" s="31"/>
      <c r="AR756" s="31"/>
      <c r="BH756" s="31"/>
      <c r="BI756" s="31"/>
      <c r="BJ756" s="31"/>
      <c r="BK756" s="31"/>
      <c r="BL756" s="31"/>
      <c r="BM756" s="31"/>
      <c r="BN756" s="31"/>
      <c r="BO756" s="31"/>
      <c r="BP756" s="31"/>
      <c r="BQ756" s="31"/>
      <c r="BR756" s="31"/>
      <c r="BS756" s="31"/>
      <c r="BT756" s="31"/>
      <c r="BU756" s="31"/>
      <c r="BV756" s="31"/>
      <c r="BW756" s="31"/>
      <c r="BX756" s="31"/>
      <c r="BY756" s="31"/>
      <c r="BZ756" s="31"/>
      <c r="CA756" s="31"/>
      <c r="CB756" s="31"/>
      <c r="CC756" s="31"/>
      <c r="CD756" s="31"/>
      <c r="CE756" s="31"/>
      <c r="CF756" s="31"/>
      <c r="CG756" s="31"/>
      <c r="CH756" s="31"/>
      <c r="CI756" s="31"/>
      <c r="CJ756" s="31"/>
      <c r="CK756" s="31"/>
      <c r="CL756" s="31"/>
      <c r="CM756" s="31"/>
      <c r="CN756" s="31"/>
      <c r="CO756" s="31"/>
      <c r="CP756" s="31"/>
      <c r="CQ756" s="31"/>
      <c r="CR756" s="31"/>
      <c r="CS756" s="31"/>
      <c r="CT756" s="31"/>
      <c r="CU756" s="31"/>
      <c r="CV756" s="31"/>
    </row>
    <row r="757" spans="1:100" x14ac:dyDescent="0.3">
      <c r="A757" s="31"/>
      <c r="B757" s="31"/>
      <c r="C757" s="31"/>
      <c r="D757" s="31"/>
      <c r="E757" s="31"/>
      <c r="F757" s="31"/>
      <c r="AQ757" s="31"/>
      <c r="AR757" s="31"/>
      <c r="BH757" s="31"/>
      <c r="BI757" s="31"/>
      <c r="BJ757" s="31"/>
      <c r="BK757" s="31"/>
      <c r="BL757" s="31"/>
      <c r="BM757" s="31"/>
      <c r="BN757" s="31"/>
      <c r="BO757" s="31"/>
      <c r="BP757" s="31"/>
      <c r="BQ757" s="31"/>
      <c r="BR757" s="31"/>
      <c r="BS757" s="31"/>
      <c r="BT757" s="31"/>
      <c r="BU757" s="31"/>
      <c r="BV757" s="31"/>
      <c r="BW757" s="31"/>
      <c r="BX757" s="31"/>
      <c r="BY757" s="31"/>
      <c r="BZ757" s="31"/>
      <c r="CA757" s="31"/>
      <c r="CB757" s="31"/>
      <c r="CC757" s="31"/>
      <c r="CD757" s="31"/>
      <c r="CE757" s="31"/>
      <c r="CF757" s="31"/>
      <c r="CG757" s="31"/>
      <c r="CH757" s="31"/>
      <c r="CI757" s="31"/>
      <c r="CJ757" s="31"/>
      <c r="CK757" s="31"/>
      <c r="CL757" s="31"/>
      <c r="CM757" s="31"/>
      <c r="CN757" s="31"/>
      <c r="CO757" s="31"/>
      <c r="CP757" s="31"/>
      <c r="CQ757" s="31"/>
      <c r="CR757" s="31"/>
      <c r="CS757" s="31"/>
      <c r="CT757" s="31"/>
      <c r="CU757" s="31"/>
      <c r="CV757" s="31"/>
    </row>
    <row r="758" spans="1:100" x14ac:dyDescent="0.3">
      <c r="A758" s="31"/>
      <c r="B758" s="31"/>
      <c r="C758" s="31"/>
      <c r="D758" s="31"/>
      <c r="E758" s="31"/>
      <c r="F758" s="31"/>
      <c r="AQ758" s="31"/>
      <c r="AR758" s="31"/>
      <c r="BH758" s="31"/>
      <c r="BI758" s="31"/>
      <c r="BJ758" s="31"/>
      <c r="BK758" s="31"/>
      <c r="BL758" s="31"/>
      <c r="BM758" s="31"/>
      <c r="BN758" s="31"/>
      <c r="BO758" s="31"/>
      <c r="BP758" s="31"/>
      <c r="BQ758" s="31"/>
      <c r="BR758" s="31"/>
      <c r="BS758" s="31"/>
      <c r="BT758" s="31"/>
      <c r="BU758" s="31"/>
      <c r="BV758" s="31"/>
      <c r="BW758" s="31"/>
      <c r="BX758" s="31"/>
      <c r="BY758" s="31"/>
      <c r="BZ758" s="31"/>
      <c r="CA758" s="31"/>
      <c r="CB758" s="31"/>
      <c r="CC758" s="31"/>
      <c r="CD758" s="31"/>
      <c r="CE758" s="31"/>
      <c r="CF758" s="31"/>
      <c r="CG758" s="31"/>
      <c r="CH758" s="31"/>
      <c r="CI758" s="31"/>
      <c r="CJ758" s="31"/>
      <c r="CK758" s="31"/>
      <c r="CL758" s="31"/>
      <c r="CM758" s="31"/>
      <c r="CN758" s="31"/>
      <c r="CO758" s="31"/>
      <c r="CP758" s="31"/>
      <c r="CQ758" s="31"/>
      <c r="CR758" s="31"/>
      <c r="CS758" s="31"/>
      <c r="CT758" s="31"/>
      <c r="CU758" s="31"/>
      <c r="CV758" s="31"/>
    </row>
    <row r="759" spans="1:100" x14ac:dyDescent="0.3">
      <c r="A759" s="31"/>
      <c r="B759" s="31"/>
      <c r="C759" s="31"/>
      <c r="D759" s="31"/>
      <c r="E759" s="31"/>
      <c r="F759" s="31"/>
      <c r="AQ759" s="31"/>
      <c r="AR759" s="31"/>
      <c r="BH759" s="31"/>
      <c r="BI759" s="31"/>
      <c r="BJ759" s="31"/>
      <c r="BK759" s="31"/>
      <c r="BL759" s="31"/>
      <c r="BM759" s="31"/>
      <c r="BN759" s="31"/>
      <c r="BO759" s="31"/>
      <c r="BP759" s="31"/>
      <c r="BQ759" s="31"/>
      <c r="BR759" s="31"/>
      <c r="BS759" s="31"/>
      <c r="BT759" s="31"/>
      <c r="BU759" s="31"/>
      <c r="BV759" s="31"/>
      <c r="BW759" s="31"/>
      <c r="BX759" s="31"/>
      <c r="BY759" s="31"/>
      <c r="BZ759" s="31"/>
      <c r="CA759" s="31"/>
      <c r="CB759" s="31"/>
      <c r="CC759" s="31"/>
      <c r="CD759" s="31"/>
      <c r="CE759" s="31"/>
      <c r="CF759" s="31"/>
      <c r="CG759" s="31"/>
      <c r="CH759" s="31"/>
      <c r="CI759" s="31"/>
      <c r="CJ759" s="31"/>
      <c r="CK759" s="31"/>
      <c r="CL759" s="31"/>
      <c r="CM759" s="31"/>
      <c r="CN759" s="31"/>
      <c r="CO759" s="31"/>
      <c r="CP759" s="31"/>
      <c r="CQ759" s="31"/>
      <c r="CR759" s="31"/>
      <c r="CS759" s="31"/>
      <c r="CT759" s="31"/>
      <c r="CU759" s="31"/>
      <c r="CV759" s="31"/>
    </row>
    <row r="760" spans="1:100" x14ac:dyDescent="0.3">
      <c r="A760" s="31"/>
      <c r="B760" s="31"/>
      <c r="C760" s="31"/>
      <c r="D760" s="31"/>
      <c r="E760" s="31"/>
      <c r="F760" s="31"/>
      <c r="AQ760" s="31"/>
      <c r="AR760" s="31"/>
      <c r="BH760" s="31"/>
      <c r="BI760" s="31"/>
      <c r="BJ760" s="31"/>
      <c r="BK760" s="31"/>
      <c r="BL760" s="31"/>
      <c r="BM760" s="31"/>
      <c r="BN760" s="31"/>
      <c r="BO760" s="31"/>
      <c r="BP760" s="31"/>
      <c r="BQ760" s="31"/>
      <c r="BR760" s="31"/>
      <c r="BS760" s="31"/>
      <c r="BT760" s="31"/>
      <c r="BU760" s="31"/>
      <c r="BV760" s="31"/>
      <c r="BW760" s="31"/>
      <c r="BX760" s="31"/>
      <c r="BY760" s="31"/>
      <c r="BZ760" s="31"/>
      <c r="CA760" s="31"/>
      <c r="CB760" s="31"/>
      <c r="CC760" s="31"/>
      <c r="CD760" s="31"/>
      <c r="CE760" s="31"/>
      <c r="CF760" s="31"/>
      <c r="CG760" s="31"/>
      <c r="CH760" s="31"/>
      <c r="CI760" s="31"/>
      <c r="CJ760" s="31"/>
      <c r="CK760" s="31"/>
      <c r="CL760" s="31"/>
      <c r="CM760" s="31"/>
      <c r="CN760" s="31"/>
      <c r="CO760" s="31"/>
      <c r="CP760" s="31"/>
      <c r="CQ760" s="31"/>
      <c r="CR760" s="31"/>
      <c r="CS760" s="31"/>
      <c r="CT760" s="31"/>
      <c r="CU760" s="31"/>
      <c r="CV760" s="31"/>
    </row>
    <row r="761" spans="1:100" x14ac:dyDescent="0.3">
      <c r="A761" s="31"/>
      <c r="B761" s="31"/>
      <c r="C761" s="31"/>
      <c r="D761" s="31"/>
      <c r="E761" s="31"/>
      <c r="F761" s="31"/>
      <c r="AQ761" s="31"/>
      <c r="AR761" s="31"/>
      <c r="BH761" s="31"/>
      <c r="BI761" s="31"/>
      <c r="BJ761" s="31"/>
      <c r="BK761" s="31"/>
      <c r="BL761" s="31"/>
      <c r="BM761" s="31"/>
      <c r="BN761" s="31"/>
      <c r="BO761" s="31"/>
      <c r="BP761" s="31"/>
      <c r="BQ761" s="31"/>
      <c r="BR761" s="31"/>
      <c r="BS761" s="31"/>
      <c r="BT761" s="31"/>
      <c r="BU761" s="31"/>
      <c r="BV761" s="31"/>
      <c r="BW761" s="31"/>
      <c r="BX761" s="31"/>
      <c r="BY761" s="31"/>
      <c r="BZ761" s="31"/>
      <c r="CA761" s="31"/>
      <c r="CB761" s="31"/>
      <c r="CC761" s="31"/>
      <c r="CD761" s="31"/>
      <c r="CE761" s="31"/>
      <c r="CF761" s="31"/>
      <c r="CG761" s="31"/>
      <c r="CH761" s="31"/>
      <c r="CI761" s="31"/>
      <c r="CJ761" s="31"/>
      <c r="CK761" s="31"/>
      <c r="CL761" s="31"/>
      <c r="CM761" s="31"/>
      <c r="CN761" s="31"/>
      <c r="CO761" s="31"/>
      <c r="CP761" s="31"/>
      <c r="CQ761" s="31"/>
      <c r="CR761" s="31"/>
      <c r="CS761" s="31"/>
      <c r="CT761" s="31"/>
      <c r="CU761" s="31"/>
      <c r="CV761" s="31"/>
    </row>
    <row r="762" spans="1:100" x14ac:dyDescent="0.3">
      <c r="A762" s="31"/>
      <c r="B762" s="31"/>
      <c r="C762" s="31"/>
      <c r="D762" s="31"/>
      <c r="E762" s="31"/>
      <c r="F762" s="31"/>
      <c r="AQ762" s="31"/>
      <c r="AR762" s="31"/>
      <c r="BH762" s="31"/>
      <c r="BI762" s="31"/>
      <c r="BJ762" s="31"/>
      <c r="BK762" s="31"/>
      <c r="BL762" s="31"/>
      <c r="BM762" s="31"/>
      <c r="BN762" s="31"/>
      <c r="BO762" s="31"/>
      <c r="BP762" s="31"/>
      <c r="BQ762" s="31"/>
      <c r="BR762" s="31"/>
      <c r="BS762" s="31"/>
      <c r="BT762" s="31"/>
      <c r="BU762" s="31"/>
      <c r="BV762" s="31"/>
      <c r="BW762" s="31"/>
      <c r="BX762" s="31"/>
      <c r="BY762" s="31"/>
      <c r="BZ762" s="31"/>
      <c r="CA762" s="31"/>
      <c r="CB762" s="31"/>
      <c r="CC762" s="31"/>
      <c r="CD762" s="31"/>
      <c r="CE762" s="31"/>
      <c r="CF762" s="31"/>
      <c r="CG762" s="31"/>
      <c r="CH762" s="31"/>
      <c r="CI762" s="31"/>
      <c r="CJ762" s="31"/>
      <c r="CK762" s="31"/>
      <c r="CL762" s="31"/>
      <c r="CM762" s="31"/>
      <c r="CN762" s="31"/>
      <c r="CO762" s="31"/>
      <c r="CP762" s="31"/>
      <c r="CQ762" s="31"/>
      <c r="CR762" s="31"/>
      <c r="CS762" s="31"/>
      <c r="CT762" s="31"/>
      <c r="CU762" s="31"/>
      <c r="CV762" s="31"/>
    </row>
    <row r="763" spans="1:100" x14ac:dyDescent="0.3">
      <c r="A763" s="31"/>
      <c r="B763" s="31"/>
      <c r="C763" s="31"/>
      <c r="D763" s="31"/>
      <c r="E763" s="31"/>
      <c r="F763" s="31"/>
      <c r="AQ763" s="31"/>
      <c r="AR763" s="31"/>
      <c r="BH763" s="31"/>
      <c r="BI763" s="31"/>
      <c r="BJ763" s="31"/>
      <c r="BK763" s="31"/>
      <c r="BL763" s="31"/>
      <c r="BM763" s="31"/>
      <c r="BN763" s="31"/>
      <c r="BO763" s="31"/>
      <c r="BP763" s="31"/>
      <c r="BQ763" s="31"/>
      <c r="BR763" s="31"/>
      <c r="BS763" s="31"/>
      <c r="BT763" s="31"/>
      <c r="BU763" s="31"/>
      <c r="BV763" s="31"/>
      <c r="BW763" s="31"/>
      <c r="BX763" s="31"/>
      <c r="BY763" s="31"/>
      <c r="BZ763" s="31"/>
      <c r="CA763" s="31"/>
      <c r="CB763" s="31"/>
      <c r="CC763" s="31"/>
      <c r="CD763" s="31"/>
      <c r="CE763" s="31"/>
      <c r="CF763" s="31"/>
      <c r="CG763" s="31"/>
      <c r="CH763" s="31"/>
      <c r="CI763" s="31"/>
      <c r="CJ763" s="31"/>
      <c r="CK763" s="31"/>
      <c r="CL763" s="31"/>
      <c r="CM763" s="31"/>
      <c r="CN763" s="31"/>
      <c r="CO763" s="31"/>
      <c r="CP763" s="31"/>
      <c r="CQ763" s="31"/>
      <c r="CR763" s="31"/>
      <c r="CS763" s="31"/>
      <c r="CT763" s="31"/>
      <c r="CU763" s="31"/>
      <c r="CV763" s="31"/>
    </row>
    <row r="764" spans="1:100" x14ac:dyDescent="0.3">
      <c r="A764" s="31"/>
      <c r="B764" s="31"/>
      <c r="C764" s="31"/>
      <c r="D764" s="31"/>
      <c r="E764" s="31"/>
      <c r="F764" s="31"/>
      <c r="AQ764" s="31"/>
      <c r="AR764" s="31"/>
      <c r="BH764" s="31"/>
      <c r="BI764" s="31"/>
      <c r="BJ764" s="31"/>
      <c r="BK764" s="31"/>
      <c r="BL764" s="31"/>
      <c r="BM764" s="31"/>
      <c r="BN764" s="31"/>
      <c r="BO764" s="31"/>
      <c r="BP764" s="31"/>
      <c r="BQ764" s="31"/>
      <c r="BR764" s="31"/>
      <c r="BS764" s="31"/>
      <c r="BT764" s="31"/>
      <c r="BU764" s="31"/>
      <c r="BV764" s="31"/>
      <c r="BW764" s="31"/>
      <c r="BX764" s="31"/>
      <c r="BY764" s="31"/>
      <c r="BZ764" s="31"/>
      <c r="CA764" s="31"/>
      <c r="CB764" s="31"/>
      <c r="CC764" s="31"/>
      <c r="CD764" s="31"/>
      <c r="CE764" s="31"/>
      <c r="CF764" s="31"/>
      <c r="CG764" s="31"/>
      <c r="CH764" s="31"/>
      <c r="CI764" s="31"/>
      <c r="CJ764" s="31"/>
      <c r="CK764" s="31"/>
      <c r="CL764" s="31"/>
      <c r="CM764" s="31"/>
      <c r="CN764" s="31"/>
      <c r="CO764" s="31"/>
      <c r="CP764" s="31"/>
      <c r="CQ764" s="31"/>
      <c r="CR764" s="31"/>
      <c r="CS764" s="31"/>
      <c r="CT764" s="31"/>
      <c r="CU764" s="31"/>
      <c r="CV764" s="31"/>
    </row>
    <row r="765" spans="1:100" x14ac:dyDescent="0.3">
      <c r="A765" s="31"/>
      <c r="B765" s="31"/>
      <c r="C765" s="31"/>
      <c r="D765" s="31"/>
      <c r="E765" s="31"/>
      <c r="F765" s="31"/>
      <c r="AQ765" s="31"/>
      <c r="AR765" s="31"/>
      <c r="BH765" s="31"/>
      <c r="BI765" s="31"/>
      <c r="BJ765" s="31"/>
      <c r="BK765" s="31"/>
      <c r="BL765" s="31"/>
      <c r="BM765" s="31"/>
      <c r="BN765" s="31"/>
      <c r="BO765" s="31"/>
      <c r="BP765" s="31"/>
      <c r="BQ765" s="31"/>
      <c r="BR765" s="31"/>
      <c r="BS765" s="31"/>
      <c r="BT765" s="31"/>
      <c r="BU765" s="31"/>
      <c r="BV765" s="31"/>
      <c r="BW765" s="31"/>
      <c r="BX765" s="31"/>
      <c r="BY765" s="31"/>
      <c r="BZ765" s="31"/>
      <c r="CA765" s="31"/>
      <c r="CB765" s="31"/>
      <c r="CC765" s="31"/>
      <c r="CD765" s="31"/>
      <c r="CE765" s="31"/>
      <c r="CF765" s="31"/>
      <c r="CG765" s="31"/>
      <c r="CH765" s="31"/>
      <c r="CI765" s="31"/>
      <c r="CJ765" s="31"/>
      <c r="CK765" s="31"/>
      <c r="CL765" s="31"/>
      <c r="CM765" s="31"/>
      <c r="CN765" s="31"/>
      <c r="CO765" s="31"/>
      <c r="CP765" s="31"/>
      <c r="CQ765" s="31"/>
      <c r="CR765" s="31"/>
      <c r="CS765" s="31"/>
      <c r="CT765" s="31"/>
      <c r="CU765" s="31"/>
      <c r="CV765" s="31"/>
    </row>
    <row r="766" spans="1:100" x14ac:dyDescent="0.3">
      <c r="A766" s="31"/>
      <c r="B766" s="31"/>
      <c r="C766" s="31"/>
      <c r="D766" s="31"/>
      <c r="E766" s="31"/>
      <c r="F766" s="31"/>
      <c r="AQ766" s="31"/>
      <c r="AR766" s="31"/>
      <c r="BH766" s="31"/>
      <c r="BI766" s="31"/>
      <c r="BJ766" s="31"/>
      <c r="BK766" s="31"/>
      <c r="BL766" s="31"/>
      <c r="BM766" s="31"/>
      <c r="BN766" s="31"/>
      <c r="BO766" s="31"/>
      <c r="BP766" s="31"/>
      <c r="BQ766" s="31"/>
      <c r="BR766" s="31"/>
      <c r="BS766" s="31"/>
      <c r="BT766" s="31"/>
      <c r="BU766" s="31"/>
      <c r="BV766" s="31"/>
      <c r="BW766" s="31"/>
      <c r="BX766" s="31"/>
      <c r="BY766" s="31"/>
      <c r="BZ766" s="31"/>
      <c r="CA766" s="31"/>
      <c r="CB766" s="31"/>
      <c r="CC766" s="31"/>
      <c r="CD766" s="31"/>
      <c r="CE766" s="31"/>
      <c r="CF766" s="31"/>
      <c r="CG766" s="31"/>
      <c r="CH766" s="31"/>
      <c r="CI766" s="31"/>
      <c r="CJ766" s="31"/>
      <c r="CK766" s="31"/>
      <c r="CL766" s="31"/>
      <c r="CM766" s="31"/>
      <c r="CN766" s="31"/>
      <c r="CO766" s="31"/>
      <c r="CP766" s="31"/>
      <c r="CQ766" s="31"/>
      <c r="CR766" s="31"/>
      <c r="CS766" s="31"/>
      <c r="CT766" s="31"/>
      <c r="CU766" s="31"/>
      <c r="CV766" s="31"/>
    </row>
    <row r="767" spans="1:100" x14ac:dyDescent="0.3">
      <c r="A767" s="31"/>
      <c r="B767" s="31"/>
      <c r="C767" s="31"/>
      <c r="D767" s="31"/>
      <c r="E767" s="31"/>
      <c r="F767" s="31"/>
      <c r="AQ767" s="31"/>
      <c r="AR767" s="31"/>
      <c r="BH767" s="31"/>
      <c r="BI767" s="31"/>
      <c r="BJ767" s="31"/>
      <c r="BK767" s="31"/>
      <c r="BL767" s="31"/>
      <c r="BM767" s="31"/>
      <c r="BN767" s="31"/>
      <c r="BO767" s="31"/>
      <c r="BP767" s="31"/>
      <c r="BQ767" s="31"/>
      <c r="BR767" s="31"/>
      <c r="BS767" s="31"/>
      <c r="BT767" s="31"/>
      <c r="BU767" s="31"/>
      <c r="BV767" s="31"/>
      <c r="BW767" s="31"/>
      <c r="BX767" s="31"/>
      <c r="BY767" s="31"/>
      <c r="BZ767" s="31"/>
      <c r="CA767" s="31"/>
      <c r="CB767" s="31"/>
      <c r="CC767" s="31"/>
      <c r="CD767" s="31"/>
      <c r="CE767" s="31"/>
      <c r="CF767" s="31"/>
      <c r="CG767" s="31"/>
      <c r="CH767" s="31"/>
      <c r="CI767" s="31"/>
      <c r="CJ767" s="31"/>
      <c r="CK767" s="31"/>
      <c r="CL767" s="31"/>
      <c r="CM767" s="31"/>
      <c r="CN767" s="31"/>
      <c r="CO767" s="31"/>
      <c r="CP767" s="31"/>
      <c r="CQ767" s="31"/>
      <c r="CR767" s="31"/>
      <c r="CS767" s="31"/>
      <c r="CT767" s="31"/>
      <c r="CU767" s="31"/>
      <c r="CV767" s="31"/>
    </row>
    <row r="768" spans="1:100" x14ac:dyDescent="0.3">
      <c r="A768" s="31"/>
      <c r="B768" s="31"/>
      <c r="C768" s="31"/>
      <c r="D768" s="31"/>
      <c r="E768" s="31"/>
      <c r="F768" s="31"/>
      <c r="AQ768" s="31"/>
      <c r="AR768" s="31"/>
      <c r="BH768" s="31"/>
      <c r="BI768" s="31"/>
      <c r="BJ768" s="31"/>
      <c r="BK768" s="31"/>
      <c r="BL768" s="31"/>
      <c r="BM768" s="31"/>
      <c r="BN768" s="31"/>
      <c r="BO768" s="31"/>
      <c r="BP768" s="31"/>
      <c r="BQ768" s="31"/>
      <c r="BR768" s="31"/>
      <c r="BS768" s="31"/>
      <c r="BT768" s="31"/>
      <c r="BU768" s="31"/>
      <c r="BV768" s="31"/>
      <c r="BW768" s="31"/>
      <c r="BX768" s="31"/>
      <c r="BY768" s="31"/>
      <c r="BZ768" s="31"/>
      <c r="CA768" s="31"/>
      <c r="CB768" s="31"/>
      <c r="CC768" s="31"/>
      <c r="CD768" s="31"/>
      <c r="CE768" s="31"/>
      <c r="CF768" s="31"/>
      <c r="CG768" s="31"/>
      <c r="CH768" s="31"/>
      <c r="CI768" s="31"/>
      <c r="CJ768" s="31"/>
      <c r="CK768" s="31"/>
      <c r="CL768" s="31"/>
      <c r="CM768" s="31"/>
      <c r="CN768" s="31"/>
      <c r="CO768" s="31"/>
      <c r="CP768" s="31"/>
      <c r="CQ768" s="31"/>
      <c r="CR768" s="31"/>
      <c r="CS768" s="31"/>
      <c r="CT768" s="31"/>
      <c r="CU768" s="31"/>
      <c r="CV768" s="31"/>
    </row>
    <row r="769" spans="1:100" x14ac:dyDescent="0.3">
      <c r="A769" s="31"/>
      <c r="B769" s="31"/>
      <c r="C769" s="31"/>
      <c r="D769" s="31"/>
      <c r="E769" s="31"/>
      <c r="F769" s="31"/>
      <c r="AQ769" s="31"/>
      <c r="AR769" s="31"/>
      <c r="BH769" s="31"/>
      <c r="BI769" s="31"/>
      <c r="BJ769" s="31"/>
      <c r="BK769" s="31"/>
      <c r="BL769" s="31"/>
      <c r="BM769" s="31"/>
      <c r="BN769" s="31"/>
      <c r="BO769" s="31"/>
      <c r="BP769" s="31"/>
      <c r="BQ769" s="31"/>
      <c r="BR769" s="31"/>
      <c r="BS769" s="31"/>
      <c r="BT769" s="31"/>
      <c r="BU769" s="31"/>
      <c r="BV769" s="31"/>
      <c r="BW769" s="31"/>
      <c r="BX769" s="31"/>
      <c r="BY769" s="31"/>
      <c r="BZ769" s="31"/>
      <c r="CA769" s="31"/>
      <c r="CB769" s="31"/>
      <c r="CC769" s="31"/>
      <c r="CD769" s="31"/>
      <c r="CE769" s="31"/>
      <c r="CF769" s="31"/>
      <c r="CG769" s="31"/>
      <c r="CH769" s="31"/>
      <c r="CI769" s="31"/>
      <c r="CJ769" s="31"/>
      <c r="CK769" s="31"/>
      <c r="CL769" s="31"/>
      <c r="CM769" s="31"/>
      <c r="CN769" s="31"/>
      <c r="CO769" s="31"/>
      <c r="CP769" s="31"/>
      <c r="CQ769" s="31"/>
      <c r="CR769" s="31"/>
      <c r="CS769" s="31"/>
      <c r="CT769" s="31"/>
      <c r="CU769" s="31"/>
      <c r="CV769" s="31"/>
    </row>
    <row r="770" spans="1:100" x14ac:dyDescent="0.3">
      <c r="A770" s="31"/>
      <c r="B770" s="31"/>
      <c r="C770" s="31"/>
      <c r="D770" s="31"/>
      <c r="E770" s="31"/>
      <c r="F770" s="31"/>
      <c r="AQ770" s="31"/>
      <c r="AR770" s="31"/>
      <c r="BH770" s="31"/>
      <c r="BI770" s="31"/>
      <c r="BJ770" s="31"/>
      <c r="BK770" s="31"/>
      <c r="BL770" s="31"/>
      <c r="BM770" s="31"/>
      <c r="BN770" s="31"/>
      <c r="BO770" s="31"/>
      <c r="BP770" s="31"/>
      <c r="BQ770" s="31"/>
      <c r="BR770" s="31"/>
      <c r="BS770" s="31"/>
      <c r="BT770" s="31"/>
      <c r="BU770" s="31"/>
      <c r="BV770" s="31"/>
      <c r="BW770" s="31"/>
      <c r="BX770" s="31"/>
      <c r="BY770" s="31"/>
      <c r="BZ770" s="31"/>
      <c r="CA770" s="31"/>
      <c r="CB770" s="31"/>
      <c r="CC770" s="31"/>
      <c r="CD770" s="31"/>
      <c r="CE770" s="31"/>
      <c r="CF770" s="31"/>
      <c r="CG770" s="31"/>
      <c r="CH770" s="31"/>
      <c r="CI770" s="31"/>
      <c r="CJ770" s="31"/>
      <c r="CK770" s="31"/>
      <c r="CL770" s="31"/>
      <c r="CM770" s="31"/>
      <c r="CN770" s="31"/>
      <c r="CO770" s="31"/>
      <c r="CP770" s="31"/>
      <c r="CQ770" s="31"/>
      <c r="CR770" s="31"/>
      <c r="CS770" s="31"/>
      <c r="CT770" s="31"/>
      <c r="CU770" s="31"/>
      <c r="CV770" s="31"/>
    </row>
    <row r="771" spans="1:100" x14ac:dyDescent="0.3">
      <c r="A771" s="31"/>
      <c r="B771" s="31"/>
      <c r="C771" s="31"/>
      <c r="D771" s="31"/>
      <c r="E771" s="31"/>
      <c r="F771" s="31"/>
      <c r="AQ771" s="31"/>
      <c r="AR771" s="31"/>
      <c r="BH771" s="31"/>
      <c r="BI771" s="31"/>
      <c r="BJ771" s="31"/>
      <c r="BK771" s="31"/>
      <c r="BL771" s="31"/>
      <c r="BM771" s="31"/>
      <c r="BN771" s="31"/>
      <c r="BO771" s="31"/>
      <c r="BP771" s="31"/>
      <c r="BQ771" s="31"/>
      <c r="BR771" s="31"/>
      <c r="BS771" s="31"/>
      <c r="BT771" s="31"/>
      <c r="BU771" s="31"/>
      <c r="BV771" s="31"/>
      <c r="BW771" s="31"/>
      <c r="BX771" s="31"/>
      <c r="BY771" s="31"/>
      <c r="BZ771" s="31"/>
      <c r="CA771" s="31"/>
      <c r="CB771" s="31"/>
      <c r="CC771" s="31"/>
      <c r="CD771" s="31"/>
      <c r="CE771" s="31"/>
      <c r="CF771" s="31"/>
      <c r="CG771" s="31"/>
      <c r="CH771" s="31"/>
      <c r="CI771" s="31"/>
      <c r="CJ771" s="31"/>
      <c r="CK771" s="31"/>
      <c r="CL771" s="31"/>
      <c r="CM771" s="31"/>
      <c r="CN771" s="31"/>
      <c r="CO771" s="31"/>
      <c r="CP771" s="31"/>
      <c r="CQ771" s="31"/>
      <c r="CR771" s="31"/>
      <c r="CS771" s="31"/>
      <c r="CT771" s="31"/>
      <c r="CU771" s="31"/>
      <c r="CV771" s="31"/>
    </row>
    <row r="772" spans="1:100" x14ac:dyDescent="0.3">
      <c r="A772" s="31"/>
      <c r="B772" s="31"/>
      <c r="C772" s="31"/>
      <c r="D772" s="31"/>
      <c r="E772" s="31"/>
      <c r="F772" s="31"/>
      <c r="AQ772" s="31"/>
      <c r="AR772" s="31"/>
      <c r="BH772" s="31"/>
      <c r="BI772" s="31"/>
      <c r="BJ772" s="31"/>
      <c r="BK772" s="31"/>
      <c r="BL772" s="31"/>
      <c r="BM772" s="31"/>
      <c r="BN772" s="31"/>
      <c r="BO772" s="31"/>
      <c r="BP772" s="31"/>
      <c r="BQ772" s="31"/>
      <c r="BR772" s="31"/>
      <c r="BS772" s="31"/>
      <c r="BT772" s="31"/>
      <c r="BU772" s="31"/>
      <c r="BV772" s="31"/>
      <c r="BW772" s="31"/>
      <c r="BX772" s="31"/>
      <c r="BY772" s="31"/>
      <c r="BZ772" s="31"/>
      <c r="CA772" s="31"/>
      <c r="CB772" s="31"/>
      <c r="CC772" s="31"/>
      <c r="CD772" s="31"/>
      <c r="CE772" s="31"/>
      <c r="CF772" s="31"/>
      <c r="CG772" s="31"/>
      <c r="CH772" s="31"/>
      <c r="CI772" s="31"/>
      <c r="CJ772" s="31"/>
      <c r="CK772" s="31"/>
      <c r="CL772" s="31"/>
      <c r="CM772" s="31"/>
      <c r="CN772" s="31"/>
      <c r="CO772" s="31"/>
      <c r="CP772" s="31"/>
      <c r="CQ772" s="31"/>
      <c r="CR772" s="31"/>
      <c r="CS772" s="31"/>
      <c r="CT772" s="31"/>
      <c r="CU772" s="31"/>
      <c r="CV772" s="31"/>
    </row>
    <row r="773" spans="1:100" x14ac:dyDescent="0.3">
      <c r="A773" s="31"/>
      <c r="B773" s="31"/>
      <c r="C773" s="31"/>
      <c r="D773" s="31"/>
      <c r="E773" s="31"/>
      <c r="F773" s="31"/>
      <c r="AQ773" s="31"/>
      <c r="AR773" s="31"/>
      <c r="BH773" s="31"/>
      <c r="BI773" s="31"/>
      <c r="BJ773" s="31"/>
      <c r="BK773" s="31"/>
      <c r="BL773" s="31"/>
      <c r="BM773" s="31"/>
      <c r="BN773" s="31"/>
      <c r="BO773" s="31"/>
      <c r="BP773" s="31"/>
      <c r="BQ773" s="31"/>
      <c r="BR773" s="31"/>
      <c r="BS773" s="31"/>
      <c r="BT773" s="31"/>
      <c r="BU773" s="31"/>
      <c r="BV773" s="31"/>
      <c r="BW773" s="31"/>
      <c r="BX773" s="31"/>
      <c r="BY773" s="31"/>
      <c r="BZ773" s="31"/>
      <c r="CA773" s="31"/>
      <c r="CB773" s="31"/>
      <c r="CC773" s="31"/>
      <c r="CD773" s="31"/>
      <c r="CE773" s="31"/>
      <c r="CF773" s="31"/>
      <c r="CG773" s="31"/>
      <c r="CH773" s="31"/>
      <c r="CI773" s="31"/>
      <c r="CJ773" s="31"/>
      <c r="CK773" s="31"/>
      <c r="CL773" s="31"/>
      <c r="CM773" s="31"/>
      <c r="CN773" s="31"/>
      <c r="CO773" s="31"/>
      <c r="CP773" s="31"/>
      <c r="CQ773" s="31"/>
      <c r="CR773" s="31"/>
      <c r="CS773" s="31"/>
      <c r="CT773" s="31"/>
      <c r="CU773" s="31"/>
      <c r="CV773" s="31"/>
    </row>
    <row r="774" spans="1:100" x14ac:dyDescent="0.3">
      <c r="A774" s="31"/>
      <c r="B774" s="31"/>
      <c r="C774" s="31"/>
      <c r="D774" s="31"/>
      <c r="E774" s="31"/>
      <c r="F774" s="31"/>
      <c r="AQ774" s="31"/>
      <c r="AR774" s="31"/>
      <c r="BH774" s="31"/>
      <c r="BI774" s="31"/>
      <c r="BJ774" s="31"/>
      <c r="BK774" s="31"/>
      <c r="BL774" s="31"/>
      <c r="BM774" s="31"/>
      <c r="BN774" s="31"/>
      <c r="BO774" s="31"/>
      <c r="BP774" s="31"/>
      <c r="BQ774" s="31"/>
      <c r="BR774" s="31"/>
      <c r="BS774" s="31"/>
      <c r="BT774" s="31"/>
      <c r="BU774" s="31"/>
      <c r="BV774" s="31"/>
      <c r="BW774" s="31"/>
      <c r="BX774" s="31"/>
      <c r="BY774" s="31"/>
      <c r="BZ774" s="31"/>
      <c r="CA774" s="31"/>
      <c r="CB774" s="31"/>
      <c r="CC774" s="31"/>
      <c r="CD774" s="31"/>
      <c r="CE774" s="31"/>
      <c r="CF774" s="31"/>
      <c r="CG774" s="31"/>
      <c r="CH774" s="31"/>
      <c r="CI774" s="31"/>
      <c r="CJ774" s="31"/>
      <c r="CK774" s="31"/>
      <c r="CL774" s="31"/>
      <c r="CM774" s="31"/>
      <c r="CN774" s="31"/>
      <c r="CO774" s="31"/>
      <c r="CP774" s="31"/>
      <c r="CQ774" s="31"/>
      <c r="CR774" s="31"/>
      <c r="CS774" s="31"/>
      <c r="CT774" s="31"/>
      <c r="CU774" s="31"/>
      <c r="CV774" s="31"/>
    </row>
    <row r="775" spans="1:100" x14ac:dyDescent="0.3">
      <c r="A775" s="31"/>
      <c r="B775" s="31"/>
      <c r="C775" s="31"/>
      <c r="D775" s="31"/>
      <c r="E775" s="31"/>
      <c r="F775" s="31"/>
      <c r="AQ775" s="31"/>
      <c r="AR775" s="31"/>
      <c r="BH775" s="31"/>
      <c r="BI775" s="31"/>
      <c r="BJ775" s="31"/>
      <c r="BK775" s="31"/>
      <c r="BL775" s="31"/>
      <c r="BM775" s="31"/>
      <c r="BN775" s="31"/>
      <c r="BO775" s="31"/>
      <c r="BP775" s="31"/>
      <c r="BQ775" s="31"/>
      <c r="BR775" s="31"/>
      <c r="BS775" s="31"/>
      <c r="BT775" s="31"/>
      <c r="BU775" s="31"/>
      <c r="BV775" s="31"/>
      <c r="BW775" s="31"/>
      <c r="BX775" s="31"/>
      <c r="BY775" s="31"/>
      <c r="BZ775" s="31"/>
      <c r="CA775" s="31"/>
      <c r="CB775" s="31"/>
      <c r="CC775" s="31"/>
      <c r="CD775" s="31"/>
      <c r="CE775" s="31"/>
      <c r="CF775" s="31"/>
      <c r="CG775" s="31"/>
      <c r="CH775" s="31"/>
      <c r="CI775" s="31"/>
      <c r="CJ775" s="31"/>
      <c r="CK775" s="31"/>
      <c r="CL775" s="31"/>
      <c r="CM775" s="31"/>
      <c r="CN775" s="31"/>
      <c r="CO775" s="31"/>
      <c r="CP775" s="31"/>
      <c r="CQ775" s="31"/>
      <c r="CR775" s="31"/>
      <c r="CS775" s="31"/>
      <c r="CT775" s="31"/>
      <c r="CU775" s="31"/>
      <c r="CV775" s="31"/>
    </row>
    <row r="776" spans="1:100" x14ac:dyDescent="0.3">
      <c r="A776" s="31"/>
      <c r="B776" s="31"/>
      <c r="C776" s="31"/>
      <c r="D776" s="31"/>
      <c r="E776" s="31"/>
      <c r="F776" s="31"/>
      <c r="AQ776" s="31"/>
      <c r="AR776" s="31"/>
      <c r="BH776" s="31"/>
      <c r="BI776" s="31"/>
      <c r="BJ776" s="31"/>
      <c r="BK776" s="31"/>
      <c r="BL776" s="31"/>
      <c r="BM776" s="31"/>
      <c r="BN776" s="31"/>
      <c r="BO776" s="31"/>
      <c r="BP776" s="31"/>
      <c r="BQ776" s="31"/>
      <c r="BR776" s="31"/>
      <c r="BS776" s="31"/>
      <c r="BT776" s="31"/>
      <c r="BU776" s="31"/>
      <c r="BV776" s="31"/>
      <c r="BW776" s="31"/>
      <c r="BX776" s="31"/>
      <c r="BY776" s="31"/>
      <c r="BZ776" s="31"/>
      <c r="CA776" s="31"/>
      <c r="CB776" s="31"/>
      <c r="CC776" s="31"/>
      <c r="CD776" s="31"/>
      <c r="CE776" s="31"/>
      <c r="CF776" s="31"/>
      <c r="CG776" s="31"/>
      <c r="CH776" s="31"/>
      <c r="CI776" s="31"/>
      <c r="CJ776" s="31"/>
      <c r="CK776" s="31"/>
      <c r="CL776" s="31"/>
      <c r="CM776" s="31"/>
      <c r="CN776" s="31"/>
      <c r="CO776" s="31"/>
      <c r="CP776" s="31"/>
      <c r="CQ776" s="31"/>
      <c r="CR776" s="31"/>
      <c r="CS776" s="31"/>
      <c r="CT776" s="31"/>
      <c r="CU776" s="31"/>
      <c r="CV776" s="31"/>
    </row>
    <row r="777" spans="1:100" x14ac:dyDescent="0.3">
      <c r="A777" s="31"/>
      <c r="B777" s="31"/>
      <c r="C777" s="31"/>
      <c r="D777" s="31"/>
      <c r="E777" s="31"/>
      <c r="F777" s="31"/>
      <c r="AQ777" s="31"/>
      <c r="AR777" s="31"/>
      <c r="BH777" s="31"/>
      <c r="BI777" s="31"/>
      <c r="BJ777" s="31"/>
      <c r="BK777" s="31"/>
      <c r="BL777" s="31"/>
      <c r="BM777" s="31"/>
      <c r="BN777" s="31"/>
      <c r="BO777" s="31"/>
      <c r="BP777" s="31"/>
      <c r="BQ777" s="31"/>
      <c r="BR777" s="31"/>
      <c r="BS777" s="31"/>
      <c r="BT777" s="31"/>
      <c r="BU777" s="31"/>
      <c r="BV777" s="31"/>
      <c r="BW777" s="31"/>
      <c r="BX777" s="31"/>
      <c r="BY777" s="31"/>
      <c r="BZ777" s="31"/>
      <c r="CA777" s="31"/>
      <c r="CB777" s="31"/>
      <c r="CC777" s="31"/>
      <c r="CD777" s="31"/>
      <c r="CE777" s="31"/>
      <c r="CF777" s="31"/>
      <c r="CG777" s="31"/>
      <c r="CH777" s="31"/>
      <c r="CI777" s="31"/>
      <c r="CJ777" s="31"/>
      <c r="CK777" s="31"/>
      <c r="CL777" s="31"/>
      <c r="CM777" s="31"/>
      <c r="CN777" s="31"/>
      <c r="CO777" s="31"/>
      <c r="CP777" s="31"/>
      <c r="CQ777" s="31"/>
      <c r="CR777" s="31"/>
      <c r="CS777" s="31"/>
      <c r="CT777" s="31"/>
      <c r="CU777" s="31"/>
      <c r="CV777" s="31"/>
    </row>
    <row r="778" spans="1:100" x14ac:dyDescent="0.3">
      <c r="A778" s="31"/>
      <c r="B778" s="31"/>
      <c r="C778" s="31"/>
      <c r="D778" s="31"/>
      <c r="E778" s="31"/>
      <c r="F778" s="31"/>
      <c r="AQ778" s="31"/>
      <c r="AR778" s="31"/>
      <c r="BH778" s="31"/>
      <c r="BI778" s="31"/>
      <c r="BJ778" s="31"/>
      <c r="BK778" s="31"/>
      <c r="BL778" s="31"/>
      <c r="BM778" s="31"/>
      <c r="BN778" s="31"/>
      <c r="BO778" s="31"/>
      <c r="BP778" s="31"/>
      <c r="BQ778" s="31"/>
      <c r="BR778" s="31"/>
      <c r="BS778" s="31"/>
      <c r="BT778" s="31"/>
      <c r="BU778" s="31"/>
      <c r="BV778" s="31"/>
      <c r="BW778" s="31"/>
      <c r="BX778" s="31"/>
      <c r="BY778" s="31"/>
      <c r="BZ778" s="31"/>
      <c r="CA778" s="31"/>
      <c r="CB778" s="31"/>
      <c r="CC778" s="31"/>
      <c r="CD778" s="31"/>
      <c r="CE778" s="31"/>
      <c r="CF778" s="31"/>
      <c r="CG778" s="31"/>
      <c r="CH778" s="31"/>
      <c r="CI778" s="31"/>
      <c r="CJ778" s="31"/>
      <c r="CK778" s="31"/>
      <c r="CL778" s="31"/>
      <c r="CM778" s="31"/>
      <c r="CN778" s="31"/>
      <c r="CO778" s="31"/>
      <c r="CP778" s="31"/>
      <c r="CQ778" s="31"/>
      <c r="CR778" s="31"/>
      <c r="CS778" s="31"/>
      <c r="CT778" s="31"/>
      <c r="CU778" s="31"/>
      <c r="CV778" s="31"/>
    </row>
    <row r="779" spans="1:100" x14ac:dyDescent="0.3">
      <c r="A779" s="31"/>
      <c r="B779" s="31"/>
      <c r="C779" s="31"/>
      <c r="D779" s="31"/>
      <c r="E779" s="31"/>
      <c r="F779" s="31"/>
      <c r="AQ779" s="31"/>
      <c r="AR779" s="31"/>
      <c r="BH779" s="31"/>
      <c r="BI779" s="31"/>
      <c r="BJ779" s="31"/>
      <c r="BK779" s="31"/>
      <c r="BL779" s="31"/>
      <c r="BM779" s="31"/>
      <c r="BN779" s="31"/>
      <c r="BO779" s="31"/>
      <c r="BP779" s="31"/>
      <c r="BQ779" s="31"/>
      <c r="BR779" s="31"/>
      <c r="BS779" s="31"/>
      <c r="BT779" s="31"/>
      <c r="BU779" s="31"/>
      <c r="BV779" s="31"/>
      <c r="BW779" s="31"/>
      <c r="BX779" s="31"/>
      <c r="BY779" s="31"/>
      <c r="BZ779" s="31"/>
      <c r="CA779" s="31"/>
      <c r="CB779" s="31"/>
      <c r="CC779" s="31"/>
      <c r="CD779" s="31"/>
      <c r="CE779" s="31"/>
      <c r="CF779" s="31"/>
      <c r="CG779" s="31"/>
      <c r="CH779" s="31"/>
      <c r="CI779" s="31"/>
      <c r="CJ779" s="31"/>
      <c r="CK779" s="31"/>
      <c r="CL779" s="31"/>
      <c r="CM779" s="31"/>
      <c r="CN779" s="31"/>
      <c r="CO779" s="31"/>
      <c r="CP779" s="31"/>
      <c r="CQ779" s="31"/>
      <c r="CR779" s="31"/>
      <c r="CS779" s="31"/>
      <c r="CT779" s="31"/>
      <c r="CU779" s="31"/>
      <c r="CV779" s="31"/>
    </row>
    <row r="780" spans="1:100" x14ac:dyDescent="0.3">
      <c r="A780" s="31"/>
      <c r="B780" s="31"/>
      <c r="C780" s="31"/>
      <c r="D780" s="31"/>
      <c r="E780" s="31"/>
      <c r="F780" s="31"/>
      <c r="AQ780" s="31"/>
      <c r="AR780" s="31"/>
      <c r="BH780" s="31"/>
      <c r="BI780" s="31"/>
      <c r="BJ780" s="31"/>
      <c r="BK780" s="31"/>
      <c r="BL780" s="31"/>
      <c r="BM780" s="31"/>
      <c r="BN780" s="31"/>
      <c r="BO780" s="31"/>
      <c r="BP780" s="31"/>
      <c r="BQ780" s="31"/>
      <c r="BR780" s="31"/>
      <c r="BS780" s="31"/>
      <c r="BT780" s="31"/>
      <c r="BU780" s="31"/>
      <c r="BV780" s="31"/>
      <c r="BW780" s="31"/>
      <c r="BX780" s="31"/>
      <c r="BY780" s="31"/>
      <c r="BZ780" s="31"/>
      <c r="CA780" s="31"/>
      <c r="CB780" s="31"/>
      <c r="CC780" s="31"/>
      <c r="CD780" s="31"/>
      <c r="CE780" s="31"/>
      <c r="CF780" s="31"/>
      <c r="CG780" s="31"/>
      <c r="CH780" s="31"/>
      <c r="CI780" s="31"/>
      <c r="CJ780" s="31"/>
      <c r="CK780" s="31"/>
      <c r="CL780" s="31"/>
      <c r="CM780" s="31"/>
      <c r="CN780" s="31"/>
      <c r="CO780" s="31"/>
      <c r="CP780" s="31"/>
      <c r="CQ780" s="31"/>
      <c r="CR780" s="31"/>
      <c r="CS780" s="31"/>
      <c r="CT780" s="31"/>
      <c r="CU780" s="31"/>
      <c r="CV780" s="31"/>
    </row>
    <row r="781" spans="1:100" x14ac:dyDescent="0.3">
      <c r="A781" s="31"/>
      <c r="B781" s="31"/>
      <c r="C781" s="31"/>
      <c r="D781" s="31"/>
      <c r="E781" s="31"/>
      <c r="F781" s="31"/>
      <c r="AQ781" s="31"/>
      <c r="AR781" s="31"/>
      <c r="BH781" s="31"/>
      <c r="BI781" s="31"/>
      <c r="BJ781" s="31"/>
      <c r="BK781" s="31"/>
      <c r="BL781" s="31"/>
      <c r="BM781" s="31"/>
      <c r="BN781" s="31"/>
      <c r="BO781" s="31"/>
      <c r="BP781" s="31"/>
      <c r="BQ781" s="31"/>
      <c r="BR781" s="31"/>
      <c r="BS781" s="31"/>
      <c r="BT781" s="31"/>
      <c r="BU781" s="31"/>
      <c r="BV781" s="31"/>
      <c r="BW781" s="31"/>
      <c r="BX781" s="31"/>
      <c r="BY781" s="31"/>
      <c r="BZ781" s="31"/>
      <c r="CA781" s="31"/>
      <c r="CB781" s="31"/>
      <c r="CC781" s="31"/>
      <c r="CD781" s="31"/>
      <c r="CE781" s="31"/>
      <c r="CF781" s="31"/>
      <c r="CG781" s="31"/>
      <c r="CH781" s="31"/>
      <c r="CI781" s="31"/>
      <c r="CJ781" s="31"/>
      <c r="CK781" s="31"/>
      <c r="CL781" s="31"/>
      <c r="CM781" s="31"/>
      <c r="CN781" s="31"/>
      <c r="CO781" s="31"/>
      <c r="CP781" s="31"/>
      <c r="CQ781" s="31"/>
      <c r="CR781" s="31"/>
      <c r="CS781" s="31"/>
      <c r="CT781" s="31"/>
      <c r="CU781" s="31"/>
      <c r="CV781" s="31"/>
    </row>
    <row r="782" spans="1:100" x14ac:dyDescent="0.3">
      <c r="A782" s="31"/>
      <c r="B782" s="31"/>
      <c r="C782" s="31"/>
      <c r="D782" s="31"/>
      <c r="E782" s="31"/>
      <c r="F782" s="31"/>
      <c r="AQ782" s="31"/>
      <c r="AR782" s="31"/>
      <c r="BH782" s="31"/>
      <c r="BI782" s="31"/>
      <c r="BJ782" s="31"/>
      <c r="BK782" s="31"/>
      <c r="BL782" s="31"/>
      <c r="BM782" s="31"/>
      <c r="BN782" s="31"/>
      <c r="BO782" s="31"/>
      <c r="BP782" s="31"/>
      <c r="BQ782" s="31"/>
      <c r="BR782" s="31"/>
      <c r="BS782" s="31"/>
      <c r="BT782" s="31"/>
      <c r="BU782" s="31"/>
      <c r="BV782" s="31"/>
      <c r="BW782" s="31"/>
      <c r="BX782" s="31"/>
      <c r="BY782" s="31"/>
      <c r="BZ782" s="31"/>
      <c r="CA782" s="31"/>
      <c r="CB782" s="31"/>
      <c r="CC782" s="31"/>
      <c r="CD782" s="31"/>
      <c r="CE782" s="31"/>
      <c r="CF782" s="31"/>
      <c r="CG782" s="31"/>
      <c r="CH782" s="31"/>
      <c r="CI782" s="31"/>
      <c r="CJ782" s="31"/>
      <c r="CK782" s="31"/>
      <c r="CL782" s="31"/>
      <c r="CM782" s="31"/>
      <c r="CN782" s="31"/>
      <c r="CO782" s="31"/>
      <c r="CP782" s="31"/>
      <c r="CQ782" s="31"/>
      <c r="CR782" s="31"/>
      <c r="CS782" s="31"/>
      <c r="CT782" s="31"/>
      <c r="CU782" s="31"/>
      <c r="CV782" s="31"/>
    </row>
    <row r="783" spans="1:100" x14ac:dyDescent="0.3">
      <c r="A783" s="31"/>
      <c r="B783" s="31"/>
      <c r="C783" s="31"/>
      <c r="D783" s="31"/>
      <c r="E783" s="31"/>
      <c r="F783" s="31"/>
      <c r="AQ783" s="31"/>
      <c r="AR783" s="31"/>
      <c r="BH783" s="31"/>
      <c r="BI783" s="31"/>
      <c r="BJ783" s="31"/>
      <c r="BK783" s="31"/>
      <c r="BL783" s="31"/>
      <c r="BM783" s="31"/>
      <c r="BN783" s="31"/>
      <c r="BO783" s="31"/>
      <c r="BP783" s="31"/>
      <c r="BQ783" s="31"/>
      <c r="BR783" s="31"/>
      <c r="BS783" s="31"/>
      <c r="BT783" s="31"/>
      <c r="BU783" s="31"/>
      <c r="BV783" s="31"/>
      <c r="BW783" s="31"/>
      <c r="BX783" s="31"/>
      <c r="BY783" s="31"/>
      <c r="BZ783" s="31"/>
      <c r="CA783" s="31"/>
      <c r="CB783" s="31"/>
      <c r="CC783" s="31"/>
      <c r="CD783" s="31"/>
      <c r="CE783" s="31"/>
      <c r="CF783" s="31"/>
      <c r="CG783" s="31"/>
      <c r="CH783" s="31"/>
      <c r="CI783" s="31"/>
      <c r="CJ783" s="31"/>
      <c r="CK783" s="31"/>
      <c r="CL783" s="31"/>
      <c r="CM783" s="31"/>
      <c r="CN783" s="31"/>
      <c r="CO783" s="31"/>
      <c r="CP783" s="31"/>
      <c r="CQ783" s="31"/>
      <c r="CR783" s="31"/>
      <c r="CS783" s="31"/>
      <c r="CT783" s="31"/>
      <c r="CU783" s="31"/>
      <c r="CV783" s="31"/>
    </row>
    <row r="784" spans="1:100" x14ac:dyDescent="0.3">
      <c r="A784" s="31"/>
      <c r="B784" s="31"/>
      <c r="C784" s="31"/>
      <c r="D784" s="31"/>
      <c r="E784" s="31"/>
      <c r="F784" s="31"/>
      <c r="AQ784" s="31"/>
      <c r="AR784" s="31"/>
      <c r="BH784" s="31"/>
      <c r="BI784" s="31"/>
      <c r="BJ784" s="31"/>
      <c r="BK784" s="31"/>
      <c r="BL784" s="31"/>
      <c r="BM784" s="31"/>
      <c r="BN784" s="31"/>
      <c r="BO784" s="31"/>
      <c r="BP784" s="31"/>
      <c r="BQ784" s="31"/>
      <c r="BR784" s="31"/>
      <c r="BS784" s="31"/>
      <c r="BT784" s="31"/>
      <c r="BU784" s="31"/>
      <c r="BV784" s="31"/>
      <c r="BW784" s="31"/>
      <c r="BX784" s="31"/>
      <c r="BY784" s="31"/>
      <c r="BZ784" s="31"/>
      <c r="CA784" s="31"/>
      <c r="CB784" s="31"/>
      <c r="CC784" s="31"/>
      <c r="CD784" s="31"/>
      <c r="CE784" s="31"/>
      <c r="CF784" s="31"/>
      <c r="CG784" s="31"/>
      <c r="CH784" s="31"/>
      <c r="CI784" s="31"/>
      <c r="CJ784" s="31"/>
      <c r="CK784" s="31"/>
      <c r="CL784" s="31"/>
      <c r="CM784" s="31"/>
      <c r="CN784" s="31"/>
      <c r="CO784" s="31"/>
      <c r="CP784" s="31"/>
      <c r="CQ784" s="31"/>
      <c r="CR784" s="31"/>
      <c r="CS784" s="31"/>
      <c r="CT784" s="31"/>
      <c r="CU784" s="31"/>
      <c r="CV784" s="31"/>
    </row>
    <row r="785" spans="1:100" x14ac:dyDescent="0.3">
      <c r="A785" s="31"/>
      <c r="B785" s="31"/>
      <c r="C785" s="31"/>
      <c r="D785" s="31"/>
      <c r="E785" s="31"/>
      <c r="F785" s="31"/>
      <c r="AQ785" s="31"/>
      <c r="AR785" s="31"/>
      <c r="BH785" s="31"/>
      <c r="BI785" s="31"/>
      <c r="BJ785" s="31"/>
      <c r="BK785" s="31"/>
      <c r="BL785" s="31"/>
      <c r="BM785" s="31"/>
      <c r="BN785" s="31"/>
      <c r="BO785" s="31"/>
      <c r="BP785" s="31"/>
      <c r="BQ785" s="31"/>
      <c r="BR785" s="31"/>
      <c r="BS785" s="31"/>
      <c r="BT785" s="31"/>
      <c r="BU785" s="31"/>
      <c r="BV785" s="31"/>
      <c r="BW785" s="31"/>
      <c r="BX785" s="31"/>
      <c r="BY785" s="31"/>
      <c r="BZ785" s="31"/>
      <c r="CA785" s="31"/>
      <c r="CB785" s="31"/>
      <c r="CC785" s="31"/>
      <c r="CD785" s="31"/>
      <c r="CE785" s="31"/>
      <c r="CF785" s="31"/>
      <c r="CG785" s="31"/>
      <c r="CH785" s="31"/>
      <c r="CI785" s="31"/>
      <c r="CJ785" s="31"/>
      <c r="CK785" s="31"/>
      <c r="CL785" s="31"/>
      <c r="CM785" s="31"/>
      <c r="CN785" s="31"/>
      <c r="CO785" s="31"/>
      <c r="CP785" s="31"/>
      <c r="CQ785" s="31"/>
      <c r="CR785" s="31"/>
      <c r="CS785" s="31"/>
      <c r="CT785" s="31"/>
      <c r="CU785" s="31"/>
      <c r="CV785" s="31"/>
    </row>
    <row r="786" spans="1:100" x14ac:dyDescent="0.3">
      <c r="A786" s="31"/>
      <c r="B786" s="31"/>
      <c r="C786" s="31"/>
      <c r="D786" s="31"/>
      <c r="E786" s="31"/>
      <c r="F786" s="31"/>
      <c r="AQ786" s="31"/>
      <c r="AR786" s="31"/>
      <c r="BH786" s="31"/>
      <c r="BI786" s="31"/>
      <c r="BJ786" s="31"/>
      <c r="BK786" s="31"/>
      <c r="BL786" s="31"/>
      <c r="BM786" s="31"/>
      <c r="BN786" s="31"/>
      <c r="BO786" s="31"/>
      <c r="BP786" s="31"/>
      <c r="BQ786" s="31"/>
      <c r="BR786" s="31"/>
      <c r="BS786" s="31"/>
      <c r="BT786" s="31"/>
      <c r="BU786" s="31"/>
      <c r="BV786" s="31"/>
      <c r="BW786" s="31"/>
      <c r="BX786" s="31"/>
      <c r="BY786" s="31"/>
      <c r="BZ786" s="31"/>
      <c r="CA786" s="31"/>
      <c r="CB786" s="31"/>
      <c r="CC786" s="31"/>
      <c r="CD786" s="31"/>
      <c r="CE786" s="31"/>
      <c r="CF786" s="31"/>
      <c r="CG786" s="31"/>
      <c r="CH786" s="31"/>
      <c r="CI786" s="31"/>
      <c r="CJ786" s="31"/>
      <c r="CK786" s="31"/>
      <c r="CL786" s="31"/>
      <c r="CM786" s="31"/>
      <c r="CN786" s="31"/>
      <c r="CO786" s="31"/>
      <c r="CP786" s="31"/>
      <c r="CQ786" s="31"/>
      <c r="CR786" s="31"/>
      <c r="CS786" s="31"/>
      <c r="CT786" s="31"/>
      <c r="CU786" s="31"/>
      <c r="CV786" s="31"/>
    </row>
    <row r="787" spans="1:100" x14ac:dyDescent="0.3">
      <c r="A787" s="31"/>
      <c r="B787" s="31"/>
      <c r="C787" s="31"/>
      <c r="D787" s="31"/>
      <c r="E787" s="31"/>
      <c r="F787" s="31"/>
      <c r="AQ787" s="31"/>
      <c r="AR787" s="31"/>
      <c r="BH787" s="31"/>
      <c r="BI787" s="31"/>
      <c r="BJ787" s="31"/>
      <c r="BK787" s="31"/>
      <c r="BL787" s="31"/>
      <c r="BM787" s="31"/>
      <c r="BN787" s="31"/>
      <c r="BO787" s="31"/>
      <c r="BP787" s="31"/>
      <c r="BQ787" s="31"/>
      <c r="BR787" s="31"/>
      <c r="BS787" s="31"/>
      <c r="BT787" s="31"/>
      <c r="BU787" s="31"/>
      <c r="BV787" s="31"/>
      <c r="BW787" s="31"/>
      <c r="BX787" s="31"/>
      <c r="BY787" s="31"/>
      <c r="BZ787" s="31"/>
      <c r="CA787" s="31"/>
      <c r="CB787" s="31"/>
      <c r="CC787" s="31"/>
      <c r="CD787" s="31"/>
      <c r="CE787" s="31"/>
      <c r="CF787" s="31"/>
      <c r="CG787" s="31"/>
      <c r="CH787" s="31"/>
      <c r="CI787" s="31"/>
      <c r="CJ787" s="31"/>
      <c r="CK787" s="31"/>
      <c r="CL787" s="31"/>
      <c r="CM787" s="31"/>
      <c r="CN787" s="31"/>
      <c r="CO787" s="31"/>
      <c r="CP787" s="31"/>
      <c r="CQ787" s="31"/>
      <c r="CR787" s="31"/>
      <c r="CS787" s="31"/>
      <c r="CT787" s="31"/>
      <c r="CU787" s="31"/>
      <c r="CV787" s="31"/>
    </row>
    <row r="788" spans="1:100" x14ac:dyDescent="0.3">
      <c r="A788" s="31"/>
      <c r="B788" s="31"/>
      <c r="C788" s="31"/>
      <c r="D788" s="31"/>
      <c r="E788" s="31"/>
      <c r="F788" s="31"/>
      <c r="AQ788" s="31"/>
      <c r="AR788" s="31"/>
      <c r="BH788" s="31"/>
      <c r="BI788" s="31"/>
      <c r="BJ788" s="31"/>
      <c r="BK788" s="31"/>
      <c r="BL788" s="31"/>
      <c r="BM788" s="31"/>
      <c r="BN788" s="31"/>
      <c r="BO788" s="31"/>
      <c r="BP788" s="31"/>
      <c r="BQ788" s="31"/>
      <c r="BR788" s="31"/>
      <c r="BS788" s="31"/>
      <c r="BT788" s="31"/>
      <c r="BU788" s="31"/>
      <c r="BV788" s="31"/>
      <c r="BW788" s="31"/>
      <c r="BX788" s="31"/>
      <c r="BY788" s="31"/>
      <c r="BZ788" s="31"/>
      <c r="CA788" s="31"/>
      <c r="CB788" s="31"/>
      <c r="CC788" s="31"/>
      <c r="CD788" s="31"/>
      <c r="CE788" s="31"/>
      <c r="CF788" s="31"/>
      <c r="CG788" s="31"/>
      <c r="CH788" s="31"/>
      <c r="CI788" s="31"/>
      <c r="CJ788" s="31"/>
      <c r="CK788" s="31"/>
      <c r="CL788" s="31"/>
      <c r="CM788" s="31"/>
      <c r="CN788" s="31"/>
      <c r="CO788" s="31"/>
      <c r="CP788" s="31"/>
      <c r="CQ788" s="31"/>
      <c r="CR788" s="31"/>
      <c r="CS788" s="31"/>
      <c r="CT788" s="31"/>
      <c r="CU788" s="31"/>
      <c r="CV788" s="31"/>
    </row>
    <row r="789" spans="1:100" x14ac:dyDescent="0.3">
      <c r="A789" s="31"/>
      <c r="B789" s="31"/>
      <c r="C789" s="31"/>
      <c r="D789" s="31"/>
      <c r="E789" s="31"/>
      <c r="F789" s="31"/>
      <c r="AQ789" s="31"/>
      <c r="AR789" s="31"/>
      <c r="BH789" s="31"/>
      <c r="BI789" s="31"/>
      <c r="BJ789" s="31"/>
      <c r="BK789" s="31"/>
      <c r="BL789" s="31"/>
      <c r="BM789" s="31"/>
      <c r="BN789" s="31"/>
      <c r="BO789" s="31"/>
      <c r="BP789" s="31"/>
      <c r="BQ789" s="31"/>
      <c r="BR789" s="31"/>
      <c r="BS789" s="31"/>
      <c r="BT789" s="31"/>
      <c r="BU789" s="31"/>
      <c r="BV789" s="31"/>
      <c r="BW789" s="31"/>
      <c r="BX789" s="31"/>
      <c r="BY789" s="31"/>
      <c r="BZ789" s="31"/>
      <c r="CA789" s="31"/>
      <c r="CB789" s="31"/>
      <c r="CC789" s="31"/>
      <c r="CD789" s="31"/>
      <c r="CE789" s="31"/>
      <c r="CF789" s="31"/>
      <c r="CG789" s="31"/>
      <c r="CH789" s="31"/>
      <c r="CI789" s="31"/>
      <c r="CJ789" s="31"/>
      <c r="CK789" s="31"/>
      <c r="CL789" s="31"/>
      <c r="CM789" s="31"/>
      <c r="CN789" s="31"/>
      <c r="CO789" s="31"/>
      <c r="CP789" s="31"/>
      <c r="CQ789" s="31"/>
      <c r="CR789" s="31"/>
      <c r="CS789" s="31"/>
      <c r="CT789" s="31"/>
      <c r="CU789" s="31"/>
      <c r="CV789" s="31"/>
    </row>
    <row r="790" spans="1:100" x14ac:dyDescent="0.3">
      <c r="A790" s="31"/>
      <c r="B790" s="31"/>
      <c r="C790" s="31"/>
      <c r="D790" s="31"/>
      <c r="E790" s="31"/>
      <c r="F790" s="31"/>
      <c r="AQ790" s="31"/>
      <c r="AR790" s="31"/>
      <c r="BH790" s="31"/>
      <c r="BI790" s="31"/>
      <c r="BJ790" s="31"/>
      <c r="BK790" s="31"/>
      <c r="BL790" s="31"/>
      <c r="BM790" s="31"/>
      <c r="BN790" s="31"/>
      <c r="BO790" s="31"/>
      <c r="BP790" s="31"/>
      <c r="BQ790" s="31"/>
      <c r="BR790" s="31"/>
      <c r="BS790" s="31"/>
      <c r="BT790" s="31"/>
      <c r="BU790" s="31"/>
      <c r="BV790" s="31"/>
      <c r="BW790" s="31"/>
      <c r="BX790" s="31"/>
      <c r="BY790" s="31"/>
      <c r="BZ790" s="31"/>
      <c r="CA790" s="31"/>
      <c r="CB790" s="31"/>
      <c r="CC790" s="31"/>
      <c r="CD790" s="31"/>
      <c r="CE790" s="31"/>
      <c r="CF790" s="31"/>
      <c r="CG790" s="31"/>
      <c r="CH790" s="31"/>
      <c r="CI790" s="31"/>
      <c r="CJ790" s="31"/>
      <c r="CK790" s="31"/>
      <c r="CL790" s="31"/>
      <c r="CM790" s="31"/>
      <c r="CN790" s="31"/>
      <c r="CO790" s="31"/>
      <c r="CP790" s="31"/>
      <c r="CQ790" s="31"/>
      <c r="CR790" s="31"/>
      <c r="CS790" s="31"/>
      <c r="CT790" s="31"/>
      <c r="CU790" s="31"/>
      <c r="CV790" s="31"/>
    </row>
    <row r="791" spans="1:100" x14ac:dyDescent="0.3">
      <c r="A791" s="31"/>
      <c r="B791" s="31"/>
      <c r="C791" s="31"/>
      <c r="D791" s="31"/>
      <c r="E791" s="31"/>
      <c r="F791" s="31"/>
      <c r="AQ791" s="31"/>
      <c r="AR791" s="31"/>
      <c r="BH791" s="31"/>
      <c r="BI791" s="31"/>
      <c r="BJ791" s="31"/>
      <c r="BK791" s="31"/>
      <c r="BL791" s="31"/>
      <c r="BM791" s="31"/>
      <c r="BN791" s="31"/>
      <c r="BO791" s="31"/>
      <c r="BP791" s="31"/>
      <c r="BQ791" s="31"/>
      <c r="BR791" s="31"/>
      <c r="BS791" s="31"/>
      <c r="BT791" s="31"/>
      <c r="BU791" s="31"/>
      <c r="BV791" s="31"/>
      <c r="BW791" s="31"/>
      <c r="BX791" s="31"/>
      <c r="BY791" s="31"/>
      <c r="BZ791" s="31"/>
      <c r="CA791" s="31"/>
      <c r="CB791" s="31"/>
      <c r="CC791" s="31"/>
      <c r="CD791" s="31"/>
      <c r="CE791" s="31"/>
      <c r="CF791" s="31"/>
      <c r="CG791" s="31"/>
      <c r="CH791" s="31"/>
      <c r="CI791" s="31"/>
      <c r="CJ791" s="31"/>
      <c r="CK791" s="31"/>
      <c r="CL791" s="31"/>
      <c r="CM791" s="31"/>
      <c r="CN791" s="31"/>
      <c r="CO791" s="31"/>
      <c r="CP791" s="31"/>
      <c r="CQ791" s="31"/>
      <c r="CR791" s="31"/>
      <c r="CS791" s="31"/>
      <c r="CT791" s="31"/>
      <c r="CU791" s="31"/>
      <c r="CV791" s="31"/>
    </row>
    <row r="792" spans="1:100" x14ac:dyDescent="0.3">
      <c r="A792" s="31"/>
      <c r="B792" s="31"/>
      <c r="C792" s="31"/>
      <c r="D792" s="31"/>
      <c r="E792" s="31"/>
      <c r="F792" s="31"/>
      <c r="AQ792" s="31"/>
      <c r="AR792" s="31"/>
      <c r="BH792" s="31"/>
      <c r="BI792" s="31"/>
      <c r="BJ792" s="31"/>
      <c r="BK792" s="31"/>
      <c r="BL792" s="31"/>
      <c r="BM792" s="31"/>
      <c r="BN792" s="31"/>
      <c r="BO792" s="31"/>
      <c r="BP792" s="31"/>
      <c r="BQ792" s="31"/>
      <c r="BR792" s="31"/>
      <c r="BS792" s="31"/>
      <c r="BT792" s="31"/>
      <c r="BU792" s="31"/>
      <c r="BV792" s="31"/>
      <c r="BW792" s="31"/>
      <c r="BX792" s="31"/>
      <c r="BY792" s="31"/>
      <c r="BZ792" s="31"/>
      <c r="CA792" s="31"/>
      <c r="CB792" s="31"/>
      <c r="CC792" s="31"/>
      <c r="CD792" s="31"/>
      <c r="CE792" s="31"/>
      <c r="CF792" s="31"/>
      <c r="CG792" s="31"/>
      <c r="CH792" s="31"/>
      <c r="CI792" s="31"/>
      <c r="CJ792" s="31"/>
      <c r="CK792" s="31"/>
      <c r="CL792" s="31"/>
      <c r="CM792" s="31"/>
      <c r="CN792" s="31"/>
      <c r="CO792" s="31"/>
      <c r="CP792" s="31"/>
      <c r="CQ792" s="31"/>
      <c r="CR792" s="31"/>
      <c r="CS792" s="31"/>
      <c r="CT792" s="31"/>
      <c r="CU792" s="31"/>
      <c r="CV792" s="31"/>
    </row>
    <row r="793" spans="1:100" x14ac:dyDescent="0.3">
      <c r="A793" s="31"/>
      <c r="B793" s="31"/>
      <c r="C793" s="31"/>
      <c r="D793" s="31"/>
      <c r="E793" s="31"/>
      <c r="F793" s="31"/>
      <c r="AQ793" s="31"/>
      <c r="AR793" s="31"/>
      <c r="BH793" s="31"/>
      <c r="BI793" s="31"/>
      <c r="BJ793" s="31"/>
      <c r="BK793" s="31"/>
      <c r="BL793" s="31"/>
      <c r="BM793" s="31"/>
      <c r="BN793" s="31"/>
      <c r="BO793" s="31"/>
      <c r="BP793" s="31"/>
      <c r="BQ793" s="31"/>
      <c r="BR793" s="31"/>
      <c r="BS793" s="31"/>
      <c r="BT793" s="31"/>
      <c r="BU793" s="31"/>
      <c r="BV793" s="31"/>
      <c r="BW793" s="31"/>
      <c r="BX793" s="31"/>
      <c r="BY793" s="31"/>
      <c r="BZ793" s="31"/>
      <c r="CA793" s="31"/>
      <c r="CB793" s="31"/>
      <c r="CC793" s="31"/>
      <c r="CD793" s="31"/>
      <c r="CE793" s="31"/>
      <c r="CF793" s="31"/>
      <c r="CG793" s="31"/>
      <c r="CH793" s="31"/>
      <c r="CI793" s="31"/>
      <c r="CJ793" s="31"/>
      <c r="CK793" s="31"/>
      <c r="CL793" s="31"/>
      <c r="CM793" s="31"/>
      <c r="CN793" s="31"/>
      <c r="CO793" s="31"/>
      <c r="CP793" s="31"/>
      <c r="CQ793" s="31"/>
      <c r="CR793" s="31"/>
      <c r="CS793" s="31"/>
      <c r="CT793" s="31"/>
      <c r="CU793" s="31"/>
      <c r="CV793" s="31"/>
    </row>
    <row r="794" spans="1:100" x14ac:dyDescent="0.3">
      <c r="A794" s="31"/>
      <c r="B794" s="31"/>
      <c r="C794" s="31"/>
      <c r="D794" s="31"/>
      <c r="E794" s="31"/>
      <c r="F794" s="31"/>
      <c r="AQ794" s="31"/>
      <c r="AR794" s="31"/>
      <c r="BH794" s="31"/>
      <c r="BI794" s="31"/>
      <c r="BJ794" s="31"/>
      <c r="BK794" s="31"/>
      <c r="BL794" s="31"/>
      <c r="BM794" s="31"/>
      <c r="BN794" s="31"/>
      <c r="BO794" s="31"/>
      <c r="BP794" s="31"/>
      <c r="BQ794" s="31"/>
      <c r="BR794" s="31"/>
      <c r="BS794" s="31"/>
      <c r="BT794" s="31"/>
      <c r="BU794" s="31"/>
      <c r="BV794" s="31"/>
      <c r="BW794" s="31"/>
      <c r="BX794" s="31"/>
      <c r="BY794" s="31"/>
      <c r="BZ794" s="31"/>
      <c r="CA794" s="31"/>
      <c r="CB794" s="31"/>
      <c r="CC794" s="31"/>
      <c r="CD794" s="31"/>
      <c r="CE794" s="31"/>
      <c r="CF794" s="31"/>
      <c r="CG794" s="31"/>
      <c r="CH794" s="31"/>
      <c r="CI794" s="31"/>
      <c r="CJ794" s="31"/>
      <c r="CK794" s="31"/>
      <c r="CL794" s="31"/>
      <c r="CM794" s="31"/>
      <c r="CN794" s="31"/>
      <c r="CO794" s="31"/>
      <c r="CP794" s="31"/>
      <c r="CQ794" s="31"/>
      <c r="CR794" s="31"/>
      <c r="CS794" s="31"/>
      <c r="CT794" s="31"/>
      <c r="CU794" s="31"/>
      <c r="CV794" s="31"/>
    </row>
    <row r="795" spans="1:100" x14ac:dyDescent="0.3">
      <c r="A795" s="31"/>
      <c r="B795" s="31"/>
      <c r="C795" s="31"/>
      <c r="D795" s="31"/>
      <c r="E795" s="31"/>
      <c r="F795" s="31"/>
      <c r="AQ795" s="31"/>
      <c r="AR795" s="31"/>
      <c r="BH795" s="31"/>
      <c r="BI795" s="31"/>
      <c r="BJ795" s="31"/>
      <c r="BK795" s="31"/>
      <c r="BL795" s="31"/>
      <c r="BM795" s="31"/>
      <c r="BN795" s="31"/>
      <c r="BO795" s="31"/>
      <c r="BP795" s="31"/>
      <c r="BQ795" s="31"/>
      <c r="BR795" s="31"/>
      <c r="BS795" s="31"/>
      <c r="BT795" s="31"/>
      <c r="BU795" s="31"/>
      <c r="BV795" s="31"/>
      <c r="BW795" s="31"/>
      <c r="BX795" s="31"/>
      <c r="BY795" s="31"/>
      <c r="BZ795" s="31"/>
      <c r="CA795" s="31"/>
      <c r="CB795" s="31"/>
      <c r="CC795" s="31"/>
      <c r="CD795" s="31"/>
      <c r="CE795" s="31"/>
      <c r="CF795" s="31"/>
      <c r="CG795" s="31"/>
      <c r="CH795" s="31"/>
      <c r="CI795" s="31"/>
      <c r="CJ795" s="31"/>
      <c r="CK795" s="31"/>
      <c r="CL795" s="31"/>
      <c r="CM795" s="31"/>
      <c r="CN795" s="31"/>
      <c r="CO795" s="31"/>
      <c r="CP795" s="31"/>
      <c r="CQ795" s="31"/>
      <c r="CR795" s="31"/>
      <c r="CS795" s="31"/>
      <c r="CT795" s="31"/>
      <c r="CU795" s="31"/>
      <c r="CV795" s="31"/>
    </row>
    <row r="796" spans="1:100" x14ac:dyDescent="0.3">
      <c r="A796" s="31"/>
      <c r="B796" s="31"/>
      <c r="C796" s="31"/>
      <c r="D796" s="31"/>
      <c r="E796" s="31"/>
      <c r="F796" s="31"/>
      <c r="AQ796" s="31"/>
      <c r="AR796" s="31"/>
      <c r="BH796" s="31"/>
      <c r="BI796" s="31"/>
      <c r="BJ796" s="31"/>
      <c r="BK796" s="31"/>
      <c r="BL796" s="31"/>
      <c r="BM796" s="31"/>
      <c r="BN796" s="31"/>
      <c r="BO796" s="31"/>
      <c r="BP796" s="31"/>
      <c r="BQ796" s="31"/>
      <c r="BR796" s="31"/>
      <c r="BS796" s="31"/>
      <c r="BT796" s="31"/>
      <c r="BU796" s="31"/>
      <c r="BV796" s="31"/>
      <c r="BW796" s="31"/>
      <c r="BX796" s="31"/>
      <c r="BY796" s="31"/>
      <c r="BZ796" s="31"/>
      <c r="CA796" s="31"/>
      <c r="CB796" s="31"/>
      <c r="CC796" s="31"/>
      <c r="CD796" s="31"/>
      <c r="CE796" s="31"/>
      <c r="CF796" s="31"/>
      <c r="CG796" s="31"/>
      <c r="CH796" s="31"/>
      <c r="CI796" s="31"/>
      <c r="CJ796" s="31"/>
      <c r="CK796" s="31"/>
      <c r="CL796" s="31"/>
      <c r="CM796" s="31"/>
      <c r="CN796" s="31"/>
      <c r="CO796" s="31"/>
      <c r="CP796" s="31"/>
      <c r="CQ796" s="31"/>
      <c r="CR796" s="31"/>
      <c r="CS796" s="31"/>
      <c r="CT796" s="31"/>
      <c r="CU796" s="31"/>
      <c r="CV796" s="31"/>
    </row>
    <row r="797" spans="1:100" x14ac:dyDescent="0.3">
      <c r="A797" s="31"/>
      <c r="B797" s="31"/>
      <c r="C797" s="31"/>
      <c r="D797" s="31"/>
      <c r="E797" s="31"/>
      <c r="F797" s="31"/>
      <c r="AQ797" s="31"/>
      <c r="AR797" s="31"/>
    </row>
    <row r="798" spans="1:100" x14ac:dyDescent="0.3">
      <c r="A798" s="31"/>
      <c r="B798" s="31"/>
      <c r="C798" s="31"/>
      <c r="D798" s="31"/>
      <c r="E798" s="31"/>
      <c r="F798" s="31"/>
      <c r="AQ798" s="31"/>
      <c r="AR798" s="31"/>
    </row>
    <row r="799" spans="1:100" x14ac:dyDescent="0.3">
      <c r="A799" s="31"/>
      <c r="B799" s="31"/>
      <c r="C799" s="31"/>
      <c r="D799" s="31"/>
      <c r="E799" s="31"/>
      <c r="F799" s="31"/>
      <c r="AQ799" s="31"/>
      <c r="AR799" s="31"/>
    </row>
    <row r="800" spans="1:100" x14ac:dyDescent="0.3">
      <c r="A800" s="31"/>
      <c r="B800" s="31"/>
      <c r="C800" s="31"/>
      <c r="D800" s="31"/>
      <c r="E800" s="31"/>
      <c r="F800" s="31"/>
      <c r="AQ800" s="31"/>
      <c r="AR800" s="31"/>
    </row>
    <row r="801" spans="1:44" x14ac:dyDescent="0.3">
      <c r="A801" s="31"/>
      <c r="B801" s="31"/>
      <c r="C801" s="31"/>
      <c r="D801" s="31"/>
      <c r="E801" s="31"/>
      <c r="F801" s="31"/>
      <c r="AQ801" s="31"/>
      <c r="AR801" s="31"/>
    </row>
    <row r="802" spans="1:44" x14ac:dyDescent="0.3">
      <c r="A802" s="31"/>
      <c r="B802" s="31"/>
      <c r="C802" s="31"/>
      <c r="D802" s="31"/>
      <c r="E802" s="31"/>
      <c r="F802" s="31"/>
      <c r="AQ802" s="31"/>
      <c r="AR802" s="31"/>
    </row>
    <row r="803" spans="1:44" x14ac:dyDescent="0.3">
      <c r="A803" s="31"/>
      <c r="B803" s="31"/>
      <c r="C803" s="31"/>
      <c r="D803" s="31"/>
      <c r="E803" s="31"/>
      <c r="F803" s="31"/>
      <c r="AQ803" s="31"/>
      <c r="AR803" s="31"/>
    </row>
    <row r="804" spans="1:44" x14ac:dyDescent="0.3">
      <c r="A804" s="31"/>
      <c r="B804" s="31"/>
      <c r="C804" s="31"/>
      <c r="D804" s="31"/>
      <c r="E804" s="31"/>
      <c r="F804" s="31"/>
      <c r="AQ804" s="31"/>
      <c r="AR804" s="31"/>
    </row>
    <row r="805" spans="1:44" x14ac:dyDescent="0.3">
      <c r="A805" s="31"/>
      <c r="B805" s="31"/>
      <c r="C805" s="31"/>
      <c r="D805" s="31"/>
      <c r="E805" s="31"/>
      <c r="F805" s="31"/>
      <c r="AQ805" s="31"/>
      <c r="AR805" s="31"/>
    </row>
    <row r="806" spans="1:44" x14ac:dyDescent="0.3">
      <c r="A806" s="31"/>
      <c r="B806" s="31"/>
      <c r="C806" s="31"/>
      <c r="D806" s="31"/>
      <c r="E806" s="31"/>
      <c r="F806" s="31"/>
      <c r="AQ806" s="31"/>
      <c r="AR806" s="31"/>
    </row>
    <row r="807" spans="1:44" x14ac:dyDescent="0.3">
      <c r="A807" s="31"/>
      <c r="B807" s="31"/>
      <c r="C807" s="31"/>
      <c r="D807" s="31"/>
      <c r="E807" s="31"/>
      <c r="F807" s="31"/>
      <c r="AQ807" s="31"/>
      <c r="AR807" s="31"/>
    </row>
    <row r="808" spans="1:44" x14ac:dyDescent="0.3">
      <c r="A808" s="31"/>
      <c r="B808" s="31"/>
      <c r="C808" s="31"/>
      <c r="D808" s="31"/>
      <c r="E808" s="31"/>
      <c r="F808" s="31"/>
      <c r="AQ808" s="31"/>
      <c r="AR808" s="31"/>
    </row>
    <row r="809" spans="1:44" x14ac:dyDescent="0.3">
      <c r="A809" s="31"/>
      <c r="B809" s="31"/>
      <c r="C809" s="31"/>
      <c r="D809" s="31"/>
      <c r="E809" s="31"/>
      <c r="F809" s="31"/>
      <c r="AQ809" s="31"/>
      <c r="AR809" s="31"/>
    </row>
    <row r="810" spans="1:44" x14ac:dyDescent="0.3">
      <c r="A810" s="31"/>
      <c r="B810" s="31"/>
      <c r="C810" s="31"/>
      <c r="D810" s="31"/>
      <c r="E810" s="31"/>
      <c r="F810" s="31"/>
      <c r="AQ810" s="31"/>
      <c r="AR810" s="31"/>
    </row>
    <row r="811" spans="1:44" x14ac:dyDescent="0.3">
      <c r="A811" s="31"/>
      <c r="B811" s="31"/>
      <c r="C811" s="31"/>
      <c r="D811" s="31"/>
      <c r="E811" s="31"/>
      <c r="F811" s="31"/>
      <c r="AQ811" s="31"/>
      <c r="AR811" s="31"/>
    </row>
    <row r="812" spans="1:44" x14ac:dyDescent="0.3">
      <c r="A812" s="31"/>
      <c r="B812" s="31"/>
      <c r="C812" s="31"/>
      <c r="D812" s="31"/>
      <c r="E812" s="31"/>
      <c r="F812" s="31"/>
      <c r="AQ812" s="31"/>
      <c r="AR812" s="31"/>
    </row>
    <row r="813" spans="1:44" x14ac:dyDescent="0.3">
      <c r="A813" s="31"/>
      <c r="B813" s="31"/>
      <c r="C813" s="31"/>
      <c r="D813" s="31"/>
      <c r="E813" s="31"/>
      <c r="F813" s="31"/>
      <c r="AQ813" s="31"/>
      <c r="AR813" s="31"/>
    </row>
    <row r="814" spans="1:44" x14ac:dyDescent="0.3">
      <c r="A814" s="31"/>
      <c r="B814" s="31"/>
      <c r="C814" s="31"/>
      <c r="D814" s="31"/>
      <c r="E814" s="31"/>
      <c r="F814" s="31"/>
      <c r="AQ814" s="31"/>
      <c r="AR814" s="31"/>
    </row>
    <row r="815" spans="1:44" x14ac:dyDescent="0.3">
      <c r="A815" s="31"/>
      <c r="B815" s="31"/>
      <c r="C815" s="31"/>
      <c r="D815" s="31"/>
      <c r="E815" s="31"/>
      <c r="F815" s="31"/>
      <c r="AQ815" s="31"/>
      <c r="AR815" s="31"/>
    </row>
    <row r="816" spans="1:44" x14ac:dyDescent="0.3">
      <c r="A816" s="31"/>
      <c r="B816" s="31"/>
      <c r="C816" s="31"/>
      <c r="D816" s="31"/>
      <c r="E816" s="31"/>
      <c r="F816" s="31"/>
      <c r="AQ816" s="31"/>
      <c r="AR816" s="31"/>
    </row>
    <row r="817" spans="1:44" x14ac:dyDescent="0.3">
      <c r="A817" s="31"/>
      <c r="B817" s="31"/>
      <c r="C817" s="31"/>
      <c r="D817" s="31"/>
      <c r="E817" s="31"/>
      <c r="F817" s="31"/>
      <c r="AQ817" s="31"/>
      <c r="AR817" s="31"/>
    </row>
    <row r="818" spans="1:44" x14ac:dyDescent="0.3">
      <c r="A818" s="31"/>
      <c r="B818" s="31"/>
      <c r="C818" s="31"/>
      <c r="D818" s="31"/>
      <c r="E818" s="31"/>
      <c r="F818" s="31"/>
      <c r="AQ818" s="31"/>
      <c r="AR818" s="31"/>
    </row>
    <row r="819" spans="1:44" x14ac:dyDescent="0.3">
      <c r="A819" s="31"/>
      <c r="B819" s="31"/>
      <c r="C819" s="31"/>
      <c r="D819" s="31"/>
      <c r="E819" s="31"/>
      <c r="F819" s="31"/>
      <c r="AQ819" s="31"/>
      <c r="AR819" s="31"/>
    </row>
    <row r="820" spans="1:44" x14ac:dyDescent="0.3">
      <c r="A820" s="31"/>
      <c r="B820" s="31"/>
      <c r="C820" s="31"/>
      <c r="D820" s="31"/>
      <c r="E820" s="31"/>
      <c r="F820" s="31"/>
      <c r="AQ820" s="31"/>
      <c r="AR820" s="31"/>
    </row>
    <row r="821" spans="1:44" x14ac:dyDescent="0.3">
      <c r="A821" s="31"/>
      <c r="B821" s="31"/>
      <c r="C821" s="31"/>
      <c r="D821" s="31"/>
      <c r="E821" s="31"/>
      <c r="F821" s="31"/>
      <c r="AQ821" s="31"/>
      <c r="AR821" s="31"/>
    </row>
    <row r="822" spans="1:44" x14ac:dyDescent="0.3">
      <c r="A822" s="31"/>
      <c r="B822" s="31"/>
      <c r="C822" s="31"/>
      <c r="D822" s="31"/>
      <c r="E822" s="31"/>
      <c r="F822" s="31"/>
      <c r="AQ822" s="31"/>
      <c r="AR822" s="31"/>
    </row>
    <row r="823" spans="1:44" x14ac:dyDescent="0.3">
      <c r="A823" s="31"/>
      <c r="B823" s="31"/>
      <c r="C823" s="31"/>
      <c r="D823" s="31"/>
      <c r="E823" s="31"/>
      <c r="F823" s="31"/>
      <c r="AQ823" s="31"/>
      <c r="AR823" s="31"/>
    </row>
    <row r="824" spans="1:44" x14ac:dyDescent="0.3">
      <c r="A824" s="31"/>
      <c r="B824" s="31"/>
      <c r="C824" s="31"/>
      <c r="D824" s="31"/>
      <c r="E824" s="31"/>
      <c r="F824" s="31"/>
      <c r="AQ824" s="31"/>
      <c r="AR824" s="31"/>
    </row>
    <row r="825" spans="1:44" x14ac:dyDescent="0.3">
      <c r="A825" s="31"/>
      <c r="B825" s="31"/>
      <c r="C825" s="31"/>
      <c r="D825" s="31"/>
      <c r="E825" s="31"/>
      <c r="F825" s="31"/>
      <c r="AQ825" s="31"/>
      <c r="AR825" s="31"/>
    </row>
    <row r="826" spans="1:44" x14ac:dyDescent="0.3">
      <c r="A826" s="31"/>
      <c r="B826" s="31"/>
      <c r="C826" s="31"/>
      <c r="D826" s="31"/>
      <c r="E826" s="31"/>
      <c r="F826" s="31"/>
      <c r="AQ826" s="31"/>
      <c r="AR826" s="31"/>
    </row>
    <row r="827" spans="1:44" x14ac:dyDescent="0.3">
      <c r="A827" s="31"/>
      <c r="B827" s="31"/>
      <c r="C827" s="31"/>
      <c r="D827" s="31"/>
      <c r="E827" s="31"/>
      <c r="F827" s="31"/>
      <c r="AQ827" s="31"/>
      <c r="AR827" s="31"/>
    </row>
    <row r="828" spans="1:44" x14ac:dyDescent="0.3">
      <c r="A828" s="31"/>
      <c r="B828" s="31"/>
      <c r="C828" s="31"/>
      <c r="D828" s="31"/>
      <c r="E828" s="31"/>
      <c r="F828" s="31"/>
      <c r="AQ828" s="31"/>
      <c r="AR828" s="31"/>
    </row>
    <row r="829" spans="1:44" x14ac:dyDescent="0.3">
      <c r="A829" s="31"/>
      <c r="B829" s="31"/>
      <c r="C829" s="31"/>
      <c r="D829" s="31"/>
      <c r="E829" s="31"/>
      <c r="F829" s="31"/>
      <c r="AQ829" s="31"/>
      <c r="AR829" s="31"/>
    </row>
    <row r="830" spans="1:44" x14ac:dyDescent="0.3">
      <c r="A830" s="31"/>
      <c r="B830" s="31"/>
      <c r="C830" s="31"/>
      <c r="D830" s="31"/>
      <c r="E830" s="31"/>
      <c r="F830" s="31"/>
      <c r="AQ830" s="31"/>
      <c r="AR830" s="31"/>
    </row>
    <row r="831" spans="1:44" x14ac:dyDescent="0.3">
      <c r="A831" s="31"/>
      <c r="B831" s="31"/>
      <c r="C831" s="31"/>
      <c r="D831" s="31"/>
      <c r="E831" s="31"/>
      <c r="F831" s="31"/>
      <c r="AQ831" s="31"/>
      <c r="AR831" s="31"/>
    </row>
    <row r="832" spans="1:44" x14ac:dyDescent="0.3">
      <c r="A832" s="31"/>
      <c r="B832" s="31"/>
      <c r="C832" s="31"/>
      <c r="D832" s="31"/>
      <c r="E832" s="31"/>
      <c r="F832" s="31"/>
      <c r="AQ832" s="31"/>
      <c r="AR832" s="31"/>
    </row>
    <row r="833" spans="1:44" x14ac:dyDescent="0.3">
      <c r="A833" s="31"/>
      <c r="B833" s="31"/>
      <c r="C833" s="31"/>
      <c r="D833" s="31"/>
      <c r="E833" s="31"/>
      <c r="F833" s="31"/>
      <c r="AQ833" s="31"/>
      <c r="AR833" s="31"/>
    </row>
    <row r="834" spans="1:44" x14ac:dyDescent="0.3">
      <c r="A834" s="31"/>
      <c r="B834" s="31"/>
      <c r="C834" s="31"/>
      <c r="D834" s="31"/>
      <c r="E834" s="31"/>
      <c r="F834" s="31"/>
      <c r="AQ834" s="31"/>
      <c r="AR834" s="31"/>
    </row>
    <row r="835" spans="1:44" x14ac:dyDescent="0.3">
      <c r="A835" s="31"/>
      <c r="B835" s="31"/>
      <c r="C835" s="31"/>
      <c r="D835" s="31"/>
      <c r="E835" s="31"/>
      <c r="F835" s="31"/>
      <c r="AQ835" s="31"/>
      <c r="AR835" s="31"/>
    </row>
    <row r="836" spans="1:44" x14ac:dyDescent="0.3">
      <c r="A836" s="31"/>
      <c r="B836" s="31"/>
      <c r="C836" s="31"/>
      <c r="D836" s="31"/>
      <c r="E836" s="31"/>
      <c r="F836" s="31"/>
      <c r="AQ836" s="31"/>
      <c r="AR836" s="31"/>
    </row>
    <row r="837" spans="1:44" x14ac:dyDescent="0.3">
      <c r="A837" s="31"/>
      <c r="B837" s="31"/>
      <c r="C837" s="31"/>
      <c r="D837" s="31"/>
      <c r="E837" s="31"/>
      <c r="F837" s="31"/>
      <c r="AQ837" s="31"/>
      <c r="AR837" s="31"/>
    </row>
    <row r="838" spans="1:44" x14ac:dyDescent="0.3">
      <c r="A838" s="31"/>
      <c r="B838" s="31"/>
      <c r="C838" s="31"/>
      <c r="D838" s="31"/>
      <c r="E838" s="31"/>
      <c r="F838" s="31"/>
      <c r="AQ838" s="31"/>
      <c r="AR838" s="31"/>
    </row>
    <row r="839" spans="1:44" x14ac:dyDescent="0.3">
      <c r="A839" s="31"/>
      <c r="B839" s="31"/>
      <c r="C839" s="31"/>
      <c r="D839" s="31"/>
      <c r="E839" s="31"/>
      <c r="F839" s="31"/>
      <c r="AQ839" s="31"/>
      <c r="AR839" s="31"/>
    </row>
    <row r="840" spans="1:44" x14ac:dyDescent="0.3">
      <c r="A840" s="31"/>
      <c r="B840" s="31"/>
      <c r="C840" s="31"/>
      <c r="D840" s="31"/>
      <c r="E840" s="31"/>
      <c r="F840" s="31"/>
      <c r="AQ840" s="31"/>
      <c r="AR840" s="31"/>
    </row>
    <row r="841" spans="1:44" x14ac:dyDescent="0.3">
      <c r="A841" s="31"/>
      <c r="B841" s="31"/>
      <c r="C841" s="31"/>
      <c r="D841" s="31"/>
      <c r="E841" s="31"/>
      <c r="F841" s="31"/>
      <c r="AQ841" s="31"/>
      <c r="AR841" s="31"/>
    </row>
    <row r="842" spans="1:44" x14ac:dyDescent="0.3">
      <c r="A842" s="31"/>
      <c r="B842" s="31"/>
      <c r="C842" s="31"/>
      <c r="D842" s="31"/>
      <c r="E842" s="31"/>
      <c r="F842" s="31"/>
      <c r="AQ842" s="31"/>
      <c r="AR842" s="31"/>
    </row>
    <row r="843" spans="1:44" x14ac:dyDescent="0.3">
      <c r="A843" s="31"/>
      <c r="B843" s="31"/>
      <c r="C843" s="31"/>
      <c r="D843" s="31"/>
      <c r="E843" s="31"/>
      <c r="F843" s="31"/>
      <c r="AQ843" s="31"/>
      <c r="AR843" s="31"/>
    </row>
    <row r="844" spans="1:44" x14ac:dyDescent="0.3">
      <c r="A844" s="31"/>
      <c r="B844" s="31"/>
      <c r="C844" s="31"/>
      <c r="D844" s="31"/>
      <c r="E844" s="31"/>
      <c r="F844" s="31"/>
      <c r="AQ844" s="31"/>
      <c r="AR844" s="31"/>
    </row>
    <row r="845" spans="1:44" x14ac:dyDescent="0.3">
      <c r="A845" s="31"/>
      <c r="B845" s="31"/>
      <c r="C845" s="31"/>
      <c r="D845" s="31"/>
      <c r="E845" s="31"/>
      <c r="F845" s="31"/>
      <c r="AQ845" s="31"/>
      <c r="AR845" s="31"/>
    </row>
    <row r="846" spans="1:44" x14ac:dyDescent="0.3">
      <c r="A846" s="31"/>
      <c r="B846" s="31"/>
      <c r="C846" s="31"/>
      <c r="D846" s="31"/>
      <c r="E846" s="31"/>
      <c r="F846" s="31"/>
      <c r="AQ846" s="31"/>
      <c r="AR846" s="31"/>
    </row>
    <row r="847" spans="1:44" x14ac:dyDescent="0.3">
      <c r="A847" s="31"/>
      <c r="B847" s="31"/>
      <c r="C847" s="31"/>
      <c r="D847" s="31"/>
      <c r="E847" s="31"/>
      <c r="F847" s="31"/>
      <c r="AQ847" s="31"/>
      <c r="AR847" s="31"/>
    </row>
    <row r="848" spans="1:44" x14ac:dyDescent="0.3">
      <c r="A848" s="31"/>
      <c r="B848" s="31"/>
      <c r="C848" s="31"/>
      <c r="D848" s="31"/>
      <c r="E848" s="31"/>
      <c r="F848" s="31"/>
      <c r="AQ848" s="31"/>
      <c r="AR848" s="31"/>
    </row>
    <row r="849" spans="1:44" x14ac:dyDescent="0.3">
      <c r="A849" s="31"/>
      <c r="B849" s="31"/>
      <c r="C849" s="31"/>
      <c r="D849" s="31"/>
      <c r="E849" s="31"/>
      <c r="F849" s="31"/>
      <c r="AQ849" s="31"/>
      <c r="AR849" s="31"/>
    </row>
    <row r="850" spans="1:44" x14ac:dyDescent="0.3">
      <c r="A850" s="31"/>
      <c r="B850" s="31"/>
      <c r="C850" s="31"/>
      <c r="D850" s="31"/>
      <c r="E850" s="31"/>
      <c r="F850" s="31"/>
      <c r="AQ850" s="31"/>
      <c r="AR850" s="31"/>
    </row>
    <row r="851" spans="1:44" x14ac:dyDescent="0.3">
      <c r="A851" s="31"/>
      <c r="B851" s="31"/>
      <c r="C851" s="31"/>
      <c r="D851" s="31"/>
      <c r="E851" s="31"/>
      <c r="F851" s="31"/>
      <c r="AQ851" s="31"/>
      <c r="AR851" s="31"/>
    </row>
    <row r="852" spans="1:44" x14ac:dyDescent="0.3">
      <c r="A852" s="31"/>
      <c r="B852" s="31"/>
      <c r="C852" s="31"/>
      <c r="D852" s="31"/>
      <c r="E852" s="31"/>
      <c r="F852" s="31"/>
      <c r="AQ852" s="31"/>
      <c r="AR852" s="31"/>
    </row>
    <row r="853" spans="1:44" x14ac:dyDescent="0.3">
      <c r="A853" s="31"/>
      <c r="B853" s="31"/>
      <c r="C853" s="31"/>
      <c r="D853" s="31"/>
      <c r="E853" s="31"/>
      <c r="F853" s="31"/>
      <c r="AQ853" s="31"/>
      <c r="AR853" s="31"/>
    </row>
    <row r="854" spans="1:44" x14ac:dyDescent="0.3">
      <c r="A854" s="31"/>
      <c r="B854" s="31"/>
      <c r="C854" s="31"/>
      <c r="D854" s="31"/>
      <c r="E854" s="31"/>
      <c r="F854" s="31"/>
      <c r="AQ854" s="31"/>
      <c r="AR854" s="31"/>
    </row>
    <row r="855" spans="1:44" x14ac:dyDescent="0.3">
      <c r="A855" s="31"/>
      <c r="B855" s="31"/>
      <c r="C855" s="31"/>
      <c r="D855" s="31"/>
      <c r="E855" s="31"/>
      <c r="F855" s="31"/>
      <c r="AQ855" s="31"/>
      <c r="AR855" s="31"/>
    </row>
    <row r="856" spans="1:44" x14ac:dyDescent="0.3">
      <c r="A856" s="31"/>
      <c r="B856" s="31"/>
      <c r="C856" s="31"/>
      <c r="D856" s="31"/>
      <c r="E856" s="31"/>
      <c r="F856" s="31"/>
      <c r="AQ856" s="31"/>
      <c r="AR856" s="31"/>
    </row>
    <row r="857" spans="1:44" x14ac:dyDescent="0.3">
      <c r="A857" s="31"/>
      <c r="B857" s="31"/>
      <c r="C857" s="31"/>
      <c r="D857" s="31"/>
      <c r="E857" s="31"/>
      <c r="F857" s="31"/>
      <c r="AQ857" s="31"/>
      <c r="AR857" s="31"/>
    </row>
    <row r="858" spans="1:44" x14ac:dyDescent="0.3">
      <c r="A858" s="31"/>
      <c r="B858" s="31"/>
      <c r="C858" s="31"/>
      <c r="D858" s="31"/>
      <c r="E858" s="31"/>
      <c r="F858" s="31"/>
      <c r="AQ858" s="31"/>
      <c r="AR858" s="31"/>
    </row>
    <row r="859" spans="1:44" x14ac:dyDescent="0.3">
      <c r="A859" s="31"/>
      <c r="B859" s="31"/>
      <c r="C859" s="31"/>
      <c r="D859" s="31"/>
      <c r="E859" s="31"/>
      <c r="F859" s="31"/>
      <c r="AQ859" s="31"/>
      <c r="AR859" s="31"/>
    </row>
    <row r="860" spans="1:44" x14ac:dyDescent="0.3">
      <c r="A860" s="31"/>
      <c r="B860" s="31"/>
      <c r="C860" s="31"/>
      <c r="D860" s="31"/>
      <c r="E860" s="31"/>
      <c r="F860" s="31"/>
      <c r="AQ860" s="31"/>
      <c r="AR860" s="31"/>
    </row>
    <row r="861" spans="1:44" x14ac:dyDescent="0.3">
      <c r="A861" s="31"/>
      <c r="B861" s="31"/>
      <c r="C861" s="31"/>
      <c r="D861" s="31"/>
      <c r="E861" s="31"/>
      <c r="F861" s="31"/>
      <c r="AQ861" s="31"/>
      <c r="AR861" s="31"/>
    </row>
    <row r="862" spans="1:44" x14ac:dyDescent="0.3">
      <c r="A862" s="31"/>
      <c r="B862" s="31"/>
      <c r="C862" s="31"/>
      <c r="D862" s="31"/>
      <c r="E862" s="31"/>
      <c r="F862" s="31"/>
      <c r="AQ862" s="31"/>
      <c r="AR862" s="31"/>
    </row>
    <row r="863" spans="1:44" x14ac:dyDescent="0.3">
      <c r="A863" s="31"/>
      <c r="B863" s="31"/>
      <c r="C863" s="31"/>
      <c r="D863" s="31"/>
      <c r="E863" s="31"/>
      <c r="F863" s="31"/>
      <c r="AQ863" s="31"/>
      <c r="AR863" s="31"/>
    </row>
    <row r="864" spans="1:44" x14ac:dyDescent="0.3">
      <c r="A864" s="31"/>
      <c r="B864" s="31"/>
      <c r="C864" s="31"/>
      <c r="D864" s="31"/>
      <c r="E864" s="31"/>
      <c r="F864" s="31"/>
      <c r="AQ864" s="31"/>
      <c r="AR864" s="31"/>
    </row>
    <row r="865" spans="1:44" x14ac:dyDescent="0.3">
      <c r="A865" s="31"/>
      <c r="B865" s="31"/>
      <c r="C865" s="31"/>
      <c r="D865" s="31"/>
      <c r="E865" s="31"/>
      <c r="F865" s="31"/>
      <c r="AQ865" s="31"/>
      <c r="AR865" s="31"/>
    </row>
    <row r="866" spans="1:44" x14ac:dyDescent="0.3">
      <c r="A866" s="31"/>
      <c r="B866" s="31"/>
      <c r="C866" s="31"/>
      <c r="D866" s="31"/>
      <c r="E866" s="31"/>
      <c r="F866" s="31"/>
      <c r="AQ866" s="31"/>
      <c r="AR866" s="31"/>
    </row>
    <row r="867" spans="1:44" x14ac:dyDescent="0.3">
      <c r="A867" s="31"/>
      <c r="B867" s="31"/>
      <c r="C867" s="31"/>
      <c r="D867" s="31"/>
      <c r="E867" s="31"/>
      <c r="F867" s="31"/>
      <c r="AQ867" s="31"/>
      <c r="AR867" s="31"/>
    </row>
    <row r="868" spans="1:44" x14ac:dyDescent="0.3">
      <c r="A868" s="31"/>
      <c r="B868" s="31"/>
      <c r="C868" s="31"/>
      <c r="D868" s="31"/>
      <c r="E868" s="31"/>
      <c r="F868" s="31"/>
      <c r="AQ868" s="31"/>
      <c r="AR868" s="31"/>
    </row>
    <row r="869" spans="1:44" x14ac:dyDescent="0.3">
      <c r="A869" s="31"/>
      <c r="B869" s="31"/>
      <c r="C869" s="31"/>
      <c r="D869" s="31"/>
      <c r="E869" s="31"/>
      <c r="F869" s="31"/>
      <c r="AQ869" s="31"/>
      <c r="AR869" s="31"/>
    </row>
    <row r="870" spans="1:44" x14ac:dyDescent="0.3">
      <c r="A870" s="31"/>
      <c r="B870" s="31"/>
      <c r="C870" s="31"/>
      <c r="D870" s="31"/>
      <c r="E870" s="31"/>
      <c r="F870" s="31"/>
      <c r="AQ870" s="31"/>
      <c r="AR870" s="31"/>
    </row>
    <row r="871" spans="1:44" x14ac:dyDescent="0.3">
      <c r="A871" s="31"/>
      <c r="B871" s="31"/>
      <c r="C871" s="31"/>
      <c r="D871" s="31"/>
      <c r="E871" s="31"/>
      <c r="F871" s="31"/>
      <c r="AQ871" s="31"/>
      <c r="AR871" s="31"/>
    </row>
    <row r="872" spans="1:44" x14ac:dyDescent="0.3">
      <c r="A872" s="31"/>
      <c r="B872" s="31"/>
      <c r="C872" s="31"/>
      <c r="D872" s="31"/>
      <c r="E872" s="31"/>
      <c r="F872" s="31"/>
      <c r="AQ872" s="31"/>
      <c r="AR872" s="31"/>
    </row>
    <row r="873" spans="1:44" x14ac:dyDescent="0.3">
      <c r="A873" s="31"/>
      <c r="B873" s="31"/>
      <c r="C873" s="31"/>
      <c r="D873" s="31"/>
      <c r="E873" s="31"/>
      <c r="F873" s="31"/>
      <c r="AQ873" s="31"/>
      <c r="AR873" s="31"/>
    </row>
    <row r="874" spans="1:44" x14ac:dyDescent="0.3">
      <c r="A874" s="31"/>
      <c r="B874" s="31"/>
      <c r="C874" s="31"/>
      <c r="D874" s="31"/>
      <c r="E874" s="31"/>
      <c r="F874" s="31"/>
      <c r="AQ874" s="31"/>
      <c r="AR874" s="31"/>
    </row>
    <row r="875" spans="1:44" x14ac:dyDescent="0.3">
      <c r="A875" s="31"/>
      <c r="B875" s="31"/>
      <c r="C875" s="31"/>
      <c r="D875" s="31"/>
      <c r="E875" s="31"/>
      <c r="F875" s="31"/>
      <c r="AQ875" s="31"/>
      <c r="AR875" s="31"/>
    </row>
    <row r="876" spans="1:44" x14ac:dyDescent="0.3">
      <c r="A876" s="31"/>
      <c r="B876" s="31"/>
      <c r="C876" s="31"/>
      <c r="D876" s="31"/>
      <c r="E876" s="31"/>
      <c r="F876" s="31"/>
      <c r="AQ876" s="31"/>
      <c r="AR876" s="31"/>
    </row>
    <row r="877" spans="1:44" x14ac:dyDescent="0.3">
      <c r="A877" s="31"/>
      <c r="B877" s="31"/>
      <c r="C877" s="31"/>
      <c r="D877" s="31"/>
      <c r="E877" s="31"/>
      <c r="F877" s="31"/>
      <c r="AQ877" s="31"/>
      <c r="AR877" s="31"/>
    </row>
    <row r="878" spans="1:44" x14ac:dyDescent="0.3">
      <c r="A878" s="31"/>
      <c r="B878" s="31"/>
      <c r="C878" s="31"/>
      <c r="D878" s="31"/>
      <c r="E878" s="31"/>
      <c r="F878" s="31"/>
      <c r="AQ878" s="31"/>
      <c r="AR878" s="31"/>
    </row>
    <row r="879" spans="1:44" x14ac:dyDescent="0.3">
      <c r="A879" s="31"/>
      <c r="B879" s="31"/>
      <c r="C879" s="31"/>
      <c r="D879" s="31"/>
      <c r="E879" s="31"/>
      <c r="F879" s="31"/>
      <c r="AQ879" s="31"/>
      <c r="AR879" s="31"/>
    </row>
    <row r="880" spans="1:44" x14ac:dyDescent="0.3">
      <c r="A880" s="31"/>
      <c r="B880" s="31"/>
      <c r="C880" s="31"/>
      <c r="D880" s="31"/>
      <c r="E880" s="31"/>
      <c r="F880" s="31"/>
      <c r="AQ880" s="31"/>
      <c r="AR880" s="31"/>
    </row>
    <row r="881" spans="1:44" x14ac:dyDescent="0.3">
      <c r="A881" s="31"/>
      <c r="B881" s="31"/>
      <c r="C881" s="31"/>
      <c r="D881" s="31"/>
      <c r="E881" s="31"/>
      <c r="F881" s="31"/>
      <c r="AQ881" s="31"/>
      <c r="AR881" s="31"/>
    </row>
    <row r="882" spans="1:44" x14ac:dyDescent="0.3">
      <c r="A882" s="31"/>
      <c r="B882" s="31"/>
      <c r="C882" s="31"/>
      <c r="D882" s="31"/>
      <c r="E882" s="31"/>
      <c r="F882" s="31"/>
      <c r="AQ882" s="31"/>
      <c r="AR882" s="31"/>
    </row>
    <row r="883" spans="1:44" x14ac:dyDescent="0.3">
      <c r="A883" s="31"/>
      <c r="B883" s="31"/>
      <c r="C883" s="31"/>
      <c r="D883" s="31"/>
      <c r="E883" s="31"/>
      <c r="F883" s="31"/>
      <c r="AQ883" s="31"/>
      <c r="AR883" s="31"/>
    </row>
    <row r="884" spans="1:44" x14ac:dyDescent="0.3">
      <c r="A884" s="31"/>
      <c r="B884" s="31"/>
      <c r="C884" s="31"/>
      <c r="D884" s="31"/>
      <c r="E884" s="31"/>
      <c r="F884" s="31"/>
      <c r="AQ884" s="31"/>
      <c r="AR884" s="31"/>
    </row>
    <row r="885" spans="1:44" x14ac:dyDescent="0.3">
      <c r="A885" s="31"/>
      <c r="B885" s="31"/>
      <c r="C885" s="31"/>
      <c r="D885" s="31"/>
      <c r="E885" s="31"/>
      <c r="F885" s="31"/>
      <c r="AQ885" s="31"/>
      <c r="AR885" s="31"/>
    </row>
    <row r="886" spans="1:44" x14ac:dyDescent="0.3">
      <c r="A886" s="31"/>
      <c r="B886" s="31"/>
      <c r="C886" s="31"/>
      <c r="D886" s="31"/>
      <c r="E886" s="31"/>
      <c r="F886" s="31"/>
      <c r="AQ886" s="31"/>
      <c r="AR886" s="31"/>
    </row>
    <row r="887" spans="1:44" x14ac:dyDescent="0.3">
      <c r="A887" s="31"/>
      <c r="B887" s="31"/>
      <c r="C887" s="31"/>
      <c r="D887" s="31"/>
      <c r="E887" s="31"/>
      <c r="F887" s="31"/>
      <c r="AQ887" s="31"/>
      <c r="AR887" s="31"/>
    </row>
    <row r="888" spans="1:44" x14ac:dyDescent="0.3">
      <c r="A888" s="31"/>
      <c r="B888" s="31"/>
      <c r="C888" s="31"/>
      <c r="D888" s="31"/>
      <c r="E888" s="31"/>
      <c r="F888" s="31"/>
      <c r="AQ888" s="31"/>
      <c r="AR888" s="31"/>
    </row>
    <row r="889" spans="1:44" x14ac:dyDescent="0.3">
      <c r="A889" s="31"/>
      <c r="B889" s="31"/>
      <c r="C889" s="31"/>
      <c r="D889" s="31"/>
      <c r="E889" s="31"/>
      <c r="F889" s="31"/>
      <c r="AQ889" s="31"/>
      <c r="AR889" s="31"/>
    </row>
    <row r="890" spans="1:44" x14ac:dyDescent="0.3">
      <c r="A890" s="31"/>
      <c r="B890" s="31"/>
      <c r="C890" s="31"/>
      <c r="D890" s="31"/>
      <c r="E890" s="31"/>
      <c r="F890" s="31"/>
      <c r="AQ890" s="31"/>
      <c r="AR890" s="31"/>
    </row>
    <row r="891" spans="1:44" x14ac:dyDescent="0.3">
      <c r="A891" s="31"/>
      <c r="B891" s="31"/>
      <c r="C891" s="31"/>
      <c r="D891" s="31"/>
      <c r="E891" s="31"/>
      <c r="F891" s="31"/>
      <c r="AQ891" s="31"/>
      <c r="AR891" s="31"/>
    </row>
    <row r="892" spans="1:44" x14ac:dyDescent="0.3">
      <c r="A892" s="31"/>
      <c r="B892" s="31"/>
      <c r="C892" s="31"/>
      <c r="D892" s="31"/>
      <c r="E892" s="31"/>
      <c r="F892" s="31"/>
      <c r="AQ892" s="31"/>
      <c r="AR892" s="31"/>
    </row>
    <row r="893" spans="1:44" x14ac:dyDescent="0.3">
      <c r="A893" s="31"/>
      <c r="B893" s="31"/>
      <c r="C893" s="31"/>
      <c r="D893" s="31"/>
      <c r="E893" s="31"/>
      <c r="F893" s="31"/>
      <c r="AQ893" s="31"/>
      <c r="AR893" s="31"/>
    </row>
    <row r="894" spans="1:44" x14ac:dyDescent="0.3">
      <c r="A894" s="31"/>
      <c r="B894" s="31"/>
      <c r="C894" s="31"/>
      <c r="D894" s="31"/>
      <c r="E894" s="31"/>
      <c r="F894" s="31"/>
      <c r="AQ894" s="31"/>
      <c r="AR894" s="31"/>
    </row>
    <row r="895" spans="1:44" x14ac:dyDescent="0.3">
      <c r="A895" s="31"/>
      <c r="B895" s="31"/>
      <c r="C895" s="31"/>
      <c r="D895" s="31"/>
      <c r="E895" s="31"/>
      <c r="F895" s="31"/>
      <c r="AQ895" s="31"/>
      <c r="AR895" s="31"/>
    </row>
    <row r="896" spans="1:44" x14ac:dyDescent="0.3">
      <c r="A896" s="31"/>
      <c r="B896" s="31"/>
      <c r="C896" s="31"/>
      <c r="D896" s="31"/>
      <c r="E896" s="31"/>
      <c r="F896" s="31"/>
      <c r="AQ896" s="31"/>
      <c r="AR896" s="31"/>
    </row>
    <row r="897" spans="1:44" x14ac:dyDescent="0.3">
      <c r="A897" s="31"/>
      <c r="B897" s="31"/>
      <c r="C897" s="31"/>
      <c r="D897" s="31"/>
      <c r="E897" s="31"/>
      <c r="F897" s="31"/>
      <c r="AQ897" s="31"/>
      <c r="AR897" s="31"/>
    </row>
    <row r="898" spans="1:44" x14ac:dyDescent="0.3">
      <c r="A898" s="31"/>
      <c r="B898" s="31"/>
      <c r="C898" s="31"/>
      <c r="D898" s="31"/>
      <c r="E898" s="31"/>
      <c r="F898" s="31"/>
      <c r="AQ898" s="31"/>
      <c r="AR898" s="31"/>
    </row>
    <row r="899" spans="1:44" x14ac:dyDescent="0.3">
      <c r="A899" s="31"/>
      <c r="B899" s="31"/>
      <c r="C899" s="31"/>
      <c r="D899" s="31"/>
      <c r="E899" s="31"/>
      <c r="F899" s="31"/>
      <c r="AQ899" s="31"/>
      <c r="AR899" s="31"/>
    </row>
    <row r="900" spans="1:44" x14ac:dyDescent="0.3">
      <c r="A900" s="31"/>
      <c r="B900" s="31"/>
      <c r="C900" s="31"/>
      <c r="D900" s="31"/>
      <c r="E900" s="31"/>
      <c r="F900" s="31"/>
      <c r="AQ900" s="31"/>
      <c r="AR900" s="31"/>
    </row>
    <row r="901" spans="1:44" x14ac:dyDescent="0.3">
      <c r="A901" s="31"/>
      <c r="B901" s="31"/>
      <c r="C901" s="31"/>
      <c r="D901" s="31"/>
      <c r="E901" s="31"/>
      <c r="F901" s="31"/>
      <c r="AQ901" s="31"/>
      <c r="AR901" s="31"/>
    </row>
    <row r="902" spans="1:44" x14ac:dyDescent="0.3">
      <c r="A902" s="31"/>
      <c r="B902" s="31"/>
      <c r="C902" s="31"/>
      <c r="D902" s="31"/>
      <c r="E902" s="31"/>
      <c r="F902" s="31"/>
      <c r="AQ902" s="31"/>
      <c r="AR902" s="31"/>
    </row>
    <row r="903" spans="1:44" x14ac:dyDescent="0.3">
      <c r="A903" s="31"/>
      <c r="B903" s="31"/>
      <c r="C903" s="31"/>
      <c r="D903" s="31"/>
      <c r="E903" s="31"/>
      <c r="F903" s="31"/>
      <c r="AQ903" s="31"/>
      <c r="AR903" s="31"/>
    </row>
    <row r="904" spans="1:44" x14ac:dyDescent="0.3">
      <c r="A904" s="31"/>
      <c r="B904" s="31"/>
      <c r="C904" s="31"/>
      <c r="D904" s="31"/>
      <c r="E904" s="31"/>
      <c r="F904" s="31"/>
      <c r="AQ904" s="31"/>
      <c r="AR904" s="31"/>
    </row>
    <row r="905" spans="1:44" x14ac:dyDescent="0.3">
      <c r="A905" s="31"/>
      <c r="B905" s="31"/>
      <c r="C905" s="31"/>
      <c r="D905" s="31"/>
      <c r="E905" s="31"/>
      <c r="F905" s="31"/>
      <c r="AQ905" s="31"/>
      <c r="AR905" s="31"/>
    </row>
    <row r="906" spans="1:44" x14ac:dyDescent="0.3">
      <c r="A906" s="31"/>
      <c r="B906" s="31"/>
      <c r="C906" s="31"/>
      <c r="D906" s="31"/>
      <c r="E906" s="31"/>
      <c r="F906" s="31"/>
      <c r="AQ906" s="31"/>
      <c r="AR906" s="31"/>
    </row>
    <row r="907" spans="1:44" x14ac:dyDescent="0.3">
      <c r="A907" s="31"/>
      <c r="B907" s="31"/>
      <c r="C907" s="31"/>
      <c r="D907" s="31"/>
      <c r="E907" s="31"/>
      <c r="F907" s="31"/>
      <c r="AQ907" s="31"/>
      <c r="AR907" s="31"/>
    </row>
    <row r="908" spans="1:44" x14ac:dyDescent="0.3">
      <c r="A908" s="31"/>
      <c r="B908" s="31"/>
      <c r="C908" s="31"/>
      <c r="D908" s="31"/>
      <c r="E908" s="31"/>
      <c r="F908" s="31"/>
      <c r="AQ908" s="31"/>
      <c r="AR908" s="31"/>
    </row>
    <row r="909" spans="1:44" x14ac:dyDescent="0.3">
      <c r="A909" s="31"/>
      <c r="B909" s="31"/>
      <c r="C909" s="31"/>
      <c r="D909" s="31"/>
      <c r="E909" s="31"/>
      <c r="F909" s="31"/>
      <c r="AQ909" s="31"/>
      <c r="AR909" s="31"/>
    </row>
    <row r="910" spans="1:44" x14ac:dyDescent="0.3">
      <c r="A910" s="31"/>
      <c r="B910" s="31"/>
      <c r="C910" s="31"/>
      <c r="D910" s="31"/>
      <c r="E910" s="31"/>
      <c r="F910" s="31"/>
      <c r="AQ910" s="31"/>
      <c r="AR910" s="31"/>
    </row>
    <row r="911" spans="1:44" x14ac:dyDescent="0.3">
      <c r="A911" s="31"/>
      <c r="B911" s="31"/>
      <c r="C911" s="31"/>
      <c r="D911" s="31"/>
      <c r="E911" s="31"/>
      <c r="F911" s="31"/>
      <c r="AQ911" s="31"/>
      <c r="AR911" s="31"/>
    </row>
    <row r="912" spans="1:44" x14ac:dyDescent="0.3">
      <c r="A912" s="31"/>
      <c r="B912" s="31"/>
      <c r="C912" s="31"/>
      <c r="D912" s="31"/>
      <c r="E912" s="31"/>
      <c r="F912" s="31"/>
      <c r="AQ912" s="31"/>
      <c r="AR912" s="31"/>
    </row>
    <row r="913" spans="1:44" x14ac:dyDescent="0.3">
      <c r="A913" s="31"/>
      <c r="B913" s="31"/>
      <c r="C913" s="31"/>
      <c r="D913" s="31"/>
      <c r="E913" s="31"/>
      <c r="F913" s="31"/>
      <c r="AQ913" s="31"/>
      <c r="AR913" s="31"/>
    </row>
    <row r="914" spans="1:44" x14ac:dyDescent="0.3">
      <c r="A914" s="31"/>
      <c r="B914" s="31"/>
      <c r="C914" s="31"/>
      <c r="D914" s="31"/>
      <c r="E914" s="31"/>
      <c r="F914" s="31"/>
      <c r="AQ914" s="31"/>
      <c r="AR914" s="31"/>
    </row>
    <row r="915" spans="1:44" x14ac:dyDescent="0.3">
      <c r="A915" s="31"/>
      <c r="B915" s="31"/>
      <c r="C915" s="31"/>
      <c r="D915" s="31"/>
      <c r="E915" s="31"/>
      <c r="F915" s="31"/>
      <c r="AQ915" s="31"/>
      <c r="AR915" s="31"/>
    </row>
    <row r="916" spans="1:44" x14ac:dyDescent="0.3">
      <c r="A916" s="31"/>
      <c r="B916" s="31"/>
      <c r="C916" s="31"/>
      <c r="D916" s="31"/>
      <c r="E916" s="31"/>
      <c r="F916" s="31"/>
      <c r="AQ916" s="31"/>
      <c r="AR916" s="31"/>
    </row>
    <row r="917" spans="1:44" x14ac:dyDescent="0.3">
      <c r="A917" s="31"/>
      <c r="B917" s="31"/>
      <c r="C917" s="31"/>
      <c r="D917" s="31"/>
      <c r="E917" s="31"/>
      <c r="F917" s="31"/>
      <c r="AQ917" s="31"/>
      <c r="AR917" s="31"/>
    </row>
    <row r="918" spans="1:44" x14ac:dyDescent="0.3">
      <c r="A918" s="31"/>
      <c r="B918" s="31"/>
      <c r="C918" s="31"/>
      <c r="D918" s="31"/>
      <c r="E918" s="31"/>
      <c r="F918" s="31"/>
      <c r="AQ918" s="31"/>
      <c r="AR918" s="31"/>
    </row>
    <row r="919" spans="1:44" x14ac:dyDescent="0.3">
      <c r="A919" s="31"/>
      <c r="B919" s="31"/>
      <c r="C919" s="31"/>
      <c r="D919" s="31"/>
      <c r="E919" s="31"/>
      <c r="F919" s="31"/>
      <c r="AQ919" s="31"/>
      <c r="AR919" s="31"/>
    </row>
    <row r="920" spans="1:44" x14ac:dyDescent="0.3">
      <c r="A920" s="31"/>
      <c r="B920" s="31"/>
      <c r="C920" s="31"/>
      <c r="D920" s="31"/>
      <c r="E920" s="31"/>
      <c r="F920" s="31"/>
      <c r="AQ920" s="31"/>
      <c r="AR920" s="31"/>
    </row>
    <row r="921" spans="1:44" x14ac:dyDescent="0.3">
      <c r="A921" s="31"/>
      <c r="B921" s="31"/>
      <c r="C921" s="31"/>
      <c r="D921" s="31"/>
      <c r="E921" s="31"/>
      <c r="F921" s="31"/>
      <c r="AQ921" s="31"/>
      <c r="AR921" s="31"/>
    </row>
    <row r="922" spans="1:44" x14ac:dyDescent="0.3">
      <c r="A922" s="31"/>
      <c r="B922" s="31"/>
      <c r="C922" s="31"/>
      <c r="D922" s="31"/>
      <c r="E922" s="31"/>
      <c r="F922" s="31"/>
      <c r="AQ922" s="31"/>
      <c r="AR922" s="31"/>
    </row>
    <row r="923" spans="1:44" x14ac:dyDescent="0.3">
      <c r="A923" s="31"/>
      <c r="B923" s="31"/>
      <c r="C923" s="31"/>
      <c r="D923" s="31"/>
      <c r="E923" s="31"/>
      <c r="F923" s="31"/>
      <c r="AQ923" s="31"/>
      <c r="AR923" s="31"/>
    </row>
    <row r="924" spans="1:44" x14ac:dyDescent="0.3">
      <c r="A924" s="31"/>
      <c r="B924" s="31"/>
      <c r="C924" s="31"/>
      <c r="D924" s="31"/>
      <c r="E924" s="31"/>
      <c r="F924" s="31"/>
      <c r="AQ924" s="31"/>
      <c r="AR924" s="31"/>
    </row>
    <row r="925" spans="1:44" x14ac:dyDescent="0.3">
      <c r="A925" s="31"/>
      <c r="B925" s="31"/>
      <c r="C925" s="31"/>
      <c r="D925" s="31"/>
      <c r="E925" s="31"/>
      <c r="F925" s="31"/>
      <c r="AQ925" s="31"/>
      <c r="AR925" s="31"/>
    </row>
    <row r="926" spans="1:44" x14ac:dyDescent="0.3">
      <c r="A926" s="31"/>
      <c r="B926" s="31"/>
      <c r="C926" s="31"/>
      <c r="D926" s="31"/>
      <c r="E926" s="31"/>
      <c r="F926" s="31"/>
      <c r="AQ926" s="31"/>
      <c r="AR926" s="31"/>
    </row>
    <row r="927" spans="1:44" x14ac:dyDescent="0.3">
      <c r="A927" s="31"/>
      <c r="B927" s="31"/>
      <c r="C927" s="31"/>
      <c r="D927" s="31"/>
      <c r="E927" s="31"/>
      <c r="F927" s="31"/>
      <c r="AQ927" s="31"/>
      <c r="AR927" s="31"/>
    </row>
    <row r="928" spans="1:44" x14ac:dyDescent="0.3">
      <c r="A928" s="31"/>
      <c r="B928" s="31"/>
      <c r="C928" s="31"/>
      <c r="D928" s="31"/>
      <c r="E928" s="31"/>
      <c r="F928" s="31"/>
      <c r="AQ928" s="31"/>
      <c r="AR928" s="31"/>
    </row>
    <row r="929" spans="1:44" x14ac:dyDescent="0.3">
      <c r="A929" s="31"/>
      <c r="B929" s="31"/>
      <c r="C929" s="31"/>
      <c r="D929" s="31"/>
      <c r="E929" s="31"/>
      <c r="F929" s="31"/>
      <c r="AQ929" s="31"/>
      <c r="AR929" s="31"/>
    </row>
    <row r="930" spans="1:44" x14ac:dyDescent="0.3">
      <c r="A930" s="31"/>
      <c r="B930" s="31"/>
      <c r="C930" s="31"/>
      <c r="D930" s="31"/>
      <c r="E930" s="31"/>
      <c r="F930" s="31"/>
      <c r="AQ930" s="31"/>
      <c r="AR930" s="31"/>
    </row>
    <row r="931" spans="1:44" x14ac:dyDescent="0.3">
      <c r="A931" s="31"/>
      <c r="B931" s="31"/>
      <c r="C931" s="31"/>
      <c r="D931" s="31"/>
      <c r="E931" s="31"/>
      <c r="F931" s="31"/>
      <c r="AQ931" s="31"/>
      <c r="AR931" s="31"/>
    </row>
    <row r="932" spans="1:44" x14ac:dyDescent="0.3">
      <c r="A932" s="31"/>
      <c r="B932" s="31"/>
      <c r="C932" s="31"/>
      <c r="D932" s="31"/>
      <c r="E932" s="31"/>
      <c r="F932" s="31"/>
      <c r="AQ932" s="31"/>
      <c r="AR932" s="31"/>
    </row>
    <row r="933" spans="1:44" x14ac:dyDescent="0.3">
      <c r="A933" s="31"/>
      <c r="B933" s="31"/>
      <c r="C933" s="31"/>
      <c r="D933" s="31"/>
      <c r="E933" s="31"/>
      <c r="F933" s="31"/>
      <c r="AQ933" s="31"/>
      <c r="AR933" s="31"/>
    </row>
    <row r="934" spans="1:44" x14ac:dyDescent="0.3">
      <c r="A934" s="31"/>
      <c r="B934" s="31"/>
      <c r="C934" s="31"/>
      <c r="D934" s="31"/>
      <c r="E934" s="31"/>
      <c r="F934" s="31"/>
      <c r="AQ934" s="31"/>
      <c r="AR934" s="31"/>
    </row>
    <row r="935" spans="1:44" x14ac:dyDescent="0.3">
      <c r="A935" s="31"/>
      <c r="B935" s="31"/>
      <c r="C935" s="31"/>
      <c r="D935" s="31"/>
      <c r="E935" s="31"/>
      <c r="F935" s="31"/>
      <c r="AQ935" s="31"/>
      <c r="AR935" s="31"/>
    </row>
    <row r="936" spans="1:44" x14ac:dyDescent="0.3">
      <c r="A936" s="31"/>
      <c r="B936" s="31"/>
      <c r="C936" s="31"/>
      <c r="D936" s="31"/>
      <c r="E936" s="31"/>
      <c r="F936" s="31"/>
      <c r="AQ936" s="31"/>
      <c r="AR936" s="31"/>
    </row>
    <row r="937" spans="1:44" x14ac:dyDescent="0.3">
      <c r="A937" s="31"/>
      <c r="B937" s="31"/>
      <c r="C937" s="31"/>
      <c r="D937" s="31"/>
      <c r="E937" s="31"/>
      <c r="F937" s="31"/>
      <c r="AQ937" s="31"/>
      <c r="AR937" s="31"/>
    </row>
    <row r="938" spans="1:44" x14ac:dyDescent="0.3">
      <c r="A938" s="31"/>
      <c r="B938" s="31"/>
      <c r="C938" s="31"/>
      <c r="D938" s="31"/>
      <c r="E938" s="31"/>
      <c r="F938" s="31"/>
      <c r="AQ938" s="31"/>
      <c r="AR938" s="31"/>
    </row>
    <row r="939" spans="1:44" x14ac:dyDescent="0.3">
      <c r="A939" s="31"/>
      <c r="B939" s="31"/>
      <c r="C939" s="31"/>
      <c r="D939" s="31"/>
      <c r="E939" s="31"/>
      <c r="F939" s="31"/>
      <c r="AQ939" s="31"/>
      <c r="AR939" s="31"/>
    </row>
    <row r="940" spans="1:44" x14ac:dyDescent="0.3">
      <c r="A940" s="31"/>
      <c r="B940" s="31"/>
      <c r="C940" s="31"/>
      <c r="D940" s="31"/>
      <c r="E940" s="31"/>
      <c r="F940" s="31"/>
      <c r="AQ940" s="31"/>
      <c r="AR940" s="31"/>
    </row>
    <row r="941" spans="1:44" x14ac:dyDescent="0.3">
      <c r="A941" s="31"/>
      <c r="B941" s="31"/>
      <c r="C941" s="31"/>
      <c r="D941" s="31"/>
      <c r="E941" s="31"/>
      <c r="F941" s="31"/>
      <c r="AQ941" s="31"/>
      <c r="AR941" s="31"/>
    </row>
    <row r="942" spans="1:44" x14ac:dyDescent="0.3">
      <c r="A942" s="31"/>
      <c r="B942" s="31"/>
      <c r="C942" s="31"/>
      <c r="D942" s="31"/>
      <c r="E942" s="31"/>
      <c r="F942" s="31"/>
      <c r="AQ942" s="31"/>
      <c r="AR942" s="31"/>
    </row>
    <row r="943" spans="1:44" x14ac:dyDescent="0.3">
      <c r="A943" s="31"/>
      <c r="B943" s="31"/>
      <c r="C943" s="31"/>
      <c r="D943" s="31"/>
      <c r="E943" s="31"/>
      <c r="F943" s="31"/>
      <c r="AQ943" s="31"/>
      <c r="AR943" s="31"/>
    </row>
    <row r="944" spans="1:44" x14ac:dyDescent="0.3">
      <c r="A944" s="31"/>
      <c r="B944" s="31"/>
      <c r="C944" s="31"/>
      <c r="D944" s="31"/>
      <c r="E944" s="31"/>
      <c r="F944" s="31"/>
      <c r="AQ944" s="31"/>
      <c r="AR944" s="31"/>
    </row>
    <row r="945" spans="1:44" x14ac:dyDescent="0.3">
      <c r="A945" s="31"/>
      <c r="B945" s="31"/>
      <c r="C945" s="31"/>
      <c r="D945" s="31"/>
      <c r="E945" s="31"/>
      <c r="F945" s="31"/>
      <c r="AQ945" s="31"/>
      <c r="AR945" s="31"/>
    </row>
    <row r="946" spans="1:44" x14ac:dyDescent="0.3">
      <c r="A946" s="31"/>
      <c r="B946" s="31"/>
      <c r="C946" s="31"/>
      <c r="D946" s="31"/>
      <c r="E946" s="31"/>
      <c r="F946" s="31"/>
      <c r="AQ946" s="31"/>
      <c r="AR946" s="31"/>
    </row>
    <row r="947" spans="1:44" x14ac:dyDescent="0.3">
      <c r="A947" s="31"/>
      <c r="B947" s="31"/>
      <c r="C947" s="31"/>
      <c r="D947" s="31"/>
      <c r="E947" s="31"/>
      <c r="F947" s="31"/>
      <c r="AQ947" s="31"/>
      <c r="AR947" s="31"/>
    </row>
    <row r="948" spans="1:44" x14ac:dyDescent="0.3">
      <c r="A948" s="31"/>
      <c r="B948" s="31"/>
      <c r="C948" s="31"/>
      <c r="D948" s="31"/>
      <c r="E948" s="31"/>
      <c r="F948" s="31"/>
      <c r="AQ948" s="31"/>
      <c r="AR948" s="31"/>
    </row>
    <row r="949" spans="1:44" x14ac:dyDescent="0.3">
      <c r="A949" s="31"/>
      <c r="B949" s="31"/>
      <c r="C949" s="31"/>
      <c r="D949" s="31"/>
      <c r="E949" s="31"/>
      <c r="F949" s="31"/>
      <c r="AQ949" s="31"/>
      <c r="AR949" s="31"/>
    </row>
    <row r="950" spans="1:44" x14ac:dyDescent="0.3">
      <c r="A950" s="31"/>
      <c r="B950" s="31"/>
      <c r="C950" s="31"/>
      <c r="D950" s="31"/>
      <c r="E950" s="31"/>
      <c r="F950" s="31"/>
      <c r="AQ950" s="31"/>
      <c r="AR950" s="31"/>
    </row>
    <row r="951" spans="1:44" x14ac:dyDescent="0.3">
      <c r="A951" s="31"/>
      <c r="B951" s="31"/>
      <c r="C951" s="31"/>
      <c r="D951" s="31"/>
      <c r="E951" s="31"/>
      <c r="F951" s="31"/>
      <c r="AQ951" s="31"/>
      <c r="AR951" s="31"/>
    </row>
    <row r="952" spans="1:44" x14ac:dyDescent="0.3">
      <c r="A952" s="31"/>
      <c r="B952" s="31"/>
      <c r="C952" s="31"/>
      <c r="D952" s="31"/>
      <c r="E952" s="31"/>
      <c r="F952" s="31"/>
      <c r="AQ952" s="31"/>
      <c r="AR952" s="31"/>
    </row>
    <row r="953" spans="1:44" x14ac:dyDescent="0.3">
      <c r="A953" s="31"/>
      <c r="B953" s="31"/>
      <c r="C953" s="31"/>
      <c r="D953" s="31"/>
      <c r="E953" s="31"/>
      <c r="F953" s="31"/>
      <c r="AQ953" s="31"/>
      <c r="AR953" s="31"/>
    </row>
    <row r="954" spans="1:44" x14ac:dyDescent="0.3">
      <c r="A954" s="31"/>
      <c r="B954" s="31"/>
      <c r="C954" s="31"/>
      <c r="D954" s="31"/>
      <c r="E954" s="31"/>
      <c r="F954" s="31"/>
      <c r="AQ954" s="31"/>
      <c r="AR954" s="31"/>
    </row>
    <row r="955" spans="1:44" x14ac:dyDescent="0.3">
      <c r="A955" s="31"/>
      <c r="B955" s="31"/>
      <c r="C955" s="31"/>
      <c r="D955" s="31"/>
      <c r="E955" s="31"/>
      <c r="F955" s="31"/>
      <c r="AQ955" s="31"/>
      <c r="AR955" s="31"/>
    </row>
    <row r="956" spans="1:44" x14ac:dyDescent="0.3">
      <c r="A956" s="31"/>
      <c r="B956" s="31"/>
      <c r="C956" s="31"/>
      <c r="D956" s="31"/>
      <c r="E956" s="31"/>
      <c r="F956" s="31"/>
      <c r="AQ956" s="31"/>
      <c r="AR956" s="31"/>
    </row>
    <row r="957" spans="1:44" x14ac:dyDescent="0.3">
      <c r="A957" s="31"/>
      <c r="B957" s="31"/>
      <c r="C957" s="31"/>
      <c r="D957" s="31"/>
      <c r="E957" s="31"/>
      <c r="F957" s="31"/>
      <c r="AQ957" s="31"/>
      <c r="AR957" s="31"/>
    </row>
    <row r="958" spans="1:44" x14ac:dyDescent="0.3">
      <c r="A958" s="31"/>
      <c r="B958" s="31"/>
      <c r="C958" s="31"/>
      <c r="D958" s="31"/>
      <c r="E958" s="31"/>
      <c r="F958" s="31"/>
      <c r="AQ958" s="31"/>
      <c r="AR958" s="31"/>
    </row>
    <row r="959" spans="1:44" x14ac:dyDescent="0.3">
      <c r="A959" s="31"/>
      <c r="B959" s="31"/>
      <c r="C959" s="31"/>
      <c r="D959" s="31"/>
      <c r="E959" s="31"/>
      <c r="F959" s="31"/>
      <c r="AQ959" s="31"/>
      <c r="AR959" s="31"/>
    </row>
    <row r="960" spans="1:44" x14ac:dyDescent="0.3">
      <c r="A960" s="31"/>
      <c r="B960" s="31"/>
      <c r="C960" s="31"/>
      <c r="D960" s="31"/>
      <c r="E960" s="31"/>
      <c r="F960" s="31"/>
      <c r="AQ960" s="31"/>
      <c r="AR960" s="31"/>
    </row>
    <row r="961" spans="1:44" x14ac:dyDescent="0.3">
      <c r="A961" s="31"/>
      <c r="B961" s="31"/>
      <c r="C961" s="31"/>
      <c r="D961" s="31"/>
      <c r="E961" s="31"/>
      <c r="F961" s="31"/>
      <c r="AQ961" s="31"/>
      <c r="AR961" s="31"/>
    </row>
    <row r="962" spans="1:44" x14ac:dyDescent="0.3">
      <c r="A962" s="31"/>
      <c r="B962" s="31"/>
      <c r="C962" s="31"/>
      <c r="D962" s="31"/>
      <c r="E962" s="31"/>
      <c r="F962" s="31"/>
      <c r="AQ962" s="31"/>
      <c r="AR962" s="31"/>
    </row>
    <row r="963" spans="1:44" x14ac:dyDescent="0.3">
      <c r="A963" s="31"/>
      <c r="B963" s="31"/>
      <c r="C963" s="31"/>
      <c r="D963" s="31"/>
      <c r="E963" s="31"/>
      <c r="F963" s="31"/>
      <c r="AQ963" s="31"/>
      <c r="AR963" s="31"/>
    </row>
    <row r="964" spans="1:44" x14ac:dyDescent="0.3">
      <c r="A964" s="31"/>
      <c r="B964" s="31"/>
      <c r="C964" s="31"/>
      <c r="D964" s="31"/>
      <c r="E964" s="31"/>
      <c r="F964" s="31"/>
      <c r="AQ964" s="31"/>
      <c r="AR964" s="31"/>
    </row>
    <row r="965" spans="1:44" x14ac:dyDescent="0.3">
      <c r="A965" s="31"/>
      <c r="B965" s="31"/>
      <c r="C965" s="31"/>
      <c r="D965" s="31"/>
      <c r="E965" s="31"/>
      <c r="F965" s="31"/>
      <c r="AQ965" s="31"/>
      <c r="AR965" s="31"/>
    </row>
    <row r="966" spans="1:44" x14ac:dyDescent="0.3">
      <c r="A966" s="31"/>
      <c r="B966" s="31"/>
      <c r="C966" s="31"/>
      <c r="D966" s="31"/>
      <c r="E966" s="31"/>
      <c r="F966" s="31"/>
      <c r="AQ966" s="31"/>
      <c r="AR966" s="31"/>
    </row>
    <row r="967" spans="1:44" x14ac:dyDescent="0.3">
      <c r="A967" s="31"/>
      <c r="B967" s="31"/>
      <c r="C967" s="31"/>
      <c r="D967" s="31"/>
      <c r="E967" s="31"/>
      <c r="F967" s="31"/>
      <c r="AQ967" s="31"/>
      <c r="AR967" s="31"/>
    </row>
    <row r="968" spans="1:44" x14ac:dyDescent="0.3">
      <c r="A968" s="31"/>
      <c r="B968" s="31"/>
      <c r="C968" s="31"/>
      <c r="D968" s="31"/>
      <c r="E968" s="31"/>
      <c r="F968" s="31"/>
      <c r="AQ968" s="31"/>
      <c r="AR968" s="31"/>
    </row>
    <row r="969" spans="1:44" x14ac:dyDescent="0.3">
      <c r="A969" s="31"/>
      <c r="B969" s="31"/>
      <c r="C969" s="31"/>
      <c r="D969" s="31"/>
      <c r="E969" s="31"/>
      <c r="F969" s="31"/>
      <c r="AQ969" s="31"/>
      <c r="AR969" s="31"/>
    </row>
    <row r="970" spans="1:44" x14ac:dyDescent="0.3">
      <c r="A970" s="31"/>
      <c r="B970" s="31"/>
      <c r="C970" s="31"/>
      <c r="D970" s="31"/>
      <c r="E970" s="31"/>
      <c r="F970" s="31"/>
      <c r="AQ970" s="31"/>
      <c r="AR970" s="31"/>
    </row>
    <row r="971" spans="1:44" x14ac:dyDescent="0.3">
      <c r="A971" s="31"/>
      <c r="B971" s="31"/>
      <c r="C971" s="31"/>
      <c r="D971" s="31"/>
      <c r="E971" s="31"/>
      <c r="F971" s="31"/>
      <c r="AQ971" s="31"/>
      <c r="AR971" s="31"/>
    </row>
    <row r="972" spans="1:44" x14ac:dyDescent="0.3">
      <c r="A972" s="31"/>
      <c r="B972" s="31"/>
      <c r="C972" s="31"/>
      <c r="D972" s="31"/>
      <c r="E972" s="31"/>
      <c r="F972" s="31"/>
      <c r="AQ972" s="31"/>
      <c r="AR972" s="31"/>
    </row>
    <row r="973" spans="1:44" x14ac:dyDescent="0.3">
      <c r="A973" s="31"/>
      <c r="B973" s="31"/>
      <c r="C973" s="31"/>
      <c r="D973" s="31"/>
      <c r="E973" s="31"/>
      <c r="F973" s="31"/>
      <c r="AQ973" s="31"/>
      <c r="AR973" s="31"/>
    </row>
    <row r="974" spans="1:44" x14ac:dyDescent="0.3">
      <c r="A974" s="31"/>
      <c r="B974" s="31"/>
      <c r="C974" s="31"/>
      <c r="D974" s="31"/>
      <c r="E974" s="31"/>
      <c r="F974" s="31"/>
      <c r="AQ974" s="31"/>
      <c r="AR974" s="31"/>
    </row>
    <row r="975" spans="1:44" x14ac:dyDescent="0.3">
      <c r="A975" s="31"/>
      <c r="B975" s="31"/>
      <c r="C975" s="31"/>
      <c r="D975" s="31"/>
      <c r="E975" s="31"/>
      <c r="F975" s="31"/>
      <c r="AQ975" s="31"/>
      <c r="AR975" s="31"/>
    </row>
    <row r="976" spans="1:44" x14ac:dyDescent="0.3">
      <c r="A976" s="31"/>
      <c r="B976" s="31"/>
      <c r="C976" s="31"/>
      <c r="D976" s="31"/>
      <c r="E976" s="31"/>
      <c r="F976" s="31"/>
      <c r="AQ976" s="31"/>
      <c r="AR976" s="31"/>
    </row>
    <row r="977" spans="1:44" x14ac:dyDescent="0.3">
      <c r="A977" s="31"/>
      <c r="B977" s="31"/>
      <c r="C977" s="31"/>
      <c r="D977" s="31"/>
      <c r="E977" s="31"/>
      <c r="F977" s="31"/>
      <c r="AQ977" s="31"/>
      <c r="AR977" s="31"/>
    </row>
    <row r="978" spans="1:44" x14ac:dyDescent="0.3">
      <c r="A978" s="31"/>
      <c r="B978" s="31"/>
      <c r="C978" s="31"/>
      <c r="D978" s="31"/>
      <c r="E978" s="31"/>
      <c r="F978" s="31"/>
      <c r="AQ978" s="31"/>
      <c r="AR978" s="31"/>
    </row>
    <row r="979" spans="1:44" x14ac:dyDescent="0.3">
      <c r="A979" s="31"/>
      <c r="B979" s="31"/>
      <c r="C979" s="31"/>
      <c r="D979" s="31"/>
      <c r="E979" s="31"/>
      <c r="F979" s="31"/>
      <c r="AQ979" s="31"/>
      <c r="AR979" s="31"/>
    </row>
    <row r="980" spans="1:44" x14ac:dyDescent="0.3">
      <c r="A980" s="31"/>
      <c r="B980" s="31"/>
      <c r="C980" s="31"/>
      <c r="D980" s="31"/>
      <c r="E980" s="31"/>
      <c r="F980" s="31"/>
      <c r="AQ980" s="31"/>
      <c r="AR980" s="31"/>
    </row>
    <row r="981" spans="1:44" x14ac:dyDescent="0.3">
      <c r="A981" s="31"/>
      <c r="B981" s="31"/>
      <c r="C981" s="31"/>
      <c r="D981" s="31"/>
      <c r="E981" s="31"/>
      <c r="F981" s="31"/>
      <c r="AQ981" s="31"/>
      <c r="AR981" s="31"/>
    </row>
    <row r="982" spans="1:44" x14ac:dyDescent="0.3">
      <c r="A982" s="31"/>
      <c r="B982" s="31"/>
      <c r="C982" s="31"/>
      <c r="D982" s="31"/>
      <c r="E982" s="31"/>
      <c r="F982" s="31"/>
      <c r="AQ982" s="31"/>
      <c r="AR982" s="31"/>
    </row>
    <row r="983" spans="1:44" x14ac:dyDescent="0.3">
      <c r="A983" s="31"/>
      <c r="B983" s="31"/>
      <c r="C983" s="31"/>
      <c r="D983" s="31"/>
      <c r="E983" s="31"/>
      <c r="F983" s="31"/>
      <c r="AQ983" s="31"/>
      <c r="AR983" s="31"/>
    </row>
    <row r="984" spans="1:44" x14ac:dyDescent="0.3">
      <c r="A984" s="31"/>
      <c r="B984" s="31"/>
      <c r="C984" s="31"/>
      <c r="D984" s="31"/>
      <c r="E984" s="31"/>
      <c r="F984" s="31"/>
      <c r="AQ984" s="31"/>
      <c r="AR984" s="31"/>
    </row>
    <row r="985" spans="1:44" x14ac:dyDescent="0.3">
      <c r="A985" s="31"/>
      <c r="B985" s="31"/>
      <c r="C985" s="31"/>
      <c r="D985" s="31"/>
      <c r="E985" s="31"/>
      <c r="F985" s="31"/>
      <c r="AQ985" s="31"/>
      <c r="AR985" s="31"/>
    </row>
    <row r="986" spans="1:44" x14ac:dyDescent="0.3">
      <c r="A986" s="31"/>
      <c r="B986" s="31"/>
      <c r="C986" s="31"/>
      <c r="D986" s="31"/>
      <c r="E986" s="31"/>
      <c r="F986" s="31"/>
      <c r="AQ986" s="31"/>
      <c r="AR986" s="31"/>
    </row>
    <row r="987" spans="1:44" x14ac:dyDescent="0.3">
      <c r="A987" s="31"/>
      <c r="B987" s="31"/>
      <c r="C987" s="31"/>
      <c r="D987" s="31"/>
      <c r="E987" s="31"/>
      <c r="F987" s="31"/>
      <c r="AQ987" s="31"/>
      <c r="AR987" s="31"/>
    </row>
    <row r="988" spans="1:44" x14ac:dyDescent="0.3">
      <c r="A988" s="31"/>
      <c r="B988" s="31"/>
      <c r="C988" s="31"/>
      <c r="D988" s="31"/>
      <c r="E988" s="31"/>
      <c r="F988" s="31"/>
      <c r="AQ988" s="31"/>
      <c r="AR988" s="31"/>
    </row>
    <row r="989" spans="1:44" x14ac:dyDescent="0.3">
      <c r="A989" s="31"/>
      <c r="B989" s="31"/>
      <c r="C989" s="31"/>
      <c r="D989" s="31"/>
      <c r="E989" s="31"/>
      <c r="F989" s="31"/>
      <c r="AQ989" s="31"/>
      <c r="AR989" s="31"/>
    </row>
    <row r="990" spans="1:44" x14ac:dyDescent="0.3">
      <c r="A990" s="31"/>
      <c r="B990" s="31"/>
      <c r="C990" s="31"/>
      <c r="D990" s="31"/>
      <c r="E990" s="31"/>
      <c r="F990" s="31"/>
      <c r="AQ990" s="31"/>
      <c r="AR990" s="31"/>
    </row>
    <row r="991" spans="1:44" x14ac:dyDescent="0.3">
      <c r="A991" s="31"/>
      <c r="B991" s="31"/>
      <c r="C991" s="31"/>
      <c r="D991" s="31"/>
      <c r="E991" s="31"/>
      <c r="F991" s="31"/>
      <c r="AQ991" s="31"/>
      <c r="AR991" s="31"/>
    </row>
    <row r="992" spans="1:44" x14ac:dyDescent="0.3">
      <c r="A992" s="31"/>
      <c r="B992" s="31"/>
      <c r="C992" s="31"/>
      <c r="D992" s="31"/>
      <c r="E992" s="31"/>
      <c r="F992" s="31"/>
      <c r="AQ992" s="31"/>
      <c r="AR992" s="31"/>
    </row>
    <row r="993" spans="1:44" x14ac:dyDescent="0.3">
      <c r="A993" s="31"/>
      <c r="B993" s="31"/>
      <c r="C993" s="31"/>
      <c r="D993" s="31"/>
      <c r="E993" s="31"/>
      <c r="F993" s="31"/>
      <c r="AQ993" s="31"/>
      <c r="AR993" s="31"/>
    </row>
    <row r="994" spans="1:44" x14ac:dyDescent="0.3">
      <c r="A994" s="31"/>
      <c r="B994" s="31"/>
      <c r="C994" s="31"/>
      <c r="D994" s="31"/>
      <c r="E994" s="31"/>
      <c r="F994" s="31"/>
      <c r="AQ994" s="31"/>
      <c r="AR994" s="31"/>
    </row>
    <row r="995" spans="1:44" x14ac:dyDescent="0.3">
      <c r="A995" s="31"/>
      <c r="B995" s="31"/>
      <c r="C995" s="31"/>
      <c r="D995" s="31"/>
      <c r="E995" s="31"/>
      <c r="F995" s="31"/>
      <c r="AQ995" s="31"/>
      <c r="AR995" s="31"/>
    </row>
    <row r="996" spans="1:44" x14ac:dyDescent="0.3">
      <c r="A996" s="31"/>
      <c r="B996" s="31"/>
      <c r="C996" s="31"/>
      <c r="D996" s="31"/>
      <c r="E996" s="31"/>
      <c r="F996" s="31"/>
      <c r="AQ996" s="31"/>
      <c r="AR996" s="31"/>
    </row>
    <row r="997" spans="1:44" x14ac:dyDescent="0.3">
      <c r="A997" s="31"/>
      <c r="B997" s="31"/>
      <c r="C997" s="31"/>
      <c r="D997" s="31"/>
      <c r="E997" s="31"/>
      <c r="F997" s="31"/>
      <c r="AQ997" s="31"/>
      <c r="AR997" s="31"/>
    </row>
    <row r="998" spans="1:44" x14ac:dyDescent="0.3">
      <c r="A998" s="31"/>
      <c r="B998" s="31"/>
      <c r="C998" s="31"/>
      <c r="D998" s="31"/>
      <c r="E998" s="31"/>
      <c r="F998" s="31"/>
      <c r="AQ998" s="31"/>
      <c r="AR998" s="31"/>
    </row>
    <row r="999" spans="1:44" x14ac:dyDescent="0.3">
      <c r="A999" s="31"/>
      <c r="B999" s="31"/>
      <c r="C999" s="31"/>
      <c r="D999" s="31"/>
      <c r="E999" s="31"/>
      <c r="F999" s="31"/>
      <c r="AQ999" s="31"/>
      <c r="AR999" s="31"/>
    </row>
    <row r="1000" spans="1:44" x14ac:dyDescent="0.3">
      <c r="A1000" s="31"/>
      <c r="B1000" s="31"/>
      <c r="C1000" s="31"/>
      <c r="D1000" s="31"/>
      <c r="E1000" s="31"/>
      <c r="F1000" s="31"/>
      <c r="AQ1000" s="31"/>
      <c r="AR1000" s="31"/>
    </row>
    <row r="1001" spans="1:44" x14ac:dyDescent="0.3">
      <c r="A1001" s="31"/>
      <c r="B1001" s="31"/>
      <c r="C1001" s="31"/>
      <c r="D1001" s="31"/>
      <c r="E1001" s="31"/>
      <c r="F1001" s="31"/>
      <c r="AQ1001" s="31"/>
      <c r="AR1001" s="31"/>
    </row>
    <row r="1002" spans="1:44" x14ac:dyDescent="0.3">
      <c r="A1002" s="31"/>
      <c r="B1002" s="31"/>
      <c r="C1002" s="31"/>
      <c r="D1002" s="31"/>
      <c r="E1002" s="31"/>
      <c r="F1002" s="31"/>
      <c r="AQ1002" s="31"/>
      <c r="AR1002" s="31"/>
    </row>
    <row r="1003" spans="1:44" x14ac:dyDescent="0.3">
      <c r="A1003" s="31"/>
      <c r="B1003" s="31"/>
      <c r="C1003" s="31"/>
      <c r="D1003" s="31"/>
      <c r="E1003" s="31"/>
      <c r="F1003" s="31"/>
      <c r="AQ1003" s="31"/>
      <c r="AR1003" s="31"/>
    </row>
    <row r="1004" spans="1:44" x14ac:dyDescent="0.3">
      <c r="A1004" s="31"/>
      <c r="B1004" s="31"/>
      <c r="C1004" s="31"/>
      <c r="D1004" s="31"/>
      <c r="E1004" s="31"/>
      <c r="F1004" s="31"/>
      <c r="AQ1004" s="31"/>
      <c r="AR1004" s="31"/>
    </row>
    <row r="1005" spans="1:44" x14ac:dyDescent="0.3">
      <c r="A1005" s="31"/>
      <c r="B1005" s="31"/>
      <c r="C1005" s="31"/>
      <c r="D1005" s="31"/>
      <c r="E1005" s="31"/>
      <c r="F1005" s="31"/>
      <c r="AQ1005" s="31"/>
      <c r="AR1005" s="31"/>
    </row>
    <row r="1006" spans="1:44" x14ac:dyDescent="0.3">
      <c r="A1006" s="31"/>
      <c r="B1006" s="31"/>
      <c r="C1006" s="31"/>
      <c r="D1006" s="31"/>
      <c r="E1006" s="31"/>
      <c r="F1006" s="31"/>
      <c r="AQ1006" s="31"/>
      <c r="AR1006" s="31"/>
    </row>
    <row r="1007" spans="1:44" x14ac:dyDescent="0.3">
      <c r="A1007" s="31"/>
      <c r="B1007" s="31"/>
      <c r="C1007" s="31"/>
      <c r="D1007" s="31"/>
      <c r="E1007" s="31"/>
      <c r="F1007" s="31"/>
      <c r="AQ1007" s="31"/>
      <c r="AR1007" s="31"/>
    </row>
    <row r="1008" spans="1:44" x14ac:dyDescent="0.3">
      <c r="A1008" s="31"/>
      <c r="B1008" s="31"/>
      <c r="C1008" s="31"/>
      <c r="D1008" s="31"/>
      <c r="E1008" s="31"/>
      <c r="F1008" s="31"/>
      <c r="AQ1008" s="31"/>
      <c r="AR1008" s="31"/>
    </row>
    <row r="1009" spans="1:44" x14ac:dyDescent="0.3">
      <c r="A1009" s="31"/>
      <c r="B1009" s="31"/>
      <c r="C1009" s="31"/>
      <c r="D1009" s="31"/>
      <c r="E1009" s="31"/>
      <c r="F1009" s="31"/>
      <c r="AQ1009" s="31"/>
      <c r="AR1009" s="31"/>
    </row>
    <row r="1010" spans="1:44" x14ac:dyDescent="0.3">
      <c r="A1010" s="31"/>
      <c r="B1010" s="31"/>
      <c r="C1010" s="31"/>
      <c r="D1010" s="31"/>
      <c r="E1010" s="31"/>
      <c r="F1010" s="31"/>
      <c r="AQ1010" s="31"/>
      <c r="AR1010" s="31"/>
    </row>
    <row r="1011" spans="1:44" x14ac:dyDescent="0.3">
      <c r="A1011" s="31"/>
      <c r="B1011" s="31"/>
      <c r="C1011" s="31"/>
      <c r="D1011" s="31"/>
      <c r="E1011" s="31"/>
      <c r="F1011" s="31"/>
    </row>
    <row r="1012" spans="1:44" x14ac:dyDescent="0.3">
      <c r="A1012" s="31"/>
      <c r="B1012" s="31"/>
      <c r="C1012" s="31"/>
      <c r="D1012" s="31"/>
      <c r="E1012" s="31"/>
      <c r="F1012" s="31"/>
    </row>
    <row r="1013" spans="1:44" x14ac:dyDescent="0.3">
      <c r="A1013" s="31"/>
      <c r="B1013" s="31"/>
      <c r="C1013" s="31"/>
      <c r="D1013" s="31"/>
      <c r="E1013" s="31"/>
      <c r="F1013" s="31"/>
    </row>
    <row r="1014" spans="1:44" x14ac:dyDescent="0.3">
      <c r="A1014" s="31"/>
      <c r="B1014" s="31"/>
      <c r="C1014" s="31"/>
      <c r="D1014" s="31"/>
      <c r="E1014" s="31"/>
      <c r="F1014" s="31"/>
    </row>
    <row r="1015" spans="1:44" x14ac:dyDescent="0.3">
      <c r="A1015" s="31"/>
      <c r="B1015" s="31"/>
      <c r="C1015" s="31"/>
      <c r="D1015" s="31"/>
      <c r="E1015" s="31"/>
      <c r="F1015" s="31"/>
    </row>
    <row r="1016" spans="1:44" x14ac:dyDescent="0.3">
      <c r="A1016" s="31"/>
      <c r="B1016" s="31"/>
      <c r="C1016" s="31"/>
      <c r="D1016" s="31"/>
      <c r="E1016" s="31"/>
      <c r="F1016" s="31"/>
    </row>
    <row r="1017" spans="1:44" x14ac:dyDescent="0.3">
      <c r="A1017" s="31"/>
      <c r="B1017" s="31"/>
      <c r="C1017" s="31"/>
      <c r="D1017" s="31"/>
      <c r="E1017" s="31"/>
      <c r="F1017" s="31"/>
    </row>
    <row r="1018" spans="1:44" x14ac:dyDescent="0.3">
      <c r="A1018" s="31"/>
      <c r="B1018" s="31"/>
      <c r="C1018" s="31"/>
      <c r="D1018" s="31"/>
      <c r="E1018" s="31"/>
      <c r="F1018" s="31"/>
    </row>
    <row r="1019" spans="1:44" x14ac:dyDescent="0.3">
      <c r="A1019" s="31"/>
      <c r="B1019" s="31"/>
      <c r="C1019" s="31"/>
      <c r="D1019" s="31"/>
      <c r="E1019" s="31"/>
      <c r="F1019" s="31"/>
    </row>
    <row r="1020" spans="1:44" x14ac:dyDescent="0.3">
      <c r="A1020" s="31"/>
      <c r="B1020" s="31"/>
      <c r="C1020" s="31"/>
      <c r="D1020" s="31"/>
      <c r="E1020" s="31"/>
      <c r="F1020" s="31"/>
    </row>
    <row r="1021" spans="1:44" x14ac:dyDescent="0.3">
      <c r="A1021" s="31"/>
      <c r="B1021" s="31"/>
      <c r="C1021" s="31"/>
      <c r="D1021" s="31"/>
      <c r="E1021" s="31"/>
      <c r="F1021" s="31"/>
    </row>
    <row r="1022" spans="1:44" x14ac:dyDescent="0.3">
      <c r="A1022" s="31"/>
      <c r="B1022" s="31"/>
      <c r="C1022" s="31"/>
      <c r="D1022" s="31"/>
      <c r="E1022" s="31"/>
      <c r="F1022" s="31"/>
    </row>
    <row r="1023" spans="1:44" x14ac:dyDescent="0.3">
      <c r="A1023" s="31"/>
      <c r="B1023" s="31"/>
      <c r="C1023" s="31"/>
      <c r="D1023" s="31"/>
      <c r="E1023" s="31"/>
      <c r="F1023" s="31"/>
    </row>
    <row r="1024" spans="1:44" x14ac:dyDescent="0.3">
      <c r="A1024" s="31"/>
      <c r="B1024" s="31"/>
      <c r="C1024" s="31"/>
      <c r="D1024" s="31"/>
      <c r="E1024" s="31"/>
      <c r="F1024" s="31"/>
    </row>
    <row r="1025" spans="1:6" x14ac:dyDescent="0.3">
      <c r="A1025" s="31"/>
      <c r="B1025" s="31"/>
      <c r="C1025" s="31"/>
      <c r="D1025" s="31"/>
      <c r="E1025" s="31"/>
      <c r="F1025" s="31"/>
    </row>
    <row r="1026" spans="1:6" x14ac:dyDescent="0.3">
      <c r="A1026" s="31"/>
      <c r="B1026" s="31"/>
      <c r="C1026" s="31"/>
      <c r="D1026" s="31"/>
      <c r="E1026" s="31"/>
      <c r="F1026" s="31"/>
    </row>
    <row r="1027" spans="1:6" x14ac:dyDescent="0.3">
      <c r="A1027" s="31"/>
      <c r="B1027" s="31"/>
      <c r="C1027" s="31"/>
      <c r="D1027" s="31"/>
      <c r="E1027" s="31"/>
      <c r="F1027" s="31"/>
    </row>
    <row r="1028" spans="1:6" x14ac:dyDescent="0.3">
      <c r="A1028" s="31"/>
      <c r="B1028" s="31"/>
      <c r="C1028" s="31"/>
      <c r="D1028" s="31"/>
      <c r="E1028" s="31"/>
      <c r="F1028" s="31"/>
    </row>
    <row r="1029" spans="1:6" x14ac:dyDescent="0.3">
      <c r="A1029" s="31"/>
      <c r="B1029" s="31"/>
      <c r="C1029" s="31"/>
      <c r="D1029" s="31"/>
      <c r="E1029" s="31"/>
      <c r="F1029" s="31"/>
    </row>
    <row r="1030" spans="1:6" x14ac:dyDescent="0.3">
      <c r="A1030" s="31"/>
      <c r="B1030" s="31"/>
      <c r="C1030" s="31"/>
      <c r="D1030" s="31"/>
      <c r="E1030" s="31"/>
      <c r="F1030" s="31"/>
    </row>
    <row r="1031" spans="1:6" x14ac:dyDescent="0.3">
      <c r="A1031" s="31"/>
      <c r="B1031" s="31"/>
      <c r="C1031" s="31"/>
      <c r="D1031" s="31"/>
      <c r="E1031" s="31"/>
      <c r="F1031" s="31"/>
    </row>
    <row r="1032" spans="1:6" x14ac:dyDescent="0.3">
      <c r="A1032" s="31"/>
      <c r="B1032" s="31"/>
      <c r="C1032" s="31"/>
      <c r="D1032" s="31"/>
      <c r="E1032" s="31"/>
      <c r="F1032" s="31"/>
    </row>
    <row r="1033" spans="1:6" x14ac:dyDescent="0.3">
      <c r="A1033" s="31"/>
      <c r="B1033" s="31"/>
      <c r="C1033" s="31"/>
      <c r="D1033" s="31"/>
      <c r="E1033" s="31"/>
      <c r="F1033" s="31"/>
    </row>
    <row r="1034" spans="1:6" x14ac:dyDescent="0.3">
      <c r="A1034" s="31"/>
      <c r="B1034" s="31"/>
      <c r="C1034" s="31"/>
      <c r="D1034" s="31"/>
      <c r="E1034" s="31"/>
      <c r="F1034" s="31"/>
    </row>
    <row r="1035" spans="1:6" x14ac:dyDescent="0.3">
      <c r="A1035" s="31"/>
      <c r="B1035" s="31"/>
      <c r="C1035" s="31"/>
      <c r="D1035" s="31"/>
      <c r="E1035" s="31"/>
      <c r="F1035" s="31"/>
    </row>
    <row r="1036" spans="1:6" x14ac:dyDescent="0.3">
      <c r="A1036" s="31"/>
      <c r="B1036" s="31"/>
      <c r="C1036" s="31"/>
      <c r="D1036" s="31"/>
      <c r="E1036" s="31"/>
      <c r="F1036" s="31"/>
    </row>
    <row r="1037" spans="1:6" x14ac:dyDescent="0.3">
      <c r="A1037" s="31"/>
      <c r="B1037" s="31"/>
      <c r="C1037" s="31"/>
      <c r="D1037" s="31"/>
      <c r="E1037" s="31"/>
      <c r="F1037" s="31"/>
    </row>
    <row r="1038" spans="1:6" x14ac:dyDescent="0.3">
      <c r="A1038" s="31"/>
      <c r="B1038" s="31"/>
      <c r="C1038" s="31"/>
      <c r="D1038" s="31"/>
      <c r="E1038" s="31"/>
      <c r="F1038" s="31"/>
    </row>
    <row r="1039" spans="1:6" x14ac:dyDescent="0.3">
      <c r="A1039" s="31"/>
      <c r="B1039" s="31"/>
      <c r="C1039" s="31"/>
      <c r="D1039" s="31"/>
      <c r="E1039" s="31"/>
      <c r="F1039" s="31"/>
    </row>
    <row r="1040" spans="1:6" x14ac:dyDescent="0.3">
      <c r="A1040" s="31"/>
      <c r="B1040" s="31"/>
      <c r="C1040" s="31"/>
      <c r="D1040" s="31"/>
      <c r="E1040" s="31"/>
      <c r="F1040" s="31"/>
    </row>
    <row r="1041" spans="1:6" x14ac:dyDescent="0.3">
      <c r="A1041" s="31"/>
      <c r="B1041" s="31"/>
      <c r="C1041" s="31"/>
      <c r="D1041" s="31"/>
      <c r="E1041" s="31"/>
      <c r="F1041" s="31"/>
    </row>
    <row r="1042" spans="1:6" x14ac:dyDescent="0.3">
      <c r="A1042" s="31"/>
      <c r="B1042" s="31"/>
      <c r="C1042" s="31"/>
      <c r="D1042" s="31"/>
      <c r="E1042" s="31"/>
      <c r="F1042" s="31"/>
    </row>
    <row r="1043" spans="1:6" x14ac:dyDescent="0.3">
      <c r="A1043" s="31"/>
      <c r="B1043" s="31"/>
      <c r="C1043" s="31"/>
      <c r="D1043" s="31"/>
      <c r="E1043" s="31"/>
      <c r="F1043" s="31"/>
    </row>
    <row r="1044" spans="1:6" x14ac:dyDescent="0.3">
      <c r="A1044" s="31"/>
      <c r="B1044" s="31"/>
      <c r="C1044" s="31"/>
      <c r="D1044" s="31"/>
      <c r="E1044" s="31"/>
      <c r="F1044" s="31"/>
    </row>
    <row r="1045" spans="1:6" x14ac:dyDescent="0.3">
      <c r="A1045" s="31"/>
      <c r="B1045" s="31"/>
      <c r="C1045" s="31"/>
      <c r="D1045" s="31"/>
      <c r="E1045" s="31"/>
      <c r="F1045" s="31"/>
    </row>
    <row r="1046" spans="1:6" x14ac:dyDescent="0.3">
      <c r="A1046" s="31"/>
      <c r="B1046" s="31"/>
      <c r="C1046" s="31"/>
      <c r="D1046" s="31"/>
      <c r="E1046" s="31"/>
      <c r="F1046" s="31"/>
    </row>
    <row r="1047" spans="1:6" x14ac:dyDescent="0.3">
      <c r="A1047" s="31"/>
      <c r="B1047" s="31"/>
      <c r="C1047" s="31"/>
      <c r="D1047" s="31"/>
      <c r="E1047" s="31"/>
      <c r="F1047" s="31"/>
    </row>
    <row r="1048" spans="1:6" x14ac:dyDescent="0.3">
      <c r="A1048" s="31"/>
      <c r="B1048" s="31"/>
      <c r="C1048" s="31"/>
      <c r="D1048" s="31"/>
      <c r="E1048" s="31"/>
      <c r="F1048" s="31"/>
    </row>
    <row r="1049" spans="1:6" x14ac:dyDescent="0.3">
      <c r="A1049" s="31"/>
      <c r="B1049" s="31"/>
      <c r="C1049" s="31"/>
      <c r="D1049" s="31"/>
      <c r="E1049" s="31"/>
      <c r="F1049" s="31"/>
    </row>
    <row r="1050" spans="1:6" x14ac:dyDescent="0.3">
      <c r="A1050" s="31"/>
      <c r="B1050" s="31"/>
      <c r="C1050" s="31"/>
      <c r="D1050" s="31"/>
      <c r="E1050" s="31"/>
      <c r="F1050" s="31"/>
    </row>
    <row r="1051" spans="1:6" x14ac:dyDescent="0.3">
      <c r="A1051" s="31"/>
      <c r="B1051" s="31"/>
      <c r="C1051" s="31"/>
      <c r="D1051" s="31"/>
      <c r="E1051" s="31"/>
      <c r="F1051" s="31"/>
    </row>
    <row r="1052" spans="1:6" x14ac:dyDescent="0.3">
      <c r="A1052" s="31"/>
      <c r="B1052" s="31"/>
      <c r="C1052" s="31"/>
      <c r="D1052" s="31"/>
      <c r="E1052" s="31"/>
      <c r="F1052" s="31"/>
    </row>
    <row r="1053" spans="1:6" x14ac:dyDescent="0.3">
      <c r="A1053" s="31"/>
      <c r="B1053" s="31"/>
      <c r="C1053" s="31"/>
      <c r="D1053" s="31"/>
      <c r="E1053" s="31"/>
      <c r="F1053" s="31"/>
    </row>
    <row r="1054" spans="1:6" x14ac:dyDescent="0.3">
      <c r="A1054" s="31"/>
      <c r="B1054" s="31"/>
      <c r="C1054" s="31"/>
      <c r="D1054" s="31"/>
      <c r="E1054" s="31"/>
      <c r="F1054" s="31"/>
    </row>
    <row r="1055" spans="1:6" x14ac:dyDescent="0.3">
      <c r="A1055" s="31"/>
      <c r="B1055" s="31"/>
      <c r="C1055" s="31"/>
      <c r="D1055" s="31"/>
      <c r="E1055" s="31"/>
      <c r="F1055" s="31"/>
    </row>
    <row r="1056" spans="1:6" x14ac:dyDescent="0.3">
      <c r="A1056" s="31"/>
      <c r="B1056" s="31"/>
      <c r="C1056" s="31"/>
      <c r="D1056" s="31"/>
      <c r="E1056" s="31"/>
      <c r="F1056" s="31"/>
    </row>
    <row r="1057" spans="1:6" x14ac:dyDescent="0.3">
      <c r="A1057" s="31"/>
      <c r="B1057" s="31"/>
      <c r="C1057" s="31"/>
      <c r="D1057" s="31"/>
      <c r="E1057" s="31"/>
      <c r="F1057" s="31"/>
    </row>
    <row r="1058" spans="1:6" x14ac:dyDescent="0.3">
      <c r="A1058" s="31"/>
      <c r="B1058" s="31"/>
      <c r="C1058" s="31"/>
      <c r="D1058" s="31"/>
      <c r="E1058" s="31"/>
      <c r="F1058" s="31"/>
    </row>
    <row r="1059" spans="1:6" x14ac:dyDescent="0.3">
      <c r="A1059" s="31"/>
      <c r="B1059" s="31"/>
      <c r="C1059" s="31"/>
      <c r="D1059" s="31"/>
      <c r="E1059" s="31"/>
      <c r="F1059" s="31"/>
    </row>
    <row r="1060" spans="1:6" x14ac:dyDescent="0.3">
      <c r="A1060" s="31"/>
      <c r="B1060" s="31"/>
      <c r="C1060" s="31"/>
      <c r="D1060" s="31"/>
      <c r="E1060" s="31"/>
      <c r="F1060" s="31"/>
    </row>
    <row r="1061" spans="1:6" x14ac:dyDescent="0.3">
      <c r="A1061" s="31"/>
      <c r="B1061" s="31"/>
      <c r="C1061" s="31"/>
      <c r="D1061" s="31"/>
      <c r="E1061" s="31"/>
      <c r="F1061" s="31"/>
    </row>
    <row r="1062" spans="1:6" x14ac:dyDescent="0.3">
      <c r="A1062" s="31"/>
      <c r="B1062" s="31"/>
      <c r="C1062" s="31"/>
      <c r="D1062" s="31"/>
      <c r="E1062" s="31"/>
      <c r="F1062" s="31"/>
    </row>
    <row r="1063" spans="1:6" x14ac:dyDescent="0.3">
      <c r="A1063" s="31"/>
      <c r="B1063" s="31"/>
      <c r="C1063" s="31"/>
      <c r="D1063" s="31"/>
      <c r="E1063" s="31"/>
      <c r="F1063" s="31"/>
    </row>
    <row r="1064" spans="1:6" x14ac:dyDescent="0.3">
      <c r="A1064" s="31"/>
      <c r="B1064" s="31"/>
      <c r="C1064" s="31"/>
      <c r="D1064" s="31"/>
      <c r="E1064" s="31"/>
      <c r="F1064" s="31"/>
    </row>
    <row r="1065" spans="1:6" x14ac:dyDescent="0.3">
      <c r="A1065" s="31"/>
      <c r="B1065" s="31"/>
      <c r="C1065" s="31"/>
      <c r="D1065" s="31"/>
      <c r="E1065" s="31"/>
      <c r="F1065" s="31"/>
    </row>
    <row r="1066" spans="1:6" x14ac:dyDescent="0.3">
      <c r="A1066" s="31"/>
      <c r="B1066" s="31"/>
      <c r="C1066" s="31"/>
      <c r="D1066" s="31"/>
      <c r="E1066" s="31"/>
      <c r="F1066" s="31"/>
    </row>
    <row r="1067" spans="1:6" x14ac:dyDescent="0.3">
      <c r="A1067" s="31"/>
      <c r="B1067" s="31"/>
      <c r="C1067" s="31"/>
      <c r="D1067" s="31"/>
      <c r="E1067" s="31"/>
      <c r="F1067" s="31"/>
    </row>
    <row r="1068" spans="1:6" x14ac:dyDescent="0.3">
      <c r="A1068" s="31"/>
      <c r="B1068" s="31"/>
      <c r="C1068" s="31"/>
      <c r="D1068" s="31"/>
      <c r="E1068" s="31"/>
      <c r="F1068" s="31"/>
    </row>
    <row r="1069" spans="1:6" x14ac:dyDescent="0.3">
      <c r="A1069" s="31"/>
      <c r="B1069" s="31"/>
      <c r="C1069" s="31"/>
      <c r="D1069" s="31"/>
      <c r="E1069" s="31"/>
      <c r="F1069" s="31"/>
    </row>
    <row r="1070" spans="1:6" x14ac:dyDescent="0.3">
      <c r="A1070" s="31"/>
      <c r="B1070" s="31"/>
      <c r="C1070" s="31"/>
      <c r="D1070" s="31"/>
      <c r="E1070" s="31"/>
      <c r="F1070" s="31"/>
    </row>
    <row r="1071" spans="1:6" x14ac:dyDescent="0.3">
      <c r="A1071" s="31"/>
      <c r="B1071" s="31"/>
      <c r="C1071" s="31"/>
      <c r="D1071" s="31"/>
      <c r="E1071" s="31"/>
      <c r="F1071" s="31"/>
    </row>
    <row r="1072" spans="1:6" x14ac:dyDescent="0.3">
      <c r="A1072" s="31"/>
      <c r="B1072" s="31"/>
      <c r="C1072" s="31"/>
      <c r="D1072" s="31"/>
      <c r="E1072" s="31"/>
      <c r="F1072" s="31"/>
    </row>
    <row r="1073" spans="1:6" x14ac:dyDescent="0.3">
      <c r="A1073" s="31"/>
      <c r="B1073" s="31"/>
      <c r="C1073" s="31"/>
      <c r="D1073" s="31"/>
      <c r="E1073" s="31"/>
      <c r="F1073" s="31"/>
    </row>
    <row r="1074" spans="1:6" x14ac:dyDescent="0.3">
      <c r="A1074" s="31"/>
      <c r="B1074" s="31"/>
      <c r="C1074" s="31"/>
      <c r="D1074" s="31"/>
      <c r="E1074" s="31"/>
      <c r="F1074" s="31"/>
    </row>
    <row r="1075" spans="1:6" x14ac:dyDescent="0.3">
      <c r="A1075" s="31"/>
      <c r="B1075" s="31"/>
      <c r="C1075" s="31"/>
      <c r="D1075" s="31"/>
      <c r="E1075" s="31"/>
      <c r="F1075" s="31"/>
    </row>
    <row r="1076" spans="1:6" x14ac:dyDescent="0.3">
      <c r="A1076" s="31"/>
      <c r="B1076" s="31"/>
      <c r="C1076" s="31"/>
      <c r="D1076" s="31"/>
      <c r="E1076" s="31"/>
      <c r="F1076" s="31"/>
    </row>
    <row r="1077" spans="1:6" x14ac:dyDescent="0.3">
      <c r="A1077" s="31"/>
      <c r="B1077" s="31"/>
      <c r="C1077" s="31"/>
      <c r="D1077" s="31"/>
      <c r="E1077" s="31"/>
      <c r="F1077" s="31"/>
    </row>
    <row r="1078" spans="1:6" x14ac:dyDescent="0.3">
      <c r="A1078" s="31"/>
      <c r="B1078" s="31"/>
      <c r="C1078" s="31"/>
      <c r="D1078" s="31"/>
      <c r="E1078" s="31"/>
      <c r="F1078" s="31"/>
    </row>
    <row r="1079" spans="1:6" x14ac:dyDescent="0.3">
      <c r="A1079" s="31"/>
      <c r="B1079" s="31"/>
      <c r="C1079" s="31"/>
      <c r="D1079" s="31"/>
      <c r="E1079" s="31"/>
      <c r="F1079" s="31"/>
    </row>
    <row r="1080" spans="1:6" x14ac:dyDescent="0.3">
      <c r="A1080" s="31"/>
      <c r="B1080" s="31"/>
      <c r="C1080" s="31"/>
      <c r="D1080" s="31"/>
      <c r="E1080" s="31"/>
      <c r="F1080" s="31"/>
    </row>
    <row r="1081" spans="1:6" x14ac:dyDescent="0.3">
      <c r="A1081" s="31"/>
      <c r="B1081" s="31"/>
      <c r="C1081" s="31"/>
      <c r="D1081" s="31"/>
      <c r="E1081" s="31"/>
      <c r="F1081" s="31"/>
    </row>
    <row r="1082" spans="1:6" x14ac:dyDescent="0.3">
      <c r="A1082" s="31"/>
      <c r="B1082" s="31"/>
      <c r="C1082" s="31"/>
      <c r="D1082" s="31"/>
      <c r="E1082" s="31"/>
      <c r="F1082" s="31"/>
    </row>
    <row r="1083" spans="1:6" x14ac:dyDescent="0.3">
      <c r="A1083" s="31"/>
      <c r="B1083" s="31"/>
      <c r="C1083" s="31"/>
      <c r="D1083" s="31"/>
      <c r="E1083" s="31"/>
      <c r="F1083" s="31"/>
    </row>
    <row r="1084" spans="1:6" x14ac:dyDescent="0.3">
      <c r="A1084" s="31"/>
      <c r="B1084" s="31"/>
      <c r="C1084" s="31"/>
      <c r="D1084" s="31"/>
      <c r="E1084" s="31"/>
      <c r="F1084" s="31"/>
    </row>
    <row r="1085" spans="1:6" x14ac:dyDescent="0.3">
      <c r="A1085" s="31"/>
      <c r="B1085" s="31"/>
      <c r="C1085" s="31"/>
      <c r="D1085" s="31"/>
      <c r="E1085" s="31"/>
      <c r="F1085" s="31"/>
    </row>
    <row r="1086" spans="1:6" x14ac:dyDescent="0.3">
      <c r="A1086" s="31"/>
      <c r="B1086" s="31"/>
      <c r="C1086" s="31"/>
      <c r="D1086" s="31"/>
      <c r="E1086" s="31"/>
      <c r="F1086" s="31"/>
    </row>
    <row r="1087" spans="1:6" x14ac:dyDescent="0.3">
      <c r="A1087" s="31"/>
      <c r="B1087" s="31"/>
      <c r="C1087" s="31"/>
      <c r="D1087" s="31"/>
      <c r="E1087" s="31"/>
      <c r="F1087" s="31"/>
    </row>
    <row r="1088" spans="1:6" x14ac:dyDescent="0.3">
      <c r="A1088" s="31"/>
      <c r="B1088" s="31"/>
      <c r="C1088" s="31"/>
      <c r="D1088" s="31"/>
      <c r="E1088" s="31"/>
      <c r="F1088" s="31"/>
    </row>
    <row r="1089" spans="1:6" x14ac:dyDescent="0.3">
      <c r="A1089" s="31"/>
      <c r="B1089" s="31"/>
      <c r="C1089" s="31"/>
      <c r="D1089" s="31"/>
      <c r="E1089" s="31"/>
      <c r="F1089" s="31"/>
    </row>
    <row r="1090" spans="1:6" x14ac:dyDescent="0.3">
      <c r="A1090" s="31"/>
      <c r="B1090" s="31"/>
      <c r="C1090" s="31"/>
      <c r="D1090" s="31"/>
      <c r="E1090" s="31"/>
      <c r="F1090" s="31"/>
    </row>
    <row r="1091" spans="1:6" x14ac:dyDescent="0.3">
      <c r="A1091" s="31"/>
      <c r="B1091" s="31"/>
      <c r="C1091" s="31"/>
      <c r="D1091" s="31"/>
      <c r="E1091" s="31"/>
      <c r="F1091" s="31"/>
    </row>
    <row r="1092" spans="1:6" x14ac:dyDescent="0.3">
      <c r="A1092" s="31"/>
      <c r="B1092" s="31"/>
      <c r="C1092" s="31"/>
      <c r="D1092" s="31"/>
      <c r="E1092" s="31"/>
      <c r="F1092" s="31"/>
    </row>
    <row r="1093" spans="1:6" x14ac:dyDescent="0.3">
      <c r="A1093" s="31"/>
      <c r="B1093" s="31"/>
      <c r="C1093" s="31"/>
      <c r="D1093" s="31"/>
      <c r="E1093" s="31"/>
      <c r="F1093" s="31"/>
    </row>
    <row r="1094" spans="1:6" x14ac:dyDescent="0.3">
      <c r="A1094" s="31"/>
      <c r="B1094" s="31"/>
      <c r="C1094" s="31"/>
      <c r="D1094" s="31"/>
      <c r="E1094" s="31"/>
      <c r="F1094" s="31"/>
    </row>
    <row r="1095" spans="1:6" x14ac:dyDescent="0.3">
      <c r="A1095" s="31"/>
      <c r="B1095" s="31"/>
      <c r="C1095" s="31"/>
      <c r="D1095" s="31"/>
      <c r="E1095" s="31"/>
      <c r="F1095" s="31"/>
    </row>
    <row r="1096" spans="1:6" x14ac:dyDescent="0.3">
      <c r="A1096" s="31"/>
      <c r="B1096" s="31"/>
      <c r="C1096" s="31"/>
      <c r="D1096" s="31"/>
      <c r="E1096" s="31"/>
      <c r="F1096" s="31"/>
    </row>
    <row r="1097" spans="1:6" x14ac:dyDescent="0.3">
      <c r="A1097" s="31"/>
      <c r="B1097" s="31"/>
      <c r="C1097" s="31"/>
      <c r="D1097" s="31"/>
      <c r="E1097" s="31"/>
      <c r="F1097" s="31"/>
    </row>
    <row r="1098" spans="1:6" x14ac:dyDescent="0.3">
      <c r="A1098" s="31"/>
      <c r="B1098" s="31"/>
      <c r="C1098" s="31"/>
      <c r="D1098" s="31"/>
      <c r="E1098" s="31"/>
      <c r="F1098" s="31"/>
    </row>
    <row r="1099" spans="1:6" x14ac:dyDescent="0.3">
      <c r="A1099" s="31"/>
      <c r="B1099" s="31"/>
      <c r="C1099" s="31"/>
      <c r="D1099" s="31"/>
      <c r="E1099" s="31"/>
      <c r="F1099" s="31"/>
    </row>
    <row r="1100" spans="1:6" x14ac:dyDescent="0.3">
      <c r="A1100" s="31"/>
      <c r="B1100" s="31"/>
      <c r="C1100" s="31"/>
      <c r="D1100" s="31"/>
      <c r="E1100" s="31"/>
      <c r="F1100" s="31"/>
    </row>
    <row r="1101" spans="1:6" x14ac:dyDescent="0.3">
      <c r="A1101" s="31"/>
      <c r="B1101" s="31"/>
      <c r="C1101" s="31"/>
      <c r="D1101" s="31"/>
      <c r="E1101" s="31"/>
      <c r="F1101" s="31"/>
    </row>
    <row r="1102" spans="1:6" x14ac:dyDescent="0.3">
      <c r="A1102" s="31"/>
      <c r="B1102" s="31"/>
      <c r="C1102" s="31"/>
      <c r="D1102" s="31"/>
      <c r="E1102" s="31"/>
      <c r="F1102" s="31"/>
    </row>
    <row r="1103" spans="1:6" x14ac:dyDescent="0.3">
      <c r="A1103" s="31"/>
      <c r="B1103" s="31"/>
      <c r="C1103" s="31"/>
      <c r="D1103" s="31"/>
      <c r="E1103" s="31"/>
      <c r="F1103" s="31"/>
    </row>
    <row r="1104" spans="1:6" x14ac:dyDescent="0.3">
      <c r="A1104" s="31"/>
      <c r="B1104" s="31"/>
      <c r="C1104" s="31"/>
      <c r="D1104" s="31"/>
      <c r="E1104" s="31"/>
      <c r="F1104" s="31"/>
    </row>
    <row r="1105" spans="1:6" x14ac:dyDescent="0.3">
      <c r="A1105" s="31"/>
      <c r="B1105" s="31"/>
      <c r="C1105" s="31"/>
      <c r="D1105" s="31"/>
      <c r="E1105" s="31"/>
      <c r="F1105" s="31"/>
    </row>
    <row r="1106" spans="1:6" x14ac:dyDescent="0.3">
      <c r="A1106" s="31"/>
      <c r="B1106" s="31"/>
      <c r="C1106" s="31"/>
      <c r="D1106" s="31"/>
      <c r="E1106" s="31"/>
      <c r="F1106" s="31"/>
    </row>
    <row r="1107" spans="1:6" x14ac:dyDescent="0.3">
      <c r="A1107" s="31"/>
      <c r="B1107" s="31"/>
      <c r="C1107" s="31"/>
      <c r="D1107" s="31"/>
      <c r="E1107" s="31"/>
      <c r="F1107" s="31"/>
    </row>
    <row r="1108" spans="1:6" x14ac:dyDescent="0.3">
      <c r="A1108" s="31"/>
      <c r="B1108" s="31"/>
      <c r="C1108" s="31"/>
      <c r="D1108" s="31"/>
      <c r="E1108" s="31"/>
      <c r="F1108" s="31"/>
    </row>
    <row r="1109" spans="1:6" x14ac:dyDescent="0.3">
      <c r="A1109" s="31"/>
      <c r="B1109" s="31"/>
      <c r="C1109" s="31"/>
      <c r="D1109" s="31"/>
      <c r="E1109" s="31"/>
      <c r="F1109" s="31"/>
    </row>
    <row r="1110" spans="1:6" x14ac:dyDescent="0.3">
      <c r="A1110" s="31"/>
      <c r="B1110" s="31"/>
      <c r="C1110" s="31"/>
      <c r="D1110" s="31"/>
      <c r="E1110" s="31"/>
      <c r="F1110" s="31"/>
    </row>
    <row r="1111" spans="1:6" x14ac:dyDescent="0.3">
      <c r="A1111" s="31"/>
      <c r="B1111" s="31"/>
      <c r="C1111" s="31"/>
      <c r="D1111" s="31"/>
      <c r="E1111" s="31"/>
      <c r="F1111" s="31"/>
    </row>
    <row r="1112" spans="1:6" x14ac:dyDescent="0.3">
      <c r="A1112" s="31"/>
      <c r="B1112" s="31"/>
      <c r="C1112" s="31"/>
      <c r="D1112" s="31"/>
      <c r="E1112" s="31"/>
      <c r="F1112" s="31"/>
    </row>
    <row r="1113" spans="1:6" x14ac:dyDescent="0.3">
      <c r="A1113" s="31"/>
      <c r="B1113" s="31"/>
      <c r="C1113" s="31"/>
      <c r="D1113" s="31"/>
      <c r="E1113" s="31"/>
      <c r="F1113" s="31"/>
    </row>
    <row r="1114" spans="1:6" x14ac:dyDescent="0.3">
      <c r="A1114" s="31"/>
      <c r="B1114" s="31"/>
      <c r="C1114" s="31"/>
      <c r="D1114" s="31"/>
      <c r="E1114" s="31"/>
      <c r="F1114" s="31"/>
    </row>
    <row r="1115" spans="1:6" x14ac:dyDescent="0.3">
      <c r="A1115" s="31"/>
      <c r="B1115" s="31"/>
      <c r="C1115" s="31"/>
      <c r="D1115" s="31"/>
      <c r="E1115" s="31"/>
      <c r="F1115" s="31"/>
    </row>
    <row r="1116" spans="1:6" x14ac:dyDescent="0.3">
      <c r="A1116" s="31"/>
      <c r="B1116" s="31"/>
      <c r="C1116" s="31"/>
      <c r="D1116" s="31"/>
      <c r="E1116" s="31"/>
      <c r="F1116" s="31"/>
    </row>
    <row r="1117" spans="1:6" x14ac:dyDescent="0.3">
      <c r="A1117" s="31"/>
      <c r="B1117" s="31"/>
      <c r="C1117" s="31"/>
      <c r="D1117" s="31"/>
      <c r="E1117" s="31"/>
      <c r="F1117" s="31"/>
    </row>
    <row r="1118" spans="1:6" x14ac:dyDescent="0.3">
      <c r="A1118" s="31"/>
      <c r="B1118" s="31"/>
      <c r="C1118" s="31"/>
      <c r="D1118" s="31"/>
      <c r="E1118" s="31"/>
      <c r="F1118" s="31"/>
    </row>
    <row r="1119" spans="1:6" x14ac:dyDescent="0.3">
      <c r="A1119" s="31"/>
      <c r="B1119" s="31"/>
      <c r="C1119" s="31"/>
      <c r="D1119" s="31"/>
      <c r="E1119" s="31"/>
      <c r="F1119" s="31"/>
    </row>
    <row r="1120" spans="1:6" x14ac:dyDescent="0.3">
      <c r="A1120" s="31"/>
      <c r="B1120" s="31"/>
      <c r="C1120" s="31"/>
      <c r="D1120" s="31"/>
      <c r="E1120" s="31"/>
      <c r="F1120" s="31"/>
    </row>
    <row r="1121" spans="1:6" x14ac:dyDescent="0.3">
      <c r="A1121" s="31"/>
      <c r="B1121" s="31"/>
      <c r="C1121" s="31"/>
      <c r="D1121" s="31"/>
      <c r="E1121" s="31"/>
      <c r="F1121" s="31"/>
    </row>
    <row r="1122" spans="1:6" x14ac:dyDescent="0.3">
      <c r="A1122" s="31"/>
      <c r="B1122" s="31"/>
      <c r="C1122" s="31"/>
      <c r="D1122" s="31"/>
      <c r="E1122" s="31"/>
      <c r="F1122" s="31"/>
    </row>
    <row r="1123" spans="1:6" x14ac:dyDescent="0.3">
      <c r="A1123" s="31"/>
      <c r="B1123" s="31"/>
      <c r="C1123" s="31"/>
      <c r="D1123" s="31"/>
      <c r="E1123" s="31"/>
      <c r="F1123" s="31"/>
    </row>
    <row r="1124" spans="1:6" x14ac:dyDescent="0.3">
      <c r="A1124" s="31"/>
      <c r="B1124" s="31"/>
      <c r="C1124" s="31"/>
      <c r="D1124" s="31"/>
      <c r="E1124" s="31"/>
      <c r="F1124" s="31"/>
    </row>
    <row r="1125" spans="1:6" x14ac:dyDescent="0.3">
      <c r="A1125" s="31"/>
      <c r="B1125" s="31"/>
      <c r="C1125" s="31"/>
      <c r="D1125" s="31"/>
      <c r="E1125" s="31"/>
      <c r="F1125" s="31"/>
    </row>
    <row r="1126" spans="1:6" x14ac:dyDescent="0.3">
      <c r="A1126" s="31"/>
      <c r="B1126" s="31"/>
      <c r="C1126" s="31"/>
      <c r="D1126" s="31"/>
      <c r="E1126" s="31"/>
      <c r="F1126" s="31"/>
    </row>
    <row r="1127" spans="1:6" x14ac:dyDescent="0.3">
      <c r="A1127" s="31"/>
      <c r="B1127" s="31"/>
      <c r="C1127" s="31"/>
      <c r="D1127" s="31"/>
      <c r="E1127" s="31"/>
      <c r="F1127" s="31"/>
    </row>
    <row r="1128" spans="1:6" x14ac:dyDescent="0.3">
      <c r="A1128" s="31"/>
      <c r="B1128" s="31"/>
      <c r="C1128" s="31"/>
      <c r="D1128" s="31"/>
      <c r="E1128" s="31"/>
      <c r="F1128" s="31"/>
    </row>
    <row r="1129" spans="1:6" x14ac:dyDescent="0.3">
      <c r="A1129" s="31"/>
      <c r="B1129" s="31"/>
      <c r="C1129" s="31"/>
      <c r="D1129" s="31"/>
      <c r="E1129" s="31"/>
      <c r="F1129" s="31"/>
    </row>
    <row r="1130" spans="1:6" x14ac:dyDescent="0.3">
      <c r="A1130" s="31"/>
      <c r="B1130" s="31"/>
      <c r="C1130" s="31"/>
      <c r="D1130" s="31"/>
      <c r="E1130" s="31"/>
      <c r="F1130" s="31"/>
    </row>
    <row r="1131" spans="1:6" x14ac:dyDescent="0.3">
      <c r="A1131" s="31"/>
      <c r="B1131" s="31"/>
      <c r="C1131" s="31"/>
      <c r="D1131" s="31"/>
      <c r="E1131" s="31"/>
      <c r="F1131" s="31"/>
    </row>
    <row r="1132" spans="1:6" x14ac:dyDescent="0.3">
      <c r="A1132" s="31"/>
      <c r="B1132" s="31"/>
      <c r="C1132" s="31"/>
      <c r="D1132" s="31"/>
      <c r="E1132" s="31"/>
      <c r="F1132" s="31"/>
    </row>
    <row r="1133" spans="1:6" x14ac:dyDescent="0.3">
      <c r="A1133" s="31"/>
      <c r="B1133" s="31"/>
      <c r="C1133" s="31"/>
      <c r="D1133" s="31"/>
      <c r="E1133" s="31"/>
      <c r="F1133" s="31"/>
    </row>
    <row r="1134" spans="1:6" x14ac:dyDescent="0.3">
      <c r="A1134" s="31"/>
      <c r="B1134" s="31"/>
      <c r="C1134" s="31"/>
      <c r="D1134" s="31"/>
      <c r="E1134" s="31"/>
      <c r="F1134" s="31"/>
    </row>
    <row r="1135" spans="1:6" x14ac:dyDescent="0.3">
      <c r="A1135" s="31"/>
      <c r="B1135" s="31"/>
      <c r="C1135" s="31"/>
      <c r="D1135" s="31"/>
      <c r="E1135" s="31"/>
      <c r="F1135" s="31"/>
    </row>
    <row r="1136" spans="1:6" x14ac:dyDescent="0.3">
      <c r="A1136" s="31"/>
      <c r="B1136" s="31"/>
      <c r="C1136" s="31"/>
      <c r="D1136" s="31"/>
      <c r="E1136" s="31"/>
      <c r="F1136" s="31"/>
    </row>
    <row r="1137" spans="1:6" x14ac:dyDescent="0.3">
      <c r="A1137" s="31"/>
      <c r="B1137" s="31"/>
      <c r="C1137" s="31"/>
      <c r="D1137" s="31"/>
      <c r="E1137" s="31"/>
      <c r="F1137" s="31"/>
    </row>
    <row r="1138" spans="1:6" x14ac:dyDescent="0.3">
      <c r="A1138" s="31"/>
      <c r="B1138" s="31"/>
      <c r="C1138" s="31"/>
      <c r="D1138" s="31"/>
      <c r="E1138" s="31"/>
      <c r="F1138" s="31"/>
    </row>
    <row r="1139" spans="1:6" x14ac:dyDescent="0.3">
      <c r="A1139" s="31"/>
      <c r="B1139" s="31"/>
      <c r="C1139" s="31"/>
      <c r="D1139" s="31"/>
      <c r="E1139" s="31"/>
      <c r="F1139" s="31"/>
    </row>
    <row r="1140" spans="1:6" x14ac:dyDescent="0.3">
      <c r="A1140" s="31"/>
      <c r="B1140" s="31"/>
      <c r="C1140" s="31"/>
      <c r="D1140" s="31"/>
      <c r="E1140" s="31"/>
      <c r="F1140" s="31"/>
    </row>
    <row r="1141" spans="1:6" x14ac:dyDescent="0.3">
      <c r="A1141" s="31"/>
      <c r="B1141" s="31"/>
      <c r="C1141" s="31"/>
      <c r="D1141" s="31"/>
      <c r="E1141" s="31"/>
      <c r="F1141" s="31"/>
    </row>
    <row r="1142" spans="1:6" x14ac:dyDescent="0.3">
      <c r="A1142" s="31"/>
      <c r="B1142" s="31"/>
      <c r="C1142" s="31"/>
      <c r="D1142" s="31"/>
      <c r="E1142" s="31"/>
      <c r="F1142" s="31"/>
    </row>
    <row r="1143" spans="1:6" x14ac:dyDescent="0.3">
      <c r="A1143" s="31"/>
      <c r="B1143" s="31"/>
      <c r="C1143" s="31"/>
      <c r="D1143" s="31"/>
      <c r="E1143" s="31"/>
      <c r="F1143" s="31"/>
    </row>
    <row r="1144" spans="1:6" x14ac:dyDescent="0.3">
      <c r="A1144" s="31"/>
      <c r="B1144" s="31"/>
      <c r="C1144" s="31"/>
      <c r="D1144" s="31"/>
      <c r="E1144" s="31"/>
      <c r="F1144" s="31"/>
    </row>
    <row r="1145" spans="1:6" x14ac:dyDescent="0.3">
      <c r="A1145" s="31"/>
      <c r="B1145" s="31"/>
      <c r="C1145" s="31"/>
      <c r="D1145" s="31"/>
      <c r="E1145" s="31"/>
      <c r="F1145" s="31"/>
    </row>
    <row r="1146" spans="1:6" x14ac:dyDescent="0.3">
      <c r="A1146" s="31"/>
      <c r="B1146" s="31"/>
      <c r="C1146" s="31"/>
      <c r="D1146" s="31"/>
      <c r="E1146" s="31"/>
      <c r="F1146" s="31"/>
    </row>
    <row r="1147" spans="1:6" x14ac:dyDescent="0.3">
      <c r="A1147" s="31"/>
      <c r="B1147" s="31"/>
      <c r="C1147" s="31"/>
      <c r="D1147" s="31"/>
      <c r="E1147" s="31"/>
      <c r="F1147" s="31"/>
    </row>
    <row r="1148" spans="1:6" x14ac:dyDescent="0.3">
      <c r="A1148" s="31"/>
      <c r="B1148" s="31"/>
      <c r="C1148" s="31"/>
      <c r="D1148" s="31"/>
      <c r="E1148" s="31"/>
      <c r="F1148" s="31"/>
    </row>
    <row r="1149" spans="1:6" x14ac:dyDescent="0.3">
      <c r="A1149" s="31"/>
      <c r="B1149" s="31"/>
      <c r="C1149" s="31"/>
      <c r="D1149" s="31"/>
      <c r="E1149" s="31"/>
      <c r="F1149" s="31"/>
    </row>
    <row r="1150" spans="1:6" x14ac:dyDescent="0.3">
      <c r="A1150" s="31"/>
      <c r="B1150" s="31"/>
      <c r="C1150" s="31"/>
      <c r="D1150" s="31"/>
      <c r="E1150" s="31"/>
      <c r="F1150" s="31"/>
    </row>
    <row r="1151" spans="1:6" x14ac:dyDescent="0.3">
      <c r="A1151" s="31"/>
      <c r="B1151" s="31"/>
      <c r="C1151" s="31"/>
      <c r="D1151" s="31"/>
      <c r="E1151" s="31"/>
      <c r="F1151" s="31"/>
    </row>
    <row r="1152" spans="1:6" x14ac:dyDescent="0.3">
      <c r="A1152" s="31"/>
      <c r="B1152" s="31"/>
      <c r="C1152" s="31"/>
      <c r="D1152" s="31"/>
      <c r="E1152" s="31"/>
      <c r="F1152" s="31"/>
    </row>
    <row r="1153" spans="1:6" x14ac:dyDescent="0.3">
      <c r="A1153" s="31"/>
      <c r="B1153" s="31"/>
      <c r="C1153" s="31"/>
      <c r="D1153" s="31"/>
      <c r="E1153" s="31"/>
      <c r="F1153" s="31"/>
    </row>
    <row r="1154" spans="1:6" x14ac:dyDescent="0.3">
      <c r="A1154" s="31"/>
      <c r="B1154" s="31"/>
      <c r="C1154" s="31"/>
      <c r="D1154" s="31"/>
      <c r="E1154" s="31"/>
      <c r="F1154" s="31"/>
    </row>
    <row r="1155" spans="1:6" x14ac:dyDescent="0.3">
      <c r="A1155" s="31"/>
      <c r="B1155" s="31"/>
      <c r="C1155" s="31"/>
      <c r="D1155" s="31"/>
      <c r="E1155" s="31"/>
      <c r="F1155" s="31"/>
    </row>
    <row r="1156" spans="1:6" x14ac:dyDescent="0.3">
      <c r="A1156" s="31"/>
      <c r="B1156" s="31"/>
      <c r="C1156" s="31"/>
      <c r="D1156" s="31"/>
      <c r="E1156" s="31"/>
      <c r="F1156" s="31"/>
    </row>
    <row r="1157" spans="1:6" x14ac:dyDescent="0.3">
      <c r="A1157" s="31"/>
      <c r="B1157" s="31"/>
      <c r="C1157" s="31"/>
      <c r="D1157" s="31"/>
      <c r="E1157" s="31"/>
      <c r="F1157" s="31"/>
    </row>
    <row r="1158" spans="1:6" x14ac:dyDescent="0.3">
      <c r="A1158" s="31"/>
      <c r="B1158" s="31"/>
      <c r="C1158" s="31"/>
      <c r="D1158" s="31"/>
      <c r="E1158" s="31"/>
      <c r="F1158" s="31"/>
    </row>
    <row r="1159" spans="1:6" x14ac:dyDescent="0.3">
      <c r="A1159" s="31"/>
      <c r="B1159" s="31"/>
      <c r="C1159" s="31"/>
      <c r="D1159" s="31"/>
      <c r="E1159" s="31"/>
      <c r="F1159" s="31"/>
    </row>
    <row r="1160" spans="1:6" x14ac:dyDescent="0.3">
      <c r="A1160" s="31"/>
      <c r="B1160" s="31"/>
      <c r="C1160" s="31"/>
      <c r="D1160" s="31"/>
      <c r="E1160" s="31"/>
      <c r="F1160" s="31"/>
    </row>
    <row r="1161" spans="1:6" x14ac:dyDescent="0.3">
      <c r="A1161" s="31"/>
      <c r="B1161" s="31"/>
      <c r="C1161" s="31"/>
      <c r="D1161" s="31"/>
      <c r="E1161" s="31"/>
      <c r="F1161" s="31"/>
    </row>
    <row r="1162" spans="1:6" x14ac:dyDescent="0.3">
      <c r="A1162" s="31"/>
      <c r="B1162" s="31"/>
      <c r="C1162" s="31"/>
      <c r="D1162" s="31"/>
      <c r="E1162" s="31"/>
      <c r="F1162" s="31"/>
    </row>
    <row r="1163" spans="1:6" x14ac:dyDescent="0.3">
      <c r="A1163" s="31"/>
      <c r="B1163" s="31"/>
      <c r="C1163" s="31"/>
      <c r="D1163" s="31"/>
      <c r="E1163" s="31"/>
      <c r="F1163" s="31"/>
    </row>
    <row r="1164" spans="1:6" x14ac:dyDescent="0.3">
      <c r="A1164" s="31"/>
      <c r="B1164" s="31"/>
      <c r="C1164" s="31"/>
      <c r="D1164" s="31"/>
      <c r="E1164" s="31"/>
      <c r="F1164" s="31"/>
    </row>
    <row r="1165" spans="1:6" x14ac:dyDescent="0.3">
      <c r="A1165" s="31"/>
      <c r="B1165" s="31"/>
      <c r="C1165" s="31"/>
      <c r="D1165" s="31"/>
      <c r="E1165" s="31"/>
      <c r="F1165" s="31"/>
    </row>
    <row r="1166" spans="1:6" x14ac:dyDescent="0.3">
      <c r="A1166" s="31"/>
      <c r="B1166" s="31"/>
      <c r="C1166" s="31"/>
      <c r="D1166" s="31"/>
      <c r="E1166" s="31"/>
      <c r="F1166" s="31"/>
    </row>
    <row r="1167" spans="1:6" x14ac:dyDescent="0.3">
      <c r="A1167" s="31"/>
      <c r="B1167" s="31"/>
      <c r="C1167" s="31"/>
      <c r="D1167" s="31"/>
      <c r="E1167" s="31"/>
      <c r="F1167" s="31"/>
    </row>
    <row r="1168" spans="1:6" x14ac:dyDescent="0.3">
      <c r="A1168" s="31"/>
      <c r="B1168" s="31"/>
      <c r="C1168" s="31"/>
      <c r="D1168" s="31"/>
      <c r="E1168" s="31"/>
      <c r="F1168" s="31"/>
    </row>
    <row r="1169" spans="1:6" x14ac:dyDescent="0.3">
      <c r="A1169" s="31"/>
      <c r="B1169" s="31"/>
      <c r="C1169" s="31"/>
      <c r="D1169" s="31"/>
      <c r="E1169" s="31"/>
      <c r="F1169" s="31"/>
    </row>
    <row r="1170" spans="1:6" x14ac:dyDescent="0.3">
      <c r="A1170" s="31"/>
      <c r="B1170" s="31"/>
      <c r="C1170" s="31"/>
      <c r="D1170" s="31"/>
      <c r="E1170" s="31"/>
      <c r="F1170" s="31"/>
    </row>
    <row r="1171" spans="1:6" x14ac:dyDescent="0.3">
      <c r="A1171" s="31"/>
      <c r="B1171" s="31"/>
      <c r="C1171" s="31"/>
      <c r="D1171" s="31"/>
      <c r="E1171" s="31"/>
      <c r="F1171" s="31"/>
    </row>
    <row r="1172" spans="1:6" x14ac:dyDescent="0.3">
      <c r="A1172" s="31"/>
      <c r="B1172" s="31"/>
      <c r="C1172" s="31"/>
      <c r="D1172" s="31"/>
      <c r="E1172" s="31"/>
      <c r="F1172" s="31"/>
    </row>
    <row r="1173" spans="1:6" x14ac:dyDescent="0.3">
      <c r="A1173" s="31"/>
      <c r="B1173" s="31"/>
      <c r="C1173" s="31"/>
      <c r="D1173" s="31"/>
      <c r="E1173" s="31"/>
      <c r="F1173" s="31"/>
    </row>
    <row r="1174" spans="1:6" x14ac:dyDescent="0.3">
      <c r="A1174" s="31"/>
      <c r="B1174" s="31"/>
      <c r="C1174" s="31"/>
      <c r="D1174" s="31"/>
      <c r="E1174" s="31"/>
      <c r="F1174" s="31"/>
    </row>
    <row r="1175" spans="1:6" x14ac:dyDescent="0.3">
      <c r="A1175" s="31"/>
      <c r="B1175" s="31"/>
      <c r="C1175" s="31"/>
      <c r="D1175" s="31"/>
      <c r="E1175" s="31"/>
      <c r="F1175" s="31"/>
    </row>
    <row r="1176" spans="1:6" x14ac:dyDescent="0.3">
      <c r="A1176" s="31"/>
      <c r="B1176" s="31"/>
      <c r="C1176" s="31"/>
      <c r="D1176" s="31"/>
      <c r="E1176" s="31"/>
      <c r="F1176" s="31"/>
    </row>
    <row r="1177" spans="1:6" x14ac:dyDescent="0.3">
      <c r="A1177" s="31"/>
      <c r="B1177" s="31"/>
      <c r="C1177" s="31"/>
      <c r="D1177" s="31"/>
      <c r="E1177" s="31"/>
      <c r="F1177" s="31"/>
    </row>
    <row r="1178" spans="1:6" x14ac:dyDescent="0.3">
      <c r="A1178" s="31"/>
      <c r="B1178" s="31"/>
      <c r="C1178" s="31"/>
      <c r="D1178" s="31"/>
      <c r="E1178" s="31"/>
      <c r="F1178" s="31"/>
    </row>
    <row r="1179" spans="1:6" x14ac:dyDescent="0.3">
      <c r="A1179" s="31"/>
      <c r="B1179" s="31"/>
      <c r="C1179" s="31"/>
      <c r="D1179" s="31"/>
      <c r="E1179" s="31"/>
      <c r="F1179" s="31"/>
    </row>
    <row r="1180" spans="1:6" x14ac:dyDescent="0.3">
      <c r="A1180" s="31"/>
      <c r="B1180" s="31"/>
      <c r="C1180" s="31"/>
      <c r="D1180" s="31"/>
      <c r="E1180" s="31"/>
      <c r="F1180" s="31"/>
    </row>
    <row r="1181" spans="1:6" x14ac:dyDescent="0.3">
      <c r="A1181" s="31"/>
      <c r="B1181" s="31"/>
      <c r="C1181" s="31"/>
      <c r="D1181" s="31"/>
      <c r="E1181" s="31"/>
      <c r="F1181" s="31"/>
    </row>
    <row r="1182" spans="1:6" x14ac:dyDescent="0.3">
      <c r="A1182" s="31"/>
      <c r="B1182" s="31"/>
      <c r="C1182" s="31"/>
      <c r="D1182" s="31"/>
      <c r="E1182" s="31"/>
      <c r="F1182" s="31"/>
    </row>
    <row r="1183" spans="1:6" x14ac:dyDescent="0.3">
      <c r="A1183" s="31"/>
      <c r="B1183" s="31"/>
      <c r="C1183" s="31"/>
      <c r="D1183" s="31"/>
      <c r="E1183" s="31"/>
      <c r="F1183" s="31"/>
    </row>
    <row r="1184" spans="1:6" x14ac:dyDescent="0.3">
      <c r="A1184" s="31"/>
      <c r="B1184" s="31"/>
      <c r="C1184" s="31"/>
      <c r="D1184" s="31"/>
      <c r="E1184" s="31"/>
      <c r="F1184" s="31"/>
    </row>
    <row r="1185" spans="1:6" x14ac:dyDescent="0.3">
      <c r="A1185" s="31"/>
      <c r="B1185" s="31"/>
      <c r="C1185" s="31"/>
      <c r="D1185" s="31"/>
      <c r="E1185" s="31"/>
      <c r="F1185" s="31"/>
    </row>
    <row r="1186" spans="1:6" x14ac:dyDescent="0.3">
      <c r="A1186" s="31"/>
      <c r="B1186" s="31"/>
      <c r="C1186" s="31"/>
      <c r="D1186" s="31"/>
      <c r="E1186" s="31"/>
      <c r="F1186" s="31"/>
    </row>
    <row r="1187" spans="1:6" x14ac:dyDescent="0.3">
      <c r="A1187" s="31"/>
      <c r="B1187" s="31"/>
      <c r="C1187" s="31"/>
      <c r="D1187" s="31"/>
      <c r="E1187" s="31"/>
      <c r="F1187" s="31"/>
    </row>
    <row r="1188" spans="1:6" x14ac:dyDescent="0.3">
      <c r="A1188" s="31"/>
      <c r="B1188" s="31"/>
      <c r="C1188" s="31"/>
      <c r="D1188" s="31"/>
      <c r="E1188" s="31"/>
      <c r="F1188" s="31"/>
    </row>
    <row r="1189" spans="1:6" x14ac:dyDescent="0.3">
      <c r="A1189" s="31"/>
      <c r="B1189" s="31"/>
      <c r="C1189" s="31"/>
      <c r="D1189" s="31"/>
      <c r="E1189" s="31"/>
      <c r="F1189" s="31"/>
    </row>
    <row r="1190" spans="1:6" x14ac:dyDescent="0.3">
      <c r="A1190" s="31"/>
      <c r="B1190" s="31"/>
      <c r="C1190" s="31"/>
      <c r="D1190" s="31"/>
      <c r="E1190" s="31"/>
      <c r="F1190" s="31"/>
    </row>
    <row r="1191" spans="1:6" x14ac:dyDescent="0.3">
      <c r="A1191" s="31"/>
      <c r="B1191" s="31"/>
      <c r="C1191" s="31"/>
      <c r="D1191" s="31"/>
      <c r="E1191" s="31"/>
      <c r="F1191" s="31"/>
    </row>
    <row r="1192" spans="1:6" x14ac:dyDescent="0.3">
      <c r="A1192" s="31"/>
      <c r="B1192" s="31"/>
      <c r="C1192" s="31"/>
      <c r="D1192" s="31"/>
      <c r="E1192" s="31"/>
      <c r="F1192" s="31"/>
    </row>
    <row r="1193" spans="1:6" x14ac:dyDescent="0.3">
      <c r="A1193" s="31"/>
      <c r="B1193" s="31"/>
      <c r="C1193" s="31"/>
      <c r="D1193" s="31"/>
      <c r="E1193" s="31"/>
      <c r="F1193" s="31"/>
    </row>
    <row r="1194" spans="1:6" x14ac:dyDescent="0.3">
      <c r="A1194" s="31"/>
      <c r="B1194" s="31"/>
      <c r="C1194" s="31"/>
      <c r="D1194" s="31"/>
      <c r="E1194" s="31"/>
      <c r="F1194" s="31"/>
    </row>
    <row r="1195" spans="1:6" x14ac:dyDescent="0.3">
      <c r="A1195" s="31"/>
      <c r="B1195" s="31"/>
      <c r="C1195" s="31"/>
      <c r="D1195" s="31"/>
      <c r="E1195" s="31"/>
      <c r="F1195" s="31"/>
    </row>
    <row r="1196" spans="1:6" x14ac:dyDescent="0.3">
      <c r="A1196" s="31"/>
      <c r="B1196" s="31"/>
      <c r="C1196" s="31"/>
      <c r="D1196" s="31"/>
      <c r="E1196" s="31"/>
      <c r="F1196" s="31"/>
    </row>
    <row r="1197" spans="1:6" x14ac:dyDescent="0.3">
      <c r="A1197" s="31"/>
      <c r="B1197" s="31"/>
      <c r="C1197" s="31"/>
      <c r="D1197" s="31"/>
      <c r="E1197" s="31"/>
      <c r="F1197" s="31"/>
    </row>
    <row r="1198" spans="1:6" x14ac:dyDescent="0.3">
      <c r="A1198" s="31"/>
      <c r="B1198" s="31"/>
      <c r="C1198" s="31"/>
      <c r="D1198" s="31"/>
      <c r="E1198" s="31"/>
      <c r="F1198" s="31"/>
    </row>
    <row r="1199" spans="1:6" x14ac:dyDescent="0.3">
      <c r="A1199" s="31"/>
      <c r="B1199" s="31"/>
      <c r="C1199" s="31"/>
      <c r="D1199" s="31"/>
      <c r="E1199" s="31"/>
      <c r="F1199" s="31"/>
    </row>
    <row r="1200" spans="1:6" x14ac:dyDescent="0.3">
      <c r="A1200" s="31"/>
      <c r="B1200" s="31"/>
      <c r="C1200" s="31"/>
      <c r="D1200" s="31"/>
      <c r="E1200" s="31"/>
      <c r="F1200" s="31"/>
    </row>
    <row r="1201" spans="1:6" x14ac:dyDescent="0.3">
      <c r="A1201" s="31"/>
      <c r="B1201" s="31"/>
      <c r="C1201" s="31"/>
      <c r="D1201" s="31"/>
      <c r="E1201" s="31"/>
      <c r="F1201" s="31"/>
    </row>
    <row r="1202" spans="1:6" x14ac:dyDescent="0.3">
      <c r="A1202" s="31"/>
      <c r="B1202" s="31"/>
      <c r="C1202" s="31"/>
      <c r="D1202" s="31"/>
      <c r="E1202" s="31"/>
      <c r="F1202" s="31"/>
    </row>
    <row r="1203" spans="1:6" x14ac:dyDescent="0.3">
      <c r="A1203" s="31"/>
      <c r="B1203" s="31"/>
      <c r="C1203" s="31"/>
      <c r="D1203" s="31"/>
      <c r="E1203" s="31"/>
      <c r="F1203" s="31"/>
    </row>
    <row r="1204" spans="1:6" x14ac:dyDescent="0.3">
      <c r="A1204" s="31"/>
      <c r="B1204" s="31"/>
      <c r="C1204" s="31"/>
      <c r="D1204" s="31"/>
      <c r="E1204" s="31"/>
      <c r="F1204" s="31"/>
    </row>
    <row r="1205" spans="1:6" x14ac:dyDescent="0.3">
      <c r="A1205" s="31"/>
      <c r="B1205" s="31"/>
      <c r="C1205" s="31"/>
      <c r="D1205" s="31"/>
      <c r="E1205" s="31"/>
      <c r="F1205" s="31"/>
    </row>
    <row r="1206" spans="1:6" x14ac:dyDescent="0.3">
      <c r="A1206" s="31"/>
      <c r="B1206" s="31"/>
      <c r="C1206" s="31"/>
      <c r="D1206" s="31"/>
      <c r="E1206" s="31"/>
      <c r="F1206" s="31"/>
    </row>
    <row r="1207" spans="1:6" x14ac:dyDescent="0.3">
      <c r="A1207" s="31"/>
      <c r="B1207" s="31"/>
      <c r="C1207" s="31"/>
      <c r="D1207" s="31"/>
      <c r="E1207" s="31"/>
      <c r="F1207" s="31"/>
    </row>
    <row r="1208" spans="1:6" x14ac:dyDescent="0.3">
      <c r="A1208" s="31"/>
      <c r="B1208" s="31"/>
      <c r="C1208" s="31"/>
      <c r="D1208" s="31"/>
      <c r="E1208" s="31"/>
      <c r="F1208" s="31"/>
    </row>
    <row r="1209" spans="1:6" x14ac:dyDescent="0.3">
      <c r="A1209" s="31"/>
      <c r="B1209" s="31"/>
      <c r="C1209" s="31"/>
      <c r="D1209" s="31"/>
      <c r="E1209" s="31"/>
      <c r="F1209" s="31"/>
    </row>
    <row r="1210" spans="1:6" x14ac:dyDescent="0.3">
      <c r="A1210" s="31"/>
      <c r="B1210" s="31"/>
      <c r="C1210" s="31"/>
      <c r="D1210" s="31"/>
      <c r="E1210" s="31"/>
      <c r="F1210" s="31"/>
    </row>
    <row r="1211" spans="1:6" x14ac:dyDescent="0.3">
      <c r="A1211" s="31"/>
      <c r="B1211" s="31"/>
      <c r="C1211" s="31"/>
      <c r="D1211" s="31"/>
      <c r="E1211" s="31"/>
      <c r="F1211" s="31"/>
    </row>
    <row r="1212" spans="1:6" x14ac:dyDescent="0.3">
      <c r="A1212" s="31"/>
      <c r="B1212" s="31"/>
      <c r="C1212" s="31"/>
      <c r="D1212" s="31"/>
      <c r="E1212" s="31"/>
      <c r="F1212" s="31"/>
    </row>
    <row r="1213" spans="1:6" x14ac:dyDescent="0.3">
      <c r="A1213" s="31"/>
      <c r="B1213" s="31"/>
      <c r="C1213" s="31"/>
      <c r="D1213" s="31"/>
      <c r="E1213" s="31"/>
      <c r="F1213" s="31"/>
    </row>
    <row r="1214" spans="1:6" x14ac:dyDescent="0.3">
      <c r="A1214" s="31"/>
      <c r="B1214" s="31"/>
      <c r="C1214" s="31"/>
      <c r="D1214" s="31"/>
      <c r="E1214" s="31"/>
      <c r="F1214" s="31"/>
    </row>
    <row r="1215" spans="1:6" x14ac:dyDescent="0.3">
      <c r="A1215" s="31"/>
      <c r="B1215" s="31"/>
      <c r="C1215" s="31"/>
      <c r="D1215" s="31"/>
      <c r="E1215" s="31"/>
      <c r="F1215" s="31"/>
    </row>
    <row r="1216" spans="1:6" x14ac:dyDescent="0.3">
      <c r="A1216" s="31"/>
      <c r="B1216" s="31"/>
      <c r="C1216" s="31"/>
      <c r="D1216" s="31"/>
      <c r="E1216" s="31"/>
      <c r="F1216" s="31"/>
    </row>
    <row r="1217" spans="1:6" x14ac:dyDescent="0.3">
      <c r="A1217" s="31"/>
      <c r="B1217" s="31"/>
      <c r="C1217" s="31"/>
      <c r="D1217" s="31"/>
      <c r="E1217" s="31"/>
      <c r="F1217" s="31"/>
    </row>
    <row r="1218" spans="1:6" x14ac:dyDescent="0.3">
      <c r="A1218" s="31"/>
      <c r="B1218" s="31"/>
      <c r="C1218" s="31"/>
      <c r="D1218" s="31"/>
      <c r="E1218" s="31"/>
      <c r="F1218" s="31"/>
    </row>
    <row r="1219" spans="1:6" x14ac:dyDescent="0.3">
      <c r="A1219" s="31"/>
      <c r="B1219" s="31"/>
      <c r="C1219" s="31"/>
      <c r="D1219" s="31"/>
      <c r="E1219" s="31"/>
      <c r="F1219" s="31"/>
    </row>
    <row r="1220" spans="1:6" x14ac:dyDescent="0.3">
      <c r="A1220" s="31"/>
      <c r="B1220" s="31"/>
      <c r="C1220" s="31"/>
      <c r="D1220" s="31"/>
      <c r="E1220" s="31"/>
      <c r="F1220" s="31"/>
    </row>
    <row r="1221" spans="1:6" x14ac:dyDescent="0.3">
      <c r="A1221" s="31"/>
      <c r="B1221" s="31"/>
      <c r="C1221" s="31"/>
      <c r="D1221" s="31"/>
      <c r="E1221" s="31"/>
      <c r="F1221" s="31"/>
    </row>
    <row r="1222" spans="1:6" x14ac:dyDescent="0.3">
      <c r="A1222" s="31"/>
      <c r="B1222" s="31"/>
      <c r="C1222" s="31"/>
      <c r="D1222" s="31"/>
      <c r="E1222" s="31"/>
      <c r="F1222" s="31"/>
    </row>
    <row r="1223" spans="1:6" x14ac:dyDescent="0.3">
      <c r="A1223" s="31"/>
      <c r="B1223" s="31"/>
      <c r="C1223" s="31"/>
      <c r="D1223" s="31"/>
      <c r="E1223" s="31"/>
      <c r="F1223" s="31"/>
    </row>
    <row r="1224" spans="1:6" x14ac:dyDescent="0.3">
      <c r="A1224" s="31"/>
      <c r="B1224" s="31"/>
      <c r="C1224" s="31"/>
      <c r="D1224" s="31"/>
      <c r="E1224" s="31"/>
      <c r="F1224" s="31"/>
    </row>
    <row r="1225" spans="1:6" x14ac:dyDescent="0.3">
      <c r="A1225" s="31"/>
      <c r="B1225" s="31"/>
      <c r="C1225" s="31"/>
      <c r="D1225" s="31"/>
      <c r="E1225" s="31"/>
      <c r="F1225" s="31"/>
    </row>
    <row r="1226" spans="1:6" x14ac:dyDescent="0.3">
      <c r="A1226" s="31"/>
      <c r="B1226" s="31"/>
      <c r="C1226" s="31"/>
      <c r="D1226" s="31"/>
      <c r="E1226" s="31"/>
      <c r="F1226" s="31"/>
    </row>
    <row r="1227" spans="1:6" x14ac:dyDescent="0.3">
      <c r="A1227" s="31"/>
      <c r="B1227" s="31"/>
      <c r="C1227" s="31"/>
      <c r="D1227" s="31"/>
      <c r="E1227" s="31"/>
      <c r="F1227" s="31"/>
    </row>
    <row r="1228" spans="1:6" x14ac:dyDescent="0.3">
      <c r="A1228" s="31"/>
      <c r="B1228" s="31"/>
      <c r="C1228" s="31"/>
      <c r="D1228" s="31"/>
      <c r="E1228" s="31"/>
      <c r="F1228" s="31"/>
    </row>
    <row r="1229" spans="1:6" x14ac:dyDescent="0.3">
      <c r="A1229" s="31"/>
      <c r="B1229" s="31"/>
      <c r="C1229" s="31"/>
      <c r="D1229" s="31"/>
      <c r="E1229" s="31"/>
      <c r="F1229" s="31"/>
    </row>
    <row r="1230" spans="1:6" x14ac:dyDescent="0.3">
      <c r="A1230" s="31"/>
      <c r="B1230" s="31"/>
      <c r="C1230" s="31"/>
      <c r="D1230" s="31"/>
      <c r="E1230" s="31"/>
      <c r="F1230" s="31"/>
    </row>
    <row r="1231" spans="1:6" x14ac:dyDescent="0.3">
      <c r="A1231" s="31"/>
      <c r="B1231" s="31"/>
      <c r="C1231" s="31"/>
      <c r="D1231" s="31"/>
      <c r="E1231" s="31"/>
      <c r="F1231" s="31"/>
    </row>
    <row r="1232" spans="1:6" x14ac:dyDescent="0.3">
      <c r="A1232" s="31"/>
      <c r="B1232" s="31"/>
      <c r="C1232" s="31"/>
      <c r="D1232" s="31"/>
      <c r="E1232" s="31"/>
      <c r="F1232" s="31"/>
    </row>
    <row r="1233" spans="1:6" x14ac:dyDescent="0.3">
      <c r="A1233" s="31"/>
      <c r="B1233" s="31"/>
      <c r="C1233" s="31"/>
      <c r="D1233" s="31"/>
      <c r="E1233" s="31"/>
      <c r="F1233" s="31"/>
    </row>
    <row r="1234" spans="1:6" x14ac:dyDescent="0.3">
      <c r="A1234" s="31"/>
      <c r="B1234" s="31"/>
      <c r="C1234" s="31"/>
      <c r="D1234" s="31"/>
      <c r="E1234" s="31"/>
      <c r="F1234" s="31"/>
    </row>
    <row r="1235" spans="1:6" x14ac:dyDescent="0.3">
      <c r="A1235" s="31"/>
      <c r="B1235" s="31"/>
      <c r="C1235" s="31"/>
      <c r="D1235" s="31"/>
      <c r="E1235" s="31"/>
      <c r="F1235" s="31"/>
    </row>
    <row r="1236" spans="1:6" x14ac:dyDescent="0.3">
      <c r="A1236" s="31"/>
      <c r="B1236" s="31"/>
      <c r="C1236" s="31"/>
      <c r="D1236" s="31"/>
      <c r="E1236" s="31"/>
      <c r="F1236" s="31"/>
    </row>
    <row r="1237" spans="1:6" x14ac:dyDescent="0.3">
      <c r="A1237" s="31"/>
      <c r="B1237" s="31"/>
      <c r="C1237" s="31"/>
      <c r="D1237" s="31"/>
      <c r="E1237" s="31"/>
      <c r="F1237" s="31"/>
    </row>
    <row r="1238" spans="1:6" x14ac:dyDescent="0.3">
      <c r="A1238" s="31"/>
      <c r="B1238" s="31"/>
      <c r="C1238" s="31"/>
      <c r="D1238" s="31"/>
      <c r="E1238" s="31"/>
      <c r="F1238" s="31"/>
    </row>
    <row r="1239" spans="1:6" x14ac:dyDescent="0.3">
      <c r="A1239" s="31"/>
      <c r="B1239" s="31"/>
      <c r="C1239" s="31"/>
      <c r="D1239" s="31"/>
      <c r="E1239" s="31"/>
      <c r="F1239" s="31"/>
    </row>
    <row r="1240" spans="1:6" x14ac:dyDescent="0.3">
      <c r="A1240" s="31"/>
      <c r="B1240" s="31"/>
      <c r="C1240" s="31"/>
      <c r="D1240" s="31"/>
      <c r="E1240" s="31"/>
      <c r="F1240" s="31"/>
    </row>
    <row r="1241" spans="1:6" x14ac:dyDescent="0.3">
      <c r="A1241" s="31"/>
      <c r="B1241" s="31"/>
      <c r="C1241" s="31"/>
      <c r="D1241" s="31"/>
      <c r="E1241" s="31"/>
      <c r="F1241" s="31"/>
    </row>
    <row r="1242" spans="1:6" x14ac:dyDescent="0.3">
      <c r="A1242" s="31"/>
      <c r="B1242" s="31"/>
      <c r="C1242" s="31"/>
      <c r="D1242" s="31"/>
      <c r="E1242" s="31"/>
      <c r="F1242" s="31"/>
    </row>
    <row r="1243" spans="1:6" x14ac:dyDescent="0.3">
      <c r="A1243" s="31"/>
      <c r="B1243" s="31"/>
      <c r="C1243" s="31"/>
      <c r="D1243" s="31"/>
      <c r="E1243" s="31"/>
      <c r="F1243" s="31"/>
    </row>
    <row r="1244" spans="1:6" x14ac:dyDescent="0.3">
      <c r="A1244" s="31"/>
      <c r="B1244" s="31"/>
      <c r="C1244" s="31"/>
      <c r="D1244" s="31"/>
      <c r="E1244" s="31"/>
      <c r="F1244" s="31"/>
    </row>
    <row r="1245" spans="1:6" x14ac:dyDescent="0.3">
      <c r="A1245" s="31"/>
      <c r="B1245" s="31"/>
      <c r="C1245" s="31"/>
      <c r="D1245" s="31"/>
      <c r="E1245" s="31"/>
      <c r="F1245" s="31"/>
    </row>
    <row r="1246" spans="1:6" x14ac:dyDescent="0.3">
      <c r="A1246" s="31"/>
      <c r="B1246" s="31"/>
      <c r="C1246" s="31"/>
      <c r="D1246" s="31"/>
      <c r="E1246" s="31"/>
      <c r="F1246" s="31"/>
    </row>
    <row r="1247" spans="1:6" x14ac:dyDescent="0.3">
      <c r="A1247" s="31"/>
      <c r="B1247" s="31"/>
      <c r="C1247" s="31"/>
      <c r="D1247" s="31"/>
      <c r="E1247" s="31"/>
      <c r="F1247" s="31"/>
    </row>
    <row r="1248" spans="1:6" x14ac:dyDescent="0.3">
      <c r="A1248" s="31"/>
      <c r="B1248" s="31"/>
      <c r="C1248" s="31"/>
      <c r="D1248" s="31"/>
      <c r="E1248" s="31"/>
      <c r="F1248" s="31"/>
    </row>
    <row r="1249" spans="1:6" x14ac:dyDescent="0.3">
      <c r="A1249" s="31"/>
      <c r="B1249" s="31"/>
      <c r="C1249" s="31"/>
      <c r="D1249" s="31"/>
      <c r="E1249" s="31"/>
      <c r="F1249" s="31"/>
    </row>
    <row r="1250" spans="1:6" x14ac:dyDescent="0.3">
      <c r="A1250" s="31"/>
      <c r="B1250" s="31"/>
      <c r="C1250" s="31"/>
      <c r="D1250" s="31"/>
      <c r="E1250" s="31"/>
      <c r="F1250" s="31"/>
    </row>
    <row r="1251" spans="1:6" x14ac:dyDescent="0.3">
      <c r="A1251" s="31"/>
      <c r="B1251" s="31"/>
      <c r="C1251" s="31"/>
      <c r="D1251" s="31"/>
      <c r="E1251" s="31"/>
      <c r="F1251" s="31"/>
    </row>
    <row r="1252" spans="1:6" x14ac:dyDescent="0.3">
      <c r="A1252" s="31"/>
      <c r="B1252" s="31"/>
      <c r="C1252" s="31"/>
      <c r="D1252" s="31"/>
      <c r="E1252" s="31"/>
      <c r="F1252" s="31"/>
    </row>
    <row r="1253" spans="1:6" x14ac:dyDescent="0.3">
      <c r="A1253" s="31"/>
      <c r="B1253" s="31"/>
      <c r="C1253" s="31"/>
      <c r="D1253" s="31"/>
      <c r="E1253" s="31"/>
      <c r="F1253" s="31"/>
    </row>
    <row r="1254" spans="1:6" x14ac:dyDescent="0.3">
      <c r="A1254" s="31"/>
      <c r="B1254" s="31"/>
      <c r="C1254" s="31"/>
      <c r="D1254" s="31"/>
      <c r="E1254" s="31"/>
      <c r="F1254" s="31"/>
    </row>
    <row r="1255" spans="1:6" x14ac:dyDescent="0.3">
      <c r="A1255" s="31"/>
      <c r="B1255" s="31"/>
      <c r="C1255" s="31"/>
      <c r="D1255" s="31"/>
      <c r="E1255" s="31"/>
      <c r="F1255" s="31"/>
    </row>
    <row r="1256" spans="1:6" x14ac:dyDescent="0.3">
      <c r="A1256" s="31"/>
      <c r="B1256" s="31"/>
      <c r="C1256" s="31"/>
      <c r="D1256" s="31"/>
      <c r="E1256" s="31"/>
      <c r="F1256" s="31"/>
    </row>
    <row r="1257" spans="1:6" x14ac:dyDescent="0.3">
      <c r="A1257" s="31"/>
      <c r="B1257" s="31"/>
      <c r="C1257" s="31"/>
      <c r="D1257" s="31"/>
      <c r="E1257" s="31"/>
      <c r="F1257" s="31"/>
    </row>
    <row r="1258" spans="1:6" x14ac:dyDescent="0.3">
      <c r="A1258" s="31"/>
      <c r="B1258" s="31"/>
      <c r="C1258" s="31"/>
      <c r="D1258" s="31"/>
      <c r="E1258" s="31"/>
      <c r="F1258" s="31"/>
    </row>
    <row r="1259" spans="1:6" x14ac:dyDescent="0.3">
      <c r="A1259" s="31"/>
      <c r="B1259" s="31"/>
      <c r="C1259" s="31"/>
      <c r="D1259" s="31"/>
      <c r="E1259" s="31"/>
      <c r="F1259" s="31"/>
    </row>
    <row r="1260" spans="1:6" x14ac:dyDescent="0.3">
      <c r="A1260" s="31"/>
      <c r="B1260" s="31"/>
      <c r="C1260" s="31"/>
      <c r="D1260" s="31"/>
      <c r="E1260" s="31"/>
      <c r="F1260" s="31"/>
    </row>
    <row r="1261" spans="1:6" x14ac:dyDescent="0.3">
      <c r="A1261" s="31"/>
      <c r="B1261" s="31"/>
      <c r="C1261" s="31"/>
      <c r="D1261" s="31"/>
      <c r="E1261" s="31"/>
      <c r="F1261" s="31"/>
    </row>
    <row r="1262" spans="1:6" x14ac:dyDescent="0.3">
      <c r="A1262" s="31"/>
      <c r="B1262" s="31"/>
      <c r="C1262" s="31"/>
      <c r="D1262" s="31"/>
      <c r="E1262" s="31"/>
      <c r="F1262" s="31"/>
    </row>
    <row r="1263" spans="1:6" x14ac:dyDescent="0.3">
      <c r="A1263" s="31"/>
      <c r="B1263" s="31"/>
      <c r="C1263" s="31"/>
      <c r="D1263" s="31"/>
      <c r="E1263" s="31"/>
      <c r="F1263" s="31"/>
    </row>
    <row r="1264" spans="1:6" x14ac:dyDescent="0.3">
      <c r="A1264" s="31"/>
      <c r="B1264" s="31"/>
      <c r="C1264" s="31"/>
      <c r="D1264" s="31"/>
      <c r="E1264" s="31"/>
      <c r="F1264" s="31"/>
    </row>
    <row r="1265" spans="1:6" x14ac:dyDescent="0.3">
      <c r="A1265" s="31"/>
      <c r="B1265" s="31"/>
      <c r="C1265" s="31"/>
      <c r="D1265" s="31"/>
      <c r="E1265" s="31"/>
      <c r="F1265" s="31"/>
    </row>
    <row r="1266" spans="1:6" x14ac:dyDescent="0.3">
      <c r="A1266" s="31"/>
      <c r="B1266" s="31"/>
      <c r="C1266" s="31"/>
      <c r="D1266" s="31"/>
      <c r="E1266" s="31"/>
      <c r="F1266" s="31"/>
    </row>
    <row r="1267" spans="1:6" x14ac:dyDescent="0.3">
      <c r="A1267" s="31"/>
      <c r="B1267" s="31"/>
      <c r="C1267" s="31"/>
      <c r="D1267" s="31"/>
      <c r="E1267" s="31"/>
      <c r="F1267" s="31"/>
    </row>
    <row r="1268" spans="1:6" x14ac:dyDescent="0.3">
      <c r="A1268" s="31"/>
      <c r="B1268" s="31"/>
      <c r="C1268" s="31"/>
      <c r="D1268" s="31"/>
      <c r="E1268" s="31"/>
      <c r="F1268" s="31"/>
    </row>
    <row r="1269" spans="1:6" x14ac:dyDescent="0.3">
      <c r="A1269" s="31"/>
      <c r="B1269" s="31"/>
      <c r="C1269" s="31"/>
      <c r="D1269" s="31"/>
      <c r="E1269" s="31"/>
      <c r="F1269" s="31"/>
    </row>
    <row r="1270" spans="1:6" x14ac:dyDescent="0.3">
      <c r="A1270" s="31"/>
      <c r="B1270" s="31"/>
      <c r="C1270" s="31"/>
      <c r="D1270" s="31"/>
      <c r="E1270" s="31"/>
      <c r="F1270" s="31"/>
    </row>
    <row r="1271" spans="1:6" x14ac:dyDescent="0.3">
      <c r="A1271" s="31"/>
      <c r="B1271" s="31"/>
      <c r="C1271" s="31"/>
      <c r="D1271" s="31"/>
      <c r="E1271" s="31"/>
      <c r="F1271" s="31"/>
    </row>
    <row r="1272" spans="1:6" x14ac:dyDescent="0.3">
      <c r="A1272" s="31"/>
      <c r="B1272" s="31"/>
      <c r="C1272" s="31"/>
      <c r="D1272" s="31"/>
      <c r="E1272" s="31"/>
      <c r="F1272" s="31"/>
    </row>
    <row r="1273" spans="1:6" x14ac:dyDescent="0.3">
      <c r="A1273" s="31"/>
      <c r="B1273" s="31"/>
      <c r="C1273" s="31"/>
      <c r="D1273" s="31"/>
      <c r="E1273" s="31"/>
      <c r="F1273" s="31"/>
    </row>
    <row r="1274" spans="1:6" x14ac:dyDescent="0.3">
      <c r="A1274" s="31"/>
      <c r="B1274" s="31"/>
      <c r="C1274" s="31"/>
      <c r="D1274" s="31"/>
      <c r="E1274" s="31"/>
      <c r="F1274" s="31"/>
    </row>
    <row r="1275" spans="1:6" x14ac:dyDescent="0.3">
      <c r="A1275" s="31"/>
      <c r="B1275" s="31"/>
      <c r="C1275" s="31"/>
      <c r="D1275" s="31"/>
      <c r="E1275" s="31"/>
      <c r="F1275" s="31"/>
    </row>
    <row r="1276" spans="1:6" x14ac:dyDescent="0.3">
      <c r="A1276" s="31"/>
      <c r="B1276" s="31"/>
      <c r="C1276" s="31"/>
      <c r="D1276" s="31"/>
      <c r="E1276" s="31"/>
      <c r="F1276" s="31"/>
    </row>
    <row r="1277" spans="1:6" x14ac:dyDescent="0.3">
      <c r="A1277" s="31"/>
      <c r="B1277" s="31"/>
      <c r="C1277" s="31"/>
      <c r="D1277" s="31"/>
      <c r="E1277" s="31"/>
      <c r="F1277" s="31"/>
    </row>
    <row r="1278" spans="1:6" x14ac:dyDescent="0.3">
      <c r="A1278" s="31"/>
      <c r="B1278" s="31"/>
      <c r="C1278" s="31"/>
      <c r="D1278" s="31"/>
      <c r="E1278" s="31"/>
      <c r="F1278" s="31"/>
    </row>
    <row r="1279" spans="1:6" x14ac:dyDescent="0.3">
      <c r="A1279" s="31"/>
      <c r="B1279" s="31"/>
      <c r="C1279" s="31"/>
      <c r="D1279" s="31"/>
      <c r="E1279" s="31"/>
      <c r="F1279" s="31"/>
    </row>
    <row r="1280" spans="1:6" x14ac:dyDescent="0.3">
      <c r="A1280" s="31"/>
      <c r="B1280" s="31"/>
      <c r="C1280" s="31"/>
      <c r="D1280" s="31"/>
      <c r="E1280" s="31"/>
      <c r="F1280" s="31"/>
    </row>
    <row r="1281" spans="1:6" x14ac:dyDescent="0.3">
      <c r="A1281" s="31"/>
      <c r="B1281" s="31"/>
      <c r="C1281" s="31"/>
      <c r="D1281" s="31"/>
      <c r="E1281" s="31"/>
      <c r="F1281" s="31"/>
    </row>
    <row r="1282" spans="1:6" x14ac:dyDescent="0.3">
      <c r="A1282" s="31"/>
      <c r="B1282" s="31"/>
      <c r="C1282" s="31"/>
      <c r="D1282" s="31"/>
      <c r="E1282" s="31"/>
      <c r="F1282" s="31"/>
    </row>
    <row r="1283" spans="1:6" x14ac:dyDescent="0.3">
      <c r="A1283" s="31"/>
      <c r="B1283" s="31"/>
      <c r="C1283" s="31"/>
      <c r="D1283" s="31"/>
      <c r="E1283" s="31"/>
      <c r="F1283" s="31"/>
    </row>
    <row r="1284" spans="1:6" x14ac:dyDescent="0.3">
      <c r="A1284" s="31"/>
      <c r="B1284" s="31"/>
      <c r="C1284" s="31"/>
      <c r="D1284" s="31"/>
      <c r="E1284" s="31"/>
      <c r="F1284" s="31"/>
    </row>
    <row r="1285" spans="1:6" x14ac:dyDescent="0.3">
      <c r="A1285" s="31"/>
      <c r="B1285" s="31"/>
      <c r="C1285" s="31"/>
      <c r="D1285" s="31"/>
      <c r="E1285" s="31"/>
      <c r="F1285" s="31"/>
    </row>
    <row r="1286" spans="1:6" x14ac:dyDescent="0.3">
      <c r="A1286" s="31"/>
      <c r="B1286" s="31"/>
      <c r="C1286" s="31"/>
      <c r="D1286" s="31"/>
      <c r="E1286" s="31"/>
      <c r="F1286" s="31"/>
    </row>
    <row r="1287" spans="1:6" x14ac:dyDescent="0.3">
      <c r="A1287" s="31"/>
      <c r="B1287" s="31"/>
      <c r="C1287" s="31"/>
      <c r="D1287" s="31"/>
      <c r="E1287" s="31"/>
      <c r="F1287" s="31"/>
    </row>
    <row r="1288" spans="1:6" x14ac:dyDescent="0.3">
      <c r="A1288" s="31"/>
      <c r="B1288" s="31"/>
      <c r="C1288" s="31"/>
      <c r="D1288" s="31"/>
      <c r="E1288" s="31"/>
      <c r="F1288" s="31"/>
    </row>
    <row r="1289" spans="1:6" x14ac:dyDescent="0.3">
      <c r="A1289" s="31"/>
      <c r="B1289" s="31"/>
      <c r="C1289" s="31"/>
      <c r="D1289" s="31"/>
      <c r="E1289" s="31"/>
      <c r="F1289" s="31"/>
    </row>
    <row r="1290" spans="1:6" x14ac:dyDescent="0.3">
      <c r="A1290" s="31"/>
      <c r="B1290" s="31"/>
      <c r="C1290" s="31"/>
      <c r="D1290" s="31"/>
      <c r="E1290" s="31"/>
      <c r="F1290" s="31"/>
    </row>
    <row r="1291" spans="1:6" x14ac:dyDescent="0.3">
      <c r="A1291" s="31"/>
      <c r="B1291" s="31"/>
      <c r="C1291" s="31"/>
      <c r="D1291" s="31"/>
      <c r="E1291" s="31"/>
      <c r="F1291" s="31"/>
    </row>
    <row r="1292" spans="1:6" x14ac:dyDescent="0.3">
      <c r="A1292" s="31"/>
      <c r="B1292" s="31"/>
      <c r="C1292" s="31"/>
      <c r="D1292" s="31"/>
      <c r="E1292" s="31"/>
      <c r="F1292" s="31"/>
    </row>
    <row r="1293" spans="1:6" x14ac:dyDescent="0.3">
      <c r="A1293" s="31"/>
      <c r="B1293" s="31"/>
      <c r="C1293" s="31"/>
      <c r="D1293" s="31"/>
      <c r="E1293" s="31"/>
      <c r="F1293" s="31"/>
    </row>
    <row r="1294" spans="1:6" x14ac:dyDescent="0.3">
      <c r="A1294" s="31"/>
      <c r="B1294" s="31"/>
      <c r="C1294" s="31"/>
      <c r="D1294" s="31"/>
      <c r="E1294" s="31"/>
      <c r="F1294" s="31"/>
    </row>
    <row r="1295" spans="1:6" x14ac:dyDescent="0.3">
      <c r="A1295" s="31"/>
      <c r="B1295" s="31"/>
      <c r="C1295" s="31"/>
      <c r="D1295" s="31"/>
      <c r="E1295" s="31"/>
      <c r="F1295" s="31"/>
    </row>
    <row r="1296" spans="1:6" x14ac:dyDescent="0.3">
      <c r="A1296" s="31"/>
      <c r="B1296" s="31"/>
      <c r="C1296" s="31"/>
      <c r="D1296" s="31"/>
      <c r="E1296" s="31"/>
      <c r="F1296" s="31"/>
    </row>
    <row r="1297" spans="1:6" x14ac:dyDescent="0.3">
      <c r="A1297" s="31"/>
      <c r="B1297" s="31"/>
      <c r="C1297" s="31"/>
      <c r="D1297" s="31"/>
      <c r="E1297" s="31"/>
      <c r="F1297" s="31"/>
    </row>
    <row r="1298" spans="1:6" x14ac:dyDescent="0.3">
      <c r="A1298" s="31"/>
      <c r="B1298" s="31"/>
      <c r="C1298" s="31"/>
      <c r="D1298" s="31"/>
      <c r="E1298" s="31"/>
      <c r="F1298" s="31"/>
    </row>
    <row r="1299" spans="1:6" x14ac:dyDescent="0.3">
      <c r="A1299" s="31"/>
      <c r="B1299" s="31"/>
      <c r="C1299" s="31"/>
      <c r="D1299" s="31"/>
      <c r="E1299" s="31"/>
      <c r="F1299" s="31"/>
    </row>
    <row r="1300" spans="1:6" x14ac:dyDescent="0.3">
      <c r="A1300" s="31"/>
      <c r="B1300" s="31"/>
      <c r="C1300" s="31"/>
      <c r="D1300" s="31"/>
      <c r="E1300" s="31"/>
      <c r="F1300" s="31"/>
    </row>
    <row r="1301" spans="1:6" x14ac:dyDescent="0.3">
      <c r="A1301" s="31"/>
      <c r="B1301" s="31"/>
      <c r="C1301" s="31"/>
      <c r="D1301" s="31"/>
      <c r="E1301" s="31"/>
      <c r="F1301" s="31"/>
    </row>
    <row r="1302" spans="1:6" x14ac:dyDescent="0.3">
      <c r="A1302" s="31"/>
      <c r="B1302" s="31"/>
      <c r="C1302" s="31"/>
      <c r="D1302" s="31"/>
      <c r="E1302" s="31"/>
      <c r="F1302" s="31"/>
    </row>
    <row r="1303" spans="1:6" x14ac:dyDescent="0.3">
      <c r="A1303" s="31"/>
      <c r="B1303" s="31"/>
      <c r="C1303" s="31"/>
      <c r="D1303" s="31"/>
      <c r="E1303" s="31"/>
      <c r="F1303" s="31"/>
    </row>
    <row r="1304" spans="1:6" x14ac:dyDescent="0.3">
      <c r="A1304" s="31"/>
      <c r="B1304" s="31"/>
      <c r="C1304" s="31"/>
      <c r="D1304" s="31"/>
      <c r="E1304" s="31"/>
      <c r="F1304" s="31"/>
    </row>
    <row r="1305" spans="1:6" x14ac:dyDescent="0.3">
      <c r="A1305" s="31"/>
      <c r="B1305" s="31"/>
      <c r="C1305" s="31"/>
      <c r="D1305" s="31"/>
      <c r="E1305" s="31"/>
      <c r="F1305" s="31"/>
    </row>
    <row r="1306" spans="1:6" x14ac:dyDescent="0.3">
      <c r="A1306" s="31"/>
      <c r="B1306" s="31"/>
      <c r="C1306" s="31"/>
      <c r="D1306" s="31"/>
      <c r="E1306" s="31"/>
      <c r="F1306" s="31"/>
    </row>
    <row r="1307" spans="1:6" x14ac:dyDescent="0.3">
      <c r="A1307" s="31"/>
      <c r="B1307" s="31"/>
      <c r="C1307" s="31"/>
      <c r="D1307" s="31"/>
      <c r="E1307" s="31"/>
      <c r="F1307" s="31"/>
    </row>
    <row r="1308" spans="1:6" x14ac:dyDescent="0.3">
      <c r="A1308" s="31"/>
      <c r="B1308" s="31"/>
      <c r="C1308" s="31"/>
      <c r="D1308" s="31"/>
      <c r="E1308" s="31"/>
      <c r="F1308" s="31"/>
    </row>
    <row r="1309" spans="1:6" x14ac:dyDescent="0.3">
      <c r="A1309" s="31"/>
      <c r="B1309" s="31"/>
      <c r="C1309" s="31"/>
      <c r="D1309" s="31"/>
      <c r="E1309" s="31"/>
      <c r="F1309" s="31"/>
    </row>
    <row r="1310" spans="1:6" x14ac:dyDescent="0.3">
      <c r="A1310" s="31"/>
      <c r="B1310" s="31"/>
      <c r="C1310" s="31"/>
      <c r="D1310" s="31"/>
      <c r="E1310" s="31"/>
      <c r="F1310" s="31"/>
    </row>
    <row r="1311" spans="1:6" x14ac:dyDescent="0.3">
      <c r="A1311" s="31"/>
      <c r="B1311" s="31"/>
      <c r="C1311" s="31"/>
      <c r="D1311" s="31"/>
      <c r="E1311" s="31"/>
      <c r="F1311" s="31"/>
    </row>
    <row r="1312" spans="1:6" x14ac:dyDescent="0.3">
      <c r="A1312" s="31"/>
      <c r="B1312" s="31"/>
      <c r="C1312" s="31"/>
      <c r="D1312" s="31"/>
      <c r="E1312" s="31"/>
      <c r="F1312" s="31"/>
    </row>
    <row r="1313" spans="1:6" x14ac:dyDescent="0.3">
      <c r="A1313" s="31"/>
      <c r="B1313" s="31"/>
      <c r="C1313" s="31"/>
      <c r="D1313" s="31"/>
      <c r="E1313" s="31"/>
      <c r="F1313" s="31"/>
    </row>
    <row r="1314" spans="1:6" x14ac:dyDescent="0.3">
      <c r="A1314" s="31"/>
      <c r="B1314" s="31"/>
      <c r="C1314" s="31"/>
      <c r="D1314" s="31"/>
      <c r="E1314" s="31"/>
      <c r="F1314" s="31"/>
    </row>
    <row r="1315" spans="1:6" x14ac:dyDescent="0.3">
      <c r="A1315" s="31"/>
      <c r="B1315" s="31"/>
      <c r="C1315" s="31"/>
      <c r="D1315" s="31"/>
      <c r="E1315" s="31"/>
      <c r="F1315" s="31"/>
    </row>
    <row r="1316" spans="1:6" x14ac:dyDescent="0.3">
      <c r="A1316" s="31"/>
      <c r="B1316" s="31"/>
      <c r="C1316" s="31"/>
      <c r="D1316" s="31"/>
      <c r="E1316" s="31"/>
      <c r="F1316" s="31"/>
    </row>
    <row r="1317" spans="1:6" x14ac:dyDescent="0.3">
      <c r="A1317" s="31"/>
      <c r="B1317" s="31"/>
      <c r="C1317" s="31"/>
      <c r="D1317" s="31"/>
      <c r="E1317" s="31"/>
      <c r="F1317" s="31"/>
    </row>
    <row r="1318" spans="1:6" x14ac:dyDescent="0.3">
      <c r="A1318" s="31"/>
      <c r="B1318" s="31"/>
      <c r="C1318" s="31"/>
      <c r="D1318" s="31"/>
      <c r="E1318" s="31"/>
      <c r="F1318" s="31"/>
    </row>
    <row r="1319" spans="1:6" x14ac:dyDescent="0.3">
      <c r="A1319" s="31"/>
      <c r="B1319" s="31"/>
      <c r="C1319" s="31"/>
      <c r="D1319" s="31"/>
      <c r="E1319" s="31"/>
      <c r="F1319" s="31"/>
    </row>
    <row r="1320" spans="1:6" x14ac:dyDescent="0.3">
      <c r="A1320" s="31"/>
      <c r="B1320" s="31"/>
      <c r="C1320" s="31"/>
      <c r="D1320" s="31"/>
      <c r="E1320" s="31"/>
      <c r="F1320" s="31"/>
    </row>
    <row r="1321" spans="1:6" x14ac:dyDescent="0.3">
      <c r="A1321" s="31"/>
      <c r="B1321" s="31"/>
      <c r="C1321" s="31"/>
      <c r="D1321" s="31"/>
      <c r="E1321" s="31"/>
      <c r="F1321" s="31"/>
    </row>
    <row r="1322" spans="1:6" x14ac:dyDescent="0.3">
      <c r="A1322" s="31"/>
      <c r="B1322" s="31"/>
      <c r="C1322" s="31"/>
      <c r="D1322" s="31"/>
      <c r="E1322" s="31"/>
      <c r="F1322" s="31"/>
    </row>
    <row r="1323" spans="1:6" x14ac:dyDescent="0.3">
      <c r="A1323" s="31"/>
      <c r="B1323" s="31"/>
      <c r="C1323" s="31"/>
      <c r="D1323" s="31"/>
      <c r="E1323" s="31"/>
      <c r="F1323" s="31"/>
    </row>
    <row r="1324" spans="1:6" x14ac:dyDescent="0.3">
      <c r="A1324" s="31"/>
      <c r="B1324" s="31"/>
      <c r="C1324" s="31"/>
      <c r="D1324" s="31"/>
      <c r="E1324" s="31"/>
      <c r="F1324" s="31"/>
    </row>
    <row r="1325" spans="1:6" x14ac:dyDescent="0.3">
      <c r="A1325" s="31"/>
      <c r="B1325" s="31"/>
      <c r="C1325" s="31"/>
      <c r="D1325" s="31"/>
      <c r="E1325" s="31"/>
      <c r="F1325" s="31"/>
    </row>
    <row r="1326" spans="1:6" x14ac:dyDescent="0.3">
      <c r="A1326" s="31"/>
      <c r="B1326" s="31"/>
      <c r="C1326" s="31"/>
      <c r="D1326" s="31"/>
      <c r="E1326" s="31"/>
      <c r="F1326" s="31"/>
    </row>
    <row r="1327" spans="1:6" x14ac:dyDescent="0.3">
      <c r="A1327" s="31"/>
      <c r="B1327" s="31"/>
      <c r="C1327" s="31"/>
      <c r="D1327" s="31"/>
      <c r="E1327" s="31"/>
      <c r="F1327" s="31"/>
    </row>
    <row r="1328" spans="1:6" x14ac:dyDescent="0.3">
      <c r="A1328" s="31"/>
      <c r="B1328" s="31"/>
      <c r="C1328" s="31"/>
      <c r="D1328" s="31"/>
      <c r="E1328" s="31"/>
      <c r="F1328" s="31"/>
    </row>
    <row r="1329" spans="1:6" x14ac:dyDescent="0.3">
      <c r="A1329" s="31"/>
      <c r="B1329" s="31"/>
      <c r="C1329" s="31"/>
      <c r="D1329" s="31"/>
      <c r="E1329" s="31"/>
      <c r="F1329" s="31"/>
    </row>
    <row r="1330" spans="1:6" x14ac:dyDescent="0.3">
      <c r="A1330" s="31"/>
      <c r="B1330" s="31"/>
      <c r="C1330" s="31"/>
      <c r="D1330" s="31"/>
      <c r="E1330" s="31"/>
      <c r="F1330" s="31"/>
    </row>
    <row r="1331" spans="1:6" x14ac:dyDescent="0.3">
      <c r="A1331" s="31"/>
      <c r="B1331" s="31"/>
      <c r="C1331" s="31"/>
      <c r="D1331" s="31"/>
      <c r="E1331" s="31"/>
      <c r="F1331" s="31"/>
    </row>
    <row r="1332" spans="1:6" x14ac:dyDescent="0.3">
      <c r="A1332" s="31"/>
      <c r="B1332" s="31"/>
      <c r="C1332" s="31"/>
      <c r="D1332" s="31"/>
      <c r="E1332" s="31"/>
      <c r="F1332" s="31"/>
    </row>
    <row r="1333" spans="1:6" x14ac:dyDescent="0.3">
      <c r="A1333" s="31"/>
      <c r="B1333" s="31"/>
      <c r="C1333" s="31"/>
      <c r="D1333" s="31"/>
      <c r="E1333" s="31"/>
      <c r="F1333" s="31"/>
    </row>
    <row r="1334" spans="1:6" x14ac:dyDescent="0.3">
      <c r="A1334" s="31"/>
      <c r="B1334" s="31"/>
      <c r="C1334" s="31"/>
      <c r="D1334" s="31"/>
      <c r="E1334" s="31"/>
      <c r="F1334" s="31"/>
    </row>
    <row r="1335" spans="1:6" x14ac:dyDescent="0.3">
      <c r="A1335" s="31"/>
      <c r="B1335" s="31"/>
      <c r="C1335" s="31"/>
      <c r="D1335" s="31"/>
      <c r="E1335" s="31"/>
      <c r="F1335" s="31"/>
    </row>
    <row r="1336" spans="1:6" x14ac:dyDescent="0.3">
      <c r="A1336" s="31"/>
      <c r="B1336" s="31"/>
      <c r="C1336" s="31"/>
      <c r="D1336" s="31"/>
      <c r="E1336" s="31"/>
      <c r="F1336" s="31"/>
    </row>
    <row r="1337" spans="1:6" x14ac:dyDescent="0.3">
      <c r="A1337" s="31"/>
      <c r="B1337" s="31"/>
      <c r="C1337" s="31"/>
      <c r="D1337" s="31"/>
      <c r="E1337" s="31"/>
      <c r="F1337" s="31"/>
    </row>
    <row r="1338" spans="1:6" x14ac:dyDescent="0.3">
      <c r="A1338" s="31"/>
      <c r="B1338" s="31"/>
      <c r="C1338" s="31"/>
      <c r="D1338" s="31"/>
      <c r="E1338" s="31"/>
      <c r="F1338" s="31"/>
    </row>
    <row r="1339" spans="1:6" x14ac:dyDescent="0.3">
      <c r="A1339" s="31"/>
      <c r="B1339" s="31"/>
      <c r="C1339" s="31"/>
      <c r="D1339" s="31"/>
      <c r="E1339" s="31"/>
      <c r="F1339" s="31"/>
    </row>
    <row r="1340" spans="1:6" x14ac:dyDescent="0.3">
      <c r="A1340" s="31"/>
      <c r="B1340" s="31"/>
      <c r="C1340" s="31"/>
      <c r="D1340" s="31"/>
      <c r="E1340" s="31"/>
      <c r="F1340" s="31"/>
    </row>
    <row r="1341" spans="1:6" x14ac:dyDescent="0.3">
      <c r="A1341" s="31"/>
      <c r="B1341" s="31"/>
      <c r="C1341" s="31"/>
      <c r="D1341" s="31"/>
      <c r="E1341" s="31"/>
      <c r="F1341" s="31"/>
    </row>
    <row r="1342" spans="1:6" x14ac:dyDescent="0.3">
      <c r="A1342" s="31"/>
      <c r="B1342" s="31"/>
      <c r="C1342" s="31"/>
      <c r="D1342" s="31"/>
      <c r="E1342" s="31"/>
      <c r="F1342" s="31"/>
    </row>
    <row r="1343" spans="1:6" x14ac:dyDescent="0.3">
      <c r="A1343" s="31"/>
      <c r="B1343" s="31"/>
      <c r="C1343" s="31"/>
      <c r="D1343" s="31"/>
      <c r="E1343" s="31"/>
      <c r="F1343" s="31"/>
    </row>
    <row r="1344" spans="1:6" x14ac:dyDescent="0.3">
      <c r="A1344" s="31"/>
      <c r="B1344" s="31"/>
      <c r="C1344" s="31"/>
      <c r="D1344" s="31"/>
      <c r="E1344" s="31"/>
      <c r="F1344" s="31"/>
    </row>
    <row r="1345" spans="1:6" x14ac:dyDescent="0.3">
      <c r="A1345" s="31"/>
      <c r="B1345" s="31"/>
      <c r="C1345" s="31"/>
      <c r="D1345" s="31"/>
      <c r="E1345" s="31"/>
      <c r="F1345" s="31"/>
    </row>
    <row r="1346" spans="1:6" x14ac:dyDescent="0.3">
      <c r="A1346" s="31"/>
      <c r="B1346" s="31"/>
      <c r="C1346" s="31"/>
      <c r="D1346" s="31"/>
      <c r="E1346" s="31"/>
      <c r="F1346" s="31"/>
    </row>
    <row r="1347" spans="1:6" x14ac:dyDescent="0.3">
      <c r="A1347" s="31"/>
      <c r="B1347" s="31"/>
      <c r="C1347" s="31"/>
      <c r="D1347" s="31"/>
      <c r="E1347" s="31"/>
      <c r="F1347" s="31"/>
    </row>
    <row r="1348" spans="1:6" x14ac:dyDescent="0.3">
      <c r="A1348" s="31"/>
      <c r="B1348" s="31"/>
      <c r="C1348" s="31"/>
      <c r="D1348" s="31"/>
      <c r="E1348" s="31"/>
      <c r="F1348" s="31"/>
    </row>
    <row r="1349" spans="1:6" x14ac:dyDescent="0.3">
      <c r="A1349" s="31"/>
      <c r="B1349" s="31"/>
      <c r="C1349" s="31"/>
      <c r="D1349" s="31"/>
      <c r="E1349" s="31"/>
      <c r="F1349" s="31"/>
    </row>
    <row r="1350" spans="1:6" x14ac:dyDescent="0.3">
      <c r="A1350" s="31"/>
      <c r="B1350" s="31"/>
      <c r="C1350" s="31"/>
      <c r="D1350" s="31"/>
      <c r="E1350" s="31"/>
      <c r="F1350" s="31"/>
    </row>
    <row r="1351" spans="1:6" x14ac:dyDescent="0.3">
      <c r="A1351" s="31"/>
      <c r="B1351" s="31"/>
      <c r="C1351" s="31"/>
      <c r="D1351" s="31"/>
      <c r="E1351" s="31"/>
      <c r="F1351" s="31"/>
    </row>
    <row r="1352" spans="1:6" x14ac:dyDescent="0.3">
      <c r="A1352" s="31"/>
      <c r="B1352" s="31"/>
      <c r="C1352" s="31"/>
      <c r="D1352" s="31"/>
      <c r="E1352" s="31"/>
      <c r="F1352" s="31"/>
    </row>
    <row r="1353" spans="1:6" x14ac:dyDescent="0.3">
      <c r="A1353" s="31"/>
      <c r="B1353" s="31"/>
      <c r="C1353" s="31"/>
      <c r="D1353" s="31"/>
      <c r="E1353" s="31"/>
      <c r="F1353" s="31"/>
    </row>
    <row r="1354" spans="1:6" x14ac:dyDescent="0.3">
      <c r="A1354" s="31"/>
      <c r="B1354" s="31"/>
      <c r="C1354" s="31"/>
      <c r="D1354" s="31"/>
      <c r="E1354" s="31"/>
      <c r="F1354" s="31"/>
    </row>
    <row r="1355" spans="1:6" x14ac:dyDescent="0.3">
      <c r="A1355" s="31"/>
      <c r="B1355" s="31"/>
      <c r="C1355" s="31"/>
      <c r="D1355" s="31"/>
      <c r="E1355" s="31"/>
      <c r="F1355" s="31"/>
    </row>
    <row r="1356" spans="1:6" x14ac:dyDescent="0.3">
      <c r="A1356" s="31"/>
      <c r="B1356" s="31"/>
      <c r="C1356" s="31"/>
      <c r="D1356" s="31"/>
      <c r="E1356" s="31"/>
      <c r="F1356" s="31"/>
    </row>
    <row r="1357" spans="1:6" x14ac:dyDescent="0.3">
      <c r="A1357" s="31"/>
      <c r="B1357" s="31"/>
      <c r="C1357" s="31"/>
      <c r="D1357" s="31"/>
      <c r="E1357" s="31"/>
      <c r="F1357" s="31"/>
    </row>
    <row r="1358" spans="1:6" x14ac:dyDescent="0.3">
      <c r="A1358" s="31"/>
      <c r="B1358" s="31"/>
      <c r="C1358" s="31"/>
      <c r="D1358" s="31"/>
      <c r="E1358" s="31"/>
      <c r="F1358" s="31"/>
    </row>
    <row r="1359" spans="1:6" x14ac:dyDescent="0.3">
      <c r="A1359" s="31"/>
      <c r="B1359" s="31"/>
      <c r="C1359" s="31"/>
      <c r="D1359" s="31"/>
      <c r="E1359" s="31"/>
      <c r="F1359" s="31"/>
    </row>
    <row r="1360" spans="1:6" x14ac:dyDescent="0.3">
      <c r="A1360" s="31"/>
      <c r="B1360" s="31"/>
      <c r="C1360" s="31"/>
      <c r="D1360" s="31"/>
      <c r="E1360" s="31"/>
      <c r="F1360" s="31"/>
    </row>
    <row r="1361" spans="1:6" x14ac:dyDescent="0.3">
      <c r="A1361" s="31"/>
      <c r="B1361" s="31"/>
      <c r="C1361" s="31"/>
      <c r="D1361" s="31"/>
      <c r="E1361" s="31"/>
      <c r="F1361" s="31"/>
    </row>
    <row r="1362" spans="1:6" x14ac:dyDescent="0.3">
      <c r="A1362" s="31"/>
      <c r="B1362" s="31"/>
      <c r="C1362" s="31"/>
      <c r="D1362" s="31"/>
      <c r="E1362" s="31"/>
      <c r="F1362" s="31"/>
    </row>
    <row r="1363" spans="1:6" x14ac:dyDescent="0.3">
      <c r="A1363" s="31"/>
      <c r="B1363" s="31"/>
      <c r="C1363" s="31"/>
      <c r="D1363" s="31"/>
      <c r="E1363" s="31"/>
      <c r="F1363" s="31"/>
    </row>
    <row r="1364" spans="1:6" x14ac:dyDescent="0.3">
      <c r="A1364" s="31"/>
      <c r="B1364" s="31"/>
      <c r="C1364" s="31"/>
      <c r="D1364" s="31"/>
      <c r="E1364" s="31"/>
      <c r="F1364" s="31"/>
    </row>
    <row r="1365" spans="1:6" x14ac:dyDescent="0.3">
      <c r="A1365" s="31"/>
      <c r="B1365" s="31"/>
      <c r="C1365" s="31"/>
      <c r="D1365" s="31"/>
      <c r="E1365" s="31"/>
      <c r="F1365" s="31"/>
    </row>
    <row r="1366" spans="1:6" x14ac:dyDescent="0.3">
      <c r="A1366" s="31"/>
      <c r="B1366" s="31"/>
      <c r="C1366" s="31"/>
      <c r="D1366" s="31"/>
      <c r="E1366" s="31"/>
      <c r="F1366" s="31"/>
    </row>
    <row r="1367" spans="1:6" x14ac:dyDescent="0.3">
      <c r="A1367" s="31"/>
      <c r="B1367" s="31"/>
      <c r="C1367" s="31"/>
      <c r="D1367" s="31"/>
      <c r="E1367" s="31"/>
      <c r="F1367" s="31"/>
    </row>
    <row r="1368" spans="1:6" x14ac:dyDescent="0.3">
      <c r="A1368" s="31"/>
      <c r="B1368" s="31"/>
      <c r="C1368" s="31"/>
      <c r="D1368" s="31"/>
      <c r="E1368" s="31"/>
      <c r="F1368" s="31"/>
    </row>
    <row r="1369" spans="1:6" x14ac:dyDescent="0.3">
      <c r="A1369" s="31"/>
      <c r="B1369" s="31"/>
      <c r="C1369" s="31"/>
      <c r="D1369" s="31"/>
      <c r="E1369" s="31"/>
      <c r="F1369" s="31"/>
    </row>
    <row r="1370" spans="1:6" x14ac:dyDescent="0.3">
      <c r="A1370" s="31"/>
      <c r="B1370" s="31"/>
      <c r="C1370" s="31"/>
      <c r="D1370" s="31"/>
      <c r="E1370" s="31"/>
      <c r="F1370" s="31"/>
    </row>
    <row r="1371" spans="1:6" x14ac:dyDescent="0.3">
      <c r="A1371" s="31"/>
      <c r="B1371" s="31"/>
      <c r="C1371" s="31"/>
      <c r="D1371" s="31"/>
      <c r="E1371" s="31"/>
      <c r="F1371" s="31"/>
    </row>
    <row r="1372" spans="1:6" x14ac:dyDescent="0.3">
      <c r="A1372" s="31"/>
      <c r="B1372" s="31"/>
      <c r="C1372" s="31"/>
      <c r="D1372" s="31"/>
      <c r="E1372" s="31"/>
      <c r="F1372" s="31"/>
    </row>
    <row r="1373" spans="1:6" x14ac:dyDescent="0.3">
      <c r="A1373" s="31"/>
      <c r="B1373" s="31"/>
      <c r="C1373" s="31"/>
      <c r="D1373" s="31"/>
      <c r="E1373" s="31"/>
      <c r="F1373" s="31"/>
    </row>
    <row r="1374" spans="1:6" x14ac:dyDescent="0.3">
      <c r="A1374" s="31"/>
      <c r="B1374" s="31"/>
      <c r="C1374" s="31"/>
      <c r="D1374" s="31"/>
      <c r="E1374" s="31"/>
      <c r="F1374" s="31"/>
    </row>
    <row r="1375" spans="1:6" x14ac:dyDescent="0.3">
      <c r="A1375" s="31"/>
      <c r="B1375" s="31"/>
      <c r="C1375" s="31"/>
      <c r="D1375" s="31"/>
      <c r="E1375" s="31"/>
      <c r="F1375" s="31"/>
    </row>
    <row r="1376" spans="1:6" x14ac:dyDescent="0.3">
      <c r="A1376" s="31"/>
      <c r="B1376" s="31"/>
      <c r="C1376" s="31"/>
      <c r="D1376" s="31"/>
      <c r="E1376" s="31"/>
      <c r="F1376" s="31"/>
    </row>
    <row r="1377" spans="1:6" x14ac:dyDescent="0.3">
      <c r="A1377" s="31"/>
      <c r="B1377" s="31"/>
      <c r="C1377" s="31"/>
      <c r="D1377" s="31"/>
      <c r="E1377" s="31"/>
      <c r="F1377" s="31"/>
    </row>
    <row r="1378" spans="1:6" x14ac:dyDescent="0.3">
      <c r="A1378" s="31"/>
      <c r="B1378" s="31"/>
      <c r="C1378" s="31"/>
      <c r="D1378" s="31"/>
      <c r="E1378" s="31"/>
      <c r="F1378" s="31"/>
    </row>
    <row r="1379" spans="1:6" x14ac:dyDescent="0.3">
      <c r="A1379" s="31"/>
      <c r="B1379" s="31"/>
      <c r="C1379" s="31"/>
      <c r="D1379" s="31"/>
      <c r="E1379" s="31"/>
      <c r="F1379" s="31"/>
    </row>
    <row r="1380" spans="1:6" x14ac:dyDescent="0.3">
      <c r="A1380" s="31"/>
      <c r="B1380" s="31"/>
      <c r="C1380" s="31"/>
      <c r="D1380" s="31"/>
      <c r="E1380" s="31"/>
      <c r="F1380" s="31"/>
    </row>
    <row r="1381" spans="1:6" x14ac:dyDescent="0.3">
      <c r="A1381" s="31"/>
      <c r="B1381" s="31"/>
      <c r="C1381" s="31"/>
      <c r="D1381" s="31"/>
      <c r="E1381" s="31"/>
      <c r="F1381" s="31"/>
    </row>
    <row r="1382" spans="1:6" x14ac:dyDescent="0.3">
      <c r="A1382" s="31"/>
      <c r="B1382" s="31"/>
      <c r="C1382" s="31"/>
      <c r="D1382" s="31"/>
      <c r="E1382" s="31"/>
      <c r="F1382" s="31"/>
    </row>
    <row r="1383" spans="1:6" x14ac:dyDescent="0.3">
      <c r="A1383" s="31"/>
      <c r="B1383" s="31"/>
      <c r="C1383" s="31"/>
      <c r="D1383" s="31"/>
      <c r="E1383" s="31"/>
      <c r="F1383" s="31"/>
    </row>
    <row r="1384" spans="1:6" x14ac:dyDescent="0.3">
      <c r="A1384" s="31"/>
      <c r="B1384" s="31"/>
      <c r="C1384" s="31"/>
      <c r="D1384" s="31"/>
      <c r="E1384" s="31"/>
      <c r="F1384" s="31"/>
    </row>
    <row r="1385" spans="1:6" x14ac:dyDescent="0.3">
      <c r="A1385" s="31"/>
      <c r="B1385" s="31"/>
      <c r="C1385" s="31"/>
      <c r="D1385" s="31"/>
      <c r="E1385" s="31"/>
      <c r="F1385" s="31"/>
    </row>
    <row r="1386" spans="1:6" x14ac:dyDescent="0.3">
      <c r="A1386" s="31"/>
      <c r="B1386" s="31"/>
      <c r="C1386" s="31"/>
      <c r="D1386" s="31"/>
      <c r="E1386" s="31"/>
      <c r="F1386" s="31"/>
    </row>
    <row r="1387" spans="1:6" x14ac:dyDescent="0.3">
      <c r="A1387" s="31"/>
      <c r="B1387" s="31"/>
      <c r="C1387" s="31"/>
      <c r="D1387" s="31"/>
      <c r="E1387" s="31"/>
      <c r="F1387" s="31"/>
    </row>
    <row r="1388" spans="1:6" x14ac:dyDescent="0.3">
      <c r="A1388" s="31"/>
      <c r="B1388" s="31"/>
      <c r="C1388" s="31"/>
      <c r="D1388" s="31"/>
      <c r="E1388" s="31"/>
      <c r="F1388" s="31"/>
    </row>
    <row r="1389" spans="1:6" x14ac:dyDescent="0.3">
      <c r="A1389" s="31"/>
      <c r="B1389" s="31"/>
      <c r="C1389" s="31"/>
      <c r="D1389" s="31"/>
      <c r="E1389" s="31"/>
      <c r="F1389" s="31"/>
    </row>
    <row r="1390" spans="1:6" x14ac:dyDescent="0.3">
      <c r="A1390" s="31"/>
      <c r="B1390" s="31"/>
      <c r="C1390" s="31"/>
      <c r="D1390" s="31"/>
      <c r="E1390" s="31"/>
      <c r="F1390" s="31"/>
    </row>
    <row r="1391" spans="1:6" x14ac:dyDescent="0.3">
      <c r="A1391" s="31"/>
      <c r="B1391" s="31"/>
      <c r="C1391" s="31"/>
      <c r="D1391" s="31"/>
      <c r="E1391" s="31"/>
      <c r="F1391" s="31"/>
    </row>
    <row r="1392" spans="1:6" x14ac:dyDescent="0.3">
      <c r="A1392" s="31"/>
      <c r="B1392" s="31"/>
      <c r="C1392" s="31"/>
      <c r="D1392" s="31"/>
      <c r="E1392" s="31"/>
      <c r="F1392" s="31"/>
    </row>
    <row r="1393" spans="1:6" x14ac:dyDescent="0.3">
      <c r="A1393" s="31"/>
      <c r="B1393" s="31"/>
      <c r="C1393" s="31"/>
      <c r="D1393" s="31"/>
      <c r="E1393" s="31"/>
      <c r="F1393" s="31"/>
    </row>
    <row r="1394" spans="1:6" x14ac:dyDescent="0.3">
      <c r="A1394" s="31"/>
      <c r="B1394" s="31"/>
      <c r="C1394" s="31"/>
      <c r="D1394" s="31"/>
      <c r="E1394" s="31"/>
      <c r="F1394" s="31"/>
    </row>
    <row r="1395" spans="1:6" x14ac:dyDescent="0.3">
      <c r="A1395" s="31"/>
      <c r="B1395" s="31"/>
      <c r="C1395" s="31"/>
      <c r="D1395" s="31"/>
      <c r="E1395" s="31"/>
      <c r="F1395" s="31"/>
    </row>
    <row r="1396" spans="1:6" x14ac:dyDescent="0.3">
      <c r="A1396" s="31"/>
      <c r="B1396" s="31"/>
      <c r="C1396" s="31"/>
      <c r="D1396" s="31"/>
      <c r="E1396" s="31"/>
      <c r="F1396" s="31"/>
    </row>
    <row r="1397" spans="1:6" x14ac:dyDescent="0.3">
      <c r="A1397" s="31"/>
      <c r="B1397" s="31"/>
      <c r="C1397" s="31"/>
      <c r="D1397" s="31"/>
      <c r="E1397" s="31"/>
      <c r="F1397" s="31"/>
    </row>
    <row r="1398" spans="1:6" x14ac:dyDescent="0.3">
      <c r="A1398" s="31"/>
      <c r="B1398" s="31"/>
      <c r="C1398" s="31"/>
      <c r="D1398" s="31"/>
      <c r="E1398" s="31"/>
      <c r="F1398" s="31"/>
    </row>
    <row r="1399" spans="1:6" x14ac:dyDescent="0.3">
      <c r="A1399" s="31"/>
      <c r="B1399" s="31"/>
      <c r="C1399" s="31"/>
      <c r="D1399" s="31"/>
      <c r="E1399" s="31"/>
      <c r="F1399" s="31"/>
    </row>
    <row r="1400" spans="1:6" x14ac:dyDescent="0.3">
      <c r="A1400" s="31"/>
      <c r="B1400" s="31"/>
      <c r="C1400" s="31"/>
      <c r="D1400" s="31"/>
      <c r="E1400" s="31"/>
      <c r="F1400" s="31"/>
    </row>
    <row r="1401" spans="1:6" x14ac:dyDescent="0.3">
      <c r="A1401" s="31"/>
      <c r="B1401" s="31"/>
      <c r="C1401" s="31"/>
      <c r="D1401" s="31"/>
      <c r="E1401" s="31"/>
      <c r="F1401" s="31"/>
    </row>
    <row r="1402" spans="1:6" x14ac:dyDescent="0.3">
      <c r="A1402" s="31"/>
      <c r="B1402" s="31"/>
      <c r="C1402" s="31"/>
      <c r="D1402" s="31"/>
      <c r="E1402" s="31"/>
      <c r="F1402" s="31"/>
    </row>
    <row r="1403" spans="1:6" x14ac:dyDescent="0.3">
      <c r="A1403" s="31"/>
      <c r="B1403" s="31"/>
      <c r="C1403" s="31"/>
      <c r="D1403" s="31"/>
      <c r="E1403" s="31"/>
      <c r="F1403" s="31"/>
    </row>
    <row r="1404" spans="1:6" x14ac:dyDescent="0.3">
      <c r="A1404" s="31"/>
      <c r="B1404" s="31"/>
      <c r="C1404" s="31"/>
      <c r="D1404" s="31"/>
      <c r="E1404" s="31"/>
      <c r="F1404" s="31"/>
    </row>
    <row r="1405" spans="1:6" x14ac:dyDescent="0.3">
      <c r="A1405" s="31"/>
      <c r="B1405" s="31"/>
      <c r="C1405" s="31"/>
      <c r="D1405" s="31"/>
      <c r="E1405" s="31"/>
      <c r="F1405" s="31"/>
    </row>
    <row r="1406" spans="1:6" x14ac:dyDescent="0.3">
      <c r="A1406" s="31"/>
      <c r="B1406" s="31"/>
      <c r="C1406" s="31"/>
      <c r="D1406" s="31"/>
      <c r="E1406" s="31"/>
      <c r="F1406" s="31"/>
    </row>
    <row r="1407" spans="1:6" x14ac:dyDescent="0.3">
      <c r="A1407" s="31"/>
      <c r="B1407" s="31"/>
      <c r="C1407" s="31"/>
      <c r="D1407" s="31"/>
      <c r="E1407" s="31"/>
      <c r="F1407" s="31"/>
    </row>
    <row r="1408" spans="1:6" x14ac:dyDescent="0.3">
      <c r="A1408" s="31"/>
      <c r="B1408" s="31"/>
      <c r="C1408" s="31"/>
      <c r="D1408" s="31"/>
      <c r="E1408" s="31"/>
      <c r="F1408" s="31"/>
    </row>
    <row r="1409" spans="1:6" x14ac:dyDescent="0.3">
      <c r="A1409" s="31"/>
      <c r="B1409" s="31"/>
      <c r="C1409" s="31"/>
      <c r="D1409" s="31"/>
      <c r="E1409" s="31"/>
      <c r="F1409" s="31"/>
    </row>
    <row r="1410" spans="1:6" x14ac:dyDescent="0.3">
      <c r="A1410" s="31"/>
      <c r="B1410" s="31"/>
      <c r="C1410" s="31"/>
      <c r="D1410" s="31"/>
      <c r="E1410" s="31"/>
      <c r="F1410" s="31"/>
    </row>
    <row r="1411" spans="1:6" x14ac:dyDescent="0.3">
      <c r="A1411" s="31"/>
      <c r="B1411" s="31"/>
      <c r="C1411" s="31"/>
      <c r="D1411" s="31"/>
      <c r="E1411" s="31"/>
      <c r="F1411" s="31"/>
    </row>
    <row r="1412" spans="1:6" x14ac:dyDescent="0.3">
      <c r="A1412" s="31"/>
      <c r="B1412" s="31"/>
      <c r="C1412" s="31"/>
      <c r="D1412" s="31"/>
      <c r="E1412" s="31"/>
      <c r="F1412" s="31"/>
    </row>
    <row r="1413" spans="1:6" x14ac:dyDescent="0.3">
      <c r="A1413" s="31"/>
      <c r="B1413" s="31"/>
      <c r="C1413" s="31"/>
      <c r="D1413" s="31"/>
      <c r="E1413" s="31"/>
      <c r="F1413" s="31"/>
    </row>
    <row r="1414" spans="1:6" x14ac:dyDescent="0.3">
      <c r="A1414" s="31"/>
      <c r="B1414" s="31"/>
      <c r="C1414" s="31"/>
      <c r="D1414" s="31"/>
      <c r="E1414" s="31"/>
      <c r="F1414" s="31"/>
    </row>
    <row r="1415" spans="1:6" x14ac:dyDescent="0.3">
      <c r="A1415" s="31"/>
      <c r="B1415" s="31"/>
      <c r="C1415" s="31"/>
      <c r="D1415" s="31"/>
      <c r="E1415" s="31"/>
      <c r="F1415" s="31"/>
    </row>
    <row r="1416" spans="1:6" x14ac:dyDescent="0.3">
      <c r="A1416" s="31"/>
      <c r="B1416" s="31"/>
      <c r="C1416" s="31"/>
      <c r="D1416" s="31"/>
      <c r="E1416" s="31"/>
      <c r="F1416" s="31"/>
    </row>
    <row r="1417" spans="1:6" x14ac:dyDescent="0.3">
      <c r="A1417" s="31"/>
      <c r="B1417" s="31"/>
      <c r="C1417" s="31"/>
      <c r="D1417" s="31"/>
      <c r="E1417" s="31"/>
      <c r="F1417" s="31"/>
    </row>
    <row r="1418" spans="1:6" x14ac:dyDescent="0.3">
      <c r="A1418" s="31"/>
      <c r="B1418" s="31"/>
      <c r="C1418" s="31"/>
      <c r="D1418" s="31"/>
      <c r="E1418" s="31"/>
      <c r="F1418" s="31"/>
    </row>
    <row r="1419" spans="1:6" x14ac:dyDescent="0.3">
      <c r="A1419" s="31"/>
      <c r="B1419" s="31"/>
      <c r="C1419" s="31"/>
      <c r="D1419" s="31"/>
      <c r="E1419" s="31"/>
      <c r="F1419" s="31"/>
    </row>
    <row r="1420" spans="1:6" x14ac:dyDescent="0.3">
      <c r="A1420" s="31"/>
      <c r="B1420" s="31"/>
      <c r="C1420" s="31"/>
      <c r="D1420" s="31"/>
      <c r="E1420" s="31"/>
      <c r="F1420" s="31"/>
    </row>
    <row r="1421" spans="1:6" x14ac:dyDescent="0.3">
      <c r="A1421" s="31"/>
      <c r="B1421" s="31"/>
      <c r="C1421" s="31"/>
      <c r="D1421" s="31"/>
      <c r="E1421" s="31"/>
      <c r="F1421" s="31"/>
    </row>
    <row r="1422" spans="1:6" x14ac:dyDescent="0.3">
      <c r="A1422" s="31"/>
      <c r="B1422" s="31"/>
      <c r="C1422" s="31"/>
      <c r="D1422" s="31"/>
      <c r="E1422" s="31"/>
      <c r="F1422" s="31"/>
    </row>
    <row r="1423" spans="1:6" x14ac:dyDescent="0.3">
      <c r="A1423" s="31"/>
      <c r="B1423" s="31"/>
      <c r="C1423" s="31"/>
      <c r="D1423" s="31"/>
      <c r="E1423" s="31"/>
      <c r="F1423" s="31"/>
    </row>
    <row r="1424" spans="1:6" x14ac:dyDescent="0.3">
      <c r="A1424" s="31"/>
      <c r="B1424" s="31"/>
      <c r="C1424" s="31"/>
      <c r="D1424" s="31"/>
      <c r="E1424" s="31"/>
      <c r="F1424" s="31"/>
    </row>
    <row r="1425" spans="1:6" x14ac:dyDescent="0.3">
      <c r="A1425" s="31"/>
      <c r="B1425" s="31"/>
      <c r="C1425" s="31"/>
      <c r="D1425" s="31"/>
      <c r="E1425" s="31"/>
      <c r="F1425" s="31"/>
    </row>
    <row r="1426" spans="1:6" x14ac:dyDescent="0.3">
      <c r="A1426" s="31"/>
      <c r="B1426" s="31"/>
      <c r="C1426" s="31"/>
      <c r="D1426" s="31"/>
      <c r="E1426" s="31"/>
      <c r="F1426" s="31"/>
    </row>
    <row r="1427" spans="1:6" x14ac:dyDescent="0.3">
      <c r="A1427" s="31"/>
      <c r="B1427" s="31"/>
      <c r="C1427" s="31"/>
      <c r="D1427" s="31"/>
      <c r="E1427" s="31"/>
      <c r="F1427" s="31"/>
    </row>
    <row r="1428" spans="1:6" x14ac:dyDescent="0.3">
      <c r="A1428" s="31"/>
      <c r="B1428" s="31"/>
      <c r="C1428" s="31"/>
      <c r="D1428" s="31"/>
      <c r="E1428" s="31"/>
      <c r="F1428" s="31"/>
    </row>
    <row r="1429" spans="1:6" x14ac:dyDescent="0.3">
      <c r="A1429" s="31"/>
      <c r="B1429" s="31"/>
      <c r="C1429" s="31"/>
      <c r="D1429" s="31"/>
      <c r="E1429" s="31"/>
      <c r="F1429" s="31"/>
    </row>
    <row r="1430" spans="1:6" x14ac:dyDescent="0.3">
      <c r="A1430" s="31"/>
      <c r="B1430" s="31"/>
      <c r="C1430" s="31"/>
      <c r="D1430" s="31"/>
      <c r="E1430" s="31"/>
      <c r="F1430" s="31"/>
    </row>
    <row r="1431" spans="1:6" x14ac:dyDescent="0.3">
      <c r="A1431" s="31"/>
      <c r="B1431" s="31"/>
      <c r="C1431" s="31"/>
      <c r="D1431" s="31"/>
      <c r="E1431" s="31"/>
      <c r="F1431" s="31"/>
    </row>
    <row r="1432" spans="1:6" x14ac:dyDescent="0.3">
      <c r="A1432" s="31"/>
      <c r="B1432" s="31"/>
      <c r="C1432" s="31"/>
      <c r="D1432" s="31"/>
      <c r="E1432" s="31"/>
      <c r="F1432" s="31"/>
    </row>
    <row r="1433" spans="1:6" x14ac:dyDescent="0.3">
      <c r="A1433" s="31"/>
      <c r="B1433" s="31"/>
      <c r="C1433" s="31"/>
      <c r="D1433" s="31"/>
      <c r="E1433" s="31"/>
      <c r="F1433" s="31"/>
    </row>
    <row r="1434" spans="1:6" x14ac:dyDescent="0.3">
      <c r="A1434" s="31"/>
      <c r="B1434" s="31"/>
      <c r="C1434" s="31"/>
      <c r="D1434" s="31"/>
      <c r="E1434" s="31"/>
      <c r="F1434" s="31"/>
    </row>
    <row r="1435" spans="1:6" x14ac:dyDescent="0.3">
      <c r="A1435" s="31"/>
      <c r="B1435" s="31"/>
      <c r="C1435" s="31"/>
      <c r="D1435" s="31"/>
      <c r="E1435" s="31"/>
      <c r="F1435" s="31"/>
    </row>
    <row r="1436" spans="1:6" x14ac:dyDescent="0.3">
      <c r="A1436" s="31"/>
      <c r="B1436" s="31"/>
      <c r="C1436" s="31"/>
      <c r="D1436" s="31"/>
      <c r="E1436" s="31"/>
      <c r="F1436" s="31"/>
    </row>
    <row r="1437" spans="1:6" x14ac:dyDescent="0.3">
      <c r="A1437" s="31"/>
      <c r="B1437" s="31"/>
      <c r="C1437" s="31"/>
      <c r="D1437" s="31"/>
      <c r="E1437" s="31"/>
      <c r="F1437" s="31"/>
    </row>
    <row r="1438" spans="1:6" x14ac:dyDescent="0.3">
      <c r="A1438" s="31"/>
      <c r="B1438" s="31"/>
      <c r="C1438" s="31"/>
      <c r="D1438" s="31"/>
      <c r="E1438" s="31"/>
      <c r="F1438" s="31"/>
    </row>
    <row r="1439" spans="1:6" x14ac:dyDescent="0.3">
      <c r="A1439" s="31"/>
      <c r="B1439" s="31"/>
      <c r="C1439" s="31"/>
      <c r="D1439" s="31"/>
      <c r="E1439" s="31"/>
      <c r="F1439" s="31"/>
    </row>
    <row r="1440" spans="1:6" x14ac:dyDescent="0.3">
      <c r="A1440" s="31"/>
      <c r="B1440" s="31"/>
      <c r="C1440" s="31"/>
      <c r="D1440" s="31"/>
      <c r="E1440" s="31"/>
      <c r="F1440" s="31"/>
    </row>
    <row r="1441" spans="1:6" x14ac:dyDescent="0.3">
      <c r="A1441" s="31"/>
      <c r="B1441" s="31"/>
      <c r="C1441" s="31"/>
      <c r="D1441" s="31"/>
      <c r="E1441" s="31"/>
      <c r="F1441" s="31"/>
    </row>
    <row r="1442" spans="1:6" x14ac:dyDescent="0.3">
      <c r="A1442" s="31"/>
      <c r="B1442" s="31"/>
      <c r="C1442" s="31"/>
      <c r="D1442" s="31"/>
      <c r="E1442" s="31"/>
      <c r="F1442" s="31"/>
    </row>
    <row r="1443" spans="1:6" x14ac:dyDescent="0.3">
      <c r="A1443" s="31"/>
      <c r="B1443" s="31"/>
      <c r="C1443" s="31"/>
      <c r="D1443" s="31"/>
      <c r="E1443" s="31"/>
      <c r="F1443" s="31"/>
    </row>
    <row r="1444" spans="1:6" x14ac:dyDescent="0.3">
      <c r="A1444" s="31"/>
      <c r="B1444" s="31"/>
      <c r="C1444" s="31"/>
      <c r="D1444" s="31"/>
      <c r="E1444" s="31"/>
      <c r="F1444" s="31"/>
    </row>
    <row r="1445" spans="1:6" x14ac:dyDescent="0.3">
      <c r="A1445" s="31"/>
      <c r="B1445" s="31"/>
      <c r="C1445" s="31"/>
      <c r="D1445" s="31"/>
      <c r="E1445" s="31"/>
      <c r="F1445" s="31"/>
    </row>
    <row r="1446" spans="1:6" x14ac:dyDescent="0.3">
      <c r="A1446" s="31"/>
      <c r="B1446" s="31"/>
      <c r="C1446" s="31"/>
      <c r="D1446" s="31"/>
      <c r="E1446" s="31"/>
      <c r="F1446" s="31"/>
    </row>
    <row r="1447" spans="1:6" x14ac:dyDescent="0.3">
      <c r="A1447" s="31"/>
      <c r="B1447" s="31"/>
      <c r="C1447" s="31"/>
      <c r="D1447" s="31"/>
      <c r="E1447" s="31"/>
      <c r="F1447" s="31"/>
    </row>
    <row r="1448" spans="1:6" x14ac:dyDescent="0.3">
      <c r="A1448" s="31"/>
      <c r="B1448" s="31"/>
      <c r="C1448" s="31"/>
      <c r="D1448" s="31"/>
      <c r="E1448" s="31"/>
      <c r="F1448" s="31"/>
    </row>
    <row r="1449" spans="1:6" x14ac:dyDescent="0.3">
      <c r="A1449" s="31"/>
      <c r="B1449" s="31"/>
      <c r="C1449" s="31"/>
      <c r="D1449" s="31"/>
      <c r="E1449" s="31"/>
      <c r="F1449" s="31"/>
    </row>
    <row r="1450" spans="1:6" x14ac:dyDescent="0.3">
      <c r="A1450" s="31"/>
      <c r="B1450" s="31"/>
      <c r="C1450" s="31"/>
      <c r="D1450" s="31"/>
      <c r="E1450" s="31"/>
      <c r="F1450" s="31"/>
    </row>
    <row r="1451" spans="1:6" x14ac:dyDescent="0.3">
      <c r="A1451" s="31"/>
      <c r="B1451" s="31"/>
      <c r="C1451" s="31"/>
      <c r="D1451" s="31"/>
      <c r="E1451" s="31"/>
      <c r="F1451" s="31"/>
    </row>
    <row r="1452" spans="1:6" x14ac:dyDescent="0.3">
      <c r="A1452" s="31"/>
      <c r="B1452" s="31"/>
      <c r="C1452" s="31"/>
      <c r="D1452" s="31"/>
      <c r="E1452" s="31"/>
      <c r="F1452" s="31"/>
    </row>
    <row r="1453" spans="1:6" x14ac:dyDescent="0.3">
      <c r="A1453" s="31"/>
      <c r="B1453" s="31"/>
      <c r="C1453" s="31"/>
      <c r="D1453" s="31"/>
      <c r="E1453" s="31"/>
      <c r="F1453" s="31"/>
    </row>
    <row r="1454" spans="1:6" x14ac:dyDescent="0.3">
      <c r="A1454" s="31"/>
      <c r="B1454" s="31"/>
      <c r="C1454" s="31"/>
      <c r="D1454" s="31"/>
      <c r="E1454" s="31"/>
      <c r="F1454" s="31"/>
    </row>
    <row r="1455" spans="1:6" x14ac:dyDescent="0.3">
      <c r="A1455" s="31"/>
      <c r="B1455" s="31"/>
      <c r="C1455" s="31"/>
      <c r="D1455" s="31"/>
      <c r="E1455" s="31"/>
      <c r="F1455" s="31"/>
    </row>
    <row r="1456" spans="1:6" x14ac:dyDescent="0.3">
      <c r="A1456" s="31"/>
      <c r="B1456" s="31"/>
      <c r="C1456" s="31"/>
      <c r="D1456" s="31"/>
      <c r="E1456" s="31"/>
      <c r="F1456" s="31"/>
    </row>
    <row r="1457" spans="1:6" x14ac:dyDescent="0.3">
      <c r="A1457" s="31"/>
      <c r="B1457" s="31"/>
      <c r="C1457" s="31"/>
      <c r="D1457" s="31"/>
      <c r="E1457" s="31"/>
      <c r="F1457" s="31"/>
    </row>
    <row r="1458" spans="1:6" x14ac:dyDescent="0.3">
      <c r="A1458" s="31"/>
      <c r="B1458" s="31"/>
      <c r="C1458" s="31"/>
      <c r="D1458" s="31"/>
      <c r="E1458" s="31"/>
      <c r="F1458" s="31"/>
    </row>
    <row r="1459" spans="1:6" x14ac:dyDescent="0.3">
      <c r="A1459" s="31"/>
      <c r="B1459" s="31"/>
      <c r="C1459" s="31"/>
      <c r="D1459" s="31"/>
      <c r="E1459" s="31"/>
      <c r="F1459" s="31"/>
    </row>
    <row r="1460" spans="1:6" x14ac:dyDescent="0.3">
      <c r="A1460" s="31"/>
      <c r="B1460" s="31"/>
      <c r="C1460" s="31"/>
      <c r="D1460" s="31"/>
      <c r="E1460" s="31"/>
      <c r="F1460" s="31"/>
    </row>
    <row r="1461" spans="1:6" x14ac:dyDescent="0.3">
      <c r="A1461" s="31"/>
      <c r="B1461" s="31"/>
      <c r="C1461" s="31"/>
      <c r="D1461" s="31"/>
      <c r="E1461" s="31"/>
      <c r="F1461" s="31"/>
    </row>
    <row r="1462" spans="1:6" x14ac:dyDescent="0.3">
      <c r="A1462" s="31"/>
      <c r="B1462" s="31"/>
      <c r="C1462" s="31"/>
      <c r="D1462" s="31"/>
      <c r="E1462" s="31"/>
      <c r="F1462" s="31"/>
    </row>
    <row r="1463" spans="1:6" x14ac:dyDescent="0.3">
      <c r="A1463" s="31"/>
      <c r="B1463" s="31"/>
      <c r="C1463" s="31"/>
      <c r="D1463" s="31"/>
      <c r="E1463" s="31"/>
      <c r="F1463" s="31"/>
    </row>
    <row r="1464" spans="1:6" x14ac:dyDescent="0.3">
      <c r="A1464" s="31"/>
      <c r="B1464" s="31"/>
      <c r="C1464" s="31"/>
      <c r="D1464" s="31"/>
      <c r="E1464" s="31"/>
      <c r="F1464" s="31"/>
    </row>
    <row r="1465" spans="1:6" x14ac:dyDescent="0.3">
      <c r="A1465" s="31"/>
      <c r="B1465" s="31"/>
      <c r="C1465" s="31"/>
      <c r="D1465" s="31"/>
      <c r="E1465" s="31"/>
      <c r="F1465" s="31"/>
    </row>
    <row r="1466" spans="1:6" x14ac:dyDescent="0.3">
      <c r="A1466" s="31"/>
      <c r="B1466" s="31"/>
      <c r="C1466" s="31"/>
      <c r="D1466" s="31"/>
      <c r="E1466" s="31"/>
      <c r="F1466" s="31"/>
    </row>
    <row r="1467" spans="1:6" x14ac:dyDescent="0.3">
      <c r="A1467" s="31"/>
      <c r="B1467" s="31"/>
      <c r="C1467" s="31"/>
      <c r="D1467" s="31"/>
      <c r="E1467" s="31"/>
      <c r="F1467" s="31"/>
    </row>
    <row r="1468" spans="1:6" x14ac:dyDescent="0.3">
      <c r="A1468" s="31"/>
      <c r="B1468" s="31"/>
      <c r="C1468" s="31"/>
      <c r="D1468" s="31"/>
      <c r="E1468" s="31"/>
      <c r="F1468" s="31"/>
    </row>
    <row r="1469" spans="1:6" x14ac:dyDescent="0.3">
      <c r="A1469" s="31"/>
      <c r="B1469" s="31"/>
      <c r="C1469" s="31"/>
      <c r="D1469" s="31"/>
      <c r="E1469" s="31"/>
      <c r="F1469" s="31"/>
    </row>
    <row r="1470" spans="1:6" x14ac:dyDescent="0.3">
      <c r="A1470" s="31"/>
      <c r="B1470" s="31"/>
      <c r="C1470" s="31"/>
      <c r="D1470" s="31"/>
      <c r="E1470" s="31"/>
      <c r="F1470" s="31"/>
    </row>
    <row r="1471" spans="1:6" x14ac:dyDescent="0.3">
      <c r="A1471" s="31"/>
      <c r="B1471" s="31"/>
      <c r="C1471" s="31"/>
      <c r="D1471" s="31"/>
      <c r="E1471" s="31"/>
      <c r="F1471" s="31"/>
    </row>
    <row r="1472" spans="1:6" x14ac:dyDescent="0.3">
      <c r="A1472" s="31"/>
      <c r="B1472" s="31"/>
      <c r="C1472" s="31"/>
      <c r="D1472" s="31"/>
      <c r="E1472" s="31"/>
      <c r="F1472" s="31"/>
    </row>
    <row r="1473" spans="1:6" x14ac:dyDescent="0.3">
      <c r="A1473" s="31"/>
      <c r="B1473" s="31"/>
      <c r="C1473" s="31"/>
      <c r="D1473" s="31"/>
      <c r="E1473" s="31"/>
      <c r="F1473" s="31"/>
    </row>
    <row r="1474" spans="1:6" x14ac:dyDescent="0.3">
      <c r="A1474" s="31"/>
      <c r="B1474" s="31"/>
      <c r="C1474" s="31"/>
      <c r="D1474" s="31"/>
      <c r="E1474" s="31"/>
      <c r="F1474" s="31"/>
    </row>
    <row r="1475" spans="1:6" x14ac:dyDescent="0.3">
      <c r="A1475" s="31"/>
      <c r="B1475" s="31"/>
      <c r="C1475" s="31"/>
      <c r="D1475" s="31"/>
      <c r="E1475" s="31"/>
      <c r="F1475" s="31"/>
    </row>
    <row r="1476" spans="1:6" x14ac:dyDescent="0.3">
      <c r="A1476" s="31"/>
      <c r="B1476" s="31"/>
      <c r="C1476" s="31"/>
      <c r="D1476" s="31"/>
      <c r="E1476" s="31"/>
      <c r="F1476" s="31"/>
    </row>
    <row r="1477" spans="1:6" x14ac:dyDescent="0.3">
      <c r="A1477" s="31"/>
      <c r="B1477" s="31"/>
      <c r="C1477" s="31"/>
      <c r="D1477" s="31"/>
      <c r="E1477" s="31"/>
      <c r="F1477" s="31"/>
    </row>
    <row r="1478" spans="1:6" x14ac:dyDescent="0.3">
      <c r="A1478" s="31"/>
      <c r="B1478" s="31"/>
      <c r="C1478" s="31"/>
      <c r="D1478" s="31"/>
      <c r="E1478" s="31"/>
      <c r="F1478" s="31"/>
    </row>
    <row r="1479" spans="1:6" x14ac:dyDescent="0.3">
      <c r="A1479" s="31"/>
      <c r="B1479" s="31"/>
      <c r="C1479" s="31"/>
      <c r="D1479" s="31"/>
      <c r="E1479" s="31"/>
      <c r="F1479" s="31"/>
    </row>
    <row r="1480" spans="1:6" x14ac:dyDescent="0.3">
      <c r="A1480" s="31"/>
      <c r="B1480" s="31"/>
      <c r="C1480" s="31"/>
      <c r="D1480" s="31"/>
      <c r="E1480" s="31"/>
      <c r="F1480" s="31"/>
    </row>
    <row r="1481" spans="1:6" x14ac:dyDescent="0.3">
      <c r="A1481" s="31"/>
      <c r="B1481" s="31"/>
      <c r="C1481" s="31"/>
      <c r="D1481" s="31"/>
      <c r="E1481" s="31"/>
      <c r="F1481" s="31"/>
    </row>
    <row r="1482" spans="1:6" x14ac:dyDescent="0.3">
      <c r="A1482" s="31"/>
      <c r="B1482" s="31"/>
      <c r="C1482" s="31"/>
      <c r="D1482" s="31"/>
      <c r="E1482" s="31"/>
      <c r="F1482" s="31"/>
    </row>
    <row r="1483" spans="1:6" x14ac:dyDescent="0.3">
      <c r="A1483" s="31"/>
      <c r="B1483" s="31"/>
      <c r="C1483" s="31"/>
      <c r="D1483" s="31"/>
      <c r="E1483" s="31"/>
      <c r="F1483" s="31"/>
    </row>
    <row r="1484" spans="1:6" x14ac:dyDescent="0.3">
      <c r="A1484" s="31"/>
      <c r="B1484" s="31"/>
      <c r="C1484" s="31"/>
      <c r="D1484" s="31"/>
      <c r="E1484" s="31"/>
      <c r="F1484" s="31"/>
    </row>
    <row r="1485" spans="1:6" x14ac:dyDescent="0.3">
      <c r="A1485" s="31"/>
      <c r="B1485" s="31"/>
      <c r="C1485" s="31"/>
      <c r="D1485" s="31"/>
      <c r="E1485" s="31"/>
      <c r="F1485" s="31"/>
    </row>
    <row r="1486" spans="1:6" x14ac:dyDescent="0.3">
      <c r="A1486" s="31"/>
      <c r="B1486" s="31"/>
      <c r="C1486" s="31"/>
      <c r="D1486" s="31"/>
      <c r="E1486" s="31"/>
      <c r="F1486" s="31"/>
    </row>
    <row r="1487" spans="1:6" x14ac:dyDescent="0.3">
      <c r="A1487" s="31"/>
      <c r="B1487" s="31"/>
      <c r="C1487" s="31"/>
      <c r="D1487" s="31"/>
      <c r="E1487" s="31"/>
      <c r="F1487" s="31"/>
    </row>
    <row r="1488" spans="1:6" x14ac:dyDescent="0.3">
      <c r="A1488" s="31"/>
      <c r="B1488" s="31"/>
      <c r="C1488" s="31"/>
      <c r="D1488" s="31"/>
      <c r="E1488" s="31"/>
      <c r="F1488" s="31"/>
    </row>
    <row r="1489" spans="1:6" x14ac:dyDescent="0.3">
      <c r="A1489" s="31"/>
      <c r="B1489" s="31"/>
      <c r="C1489" s="31"/>
      <c r="D1489" s="31"/>
      <c r="E1489" s="31"/>
      <c r="F1489" s="31"/>
    </row>
    <row r="1490" spans="1:6" x14ac:dyDescent="0.3">
      <c r="A1490" s="31"/>
      <c r="B1490" s="31"/>
      <c r="C1490" s="31"/>
      <c r="D1490" s="31"/>
      <c r="E1490" s="31"/>
      <c r="F1490" s="31"/>
    </row>
    <row r="1491" spans="1:6" x14ac:dyDescent="0.3">
      <c r="A1491" s="31"/>
      <c r="B1491" s="31"/>
      <c r="C1491" s="31"/>
      <c r="D1491" s="31"/>
      <c r="E1491" s="31"/>
      <c r="F1491" s="31"/>
    </row>
    <row r="1492" spans="1:6" x14ac:dyDescent="0.3">
      <c r="A1492" s="31"/>
      <c r="B1492" s="31"/>
      <c r="C1492" s="31"/>
      <c r="D1492" s="31"/>
      <c r="E1492" s="31"/>
      <c r="F1492" s="31"/>
    </row>
    <row r="1493" spans="1:6" x14ac:dyDescent="0.3">
      <c r="A1493" s="31"/>
      <c r="B1493" s="31"/>
      <c r="C1493" s="31"/>
      <c r="D1493" s="31"/>
      <c r="E1493" s="31"/>
      <c r="F1493" s="31"/>
    </row>
    <row r="1494" spans="1:6" x14ac:dyDescent="0.3">
      <c r="A1494" s="31"/>
      <c r="B1494" s="31"/>
      <c r="C1494" s="31"/>
      <c r="D1494" s="31"/>
      <c r="E1494" s="31"/>
      <c r="F1494" s="31"/>
    </row>
    <row r="1495" spans="1:6" x14ac:dyDescent="0.3">
      <c r="A1495" s="31"/>
      <c r="B1495" s="31"/>
      <c r="C1495" s="31"/>
      <c r="D1495" s="31"/>
      <c r="E1495" s="31"/>
      <c r="F1495" s="31"/>
    </row>
    <row r="1496" spans="1:6" x14ac:dyDescent="0.3">
      <c r="A1496" s="31"/>
      <c r="B1496" s="31"/>
      <c r="C1496" s="31"/>
      <c r="D1496" s="31"/>
      <c r="E1496" s="31"/>
      <c r="F1496" s="31"/>
    </row>
    <row r="1497" spans="1:6" x14ac:dyDescent="0.3">
      <c r="A1497" s="31"/>
      <c r="B1497" s="31"/>
      <c r="C1497" s="31"/>
      <c r="D1497" s="31"/>
      <c r="E1497" s="31"/>
      <c r="F1497" s="31"/>
    </row>
    <row r="1498" spans="1:6" x14ac:dyDescent="0.3">
      <c r="A1498" s="31"/>
      <c r="B1498" s="31"/>
      <c r="C1498" s="31"/>
      <c r="D1498" s="31"/>
      <c r="E1498" s="31"/>
      <c r="F1498" s="31"/>
    </row>
    <row r="1499" spans="1:6" x14ac:dyDescent="0.3">
      <c r="A1499" s="31"/>
      <c r="B1499" s="31"/>
      <c r="C1499" s="31"/>
      <c r="D1499" s="31"/>
      <c r="E1499" s="31"/>
      <c r="F1499" s="31"/>
    </row>
    <row r="1500" spans="1:6" x14ac:dyDescent="0.3">
      <c r="A1500" s="31"/>
      <c r="B1500" s="31"/>
      <c r="C1500" s="31"/>
      <c r="D1500" s="31"/>
      <c r="E1500" s="31"/>
      <c r="F1500" s="31"/>
    </row>
    <row r="1501" spans="1:6" x14ac:dyDescent="0.3">
      <c r="A1501" s="31"/>
      <c r="B1501" s="31"/>
      <c r="C1501" s="31"/>
      <c r="D1501" s="31"/>
      <c r="E1501" s="31"/>
      <c r="F1501" s="31"/>
    </row>
    <row r="1502" spans="1:6" x14ac:dyDescent="0.3">
      <c r="A1502" s="31"/>
      <c r="B1502" s="31"/>
      <c r="C1502" s="31"/>
      <c r="D1502" s="31"/>
      <c r="E1502" s="31"/>
      <c r="F1502" s="31"/>
    </row>
    <row r="1503" spans="1:6" x14ac:dyDescent="0.3">
      <c r="A1503" s="31"/>
      <c r="B1503" s="31"/>
      <c r="C1503" s="31"/>
      <c r="D1503" s="31"/>
      <c r="E1503" s="31"/>
      <c r="F1503" s="31"/>
    </row>
    <row r="1504" spans="1:6" x14ac:dyDescent="0.3">
      <c r="A1504" s="31"/>
      <c r="B1504" s="31"/>
      <c r="C1504" s="31"/>
      <c r="D1504" s="31"/>
      <c r="E1504" s="31"/>
      <c r="F1504" s="31"/>
    </row>
    <row r="1505" spans="1:6" x14ac:dyDescent="0.3">
      <c r="A1505" s="31"/>
      <c r="B1505" s="31"/>
      <c r="C1505" s="31"/>
      <c r="D1505" s="31"/>
      <c r="E1505" s="31"/>
      <c r="F1505" s="31"/>
    </row>
    <row r="1506" spans="1:6" x14ac:dyDescent="0.3">
      <c r="A1506" s="31"/>
      <c r="B1506" s="31"/>
      <c r="C1506" s="31"/>
      <c r="D1506" s="31"/>
      <c r="E1506" s="31"/>
      <c r="F1506" s="31"/>
    </row>
    <row r="1507" spans="1:6" x14ac:dyDescent="0.3">
      <c r="A1507" s="31"/>
      <c r="B1507" s="31"/>
      <c r="C1507" s="31"/>
      <c r="D1507" s="31"/>
      <c r="E1507" s="31"/>
      <c r="F1507" s="31"/>
    </row>
    <row r="1508" spans="1:6" x14ac:dyDescent="0.3">
      <c r="A1508" s="31"/>
      <c r="B1508" s="31"/>
      <c r="C1508" s="31"/>
      <c r="D1508" s="31"/>
      <c r="E1508" s="31"/>
      <c r="F1508" s="31"/>
    </row>
    <row r="1509" spans="1:6" x14ac:dyDescent="0.3">
      <c r="A1509" s="31"/>
      <c r="B1509" s="31"/>
      <c r="C1509" s="31"/>
      <c r="D1509" s="31"/>
      <c r="E1509" s="31"/>
      <c r="F1509" s="31"/>
    </row>
    <row r="1510" spans="1:6" x14ac:dyDescent="0.3">
      <c r="A1510" s="31"/>
      <c r="B1510" s="31"/>
      <c r="C1510" s="31"/>
      <c r="D1510" s="31"/>
      <c r="E1510" s="31"/>
      <c r="F1510" s="31"/>
    </row>
    <row r="1511" spans="1:6" x14ac:dyDescent="0.3">
      <c r="A1511" s="31"/>
      <c r="B1511" s="31"/>
      <c r="C1511" s="31"/>
      <c r="D1511" s="31"/>
      <c r="E1511" s="31"/>
      <c r="F1511" s="31"/>
    </row>
    <row r="1512" spans="1:6" x14ac:dyDescent="0.3">
      <c r="A1512" s="31"/>
      <c r="B1512" s="31"/>
      <c r="C1512" s="31"/>
      <c r="D1512" s="31"/>
      <c r="E1512" s="31"/>
      <c r="F1512" s="31"/>
    </row>
    <row r="1513" spans="1:6" x14ac:dyDescent="0.3">
      <c r="A1513" s="31"/>
      <c r="B1513" s="31"/>
      <c r="C1513" s="31"/>
      <c r="D1513" s="31"/>
      <c r="E1513" s="31"/>
      <c r="F1513" s="31"/>
    </row>
    <row r="1514" spans="1:6" x14ac:dyDescent="0.3">
      <c r="A1514" s="31"/>
      <c r="B1514" s="31"/>
      <c r="C1514" s="31"/>
      <c r="D1514" s="31"/>
      <c r="E1514" s="31"/>
      <c r="F1514" s="31"/>
    </row>
    <row r="1515" spans="1:6" x14ac:dyDescent="0.3">
      <c r="A1515" s="31"/>
      <c r="B1515" s="31"/>
      <c r="C1515" s="31"/>
      <c r="D1515" s="31"/>
      <c r="E1515" s="31"/>
      <c r="F1515" s="31"/>
    </row>
    <row r="1516" spans="1:6" x14ac:dyDescent="0.3">
      <c r="A1516" s="31"/>
      <c r="B1516" s="31"/>
      <c r="C1516" s="31"/>
      <c r="D1516" s="31"/>
      <c r="E1516" s="31"/>
      <c r="F1516" s="31"/>
    </row>
    <row r="1517" spans="1:6" x14ac:dyDescent="0.3">
      <c r="A1517" s="31"/>
      <c r="B1517" s="31"/>
      <c r="C1517" s="31"/>
      <c r="D1517" s="31"/>
      <c r="E1517" s="31"/>
      <c r="F1517" s="31"/>
    </row>
    <row r="1518" spans="1:6" x14ac:dyDescent="0.3">
      <c r="A1518" s="31"/>
      <c r="B1518" s="31"/>
      <c r="C1518" s="31"/>
      <c r="D1518" s="31"/>
      <c r="E1518" s="31"/>
      <c r="F1518" s="31"/>
    </row>
    <row r="1519" spans="1:6" x14ac:dyDescent="0.3">
      <c r="A1519" s="31"/>
      <c r="B1519" s="31"/>
      <c r="C1519" s="31"/>
      <c r="D1519" s="31"/>
      <c r="E1519" s="31"/>
      <c r="F1519" s="31"/>
    </row>
    <row r="1520" spans="1:6" x14ac:dyDescent="0.3">
      <c r="A1520" s="31"/>
      <c r="B1520" s="31"/>
      <c r="C1520" s="31"/>
      <c r="D1520" s="31"/>
      <c r="E1520" s="31"/>
      <c r="F1520" s="31"/>
    </row>
    <row r="1521" spans="1:6" x14ac:dyDescent="0.3">
      <c r="A1521" s="31"/>
      <c r="B1521" s="31"/>
      <c r="C1521" s="31"/>
      <c r="D1521" s="31"/>
      <c r="E1521" s="31"/>
      <c r="F1521" s="31"/>
    </row>
    <row r="1522" spans="1:6" x14ac:dyDescent="0.3">
      <c r="A1522" s="31"/>
      <c r="B1522" s="31"/>
      <c r="C1522" s="31"/>
      <c r="D1522" s="31"/>
      <c r="E1522" s="31"/>
      <c r="F1522" s="31"/>
    </row>
    <row r="1523" spans="1:6" x14ac:dyDescent="0.3">
      <c r="A1523" s="31"/>
      <c r="B1523" s="31"/>
      <c r="C1523" s="31"/>
      <c r="D1523" s="31"/>
      <c r="E1523" s="31"/>
      <c r="F1523" s="31"/>
    </row>
    <row r="1524" spans="1:6" x14ac:dyDescent="0.3">
      <c r="A1524" s="31"/>
      <c r="B1524" s="31"/>
      <c r="C1524" s="31"/>
      <c r="D1524" s="31"/>
      <c r="E1524" s="31"/>
      <c r="F1524" s="31"/>
    </row>
    <row r="1525" spans="1:6" x14ac:dyDescent="0.3">
      <c r="A1525" s="31"/>
      <c r="B1525" s="31"/>
      <c r="C1525" s="31"/>
      <c r="D1525" s="31"/>
      <c r="E1525" s="31"/>
      <c r="F1525" s="31"/>
    </row>
    <row r="1526" spans="1:6" x14ac:dyDescent="0.3">
      <c r="A1526" s="31"/>
      <c r="B1526" s="31"/>
      <c r="C1526" s="31"/>
      <c r="D1526" s="31"/>
      <c r="E1526" s="31"/>
      <c r="F1526" s="31"/>
    </row>
    <row r="1527" spans="1:6" x14ac:dyDescent="0.3">
      <c r="A1527" s="31"/>
      <c r="B1527" s="31"/>
      <c r="C1527" s="31"/>
      <c r="D1527" s="31"/>
      <c r="E1527" s="31"/>
      <c r="F1527" s="31"/>
    </row>
    <row r="1528" spans="1:6" x14ac:dyDescent="0.3">
      <c r="A1528" s="31"/>
      <c r="B1528" s="31"/>
      <c r="C1528" s="31"/>
      <c r="D1528" s="31"/>
      <c r="E1528" s="31"/>
      <c r="F1528" s="31"/>
    </row>
    <row r="1529" spans="1:6" x14ac:dyDescent="0.3">
      <c r="A1529" s="31"/>
      <c r="B1529" s="31"/>
      <c r="C1529" s="31"/>
      <c r="D1529" s="31"/>
      <c r="E1529" s="31"/>
      <c r="F1529" s="31"/>
    </row>
    <row r="1530" spans="1:6" x14ac:dyDescent="0.3">
      <c r="A1530" s="31"/>
      <c r="B1530" s="31"/>
      <c r="C1530" s="31"/>
      <c r="D1530" s="31"/>
      <c r="E1530" s="31"/>
      <c r="F1530" s="31"/>
    </row>
    <row r="1531" spans="1:6" x14ac:dyDescent="0.3">
      <c r="A1531" s="31"/>
      <c r="B1531" s="31"/>
      <c r="C1531" s="31"/>
      <c r="D1531" s="31"/>
      <c r="E1531" s="31"/>
      <c r="F1531" s="31"/>
    </row>
    <row r="1532" spans="1:6" x14ac:dyDescent="0.3">
      <c r="A1532" s="31"/>
      <c r="B1532" s="31"/>
      <c r="C1532" s="31"/>
      <c r="D1532" s="31"/>
      <c r="E1532" s="31"/>
      <c r="F1532" s="31"/>
    </row>
    <row r="1533" spans="1:6" x14ac:dyDescent="0.3">
      <c r="A1533" s="31"/>
      <c r="B1533" s="31"/>
      <c r="C1533" s="31"/>
      <c r="D1533" s="31"/>
      <c r="E1533" s="31"/>
      <c r="F1533" s="31"/>
    </row>
    <row r="1534" spans="1:6" x14ac:dyDescent="0.3">
      <c r="A1534" s="31"/>
      <c r="B1534" s="31"/>
      <c r="C1534" s="31"/>
      <c r="D1534" s="31"/>
      <c r="E1534" s="31"/>
      <c r="F1534" s="31"/>
    </row>
    <row r="1535" spans="1:6" x14ac:dyDescent="0.3">
      <c r="A1535" s="31"/>
      <c r="B1535" s="31"/>
      <c r="C1535" s="31"/>
      <c r="D1535" s="31"/>
      <c r="E1535" s="31"/>
      <c r="F1535" s="31"/>
    </row>
    <row r="1536" spans="1:6" x14ac:dyDescent="0.3">
      <c r="A1536" s="31"/>
      <c r="B1536" s="31"/>
      <c r="C1536" s="31"/>
      <c r="D1536" s="31"/>
      <c r="E1536" s="31"/>
      <c r="F1536" s="31"/>
    </row>
    <row r="1537" spans="1:6" x14ac:dyDescent="0.3">
      <c r="A1537" s="31"/>
      <c r="B1537" s="31"/>
      <c r="C1537" s="31"/>
      <c r="D1537" s="31"/>
      <c r="E1537" s="31"/>
      <c r="F1537" s="31"/>
    </row>
    <row r="1538" spans="1:6" x14ac:dyDescent="0.3">
      <c r="A1538" s="31"/>
      <c r="B1538" s="31"/>
      <c r="C1538" s="31"/>
      <c r="D1538" s="31"/>
      <c r="E1538" s="31"/>
      <c r="F1538" s="31"/>
    </row>
    <row r="1539" spans="1:6" x14ac:dyDescent="0.3">
      <c r="A1539" s="31"/>
      <c r="B1539" s="31"/>
      <c r="C1539" s="31"/>
      <c r="D1539" s="31"/>
      <c r="E1539" s="31"/>
      <c r="F1539" s="31"/>
    </row>
    <row r="1540" spans="1:6" x14ac:dyDescent="0.3">
      <c r="A1540" s="31"/>
      <c r="B1540" s="31"/>
      <c r="C1540" s="31"/>
      <c r="D1540" s="31"/>
      <c r="E1540" s="31"/>
      <c r="F1540" s="31"/>
    </row>
    <row r="1541" spans="1:6" x14ac:dyDescent="0.3">
      <c r="A1541" s="31"/>
      <c r="B1541" s="31"/>
      <c r="C1541" s="31"/>
      <c r="D1541" s="31"/>
      <c r="E1541" s="31"/>
      <c r="F1541" s="31"/>
    </row>
    <row r="1542" spans="1:6" x14ac:dyDescent="0.3">
      <c r="A1542" s="31"/>
      <c r="B1542" s="31"/>
      <c r="C1542" s="31"/>
      <c r="D1542" s="31"/>
      <c r="E1542" s="31"/>
      <c r="F1542" s="31"/>
    </row>
    <row r="1543" spans="1:6" x14ac:dyDescent="0.3">
      <c r="A1543" s="31"/>
      <c r="B1543" s="31"/>
      <c r="C1543" s="31"/>
      <c r="D1543" s="31"/>
      <c r="E1543" s="31"/>
      <c r="F1543" s="31"/>
    </row>
    <row r="1544" spans="1:6" x14ac:dyDescent="0.3">
      <c r="A1544" s="31"/>
      <c r="B1544" s="31"/>
      <c r="C1544" s="31"/>
      <c r="D1544" s="31"/>
      <c r="E1544" s="31"/>
      <c r="F1544" s="31"/>
    </row>
    <row r="1545" spans="1:6" x14ac:dyDescent="0.3">
      <c r="A1545" s="31"/>
      <c r="B1545" s="31"/>
      <c r="C1545" s="31"/>
      <c r="D1545" s="31"/>
      <c r="E1545" s="31"/>
      <c r="F1545" s="31"/>
    </row>
    <row r="1546" spans="1:6" x14ac:dyDescent="0.3">
      <c r="A1546" s="31"/>
      <c r="B1546" s="31"/>
      <c r="C1546" s="31"/>
      <c r="D1546" s="31"/>
      <c r="E1546" s="31"/>
      <c r="F1546" s="31"/>
    </row>
    <row r="1547" spans="1:6" x14ac:dyDescent="0.3">
      <c r="A1547" s="31"/>
      <c r="B1547" s="31"/>
      <c r="C1547" s="31"/>
      <c r="D1547" s="31"/>
      <c r="E1547" s="31"/>
      <c r="F1547" s="31"/>
    </row>
    <row r="1548" spans="1:6" x14ac:dyDescent="0.3">
      <c r="A1548" s="31"/>
      <c r="B1548" s="31"/>
      <c r="C1548" s="31"/>
      <c r="D1548" s="31"/>
      <c r="E1548" s="31"/>
      <c r="F1548" s="31"/>
    </row>
    <row r="1549" spans="1:6" x14ac:dyDescent="0.3">
      <c r="A1549" s="31"/>
      <c r="B1549" s="31"/>
      <c r="C1549" s="31"/>
      <c r="D1549" s="31"/>
      <c r="E1549" s="31"/>
      <c r="F1549" s="31"/>
    </row>
    <row r="1550" spans="1:6" x14ac:dyDescent="0.3">
      <c r="A1550" s="31"/>
      <c r="B1550" s="31"/>
      <c r="C1550" s="31"/>
      <c r="D1550" s="31"/>
      <c r="E1550" s="31"/>
      <c r="F1550" s="31"/>
    </row>
    <row r="1551" spans="1:6" x14ac:dyDescent="0.3">
      <c r="A1551" s="31"/>
      <c r="B1551" s="31"/>
      <c r="C1551" s="31"/>
      <c r="D1551" s="31"/>
      <c r="E1551" s="31"/>
      <c r="F1551" s="31"/>
    </row>
    <row r="1552" spans="1:6" x14ac:dyDescent="0.3">
      <c r="A1552" s="31"/>
      <c r="B1552" s="31"/>
      <c r="C1552" s="31"/>
      <c r="D1552" s="31"/>
      <c r="E1552" s="31"/>
      <c r="F1552" s="31"/>
    </row>
    <row r="1553" spans="1:6" x14ac:dyDescent="0.3">
      <c r="A1553" s="31"/>
      <c r="B1553" s="31"/>
      <c r="C1553" s="31"/>
      <c r="D1553" s="31"/>
      <c r="E1553" s="31"/>
      <c r="F1553" s="31"/>
    </row>
    <row r="1554" spans="1:6" x14ac:dyDescent="0.3">
      <c r="A1554" s="31"/>
      <c r="B1554" s="31"/>
      <c r="C1554" s="31"/>
      <c r="D1554" s="31"/>
      <c r="E1554" s="31"/>
      <c r="F1554" s="31"/>
    </row>
    <row r="1555" spans="1:6" x14ac:dyDescent="0.3">
      <c r="A1555" s="31"/>
      <c r="B1555" s="31"/>
      <c r="C1555" s="31"/>
      <c r="D1555" s="31"/>
      <c r="E1555" s="31"/>
      <c r="F1555" s="31"/>
    </row>
    <row r="1556" spans="1:6" x14ac:dyDescent="0.3">
      <c r="A1556" s="31"/>
      <c r="B1556" s="31"/>
      <c r="C1556" s="31"/>
      <c r="D1556" s="31"/>
      <c r="E1556" s="31"/>
      <c r="F1556" s="31"/>
    </row>
    <row r="1557" spans="1:6" x14ac:dyDescent="0.3">
      <c r="A1557" s="31"/>
      <c r="B1557" s="31"/>
      <c r="C1557" s="31"/>
      <c r="D1557" s="31"/>
      <c r="E1557" s="31"/>
      <c r="F1557" s="31"/>
    </row>
    <row r="1558" spans="1:6" x14ac:dyDescent="0.3">
      <c r="A1558" s="31"/>
      <c r="B1558" s="31"/>
      <c r="C1558" s="31"/>
      <c r="D1558" s="31"/>
      <c r="E1558" s="31"/>
      <c r="F1558" s="31"/>
    </row>
    <row r="1559" spans="1:6" x14ac:dyDescent="0.3">
      <c r="A1559" s="31"/>
      <c r="B1559" s="31"/>
      <c r="C1559" s="31"/>
      <c r="D1559" s="31"/>
      <c r="E1559" s="31"/>
      <c r="F1559" s="31"/>
    </row>
    <row r="1560" spans="1:6" x14ac:dyDescent="0.3">
      <c r="A1560" s="31"/>
      <c r="B1560" s="31"/>
      <c r="C1560" s="31"/>
      <c r="D1560" s="31"/>
      <c r="E1560" s="31"/>
      <c r="F1560" s="31"/>
    </row>
    <row r="1561" spans="1:6" x14ac:dyDescent="0.3">
      <c r="A1561" s="31"/>
      <c r="B1561" s="31"/>
      <c r="C1561" s="31"/>
      <c r="D1561" s="31"/>
      <c r="E1561" s="31"/>
      <c r="F1561" s="31"/>
    </row>
    <row r="1562" spans="1:6" x14ac:dyDescent="0.3">
      <c r="A1562" s="31"/>
      <c r="B1562" s="31"/>
      <c r="C1562" s="31"/>
      <c r="D1562" s="31"/>
      <c r="E1562" s="31"/>
      <c r="F1562" s="31"/>
    </row>
    <row r="1563" spans="1:6" x14ac:dyDescent="0.3">
      <c r="A1563" s="31"/>
      <c r="B1563" s="31"/>
      <c r="C1563" s="31"/>
      <c r="D1563" s="31"/>
      <c r="E1563" s="31"/>
      <c r="F1563" s="31"/>
    </row>
    <row r="1564" spans="1:6" x14ac:dyDescent="0.3">
      <c r="A1564" s="31"/>
      <c r="B1564" s="31"/>
      <c r="C1564" s="31"/>
      <c r="D1564" s="31"/>
      <c r="E1564" s="31"/>
      <c r="F1564" s="31"/>
    </row>
    <row r="1565" spans="1:6" x14ac:dyDescent="0.3">
      <c r="A1565" s="31"/>
      <c r="B1565" s="31"/>
      <c r="C1565" s="31"/>
      <c r="D1565" s="31"/>
      <c r="E1565" s="31"/>
      <c r="F1565" s="31"/>
    </row>
    <row r="1566" spans="1:6" x14ac:dyDescent="0.3">
      <c r="A1566" s="31"/>
      <c r="B1566" s="31"/>
      <c r="C1566" s="31"/>
      <c r="D1566" s="31"/>
      <c r="E1566" s="31"/>
      <c r="F1566" s="31"/>
    </row>
    <row r="1567" spans="1:6" x14ac:dyDescent="0.3">
      <c r="A1567" s="31"/>
      <c r="B1567" s="31"/>
      <c r="C1567" s="31"/>
      <c r="D1567" s="31"/>
      <c r="E1567" s="31"/>
      <c r="F1567" s="31"/>
    </row>
    <row r="1568" spans="1:6" x14ac:dyDescent="0.3">
      <c r="A1568" s="31"/>
      <c r="B1568" s="31"/>
      <c r="C1568" s="31"/>
      <c r="D1568" s="31"/>
      <c r="E1568" s="31"/>
      <c r="F1568" s="31"/>
    </row>
    <row r="1569" spans="1:6" x14ac:dyDescent="0.3">
      <c r="A1569" s="31"/>
      <c r="B1569" s="31"/>
      <c r="C1569" s="31"/>
      <c r="D1569" s="31"/>
      <c r="E1569" s="31"/>
      <c r="F1569" s="31"/>
    </row>
    <row r="1570" spans="1:6" x14ac:dyDescent="0.3">
      <c r="A1570" s="31"/>
      <c r="B1570" s="31"/>
      <c r="C1570" s="31"/>
      <c r="D1570" s="31"/>
      <c r="E1570" s="31"/>
      <c r="F1570" s="31"/>
    </row>
    <row r="1571" spans="1:6" x14ac:dyDescent="0.3">
      <c r="A1571" s="31"/>
      <c r="B1571" s="31"/>
      <c r="C1571" s="31"/>
      <c r="D1571" s="31"/>
      <c r="E1571" s="31"/>
      <c r="F1571" s="31"/>
    </row>
    <row r="1572" spans="1:6" x14ac:dyDescent="0.3">
      <c r="A1572" s="31"/>
      <c r="B1572" s="31"/>
      <c r="C1572" s="31"/>
      <c r="D1572" s="31"/>
      <c r="E1572" s="31"/>
      <c r="F1572" s="31"/>
    </row>
    <row r="1573" spans="1:6" x14ac:dyDescent="0.3">
      <c r="A1573" s="31"/>
      <c r="B1573" s="31"/>
      <c r="C1573" s="31"/>
      <c r="D1573" s="31"/>
      <c r="E1573" s="31"/>
      <c r="F1573" s="31"/>
    </row>
    <row r="1574" spans="1:6" x14ac:dyDescent="0.3">
      <c r="A1574" s="31"/>
      <c r="B1574" s="31"/>
      <c r="C1574" s="31"/>
      <c r="D1574" s="31"/>
      <c r="E1574" s="31"/>
      <c r="F1574" s="31"/>
    </row>
    <row r="1575" spans="1:6" x14ac:dyDescent="0.3">
      <c r="A1575" s="31"/>
      <c r="B1575" s="31"/>
      <c r="C1575" s="31"/>
      <c r="D1575" s="31"/>
      <c r="E1575" s="31"/>
      <c r="F1575" s="31"/>
    </row>
    <row r="1576" spans="1:6" x14ac:dyDescent="0.3">
      <c r="A1576" s="31"/>
      <c r="B1576" s="31"/>
      <c r="C1576" s="31"/>
      <c r="D1576" s="31"/>
      <c r="E1576" s="31"/>
      <c r="F1576" s="31"/>
    </row>
    <row r="1577" spans="1:6" x14ac:dyDescent="0.3">
      <c r="A1577" s="31"/>
      <c r="B1577" s="31"/>
      <c r="C1577" s="31"/>
      <c r="D1577" s="31"/>
      <c r="E1577" s="31"/>
      <c r="F1577" s="31"/>
    </row>
    <row r="1578" spans="1:6" x14ac:dyDescent="0.3">
      <c r="A1578" s="31"/>
      <c r="B1578" s="31"/>
      <c r="C1578" s="31"/>
      <c r="D1578" s="31"/>
      <c r="E1578" s="31"/>
      <c r="F1578" s="31"/>
    </row>
    <row r="1579" spans="1:6" x14ac:dyDescent="0.3">
      <c r="A1579" s="31"/>
      <c r="B1579" s="31"/>
      <c r="C1579" s="31"/>
      <c r="D1579" s="31"/>
      <c r="E1579" s="31"/>
      <c r="F1579" s="31"/>
    </row>
    <row r="1580" spans="1:6" x14ac:dyDescent="0.3">
      <c r="A1580" s="31"/>
      <c r="B1580" s="31"/>
      <c r="C1580" s="31"/>
      <c r="D1580" s="31"/>
      <c r="E1580" s="31"/>
      <c r="F1580" s="31"/>
    </row>
    <row r="1581" spans="1:6" x14ac:dyDescent="0.3">
      <c r="A1581" s="31"/>
      <c r="B1581" s="31"/>
      <c r="C1581" s="31"/>
      <c r="D1581" s="31"/>
      <c r="E1581" s="31"/>
      <c r="F1581" s="31"/>
    </row>
    <row r="1582" spans="1:6" x14ac:dyDescent="0.3">
      <c r="A1582" s="31"/>
      <c r="B1582" s="31"/>
      <c r="C1582" s="31"/>
      <c r="D1582" s="31"/>
      <c r="E1582" s="31"/>
      <c r="F1582" s="31"/>
    </row>
    <row r="1583" spans="1:6" x14ac:dyDescent="0.3">
      <c r="A1583" s="31"/>
      <c r="B1583" s="31"/>
      <c r="C1583" s="31"/>
      <c r="D1583" s="31"/>
      <c r="E1583" s="31"/>
      <c r="F1583" s="31"/>
    </row>
    <row r="1584" spans="1:6" x14ac:dyDescent="0.3">
      <c r="A1584" s="31"/>
      <c r="B1584" s="31"/>
      <c r="C1584" s="31"/>
      <c r="D1584" s="31"/>
      <c r="E1584" s="31"/>
      <c r="F1584" s="31"/>
    </row>
    <row r="1585" spans="1:6" x14ac:dyDescent="0.3">
      <c r="A1585" s="31"/>
      <c r="B1585" s="31"/>
      <c r="C1585" s="31"/>
      <c r="D1585" s="31"/>
      <c r="E1585" s="31"/>
      <c r="F1585" s="31"/>
    </row>
    <row r="1586" spans="1:6" x14ac:dyDescent="0.3">
      <c r="A1586" s="31"/>
      <c r="B1586" s="31"/>
      <c r="C1586" s="31"/>
      <c r="D1586" s="31"/>
      <c r="E1586" s="31"/>
      <c r="F1586" s="31"/>
    </row>
    <row r="1587" spans="1:6" x14ac:dyDescent="0.3">
      <c r="A1587" s="31"/>
      <c r="B1587" s="31"/>
      <c r="C1587" s="31"/>
      <c r="D1587" s="31"/>
      <c r="E1587" s="31"/>
      <c r="F1587" s="31"/>
    </row>
    <row r="1588" spans="1:6" x14ac:dyDescent="0.3">
      <c r="A1588" s="31"/>
      <c r="B1588" s="31"/>
      <c r="C1588" s="31"/>
      <c r="D1588" s="31"/>
      <c r="E1588" s="31"/>
      <c r="F1588" s="31"/>
    </row>
    <row r="1589" spans="1:6" x14ac:dyDescent="0.3">
      <c r="A1589" s="31"/>
      <c r="B1589" s="31"/>
      <c r="C1589" s="31"/>
      <c r="D1589" s="31"/>
      <c r="E1589" s="31"/>
      <c r="F1589" s="31"/>
    </row>
    <row r="1590" spans="1:6" x14ac:dyDescent="0.3">
      <c r="A1590" s="31"/>
      <c r="B1590" s="31"/>
      <c r="C1590" s="31"/>
      <c r="D1590" s="31"/>
      <c r="E1590" s="31"/>
      <c r="F1590" s="31"/>
    </row>
    <row r="1591" spans="1:6" x14ac:dyDescent="0.3">
      <c r="A1591" s="31"/>
      <c r="B1591" s="31"/>
      <c r="C1591" s="31"/>
      <c r="D1591" s="31"/>
      <c r="E1591" s="31"/>
      <c r="F1591" s="31"/>
    </row>
    <row r="1592" spans="1:6" x14ac:dyDescent="0.3">
      <c r="A1592" s="31"/>
      <c r="B1592" s="31"/>
      <c r="C1592" s="31"/>
      <c r="D1592" s="31"/>
      <c r="E1592" s="31"/>
      <c r="F1592" s="31"/>
    </row>
    <row r="1593" spans="1:6" x14ac:dyDescent="0.3">
      <c r="A1593" s="31"/>
      <c r="B1593" s="31"/>
      <c r="C1593" s="31"/>
      <c r="D1593" s="31"/>
      <c r="E1593" s="31"/>
      <c r="F1593" s="31"/>
    </row>
    <row r="1594" spans="1:6" x14ac:dyDescent="0.3">
      <c r="A1594" s="31"/>
      <c r="B1594" s="31"/>
      <c r="C1594" s="31"/>
      <c r="D1594" s="31"/>
      <c r="E1594" s="31"/>
      <c r="F1594" s="31"/>
    </row>
    <row r="1595" spans="1:6" x14ac:dyDescent="0.3">
      <c r="A1595" s="31"/>
      <c r="B1595" s="31"/>
      <c r="C1595" s="31"/>
      <c r="D1595" s="31"/>
      <c r="E1595" s="31"/>
      <c r="F1595" s="31"/>
    </row>
    <row r="1596" spans="1:6" x14ac:dyDescent="0.3">
      <c r="A1596" s="31"/>
      <c r="B1596" s="31"/>
      <c r="C1596" s="31"/>
      <c r="D1596" s="31"/>
      <c r="E1596" s="31"/>
      <c r="F1596" s="31"/>
    </row>
    <row r="1597" spans="1:6" x14ac:dyDescent="0.3">
      <c r="A1597" s="31"/>
      <c r="B1597" s="31"/>
      <c r="C1597" s="31"/>
      <c r="D1597" s="31"/>
      <c r="E1597" s="31"/>
      <c r="F1597" s="31"/>
    </row>
    <row r="1598" spans="1:6" x14ac:dyDescent="0.3">
      <c r="A1598" s="31"/>
      <c r="B1598" s="31"/>
      <c r="C1598" s="31"/>
      <c r="D1598" s="31"/>
      <c r="E1598" s="31"/>
      <c r="F1598" s="31"/>
    </row>
    <row r="1599" spans="1:6" x14ac:dyDescent="0.3">
      <c r="A1599" s="31"/>
      <c r="B1599" s="31"/>
      <c r="C1599" s="31"/>
      <c r="D1599" s="31"/>
      <c r="E1599" s="31"/>
      <c r="F1599" s="31"/>
    </row>
    <row r="1600" spans="1:6" x14ac:dyDescent="0.3">
      <c r="A1600" s="31"/>
      <c r="B1600" s="31"/>
      <c r="C1600" s="31"/>
      <c r="D1600" s="31"/>
      <c r="E1600" s="31"/>
      <c r="F1600" s="31"/>
    </row>
    <row r="1601" spans="1:6" x14ac:dyDescent="0.3">
      <c r="A1601" s="31"/>
      <c r="B1601" s="31"/>
      <c r="C1601" s="31"/>
      <c r="D1601" s="31"/>
      <c r="E1601" s="31"/>
      <c r="F1601" s="31"/>
    </row>
    <row r="1602" spans="1:6" x14ac:dyDescent="0.3">
      <c r="A1602" s="31"/>
      <c r="B1602" s="31"/>
      <c r="C1602" s="31"/>
      <c r="D1602" s="31"/>
      <c r="E1602" s="31"/>
      <c r="F1602" s="31"/>
    </row>
    <row r="1603" spans="1:6" x14ac:dyDescent="0.3">
      <c r="A1603" s="31"/>
      <c r="B1603" s="31"/>
      <c r="C1603" s="31"/>
      <c r="D1603" s="31"/>
      <c r="E1603" s="31"/>
      <c r="F1603" s="31"/>
    </row>
    <row r="1604" spans="1:6" x14ac:dyDescent="0.3">
      <c r="A1604" s="31"/>
      <c r="B1604" s="31"/>
      <c r="C1604" s="31"/>
      <c r="D1604" s="31"/>
      <c r="E1604" s="31"/>
      <c r="F1604" s="31"/>
    </row>
    <row r="1605" spans="1:6" x14ac:dyDescent="0.3">
      <c r="A1605" s="31"/>
      <c r="B1605" s="31"/>
      <c r="C1605" s="31"/>
      <c r="D1605" s="31"/>
      <c r="E1605" s="31"/>
      <c r="F1605" s="31"/>
    </row>
    <row r="1606" spans="1:6" x14ac:dyDescent="0.3">
      <c r="A1606" s="31"/>
      <c r="B1606" s="31"/>
      <c r="C1606" s="31"/>
      <c r="D1606" s="31"/>
      <c r="E1606" s="31"/>
      <c r="F1606" s="31"/>
    </row>
    <row r="1607" spans="1:6" x14ac:dyDescent="0.3">
      <c r="A1607" s="31"/>
      <c r="B1607" s="31"/>
      <c r="C1607" s="31"/>
      <c r="D1607" s="31"/>
      <c r="E1607" s="31"/>
      <c r="F1607" s="31"/>
    </row>
    <row r="1608" spans="1:6" x14ac:dyDescent="0.3">
      <c r="A1608" s="31"/>
      <c r="B1608" s="31"/>
      <c r="C1608" s="31"/>
      <c r="D1608" s="31"/>
      <c r="E1608" s="31"/>
      <c r="F1608" s="31"/>
    </row>
    <row r="1609" spans="1:6" x14ac:dyDescent="0.3">
      <c r="A1609" s="31"/>
      <c r="B1609" s="31"/>
      <c r="C1609" s="31"/>
      <c r="D1609" s="31"/>
      <c r="E1609" s="31"/>
      <c r="F1609" s="31"/>
    </row>
    <row r="1610" spans="1:6" x14ac:dyDescent="0.3">
      <c r="A1610" s="31"/>
      <c r="B1610" s="31"/>
      <c r="C1610" s="31"/>
      <c r="D1610" s="31"/>
      <c r="E1610" s="31"/>
      <c r="F1610" s="31"/>
    </row>
    <row r="1611" spans="1:6" x14ac:dyDescent="0.3">
      <c r="A1611" s="31"/>
      <c r="B1611" s="31"/>
      <c r="C1611" s="31"/>
      <c r="D1611" s="31"/>
      <c r="E1611" s="31"/>
      <c r="F1611" s="31"/>
    </row>
    <row r="1612" spans="1:6" x14ac:dyDescent="0.3">
      <c r="A1612" s="31"/>
      <c r="B1612" s="31"/>
      <c r="C1612" s="31"/>
      <c r="D1612" s="31"/>
      <c r="E1612" s="31"/>
      <c r="F1612" s="31"/>
    </row>
    <row r="1613" spans="1:6" x14ac:dyDescent="0.3">
      <c r="A1613" s="31"/>
      <c r="B1613" s="31"/>
      <c r="C1613" s="31"/>
      <c r="D1613" s="31"/>
      <c r="E1613" s="31"/>
      <c r="F1613" s="31"/>
    </row>
    <row r="1614" spans="1:6" x14ac:dyDescent="0.3">
      <c r="A1614" s="31"/>
      <c r="B1614" s="31"/>
      <c r="C1614" s="31"/>
      <c r="D1614" s="31"/>
      <c r="E1614" s="31"/>
      <c r="F1614" s="31"/>
    </row>
    <row r="1615" spans="1:6" x14ac:dyDescent="0.3">
      <c r="A1615" s="31"/>
      <c r="B1615" s="31"/>
      <c r="C1615" s="31"/>
      <c r="D1615" s="31"/>
      <c r="E1615" s="31"/>
      <c r="F1615" s="31"/>
    </row>
    <row r="1616" spans="1:6" x14ac:dyDescent="0.3">
      <c r="A1616" s="31"/>
      <c r="B1616" s="31"/>
      <c r="C1616" s="31"/>
      <c r="D1616" s="31"/>
      <c r="E1616" s="31"/>
      <c r="F1616" s="31"/>
    </row>
    <row r="1617" spans="1:6" x14ac:dyDescent="0.3">
      <c r="A1617" s="31"/>
      <c r="B1617" s="31"/>
      <c r="C1617" s="31"/>
      <c r="D1617" s="31"/>
      <c r="E1617" s="31"/>
      <c r="F1617" s="31"/>
    </row>
    <row r="1618" spans="1:6" x14ac:dyDescent="0.3">
      <c r="A1618" s="31"/>
      <c r="B1618" s="31"/>
      <c r="C1618" s="31"/>
      <c r="D1618" s="31"/>
      <c r="E1618" s="31"/>
      <c r="F1618" s="31"/>
    </row>
    <row r="1619" spans="1:6" x14ac:dyDescent="0.3">
      <c r="A1619" s="31"/>
      <c r="B1619" s="31"/>
      <c r="C1619" s="31"/>
      <c r="D1619" s="31"/>
      <c r="E1619" s="31"/>
      <c r="F1619" s="31"/>
    </row>
    <row r="1620" spans="1:6" x14ac:dyDescent="0.3">
      <c r="A1620" s="31"/>
      <c r="B1620" s="31"/>
      <c r="C1620" s="31"/>
      <c r="D1620" s="31"/>
      <c r="E1620" s="31"/>
      <c r="F1620" s="31"/>
    </row>
    <row r="1621" spans="1:6" x14ac:dyDescent="0.3">
      <c r="A1621" s="31"/>
      <c r="B1621" s="31"/>
      <c r="C1621" s="31"/>
      <c r="D1621" s="31"/>
      <c r="E1621" s="31"/>
      <c r="F1621" s="31"/>
    </row>
    <row r="1622" spans="1:6" x14ac:dyDescent="0.3">
      <c r="A1622" s="31"/>
      <c r="B1622" s="31"/>
      <c r="C1622" s="31"/>
      <c r="D1622" s="31"/>
      <c r="E1622" s="31"/>
      <c r="F1622" s="31"/>
    </row>
    <row r="1623" spans="1:6" x14ac:dyDescent="0.3">
      <c r="A1623" s="31"/>
      <c r="B1623" s="31"/>
      <c r="C1623" s="31"/>
      <c r="D1623" s="31"/>
      <c r="E1623" s="31"/>
      <c r="F1623" s="31"/>
    </row>
    <row r="1624" spans="1:6" x14ac:dyDescent="0.3">
      <c r="A1624" s="31"/>
      <c r="B1624" s="31"/>
      <c r="C1624" s="31"/>
      <c r="D1624" s="31"/>
      <c r="E1624" s="31"/>
      <c r="F1624" s="31"/>
    </row>
    <row r="1625" spans="1:6" x14ac:dyDescent="0.3">
      <c r="A1625" s="31"/>
      <c r="B1625" s="31"/>
      <c r="C1625" s="31"/>
      <c r="D1625" s="31"/>
      <c r="E1625" s="31"/>
      <c r="F1625" s="31"/>
    </row>
    <row r="1626" spans="1:6" x14ac:dyDescent="0.3">
      <c r="A1626" s="31"/>
      <c r="B1626" s="31"/>
      <c r="C1626" s="31"/>
      <c r="D1626" s="31"/>
      <c r="E1626" s="31"/>
      <c r="F1626" s="31"/>
    </row>
    <row r="1627" spans="1:6" x14ac:dyDescent="0.3">
      <c r="A1627" s="31"/>
      <c r="B1627" s="31"/>
      <c r="C1627" s="31"/>
      <c r="D1627" s="31"/>
      <c r="E1627" s="31"/>
      <c r="F1627" s="31"/>
    </row>
    <row r="1628" spans="1:6" x14ac:dyDescent="0.3">
      <c r="A1628" s="31"/>
      <c r="B1628" s="31"/>
      <c r="C1628" s="31"/>
      <c r="D1628" s="31"/>
      <c r="E1628" s="31"/>
      <c r="F1628" s="31"/>
    </row>
    <row r="1629" spans="1:6" x14ac:dyDescent="0.3">
      <c r="A1629" s="31"/>
      <c r="B1629" s="31"/>
      <c r="C1629" s="31"/>
      <c r="D1629" s="31"/>
      <c r="E1629" s="31"/>
      <c r="F1629" s="31"/>
    </row>
    <row r="1630" spans="1:6" x14ac:dyDescent="0.3">
      <c r="A1630" s="31"/>
      <c r="B1630" s="31"/>
      <c r="C1630" s="31"/>
      <c r="D1630" s="31"/>
      <c r="E1630" s="31"/>
      <c r="F1630" s="31"/>
    </row>
    <row r="1631" spans="1:6" x14ac:dyDescent="0.3">
      <c r="A1631" s="31"/>
      <c r="B1631" s="31"/>
      <c r="C1631" s="31"/>
      <c r="D1631" s="31"/>
      <c r="E1631" s="31"/>
      <c r="F1631" s="31"/>
    </row>
    <row r="1632" spans="1:6" x14ac:dyDescent="0.3">
      <c r="A1632" s="31"/>
      <c r="B1632" s="31"/>
      <c r="C1632" s="31"/>
      <c r="D1632" s="31"/>
      <c r="E1632" s="31"/>
      <c r="F1632" s="31"/>
    </row>
    <row r="1633" spans="1:6" x14ac:dyDescent="0.3">
      <c r="A1633" s="31"/>
      <c r="B1633" s="31"/>
      <c r="C1633" s="31"/>
      <c r="D1633" s="31"/>
      <c r="E1633" s="31"/>
      <c r="F1633" s="31"/>
    </row>
    <row r="1634" spans="1:6" x14ac:dyDescent="0.3">
      <c r="A1634" s="31"/>
      <c r="B1634" s="31"/>
      <c r="C1634" s="31"/>
      <c r="D1634" s="31"/>
      <c r="E1634" s="31"/>
      <c r="F1634" s="31"/>
    </row>
    <row r="1635" spans="1:6" x14ac:dyDescent="0.3">
      <c r="A1635" s="31"/>
      <c r="B1635" s="31"/>
      <c r="C1635" s="31"/>
      <c r="D1635" s="31"/>
      <c r="E1635" s="31"/>
      <c r="F1635" s="31"/>
    </row>
    <row r="1636" spans="1:6" x14ac:dyDescent="0.3">
      <c r="A1636" s="31"/>
      <c r="B1636" s="31"/>
      <c r="C1636" s="31"/>
      <c r="D1636" s="31"/>
      <c r="E1636" s="31"/>
      <c r="F1636" s="31"/>
    </row>
    <row r="1637" spans="1:6" x14ac:dyDescent="0.3">
      <c r="A1637" s="31"/>
      <c r="B1637" s="31"/>
      <c r="C1637" s="31"/>
      <c r="D1637" s="31"/>
      <c r="E1637" s="31"/>
      <c r="F1637" s="31"/>
    </row>
    <row r="1638" spans="1:6" x14ac:dyDescent="0.3">
      <c r="A1638" s="31"/>
      <c r="B1638" s="31"/>
      <c r="C1638" s="31"/>
      <c r="D1638" s="31"/>
      <c r="E1638" s="31"/>
      <c r="F1638" s="31"/>
    </row>
    <row r="1639" spans="1:6" x14ac:dyDescent="0.3">
      <c r="A1639" s="31"/>
      <c r="B1639" s="31"/>
      <c r="C1639" s="31"/>
      <c r="D1639" s="31"/>
      <c r="E1639" s="31"/>
      <c r="F1639" s="31"/>
    </row>
    <row r="1640" spans="1:6" x14ac:dyDescent="0.3">
      <c r="A1640" s="31"/>
      <c r="B1640" s="31"/>
      <c r="C1640" s="31"/>
      <c r="D1640" s="31"/>
      <c r="E1640" s="31"/>
      <c r="F1640" s="31"/>
    </row>
    <row r="1641" spans="1:6" x14ac:dyDescent="0.3">
      <c r="A1641" s="31"/>
      <c r="B1641" s="31"/>
      <c r="C1641" s="31"/>
      <c r="D1641" s="31"/>
      <c r="E1641" s="31"/>
      <c r="F1641" s="31"/>
    </row>
    <row r="1642" spans="1:6" x14ac:dyDescent="0.3">
      <c r="A1642" s="31"/>
      <c r="B1642" s="31"/>
      <c r="C1642" s="31"/>
      <c r="D1642" s="31"/>
      <c r="E1642" s="31"/>
      <c r="F1642" s="31"/>
    </row>
    <row r="1643" spans="1:6" x14ac:dyDescent="0.3">
      <c r="A1643" s="31"/>
      <c r="B1643" s="31"/>
      <c r="C1643" s="31"/>
      <c r="D1643" s="31"/>
      <c r="E1643" s="31"/>
      <c r="F1643" s="31"/>
    </row>
    <row r="1644" spans="1:6" x14ac:dyDescent="0.3">
      <c r="A1644" s="31"/>
      <c r="B1644" s="31"/>
      <c r="C1644" s="31"/>
      <c r="D1644" s="31"/>
      <c r="E1644" s="31"/>
      <c r="F1644" s="31"/>
    </row>
    <row r="1645" spans="1:6" x14ac:dyDescent="0.3">
      <c r="A1645" s="31"/>
      <c r="B1645" s="31"/>
      <c r="C1645" s="31"/>
      <c r="D1645" s="31"/>
      <c r="E1645" s="31"/>
      <c r="F1645" s="31"/>
    </row>
    <row r="1646" spans="1:6" x14ac:dyDescent="0.3">
      <c r="A1646" s="31"/>
      <c r="B1646" s="31"/>
      <c r="C1646" s="31"/>
      <c r="D1646" s="31"/>
      <c r="E1646" s="31"/>
      <c r="F1646" s="31"/>
    </row>
    <row r="1647" spans="1:6" x14ac:dyDescent="0.3">
      <c r="A1647" s="31"/>
      <c r="B1647" s="31"/>
      <c r="C1647" s="31"/>
      <c r="D1647" s="31"/>
      <c r="E1647" s="31"/>
      <c r="F1647" s="31"/>
    </row>
    <row r="1648" spans="1:6" x14ac:dyDescent="0.3">
      <c r="A1648" s="31"/>
      <c r="B1648" s="31"/>
      <c r="C1648" s="31"/>
      <c r="D1648" s="31"/>
      <c r="E1648" s="31"/>
      <c r="F1648" s="31"/>
    </row>
    <row r="1649" spans="1:6" x14ac:dyDescent="0.3">
      <c r="A1649" s="31"/>
      <c r="B1649" s="31"/>
      <c r="C1649" s="31"/>
      <c r="D1649" s="31"/>
      <c r="E1649" s="31"/>
      <c r="F1649" s="31"/>
    </row>
    <row r="1650" spans="1:6" x14ac:dyDescent="0.3">
      <c r="A1650" s="31"/>
      <c r="B1650" s="31"/>
      <c r="C1650" s="31"/>
      <c r="D1650" s="31"/>
      <c r="E1650" s="31"/>
      <c r="F1650" s="31"/>
    </row>
    <row r="1651" spans="1:6" x14ac:dyDescent="0.3">
      <c r="A1651" s="31"/>
      <c r="B1651" s="31"/>
      <c r="C1651" s="31"/>
      <c r="D1651" s="31"/>
      <c r="E1651" s="31"/>
      <c r="F1651" s="31"/>
    </row>
    <row r="1652" spans="1:6" x14ac:dyDescent="0.3">
      <c r="A1652" s="31"/>
      <c r="B1652" s="31"/>
      <c r="C1652" s="31"/>
      <c r="D1652" s="31"/>
      <c r="E1652" s="31"/>
      <c r="F1652" s="31"/>
    </row>
    <row r="1653" spans="1:6" x14ac:dyDescent="0.3">
      <c r="A1653" s="31"/>
      <c r="B1653" s="31"/>
      <c r="C1653" s="31"/>
      <c r="D1653" s="31"/>
      <c r="E1653" s="31"/>
      <c r="F1653" s="31"/>
    </row>
    <row r="1654" spans="1:6" x14ac:dyDescent="0.3">
      <c r="A1654" s="31"/>
      <c r="B1654" s="31"/>
      <c r="C1654" s="31"/>
      <c r="D1654" s="31"/>
      <c r="E1654" s="31"/>
      <c r="F1654" s="31"/>
    </row>
    <row r="1655" spans="1:6" x14ac:dyDescent="0.3">
      <c r="A1655" s="31"/>
      <c r="B1655" s="31"/>
      <c r="C1655" s="31"/>
      <c r="D1655" s="31"/>
      <c r="E1655" s="31"/>
      <c r="F1655" s="31"/>
    </row>
    <row r="1656" spans="1:6" x14ac:dyDescent="0.3">
      <c r="A1656" s="31"/>
      <c r="B1656" s="31"/>
      <c r="C1656" s="31"/>
      <c r="D1656" s="31"/>
      <c r="E1656" s="31"/>
      <c r="F1656" s="31"/>
    </row>
    <row r="1657" spans="1:6" x14ac:dyDescent="0.3">
      <c r="A1657" s="31"/>
      <c r="B1657" s="31"/>
      <c r="C1657" s="31"/>
      <c r="D1657" s="31"/>
      <c r="E1657" s="31"/>
      <c r="F1657" s="31"/>
    </row>
    <row r="1658" spans="1:6" x14ac:dyDescent="0.3">
      <c r="A1658" s="31"/>
      <c r="B1658" s="31"/>
      <c r="C1658" s="31"/>
      <c r="D1658" s="31"/>
      <c r="E1658" s="31"/>
      <c r="F1658" s="31"/>
    </row>
    <row r="1659" spans="1:6" x14ac:dyDescent="0.3">
      <c r="A1659" s="31"/>
      <c r="B1659" s="31"/>
      <c r="C1659" s="31"/>
      <c r="D1659" s="31"/>
      <c r="E1659" s="31"/>
      <c r="F1659" s="31"/>
    </row>
    <row r="1660" spans="1:6" x14ac:dyDescent="0.3">
      <c r="A1660" s="31"/>
      <c r="B1660" s="31"/>
      <c r="C1660" s="31"/>
      <c r="D1660" s="31"/>
      <c r="E1660" s="31"/>
      <c r="F1660" s="31"/>
    </row>
    <row r="1661" spans="1:6" x14ac:dyDescent="0.3">
      <c r="A1661" s="31"/>
      <c r="B1661" s="31"/>
      <c r="C1661" s="31"/>
      <c r="D1661" s="31"/>
      <c r="E1661" s="31"/>
      <c r="F1661" s="31"/>
    </row>
    <row r="1662" spans="1:6" x14ac:dyDescent="0.3">
      <c r="A1662" s="31"/>
      <c r="B1662" s="31"/>
      <c r="C1662" s="31"/>
      <c r="D1662" s="31"/>
      <c r="E1662" s="31"/>
      <c r="F1662" s="31"/>
    </row>
    <row r="1663" spans="1:6" x14ac:dyDescent="0.3">
      <c r="A1663" s="31"/>
      <c r="B1663" s="31"/>
      <c r="C1663" s="31"/>
      <c r="D1663" s="31"/>
      <c r="E1663" s="31"/>
      <c r="F1663" s="31"/>
    </row>
    <row r="1664" spans="1:6" x14ac:dyDescent="0.3">
      <c r="A1664" s="31"/>
      <c r="B1664" s="31"/>
      <c r="C1664" s="31"/>
      <c r="D1664" s="31"/>
      <c r="E1664" s="31"/>
      <c r="F1664" s="31"/>
    </row>
    <row r="1665" spans="1:6" x14ac:dyDescent="0.3">
      <c r="A1665" s="31"/>
      <c r="B1665" s="31"/>
      <c r="C1665" s="31"/>
      <c r="D1665" s="31"/>
      <c r="E1665" s="31"/>
      <c r="F1665" s="31"/>
    </row>
    <row r="1666" spans="1:6" x14ac:dyDescent="0.3">
      <c r="A1666" s="31"/>
      <c r="B1666" s="31"/>
      <c r="C1666" s="31"/>
      <c r="D1666" s="31"/>
      <c r="E1666" s="31"/>
      <c r="F1666" s="31"/>
    </row>
    <row r="1667" spans="1:6" x14ac:dyDescent="0.3">
      <c r="A1667" s="31"/>
      <c r="B1667" s="31"/>
      <c r="C1667" s="31"/>
      <c r="D1667" s="31"/>
      <c r="E1667" s="31"/>
      <c r="F1667" s="31"/>
    </row>
    <row r="1668" spans="1:6" x14ac:dyDescent="0.3">
      <c r="A1668" s="31"/>
      <c r="B1668" s="31"/>
      <c r="C1668" s="31"/>
      <c r="D1668" s="31"/>
      <c r="E1668" s="31"/>
      <c r="F1668" s="31"/>
    </row>
    <row r="1669" spans="1:6" x14ac:dyDescent="0.3">
      <c r="A1669" s="31"/>
      <c r="B1669" s="31"/>
      <c r="C1669" s="31"/>
      <c r="D1669" s="31"/>
      <c r="E1669" s="31"/>
      <c r="F1669" s="31"/>
    </row>
    <row r="1670" spans="1:6" x14ac:dyDescent="0.3">
      <c r="A1670" s="31"/>
      <c r="B1670" s="31"/>
      <c r="C1670" s="31"/>
      <c r="D1670" s="31"/>
      <c r="E1670" s="31"/>
      <c r="F1670" s="31"/>
    </row>
    <row r="1671" spans="1:6" x14ac:dyDescent="0.3">
      <c r="A1671" s="31"/>
      <c r="B1671" s="31"/>
      <c r="C1671" s="31"/>
      <c r="D1671" s="31"/>
      <c r="E1671" s="31"/>
      <c r="F1671" s="31"/>
    </row>
    <row r="1672" spans="1:6" x14ac:dyDescent="0.3">
      <c r="A1672" s="31"/>
      <c r="B1672" s="31"/>
      <c r="C1672" s="31"/>
      <c r="D1672" s="31"/>
      <c r="E1672" s="31"/>
      <c r="F1672" s="31"/>
    </row>
    <row r="1673" spans="1:6" x14ac:dyDescent="0.3">
      <c r="A1673" s="31"/>
      <c r="B1673" s="31"/>
      <c r="C1673" s="31"/>
      <c r="D1673" s="31"/>
      <c r="E1673" s="31"/>
      <c r="F1673" s="31"/>
    </row>
    <row r="1674" spans="1:6" x14ac:dyDescent="0.3">
      <c r="A1674" s="31"/>
      <c r="B1674" s="31"/>
      <c r="C1674" s="31"/>
      <c r="D1674" s="31"/>
      <c r="E1674" s="31"/>
      <c r="F1674" s="31"/>
    </row>
    <row r="1675" spans="1:6" x14ac:dyDescent="0.3">
      <c r="A1675" s="31"/>
      <c r="B1675" s="31"/>
      <c r="C1675" s="31"/>
      <c r="D1675" s="31"/>
      <c r="E1675" s="31"/>
      <c r="F1675" s="31"/>
    </row>
    <row r="1676" spans="1:6" x14ac:dyDescent="0.3">
      <c r="A1676" s="31"/>
      <c r="B1676" s="31"/>
      <c r="C1676" s="31"/>
      <c r="D1676" s="31"/>
      <c r="E1676" s="31"/>
      <c r="F1676" s="31"/>
    </row>
    <row r="1677" spans="1:6" x14ac:dyDescent="0.3">
      <c r="A1677" s="31"/>
      <c r="B1677" s="31"/>
      <c r="C1677" s="31"/>
      <c r="D1677" s="31"/>
      <c r="E1677" s="31"/>
      <c r="F1677" s="31"/>
    </row>
    <row r="1678" spans="1:6" x14ac:dyDescent="0.3">
      <c r="A1678" s="31"/>
      <c r="B1678" s="31"/>
      <c r="C1678" s="31"/>
      <c r="D1678" s="31"/>
      <c r="E1678" s="31"/>
      <c r="F1678" s="31"/>
    </row>
    <row r="1679" spans="1:6" x14ac:dyDescent="0.3">
      <c r="A1679" s="31"/>
      <c r="B1679" s="31"/>
      <c r="C1679" s="31"/>
      <c r="D1679" s="31"/>
      <c r="E1679" s="31"/>
      <c r="F1679" s="31"/>
    </row>
    <row r="1680" spans="1:6" x14ac:dyDescent="0.3">
      <c r="A1680" s="31"/>
      <c r="B1680" s="31"/>
      <c r="C1680" s="31"/>
      <c r="D1680" s="31"/>
      <c r="E1680" s="31"/>
      <c r="F1680" s="31"/>
    </row>
    <row r="1681" spans="1:6" x14ac:dyDescent="0.3">
      <c r="A1681" s="31"/>
      <c r="B1681" s="31"/>
      <c r="C1681" s="31"/>
      <c r="D1681" s="31"/>
      <c r="E1681" s="31"/>
      <c r="F1681" s="31"/>
    </row>
    <row r="1682" spans="1:6" x14ac:dyDescent="0.3">
      <c r="A1682" s="31"/>
      <c r="B1682" s="31"/>
      <c r="C1682" s="31"/>
      <c r="D1682" s="31"/>
      <c r="E1682" s="31"/>
      <c r="F1682" s="31"/>
    </row>
    <row r="1683" spans="1:6" x14ac:dyDescent="0.3">
      <c r="A1683" s="31"/>
      <c r="B1683" s="31"/>
      <c r="C1683" s="31"/>
      <c r="D1683" s="31"/>
      <c r="E1683" s="31"/>
      <c r="F1683" s="31"/>
    </row>
    <row r="1684" spans="1:6" x14ac:dyDescent="0.3">
      <c r="A1684" s="31"/>
      <c r="B1684" s="31"/>
      <c r="C1684" s="31"/>
      <c r="D1684" s="31"/>
      <c r="E1684" s="31"/>
      <c r="F1684" s="31"/>
    </row>
    <row r="1685" spans="1:6" x14ac:dyDescent="0.3">
      <c r="A1685" s="31"/>
      <c r="B1685" s="31"/>
      <c r="C1685" s="31"/>
      <c r="D1685" s="31"/>
      <c r="E1685" s="31"/>
      <c r="F1685" s="31"/>
    </row>
    <row r="1686" spans="1:6" x14ac:dyDescent="0.3">
      <c r="A1686" s="31"/>
      <c r="B1686" s="31"/>
      <c r="C1686" s="31"/>
      <c r="D1686" s="31"/>
      <c r="E1686" s="31"/>
      <c r="F1686" s="31"/>
    </row>
    <row r="1687" spans="1:6" x14ac:dyDescent="0.3">
      <c r="A1687" s="31"/>
      <c r="B1687" s="31"/>
      <c r="C1687" s="31"/>
      <c r="D1687" s="31"/>
      <c r="E1687" s="31"/>
      <c r="F1687" s="31"/>
    </row>
    <row r="1688" spans="1:6" x14ac:dyDescent="0.3">
      <c r="A1688" s="31"/>
      <c r="B1688" s="31"/>
      <c r="C1688" s="31"/>
      <c r="D1688" s="31"/>
      <c r="E1688" s="31"/>
      <c r="F1688" s="31"/>
    </row>
    <row r="1689" spans="1:6" x14ac:dyDescent="0.3">
      <c r="A1689" s="31"/>
      <c r="B1689" s="31"/>
      <c r="C1689" s="31"/>
      <c r="D1689" s="31"/>
      <c r="E1689" s="31"/>
      <c r="F1689" s="31"/>
    </row>
    <row r="1690" spans="1:6" x14ac:dyDescent="0.3">
      <c r="A1690" s="31"/>
      <c r="B1690" s="31"/>
      <c r="C1690" s="31"/>
      <c r="D1690" s="31"/>
      <c r="E1690" s="31"/>
      <c r="F1690" s="31"/>
    </row>
    <row r="1691" spans="1:6" x14ac:dyDescent="0.3">
      <c r="A1691" s="31"/>
      <c r="B1691" s="31"/>
      <c r="C1691" s="31"/>
      <c r="D1691" s="31"/>
      <c r="E1691" s="31"/>
      <c r="F1691" s="31"/>
    </row>
    <row r="1692" spans="1:6" x14ac:dyDescent="0.3">
      <c r="A1692" s="31"/>
      <c r="B1692" s="31"/>
      <c r="C1692" s="31"/>
      <c r="D1692" s="31"/>
      <c r="E1692" s="31"/>
      <c r="F1692" s="31"/>
    </row>
    <row r="1693" spans="1:6" x14ac:dyDescent="0.3">
      <c r="A1693" s="31"/>
      <c r="B1693" s="31"/>
      <c r="C1693" s="31"/>
      <c r="D1693" s="31"/>
      <c r="E1693" s="31"/>
      <c r="F1693" s="31"/>
    </row>
    <row r="1694" spans="1:6" x14ac:dyDescent="0.3">
      <c r="A1694" s="31"/>
      <c r="B1694" s="31"/>
      <c r="C1694" s="31"/>
      <c r="D1694" s="31"/>
      <c r="E1694" s="31"/>
      <c r="F1694" s="31"/>
    </row>
    <row r="1695" spans="1:6" x14ac:dyDescent="0.3">
      <c r="A1695" s="31"/>
      <c r="B1695" s="31"/>
      <c r="C1695" s="31"/>
      <c r="D1695" s="31"/>
      <c r="E1695" s="31"/>
      <c r="F1695" s="31"/>
    </row>
    <row r="1696" spans="1:6" x14ac:dyDescent="0.3">
      <c r="A1696" s="31"/>
      <c r="B1696" s="31"/>
      <c r="C1696" s="31"/>
      <c r="D1696" s="31"/>
      <c r="E1696" s="31"/>
      <c r="F1696" s="31"/>
    </row>
    <row r="1697" spans="1:6" x14ac:dyDescent="0.3">
      <c r="A1697" s="31"/>
      <c r="B1697" s="31"/>
      <c r="C1697" s="31"/>
      <c r="D1697" s="31"/>
      <c r="E1697" s="31"/>
      <c r="F1697" s="31"/>
    </row>
    <row r="1698" spans="1:6" x14ac:dyDescent="0.3">
      <c r="A1698" s="31"/>
      <c r="B1698" s="31"/>
      <c r="C1698" s="31"/>
      <c r="D1698" s="31"/>
      <c r="E1698" s="31"/>
      <c r="F1698" s="31"/>
    </row>
    <row r="1699" spans="1:6" x14ac:dyDescent="0.3">
      <c r="A1699" s="31"/>
      <c r="B1699" s="31"/>
      <c r="C1699" s="31"/>
      <c r="D1699" s="31"/>
      <c r="E1699" s="31"/>
      <c r="F1699" s="31"/>
    </row>
    <row r="1700" spans="1:6" x14ac:dyDescent="0.3">
      <c r="A1700" s="31"/>
      <c r="B1700" s="31"/>
      <c r="C1700" s="31"/>
      <c r="D1700" s="31"/>
      <c r="E1700" s="31"/>
      <c r="F1700" s="31"/>
    </row>
    <row r="1701" spans="1:6" x14ac:dyDescent="0.3">
      <c r="A1701" s="31"/>
      <c r="B1701" s="31"/>
      <c r="C1701" s="31"/>
      <c r="D1701" s="31"/>
      <c r="E1701" s="31"/>
      <c r="F1701" s="31"/>
    </row>
    <row r="1702" spans="1:6" x14ac:dyDescent="0.3">
      <c r="A1702" s="31"/>
      <c r="B1702" s="31"/>
      <c r="C1702" s="31"/>
      <c r="D1702" s="31"/>
      <c r="E1702" s="31"/>
      <c r="F1702" s="31"/>
    </row>
    <row r="1703" spans="1:6" x14ac:dyDescent="0.3">
      <c r="A1703" s="31"/>
      <c r="B1703" s="31"/>
      <c r="C1703" s="31"/>
      <c r="D1703" s="31"/>
      <c r="E1703" s="31"/>
      <c r="F1703" s="31"/>
    </row>
    <row r="1704" spans="1:6" x14ac:dyDescent="0.3">
      <c r="A1704" s="31"/>
      <c r="B1704" s="31"/>
      <c r="C1704" s="31"/>
      <c r="D1704" s="31"/>
      <c r="E1704" s="31"/>
      <c r="F1704" s="31"/>
    </row>
    <row r="1705" spans="1:6" x14ac:dyDescent="0.3">
      <c r="A1705" s="31"/>
      <c r="B1705" s="31"/>
      <c r="C1705" s="31"/>
      <c r="D1705" s="31"/>
      <c r="E1705" s="31"/>
      <c r="F1705" s="31"/>
    </row>
    <row r="1706" spans="1:6" x14ac:dyDescent="0.3">
      <c r="A1706" s="31"/>
      <c r="B1706" s="31"/>
      <c r="C1706" s="31"/>
      <c r="D1706" s="31"/>
      <c r="E1706" s="31"/>
      <c r="F1706" s="31"/>
    </row>
    <row r="1707" spans="1:6" x14ac:dyDescent="0.3">
      <c r="A1707" s="31"/>
      <c r="B1707" s="31"/>
      <c r="C1707" s="31"/>
      <c r="D1707" s="31"/>
      <c r="E1707" s="31"/>
      <c r="F1707" s="31"/>
    </row>
    <row r="1708" spans="1:6" x14ac:dyDescent="0.3">
      <c r="A1708" s="31"/>
      <c r="B1708" s="31"/>
      <c r="C1708" s="31"/>
      <c r="D1708" s="31"/>
      <c r="E1708" s="31"/>
      <c r="F1708" s="31"/>
    </row>
    <row r="1709" spans="1:6" x14ac:dyDescent="0.3">
      <c r="A1709" s="31"/>
      <c r="B1709" s="31"/>
      <c r="C1709" s="31"/>
      <c r="D1709" s="31"/>
      <c r="E1709" s="31"/>
      <c r="F1709" s="31"/>
    </row>
    <row r="1710" spans="1:6" x14ac:dyDescent="0.3">
      <c r="A1710" s="31"/>
      <c r="B1710" s="31"/>
      <c r="C1710" s="31"/>
      <c r="D1710" s="31"/>
      <c r="E1710" s="31"/>
      <c r="F1710" s="31"/>
    </row>
    <row r="1711" spans="1:6" x14ac:dyDescent="0.3">
      <c r="A1711" s="31"/>
      <c r="B1711" s="31"/>
      <c r="C1711" s="31"/>
      <c r="D1711" s="31"/>
      <c r="E1711" s="31"/>
      <c r="F1711" s="31"/>
    </row>
    <row r="1712" spans="1:6" x14ac:dyDescent="0.3">
      <c r="A1712" s="31"/>
      <c r="B1712" s="31"/>
      <c r="C1712" s="31"/>
      <c r="D1712" s="31"/>
      <c r="E1712" s="31"/>
      <c r="F1712" s="31"/>
    </row>
    <row r="1713" spans="1:6" x14ac:dyDescent="0.3">
      <c r="A1713" s="31"/>
      <c r="B1713" s="31"/>
      <c r="C1713" s="31"/>
      <c r="D1713" s="31"/>
      <c r="E1713" s="31"/>
      <c r="F1713" s="31"/>
    </row>
    <row r="1714" spans="1:6" x14ac:dyDescent="0.3">
      <c r="A1714" s="31"/>
      <c r="B1714" s="31"/>
      <c r="C1714" s="31"/>
      <c r="D1714" s="31"/>
      <c r="E1714" s="31"/>
      <c r="F1714" s="31"/>
    </row>
    <row r="1715" spans="1:6" x14ac:dyDescent="0.3">
      <c r="A1715" s="31"/>
      <c r="B1715" s="31"/>
      <c r="C1715" s="31"/>
      <c r="D1715" s="31"/>
      <c r="E1715" s="31"/>
      <c r="F1715" s="31"/>
    </row>
    <row r="1716" spans="1:6" x14ac:dyDescent="0.3">
      <c r="A1716" s="31"/>
      <c r="B1716" s="31"/>
      <c r="C1716" s="31"/>
      <c r="D1716" s="31"/>
      <c r="E1716" s="31"/>
      <c r="F1716" s="31"/>
    </row>
    <row r="1717" spans="1:6" x14ac:dyDescent="0.3">
      <c r="A1717" s="31"/>
      <c r="B1717" s="31"/>
      <c r="C1717" s="31"/>
      <c r="D1717" s="31"/>
      <c r="E1717" s="31"/>
      <c r="F1717" s="31"/>
    </row>
    <row r="1718" spans="1:6" x14ac:dyDescent="0.3">
      <c r="A1718" s="31"/>
      <c r="B1718" s="31"/>
      <c r="C1718" s="31"/>
      <c r="D1718" s="31"/>
      <c r="E1718" s="31"/>
      <c r="F1718" s="31"/>
    </row>
    <row r="1719" spans="1:6" x14ac:dyDescent="0.3">
      <c r="A1719" s="31"/>
      <c r="B1719" s="31"/>
      <c r="C1719" s="31"/>
      <c r="D1719" s="31"/>
      <c r="E1719" s="31"/>
      <c r="F1719" s="31"/>
    </row>
    <row r="1720" spans="1:6" x14ac:dyDescent="0.3">
      <c r="A1720" s="31"/>
      <c r="B1720" s="31"/>
      <c r="C1720" s="31"/>
      <c r="D1720" s="31"/>
      <c r="E1720" s="31"/>
      <c r="F1720" s="31"/>
    </row>
    <row r="1721" spans="1:6" x14ac:dyDescent="0.3">
      <c r="A1721" s="31"/>
      <c r="B1721" s="31"/>
      <c r="C1721" s="31"/>
      <c r="D1721" s="31"/>
      <c r="E1721" s="31"/>
      <c r="F1721" s="31"/>
    </row>
    <row r="1722" spans="1:6" x14ac:dyDescent="0.3">
      <c r="A1722" s="31"/>
      <c r="B1722" s="31"/>
      <c r="C1722" s="31"/>
      <c r="D1722" s="31"/>
      <c r="E1722" s="31"/>
      <c r="F1722" s="31"/>
    </row>
    <row r="1723" spans="1:6" x14ac:dyDescent="0.3">
      <c r="A1723" s="31"/>
      <c r="B1723" s="31"/>
      <c r="C1723" s="31"/>
      <c r="D1723" s="31"/>
      <c r="E1723" s="31"/>
      <c r="F1723" s="31"/>
    </row>
    <row r="1724" spans="1:6" x14ac:dyDescent="0.3">
      <c r="A1724" s="31"/>
      <c r="B1724" s="31"/>
      <c r="C1724" s="31"/>
      <c r="D1724" s="31"/>
      <c r="E1724" s="31"/>
      <c r="F1724" s="31"/>
    </row>
    <row r="1725" spans="1:6" x14ac:dyDescent="0.3">
      <c r="A1725" s="31"/>
      <c r="B1725" s="31"/>
      <c r="C1725" s="31"/>
      <c r="D1725" s="31"/>
      <c r="E1725" s="31"/>
      <c r="F1725" s="31"/>
    </row>
    <row r="1726" spans="1:6" x14ac:dyDescent="0.3">
      <c r="A1726" s="31"/>
      <c r="B1726" s="31"/>
      <c r="C1726" s="31"/>
      <c r="D1726" s="31"/>
      <c r="E1726" s="31"/>
      <c r="F1726" s="31"/>
    </row>
    <row r="1727" spans="1:6" x14ac:dyDescent="0.3">
      <c r="A1727" s="31"/>
      <c r="B1727" s="31"/>
      <c r="C1727" s="31"/>
      <c r="D1727" s="31"/>
      <c r="E1727" s="31"/>
      <c r="F1727" s="31"/>
    </row>
    <row r="1728" spans="1:6" x14ac:dyDescent="0.3">
      <c r="A1728" s="31"/>
      <c r="B1728" s="31"/>
      <c r="C1728" s="31"/>
      <c r="D1728" s="31"/>
      <c r="E1728" s="31"/>
      <c r="F1728" s="31"/>
    </row>
    <row r="1729" spans="1:6" x14ac:dyDescent="0.3">
      <c r="A1729" s="31"/>
      <c r="B1729" s="31"/>
      <c r="C1729" s="31"/>
      <c r="D1729" s="31"/>
      <c r="E1729" s="31"/>
      <c r="F1729" s="31"/>
    </row>
    <row r="1730" spans="1:6" x14ac:dyDescent="0.3">
      <c r="A1730" s="31"/>
      <c r="B1730" s="31"/>
      <c r="C1730" s="31"/>
      <c r="D1730" s="31"/>
      <c r="E1730" s="31"/>
      <c r="F1730" s="31"/>
    </row>
    <row r="1731" spans="1:6" x14ac:dyDescent="0.3">
      <c r="A1731" s="31"/>
      <c r="B1731" s="31"/>
      <c r="C1731" s="31"/>
      <c r="D1731" s="31"/>
      <c r="E1731" s="31"/>
      <c r="F1731" s="31"/>
    </row>
    <row r="1732" spans="1:6" x14ac:dyDescent="0.3">
      <c r="A1732" s="31"/>
      <c r="B1732" s="31"/>
      <c r="C1732" s="31"/>
      <c r="D1732" s="31"/>
      <c r="E1732" s="31"/>
      <c r="F1732" s="31"/>
    </row>
    <row r="1733" spans="1:6" x14ac:dyDescent="0.3">
      <c r="A1733" s="31"/>
      <c r="B1733" s="31"/>
      <c r="C1733" s="31"/>
      <c r="D1733" s="31"/>
      <c r="E1733" s="31"/>
      <c r="F1733" s="31"/>
    </row>
    <row r="1734" spans="1:6" x14ac:dyDescent="0.3">
      <c r="A1734" s="31"/>
      <c r="B1734" s="31"/>
      <c r="C1734" s="31"/>
      <c r="D1734" s="31"/>
      <c r="E1734" s="31"/>
      <c r="F1734" s="31"/>
    </row>
    <row r="1735" spans="1:6" x14ac:dyDescent="0.3">
      <c r="A1735" s="31"/>
      <c r="B1735" s="31"/>
      <c r="C1735" s="31"/>
      <c r="D1735" s="31"/>
      <c r="E1735" s="31"/>
      <c r="F1735" s="31"/>
    </row>
    <row r="1736" spans="1:6" x14ac:dyDescent="0.3">
      <c r="A1736" s="31"/>
      <c r="B1736" s="31"/>
      <c r="C1736" s="31"/>
      <c r="D1736" s="31"/>
      <c r="E1736" s="31"/>
      <c r="F1736" s="31"/>
    </row>
    <row r="1737" spans="1:6" x14ac:dyDescent="0.3">
      <c r="A1737" s="31"/>
      <c r="B1737" s="31"/>
      <c r="C1737" s="31"/>
      <c r="D1737" s="31"/>
      <c r="E1737" s="31"/>
      <c r="F1737" s="31"/>
    </row>
    <row r="1738" spans="1:6" x14ac:dyDescent="0.3">
      <c r="A1738" s="31"/>
      <c r="B1738" s="31"/>
      <c r="C1738" s="31"/>
      <c r="D1738" s="31"/>
      <c r="E1738" s="31"/>
      <c r="F1738" s="31"/>
    </row>
    <row r="1739" spans="1:6" x14ac:dyDescent="0.3">
      <c r="A1739" s="31"/>
      <c r="B1739" s="31"/>
      <c r="C1739" s="31"/>
      <c r="D1739" s="31"/>
      <c r="E1739" s="31"/>
      <c r="F1739" s="31"/>
    </row>
    <row r="1740" spans="1:6" x14ac:dyDescent="0.3">
      <c r="A1740" s="31"/>
      <c r="B1740" s="31"/>
      <c r="C1740" s="31"/>
      <c r="D1740" s="31"/>
      <c r="E1740" s="31"/>
      <c r="F1740" s="31"/>
    </row>
    <row r="1741" spans="1:6" x14ac:dyDescent="0.3">
      <c r="A1741" s="31"/>
      <c r="B1741" s="31"/>
      <c r="C1741" s="31"/>
      <c r="D1741" s="31"/>
      <c r="E1741" s="31"/>
      <c r="F1741" s="31"/>
    </row>
    <row r="1742" spans="1:6" x14ac:dyDescent="0.3">
      <c r="A1742" s="31"/>
      <c r="B1742" s="31"/>
      <c r="C1742" s="31"/>
      <c r="D1742" s="31"/>
      <c r="E1742" s="31"/>
      <c r="F1742" s="31"/>
    </row>
    <row r="1743" spans="1:6" x14ac:dyDescent="0.3">
      <c r="A1743" s="31"/>
      <c r="B1743" s="31"/>
      <c r="C1743" s="31"/>
      <c r="D1743" s="31"/>
      <c r="E1743" s="31"/>
      <c r="F1743" s="31"/>
    </row>
    <row r="1744" spans="1:6" x14ac:dyDescent="0.3">
      <c r="A1744" s="31"/>
      <c r="B1744" s="31"/>
      <c r="C1744" s="31"/>
      <c r="D1744" s="31"/>
      <c r="E1744" s="31"/>
      <c r="F1744" s="31"/>
    </row>
    <row r="1745" spans="1:6" x14ac:dyDescent="0.3">
      <c r="A1745" s="31"/>
      <c r="B1745" s="31"/>
      <c r="C1745" s="31"/>
      <c r="D1745" s="31"/>
      <c r="E1745" s="31"/>
      <c r="F1745" s="31"/>
    </row>
    <row r="1746" spans="1:6" x14ac:dyDescent="0.3">
      <c r="A1746" s="31"/>
      <c r="B1746" s="31"/>
      <c r="C1746" s="31"/>
      <c r="D1746" s="31"/>
      <c r="E1746" s="31"/>
      <c r="F1746" s="31"/>
    </row>
    <row r="1747" spans="1:6" x14ac:dyDescent="0.3">
      <c r="A1747" s="31"/>
      <c r="B1747" s="31"/>
      <c r="C1747" s="31"/>
      <c r="D1747" s="31"/>
      <c r="E1747" s="31"/>
      <c r="F1747" s="31"/>
    </row>
    <row r="1748" spans="1:6" x14ac:dyDescent="0.3">
      <c r="A1748" s="31"/>
      <c r="B1748" s="31"/>
      <c r="C1748" s="31"/>
      <c r="D1748" s="31"/>
      <c r="E1748" s="31"/>
      <c r="F1748" s="31"/>
    </row>
    <row r="1749" spans="1:6" x14ac:dyDescent="0.3">
      <c r="A1749" s="31"/>
      <c r="B1749" s="31"/>
      <c r="C1749" s="31"/>
      <c r="D1749" s="31"/>
      <c r="E1749" s="31"/>
      <c r="F1749" s="31"/>
    </row>
    <row r="1750" spans="1:6" x14ac:dyDescent="0.3">
      <c r="A1750" s="31"/>
      <c r="B1750" s="31"/>
      <c r="C1750" s="31"/>
      <c r="D1750" s="31"/>
      <c r="E1750" s="31"/>
      <c r="F1750" s="31"/>
    </row>
    <row r="1751" spans="1:6" x14ac:dyDescent="0.3">
      <c r="A1751" s="31"/>
      <c r="B1751" s="31"/>
      <c r="C1751" s="31"/>
      <c r="D1751" s="31"/>
      <c r="E1751" s="31"/>
      <c r="F1751" s="31"/>
    </row>
    <row r="1752" spans="1:6" x14ac:dyDescent="0.3">
      <c r="A1752" s="31"/>
      <c r="B1752" s="31"/>
      <c r="C1752" s="31"/>
      <c r="D1752" s="31"/>
      <c r="E1752" s="31"/>
      <c r="F1752" s="31"/>
    </row>
    <row r="1753" spans="1:6" x14ac:dyDescent="0.3">
      <c r="A1753" s="31"/>
      <c r="B1753" s="31"/>
      <c r="C1753" s="31"/>
      <c r="D1753" s="31"/>
      <c r="E1753" s="31"/>
      <c r="F1753" s="31"/>
    </row>
    <row r="1754" spans="1:6" x14ac:dyDescent="0.3">
      <c r="A1754" s="31"/>
      <c r="B1754" s="31"/>
      <c r="C1754" s="31"/>
      <c r="D1754" s="31"/>
      <c r="E1754" s="31"/>
      <c r="F1754" s="31"/>
    </row>
    <row r="1755" spans="1:6" x14ac:dyDescent="0.3">
      <c r="A1755" s="31"/>
      <c r="B1755" s="31"/>
      <c r="C1755" s="31"/>
      <c r="D1755" s="31"/>
      <c r="E1755" s="31"/>
      <c r="F1755" s="31"/>
    </row>
    <row r="1756" spans="1:6" x14ac:dyDescent="0.3">
      <c r="A1756" s="31"/>
      <c r="B1756" s="31"/>
      <c r="C1756" s="31"/>
      <c r="D1756" s="31"/>
      <c r="E1756" s="31"/>
      <c r="F1756" s="31"/>
    </row>
    <row r="1757" spans="1:6" x14ac:dyDescent="0.3">
      <c r="A1757" s="31"/>
      <c r="B1757" s="31"/>
      <c r="C1757" s="31"/>
      <c r="D1757" s="31"/>
      <c r="E1757" s="31"/>
      <c r="F1757" s="31"/>
    </row>
    <row r="1758" spans="1:6" x14ac:dyDescent="0.3">
      <c r="A1758" s="31"/>
      <c r="B1758" s="31"/>
      <c r="C1758" s="31"/>
      <c r="D1758" s="31"/>
      <c r="E1758" s="31"/>
      <c r="F1758" s="31"/>
    </row>
    <row r="1759" spans="1:6" x14ac:dyDescent="0.3">
      <c r="A1759" s="31"/>
      <c r="B1759" s="31"/>
      <c r="C1759" s="31"/>
      <c r="D1759" s="31"/>
      <c r="E1759" s="31"/>
      <c r="F1759" s="31"/>
    </row>
    <row r="1760" spans="1:6" x14ac:dyDescent="0.3">
      <c r="A1760" s="31"/>
      <c r="B1760" s="31"/>
      <c r="C1760" s="31"/>
      <c r="D1760" s="31"/>
      <c r="E1760" s="31"/>
      <c r="F1760" s="31"/>
    </row>
    <row r="1761" spans="1:6" x14ac:dyDescent="0.3">
      <c r="A1761" s="31"/>
      <c r="B1761" s="31"/>
      <c r="C1761" s="31"/>
      <c r="D1761" s="31"/>
      <c r="E1761" s="31"/>
      <c r="F1761" s="31"/>
    </row>
    <row r="1762" spans="1:6" x14ac:dyDescent="0.3">
      <c r="A1762" s="31"/>
      <c r="B1762" s="31"/>
      <c r="C1762" s="31"/>
      <c r="D1762" s="31"/>
      <c r="E1762" s="31"/>
      <c r="F1762" s="31"/>
    </row>
    <row r="1763" spans="1:6" x14ac:dyDescent="0.3">
      <c r="A1763" s="31"/>
      <c r="B1763" s="31"/>
      <c r="C1763" s="31"/>
      <c r="D1763" s="31"/>
      <c r="E1763" s="31"/>
      <c r="F1763" s="31"/>
    </row>
    <row r="1764" spans="1:6" x14ac:dyDescent="0.3">
      <c r="A1764" s="31"/>
      <c r="B1764" s="31"/>
      <c r="C1764" s="31"/>
      <c r="D1764" s="31"/>
      <c r="E1764" s="31"/>
      <c r="F1764" s="31"/>
    </row>
    <row r="1765" spans="1:6" x14ac:dyDescent="0.3">
      <c r="A1765" s="31"/>
      <c r="B1765" s="31"/>
      <c r="C1765" s="31"/>
      <c r="D1765" s="31"/>
      <c r="E1765" s="31"/>
      <c r="F1765" s="31"/>
    </row>
    <row r="1766" spans="1:6" x14ac:dyDescent="0.3">
      <c r="A1766" s="31"/>
      <c r="B1766" s="31"/>
      <c r="C1766" s="31"/>
      <c r="D1766" s="31"/>
      <c r="E1766" s="31"/>
      <c r="F1766" s="31"/>
    </row>
    <row r="1767" spans="1:6" x14ac:dyDescent="0.3">
      <c r="A1767" s="31"/>
      <c r="B1767" s="31"/>
      <c r="C1767" s="31"/>
      <c r="D1767" s="31"/>
      <c r="E1767" s="31"/>
      <c r="F1767" s="31"/>
    </row>
    <row r="1768" spans="1:6" x14ac:dyDescent="0.3">
      <c r="A1768" s="31"/>
      <c r="B1768" s="31"/>
      <c r="C1768" s="31"/>
      <c r="D1768" s="31"/>
      <c r="E1768" s="31"/>
      <c r="F1768" s="31"/>
    </row>
    <row r="1769" spans="1:6" x14ac:dyDescent="0.3">
      <c r="A1769" s="31"/>
      <c r="B1769" s="31"/>
      <c r="C1769" s="31"/>
      <c r="D1769" s="31"/>
      <c r="E1769" s="31"/>
      <c r="F1769" s="31"/>
    </row>
    <row r="1770" spans="1:6" x14ac:dyDescent="0.3">
      <c r="A1770" s="31"/>
      <c r="B1770" s="31"/>
      <c r="C1770" s="31"/>
      <c r="D1770" s="31"/>
      <c r="E1770" s="31"/>
      <c r="F1770" s="31"/>
    </row>
    <row r="1771" spans="1:6" x14ac:dyDescent="0.3">
      <c r="A1771" s="31"/>
      <c r="B1771" s="31"/>
      <c r="C1771" s="31"/>
      <c r="D1771" s="31"/>
      <c r="E1771" s="31"/>
      <c r="F1771" s="31"/>
    </row>
    <row r="1772" spans="1:6" x14ac:dyDescent="0.3">
      <c r="A1772" s="31"/>
      <c r="B1772" s="31"/>
      <c r="C1772" s="31"/>
      <c r="D1772" s="31"/>
      <c r="E1772" s="31"/>
      <c r="F1772" s="31"/>
    </row>
    <row r="1773" spans="1:6" x14ac:dyDescent="0.3">
      <c r="A1773" s="31"/>
      <c r="B1773" s="31"/>
      <c r="C1773" s="31"/>
      <c r="D1773" s="31"/>
      <c r="E1773" s="31"/>
      <c r="F1773" s="31"/>
    </row>
    <row r="1774" spans="1:6" x14ac:dyDescent="0.3">
      <c r="A1774" s="31"/>
      <c r="B1774" s="31"/>
      <c r="C1774" s="31"/>
      <c r="D1774" s="31"/>
      <c r="E1774" s="31"/>
      <c r="F1774" s="31"/>
    </row>
    <row r="1775" spans="1:6" x14ac:dyDescent="0.3">
      <c r="A1775" s="31"/>
      <c r="B1775" s="31"/>
      <c r="C1775" s="31"/>
      <c r="D1775" s="31"/>
      <c r="E1775" s="31"/>
      <c r="F1775" s="31"/>
    </row>
    <row r="1776" spans="1:6" x14ac:dyDescent="0.3">
      <c r="A1776" s="31"/>
      <c r="B1776" s="31"/>
      <c r="C1776" s="31"/>
      <c r="D1776" s="31"/>
      <c r="E1776" s="31"/>
      <c r="F1776" s="31"/>
    </row>
    <row r="1777" spans="1:6" x14ac:dyDescent="0.3">
      <c r="A1777" s="31"/>
      <c r="B1777" s="31"/>
      <c r="C1777" s="31"/>
      <c r="D1777" s="31"/>
      <c r="E1777" s="31"/>
      <c r="F1777" s="31"/>
    </row>
    <row r="1778" spans="1:6" x14ac:dyDescent="0.3">
      <c r="A1778" s="31"/>
      <c r="B1778" s="31"/>
      <c r="C1778" s="31"/>
      <c r="D1778" s="31"/>
      <c r="E1778" s="31"/>
      <c r="F1778" s="31"/>
    </row>
    <row r="1779" spans="1:6" x14ac:dyDescent="0.3">
      <c r="A1779" s="31"/>
      <c r="B1779" s="31"/>
      <c r="C1779" s="31"/>
      <c r="D1779" s="31"/>
      <c r="E1779" s="31"/>
      <c r="F1779" s="31"/>
    </row>
    <row r="1780" spans="1:6" x14ac:dyDescent="0.3">
      <c r="A1780" s="31"/>
      <c r="B1780" s="31"/>
      <c r="C1780" s="31"/>
      <c r="D1780" s="31"/>
      <c r="E1780" s="31"/>
      <c r="F1780" s="31"/>
    </row>
    <row r="1781" spans="1:6" x14ac:dyDescent="0.3">
      <c r="A1781" s="31"/>
      <c r="B1781" s="31"/>
      <c r="C1781" s="31"/>
      <c r="D1781" s="31"/>
      <c r="E1781" s="31"/>
      <c r="F1781" s="31"/>
    </row>
    <row r="1782" spans="1:6" x14ac:dyDescent="0.3">
      <c r="A1782" s="31"/>
      <c r="B1782" s="31"/>
      <c r="C1782" s="31"/>
      <c r="D1782" s="31"/>
      <c r="E1782" s="31"/>
      <c r="F1782" s="31"/>
    </row>
    <row r="1783" spans="1:6" x14ac:dyDescent="0.3">
      <c r="A1783" s="31"/>
      <c r="B1783" s="31"/>
      <c r="C1783" s="31"/>
      <c r="D1783" s="31"/>
      <c r="E1783" s="31"/>
      <c r="F1783" s="31"/>
    </row>
    <row r="1784" spans="1:6" x14ac:dyDescent="0.3">
      <c r="A1784" s="31"/>
      <c r="B1784" s="31"/>
      <c r="C1784" s="31"/>
      <c r="D1784" s="31"/>
      <c r="E1784" s="31"/>
      <c r="F1784" s="31"/>
    </row>
    <row r="1785" spans="1:6" x14ac:dyDescent="0.3">
      <c r="A1785" s="31"/>
      <c r="B1785" s="31"/>
      <c r="C1785" s="31"/>
      <c r="D1785" s="31"/>
      <c r="E1785" s="31"/>
      <c r="F1785" s="31"/>
    </row>
    <row r="1786" spans="1:6" x14ac:dyDescent="0.3">
      <c r="A1786" s="31"/>
      <c r="B1786" s="31"/>
      <c r="C1786" s="31"/>
      <c r="D1786" s="31"/>
      <c r="E1786" s="31"/>
      <c r="F1786" s="31"/>
    </row>
    <row r="1787" spans="1:6" x14ac:dyDescent="0.3">
      <c r="A1787" s="31"/>
      <c r="B1787" s="31"/>
      <c r="C1787" s="31"/>
      <c r="D1787" s="31"/>
      <c r="E1787" s="31"/>
      <c r="F1787" s="31"/>
    </row>
    <row r="1788" spans="1:6" x14ac:dyDescent="0.3">
      <c r="A1788" s="31"/>
      <c r="B1788" s="31"/>
      <c r="C1788" s="31"/>
      <c r="D1788" s="31"/>
      <c r="E1788" s="31"/>
      <c r="F1788" s="31"/>
    </row>
    <row r="1789" spans="1:6" x14ac:dyDescent="0.3">
      <c r="A1789" s="31"/>
      <c r="B1789" s="31"/>
      <c r="C1789" s="31"/>
      <c r="D1789" s="31"/>
      <c r="E1789" s="31"/>
      <c r="F1789" s="31"/>
    </row>
    <row r="1790" spans="1:6" x14ac:dyDescent="0.3">
      <c r="A1790" s="31"/>
      <c r="B1790" s="31"/>
      <c r="C1790" s="31"/>
      <c r="D1790" s="31"/>
      <c r="E1790" s="31"/>
      <c r="F1790" s="31"/>
    </row>
    <row r="1791" spans="1:6" x14ac:dyDescent="0.3">
      <c r="A1791" s="31"/>
      <c r="B1791" s="31"/>
      <c r="C1791" s="31"/>
      <c r="D1791" s="31"/>
      <c r="E1791" s="31"/>
      <c r="F1791" s="31"/>
    </row>
    <row r="1792" spans="1:6" x14ac:dyDescent="0.3">
      <c r="A1792" s="31"/>
      <c r="B1792" s="31"/>
      <c r="C1792" s="31"/>
      <c r="D1792" s="31"/>
      <c r="E1792" s="31"/>
      <c r="F1792" s="31"/>
    </row>
    <row r="1793" spans="1:6" x14ac:dyDescent="0.3">
      <c r="A1793" s="31"/>
      <c r="B1793" s="31"/>
      <c r="C1793" s="31"/>
      <c r="D1793" s="31"/>
      <c r="E1793" s="31"/>
      <c r="F1793" s="31"/>
    </row>
    <row r="1794" spans="1:6" x14ac:dyDescent="0.3">
      <c r="A1794" s="31"/>
      <c r="B1794" s="31"/>
      <c r="C1794" s="31"/>
      <c r="D1794" s="31"/>
      <c r="E1794" s="31"/>
      <c r="F1794" s="31"/>
    </row>
    <row r="1795" spans="1:6" x14ac:dyDescent="0.3">
      <c r="A1795" s="31"/>
      <c r="B1795" s="31"/>
      <c r="C1795" s="31"/>
      <c r="D1795" s="31"/>
      <c r="E1795" s="31"/>
      <c r="F1795" s="31"/>
    </row>
    <row r="1796" spans="1:6" x14ac:dyDescent="0.3">
      <c r="A1796" s="31"/>
      <c r="B1796" s="31"/>
      <c r="C1796" s="31"/>
      <c r="D1796" s="31"/>
      <c r="E1796" s="31"/>
      <c r="F1796" s="31"/>
    </row>
    <row r="1797" spans="1:6" x14ac:dyDescent="0.3">
      <c r="A1797" s="31"/>
      <c r="B1797" s="31"/>
      <c r="C1797" s="31"/>
      <c r="D1797" s="31"/>
      <c r="E1797" s="31"/>
      <c r="F1797" s="31"/>
    </row>
    <row r="1798" spans="1:6" x14ac:dyDescent="0.3">
      <c r="A1798" s="31"/>
      <c r="B1798" s="31"/>
      <c r="C1798" s="31"/>
      <c r="D1798" s="31"/>
      <c r="E1798" s="31"/>
      <c r="F1798" s="31"/>
    </row>
    <row r="1799" spans="1:6" x14ac:dyDescent="0.3">
      <c r="A1799" s="31"/>
      <c r="B1799" s="31"/>
      <c r="C1799" s="31"/>
      <c r="D1799" s="31"/>
      <c r="E1799" s="31"/>
      <c r="F1799" s="31"/>
    </row>
    <row r="1800" spans="1:6" x14ac:dyDescent="0.3">
      <c r="A1800" s="31"/>
      <c r="B1800" s="31"/>
      <c r="C1800" s="31"/>
      <c r="D1800" s="31"/>
      <c r="E1800" s="31"/>
      <c r="F1800" s="31"/>
    </row>
    <row r="1801" spans="1:6" x14ac:dyDescent="0.3">
      <c r="A1801" s="31"/>
      <c r="B1801" s="31"/>
      <c r="C1801" s="31"/>
      <c r="D1801" s="31"/>
      <c r="E1801" s="31"/>
      <c r="F1801" s="31"/>
    </row>
    <row r="1802" spans="1:6" x14ac:dyDescent="0.3">
      <c r="A1802" s="31"/>
      <c r="B1802" s="31"/>
      <c r="C1802" s="31"/>
      <c r="D1802" s="31"/>
      <c r="E1802" s="31"/>
      <c r="F1802" s="31"/>
    </row>
    <row r="1803" spans="1:6" x14ac:dyDescent="0.3">
      <c r="A1803" s="31"/>
      <c r="B1803" s="31"/>
      <c r="C1803" s="31"/>
      <c r="D1803" s="31"/>
      <c r="E1803" s="31"/>
      <c r="F1803" s="31"/>
    </row>
    <row r="1804" spans="1:6" x14ac:dyDescent="0.3">
      <c r="A1804" s="31"/>
      <c r="B1804" s="31"/>
      <c r="C1804" s="31"/>
      <c r="D1804" s="31"/>
      <c r="E1804" s="31"/>
      <c r="F1804" s="31"/>
    </row>
    <row r="1805" spans="1:6" x14ac:dyDescent="0.3">
      <c r="A1805" s="31"/>
      <c r="B1805" s="31"/>
      <c r="C1805" s="31"/>
      <c r="D1805" s="31"/>
      <c r="E1805" s="31"/>
      <c r="F1805" s="31"/>
    </row>
    <row r="1806" spans="1:6" x14ac:dyDescent="0.3">
      <c r="A1806" s="31"/>
      <c r="B1806" s="31"/>
      <c r="C1806" s="31"/>
      <c r="D1806" s="31"/>
      <c r="E1806" s="31"/>
      <c r="F1806" s="31"/>
    </row>
    <row r="1807" spans="1:6" x14ac:dyDescent="0.3">
      <c r="A1807" s="31"/>
      <c r="B1807" s="31"/>
      <c r="C1807" s="31"/>
      <c r="D1807" s="31"/>
      <c r="E1807" s="31"/>
      <c r="F1807" s="31"/>
    </row>
    <row r="1808" spans="1:6" x14ac:dyDescent="0.3">
      <c r="A1808" s="31"/>
      <c r="B1808" s="31"/>
      <c r="C1808" s="31"/>
      <c r="D1808" s="31"/>
      <c r="E1808" s="31"/>
      <c r="F1808" s="31"/>
    </row>
    <row r="1809" spans="1:6" x14ac:dyDescent="0.3">
      <c r="A1809" s="31"/>
      <c r="B1809" s="31"/>
      <c r="C1809" s="31"/>
      <c r="D1809" s="31"/>
      <c r="E1809" s="31"/>
      <c r="F1809" s="31"/>
    </row>
    <row r="1810" spans="1:6" x14ac:dyDescent="0.3">
      <c r="A1810" s="31"/>
      <c r="B1810" s="31"/>
      <c r="C1810" s="31"/>
      <c r="D1810" s="31"/>
      <c r="E1810" s="31"/>
      <c r="F1810" s="31"/>
    </row>
    <row r="1811" spans="1:6" x14ac:dyDescent="0.3">
      <c r="A1811" s="31"/>
      <c r="B1811" s="31"/>
      <c r="C1811" s="31"/>
      <c r="D1811" s="31"/>
      <c r="E1811" s="31"/>
      <c r="F1811" s="31"/>
    </row>
    <row r="1812" spans="1:6" x14ac:dyDescent="0.3">
      <c r="A1812" s="31"/>
      <c r="B1812" s="31"/>
      <c r="C1812" s="31"/>
      <c r="D1812" s="31"/>
      <c r="E1812" s="31"/>
      <c r="F1812" s="31"/>
    </row>
    <row r="1813" spans="1:6" x14ac:dyDescent="0.3">
      <c r="A1813" s="31"/>
      <c r="B1813" s="31"/>
      <c r="C1813" s="31"/>
      <c r="D1813" s="31"/>
      <c r="E1813" s="31"/>
      <c r="F1813" s="31"/>
    </row>
    <row r="1814" spans="1:6" x14ac:dyDescent="0.3">
      <c r="A1814" s="31"/>
      <c r="B1814" s="31"/>
      <c r="C1814" s="31"/>
      <c r="D1814" s="31"/>
      <c r="E1814" s="31"/>
      <c r="F1814" s="31"/>
    </row>
    <row r="1815" spans="1:6" x14ac:dyDescent="0.3">
      <c r="A1815" s="31"/>
      <c r="B1815" s="31"/>
      <c r="C1815" s="31"/>
      <c r="D1815" s="31"/>
      <c r="E1815" s="31"/>
      <c r="F1815" s="31"/>
    </row>
    <row r="1816" spans="1:6" x14ac:dyDescent="0.3">
      <c r="A1816" s="31"/>
      <c r="B1816" s="31"/>
      <c r="C1816" s="31"/>
      <c r="D1816" s="31"/>
      <c r="E1816" s="31"/>
      <c r="F1816" s="31"/>
    </row>
    <row r="1817" spans="1:6" x14ac:dyDescent="0.3">
      <c r="A1817" s="31"/>
      <c r="B1817" s="31"/>
      <c r="C1817" s="31"/>
      <c r="D1817" s="31"/>
      <c r="E1817" s="31"/>
      <c r="F1817" s="31"/>
    </row>
    <row r="1818" spans="1:6" x14ac:dyDescent="0.3">
      <c r="A1818" s="31"/>
      <c r="B1818" s="31"/>
      <c r="C1818" s="31"/>
      <c r="D1818" s="31"/>
      <c r="E1818" s="31"/>
      <c r="F1818" s="31"/>
    </row>
    <row r="1819" spans="1:6" x14ac:dyDescent="0.3">
      <c r="A1819" s="31"/>
      <c r="B1819" s="31"/>
      <c r="C1819" s="31"/>
      <c r="D1819" s="31"/>
      <c r="E1819" s="31"/>
      <c r="F1819" s="31"/>
    </row>
    <row r="1820" spans="1:6" x14ac:dyDescent="0.3">
      <c r="A1820" s="31"/>
      <c r="B1820" s="31"/>
      <c r="C1820" s="31"/>
      <c r="D1820" s="31"/>
      <c r="E1820" s="31"/>
      <c r="F1820" s="31"/>
    </row>
    <row r="1821" spans="1:6" x14ac:dyDescent="0.3">
      <c r="A1821" s="31"/>
      <c r="B1821" s="31"/>
      <c r="C1821" s="31"/>
      <c r="D1821" s="31"/>
      <c r="E1821" s="31"/>
      <c r="F1821" s="31"/>
    </row>
    <row r="1822" spans="1:6" x14ac:dyDescent="0.3">
      <c r="A1822" s="31"/>
      <c r="B1822" s="31"/>
      <c r="C1822" s="31"/>
      <c r="D1822" s="31"/>
      <c r="E1822" s="31"/>
      <c r="F1822" s="31"/>
    </row>
    <row r="1823" spans="1:6" x14ac:dyDescent="0.3">
      <c r="A1823" s="31"/>
      <c r="B1823" s="31"/>
      <c r="C1823" s="31"/>
      <c r="D1823" s="31"/>
      <c r="E1823" s="31"/>
      <c r="F1823" s="31"/>
    </row>
    <row r="1824" spans="1:6" x14ac:dyDescent="0.3">
      <c r="A1824" s="31"/>
      <c r="B1824" s="31"/>
      <c r="C1824" s="31"/>
      <c r="D1824" s="31"/>
      <c r="E1824" s="31"/>
      <c r="F1824" s="31"/>
    </row>
    <row r="1825" spans="1:6" x14ac:dyDescent="0.3">
      <c r="A1825" s="31"/>
      <c r="B1825" s="31"/>
      <c r="C1825" s="31"/>
      <c r="D1825" s="31"/>
      <c r="E1825" s="31"/>
      <c r="F1825" s="31"/>
    </row>
    <row r="1826" spans="1:6" x14ac:dyDescent="0.3">
      <c r="A1826" s="31"/>
      <c r="B1826" s="31"/>
      <c r="C1826" s="31"/>
      <c r="D1826" s="31"/>
      <c r="E1826" s="31"/>
      <c r="F1826" s="31"/>
    </row>
    <row r="1827" spans="1:6" x14ac:dyDescent="0.3">
      <c r="A1827" s="31"/>
      <c r="B1827" s="31"/>
      <c r="C1827" s="31"/>
      <c r="D1827" s="31"/>
      <c r="E1827" s="31"/>
      <c r="F1827" s="31"/>
    </row>
    <row r="1828" spans="1:6" x14ac:dyDescent="0.3">
      <c r="A1828" s="31"/>
      <c r="B1828" s="31"/>
      <c r="C1828" s="31"/>
      <c r="D1828" s="31"/>
      <c r="E1828" s="31"/>
      <c r="F1828" s="31"/>
    </row>
    <row r="1829" spans="1:6" x14ac:dyDescent="0.3">
      <c r="A1829" s="31"/>
      <c r="B1829" s="31"/>
      <c r="C1829" s="31"/>
      <c r="D1829" s="31"/>
      <c r="E1829" s="31"/>
      <c r="F1829" s="31"/>
    </row>
    <row r="1830" spans="1:6" x14ac:dyDescent="0.3">
      <c r="A1830" s="31"/>
      <c r="B1830" s="31"/>
      <c r="C1830" s="31"/>
      <c r="D1830" s="31"/>
      <c r="E1830" s="31"/>
      <c r="F1830" s="31"/>
    </row>
    <row r="1831" spans="1:6" x14ac:dyDescent="0.3">
      <c r="A1831" s="31"/>
      <c r="B1831" s="31"/>
      <c r="C1831" s="31"/>
      <c r="D1831" s="31"/>
      <c r="E1831" s="31"/>
      <c r="F1831" s="31"/>
    </row>
    <row r="1832" spans="1:6" x14ac:dyDescent="0.3">
      <c r="A1832" s="31"/>
      <c r="B1832" s="31"/>
      <c r="C1832" s="31"/>
      <c r="D1832" s="31"/>
      <c r="E1832" s="31"/>
      <c r="F1832" s="31"/>
    </row>
    <row r="1833" spans="1:6" x14ac:dyDescent="0.3">
      <c r="A1833" s="31"/>
      <c r="B1833" s="31"/>
      <c r="C1833" s="31"/>
      <c r="D1833" s="31"/>
      <c r="E1833" s="31"/>
      <c r="F1833" s="31"/>
    </row>
    <row r="1834" spans="1:6" x14ac:dyDescent="0.3">
      <c r="A1834" s="31"/>
      <c r="B1834" s="31"/>
      <c r="C1834" s="31"/>
      <c r="D1834" s="31"/>
      <c r="E1834" s="31"/>
      <c r="F1834" s="31"/>
    </row>
    <row r="1835" spans="1:6" x14ac:dyDescent="0.3">
      <c r="A1835" s="31"/>
      <c r="B1835" s="31"/>
      <c r="C1835" s="31"/>
      <c r="D1835" s="31"/>
      <c r="E1835" s="31"/>
      <c r="F1835" s="31"/>
    </row>
    <row r="1836" spans="1:6" x14ac:dyDescent="0.3">
      <c r="A1836" s="31"/>
      <c r="B1836" s="31"/>
      <c r="C1836" s="31"/>
      <c r="D1836" s="31"/>
      <c r="E1836" s="31"/>
      <c r="F1836" s="31"/>
    </row>
    <row r="1837" spans="1:6" x14ac:dyDescent="0.3">
      <c r="A1837" s="31"/>
      <c r="B1837" s="31"/>
      <c r="C1837" s="31"/>
      <c r="D1837" s="31"/>
      <c r="E1837" s="31"/>
      <c r="F1837" s="31"/>
    </row>
    <row r="1838" spans="1:6" x14ac:dyDescent="0.3">
      <c r="A1838" s="31"/>
      <c r="B1838" s="31"/>
      <c r="C1838" s="31"/>
      <c r="D1838" s="31"/>
      <c r="E1838" s="31"/>
      <c r="F1838" s="31"/>
    </row>
    <row r="1839" spans="1:6" x14ac:dyDescent="0.3">
      <c r="A1839" s="31"/>
      <c r="B1839" s="31"/>
      <c r="C1839" s="31"/>
      <c r="D1839" s="31"/>
      <c r="E1839" s="31"/>
      <c r="F1839" s="31"/>
    </row>
    <row r="1840" spans="1:6" x14ac:dyDescent="0.3">
      <c r="A1840" s="31"/>
      <c r="B1840" s="31"/>
      <c r="C1840" s="31"/>
      <c r="D1840" s="31"/>
      <c r="E1840" s="31"/>
      <c r="F1840" s="31"/>
    </row>
    <row r="1841" spans="1:6" x14ac:dyDescent="0.3">
      <c r="A1841" s="31"/>
      <c r="B1841" s="31"/>
      <c r="C1841" s="31"/>
      <c r="D1841" s="31"/>
      <c r="E1841" s="31"/>
      <c r="F1841" s="31"/>
    </row>
    <row r="1842" spans="1:6" x14ac:dyDescent="0.3">
      <c r="A1842" s="31"/>
      <c r="B1842" s="31"/>
      <c r="C1842" s="31"/>
      <c r="D1842" s="31"/>
      <c r="E1842" s="31"/>
      <c r="F1842" s="31"/>
    </row>
    <row r="1843" spans="1:6" x14ac:dyDescent="0.3">
      <c r="A1843" s="31"/>
      <c r="B1843" s="31"/>
      <c r="C1843" s="31"/>
      <c r="D1843" s="31"/>
      <c r="E1843" s="31"/>
      <c r="F1843" s="31"/>
    </row>
    <row r="1844" spans="1:6" x14ac:dyDescent="0.3">
      <c r="A1844" s="31"/>
      <c r="B1844" s="31"/>
      <c r="C1844" s="31"/>
      <c r="D1844" s="31"/>
      <c r="E1844" s="31"/>
      <c r="F1844" s="31"/>
    </row>
    <row r="1845" spans="1:6" x14ac:dyDescent="0.3">
      <c r="A1845" s="31"/>
      <c r="B1845" s="31"/>
      <c r="C1845" s="31"/>
      <c r="D1845" s="31"/>
      <c r="E1845" s="31"/>
      <c r="F1845" s="31"/>
    </row>
    <row r="1846" spans="1:6" x14ac:dyDescent="0.3">
      <c r="A1846" s="31"/>
      <c r="B1846" s="31"/>
      <c r="C1846" s="31"/>
      <c r="D1846" s="31"/>
      <c r="E1846" s="31"/>
      <c r="F1846" s="31"/>
    </row>
    <row r="1847" spans="1:6" x14ac:dyDescent="0.3">
      <c r="A1847" s="31"/>
      <c r="B1847" s="31"/>
      <c r="C1847" s="31"/>
      <c r="D1847" s="31"/>
      <c r="E1847" s="31"/>
      <c r="F1847" s="31"/>
    </row>
    <row r="1848" spans="1:6" x14ac:dyDescent="0.3">
      <c r="A1848" s="31"/>
      <c r="B1848" s="31"/>
      <c r="C1848" s="31"/>
      <c r="D1848" s="31"/>
      <c r="E1848" s="31"/>
      <c r="F1848" s="31"/>
    </row>
    <row r="1849" spans="1:6" x14ac:dyDescent="0.3">
      <c r="A1849" s="31"/>
      <c r="B1849" s="31"/>
      <c r="C1849" s="31"/>
      <c r="D1849" s="31"/>
      <c r="E1849" s="31"/>
      <c r="F1849" s="31"/>
    </row>
    <row r="1850" spans="1:6" x14ac:dyDescent="0.3">
      <c r="A1850" s="31"/>
      <c r="B1850" s="31"/>
      <c r="C1850" s="31"/>
      <c r="D1850" s="31"/>
      <c r="E1850" s="31"/>
      <c r="F1850" s="31"/>
    </row>
    <row r="1851" spans="1:6" x14ac:dyDescent="0.3">
      <c r="A1851" s="31"/>
      <c r="B1851" s="31"/>
      <c r="C1851" s="31"/>
      <c r="D1851" s="31"/>
      <c r="E1851" s="31"/>
      <c r="F1851" s="31"/>
    </row>
    <row r="1852" spans="1:6" x14ac:dyDescent="0.3">
      <c r="A1852" s="31"/>
      <c r="B1852" s="31"/>
      <c r="C1852" s="31"/>
      <c r="D1852" s="31"/>
      <c r="E1852" s="31"/>
      <c r="F1852" s="31"/>
    </row>
    <row r="1853" spans="1:6" x14ac:dyDescent="0.3">
      <c r="A1853" s="31"/>
      <c r="B1853" s="31"/>
      <c r="C1853" s="31"/>
      <c r="D1853" s="31"/>
      <c r="E1853" s="31"/>
      <c r="F1853" s="31"/>
    </row>
    <row r="1854" spans="1:6" x14ac:dyDescent="0.3">
      <c r="A1854" s="31"/>
      <c r="B1854" s="31"/>
      <c r="C1854" s="31"/>
      <c r="D1854" s="31"/>
      <c r="E1854" s="31"/>
      <c r="F1854" s="31"/>
    </row>
    <row r="1855" spans="1:6" x14ac:dyDescent="0.3">
      <c r="A1855" s="31"/>
      <c r="B1855" s="31"/>
      <c r="C1855" s="31"/>
      <c r="D1855" s="31"/>
      <c r="E1855" s="31"/>
      <c r="F1855" s="31"/>
    </row>
    <row r="1856" spans="1:6" x14ac:dyDescent="0.3">
      <c r="A1856" s="31"/>
      <c r="B1856" s="31"/>
      <c r="C1856" s="31"/>
      <c r="D1856" s="31"/>
      <c r="E1856" s="31"/>
      <c r="F1856" s="31"/>
    </row>
    <row r="1857" spans="1:6" x14ac:dyDescent="0.3">
      <c r="A1857" s="31"/>
      <c r="B1857" s="31"/>
      <c r="C1857" s="31"/>
      <c r="D1857" s="31"/>
      <c r="E1857" s="31"/>
      <c r="F1857" s="31"/>
    </row>
    <row r="1858" spans="1:6" x14ac:dyDescent="0.3">
      <c r="A1858" s="31"/>
      <c r="B1858" s="31"/>
      <c r="C1858" s="31"/>
      <c r="D1858" s="31"/>
      <c r="E1858" s="31"/>
      <c r="F1858" s="31"/>
    </row>
    <row r="1859" spans="1:6" x14ac:dyDescent="0.3">
      <c r="A1859" s="31"/>
      <c r="B1859" s="31"/>
      <c r="C1859" s="31"/>
      <c r="D1859" s="31"/>
      <c r="E1859" s="31"/>
      <c r="F1859" s="31"/>
    </row>
    <row r="1860" spans="1:6" x14ac:dyDescent="0.3">
      <c r="A1860" s="31"/>
      <c r="B1860" s="31"/>
      <c r="C1860" s="31"/>
      <c r="D1860" s="31"/>
      <c r="E1860" s="31"/>
      <c r="F1860" s="31"/>
    </row>
    <row r="1861" spans="1:6" x14ac:dyDescent="0.3">
      <c r="A1861" s="31"/>
      <c r="B1861" s="31"/>
      <c r="C1861" s="31"/>
      <c r="D1861" s="31"/>
      <c r="E1861" s="31"/>
      <c r="F1861" s="31"/>
    </row>
    <row r="1862" spans="1:6" x14ac:dyDescent="0.3">
      <c r="A1862" s="31"/>
      <c r="B1862" s="31"/>
      <c r="C1862" s="31"/>
      <c r="D1862" s="31"/>
      <c r="E1862" s="31"/>
      <c r="F1862" s="31"/>
    </row>
    <row r="1863" spans="1:6" x14ac:dyDescent="0.3">
      <c r="A1863" s="31"/>
      <c r="B1863" s="31"/>
      <c r="C1863" s="31"/>
      <c r="D1863" s="31"/>
      <c r="E1863" s="31"/>
      <c r="F1863" s="31"/>
    </row>
    <row r="1864" spans="1:6" x14ac:dyDescent="0.3">
      <c r="A1864" s="31"/>
      <c r="B1864" s="31"/>
      <c r="C1864" s="31"/>
      <c r="D1864" s="31"/>
      <c r="E1864" s="31"/>
      <c r="F1864" s="31"/>
    </row>
    <row r="1865" spans="1:6" x14ac:dyDescent="0.3">
      <c r="A1865" s="31"/>
      <c r="B1865" s="31"/>
      <c r="C1865" s="31"/>
      <c r="D1865" s="31"/>
      <c r="E1865" s="31"/>
      <c r="F1865" s="31"/>
    </row>
    <row r="1866" spans="1:6" x14ac:dyDescent="0.3">
      <c r="A1866" s="31"/>
      <c r="B1866" s="31"/>
      <c r="C1866" s="31"/>
      <c r="D1866" s="31"/>
      <c r="E1866" s="31"/>
      <c r="F1866" s="31"/>
    </row>
    <row r="1867" spans="1:6" x14ac:dyDescent="0.3">
      <c r="A1867" s="31"/>
      <c r="B1867" s="31"/>
      <c r="C1867" s="31"/>
      <c r="D1867" s="31"/>
      <c r="E1867" s="31"/>
      <c r="F1867" s="31"/>
    </row>
    <row r="1868" spans="1:6" x14ac:dyDescent="0.3">
      <c r="A1868" s="31"/>
      <c r="B1868" s="31"/>
      <c r="C1868" s="31"/>
      <c r="D1868" s="31"/>
      <c r="E1868" s="31"/>
      <c r="F1868" s="31"/>
    </row>
    <row r="1869" spans="1:6" x14ac:dyDescent="0.3">
      <c r="A1869" s="31"/>
      <c r="B1869" s="31"/>
      <c r="C1869" s="31"/>
      <c r="D1869" s="31"/>
      <c r="E1869" s="31"/>
      <c r="F1869" s="31"/>
    </row>
    <row r="1870" spans="1:6" x14ac:dyDescent="0.3">
      <c r="A1870" s="31"/>
      <c r="B1870" s="31"/>
      <c r="C1870" s="31"/>
      <c r="D1870" s="31"/>
      <c r="E1870" s="31"/>
      <c r="F1870" s="31"/>
    </row>
    <row r="1871" spans="1:6" x14ac:dyDescent="0.3">
      <c r="A1871" s="31"/>
      <c r="B1871" s="31"/>
      <c r="C1871" s="31"/>
      <c r="D1871" s="31"/>
      <c r="E1871" s="31"/>
      <c r="F1871" s="31"/>
    </row>
    <row r="1872" spans="1:6" x14ac:dyDescent="0.3">
      <c r="A1872" s="31"/>
      <c r="B1872" s="31"/>
      <c r="C1872" s="31"/>
      <c r="D1872" s="31"/>
      <c r="E1872" s="31"/>
      <c r="F1872" s="31"/>
    </row>
    <row r="1873" spans="1:6" x14ac:dyDescent="0.3">
      <c r="A1873" s="31"/>
      <c r="B1873" s="31"/>
      <c r="C1873" s="31"/>
      <c r="D1873" s="31"/>
      <c r="E1873" s="31"/>
      <c r="F1873" s="31"/>
    </row>
    <row r="1874" spans="1:6" x14ac:dyDescent="0.3">
      <c r="A1874" s="31"/>
      <c r="B1874" s="31"/>
      <c r="C1874" s="31"/>
      <c r="D1874" s="31"/>
      <c r="E1874" s="31"/>
      <c r="F1874" s="31"/>
    </row>
    <row r="1875" spans="1:6" x14ac:dyDescent="0.3">
      <c r="A1875" s="31"/>
      <c r="B1875" s="31"/>
      <c r="C1875" s="31"/>
      <c r="D1875" s="31"/>
      <c r="E1875" s="31"/>
      <c r="F1875" s="31"/>
    </row>
    <row r="1876" spans="1:6" x14ac:dyDescent="0.3">
      <c r="A1876" s="31"/>
      <c r="B1876" s="31"/>
      <c r="C1876" s="31"/>
      <c r="D1876" s="31"/>
      <c r="E1876" s="31"/>
      <c r="F1876" s="31"/>
    </row>
    <row r="1877" spans="1:6" x14ac:dyDescent="0.3">
      <c r="A1877" s="31"/>
      <c r="B1877" s="31"/>
      <c r="C1877" s="31"/>
      <c r="D1877" s="31"/>
      <c r="E1877" s="31"/>
      <c r="F1877" s="31"/>
    </row>
    <row r="1878" spans="1:6" x14ac:dyDescent="0.3">
      <c r="A1878" s="31"/>
      <c r="B1878" s="31"/>
      <c r="C1878" s="31"/>
      <c r="D1878" s="31"/>
      <c r="E1878" s="31"/>
      <c r="F1878" s="31"/>
    </row>
    <row r="1879" spans="1:6" x14ac:dyDescent="0.3">
      <c r="A1879" s="31"/>
      <c r="B1879" s="31"/>
      <c r="C1879" s="31"/>
      <c r="D1879" s="31"/>
      <c r="E1879" s="31"/>
      <c r="F1879" s="31"/>
    </row>
    <row r="1880" spans="1:6" x14ac:dyDescent="0.3">
      <c r="A1880" s="31"/>
      <c r="B1880" s="31"/>
      <c r="C1880" s="31"/>
      <c r="D1880" s="31"/>
      <c r="E1880" s="31"/>
      <c r="F1880" s="31"/>
    </row>
    <row r="1881" spans="1:6" x14ac:dyDescent="0.3">
      <c r="A1881" s="31"/>
      <c r="B1881" s="31"/>
      <c r="C1881" s="31"/>
      <c r="D1881" s="31"/>
      <c r="E1881" s="31"/>
      <c r="F1881" s="31"/>
    </row>
    <row r="1882" spans="1:6" x14ac:dyDescent="0.3">
      <c r="A1882" s="31"/>
      <c r="B1882" s="31"/>
      <c r="C1882" s="31"/>
      <c r="D1882" s="31"/>
      <c r="E1882" s="31"/>
      <c r="F1882" s="31"/>
    </row>
    <row r="1883" spans="1:6" x14ac:dyDescent="0.3">
      <c r="A1883" s="31"/>
      <c r="B1883" s="31"/>
      <c r="C1883" s="31"/>
      <c r="D1883" s="31"/>
      <c r="E1883" s="31"/>
      <c r="F1883" s="31"/>
    </row>
    <row r="1884" spans="1:6" x14ac:dyDescent="0.3">
      <c r="A1884" s="31"/>
      <c r="B1884" s="31"/>
      <c r="C1884" s="31"/>
      <c r="D1884" s="31"/>
      <c r="E1884" s="31"/>
      <c r="F1884" s="31"/>
    </row>
    <row r="1885" spans="1:6" x14ac:dyDescent="0.3">
      <c r="A1885" s="31"/>
      <c r="B1885" s="31"/>
      <c r="C1885" s="31"/>
      <c r="D1885" s="31"/>
      <c r="E1885" s="31"/>
      <c r="F1885" s="31"/>
    </row>
    <row r="1886" spans="1:6" x14ac:dyDescent="0.3">
      <c r="A1886" s="31"/>
      <c r="B1886" s="31"/>
      <c r="C1886" s="31"/>
      <c r="D1886" s="31"/>
      <c r="E1886" s="31"/>
      <c r="F1886" s="31"/>
    </row>
    <row r="1887" spans="1:6" x14ac:dyDescent="0.3">
      <c r="A1887" s="31"/>
      <c r="B1887" s="31"/>
      <c r="C1887" s="31"/>
      <c r="D1887" s="31"/>
      <c r="E1887" s="31"/>
      <c r="F1887" s="31"/>
    </row>
    <row r="1888" spans="1:6" x14ac:dyDescent="0.3">
      <c r="A1888" s="31"/>
      <c r="B1888" s="31"/>
      <c r="C1888" s="31"/>
      <c r="D1888" s="31"/>
      <c r="E1888" s="31"/>
      <c r="F1888" s="31"/>
    </row>
    <row r="1889" spans="1:6" x14ac:dyDescent="0.3">
      <c r="A1889" s="31"/>
      <c r="B1889" s="31"/>
      <c r="C1889" s="31"/>
      <c r="D1889" s="31"/>
      <c r="E1889" s="31"/>
      <c r="F1889" s="31"/>
    </row>
    <row r="1890" spans="1:6" x14ac:dyDescent="0.3">
      <c r="A1890" s="31"/>
      <c r="B1890" s="31"/>
      <c r="C1890" s="31"/>
      <c r="D1890" s="31"/>
      <c r="E1890" s="31"/>
      <c r="F1890" s="31"/>
    </row>
    <row r="1891" spans="1:6" x14ac:dyDescent="0.3">
      <c r="A1891" s="31"/>
      <c r="B1891" s="31"/>
      <c r="C1891" s="31"/>
      <c r="D1891" s="31"/>
      <c r="E1891" s="31"/>
      <c r="F1891" s="31"/>
    </row>
    <row r="1892" spans="1:6" x14ac:dyDescent="0.3">
      <c r="A1892" s="31"/>
      <c r="B1892" s="31"/>
      <c r="C1892" s="31"/>
      <c r="D1892" s="31"/>
      <c r="E1892" s="31"/>
      <c r="F1892" s="31"/>
    </row>
    <row r="1893" spans="1:6" x14ac:dyDescent="0.3">
      <c r="A1893" s="31"/>
      <c r="B1893" s="31"/>
      <c r="C1893" s="31"/>
      <c r="D1893" s="31"/>
      <c r="E1893" s="31"/>
      <c r="F1893" s="31"/>
    </row>
    <row r="1894" spans="1:6" x14ac:dyDescent="0.3">
      <c r="A1894" s="31"/>
      <c r="B1894" s="31"/>
      <c r="C1894" s="31"/>
      <c r="D1894" s="31"/>
      <c r="E1894" s="31"/>
      <c r="F1894" s="31"/>
    </row>
    <row r="1895" spans="1:6" x14ac:dyDescent="0.3">
      <c r="A1895" s="31"/>
      <c r="B1895" s="31"/>
      <c r="C1895" s="31"/>
      <c r="D1895" s="31"/>
      <c r="E1895" s="31"/>
      <c r="F1895" s="31"/>
    </row>
    <row r="1896" spans="1:6" x14ac:dyDescent="0.3">
      <c r="A1896" s="31"/>
      <c r="B1896" s="31"/>
      <c r="C1896" s="31"/>
      <c r="D1896" s="31"/>
      <c r="E1896" s="31"/>
      <c r="F1896" s="31"/>
    </row>
    <row r="1897" spans="1:6" x14ac:dyDescent="0.3">
      <c r="A1897" s="31"/>
      <c r="B1897" s="31"/>
      <c r="C1897" s="31"/>
      <c r="D1897" s="31"/>
      <c r="E1897" s="31"/>
      <c r="F1897" s="31"/>
    </row>
    <row r="1898" spans="1:6" x14ac:dyDescent="0.3">
      <c r="A1898" s="31"/>
      <c r="B1898" s="31"/>
      <c r="C1898" s="31"/>
      <c r="D1898" s="31"/>
      <c r="E1898" s="31"/>
      <c r="F1898" s="31"/>
    </row>
    <row r="1899" spans="1:6" x14ac:dyDescent="0.3">
      <c r="A1899" s="31"/>
      <c r="B1899" s="31"/>
      <c r="C1899" s="31"/>
      <c r="D1899" s="31"/>
      <c r="E1899" s="31"/>
      <c r="F1899" s="31"/>
    </row>
    <row r="1900" spans="1:6" x14ac:dyDescent="0.3">
      <c r="A1900" s="31"/>
      <c r="B1900" s="31"/>
      <c r="C1900" s="31"/>
      <c r="D1900" s="31"/>
      <c r="E1900" s="31"/>
      <c r="F1900" s="31"/>
    </row>
    <row r="1901" spans="1:6" x14ac:dyDescent="0.3">
      <c r="A1901" s="31"/>
      <c r="B1901" s="31"/>
      <c r="C1901" s="31"/>
      <c r="D1901" s="31"/>
      <c r="E1901" s="31"/>
      <c r="F1901" s="31"/>
    </row>
    <row r="1902" spans="1:6" x14ac:dyDescent="0.3">
      <c r="A1902" s="31"/>
      <c r="B1902" s="31"/>
      <c r="C1902" s="31"/>
      <c r="D1902" s="31"/>
      <c r="E1902" s="31"/>
      <c r="F1902" s="31"/>
    </row>
    <row r="1903" spans="1:6" x14ac:dyDescent="0.3">
      <c r="A1903" s="31"/>
      <c r="B1903" s="31"/>
      <c r="C1903" s="31"/>
      <c r="D1903" s="31"/>
      <c r="E1903" s="31"/>
      <c r="F1903" s="31"/>
    </row>
    <row r="1904" spans="1:6" x14ac:dyDescent="0.3">
      <c r="A1904" s="31"/>
      <c r="B1904" s="31"/>
      <c r="C1904" s="31"/>
      <c r="D1904" s="31"/>
      <c r="E1904" s="31"/>
      <c r="F1904" s="31"/>
    </row>
    <row r="1905" spans="1:6" x14ac:dyDescent="0.3">
      <c r="A1905" s="31"/>
      <c r="B1905" s="31"/>
      <c r="C1905" s="31"/>
      <c r="D1905" s="31"/>
      <c r="E1905" s="31"/>
      <c r="F1905" s="31"/>
    </row>
    <row r="1906" spans="1:6" x14ac:dyDescent="0.3">
      <c r="A1906" s="31"/>
      <c r="B1906" s="31"/>
      <c r="C1906" s="31"/>
      <c r="D1906" s="31"/>
      <c r="E1906" s="31"/>
      <c r="F1906" s="31"/>
    </row>
    <row r="1907" spans="1:6" x14ac:dyDescent="0.3">
      <c r="A1907" s="31"/>
      <c r="B1907" s="31"/>
      <c r="C1907" s="31"/>
      <c r="D1907" s="31"/>
      <c r="E1907" s="31"/>
      <c r="F1907" s="31"/>
    </row>
    <row r="1908" spans="1:6" x14ac:dyDescent="0.3">
      <c r="A1908" s="31"/>
      <c r="B1908" s="31"/>
      <c r="C1908" s="31"/>
      <c r="D1908" s="31"/>
      <c r="E1908" s="31"/>
      <c r="F1908" s="31"/>
    </row>
    <row r="1909" spans="1:6" x14ac:dyDescent="0.3">
      <c r="A1909" s="31"/>
      <c r="B1909" s="31"/>
      <c r="C1909" s="31"/>
      <c r="D1909" s="31"/>
      <c r="E1909" s="31"/>
      <c r="F1909" s="31"/>
    </row>
    <row r="1910" spans="1:6" x14ac:dyDescent="0.3">
      <c r="A1910" s="31"/>
      <c r="B1910" s="31"/>
      <c r="C1910" s="31"/>
      <c r="D1910" s="31"/>
      <c r="E1910" s="31"/>
      <c r="F1910" s="31"/>
    </row>
    <row r="1911" spans="1:6" x14ac:dyDescent="0.3">
      <c r="A1911" s="31"/>
      <c r="B1911" s="31"/>
      <c r="C1911" s="31"/>
      <c r="D1911" s="31"/>
      <c r="E1911" s="31"/>
      <c r="F1911" s="31"/>
    </row>
    <row r="1912" spans="1:6" x14ac:dyDescent="0.3">
      <c r="A1912" s="31"/>
      <c r="B1912" s="31"/>
      <c r="C1912" s="31"/>
      <c r="D1912" s="31"/>
      <c r="E1912" s="31"/>
      <c r="F1912" s="31"/>
    </row>
    <row r="1913" spans="1:6" x14ac:dyDescent="0.3">
      <c r="A1913" s="31"/>
      <c r="B1913" s="31"/>
      <c r="C1913" s="31"/>
      <c r="D1913" s="31"/>
      <c r="E1913" s="31"/>
      <c r="F1913" s="31"/>
    </row>
    <row r="1914" spans="1:6" x14ac:dyDescent="0.3">
      <c r="A1914" s="31"/>
      <c r="B1914" s="31"/>
      <c r="C1914" s="31"/>
      <c r="D1914" s="31"/>
      <c r="E1914" s="31"/>
      <c r="F1914" s="31"/>
    </row>
    <row r="1915" spans="1:6" x14ac:dyDescent="0.3">
      <c r="A1915" s="31"/>
      <c r="B1915" s="31"/>
      <c r="C1915" s="31"/>
      <c r="D1915" s="31"/>
      <c r="E1915" s="31"/>
      <c r="F1915" s="31"/>
    </row>
    <row r="1916" spans="1:6" x14ac:dyDescent="0.3">
      <c r="A1916" s="31"/>
      <c r="B1916" s="31"/>
      <c r="C1916" s="31"/>
      <c r="D1916" s="31"/>
      <c r="E1916" s="31"/>
      <c r="F1916" s="31"/>
    </row>
    <row r="1917" spans="1:6" x14ac:dyDescent="0.3">
      <c r="A1917" s="31"/>
      <c r="B1917" s="31"/>
      <c r="C1917" s="31"/>
      <c r="D1917" s="31"/>
      <c r="E1917" s="31"/>
      <c r="F1917" s="31"/>
    </row>
    <row r="1918" spans="1:6" x14ac:dyDescent="0.3">
      <c r="A1918" s="31"/>
      <c r="B1918" s="31"/>
      <c r="C1918" s="31"/>
      <c r="D1918" s="31"/>
      <c r="E1918" s="31"/>
      <c r="F1918" s="31"/>
    </row>
    <row r="1919" spans="1:6" x14ac:dyDescent="0.3">
      <c r="A1919" s="31"/>
      <c r="B1919" s="31"/>
      <c r="C1919" s="31"/>
      <c r="D1919" s="31"/>
      <c r="E1919" s="31"/>
      <c r="F1919" s="31"/>
    </row>
    <row r="1920" spans="1:6" x14ac:dyDescent="0.3">
      <c r="A1920" s="31"/>
      <c r="B1920" s="31"/>
      <c r="C1920" s="31"/>
      <c r="D1920" s="31"/>
      <c r="E1920" s="31"/>
      <c r="F1920" s="31"/>
    </row>
    <row r="1921" spans="1:6" x14ac:dyDescent="0.3">
      <c r="A1921" s="31"/>
      <c r="B1921" s="31"/>
      <c r="C1921" s="31"/>
      <c r="D1921" s="31"/>
      <c r="E1921" s="31"/>
      <c r="F1921" s="31"/>
    </row>
    <row r="1922" spans="1:6" x14ac:dyDescent="0.3">
      <c r="A1922" s="31"/>
      <c r="B1922" s="31"/>
      <c r="C1922" s="31"/>
      <c r="D1922" s="31"/>
      <c r="E1922" s="31"/>
      <c r="F1922" s="31"/>
    </row>
    <row r="1923" spans="1:6" x14ac:dyDescent="0.3">
      <c r="A1923" s="31"/>
      <c r="B1923" s="31"/>
      <c r="C1923" s="31"/>
      <c r="D1923" s="31"/>
      <c r="E1923" s="31"/>
      <c r="F1923" s="31"/>
    </row>
    <row r="1924" spans="1:6" x14ac:dyDescent="0.3">
      <c r="A1924" s="31"/>
      <c r="B1924" s="31"/>
      <c r="C1924" s="31"/>
      <c r="D1924" s="31"/>
      <c r="E1924" s="31"/>
      <c r="F1924" s="31"/>
    </row>
    <row r="1925" spans="1:6" x14ac:dyDescent="0.3">
      <c r="A1925" s="31"/>
      <c r="B1925" s="31"/>
      <c r="C1925" s="31"/>
      <c r="D1925" s="31"/>
      <c r="E1925" s="31"/>
      <c r="F1925" s="31"/>
    </row>
    <row r="1926" spans="1:6" x14ac:dyDescent="0.3">
      <c r="A1926" s="31"/>
      <c r="B1926" s="31"/>
      <c r="C1926" s="31"/>
      <c r="D1926" s="31"/>
      <c r="E1926" s="31"/>
      <c r="F1926" s="31"/>
    </row>
    <row r="1927" spans="1:6" x14ac:dyDescent="0.3">
      <c r="A1927" s="31"/>
      <c r="B1927" s="31"/>
      <c r="C1927" s="31"/>
      <c r="D1927" s="31"/>
      <c r="E1927" s="31"/>
      <c r="F1927" s="31"/>
    </row>
    <row r="1928" spans="1:6" x14ac:dyDescent="0.3">
      <c r="A1928" s="31"/>
      <c r="B1928" s="31"/>
      <c r="C1928" s="31"/>
      <c r="D1928" s="31"/>
      <c r="E1928" s="31"/>
      <c r="F1928" s="31"/>
    </row>
    <row r="1929" spans="1:6" x14ac:dyDescent="0.3">
      <c r="A1929" s="31"/>
      <c r="B1929" s="31"/>
      <c r="C1929" s="31"/>
      <c r="D1929" s="31"/>
      <c r="E1929" s="31"/>
      <c r="F1929" s="31"/>
    </row>
    <row r="1930" spans="1:6" x14ac:dyDescent="0.3">
      <c r="A1930" s="31"/>
      <c r="B1930" s="31"/>
      <c r="C1930" s="31"/>
      <c r="D1930" s="31"/>
      <c r="E1930" s="31"/>
      <c r="F1930" s="31"/>
    </row>
    <row r="1931" spans="1:6" x14ac:dyDescent="0.3">
      <c r="A1931" s="31"/>
      <c r="B1931" s="31"/>
      <c r="C1931" s="31"/>
      <c r="D1931" s="31"/>
      <c r="E1931" s="31"/>
      <c r="F1931" s="31"/>
    </row>
    <row r="1932" spans="1:6" x14ac:dyDescent="0.3">
      <c r="A1932" s="31"/>
      <c r="B1932" s="31"/>
      <c r="C1932" s="31"/>
      <c r="D1932" s="31"/>
      <c r="E1932" s="31"/>
      <c r="F1932" s="31"/>
    </row>
    <row r="1933" spans="1:6" x14ac:dyDescent="0.3">
      <c r="A1933" s="31"/>
      <c r="B1933" s="31"/>
      <c r="C1933" s="31"/>
      <c r="D1933" s="31"/>
      <c r="E1933" s="31"/>
      <c r="F1933" s="31"/>
    </row>
    <row r="1934" spans="1:6" x14ac:dyDescent="0.3">
      <c r="A1934" s="31"/>
      <c r="B1934" s="31"/>
      <c r="C1934" s="31"/>
      <c r="D1934" s="31"/>
      <c r="E1934" s="31"/>
      <c r="F1934" s="31"/>
    </row>
    <row r="1935" spans="1:6" x14ac:dyDescent="0.3">
      <c r="A1935" s="31"/>
      <c r="B1935" s="31"/>
      <c r="C1935" s="31"/>
      <c r="D1935" s="31"/>
      <c r="E1935" s="31"/>
      <c r="F1935" s="31"/>
    </row>
    <row r="1936" spans="1:6" x14ac:dyDescent="0.3">
      <c r="A1936" s="31"/>
      <c r="B1936" s="31"/>
      <c r="C1936" s="31"/>
      <c r="D1936" s="31"/>
      <c r="E1936" s="31"/>
      <c r="F1936" s="31"/>
    </row>
    <row r="1937" spans="1:6" x14ac:dyDescent="0.3">
      <c r="A1937" s="31"/>
      <c r="B1937" s="31"/>
      <c r="C1937" s="31"/>
      <c r="D1937" s="31"/>
      <c r="E1937" s="31"/>
      <c r="F1937" s="31"/>
    </row>
    <row r="1938" spans="1:6" x14ac:dyDescent="0.3">
      <c r="A1938" s="31"/>
      <c r="B1938" s="31"/>
      <c r="C1938" s="31"/>
      <c r="D1938" s="31"/>
      <c r="E1938" s="31"/>
      <c r="F1938" s="31"/>
    </row>
    <row r="1939" spans="1:6" x14ac:dyDescent="0.3">
      <c r="A1939" s="31"/>
      <c r="B1939" s="31"/>
      <c r="C1939" s="31"/>
      <c r="D1939" s="31"/>
      <c r="E1939" s="31"/>
      <c r="F1939" s="31"/>
    </row>
    <row r="1940" spans="1:6" x14ac:dyDescent="0.3">
      <c r="A1940" s="31"/>
      <c r="B1940" s="31"/>
      <c r="C1940" s="31"/>
      <c r="D1940" s="31"/>
      <c r="E1940" s="31"/>
      <c r="F1940" s="31"/>
    </row>
    <row r="1941" spans="1:6" x14ac:dyDescent="0.3">
      <c r="A1941" s="31"/>
      <c r="B1941" s="31"/>
      <c r="C1941" s="31"/>
      <c r="D1941" s="31"/>
      <c r="E1941" s="31"/>
      <c r="F1941" s="31"/>
    </row>
    <row r="1942" spans="1:6" x14ac:dyDescent="0.3">
      <c r="A1942" s="31"/>
      <c r="B1942" s="31"/>
      <c r="C1942" s="31"/>
      <c r="D1942" s="31"/>
      <c r="E1942" s="31"/>
      <c r="F1942" s="31"/>
    </row>
    <row r="1943" spans="1:6" x14ac:dyDescent="0.3">
      <c r="A1943" s="31"/>
      <c r="B1943" s="31"/>
      <c r="C1943" s="31"/>
      <c r="D1943" s="31"/>
      <c r="E1943" s="31"/>
      <c r="F1943" s="31"/>
    </row>
    <row r="1944" spans="1:6" x14ac:dyDescent="0.3">
      <c r="A1944" s="31"/>
      <c r="B1944" s="31"/>
      <c r="C1944" s="31"/>
      <c r="D1944" s="31"/>
      <c r="E1944" s="31"/>
      <c r="F1944" s="31"/>
    </row>
    <row r="1945" spans="1:6" x14ac:dyDescent="0.3">
      <c r="A1945" s="31"/>
      <c r="B1945" s="31"/>
      <c r="C1945" s="31"/>
      <c r="D1945" s="31"/>
      <c r="E1945" s="31"/>
      <c r="F1945" s="31"/>
    </row>
    <row r="1946" spans="1:6" x14ac:dyDescent="0.3">
      <c r="A1946" s="31"/>
      <c r="B1946" s="31"/>
      <c r="C1946" s="31"/>
      <c r="D1946" s="31"/>
      <c r="E1946" s="31"/>
      <c r="F1946" s="31"/>
    </row>
    <row r="1947" spans="1:6" x14ac:dyDescent="0.3">
      <c r="A1947" s="31"/>
      <c r="B1947" s="31"/>
      <c r="C1947" s="31"/>
      <c r="D1947" s="31"/>
      <c r="E1947" s="31"/>
      <c r="F1947" s="31"/>
    </row>
    <row r="1948" spans="1:6" x14ac:dyDescent="0.3">
      <c r="A1948" s="31"/>
      <c r="B1948" s="31"/>
      <c r="C1948" s="31"/>
      <c r="D1948" s="31"/>
      <c r="E1948" s="31"/>
      <c r="F1948" s="31"/>
    </row>
    <row r="1949" spans="1:6" x14ac:dyDescent="0.3">
      <c r="A1949" s="31"/>
      <c r="B1949" s="31"/>
      <c r="C1949" s="31"/>
      <c r="D1949" s="31"/>
      <c r="E1949" s="31"/>
      <c r="F1949" s="31"/>
    </row>
    <row r="1950" spans="1:6" x14ac:dyDescent="0.3">
      <c r="A1950" s="31"/>
      <c r="B1950" s="31"/>
      <c r="C1950" s="31"/>
      <c r="D1950" s="31"/>
      <c r="E1950" s="31"/>
      <c r="F1950" s="31"/>
    </row>
    <row r="1951" spans="1:6" x14ac:dyDescent="0.3">
      <c r="A1951" s="31"/>
      <c r="B1951" s="31"/>
      <c r="C1951" s="31"/>
      <c r="D1951" s="31"/>
      <c r="E1951" s="31"/>
      <c r="F1951" s="31"/>
    </row>
    <row r="1952" spans="1:6" x14ac:dyDescent="0.3">
      <c r="A1952" s="31"/>
      <c r="B1952" s="31"/>
      <c r="C1952" s="31"/>
      <c r="D1952" s="31"/>
      <c r="E1952" s="31"/>
      <c r="F1952" s="31"/>
    </row>
    <row r="1953" spans="1:6" x14ac:dyDescent="0.3">
      <c r="A1953" s="31"/>
      <c r="B1953" s="31"/>
      <c r="C1953" s="31"/>
      <c r="D1953" s="31"/>
      <c r="E1953" s="31"/>
      <c r="F1953" s="31"/>
    </row>
    <row r="1954" spans="1:6" x14ac:dyDescent="0.3">
      <c r="A1954" s="31"/>
      <c r="B1954" s="31"/>
      <c r="C1954" s="31"/>
      <c r="D1954" s="31"/>
      <c r="E1954" s="31"/>
      <c r="F1954" s="31"/>
    </row>
    <row r="1955" spans="1:6" x14ac:dyDescent="0.3">
      <c r="A1955" s="31"/>
      <c r="B1955" s="31"/>
      <c r="C1955" s="31"/>
      <c r="D1955" s="31"/>
      <c r="E1955" s="31"/>
      <c r="F1955" s="31"/>
    </row>
    <row r="1956" spans="1:6" x14ac:dyDescent="0.3">
      <c r="A1956" s="31"/>
      <c r="B1956" s="31"/>
      <c r="C1956" s="31"/>
      <c r="D1956" s="31"/>
      <c r="E1956" s="31"/>
      <c r="F1956" s="31"/>
    </row>
    <row r="1957" spans="1:6" x14ac:dyDescent="0.3">
      <c r="A1957" s="31"/>
      <c r="B1957" s="31"/>
      <c r="C1957" s="31"/>
      <c r="D1957" s="31"/>
      <c r="E1957" s="31"/>
      <c r="F1957" s="31"/>
    </row>
    <row r="1958" spans="1:6" x14ac:dyDescent="0.3">
      <c r="A1958" s="31"/>
      <c r="B1958" s="31"/>
      <c r="C1958" s="31"/>
      <c r="D1958" s="31"/>
      <c r="E1958" s="31"/>
      <c r="F1958" s="31"/>
    </row>
    <row r="1959" spans="1:6" x14ac:dyDescent="0.3">
      <c r="A1959" s="31"/>
      <c r="B1959" s="31"/>
      <c r="C1959" s="31"/>
      <c r="D1959" s="31"/>
      <c r="E1959" s="31"/>
      <c r="F1959" s="31"/>
    </row>
    <row r="1960" spans="1:6" x14ac:dyDescent="0.3">
      <c r="A1960" s="31"/>
      <c r="B1960" s="31"/>
      <c r="C1960" s="31"/>
      <c r="D1960" s="31"/>
      <c r="E1960" s="31"/>
      <c r="F1960" s="31"/>
    </row>
    <row r="1961" spans="1:6" x14ac:dyDescent="0.3">
      <c r="A1961" s="31"/>
      <c r="B1961" s="31"/>
      <c r="C1961" s="31"/>
      <c r="D1961" s="31"/>
      <c r="E1961" s="31"/>
      <c r="F1961" s="31"/>
    </row>
    <row r="1962" spans="1:6" x14ac:dyDescent="0.3">
      <c r="A1962" s="31"/>
      <c r="B1962" s="31"/>
      <c r="C1962" s="31"/>
      <c r="D1962" s="31"/>
      <c r="E1962" s="31"/>
      <c r="F1962" s="31"/>
    </row>
    <row r="1963" spans="1:6" x14ac:dyDescent="0.3">
      <c r="A1963" s="31"/>
      <c r="B1963" s="31"/>
      <c r="C1963" s="31"/>
      <c r="D1963" s="31"/>
      <c r="E1963" s="31"/>
      <c r="F1963" s="31"/>
    </row>
    <row r="1964" spans="1:6" x14ac:dyDescent="0.3">
      <c r="A1964" s="31"/>
      <c r="B1964" s="31"/>
      <c r="C1964" s="31"/>
      <c r="D1964" s="31"/>
      <c r="E1964" s="31"/>
      <c r="F1964" s="31"/>
    </row>
    <row r="1965" spans="1:6" x14ac:dyDescent="0.3">
      <c r="A1965" s="31"/>
      <c r="B1965" s="31"/>
      <c r="C1965" s="31"/>
      <c r="D1965" s="31"/>
      <c r="E1965" s="31"/>
      <c r="F1965" s="31"/>
    </row>
    <row r="1966" spans="1:6" x14ac:dyDescent="0.3">
      <c r="A1966" s="31"/>
      <c r="B1966" s="31"/>
      <c r="C1966" s="31"/>
      <c r="D1966" s="31"/>
      <c r="E1966" s="31"/>
      <c r="F1966" s="31"/>
    </row>
    <row r="1967" spans="1:6" x14ac:dyDescent="0.3">
      <c r="A1967" s="31"/>
      <c r="B1967" s="31"/>
      <c r="C1967" s="31"/>
      <c r="D1967" s="31"/>
      <c r="E1967" s="31"/>
      <c r="F1967" s="31"/>
    </row>
    <row r="1968" spans="1:6" x14ac:dyDescent="0.3">
      <c r="A1968" s="31"/>
      <c r="B1968" s="31"/>
      <c r="C1968" s="31"/>
      <c r="D1968" s="31"/>
      <c r="E1968" s="31"/>
      <c r="F1968" s="31"/>
    </row>
    <row r="1969" spans="1:6" x14ac:dyDescent="0.3">
      <c r="A1969" s="31"/>
      <c r="B1969" s="31"/>
      <c r="C1969" s="31"/>
      <c r="D1969" s="31"/>
      <c r="E1969" s="31"/>
      <c r="F1969" s="31"/>
    </row>
    <row r="1970" spans="1:6" x14ac:dyDescent="0.3">
      <c r="A1970" s="31"/>
      <c r="B1970" s="31"/>
      <c r="C1970" s="31"/>
      <c r="D1970" s="31"/>
      <c r="E1970" s="31"/>
      <c r="F1970" s="31"/>
    </row>
    <row r="1971" spans="1:6" x14ac:dyDescent="0.3">
      <c r="A1971" s="31"/>
      <c r="B1971" s="31"/>
      <c r="C1971" s="31"/>
      <c r="D1971" s="31"/>
      <c r="E1971" s="31"/>
      <c r="F1971" s="31"/>
    </row>
    <row r="1972" spans="1:6" x14ac:dyDescent="0.3">
      <c r="A1972" s="31"/>
      <c r="B1972" s="31"/>
      <c r="C1972" s="31"/>
      <c r="D1972" s="31"/>
      <c r="E1972" s="31"/>
      <c r="F1972" s="31"/>
    </row>
    <row r="1973" spans="1:6" x14ac:dyDescent="0.3">
      <c r="A1973" s="31"/>
      <c r="B1973" s="31"/>
      <c r="C1973" s="31"/>
      <c r="D1973" s="31"/>
      <c r="E1973" s="31"/>
      <c r="F1973" s="31"/>
    </row>
    <row r="1974" spans="1:6" x14ac:dyDescent="0.3">
      <c r="A1974" s="31"/>
      <c r="B1974" s="31"/>
      <c r="C1974" s="31"/>
      <c r="D1974" s="31"/>
      <c r="E1974" s="31"/>
      <c r="F1974" s="31"/>
    </row>
    <row r="1975" spans="1:6" x14ac:dyDescent="0.3">
      <c r="A1975" s="31"/>
      <c r="B1975" s="31"/>
      <c r="C1975" s="31"/>
      <c r="D1975" s="31"/>
      <c r="E1975" s="31"/>
      <c r="F1975" s="31"/>
    </row>
    <row r="1976" spans="1:6" x14ac:dyDescent="0.3">
      <c r="A1976" s="31"/>
      <c r="B1976" s="31"/>
      <c r="C1976" s="31"/>
      <c r="D1976" s="31"/>
      <c r="E1976" s="31"/>
      <c r="F1976" s="31"/>
    </row>
    <row r="1977" spans="1:6" x14ac:dyDescent="0.3">
      <c r="A1977" s="31"/>
      <c r="B1977" s="31"/>
      <c r="C1977" s="31"/>
      <c r="D1977" s="31"/>
      <c r="E1977" s="31"/>
      <c r="F1977" s="31"/>
    </row>
    <row r="1978" spans="1:6" x14ac:dyDescent="0.3">
      <c r="A1978" s="31"/>
      <c r="B1978" s="31"/>
      <c r="C1978" s="31"/>
      <c r="D1978" s="31"/>
      <c r="E1978" s="31"/>
      <c r="F1978" s="31"/>
    </row>
    <row r="1979" spans="1:6" x14ac:dyDescent="0.3">
      <c r="A1979" s="31"/>
      <c r="B1979" s="31"/>
      <c r="C1979" s="31"/>
      <c r="D1979" s="31"/>
      <c r="E1979" s="31"/>
      <c r="F1979" s="31"/>
    </row>
    <row r="1980" spans="1:6" x14ac:dyDescent="0.3">
      <c r="A1980" s="31"/>
      <c r="B1980" s="31"/>
      <c r="C1980" s="31"/>
      <c r="D1980" s="31"/>
      <c r="E1980" s="31"/>
      <c r="F1980" s="31"/>
    </row>
    <row r="1981" spans="1:6" x14ac:dyDescent="0.3">
      <c r="A1981" s="31"/>
      <c r="B1981" s="31"/>
      <c r="C1981" s="31"/>
      <c r="D1981" s="31"/>
      <c r="E1981" s="31"/>
      <c r="F1981" s="31"/>
    </row>
    <row r="1982" spans="1:6" x14ac:dyDescent="0.3">
      <c r="A1982" s="31"/>
      <c r="B1982" s="31"/>
      <c r="C1982" s="31"/>
      <c r="D1982" s="31"/>
      <c r="E1982" s="31"/>
      <c r="F1982" s="31"/>
    </row>
    <row r="1983" spans="1:6" x14ac:dyDescent="0.3">
      <c r="A1983" s="31"/>
      <c r="B1983" s="31"/>
      <c r="C1983" s="31"/>
      <c r="D1983" s="31"/>
      <c r="E1983" s="31"/>
      <c r="F1983" s="31"/>
    </row>
    <row r="1984" spans="1:6" x14ac:dyDescent="0.3">
      <c r="A1984" s="31"/>
      <c r="B1984" s="31"/>
      <c r="C1984" s="31"/>
      <c r="D1984" s="31"/>
      <c r="E1984" s="31"/>
      <c r="F1984" s="31"/>
    </row>
    <row r="1985" spans="1:6" x14ac:dyDescent="0.3">
      <c r="A1985" s="31"/>
      <c r="B1985" s="31"/>
      <c r="C1985" s="31"/>
      <c r="D1985" s="31"/>
      <c r="E1985" s="31"/>
      <c r="F1985" s="31"/>
    </row>
    <row r="1986" spans="1:6" x14ac:dyDescent="0.3">
      <c r="A1986" s="31"/>
      <c r="B1986" s="31"/>
      <c r="C1986" s="31"/>
      <c r="D1986" s="31"/>
      <c r="E1986" s="31"/>
      <c r="F1986" s="31"/>
    </row>
    <row r="1987" spans="1:6" x14ac:dyDescent="0.3">
      <c r="A1987" s="31"/>
      <c r="B1987" s="31"/>
      <c r="C1987" s="31"/>
      <c r="D1987" s="31"/>
      <c r="E1987" s="31"/>
      <c r="F1987" s="31"/>
    </row>
    <row r="1988" spans="1:6" x14ac:dyDescent="0.3">
      <c r="A1988" s="31"/>
      <c r="B1988" s="31"/>
      <c r="C1988" s="31"/>
      <c r="D1988" s="31"/>
      <c r="E1988" s="31"/>
      <c r="F1988" s="31"/>
    </row>
    <row r="1989" spans="1:6" x14ac:dyDescent="0.3">
      <c r="D1989" s="31"/>
      <c r="E1989" s="31"/>
      <c r="F1989" s="31"/>
    </row>
    <row r="1990" spans="1:6" x14ac:dyDescent="0.3">
      <c r="D1990" s="31"/>
      <c r="E1990" s="31"/>
      <c r="F1990" s="31"/>
    </row>
    <row r="1991" spans="1:6" x14ac:dyDescent="0.3">
      <c r="D1991" s="31"/>
      <c r="E1991" s="31"/>
      <c r="F1991" s="31"/>
    </row>
    <row r="1992" spans="1:6" x14ac:dyDescent="0.3">
      <c r="D1992" s="31"/>
      <c r="E1992" s="31"/>
      <c r="F1992" s="31"/>
    </row>
    <row r="1993" spans="1:6" x14ac:dyDescent="0.3">
      <c r="D1993" s="31"/>
      <c r="E1993" s="31"/>
      <c r="F1993" s="31"/>
    </row>
    <row r="1994" spans="1:6" x14ac:dyDescent="0.3">
      <c r="D1994" s="31"/>
      <c r="E1994" s="31"/>
      <c r="F1994" s="31"/>
    </row>
    <row r="1995" spans="1:6" x14ac:dyDescent="0.3">
      <c r="D1995" s="31"/>
      <c r="E1995" s="31"/>
      <c r="F1995" s="31"/>
    </row>
    <row r="1996" spans="1:6" x14ac:dyDescent="0.3">
      <c r="D1996" s="31"/>
      <c r="E1996" s="31"/>
      <c r="F1996" s="31"/>
    </row>
    <row r="1997" spans="1:6" x14ac:dyDescent="0.3">
      <c r="D1997" s="31"/>
      <c r="E1997" s="31"/>
      <c r="F1997" s="31"/>
    </row>
    <row r="1998" spans="1:6" x14ac:dyDescent="0.3">
      <c r="D1998" s="31"/>
      <c r="E1998" s="31"/>
      <c r="F1998" s="31"/>
    </row>
    <row r="1999" spans="1:6" x14ac:dyDescent="0.3">
      <c r="D1999" s="31"/>
      <c r="E1999" s="31"/>
      <c r="F1999" s="31"/>
    </row>
    <row r="2000" spans="1:6" x14ac:dyDescent="0.3">
      <c r="D2000" s="31"/>
      <c r="E2000" s="31"/>
      <c r="F2000" s="31"/>
    </row>
    <row r="2001" spans="4:6" x14ac:dyDescent="0.3">
      <c r="D2001" s="31"/>
      <c r="E2001" s="31"/>
      <c r="F2001" s="31"/>
    </row>
    <row r="2002" spans="4:6" x14ac:dyDescent="0.3">
      <c r="D2002" s="31"/>
      <c r="E2002" s="31"/>
      <c r="F2002" s="31"/>
    </row>
    <row r="2003" spans="4:6" x14ac:dyDescent="0.3">
      <c r="D2003" s="31"/>
      <c r="E2003" s="31"/>
      <c r="F2003" s="31"/>
    </row>
    <row r="2004" spans="4:6" x14ac:dyDescent="0.3">
      <c r="D2004" s="31"/>
      <c r="E2004" s="31"/>
      <c r="F2004" s="31"/>
    </row>
    <row r="2005" spans="4:6" x14ac:dyDescent="0.3">
      <c r="D2005" s="31"/>
      <c r="E2005" s="31"/>
      <c r="F2005" s="31"/>
    </row>
    <row r="2006" spans="4:6" x14ac:dyDescent="0.3">
      <c r="D2006" s="31"/>
      <c r="E2006" s="31"/>
      <c r="F2006" s="31"/>
    </row>
    <row r="2007" spans="4:6" x14ac:dyDescent="0.3">
      <c r="D2007" s="31"/>
      <c r="E2007" s="31"/>
      <c r="F2007" s="31"/>
    </row>
    <row r="2008" spans="4:6" x14ac:dyDescent="0.3">
      <c r="D2008" s="31"/>
      <c r="E2008" s="31"/>
      <c r="F2008" s="31"/>
    </row>
    <row r="2009" spans="4:6" x14ac:dyDescent="0.3">
      <c r="D2009" s="31"/>
      <c r="E2009" s="31"/>
      <c r="F2009" s="31"/>
    </row>
  </sheetData>
  <mergeCells count="1">
    <mergeCell ref="H7:J7"/>
  </mergeCells>
  <conditionalFormatting sqref="L9:AP28">
    <cfRule type="containsText" dxfId="11" priority="1" operator="containsText" text="L">
      <formula>NOT(ISERROR(SEARCH("L",L9)))</formula>
    </cfRule>
    <cfRule type="containsText" dxfId="10" priority="2" operator="containsText" text="A">
      <formula>NOT(ISERROR(SEARCH("A",L9)))</formula>
    </cfRule>
    <cfRule type="containsText" dxfId="9" priority="3" operator="containsText" text="P">
      <formula>NOT(ISERROR(SEARCH("P",L9)))</formula>
    </cfRule>
    <cfRule type="containsText" dxfId="8" priority="4" operator="containsText" text="WO">
      <formula>NOT(ISERROR(SEARCH("WO",L9)))</formula>
    </cfRule>
  </conditionalFormatting>
  <dataValidations count="1">
    <dataValidation type="list" allowBlank="1" showInputMessage="1" showErrorMessage="1" sqref="L9:O28 AE9:AJ28 AL9:AP28 X9:AC28 Q9:V28" xr:uid="{3016CD88-2CD9-4DD6-B509-0D7E207F42F7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DDFED86-06B6-437A-8D6B-8266DDAD181D}">
          <x14:formula1>
            <xm:f>Rough!$A$1:$A$12</xm:f>
          </x14:formula1>
          <xm:sqref>I5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631B1B64-43A6-4860-A489-917E4C7C3DB0}">
          <x14:colorSeries theme="7" tint="0.39997558519241921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Oct!AW8:AZ8</xm:f>
              <xm:sqref>BG8</xm:sqref>
            </x14:sparkline>
            <x14:sparkline>
              <xm:f>Oct!AW9:AZ9</xm:f>
              <xm:sqref>BG9</xm:sqref>
            </x14:sparkline>
            <x14:sparkline>
              <xm:f>Oct!AW10:AZ10</xm:f>
              <xm:sqref>BG10</xm:sqref>
            </x14:sparkline>
            <x14:sparkline>
              <xm:f>Oct!AW11:AZ11</xm:f>
              <xm:sqref>BG11</xm:sqref>
            </x14:sparkline>
            <x14:sparkline>
              <xm:f>Oct!AW12:AZ12</xm:f>
              <xm:sqref>BG12</xm:sqref>
            </x14:sparkline>
            <x14:sparkline>
              <xm:f>Oct!AW13:AZ13</xm:f>
              <xm:sqref>BG13</xm:sqref>
            </x14:sparkline>
            <x14:sparkline>
              <xm:f>Oct!AW14:AZ14</xm:f>
              <xm:sqref>BG14</xm:sqref>
            </x14:sparkline>
            <x14:sparkline>
              <xm:f>Oct!AW15:AZ15</xm:f>
              <xm:sqref>BG15</xm:sqref>
            </x14:sparkline>
            <x14:sparkline>
              <xm:f>Oct!AW16:AZ16</xm:f>
              <xm:sqref>BG16</xm:sqref>
            </x14:sparkline>
            <x14:sparkline>
              <xm:f>Oct!AW17:AZ17</xm:f>
              <xm:sqref>BG17</xm:sqref>
            </x14:sparkline>
            <x14:sparkline>
              <xm:f>Oct!AW18:AZ18</xm:f>
              <xm:sqref>BG18</xm:sqref>
            </x14:sparkline>
            <x14:sparkline>
              <xm:f>Oct!AW19:AZ19</xm:f>
              <xm:sqref>BG19</xm:sqref>
            </x14:sparkline>
            <x14:sparkline>
              <xm:f>Oct!AW20:AZ20</xm:f>
              <xm:sqref>BG20</xm:sqref>
            </x14:sparkline>
            <x14:sparkline>
              <xm:f>Oct!AW21:AZ21</xm:f>
              <xm:sqref>BG21</xm:sqref>
            </x14:sparkline>
            <x14:sparkline>
              <xm:f>Oct!AW22:AZ22</xm:f>
              <xm:sqref>BG22</xm:sqref>
            </x14:sparkline>
            <x14:sparkline>
              <xm:f>Oct!AW23:AZ23</xm:f>
              <xm:sqref>BG23</xm:sqref>
            </x14:sparkline>
            <x14:sparkline>
              <xm:f>Oct!AW24:AZ24</xm:f>
              <xm:sqref>BG24</xm:sqref>
            </x14:sparkline>
            <x14:sparkline>
              <xm:f>Oct!AW25:AZ25</xm:f>
              <xm:sqref>BG25</xm:sqref>
            </x14:sparkline>
            <x14:sparkline>
              <xm:f>Oct!AW26:AZ26</xm:f>
              <xm:sqref>BG26</xm:sqref>
            </x14:sparkline>
            <x14:sparkline>
              <xm:f>Oct!AW27:AZ27</xm:f>
              <xm:sqref>BG27</xm:sqref>
            </x14:sparkline>
          </x14:sparklines>
        </x14:sparklineGroup>
      </x14:sparklineGroup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41423-CB2D-4567-83F7-ADAE99C9799F}">
  <dimension ref="A1:CZ2009"/>
  <sheetViews>
    <sheetView topLeftCell="W1" zoomScale="70" zoomScaleNormal="70" workbookViewId="0">
      <selection activeCell="X9" sqref="X9"/>
    </sheetView>
  </sheetViews>
  <sheetFormatPr defaultRowHeight="14.4" x14ac:dyDescent="0.3"/>
  <cols>
    <col min="8" max="8" width="9" bestFit="1" customWidth="1"/>
    <col min="9" max="9" width="11.44140625" bestFit="1" customWidth="1"/>
    <col min="10" max="10" width="14.88671875" customWidth="1"/>
    <col min="11" max="11" width="9" bestFit="1" customWidth="1"/>
    <col min="12" max="12" width="5.33203125" bestFit="1" customWidth="1"/>
    <col min="13" max="13" width="9.6640625" bestFit="1" customWidth="1"/>
    <col min="14" max="14" width="3.6640625" bestFit="1" customWidth="1"/>
    <col min="15" max="15" width="4" bestFit="1" customWidth="1"/>
    <col min="16" max="16" width="4.44140625" bestFit="1" customWidth="1"/>
    <col min="17" max="17" width="5.33203125" bestFit="1" customWidth="1"/>
    <col min="18" max="18" width="4.33203125" bestFit="1" customWidth="1"/>
    <col min="19" max="19" width="5.33203125" bestFit="1" customWidth="1"/>
    <col min="20" max="20" width="4.44140625" bestFit="1" customWidth="1"/>
    <col min="21" max="21" width="3.6640625" bestFit="1" customWidth="1"/>
    <col min="22" max="22" width="4" bestFit="1" customWidth="1"/>
    <col min="23" max="23" width="4.44140625" bestFit="1" customWidth="1"/>
    <col min="24" max="24" width="5.33203125" bestFit="1" customWidth="1"/>
    <col min="25" max="25" width="4.33203125" bestFit="1" customWidth="1"/>
    <col min="26" max="26" width="5.33203125" bestFit="1" customWidth="1"/>
    <col min="27" max="27" width="4.44140625" bestFit="1" customWidth="1"/>
    <col min="28" max="28" width="3.6640625" bestFit="1" customWidth="1"/>
    <col min="29" max="29" width="4" bestFit="1" customWidth="1"/>
    <col min="30" max="30" width="4.44140625" bestFit="1" customWidth="1"/>
    <col min="31" max="31" width="5.33203125" bestFit="1" customWidth="1"/>
    <col min="32" max="32" width="4.33203125" bestFit="1" customWidth="1"/>
    <col min="33" max="33" width="5.33203125" bestFit="1" customWidth="1"/>
    <col min="34" max="34" width="4.44140625" bestFit="1" customWidth="1"/>
    <col min="35" max="35" width="3.5546875" bestFit="1" customWidth="1"/>
    <col min="36" max="36" width="3.88671875" bestFit="1" customWidth="1"/>
    <col min="37" max="37" width="4.33203125" bestFit="1" customWidth="1"/>
    <col min="38" max="38" width="5.21875" bestFit="1" customWidth="1"/>
    <col min="39" max="39" width="4.21875" bestFit="1" customWidth="1"/>
    <col min="40" max="40" width="5.21875" bestFit="1" customWidth="1"/>
    <col min="41" max="41" width="4.33203125" bestFit="1" customWidth="1"/>
    <col min="42" max="42" width="5" bestFit="1" customWidth="1"/>
    <col min="43" max="43" width="6.33203125" customWidth="1"/>
    <col min="45" max="45" width="7.21875" customWidth="1"/>
    <col min="46" max="47" width="13.33203125" customWidth="1"/>
    <col min="48" max="48" width="16.44140625" customWidth="1"/>
    <col min="49" max="49" width="7.44140625" style="1" bestFit="1" customWidth="1"/>
    <col min="50" max="50" width="6.88671875" style="1" bestFit="1" customWidth="1"/>
    <col min="51" max="51" width="5.88671875" style="1" bestFit="1" customWidth="1"/>
    <col min="52" max="52" width="8.21875" style="1" bestFit="1" customWidth="1"/>
    <col min="53" max="53" width="5.109375" style="1" bestFit="1" customWidth="1"/>
    <col min="54" max="54" width="9.33203125" style="1" bestFit="1" customWidth="1"/>
    <col min="55" max="55" width="11.5546875" bestFit="1" customWidth="1"/>
    <col min="56" max="56" width="13" bestFit="1" customWidth="1"/>
    <col min="57" max="57" width="11.6640625" customWidth="1"/>
    <col min="58" max="58" width="12.44140625" customWidth="1"/>
    <col min="59" max="59" width="15.21875" customWidth="1"/>
  </cols>
  <sheetData>
    <row r="1" spans="4:104" x14ac:dyDescent="0.3">
      <c r="AR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</row>
    <row r="2" spans="4:104" x14ac:dyDescent="0.3">
      <c r="AR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1"/>
      <c r="CR2" s="31"/>
      <c r="CS2" s="31"/>
      <c r="CT2" s="31"/>
      <c r="CU2" s="31"/>
      <c r="CV2" s="31"/>
      <c r="CW2" s="31"/>
      <c r="CX2" s="31"/>
      <c r="CY2" s="31"/>
    </row>
    <row r="3" spans="4:104" x14ac:dyDescent="0.3"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</row>
    <row r="4" spans="4:104" x14ac:dyDescent="0.3"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2"/>
      <c r="AX4" s="32"/>
      <c r="AY4" s="32"/>
      <c r="AZ4" s="32"/>
      <c r="BA4" s="32"/>
      <c r="BB4" s="32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</row>
    <row r="5" spans="4:104" x14ac:dyDescent="0.3">
      <c r="D5" s="31"/>
      <c r="E5" s="31"/>
      <c r="F5" s="31"/>
      <c r="G5" s="31"/>
      <c r="H5" s="38" t="s">
        <v>26</v>
      </c>
      <c r="I5" s="39">
        <v>45962</v>
      </c>
      <c r="J5" s="40">
        <f>DATEDIF($I$5,$M$5,"D")+1</f>
        <v>30</v>
      </c>
      <c r="K5" s="41" t="str">
        <f>TEXT(I5,"MMMM")</f>
        <v>November</v>
      </c>
      <c r="L5" s="38" t="s">
        <v>27</v>
      </c>
      <c r="M5" s="42">
        <f>EOMONTH(I5,0)</f>
        <v>45991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2"/>
      <c r="AX5" s="32"/>
      <c r="AY5" s="32"/>
      <c r="AZ5" s="32"/>
      <c r="BA5" s="32"/>
      <c r="BB5" s="32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</row>
    <row r="6" spans="4:104" ht="15" thickBot="1" x14ac:dyDescent="0.35">
      <c r="D6" s="31"/>
      <c r="E6" s="31"/>
      <c r="F6" s="31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5"/>
      <c r="AS6" s="35"/>
      <c r="AT6" s="35"/>
      <c r="AU6" s="35"/>
      <c r="AV6" s="35"/>
      <c r="AW6" s="36"/>
      <c r="AX6" s="36"/>
      <c r="AY6" s="36"/>
      <c r="AZ6" s="36"/>
      <c r="BA6" s="36"/>
      <c r="BB6" s="36"/>
      <c r="BC6" s="35"/>
      <c r="BD6" s="35"/>
      <c r="BE6" s="35"/>
      <c r="BF6" s="35"/>
      <c r="BG6" s="35"/>
      <c r="BH6" s="35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</row>
    <row r="7" spans="4:104" ht="15" thickBot="1" x14ac:dyDescent="0.35">
      <c r="D7" s="31"/>
      <c r="E7" s="31"/>
      <c r="F7" s="31"/>
      <c r="G7" s="33"/>
      <c r="H7" s="43" t="s">
        <v>29</v>
      </c>
      <c r="I7" s="44"/>
      <c r="J7" s="45"/>
      <c r="K7" s="10" t="s">
        <v>28</v>
      </c>
      <c r="L7" s="13" t="str">
        <f>TEXT(L8,"DDD")</f>
        <v>Sat</v>
      </c>
      <c r="M7" s="13" t="str">
        <f t="shared" ref="M7:AP7" si="0">TEXT(M8,"DDD")</f>
        <v>Sun</v>
      </c>
      <c r="N7" s="13" t="str">
        <f t="shared" si="0"/>
        <v>Mon</v>
      </c>
      <c r="O7" s="13" t="str">
        <f t="shared" si="0"/>
        <v>Tue</v>
      </c>
      <c r="P7" s="13" t="str">
        <f t="shared" si="0"/>
        <v>Wed</v>
      </c>
      <c r="Q7" s="13" t="str">
        <f t="shared" si="0"/>
        <v>Thu</v>
      </c>
      <c r="R7" s="13" t="str">
        <f t="shared" si="0"/>
        <v>Fri</v>
      </c>
      <c r="S7" s="13" t="str">
        <f t="shared" si="0"/>
        <v>Sat</v>
      </c>
      <c r="T7" s="13" t="str">
        <f t="shared" si="0"/>
        <v>Sun</v>
      </c>
      <c r="U7" s="13" t="str">
        <f t="shared" si="0"/>
        <v>Mon</v>
      </c>
      <c r="V7" s="13" t="str">
        <f t="shared" si="0"/>
        <v>Tue</v>
      </c>
      <c r="W7" s="13" t="str">
        <f t="shared" si="0"/>
        <v>Wed</v>
      </c>
      <c r="X7" s="13" t="str">
        <f t="shared" si="0"/>
        <v>Thu</v>
      </c>
      <c r="Y7" s="13" t="str">
        <f t="shared" si="0"/>
        <v>Fri</v>
      </c>
      <c r="Z7" s="13" t="str">
        <f t="shared" si="0"/>
        <v>Sat</v>
      </c>
      <c r="AA7" s="13" t="str">
        <f t="shared" si="0"/>
        <v>Sun</v>
      </c>
      <c r="AB7" s="13" t="str">
        <f t="shared" si="0"/>
        <v>Mon</v>
      </c>
      <c r="AC7" s="13" t="str">
        <f t="shared" si="0"/>
        <v>Tue</v>
      </c>
      <c r="AD7" s="13" t="str">
        <f t="shared" si="0"/>
        <v>Wed</v>
      </c>
      <c r="AE7" s="13" t="str">
        <f t="shared" si="0"/>
        <v>Thu</v>
      </c>
      <c r="AF7" s="13" t="str">
        <f t="shared" si="0"/>
        <v>Fri</v>
      </c>
      <c r="AG7" s="13" t="str">
        <f t="shared" si="0"/>
        <v>Sat</v>
      </c>
      <c r="AH7" s="13" t="str">
        <f t="shared" si="0"/>
        <v>Sun</v>
      </c>
      <c r="AI7" s="13" t="str">
        <f t="shared" si="0"/>
        <v>Mon</v>
      </c>
      <c r="AJ7" s="13" t="str">
        <f t="shared" si="0"/>
        <v>Tue</v>
      </c>
      <c r="AK7" s="13" t="str">
        <f t="shared" si="0"/>
        <v>Wed</v>
      </c>
      <c r="AL7" s="13" t="str">
        <f t="shared" si="0"/>
        <v>Thu</v>
      </c>
      <c r="AM7" s="13" t="str">
        <f t="shared" si="0"/>
        <v>Fri</v>
      </c>
      <c r="AN7" s="13" t="str">
        <f t="shared" si="0"/>
        <v>Sat</v>
      </c>
      <c r="AO7" s="13" t="str">
        <f t="shared" si="0"/>
        <v>Sun</v>
      </c>
      <c r="AP7" s="14" t="str">
        <f t="shared" si="0"/>
        <v/>
      </c>
      <c r="AQ7" s="33"/>
      <c r="AR7" s="35"/>
      <c r="AS7" s="22" t="s">
        <v>0</v>
      </c>
      <c r="AT7" s="23" t="s">
        <v>23</v>
      </c>
      <c r="AU7" s="23" t="s">
        <v>43</v>
      </c>
      <c r="AV7" s="23" t="s">
        <v>24</v>
      </c>
      <c r="AW7" s="22" t="s">
        <v>30</v>
      </c>
      <c r="AX7" s="23" t="s">
        <v>31</v>
      </c>
      <c r="AY7" s="23" t="s">
        <v>32</v>
      </c>
      <c r="AZ7" s="23" t="s">
        <v>33</v>
      </c>
      <c r="BA7" s="23" t="s">
        <v>28</v>
      </c>
      <c r="BB7" s="23" t="s">
        <v>34</v>
      </c>
      <c r="BC7" s="23" t="s">
        <v>35</v>
      </c>
      <c r="BD7" s="23" t="s">
        <v>36</v>
      </c>
      <c r="BE7" s="23" t="s">
        <v>37</v>
      </c>
      <c r="BF7" s="23" t="s">
        <v>38</v>
      </c>
      <c r="BG7" s="24" t="s">
        <v>42</v>
      </c>
      <c r="BH7" s="35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</row>
    <row r="8" spans="4:104" x14ac:dyDescent="0.3">
      <c r="D8" s="31"/>
      <c r="E8" s="31"/>
      <c r="F8" s="31"/>
      <c r="G8" s="33"/>
      <c r="H8" s="11" t="s">
        <v>0</v>
      </c>
      <c r="I8" s="9" t="s">
        <v>23</v>
      </c>
      <c r="J8" s="12" t="s">
        <v>24</v>
      </c>
      <c r="K8" s="20" t="s">
        <v>25</v>
      </c>
      <c r="L8" s="37">
        <f>I5</f>
        <v>45962</v>
      </c>
      <c r="M8" s="37">
        <f>IF(L8&lt;$M$5,L8+1,"")</f>
        <v>45963</v>
      </c>
      <c r="N8" s="37">
        <f t="shared" ref="N8:AO8" si="1">IF(M8&lt;$M$5,M8+1,"")</f>
        <v>45964</v>
      </c>
      <c r="O8" s="37">
        <f t="shared" si="1"/>
        <v>45965</v>
      </c>
      <c r="P8" s="37">
        <f t="shared" si="1"/>
        <v>45966</v>
      </c>
      <c r="Q8" s="37">
        <f t="shared" si="1"/>
        <v>45967</v>
      </c>
      <c r="R8" s="37">
        <f t="shared" si="1"/>
        <v>45968</v>
      </c>
      <c r="S8" s="37">
        <f t="shared" si="1"/>
        <v>45969</v>
      </c>
      <c r="T8" s="37">
        <f t="shared" si="1"/>
        <v>45970</v>
      </c>
      <c r="U8" s="37">
        <f t="shared" si="1"/>
        <v>45971</v>
      </c>
      <c r="V8" s="37">
        <f t="shared" si="1"/>
        <v>45972</v>
      </c>
      <c r="W8" s="37">
        <f t="shared" si="1"/>
        <v>45973</v>
      </c>
      <c r="X8" s="37">
        <f t="shared" si="1"/>
        <v>45974</v>
      </c>
      <c r="Y8" s="37">
        <f t="shared" si="1"/>
        <v>45975</v>
      </c>
      <c r="Z8" s="37">
        <f t="shared" si="1"/>
        <v>45976</v>
      </c>
      <c r="AA8" s="37">
        <f t="shared" si="1"/>
        <v>45977</v>
      </c>
      <c r="AB8" s="37">
        <f t="shared" si="1"/>
        <v>45978</v>
      </c>
      <c r="AC8" s="37">
        <f t="shared" si="1"/>
        <v>45979</v>
      </c>
      <c r="AD8" s="37">
        <f t="shared" si="1"/>
        <v>45980</v>
      </c>
      <c r="AE8" s="37">
        <f t="shared" si="1"/>
        <v>45981</v>
      </c>
      <c r="AF8" s="37">
        <f t="shared" si="1"/>
        <v>45982</v>
      </c>
      <c r="AG8" s="37">
        <f t="shared" si="1"/>
        <v>45983</v>
      </c>
      <c r="AH8" s="37">
        <f t="shared" si="1"/>
        <v>45984</v>
      </c>
      <c r="AI8" s="37">
        <f t="shared" si="1"/>
        <v>45985</v>
      </c>
      <c r="AJ8" s="37">
        <f t="shared" si="1"/>
        <v>45986</v>
      </c>
      <c r="AK8" s="37">
        <f t="shared" si="1"/>
        <v>45987</v>
      </c>
      <c r="AL8" s="37">
        <f t="shared" si="1"/>
        <v>45988</v>
      </c>
      <c r="AM8" s="37">
        <f t="shared" si="1"/>
        <v>45989</v>
      </c>
      <c r="AN8" s="37">
        <f t="shared" si="1"/>
        <v>45990</v>
      </c>
      <c r="AO8" s="37">
        <f t="shared" si="1"/>
        <v>45991</v>
      </c>
      <c r="AP8" s="21" t="str">
        <f>IF(AO8&lt;$M$5,AO8+1,"")</f>
        <v/>
      </c>
      <c r="AQ8" s="33"/>
      <c r="AR8" s="35"/>
      <c r="AS8" s="4">
        <v>1</v>
      </c>
      <c r="AT8" s="4">
        <v>1001</v>
      </c>
      <c r="AU8" s="4" t="str">
        <f t="shared" ref="AU8:AU27" si="2">$K$5</f>
        <v>November</v>
      </c>
      <c r="AV8" s="4" t="s">
        <v>3</v>
      </c>
      <c r="AW8" s="15">
        <f t="shared" ref="AW8:AW27" si="3">COUNTIF($L9:$AP9,"P")</f>
        <v>22</v>
      </c>
      <c r="AX8" s="1">
        <f t="shared" ref="AX8:AX27" si="4">COUNTIF($L9:$AP9,"A")</f>
        <v>1</v>
      </c>
      <c r="AY8" s="1">
        <f t="shared" ref="AY8:AY27" si="5">COUNTIF($L9:$AP9,"L")</f>
        <v>3</v>
      </c>
      <c r="AZ8" s="1">
        <f t="shared" ref="AZ8:AZ27" si="6">$K$9</f>
        <v>5</v>
      </c>
      <c r="BA8" s="25">
        <f t="shared" ref="BA8:BA27" si="7">$J$5</f>
        <v>30</v>
      </c>
      <c r="BB8" s="25">
        <f>Novreport[[#This Row],[Days]]-Novreport[[#This Row],[Absent]]</f>
        <v>29</v>
      </c>
      <c r="BC8" s="26">
        <v>10000</v>
      </c>
      <c r="BD8" s="26">
        <f>Novreport[[#This Row],[Salary]]/Novreport[[#This Row],[Days]]</f>
        <v>333.33333333333331</v>
      </c>
      <c r="BE8" s="26">
        <f>Novreport[[#This Row],[Per Day Salary]]*Novreport[[#This Row],[Absent]]</f>
        <v>333.33333333333331</v>
      </c>
      <c r="BF8" s="26">
        <f>Novreport[[#This Row],[Salary]]-Novreport[[#This Row],[Deduction]]</f>
        <v>9666.6666666666661</v>
      </c>
      <c r="BG8" s="27"/>
      <c r="BH8" s="35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</row>
    <row r="9" spans="4:104" x14ac:dyDescent="0.3">
      <c r="D9" s="31"/>
      <c r="E9" s="31"/>
      <c r="F9" s="31"/>
      <c r="G9" s="33"/>
      <c r="H9" s="3">
        <v>1</v>
      </c>
      <c r="I9" s="4">
        <v>1001</v>
      </c>
      <c r="J9" s="5" t="s">
        <v>3</v>
      </c>
      <c r="K9" s="15">
        <f t="shared" ref="K9:K28" si="8">COUNTIF($L$7:$AP$7,"Sun")</f>
        <v>5</v>
      </c>
      <c r="L9" s="1" t="s">
        <v>40</v>
      </c>
      <c r="M9" s="1" t="str">
        <f t="shared" ref="M9:AO17" si="9">IF(M$7 = "Sun","WO","")</f>
        <v>WO</v>
      </c>
      <c r="N9" s="1" t="s">
        <v>39</v>
      </c>
      <c r="O9" s="1" t="s">
        <v>40</v>
      </c>
      <c r="P9" s="1" t="s">
        <v>39</v>
      </c>
      <c r="Q9" s="1" t="s">
        <v>40</v>
      </c>
      <c r="R9" s="1" t="s">
        <v>39</v>
      </c>
      <c r="S9" s="1" t="s">
        <v>39</v>
      </c>
      <c r="T9" s="1" t="str">
        <f t="shared" si="9"/>
        <v>WO</v>
      </c>
      <c r="U9" s="1" t="s">
        <v>39</v>
      </c>
      <c r="V9" s="1" t="s">
        <v>39</v>
      </c>
      <c r="W9" s="1" t="s">
        <v>39</v>
      </c>
      <c r="X9" s="1" t="s">
        <v>41</v>
      </c>
      <c r="Y9" s="1" t="s">
        <v>39</v>
      </c>
      <c r="Z9" s="1" t="s">
        <v>39</v>
      </c>
      <c r="AA9" s="1" t="str">
        <f t="shared" si="9"/>
        <v>WO</v>
      </c>
      <c r="AB9" s="1" t="s">
        <v>39</v>
      </c>
      <c r="AC9" s="1" t="s">
        <v>39</v>
      </c>
      <c r="AD9" s="1" t="s">
        <v>39</v>
      </c>
      <c r="AE9" s="1" t="s">
        <v>39</v>
      </c>
      <c r="AF9" s="1" t="s">
        <v>39</v>
      </c>
      <c r="AG9" s="1" t="s">
        <v>39</v>
      </c>
      <c r="AH9" s="1" t="str">
        <f t="shared" si="9"/>
        <v>WO</v>
      </c>
      <c r="AI9" s="1" t="s">
        <v>39</v>
      </c>
      <c r="AJ9" s="1" t="s">
        <v>39</v>
      </c>
      <c r="AK9" s="1" t="s">
        <v>39</v>
      </c>
      <c r="AL9" s="1" t="s">
        <v>39</v>
      </c>
      <c r="AM9" s="1" t="s">
        <v>39</v>
      </c>
      <c r="AN9" s="1" t="s">
        <v>39</v>
      </c>
      <c r="AO9" s="1" t="str">
        <f t="shared" si="9"/>
        <v>WO</v>
      </c>
      <c r="AP9" s="16" t="s">
        <v>39</v>
      </c>
      <c r="AQ9" s="33"/>
      <c r="AR9" s="35"/>
      <c r="AS9" s="4">
        <v>2</v>
      </c>
      <c r="AT9" s="4">
        <v>1002</v>
      </c>
      <c r="AU9" s="4" t="str">
        <f t="shared" si="2"/>
        <v>November</v>
      </c>
      <c r="AV9" s="4" t="s">
        <v>4</v>
      </c>
      <c r="AW9" s="15">
        <f t="shared" si="3"/>
        <v>22</v>
      </c>
      <c r="AX9" s="1">
        <f t="shared" si="4"/>
        <v>1</v>
      </c>
      <c r="AY9" s="1">
        <f t="shared" si="5"/>
        <v>3</v>
      </c>
      <c r="AZ9" s="1">
        <f t="shared" si="6"/>
        <v>5</v>
      </c>
      <c r="BA9" s="25">
        <f t="shared" si="7"/>
        <v>30</v>
      </c>
      <c r="BB9" s="25">
        <f>Novreport[[#This Row],[Days]]-Novreport[[#This Row],[Absent]]</f>
        <v>29</v>
      </c>
      <c r="BC9" s="26">
        <v>20000</v>
      </c>
      <c r="BD9" s="26">
        <f>Novreport[[#This Row],[Salary]]/Novreport[[#This Row],[Days]]</f>
        <v>666.66666666666663</v>
      </c>
      <c r="BE9" s="26">
        <f>Novreport[[#This Row],[Per Day Salary]]*Novreport[[#This Row],[Absent]]</f>
        <v>666.66666666666663</v>
      </c>
      <c r="BF9" s="26">
        <f>Novreport[[#This Row],[Salary]]-Novreport[[#This Row],[Deduction]]</f>
        <v>19333.333333333332</v>
      </c>
      <c r="BG9" s="27"/>
      <c r="BH9" s="35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</row>
    <row r="10" spans="4:104" x14ac:dyDescent="0.3">
      <c r="D10" s="31"/>
      <c r="E10" s="31"/>
      <c r="F10" s="31"/>
      <c r="G10" s="33"/>
      <c r="H10" s="3">
        <v>2</v>
      </c>
      <c r="I10" s="4">
        <v>1002</v>
      </c>
      <c r="J10" s="5" t="s">
        <v>4</v>
      </c>
      <c r="K10" s="15">
        <f t="shared" si="8"/>
        <v>5</v>
      </c>
      <c r="L10" s="1" t="s">
        <v>40</v>
      </c>
      <c r="M10" s="1" t="str">
        <f t="shared" si="9"/>
        <v>WO</v>
      </c>
      <c r="N10" s="1" t="s">
        <v>39</v>
      </c>
      <c r="O10" s="1" t="s">
        <v>40</v>
      </c>
      <c r="P10" s="1" t="s">
        <v>39</v>
      </c>
      <c r="Q10" s="1" t="s">
        <v>40</v>
      </c>
      <c r="R10" s="1" t="s">
        <v>39</v>
      </c>
      <c r="S10" s="1" t="s">
        <v>39</v>
      </c>
      <c r="T10" s="1" t="str">
        <f t="shared" si="9"/>
        <v>WO</v>
      </c>
      <c r="U10" s="1" t="s">
        <v>39</v>
      </c>
      <c r="V10" s="1" t="s">
        <v>39</v>
      </c>
      <c r="W10" s="1" t="s">
        <v>39</v>
      </c>
      <c r="X10" s="1" t="s">
        <v>39</v>
      </c>
      <c r="Y10" s="1" t="s">
        <v>39</v>
      </c>
      <c r="Z10" s="1" t="s">
        <v>39</v>
      </c>
      <c r="AA10" s="1" t="str">
        <f t="shared" si="9"/>
        <v>WO</v>
      </c>
      <c r="AB10" s="1" t="s">
        <v>39</v>
      </c>
      <c r="AC10" s="1" t="s">
        <v>39</v>
      </c>
      <c r="AD10" s="1" t="s">
        <v>41</v>
      </c>
      <c r="AE10" s="1" t="s">
        <v>39</v>
      </c>
      <c r="AF10" s="1" t="s">
        <v>39</v>
      </c>
      <c r="AG10" s="1" t="s">
        <v>39</v>
      </c>
      <c r="AH10" s="1" t="str">
        <f t="shared" si="9"/>
        <v>WO</v>
      </c>
      <c r="AI10" s="1" t="s">
        <v>39</v>
      </c>
      <c r="AJ10" s="1" t="s">
        <v>39</v>
      </c>
      <c r="AK10" s="1" t="s">
        <v>39</v>
      </c>
      <c r="AL10" s="1" t="s">
        <v>39</v>
      </c>
      <c r="AM10" s="1" t="s">
        <v>39</v>
      </c>
      <c r="AN10" s="1" t="s">
        <v>39</v>
      </c>
      <c r="AO10" s="1" t="str">
        <f t="shared" si="9"/>
        <v>WO</v>
      </c>
      <c r="AP10" s="16" t="s">
        <v>39</v>
      </c>
      <c r="AQ10" s="33"/>
      <c r="AR10" s="35"/>
      <c r="AS10" s="4">
        <v>3</v>
      </c>
      <c r="AT10" s="4">
        <v>1003</v>
      </c>
      <c r="AU10" s="4" t="str">
        <f t="shared" si="2"/>
        <v>November</v>
      </c>
      <c r="AV10" s="4" t="s">
        <v>5</v>
      </c>
      <c r="AW10" s="15">
        <f t="shared" si="3"/>
        <v>23</v>
      </c>
      <c r="AX10" s="1">
        <f t="shared" si="4"/>
        <v>0</v>
      </c>
      <c r="AY10" s="1">
        <f t="shared" si="5"/>
        <v>3</v>
      </c>
      <c r="AZ10" s="1">
        <f t="shared" si="6"/>
        <v>5</v>
      </c>
      <c r="BA10" s="25">
        <f t="shared" si="7"/>
        <v>30</v>
      </c>
      <c r="BB10" s="25">
        <f>Novreport[[#This Row],[Days]]-Novreport[[#This Row],[Absent]]</f>
        <v>30</v>
      </c>
      <c r="BC10" s="26">
        <v>25000</v>
      </c>
      <c r="BD10" s="26">
        <f>Novreport[[#This Row],[Salary]]/Novreport[[#This Row],[Days]]</f>
        <v>833.33333333333337</v>
      </c>
      <c r="BE10" s="26">
        <f>Novreport[[#This Row],[Per Day Salary]]*Novreport[[#This Row],[Absent]]</f>
        <v>0</v>
      </c>
      <c r="BF10" s="26">
        <f>Novreport[[#This Row],[Salary]]-Novreport[[#This Row],[Deduction]]</f>
        <v>25000</v>
      </c>
      <c r="BG10" s="27"/>
      <c r="BH10" s="35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</row>
    <row r="11" spans="4:104" x14ac:dyDescent="0.3">
      <c r="D11" s="31"/>
      <c r="E11" s="31"/>
      <c r="F11" s="31"/>
      <c r="G11" s="33"/>
      <c r="H11" s="3">
        <v>3</v>
      </c>
      <c r="I11" s="4">
        <v>1003</v>
      </c>
      <c r="J11" s="5" t="s">
        <v>5</v>
      </c>
      <c r="K11" s="15">
        <f t="shared" si="8"/>
        <v>5</v>
      </c>
      <c r="L11" s="1" t="s">
        <v>40</v>
      </c>
      <c r="M11" s="1" t="str">
        <f t="shared" si="9"/>
        <v>WO</v>
      </c>
      <c r="N11" s="1" t="s">
        <v>39</v>
      </c>
      <c r="O11" s="1" t="s">
        <v>40</v>
      </c>
      <c r="P11" s="1" t="s">
        <v>39</v>
      </c>
      <c r="Q11" s="1" t="s">
        <v>40</v>
      </c>
      <c r="R11" s="1" t="s">
        <v>39</v>
      </c>
      <c r="S11" s="1" t="s">
        <v>39</v>
      </c>
      <c r="T11" s="1" t="str">
        <f t="shared" si="9"/>
        <v>WO</v>
      </c>
      <c r="U11" s="1" t="s">
        <v>39</v>
      </c>
      <c r="V11" s="1" t="s">
        <v>39</v>
      </c>
      <c r="W11" s="1" t="s">
        <v>39</v>
      </c>
      <c r="X11" s="1" t="s">
        <v>39</v>
      </c>
      <c r="Y11" s="1" t="s">
        <v>39</v>
      </c>
      <c r="Z11" s="1" t="s">
        <v>39</v>
      </c>
      <c r="AA11" s="1" t="str">
        <f t="shared" si="9"/>
        <v>WO</v>
      </c>
      <c r="AB11" s="1" t="s">
        <v>39</v>
      </c>
      <c r="AC11" s="1" t="s">
        <v>39</v>
      </c>
      <c r="AD11" s="1" t="s">
        <v>39</v>
      </c>
      <c r="AE11" s="1" t="s">
        <v>39</v>
      </c>
      <c r="AF11" s="1" t="s">
        <v>39</v>
      </c>
      <c r="AG11" s="1" t="s">
        <v>39</v>
      </c>
      <c r="AH11" s="1" t="str">
        <f t="shared" si="9"/>
        <v>WO</v>
      </c>
      <c r="AI11" s="1" t="s">
        <v>39</v>
      </c>
      <c r="AJ11" s="1" t="s">
        <v>39</v>
      </c>
      <c r="AK11" s="1" t="s">
        <v>39</v>
      </c>
      <c r="AL11" s="1" t="s">
        <v>39</v>
      </c>
      <c r="AM11" s="1" t="s">
        <v>39</v>
      </c>
      <c r="AN11" s="1" t="s">
        <v>39</v>
      </c>
      <c r="AO11" s="1" t="str">
        <f t="shared" si="9"/>
        <v>WO</v>
      </c>
      <c r="AP11" s="16" t="s">
        <v>39</v>
      </c>
      <c r="AQ11" s="33"/>
      <c r="AR11" s="35"/>
      <c r="AS11" s="4">
        <v>4</v>
      </c>
      <c r="AT11" s="4">
        <v>1004</v>
      </c>
      <c r="AU11" s="4" t="str">
        <f t="shared" si="2"/>
        <v>November</v>
      </c>
      <c r="AV11" s="4" t="s">
        <v>6</v>
      </c>
      <c r="AW11" s="15">
        <f t="shared" si="3"/>
        <v>23</v>
      </c>
      <c r="AX11" s="1">
        <f t="shared" si="4"/>
        <v>0</v>
      </c>
      <c r="AY11" s="1">
        <f t="shared" si="5"/>
        <v>3</v>
      </c>
      <c r="AZ11" s="1">
        <f t="shared" si="6"/>
        <v>5</v>
      </c>
      <c r="BA11" s="25">
        <f t="shared" si="7"/>
        <v>30</v>
      </c>
      <c r="BB11" s="25">
        <f>Novreport[[#This Row],[Days]]-Novreport[[#This Row],[Absent]]</f>
        <v>30</v>
      </c>
      <c r="BC11" s="26">
        <v>30000</v>
      </c>
      <c r="BD11" s="26">
        <f>Novreport[[#This Row],[Salary]]/Novreport[[#This Row],[Days]]</f>
        <v>1000</v>
      </c>
      <c r="BE11" s="26">
        <f>Novreport[[#This Row],[Per Day Salary]]*Novreport[[#This Row],[Absent]]</f>
        <v>0</v>
      </c>
      <c r="BF11" s="26">
        <f>Novreport[[#This Row],[Salary]]-Novreport[[#This Row],[Deduction]]</f>
        <v>30000</v>
      </c>
      <c r="BG11" s="27"/>
      <c r="BH11" s="35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</row>
    <row r="12" spans="4:104" x14ac:dyDescent="0.3">
      <c r="D12" s="31"/>
      <c r="E12" s="31"/>
      <c r="F12" s="31"/>
      <c r="G12" s="33"/>
      <c r="H12" s="3">
        <v>4</v>
      </c>
      <c r="I12" s="4">
        <v>1004</v>
      </c>
      <c r="J12" s="5" t="s">
        <v>6</v>
      </c>
      <c r="K12" s="15">
        <f t="shared" si="8"/>
        <v>5</v>
      </c>
      <c r="L12" s="1" t="s">
        <v>40</v>
      </c>
      <c r="M12" s="1" t="str">
        <f t="shared" si="9"/>
        <v>WO</v>
      </c>
      <c r="N12" s="1" t="s">
        <v>39</v>
      </c>
      <c r="O12" s="1" t="s">
        <v>40</v>
      </c>
      <c r="P12" s="1" t="s">
        <v>39</v>
      </c>
      <c r="Q12" s="1" t="s">
        <v>40</v>
      </c>
      <c r="R12" s="1" t="s">
        <v>39</v>
      </c>
      <c r="S12" s="1" t="s">
        <v>39</v>
      </c>
      <c r="T12" s="1" t="str">
        <f t="shared" si="9"/>
        <v>WO</v>
      </c>
      <c r="U12" s="1" t="s">
        <v>39</v>
      </c>
      <c r="V12" s="1" t="s">
        <v>39</v>
      </c>
      <c r="W12" s="1" t="s">
        <v>39</v>
      </c>
      <c r="X12" s="1" t="s">
        <v>39</v>
      </c>
      <c r="Y12" s="1" t="s">
        <v>39</v>
      </c>
      <c r="Z12" s="1" t="s">
        <v>39</v>
      </c>
      <c r="AA12" s="1" t="str">
        <f t="shared" si="9"/>
        <v>WO</v>
      </c>
      <c r="AB12" s="1" t="s">
        <v>39</v>
      </c>
      <c r="AC12" s="1" t="s">
        <v>39</v>
      </c>
      <c r="AD12" s="1" t="s">
        <v>39</v>
      </c>
      <c r="AE12" s="1" t="s">
        <v>39</v>
      </c>
      <c r="AF12" s="1" t="s">
        <v>39</v>
      </c>
      <c r="AG12" s="1" t="s">
        <v>39</v>
      </c>
      <c r="AH12" s="1" t="str">
        <f t="shared" si="9"/>
        <v>WO</v>
      </c>
      <c r="AI12" s="1" t="s">
        <v>39</v>
      </c>
      <c r="AJ12" s="1" t="s">
        <v>39</v>
      </c>
      <c r="AK12" s="1" t="s">
        <v>39</v>
      </c>
      <c r="AL12" s="1" t="s">
        <v>39</v>
      </c>
      <c r="AM12" s="1" t="s">
        <v>39</v>
      </c>
      <c r="AN12" s="1" t="s">
        <v>39</v>
      </c>
      <c r="AO12" s="1" t="str">
        <f t="shared" si="9"/>
        <v>WO</v>
      </c>
      <c r="AP12" s="16" t="s">
        <v>39</v>
      </c>
      <c r="AQ12" s="33"/>
      <c r="AR12" s="35"/>
      <c r="AS12" s="4">
        <v>5</v>
      </c>
      <c r="AT12" s="4">
        <v>1005</v>
      </c>
      <c r="AU12" s="4" t="str">
        <f t="shared" si="2"/>
        <v>November</v>
      </c>
      <c r="AV12" s="4" t="s">
        <v>7</v>
      </c>
      <c r="AW12" s="15">
        <f t="shared" si="3"/>
        <v>22</v>
      </c>
      <c r="AX12" s="1">
        <f t="shared" si="4"/>
        <v>1</v>
      </c>
      <c r="AY12" s="1">
        <f t="shared" si="5"/>
        <v>3</v>
      </c>
      <c r="AZ12" s="1">
        <f t="shared" si="6"/>
        <v>5</v>
      </c>
      <c r="BA12" s="25">
        <f t="shared" si="7"/>
        <v>30</v>
      </c>
      <c r="BB12" s="25">
        <f>Novreport[[#This Row],[Days]]-Novreport[[#This Row],[Absent]]</f>
        <v>29</v>
      </c>
      <c r="BC12" s="26">
        <v>45000</v>
      </c>
      <c r="BD12" s="26">
        <f>Novreport[[#This Row],[Salary]]/Novreport[[#This Row],[Days]]</f>
        <v>1500</v>
      </c>
      <c r="BE12" s="26">
        <f>Novreport[[#This Row],[Per Day Salary]]*Novreport[[#This Row],[Absent]]</f>
        <v>1500</v>
      </c>
      <c r="BF12" s="26">
        <f>Novreport[[#This Row],[Salary]]-Novreport[[#This Row],[Deduction]]</f>
        <v>43500</v>
      </c>
      <c r="BG12" s="27"/>
      <c r="BH12" s="35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</row>
    <row r="13" spans="4:104" x14ac:dyDescent="0.3">
      <c r="D13" s="31"/>
      <c r="E13" s="31"/>
      <c r="F13" s="31"/>
      <c r="G13" s="33"/>
      <c r="H13" s="3">
        <v>5</v>
      </c>
      <c r="I13" s="4">
        <v>1005</v>
      </c>
      <c r="J13" s="5" t="s">
        <v>7</v>
      </c>
      <c r="K13" s="15">
        <f t="shared" si="8"/>
        <v>5</v>
      </c>
      <c r="L13" s="1" t="s">
        <v>40</v>
      </c>
      <c r="M13" s="1" t="str">
        <f t="shared" si="9"/>
        <v>WO</v>
      </c>
      <c r="N13" s="1" t="s">
        <v>39</v>
      </c>
      <c r="O13" s="1" t="s">
        <v>40</v>
      </c>
      <c r="P13" s="1" t="s">
        <v>39</v>
      </c>
      <c r="Q13" s="1" t="s">
        <v>40</v>
      </c>
      <c r="R13" s="1" t="s">
        <v>39</v>
      </c>
      <c r="S13" s="1" t="s">
        <v>39</v>
      </c>
      <c r="T13" s="1" t="str">
        <f t="shared" si="9"/>
        <v>WO</v>
      </c>
      <c r="U13" s="1" t="s">
        <v>39</v>
      </c>
      <c r="V13" s="1" t="s">
        <v>41</v>
      </c>
      <c r="W13" s="1" t="s">
        <v>39</v>
      </c>
      <c r="X13" s="1" t="s">
        <v>39</v>
      </c>
      <c r="Y13" s="1" t="s">
        <v>39</v>
      </c>
      <c r="Z13" s="1" t="s">
        <v>39</v>
      </c>
      <c r="AA13" s="1" t="str">
        <f t="shared" si="9"/>
        <v>WO</v>
      </c>
      <c r="AB13" s="1" t="s">
        <v>39</v>
      </c>
      <c r="AC13" s="1" t="s">
        <v>39</v>
      </c>
      <c r="AD13" s="1" t="s">
        <v>39</v>
      </c>
      <c r="AE13" s="1" t="s">
        <v>39</v>
      </c>
      <c r="AF13" s="1" t="s">
        <v>39</v>
      </c>
      <c r="AG13" s="1" t="s">
        <v>39</v>
      </c>
      <c r="AH13" s="1" t="str">
        <f t="shared" si="9"/>
        <v>WO</v>
      </c>
      <c r="AI13" s="1" t="s">
        <v>39</v>
      </c>
      <c r="AJ13" s="1" t="s">
        <v>39</v>
      </c>
      <c r="AK13" s="1" t="s">
        <v>39</v>
      </c>
      <c r="AL13" s="1" t="s">
        <v>39</v>
      </c>
      <c r="AM13" s="1" t="s">
        <v>39</v>
      </c>
      <c r="AN13" s="1" t="s">
        <v>39</v>
      </c>
      <c r="AO13" s="1" t="str">
        <f t="shared" si="9"/>
        <v>WO</v>
      </c>
      <c r="AP13" s="16" t="s">
        <v>39</v>
      </c>
      <c r="AQ13" s="33"/>
      <c r="AR13" s="35"/>
      <c r="AS13" s="4">
        <v>6</v>
      </c>
      <c r="AT13" s="4">
        <v>1006</v>
      </c>
      <c r="AU13" s="4" t="str">
        <f t="shared" si="2"/>
        <v>November</v>
      </c>
      <c r="AV13" s="4" t="s">
        <v>8</v>
      </c>
      <c r="AW13" s="15">
        <f t="shared" si="3"/>
        <v>23</v>
      </c>
      <c r="AX13" s="1">
        <f t="shared" si="4"/>
        <v>0</v>
      </c>
      <c r="AY13" s="1">
        <f t="shared" si="5"/>
        <v>3</v>
      </c>
      <c r="AZ13" s="1">
        <f t="shared" si="6"/>
        <v>5</v>
      </c>
      <c r="BA13" s="25">
        <f t="shared" si="7"/>
        <v>30</v>
      </c>
      <c r="BB13" s="25">
        <f>Novreport[[#This Row],[Days]]-Novreport[[#This Row],[Absent]]</f>
        <v>30</v>
      </c>
      <c r="BC13" s="26">
        <v>15000</v>
      </c>
      <c r="BD13" s="26">
        <f>Novreport[[#This Row],[Salary]]/Novreport[[#This Row],[Days]]</f>
        <v>500</v>
      </c>
      <c r="BE13" s="26">
        <f>Novreport[[#This Row],[Per Day Salary]]*Novreport[[#This Row],[Absent]]</f>
        <v>0</v>
      </c>
      <c r="BF13" s="26">
        <f>Novreport[[#This Row],[Salary]]-Novreport[[#This Row],[Deduction]]</f>
        <v>15000</v>
      </c>
      <c r="BG13" s="27"/>
      <c r="BH13" s="35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</row>
    <row r="14" spans="4:104" x14ac:dyDescent="0.3">
      <c r="D14" s="31"/>
      <c r="E14" s="31"/>
      <c r="F14" s="31"/>
      <c r="G14" s="33"/>
      <c r="H14" s="3">
        <v>6</v>
      </c>
      <c r="I14" s="4">
        <v>1006</v>
      </c>
      <c r="J14" s="5" t="s">
        <v>8</v>
      </c>
      <c r="K14" s="15">
        <f t="shared" si="8"/>
        <v>5</v>
      </c>
      <c r="L14" s="1" t="s">
        <v>40</v>
      </c>
      <c r="M14" s="1" t="str">
        <f t="shared" si="9"/>
        <v>WO</v>
      </c>
      <c r="N14" s="1" t="s">
        <v>39</v>
      </c>
      <c r="O14" s="1" t="s">
        <v>40</v>
      </c>
      <c r="P14" s="1" t="s">
        <v>39</v>
      </c>
      <c r="Q14" s="1" t="s">
        <v>40</v>
      </c>
      <c r="R14" s="1" t="s">
        <v>39</v>
      </c>
      <c r="S14" s="1" t="s">
        <v>39</v>
      </c>
      <c r="T14" s="1" t="str">
        <f t="shared" si="9"/>
        <v>WO</v>
      </c>
      <c r="U14" s="1" t="s">
        <v>39</v>
      </c>
      <c r="V14" s="1" t="s">
        <v>39</v>
      </c>
      <c r="W14" s="1" t="s">
        <v>39</v>
      </c>
      <c r="X14" s="1" t="s">
        <v>39</v>
      </c>
      <c r="Y14" s="1" t="s">
        <v>39</v>
      </c>
      <c r="Z14" s="1" t="s">
        <v>39</v>
      </c>
      <c r="AA14" s="1" t="str">
        <f t="shared" si="9"/>
        <v>WO</v>
      </c>
      <c r="AB14" s="1" t="s">
        <v>39</v>
      </c>
      <c r="AC14" s="1" t="s">
        <v>39</v>
      </c>
      <c r="AD14" s="1" t="s">
        <v>39</v>
      </c>
      <c r="AE14" s="1" t="s">
        <v>39</v>
      </c>
      <c r="AF14" s="1" t="s">
        <v>39</v>
      </c>
      <c r="AG14" s="1" t="s">
        <v>39</v>
      </c>
      <c r="AH14" s="1" t="str">
        <f t="shared" si="9"/>
        <v>WO</v>
      </c>
      <c r="AI14" s="1" t="s">
        <v>39</v>
      </c>
      <c r="AJ14" s="1" t="s">
        <v>39</v>
      </c>
      <c r="AK14" s="1" t="s">
        <v>39</v>
      </c>
      <c r="AL14" s="1" t="s">
        <v>39</v>
      </c>
      <c r="AM14" s="1" t="s">
        <v>39</v>
      </c>
      <c r="AN14" s="1" t="s">
        <v>39</v>
      </c>
      <c r="AO14" s="1" t="str">
        <f t="shared" si="9"/>
        <v>WO</v>
      </c>
      <c r="AP14" s="16" t="s">
        <v>39</v>
      </c>
      <c r="AQ14" s="33"/>
      <c r="AR14" s="35"/>
      <c r="AS14" s="4">
        <v>7</v>
      </c>
      <c r="AT14" s="4">
        <v>1007</v>
      </c>
      <c r="AU14" s="4" t="str">
        <f t="shared" si="2"/>
        <v>November</v>
      </c>
      <c r="AV14" s="4" t="s">
        <v>9</v>
      </c>
      <c r="AW14" s="15">
        <f t="shared" si="3"/>
        <v>23</v>
      </c>
      <c r="AX14" s="1">
        <f t="shared" si="4"/>
        <v>0</v>
      </c>
      <c r="AY14" s="1">
        <f t="shared" si="5"/>
        <v>3</v>
      </c>
      <c r="AZ14" s="1">
        <f t="shared" si="6"/>
        <v>5</v>
      </c>
      <c r="BA14" s="25">
        <f t="shared" si="7"/>
        <v>30</v>
      </c>
      <c r="BB14" s="25">
        <f>Novreport[[#This Row],[Days]]-Novreport[[#This Row],[Absent]]</f>
        <v>30</v>
      </c>
      <c r="BC14" s="26">
        <v>62000</v>
      </c>
      <c r="BD14" s="26">
        <f>Novreport[[#This Row],[Salary]]/Novreport[[#This Row],[Days]]</f>
        <v>2066.6666666666665</v>
      </c>
      <c r="BE14" s="26">
        <f>Novreport[[#This Row],[Per Day Salary]]*Novreport[[#This Row],[Absent]]</f>
        <v>0</v>
      </c>
      <c r="BF14" s="26">
        <f>Novreport[[#This Row],[Salary]]-Novreport[[#This Row],[Deduction]]</f>
        <v>62000</v>
      </c>
      <c r="BG14" s="27"/>
      <c r="BH14" s="35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</row>
    <row r="15" spans="4:104" x14ac:dyDescent="0.3">
      <c r="D15" s="31"/>
      <c r="E15" s="31"/>
      <c r="F15" s="31"/>
      <c r="G15" s="33"/>
      <c r="H15" s="3">
        <v>7</v>
      </c>
      <c r="I15" s="4">
        <v>1007</v>
      </c>
      <c r="J15" s="5" t="s">
        <v>9</v>
      </c>
      <c r="K15" s="15">
        <f t="shared" si="8"/>
        <v>5</v>
      </c>
      <c r="L15" s="1" t="s">
        <v>40</v>
      </c>
      <c r="M15" s="1" t="str">
        <f t="shared" si="9"/>
        <v>WO</v>
      </c>
      <c r="N15" s="1" t="s">
        <v>39</v>
      </c>
      <c r="O15" s="1" t="s">
        <v>40</v>
      </c>
      <c r="P15" s="1" t="s">
        <v>39</v>
      </c>
      <c r="Q15" s="1" t="s">
        <v>40</v>
      </c>
      <c r="R15" s="1" t="s">
        <v>39</v>
      </c>
      <c r="S15" s="1" t="s">
        <v>39</v>
      </c>
      <c r="T15" s="1" t="str">
        <f t="shared" si="9"/>
        <v>WO</v>
      </c>
      <c r="U15" s="1" t="s">
        <v>39</v>
      </c>
      <c r="V15" s="1" t="s">
        <v>39</v>
      </c>
      <c r="W15" s="1" t="s">
        <v>39</v>
      </c>
      <c r="X15" s="1" t="s">
        <v>39</v>
      </c>
      <c r="Y15" s="1" t="s">
        <v>39</v>
      </c>
      <c r="Z15" s="1" t="s">
        <v>39</v>
      </c>
      <c r="AA15" s="1" t="str">
        <f t="shared" si="9"/>
        <v>WO</v>
      </c>
      <c r="AB15" s="1" t="s">
        <v>39</v>
      </c>
      <c r="AC15" s="1" t="s">
        <v>39</v>
      </c>
      <c r="AD15" s="1" t="s">
        <v>39</v>
      </c>
      <c r="AE15" s="1" t="s">
        <v>39</v>
      </c>
      <c r="AF15" s="1" t="s">
        <v>39</v>
      </c>
      <c r="AG15" s="1" t="s">
        <v>39</v>
      </c>
      <c r="AH15" s="1" t="str">
        <f t="shared" si="9"/>
        <v>WO</v>
      </c>
      <c r="AI15" s="1" t="s">
        <v>39</v>
      </c>
      <c r="AJ15" s="1" t="s">
        <v>39</v>
      </c>
      <c r="AK15" s="1" t="s">
        <v>39</v>
      </c>
      <c r="AL15" s="1" t="s">
        <v>39</v>
      </c>
      <c r="AM15" s="1" t="s">
        <v>39</v>
      </c>
      <c r="AN15" s="1" t="s">
        <v>39</v>
      </c>
      <c r="AO15" s="1" t="str">
        <f t="shared" si="9"/>
        <v>WO</v>
      </c>
      <c r="AP15" s="16" t="s">
        <v>39</v>
      </c>
      <c r="AQ15" s="33"/>
      <c r="AR15" s="35"/>
      <c r="AS15" s="4">
        <v>8</v>
      </c>
      <c r="AT15" s="4">
        <v>1008</v>
      </c>
      <c r="AU15" s="4" t="str">
        <f t="shared" si="2"/>
        <v>November</v>
      </c>
      <c r="AV15" s="4" t="s">
        <v>10</v>
      </c>
      <c r="AW15" s="15">
        <f t="shared" si="3"/>
        <v>22</v>
      </c>
      <c r="AX15" s="1">
        <f t="shared" si="4"/>
        <v>1</v>
      </c>
      <c r="AY15" s="1">
        <f t="shared" si="5"/>
        <v>3</v>
      </c>
      <c r="AZ15" s="1">
        <f t="shared" si="6"/>
        <v>5</v>
      </c>
      <c r="BA15" s="25">
        <f t="shared" si="7"/>
        <v>30</v>
      </c>
      <c r="BB15" s="25">
        <f>Novreport[[#This Row],[Days]]-Novreport[[#This Row],[Absent]]</f>
        <v>29</v>
      </c>
      <c r="BC15" s="26">
        <v>50000</v>
      </c>
      <c r="BD15" s="26">
        <f>Novreport[[#This Row],[Salary]]/Novreport[[#This Row],[Days]]</f>
        <v>1666.6666666666667</v>
      </c>
      <c r="BE15" s="26">
        <f>Novreport[[#This Row],[Per Day Salary]]*Novreport[[#This Row],[Absent]]</f>
        <v>1666.6666666666667</v>
      </c>
      <c r="BF15" s="26">
        <f>Novreport[[#This Row],[Salary]]-Novreport[[#This Row],[Deduction]]</f>
        <v>48333.333333333336</v>
      </c>
      <c r="BG15" s="27"/>
      <c r="BH15" s="35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</row>
    <row r="16" spans="4:104" x14ac:dyDescent="0.3">
      <c r="D16" s="31"/>
      <c r="E16" s="31"/>
      <c r="F16" s="31"/>
      <c r="G16" s="33"/>
      <c r="H16" s="3">
        <v>8</v>
      </c>
      <c r="I16" s="4">
        <v>1008</v>
      </c>
      <c r="J16" s="5" t="s">
        <v>10</v>
      </c>
      <c r="K16" s="15">
        <f t="shared" si="8"/>
        <v>5</v>
      </c>
      <c r="L16" s="1" t="s">
        <v>40</v>
      </c>
      <c r="M16" s="1" t="str">
        <f t="shared" si="9"/>
        <v>WO</v>
      </c>
      <c r="N16" s="1" t="s">
        <v>39</v>
      </c>
      <c r="O16" s="1" t="s">
        <v>40</v>
      </c>
      <c r="P16" s="1" t="s">
        <v>39</v>
      </c>
      <c r="Q16" s="1" t="s">
        <v>40</v>
      </c>
      <c r="R16" s="1" t="s">
        <v>39</v>
      </c>
      <c r="S16" s="1" t="s">
        <v>39</v>
      </c>
      <c r="T16" s="1" t="str">
        <f t="shared" si="9"/>
        <v>WO</v>
      </c>
      <c r="U16" s="1" t="s">
        <v>39</v>
      </c>
      <c r="V16" s="1" t="s">
        <v>39</v>
      </c>
      <c r="W16" s="1" t="s">
        <v>39</v>
      </c>
      <c r="X16" s="1" t="s">
        <v>39</v>
      </c>
      <c r="Y16" s="1" t="s">
        <v>39</v>
      </c>
      <c r="Z16" s="1" t="s">
        <v>39</v>
      </c>
      <c r="AA16" s="1" t="str">
        <f t="shared" si="9"/>
        <v>WO</v>
      </c>
      <c r="AB16" s="1" t="s">
        <v>39</v>
      </c>
      <c r="AC16" s="1" t="s">
        <v>39</v>
      </c>
      <c r="AD16" s="1" t="s">
        <v>39</v>
      </c>
      <c r="AE16" s="1" t="s">
        <v>39</v>
      </c>
      <c r="AF16" s="1" t="s">
        <v>39</v>
      </c>
      <c r="AG16" s="1" t="s">
        <v>39</v>
      </c>
      <c r="AH16" s="1" t="str">
        <f t="shared" si="9"/>
        <v>WO</v>
      </c>
      <c r="AI16" s="1" t="s">
        <v>39</v>
      </c>
      <c r="AJ16" s="1" t="s">
        <v>39</v>
      </c>
      <c r="AK16" s="1" t="s">
        <v>39</v>
      </c>
      <c r="AL16" s="1" t="s">
        <v>39</v>
      </c>
      <c r="AM16" s="1" t="s">
        <v>39</v>
      </c>
      <c r="AN16" s="1" t="s">
        <v>39</v>
      </c>
      <c r="AO16" s="1" t="str">
        <f t="shared" si="9"/>
        <v>WO</v>
      </c>
      <c r="AP16" s="16" t="s">
        <v>41</v>
      </c>
      <c r="AQ16" s="33"/>
      <c r="AR16" s="35"/>
      <c r="AS16" s="4">
        <v>9</v>
      </c>
      <c r="AT16" s="4">
        <v>1009</v>
      </c>
      <c r="AU16" s="4" t="str">
        <f t="shared" si="2"/>
        <v>November</v>
      </c>
      <c r="AV16" s="4" t="s">
        <v>11</v>
      </c>
      <c r="AW16" s="15">
        <f t="shared" si="3"/>
        <v>23</v>
      </c>
      <c r="AX16" s="1">
        <f t="shared" si="4"/>
        <v>0</v>
      </c>
      <c r="AY16" s="1">
        <f t="shared" si="5"/>
        <v>3</v>
      </c>
      <c r="AZ16" s="1">
        <f t="shared" si="6"/>
        <v>5</v>
      </c>
      <c r="BA16" s="25">
        <f t="shared" si="7"/>
        <v>30</v>
      </c>
      <c r="BB16" s="25">
        <f>Novreport[[#This Row],[Days]]-Novreport[[#This Row],[Absent]]</f>
        <v>30</v>
      </c>
      <c r="BC16" s="26">
        <v>25000</v>
      </c>
      <c r="BD16" s="26">
        <f>Novreport[[#This Row],[Salary]]/Novreport[[#This Row],[Days]]</f>
        <v>833.33333333333337</v>
      </c>
      <c r="BE16" s="26">
        <f>Novreport[[#This Row],[Per Day Salary]]*Novreport[[#This Row],[Absent]]</f>
        <v>0</v>
      </c>
      <c r="BF16" s="26">
        <f>Novreport[[#This Row],[Salary]]-Novreport[[#This Row],[Deduction]]</f>
        <v>25000</v>
      </c>
      <c r="BG16" s="27"/>
      <c r="BH16" s="35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</row>
    <row r="17" spans="4:100" x14ac:dyDescent="0.3">
      <c r="D17" s="31"/>
      <c r="E17" s="31"/>
      <c r="F17" s="31"/>
      <c r="G17" s="33"/>
      <c r="H17" s="3">
        <v>9</v>
      </c>
      <c r="I17" s="4">
        <v>1009</v>
      </c>
      <c r="J17" s="5" t="s">
        <v>11</v>
      </c>
      <c r="K17" s="15">
        <f t="shared" si="8"/>
        <v>5</v>
      </c>
      <c r="L17" s="1" t="s">
        <v>40</v>
      </c>
      <c r="M17" s="1" t="str">
        <f t="shared" si="9"/>
        <v>WO</v>
      </c>
      <c r="N17" s="1" t="s">
        <v>39</v>
      </c>
      <c r="O17" s="1" t="s">
        <v>40</v>
      </c>
      <c r="P17" s="1" t="s">
        <v>39</v>
      </c>
      <c r="Q17" s="1" t="s">
        <v>40</v>
      </c>
      <c r="R17" s="1" t="s">
        <v>39</v>
      </c>
      <c r="S17" s="1" t="s">
        <v>39</v>
      </c>
      <c r="T17" s="1" t="str">
        <f t="shared" si="9"/>
        <v>WO</v>
      </c>
      <c r="U17" s="1" t="s">
        <v>39</v>
      </c>
      <c r="V17" s="1" t="s">
        <v>39</v>
      </c>
      <c r="W17" s="1" t="s">
        <v>39</v>
      </c>
      <c r="X17" s="1" t="s">
        <v>39</v>
      </c>
      <c r="Y17" s="1" t="s">
        <v>39</v>
      </c>
      <c r="Z17" s="1" t="s">
        <v>39</v>
      </c>
      <c r="AA17" s="1" t="str">
        <f t="shared" si="9"/>
        <v>WO</v>
      </c>
      <c r="AB17" s="1" t="s">
        <v>39</v>
      </c>
      <c r="AC17" s="1" t="s">
        <v>39</v>
      </c>
      <c r="AD17" s="1" t="s">
        <v>39</v>
      </c>
      <c r="AE17" s="1" t="s">
        <v>39</v>
      </c>
      <c r="AF17" s="1" t="s">
        <v>39</v>
      </c>
      <c r="AG17" s="1" t="s">
        <v>39</v>
      </c>
      <c r="AH17" s="1" t="str">
        <f t="shared" ref="AH17:AO17" si="10">IF(AH$7 = "Sun","WO","")</f>
        <v>WO</v>
      </c>
      <c r="AI17" s="1" t="s">
        <v>39</v>
      </c>
      <c r="AJ17" s="1" t="s">
        <v>39</v>
      </c>
      <c r="AK17" s="1" t="s">
        <v>39</v>
      </c>
      <c r="AL17" s="1" t="s">
        <v>39</v>
      </c>
      <c r="AM17" s="1" t="s">
        <v>39</v>
      </c>
      <c r="AN17" s="1" t="s">
        <v>39</v>
      </c>
      <c r="AO17" s="1" t="str">
        <f t="shared" si="10"/>
        <v>WO</v>
      </c>
      <c r="AP17" s="16" t="s">
        <v>39</v>
      </c>
      <c r="AQ17" s="33"/>
      <c r="AR17" s="35"/>
      <c r="AS17" s="4">
        <v>10</v>
      </c>
      <c r="AT17" s="4">
        <v>1010</v>
      </c>
      <c r="AU17" s="4" t="str">
        <f t="shared" si="2"/>
        <v>November</v>
      </c>
      <c r="AV17" s="4" t="s">
        <v>12</v>
      </c>
      <c r="AW17" s="15">
        <f t="shared" si="3"/>
        <v>22</v>
      </c>
      <c r="AX17" s="1">
        <f t="shared" si="4"/>
        <v>1</v>
      </c>
      <c r="AY17" s="1">
        <f t="shared" si="5"/>
        <v>3</v>
      </c>
      <c r="AZ17" s="1">
        <f t="shared" si="6"/>
        <v>5</v>
      </c>
      <c r="BA17" s="25">
        <f t="shared" si="7"/>
        <v>30</v>
      </c>
      <c r="BB17" s="25">
        <f>Novreport[[#This Row],[Days]]-Novreport[[#This Row],[Absent]]</f>
        <v>29</v>
      </c>
      <c r="BC17" s="26">
        <v>45000</v>
      </c>
      <c r="BD17" s="26">
        <f>Novreport[[#This Row],[Salary]]/Novreport[[#This Row],[Days]]</f>
        <v>1500</v>
      </c>
      <c r="BE17" s="26">
        <f>Novreport[[#This Row],[Per Day Salary]]*Novreport[[#This Row],[Absent]]</f>
        <v>1500</v>
      </c>
      <c r="BF17" s="26">
        <f>Novreport[[#This Row],[Salary]]-Novreport[[#This Row],[Deduction]]</f>
        <v>43500</v>
      </c>
      <c r="BG17" s="27"/>
      <c r="BH17" s="35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</row>
    <row r="18" spans="4:100" x14ac:dyDescent="0.3">
      <c r="D18" s="31"/>
      <c r="E18" s="31"/>
      <c r="F18" s="31"/>
      <c r="G18" s="33"/>
      <c r="H18" s="3">
        <v>10</v>
      </c>
      <c r="I18" s="4">
        <v>1010</v>
      </c>
      <c r="J18" s="5" t="s">
        <v>12</v>
      </c>
      <c r="K18" s="15">
        <f t="shared" si="8"/>
        <v>5</v>
      </c>
      <c r="L18" s="1" t="s">
        <v>40</v>
      </c>
      <c r="M18" s="1" t="str">
        <f t="shared" ref="M18:AA28" si="11">IF(M$7 = "Sun","WO","")</f>
        <v>WO</v>
      </c>
      <c r="N18" s="1" t="s">
        <v>39</v>
      </c>
      <c r="O18" s="1" t="s">
        <v>40</v>
      </c>
      <c r="P18" s="1" t="s">
        <v>39</v>
      </c>
      <c r="Q18" s="1" t="s">
        <v>40</v>
      </c>
      <c r="R18" s="1" t="s">
        <v>39</v>
      </c>
      <c r="S18" s="1" t="s">
        <v>39</v>
      </c>
      <c r="T18" s="1" t="str">
        <f t="shared" si="11"/>
        <v>WO</v>
      </c>
      <c r="U18" s="1" t="s">
        <v>39</v>
      </c>
      <c r="V18" s="1" t="s">
        <v>39</v>
      </c>
      <c r="W18" s="1" t="s">
        <v>39</v>
      </c>
      <c r="X18" s="1" t="s">
        <v>39</v>
      </c>
      <c r="Y18" s="1" t="s">
        <v>39</v>
      </c>
      <c r="Z18" s="1" t="s">
        <v>39</v>
      </c>
      <c r="AA18" s="1" t="str">
        <f t="shared" si="11"/>
        <v>WO</v>
      </c>
      <c r="AB18" s="1" t="s">
        <v>39</v>
      </c>
      <c r="AC18" s="1" t="s">
        <v>39</v>
      </c>
      <c r="AD18" s="1" t="s">
        <v>39</v>
      </c>
      <c r="AE18" s="1" t="s">
        <v>39</v>
      </c>
      <c r="AF18" s="1" t="s">
        <v>39</v>
      </c>
      <c r="AG18" s="1" t="s">
        <v>39</v>
      </c>
      <c r="AH18" s="1" t="str">
        <f t="shared" ref="AH18:AO28" si="12">IF(AH$7 = "Sun","WO","")</f>
        <v>WO</v>
      </c>
      <c r="AI18" s="1" t="s">
        <v>39</v>
      </c>
      <c r="AJ18" s="1" t="s">
        <v>39</v>
      </c>
      <c r="AK18" s="1" t="s">
        <v>41</v>
      </c>
      <c r="AL18" s="1" t="s">
        <v>39</v>
      </c>
      <c r="AM18" s="1" t="s">
        <v>39</v>
      </c>
      <c r="AN18" s="1" t="s">
        <v>39</v>
      </c>
      <c r="AO18" s="1" t="str">
        <f t="shared" si="12"/>
        <v>WO</v>
      </c>
      <c r="AP18" s="16" t="s">
        <v>39</v>
      </c>
      <c r="AQ18" s="33"/>
      <c r="AR18" s="35"/>
      <c r="AS18" s="4">
        <v>11</v>
      </c>
      <c r="AT18" s="4">
        <v>1011</v>
      </c>
      <c r="AU18" s="4" t="str">
        <f t="shared" si="2"/>
        <v>November</v>
      </c>
      <c r="AV18" s="4" t="s">
        <v>13</v>
      </c>
      <c r="AW18" s="15">
        <f t="shared" si="3"/>
        <v>23</v>
      </c>
      <c r="AX18" s="1">
        <f t="shared" si="4"/>
        <v>0</v>
      </c>
      <c r="AY18" s="1">
        <f t="shared" si="5"/>
        <v>3</v>
      </c>
      <c r="AZ18" s="1">
        <f t="shared" si="6"/>
        <v>5</v>
      </c>
      <c r="BA18" s="25">
        <f t="shared" si="7"/>
        <v>30</v>
      </c>
      <c r="BB18" s="25">
        <f>Novreport[[#This Row],[Days]]-Novreport[[#This Row],[Absent]]</f>
        <v>30</v>
      </c>
      <c r="BC18" s="26">
        <v>48000</v>
      </c>
      <c r="BD18" s="26">
        <f>Novreport[[#This Row],[Salary]]/Novreport[[#This Row],[Days]]</f>
        <v>1600</v>
      </c>
      <c r="BE18" s="26">
        <f>Novreport[[#This Row],[Per Day Salary]]*Novreport[[#This Row],[Absent]]</f>
        <v>0</v>
      </c>
      <c r="BF18" s="26">
        <f>Novreport[[#This Row],[Salary]]-Novreport[[#This Row],[Deduction]]</f>
        <v>48000</v>
      </c>
      <c r="BG18" s="27"/>
      <c r="BH18" s="35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</row>
    <row r="19" spans="4:100" x14ac:dyDescent="0.3">
      <c r="D19" s="31"/>
      <c r="E19" s="31"/>
      <c r="F19" s="31"/>
      <c r="G19" s="33"/>
      <c r="H19" s="3">
        <v>11</v>
      </c>
      <c r="I19" s="4">
        <v>1011</v>
      </c>
      <c r="J19" s="5" t="s">
        <v>13</v>
      </c>
      <c r="K19" s="15">
        <f t="shared" si="8"/>
        <v>5</v>
      </c>
      <c r="L19" s="1" t="s">
        <v>40</v>
      </c>
      <c r="M19" s="1" t="str">
        <f t="shared" si="11"/>
        <v>WO</v>
      </c>
      <c r="N19" s="1" t="s">
        <v>39</v>
      </c>
      <c r="O19" s="1" t="s">
        <v>40</v>
      </c>
      <c r="P19" s="1" t="s">
        <v>39</v>
      </c>
      <c r="Q19" s="1" t="s">
        <v>40</v>
      </c>
      <c r="R19" s="1" t="s">
        <v>39</v>
      </c>
      <c r="S19" s="1" t="s">
        <v>39</v>
      </c>
      <c r="T19" s="1" t="str">
        <f t="shared" si="11"/>
        <v>WO</v>
      </c>
      <c r="U19" s="1" t="s">
        <v>39</v>
      </c>
      <c r="V19" s="1" t="s">
        <v>39</v>
      </c>
      <c r="W19" s="1" t="s">
        <v>39</v>
      </c>
      <c r="X19" s="1" t="s">
        <v>39</v>
      </c>
      <c r="Y19" s="1" t="s">
        <v>39</v>
      </c>
      <c r="Z19" s="1" t="s">
        <v>39</v>
      </c>
      <c r="AA19" s="1" t="str">
        <f t="shared" si="11"/>
        <v>WO</v>
      </c>
      <c r="AB19" s="1" t="s">
        <v>39</v>
      </c>
      <c r="AC19" s="1" t="s">
        <v>39</v>
      </c>
      <c r="AD19" s="1" t="s">
        <v>39</v>
      </c>
      <c r="AE19" s="1" t="s">
        <v>39</v>
      </c>
      <c r="AF19" s="1" t="s">
        <v>39</v>
      </c>
      <c r="AG19" s="1" t="s">
        <v>39</v>
      </c>
      <c r="AH19" s="1" t="str">
        <f t="shared" si="12"/>
        <v>WO</v>
      </c>
      <c r="AI19" s="1" t="s">
        <v>39</v>
      </c>
      <c r="AJ19" s="1" t="s">
        <v>39</v>
      </c>
      <c r="AK19" s="1" t="s">
        <v>39</v>
      </c>
      <c r="AL19" s="1" t="s">
        <v>39</v>
      </c>
      <c r="AM19" s="1" t="s">
        <v>39</v>
      </c>
      <c r="AN19" s="1" t="s">
        <v>39</v>
      </c>
      <c r="AO19" s="1" t="str">
        <f t="shared" si="12"/>
        <v>WO</v>
      </c>
      <c r="AP19" s="16" t="s">
        <v>39</v>
      </c>
      <c r="AQ19" s="33"/>
      <c r="AR19" s="35"/>
      <c r="AS19" s="4">
        <v>12</v>
      </c>
      <c r="AT19" s="4">
        <v>1012</v>
      </c>
      <c r="AU19" s="4" t="str">
        <f t="shared" si="2"/>
        <v>November</v>
      </c>
      <c r="AV19" s="4" t="s">
        <v>14</v>
      </c>
      <c r="AW19" s="15">
        <f t="shared" si="3"/>
        <v>23</v>
      </c>
      <c r="AX19" s="1">
        <f t="shared" si="4"/>
        <v>0</v>
      </c>
      <c r="AY19" s="1">
        <f t="shared" si="5"/>
        <v>3</v>
      </c>
      <c r="AZ19" s="1">
        <f t="shared" si="6"/>
        <v>5</v>
      </c>
      <c r="BA19" s="25">
        <f t="shared" si="7"/>
        <v>30</v>
      </c>
      <c r="BB19" s="25">
        <f>Novreport[[#This Row],[Days]]-Novreport[[#This Row],[Absent]]</f>
        <v>30</v>
      </c>
      <c r="BC19" s="26">
        <v>52000</v>
      </c>
      <c r="BD19" s="26">
        <f>Novreport[[#This Row],[Salary]]/Novreport[[#This Row],[Days]]</f>
        <v>1733.3333333333333</v>
      </c>
      <c r="BE19" s="26">
        <f>Novreport[[#This Row],[Per Day Salary]]*Novreport[[#This Row],[Absent]]</f>
        <v>0</v>
      </c>
      <c r="BF19" s="26">
        <f>Novreport[[#This Row],[Salary]]-Novreport[[#This Row],[Deduction]]</f>
        <v>52000</v>
      </c>
      <c r="BG19" s="27"/>
      <c r="BH19" s="35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1"/>
      <c r="CV19" s="31"/>
    </row>
    <row r="20" spans="4:100" x14ac:dyDescent="0.3">
      <c r="D20" s="31"/>
      <c r="E20" s="31"/>
      <c r="F20" s="31"/>
      <c r="G20" s="33"/>
      <c r="H20" s="3">
        <v>12</v>
      </c>
      <c r="I20" s="4">
        <v>1012</v>
      </c>
      <c r="J20" s="5" t="s">
        <v>14</v>
      </c>
      <c r="K20" s="15">
        <f t="shared" si="8"/>
        <v>5</v>
      </c>
      <c r="L20" s="1" t="s">
        <v>40</v>
      </c>
      <c r="M20" s="1" t="str">
        <f t="shared" si="11"/>
        <v>WO</v>
      </c>
      <c r="N20" s="1" t="s">
        <v>39</v>
      </c>
      <c r="O20" s="1" t="s">
        <v>40</v>
      </c>
      <c r="P20" s="1" t="s">
        <v>39</v>
      </c>
      <c r="Q20" s="1" t="s">
        <v>40</v>
      </c>
      <c r="R20" s="1" t="s">
        <v>39</v>
      </c>
      <c r="S20" s="1" t="s">
        <v>39</v>
      </c>
      <c r="T20" s="1" t="str">
        <f t="shared" si="11"/>
        <v>WO</v>
      </c>
      <c r="U20" s="1" t="s">
        <v>39</v>
      </c>
      <c r="V20" s="1" t="s">
        <v>39</v>
      </c>
      <c r="W20" s="1" t="s">
        <v>39</v>
      </c>
      <c r="X20" s="1" t="s">
        <v>39</v>
      </c>
      <c r="Y20" s="1" t="s">
        <v>39</v>
      </c>
      <c r="Z20" s="1" t="s">
        <v>39</v>
      </c>
      <c r="AA20" s="1" t="str">
        <f t="shared" si="11"/>
        <v>WO</v>
      </c>
      <c r="AB20" s="1" t="s">
        <v>39</v>
      </c>
      <c r="AC20" s="1" t="s">
        <v>39</v>
      </c>
      <c r="AD20" s="1" t="s">
        <v>39</v>
      </c>
      <c r="AE20" s="1" t="s">
        <v>39</v>
      </c>
      <c r="AF20" s="1" t="s">
        <v>39</v>
      </c>
      <c r="AG20" s="1" t="s">
        <v>39</v>
      </c>
      <c r="AH20" s="1" t="str">
        <f t="shared" si="12"/>
        <v>WO</v>
      </c>
      <c r="AI20" s="1" t="s">
        <v>39</v>
      </c>
      <c r="AJ20" s="1" t="s">
        <v>39</v>
      </c>
      <c r="AK20" s="1" t="s">
        <v>39</v>
      </c>
      <c r="AL20" s="1" t="s">
        <v>39</v>
      </c>
      <c r="AM20" s="1" t="s">
        <v>39</v>
      </c>
      <c r="AN20" s="1" t="s">
        <v>39</v>
      </c>
      <c r="AO20" s="1" t="str">
        <f t="shared" si="12"/>
        <v>WO</v>
      </c>
      <c r="AP20" s="16" t="s">
        <v>39</v>
      </c>
      <c r="AQ20" s="33"/>
      <c r="AR20" s="35"/>
      <c r="AS20" s="4">
        <v>13</v>
      </c>
      <c r="AT20" s="4">
        <v>1013</v>
      </c>
      <c r="AU20" s="4" t="str">
        <f t="shared" si="2"/>
        <v>November</v>
      </c>
      <c r="AV20" s="4" t="s">
        <v>15</v>
      </c>
      <c r="AW20" s="15">
        <f t="shared" si="3"/>
        <v>23</v>
      </c>
      <c r="AX20" s="1">
        <f t="shared" si="4"/>
        <v>0</v>
      </c>
      <c r="AY20" s="1">
        <f t="shared" si="5"/>
        <v>3</v>
      </c>
      <c r="AZ20" s="1">
        <f t="shared" si="6"/>
        <v>5</v>
      </c>
      <c r="BA20" s="25">
        <f t="shared" si="7"/>
        <v>30</v>
      </c>
      <c r="BB20" s="25">
        <f>Novreport[[#This Row],[Days]]-Novreport[[#This Row],[Absent]]</f>
        <v>30</v>
      </c>
      <c r="BC20" s="26">
        <v>42000</v>
      </c>
      <c r="BD20" s="26">
        <f>Novreport[[#This Row],[Salary]]/Novreport[[#This Row],[Days]]</f>
        <v>1400</v>
      </c>
      <c r="BE20" s="26">
        <f>Novreport[[#This Row],[Per Day Salary]]*Novreport[[#This Row],[Absent]]</f>
        <v>0</v>
      </c>
      <c r="BF20" s="26">
        <f>Novreport[[#This Row],[Salary]]-Novreport[[#This Row],[Deduction]]</f>
        <v>42000</v>
      </c>
      <c r="BG20" s="27"/>
      <c r="BH20" s="35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</row>
    <row r="21" spans="4:100" x14ac:dyDescent="0.3">
      <c r="D21" s="31"/>
      <c r="E21" s="31"/>
      <c r="F21" s="31"/>
      <c r="G21" s="33"/>
      <c r="H21" s="3">
        <v>13</v>
      </c>
      <c r="I21" s="4">
        <v>1013</v>
      </c>
      <c r="J21" s="5" t="s">
        <v>15</v>
      </c>
      <c r="K21" s="15">
        <f t="shared" si="8"/>
        <v>5</v>
      </c>
      <c r="L21" s="1" t="s">
        <v>40</v>
      </c>
      <c r="M21" s="1" t="str">
        <f t="shared" si="11"/>
        <v>WO</v>
      </c>
      <c r="N21" s="1" t="s">
        <v>39</v>
      </c>
      <c r="O21" s="1" t="s">
        <v>40</v>
      </c>
      <c r="P21" s="1" t="s">
        <v>39</v>
      </c>
      <c r="Q21" s="1" t="s">
        <v>40</v>
      </c>
      <c r="R21" s="1" t="s">
        <v>39</v>
      </c>
      <c r="S21" s="1" t="s">
        <v>39</v>
      </c>
      <c r="T21" s="1" t="str">
        <f t="shared" si="11"/>
        <v>WO</v>
      </c>
      <c r="U21" s="1" t="s">
        <v>39</v>
      </c>
      <c r="V21" s="1" t="s">
        <v>39</v>
      </c>
      <c r="W21" s="1" t="s">
        <v>39</v>
      </c>
      <c r="X21" s="1" t="s">
        <v>39</v>
      </c>
      <c r="Y21" s="1" t="s">
        <v>39</v>
      </c>
      <c r="Z21" s="1" t="s">
        <v>39</v>
      </c>
      <c r="AA21" s="1" t="str">
        <f t="shared" si="11"/>
        <v>WO</v>
      </c>
      <c r="AB21" s="1" t="s">
        <v>39</v>
      </c>
      <c r="AC21" s="1" t="s">
        <v>39</v>
      </c>
      <c r="AD21" s="1" t="s">
        <v>39</v>
      </c>
      <c r="AE21" s="1" t="s">
        <v>39</v>
      </c>
      <c r="AF21" s="1" t="s">
        <v>39</v>
      </c>
      <c r="AG21" s="1" t="s">
        <v>39</v>
      </c>
      <c r="AH21" s="1" t="str">
        <f t="shared" si="12"/>
        <v>WO</v>
      </c>
      <c r="AI21" s="1" t="s">
        <v>39</v>
      </c>
      <c r="AJ21" s="1" t="s">
        <v>39</v>
      </c>
      <c r="AK21" s="1" t="s">
        <v>39</v>
      </c>
      <c r="AL21" s="1" t="s">
        <v>39</v>
      </c>
      <c r="AM21" s="1" t="s">
        <v>39</v>
      </c>
      <c r="AN21" s="1" t="s">
        <v>39</v>
      </c>
      <c r="AO21" s="1" t="str">
        <f t="shared" si="12"/>
        <v>WO</v>
      </c>
      <c r="AP21" s="16" t="s">
        <v>39</v>
      </c>
      <c r="AQ21" s="33"/>
      <c r="AR21" s="35"/>
      <c r="AS21" s="4">
        <v>14</v>
      </c>
      <c r="AT21" s="4">
        <v>1014</v>
      </c>
      <c r="AU21" s="4" t="str">
        <f t="shared" si="2"/>
        <v>November</v>
      </c>
      <c r="AV21" s="4" t="s">
        <v>16</v>
      </c>
      <c r="AW21" s="15">
        <f t="shared" si="3"/>
        <v>22</v>
      </c>
      <c r="AX21" s="1">
        <f t="shared" si="4"/>
        <v>1</v>
      </c>
      <c r="AY21" s="1">
        <f t="shared" si="5"/>
        <v>3</v>
      </c>
      <c r="AZ21" s="1">
        <f t="shared" si="6"/>
        <v>5</v>
      </c>
      <c r="BA21" s="25">
        <f t="shared" si="7"/>
        <v>30</v>
      </c>
      <c r="BB21" s="25">
        <f>Novreport[[#This Row],[Days]]-Novreport[[#This Row],[Absent]]</f>
        <v>29</v>
      </c>
      <c r="BC21" s="26">
        <v>15000</v>
      </c>
      <c r="BD21" s="26">
        <f>Novreport[[#This Row],[Salary]]/Novreport[[#This Row],[Days]]</f>
        <v>500</v>
      </c>
      <c r="BE21" s="26">
        <f>Novreport[[#This Row],[Per Day Salary]]*Novreport[[#This Row],[Absent]]</f>
        <v>500</v>
      </c>
      <c r="BF21" s="26">
        <f>Novreport[[#This Row],[Salary]]-Novreport[[#This Row],[Deduction]]</f>
        <v>14500</v>
      </c>
      <c r="BG21" s="27"/>
      <c r="BH21" s="35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</row>
    <row r="22" spans="4:100" x14ac:dyDescent="0.3">
      <c r="D22" s="31"/>
      <c r="E22" s="31"/>
      <c r="F22" s="31"/>
      <c r="G22" s="33"/>
      <c r="H22" s="3">
        <v>14</v>
      </c>
      <c r="I22" s="4">
        <v>1014</v>
      </c>
      <c r="J22" s="5" t="s">
        <v>16</v>
      </c>
      <c r="K22" s="15">
        <f t="shared" si="8"/>
        <v>5</v>
      </c>
      <c r="L22" s="1" t="s">
        <v>40</v>
      </c>
      <c r="M22" s="1" t="str">
        <f t="shared" si="11"/>
        <v>WO</v>
      </c>
      <c r="N22" s="1" t="s">
        <v>39</v>
      </c>
      <c r="O22" s="1" t="s">
        <v>40</v>
      </c>
      <c r="P22" s="1" t="s">
        <v>41</v>
      </c>
      <c r="Q22" s="1" t="s">
        <v>40</v>
      </c>
      <c r="R22" s="1" t="s">
        <v>39</v>
      </c>
      <c r="S22" s="1" t="s">
        <v>39</v>
      </c>
      <c r="T22" s="1" t="str">
        <f t="shared" si="11"/>
        <v>WO</v>
      </c>
      <c r="U22" s="1" t="s">
        <v>39</v>
      </c>
      <c r="V22" s="1" t="s">
        <v>39</v>
      </c>
      <c r="W22" s="1" t="s">
        <v>39</v>
      </c>
      <c r="X22" s="1" t="s">
        <v>39</v>
      </c>
      <c r="Y22" s="1" t="s">
        <v>39</v>
      </c>
      <c r="Z22" s="1" t="s">
        <v>39</v>
      </c>
      <c r="AA22" s="1" t="str">
        <f t="shared" si="11"/>
        <v>WO</v>
      </c>
      <c r="AB22" s="1" t="s">
        <v>39</v>
      </c>
      <c r="AC22" s="1" t="s">
        <v>39</v>
      </c>
      <c r="AD22" s="1" t="s">
        <v>39</v>
      </c>
      <c r="AE22" s="1" t="s">
        <v>39</v>
      </c>
      <c r="AF22" s="1" t="s">
        <v>39</v>
      </c>
      <c r="AG22" s="1" t="s">
        <v>39</v>
      </c>
      <c r="AH22" s="1" t="str">
        <f t="shared" si="12"/>
        <v>WO</v>
      </c>
      <c r="AI22" s="1" t="s">
        <v>39</v>
      </c>
      <c r="AJ22" s="1" t="s">
        <v>39</v>
      </c>
      <c r="AK22" s="1" t="s">
        <v>39</v>
      </c>
      <c r="AL22" s="1" t="s">
        <v>39</v>
      </c>
      <c r="AM22" s="1" t="s">
        <v>39</v>
      </c>
      <c r="AN22" s="1" t="s">
        <v>39</v>
      </c>
      <c r="AO22" s="1" t="str">
        <f t="shared" si="12"/>
        <v>WO</v>
      </c>
      <c r="AP22" s="16" t="s">
        <v>39</v>
      </c>
      <c r="AQ22" s="33"/>
      <c r="AR22" s="35"/>
      <c r="AS22" s="4">
        <v>15</v>
      </c>
      <c r="AT22" s="4">
        <v>1015</v>
      </c>
      <c r="AU22" s="4" t="str">
        <f t="shared" si="2"/>
        <v>November</v>
      </c>
      <c r="AV22" s="4" t="s">
        <v>17</v>
      </c>
      <c r="AW22" s="15">
        <f t="shared" si="3"/>
        <v>22</v>
      </c>
      <c r="AX22" s="1">
        <f t="shared" si="4"/>
        <v>1</v>
      </c>
      <c r="AY22" s="1">
        <f t="shared" si="5"/>
        <v>3</v>
      </c>
      <c r="AZ22" s="1">
        <f t="shared" si="6"/>
        <v>5</v>
      </c>
      <c r="BA22" s="25">
        <f t="shared" si="7"/>
        <v>30</v>
      </c>
      <c r="BB22" s="25">
        <f>Novreport[[#This Row],[Days]]-Novreport[[#This Row],[Absent]]</f>
        <v>29</v>
      </c>
      <c r="BC22" s="26">
        <v>46000</v>
      </c>
      <c r="BD22" s="26">
        <f>Novreport[[#This Row],[Salary]]/Novreport[[#This Row],[Days]]</f>
        <v>1533.3333333333333</v>
      </c>
      <c r="BE22" s="26">
        <f>Novreport[[#This Row],[Per Day Salary]]*Novreport[[#This Row],[Absent]]</f>
        <v>1533.3333333333333</v>
      </c>
      <c r="BF22" s="26">
        <f>Novreport[[#This Row],[Salary]]-Novreport[[#This Row],[Deduction]]</f>
        <v>44466.666666666664</v>
      </c>
      <c r="BG22" s="27"/>
      <c r="BH22" s="35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</row>
    <row r="23" spans="4:100" x14ac:dyDescent="0.3">
      <c r="D23" s="31"/>
      <c r="E23" s="31"/>
      <c r="F23" s="31"/>
      <c r="G23" s="33"/>
      <c r="H23" s="3">
        <v>15</v>
      </c>
      <c r="I23" s="4">
        <v>1015</v>
      </c>
      <c r="J23" s="5" t="s">
        <v>17</v>
      </c>
      <c r="K23" s="15">
        <f t="shared" si="8"/>
        <v>5</v>
      </c>
      <c r="L23" s="1" t="s">
        <v>40</v>
      </c>
      <c r="M23" s="1" t="str">
        <f t="shared" si="11"/>
        <v>WO</v>
      </c>
      <c r="N23" s="1" t="s">
        <v>39</v>
      </c>
      <c r="O23" s="1" t="s">
        <v>40</v>
      </c>
      <c r="P23" s="1" t="s">
        <v>39</v>
      </c>
      <c r="Q23" s="1" t="s">
        <v>40</v>
      </c>
      <c r="R23" s="1" t="s">
        <v>39</v>
      </c>
      <c r="S23" s="1" t="s">
        <v>39</v>
      </c>
      <c r="T23" s="1" t="str">
        <f t="shared" si="11"/>
        <v>WO</v>
      </c>
      <c r="U23" s="1" t="s">
        <v>39</v>
      </c>
      <c r="V23" s="1" t="s">
        <v>39</v>
      </c>
      <c r="W23" s="1" t="s">
        <v>41</v>
      </c>
      <c r="X23" s="1" t="s">
        <v>39</v>
      </c>
      <c r="Y23" s="1" t="s">
        <v>39</v>
      </c>
      <c r="Z23" s="1" t="s">
        <v>39</v>
      </c>
      <c r="AA23" s="1" t="str">
        <f t="shared" si="11"/>
        <v>WO</v>
      </c>
      <c r="AB23" s="1" t="s">
        <v>39</v>
      </c>
      <c r="AC23" s="1" t="s">
        <v>39</v>
      </c>
      <c r="AD23" s="1" t="s">
        <v>39</v>
      </c>
      <c r="AE23" s="1" t="s">
        <v>39</v>
      </c>
      <c r="AF23" s="1" t="s">
        <v>39</v>
      </c>
      <c r="AG23" s="1" t="s">
        <v>39</v>
      </c>
      <c r="AH23" s="1" t="str">
        <f t="shared" si="12"/>
        <v>WO</v>
      </c>
      <c r="AI23" s="1" t="s">
        <v>39</v>
      </c>
      <c r="AJ23" s="1" t="s">
        <v>39</v>
      </c>
      <c r="AK23" s="1" t="s">
        <v>39</v>
      </c>
      <c r="AL23" s="1" t="s">
        <v>39</v>
      </c>
      <c r="AM23" s="1" t="s">
        <v>39</v>
      </c>
      <c r="AN23" s="1" t="s">
        <v>39</v>
      </c>
      <c r="AO23" s="1" t="str">
        <f t="shared" si="12"/>
        <v>WO</v>
      </c>
      <c r="AP23" s="16" t="s">
        <v>39</v>
      </c>
      <c r="AQ23" s="33"/>
      <c r="AR23" s="35"/>
      <c r="AS23" s="4">
        <v>16</v>
      </c>
      <c r="AT23" s="4">
        <v>1016</v>
      </c>
      <c r="AU23" s="4" t="str">
        <f t="shared" si="2"/>
        <v>November</v>
      </c>
      <c r="AV23" s="4" t="s">
        <v>18</v>
      </c>
      <c r="AW23" s="15">
        <f t="shared" si="3"/>
        <v>23</v>
      </c>
      <c r="AX23" s="1">
        <f t="shared" si="4"/>
        <v>0</v>
      </c>
      <c r="AY23" s="1">
        <f t="shared" si="5"/>
        <v>3</v>
      </c>
      <c r="AZ23" s="1">
        <f t="shared" si="6"/>
        <v>5</v>
      </c>
      <c r="BA23" s="25">
        <f t="shared" si="7"/>
        <v>30</v>
      </c>
      <c r="BB23" s="25">
        <f>Novreport[[#This Row],[Days]]-Novreport[[#This Row],[Absent]]</f>
        <v>30</v>
      </c>
      <c r="BC23" s="26">
        <v>52000</v>
      </c>
      <c r="BD23" s="26">
        <f>Novreport[[#This Row],[Salary]]/Novreport[[#This Row],[Days]]</f>
        <v>1733.3333333333333</v>
      </c>
      <c r="BE23" s="26">
        <f>Novreport[[#This Row],[Per Day Salary]]*Novreport[[#This Row],[Absent]]</f>
        <v>0</v>
      </c>
      <c r="BF23" s="26">
        <f>Novreport[[#This Row],[Salary]]-Novreport[[#This Row],[Deduction]]</f>
        <v>52000</v>
      </c>
      <c r="BG23" s="27"/>
      <c r="BH23" s="35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</row>
    <row r="24" spans="4:100" x14ac:dyDescent="0.3">
      <c r="D24" s="31"/>
      <c r="E24" s="31"/>
      <c r="F24" s="31"/>
      <c r="G24" s="33"/>
      <c r="H24" s="3">
        <v>16</v>
      </c>
      <c r="I24" s="4">
        <v>1016</v>
      </c>
      <c r="J24" s="5" t="s">
        <v>18</v>
      </c>
      <c r="K24" s="15">
        <f t="shared" si="8"/>
        <v>5</v>
      </c>
      <c r="L24" s="1" t="s">
        <v>40</v>
      </c>
      <c r="M24" s="1" t="str">
        <f t="shared" si="11"/>
        <v>WO</v>
      </c>
      <c r="N24" s="1" t="s">
        <v>39</v>
      </c>
      <c r="O24" s="1" t="s">
        <v>40</v>
      </c>
      <c r="P24" s="1" t="s">
        <v>39</v>
      </c>
      <c r="Q24" s="1" t="s">
        <v>40</v>
      </c>
      <c r="R24" s="1" t="s">
        <v>39</v>
      </c>
      <c r="S24" s="1" t="s">
        <v>39</v>
      </c>
      <c r="T24" s="1" t="str">
        <f t="shared" si="11"/>
        <v>WO</v>
      </c>
      <c r="U24" s="1" t="s">
        <v>39</v>
      </c>
      <c r="V24" s="1" t="s">
        <v>39</v>
      </c>
      <c r="W24" s="1" t="s">
        <v>39</v>
      </c>
      <c r="X24" s="1" t="s">
        <v>39</v>
      </c>
      <c r="Y24" s="1" t="s">
        <v>39</v>
      </c>
      <c r="Z24" s="1" t="s">
        <v>39</v>
      </c>
      <c r="AA24" s="1" t="str">
        <f t="shared" si="11"/>
        <v>WO</v>
      </c>
      <c r="AB24" s="1" t="s">
        <v>39</v>
      </c>
      <c r="AC24" s="1" t="s">
        <v>39</v>
      </c>
      <c r="AD24" s="1" t="s">
        <v>39</v>
      </c>
      <c r="AE24" s="1" t="s">
        <v>39</v>
      </c>
      <c r="AF24" s="1" t="s">
        <v>39</v>
      </c>
      <c r="AG24" s="1" t="s">
        <v>39</v>
      </c>
      <c r="AH24" s="1" t="str">
        <f t="shared" si="12"/>
        <v>WO</v>
      </c>
      <c r="AI24" s="1" t="s">
        <v>39</v>
      </c>
      <c r="AJ24" s="1" t="s">
        <v>39</v>
      </c>
      <c r="AK24" s="1" t="s">
        <v>39</v>
      </c>
      <c r="AL24" s="1" t="s">
        <v>39</v>
      </c>
      <c r="AM24" s="1" t="s">
        <v>39</v>
      </c>
      <c r="AN24" s="1" t="s">
        <v>39</v>
      </c>
      <c r="AO24" s="1" t="str">
        <f t="shared" si="12"/>
        <v>WO</v>
      </c>
      <c r="AP24" s="16" t="s">
        <v>39</v>
      </c>
      <c r="AQ24" s="33"/>
      <c r="AR24" s="35"/>
      <c r="AS24" s="4">
        <v>17</v>
      </c>
      <c r="AT24" s="4">
        <v>1017</v>
      </c>
      <c r="AU24" s="4" t="str">
        <f t="shared" si="2"/>
        <v>November</v>
      </c>
      <c r="AV24" s="4" t="s">
        <v>19</v>
      </c>
      <c r="AW24" s="15">
        <f t="shared" si="3"/>
        <v>23</v>
      </c>
      <c r="AX24" s="1">
        <f t="shared" si="4"/>
        <v>0</v>
      </c>
      <c r="AY24" s="1">
        <f t="shared" si="5"/>
        <v>3</v>
      </c>
      <c r="AZ24" s="1">
        <f t="shared" si="6"/>
        <v>5</v>
      </c>
      <c r="BA24" s="25">
        <f t="shared" si="7"/>
        <v>30</v>
      </c>
      <c r="BB24" s="25">
        <f>Novreport[[#This Row],[Days]]-Novreport[[#This Row],[Absent]]</f>
        <v>30</v>
      </c>
      <c r="BC24" s="26">
        <v>42000</v>
      </c>
      <c r="BD24" s="26">
        <f>Novreport[[#This Row],[Salary]]/Novreport[[#This Row],[Days]]</f>
        <v>1400</v>
      </c>
      <c r="BE24" s="26">
        <f>Novreport[[#This Row],[Per Day Salary]]*Novreport[[#This Row],[Absent]]</f>
        <v>0</v>
      </c>
      <c r="BF24" s="26">
        <f>Novreport[[#This Row],[Salary]]-Novreport[[#This Row],[Deduction]]</f>
        <v>42000</v>
      </c>
      <c r="BG24" s="27"/>
      <c r="BH24" s="35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  <c r="CC24" s="31"/>
      <c r="CD24" s="31"/>
      <c r="CE24" s="31"/>
      <c r="CF24" s="31"/>
      <c r="CG24" s="31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</row>
    <row r="25" spans="4:100" x14ac:dyDescent="0.3">
      <c r="D25" s="31"/>
      <c r="E25" s="31"/>
      <c r="F25" s="31"/>
      <c r="G25" s="33"/>
      <c r="H25" s="3">
        <v>17</v>
      </c>
      <c r="I25" s="4">
        <v>1017</v>
      </c>
      <c r="J25" s="5" t="s">
        <v>19</v>
      </c>
      <c r="K25" s="15">
        <f t="shared" si="8"/>
        <v>5</v>
      </c>
      <c r="L25" s="1" t="s">
        <v>40</v>
      </c>
      <c r="M25" s="1" t="str">
        <f t="shared" si="11"/>
        <v>WO</v>
      </c>
      <c r="N25" s="1" t="s">
        <v>39</v>
      </c>
      <c r="O25" s="1" t="s">
        <v>40</v>
      </c>
      <c r="P25" s="1" t="s">
        <v>39</v>
      </c>
      <c r="Q25" s="1" t="s">
        <v>40</v>
      </c>
      <c r="R25" s="1" t="s">
        <v>39</v>
      </c>
      <c r="S25" s="1" t="s">
        <v>39</v>
      </c>
      <c r="T25" s="1" t="str">
        <f t="shared" si="11"/>
        <v>WO</v>
      </c>
      <c r="U25" s="1" t="s">
        <v>39</v>
      </c>
      <c r="V25" s="1" t="s">
        <v>39</v>
      </c>
      <c r="W25" s="1" t="s">
        <v>39</v>
      </c>
      <c r="X25" s="1" t="s">
        <v>39</v>
      </c>
      <c r="Y25" s="1" t="s">
        <v>39</v>
      </c>
      <c r="Z25" s="1" t="s">
        <v>39</v>
      </c>
      <c r="AA25" s="1" t="str">
        <f t="shared" si="11"/>
        <v>WO</v>
      </c>
      <c r="AB25" s="1" t="s">
        <v>39</v>
      </c>
      <c r="AC25" s="1" t="s">
        <v>39</v>
      </c>
      <c r="AD25" s="1" t="s">
        <v>39</v>
      </c>
      <c r="AE25" s="1" t="s">
        <v>39</v>
      </c>
      <c r="AF25" s="1" t="s">
        <v>39</v>
      </c>
      <c r="AG25" s="1" t="s">
        <v>39</v>
      </c>
      <c r="AH25" s="1" t="str">
        <f t="shared" si="12"/>
        <v>WO</v>
      </c>
      <c r="AI25" s="1" t="s">
        <v>39</v>
      </c>
      <c r="AJ25" s="1" t="s">
        <v>39</v>
      </c>
      <c r="AK25" s="1" t="s">
        <v>39</v>
      </c>
      <c r="AL25" s="1" t="s">
        <v>39</v>
      </c>
      <c r="AM25" s="1" t="s">
        <v>39</v>
      </c>
      <c r="AN25" s="1" t="s">
        <v>39</v>
      </c>
      <c r="AO25" s="1" t="str">
        <f t="shared" si="12"/>
        <v>WO</v>
      </c>
      <c r="AP25" s="16" t="s">
        <v>39</v>
      </c>
      <c r="AQ25" s="33"/>
      <c r="AR25" s="35"/>
      <c r="AS25" s="4">
        <v>18</v>
      </c>
      <c r="AT25" s="4">
        <v>1018</v>
      </c>
      <c r="AU25" s="4" t="str">
        <f t="shared" si="2"/>
        <v>November</v>
      </c>
      <c r="AV25" s="4" t="s">
        <v>20</v>
      </c>
      <c r="AW25" s="15">
        <f t="shared" si="3"/>
        <v>23</v>
      </c>
      <c r="AX25" s="1">
        <f t="shared" si="4"/>
        <v>0</v>
      </c>
      <c r="AY25" s="1">
        <f t="shared" si="5"/>
        <v>3</v>
      </c>
      <c r="AZ25" s="1">
        <f t="shared" si="6"/>
        <v>5</v>
      </c>
      <c r="BA25" s="25">
        <f t="shared" si="7"/>
        <v>30</v>
      </c>
      <c r="BB25" s="25">
        <f>Novreport[[#This Row],[Days]]-Novreport[[#This Row],[Absent]]</f>
        <v>30</v>
      </c>
      <c r="BC25" s="26">
        <v>62000</v>
      </c>
      <c r="BD25" s="26">
        <f>Novreport[[#This Row],[Salary]]/Novreport[[#This Row],[Days]]</f>
        <v>2066.6666666666665</v>
      </c>
      <c r="BE25" s="26">
        <f>Novreport[[#This Row],[Per Day Salary]]*Novreport[[#This Row],[Absent]]</f>
        <v>0</v>
      </c>
      <c r="BF25" s="26">
        <f>Novreport[[#This Row],[Salary]]-Novreport[[#This Row],[Deduction]]</f>
        <v>62000</v>
      </c>
      <c r="BG25" s="27"/>
      <c r="BH25" s="35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</row>
    <row r="26" spans="4:100" x14ac:dyDescent="0.3">
      <c r="D26" s="31"/>
      <c r="E26" s="31"/>
      <c r="F26" s="31"/>
      <c r="G26" s="33"/>
      <c r="H26" s="3">
        <v>18</v>
      </c>
      <c r="I26" s="4">
        <v>1018</v>
      </c>
      <c r="J26" s="5" t="s">
        <v>20</v>
      </c>
      <c r="K26" s="15">
        <f t="shared" si="8"/>
        <v>5</v>
      </c>
      <c r="L26" s="1" t="s">
        <v>40</v>
      </c>
      <c r="M26" s="1" t="str">
        <f t="shared" si="11"/>
        <v>WO</v>
      </c>
      <c r="N26" s="1" t="s">
        <v>39</v>
      </c>
      <c r="O26" s="1" t="s">
        <v>40</v>
      </c>
      <c r="P26" s="1" t="s">
        <v>39</v>
      </c>
      <c r="Q26" s="1" t="s">
        <v>40</v>
      </c>
      <c r="R26" s="1" t="s">
        <v>39</v>
      </c>
      <c r="S26" s="1" t="s">
        <v>39</v>
      </c>
      <c r="T26" s="1" t="str">
        <f t="shared" si="11"/>
        <v>WO</v>
      </c>
      <c r="U26" s="1" t="s">
        <v>39</v>
      </c>
      <c r="V26" s="1" t="s">
        <v>39</v>
      </c>
      <c r="W26" s="1" t="s">
        <v>39</v>
      </c>
      <c r="X26" s="1" t="s">
        <v>39</v>
      </c>
      <c r="Y26" s="1" t="s">
        <v>39</v>
      </c>
      <c r="Z26" s="1" t="s">
        <v>39</v>
      </c>
      <c r="AA26" s="1" t="str">
        <f t="shared" si="11"/>
        <v>WO</v>
      </c>
      <c r="AB26" s="1" t="s">
        <v>39</v>
      </c>
      <c r="AC26" s="1" t="s">
        <v>39</v>
      </c>
      <c r="AD26" s="1" t="s">
        <v>39</v>
      </c>
      <c r="AE26" s="1" t="s">
        <v>39</v>
      </c>
      <c r="AF26" s="1" t="s">
        <v>39</v>
      </c>
      <c r="AG26" s="1" t="s">
        <v>39</v>
      </c>
      <c r="AH26" s="1" t="str">
        <f t="shared" si="12"/>
        <v>WO</v>
      </c>
      <c r="AI26" s="1" t="s">
        <v>39</v>
      </c>
      <c r="AJ26" s="1" t="s">
        <v>39</v>
      </c>
      <c r="AK26" s="1" t="s">
        <v>39</v>
      </c>
      <c r="AL26" s="1" t="s">
        <v>39</v>
      </c>
      <c r="AM26" s="1" t="s">
        <v>39</v>
      </c>
      <c r="AN26" s="1" t="s">
        <v>39</v>
      </c>
      <c r="AO26" s="1" t="str">
        <f t="shared" si="12"/>
        <v>WO</v>
      </c>
      <c r="AP26" s="16" t="s">
        <v>39</v>
      </c>
      <c r="AQ26" s="33"/>
      <c r="AR26" s="35"/>
      <c r="AS26" s="4">
        <v>19</v>
      </c>
      <c r="AT26" s="4">
        <v>1019</v>
      </c>
      <c r="AU26" s="4" t="str">
        <f t="shared" si="2"/>
        <v>November</v>
      </c>
      <c r="AV26" s="4" t="s">
        <v>21</v>
      </c>
      <c r="AW26" s="15">
        <f t="shared" si="3"/>
        <v>23</v>
      </c>
      <c r="AX26" s="1">
        <f t="shared" si="4"/>
        <v>0</v>
      </c>
      <c r="AY26" s="1">
        <f t="shared" si="5"/>
        <v>3</v>
      </c>
      <c r="AZ26" s="1">
        <f t="shared" si="6"/>
        <v>5</v>
      </c>
      <c r="BA26" s="25">
        <f t="shared" si="7"/>
        <v>30</v>
      </c>
      <c r="BB26" s="25">
        <f>Novreport[[#This Row],[Days]]-Novreport[[#This Row],[Absent]]</f>
        <v>30</v>
      </c>
      <c r="BC26" s="26">
        <v>41000</v>
      </c>
      <c r="BD26" s="26">
        <f>Novreport[[#This Row],[Salary]]/Novreport[[#This Row],[Days]]</f>
        <v>1366.6666666666667</v>
      </c>
      <c r="BE26" s="26">
        <f>Novreport[[#This Row],[Per Day Salary]]*Novreport[[#This Row],[Absent]]</f>
        <v>0</v>
      </c>
      <c r="BF26" s="26">
        <f>Novreport[[#This Row],[Salary]]-Novreport[[#This Row],[Deduction]]</f>
        <v>41000</v>
      </c>
      <c r="BG26" s="27"/>
      <c r="BH26" s="35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</row>
    <row r="27" spans="4:100" ht="15" thickBot="1" x14ac:dyDescent="0.35">
      <c r="D27" s="31"/>
      <c r="E27" s="31"/>
      <c r="F27" s="31"/>
      <c r="G27" s="33"/>
      <c r="H27" s="3">
        <v>19</v>
      </c>
      <c r="I27" s="4">
        <v>1019</v>
      </c>
      <c r="J27" s="5" t="s">
        <v>21</v>
      </c>
      <c r="K27" s="15">
        <f t="shared" si="8"/>
        <v>5</v>
      </c>
      <c r="L27" s="1" t="s">
        <v>40</v>
      </c>
      <c r="M27" s="1" t="str">
        <f t="shared" si="11"/>
        <v>WO</v>
      </c>
      <c r="N27" s="1" t="s">
        <v>39</v>
      </c>
      <c r="O27" s="1" t="s">
        <v>40</v>
      </c>
      <c r="P27" s="1" t="s">
        <v>39</v>
      </c>
      <c r="Q27" s="1" t="s">
        <v>40</v>
      </c>
      <c r="R27" s="1" t="s">
        <v>39</v>
      </c>
      <c r="S27" s="1" t="s">
        <v>39</v>
      </c>
      <c r="T27" s="1" t="str">
        <f t="shared" si="11"/>
        <v>WO</v>
      </c>
      <c r="U27" s="1" t="s">
        <v>39</v>
      </c>
      <c r="V27" s="1" t="s">
        <v>39</v>
      </c>
      <c r="W27" s="1" t="s">
        <v>39</v>
      </c>
      <c r="X27" s="1" t="s">
        <v>39</v>
      </c>
      <c r="Y27" s="1" t="s">
        <v>39</v>
      </c>
      <c r="Z27" s="1" t="s">
        <v>39</v>
      </c>
      <c r="AA27" s="1" t="str">
        <f t="shared" si="11"/>
        <v>WO</v>
      </c>
      <c r="AB27" s="1" t="s">
        <v>39</v>
      </c>
      <c r="AC27" s="1" t="s">
        <v>39</v>
      </c>
      <c r="AD27" s="1" t="s">
        <v>39</v>
      </c>
      <c r="AE27" s="1" t="s">
        <v>39</v>
      </c>
      <c r="AF27" s="1" t="s">
        <v>39</v>
      </c>
      <c r="AG27" s="1" t="s">
        <v>39</v>
      </c>
      <c r="AH27" s="1" t="str">
        <f t="shared" si="12"/>
        <v>WO</v>
      </c>
      <c r="AI27" s="1" t="s">
        <v>39</v>
      </c>
      <c r="AJ27" s="1" t="s">
        <v>39</v>
      </c>
      <c r="AK27" s="1" t="s">
        <v>39</v>
      </c>
      <c r="AL27" s="1" t="s">
        <v>39</v>
      </c>
      <c r="AM27" s="1" t="s">
        <v>39</v>
      </c>
      <c r="AN27" s="1" t="s">
        <v>39</v>
      </c>
      <c r="AO27" s="1" t="str">
        <f t="shared" si="12"/>
        <v>WO</v>
      </c>
      <c r="AP27" s="16" t="s">
        <v>39</v>
      </c>
      <c r="AQ27" s="33"/>
      <c r="AR27" s="35"/>
      <c r="AS27" s="7">
        <v>20</v>
      </c>
      <c r="AT27" s="7">
        <v>1020</v>
      </c>
      <c r="AU27" s="7" t="str">
        <f t="shared" si="2"/>
        <v>November</v>
      </c>
      <c r="AV27" s="7" t="s">
        <v>22</v>
      </c>
      <c r="AW27" s="17">
        <f t="shared" si="3"/>
        <v>23</v>
      </c>
      <c r="AX27" s="18">
        <f t="shared" si="4"/>
        <v>0</v>
      </c>
      <c r="AY27" s="18">
        <f t="shared" si="5"/>
        <v>3</v>
      </c>
      <c r="AZ27" s="18">
        <f t="shared" si="6"/>
        <v>5</v>
      </c>
      <c r="BA27" s="28">
        <f t="shared" si="7"/>
        <v>30</v>
      </c>
      <c r="BB27" s="28">
        <f>Novreport[[#This Row],[Days]]-Novreport[[#This Row],[Absent]]</f>
        <v>30</v>
      </c>
      <c r="BC27" s="29">
        <v>30000</v>
      </c>
      <c r="BD27" s="29">
        <f>Novreport[[#This Row],[Salary]]/Novreport[[#This Row],[Days]]</f>
        <v>1000</v>
      </c>
      <c r="BE27" s="29">
        <f>Novreport[[#This Row],[Per Day Salary]]*Novreport[[#This Row],[Absent]]</f>
        <v>0</v>
      </c>
      <c r="BF27" s="29">
        <f>Novreport[[#This Row],[Salary]]-Novreport[[#This Row],[Deduction]]</f>
        <v>30000</v>
      </c>
      <c r="BG27" s="30"/>
      <c r="BH27" s="35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</row>
    <row r="28" spans="4:100" ht="15" thickBot="1" x14ac:dyDescent="0.35">
      <c r="D28" s="31"/>
      <c r="E28" s="31"/>
      <c r="F28" s="31"/>
      <c r="G28" s="33"/>
      <c r="H28" s="6">
        <v>20</v>
      </c>
      <c r="I28" s="7">
        <v>1020</v>
      </c>
      <c r="J28" s="8" t="s">
        <v>22</v>
      </c>
      <c r="K28" s="17">
        <f t="shared" si="8"/>
        <v>5</v>
      </c>
      <c r="L28" s="18" t="s">
        <v>40</v>
      </c>
      <c r="M28" s="18" t="str">
        <f t="shared" si="11"/>
        <v>WO</v>
      </c>
      <c r="N28" s="18" t="s">
        <v>39</v>
      </c>
      <c r="O28" s="18" t="s">
        <v>40</v>
      </c>
      <c r="P28" s="18" t="s">
        <v>39</v>
      </c>
      <c r="Q28" s="18" t="s">
        <v>40</v>
      </c>
      <c r="R28" s="18" t="s">
        <v>39</v>
      </c>
      <c r="S28" s="18" t="s">
        <v>39</v>
      </c>
      <c r="T28" s="18" t="str">
        <f t="shared" si="11"/>
        <v>WO</v>
      </c>
      <c r="U28" s="18" t="s">
        <v>39</v>
      </c>
      <c r="V28" s="18" t="s">
        <v>39</v>
      </c>
      <c r="W28" s="18" t="s">
        <v>39</v>
      </c>
      <c r="X28" s="18" t="s">
        <v>39</v>
      </c>
      <c r="Y28" s="18" t="s">
        <v>39</v>
      </c>
      <c r="Z28" s="18" t="s">
        <v>39</v>
      </c>
      <c r="AA28" s="18" t="str">
        <f t="shared" si="11"/>
        <v>WO</v>
      </c>
      <c r="AB28" s="18" t="s">
        <v>39</v>
      </c>
      <c r="AC28" s="18" t="s">
        <v>39</v>
      </c>
      <c r="AD28" s="18" t="s">
        <v>39</v>
      </c>
      <c r="AE28" s="18" t="s">
        <v>39</v>
      </c>
      <c r="AF28" s="18" t="s">
        <v>39</v>
      </c>
      <c r="AG28" s="18" t="s">
        <v>39</v>
      </c>
      <c r="AH28" s="18" t="str">
        <f t="shared" si="12"/>
        <v>WO</v>
      </c>
      <c r="AI28" s="18" t="s">
        <v>39</v>
      </c>
      <c r="AJ28" s="18" t="s">
        <v>39</v>
      </c>
      <c r="AK28" s="18" t="s">
        <v>39</v>
      </c>
      <c r="AL28" s="18" t="s">
        <v>39</v>
      </c>
      <c r="AM28" s="18" t="s">
        <v>39</v>
      </c>
      <c r="AN28" s="18" t="s">
        <v>39</v>
      </c>
      <c r="AO28" s="18" t="str">
        <f t="shared" si="12"/>
        <v>WO</v>
      </c>
      <c r="AP28" s="19" t="s">
        <v>39</v>
      </c>
      <c r="AQ28" s="33"/>
      <c r="AR28" s="35"/>
      <c r="AS28" s="35"/>
      <c r="AT28" s="35"/>
      <c r="AU28" s="35"/>
      <c r="AV28" s="35"/>
      <c r="AW28" s="36"/>
      <c r="AX28" s="36"/>
      <c r="AY28" s="36"/>
      <c r="AZ28" s="36"/>
      <c r="BA28" s="36"/>
      <c r="BB28" s="36"/>
      <c r="BC28" s="35"/>
      <c r="BD28" s="35"/>
      <c r="BE28" s="35"/>
      <c r="BF28" s="35"/>
      <c r="BG28" s="35"/>
      <c r="BH28" s="35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1"/>
      <c r="CC28" s="31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</row>
    <row r="29" spans="4:100" x14ac:dyDescent="0.3">
      <c r="D29" s="31"/>
      <c r="E29" s="31"/>
      <c r="F29" s="31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5"/>
      <c r="AS29" s="35"/>
      <c r="AT29" s="35"/>
      <c r="AU29" s="35"/>
      <c r="AV29" s="35"/>
      <c r="AW29" s="36"/>
      <c r="AX29" s="36"/>
      <c r="AY29" s="36"/>
      <c r="AZ29" s="36"/>
      <c r="BA29" s="36"/>
      <c r="BB29" s="36"/>
      <c r="BC29" s="35"/>
      <c r="BD29" s="35"/>
      <c r="BE29" s="35"/>
      <c r="BF29" s="35"/>
      <c r="BG29" s="35"/>
      <c r="BH29" s="35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</row>
    <row r="30" spans="4:100" x14ac:dyDescent="0.3">
      <c r="D30" s="31"/>
      <c r="E30" s="31"/>
      <c r="F30" s="31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5"/>
      <c r="AS30" s="35"/>
      <c r="AT30" s="35"/>
      <c r="AU30" s="35"/>
      <c r="AV30" s="35"/>
      <c r="AW30" s="36"/>
      <c r="AX30" s="36"/>
      <c r="AY30" s="36"/>
      <c r="AZ30" s="36"/>
      <c r="BA30" s="36"/>
      <c r="BB30" s="36"/>
      <c r="BC30" s="35"/>
      <c r="BD30" s="35"/>
      <c r="BE30" s="35"/>
      <c r="BF30" s="35"/>
      <c r="BG30" s="35"/>
      <c r="BH30" s="35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/>
      <c r="CC30" s="31"/>
      <c r="CD30" s="31"/>
      <c r="CE30" s="31"/>
      <c r="CF30" s="31"/>
      <c r="CG30" s="31"/>
      <c r="CH30" s="31"/>
      <c r="CI30" s="31"/>
      <c r="CJ30" s="31"/>
      <c r="CK30" s="31"/>
      <c r="CL30" s="31"/>
      <c r="CM30" s="31"/>
      <c r="CN30" s="31"/>
      <c r="CO30" s="31"/>
      <c r="CP30" s="31"/>
      <c r="CQ30" s="31"/>
      <c r="CR30" s="31"/>
      <c r="CS30" s="31"/>
      <c r="CT30" s="31"/>
      <c r="CU30" s="31"/>
      <c r="CV30" s="31"/>
    </row>
    <row r="31" spans="4:100" x14ac:dyDescent="0.3"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2"/>
      <c r="AX31" s="32"/>
      <c r="AY31" s="32"/>
      <c r="AZ31" s="32"/>
      <c r="BA31" s="32"/>
      <c r="BB31" s="32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31"/>
      <c r="BZ31" s="31"/>
      <c r="CA31" s="31"/>
      <c r="CB31" s="31"/>
      <c r="CC31" s="31"/>
      <c r="CD31" s="31"/>
      <c r="CE31" s="31"/>
      <c r="CF31" s="31"/>
      <c r="CG31" s="31"/>
      <c r="CH31" s="31"/>
      <c r="CI31" s="31"/>
      <c r="CJ31" s="31"/>
      <c r="CK31" s="31"/>
      <c r="CL31" s="31"/>
      <c r="CM31" s="31"/>
      <c r="CN31" s="31"/>
      <c r="CO31" s="31"/>
      <c r="CP31" s="31"/>
      <c r="CQ31" s="31"/>
      <c r="CR31" s="31"/>
      <c r="CS31" s="31"/>
      <c r="CT31" s="31"/>
      <c r="CU31" s="31"/>
      <c r="CV31" s="31"/>
    </row>
    <row r="32" spans="4:100" x14ac:dyDescent="0.3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2"/>
      <c r="AX32" s="32"/>
      <c r="AY32" s="32"/>
      <c r="AZ32" s="32"/>
      <c r="BA32" s="32"/>
      <c r="BB32" s="32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/>
    </row>
    <row r="33" spans="1:100" x14ac:dyDescent="0.3"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2"/>
      <c r="AX33" s="32"/>
      <c r="AY33" s="32"/>
      <c r="AZ33" s="32"/>
      <c r="BA33" s="32"/>
      <c r="BB33" s="32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31"/>
    </row>
    <row r="34" spans="1:100" x14ac:dyDescent="0.3"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2"/>
      <c r="AX34" s="32"/>
      <c r="AY34" s="32"/>
      <c r="AZ34" s="32"/>
      <c r="BA34" s="32"/>
      <c r="BB34" s="32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</row>
    <row r="35" spans="1:100" x14ac:dyDescent="0.3"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2"/>
      <c r="AX35" s="32"/>
      <c r="AY35" s="32"/>
      <c r="AZ35" s="32"/>
      <c r="BA35" s="32"/>
      <c r="BB35" s="32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</row>
    <row r="36" spans="1:100" x14ac:dyDescent="0.3"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2"/>
      <c r="AX36" s="32"/>
      <c r="AY36" s="32"/>
      <c r="AZ36" s="32"/>
      <c r="BA36" s="32"/>
      <c r="BB36" s="32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</row>
    <row r="37" spans="1:100" x14ac:dyDescent="0.3"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2"/>
      <c r="AX37" s="32"/>
      <c r="AY37" s="32"/>
      <c r="AZ37" s="32"/>
      <c r="BA37" s="32"/>
      <c r="BB37" s="32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</row>
    <row r="38" spans="1:100" x14ac:dyDescent="0.3"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2"/>
      <c r="AX38" s="32"/>
      <c r="AY38" s="32"/>
      <c r="AZ38" s="32"/>
      <c r="BA38" s="32"/>
      <c r="BB38" s="32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31"/>
      <c r="CS38" s="31"/>
      <c r="CT38" s="31"/>
      <c r="CU38" s="31"/>
      <c r="CV38" s="31"/>
    </row>
    <row r="39" spans="1:100" x14ac:dyDescent="0.3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2"/>
      <c r="AX39" s="32"/>
      <c r="AY39" s="32"/>
      <c r="AZ39" s="32"/>
      <c r="BA39" s="32"/>
      <c r="BB39" s="32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  <c r="CN39" s="31"/>
      <c r="CO39" s="31"/>
      <c r="CP39" s="31"/>
      <c r="CQ39" s="31"/>
      <c r="CR39" s="31"/>
      <c r="CS39" s="31"/>
      <c r="CT39" s="31"/>
      <c r="CU39" s="31"/>
      <c r="CV39" s="31"/>
    </row>
    <row r="40" spans="1:100" x14ac:dyDescent="0.3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2"/>
      <c r="AX40" s="32"/>
      <c r="AY40" s="32"/>
      <c r="AZ40" s="32"/>
      <c r="BA40" s="32"/>
      <c r="BB40" s="32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/>
      <c r="CC40" s="31"/>
      <c r="CD40" s="31"/>
      <c r="CE40" s="31"/>
      <c r="CF40" s="31"/>
      <c r="CG40" s="31"/>
      <c r="CH40" s="31"/>
      <c r="CI40" s="31"/>
      <c r="CJ40" s="31"/>
      <c r="CK40" s="31"/>
      <c r="CL40" s="31"/>
      <c r="CM40" s="31"/>
      <c r="CN40" s="31"/>
      <c r="CO40" s="31"/>
      <c r="CP40" s="31"/>
      <c r="CQ40" s="31"/>
      <c r="CR40" s="31"/>
      <c r="CS40" s="31"/>
      <c r="CT40" s="31"/>
      <c r="CU40" s="31"/>
      <c r="CV40" s="31"/>
    </row>
    <row r="41" spans="1:100" x14ac:dyDescent="0.3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2"/>
      <c r="AX41" s="32"/>
      <c r="AY41" s="32"/>
      <c r="AZ41" s="32"/>
      <c r="BA41" s="32"/>
      <c r="BB41" s="32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</row>
    <row r="42" spans="1:100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2"/>
      <c r="AX42" s="32"/>
      <c r="AY42" s="32"/>
      <c r="AZ42" s="32"/>
      <c r="BA42" s="32"/>
      <c r="BB42" s="32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</row>
    <row r="43" spans="1:100" x14ac:dyDescent="0.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2"/>
      <c r="AX43" s="32"/>
      <c r="AY43" s="32"/>
      <c r="AZ43" s="32"/>
      <c r="BA43" s="32"/>
      <c r="BB43" s="32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/>
      <c r="CF43" s="31"/>
      <c r="CG43" s="31"/>
      <c r="CH43" s="31"/>
      <c r="CI43" s="31"/>
      <c r="CJ43" s="31"/>
      <c r="CK43" s="31"/>
      <c r="CL43" s="31"/>
      <c r="CM43" s="31"/>
      <c r="CN43" s="31"/>
      <c r="CO43" s="31"/>
      <c r="CP43" s="31"/>
      <c r="CQ43" s="31"/>
      <c r="CR43" s="31"/>
      <c r="CS43" s="31"/>
      <c r="CT43" s="31"/>
      <c r="CU43" s="31"/>
      <c r="CV43" s="31"/>
    </row>
    <row r="44" spans="1:100" x14ac:dyDescent="0.3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2"/>
      <c r="AX44" s="32"/>
      <c r="AY44" s="32"/>
      <c r="AZ44" s="32"/>
      <c r="BA44" s="32"/>
      <c r="BB44" s="32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  <c r="CF44" s="31"/>
      <c r="CG44" s="31"/>
      <c r="CH44" s="31"/>
      <c r="CI44" s="31"/>
      <c r="CJ44" s="31"/>
      <c r="CK44" s="31"/>
      <c r="CL44" s="31"/>
      <c r="CM44" s="31"/>
      <c r="CN44" s="31"/>
      <c r="CO44" s="31"/>
      <c r="CP44" s="31"/>
      <c r="CQ44" s="31"/>
      <c r="CR44" s="31"/>
      <c r="CS44" s="31"/>
      <c r="CT44" s="31"/>
      <c r="CU44" s="31"/>
      <c r="CV44" s="31"/>
    </row>
    <row r="45" spans="1:100" x14ac:dyDescent="0.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2"/>
      <c r="AX45" s="32"/>
      <c r="AY45" s="32"/>
      <c r="AZ45" s="32"/>
      <c r="BA45" s="32"/>
      <c r="BB45" s="32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</row>
    <row r="46" spans="1:100" x14ac:dyDescent="0.3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2"/>
      <c r="AX46" s="32"/>
      <c r="AY46" s="32"/>
      <c r="AZ46" s="32"/>
      <c r="BA46" s="32"/>
      <c r="BB46" s="32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/>
      <c r="CI46" s="31"/>
      <c r="CJ46" s="31"/>
      <c r="CK46" s="31"/>
      <c r="CL46" s="31"/>
      <c r="CM46" s="31"/>
      <c r="CN46" s="31"/>
      <c r="CO46" s="31"/>
      <c r="CP46" s="31"/>
      <c r="CQ46" s="31"/>
      <c r="CR46" s="31"/>
      <c r="CS46" s="31"/>
      <c r="CT46" s="31"/>
      <c r="CU46" s="31"/>
      <c r="CV46" s="31"/>
    </row>
    <row r="47" spans="1:100" x14ac:dyDescent="0.3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2"/>
      <c r="AX47" s="32"/>
      <c r="AY47" s="32"/>
      <c r="AZ47" s="32"/>
      <c r="BA47" s="32"/>
      <c r="BB47" s="32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31"/>
      <c r="CH47" s="31"/>
      <c r="CI47" s="31"/>
      <c r="CJ47" s="31"/>
      <c r="CK47" s="31"/>
      <c r="CL47" s="31"/>
      <c r="CM47" s="31"/>
      <c r="CN47" s="31"/>
      <c r="CO47" s="31"/>
      <c r="CP47" s="31"/>
      <c r="CQ47" s="31"/>
      <c r="CR47" s="31"/>
      <c r="CS47" s="31"/>
      <c r="CT47" s="31"/>
      <c r="CU47" s="31"/>
      <c r="CV47" s="31"/>
    </row>
    <row r="48" spans="1:100" x14ac:dyDescent="0.3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2"/>
      <c r="AX48" s="32"/>
      <c r="AY48" s="32"/>
      <c r="AZ48" s="32"/>
      <c r="BA48" s="32"/>
      <c r="BB48" s="32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/>
      <c r="CK48" s="31"/>
      <c r="CL48" s="31"/>
      <c r="CM48" s="31"/>
      <c r="CN48" s="31"/>
      <c r="CO48" s="31"/>
      <c r="CP48" s="31"/>
      <c r="CQ48" s="31"/>
      <c r="CR48" s="31"/>
      <c r="CS48" s="31"/>
      <c r="CT48" s="31"/>
      <c r="CU48" s="31"/>
      <c r="CV48" s="31"/>
    </row>
    <row r="49" spans="1:100" x14ac:dyDescent="0.3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2"/>
      <c r="AX49" s="32"/>
      <c r="AY49" s="32"/>
      <c r="AZ49" s="32"/>
      <c r="BA49" s="32"/>
      <c r="BB49" s="32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31"/>
      <c r="BU49" s="31"/>
      <c r="BV49" s="31"/>
      <c r="BW49" s="31"/>
      <c r="BX49" s="31"/>
      <c r="BY49" s="31"/>
      <c r="BZ49" s="31"/>
      <c r="CA49" s="31"/>
      <c r="CB49" s="31"/>
      <c r="CC49" s="31"/>
      <c r="CD49" s="31"/>
      <c r="CE49" s="31"/>
      <c r="CF49" s="31"/>
      <c r="CG49" s="31"/>
      <c r="CH49" s="31"/>
      <c r="CI49" s="31"/>
      <c r="CJ49" s="31"/>
      <c r="CK49" s="31"/>
      <c r="CL49" s="31"/>
      <c r="CM49" s="31"/>
      <c r="CN49" s="31"/>
      <c r="CO49" s="31"/>
      <c r="CP49" s="31"/>
      <c r="CQ49" s="31"/>
      <c r="CR49" s="31"/>
      <c r="CS49" s="31"/>
      <c r="CT49" s="31"/>
      <c r="CU49" s="31"/>
      <c r="CV49" s="31"/>
    </row>
    <row r="50" spans="1:100" x14ac:dyDescent="0.3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2"/>
      <c r="AX50" s="32"/>
      <c r="AY50" s="32"/>
      <c r="AZ50" s="32"/>
      <c r="BA50" s="32"/>
      <c r="BB50" s="32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/>
      <c r="CM50" s="31"/>
      <c r="CN50" s="31"/>
      <c r="CO50" s="31"/>
      <c r="CP50" s="31"/>
      <c r="CQ50" s="31"/>
      <c r="CR50" s="31"/>
      <c r="CS50" s="31"/>
      <c r="CT50" s="31"/>
      <c r="CU50" s="31"/>
      <c r="CV50" s="31"/>
    </row>
    <row r="51" spans="1:100" x14ac:dyDescent="0.3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2"/>
      <c r="AX51" s="32"/>
      <c r="AY51" s="32"/>
      <c r="AZ51" s="32"/>
      <c r="BA51" s="32"/>
      <c r="BB51" s="32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BV51" s="31"/>
      <c r="BW51" s="31"/>
      <c r="BX51" s="31"/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31"/>
      <c r="CM51" s="31"/>
      <c r="CN51" s="31"/>
      <c r="CO51" s="31"/>
      <c r="CP51" s="31"/>
      <c r="CQ51" s="31"/>
      <c r="CR51" s="31"/>
      <c r="CS51" s="31"/>
      <c r="CT51" s="31"/>
      <c r="CU51" s="31"/>
      <c r="CV51" s="31"/>
    </row>
    <row r="52" spans="1:100" x14ac:dyDescent="0.3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2"/>
      <c r="AX52" s="32"/>
      <c r="AY52" s="32"/>
      <c r="AZ52" s="32"/>
      <c r="BA52" s="32"/>
      <c r="BB52" s="32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  <c r="CJ52" s="31"/>
      <c r="CK52" s="31"/>
      <c r="CL52" s="31"/>
      <c r="CM52" s="31"/>
      <c r="CN52" s="31"/>
      <c r="CO52" s="31"/>
      <c r="CP52" s="31"/>
      <c r="CQ52" s="31"/>
      <c r="CR52" s="31"/>
      <c r="CS52" s="31"/>
      <c r="CT52" s="31"/>
      <c r="CU52" s="31"/>
      <c r="CV52" s="31"/>
    </row>
    <row r="53" spans="1:100" x14ac:dyDescent="0.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2"/>
      <c r="AX53" s="32"/>
      <c r="AY53" s="32"/>
      <c r="AZ53" s="32"/>
      <c r="BA53" s="32"/>
      <c r="BB53" s="32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31"/>
      <c r="BV53" s="31"/>
      <c r="BW53" s="31"/>
      <c r="BX53" s="31"/>
      <c r="BY53" s="31"/>
      <c r="BZ53" s="31"/>
      <c r="CA53" s="31"/>
      <c r="CB53" s="31"/>
      <c r="CC53" s="31"/>
      <c r="CD53" s="31"/>
      <c r="CE53" s="31"/>
      <c r="CF53" s="31"/>
      <c r="CG53" s="31"/>
      <c r="CH53" s="31"/>
      <c r="CI53" s="31"/>
      <c r="CJ53" s="31"/>
      <c r="CK53" s="31"/>
      <c r="CL53" s="31"/>
      <c r="CM53" s="31"/>
      <c r="CN53" s="31"/>
      <c r="CO53" s="31"/>
      <c r="CP53" s="31"/>
      <c r="CQ53" s="31"/>
      <c r="CR53" s="31"/>
      <c r="CS53" s="31"/>
      <c r="CT53" s="31"/>
      <c r="CU53" s="31"/>
      <c r="CV53" s="31"/>
    </row>
    <row r="54" spans="1:100" x14ac:dyDescent="0.3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2"/>
      <c r="AX54" s="32"/>
      <c r="AY54" s="32"/>
      <c r="AZ54" s="32"/>
      <c r="BA54" s="32"/>
      <c r="BB54" s="32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  <c r="CL54" s="31"/>
      <c r="CM54" s="31"/>
      <c r="CN54" s="31"/>
      <c r="CO54" s="31"/>
      <c r="CP54" s="31"/>
      <c r="CQ54" s="31"/>
      <c r="CR54" s="31"/>
      <c r="CS54" s="31"/>
      <c r="CT54" s="31"/>
      <c r="CU54" s="31"/>
      <c r="CV54" s="31"/>
    </row>
    <row r="55" spans="1:100" x14ac:dyDescent="0.3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2"/>
      <c r="AX55" s="32"/>
      <c r="AY55" s="32"/>
      <c r="AZ55" s="32"/>
      <c r="BA55" s="32"/>
      <c r="BB55" s="32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  <c r="BU55" s="31"/>
      <c r="BV55" s="31"/>
      <c r="BW55" s="31"/>
      <c r="BX55" s="31"/>
      <c r="BY55" s="31"/>
      <c r="BZ55" s="31"/>
      <c r="CA55" s="31"/>
      <c r="CB55" s="31"/>
      <c r="CC55" s="31"/>
      <c r="CD55" s="31"/>
      <c r="CE55" s="31"/>
      <c r="CF55" s="31"/>
      <c r="CG55" s="31"/>
      <c r="CH55" s="31"/>
      <c r="CI55" s="31"/>
      <c r="CJ55" s="31"/>
      <c r="CK55" s="31"/>
      <c r="CL55" s="31"/>
      <c r="CM55" s="31"/>
      <c r="CN55" s="31"/>
      <c r="CO55" s="31"/>
      <c r="CP55" s="31"/>
      <c r="CQ55" s="31"/>
      <c r="CR55" s="31"/>
      <c r="CS55" s="31"/>
      <c r="CT55" s="31"/>
      <c r="CU55" s="31"/>
      <c r="CV55" s="31"/>
    </row>
    <row r="56" spans="1:100" x14ac:dyDescent="0.3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2"/>
      <c r="AX56" s="32"/>
      <c r="AY56" s="32"/>
      <c r="AZ56" s="32"/>
      <c r="BA56" s="32"/>
      <c r="BB56" s="32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  <c r="BS56" s="31"/>
      <c r="BT56" s="31"/>
      <c r="BU56" s="31"/>
      <c r="BV56" s="31"/>
      <c r="BW56" s="31"/>
      <c r="BX56" s="31"/>
      <c r="BY56" s="31"/>
      <c r="BZ56" s="31"/>
      <c r="CA56" s="31"/>
      <c r="CB56" s="31"/>
      <c r="CC56" s="31"/>
      <c r="CD56" s="31"/>
      <c r="CE56" s="31"/>
      <c r="CF56" s="31"/>
      <c r="CG56" s="31"/>
      <c r="CH56" s="31"/>
      <c r="CI56" s="31"/>
      <c r="CJ56" s="31"/>
      <c r="CK56" s="31"/>
      <c r="CL56" s="31"/>
      <c r="CM56" s="31"/>
      <c r="CN56" s="31"/>
      <c r="CO56" s="31"/>
      <c r="CP56" s="31"/>
      <c r="CQ56" s="31"/>
      <c r="CR56" s="31"/>
      <c r="CS56" s="31"/>
      <c r="CT56" s="31"/>
      <c r="CU56" s="31"/>
      <c r="CV56" s="31"/>
    </row>
    <row r="57" spans="1:100" x14ac:dyDescent="0.3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2"/>
      <c r="AX57" s="32"/>
      <c r="AY57" s="32"/>
      <c r="AZ57" s="32"/>
      <c r="BA57" s="32"/>
      <c r="BB57" s="32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31"/>
    </row>
    <row r="58" spans="1:100" x14ac:dyDescent="0.3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2"/>
      <c r="AX58" s="32"/>
      <c r="AY58" s="32"/>
      <c r="AZ58" s="32"/>
      <c r="BA58" s="32"/>
      <c r="BB58" s="32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  <c r="BR58" s="31"/>
      <c r="BS58" s="31"/>
      <c r="BT58" s="31"/>
      <c r="BU58" s="31"/>
      <c r="BV58" s="31"/>
      <c r="BW58" s="31"/>
      <c r="BX58" s="31"/>
      <c r="BY58" s="31"/>
      <c r="BZ58" s="31"/>
      <c r="CA58" s="31"/>
      <c r="CB58" s="31"/>
      <c r="CC58" s="31"/>
      <c r="CD58" s="31"/>
      <c r="CE58" s="31"/>
      <c r="CF58" s="31"/>
      <c r="CG58" s="31"/>
      <c r="CH58" s="31"/>
      <c r="CI58" s="31"/>
      <c r="CJ58" s="31"/>
      <c r="CK58" s="31"/>
      <c r="CL58" s="31"/>
      <c r="CM58" s="31"/>
      <c r="CN58" s="31"/>
      <c r="CO58" s="31"/>
      <c r="CP58" s="31"/>
      <c r="CQ58" s="31"/>
      <c r="CR58" s="31"/>
      <c r="CS58" s="31"/>
      <c r="CT58" s="31"/>
      <c r="CU58" s="31"/>
      <c r="CV58" s="31"/>
    </row>
    <row r="59" spans="1:100" x14ac:dyDescent="0.3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2"/>
      <c r="AX59" s="32"/>
      <c r="AY59" s="32"/>
      <c r="AZ59" s="32"/>
      <c r="BA59" s="32"/>
      <c r="BB59" s="32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  <c r="BR59" s="31"/>
      <c r="BS59" s="31"/>
      <c r="BT59" s="31"/>
      <c r="BU59" s="31"/>
      <c r="BV59" s="31"/>
      <c r="BW59" s="31"/>
      <c r="BX59" s="31"/>
      <c r="BY59" s="31"/>
      <c r="BZ59" s="31"/>
      <c r="CA59" s="31"/>
      <c r="CB59" s="31"/>
      <c r="CC59" s="31"/>
      <c r="CD59" s="31"/>
      <c r="CE59" s="31"/>
      <c r="CF59" s="31"/>
      <c r="CG59" s="31"/>
      <c r="CH59" s="31"/>
      <c r="CI59" s="31"/>
      <c r="CJ59" s="31"/>
      <c r="CK59" s="31"/>
      <c r="CL59" s="31"/>
      <c r="CM59" s="31"/>
      <c r="CN59" s="31"/>
      <c r="CO59" s="31"/>
      <c r="CP59" s="31"/>
      <c r="CQ59" s="31"/>
      <c r="CR59" s="31"/>
      <c r="CS59" s="31"/>
      <c r="CT59" s="31"/>
      <c r="CU59" s="31"/>
      <c r="CV59" s="31"/>
    </row>
    <row r="60" spans="1:100" x14ac:dyDescent="0.3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2"/>
      <c r="AX60" s="32"/>
      <c r="AY60" s="32"/>
      <c r="AZ60" s="32"/>
      <c r="BA60" s="32"/>
      <c r="BB60" s="32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</row>
    <row r="61" spans="1:100" x14ac:dyDescent="0.3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2"/>
      <c r="AX61" s="32"/>
      <c r="AY61" s="32"/>
      <c r="AZ61" s="32"/>
      <c r="BA61" s="32"/>
      <c r="BB61" s="32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31"/>
    </row>
    <row r="62" spans="1:100" x14ac:dyDescent="0.3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2"/>
      <c r="AX62" s="32"/>
      <c r="AY62" s="32"/>
      <c r="AZ62" s="32"/>
      <c r="BA62" s="32"/>
      <c r="BB62" s="32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  <c r="BQ62" s="31"/>
      <c r="BR62" s="31"/>
      <c r="BS62" s="31"/>
      <c r="BT62" s="31"/>
      <c r="BU62" s="31"/>
      <c r="BV62" s="31"/>
      <c r="BW62" s="31"/>
      <c r="BX62" s="31"/>
      <c r="BY62" s="31"/>
      <c r="BZ62" s="31"/>
      <c r="CA62" s="31"/>
      <c r="CB62" s="31"/>
      <c r="CC62" s="31"/>
      <c r="CD62" s="31"/>
      <c r="CE62" s="31"/>
      <c r="CF62" s="31"/>
      <c r="CG62" s="31"/>
      <c r="CH62" s="31"/>
      <c r="CI62" s="31"/>
      <c r="CJ62" s="31"/>
      <c r="CK62" s="31"/>
      <c r="CL62" s="31"/>
      <c r="CM62" s="31"/>
      <c r="CN62" s="31"/>
      <c r="CO62" s="31"/>
      <c r="CP62" s="31"/>
      <c r="CQ62" s="31"/>
      <c r="CR62" s="31"/>
      <c r="CS62" s="31"/>
      <c r="CT62" s="31"/>
      <c r="CU62" s="31"/>
      <c r="CV62" s="31"/>
    </row>
    <row r="63" spans="1:100" x14ac:dyDescent="0.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2"/>
      <c r="AX63" s="32"/>
      <c r="AY63" s="32"/>
      <c r="AZ63" s="32"/>
      <c r="BA63" s="32"/>
      <c r="BB63" s="32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  <c r="BR63" s="31"/>
      <c r="BS63" s="31"/>
      <c r="BT63" s="31"/>
      <c r="BU63" s="31"/>
      <c r="BV63" s="31"/>
      <c r="BW63" s="31"/>
      <c r="BX63" s="31"/>
      <c r="BY63" s="31"/>
      <c r="BZ63" s="31"/>
      <c r="CA63" s="31"/>
      <c r="CB63" s="31"/>
      <c r="CC63" s="31"/>
      <c r="CD63" s="31"/>
      <c r="CE63" s="31"/>
      <c r="CF63" s="31"/>
      <c r="CG63" s="31"/>
      <c r="CH63" s="31"/>
      <c r="CI63" s="31"/>
      <c r="CJ63" s="31"/>
      <c r="CK63" s="31"/>
      <c r="CL63" s="31"/>
      <c r="CM63" s="31"/>
      <c r="CN63" s="31"/>
      <c r="CO63" s="31"/>
      <c r="CP63" s="31"/>
      <c r="CQ63" s="31"/>
      <c r="CR63" s="31"/>
      <c r="CS63" s="31"/>
      <c r="CT63" s="31"/>
      <c r="CU63" s="31"/>
      <c r="CV63" s="31"/>
    </row>
    <row r="64" spans="1:100" x14ac:dyDescent="0.3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2"/>
      <c r="AX64" s="32"/>
      <c r="AY64" s="32"/>
      <c r="AZ64" s="32"/>
      <c r="BA64" s="32"/>
      <c r="BB64" s="32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  <c r="BQ64" s="31"/>
      <c r="BR64" s="31"/>
      <c r="BS64" s="31"/>
      <c r="BT64" s="31"/>
      <c r="BU64" s="31"/>
      <c r="BV64" s="31"/>
      <c r="BW64" s="31"/>
      <c r="BX64" s="31"/>
      <c r="BY64" s="31"/>
      <c r="BZ64" s="31"/>
      <c r="CA64" s="31"/>
      <c r="CB64" s="31"/>
      <c r="CC64" s="31"/>
      <c r="CD64" s="31"/>
      <c r="CE64" s="31"/>
      <c r="CF64" s="31"/>
      <c r="CG64" s="31"/>
      <c r="CH64" s="31"/>
      <c r="CI64" s="31"/>
      <c r="CJ64" s="31"/>
      <c r="CK64" s="31"/>
      <c r="CL64" s="31"/>
      <c r="CM64" s="31"/>
      <c r="CN64" s="31"/>
      <c r="CO64" s="31"/>
      <c r="CP64" s="31"/>
      <c r="CQ64" s="31"/>
      <c r="CR64" s="31"/>
      <c r="CS64" s="31"/>
      <c r="CT64" s="31"/>
      <c r="CU64" s="31"/>
      <c r="CV64" s="31"/>
    </row>
    <row r="65" spans="1:100" x14ac:dyDescent="0.3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2"/>
      <c r="AX65" s="32"/>
      <c r="AY65" s="32"/>
      <c r="AZ65" s="32"/>
      <c r="BA65" s="32"/>
      <c r="BB65" s="32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  <c r="BR65" s="31"/>
      <c r="BS65" s="31"/>
      <c r="BT65" s="31"/>
      <c r="BU65" s="31"/>
      <c r="BV65" s="31"/>
      <c r="BW65" s="31"/>
      <c r="BX65" s="31"/>
      <c r="BY65" s="31"/>
      <c r="BZ65" s="31"/>
      <c r="CA65" s="31"/>
      <c r="CB65" s="31"/>
      <c r="CC65" s="31"/>
      <c r="CD65" s="31"/>
      <c r="CE65" s="31"/>
      <c r="CF65" s="31"/>
      <c r="CG65" s="31"/>
      <c r="CH65" s="31"/>
      <c r="CI65" s="31"/>
      <c r="CJ65" s="31"/>
      <c r="CK65" s="31"/>
      <c r="CL65" s="31"/>
      <c r="CM65" s="31"/>
      <c r="CN65" s="31"/>
      <c r="CO65" s="31"/>
      <c r="CP65" s="31"/>
      <c r="CQ65" s="31"/>
      <c r="CR65" s="31"/>
      <c r="CS65" s="31"/>
      <c r="CT65" s="31"/>
      <c r="CU65" s="31"/>
      <c r="CV65" s="31"/>
    </row>
    <row r="66" spans="1:100" x14ac:dyDescent="0.3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2"/>
      <c r="AX66" s="32"/>
      <c r="AY66" s="32"/>
      <c r="AZ66" s="32"/>
      <c r="BA66" s="32"/>
      <c r="BB66" s="32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  <c r="BR66" s="31"/>
      <c r="BS66" s="31"/>
      <c r="BT66" s="31"/>
      <c r="BU66" s="31"/>
      <c r="BV66" s="31"/>
      <c r="BW66" s="31"/>
      <c r="BX66" s="31"/>
      <c r="BY66" s="31"/>
      <c r="BZ66" s="31"/>
      <c r="CA66" s="31"/>
      <c r="CB66" s="31"/>
      <c r="CC66" s="31"/>
      <c r="CD66" s="31"/>
      <c r="CE66" s="31"/>
      <c r="CF66" s="31"/>
      <c r="CG66" s="31"/>
      <c r="CH66" s="31"/>
      <c r="CI66" s="31"/>
      <c r="CJ66" s="31"/>
      <c r="CK66" s="31"/>
      <c r="CL66" s="31"/>
      <c r="CM66" s="31"/>
      <c r="CN66" s="31"/>
      <c r="CO66" s="31"/>
      <c r="CP66" s="31"/>
      <c r="CQ66" s="31"/>
      <c r="CR66" s="31"/>
      <c r="CS66" s="31"/>
      <c r="CT66" s="31"/>
      <c r="CU66" s="31"/>
      <c r="CV66" s="31"/>
    </row>
    <row r="67" spans="1:100" x14ac:dyDescent="0.3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2"/>
      <c r="AX67" s="32"/>
      <c r="AY67" s="32"/>
      <c r="AZ67" s="32"/>
      <c r="BA67" s="32"/>
      <c r="BB67" s="32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  <c r="BS67" s="31"/>
      <c r="BT67" s="31"/>
      <c r="BU67" s="31"/>
      <c r="BV67" s="31"/>
      <c r="BW67" s="31"/>
      <c r="BX67" s="31"/>
      <c r="BY67" s="31"/>
      <c r="BZ67" s="31"/>
      <c r="CA67" s="31"/>
      <c r="CB67" s="31"/>
      <c r="CC67" s="31"/>
      <c r="CD67" s="31"/>
      <c r="CE67" s="31"/>
      <c r="CF67" s="31"/>
      <c r="CG67" s="31"/>
      <c r="CH67" s="31"/>
      <c r="CI67" s="31"/>
      <c r="CJ67" s="31"/>
      <c r="CK67" s="31"/>
      <c r="CL67" s="31"/>
      <c r="CM67" s="31"/>
      <c r="CN67" s="31"/>
      <c r="CO67" s="31"/>
      <c r="CP67" s="31"/>
      <c r="CQ67" s="31"/>
      <c r="CR67" s="31"/>
      <c r="CS67" s="31"/>
      <c r="CT67" s="31"/>
      <c r="CU67" s="31"/>
      <c r="CV67" s="31"/>
    </row>
    <row r="68" spans="1:100" x14ac:dyDescent="0.3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2"/>
      <c r="AX68" s="32"/>
      <c r="AY68" s="32"/>
      <c r="AZ68" s="32"/>
      <c r="BA68" s="32"/>
      <c r="BB68" s="32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31"/>
      <c r="CJ68" s="31"/>
      <c r="CK68" s="31"/>
      <c r="CL68" s="31"/>
      <c r="CM68" s="31"/>
      <c r="CN68" s="31"/>
      <c r="CO68" s="31"/>
      <c r="CP68" s="31"/>
      <c r="CQ68" s="31"/>
      <c r="CR68" s="31"/>
      <c r="CS68" s="31"/>
      <c r="CT68" s="31"/>
      <c r="CU68" s="31"/>
      <c r="CV68" s="31"/>
    </row>
    <row r="69" spans="1:100" x14ac:dyDescent="0.3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2"/>
      <c r="AX69" s="32"/>
      <c r="AY69" s="32"/>
      <c r="AZ69" s="32"/>
      <c r="BA69" s="32"/>
      <c r="BB69" s="32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31"/>
      <c r="CM69" s="31"/>
      <c r="CN69" s="31"/>
      <c r="CO69" s="31"/>
      <c r="CP69" s="31"/>
      <c r="CQ69" s="31"/>
      <c r="CR69" s="31"/>
      <c r="CS69" s="31"/>
      <c r="CT69" s="31"/>
      <c r="CU69" s="31"/>
      <c r="CV69" s="31"/>
    </row>
    <row r="70" spans="1:100" x14ac:dyDescent="0.3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2"/>
      <c r="AX70" s="32"/>
      <c r="AY70" s="32"/>
      <c r="AZ70" s="32"/>
      <c r="BA70" s="32"/>
      <c r="BB70" s="32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  <c r="BR70" s="31"/>
      <c r="BS70" s="31"/>
      <c r="BT70" s="31"/>
      <c r="BU70" s="31"/>
      <c r="BV70" s="31"/>
      <c r="BW70" s="31"/>
      <c r="BX70" s="31"/>
      <c r="BY70" s="31"/>
      <c r="BZ70" s="31"/>
      <c r="CA70" s="31"/>
      <c r="CB70" s="31"/>
      <c r="CC70" s="31"/>
      <c r="CD70" s="31"/>
      <c r="CE70" s="31"/>
      <c r="CF70" s="31"/>
      <c r="CG70" s="31"/>
      <c r="CH70" s="31"/>
      <c r="CI70" s="31"/>
      <c r="CJ70" s="31"/>
      <c r="CK70" s="31"/>
      <c r="CL70" s="31"/>
      <c r="CM70" s="31"/>
      <c r="CN70" s="31"/>
      <c r="CO70" s="31"/>
      <c r="CP70" s="31"/>
      <c r="CQ70" s="31"/>
      <c r="CR70" s="31"/>
      <c r="CS70" s="31"/>
      <c r="CT70" s="31"/>
      <c r="CU70" s="31"/>
      <c r="CV70" s="31"/>
    </row>
    <row r="71" spans="1:100" x14ac:dyDescent="0.3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2"/>
      <c r="AX71" s="32"/>
      <c r="AY71" s="32"/>
      <c r="AZ71" s="32"/>
      <c r="BA71" s="32"/>
      <c r="BB71" s="32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  <c r="BS71" s="31"/>
      <c r="BT71" s="31"/>
      <c r="BU71" s="31"/>
      <c r="BV71" s="31"/>
      <c r="BW71" s="31"/>
      <c r="BX71" s="31"/>
      <c r="BY71" s="31"/>
      <c r="BZ71" s="31"/>
      <c r="CA71" s="31"/>
      <c r="CB71" s="31"/>
      <c r="CC71" s="31"/>
      <c r="CD71" s="31"/>
      <c r="CE71" s="31"/>
      <c r="CF71" s="31"/>
      <c r="CG71" s="31"/>
      <c r="CH71" s="31"/>
      <c r="CI71" s="31"/>
      <c r="CJ71" s="31"/>
      <c r="CK71" s="31"/>
      <c r="CL71" s="31"/>
      <c r="CM71" s="31"/>
      <c r="CN71" s="31"/>
      <c r="CO71" s="31"/>
      <c r="CP71" s="31"/>
      <c r="CQ71" s="31"/>
      <c r="CR71" s="31"/>
      <c r="CS71" s="31"/>
      <c r="CT71" s="31"/>
      <c r="CU71" s="31"/>
      <c r="CV71" s="31"/>
    </row>
    <row r="72" spans="1:100" x14ac:dyDescent="0.3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2"/>
      <c r="AX72" s="32"/>
      <c r="AY72" s="32"/>
      <c r="AZ72" s="32"/>
      <c r="BA72" s="32"/>
      <c r="BB72" s="32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  <c r="BS72" s="31"/>
      <c r="BT72" s="31"/>
      <c r="BU72" s="31"/>
      <c r="BV72" s="31"/>
      <c r="BW72" s="31"/>
      <c r="BX72" s="31"/>
      <c r="BY72" s="31"/>
      <c r="BZ72" s="31"/>
      <c r="CA72" s="31"/>
      <c r="CB72" s="31"/>
      <c r="CC72" s="31"/>
      <c r="CD72" s="31"/>
      <c r="CE72" s="31"/>
      <c r="CF72" s="31"/>
      <c r="CG72" s="31"/>
      <c r="CH72" s="31"/>
      <c r="CI72" s="31"/>
      <c r="CJ72" s="31"/>
      <c r="CK72" s="31"/>
      <c r="CL72" s="31"/>
      <c r="CM72" s="31"/>
      <c r="CN72" s="31"/>
      <c r="CO72" s="31"/>
      <c r="CP72" s="31"/>
      <c r="CQ72" s="31"/>
      <c r="CR72" s="31"/>
      <c r="CS72" s="31"/>
      <c r="CT72" s="31"/>
      <c r="CU72" s="31"/>
      <c r="CV72" s="31"/>
    </row>
    <row r="73" spans="1:100" x14ac:dyDescent="0.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2"/>
      <c r="AX73" s="32"/>
      <c r="AY73" s="32"/>
      <c r="AZ73" s="32"/>
      <c r="BA73" s="32"/>
      <c r="BB73" s="32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1"/>
      <c r="BP73" s="31"/>
      <c r="BQ73" s="31"/>
      <c r="BR73" s="31"/>
      <c r="BS73" s="31"/>
      <c r="BT73" s="31"/>
      <c r="BU73" s="31"/>
      <c r="BV73" s="31"/>
      <c r="BW73" s="31"/>
      <c r="BX73" s="31"/>
      <c r="BY73" s="31"/>
      <c r="BZ73" s="31"/>
      <c r="CA73" s="31"/>
      <c r="CB73" s="31"/>
      <c r="CC73" s="31"/>
      <c r="CD73" s="31"/>
      <c r="CE73" s="31"/>
      <c r="CF73" s="31"/>
      <c r="CG73" s="31"/>
      <c r="CH73" s="31"/>
      <c r="CI73" s="31"/>
      <c r="CJ73" s="31"/>
      <c r="CK73" s="31"/>
      <c r="CL73" s="31"/>
      <c r="CM73" s="31"/>
      <c r="CN73" s="31"/>
      <c r="CO73" s="31"/>
      <c r="CP73" s="31"/>
      <c r="CQ73" s="31"/>
      <c r="CR73" s="31"/>
      <c r="CS73" s="31"/>
      <c r="CT73" s="31"/>
      <c r="CU73" s="31"/>
      <c r="CV73" s="31"/>
    </row>
    <row r="74" spans="1:100" x14ac:dyDescent="0.3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2"/>
      <c r="AX74" s="32"/>
      <c r="AY74" s="32"/>
      <c r="AZ74" s="32"/>
      <c r="BA74" s="32"/>
      <c r="BB74" s="32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1"/>
      <c r="BP74" s="31"/>
      <c r="BQ74" s="31"/>
      <c r="BR74" s="31"/>
      <c r="BS74" s="31"/>
      <c r="BT74" s="31"/>
      <c r="BU74" s="31"/>
      <c r="BV74" s="31"/>
      <c r="BW74" s="31"/>
      <c r="BX74" s="31"/>
      <c r="BY74" s="31"/>
      <c r="BZ74" s="31"/>
      <c r="CA74" s="31"/>
      <c r="CB74" s="31"/>
      <c r="CC74" s="31"/>
      <c r="CD74" s="31"/>
      <c r="CE74" s="31"/>
      <c r="CF74" s="31"/>
      <c r="CG74" s="31"/>
      <c r="CH74" s="31"/>
      <c r="CI74" s="31"/>
      <c r="CJ74" s="31"/>
      <c r="CK74" s="31"/>
      <c r="CL74" s="31"/>
      <c r="CM74" s="31"/>
      <c r="CN74" s="31"/>
      <c r="CO74" s="31"/>
      <c r="CP74" s="31"/>
      <c r="CQ74" s="31"/>
      <c r="CR74" s="31"/>
      <c r="CS74" s="31"/>
      <c r="CT74" s="31"/>
      <c r="CU74" s="31"/>
      <c r="CV74" s="31"/>
    </row>
    <row r="75" spans="1:100" x14ac:dyDescent="0.3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2"/>
      <c r="AX75" s="32"/>
      <c r="AY75" s="32"/>
      <c r="AZ75" s="32"/>
      <c r="BA75" s="32"/>
      <c r="BB75" s="32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1"/>
      <c r="BP75" s="31"/>
      <c r="BQ75" s="31"/>
      <c r="BR75" s="31"/>
      <c r="BS75" s="31"/>
      <c r="BT75" s="31"/>
      <c r="BU75" s="31"/>
      <c r="BV75" s="31"/>
      <c r="BW75" s="31"/>
      <c r="BX75" s="31"/>
      <c r="BY75" s="31"/>
      <c r="BZ75" s="31"/>
      <c r="CA75" s="31"/>
      <c r="CB75" s="31"/>
      <c r="CC75" s="31"/>
      <c r="CD75" s="31"/>
      <c r="CE75" s="31"/>
      <c r="CF75" s="31"/>
      <c r="CG75" s="31"/>
      <c r="CH75" s="31"/>
      <c r="CI75" s="31"/>
      <c r="CJ75" s="31"/>
      <c r="CK75" s="31"/>
      <c r="CL75" s="31"/>
      <c r="CM75" s="31"/>
      <c r="CN75" s="31"/>
      <c r="CO75" s="31"/>
      <c r="CP75" s="31"/>
      <c r="CQ75" s="31"/>
      <c r="CR75" s="31"/>
      <c r="CS75" s="31"/>
      <c r="CT75" s="31"/>
      <c r="CU75" s="31"/>
      <c r="CV75" s="31"/>
    </row>
    <row r="76" spans="1:100" x14ac:dyDescent="0.3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2"/>
      <c r="AX76" s="32"/>
      <c r="AY76" s="32"/>
      <c r="AZ76" s="32"/>
      <c r="BA76" s="32"/>
      <c r="BB76" s="32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1"/>
      <c r="BP76" s="31"/>
      <c r="BQ76" s="31"/>
      <c r="BR76" s="31"/>
      <c r="BS76" s="31"/>
      <c r="BT76" s="31"/>
      <c r="BU76" s="31"/>
      <c r="BV76" s="31"/>
      <c r="BW76" s="31"/>
      <c r="BX76" s="31"/>
      <c r="BY76" s="31"/>
      <c r="BZ76" s="31"/>
      <c r="CA76" s="31"/>
      <c r="CB76" s="31"/>
      <c r="CC76" s="31"/>
      <c r="CD76" s="31"/>
      <c r="CE76" s="31"/>
      <c r="CF76" s="31"/>
      <c r="CG76" s="31"/>
      <c r="CH76" s="31"/>
      <c r="CI76" s="31"/>
      <c r="CJ76" s="31"/>
      <c r="CK76" s="31"/>
      <c r="CL76" s="31"/>
      <c r="CM76" s="31"/>
      <c r="CN76" s="31"/>
      <c r="CO76" s="31"/>
      <c r="CP76" s="31"/>
      <c r="CQ76" s="31"/>
      <c r="CR76" s="31"/>
      <c r="CS76" s="31"/>
      <c r="CT76" s="31"/>
      <c r="CU76" s="31"/>
      <c r="CV76" s="31"/>
    </row>
    <row r="77" spans="1:100" x14ac:dyDescent="0.3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2"/>
      <c r="AX77" s="32"/>
      <c r="AY77" s="32"/>
      <c r="AZ77" s="32"/>
      <c r="BA77" s="32"/>
      <c r="BB77" s="32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1"/>
      <c r="BP77" s="31"/>
      <c r="BQ77" s="31"/>
      <c r="BR77" s="31"/>
      <c r="BS77" s="31"/>
      <c r="BT77" s="31"/>
      <c r="BU77" s="31"/>
      <c r="BV77" s="31"/>
      <c r="BW77" s="31"/>
      <c r="BX77" s="31"/>
      <c r="BY77" s="31"/>
      <c r="BZ77" s="31"/>
      <c r="CA77" s="31"/>
      <c r="CB77" s="31"/>
      <c r="CC77" s="31"/>
      <c r="CD77" s="31"/>
      <c r="CE77" s="31"/>
      <c r="CF77" s="31"/>
      <c r="CG77" s="31"/>
      <c r="CH77" s="31"/>
      <c r="CI77" s="31"/>
      <c r="CJ77" s="31"/>
      <c r="CK77" s="31"/>
      <c r="CL77" s="31"/>
      <c r="CM77" s="31"/>
      <c r="CN77" s="31"/>
      <c r="CO77" s="31"/>
      <c r="CP77" s="31"/>
      <c r="CQ77" s="31"/>
      <c r="CR77" s="31"/>
      <c r="CS77" s="31"/>
      <c r="CT77" s="31"/>
      <c r="CU77" s="31"/>
      <c r="CV77" s="31"/>
    </row>
    <row r="78" spans="1:100" x14ac:dyDescent="0.3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2"/>
      <c r="AX78" s="32"/>
      <c r="AY78" s="32"/>
      <c r="AZ78" s="32"/>
      <c r="BA78" s="32"/>
      <c r="BB78" s="32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1"/>
      <c r="BQ78" s="31"/>
      <c r="BR78" s="31"/>
      <c r="BS78" s="31"/>
      <c r="BT78" s="31"/>
      <c r="BU78" s="31"/>
      <c r="BV78" s="31"/>
      <c r="BW78" s="31"/>
      <c r="BX78" s="31"/>
      <c r="BY78" s="31"/>
      <c r="BZ78" s="31"/>
      <c r="CA78" s="31"/>
      <c r="CB78" s="31"/>
      <c r="CC78" s="31"/>
      <c r="CD78" s="31"/>
      <c r="CE78" s="31"/>
      <c r="CF78" s="31"/>
      <c r="CG78" s="31"/>
      <c r="CH78" s="31"/>
      <c r="CI78" s="31"/>
      <c r="CJ78" s="31"/>
      <c r="CK78" s="31"/>
      <c r="CL78" s="31"/>
      <c r="CM78" s="31"/>
      <c r="CN78" s="31"/>
      <c r="CO78" s="31"/>
      <c r="CP78" s="31"/>
      <c r="CQ78" s="31"/>
      <c r="CR78" s="31"/>
      <c r="CS78" s="31"/>
      <c r="CT78" s="31"/>
      <c r="CU78" s="31"/>
      <c r="CV78" s="31"/>
    </row>
    <row r="79" spans="1:100" x14ac:dyDescent="0.3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2"/>
      <c r="AX79" s="32"/>
      <c r="AY79" s="32"/>
      <c r="AZ79" s="32"/>
      <c r="BA79" s="32"/>
      <c r="BB79" s="32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  <c r="BR79" s="31"/>
      <c r="BS79" s="31"/>
      <c r="BT79" s="31"/>
      <c r="BU79" s="31"/>
      <c r="BV79" s="31"/>
      <c r="BW79" s="31"/>
      <c r="BX79" s="31"/>
      <c r="BY79" s="31"/>
      <c r="BZ79" s="31"/>
      <c r="CA79" s="31"/>
      <c r="CB79" s="31"/>
      <c r="CC79" s="31"/>
      <c r="CD79" s="31"/>
      <c r="CE79" s="31"/>
      <c r="CF79" s="31"/>
      <c r="CG79" s="31"/>
      <c r="CH79" s="31"/>
      <c r="CI79" s="31"/>
      <c r="CJ79" s="31"/>
      <c r="CK79" s="31"/>
      <c r="CL79" s="31"/>
      <c r="CM79" s="31"/>
      <c r="CN79" s="31"/>
      <c r="CO79" s="31"/>
      <c r="CP79" s="31"/>
      <c r="CQ79" s="31"/>
      <c r="CR79" s="31"/>
      <c r="CS79" s="31"/>
      <c r="CT79" s="31"/>
      <c r="CU79" s="31"/>
      <c r="CV79" s="31"/>
    </row>
    <row r="80" spans="1:100" x14ac:dyDescent="0.3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2"/>
      <c r="AX80" s="32"/>
      <c r="AY80" s="32"/>
      <c r="AZ80" s="32"/>
      <c r="BA80" s="32"/>
      <c r="BB80" s="32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  <c r="BS80" s="31"/>
      <c r="BT80" s="31"/>
      <c r="BU80" s="31"/>
      <c r="BV80" s="31"/>
      <c r="BW80" s="31"/>
      <c r="BX80" s="31"/>
      <c r="BY80" s="31"/>
      <c r="BZ80" s="31"/>
      <c r="CA80" s="31"/>
      <c r="CB80" s="31"/>
      <c r="CC80" s="31"/>
      <c r="CD80" s="31"/>
      <c r="CE80" s="31"/>
      <c r="CF80" s="31"/>
      <c r="CG80" s="31"/>
      <c r="CH80" s="31"/>
      <c r="CI80" s="31"/>
      <c r="CJ80" s="31"/>
      <c r="CK80" s="31"/>
      <c r="CL80" s="31"/>
      <c r="CM80" s="31"/>
      <c r="CN80" s="31"/>
      <c r="CO80" s="31"/>
      <c r="CP80" s="31"/>
      <c r="CQ80" s="31"/>
      <c r="CR80" s="31"/>
      <c r="CS80" s="31"/>
      <c r="CT80" s="31"/>
      <c r="CU80" s="31"/>
      <c r="CV80" s="31"/>
    </row>
    <row r="81" spans="1:100" x14ac:dyDescent="0.3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2"/>
      <c r="AX81" s="32"/>
      <c r="AY81" s="32"/>
      <c r="AZ81" s="32"/>
      <c r="BA81" s="32"/>
      <c r="BB81" s="32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BV81" s="31"/>
      <c r="BW81" s="31"/>
      <c r="BX81" s="31"/>
      <c r="BY81" s="31"/>
      <c r="BZ81" s="31"/>
      <c r="CA81" s="31"/>
      <c r="CB81" s="31"/>
      <c r="CC81" s="31"/>
      <c r="CD81" s="31"/>
      <c r="CE81" s="31"/>
      <c r="CF81" s="31"/>
      <c r="CG81" s="31"/>
      <c r="CH81" s="31"/>
      <c r="CI81" s="31"/>
      <c r="CJ81" s="31"/>
      <c r="CK81" s="31"/>
      <c r="CL81" s="31"/>
      <c r="CM81" s="31"/>
      <c r="CN81" s="31"/>
      <c r="CO81" s="31"/>
      <c r="CP81" s="31"/>
      <c r="CQ81" s="31"/>
      <c r="CR81" s="31"/>
      <c r="CS81" s="31"/>
      <c r="CT81" s="31"/>
      <c r="CU81" s="31"/>
      <c r="CV81" s="31"/>
    </row>
    <row r="82" spans="1:100" x14ac:dyDescent="0.3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2"/>
      <c r="AX82" s="32"/>
      <c r="AY82" s="32"/>
      <c r="AZ82" s="32"/>
      <c r="BA82" s="32"/>
      <c r="BB82" s="32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1"/>
      <c r="BP82" s="31"/>
      <c r="BQ82" s="31"/>
      <c r="BR82" s="31"/>
      <c r="BS82" s="31"/>
      <c r="BT82" s="31"/>
      <c r="BU82" s="31"/>
      <c r="BV82" s="31"/>
      <c r="BW82" s="31"/>
      <c r="BX82" s="31"/>
      <c r="BY82" s="31"/>
      <c r="BZ82" s="31"/>
      <c r="CA82" s="31"/>
      <c r="CB82" s="31"/>
      <c r="CC82" s="31"/>
      <c r="CD82" s="31"/>
      <c r="CE82" s="31"/>
      <c r="CF82" s="31"/>
      <c r="CG82" s="31"/>
      <c r="CH82" s="31"/>
      <c r="CI82" s="31"/>
      <c r="CJ82" s="31"/>
      <c r="CK82" s="31"/>
      <c r="CL82" s="31"/>
      <c r="CM82" s="31"/>
      <c r="CN82" s="31"/>
      <c r="CO82" s="31"/>
      <c r="CP82" s="31"/>
      <c r="CQ82" s="31"/>
      <c r="CR82" s="31"/>
      <c r="CS82" s="31"/>
      <c r="CT82" s="31"/>
      <c r="CU82" s="31"/>
      <c r="CV82" s="31"/>
    </row>
    <row r="83" spans="1:100" x14ac:dyDescent="0.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2"/>
      <c r="AX83" s="32"/>
      <c r="AY83" s="32"/>
      <c r="AZ83" s="32"/>
      <c r="BA83" s="32"/>
      <c r="BB83" s="32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1"/>
      <c r="BP83" s="31"/>
      <c r="BQ83" s="31"/>
      <c r="BR83" s="31"/>
      <c r="BS83" s="31"/>
      <c r="BT83" s="31"/>
      <c r="BU83" s="31"/>
      <c r="BV83" s="31"/>
      <c r="BW83" s="31"/>
      <c r="BX83" s="31"/>
      <c r="BY83" s="31"/>
      <c r="BZ83" s="31"/>
      <c r="CA83" s="31"/>
      <c r="CB83" s="31"/>
      <c r="CC83" s="31"/>
      <c r="CD83" s="31"/>
      <c r="CE83" s="31"/>
      <c r="CF83" s="31"/>
      <c r="CG83" s="31"/>
      <c r="CH83" s="31"/>
      <c r="CI83" s="31"/>
      <c r="CJ83" s="31"/>
      <c r="CK83" s="31"/>
      <c r="CL83" s="31"/>
      <c r="CM83" s="31"/>
      <c r="CN83" s="31"/>
      <c r="CO83" s="31"/>
      <c r="CP83" s="31"/>
      <c r="CQ83" s="31"/>
      <c r="CR83" s="31"/>
      <c r="CS83" s="31"/>
      <c r="CT83" s="31"/>
      <c r="CU83" s="31"/>
      <c r="CV83" s="31"/>
    </row>
    <row r="84" spans="1:100" x14ac:dyDescent="0.3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2"/>
      <c r="AX84" s="32"/>
      <c r="AY84" s="32"/>
      <c r="AZ84" s="32"/>
      <c r="BA84" s="32"/>
      <c r="BB84" s="32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1"/>
      <c r="BP84" s="31"/>
      <c r="BQ84" s="31"/>
      <c r="BR84" s="31"/>
      <c r="BS84" s="31"/>
      <c r="BT84" s="31"/>
      <c r="BU84" s="31"/>
      <c r="BV84" s="31"/>
      <c r="BW84" s="31"/>
      <c r="BX84" s="31"/>
      <c r="BY84" s="31"/>
      <c r="BZ84" s="31"/>
      <c r="CA84" s="31"/>
      <c r="CB84" s="31"/>
      <c r="CC84" s="31"/>
      <c r="CD84" s="31"/>
      <c r="CE84" s="31"/>
      <c r="CF84" s="31"/>
      <c r="CG84" s="31"/>
      <c r="CH84" s="31"/>
      <c r="CI84" s="31"/>
      <c r="CJ84" s="31"/>
      <c r="CK84" s="31"/>
      <c r="CL84" s="31"/>
      <c r="CM84" s="31"/>
      <c r="CN84" s="31"/>
      <c r="CO84" s="31"/>
      <c r="CP84" s="31"/>
      <c r="CQ84" s="31"/>
      <c r="CR84" s="31"/>
      <c r="CS84" s="31"/>
      <c r="CT84" s="31"/>
      <c r="CU84" s="31"/>
      <c r="CV84" s="31"/>
    </row>
    <row r="85" spans="1:100" x14ac:dyDescent="0.3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2"/>
      <c r="AX85" s="32"/>
      <c r="AY85" s="32"/>
      <c r="AZ85" s="32"/>
      <c r="BA85" s="32"/>
      <c r="BB85" s="32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1"/>
      <c r="BP85" s="31"/>
      <c r="BQ85" s="31"/>
      <c r="BR85" s="31"/>
      <c r="BS85" s="31"/>
      <c r="BT85" s="31"/>
      <c r="BU85" s="31"/>
      <c r="BV85" s="31"/>
      <c r="BW85" s="31"/>
      <c r="BX85" s="31"/>
      <c r="BY85" s="31"/>
      <c r="BZ85" s="31"/>
      <c r="CA85" s="31"/>
      <c r="CB85" s="31"/>
      <c r="CC85" s="31"/>
      <c r="CD85" s="31"/>
      <c r="CE85" s="31"/>
      <c r="CF85" s="31"/>
      <c r="CG85" s="31"/>
      <c r="CH85" s="31"/>
      <c r="CI85" s="31"/>
      <c r="CJ85" s="31"/>
      <c r="CK85" s="31"/>
      <c r="CL85" s="31"/>
      <c r="CM85" s="31"/>
      <c r="CN85" s="31"/>
      <c r="CO85" s="31"/>
      <c r="CP85" s="31"/>
      <c r="CQ85" s="31"/>
      <c r="CR85" s="31"/>
      <c r="CS85" s="31"/>
      <c r="CT85" s="31"/>
      <c r="CU85" s="31"/>
      <c r="CV85" s="31"/>
    </row>
    <row r="86" spans="1:100" x14ac:dyDescent="0.3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2"/>
      <c r="AX86" s="32"/>
      <c r="AY86" s="32"/>
      <c r="AZ86" s="32"/>
      <c r="BA86" s="32"/>
      <c r="BB86" s="32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1"/>
      <c r="BP86" s="31"/>
      <c r="BQ86" s="31"/>
      <c r="BR86" s="31"/>
      <c r="BS86" s="31"/>
      <c r="BT86" s="31"/>
      <c r="BU86" s="31"/>
      <c r="BV86" s="31"/>
      <c r="BW86" s="31"/>
      <c r="BX86" s="31"/>
      <c r="BY86" s="31"/>
      <c r="BZ86" s="31"/>
      <c r="CA86" s="31"/>
      <c r="CB86" s="31"/>
      <c r="CC86" s="31"/>
      <c r="CD86" s="31"/>
      <c r="CE86" s="31"/>
      <c r="CF86" s="31"/>
      <c r="CG86" s="31"/>
      <c r="CH86" s="31"/>
      <c r="CI86" s="31"/>
      <c r="CJ86" s="31"/>
      <c r="CK86" s="31"/>
      <c r="CL86" s="31"/>
      <c r="CM86" s="31"/>
      <c r="CN86" s="31"/>
      <c r="CO86" s="31"/>
      <c r="CP86" s="31"/>
      <c r="CQ86" s="31"/>
      <c r="CR86" s="31"/>
      <c r="CS86" s="31"/>
      <c r="CT86" s="31"/>
      <c r="CU86" s="31"/>
      <c r="CV86" s="31"/>
    </row>
    <row r="87" spans="1:100" x14ac:dyDescent="0.3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2"/>
      <c r="AX87" s="32"/>
      <c r="AY87" s="32"/>
      <c r="AZ87" s="32"/>
      <c r="BA87" s="32"/>
      <c r="BB87" s="32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1"/>
      <c r="BP87" s="31"/>
      <c r="BQ87" s="31"/>
      <c r="BR87" s="31"/>
      <c r="BS87" s="31"/>
      <c r="BT87" s="31"/>
      <c r="BU87" s="31"/>
      <c r="BV87" s="31"/>
      <c r="BW87" s="31"/>
      <c r="BX87" s="31"/>
      <c r="BY87" s="31"/>
      <c r="BZ87" s="31"/>
      <c r="CA87" s="31"/>
      <c r="CB87" s="31"/>
      <c r="CC87" s="31"/>
      <c r="CD87" s="31"/>
      <c r="CE87" s="31"/>
      <c r="CF87" s="31"/>
      <c r="CG87" s="31"/>
      <c r="CH87" s="31"/>
      <c r="CI87" s="31"/>
      <c r="CJ87" s="31"/>
      <c r="CK87" s="31"/>
      <c r="CL87" s="31"/>
      <c r="CM87" s="31"/>
      <c r="CN87" s="31"/>
      <c r="CO87" s="31"/>
      <c r="CP87" s="31"/>
      <c r="CQ87" s="31"/>
      <c r="CR87" s="31"/>
      <c r="CS87" s="31"/>
      <c r="CT87" s="31"/>
      <c r="CU87" s="31"/>
      <c r="CV87" s="31"/>
    </row>
    <row r="88" spans="1:100" x14ac:dyDescent="0.3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2"/>
      <c r="AX88" s="32"/>
      <c r="AY88" s="32"/>
      <c r="AZ88" s="32"/>
      <c r="BA88" s="32"/>
      <c r="BB88" s="32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1"/>
      <c r="BP88" s="31"/>
      <c r="BQ88" s="31"/>
      <c r="BR88" s="31"/>
      <c r="BS88" s="31"/>
      <c r="BT88" s="31"/>
      <c r="BU88" s="31"/>
      <c r="BV88" s="31"/>
      <c r="BW88" s="31"/>
      <c r="BX88" s="31"/>
      <c r="BY88" s="31"/>
      <c r="BZ88" s="31"/>
      <c r="CA88" s="31"/>
      <c r="CB88" s="31"/>
      <c r="CC88" s="31"/>
      <c r="CD88" s="31"/>
      <c r="CE88" s="31"/>
      <c r="CF88" s="31"/>
      <c r="CG88" s="31"/>
      <c r="CH88" s="31"/>
      <c r="CI88" s="31"/>
      <c r="CJ88" s="31"/>
      <c r="CK88" s="31"/>
      <c r="CL88" s="31"/>
      <c r="CM88" s="31"/>
      <c r="CN88" s="31"/>
      <c r="CO88" s="31"/>
      <c r="CP88" s="31"/>
      <c r="CQ88" s="31"/>
      <c r="CR88" s="31"/>
      <c r="CS88" s="31"/>
      <c r="CT88" s="31"/>
      <c r="CU88" s="31"/>
      <c r="CV88" s="31"/>
    </row>
    <row r="89" spans="1:100" x14ac:dyDescent="0.3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2"/>
      <c r="AX89" s="32"/>
      <c r="AY89" s="32"/>
      <c r="AZ89" s="32"/>
      <c r="BA89" s="32"/>
      <c r="BB89" s="32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1"/>
      <c r="BP89" s="31"/>
      <c r="BQ89" s="31"/>
      <c r="BR89" s="31"/>
      <c r="BS89" s="31"/>
      <c r="BT89" s="31"/>
      <c r="BU89" s="31"/>
      <c r="BV89" s="31"/>
      <c r="BW89" s="31"/>
      <c r="BX89" s="31"/>
      <c r="BY89" s="31"/>
      <c r="BZ89" s="31"/>
      <c r="CA89" s="31"/>
      <c r="CB89" s="31"/>
      <c r="CC89" s="31"/>
      <c r="CD89" s="31"/>
      <c r="CE89" s="31"/>
      <c r="CF89" s="31"/>
      <c r="CG89" s="31"/>
      <c r="CH89" s="31"/>
      <c r="CI89" s="31"/>
      <c r="CJ89" s="31"/>
      <c r="CK89" s="31"/>
      <c r="CL89" s="31"/>
      <c r="CM89" s="31"/>
      <c r="CN89" s="31"/>
      <c r="CO89" s="31"/>
      <c r="CP89" s="31"/>
      <c r="CQ89" s="31"/>
      <c r="CR89" s="31"/>
      <c r="CS89" s="31"/>
      <c r="CT89" s="31"/>
      <c r="CU89" s="31"/>
      <c r="CV89" s="31"/>
    </row>
    <row r="90" spans="1:100" x14ac:dyDescent="0.3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2"/>
      <c r="AX90" s="32"/>
      <c r="AY90" s="32"/>
      <c r="AZ90" s="32"/>
      <c r="BA90" s="32"/>
      <c r="BB90" s="32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1"/>
      <c r="BP90" s="31"/>
      <c r="BQ90" s="31"/>
      <c r="BR90" s="31"/>
      <c r="BS90" s="31"/>
      <c r="BT90" s="31"/>
      <c r="BU90" s="31"/>
      <c r="BV90" s="31"/>
      <c r="BW90" s="31"/>
      <c r="BX90" s="31"/>
      <c r="BY90" s="31"/>
      <c r="BZ90" s="31"/>
      <c r="CA90" s="31"/>
      <c r="CB90" s="31"/>
      <c r="CC90" s="31"/>
      <c r="CD90" s="31"/>
      <c r="CE90" s="31"/>
      <c r="CF90" s="31"/>
      <c r="CG90" s="31"/>
      <c r="CH90" s="31"/>
      <c r="CI90" s="31"/>
      <c r="CJ90" s="31"/>
      <c r="CK90" s="31"/>
      <c r="CL90" s="31"/>
      <c r="CM90" s="31"/>
      <c r="CN90" s="31"/>
      <c r="CO90" s="31"/>
      <c r="CP90" s="31"/>
      <c r="CQ90" s="31"/>
      <c r="CR90" s="31"/>
      <c r="CS90" s="31"/>
      <c r="CT90" s="31"/>
      <c r="CU90" s="31"/>
      <c r="CV90" s="31"/>
    </row>
    <row r="91" spans="1:100" x14ac:dyDescent="0.3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2"/>
      <c r="AX91" s="32"/>
      <c r="AY91" s="32"/>
      <c r="AZ91" s="32"/>
      <c r="BA91" s="32"/>
      <c r="BB91" s="32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1"/>
      <c r="BP91" s="31"/>
      <c r="BQ91" s="31"/>
      <c r="BR91" s="31"/>
      <c r="BS91" s="31"/>
      <c r="BT91" s="31"/>
      <c r="BU91" s="31"/>
      <c r="BV91" s="31"/>
      <c r="BW91" s="31"/>
      <c r="BX91" s="31"/>
      <c r="BY91" s="31"/>
      <c r="BZ91" s="31"/>
      <c r="CA91" s="31"/>
      <c r="CB91" s="31"/>
      <c r="CC91" s="31"/>
      <c r="CD91" s="31"/>
      <c r="CE91" s="31"/>
      <c r="CF91" s="31"/>
      <c r="CG91" s="31"/>
      <c r="CH91" s="31"/>
      <c r="CI91" s="31"/>
      <c r="CJ91" s="31"/>
      <c r="CK91" s="31"/>
      <c r="CL91" s="31"/>
      <c r="CM91" s="31"/>
      <c r="CN91" s="31"/>
      <c r="CO91" s="31"/>
      <c r="CP91" s="31"/>
      <c r="CQ91" s="31"/>
      <c r="CR91" s="31"/>
      <c r="CS91" s="31"/>
      <c r="CT91" s="31"/>
      <c r="CU91" s="31"/>
      <c r="CV91" s="31"/>
    </row>
    <row r="92" spans="1:100" x14ac:dyDescent="0.3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2"/>
      <c r="AX92" s="32"/>
      <c r="AY92" s="32"/>
      <c r="AZ92" s="32"/>
      <c r="BA92" s="32"/>
      <c r="BB92" s="32"/>
      <c r="BC92" s="31"/>
      <c r="BD92" s="31"/>
      <c r="BE92" s="31"/>
      <c r="BF92" s="31"/>
      <c r="BG92" s="31"/>
      <c r="BH92" s="31"/>
      <c r="BI92" s="31"/>
      <c r="BJ92" s="31"/>
      <c r="BK92" s="31"/>
      <c r="BL92" s="31"/>
      <c r="BM92" s="31"/>
      <c r="BN92" s="31"/>
      <c r="BO92" s="31"/>
      <c r="BP92" s="31"/>
      <c r="BQ92" s="31"/>
      <c r="BR92" s="31"/>
      <c r="BS92" s="31"/>
      <c r="BT92" s="31"/>
      <c r="BU92" s="31"/>
      <c r="BV92" s="31"/>
      <c r="BW92" s="31"/>
      <c r="BX92" s="31"/>
      <c r="BY92" s="31"/>
      <c r="BZ92" s="31"/>
      <c r="CA92" s="31"/>
      <c r="CB92" s="31"/>
      <c r="CC92" s="31"/>
      <c r="CD92" s="31"/>
      <c r="CE92" s="31"/>
      <c r="CF92" s="31"/>
      <c r="CG92" s="31"/>
      <c r="CH92" s="31"/>
      <c r="CI92" s="31"/>
      <c r="CJ92" s="31"/>
      <c r="CK92" s="31"/>
      <c r="CL92" s="31"/>
      <c r="CM92" s="31"/>
      <c r="CN92" s="31"/>
      <c r="CO92" s="31"/>
      <c r="CP92" s="31"/>
      <c r="CQ92" s="31"/>
      <c r="CR92" s="31"/>
      <c r="CS92" s="31"/>
      <c r="CT92" s="31"/>
      <c r="CU92" s="31"/>
      <c r="CV92" s="31"/>
    </row>
    <row r="93" spans="1:100" x14ac:dyDescent="0.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2"/>
      <c r="AX93" s="32"/>
      <c r="AY93" s="32"/>
      <c r="AZ93" s="32"/>
      <c r="BA93" s="32"/>
      <c r="BB93" s="32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  <c r="BS93" s="31"/>
      <c r="BT93" s="31"/>
      <c r="BU93" s="31"/>
      <c r="BV93" s="31"/>
      <c r="BW93" s="31"/>
      <c r="BX93" s="31"/>
      <c r="BY93" s="31"/>
      <c r="BZ93" s="31"/>
      <c r="CA93" s="31"/>
      <c r="CB93" s="31"/>
      <c r="CC93" s="31"/>
      <c r="CD93" s="31"/>
      <c r="CE93" s="31"/>
      <c r="CF93" s="31"/>
      <c r="CG93" s="31"/>
      <c r="CH93" s="31"/>
      <c r="CI93" s="31"/>
      <c r="CJ93" s="31"/>
      <c r="CK93" s="31"/>
      <c r="CL93" s="31"/>
      <c r="CM93" s="31"/>
      <c r="CN93" s="31"/>
      <c r="CO93" s="31"/>
      <c r="CP93" s="31"/>
      <c r="CQ93" s="31"/>
      <c r="CR93" s="31"/>
      <c r="CS93" s="31"/>
      <c r="CT93" s="31"/>
      <c r="CU93" s="31"/>
      <c r="CV93" s="31"/>
    </row>
    <row r="94" spans="1:100" x14ac:dyDescent="0.3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2"/>
      <c r="AX94" s="32"/>
      <c r="AY94" s="32"/>
      <c r="AZ94" s="32"/>
      <c r="BA94" s="32"/>
      <c r="BB94" s="32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1"/>
      <c r="BP94" s="31"/>
      <c r="BQ94" s="31"/>
      <c r="BR94" s="31"/>
      <c r="BS94" s="31"/>
      <c r="BT94" s="31"/>
      <c r="BU94" s="31"/>
      <c r="BV94" s="31"/>
      <c r="BW94" s="31"/>
      <c r="BX94" s="31"/>
      <c r="BY94" s="31"/>
      <c r="BZ94" s="31"/>
      <c r="CA94" s="31"/>
      <c r="CB94" s="31"/>
      <c r="CC94" s="31"/>
      <c r="CD94" s="31"/>
      <c r="CE94" s="31"/>
      <c r="CF94" s="31"/>
      <c r="CG94" s="31"/>
      <c r="CH94" s="31"/>
      <c r="CI94" s="31"/>
      <c r="CJ94" s="31"/>
      <c r="CK94" s="31"/>
      <c r="CL94" s="31"/>
      <c r="CM94" s="31"/>
      <c r="CN94" s="31"/>
      <c r="CO94" s="31"/>
      <c r="CP94" s="31"/>
      <c r="CQ94" s="31"/>
      <c r="CR94" s="31"/>
      <c r="CS94" s="31"/>
      <c r="CT94" s="31"/>
      <c r="CU94" s="31"/>
      <c r="CV94" s="31"/>
    </row>
    <row r="95" spans="1:100" x14ac:dyDescent="0.3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2"/>
      <c r="AX95" s="32"/>
      <c r="AY95" s="32"/>
      <c r="AZ95" s="32"/>
      <c r="BA95" s="32"/>
      <c r="BB95" s="32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1"/>
      <c r="BP95" s="31"/>
      <c r="BQ95" s="31"/>
      <c r="BR95" s="31"/>
      <c r="BS95" s="31"/>
      <c r="BT95" s="31"/>
      <c r="BU95" s="31"/>
      <c r="BV95" s="31"/>
      <c r="BW95" s="31"/>
      <c r="BX95" s="31"/>
      <c r="BY95" s="31"/>
      <c r="BZ95" s="31"/>
      <c r="CA95" s="31"/>
      <c r="CB95" s="31"/>
      <c r="CC95" s="31"/>
      <c r="CD95" s="31"/>
      <c r="CE95" s="31"/>
      <c r="CF95" s="31"/>
      <c r="CG95" s="31"/>
      <c r="CH95" s="31"/>
      <c r="CI95" s="31"/>
      <c r="CJ95" s="31"/>
      <c r="CK95" s="31"/>
      <c r="CL95" s="31"/>
      <c r="CM95" s="31"/>
      <c r="CN95" s="31"/>
      <c r="CO95" s="31"/>
      <c r="CP95" s="31"/>
      <c r="CQ95" s="31"/>
      <c r="CR95" s="31"/>
      <c r="CS95" s="31"/>
      <c r="CT95" s="31"/>
      <c r="CU95" s="31"/>
      <c r="CV95" s="31"/>
    </row>
    <row r="96" spans="1:100" x14ac:dyDescent="0.3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2"/>
      <c r="AX96" s="32"/>
      <c r="AY96" s="32"/>
      <c r="AZ96" s="32"/>
      <c r="BA96" s="32"/>
      <c r="BB96" s="32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1"/>
      <c r="BP96" s="31"/>
      <c r="BQ96" s="31"/>
      <c r="BR96" s="31"/>
      <c r="BS96" s="31"/>
      <c r="BT96" s="31"/>
      <c r="BU96" s="31"/>
      <c r="BV96" s="31"/>
      <c r="BW96" s="31"/>
      <c r="BX96" s="31"/>
      <c r="BY96" s="31"/>
      <c r="BZ96" s="31"/>
      <c r="CA96" s="31"/>
      <c r="CB96" s="31"/>
      <c r="CC96" s="31"/>
      <c r="CD96" s="31"/>
      <c r="CE96" s="31"/>
      <c r="CF96" s="31"/>
      <c r="CG96" s="31"/>
      <c r="CH96" s="31"/>
      <c r="CI96" s="31"/>
      <c r="CJ96" s="31"/>
      <c r="CK96" s="31"/>
      <c r="CL96" s="31"/>
      <c r="CM96" s="31"/>
      <c r="CN96" s="31"/>
      <c r="CO96" s="31"/>
      <c r="CP96" s="31"/>
      <c r="CQ96" s="31"/>
      <c r="CR96" s="31"/>
      <c r="CS96" s="31"/>
      <c r="CT96" s="31"/>
      <c r="CU96" s="31"/>
      <c r="CV96" s="31"/>
    </row>
    <row r="97" spans="1:100" x14ac:dyDescent="0.3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2"/>
      <c r="AX97" s="32"/>
      <c r="AY97" s="32"/>
      <c r="AZ97" s="32"/>
      <c r="BA97" s="32"/>
      <c r="BB97" s="32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1"/>
      <c r="BP97" s="31"/>
      <c r="BQ97" s="31"/>
      <c r="BR97" s="31"/>
      <c r="BS97" s="31"/>
      <c r="BT97" s="31"/>
      <c r="BU97" s="31"/>
      <c r="BV97" s="31"/>
      <c r="BW97" s="31"/>
      <c r="BX97" s="31"/>
      <c r="BY97" s="31"/>
      <c r="BZ97" s="31"/>
      <c r="CA97" s="31"/>
      <c r="CB97" s="31"/>
      <c r="CC97" s="31"/>
      <c r="CD97" s="31"/>
      <c r="CE97" s="31"/>
      <c r="CF97" s="31"/>
      <c r="CG97" s="31"/>
      <c r="CH97" s="31"/>
      <c r="CI97" s="31"/>
      <c r="CJ97" s="31"/>
      <c r="CK97" s="31"/>
      <c r="CL97" s="31"/>
      <c r="CM97" s="31"/>
      <c r="CN97" s="31"/>
      <c r="CO97" s="31"/>
      <c r="CP97" s="31"/>
      <c r="CQ97" s="31"/>
      <c r="CR97" s="31"/>
      <c r="CS97" s="31"/>
      <c r="CT97" s="31"/>
      <c r="CU97" s="31"/>
      <c r="CV97" s="31"/>
    </row>
    <row r="98" spans="1:100" x14ac:dyDescent="0.3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2"/>
      <c r="AX98" s="32"/>
      <c r="AY98" s="32"/>
      <c r="AZ98" s="32"/>
      <c r="BA98" s="32"/>
      <c r="BB98" s="32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1"/>
      <c r="BP98" s="31"/>
      <c r="BQ98" s="31"/>
      <c r="BR98" s="31"/>
      <c r="BS98" s="31"/>
      <c r="BT98" s="31"/>
      <c r="BU98" s="31"/>
      <c r="BV98" s="31"/>
      <c r="BW98" s="31"/>
      <c r="BX98" s="31"/>
      <c r="BY98" s="31"/>
      <c r="BZ98" s="31"/>
      <c r="CA98" s="31"/>
      <c r="CB98" s="31"/>
      <c r="CC98" s="31"/>
      <c r="CD98" s="31"/>
      <c r="CE98" s="31"/>
      <c r="CF98" s="31"/>
      <c r="CG98" s="31"/>
      <c r="CH98" s="31"/>
      <c r="CI98" s="31"/>
      <c r="CJ98" s="31"/>
      <c r="CK98" s="31"/>
      <c r="CL98" s="31"/>
      <c r="CM98" s="31"/>
      <c r="CN98" s="31"/>
      <c r="CO98" s="31"/>
      <c r="CP98" s="31"/>
      <c r="CQ98" s="31"/>
      <c r="CR98" s="31"/>
      <c r="CS98" s="31"/>
      <c r="CT98" s="31"/>
      <c r="CU98" s="31"/>
      <c r="CV98" s="31"/>
    </row>
    <row r="99" spans="1:100" x14ac:dyDescent="0.3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2"/>
      <c r="AX99" s="32"/>
      <c r="AY99" s="32"/>
      <c r="AZ99" s="32"/>
      <c r="BA99" s="32"/>
      <c r="BB99" s="32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1"/>
      <c r="BP99" s="31"/>
      <c r="BQ99" s="31"/>
      <c r="BR99" s="31"/>
      <c r="BS99" s="31"/>
      <c r="BT99" s="31"/>
      <c r="BU99" s="31"/>
      <c r="BV99" s="31"/>
      <c r="BW99" s="31"/>
      <c r="BX99" s="31"/>
      <c r="BY99" s="31"/>
      <c r="BZ99" s="31"/>
      <c r="CA99" s="31"/>
      <c r="CB99" s="31"/>
      <c r="CC99" s="31"/>
      <c r="CD99" s="31"/>
      <c r="CE99" s="31"/>
      <c r="CF99" s="31"/>
      <c r="CG99" s="31"/>
      <c r="CH99" s="31"/>
      <c r="CI99" s="31"/>
      <c r="CJ99" s="31"/>
      <c r="CK99" s="31"/>
      <c r="CL99" s="31"/>
      <c r="CM99" s="31"/>
      <c r="CN99" s="31"/>
      <c r="CO99" s="31"/>
      <c r="CP99" s="31"/>
      <c r="CQ99" s="31"/>
      <c r="CR99" s="31"/>
      <c r="CS99" s="31"/>
      <c r="CT99" s="31"/>
      <c r="CU99" s="31"/>
      <c r="CV99" s="31"/>
    </row>
    <row r="100" spans="1:100" x14ac:dyDescent="0.3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2"/>
      <c r="AX100" s="32"/>
      <c r="AY100" s="32"/>
      <c r="AZ100" s="32"/>
      <c r="BA100" s="32"/>
      <c r="BB100" s="32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  <c r="BS100" s="31"/>
      <c r="BT100" s="31"/>
      <c r="BU100" s="31"/>
      <c r="BV100" s="31"/>
      <c r="BW100" s="31"/>
      <c r="BX100" s="31"/>
      <c r="BY100" s="31"/>
      <c r="BZ100" s="31"/>
      <c r="CA100" s="31"/>
      <c r="CB100" s="31"/>
      <c r="CC100" s="31"/>
      <c r="CD100" s="31"/>
      <c r="CE100" s="31"/>
      <c r="CF100" s="31"/>
      <c r="CG100" s="31"/>
      <c r="CH100" s="31"/>
      <c r="CI100" s="31"/>
      <c r="CJ100" s="31"/>
      <c r="CK100" s="31"/>
      <c r="CL100" s="31"/>
      <c r="CM100" s="31"/>
      <c r="CN100" s="31"/>
      <c r="CO100" s="31"/>
      <c r="CP100" s="31"/>
      <c r="CQ100" s="31"/>
      <c r="CR100" s="31"/>
      <c r="CS100" s="31"/>
      <c r="CT100" s="31"/>
      <c r="CU100" s="31"/>
      <c r="CV100" s="31"/>
    </row>
    <row r="101" spans="1:100" x14ac:dyDescent="0.3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2"/>
      <c r="AX101" s="32"/>
      <c r="AY101" s="32"/>
      <c r="AZ101" s="32"/>
      <c r="BA101" s="32"/>
      <c r="BB101" s="32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  <c r="BS101" s="31"/>
      <c r="BT101" s="31"/>
      <c r="BU101" s="31"/>
      <c r="BV101" s="31"/>
      <c r="BW101" s="31"/>
      <c r="BX101" s="31"/>
      <c r="BY101" s="31"/>
      <c r="BZ101" s="31"/>
      <c r="CA101" s="31"/>
      <c r="CB101" s="31"/>
      <c r="CC101" s="31"/>
      <c r="CD101" s="31"/>
      <c r="CE101" s="31"/>
      <c r="CF101" s="31"/>
      <c r="CG101" s="31"/>
      <c r="CH101" s="31"/>
      <c r="CI101" s="31"/>
      <c r="CJ101" s="31"/>
      <c r="CK101" s="31"/>
      <c r="CL101" s="31"/>
      <c r="CM101" s="31"/>
      <c r="CN101" s="31"/>
      <c r="CO101" s="31"/>
      <c r="CP101" s="31"/>
      <c r="CQ101" s="31"/>
      <c r="CR101" s="31"/>
      <c r="CS101" s="31"/>
      <c r="CT101" s="31"/>
      <c r="CU101" s="31"/>
      <c r="CV101" s="31"/>
    </row>
    <row r="102" spans="1:100" x14ac:dyDescent="0.3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2"/>
      <c r="AX102" s="32"/>
      <c r="AY102" s="32"/>
      <c r="AZ102" s="32"/>
      <c r="BA102" s="32"/>
      <c r="BB102" s="32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  <c r="BS102" s="31"/>
      <c r="BT102" s="31"/>
      <c r="BU102" s="31"/>
      <c r="BV102" s="31"/>
      <c r="BW102" s="31"/>
      <c r="BX102" s="31"/>
      <c r="BY102" s="31"/>
      <c r="BZ102" s="31"/>
      <c r="CA102" s="31"/>
      <c r="CB102" s="31"/>
      <c r="CC102" s="31"/>
      <c r="CD102" s="31"/>
      <c r="CE102" s="31"/>
      <c r="CF102" s="31"/>
      <c r="CG102" s="31"/>
      <c r="CH102" s="31"/>
      <c r="CI102" s="31"/>
      <c r="CJ102" s="31"/>
      <c r="CK102" s="31"/>
      <c r="CL102" s="31"/>
      <c r="CM102" s="31"/>
      <c r="CN102" s="31"/>
      <c r="CO102" s="31"/>
      <c r="CP102" s="31"/>
      <c r="CQ102" s="31"/>
      <c r="CR102" s="31"/>
      <c r="CS102" s="31"/>
      <c r="CT102" s="31"/>
      <c r="CU102" s="31"/>
      <c r="CV102" s="31"/>
    </row>
    <row r="103" spans="1:100" x14ac:dyDescent="0.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2"/>
      <c r="AX103" s="32"/>
      <c r="AY103" s="32"/>
      <c r="AZ103" s="32"/>
      <c r="BA103" s="32"/>
      <c r="BB103" s="32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  <c r="BS103" s="31"/>
      <c r="BT103" s="31"/>
      <c r="BU103" s="31"/>
      <c r="BV103" s="31"/>
      <c r="BW103" s="31"/>
      <c r="BX103" s="31"/>
      <c r="BY103" s="31"/>
      <c r="BZ103" s="31"/>
      <c r="CA103" s="31"/>
      <c r="CB103" s="31"/>
      <c r="CC103" s="31"/>
      <c r="CD103" s="31"/>
      <c r="CE103" s="31"/>
      <c r="CF103" s="31"/>
      <c r="CG103" s="31"/>
      <c r="CH103" s="31"/>
      <c r="CI103" s="31"/>
      <c r="CJ103" s="31"/>
      <c r="CK103" s="31"/>
      <c r="CL103" s="31"/>
      <c r="CM103" s="31"/>
      <c r="CN103" s="31"/>
      <c r="CO103" s="31"/>
      <c r="CP103" s="31"/>
      <c r="CQ103" s="31"/>
      <c r="CR103" s="31"/>
      <c r="CS103" s="31"/>
      <c r="CT103" s="31"/>
      <c r="CU103" s="31"/>
      <c r="CV103" s="31"/>
    </row>
    <row r="104" spans="1:100" x14ac:dyDescent="0.3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2"/>
      <c r="AX104" s="32"/>
      <c r="AY104" s="32"/>
      <c r="AZ104" s="32"/>
      <c r="BA104" s="32"/>
      <c r="BB104" s="32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  <c r="BS104" s="31"/>
      <c r="BT104" s="31"/>
      <c r="BU104" s="31"/>
      <c r="BV104" s="31"/>
      <c r="BW104" s="31"/>
      <c r="BX104" s="31"/>
      <c r="BY104" s="31"/>
      <c r="BZ104" s="31"/>
      <c r="CA104" s="31"/>
      <c r="CB104" s="31"/>
      <c r="CC104" s="31"/>
      <c r="CD104" s="31"/>
      <c r="CE104" s="31"/>
      <c r="CF104" s="31"/>
      <c r="CG104" s="31"/>
      <c r="CH104" s="31"/>
      <c r="CI104" s="31"/>
      <c r="CJ104" s="31"/>
      <c r="CK104" s="31"/>
      <c r="CL104" s="31"/>
      <c r="CM104" s="31"/>
      <c r="CN104" s="31"/>
      <c r="CO104" s="31"/>
      <c r="CP104" s="31"/>
      <c r="CQ104" s="31"/>
      <c r="CR104" s="31"/>
      <c r="CS104" s="31"/>
      <c r="CT104" s="31"/>
      <c r="CU104" s="31"/>
      <c r="CV104" s="31"/>
    </row>
    <row r="105" spans="1:100" x14ac:dyDescent="0.3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2"/>
      <c r="AX105" s="32"/>
      <c r="AY105" s="32"/>
      <c r="AZ105" s="32"/>
      <c r="BA105" s="32"/>
      <c r="BB105" s="32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  <c r="BS105" s="31"/>
      <c r="BT105" s="31"/>
      <c r="BU105" s="31"/>
      <c r="BV105" s="31"/>
      <c r="BW105" s="31"/>
      <c r="BX105" s="31"/>
      <c r="BY105" s="31"/>
      <c r="BZ105" s="31"/>
      <c r="CA105" s="31"/>
      <c r="CB105" s="31"/>
      <c r="CC105" s="31"/>
      <c r="CD105" s="31"/>
      <c r="CE105" s="31"/>
      <c r="CF105" s="31"/>
      <c r="CG105" s="31"/>
      <c r="CH105" s="31"/>
      <c r="CI105" s="31"/>
      <c r="CJ105" s="31"/>
      <c r="CK105" s="31"/>
      <c r="CL105" s="31"/>
      <c r="CM105" s="31"/>
      <c r="CN105" s="31"/>
      <c r="CO105" s="31"/>
      <c r="CP105" s="31"/>
      <c r="CQ105" s="31"/>
      <c r="CR105" s="31"/>
      <c r="CS105" s="31"/>
      <c r="CT105" s="31"/>
      <c r="CU105" s="31"/>
      <c r="CV105" s="31"/>
    </row>
    <row r="106" spans="1:100" x14ac:dyDescent="0.3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2"/>
      <c r="AX106" s="32"/>
      <c r="AY106" s="32"/>
      <c r="AZ106" s="32"/>
      <c r="BA106" s="32"/>
      <c r="BB106" s="32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  <c r="BS106" s="31"/>
      <c r="BT106" s="31"/>
      <c r="BU106" s="31"/>
      <c r="BV106" s="31"/>
      <c r="BW106" s="31"/>
      <c r="BX106" s="31"/>
      <c r="BY106" s="31"/>
      <c r="BZ106" s="31"/>
      <c r="CA106" s="31"/>
      <c r="CB106" s="31"/>
      <c r="CC106" s="31"/>
      <c r="CD106" s="31"/>
      <c r="CE106" s="31"/>
      <c r="CF106" s="31"/>
      <c r="CG106" s="31"/>
      <c r="CH106" s="31"/>
      <c r="CI106" s="31"/>
      <c r="CJ106" s="31"/>
      <c r="CK106" s="31"/>
      <c r="CL106" s="31"/>
      <c r="CM106" s="31"/>
      <c r="CN106" s="31"/>
      <c r="CO106" s="31"/>
      <c r="CP106" s="31"/>
      <c r="CQ106" s="31"/>
      <c r="CR106" s="31"/>
      <c r="CS106" s="31"/>
      <c r="CT106" s="31"/>
      <c r="CU106" s="31"/>
      <c r="CV106" s="31"/>
    </row>
    <row r="107" spans="1:100" x14ac:dyDescent="0.3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2"/>
      <c r="AX107" s="32"/>
      <c r="AY107" s="32"/>
      <c r="AZ107" s="32"/>
      <c r="BA107" s="32"/>
      <c r="BB107" s="32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  <c r="BS107" s="31"/>
      <c r="BT107" s="31"/>
      <c r="BU107" s="31"/>
      <c r="BV107" s="31"/>
      <c r="BW107" s="31"/>
      <c r="BX107" s="31"/>
      <c r="BY107" s="31"/>
      <c r="BZ107" s="31"/>
      <c r="CA107" s="31"/>
      <c r="CB107" s="31"/>
      <c r="CC107" s="31"/>
      <c r="CD107" s="31"/>
      <c r="CE107" s="31"/>
      <c r="CF107" s="31"/>
      <c r="CG107" s="31"/>
      <c r="CH107" s="31"/>
      <c r="CI107" s="31"/>
      <c r="CJ107" s="31"/>
      <c r="CK107" s="31"/>
      <c r="CL107" s="31"/>
      <c r="CM107" s="31"/>
      <c r="CN107" s="31"/>
      <c r="CO107" s="31"/>
      <c r="CP107" s="31"/>
      <c r="CQ107" s="31"/>
      <c r="CR107" s="31"/>
      <c r="CS107" s="31"/>
      <c r="CT107" s="31"/>
      <c r="CU107" s="31"/>
      <c r="CV107" s="31"/>
    </row>
    <row r="108" spans="1:100" x14ac:dyDescent="0.3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2"/>
      <c r="AX108" s="32"/>
      <c r="AY108" s="32"/>
      <c r="AZ108" s="32"/>
      <c r="BA108" s="32"/>
      <c r="BB108" s="32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  <c r="BS108" s="31"/>
      <c r="BT108" s="31"/>
      <c r="BU108" s="31"/>
      <c r="BV108" s="31"/>
      <c r="BW108" s="31"/>
      <c r="BX108" s="31"/>
      <c r="BY108" s="31"/>
      <c r="BZ108" s="31"/>
      <c r="CA108" s="31"/>
      <c r="CB108" s="31"/>
      <c r="CC108" s="31"/>
      <c r="CD108" s="31"/>
      <c r="CE108" s="31"/>
      <c r="CF108" s="31"/>
      <c r="CG108" s="31"/>
      <c r="CH108" s="31"/>
      <c r="CI108" s="31"/>
      <c r="CJ108" s="31"/>
      <c r="CK108" s="31"/>
      <c r="CL108" s="31"/>
      <c r="CM108" s="31"/>
      <c r="CN108" s="31"/>
      <c r="CO108" s="31"/>
      <c r="CP108" s="31"/>
      <c r="CQ108" s="31"/>
      <c r="CR108" s="31"/>
      <c r="CS108" s="31"/>
      <c r="CT108" s="31"/>
      <c r="CU108" s="31"/>
      <c r="CV108" s="31"/>
    </row>
    <row r="109" spans="1:100" x14ac:dyDescent="0.3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2"/>
      <c r="AX109" s="32"/>
      <c r="AY109" s="32"/>
      <c r="AZ109" s="32"/>
      <c r="BA109" s="32"/>
      <c r="BB109" s="32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  <c r="BU109" s="31"/>
      <c r="BV109" s="31"/>
      <c r="BW109" s="31"/>
      <c r="BX109" s="31"/>
      <c r="BY109" s="31"/>
      <c r="BZ109" s="31"/>
      <c r="CA109" s="31"/>
      <c r="CB109" s="31"/>
      <c r="CC109" s="31"/>
      <c r="CD109" s="31"/>
      <c r="CE109" s="31"/>
      <c r="CF109" s="31"/>
      <c r="CG109" s="31"/>
      <c r="CH109" s="31"/>
      <c r="CI109" s="31"/>
      <c r="CJ109" s="31"/>
      <c r="CK109" s="31"/>
      <c r="CL109" s="31"/>
      <c r="CM109" s="31"/>
      <c r="CN109" s="31"/>
      <c r="CO109" s="31"/>
      <c r="CP109" s="31"/>
      <c r="CQ109" s="31"/>
      <c r="CR109" s="31"/>
      <c r="CS109" s="31"/>
      <c r="CT109" s="31"/>
      <c r="CU109" s="31"/>
      <c r="CV109" s="31"/>
    </row>
    <row r="110" spans="1:100" x14ac:dyDescent="0.3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2"/>
      <c r="AX110" s="32"/>
      <c r="AY110" s="32"/>
      <c r="AZ110" s="32"/>
      <c r="BA110" s="32"/>
      <c r="BB110" s="32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  <c r="BS110" s="31"/>
      <c r="BT110" s="31"/>
      <c r="BU110" s="31"/>
      <c r="BV110" s="31"/>
      <c r="BW110" s="31"/>
      <c r="BX110" s="31"/>
      <c r="BY110" s="31"/>
      <c r="BZ110" s="31"/>
      <c r="CA110" s="31"/>
      <c r="CB110" s="31"/>
      <c r="CC110" s="31"/>
      <c r="CD110" s="31"/>
      <c r="CE110" s="31"/>
      <c r="CF110" s="31"/>
      <c r="CG110" s="31"/>
      <c r="CH110" s="31"/>
      <c r="CI110" s="31"/>
      <c r="CJ110" s="31"/>
      <c r="CK110" s="31"/>
      <c r="CL110" s="31"/>
      <c r="CM110" s="31"/>
      <c r="CN110" s="31"/>
      <c r="CO110" s="31"/>
      <c r="CP110" s="31"/>
      <c r="CQ110" s="31"/>
      <c r="CR110" s="31"/>
      <c r="CS110" s="31"/>
      <c r="CT110" s="31"/>
      <c r="CU110" s="31"/>
      <c r="CV110" s="31"/>
    </row>
    <row r="111" spans="1:100" x14ac:dyDescent="0.3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2"/>
      <c r="AX111" s="32"/>
      <c r="AY111" s="32"/>
      <c r="AZ111" s="32"/>
      <c r="BA111" s="32"/>
      <c r="BB111" s="32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  <c r="BS111" s="31"/>
      <c r="BT111" s="31"/>
      <c r="BU111" s="31"/>
      <c r="BV111" s="31"/>
      <c r="BW111" s="31"/>
      <c r="BX111" s="31"/>
      <c r="BY111" s="31"/>
      <c r="BZ111" s="31"/>
      <c r="CA111" s="31"/>
      <c r="CB111" s="31"/>
      <c r="CC111" s="31"/>
      <c r="CD111" s="31"/>
      <c r="CE111" s="31"/>
      <c r="CF111" s="31"/>
      <c r="CG111" s="31"/>
      <c r="CH111" s="31"/>
      <c r="CI111" s="31"/>
      <c r="CJ111" s="31"/>
      <c r="CK111" s="31"/>
      <c r="CL111" s="31"/>
      <c r="CM111" s="31"/>
      <c r="CN111" s="31"/>
      <c r="CO111" s="31"/>
      <c r="CP111" s="31"/>
      <c r="CQ111" s="31"/>
      <c r="CR111" s="31"/>
      <c r="CS111" s="31"/>
      <c r="CT111" s="31"/>
      <c r="CU111" s="31"/>
      <c r="CV111" s="31"/>
    </row>
    <row r="112" spans="1:100" x14ac:dyDescent="0.3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2"/>
      <c r="AX112" s="32"/>
      <c r="AY112" s="32"/>
      <c r="AZ112" s="32"/>
      <c r="BA112" s="32"/>
      <c r="BB112" s="32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  <c r="BS112" s="31"/>
      <c r="BT112" s="31"/>
      <c r="BU112" s="31"/>
      <c r="BV112" s="31"/>
      <c r="BW112" s="31"/>
      <c r="BX112" s="31"/>
      <c r="BY112" s="31"/>
      <c r="BZ112" s="31"/>
      <c r="CA112" s="31"/>
      <c r="CB112" s="31"/>
      <c r="CC112" s="31"/>
      <c r="CD112" s="31"/>
      <c r="CE112" s="31"/>
      <c r="CF112" s="31"/>
      <c r="CG112" s="31"/>
      <c r="CH112" s="31"/>
      <c r="CI112" s="31"/>
      <c r="CJ112" s="31"/>
      <c r="CK112" s="31"/>
      <c r="CL112" s="31"/>
      <c r="CM112" s="31"/>
      <c r="CN112" s="31"/>
      <c r="CO112" s="31"/>
      <c r="CP112" s="31"/>
      <c r="CQ112" s="31"/>
      <c r="CR112" s="31"/>
      <c r="CS112" s="31"/>
      <c r="CT112" s="31"/>
      <c r="CU112" s="31"/>
      <c r="CV112" s="31"/>
    </row>
    <row r="113" spans="1:100" x14ac:dyDescent="0.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2"/>
      <c r="AX113" s="32"/>
      <c r="AY113" s="32"/>
      <c r="AZ113" s="32"/>
      <c r="BA113" s="32"/>
      <c r="BB113" s="32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  <c r="BS113" s="31"/>
      <c r="BT113" s="31"/>
      <c r="BU113" s="31"/>
      <c r="BV113" s="31"/>
      <c r="BW113" s="31"/>
      <c r="BX113" s="31"/>
      <c r="BY113" s="31"/>
      <c r="BZ113" s="31"/>
      <c r="CA113" s="31"/>
      <c r="CB113" s="31"/>
      <c r="CC113" s="31"/>
      <c r="CD113" s="31"/>
      <c r="CE113" s="31"/>
      <c r="CF113" s="31"/>
      <c r="CG113" s="31"/>
      <c r="CH113" s="31"/>
      <c r="CI113" s="31"/>
      <c r="CJ113" s="31"/>
      <c r="CK113" s="31"/>
      <c r="CL113" s="31"/>
      <c r="CM113" s="31"/>
      <c r="CN113" s="31"/>
      <c r="CO113" s="31"/>
      <c r="CP113" s="31"/>
      <c r="CQ113" s="31"/>
      <c r="CR113" s="31"/>
      <c r="CS113" s="31"/>
      <c r="CT113" s="31"/>
      <c r="CU113" s="31"/>
      <c r="CV113" s="31"/>
    </row>
    <row r="114" spans="1:100" x14ac:dyDescent="0.3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2"/>
      <c r="AX114" s="32"/>
      <c r="AY114" s="32"/>
      <c r="AZ114" s="32"/>
      <c r="BA114" s="32"/>
      <c r="BB114" s="32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  <c r="BS114" s="31"/>
      <c r="BT114" s="31"/>
      <c r="BU114" s="31"/>
      <c r="BV114" s="31"/>
      <c r="BW114" s="31"/>
      <c r="BX114" s="31"/>
      <c r="BY114" s="31"/>
      <c r="BZ114" s="31"/>
      <c r="CA114" s="31"/>
      <c r="CB114" s="31"/>
      <c r="CC114" s="31"/>
      <c r="CD114" s="31"/>
      <c r="CE114" s="31"/>
      <c r="CF114" s="31"/>
      <c r="CG114" s="31"/>
      <c r="CH114" s="31"/>
      <c r="CI114" s="31"/>
      <c r="CJ114" s="31"/>
      <c r="CK114" s="31"/>
      <c r="CL114" s="31"/>
      <c r="CM114" s="31"/>
      <c r="CN114" s="31"/>
      <c r="CO114" s="31"/>
      <c r="CP114" s="31"/>
      <c r="CQ114" s="31"/>
      <c r="CR114" s="31"/>
      <c r="CS114" s="31"/>
      <c r="CT114" s="31"/>
      <c r="CU114" s="31"/>
      <c r="CV114" s="31"/>
    </row>
    <row r="115" spans="1:100" x14ac:dyDescent="0.3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2"/>
      <c r="AX115" s="32"/>
      <c r="AY115" s="32"/>
      <c r="AZ115" s="32"/>
      <c r="BA115" s="32"/>
      <c r="BB115" s="32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  <c r="BS115" s="31"/>
      <c r="BT115" s="31"/>
      <c r="BU115" s="31"/>
      <c r="BV115" s="31"/>
      <c r="BW115" s="31"/>
      <c r="BX115" s="31"/>
      <c r="BY115" s="31"/>
      <c r="BZ115" s="31"/>
      <c r="CA115" s="31"/>
      <c r="CB115" s="31"/>
      <c r="CC115" s="31"/>
      <c r="CD115" s="31"/>
      <c r="CE115" s="31"/>
      <c r="CF115" s="31"/>
      <c r="CG115" s="31"/>
      <c r="CH115" s="31"/>
      <c r="CI115" s="31"/>
      <c r="CJ115" s="31"/>
      <c r="CK115" s="31"/>
      <c r="CL115" s="31"/>
      <c r="CM115" s="31"/>
      <c r="CN115" s="31"/>
      <c r="CO115" s="31"/>
      <c r="CP115" s="31"/>
      <c r="CQ115" s="31"/>
      <c r="CR115" s="31"/>
      <c r="CS115" s="31"/>
      <c r="CT115" s="31"/>
      <c r="CU115" s="31"/>
      <c r="CV115" s="31"/>
    </row>
    <row r="116" spans="1:100" x14ac:dyDescent="0.3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2"/>
      <c r="AX116" s="32"/>
      <c r="AY116" s="32"/>
      <c r="AZ116" s="32"/>
      <c r="BA116" s="32"/>
      <c r="BB116" s="32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  <c r="BS116" s="31"/>
      <c r="BT116" s="31"/>
      <c r="BU116" s="31"/>
      <c r="BV116" s="31"/>
      <c r="BW116" s="31"/>
      <c r="BX116" s="31"/>
      <c r="BY116" s="31"/>
      <c r="BZ116" s="31"/>
      <c r="CA116" s="31"/>
      <c r="CB116" s="31"/>
      <c r="CC116" s="31"/>
      <c r="CD116" s="31"/>
      <c r="CE116" s="31"/>
      <c r="CF116" s="31"/>
      <c r="CG116" s="31"/>
      <c r="CH116" s="31"/>
      <c r="CI116" s="31"/>
      <c r="CJ116" s="31"/>
      <c r="CK116" s="31"/>
      <c r="CL116" s="31"/>
      <c r="CM116" s="31"/>
      <c r="CN116" s="31"/>
      <c r="CO116" s="31"/>
      <c r="CP116" s="31"/>
      <c r="CQ116" s="31"/>
      <c r="CR116" s="31"/>
      <c r="CS116" s="31"/>
      <c r="CT116" s="31"/>
      <c r="CU116" s="31"/>
      <c r="CV116" s="31"/>
    </row>
    <row r="117" spans="1:100" x14ac:dyDescent="0.3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2"/>
      <c r="AX117" s="32"/>
      <c r="AY117" s="32"/>
      <c r="AZ117" s="32"/>
      <c r="BA117" s="32"/>
      <c r="BB117" s="32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  <c r="BS117" s="31"/>
      <c r="BT117" s="31"/>
      <c r="BU117" s="31"/>
      <c r="BV117" s="31"/>
      <c r="BW117" s="31"/>
      <c r="BX117" s="31"/>
      <c r="BY117" s="31"/>
      <c r="BZ117" s="31"/>
      <c r="CA117" s="31"/>
      <c r="CB117" s="31"/>
      <c r="CC117" s="31"/>
      <c r="CD117" s="31"/>
      <c r="CE117" s="31"/>
      <c r="CF117" s="31"/>
      <c r="CG117" s="31"/>
      <c r="CH117" s="31"/>
      <c r="CI117" s="31"/>
      <c r="CJ117" s="31"/>
      <c r="CK117" s="31"/>
      <c r="CL117" s="31"/>
      <c r="CM117" s="31"/>
      <c r="CN117" s="31"/>
      <c r="CO117" s="31"/>
      <c r="CP117" s="31"/>
      <c r="CQ117" s="31"/>
      <c r="CR117" s="31"/>
      <c r="CS117" s="31"/>
      <c r="CT117" s="31"/>
      <c r="CU117" s="31"/>
      <c r="CV117" s="31"/>
    </row>
    <row r="118" spans="1:100" x14ac:dyDescent="0.3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2"/>
      <c r="AX118" s="32"/>
      <c r="AY118" s="32"/>
      <c r="AZ118" s="32"/>
      <c r="BA118" s="32"/>
      <c r="BB118" s="32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  <c r="BS118" s="31"/>
      <c r="BT118" s="31"/>
      <c r="BU118" s="31"/>
      <c r="BV118" s="31"/>
      <c r="BW118" s="31"/>
      <c r="BX118" s="31"/>
      <c r="BY118" s="31"/>
      <c r="BZ118" s="31"/>
      <c r="CA118" s="31"/>
      <c r="CB118" s="31"/>
      <c r="CC118" s="31"/>
      <c r="CD118" s="31"/>
      <c r="CE118" s="31"/>
      <c r="CF118" s="31"/>
      <c r="CG118" s="31"/>
      <c r="CH118" s="31"/>
      <c r="CI118" s="31"/>
      <c r="CJ118" s="31"/>
      <c r="CK118" s="31"/>
      <c r="CL118" s="31"/>
      <c r="CM118" s="31"/>
      <c r="CN118" s="31"/>
      <c r="CO118" s="31"/>
      <c r="CP118" s="31"/>
      <c r="CQ118" s="31"/>
      <c r="CR118" s="31"/>
      <c r="CS118" s="31"/>
      <c r="CT118" s="31"/>
      <c r="CU118" s="31"/>
      <c r="CV118" s="31"/>
    </row>
    <row r="119" spans="1:100" x14ac:dyDescent="0.3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2"/>
      <c r="AX119" s="32"/>
      <c r="AY119" s="32"/>
      <c r="AZ119" s="32"/>
      <c r="BA119" s="32"/>
      <c r="BB119" s="32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  <c r="BS119" s="31"/>
      <c r="BT119" s="31"/>
      <c r="BU119" s="31"/>
      <c r="BV119" s="31"/>
      <c r="BW119" s="31"/>
      <c r="BX119" s="31"/>
      <c r="BY119" s="31"/>
      <c r="BZ119" s="31"/>
      <c r="CA119" s="31"/>
      <c r="CB119" s="31"/>
      <c r="CC119" s="31"/>
      <c r="CD119" s="31"/>
      <c r="CE119" s="31"/>
      <c r="CF119" s="31"/>
      <c r="CG119" s="31"/>
      <c r="CH119" s="31"/>
      <c r="CI119" s="31"/>
      <c r="CJ119" s="31"/>
      <c r="CK119" s="31"/>
      <c r="CL119" s="31"/>
      <c r="CM119" s="31"/>
      <c r="CN119" s="31"/>
      <c r="CO119" s="31"/>
      <c r="CP119" s="31"/>
      <c r="CQ119" s="31"/>
      <c r="CR119" s="31"/>
      <c r="CS119" s="31"/>
      <c r="CT119" s="31"/>
      <c r="CU119" s="31"/>
      <c r="CV119" s="31"/>
    </row>
    <row r="120" spans="1:100" x14ac:dyDescent="0.3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2"/>
      <c r="AX120" s="32"/>
      <c r="AY120" s="32"/>
      <c r="AZ120" s="32"/>
      <c r="BA120" s="32"/>
      <c r="BB120" s="32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  <c r="BS120" s="31"/>
      <c r="BT120" s="31"/>
      <c r="BU120" s="31"/>
      <c r="BV120" s="31"/>
      <c r="BW120" s="31"/>
      <c r="BX120" s="31"/>
      <c r="BY120" s="31"/>
      <c r="BZ120" s="31"/>
      <c r="CA120" s="31"/>
      <c r="CB120" s="31"/>
      <c r="CC120" s="31"/>
      <c r="CD120" s="31"/>
      <c r="CE120" s="31"/>
      <c r="CF120" s="31"/>
      <c r="CG120" s="31"/>
      <c r="CH120" s="31"/>
      <c r="CI120" s="31"/>
      <c r="CJ120" s="31"/>
      <c r="CK120" s="31"/>
      <c r="CL120" s="31"/>
      <c r="CM120" s="31"/>
      <c r="CN120" s="31"/>
      <c r="CO120" s="31"/>
      <c r="CP120" s="31"/>
      <c r="CQ120" s="31"/>
      <c r="CR120" s="31"/>
      <c r="CS120" s="31"/>
      <c r="CT120" s="31"/>
      <c r="CU120" s="31"/>
      <c r="CV120" s="31"/>
    </row>
    <row r="121" spans="1:100" x14ac:dyDescent="0.3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2"/>
      <c r="AX121" s="32"/>
      <c r="AY121" s="32"/>
      <c r="AZ121" s="32"/>
      <c r="BA121" s="32"/>
      <c r="BB121" s="32"/>
      <c r="BC121" s="31"/>
      <c r="BD121" s="31"/>
      <c r="BE121" s="31"/>
      <c r="BF121" s="31"/>
      <c r="BG121" s="31"/>
      <c r="BH121" s="31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  <c r="BS121" s="31"/>
      <c r="BT121" s="31"/>
      <c r="BU121" s="31"/>
      <c r="BV121" s="31"/>
      <c r="BW121" s="31"/>
      <c r="BX121" s="31"/>
      <c r="BY121" s="31"/>
      <c r="BZ121" s="31"/>
      <c r="CA121" s="31"/>
      <c r="CB121" s="31"/>
      <c r="CC121" s="31"/>
      <c r="CD121" s="31"/>
      <c r="CE121" s="31"/>
      <c r="CF121" s="31"/>
      <c r="CG121" s="31"/>
      <c r="CH121" s="31"/>
      <c r="CI121" s="31"/>
      <c r="CJ121" s="31"/>
      <c r="CK121" s="31"/>
      <c r="CL121" s="31"/>
      <c r="CM121" s="31"/>
      <c r="CN121" s="31"/>
      <c r="CO121" s="31"/>
      <c r="CP121" s="31"/>
      <c r="CQ121" s="31"/>
      <c r="CR121" s="31"/>
      <c r="CS121" s="31"/>
      <c r="CT121" s="31"/>
      <c r="CU121" s="31"/>
      <c r="CV121" s="31"/>
    </row>
    <row r="122" spans="1:100" x14ac:dyDescent="0.3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2"/>
      <c r="AX122" s="32"/>
      <c r="AY122" s="32"/>
      <c r="AZ122" s="32"/>
      <c r="BA122" s="32"/>
      <c r="BB122" s="32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  <c r="BS122" s="31"/>
      <c r="BT122" s="31"/>
      <c r="BU122" s="31"/>
      <c r="BV122" s="31"/>
      <c r="BW122" s="31"/>
      <c r="BX122" s="31"/>
      <c r="BY122" s="31"/>
      <c r="BZ122" s="31"/>
      <c r="CA122" s="31"/>
      <c r="CB122" s="31"/>
      <c r="CC122" s="31"/>
      <c r="CD122" s="31"/>
      <c r="CE122" s="31"/>
      <c r="CF122" s="31"/>
      <c r="CG122" s="31"/>
      <c r="CH122" s="31"/>
      <c r="CI122" s="31"/>
      <c r="CJ122" s="31"/>
      <c r="CK122" s="31"/>
      <c r="CL122" s="31"/>
      <c r="CM122" s="31"/>
      <c r="CN122" s="31"/>
      <c r="CO122" s="31"/>
      <c r="CP122" s="31"/>
      <c r="CQ122" s="31"/>
      <c r="CR122" s="31"/>
      <c r="CS122" s="31"/>
      <c r="CT122" s="31"/>
      <c r="CU122" s="31"/>
      <c r="CV122" s="31"/>
    </row>
    <row r="123" spans="1:100" x14ac:dyDescent="0.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2"/>
      <c r="AX123" s="32"/>
      <c r="AY123" s="32"/>
      <c r="AZ123" s="32"/>
      <c r="BA123" s="32"/>
      <c r="BB123" s="32"/>
      <c r="BC123" s="31"/>
      <c r="BD123" s="31"/>
      <c r="BE123" s="31"/>
      <c r="BF123" s="31"/>
      <c r="BG123" s="31"/>
      <c r="BH123" s="31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  <c r="BS123" s="31"/>
      <c r="BT123" s="31"/>
      <c r="BU123" s="31"/>
      <c r="BV123" s="31"/>
      <c r="BW123" s="31"/>
      <c r="BX123" s="31"/>
      <c r="BY123" s="31"/>
      <c r="BZ123" s="31"/>
      <c r="CA123" s="31"/>
      <c r="CB123" s="31"/>
      <c r="CC123" s="31"/>
      <c r="CD123" s="31"/>
      <c r="CE123" s="31"/>
      <c r="CF123" s="31"/>
      <c r="CG123" s="31"/>
      <c r="CH123" s="31"/>
      <c r="CI123" s="31"/>
      <c r="CJ123" s="31"/>
      <c r="CK123" s="31"/>
      <c r="CL123" s="31"/>
      <c r="CM123" s="31"/>
      <c r="CN123" s="31"/>
      <c r="CO123" s="31"/>
      <c r="CP123" s="31"/>
      <c r="CQ123" s="31"/>
      <c r="CR123" s="31"/>
      <c r="CS123" s="31"/>
      <c r="CT123" s="31"/>
      <c r="CU123" s="31"/>
      <c r="CV123" s="31"/>
    </row>
    <row r="124" spans="1:100" x14ac:dyDescent="0.3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2"/>
      <c r="AX124" s="32"/>
      <c r="AY124" s="32"/>
      <c r="AZ124" s="32"/>
      <c r="BA124" s="32"/>
      <c r="BB124" s="32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  <c r="BS124" s="31"/>
      <c r="BT124" s="31"/>
      <c r="BU124" s="31"/>
      <c r="BV124" s="31"/>
      <c r="BW124" s="31"/>
      <c r="BX124" s="31"/>
      <c r="BY124" s="31"/>
      <c r="BZ124" s="31"/>
      <c r="CA124" s="31"/>
      <c r="CB124" s="31"/>
      <c r="CC124" s="31"/>
      <c r="CD124" s="31"/>
      <c r="CE124" s="31"/>
      <c r="CF124" s="31"/>
      <c r="CG124" s="31"/>
      <c r="CH124" s="31"/>
      <c r="CI124" s="31"/>
      <c r="CJ124" s="31"/>
      <c r="CK124" s="31"/>
      <c r="CL124" s="31"/>
      <c r="CM124" s="31"/>
      <c r="CN124" s="31"/>
      <c r="CO124" s="31"/>
      <c r="CP124" s="31"/>
      <c r="CQ124" s="31"/>
      <c r="CR124" s="31"/>
      <c r="CS124" s="31"/>
      <c r="CT124" s="31"/>
      <c r="CU124" s="31"/>
      <c r="CV124" s="31"/>
    </row>
    <row r="125" spans="1:100" x14ac:dyDescent="0.3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2"/>
      <c r="AX125" s="32"/>
      <c r="AY125" s="32"/>
      <c r="AZ125" s="32"/>
      <c r="BA125" s="32"/>
      <c r="BB125" s="32"/>
      <c r="BC125" s="31"/>
      <c r="BD125" s="31"/>
      <c r="BE125" s="31"/>
      <c r="BF125" s="31"/>
      <c r="BG125" s="31"/>
      <c r="BH125" s="31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  <c r="BS125" s="31"/>
      <c r="BT125" s="31"/>
      <c r="BU125" s="31"/>
      <c r="BV125" s="31"/>
      <c r="BW125" s="31"/>
      <c r="BX125" s="31"/>
      <c r="BY125" s="31"/>
      <c r="BZ125" s="31"/>
      <c r="CA125" s="31"/>
      <c r="CB125" s="31"/>
      <c r="CC125" s="31"/>
      <c r="CD125" s="31"/>
      <c r="CE125" s="31"/>
      <c r="CF125" s="31"/>
      <c r="CG125" s="31"/>
      <c r="CH125" s="31"/>
      <c r="CI125" s="31"/>
      <c r="CJ125" s="31"/>
      <c r="CK125" s="31"/>
      <c r="CL125" s="31"/>
      <c r="CM125" s="31"/>
      <c r="CN125" s="31"/>
      <c r="CO125" s="31"/>
      <c r="CP125" s="31"/>
      <c r="CQ125" s="31"/>
      <c r="CR125" s="31"/>
      <c r="CS125" s="31"/>
      <c r="CT125" s="31"/>
      <c r="CU125" s="31"/>
      <c r="CV125" s="31"/>
    </row>
    <row r="126" spans="1:100" x14ac:dyDescent="0.3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2"/>
      <c r="AX126" s="32"/>
      <c r="AY126" s="32"/>
      <c r="AZ126" s="32"/>
      <c r="BA126" s="32"/>
      <c r="BB126" s="32"/>
      <c r="BC126" s="31"/>
      <c r="BD126" s="31"/>
      <c r="BE126" s="31"/>
      <c r="BF126" s="31"/>
      <c r="BG126" s="31"/>
      <c r="BH126" s="31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  <c r="BS126" s="31"/>
      <c r="BT126" s="31"/>
      <c r="BU126" s="31"/>
      <c r="BV126" s="31"/>
      <c r="BW126" s="31"/>
      <c r="BX126" s="31"/>
      <c r="BY126" s="31"/>
      <c r="BZ126" s="31"/>
      <c r="CA126" s="31"/>
      <c r="CB126" s="31"/>
      <c r="CC126" s="31"/>
      <c r="CD126" s="31"/>
      <c r="CE126" s="31"/>
      <c r="CF126" s="31"/>
      <c r="CG126" s="31"/>
      <c r="CH126" s="31"/>
      <c r="CI126" s="31"/>
      <c r="CJ126" s="31"/>
      <c r="CK126" s="31"/>
      <c r="CL126" s="31"/>
      <c r="CM126" s="31"/>
      <c r="CN126" s="31"/>
      <c r="CO126" s="31"/>
      <c r="CP126" s="31"/>
      <c r="CQ126" s="31"/>
      <c r="CR126" s="31"/>
      <c r="CS126" s="31"/>
      <c r="CT126" s="31"/>
      <c r="CU126" s="31"/>
      <c r="CV126" s="31"/>
    </row>
    <row r="127" spans="1:100" x14ac:dyDescent="0.3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2"/>
      <c r="AX127" s="32"/>
      <c r="AY127" s="32"/>
      <c r="AZ127" s="32"/>
      <c r="BA127" s="32"/>
      <c r="BB127" s="32"/>
      <c r="BC127" s="31"/>
      <c r="BD127" s="31"/>
      <c r="BE127" s="31"/>
      <c r="BF127" s="31"/>
      <c r="BG127" s="31"/>
      <c r="BH127" s="31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  <c r="BS127" s="31"/>
      <c r="BT127" s="31"/>
      <c r="BU127" s="31"/>
      <c r="BV127" s="31"/>
      <c r="BW127" s="31"/>
      <c r="BX127" s="31"/>
      <c r="BY127" s="31"/>
      <c r="BZ127" s="31"/>
      <c r="CA127" s="31"/>
      <c r="CB127" s="31"/>
      <c r="CC127" s="31"/>
      <c r="CD127" s="31"/>
      <c r="CE127" s="31"/>
      <c r="CF127" s="31"/>
      <c r="CG127" s="31"/>
      <c r="CH127" s="31"/>
      <c r="CI127" s="31"/>
      <c r="CJ127" s="31"/>
      <c r="CK127" s="31"/>
      <c r="CL127" s="31"/>
      <c r="CM127" s="31"/>
      <c r="CN127" s="31"/>
      <c r="CO127" s="31"/>
      <c r="CP127" s="31"/>
      <c r="CQ127" s="31"/>
      <c r="CR127" s="31"/>
      <c r="CS127" s="31"/>
      <c r="CT127" s="31"/>
      <c r="CU127" s="31"/>
      <c r="CV127" s="31"/>
    </row>
    <row r="128" spans="1:100" x14ac:dyDescent="0.3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2"/>
      <c r="AX128" s="32"/>
      <c r="AY128" s="32"/>
      <c r="AZ128" s="32"/>
      <c r="BA128" s="32"/>
      <c r="BB128" s="32"/>
      <c r="BC128" s="31"/>
      <c r="BD128" s="31"/>
      <c r="BE128" s="31"/>
      <c r="BF128" s="31"/>
      <c r="BG128" s="31"/>
      <c r="BH128" s="31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  <c r="BS128" s="31"/>
      <c r="BT128" s="31"/>
      <c r="BU128" s="31"/>
      <c r="BV128" s="31"/>
      <c r="BW128" s="31"/>
      <c r="BX128" s="31"/>
      <c r="BY128" s="31"/>
      <c r="BZ128" s="31"/>
      <c r="CA128" s="31"/>
      <c r="CB128" s="31"/>
      <c r="CC128" s="31"/>
      <c r="CD128" s="31"/>
      <c r="CE128" s="31"/>
      <c r="CF128" s="31"/>
      <c r="CG128" s="31"/>
      <c r="CH128" s="31"/>
      <c r="CI128" s="31"/>
      <c r="CJ128" s="31"/>
      <c r="CK128" s="31"/>
      <c r="CL128" s="31"/>
      <c r="CM128" s="31"/>
      <c r="CN128" s="31"/>
      <c r="CO128" s="31"/>
      <c r="CP128" s="31"/>
      <c r="CQ128" s="31"/>
      <c r="CR128" s="31"/>
      <c r="CS128" s="31"/>
      <c r="CT128" s="31"/>
      <c r="CU128" s="31"/>
      <c r="CV128" s="31"/>
    </row>
    <row r="129" spans="1:100" x14ac:dyDescent="0.3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2"/>
      <c r="AX129" s="32"/>
      <c r="AY129" s="32"/>
      <c r="AZ129" s="32"/>
      <c r="BA129" s="32"/>
      <c r="BB129" s="32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  <c r="BS129" s="31"/>
      <c r="BT129" s="31"/>
      <c r="BU129" s="31"/>
      <c r="BV129" s="31"/>
      <c r="BW129" s="31"/>
      <c r="BX129" s="31"/>
      <c r="BY129" s="31"/>
      <c r="BZ129" s="31"/>
      <c r="CA129" s="31"/>
      <c r="CB129" s="31"/>
      <c r="CC129" s="31"/>
      <c r="CD129" s="31"/>
      <c r="CE129" s="31"/>
      <c r="CF129" s="31"/>
      <c r="CG129" s="31"/>
      <c r="CH129" s="31"/>
      <c r="CI129" s="31"/>
      <c r="CJ129" s="31"/>
      <c r="CK129" s="31"/>
      <c r="CL129" s="31"/>
      <c r="CM129" s="31"/>
      <c r="CN129" s="31"/>
      <c r="CO129" s="31"/>
      <c r="CP129" s="31"/>
      <c r="CQ129" s="31"/>
      <c r="CR129" s="31"/>
      <c r="CS129" s="31"/>
      <c r="CT129" s="31"/>
      <c r="CU129" s="31"/>
      <c r="CV129" s="31"/>
    </row>
    <row r="130" spans="1:100" x14ac:dyDescent="0.3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2"/>
      <c r="AX130" s="32"/>
      <c r="AY130" s="32"/>
      <c r="AZ130" s="32"/>
      <c r="BA130" s="32"/>
      <c r="BB130" s="32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  <c r="BS130" s="31"/>
      <c r="BT130" s="31"/>
      <c r="BU130" s="31"/>
      <c r="BV130" s="31"/>
      <c r="BW130" s="31"/>
      <c r="BX130" s="31"/>
      <c r="BY130" s="31"/>
      <c r="BZ130" s="31"/>
      <c r="CA130" s="31"/>
      <c r="CB130" s="31"/>
      <c r="CC130" s="31"/>
      <c r="CD130" s="31"/>
      <c r="CE130" s="31"/>
      <c r="CF130" s="31"/>
      <c r="CG130" s="31"/>
      <c r="CH130" s="31"/>
      <c r="CI130" s="31"/>
      <c r="CJ130" s="31"/>
      <c r="CK130" s="31"/>
      <c r="CL130" s="31"/>
      <c r="CM130" s="31"/>
      <c r="CN130" s="31"/>
      <c r="CO130" s="31"/>
      <c r="CP130" s="31"/>
      <c r="CQ130" s="31"/>
      <c r="CR130" s="31"/>
      <c r="CS130" s="31"/>
      <c r="CT130" s="31"/>
      <c r="CU130" s="31"/>
      <c r="CV130" s="31"/>
    </row>
    <row r="131" spans="1:100" x14ac:dyDescent="0.3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2"/>
      <c r="AX131" s="32"/>
      <c r="AY131" s="32"/>
      <c r="AZ131" s="32"/>
      <c r="BA131" s="32"/>
      <c r="BB131" s="32"/>
      <c r="BC131" s="31"/>
      <c r="BD131" s="31"/>
      <c r="BE131" s="31"/>
      <c r="BF131" s="31"/>
      <c r="BG131" s="31"/>
      <c r="BH131" s="31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  <c r="BS131" s="31"/>
      <c r="BT131" s="31"/>
      <c r="BU131" s="31"/>
      <c r="BV131" s="31"/>
      <c r="BW131" s="31"/>
      <c r="BX131" s="31"/>
      <c r="BY131" s="31"/>
      <c r="BZ131" s="31"/>
      <c r="CA131" s="31"/>
      <c r="CB131" s="31"/>
      <c r="CC131" s="31"/>
      <c r="CD131" s="31"/>
      <c r="CE131" s="31"/>
      <c r="CF131" s="31"/>
      <c r="CG131" s="31"/>
      <c r="CH131" s="31"/>
      <c r="CI131" s="31"/>
      <c r="CJ131" s="31"/>
      <c r="CK131" s="31"/>
      <c r="CL131" s="31"/>
      <c r="CM131" s="31"/>
      <c r="CN131" s="31"/>
      <c r="CO131" s="31"/>
      <c r="CP131" s="31"/>
      <c r="CQ131" s="31"/>
      <c r="CR131" s="31"/>
      <c r="CS131" s="31"/>
      <c r="CT131" s="31"/>
      <c r="CU131" s="31"/>
      <c r="CV131" s="31"/>
    </row>
    <row r="132" spans="1:100" x14ac:dyDescent="0.3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2"/>
      <c r="AX132" s="32"/>
      <c r="AY132" s="32"/>
      <c r="AZ132" s="32"/>
      <c r="BA132" s="32"/>
      <c r="BB132" s="32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  <c r="BS132" s="31"/>
      <c r="BT132" s="31"/>
      <c r="BU132" s="31"/>
      <c r="BV132" s="31"/>
      <c r="BW132" s="31"/>
      <c r="BX132" s="31"/>
      <c r="BY132" s="31"/>
      <c r="BZ132" s="31"/>
      <c r="CA132" s="31"/>
      <c r="CB132" s="31"/>
      <c r="CC132" s="31"/>
      <c r="CD132" s="31"/>
      <c r="CE132" s="31"/>
      <c r="CF132" s="31"/>
      <c r="CG132" s="31"/>
      <c r="CH132" s="31"/>
      <c r="CI132" s="31"/>
      <c r="CJ132" s="31"/>
      <c r="CK132" s="31"/>
      <c r="CL132" s="31"/>
      <c r="CM132" s="31"/>
      <c r="CN132" s="31"/>
      <c r="CO132" s="31"/>
      <c r="CP132" s="31"/>
      <c r="CQ132" s="31"/>
      <c r="CR132" s="31"/>
      <c r="CS132" s="31"/>
      <c r="CT132" s="31"/>
      <c r="CU132" s="31"/>
      <c r="CV132" s="31"/>
    </row>
    <row r="133" spans="1:100" x14ac:dyDescent="0.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2"/>
      <c r="AX133" s="32"/>
      <c r="AY133" s="32"/>
      <c r="AZ133" s="32"/>
      <c r="BA133" s="32"/>
      <c r="BB133" s="32"/>
      <c r="BC133" s="31"/>
      <c r="BD133" s="31"/>
      <c r="BE133" s="31"/>
      <c r="BF133" s="31"/>
      <c r="BG133" s="31"/>
      <c r="BH133" s="31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  <c r="BS133" s="31"/>
      <c r="BT133" s="31"/>
      <c r="BU133" s="31"/>
      <c r="BV133" s="31"/>
      <c r="BW133" s="31"/>
      <c r="BX133" s="31"/>
      <c r="BY133" s="31"/>
      <c r="BZ133" s="31"/>
      <c r="CA133" s="31"/>
      <c r="CB133" s="31"/>
      <c r="CC133" s="31"/>
      <c r="CD133" s="31"/>
      <c r="CE133" s="31"/>
      <c r="CF133" s="31"/>
      <c r="CG133" s="31"/>
      <c r="CH133" s="31"/>
      <c r="CI133" s="31"/>
      <c r="CJ133" s="31"/>
      <c r="CK133" s="31"/>
      <c r="CL133" s="31"/>
      <c r="CM133" s="31"/>
      <c r="CN133" s="31"/>
      <c r="CO133" s="31"/>
      <c r="CP133" s="31"/>
      <c r="CQ133" s="31"/>
      <c r="CR133" s="31"/>
      <c r="CS133" s="31"/>
      <c r="CT133" s="31"/>
      <c r="CU133" s="31"/>
      <c r="CV133" s="31"/>
    </row>
    <row r="134" spans="1:100" x14ac:dyDescent="0.3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2"/>
      <c r="AX134" s="32"/>
      <c r="AY134" s="32"/>
      <c r="AZ134" s="32"/>
      <c r="BA134" s="32"/>
      <c r="BB134" s="32"/>
      <c r="BC134" s="31"/>
      <c r="BD134" s="31"/>
      <c r="BE134" s="31"/>
      <c r="BF134" s="31"/>
      <c r="BG134" s="31"/>
      <c r="BH134" s="31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  <c r="BS134" s="31"/>
      <c r="BT134" s="31"/>
      <c r="BU134" s="31"/>
      <c r="BV134" s="31"/>
      <c r="BW134" s="31"/>
      <c r="BX134" s="31"/>
      <c r="BY134" s="31"/>
      <c r="BZ134" s="31"/>
      <c r="CA134" s="31"/>
      <c r="CB134" s="31"/>
      <c r="CC134" s="31"/>
      <c r="CD134" s="31"/>
      <c r="CE134" s="31"/>
      <c r="CF134" s="31"/>
      <c r="CG134" s="31"/>
      <c r="CH134" s="31"/>
      <c r="CI134" s="31"/>
      <c r="CJ134" s="31"/>
      <c r="CK134" s="31"/>
      <c r="CL134" s="31"/>
      <c r="CM134" s="31"/>
      <c r="CN134" s="31"/>
      <c r="CO134" s="31"/>
      <c r="CP134" s="31"/>
      <c r="CQ134" s="31"/>
      <c r="CR134" s="31"/>
      <c r="CS134" s="31"/>
      <c r="CT134" s="31"/>
      <c r="CU134" s="31"/>
      <c r="CV134" s="31"/>
    </row>
    <row r="135" spans="1:100" x14ac:dyDescent="0.3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2"/>
      <c r="AX135" s="32"/>
      <c r="AY135" s="32"/>
      <c r="AZ135" s="32"/>
      <c r="BA135" s="32"/>
      <c r="BB135" s="32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  <c r="BS135" s="31"/>
      <c r="BT135" s="31"/>
      <c r="BU135" s="31"/>
      <c r="BV135" s="31"/>
      <c r="BW135" s="31"/>
      <c r="BX135" s="31"/>
      <c r="BY135" s="31"/>
      <c r="BZ135" s="31"/>
      <c r="CA135" s="31"/>
      <c r="CB135" s="31"/>
      <c r="CC135" s="31"/>
      <c r="CD135" s="31"/>
      <c r="CE135" s="31"/>
      <c r="CF135" s="31"/>
      <c r="CG135" s="31"/>
      <c r="CH135" s="31"/>
      <c r="CI135" s="31"/>
      <c r="CJ135" s="31"/>
      <c r="CK135" s="31"/>
      <c r="CL135" s="31"/>
      <c r="CM135" s="31"/>
      <c r="CN135" s="31"/>
      <c r="CO135" s="31"/>
      <c r="CP135" s="31"/>
      <c r="CQ135" s="31"/>
      <c r="CR135" s="31"/>
      <c r="CS135" s="31"/>
      <c r="CT135" s="31"/>
      <c r="CU135" s="31"/>
      <c r="CV135" s="31"/>
    </row>
    <row r="136" spans="1:100" x14ac:dyDescent="0.3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2"/>
      <c r="AX136" s="32"/>
      <c r="AY136" s="32"/>
      <c r="AZ136" s="32"/>
      <c r="BA136" s="32"/>
      <c r="BB136" s="32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  <c r="BS136" s="31"/>
      <c r="BT136" s="31"/>
      <c r="BU136" s="31"/>
      <c r="BV136" s="31"/>
      <c r="BW136" s="31"/>
      <c r="BX136" s="31"/>
      <c r="BY136" s="31"/>
      <c r="BZ136" s="31"/>
      <c r="CA136" s="31"/>
      <c r="CB136" s="31"/>
      <c r="CC136" s="31"/>
      <c r="CD136" s="31"/>
      <c r="CE136" s="31"/>
      <c r="CF136" s="31"/>
      <c r="CG136" s="31"/>
      <c r="CH136" s="31"/>
      <c r="CI136" s="31"/>
      <c r="CJ136" s="31"/>
      <c r="CK136" s="31"/>
      <c r="CL136" s="31"/>
      <c r="CM136" s="31"/>
      <c r="CN136" s="31"/>
      <c r="CO136" s="31"/>
      <c r="CP136" s="31"/>
      <c r="CQ136" s="31"/>
      <c r="CR136" s="31"/>
      <c r="CS136" s="31"/>
      <c r="CT136" s="31"/>
      <c r="CU136" s="31"/>
      <c r="CV136" s="31"/>
    </row>
    <row r="137" spans="1:100" x14ac:dyDescent="0.3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2"/>
      <c r="AX137" s="32"/>
      <c r="AY137" s="32"/>
      <c r="AZ137" s="32"/>
      <c r="BA137" s="32"/>
      <c r="BB137" s="32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  <c r="BS137" s="31"/>
      <c r="BT137" s="31"/>
      <c r="BU137" s="31"/>
      <c r="BV137" s="31"/>
      <c r="BW137" s="31"/>
      <c r="BX137" s="31"/>
      <c r="BY137" s="31"/>
      <c r="BZ137" s="31"/>
      <c r="CA137" s="31"/>
      <c r="CB137" s="31"/>
      <c r="CC137" s="31"/>
      <c r="CD137" s="31"/>
      <c r="CE137" s="31"/>
      <c r="CF137" s="31"/>
      <c r="CG137" s="31"/>
      <c r="CH137" s="31"/>
      <c r="CI137" s="31"/>
      <c r="CJ137" s="31"/>
      <c r="CK137" s="31"/>
      <c r="CL137" s="31"/>
      <c r="CM137" s="31"/>
      <c r="CN137" s="31"/>
      <c r="CO137" s="31"/>
      <c r="CP137" s="31"/>
      <c r="CQ137" s="31"/>
      <c r="CR137" s="31"/>
      <c r="CS137" s="31"/>
      <c r="CT137" s="31"/>
      <c r="CU137" s="31"/>
      <c r="CV137" s="31"/>
    </row>
    <row r="138" spans="1:100" x14ac:dyDescent="0.3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2"/>
      <c r="AX138" s="32"/>
      <c r="AY138" s="32"/>
      <c r="AZ138" s="32"/>
      <c r="BA138" s="32"/>
      <c r="BB138" s="32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  <c r="BS138" s="31"/>
      <c r="BT138" s="31"/>
      <c r="BU138" s="31"/>
      <c r="BV138" s="31"/>
      <c r="BW138" s="31"/>
      <c r="BX138" s="31"/>
      <c r="BY138" s="31"/>
      <c r="BZ138" s="31"/>
      <c r="CA138" s="31"/>
      <c r="CB138" s="31"/>
      <c r="CC138" s="31"/>
      <c r="CD138" s="31"/>
      <c r="CE138" s="31"/>
      <c r="CF138" s="31"/>
      <c r="CG138" s="31"/>
      <c r="CH138" s="31"/>
      <c r="CI138" s="31"/>
      <c r="CJ138" s="31"/>
      <c r="CK138" s="31"/>
      <c r="CL138" s="31"/>
      <c r="CM138" s="31"/>
      <c r="CN138" s="31"/>
      <c r="CO138" s="31"/>
      <c r="CP138" s="31"/>
      <c r="CQ138" s="31"/>
      <c r="CR138" s="31"/>
      <c r="CS138" s="31"/>
      <c r="CT138" s="31"/>
      <c r="CU138" s="31"/>
      <c r="CV138" s="31"/>
    </row>
    <row r="139" spans="1:100" x14ac:dyDescent="0.3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2"/>
      <c r="AX139" s="32"/>
      <c r="AY139" s="32"/>
      <c r="AZ139" s="32"/>
      <c r="BA139" s="32"/>
      <c r="BB139" s="32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  <c r="BS139" s="31"/>
      <c r="BT139" s="31"/>
      <c r="BU139" s="31"/>
      <c r="BV139" s="31"/>
      <c r="BW139" s="31"/>
      <c r="BX139" s="31"/>
      <c r="BY139" s="31"/>
      <c r="BZ139" s="31"/>
      <c r="CA139" s="31"/>
      <c r="CB139" s="31"/>
      <c r="CC139" s="31"/>
      <c r="CD139" s="31"/>
      <c r="CE139" s="31"/>
      <c r="CF139" s="31"/>
      <c r="CG139" s="31"/>
      <c r="CH139" s="31"/>
      <c r="CI139" s="31"/>
      <c r="CJ139" s="31"/>
      <c r="CK139" s="31"/>
      <c r="CL139" s="31"/>
      <c r="CM139" s="31"/>
      <c r="CN139" s="31"/>
      <c r="CO139" s="31"/>
      <c r="CP139" s="31"/>
      <c r="CQ139" s="31"/>
      <c r="CR139" s="31"/>
      <c r="CS139" s="31"/>
      <c r="CT139" s="31"/>
      <c r="CU139" s="31"/>
      <c r="CV139" s="31"/>
    </row>
    <row r="140" spans="1:100" x14ac:dyDescent="0.3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2"/>
      <c r="AX140" s="32"/>
      <c r="AY140" s="32"/>
      <c r="AZ140" s="32"/>
      <c r="BA140" s="32"/>
      <c r="BB140" s="32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  <c r="BS140" s="31"/>
      <c r="BT140" s="31"/>
      <c r="BU140" s="31"/>
      <c r="BV140" s="31"/>
      <c r="BW140" s="31"/>
      <c r="BX140" s="31"/>
      <c r="BY140" s="31"/>
      <c r="BZ140" s="31"/>
      <c r="CA140" s="31"/>
      <c r="CB140" s="31"/>
      <c r="CC140" s="31"/>
      <c r="CD140" s="31"/>
      <c r="CE140" s="31"/>
      <c r="CF140" s="31"/>
      <c r="CG140" s="31"/>
      <c r="CH140" s="31"/>
      <c r="CI140" s="31"/>
      <c r="CJ140" s="31"/>
      <c r="CK140" s="31"/>
      <c r="CL140" s="31"/>
      <c r="CM140" s="31"/>
      <c r="CN140" s="31"/>
      <c r="CO140" s="31"/>
      <c r="CP140" s="31"/>
      <c r="CQ140" s="31"/>
      <c r="CR140" s="31"/>
      <c r="CS140" s="31"/>
      <c r="CT140" s="31"/>
      <c r="CU140" s="31"/>
      <c r="CV140" s="31"/>
    </row>
    <row r="141" spans="1:100" x14ac:dyDescent="0.3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2"/>
      <c r="AX141" s="32"/>
      <c r="AY141" s="32"/>
      <c r="AZ141" s="32"/>
      <c r="BA141" s="32"/>
      <c r="BB141" s="32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  <c r="BS141" s="31"/>
      <c r="BT141" s="31"/>
      <c r="BU141" s="31"/>
      <c r="BV141" s="31"/>
      <c r="BW141" s="31"/>
      <c r="BX141" s="31"/>
      <c r="BY141" s="31"/>
      <c r="BZ141" s="31"/>
      <c r="CA141" s="31"/>
      <c r="CB141" s="31"/>
      <c r="CC141" s="31"/>
      <c r="CD141" s="31"/>
      <c r="CE141" s="31"/>
      <c r="CF141" s="31"/>
      <c r="CG141" s="31"/>
      <c r="CH141" s="31"/>
      <c r="CI141" s="31"/>
      <c r="CJ141" s="31"/>
      <c r="CK141" s="31"/>
      <c r="CL141" s="31"/>
      <c r="CM141" s="31"/>
      <c r="CN141" s="31"/>
      <c r="CO141" s="31"/>
      <c r="CP141" s="31"/>
      <c r="CQ141" s="31"/>
      <c r="CR141" s="31"/>
      <c r="CS141" s="31"/>
      <c r="CT141" s="31"/>
      <c r="CU141" s="31"/>
      <c r="CV141" s="31"/>
    </row>
    <row r="142" spans="1:100" x14ac:dyDescent="0.3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2"/>
      <c r="AX142" s="32"/>
      <c r="AY142" s="32"/>
      <c r="AZ142" s="32"/>
      <c r="BA142" s="32"/>
      <c r="BB142" s="32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  <c r="BS142" s="31"/>
      <c r="BT142" s="31"/>
      <c r="BU142" s="31"/>
      <c r="BV142" s="31"/>
      <c r="BW142" s="31"/>
      <c r="BX142" s="31"/>
      <c r="BY142" s="31"/>
      <c r="BZ142" s="31"/>
      <c r="CA142" s="31"/>
      <c r="CB142" s="31"/>
      <c r="CC142" s="31"/>
      <c r="CD142" s="31"/>
      <c r="CE142" s="31"/>
      <c r="CF142" s="31"/>
      <c r="CG142" s="31"/>
      <c r="CH142" s="31"/>
      <c r="CI142" s="31"/>
      <c r="CJ142" s="31"/>
      <c r="CK142" s="31"/>
      <c r="CL142" s="31"/>
      <c r="CM142" s="31"/>
      <c r="CN142" s="31"/>
      <c r="CO142" s="31"/>
      <c r="CP142" s="31"/>
      <c r="CQ142" s="31"/>
      <c r="CR142" s="31"/>
      <c r="CS142" s="31"/>
      <c r="CT142" s="31"/>
      <c r="CU142" s="31"/>
      <c r="CV142" s="31"/>
    </row>
    <row r="143" spans="1:100" x14ac:dyDescent="0.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2"/>
      <c r="AX143" s="32"/>
      <c r="AY143" s="32"/>
      <c r="AZ143" s="32"/>
      <c r="BA143" s="32"/>
      <c r="BB143" s="32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  <c r="BS143" s="31"/>
      <c r="BT143" s="31"/>
      <c r="BU143" s="31"/>
      <c r="BV143" s="31"/>
      <c r="BW143" s="31"/>
      <c r="BX143" s="31"/>
      <c r="BY143" s="31"/>
      <c r="BZ143" s="31"/>
      <c r="CA143" s="31"/>
      <c r="CB143" s="31"/>
      <c r="CC143" s="31"/>
      <c r="CD143" s="31"/>
      <c r="CE143" s="31"/>
      <c r="CF143" s="31"/>
      <c r="CG143" s="31"/>
      <c r="CH143" s="31"/>
      <c r="CI143" s="31"/>
      <c r="CJ143" s="31"/>
      <c r="CK143" s="31"/>
      <c r="CL143" s="31"/>
      <c r="CM143" s="31"/>
      <c r="CN143" s="31"/>
      <c r="CO143" s="31"/>
      <c r="CP143" s="31"/>
      <c r="CQ143" s="31"/>
      <c r="CR143" s="31"/>
      <c r="CS143" s="31"/>
      <c r="CT143" s="31"/>
      <c r="CU143" s="31"/>
      <c r="CV143" s="31"/>
    </row>
    <row r="144" spans="1:100" x14ac:dyDescent="0.3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2"/>
      <c r="AX144" s="32"/>
      <c r="AY144" s="32"/>
      <c r="AZ144" s="32"/>
      <c r="BA144" s="32"/>
      <c r="BB144" s="32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  <c r="BS144" s="31"/>
      <c r="BT144" s="31"/>
      <c r="BU144" s="31"/>
      <c r="BV144" s="31"/>
      <c r="BW144" s="31"/>
      <c r="BX144" s="31"/>
      <c r="BY144" s="31"/>
      <c r="BZ144" s="31"/>
      <c r="CA144" s="31"/>
      <c r="CB144" s="31"/>
      <c r="CC144" s="31"/>
      <c r="CD144" s="31"/>
      <c r="CE144" s="31"/>
      <c r="CF144" s="31"/>
      <c r="CG144" s="31"/>
      <c r="CH144" s="31"/>
      <c r="CI144" s="31"/>
      <c r="CJ144" s="31"/>
      <c r="CK144" s="31"/>
      <c r="CL144" s="31"/>
      <c r="CM144" s="31"/>
      <c r="CN144" s="31"/>
      <c r="CO144" s="31"/>
      <c r="CP144" s="31"/>
      <c r="CQ144" s="31"/>
      <c r="CR144" s="31"/>
      <c r="CS144" s="31"/>
      <c r="CT144" s="31"/>
      <c r="CU144" s="31"/>
      <c r="CV144" s="31"/>
    </row>
    <row r="145" spans="1:100" x14ac:dyDescent="0.3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2"/>
      <c r="AX145" s="32"/>
      <c r="AY145" s="32"/>
      <c r="AZ145" s="32"/>
      <c r="BA145" s="32"/>
      <c r="BB145" s="32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  <c r="BS145" s="31"/>
      <c r="BT145" s="31"/>
      <c r="BU145" s="31"/>
      <c r="BV145" s="31"/>
      <c r="BW145" s="31"/>
      <c r="BX145" s="31"/>
      <c r="BY145" s="31"/>
      <c r="BZ145" s="31"/>
      <c r="CA145" s="31"/>
      <c r="CB145" s="31"/>
      <c r="CC145" s="31"/>
      <c r="CD145" s="31"/>
      <c r="CE145" s="31"/>
      <c r="CF145" s="31"/>
      <c r="CG145" s="31"/>
      <c r="CH145" s="31"/>
      <c r="CI145" s="31"/>
      <c r="CJ145" s="31"/>
      <c r="CK145" s="31"/>
      <c r="CL145" s="31"/>
      <c r="CM145" s="31"/>
      <c r="CN145" s="31"/>
      <c r="CO145" s="31"/>
      <c r="CP145" s="31"/>
      <c r="CQ145" s="31"/>
      <c r="CR145" s="31"/>
      <c r="CS145" s="31"/>
      <c r="CT145" s="31"/>
      <c r="CU145" s="31"/>
      <c r="CV145" s="31"/>
    </row>
    <row r="146" spans="1:100" x14ac:dyDescent="0.3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2"/>
      <c r="AX146" s="32"/>
      <c r="AY146" s="32"/>
      <c r="AZ146" s="32"/>
      <c r="BA146" s="32"/>
      <c r="BB146" s="32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  <c r="BS146" s="31"/>
      <c r="BT146" s="31"/>
      <c r="BU146" s="31"/>
      <c r="BV146" s="31"/>
      <c r="BW146" s="31"/>
      <c r="BX146" s="31"/>
      <c r="BY146" s="31"/>
      <c r="BZ146" s="31"/>
      <c r="CA146" s="31"/>
      <c r="CB146" s="31"/>
      <c r="CC146" s="31"/>
      <c r="CD146" s="31"/>
      <c r="CE146" s="31"/>
      <c r="CF146" s="31"/>
      <c r="CG146" s="31"/>
      <c r="CH146" s="31"/>
      <c r="CI146" s="31"/>
      <c r="CJ146" s="31"/>
      <c r="CK146" s="31"/>
      <c r="CL146" s="31"/>
      <c r="CM146" s="31"/>
      <c r="CN146" s="31"/>
      <c r="CO146" s="31"/>
      <c r="CP146" s="31"/>
      <c r="CQ146" s="31"/>
      <c r="CR146" s="31"/>
      <c r="CS146" s="31"/>
      <c r="CT146" s="31"/>
      <c r="CU146" s="31"/>
      <c r="CV146" s="31"/>
    </row>
    <row r="147" spans="1:100" x14ac:dyDescent="0.3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2"/>
      <c r="AX147" s="32"/>
      <c r="AY147" s="32"/>
      <c r="AZ147" s="32"/>
      <c r="BA147" s="32"/>
      <c r="BB147" s="32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  <c r="BS147" s="31"/>
      <c r="BT147" s="31"/>
      <c r="BU147" s="31"/>
      <c r="BV147" s="31"/>
      <c r="BW147" s="31"/>
      <c r="BX147" s="31"/>
      <c r="BY147" s="31"/>
      <c r="BZ147" s="31"/>
      <c r="CA147" s="31"/>
      <c r="CB147" s="31"/>
      <c r="CC147" s="31"/>
      <c r="CD147" s="31"/>
      <c r="CE147" s="31"/>
      <c r="CF147" s="31"/>
      <c r="CG147" s="31"/>
      <c r="CH147" s="31"/>
      <c r="CI147" s="31"/>
      <c r="CJ147" s="31"/>
      <c r="CK147" s="31"/>
      <c r="CL147" s="31"/>
      <c r="CM147" s="31"/>
      <c r="CN147" s="31"/>
      <c r="CO147" s="31"/>
      <c r="CP147" s="31"/>
      <c r="CQ147" s="31"/>
      <c r="CR147" s="31"/>
      <c r="CS147" s="31"/>
      <c r="CT147" s="31"/>
      <c r="CU147" s="31"/>
      <c r="CV147" s="31"/>
    </row>
    <row r="148" spans="1:100" x14ac:dyDescent="0.3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2"/>
      <c r="AX148" s="32"/>
      <c r="AY148" s="32"/>
      <c r="AZ148" s="32"/>
      <c r="BA148" s="32"/>
      <c r="BB148" s="32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  <c r="BS148" s="31"/>
      <c r="BT148" s="31"/>
      <c r="BU148" s="31"/>
      <c r="BV148" s="31"/>
      <c r="BW148" s="31"/>
      <c r="BX148" s="31"/>
      <c r="BY148" s="31"/>
      <c r="BZ148" s="31"/>
      <c r="CA148" s="31"/>
      <c r="CB148" s="31"/>
      <c r="CC148" s="31"/>
      <c r="CD148" s="31"/>
      <c r="CE148" s="31"/>
      <c r="CF148" s="31"/>
      <c r="CG148" s="31"/>
      <c r="CH148" s="31"/>
      <c r="CI148" s="31"/>
      <c r="CJ148" s="31"/>
      <c r="CK148" s="31"/>
      <c r="CL148" s="31"/>
      <c r="CM148" s="31"/>
      <c r="CN148" s="31"/>
      <c r="CO148" s="31"/>
      <c r="CP148" s="31"/>
      <c r="CQ148" s="31"/>
      <c r="CR148" s="31"/>
      <c r="CS148" s="31"/>
      <c r="CT148" s="31"/>
      <c r="CU148" s="31"/>
      <c r="CV148" s="31"/>
    </row>
    <row r="149" spans="1:100" x14ac:dyDescent="0.3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2"/>
      <c r="AX149" s="32"/>
      <c r="AY149" s="32"/>
      <c r="AZ149" s="32"/>
      <c r="BA149" s="32"/>
      <c r="BB149" s="32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  <c r="BS149" s="31"/>
      <c r="BT149" s="31"/>
      <c r="BU149" s="31"/>
      <c r="BV149" s="31"/>
      <c r="BW149" s="31"/>
      <c r="BX149" s="31"/>
      <c r="BY149" s="31"/>
      <c r="BZ149" s="31"/>
      <c r="CA149" s="31"/>
      <c r="CB149" s="31"/>
      <c r="CC149" s="31"/>
      <c r="CD149" s="31"/>
      <c r="CE149" s="31"/>
      <c r="CF149" s="31"/>
      <c r="CG149" s="31"/>
      <c r="CH149" s="31"/>
      <c r="CI149" s="31"/>
      <c r="CJ149" s="31"/>
      <c r="CK149" s="31"/>
      <c r="CL149" s="31"/>
      <c r="CM149" s="31"/>
      <c r="CN149" s="31"/>
      <c r="CO149" s="31"/>
      <c r="CP149" s="31"/>
      <c r="CQ149" s="31"/>
      <c r="CR149" s="31"/>
      <c r="CS149" s="31"/>
      <c r="CT149" s="31"/>
      <c r="CU149" s="31"/>
      <c r="CV149" s="31"/>
    </row>
    <row r="150" spans="1:100" x14ac:dyDescent="0.3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2"/>
      <c r="AX150" s="32"/>
      <c r="AY150" s="32"/>
      <c r="AZ150" s="32"/>
      <c r="BA150" s="32"/>
      <c r="BB150" s="32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  <c r="BS150" s="31"/>
      <c r="BT150" s="31"/>
      <c r="BU150" s="31"/>
      <c r="BV150" s="31"/>
      <c r="BW150" s="31"/>
      <c r="BX150" s="31"/>
      <c r="BY150" s="31"/>
      <c r="BZ150" s="31"/>
      <c r="CA150" s="31"/>
      <c r="CB150" s="31"/>
      <c r="CC150" s="31"/>
      <c r="CD150" s="31"/>
      <c r="CE150" s="31"/>
      <c r="CF150" s="31"/>
      <c r="CG150" s="31"/>
      <c r="CH150" s="31"/>
      <c r="CI150" s="31"/>
      <c r="CJ150" s="31"/>
      <c r="CK150" s="31"/>
      <c r="CL150" s="31"/>
      <c r="CM150" s="31"/>
      <c r="CN150" s="31"/>
      <c r="CO150" s="31"/>
      <c r="CP150" s="31"/>
      <c r="CQ150" s="31"/>
      <c r="CR150" s="31"/>
      <c r="CS150" s="31"/>
      <c r="CT150" s="31"/>
      <c r="CU150" s="31"/>
      <c r="CV150" s="31"/>
    </row>
    <row r="151" spans="1:100" x14ac:dyDescent="0.3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2"/>
      <c r="AX151" s="32"/>
      <c r="AY151" s="32"/>
      <c r="AZ151" s="32"/>
      <c r="BA151" s="32"/>
      <c r="BB151" s="32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  <c r="BS151" s="31"/>
      <c r="BT151" s="31"/>
      <c r="BU151" s="31"/>
      <c r="BV151" s="31"/>
      <c r="BW151" s="31"/>
      <c r="BX151" s="31"/>
      <c r="BY151" s="31"/>
      <c r="BZ151" s="31"/>
      <c r="CA151" s="31"/>
      <c r="CB151" s="31"/>
      <c r="CC151" s="31"/>
      <c r="CD151" s="31"/>
      <c r="CE151" s="31"/>
      <c r="CF151" s="31"/>
      <c r="CG151" s="31"/>
      <c r="CH151" s="31"/>
      <c r="CI151" s="31"/>
      <c r="CJ151" s="31"/>
      <c r="CK151" s="31"/>
      <c r="CL151" s="31"/>
      <c r="CM151" s="31"/>
      <c r="CN151" s="31"/>
      <c r="CO151" s="31"/>
      <c r="CP151" s="31"/>
      <c r="CQ151" s="31"/>
      <c r="CR151" s="31"/>
      <c r="CS151" s="31"/>
      <c r="CT151" s="31"/>
      <c r="CU151" s="31"/>
      <c r="CV151" s="31"/>
    </row>
    <row r="152" spans="1:100" x14ac:dyDescent="0.3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2"/>
      <c r="AX152" s="32"/>
      <c r="AY152" s="32"/>
      <c r="AZ152" s="32"/>
      <c r="BA152" s="32"/>
      <c r="BB152" s="32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  <c r="BS152" s="31"/>
      <c r="BT152" s="31"/>
      <c r="BU152" s="31"/>
      <c r="BV152" s="31"/>
      <c r="BW152" s="31"/>
      <c r="BX152" s="31"/>
      <c r="BY152" s="31"/>
      <c r="BZ152" s="31"/>
      <c r="CA152" s="31"/>
      <c r="CB152" s="31"/>
      <c r="CC152" s="31"/>
      <c r="CD152" s="31"/>
      <c r="CE152" s="31"/>
      <c r="CF152" s="31"/>
      <c r="CG152" s="31"/>
      <c r="CH152" s="31"/>
      <c r="CI152" s="31"/>
      <c r="CJ152" s="31"/>
      <c r="CK152" s="31"/>
      <c r="CL152" s="31"/>
      <c r="CM152" s="31"/>
      <c r="CN152" s="31"/>
      <c r="CO152" s="31"/>
      <c r="CP152" s="31"/>
      <c r="CQ152" s="31"/>
      <c r="CR152" s="31"/>
      <c r="CS152" s="31"/>
      <c r="CT152" s="31"/>
      <c r="CU152" s="31"/>
      <c r="CV152" s="31"/>
    </row>
    <row r="153" spans="1:100" x14ac:dyDescent="0.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2"/>
      <c r="AX153" s="32"/>
      <c r="AY153" s="32"/>
      <c r="AZ153" s="32"/>
      <c r="BA153" s="32"/>
      <c r="BB153" s="32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  <c r="BS153" s="31"/>
      <c r="BT153" s="31"/>
      <c r="BU153" s="31"/>
      <c r="BV153" s="31"/>
      <c r="BW153" s="31"/>
      <c r="BX153" s="31"/>
      <c r="BY153" s="31"/>
      <c r="BZ153" s="31"/>
      <c r="CA153" s="31"/>
      <c r="CB153" s="31"/>
      <c r="CC153" s="31"/>
      <c r="CD153" s="31"/>
      <c r="CE153" s="31"/>
      <c r="CF153" s="31"/>
      <c r="CG153" s="31"/>
      <c r="CH153" s="31"/>
      <c r="CI153" s="31"/>
      <c r="CJ153" s="31"/>
      <c r="CK153" s="31"/>
      <c r="CL153" s="31"/>
      <c r="CM153" s="31"/>
      <c r="CN153" s="31"/>
      <c r="CO153" s="31"/>
      <c r="CP153" s="31"/>
      <c r="CQ153" s="31"/>
      <c r="CR153" s="31"/>
      <c r="CS153" s="31"/>
      <c r="CT153" s="31"/>
      <c r="CU153" s="31"/>
      <c r="CV153" s="31"/>
    </row>
    <row r="154" spans="1:100" x14ac:dyDescent="0.3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2"/>
      <c r="AX154" s="32"/>
      <c r="AY154" s="32"/>
      <c r="AZ154" s="32"/>
      <c r="BA154" s="32"/>
      <c r="BB154" s="32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  <c r="BS154" s="31"/>
      <c r="BT154" s="31"/>
      <c r="BU154" s="31"/>
      <c r="BV154" s="31"/>
      <c r="BW154" s="31"/>
      <c r="BX154" s="31"/>
      <c r="BY154" s="31"/>
      <c r="BZ154" s="31"/>
      <c r="CA154" s="31"/>
      <c r="CB154" s="31"/>
      <c r="CC154" s="31"/>
      <c r="CD154" s="31"/>
      <c r="CE154" s="31"/>
      <c r="CF154" s="31"/>
      <c r="CG154" s="31"/>
      <c r="CH154" s="31"/>
      <c r="CI154" s="31"/>
      <c r="CJ154" s="31"/>
      <c r="CK154" s="31"/>
      <c r="CL154" s="31"/>
      <c r="CM154" s="31"/>
      <c r="CN154" s="31"/>
      <c r="CO154" s="31"/>
      <c r="CP154" s="31"/>
      <c r="CQ154" s="31"/>
      <c r="CR154" s="31"/>
      <c r="CS154" s="31"/>
      <c r="CT154" s="31"/>
      <c r="CU154" s="31"/>
      <c r="CV154" s="31"/>
    </row>
    <row r="155" spans="1:100" x14ac:dyDescent="0.3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2"/>
      <c r="AX155" s="32"/>
      <c r="AY155" s="32"/>
      <c r="AZ155" s="32"/>
      <c r="BA155" s="32"/>
      <c r="BB155" s="32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  <c r="BS155" s="31"/>
      <c r="BT155" s="31"/>
      <c r="BU155" s="31"/>
      <c r="BV155" s="31"/>
      <c r="BW155" s="31"/>
      <c r="BX155" s="31"/>
      <c r="BY155" s="31"/>
      <c r="BZ155" s="31"/>
      <c r="CA155" s="31"/>
      <c r="CB155" s="31"/>
      <c r="CC155" s="31"/>
      <c r="CD155" s="31"/>
      <c r="CE155" s="31"/>
      <c r="CF155" s="31"/>
      <c r="CG155" s="31"/>
      <c r="CH155" s="31"/>
      <c r="CI155" s="31"/>
      <c r="CJ155" s="31"/>
      <c r="CK155" s="31"/>
      <c r="CL155" s="31"/>
      <c r="CM155" s="31"/>
      <c r="CN155" s="31"/>
      <c r="CO155" s="31"/>
      <c r="CP155" s="31"/>
      <c r="CQ155" s="31"/>
      <c r="CR155" s="31"/>
      <c r="CS155" s="31"/>
      <c r="CT155" s="31"/>
      <c r="CU155" s="31"/>
      <c r="CV155" s="31"/>
    </row>
    <row r="156" spans="1:100" x14ac:dyDescent="0.3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2"/>
      <c r="AX156" s="32"/>
      <c r="AY156" s="32"/>
      <c r="AZ156" s="32"/>
      <c r="BA156" s="32"/>
      <c r="BB156" s="32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  <c r="BS156" s="31"/>
      <c r="BT156" s="31"/>
      <c r="BU156" s="31"/>
      <c r="BV156" s="31"/>
      <c r="BW156" s="31"/>
      <c r="BX156" s="31"/>
      <c r="BY156" s="31"/>
      <c r="BZ156" s="31"/>
      <c r="CA156" s="31"/>
      <c r="CB156" s="31"/>
      <c r="CC156" s="31"/>
      <c r="CD156" s="31"/>
      <c r="CE156" s="31"/>
      <c r="CF156" s="31"/>
      <c r="CG156" s="31"/>
      <c r="CH156" s="31"/>
      <c r="CI156" s="31"/>
      <c r="CJ156" s="31"/>
      <c r="CK156" s="31"/>
      <c r="CL156" s="31"/>
      <c r="CM156" s="31"/>
      <c r="CN156" s="31"/>
      <c r="CO156" s="31"/>
      <c r="CP156" s="31"/>
      <c r="CQ156" s="31"/>
      <c r="CR156" s="31"/>
      <c r="CS156" s="31"/>
      <c r="CT156" s="31"/>
      <c r="CU156" s="31"/>
      <c r="CV156" s="31"/>
    </row>
    <row r="157" spans="1:100" x14ac:dyDescent="0.3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2"/>
      <c r="AX157" s="32"/>
      <c r="AY157" s="32"/>
      <c r="AZ157" s="32"/>
      <c r="BA157" s="32"/>
      <c r="BB157" s="32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  <c r="BS157" s="31"/>
      <c r="BT157" s="31"/>
      <c r="BU157" s="31"/>
      <c r="BV157" s="31"/>
      <c r="BW157" s="31"/>
      <c r="BX157" s="31"/>
      <c r="BY157" s="31"/>
      <c r="BZ157" s="31"/>
      <c r="CA157" s="31"/>
      <c r="CB157" s="31"/>
      <c r="CC157" s="31"/>
      <c r="CD157" s="31"/>
      <c r="CE157" s="31"/>
      <c r="CF157" s="31"/>
      <c r="CG157" s="31"/>
      <c r="CH157" s="31"/>
      <c r="CI157" s="31"/>
      <c r="CJ157" s="31"/>
      <c r="CK157" s="31"/>
      <c r="CL157" s="31"/>
      <c r="CM157" s="31"/>
      <c r="CN157" s="31"/>
      <c r="CO157" s="31"/>
      <c r="CP157" s="31"/>
      <c r="CQ157" s="31"/>
      <c r="CR157" s="31"/>
      <c r="CS157" s="31"/>
      <c r="CT157" s="31"/>
      <c r="CU157" s="31"/>
      <c r="CV157" s="31"/>
    </row>
    <row r="158" spans="1:100" x14ac:dyDescent="0.3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2"/>
      <c r="AX158" s="32"/>
      <c r="AY158" s="32"/>
      <c r="AZ158" s="32"/>
      <c r="BA158" s="32"/>
      <c r="BB158" s="32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  <c r="BS158" s="31"/>
      <c r="BT158" s="31"/>
      <c r="BU158" s="31"/>
      <c r="BV158" s="31"/>
      <c r="BW158" s="31"/>
      <c r="BX158" s="31"/>
      <c r="BY158" s="31"/>
      <c r="BZ158" s="31"/>
      <c r="CA158" s="31"/>
      <c r="CB158" s="31"/>
      <c r="CC158" s="31"/>
      <c r="CD158" s="31"/>
      <c r="CE158" s="31"/>
      <c r="CF158" s="31"/>
      <c r="CG158" s="31"/>
      <c r="CH158" s="31"/>
      <c r="CI158" s="31"/>
      <c r="CJ158" s="31"/>
      <c r="CK158" s="31"/>
      <c r="CL158" s="31"/>
      <c r="CM158" s="31"/>
      <c r="CN158" s="31"/>
      <c r="CO158" s="31"/>
      <c r="CP158" s="31"/>
      <c r="CQ158" s="31"/>
      <c r="CR158" s="31"/>
      <c r="CS158" s="31"/>
      <c r="CT158" s="31"/>
      <c r="CU158" s="31"/>
      <c r="CV158" s="31"/>
    </row>
    <row r="159" spans="1:100" x14ac:dyDescent="0.3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2"/>
      <c r="AX159" s="32"/>
      <c r="AY159" s="32"/>
      <c r="AZ159" s="32"/>
      <c r="BA159" s="32"/>
      <c r="BB159" s="32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  <c r="BS159" s="31"/>
      <c r="BT159" s="31"/>
      <c r="BU159" s="31"/>
      <c r="BV159" s="31"/>
      <c r="BW159" s="31"/>
      <c r="BX159" s="31"/>
      <c r="BY159" s="31"/>
      <c r="BZ159" s="31"/>
      <c r="CA159" s="31"/>
      <c r="CB159" s="31"/>
      <c r="CC159" s="31"/>
      <c r="CD159" s="31"/>
      <c r="CE159" s="31"/>
      <c r="CF159" s="31"/>
      <c r="CG159" s="31"/>
      <c r="CH159" s="31"/>
      <c r="CI159" s="31"/>
      <c r="CJ159" s="31"/>
      <c r="CK159" s="31"/>
      <c r="CL159" s="31"/>
      <c r="CM159" s="31"/>
      <c r="CN159" s="31"/>
      <c r="CO159" s="31"/>
      <c r="CP159" s="31"/>
      <c r="CQ159" s="31"/>
      <c r="CR159" s="31"/>
      <c r="CS159" s="31"/>
      <c r="CT159" s="31"/>
      <c r="CU159" s="31"/>
      <c r="CV159" s="31"/>
    </row>
    <row r="160" spans="1:100" x14ac:dyDescent="0.3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2"/>
      <c r="AX160" s="32"/>
      <c r="AY160" s="32"/>
      <c r="AZ160" s="32"/>
      <c r="BA160" s="32"/>
      <c r="BB160" s="32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  <c r="BS160" s="31"/>
      <c r="BT160" s="31"/>
      <c r="BU160" s="31"/>
      <c r="BV160" s="31"/>
      <c r="BW160" s="31"/>
      <c r="BX160" s="31"/>
      <c r="BY160" s="31"/>
      <c r="BZ160" s="31"/>
      <c r="CA160" s="31"/>
      <c r="CB160" s="31"/>
      <c r="CC160" s="31"/>
      <c r="CD160" s="31"/>
      <c r="CE160" s="31"/>
      <c r="CF160" s="31"/>
      <c r="CG160" s="31"/>
      <c r="CH160" s="31"/>
      <c r="CI160" s="31"/>
      <c r="CJ160" s="31"/>
      <c r="CK160" s="31"/>
      <c r="CL160" s="31"/>
      <c r="CM160" s="31"/>
      <c r="CN160" s="31"/>
      <c r="CO160" s="31"/>
      <c r="CP160" s="31"/>
      <c r="CQ160" s="31"/>
      <c r="CR160" s="31"/>
      <c r="CS160" s="31"/>
      <c r="CT160" s="31"/>
      <c r="CU160" s="31"/>
      <c r="CV160" s="31"/>
    </row>
    <row r="161" spans="1:100" x14ac:dyDescent="0.3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2"/>
      <c r="AX161" s="32"/>
      <c r="AY161" s="32"/>
      <c r="AZ161" s="32"/>
      <c r="BA161" s="32"/>
      <c r="BB161" s="32"/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  <c r="BS161" s="31"/>
      <c r="BT161" s="31"/>
      <c r="BU161" s="31"/>
      <c r="BV161" s="31"/>
      <c r="BW161" s="31"/>
      <c r="BX161" s="31"/>
      <c r="BY161" s="31"/>
      <c r="BZ161" s="31"/>
      <c r="CA161" s="31"/>
      <c r="CB161" s="31"/>
      <c r="CC161" s="31"/>
      <c r="CD161" s="31"/>
      <c r="CE161" s="31"/>
      <c r="CF161" s="31"/>
      <c r="CG161" s="31"/>
      <c r="CH161" s="31"/>
      <c r="CI161" s="31"/>
      <c r="CJ161" s="31"/>
      <c r="CK161" s="31"/>
      <c r="CL161" s="31"/>
      <c r="CM161" s="31"/>
      <c r="CN161" s="31"/>
      <c r="CO161" s="31"/>
      <c r="CP161" s="31"/>
      <c r="CQ161" s="31"/>
      <c r="CR161" s="31"/>
      <c r="CS161" s="31"/>
      <c r="CT161" s="31"/>
      <c r="CU161" s="31"/>
      <c r="CV161" s="31"/>
    </row>
    <row r="162" spans="1:100" x14ac:dyDescent="0.3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2"/>
      <c r="AX162" s="32"/>
      <c r="AY162" s="32"/>
      <c r="AZ162" s="32"/>
      <c r="BA162" s="32"/>
      <c r="BB162" s="32"/>
      <c r="BC162" s="31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  <c r="BS162" s="31"/>
      <c r="BT162" s="31"/>
      <c r="BU162" s="31"/>
      <c r="BV162" s="31"/>
      <c r="BW162" s="31"/>
      <c r="BX162" s="31"/>
      <c r="BY162" s="31"/>
      <c r="BZ162" s="31"/>
      <c r="CA162" s="31"/>
      <c r="CB162" s="31"/>
      <c r="CC162" s="31"/>
      <c r="CD162" s="31"/>
      <c r="CE162" s="31"/>
      <c r="CF162" s="31"/>
      <c r="CG162" s="31"/>
      <c r="CH162" s="31"/>
      <c r="CI162" s="31"/>
      <c r="CJ162" s="31"/>
      <c r="CK162" s="31"/>
      <c r="CL162" s="31"/>
      <c r="CM162" s="31"/>
      <c r="CN162" s="31"/>
      <c r="CO162" s="31"/>
      <c r="CP162" s="31"/>
      <c r="CQ162" s="31"/>
      <c r="CR162" s="31"/>
      <c r="CS162" s="31"/>
      <c r="CT162" s="31"/>
      <c r="CU162" s="31"/>
      <c r="CV162" s="31"/>
    </row>
    <row r="163" spans="1:100" x14ac:dyDescent="0.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2"/>
      <c r="AX163" s="32"/>
      <c r="AY163" s="32"/>
      <c r="AZ163" s="32"/>
      <c r="BA163" s="32"/>
      <c r="BB163" s="32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  <c r="BS163" s="31"/>
      <c r="BT163" s="31"/>
      <c r="BU163" s="31"/>
      <c r="BV163" s="31"/>
      <c r="BW163" s="31"/>
      <c r="BX163" s="31"/>
      <c r="BY163" s="31"/>
      <c r="BZ163" s="31"/>
      <c r="CA163" s="31"/>
      <c r="CB163" s="31"/>
      <c r="CC163" s="31"/>
      <c r="CD163" s="31"/>
      <c r="CE163" s="31"/>
      <c r="CF163" s="31"/>
      <c r="CG163" s="31"/>
      <c r="CH163" s="31"/>
      <c r="CI163" s="31"/>
      <c r="CJ163" s="31"/>
      <c r="CK163" s="31"/>
      <c r="CL163" s="31"/>
      <c r="CM163" s="31"/>
      <c r="CN163" s="31"/>
      <c r="CO163" s="31"/>
      <c r="CP163" s="31"/>
      <c r="CQ163" s="31"/>
      <c r="CR163" s="31"/>
      <c r="CS163" s="31"/>
      <c r="CT163" s="31"/>
      <c r="CU163" s="31"/>
      <c r="CV163" s="31"/>
    </row>
    <row r="164" spans="1:100" x14ac:dyDescent="0.3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2"/>
      <c r="AX164" s="32"/>
      <c r="AY164" s="32"/>
      <c r="AZ164" s="32"/>
      <c r="BA164" s="32"/>
      <c r="BB164" s="32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  <c r="BS164" s="31"/>
      <c r="BT164" s="31"/>
      <c r="BU164" s="31"/>
      <c r="BV164" s="31"/>
      <c r="BW164" s="31"/>
      <c r="BX164" s="31"/>
      <c r="BY164" s="31"/>
      <c r="BZ164" s="31"/>
      <c r="CA164" s="31"/>
      <c r="CB164" s="31"/>
      <c r="CC164" s="31"/>
      <c r="CD164" s="31"/>
      <c r="CE164" s="31"/>
      <c r="CF164" s="31"/>
      <c r="CG164" s="31"/>
      <c r="CH164" s="31"/>
      <c r="CI164" s="31"/>
      <c r="CJ164" s="31"/>
      <c r="CK164" s="31"/>
      <c r="CL164" s="31"/>
      <c r="CM164" s="31"/>
      <c r="CN164" s="31"/>
      <c r="CO164" s="31"/>
      <c r="CP164" s="31"/>
      <c r="CQ164" s="31"/>
      <c r="CR164" s="31"/>
      <c r="CS164" s="31"/>
      <c r="CT164" s="31"/>
      <c r="CU164" s="31"/>
      <c r="CV164" s="31"/>
    </row>
    <row r="165" spans="1:100" x14ac:dyDescent="0.3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2"/>
      <c r="AX165" s="32"/>
      <c r="AY165" s="32"/>
      <c r="AZ165" s="32"/>
      <c r="BA165" s="32"/>
      <c r="BB165" s="32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  <c r="BS165" s="31"/>
      <c r="BT165" s="31"/>
      <c r="BU165" s="31"/>
      <c r="BV165" s="31"/>
      <c r="BW165" s="31"/>
      <c r="BX165" s="31"/>
      <c r="BY165" s="31"/>
      <c r="BZ165" s="31"/>
      <c r="CA165" s="31"/>
      <c r="CB165" s="31"/>
      <c r="CC165" s="31"/>
      <c r="CD165" s="31"/>
      <c r="CE165" s="31"/>
      <c r="CF165" s="31"/>
      <c r="CG165" s="31"/>
      <c r="CH165" s="31"/>
      <c r="CI165" s="31"/>
      <c r="CJ165" s="31"/>
      <c r="CK165" s="31"/>
      <c r="CL165" s="31"/>
      <c r="CM165" s="31"/>
      <c r="CN165" s="31"/>
      <c r="CO165" s="31"/>
      <c r="CP165" s="31"/>
      <c r="CQ165" s="31"/>
      <c r="CR165" s="31"/>
      <c r="CS165" s="31"/>
      <c r="CT165" s="31"/>
      <c r="CU165" s="31"/>
      <c r="CV165" s="31"/>
    </row>
    <row r="166" spans="1:100" x14ac:dyDescent="0.3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2"/>
      <c r="AX166" s="32"/>
      <c r="AY166" s="32"/>
      <c r="AZ166" s="32"/>
      <c r="BA166" s="32"/>
      <c r="BB166" s="32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  <c r="BS166" s="31"/>
      <c r="BT166" s="31"/>
      <c r="BU166" s="31"/>
      <c r="BV166" s="31"/>
      <c r="BW166" s="31"/>
      <c r="BX166" s="31"/>
      <c r="BY166" s="31"/>
      <c r="BZ166" s="31"/>
      <c r="CA166" s="31"/>
      <c r="CB166" s="31"/>
      <c r="CC166" s="31"/>
      <c r="CD166" s="31"/>
      <c r="CE166" s="31"/>
      <c r="CF166" s="31"/>
      <c r="CG166" s="31"/>
      <c r="CH166" s="31"/>
      <c r="CI166" s="31"/>
      <c r="CJ166" s="31"/>
      <c r="CK166" s="31"/>
      <c r="CL166" s="31"/>
      <c r="CM166" s="31"/>
      <c r="CN166" s="31"/>
      <c r="CO166" s="31"/>
      <c r="CP166" s="31"/>
      <c r="CQ166" s="31"/>
      <c r="CR166" s="31"/>
      <c r="CS166" s="31"/>
      <c r="CT166" s="31"/>
      <c r="CU166" s="31"/>
      <c r="CV166" s="31"/>
    </row>
    <row r="167" spans="1:100" x14ac:dyDescent="0.3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2"/>
      <c r="AX167" s="32"/>
      <c r="AY167" s="32"/>
      <c r="AZ167" s="32"/>
      <c r="BA167" s="32"/>
      <c r="BB167" s="32"/>
      <c r="BC167" s="31"/>
      <c r="BD167" s="31"/>
      <c r="BE167" s="31"/>
      <c r="BF167" s="31"/>
      <c r="BG167" s="31"/>
      <c r="BH167" s="31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  <c r="BS167" s="31"/>
      <c r="BT167" s="31"/>
      <c r="BU167" s="31"/>
      <c r="BV167" s="31"/>
      <c r="BW167" s="31"/>
      <c r="BX167" s="31"/>
      <c r="BY167" s="31"/>
      <c r="BZ167" s="31"/>
      <c r="CA167" s="31"/>
      <c r="CB167" s="31"/>
      <c r="CC167" s="31"/>
      <c r="CD167" s="31"/>
      <c r="CE167" s="31"/>
      <c r="CF167" s="31"/>
      <c r="CG167" s="31"/>
      <c r="CH167" s="31"/>
      <c r="CI167" s="31"/>
      <c r="CJ167" s="31"/>
      <c r="CK167" s="31"/>
      <c r="CL167" s="31"/>
      <c r="CM167" s="31"/>
      <c r="CN167" s="31"/>
      <c r="CO167" s="31"/>
      <c r="CP167" s="31"/>
      <c r="CQ167" s="31"/>
      <c r="CR167" s="31"/>
      <c r="CS167" s="31"/>
      <c r="CT167" s="31"/>
      <c r="CU167" s="31"/>
      <c r="CV167" s="31"/>
    </row>
    <row r="168" spans="1:100" x14ac:dyDescent="0.3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2"/>
      <c r="AX168" s="32"/>
      <c r="AY168" s="32"/>
      <c r="AZ168" s="32"/>
      <c r="BA168" s="32"/>
      <c r="BB168" s="32"/>
      <c r="BC168" s="31"/>
      <c r="BD168" s="31"/>
      <c r="BE168" s="31"/>
      <c r="BF168" s="31"/>
      <c r="BG168" s="31"/>
      <c r="BH168" s="31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  <c r="BS168" s="31"/>
      <c r="BT168" s="31"/>
      <c r="BU168" s="31"/>
      <c r="BV168" s="31"/>
      <c r="BW168" s="31"/>
      <c r="BX168" s="31"/>
      <c r="BY168" s="31"/>
      <c r="BZ168" s="31"/>
      <c r="CA168" s="31"/>
      <c r="CB168" s="31"/>
      <c r="CC168" s="31"/>
      <c r="CD168" s="31"/>
      <c r="CE168" s="31"/>
      <c r="CF168" s="31"/>
      <c r="CG168" s="31"/>
      <c r="CH168" s="31"/>
      <c r="CI168" s="31"/>
      <c r="CJ168" s="31"/>
      <c r="CK168" s="31"/>
      <c r="CL168" s="31"/>
      <c r="CM168" s="31"/>
      <c r="CN168" s="31"/>
      <c r="CO168" s="31"/>
      <c r="CP168" s="31"/>
      <c r="CQ168" s="31"/>
      <c r="CR168" s="31"/>
      <c r="CS168" s="31"/>
      <c r="CT168" s="31"/>
      <c r="CU168" s="31"/>
      <c r="CV168" s="31"/>
    </row>
    <row r="169" spans="1:100" x14ac:dyDescent="0.3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2"/>
      <c r="AX169" s="32"/>
      <c r="AY169" s="32"/>
      <c r="AZ169" s="32"/>
      <c r="BA169" s="32"/>
      <c r="BB169" s="32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  <c r="BS169" s="31"/>
      <c r="BT169" s="31"/>
      <c r="BU169" s="31"/>
      <c r="BV169" s="31"/>
      <c r="BW169" s="31"/>
      <c r="BX169" s="31"/>
      <c r="BY169" s="31"/>
      <c r="BZ169" s="31"/>
      <c r="CA169" s="31"/>
      <c r="CB169" s="31"/>
      <c r="CC169" s="31"/>
      <c r="CD169" s="31"/>
      <c r="CE169" s="31"/>
      <c r="CF169" s="31"/>
      <c r="CG169" s="31"/>
      <c r="CH169" s="31"/>
      <c r="CI169" s="31"/>
      <c r="CJ169" s="31"/>
      <c r="CK169" s="31"/>
      <c r="CL169" s="31"/>
      <c r="CM169" s="31"/>
      <c r="CN169" s="31"/>
      <c r="CO169" s="31"/>
      <c r="CP169" s="31"/>
      <c r="CQ169" s="31"/>
      <c r="CR169" s="31"/>
      <c r="CS169" s="31"/>
      <c r="CT169" s="31"/>
      <c r="CU169" s="31"/>
      <c r="CV169" s="31"/>
    </row>
    <row r="170" spans="1:100" x14ac:dyDescent="0.3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2"/>
      <c r="AX170" s="32"/>
      <c r="AY170" s="32"/>
      <c r="AZ170" s="32"/>
      <c r="BA170" s="32"/>
      <c r="BB170" s="32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  <c r="BS170" s="31"/>
      <c r="BT170" s="31"/>
      <c r="BU170" s="31"/>
      <c r="BV170" s="31"/>
      <c r="BW170" s="31"/>
      <c r="BX170" s="31"/>
      <c r="BY170" s="31"/>
      <c r="BZ170" s="31"/>
      <c r="CA170" s="31"/>
      <c r="CB170" s="31"/>
      <c r="CC170" s="31"/>
      <c r="CD170" s="31"/>
      <c r="CE170" s="31"/>
      <c r="CF170" s="31"/>
      <c r="CG170" s="31"/>
      <c r="CH170" s="31"/>
      <c r="CI170" s="31"/>
      <c r="CJ170" s="31"/>
      <c r="CK170" s="31"/>
      <c r="CL170" s="31"/>
      <c r="CM170" s="31"/>
      <c r="CN170" s="31"/>
      <c r="CO170" s="31"/>
      <c r="CP170" s="31"/>
      <c r="CQ170" s="31"/>
      <c r="CR170" s="31"/>
      <c r="CS170" s="31"/>
      <c r="CT170" s="31"/>
      <c r="CU170" s="31"/>
      <c r="CV170" s="31"/>
    </row>
    <row r="171" spans="1:100" x14ac:dyDescent="0.3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2"/>
      <c r="AX171" s="32"/>
      <c r="AY171" s="32"/>
      <c r="AZ171" s="32"/>
      <c r="BA171" s="32"/>
      <c r="BB171" s="32"/>
      <c r="BC171" s="31"/>
      <c r="BD171" s="31"/>
      <c r="BE171" s="31"/>
      <c r="BF171" s="31"/>
      <c r="BG171" s="31"/>
      <c r="BH171" s="31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  <c r="BS171" s="31"/>
      <c r="BT171" s="31"/>
      <c r="BU171" s="31"/>
      <c r="BV171" s="31"/>
      <c r="BW171" s="31"/>
      <c r="BX171" s="31"/>
      <c r="BY171" s="31"/>
      <c r="BZ171" s="31"/>
      <c r="CA171" s="31"/>
      <c r="CB171" s="31"/>
      <c r="CC171" s="31"/>
      <c r="CD171" s="31"/>
      <c r="CE171" s="31"/>
      <c r="CF171" s="31"/>
      <c r="CG171" s="31"/>
      <c r="CH171" s="31"/>
      <c r="CI171" s="31"/>
      <c r="CJ171" s="31"/>
      <c r="CK171" s="31"/>
      <c r="CL171" s="31"/>
      <c r="CM171" s="31"/>
      <c r="CN171" s="31"/>
      <c r="CO171" s="31"/>
      <c r="CP171" s="31"/>
      <c r="CQ171" s="31"/>
      <c r="CR171" s="31"/>
      <c r="CS171" s="31"/>
      <c r="CT171" s="31"/>
      <c r="CU171" s="31"/>
      <c r="CV171" s="31"/>
    </row>
    <row r="172" spans="1:100" x14ac:dyDescent="0.3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2"/>
      <c r="AX172" s="32"/>
      <c r="AY172" s="32"/>
      <c r="AZ172" s="32"/>
      <c r="BA172" s="32"/>
      <c r="BB172" s="32"/>
      <c r="BC172" s="31"/>
      <c r="BD172" s="31"/>
      <c r="BE172" s="31"/>
      <c r="BF172" s="31"/>
      <c r="BG172" s="31"/>
      <c r="BH172" s="31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  <c r="BS172" s="31"/>
      <c r="BT172" s="31"/>
      <c r="BU172" s="31"/>
      <c r="BV172" s="31"/>
      <c r="BW172" s="31"/>
      <c r="BX172" s="31"/>
      <c r="BY172" s="31"/>
      <c r="BZ172" s="31"/>
      <c r="CA172" s="31"/>
      <c r="CB172" s="31"/>
      <c r="CC172" s="31"/>
      <c r="CD172" s="31"/>
      <c r="CE172" s="31"/>
      <c r="CF172" s="31"/>
      <c r="CG172" s="31"/>
      <c r="CH172" s="31"/>
      <c r="CI172" s="31"/>
      <c r="CJ172" s="31"/>
      <c r="CK172" s="31"/>
      <c r="CL172" s="31"/>
      <c r="CM172" s="31"/>
      <c r="CN172" s="31"/>
      <c r="CO172" s="31"/>
      <c r="CP172" s="31"/>
      <c r="CQ172" s="31"/>
      <c r="CR172" s="31"/>
      <c r="CS172" s="31"/>
      <c r="CT172" s="31"/>
      <c r="CU172" s="31"/>
      <c r="CV172" s="31"/>
    </row>
    <row r="173" spans="1:100" x14ac:dyDescent="0.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2"/>
      <c r="AX173" s="32"/>
      <c r="AY173" s="32"/>
      <c r="AZ173" s="32"/>
      <c r="BA173" s="32"/>
      <c r="BB173" s="32"/>
      <c r="BC173" s="31"/>
      <c r="BD173" s="31"/>
      <c r="BE173" s="31"/>
      <c r="BF173" s="31"/>
      <c r="BG173" s="31"/>
      <c r="BH173" s="31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  <c r="BS173" s="31"/>
      <c r="BT173" s="31"/>
      <c r="BU173" s="31"/>
      <c r="BV173" s="31"/>
      <c r="BW173" s="31"/>
      <c r="BX173" s="31"/>
      <c r="BY173" s="31"/>
      <c r="BZ173" s="31"/>
      <c r="CA173" s="31"/>
      <c r="CB173" s="31"/>
      <c r="CC173" s="31"/>
      <c r="CD173" s="31"/>
      <c r="CE173" s="31"/>
      <c r="CF173" s="31"/>
      <c r="CG173" s="31"/>
      <c r="CH173" s="31"/>
      <c r="CI173" s="31"/>
      <c r="CJ173" s="31"/>
      <c r="CK173" s="31"/>
      <c r="CL173" s="31"/>
      <c r="CM173" s="31"/>
      <c r="CN173" s="31"/>
      <c r="CO173" s="31"/>
      <c r="CP173" s="31"/>
      <c r="CQ173" s="31"/>
      <c r="CR173" s="31"/>
      <c r="CS173" s="31"/>
      <c r="CT173" s="31"/>
      <c r="CU173" s="31"/>
      <c r="CV173" s="31"/>
    </row>
    <row r="174" spans="1:100" x14ac:dyDescent="0.3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2"/>
      <c r="AX174" s="32"/>
      <c r="AY174" s="32"/>
      <c r="AZ174" s="32"/>
      <c r="BA174" s="32"/>
      <c r="BB174" s="32"/>
      <c r="BC174" s="31"/>
      <c r="BD174" s="31"/>
      <c r="BE174" s="31"/>
      <c r="BF174" s="31"/>
      <c r="BG174" s="31"/>
      <c r="BH174" s="31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  <c r="BS174" s="31"/>
      <c r="BT174" s="31"/>
      <c r="BU174" s="31"/>
      <c r="BV174" s="31"/>
      <c r="BW174" s="31"/>
      <c r="BX174" s="31"/>
      <c r="BY174" s="31"/>
      <c r="BZ174" s="31"/>
      <c r="CA174" s="31"/>
      <c r="CB174" s="31"/>
      <c r="CC174" s="31"/>
      <c r="CD174" s="31"/>
      <c r="CE174" s="31"/>
      <c r="CF174" s="31"/>
      <c r="CG174" s="31"/>
      <c r="CH174" s="31"/>
      <c r="CI174" s="31"/>
      <c r="CJ174" s="31"/>
      <c r="CK174" s="31"/>
      <c r="CL174" s="31"/>
      <c r="CM174" s="31"/>
      <c r="CN174" s="31"/>
      <c r="CO174" s="31"/>
      <c r="CP174" s="31"/>
      <c r="CQ174" s="31"/>
      <c r="CR174" s="31"/>
      <c r="CS174" s="31"/>
      <c r="CT174" s="31"/>
      <c r="CU174" s="31"/>
      <c r="CV174" s="31"/>
    </row>
    <row r="175" spans="1:100" x14ac:dyDescent="0.3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2"/>
      <c r="AX175" s="32"/>
      <c r="AY175" s="32"/>
      <c r="AZ175" s="32"/>
      <c r="BA175" s="32"/>
      <c r="BB175" s="32"/>
      <c r="BC175" s="31"/>
      <c r="BD175" s="31"/>
      <c r="BE175" s="31"/>
      <c r="BF175" s="31"/>
      <c r="BG175" s="31"/>
      <c r="BH175" s="31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  <c r="BS175" s="31"/>
      <c r="BT175" s="31"/>
      <c r="BU175" s="31"/>
      <c r="BV175" s="31"/>
      <c r="BW175" s="31"/>
      <c r="BX175" s="31"/>
      <c r="BY175" s="31"/>
      <c r="BZ175" s="31"/>
      <c r="CA175" s="31"/>
      <c r="CB175" s="31"/>
      <c r="CC175" s="31"/>
      <c r="CD175" s="31"/>
      <c r="CE175" s="31"/>
      <c r="CF175" s="31"/>
      <c r="CG175" s="31"/>
      <c r="CH175" s="31"/>
      <c r="CI175" s="31"/>
      <c r="CJ175" s="31"/>
      <c r="CK175" s="31"/>
      <c r="CL175" s="31"/>
      <c r="CM175" s="31"/>
      <c r="CN175" s="31"/>
      <c r="CO175" s="31"/>
      <c r="CP175" s="31"/>
      <c r="CQ175" s="31"/>
      <c r="CR175" s="31"/>
      <c r="CS175" s="31"/>
      <c r="CT175" s="31"/>
      <c r="CU175" s="31"/>
      <c r="CV175" s="31"/>
    </row>
    <row r="176" spans="1:100" x14ac:dyDescent="0.3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2"/>
      <c r="AX176" s="32"/>
      <c r="AY176" s="32"/>
      <c r="AZ176" s="32"/>
      <c r="BA176" s="32"/>
      <c r="BB176" s="32"/>
      <c r="BC176" s="31"/>
      <c r="BD176" s="31"/>
      <c r="BE176" s="31"/>
      <c r="BF176" s="31"/>
      <c r="BG176" s="31"/>
      <c r="BH176" s="31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  <c r="BS176" s="31"/>
      <c r="BT176" s="31"/>
      <c r="BU176" s="31"/>
      <c r="BV176" s="31"/>
      <c r="BW176" s="31"/>
      <c r="BX176" s="31"/>
      <c r="BY176" s="31"/>
      <c r="BZ176" s="31"/>
      <c r="CA176" s="31"/>
      <c r="CB176" s="31"/>
      <c r="CC176" s="31"/>
      <c r="CD176" s="31"/>
      <c r="CE176" s="31"/>
      <c r="CF176" s="31"/>
      <c r="CG176" s="31"/>
      <c r="CH176" s="31"/>
      <c r="CI176" s="31"/>
      <c r="CJ176" s="31"/>
      <c r="CK176" s="31"/>
      <c r="CL176" s="31"/>
      <c r="CM176" s="31"/>
      <c r="CN176" s="31"/>
      <c r="CO176" s="31"/>
      <c r="CP176" s="31"/>
      <c r="CQ176" s="31"/>
      <c r="CR176" s="31"/>
      <c r="CS176" s="31"/>
      <c r="CT176" s="31"/>
      <c r="CU176" s="31"/>
      <c r="CV176" s="31"/>
    </row>
    <row r="177" spans="1:100" x14ac:dyDescent="0.3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2"/>
      <c r="AX177" s="32"/>
      <c r="AY177" s="32"/>
      <c r="AZ177" s="32"/>
      <c r="BA177" s="32"/>
      <c r="BB177" s="32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  <c r="BS177" s="31"/>
      <c r="BT177" s="31"/>
      <c r="BU177" s="31"/>
      <c r="BV177" s="31"/>
      <c r="BW177" s="31"/>
      <c r="BX177" s="31"/>
      <c r="BY177" s="31"/>
      <c r="BZ177" s="31"/>
      <c r="CA177" s="31"/>
      <c r="CB177" s="31"/>
      <c r="CC177" s="31"/>
      <c r="CD177" s="31"/>
      <c r="CE177" s="31"/>
      <c r="CF177" s="31"/>
      <c r="CG177" s="31"/>
      <c r="CH177" s="31"/>
      <c r="CI177" s="31"/>
      <c r="CJ177" s="31"/>
      <c r="CK177" s="31"/>
      <c r="CL177" s="31"/>
      <c r="CM177" s="31"/>
      <c r="CN177" s="31"/>
      <c r="CO177" s="31"/>
      <c r="CP177" s="31"/>
      <c r="CQ177" s="31"/>
      <c r="CR177" s="31"/>
      <c r="CS177" s="31"/>
      <c r="CT177" s="31"/>
      <c r="CU177" s="31"/>
      <c r="CV177" s="31"/>
    </row>
    <row r="178" spans="1:100" x14ac:dyDescent="0.3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2"/>
      <c r="AX178" s="32"/>
      <c r="AY178" s="32"/>
      <c r="AZ178" s="32"/>
      <c r="BA178" s="32"/>
      <c r="BB178" s="32"/>
      <c r="BC178" s="31"/>
      <c r="BD178" s="31"/>
      <c r="BE178" s="31"/>
      <c r="BF178" s="31"/>
      <c r="BG178" s="31"/>
      <c r="BH178" s="31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  <c r="BS178" s="31"/>
      <c r="BT178" s="31"/>
      <c r="BU178" s="31"/>
      <c r="BV178" s="31"/>
      <c r="BW178" s="31"/>
      <c r="BX178" s="31"/>
      <c r="BY178" s="31"/>
      <c r="BZ178" s="31"/>
      <c r="CA178" s="31"/>
      <c r="CB178" s="31"/>
      <c r="CC178" s="31"/>
      <c r="CD178" s="31"/>
      <c r="CE178" s="31"/>
      <c r="CF178" s="31"/>
      <c r="CG178" s="31"/>
      <c r="CH178" s="31"/>
      <c r="CI178" s="31"/>
      <c r="CJ178" s="31"/>
      <c r="CK178" s="31"/>
      <c r="CL178" s="31"/>
      <c r="CM178" s="31"/>
      <c r="CN178" s="31"/>
      <c r="CO178" s="31"/>
      <c r="CP178" s="31"/>
      <c r="CQ178" s="31"/>
      <c r="CR178" s="31"/>
      <c r="CS178" s="31"/>
      <c r="CT178" s="31"/>
      <c r="CU178" s="31"/>
      <c r="CV178" s="31"/>
    </row>
    <row r="179" spans="1:100" x14ac:dyDescent="0.3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2"/>
      <c r="AX179" s="32"/>
      <c r="AY179" s="32"/>
      <c r="AZ179" s="32"/>
      <c r="BA179" s="32"/>
      <c r="BB179" s="32"/>
      <c r="BC179" s="31"/>
      <c r="BD179" s="31"/>
      <c r="BE179" s="31"/>
      <c r="BF179" s="31"/>
      <c r="BG179" s="31"/>
      <c r="BH179" s="31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  <c r="BS179" s="31"/>
      <c r="BT179" s="31"/>
      <c r="BU179" s="31"/>
      <c r="BV179" s="31"/>
      <c r="BW179" s="31"/>
      <c r="BX179" s="31"/>
      <c r="BY179" s="31"/>
      <c r="BZ179" s="31"/>
      <c r="CA179" s="31"/>
      <c r="CB179" s="31"/>
      <c r="CC179" s="31"/>
      <c r="CD179" s="31"/>
      <c r="CE179" s="31"/>
      <c r="CF179" s="31"/>
      <c r="CG179" s="31"/>
      <c r="CH179" s="31"/>
      <c r="CI179" s="31"/>
      <c r="CJ179" s="31"/>
      <c r="CK179" s="31"/>
      <c r="CL179" s="31"/>
      <c r="CM179" s="31"/>
      <c r="CN179" s="31"/>
      <c r="CO179" s="31"/>
      <c r="CP179" s="31"/>
      <c r="CQ179" s="31"/>
      <c r="CR179" s="31"/>
      <c r="CS179" s="31"/>
      <c r="CT179" s="31"/>
      <c r="CU179" s="31"/>
      <c r="CV179" s="31"/>
    </row>
    <row r="180" spans="1:100" x14ac:dyDescent="0.3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2"/>
      <c r="AX180" s="32"/>
      <c r="AY180" s="32"/>
      <c r="AZ180" s="32"/>
      <c r="BA180" s="32"/>
      <c r="BB180" s="32"/>
      <c r="BC180" s="31"/>
      <c r="BD180" s="31"/>
      <c r="BE180" s="31"/>
      <c r="BF180" s="31"/>
      <c r="BG180" s="31"/>
      <c r="BH180" s="31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  <c r="BS180" s="31"/>
      <c r="BT180" s="31"/>
      <c r="BU180" s="31"/>
      <c r="BV180" s="31"/>
      <c r="BW180" s="31"/>
      <c r="BX180" s="31"/>
      <c r="BY180" s="31"/>
      <c r="BZ180" s="31"/>
      <c r="CA180" s="31"/>
      <c r="CB180" s="31"/>
      <c r="CC180" s="31"/>
      <c r="CD180" s="31"/>
      <c r="CE180" s="31"/>
      <c r="CF180" s="31"/>
      <c r="CG180" s="31"/>
      <c r="CH180" s="31"/>
      <c r="CI180" s="31"/>
      <c r="CJ180" s="31"/>
      <c r="CK180" s="31"/>
      <c r="CL180" s="31"/>
      <c r="CM180" s="31"/>
      <c r="CN180" s="31"/>
      <c r="CO180" s="31"/>
      <c r="CP180" s="31"/>
      <c r="CQ180" s="31"/>
      <c r="CR180" s="31"/>
      <c r="CS180" s="31"/>
      <c r="CT180" s="31"/>
      <c r="CU180" s="31"/>
      <c r="CV180" s="31"/>
    </row>
    <row r="181" spans="1:100" x14ac:dyDescent="0.3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2"/>
      <c r="AX181" s="32"/>
      <c r="AY181" s="32"/>
      <c r="AZ181" s="32"/>
      <c r="BA181" s="32"/>
      <c r="BB181" s="32"/>
      <c r="BC181" s="31"/>
      <c r="BD181" s="31"/>
      <c r="BE181" s="31"/>
      <c r="BF181" s="31"/>
      <c r="BG181" s="31"/>
      <c r="BH181" s="31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  <c r="BS181" s="31"/>
      <c r="BT181" s="31"/>
      <c r="BU181" s="31"/>
      <c r="BV181" s="31"/>
      <c r="BW181" s="31"/>
      <c r="BX181" s="31"/>
      <c r="BY181" s="31"/>
      <c r="BZ181" s="31"/>
      <c r="CA181" s="31"/>
      <c r="CB181" s="31"/>
      <c r="CC181" s="31"/>
      <c r="CD181" s="31"/>
      <c r="CE181" s="31"/>
      <c r="CF181" s="31"/>
      <c r="CG181" s="31"/>
      <c r="CH181" s="31"/>
      <c r="CI181" s="31"/>
      <c r="CJ181" s="31"/>
      <c r="CK181" s="31"/>
      <c r="CL181" s="31"/>
      <c r="CM181" s="31"/>
      <c r="CN181" s="31"/>
      <c r="CO181" s="31"/>
      <c r="CP181" s="31"/>
      <c r="CQ181" s="31"/>
      <c r="CR181" s="31"/>
      <c r="CS181" s="31"/>
      <c r="CT181" s="31"/>
      <c r="CU181" s="31"/>
      <c r="CV181" s="31"/>
    </row>
    <row r="182" spans="1:100" x14ac:dyDescent="0.3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2"/>
      <c r="AX182" s="32"/>
      <c r="AY182" s="32"/>
      <c r="AZ182" s="32"/>
      <c r="BA182" s="32"/>
      <c r="BB182" s="32"/>
      <c r="BC182" s="31"/>
      <c r="BD182" s="31"/>
      <c r="BE182" s="31"/>
      <c r="BF182" s="31"/>
      <c r="BG182" s="31"/>
      <c r="BH182" s="31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  <c r="BS182" s="31"/>
      <c r="BT182" s="31"/>
      <c r="BU182" s="31"/>
      <c r="BV182" s="31"/>
      <c r="BW182" s="31"/>
      <c r="BX182" s="31"/>
      <c r="BY182" s="31"/>
      <c r="BZ182" s="31"/>
      <c r="CA182" s="31"/>
      <c r="CB182" s="31"/>
      <c r="CC182" s="31"/>
      <c r="CD182" s="31"/>
      <c r="CE182" s="31"/>
      <c r="CF182" s="31"/>
      <c r="CG182" s="31"/>
      <c r="CH182" s="31"/>
      <c r="CI182" s="31"/>
      <c r="CJ182" s="31"/>
      <c r="CK182" s="31"/>
      <c r="CL182" s="31"/>
      <c r="CM182" s="31"/>
      <c r="CN182" s="31"/>
      <c r="CO182" s="31"/>
      <c r="CP182" s="31"/>
      <c r="CQ182" s="31"/>
      <c r="CR182" s="31"/>
      <c r="CS182" s="31"/>
      <c r="CT182" s="31"/>
      <c r="CU182" s="31"/>
      <c r="CV182" s="31"/>
    </row>
    <row r="183" spans="1:100" x14ac:dyDescent="0.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2"/>
      <c r="AX183" s="32"/>
      <c r="AY183" s="32"/>
      <c r="AZ183" s="32"/>
      <c r="BA183" s="32"/>
      <c r="BB183" s="32"/>
      <c r="BC183" s="31"/>
      <c r="BD183" s="31"/>
      <c r="BE183" s="31"/>
      <c r="BF183" s="31"/>
      <c r="BG183" s="31"/>
      <c r="BH183" s="31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  <c r="BS183" s="31"/>
      <c r="BT183" s="31"/>
      <c r="BU183" s="31"/>
      <c r="BV183" s="31"/>
      <c r="BW183" s="31"/>
      <c r="BX183" s="31"/>
      <c r="BY183" s="31"/>
      <c r="BZ183" s="31"/>
      <c r="CA183" s="31"/>
      <c r="CB183" s="31"/>
      <c r="CC183" s="31"/>
      <c r="CD183" s="31"/>
      <c r="CE183" s="31"/>
      <c r="CF183" s="31"/>
      <c r="CG183" s="31"/>
      <c r="CH183" s="31"/>
      <c r="CI183" s="31"/>
      <c r="CJ183" s="31"/>
      <c r="CK183" s="31"/>
      <c r="CL183" s="31"/>
      <c r="CM183" s="31"/>
      <c r="CN183" s="31"/>
      <c r="CO183" s="31"/>
      <c r="CP183" s="31"/>
      <c r="CQ183" s="31"/>
      <c r="CR183" s="31"/>
      <c r="CS183" s="31"/>
      <c r="CT183" s="31"/>
      <c r="CU183" s="31"/>
      <c r="CV183" s="31"/>
    </row>
    <row r="184" spans="1:100" x14ac:dyDescent="0.3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2"/>
      <c r="AX184" s="32"/>
      <c r="AY184" s="32"/>
      <c r="AZ184" s="32"/>
      <c r="BA184" s="32"/>
      <c r="BB184" s="32"/>
      <c r="BC184" s="31"/>
      <c r="BD184" s="31"/>
      <c r="BE184" s="31"/>
      <c r="BF184" s="31"/>
      <c r="BG184" s="31"/>
      <c r="BH184" s="31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  <c r="BS184" s="31"/>
      <c r="BT184" s="31"/>
      <c r="BU184" s="31"/>
      <c r="BV184" s="31"/>
      <c r="BW184" s="31"/>
      <c r="BX184" s="31"/>
      <c r="BY184" s="31"/>
      <c r="BZ184" s="31"/>
      <c r="CA184" s="31"/>
      <c r="CB184" s="31"/>
      <c r="CC184" s="31"/>
      <c r="CD184" s="31"/>
      <c r="CE184" s="31"/>
      <c r="CF184" s="31"/>
      <c r="CG184" s="31"/>
      <c r="CH184" s="31"/>
      <c r="CI184" s="31"/>
      <c r="CJ184" s="31"/>
      <c r="CK184" s="31"/>
      <c r="CL184" s="31"/>
      <c r="CM184" s="31"/>
      <c r="CN184" s="31"/>
      <c r="CO184" s="31"/>
      <c r="CP184" s="31"/>
      <c r="CQ184" s="31"/>
      <c r="CR184" s="31"/>
      <c r="CS184" s="31"/>
      <c r="CT184" s="31"/>
      <c r="CU184" s="31"/>
      <c r="CV184" s="31"/>
    </row>
    <row r="185" spans="1:100" x14ac:dyDescent="0.3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2"/>
      <c r="AX185" s="32"/>
      <c r="AY185" s="32"/>
      <c r="AZ185" s="32"/>
      <c r="BA185" s="32"/>
      <c r="BB185" s="32"/>
      <c r="BC185" s="31"/>
      <c r="BD185" s="31"/>
      <c r="BE185" s="31"/>
      <c r="BF185" s="31"/>
      <c r="BG185" s="31"/>
      <c r="BH185" s="31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  <c r="BS185" s="31"/>
      <c r="BT185" s="31"/>
      <c r="BU185" s="31"/>
      <c r="BV185" s="31"/>
      <c r="BW185" s="31"/>
      <c r="BX185" s="31"/>
      <c r="BY185" s="31"/>
      <c r="BZ185" s="31"/>
      <c r="CA185" s="31"/>
      <c r="CB185" s="31"/>
      <c r="CC185" s="31"/>
      <c r="CD185" s="31"/>
      <c r="CE185" s="31"/>
      <c r="CF185" s="31"/>
      <c r="CG185" s="31"/>
      <c r="CH185" s="31"/>
      <c r="CI185" s="31"/>
      <c r="CJ185" s="31"/>
      <c r="CK185" s="31"/>
      <c r="CL185" s="31"/>
      <c r="CM185" s="31"/>
      <c r="CN185" s="31"/>
      <c r="CO185" s="31"/>
      <c r="CP185" s="31"/>
      <c r="CQ185" s="31"/>
      <c r="CR185" s="31"/>
      <c r="CS185" s="31"/>
      <c r="CT185" s="31"/>
      <c r="CU185" s="31"/>
      <c r="CV185" s="31"/>
    </row>
    <row r="186" spans="1:100" x14ac:dyDescent="0.3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2"/>
      <c r="AX186" s="32"/>
      <c r="AY186" s="32"/>
      <c r="AZ186" s="32"/>
      <c r="BA186" s="32"/>
      <c r="BB186" s="32"/>
      <c r="BC186" s="31"/>
      <c r="BD186" s="31"/>
      <c r="BE186" s="31"/>
      <c r="BF186" s="31"/>
      <c r="BG186" s="31"/>
      <c r="BH186" s="31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  <c r="BS186" s="31"/>
      <c r="BT186" s="31"/>
      <c r="BU186" s="31"/>
      <c r="BV186" s="31"/>
      <c r="BW186" s="31"/>
      <c r="BX186" s="31"/>
      <c r="BY186" s="31"/>
      <c r="BZ186" s="31"/>
      <c r="CA186" s="31"/>
      <c r="CB186" s="31"/>
      <c r="CC186" s="31"/>
      <c r="CD186" s="31"/>
      <c r="CE186" s="31"/>
      <c r="CF186" s="31"/>
      <c r="CG186" s="31"/>
      <c r="CH186" s="31"/>
      <c r="CI186" s="31"/>
      <c r="CJ186" s="31"/>
      <c r="CK186" s="31"/>
      <c r="CL186" s="31"/>
      <c r="CM186" s="31"/>
      <c r="CN186" s="31"/>
      <c r="CO186" s="31"/>
      <c r="CP186" s="31"/>
      <c r="CQ186" s="31"/>
      <c r="CR186" s="31"/>
      <c r="CS186" s="31"/>
      <c r="CT186" s="31"/>
      <c r="CU186" s="31"/>
      <c r="CV186" s="31"/>
    </row>
    <row r="187" spans="1:100" x14ac:dyDescent="0.3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2"/>
      <c r="AX187" s="32"/>
      <c r="AY187" s="32"/>
      <c r="AZ187" s="32"/>
      <c r="BA187" s="32"/>
      <c r="BB187" s="32"/>
      <c r="BC187" s="31"/>
      <c r="BD187" s="31"/>
      <c r="BE187" s="31"/>
      <c r="BF187" s="31"/>
      <c r="BG187" s="31"/>
      <c r="BH187" s="31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  <c r="BS187" s="31"/>
      <c r="BT187" s="31"/>
      <c r="BU187" s="31"/>
      <c r="BV187" s="31"/>
      <c r="BW187" s="31"/>
      <c r="BX187" s="31"/>
      <c r="BY187" s="31"/>
      <c r="BZ187" s="31"/>
      <c r="CA187" s="31"/>
      <c r="CB187" s="31"/>
      <c r="CC187" s="31"/>
      <c r="CD187" s="31"/>
      <c r="CE187" s="31"/>
      <c r="CF187" s="31"/>
      <c r="CG187" s="31"/>
      <c r="CH187" s="31"/>
      <c r="CI187" s="31"/>
      <c r="CJ187" s="31"/>
      <c r="CK187" s="31"/>
      <c r="CL187" s="31"/>
      <c r="CM187" s="31"/>
      <c r="CN187" s="31"/>
      <c r="CO187" s="31"/>
      <c r="CP187" s="31"/>
      <c r="CQ187" s="31"/>
      <c r="CR187" s="31"/>
      <c r="CS187" s="31"/>
      <c r="CT187" s="31"/>
      <c r="CU187" s="31"/>
      <c r="CV187" s="31"/>
    </row>
    <row r="188" spans="1:100" x14ac:dyDescent="0.3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2"/>
      <c r="AX188" s="32"/>
      <c r="AY188" s="32"/>
      <c r="AZ188" s="32"/>
      <c r="BA188" s="32"/>
      <c r="BB188" s="32"/>
      <c r="BC188" s="31"/>
      <c r="BD188" s="31"/>
      <c r="BE188" s="31"/>
      <c r="BF188" s="31"/>
      <c r="BG188" s="31"/>
      <c r="BH188" s="31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  <c r="BS188" s="31"/>
      <c r="BT188" s="31"/>
      <c r="BU188" s="31"/>
      <c r="BV188" s="31"/>
      <c r="BW188" s="31"/>
      <c r="BX188" s="31"/>
      <c r="BY188" s="31"/>
      <c r="BZ188" s="31"/>
      <c r="CA188" s="31"/>
      <c r="CB188" s="31"/>
      <c r="CC188" s="31"/>
      <c r="CD188" s="31"/>
      <c r="CE188" s="31"/>
      <c r="CF188" s="31"/>
      <c r="CG188" s="31"/>
      <c r="CH188" s="31"/>
      <c r="CI188" s="31"/>
      <c r="CJ188" s="31"/>
      <c r="CK188" s="31"/>
      <c r="CL188" s="31"/>
      <c r="CM188" s="31"/>
      <c r="CN188" s="31"/>
      <c r="CO188" s="31"/>
      <c r="CP188" s="31"/>
      <c r="CQ188" s="31"/>
      <c r="CR188" s="31"/>
      <c r="CS188" s="31"/>
      <c r="CT188" s="31"/>
      <c r="CU188" s="31"/>
      <c r="CV188" s="31"/>
    </row>
    <row r="189" spans="1:100" x14ac:dyDescent="0.3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2"/>
      <c r="AX189" s="32"/>
      <c r="AY189" s="32"/>
      <c r="AZ189" s="32"/>
      <c r="BA189" s="32"/>
      <c r="BB189" s="32"/>
      <c r="BC189" s="31"/>
      <c r="BD189" s="31"/>
      <c r="BE189" s="31"/>
      <c r="BF189" s="31"/>
      <c r="BG189" s="31"/>
      <c r="BH189" s="31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  <c r="BS189" s="31"/>
      <c r="BT189" s="31"/>
      <c r="BU189" s="31"/>
      <c r="BV189" s="31"/>
      <c r="BW189" s="31"/>
      <c r="BX189" s="31"/>
      <c r="BY189" s="31"/>
      <c r="BZ189" s="31"/>
      <c r="CA189" s="31"/>
      <c r="CB189" s="31"/>
      <c r="CC189" s="31"/>
      <c r="CD189" s="31"/>
      <c r="CE189" s="31"/>
      <c r="CF189" s="31"/>
      <c r="CG189" s="31"/>
      <c r="CH189" s="31"/>
      <c r="CI189" s="31"/>
      <c r="CJ189" s="31"/>
      <c r="CK189" s="31"/>
      <c r="CL189" s="31"/>
      <c r="CM189" s="31"/>
      <c r="CN189" s="31"/>
      <c r="CO189" s="31"/>
      <c r="CP189" s="31"/>
      <c r="CQ189" s="31"/>
      <c r="CR189" s="31"/>
      <c r="CS189" s="31"/>
      <c r="CT189" s="31"/>
      <c r="CU189" s="31"/>
      <c r="CV189" s="31"/>
    </row>
    <row r="190" spans="1:100" x14ac:dyDescent="0.3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2"/>
      <c r="AX190" s="32"/>
      <c r="AY190" s="32"/>
      <c r="AZ190" s="32"/>
      <c r="BA190" s="32"/>
      <c r="BB190" s="32"/>
      <c r="BC190" s="31"/>
      <c r="BD190" s="31"/>
      <c r="BE190" s="31"/>
      <c r="BF190" s="31"/>
      <c r="BG190" s="31"/>
      <c r="BH190" s="31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  <c r="BS190" s="31"/>
      <c r="BT190" s="31"/>
      <c r="BU190" s="31"/>
      <c r="BV190" s="31"/>
      <c r="BW190" s="31"/>
      <c r="BX190" s="31"/>
      <c r="BY190" s="31"/>
      <c r="BZ190" s="31"/>
      <c r="CA190" s="31"/>
      <c r="CB190" s="31"/>
      <c r="CC190" s="31"/>
      <c r="CD190" s="31"/>
      <c r="CE190" s="31"/>
      <c r="CF190" s="31"/>
      <c r="CG190" s="31"/>
      <c r="CH190" s="31"/>
      <c r="CI190" s="31"/>
      <c r="CJ190" s="31"/>
      <c r="CK190" s="31"/>
      <c r="CL190" s="31"/>
      <c r="CM190" s="31"/>
      <c r="CN190" s="31"/>
      <c r="CO190" s="31"/>
      <c r="CP190" s="31"/>
      <c r="CQ190" s="31"/>
      <c r="CR190" s="31"/>
      <c r="CS190" s="31"/>
      <c r="CT190" s="31"/>
      <c r="CU190" s="31"/>
      <c r="CV190" s="31"/>
    </row>
    <row r="191" spans="1:100" x14ac:dyDescent="0.3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2"/>
      <c r="AX191" s="32"/>
      <c r="AY191" s="32"/>
      <c r="AZ191" s="32"/>
      <c r="BA191" s="32"/>
      <c r="BB191" s="32"/>
      <c r="BC191" s="31"/>
      <c r="BD191" s="31"/>
      <c r="BE191" s="31"/>
      <c r="BF191" s="31"/>
      <c r="BG191" s="31"/>
      <c r="BH191" s="31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  <c r="BS191" s="31"/>
      <c r="BT191" s="31"/>
      <c r="BU191" s="31"/>
      <c r="BV191" s="31"/>
      <c r="BW191" s="31"/>
      <c r="BX191" s="31"/>
      <c r="BY191" s="31"/>
      <c r="BZ191" s="31"/>
      <c r="CA191" s="31"/>
      <c r="CB191" s="31"/>
      <c r="CC191" s="31"/>
      <c r="CD191" s="31"/>
      <c r="CE191" s="31"/>
      <c r="CF191" s="31"/>
      <c r="CG191" s="31"/>
      <c r="CH191" s="31"/>
      <c r="CI191" s="31"/>
      <c r="CJ191" s="31"/>
      <c r="CK191" s="31"/>
      <c r="CL191" s="31"/>
      <c r="CM191" s="31"/>
      <c r="CN191" s="31"/>
      <c r="CO191" s="31"/>
      <c r="CP191" s="31"/>
      <c r="CQ191" s="31"/>
      <c r="CR191" s="31"/>
      <c r="CS191" s="31"/>
      <c r="CT191" s="31"/>
      <c r="CU191" s="31"/>
      <c r="CV191" s="31"/>
    </row>
    <row r="192" spans="1:100" x14ac:dyDescent="0.3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2"/>
      <c r="AX192" s="32"/>
      <c r="AY192" s="32"/>
      <c r="AZ192" s="32"/>
      <c r="BA192" s="32"/>
      <c r="BB192" s="32"/>
      <c r="BC192" s="31"/>
      <c r="BD192" s="31"/>
      <c r="BE192" s="31"/>
      <c r="BF192" s="31"/>
      <c r="BG192" s="31"/>
      <c r="BH192" s="31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  <c r="BS192" s="31"/>
      <c r="BT192" s="31"/>
      <c r="BU192" s="31"/>
      <c r="BV192" s="31"/>
      <c r="BW192" s="31"/>
      <c r="BX192" s="31"/>
      <c r="BY192" s="31"/>
      <c r="BZ192" s="31"/>
      <c r="CA192" s="31"/>
      <c r="CB192" s="31"/>
      <c r="CC192" s="31"/>
      <c r="CD192" s="31"/>
      <c r="CE192" s="31"/>
      <c r="CF192" s="31"/>
      <c r="CG192" s="31"/>
      <c r="CH192" s="31"/>
      <c r="CI192" s="31"/>
      <c r="CJ192" s="31"/>
      <c r="CK192" s="31"/>
      <c r="CL192" s="31"/>
      <c r="CM192" s="31"/>
      <c r="CN192" s="31"/>
      <c r="CO192" s="31"/>
      <c r="CP192" s="31"/>
      <c r="CQ192" s="31"/>
      <c r="CR192" s="31"/>
      <c r="CS192" s="31"/>
      <c r="CT192" s="31"/>
      <c r="CU192" s="31"/>
      <c r="CV192" s="31"/>
    </row>
    <row r="193" spans="1:100" x14ac:dyDescent="0.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2"/>
      <c r="AX193" s="32"/>
      <c r="AY193" s="32"/>
      <c r="AZ193" s="32"/>
      <c r="BA193" s="32"/>
      <c r="BB193" s="32"/>
      <c r="BC193" s="31"/>
      <c r="BD193" s="31"/>
      <c r="BE193" s="31"/>
      <c r="BF193" s="31"/>
      <c r="BG193" s="31"/>
      <c r="BH193" s="31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  <c r="BS193" s="31"/>
      <c r="BT193" s="31"/>
      <c r="BU193" s="31"/>
      <c r="BV193" s="31"/>
      <c r="BW193" s="31"/>
      <c r="BX193" s="31"/>
      <c r="BY193" s="31"/>
      <c r="BZ193" s="31"/>
      <c r="CA193" s="31"/>
      <c r="CB193" s="31"/>
      <c r="CC193" s="31"/>
      <c r="CD193" s="31"/>
      <c r="CE193" s="31"/>
      <c r="CF193" s="31"/>
      <c r="CG193" s="31"/>
      <c r="CH193" s="31"/>
      <c r="CI193" s="31"/>
      <c r="CJ193" s="31"/>
      <c r="CK193" s="31"/>
      <c r="CL193" s="31"/>
      <c r="CM193" s="31"/>
      <c r="CN193" s="31"/>
      <c r="CO193" s="31"/>
      <c r="CP193" s="31"/>
      <c r="CQ193" s="31"/>
      <c r="CR193" s="31"/>
      <c r="CS193" s="31"/>
      <c r="CT193" s="31"/>
      <c r="CU193" s="31"/>
      <c r="CV193" s="31"/>
    </row>
    <row r="194" spans="1:100" x14ac:dyDescent="0.3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2"/>
      <c r="AX194" s="32"/>
      <c r="AY194" s="32"/>
      <c r="AZ194" s="32"/>
      <c r="BA194" s="32"/>
      <c r="BB194" s="32"/>
      <c r="BC194" s="31"/>
      <c r="BD194" s="31"/>
      <c r="BE194" s="31"/>
      <c r="BF194" s="31"/>
      <c r="BG194" s="31"/>
      <c r="BH194" s="31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  <c r="BS194" s="31"/>
      <c r="BT194" s="31"/>
      <c r="BU194" s="31"/>
      <c r="BV194" s="31"/>
      <c r="BW194" s="31"/>
      <c r="BX194" s="31"/>
      <c r="BY194" s="31"/>
      <c r="BZ194" s="31"/>
      <c r="CA194" s="31"/>
      <c r="CB194" s="31"/>
      <c r="CC194" s="31"/>
      <c r="CD194" s="31"/>
      <c r="CE194" s="31"/>
      <c r="CF194" s="31"/>
      <c r="CG194" s="31"/>
      <c r="CH194" s="31"/>
      <c r="CI194" s="31"/>
      <c r="CJ194" s="31"/>
      <c r="CK194" s="31"/>
      <c r="CL194" s="31"/>
      <c r="CM194" s="31"/>
      <c r="CN194" s="31"/>
      <c r="CO194" s="31"/>
      <c r="CP194" s="31"/>
      <c r="CQ194" s="31"/>
      <c r="CR194" s="31"/>
      <c r="CS194" s="31"/>
      <c r="CT194" s="31"/>
      <c r="CU194" s="31"/>
      <c r="CV194" s="31"/>
    </row>
    <row r="195" spans="1:100" x14ac:dyDescent="0.3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2"/>
      <c r="AX195" s="32"/>
      <c r="AY195" s="32"/>
      <c r="AZ195" s="32"/>
      <c r="BA195" s="32"/>
      <c r="BB195" s="32"/>
      <c r="BC195" s="31"/>
      <c r="BD195" s="31"/>
      <c r="BE195" s="31"/>
      <c r="BF195" s="31"/>
      <c r="BG195" s="31"/>
      <c r="BH195" s="31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  <c r="BS195" s="31"/>
      <c r="BT195" s="31"/>
      <c r="BU195" s="31"/>
      <c r="BV195" s="31"/>
      <c r="BW195" s="31"/>
      <c r="BX195" s="31"/>
      <c r="BY195" s="31"/>
      <c r="BZ195" s="31"/>
      <c r="CA195" s="31"/>
      <c r="CB195" s="31"/>
      <c r="CC195" s="31"/>
      <c r="CD195" s="31"/>
      <c r="CE195" s="31"/>
      <c r="CF195" s="31"/>
      <c r="CG195" s="31"/>
      <c r="CH195" s="31"/>
      <c r="CI195" s="31"/>
      <c r="CJ195" s="31"/>
      <c r="CK195" s="31"/>
      <c r="CL195" s="31"/>
      <c r="CM195" s="31"/>
      <c r="CN195" s="31"/>
      <c r="CO195" s="31"/>
      <c r="CP195" s="31"/>
      <c r="CQ195" s="31"/>
      <c r="CR195" s="31"/>
      <c r="CS195" s="31"/>
      <c r="CT195" s="31"/>
      <c r="CU195" s="31"/>
      <c r="CV195" s="31"/>
    </row>
    <row r="196" spans="1:100" x14ac:dyDescent="0.3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2"/>
      <c r="AX196" s="32"/>
      <c r="AY196" s="32"/>
      <c r="AZ196" s="32"/>
      <c r="BA196" s="32"/>
      <c r="BB196" s="32"/>
      <c r="BC196" s="31"/>
      <c r="BD196" s="31"/>
      <c r="BE196" s="31"/>
      <c r="BF196" s="31"/>
      <c r="BG196" s="31"/>
      <c r="BH196" s="31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  <c r="BS196" s="31"/>
      <c r="BT196" s="31"/>
      <c r="BU196" s="31"/>
      <c r="BV196" s="31"/>
      <c r="BW196" s="31"/>
      <c r="BX196" s="31"/>
      <c r="BY196" s="31"/>
      <c r="BZ196" s="31"/>
      <c r="CA196" s="31"/>
      <c r="CB196" s="31"/>
      <c r="CC196" s="31"/>
      <c r="CD196" s="31"/>
      <c r="CE196" s="31"/>
      <c r="CF196" s="31"/>
      <c r="CG196" s="31"/>
      <c r="CH196" s="31"/>
      <c r="CI196" s="31"/>
      <c r="CJ196" s="31"/>
      <c r="CK196" s="31"/>
      <c r="CL196" s="31"/>
      <c r="CM196" s="31"/>
      <c r="CN196" s="31"/>
      <c r="CO196" s="31"/>
      <c r="CP196" s="31"/>
      <c r="CQ196" s="31"/>
      <c r="CR196" s="31"/>
      <c r="CS196" s="31"/>
      <c r="CT196" s="31"/>
      <c r="CU196" s="31"/>
      <c r="CV196" s="31"/>
    </row>
    <row r="197" spans="1:100" x14ac:dyDescent="0.3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2"/>
      <c r="AX197" s="32"/>
      <c r="AY197" s="32"/>
      <c r="AZ197" s="32"/>
      <c r="BA197" s="32"/>
      <c r="BB197" s="32"/>
      <c r="BC197" s="31"/>
      <c r="BD197" s="31"/>
      <c r="BE197" s="31"/>
      <c r="BF197" s="31"/>
      <c r="BG197" s="31"/>
      <c r="BH197" s="31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  <c r="BS197" s="31"/>
      <c r="BT197" s="31"/>
      <c r="BU197" s="31"/>
      <c r="BV197" s="31"/>
      <c r="BW197" s="31"/>
      <c r="BX197" s="31"/>
      <c r="BY197" s="31"/>
      <c r="BZ197" s="31"/>
      <c r="CA197" s="31"/>
      <c r="CB197" s="31"/>
      <c r="CC197" s="31"/>
      <c r="CD197" s="31"/>
      <c r="CE197" s="31"/>
      <c r="CF197" s="31"/>
      <c r="CG197" s="31"/>
      <c r="CH197" s="31"/>
      <c r="CI197" s="31"/>
      <c r="CJ197" s="31"/>
      <c r="CK197" s="31"/>
      <c r="CL197" s="31"/>
      <c r="CM197" s="31"/>
      <c r="CN197" s="31"/>
      <c r="CO197" s="31"/>
      <c r="CP197" s="31"/>
      <c r="CQ197" s="31"/>
      <c r="CR197" s="31"/>
      <c r="CS197" s="31"/>
      <c r="CT197" s="31"/>
      <c r="CU197" s="31"/>
      <c r="CV197" s="31"/>
    </row>
    <row r="198" spans="1:100" x14ac:dyDescent="0.3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2"/>
      <c r="AX198" s="32"/>
      <c r="AY198" s="32"/>
      <c r="AZ198" s="32"/>
      <c r="BA198" s="32"/>
      <c r="BB198" s="32"/>
      <c r="BC198" s="31"/>
      <c r="BD198" s="31"/>
      <c r="BE198" s="31"/>
      <c r="BF198" s="31"/>
      <c r="BG198" s="31"/>
      <c r="BH198" s="31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  <c r="BS198" s="31"/>
      <c r="BT198" s="31"/>
      <c r="BU198" s="31"/>
      <c r="BV198" s="31"/>
      <c r="BW198" s="31"/>
      <c r="BX198" s="31"/>
      <c r="BY198" s="31"/>
      <c r="BZ198" s="31"/>
      <c r="CA198" s="31"/>
      <c r="CB198" s="31"/>
      <c r="CC198" s="31"/>
      <c r="CD198" s="31"/>
      <c r="CE198" s="31"/>
      <c r="CF198" s="31"/>
      <c r="CG198" s="31"/>
      <c r="CH198" s="31"/>
      <c r="CI198" s="31"/>
      <c r="CJ198" s="31"/>
      <c r="CK198" s="31"/>
      <c r="CL198" s="31"/>
      <c r="CM198" s="31"/>
      <c r="CN198" s="31"/>
      <c r="CO198" s="31"/>
      <c r="CP198" s="31"/>
      <c r="CQ198" s="31"/>
      <c r="CR198" s="31"/>
      <c r="CS198" s="31"/>
      <c r="CT198" s="31"/>
      <c r="CU198" s="31"/>
      <c r="CV198" s="31"/>
    </row>
    <row r="199" spans="1:100" x14ac:dyDescent="0.3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2"/>
      <c r="AX199" s="32"/>
      <c r="AY199" s="32"/>
      <c r="AZ199" s="32"/>
      <c r="BA199" s="32"/>
      <c r="BB199" s="32"/>
      <c r="BC199" s="31"/>
      <c r="BD199" s="31"/>
      <c r="BE199" s="31"/>
      <c r="BF199" s="31"/>
      <c r="BG199" s="31"/>
      <c r="BH199" s="31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  <c r="BS199" s="31"/>
      <c r="BT199" s="31"/>
      <c r="BU199" s="31"/>
      <c r="BV199" s="31"/>
      <c r="BW199" s="31"/>
      <c r="BX199" s="31"/>
      <c r="BY199" s="31"/>
      <c r="BZ199" s="31"/>
      <c r="CA199" s="31"/>
      <c r="CB199" s="31"/>
      <c r="CC199" s="31"/>
      <c r="CD199" s="31"/>
      <c r="CE199" s="31"/>
      <c r="CF199" s="31"/>
      <c r="CG199" s="31"/>
      <c r="CH199" s="31"/>
      <c r="CI199" s="31"/>
      <c r="CJ199" s="31"/>
      <c r="CK199" s="31"/>
      <c r="CL199" s="31"/>
      <c r="CM199" s="31"/>
      <c r="CN199" s="31"/>
      <c r="CO199" s="31"/>
      <c r="CP199" s="31"/>
      <c r="CQ199" s="31"/>
      <c r="CR199" s="31"/>
      <c r="CS199" s="31"/>
      <c r="CT199" s="31"/>
      <c r="CU199" s="31"/>
      <c r="CV199" s="31"/>
    </row>
    <row r="200" spans="1:100" x14ac:dyDescent="0.3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2"/>
      <c r="AX200" s="32"/>
      <c r="AY200" s="32"/>
      <c r="AZ200" s="32"/>
      <c r="BA200" s="32"/>
      <c r="BB200" s="32"/>
      <c r="BC200" s="31"/>
      <c r="BD200" s="31"/>
      <c r="BE200" s="31"/>
      <c r="BF200" s="31"/>
      <c r="BG200" s="31"/>
      <c r="BH200" s="31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  <c r="BS200" s="31"/>
      <c r="BT200" s="31"/>
      <c r="BU200" s="31"/>
      <c r="BV200" s="31"/>
      <c r="BW200" s="31"/>
      <c r="BX200" s="31"/>
      <c r="BY200" s="31"/>
      <c r="BZ200" s="31"/>
      <c r="CA200" s="31"/>
      <c r="CB200" s="31"/>
      <c r="CC200" s="31"/>
      <c r="CD200" s="31"/>
      <c r="CE200" s="31"/>
      <c r="CF200" s="31"/>
      <c r="CG200" s="31"/>
      <c r="CH200" s="31"/>
      <c r="CI200" s="31"/>
      <c r="CJ200" s="31"/>
      <c r="CK200" s="31"/>
      <c r="CL200" s="31"/>
      <c r="CM200" s="31"/>
      <c r="CN200" s="31"/>
      <c r="CO200" s="31"/>
      <c r="CP200" s="31"/>
      <c r="CQ200" s="31"/>
      <c r="CR200" s="31"/>
      <c r="CS200" s="31"/>
      <c r="CT200" s="31"/>
      <c r="CU200" s="31"/>
      <c r="CV200" s="31"/>
    </row>
    <row r="201" spans="1:100" x14ac:dyDescent="0.3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2"/>
      <c r="AX201" s="32"/>
      <c r="AY201" s="32"/>
      <c r="AZ201" s="32"/>
      <c r="BA201" s="32"/>
      <c r="BB201" s="32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  <c r="BS201" s="31"/>
      <c r="BT201" s="31"/>
      <c r="BU201" s="31"/>
      <c r="BV201" s="31"/>
      <c r="BW201" s="31"/>
      <c r="BX201" s="31"/>
      <c r="BY201" s="31"/>
      <c r="BZ201" s="31"/>
      <c r="CA201" s="31"/>
      <c r="CB201" s="31"/>
      <c r="CC201" s="31"/>
      <c r="CD201" s="31"/>
      <c r="CE201" s="31"/>
      <c r="CF201" s="31"/>
      <c r="CG201" s="31"/>
      <c r="CH201" s="31"/>
      <c r="CI201" s="31"/>
      <c r="CJ201" s="31"/>
      <c r="CK201" s="31"/>
      <c r="CL201" s="31"/>
      <c r="CM201" s="31"/>
      <c r="CN201" s="31"/>
      <c r="CO201" s="31"/>
      <c r="CP201" s="31"/>
      <c r="CQ201" s="31"/>
      <c r="CR201" s="31"/>
      <c r="CS201" s="31"/>
      <c r="CT201" s="31"/>
      <c r="CU201" s="31"/>
      <c r="CV201" s="31"/>
    </row>
    <row r="202" spans="1:100" x14ac:dyDescent="0.3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2"/>
      <c r="AX202" s="32"/>
      <c r="AY202" s="32"/>
      <c r="AZ202" s="32"/>
      <c r="BA202" s="32"/>
      <c r="BB202" s="32"/>
      <c r="BC202" s="31"/>
      <c r="BD202" s="31"/>
      <c r="BE202" s="31"/>
      <c r="BF202" s="31"/>
      <c r="BG202" s="31"/>
      <c r="BH202" s="31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  <c r="BS202" s="31"/>
      <c r="BT202" s="31"/>
      <c r="BU202" s="31"/>
      <c r="BV202" s="31"/>
      <c r="BW202" s="31"/>
      <c r="BX202" s="31"/>
      <c r="BY202" s="31"/>
      <c r="BZ202" s="31"/>
      <c r="CA202" s="31"/>
      <c r="CB202" s="31"/>
      <c r="CC202" s="31"/>
      <c r="CD202" s="31"/>
      <c r="CE202" s="31"/>
      <c r="CF202" s="31"/>
      <c r="CG202" s="31"/>
      <c r="CH202" s="31"/>
      <c r="CI202" s="31"/>
      <c r="CJ202" s="31"/>
      <c r="CK202" s="31"/>
      <c r="CL202" s="31"/>
      <c r="CM202" s="31"/>
      <c r="CN202" s="31"/>
      <c r="CO202" s="31"/>
      <c r="CP202" s="31"/>
      <c r="CQ202" s="31"/>
      <c r="CR202" s="31"/>
      <c r="CS202" s="31"/>
      <c r="CT202" s="31"/>
      <c r="CU202" s="31"/>
      <c r="CV202" s="31"/>
    </row>
    <row r="203" spans="1:100" x14ac:dyDescent="0.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2"/>
      <c r="AX203" s="32"/>
      <c r="AY203" s="32"/>
      <c r="AZ203" s="32"/>
      <c r="BA203" s="32"/>
      <c r="BB203" s="32"/>
      <c r="BC203" s="31"/>
      <c r="BD203" s="31"/>
      <c r="BE203" s="31"/>
      <c r="BF203" s="31"/>
      <c r="BG203" s="31"/>
      <c r="BH203" s="31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  <c r="BS203" s="31"/>
      <c r="BT203" s="31"/>
      <c r="BU203" s="31"/>
      <c r="BV203" s="31"/>
      <c r="BW203" s="31"/>
      <c r="BX203" s="31"/>
      <c r="BY203" s="31"/>
      <c r="BZ203" s="31"/>
      <c r="CA203" s="31"/>
      <c r="CB203" s="31"/>
      <c r="CC203" s="31"/>
      <c r="CD203" s="31"/>
      <c r="CE203" s="31"/>
      <c r="CF203" s="31"/>
      <c r="CG203" s="31"/>
      <c r="CH203" s="31"/>
      <c r="CI203" s="31"/>
      <c r="CJ203" s="31"/>
      <c r="CK203" s="31"/>
      <c r="CL203" s="31"/>
      <c r="CM203" s="31"/>
      <c r="CN203" s="31"/>
      <c r="CO203" s="31"/>
      <c r="CP203" s="31"/>
      <c r="CQ203" s="31"/>
      <c r="CR203" s="31"/>
      <c r="CS203" s="31"/>
      <c r="CT203" s="31"/>
      <c r="CU203" s="31"/>
      <c r="CV203" s="31"/>
    </row>
    <row r="204" spans="1:100" x14ac:dyDescent="0.3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2"/>
      <c r="AX204" s="32"/>
      <c r="AY204" s="32"/>
      <c r="AZ204" s="32"/>
      <c r="BA204" s="32"/>
      <c r="BB204" s="32"/>
      <c r="BC204" s="31"/>
      <c r="BD204" s="31"/>
      <c r="BE204" s="31"/>
      <c r="BF204" s="31"/>
      <c r="BG204" s="31"/>
      <c r="BH204" s="31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  <c r="BS204" s="31"/>
      <c r="BT204" s="31"/>
      <c r="BU204" s="31"/>
      <c r="BV204" s="31"/>
      <c r="BW204" s="31"/>
      <c r="BX204" s="31"/>
      <c r="BY204" s="31"/>
      <c r="BZ204" s="31"/>
      <c r="CA204" s="31"/>
      <c r="CB204" s="31"/>
      <c r="CC204" s="31"/>
      <c r="CD204" s="31"/>
      <c r="CE204" s="31"/>
      <c r="CF204" s="31"/>
      <c r="CG204" s="31"/>
      <c r="CH204" s="31"/>
      <c r="CI204" s="31"/>
      <c r="CJ204" s="31"/>
      <c r="CK204" s="31"/>
      <c r="CL204" s="31"/>
      <c r="CM204" s="31"/>
      <c r="CN204" s="31"/>
      <c r="CO204" s="31"/>
      <c r="CP204" s="31"/>
      <c r="CQ204" s="31"/>
      <c r="CR204" s="31"/>
      <c r="CS204" s="31"/>
      <c r="CT204" s="31"/>
      <c r="CU204" s="31"/>
      <c r="CV204" s="31"/>
    </row>
    <row r="205" spans="1:100" x14ac:dyDescent="0.3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2"/>
      <c r="AX205" s="32"/>
      <c r="AY205" s="32"/>
      <c r="AZ205" s="32"/>
      <c r="BA205" s="32"/>
      <c r="BB205" s="32"/>
      <c r="BC205" s="31"/>
      <c r="BD205" s="31"/>
      <c r="BE205" s="31"/>
      <c r="BF205" s="31"/>
      <c r="BG205" s="31"/>
      <c r="BH205" s="31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  <c r="BS205" s="31"/>
      <c r="BT205" s="31"/>
      <c r="BU205" s="31"/>
      <c r="BV205" s="31"/>
      <c r="BW205" s="31"/>
      <c r="BX205" s="31"/>
      <c r="BY205" s="31"/>
      <c r="BZ205" s="31"/>
      <c r="CA205" s="31"/>
      <c r="CB205" s="31"/>
      <c r="CC205" s="31"/>
      <c r="CD205" s="31"/>
      <c r="CE205" s="31"/>
      <c r="CF205" s="31"/>
      <c r="CG205" s="31"/>
      <c r="CH205" s="31"/>
      <c r="CI205" s="31"/>
      <c r="CJ205" s="31"/>
      <c r="CK205" s="31"/>
      <c r="CL205" s="31"/>
      <c r="CM205" s="31"/>
      <c r="CN205" s="31"/>
      <c r="CO205" s="31"/>
      <c r="CP205" s="31"/>
      <c r="CQ205" s="31"/>
      <c r="CR205" s="31"/>
      <c r="CS205" s="31"/>
      <c r="CT205" s="31"/>
      <c r="CU205" s="31"/>
      <c r="CV205" s="31"/>
    </row>
    <row r="206" spans="1:100" x14ac:dyDescent="0.3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2"/>
      <c r="AX206" s="32"/>
      <c r="AY206" s="32"/>
      <c r="AZ206" s="32"/>
      <c r="BA206" s="32"/>
      <c r="BB206" s="32"/>
      <c r="BC206" s="31"/>
      <c r="BD206" s="31"/>
      <c r="BE206" s="31"/>
      <c r="BF206" s="31"/>
      <c r="BG206" s="31"/>
      <c r="BH206" s="31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  <c r="BS206" s="31"/>
      <c r="BT206" s="31"/>
      <c r="BU206" s="31"/>
      <c r="BV206" s="31"/>
      <c r="BW206" s="31"/>
      <c r="BX206" s="31"/>
      <c r="BY206" s="31"/>
      <c r="BZ206" s="31"/>
      <c r="CA206" s="31"/>
      <c r="CB206" s="31"/>
      <c r="CC206" s="31"/>
      <c r="CD206" s="31"/>
      <c r="CE206" s="31"/>
      <c r="CF206" s="31"/>
      <c r="CG206" s="31"/>
      <c r="CH206" s="31"/>
      <c r="CI206" s="31"/>
      <c r="CJ206" s="31"/>
      <c r="CK206" s="31"/>
      <c r="CL206" s="31"/>
      <c r="CM206" s="31"/>
      <c r="CN206" s="31"/>
      <c r="CO206" s="31"/>
      <c r="CP206" s="31"/>
      <c r="CQ206" s="31"/>
      <c r="CR206" s="31"/>
      <c r="CS206" s="31"/>
      <c r="CT206" s="31"/>
      <c r="CU206" s="31"/>
      <c r="CV206" s="31"/>
    </row>
    <row r="207" spans="1:100" x14ac:dyDescent="0.3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2"/>
      <c r="AX207" s="32"/>
      <c r="AY207" s="32"/>
      <c r="AZ207" s="32"/>
      <c r="BA207" s="32"/>
      <c r="BB207" s="32"/>
      <c r="BC207" s="31"/>
      <c r="BD207" s="31"/>
      <c r="BE207" s="31"/>
      <c r="BF207" s="31"/>
      <c r="BG207" s="31"/>
      <c r="BH207" s="31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  <c r="BS207" s="31"/>
      <c r="BT207" s="31"/>
      <c r="BU207" s="31"/>
      <c r="BV207" s="31"/>
      <c r="BW207" s="31"/>
      <c r="BX207" s="31"/>
      <c r="BY207" s="31"/>
      <c r="BZ207" s="31"/>
      <c r="CA207" s="31"/>
      <c r="CB207" s="31"/>
      <c r="CC207" s="31"/>
      <c r="CD207" s="31"/>
      <c r="CE207" s="31"/>
      <c r="CF207" s="31"/>
      <c r="CG207" s="31"/>
      <c r="CH207" s="31"/>
      <c r="CI207" s="31"/>
      <c r="CJ207" s="31"/>
      <c r="CK207" s="31"/>
      <c r="CL207" s="31"/>
      <c r="CM207" s="31"/>
      <c r="CN207" s="31"/>
      <c r="CO207" s="31"/>
      <c r="CP207" s="31"/>
      <c r="CQ207" s="31"/>
      <c r="CR207" s="31"/>
      <c r="CS207" s="31"/>
      <c r="CT207" s="31"/>
      <c r="CU207" s="31"/>
      <c r="CV207" s="31"/>
    </row>
    <row r="208" spans="1:100" x14ac:dyDescent="0.3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2"/>
      <c r="AX208" s="32"/>
      <c r="AY208" s="32"/>
      <c r="AZ208" s="32"/>
      <c r="BA208" s="32"/>
      <c r="BB208" s="32"/>
      <c r="BC208" s="31"/>
      <c r="BD208" s="31"/>
      <c r="BE208" s="31"/>
      <c r="BF208" s="31"/>
      <c r="BG208" s="31"/>
      <c r="BH208" s="31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  <c r="BS208" s="31"/>
      <c r="BT208" s="31"/>
      <c r="BU208" s="31"/>
      <c r="BV208" s="31"/>
      <c r="BW208" s="31"/>
      <c r="BX208" s="31"/>
      <c r="BY208" s="31"/>
      <c r="BZ208" s="31"/>
      <c r="CA208" s="31"/>
      <c r="CB208" s="31"/>
      <c r="CC208" s="31"/>
      <c r="CD208" s="31"/>
      <c r="CE208" s="31"/>
      <c r="CF208" s="31"/>
      <c r="CG208" s="31"/>
      <c r="CH208" s="31"/>
      <c r="CI208" s="31"/>
      <c r="CJ208" s="31"/>
      <c r="CK208" s="31"/>
      <c r="CL208" s="31"/>
      <c r="CM208" s="31"/>
      <c r="CN208" s="31"/>
      <c r="CO208" s="31"/>
      <c r="CP208" s="31"/>
      <c r="CQ208" s="31"/>
      <c r="CR208" s="31"/>
      <c r="CS208" s="31"/>
      <c r="CT208" s="31"/>
      <c r="CU208" s="31"/>
      <c r="CV208" s="31"/>
    </row>
    <row r="209" spans="1:100" x14ac:dyDescent="0.3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2"/>
      <c r="AX209" s="32"/>
      <c r="AY209" s="32"/>
      <c r="AZ209" s="32"/>
      <c r="BA209" s="32"/>
      <c r="BB209" s="32"/>
      <c r="BC209" s="31"/>
      <c r="BD209" s="31"/>
      <c r="BE209" s="31"/>
      <c r="BF209" s="31"/>
      <c r="BG209" s="31"/>
      <c r="BH209" s="31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  <c r="BS209" s="31"/>
      <c r="BT209" s="31"/>
      <c r="BU209" s="31"/>
      <c r="BV209" s="31"/>
      <c r="BW209" s="31"/>
      <c r="BX209" s="31"/>
      <c r="BY209" s="31"/>
      <c r="BZ209" s="31"/>
      <c r="CA209" s="31"/>
      <c r="CB209" s="31"/>
      <c r="CC209" s="31"/>
      <c r="CD209" s="31"/>
      <c r="CE209" s="31"/>
      <c r="CF209" s="31"/>
      <c r="CG209" s="31"/>
      <c r="CH209" s="31"/>
      <c r="CI209" s="31"/>
      <c r="CJ209" s="31"/>
      <c r="CK209" s="31"/>
      <c r="CL209" s="31"/>
      <c r="CM209" s="31"/>
      <c r="CN209" s="31"/>
      <c r="CO209" s="31"/>
      <c r="CP209" s="31"/>
      <c r="CQ209" s="31"/>
      <c r="CR209" s="31"/>
      <c r="CS209" s="31"/>
      <c r="CT209" s="31"/>
      <c r="CU209" s="31"/>
      <c r="CV209" s="31"/>
    </row>
    <row r="210" spans="1:100" x14ac:dyDescent="0.3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2"/>
      <c r="AX210" s="32"/>
      <c r="AY210" s="32"/>
      <c r="AZ210" s="32"/>
      <c r="BA210" s="32"/>
      <c r="BB210" s="32"/>
      <c r="BC210" s="31"/>
      <c r="BD210" s="31"/>
      <c r="BE210" s="31"/>
      <c r="BF210" s="31"/>
      <c r="BG210" s="31"/>
      <c r="BH210" s="31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  <c r="BS210" s="31"/>
      <c r="BT210" s="31"/>
      <c r="BU210" s="31"/>
      <c r="BV210" s="31"/>
      <c r="BW210" s="31"/>
      <c r="BX210" s="31"/>
      <c r="BY210" s="31"/>
      <c r="BZ210" s="31"/>
      <c r="CA210" s="31"/>
      <c r="CB210" s="31"/>
      <c r="CC210" s="31"/>
      <c r="CD210" s="31"/>
      <c r="CE210" s="31"/>
      <c r="CF210" s="31"/>
      <c r="CG210" s="31"/>
      <c r="CH210" s="31"/>
      <c r="CI210" s="31"/>
      <c r="CJ210" s="31"/>
      <c r="CK210" s="31"/>
      <c r="CL210" s="31"/>
      <c r="CM210" s="31"/>
      <c r="CN210" s="31"/>
      <c r="CO210" s="31"/>
      <c r="CP210" s="31"/>
      <c r="CQ210" s="31"/>
      <c r="CR210" s="31"/>
      <c r="CS210" s="31"/>
      <c r="CT210" s="31"/>
      <c r="CU210" s="31"/>
      <c r="CV210" s="31"/>
    </row>
    <row r="211" spans="1:100" x14ac:dyDescent="0.3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2"/>
      <c r="AX211" s="32"/>
      <c r="AY211" s="32"/>
      <c r="AZ211" s="32"/>
      <c r="BA211" s="32"/>
      <c r="BB211" s="32"/>
      <c r="BC211" s="31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  <c r="BS211" s="31"/>
      <c r="BT211" s="31"/>
      <c r="BU211" s="31"/>
      <c r="BV211" s="31"/>
      <c r="BW211" s="31"/>
      <c r="BX211" s="31"/>
      <c r="BY211" s="31"/>
      <c r="BZ211" s="31"/>
      <c r="CA211" s="31"/>
      <c r="CB211" s="31"/>
      <c r="CC211" s="31"/>
      <c r="CD211" s="31"/>
      <c r="CE211" s="31"/>
      <c r="CF211" s="31"/>
      <c r="CG211" s="31"/>
      <c r="CH211" s="31"/>
      <c r="CI211" s="31"/>
      <c r="CJ211" s="31"/>
      <c r="CK211" s="31"/>
      <c r="CL211" s="31"/>
      <c r="CM211" s="31"/>
      <c r="CN211" s="31"/>
      <c r="CO211" s="31"/>
      <c r="CP211" s="31"/>
      <c r="CQ211" s="31"/>
      <c r="CR211" s="31"/>
      <c r="CS211" s="31"/>
      <c r="CT211" s="31"/>
      <c r="CU211" s="31"/>
      <c r="CV211" s="31"/>
    </row>
    <row r="212" spans="1:100" x14ac:dyDescent="0.3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2"/>
      <c r="AX212" s="32"/>
      <c r="AY212" s="32"/>
      <c r="AZ212" s="32"/>
      <c r="BA212" s="32"/>
      <c r="BB212" s="32"/>
      <c r="BC212" s="31"/>
      <c r="BD212" s="31"/>
      <c r="BE212" s="31"/>
      <c r="BF212" s="31"/>
      <c r="BG212" s="31"/>
      <c r="BH212" s="31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  <c r="BS212" s="31"/>
      <c r="BT212" s="31"/>
      <c r="BU212" s="31"/>
      <c r="BV212" s="31"/>
      <c r="BW212" s="31"/>
      <c r="BX212" s="31"/>
      <c r="BY212" s="31"/>
      <c r="BZ212" s="31"/>
      <c r="CA212" s="31"/>
      <c r="CB212" s="31"/>
      <c r="CC212" s="31"/>
      <c r="CD212" s="31"/>
      <c r="CE212" s="31"/>
      <c r="CF212" s="31"/>
      <c r="CG212" s="31"/>
      <c r="CH212" s="31"/>
      <c r="CI212" s="31"/>
      <c r="CJ212" s="31"/>
      <c r="CK212" s="31"/>
      <c r="CL212" s="31"/>
      <c r="CM212" s="31"/>
      <c r="CN212" s="31"/>
      <c r="CO212" s="31"/>
      <c r="CP212" s="31"/>
      <c r="CQ212" s="31"/>
      <c r="CR212" s="31"/>
      <c r="CS212" s="31"/>
      <c r="CT212" s="31"/>
      <c r="CU212" s="31"/>
      <c r="CV212" s="31"/>
    </row>
    <row r="213" spans="1:100" x14ac:dyDescent="0.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2"/>
      <c r="AX213" s="32"/>
      <c r="AY213" s="32"/>
      <c r="AZ213" s="32"/>
      <c r="BA213" s="32"/>
      <c r="BB213" s="32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  <c r="BS213" s="31"/>
      <c r="BT213" s="31"/>
      <c r="BU213" s="31"/>
      <c r="BV213" s="31"/>
      <c r="BW213" s="31"/>
      <c r="BX213" s="31"/>
      <c r="BY213" s="31"/>
      <c r="BZ213" s="31"/>
      <c r="CA213" s="31"/>
      <c r="CB213" s="31"/>
      <c r="CC213" s="31"/>
      <c r="CD213" s="31"/>
      <c r="CE213" s="31"/>
      <c r="CF213" s="31"/>
      <c r="CG213" s="31"/>
      <c r="CH213" s="31"/>
      <c r="CI213" s="31"/>
      <c r="CJ213" s="31"/>
      <c r="CK213" s="31"/>
      <c r="CL213" s="31"/>
      <c r="CM213" s="31"/>
      <c r="CN213" s="31"/>
      <c r="CO213" s="31"/>
      <c r="CP213" s="31"/>
      <c r="CQ213" s="31"/>
      <c r="CR213" s="31"/>
      <c r="CS213" s="31"/>
      <c r="CT213" s="31"/>
      <c r="CU213" s="31"/>
      <c r="CV213" s="31"/>
    </row>
    <row r="214" spans="1:100" x14ac:dyDescent="0.3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2"/>
      <c r="AX214" s="32"/>
      <c r="AY214" s="32"/>
      <c r="AZ214" s="32"/>
      <c r="BA214" s="32"/>
      <c r="BB214" s="32"/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  <c r="BS214" s="31"/>
      <c r="BT214" s="31"/>
      <c r="BU214" s="31"/>
      <c r="BV214" s="31"/>
      <c r="BW214" s="31"/>
      <c r="BX214" s="31"/>
      <c r="BY214" s="31"/>
      <c r="BZ214" s="31"/>
      <c r="CA214" s="31"/>
      <c r="CB214" s="31"/>
      <c r="CC214" s="31"/>
      <c r="CD214" s="31"/>
      <c r="CE214" s="31"/>
      <c r="CF214" s="31"/>
      <c r="CG214" s="31"/>
      <c r="CH214" s="31"/>
      <c r="CI214" s="31"/>
      <c r="CJ214" s="31"/>
      <c r="CK214" s="31"/>
      <c r="CL214" s="31"/>
      <c r="CM214" s="31"/>
      <c r="CN214" s="31"/>
      <c r="CO214" s="31"/>
      <c r="CP214" s="31"/>
      <c r="CQ214" s="31"/>
      <c r="CR214" s="31"/>
      <c r="CS214" s="31"/>
      <c r="CT214" s="31"/>
      <c r="CU214" s="31"/>
      <c r="CV214" s="31"/>
    </row>
    <row r="215" spans="1:100" x14ac:dyDescent="0.3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2"/>
      <c r="AX215" s="32"/>
      <c r="AY215" s="32"/>
      <c r="AZ215" s="32"/>
      <c r="BA215" s="32"/>
      <c r="BB215" s="32"/>
      <c r="BC215" s="31"/>
      <c r="BD215" s="31"/>
      <c r="BE215" s="31"/>
      <c r="BF215" s="31"/>
      <c r="BG215" s="31"/>
      <c r="BH215" s="31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  <c r="BS215" s="31"/>
      <c r="BT215" s="31"/>
      <c r="BU215" s="31"/>
      <c r="BV215" s="31"/>
      <c r="BW215" s="31"/>
      <c r="BX215" s="31"/>
      <c r="BY215" s="31"/>
      <c r="BZ215" s="31"/>
      <c r="CA215" s="31"/>
      <c r="CB215" s="31"/>
      <c r="CC215" s="31"/>
      <c r="CD215" s="31"/>
      <c r="CE215" s="31"/>
      <c r="CF215" s="31"/>
      <c r="CG215" s="31"/>
      <c r="CH215" s="31"/>
      <c r="CI215" s="31"/>
      <c r="CJ215" s="31"/>
      <c r="CK215" s="31"/>
      <c r="CL215" s="31"/>
      <c r="CM215" s="31"/>
      <c r="CN215" s="31"/>
      <c r="CO215" s="31"/>
      <c r="CP215" s="31"/>
      <c r="CQ215" s="31"/>
      <c r="CR215" s="31"/>
      <c r="CS215" s="31"/>
      <c r="CT215" s="31"/>
      <c r="CU215" s="31"/>
      <c r="CV215" s="31"/>
    </row>
    <row r="216" spans="1:100" x14ac:dyDescent="0.3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2"/>
      <c r="AX216" s="32"/>
      <c r="AY216" s="32"/>
      <c r="AZ216" s="32"/>
      <c r="BA216" s="32"/>
      <c r="BB216" s="32"/>
      <c r="BC216" s="31"/>
      <c r="BD216" s="31"/>
      <c r="BE216" s="31"/>
      <c r="BF216" s="31"/>
      <c r="BG216" s="31"/>
      <c r="BH216" s="31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  <c r="BS216" s="31"/>
      <c r="BT216" s="31"/>
      <c r="BU216" s="31"/>
      <c r="BV216" s="31"/>
      <c r="BW216" s="31"/>
      <c r="BX216" s="31"/>
      <c r="BY216" s="31"/>
      <c r="BZ216" s="31"/>
      <c r="CA216" s="31"/>
      <c r="CB216" s="31"/>
      <c r="CC216" s="31"/>
      <c r="CD216" s="31"/>
      <c r="CE216" s="31"/>
      <c r="CF216" s="31"/>
      <c r="CG216" s="31"/>
      <c r="CH216" s="31"/>
      <c r="CI216" s="31"/>
      <c r="CJ216" s="31"/>
      <c r="CK216" s="31"/>
      <c r="CL216" s="31"/>
      <c r="CM216" s="31"/>
      <c r="CN216" s="31"/>
      <c r="CO216" s="31"/>
      <c r="CP216" s="31"/>
      <c r="CQ216" s="31"/>
      <c r="CR216" s="31"/>
      <c r="CS216" s="31"/>
      <c r="CT216" s="31"/>
      <c r="CU216" s="31"/>
      <c r="CV216" s="31"/>
    </row>
    <row r="217" spans="1:100" x14ac:dyDescent="0.3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2"/>
      <c r="AX217" s="32"/>
      <c r="AY217" s="32"/>
      <c r="AZ217" s="32"/>
      <c r="BA217" s="32"/>
      <c r="BB217" s="32"/>
      <c r="BC217" s="31"/>
      <c r="BD217" s="31"/>
      <c r="BE217" s="31"/>
      <c r="BF217" s="31"/>
      <c r="BG217" s="31"/>
      <c r="BH217" s="31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  <c r="BS217" s="31"/>
      <c r="BT217" s="31"/>
      <c r="BU217" s="31"/>
      <c r="BV217" s="31"/>
      <c r="BW217" s="31"/>
      <c r="BX217" s="31"/>
      <c r="BY217" s="31"/>
      <c r="BZ217" s="31"/>
      <c r="CA217" s="31"/>
      <c r="CB217" s="31"/>
      <c r="CC217" s="31"/>
      <c r="CD217" s="31"/>
      <c r="CE217" s="31"/>
      <c r="CF217" s="31"/>
      <c r="CG217" s="31"/>
      <c r="CH217" s="31"/>
      <c r="CI217" s="31"/>
      <c r="CJ217" s="31"/>
      <c r="CK217" s="31"/>
      <c r="CL217" s="31"/>
      <c r="CM217" s="31"/>
      <c r="CN217" s="31"/>
      <c r="CO217" s="31"/>
      <c r="CP217" s="31"/>
      <c r="CQ217" s="31"/>
      <c r="CR217" s="31"/>
      <c r="CS217" s="31"/>
      <c r="CT217" s="31"/>
      <c r="CU217" s="31"/>
      <c r="CV217" s="31"/>
    </row>
    <row r="218" spans="1:100" x14ac:dyDescent="0.3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2"/>
      <c r="AX218" s="32"/>
      <c r="AY218" s="32"/>
      <c r="AZ218" s="32"/>
      <c r="BA218" s="32"/>
      <c r="BB218" s="32"/>
      <c r="BC218" s="31"/>
      <c r="BD218" s="31"/>
      <c r="BE218" s="31"/>
      <c r="BF218" s="31"/>
      <c r="BG218" s="31"/>
      <c r="BH218" s="31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  <c r="BS218" s="31"/>
      <c r="BT218" s="31"/>
      <c r="BU218" s="31"/>
      <c r="BV218" s="31"/>
      <c r="BW218" s="31"/>
      <c r="BX218" s="31"/>
      <c r="BY218" s="31"/>
      <c r="BZ218" s="31"/>
      <c r="CA218" s="31"/>
      <c r="CB218" s="31"/>
      <c r="CC218" s="31"/>
      <c r="CD218" s="31"/>
      <c r="CE218" s="31"/>
      <c r="CF218" s="31"/>
      <c r="CG218" s="31"/>
      <c r="CH218" s="31"/>
      <c r="CI218" s="31"/>
      <c r="CJ218" s="31"/>
      <c r="CK218" s="31"/>
      <c r="CL218" s="31"/>
      <c r="CM218" s="31"/>
      <c r="CN218" s="31"/>
      <c r="CO218" s="31"/>
      <c r="CP218" s="31"/>
      <c r="CQ218" s="31"/>
      <c r="CR218" s="31"/>
      <c r="CS218" s="31"/>
      <c r="CT218" s="31"/>
      <c r="CU218" s="31"/>
      <c r="CV218" s="31"/>
    </row>
    <row r="219" spans="1:100" x14ac:dyDescent="0.3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2"/>
      <c r="AX219" s="32"/>
      <c r="AY219" s="32"/>
      <c r="AZ219" s="32"/>
      <c r="BA219" s="32"/>
      <c r="BB219" s="32"/>
      <c r="BC219" s="31"/>
      <c r="BD219" s="31"/>
      <c r="BE219" s="31"/>
      <c r="BF219" s="31"/>
      <c r="BG219" s="31"/>
      <c r="BH219" s="31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  <c r="BS219" s="31"/>
      <c r="BT219" s="31"/>
      <c r="BU219" s="31"/>
      <c r="BV219" s="31"/>
      <c r="BW219" s="31"/>
      <c r="BX219" s="31"/>
      <c r="BY219" s="31"/>
      <c r="BZ219" s="31"/>
      <c r="CA219" s="31"/>
      <c r="CB219" s="31"/>
      <c r="CC219" s="31"/>
      <c r="CD219" s="31"/>
      <c r="CE219" s="31"/>
      <c r="CF219" s="31"/>
      <c r="CG219" s="31"/>
      <c r="CH219" s="31"/>
      <c r="CI219" s="31"/>
      <c r="CJ219" s="31"/>
      <c r="CK219" s="31"/>
      <c r="CL219" s="31"/>
      <c r="CM219" s="31"/>
      <c r="CN219" s="31"/>
      <c r="CO219" s="31"/>
      <c r="CP219" s="31"/>
      <c r="CQ219" s="31"/>
      <c r="CR219" s="31"/>
      <c r="CS219" s="31"/>
      <c r="CT219" s="31"/>
      <c r="CU219" s="31"/>
      <c r="CV219" s="31"/>
    </row>
    <row r="220" spans="1:100" x14ac:dyDescent="0.3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2"/>
      <c r="AX220" s="32"/>
      <c r="AY220" s="32"/>
      <c r="AZ220" s="32"/>
      <c r="BA220" s="32"/>
      <c r="BB220" s="32"/>
      <c r="BC220" s="31"/>
      <c r="BD220" s="31"/>
      <c r="BE220" s="31"/>
      <c r="BF220" s="31"/>
      <c r="BG220" s="31"/>
      <c r="BH220" s="31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  <c r="BS220" s="31"/>
      <c r="BT220" s="31"/>
      <c r="BU220" s="31"/>
      <c r="BV220" s="31"/>
      <c r="BW220" s="31"/>
      <c r="BX220" s="31"/>
      <c r="BY220" s="31"/>
      <c r="BZ220" s="31"/>
      <c r="CA220" s="31"/>
      <c r="CB220" s="31"/>
      <c r="CC220" s="31"/>
      <c r="CD220" s="31"/>
      <c r="CE220" s="31"/>
      <c r="CF220" s="31"/>
      <c r="CG220" s="31"/>
      <c r="CH220" s="31"/>
      <c r="CI220" s="31"/>
      <c r="CJ220" s="31"/>
      <c r="CK220" s="31"/>
      <c r="CL220" s="31"/>
      <c r="CM220" s="31"/>
      <c r="CN220" s="31"/>
      <c r="CO220" s="31"/>
      <c r="CP220" s="31"/>
      <c r="CQ220" s="31"/>
      <c r="CR220" s="31"/>
      <c r="CS220" s="31"/>
      <c r="CT220" s="31"/>
      <c r="CU220" s="31"/>
      <c r="CV220" s="31"/>
    </row>
    <row r="221" spans="1:100" x14ac:dyDescent="0.3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2"/>
      <c r="AX221" s="32"/>
      <c r="AY221" s="32"/>
      <c r="AZ221" s="32"/>
      <c r="BA221" s="32"/>
      <c r="BB221" s="32"/>
      <c r="BC221" s="31"/>
      <c r="BD221" s="31"/>
      <c r="BE221" s="31"/>
      <c r="BF221" s="31"/>
      <c r="BG221" s="31"/>
      <c r="BH221" s="31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  <c r="BS221" s="31"/>
      <c r="BT221" s="31"/>
      <c r="BU221" s="31"/>
      <c r="BV221" s="31"/>
      <c r="BW221" s="31"/>
      <c r="BX221" s="31"/>
      <c r="BY221" s="31"/>
      <c r="BZ221" s="31"/>
      <c r="CA221" s="31"/>
      <c r="CB221" s="31"/>
      <c r="CC221" s="31"/>
      <c r="CD221" s="31"/>
      <c r="CE221" s="31"/>
      <c r="CF221" s="31"/>
      <c r="CG221" s="31"/>
      <c r="CH221" s="31"/>
      <c r="CI221" s="31"/>
      <c r="CJ221" s="31"/>
      <c r="CK221" s="31"/>
      <c r="CL221" s="31"/>
      <c r="CM221" s="31"/>
      <c r="CN221" s="31"/>
      <c r="CO221" s="31"/>
      <c r="CP221" s="31"/>
      <c r="CQ221" s="31"/>
      <c r="CR221" s="31"/>
      <c r="CS221" s="31"/>
      <c r="CT221" s="31"/>
      <c r="CU221" s="31"/>
      <c r="CV221" s="31"/>
    </row>
    <row r="222" spans="1:100" x14ac:dyDescent="0.3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2"/>
      <c r="AX222" s="32"/>
      <c r="AY222" s="32"/>
      <c r="AZ222" s="32"/>
      <c r="BA222" s="32"/>
      <c r="BB222" s="32"/>
      <c r="BC222" s="31"/>
      <c r="BD222" s="31"/>
      <c r="BE222" s="31"/>
      <c r="BF222" s="31"/>
      <c r="BG222" s="31"/>
      <c r="BH222" s="31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  <c r="BS222" s="31"/>
      <c r="BT222" s="31"/>
      <c r="BU222" s="31"/>
      <c r="BV222" s="31"/>
      <c r="BW222" s="31"/>
      <c r="BX222" s="31"/>
      <c r="BY222" s="31"/>
      <c r="BZ222" s="31"/>
      <c r="CA222" s="31"/>
      <c r="CB222" s="31"/>
      <c r="CC222" s="31"/>
      <c r="CD222" s="31"/>
      <c r="CE222" s="31"/>
      <c r="CF222" s="31"/>
      <c r="CG222" s="31"/>
      <c r="CH222" s="31"/>
      <c r="CI222" s="31"/>
      <c r="CJ222" s="31"/>
      <c r="CK222" s="31"/>
      <c r="CL222" s="31"/>
      <c r="CM222" s="31"/>
      <c r="CN222" s="31"/>
      <c r="CO222" s="31"/>
      <c r="CP222" s="31"/>
      <c r="CQ222" s="31"/>
      <c r="CR222" s="31"/>
      <c r="CS222" s="31"/>
      <c r="CT222" s="31"/>
      <c r="CU222" s="31"/>
      <c r="CV222" s="31"/>
    </row>
    <row r="223" spans="1:100" x14ac:dyDescent="0.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2"/>
      <c r="AX223" s="32"/>
      <c r="AY223" s="32"/>
      <c r="AZ223" s="32"/>
      <c r="BA223" s="32"/>
      <c r="BB223" s="32"/>
      <c r="BC223" s="31"/>
      <c r="BD223" s="31"/>
      <c r="BE223" s="31"/>
      <c r="BF223" s="31"/>
      <c r="BG223" s="31"/>
      <c r="BH223" s="31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  <c r="BS223" s="31"/>
      <c r="BT223" s="31"/>
      <c r="BU223" s="31"/>
      <c r="BV223" s="31"/>
      <c r="BW223" s="31"/>
      <c r="BX223" s="31"/>
      <c r="BY223" s="31"/>
      <c r="BZ223" s="31"/>
      <c r="CA223" s="31"/>
      <c r="CB223" s="31"/>
      <c r="CC223" s="31"/>
      <c r="CD223" s="31"/>
      <c r="CE223" s="31"/>
      <c r="CF223" s="31"/>
      <c r="CG223" s="31"/>
      <c r="CH223" s="31"/>
      <c r="CI223" s="31"/>
      <c r="CJ223" s="31"/>
      <c r="CK223" s="31"/>
      <c r="CL223" s="31"/>
      <c r="CM223" s="31"/>
      <c r="CN223" s="31"/>
      <c r="CO223" s="31"/>
      <c r="CP223" s="31"/>
      <c r="CQ223" s="31"/>
      <c r="CR223" s="31"/>
      <c r="CS223" s="31"/>
      <c r="CT223" s="31"/>
      <c r="CU223" s="31"/>
      <c r="CV223" s="31"/>
    </row>
    <row r="224" spans="1:100" x14ac:dyDescent="0.3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2"/>
      <c r="AX224" s="32"/>
      <c r="AY224" s="32"/>
      <c r="AZ224" s="32"/>
      <c r="BA224" s="32"/>
      <c r="BB224" s="32"/>
      <c r="BC224" s="31"/>
      <c r="BD224" s="31"/>
      <c r="BE224" s="31"/>
      <c r="BF224" s="31"/>
      <c r="BG224" s="31"/>
      <c r="BH224" s="31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  <c r="BS224" s="31"/>
      <c r="BT224" s="31"/>
      <c r="BU224" s="31"/>
      <c r="BV224" s="31"/>
      <c r="BW224" s="31"/>
      <c r="BX224" s="31"/>
      <c r="BY224" s="31"/>
      <c r="BZ224" s="31"/>
      <c r="CA224" s="31"/>
      <c r="CB224" s="31"/>
      <c r="CC224" s="31"/>
      <c r="CD224" s="31"/>
      <c r="CE224" s="31"/>
      <c r="CF224" s="31"/>
      <c r="CG224" s="31"/>
      <c r="CH224" s="31"/>
      <c r="CI224" s="31"/>
      <c r="CJ224" s="31"/>
      <c r="CK224" s="31"/>
      <c r="CL224" s="31"/>
      <c r="CM224" s="31"/>
      <c r="CN224" s="31"/>
      <c r="CO224" s="31"/>
      <c r="CP224" s="31"/>
      <c r="CQ224" s="31"/>
      <c r="CR224" s="31"/>
      <c r="CS224" s="31"/>
      <c r="CT224" s="31"/>
      <c r="CU224" s="31"/>
      <c r="CV224" s="31"/>
    </row>
    <row r="225" spans="1:100" x14ac:dyDescent="0.3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2"/>
      <c r="AX225" s="32"/>
      <c r="AY225" s="32"/>
      <c r="AZ225" s="32"/>
      <c r="BA225" s="32"/>
      <c r="BB225" s="32"/>
      <c r="BC225" s="31"/>
      <c r="BD225" s="31"/>
      <c r="BE225" s="31"/>
      <c r="BF225" s="31"/>
      <c r="BG225" s="31"/>
      <c r="BH225" s="31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  <c r="BS225" s="31"/>
      <c r="BT225" s="31"/>
      <c r="BU225" s="31"/>
      <c r="BV225" s="31"/>
      <c r="BW225" s="31"/>
      <c r="BX225" s="31"/>
      <c r="BY225" s="31"/>
      <c r="BZ225" s="31"/>
      <c r="CA225" s="31"/>
      <c r="CB225" s="31"/>
      <c r="CC225" s="31"/>
      <c r="CD225" s="31"/>
      <c r="CE225" s="31"/>
      <c r="CF225" s="31"/>
      <c r="CG225" s="31"/>
      <c r="CH225" s="31"/>
      <c r="CI225" s="31"/>
      <c r="CJ225" s="31"/>
      <c r="CK225" s="31"/>
      <c r="CL225" s="31"/>
      <c r="CM225" s="31"/>
      <c r="CN225" s="31"/>
      <c r="CO225" s="31"/>
      <c r="CP225" s="31"/>
      <c r="CQ225" s="31"/>
      <c r="CR225" s="31"/>
      <c r="CS225" s="31"/>
      <c r="CT225" s="31"/>
      <c r="CU225" s="31"/>
      <c r="CV225" s="31"/>
    </row>
    <row r="226" spans="1:100" x14ac:dyDescent="0.3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2"/>
      <c r="AX226" s="32"/>
      <c r="AY226" s="32"/>
      <c r="AZ226" s="32"/>
      <c r="BA226" s="32"/>
      <c r="BB226" s="32"/>
      <c r="BC226" s="31"/>
      <c r="BD226" s="31"/>
      <c r="BE226" s="31"/>
      <c r="BF226" s="31"/>
      <c r="BG226" s="31"/>
      <c r="BH226" s="31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  <c r="BS226" s="31"/>
      <c r="BT226" s="31"/>
      <c r="BU226" s="31"/>
      <c r="BV226" s="31"/>
      <c r="BW226" s="31"/>
      <c r="BX226" s="31"/>
      <c r="BY226" s="31"/>
      <c r="BZ226" s="31"/>
      <c r="CA226" s="31"/>
      <c r="CB226" s="31"/>
      <c r="CC226" s="31"/>
      <c r="CD226" s="31"/>
      <c r="CE226" s="31"/>
      <c r="CF226" s="31"/>
      <c r="CG226" s="31"/>
      <c r="CH226" s="31"/>
      <c r="CI226" s="31"/>
      <c r="CJ226" s="31"/>
      <c r="CK226" s="31"/>
      <c r="CL226" s="31"/>
      <c r="CM226" s="31"/>
      <c r="CN226" s="31"/>
      <c r="CO226" s="31"/>
      <c r="CP226" s="31"/>
      <c r="CQ226" s="31"/>
      <c r="CR226" s="31"/>
      <c r="CS226" s="31"/>
      <c r="CT226" s="31"/>
      <c r="CU226" s="31"/>
      <c r="CV226" s="31"/>
    </row>
    <row r="227" spans="1:100" x14ac:dyDescent="0.3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2"/>
      <c r="AX227" s="32"/>
      <c r="AY227" s="32"/>
      <c r="AZ227" s="32"/>
      <c r="BA227" s="32"/>
      <c r="BB227" s="32"/>
      <c r="BC227" s="31"/>
      <c r="BD227" s="31"/>
      <c r="BE227" s="31"/>
      <c r="BF227" s="31"/>
      <c r="BG227" s="31"/>
      <c r="BH227" s="31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  <c r="BS227" s="31"/>
      <c r="BT227" s="31"/>
      <c r="BU227" s="31"/>
      <c r="BV227" s="31"/>
      <c r="BW227" s="31"/>
      <c r="BX227" s="31"/>
      <c r="BY227" s="31"/>
      <c r="BZ227" s="31"/>
      <c r="CA227" s="31"/>
      <c r="CB227" s="31"/>
      <c r="CC227" s="31"/>
      <c r="CD227" s="31"/>
      <c r="CE227" s="31"/>
      <c r="CF227" s="31"/>
      <c r="CG227" s="31"/>
      <c r="CH227" s="31"/>
      <c r="CI227" s="31"/>
      <c r="CJ227" s="31"/>
      <c r="CK227" s="31"/>
      <c r="CL227" s="31"/>
      <c r="CM227" s="31"/>
      <c r="CN227" s="31"/>
      <c r="CO227" s="31"/>
      <c r="CP227" s="31"/>
      <c r="CQ227" s="31"/>
      <c r="CR227" s="31"/>
      <c r="CS227" s="31"/>
      <c r="CT227" s="31"/>
      <c r="CU227" s="31"/>
      <c r="CV227" s="31"/>
    </row>
    <row r="228" spans="1:100" x14ac:dyDescent="0.3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2"/>
      <c r="AX228" s="32"/>
      <c r="AY228" s="32"/>
      <c r="AZ228" s="32"/>
      <c r="BA228" s="32"/>
      <c r="BB228" s="32"/>
      <c r="BC228" s="31"/>
      <c r="BD228" s="31"/>
      <c r="BE228" s="31"/>
      <c r="BF228" s="31"/>
      <c r="BG228" s="31"/>
      <c r="BH228" s="31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  <c r="BS228" s="31"/>
      <c r="BT228" s="31"/>
      <c r="BU228" s="31"/>
      <c r="BV228" s="31"/>
      <c r="BW228" s="31"/>
      <c r="BX228" s="31"/>
      <c r="BY228" s="31"/>
      <c r="BZ228" s="31"/>
      <c r="CA228" s="31"/>
      <c r="CB228" s="31"/>
      <c r="CC228" s="31"/>
      <c r="CD228" s="31"/>
      <c r="CE228" s="31"/>
      <c r="CF228" s="31"/>
      <c r="CG228" s="31"/>
      <c r="CH228" s="31"/>
      <c r="CI228" s="31"/>
      <c r="CJ228" s="31"/>
      <c r="CK228" s="31"/>
      <c r="CL228" s="31"/>
      <c r="CM228" s="31"/>
      <c r="CN228" s="31"/>
      <c r="CO228" s="31"/>
      <c r="CP228" s="31"/>
      <c r="CQ228" s="31"/>
      <c r="CR228" s="31"/>
      <c r="CS228" s="31"/>
      <c r="CT228" s="31"/>
      <c r="CU228" s="31"/>
      <c r="CV228" s="31"/>
    </row>
    <row r="229" spans="1:100" x14ac:dyDescent="0.3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2"/>
      <c r="AX229" s="32"/>
      <c r="AY229" s="32"/>
      <c r="AZ229" s="32"/>
      <c r="BA229" s="32"/>
      <c r="BB229" s="32"/>
      <c r="BC229" s="31"/>
      <c r="BD229" s="31"/>
      <c r="BE229" s="31"/>
      <c r="BF229" s="31"/>
      <c r="BG229" s="31"/>
      <c r="BH229" s="31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  <c r="BS229" s="31"/>
      <c r="BT229" s="31"/>
      <c r="BU229" s="31"/>
      <c r="BV229" s="31"/>
      <c r="BW229" s="31"/>
      <c r="BX229" s="31"/>
      <c r="BY229" s="31"/>
      <c r="BZ229" s="31"/>
      <c r="CA229" s="31"/>
      <c r="CB229" s="31"/>
      <c r="CC229" s="31"/>
      <c r="CD229" s="31"/>
      <c r="CE229" s="31"/>
      <c r="CF229" s="31"/>
      <c r="CG229" s="31"/>
      <c r="CH229" s="31"/>
      <c r="CI229" s="31"/>
      <c r="CJ229" s="31"/>
      <c r="CK229" s="31"/>
      <c r="CL229" s="31"/>
      <c r="CM229" s="31"/>
      <c r="CN229" s="31"/>
      <c r="CO229" s="31"/>
      <c r="CP229" s="31"/>
      <c r="CQ229" s="31"/>
      <c r="CR229" s="31"/>
      <c r="CS229" s="31"/>
      <c r="CT229" s="31"/>
      <c r="CU229" s="31"/>
      <c r="CV229" s="31"/>
    </row>
    <row r="230" spans="1:100" x14ac:dyDescent="0.3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2"/>
      <c r="AX230" s="32"/>
      <c r="AY230" s="32"/>
      <c r="AZ230" s="32"/>
      <c r="BA230" s="32"/>
      <c r="BB230" s="32"/>
      <c r="BC230" s="31"/>
      <c r="BD230" s="31"/>
      <c r="BE230" s="31"/>
      <c r="BF230" s="31"/>
      <c r="BG230" s="31"/>
      <c r="BH230" s="31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  <c r="BS230" s="31"/>
      <c r="BT230" s="31"/>
      <c r="BU230" s="31"/>
      <c r="BV230" s="31"/>
      <c r="BW230" s="31"/>
      <c r="BX230" s="31"/>
      <c r="BY230" s="31"/>
      <c r="BZ230" s="31"/>
      <c r="CA230" s="31"/>
      <c r="CB230" s="31"/>
      <c r="CC230" s="31"/>
      <c r="CD230" s="31"/>
      <c r="CE230" s="31"/>
      <c r="CF230" s="31"/>
      <c r="CG230" s="31"/>
      <c r="CH230" s="31"/>
      <c r="CI230" s="31"/>
      <c r="CJ230" s="31"/>
      <c r="CK230" s="31"/>
      <c r="CL230" s="31"/>
      <c r="CM230" s="31"/>
      <c r="CN230" s="31"/>
      <c r="CO230" s="31"/>
      <c r="CP230" s="31"/>
      <c r="CQ230" s="31"/>
      <c r="CR230" s="31"/>
      <c r="CS230" s="31"/>
      <c r="CT230" s="31"/>
      <c r="CU230" s="31"/>
      <c r="CV230" s="31"/>
    </row>
    <row r="231" spans="1:100" x14ac:dyDescent="0.3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2"/>
      <c r="AX231" s="32"/>
      <c r="AY231" s="32"/>
      <c r="AZ231" s="32"/>
      <c r="BA231" s="32"/>
      <c r="BB231" s="32"/>
      <c r="BC231" s="31"/>
      <c r="BD231" s="31"/>
      <c r="BE231" s="31"/>
      <c r="BF231" s="31"/>
      <c r="BG231" s="31"/>
      <c r="BH231" s="31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  <c r="BS231" s="31"/>
      <c r="BT231" s="31"/>
      <c r="BU231" s="31"/>
      <c r="BV231" s="31"/>
      <c r="BW231" s="31"/>
      <c r="BX231" s="31"/>
      <c r="BY231" s="31"/>
      <c r="BZ231" s="31"/>
      <c r="CA231" s="31"/>
      <c r="CB231" s="31"/>
      <c r="CC231" s="31"/>
      <c r="CD231" s="31"/>
      <c r="CE231" s="31"/>
      <c r="CF231" s="31"/>
      <c r="CG231" s="31"/>
      <c r="CH231" s="31"/>
      <c r="CI231" s="31"/>
      <c r="CJ231" s="31"/>
      <c r="CK231" s="31"/>
      <c r="CL231" s="31"/>
      <c r="CM231" s="31"/>
      <c r="CN231" s="31"/>
      <c r="CO231" s="31"/>
      <c r="CP231" s="31"/>
      <c r="CQ231" s="31"/>
      <c r="CR231" s="31"/>
      <c r="CS231" s="31"/>
      <c r="CT231" s="31"/>
      <c r="CU231" s="31"/>
      <c r="CV231" s="31"/>
    </row>
    <row r="232" spans="1:100" x14ac:dyDescent="0.3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2"/>
      <c r="AX232" s="32"/>
      <c r="AY232" s="32"/>
      <c r="AZ232" s="32"/>
      <c r="BA232" s="32"/>
      <c r="BB232" s="32"/>
      <c r="BC232" s="31"/>
      <c r="BD232" s="31"/>
      <c r="BE232" s="31"/>
      <c r="BF232" s="31"/>
      <c r="BG232" s="31"/>
      <c r="BH232" s="31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  <c r="BS232" s="31"/>
      <c r="BT232" s="31"/>
      <c r="BU232" s="31"/>
      <c r="BV232" s="31"/>
      <c r="BW232" s="31"/>
      <c r="BX232" s="31"/>
      <c r="BY232" s="31"/>
      <c r="BZ232" s="31"/>
      <c r="CA232" s="31"/>
      <c r="CB232" s="31"/>
      <c r="CC232" s="31"/>
      <c r="CD232" s="31"/>
      <c r="CE232" s="31"/>
      <c r="CF232" s="31"/>
      <c r="CG232" s="31"/>
      <c r="CH232" s="31"/>
      <c r="CI232" s="31"/>
      <c r="CJ232" s="31"/>
      <c r="CK232" s="31"/>
      <c r="CL232" s="31"/>
      <c r="CM232" s="31"/>
      <c r="CN232" s="31"/>
      <c r="CO232" s="31"/>
      <c r="CP232" s="31"/>
      <c r="CQ232" s="31"/>
      <c r="CR232" s="31"/>
      <c r="CS232" s="31"/>
      <c r="CT232" s="31"/>
      <c r="CU232" s="31"/>
      <c r="CV232" s="31"/>
    </row>
    <row r="233" spans="1:100" x14ac:dyDescent="0.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2"/>
      <c r="AX233" s="32"/>
      <c r="AY233" s="32"/>
      <c r="AZ233" s="32"/>
      <c r="BA233" s="32"/>
      <c r="BB233" s="32"/>
      <c r="BC233" s="31"/>
      <c r="BD233" s="31"/>
      <c r="BE233" s="31"/>
      <c r="BF233" s="31"/>
      <c r="BG233" s="31"/>
      <c r="BH233" s="31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  <c r="BS233" s="31"/>
      <c r="BT233" s="31"/>
      <c r="BU233" s="31"/>
      <c r="BV233" s="31"/>
      <c r="BW233" s="31"/>
      <c r="BX233" s="31"/>
      <c r="BY233" s="31"/>
      <c r="BZ233" s="31"/>
      <c r="CA233" s="31"/>
      <c r="CB233" s="31"/>
      <c r="CC233" s="31"/>
      <c r="CD233" s="31"/>
      <c r="CE233" s="31"/>
      <c r="CF233" s="31"/>
      <c r="CG233" s="31"/>
      <c r="CH233" s="31"/>
      <c r="CI233" s="31"/>
      <c r="CJ233" s="31"/>
      <c r="CK233" s="31"/>
      <c r="CL233" s="31"/>
      <c r="CM233" s="31"/>
      <c r="CN233" s="31"/>
      <c r="CO233" s="31"/>
      <c r="CP233" s="31"/>
      <c r="CQ233" s="31"/>
      <c r="CR233" s="31"/>
      <c r="CS233" s="31"/>
      <c r="CT233" s="31"/>
      <c r="CU233" s="31"/>
      <c r="CV233" s="31"/>
    </row>
    <row r="234" spans="1:100" x14ac:dyDescent="0.3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2"/>
      <c r="AX234" s="32"/>
      <c r="AY234" s="32"/>
      <c r="AZ234" s="32"/>
      <c r="BA234" s="32"/>
      <c r="BB234" s="32"/>
      <c r="BC234" s="31"/>
      <c r="BD234" s="31"/>
      <c r="BE234" s="31"/>
      <c r="BF234" s="31"/>
      <c r="BG234" s="31"/>
      <c r="BH234" s="31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  <c r="BS234" s="31"/>
      <c r="BT234" s="31"/>
      <c r="BU234" s="31"/>
      <c r="BV234" s="31"/>
      <c r="BW234" s="31"/>
      <c r="BX234" s="31"/>
      <c r="BY234" s="31"/>
      <c r="BZ234" s="31"/>
      <c r="CA234" s="31"/>
      <c r="CB234" s="31"/>
      <c r="CC234" s="31"/>
      <c r="CD234" s="31"/>
      <c r="CE234" s="31"/>
      <c r="CF234" s="31"/>
      <c r="CG234" s="31"/>
      <c r="CH234" s="31"/>
      <c r="CI234" s="31"/>
      <c r="CJ234" s="31"/>
      <c r="CK234" s="31"/>
      <c r="CL234" s="31"/>
      <c r="CM234" s="31"/>
      <c r="CN234" s="31"/>
      <c r="CO234" s="31"/>
      <c r="CP234" s="31"/>
      <c r="CQ234" s="31"/>
      <c r="CR234" s="31"/>
      <c r="CS234" s="31"/>
      <c r="CT234" s="31"/>
      <c r="CU234" s="31"/>
      <c r="CV234" s="31"/>
    </row>
    <row r="235" spans="1:100" x14ac:dyDescent="0.3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2"/>
      <c r="AX235" s="32"/>
      <c r="AY235" s="32"/>
      <c r="AZ235" s="32"/>
      <c r="BA235" s="32"/>
      <c r="BB235" s="32"/>
      <c r="BC235" s="31"/>
      <c r="BD235" s="31"/>
      <c r="BE235" s="31"/>
      <c r="BF235" s="31"/>
      <c r="BG235" s="31"/>
      <c r="BH235" s="31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  <c r="BS235" s="31"/>
      <c r="BT235" s="31"/>
      <c r="BU235" s="31"/>
      <c r="BV235" s="31"/>
      <c r="BW235" s="31"/>
      <c r="BX235" s="31"/>
      <c r="BY235" s="31"/>
      <c r="BZ235" s="31"/>
      <c r="CA235" s="31"/>
      <c r="CB235" s="31"/>
      <c r="CC235" s="31"/>
      <c r="CD235" s="31"/>
      <c r="CE235" s="31"/>
      <c r="CF235" s="31"/>
      <c r="CG235" s="31"/>
      <c r="CH235" s="31"/>
      <c r="CI235" s="31"/>
      <c r="CJ235" s="31"/>
      <c r="CK235" s="31"/>
      <c r="CL235" s="31"/>
      <c r="CM235" s="31"/>
      <c r="CN235" s="31"/>
      <c r="CO235" s="31"/>
      <c r="CP235" s="31"/>
      <c r="CQ235" s="31"/>
      <c r="CR235" s="31"/>
      <c r="CS235" s="31"/>
      <c r="CT235" s="31"/>
      <c r="CU235" s="31"/>
      <c r="CV235" s="31"/>
    </row>
    <row r="236" spans="1:100" x14ac:dyDescent="0.3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2"/>
      <c r="AX236" s="32"/>
      <c r="AY236" s="32"/>
      <c r="AZ236" s="32"/>
      <c r="BA236" s="32"/>
      <c r="BB236" s="32"/>
      <c r="BC236" s="31"/>
      <c r="BD236" s="31"/>
      <c r="BE236" s="31"/>
      <c r="BF236" s="31"/>
      <c r="BG236" s="31"/>
      <c r="BH236" s="31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  <c r="BS236" s="31"/>
      <c r="BT236" s="31"/>
      <c r="BU236" s="31"/>
      <c r="BV236" s="31"/>
      <c r="BW236" s="31"/>
      <c r="BX236" s="31"/>
      <c r="BY236" s="31"/>
      <c r="BZ236" s="31"/>
      <c r="CA236" s="31"/>
      <c r="CB236" s="31"/>
      <c r="CC236" s="31"/>
      <c r="CD236" s="31"/>
      <c r="CE236" s="31"/>
      <c r="CF236" s="31"/>
      <c r="CG236" s="31"/>
      <c r="CH236" s="31"/>
      <c r="CI236" s="31"/>
      <c r="CJ236" s="31"/>
      <c r="CK236" s="31"/>
      <c r="CL236" s="31"/>
      <c r="CM236" s="31"/>
      <c r="CN236" s="31"/>
      <c r="CO236" s="31"/>
      <c r="CP236" s="31"/>
      <c r="CQ236" s="31"/>
      <c r="CR236" s="31"/>
      <c r="CS236" s="31"/>
      <c r="CT236" s="31"/>
      <c r="CU236" s="31"/>
      <c r="CV236" s="31"/>
    </row>
    <row r="237" spans="1:100" x14ac:dyDescent="0.3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2"/>
      <c r="AX237" s="32"/>
      <c r="AY237" s="32"/>
      <c r="AZ237" s="32"/>
      <c r="BA237" s="32"/>
      <c r="BB237" s="32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  <c r="BS237" s="31"/>
      <c r="BT237" s="31"/>
      <c r="BU237" s="31"/>
      <c r="BV237" s="31"/>
      <c r="BW237" s="31"/>
      <c r="BX237" s="31"/>
      <c r="BY237" s="31"/>
      <c r="BZ237" s="31"/>
      <c r="CA237" s="31"/>
      <c r="CB237" s="31"/>
      <c r="CC237" s="31"/>
      <c r="CD237" s="31"/>
      <c r="CE237" s="31"/>
      <c r="CF237" s="31"/>
      <c r="CG237" s="31"/>
      <c r="CH237" s="31"/>
      <c r="CI237" s="31"/>
      <c r="CJ237" s="31"/>
      <c r="CK237" s="31"/>
      <c r="CL237" s="31"/>
      <c r="CM237" s="31"/>
      <c r="CN237" s="31"/>
      <c r="CO237" s="31"/>
      <c r="CP237" s="31"/>
      <c r="CQ237" s="31"/>
      <c r="CR237" s="31"/>
      <c r="CS237" s="31"/>
      <c r="CT237" s="31"/>
      <c r="CU237" s="31"/>
      <c r="CV237" s="31"/>
    </row>
    <row r="238" spans="1:100" x14ac:dyDescent="0.3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2"/>
      <c r="AX238" s="32"/>
      <c r="AY238" s="32"/>
      <c r="AZ238" s="32"/>
      <c r="BA238" s="32"/>
      <c r="BB238" s="32"/>
      <c r="BC238" s="31"/>
      <c r="BD238" s="31"/>
      <c r="BE238" s="31"/>
      <c r="BF238" s="31"/>
      <c r="BG238" s="31"/>
      <c r="BH238" s="31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  <c r="BS238" s="31"/>
      <c r="BT238" s="31"/>
      <c r="BU238" s="31"/>
      <c r="BV238" s="31"/>
      <c r="BW238" s="31"/>
      <c r="BX238" s="31"/>
      <c r="BY238" s="31"/>
      <c r="BZ238" s="31"/>
      <c r="CA238" s="31"/>
      <c r="CB238" s="31"/>
      <c r="CC238" s="31"/>
      <c r="CD238" s="31"/>
      <c r="CE238" s="31"/>
      <c r="CF238" s="31"/>
      <c r="CG238" s="31"/>
      <c r="CH238" s="31"/>
      <c r="CI238" s="31"/>
      <c r="CJ238" s="31"/>
      <c r="CK238" s="31"/>
      <c r="CL238" s="31"/>
      <c r="CM238" s="31"/>
      <c r="CN238" s="31"/>
      <c r="CO238" s="31"/>
      <c r="CP238" s="31"/>
      <c r="CQ238" s="31"/>
      <c r="CR238" s="31"/>
      <c r="CS238" s="31"/>
      <c r="CT238" s="31"/>
      <c r="CU238" s="31"/>
      <c r="CV238" s="31"/>
    </row>
    <row r="239" spans="1:100" x14ac:dyDescent="0.3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2"/>
      <c r="AX239" s="32"/>
      <c r="AY239" s="32"/>
      <c r="AZ239" s="32"/>
      <c r="BA239" s="32"/>
      <c r="BB239" s="32"/>
      <c r="BC239" s="31"/>
      <c r="BD239" s="31"/>
      <c r="BE239" s="31"/>
      <c r="BF239" s="31"/>
      <c r="BG239" s="31"/>
      <c r="BH239" s="31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  <c r="BS239" s="31"/>
      <c r="BT239" s="31"/>
      <c r="BU239" s="31"/>
      <c r="BV239" s="31"/>
      <c r="BW239" s="31"/>
      <c r="BX239" s="31"/>
      <c r="BY239" s="31"/>
      <c r="BZ239" s="31"/>
      <c r="CA239" s="31"/>
      <c r="CB239" s="31"/>
      <c r="CC239" s="31"/>
      <c r="CD239" s="31"/>
      <c r="CE239" s="31"/>
      <c r="CF239" s="31"/>
      <c r="CG239" s="31"/>
      <c r="CH239" s="31"/>
      <c r="CI239" s="31"/>
      <c r="CJ239" s="31"/>
      <c r="CK239" s="31"/>
      <c r="CL239" s="31"/>
      <c r="CM239" s="31"/>
      <c r="CN239" s="31"/>
      <c r="CO239" s="31"/>
      <c r="CP239" s="31"/>
      <c r="CQ239" s="31"/>
      <c r="CR239" s="31"/>
      <c r="CS239" s="31"/>
      <c r="CT239" s="31"/>
      <c r="CU239" s="31"/>
      <c r="CV239" s="31"/>
    </row>
    <row r="240" spans="1:100" x14ac:dyDescent="0.3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2"/>
      <c r="AX240" s="32"/>
      <c r="AY240" s="32"/>
      <c r="AZ240" s="32"/>
      <c r="BA240" s="32"/>
      <c r="BB240" s="32"/>
      <c r="BC240" s="31"/>
      <c r="BD240" s="31"/>
      <c r="BE240" s="31"/>
      <c r="BF240" s="31"/>
      <c r="BG240" s="31"/>
      <c r="BH240" s="31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  <c r="BS240" s="31"/>
      <c r="BT240" s="31"/>
      <c r="BU240" s="31"/>
      <c r="BV240" s="31"/>
      <c r="BW240" s="31"/>
      <c r="BX240" s="31"/>
      <c r="BY240" s="31"/>
      <c r="BZ240" s="31"/>
      <c r="CA240" s="31"/>
      <c r="CB240" s="31"/>
      <c r="CC240" s="31"/>
      <c r="CD240" s="31"/>
      <c r="CE240" s="31"/>
      <c r="CF240" s="31"/>
      <c r="CG240" s="31"/>
      <c r="CH240" s="31"/>
      <c r="CI240" s="31"/>
      <c r="CJ240" s="31"/>
      <c r="CK240" s="31"/>
      <c r="CL240" s="31"/>
      <c r="CM240" s="31"/>
      <c r="CN240" s="31"/>
      <c r="CO240" s="31"/>
      <c r="CP240" s="31"/>
      <c r="CQ240" s="31"/>
      <c r="CR240" s="31"/>
      <c r="CS240" s="31"/>
      <c r="CT240" s="31"/>
      <c r="CU240" s="31"/>
      <c r="CV240" s="31"/>
    </row>
    <row r="241" spans="1:100" x14ac:dyDescent="0.3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2"/>
      <c r="AX241" s="32"/>
      <c r="AY241" s="32"/>
      <c r="AZ241" s="32"/>
      <c r="BA241" s="32"/>
      <c r="BB241" s="32"/>
      <c r="BC241" s="31"/>
      <c r="BD241" s="31"/>
      <c r="BE241" s="31"/>
      <c r="BF241" s="31"/>
      <c r="BG241" s="31"/>
      <c r="BH241" s="31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  <c r="BS241" s="31"/>
      <c r="BT241" s="31"/>
      <c r="BU241" s="31"/>
      <c r="BV241" s="31"/>
      <c r="BW241" s="31"/>
      <c r="BX241" s="31"/>
      <c r="BY241" s="31"/>
      <c r="BZ241" s="31"/>
      <c r="CA241" s="31"/>
      <c r="CB241" s="31"/>
      <c r="CC241" s="31"/>
      <c r="CD241" s="31"/>
      <c r="CE241" s="31"/>
      <c r="CF241" s="31"/>
      <c r="CG241" s="31"/>
      <c r="CH241" s="31"/>
      <c r="CI241" s="31"/>
      <c r="CJ241" s="31"/>
      <c r="CK241" s="31"/>
      <c r="CL241" s="31"/>
      <c r="CM241" s="31"/>
      <c r="CN241" s="31"/>
      <c r="CO241" s="31"/>
      <c r="CP241" s="31"/>
      <c r="CQ241" s="31"/>
      <c r="CR241" s="31"/>
      <c r="CS241" s="31"/>
      <c r="CT241" s="31"/>
      <c r="CU241" s="31"/>
      <c r="CV241" s="31"/>
    </row>
    <row r="242" spans="1:100" x14ac:dyDescent="0.3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2"/>
      <c r="AX242" s="32"/>
      <c r="AY242" s="32"/>
      <c r="AZ242" s="32"/>
      <c r="BA242" s="32"/>
      <c r="BB242" s="32"/>
      <c r="BC242" s="31"/>
      <c r="BD242" s="31"/>
      <c r="BE242" s="31"/>
      <c r="BF242" s="31"/>
      <c r="BG242" s="31"/>
      <c r="BH242" s="31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  <c r="BS242" s="31"/>
      <c r="BT242" s="31"/>
      <c r="BU242" s="31"/>
      <c r="BV242" s="31"/>
      <c r="BW242" s="31"/>
      <c r="BX242" s="31"/>
      <c r="BY242" s="31"/>
      <c r="BZ242" s="31"/>
      <c r="CA242" s="31"/>
      <c r="CB242" s="31"/>
      <c r="CC242" s="31"/>
      <c r="CD242" s="31"/>
      <c r="CE242" s="31"/>
      <c r="CF242" s="31"/>
      <c r="CG242" s="31"/>
      <c r="CH242" s="31"/>
      <c r="CI242" s="31"/>
      <c r="CJ242" s="31"/>
      <c r="CK242" s="31"/>
      <c r="CL242" s="31"/>
      <c r="CM242" s="31"/>
      <c r="CN242" s="31"/>
      <c r="CO242" s="31"/>
      <c r="CP242" s="31"/>
      <c r="CQ242" s="31"/>
      <c r="CR242" s="31"/>
      <c r="CS242" s="31"/>
      <c r="CT242" s="31"/>
      <c r="CU242" s="31"/>
      <c r="CV242" s="31"/>
    </row>
    <row r="243" spans="1:100" x14ac:dyDescent="0.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2"/>
      <c r="AX243" s="32"/>
      <c r="AY243" s="32"/>
      <c r="AZ243" s="32"/>
      <c r="BA243" s="32"/>
      <c r="BB243" s="32"/>
      <c r="BC243" s="31"/>
      <c r="BD243" s="31"/>
      <c r="BE243" s="31"/>
      <c r="BF243" s="31"/>
      <c r="BG243" s="31"/>
      <c r="BH243" s="31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  <c r="BS243" s="31"/>
      <c r="BT243" s="31"/>
      <c r="BU243" s="31"/>
      <c r="BV243" s="31"/>
      <c r="BW243" s="31"/>
      <c r="BX243" s="31"/>
      <c r="BY243" s="31"/>
      <c r="BZ243" s="31"/>
      <c r="CA243" s="31"/>
      <c r="CB243" s="31"/>
      <c r="CC243" s="31"/>
      <c r="CD243" s="31"/>
      <c r="CE243" s="31"/>
      <c r="CF243" s="31"/>
      <c r="CG243" s="31"/>
      <c r="CH243" s="31"/>
      <c r="CI243" s="31"/>
      <c r="CJ243" s="31"/>
      <c r="CK243" s="31"/>
      <c r="CL243" s="31"/>
      <c r="CM243" s="31"/>
      <c r="CN243" s="31"/>
      <c r="CO243" s="31"/>
      <c r="CP243" s="31"/>
      <c r="CQ243" s="31"/>
      <c r="CR243" s="31"/>
      <c r="CS243" s="31"/>
      <c r="CT243" s="31"/>
      <c r="CU243" s="31"/>
      <c r="CV243" s="31"/>
    </row>
    <row r="244" spans="1:100" x14ac:dyDescent="0.3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2"/>
      <c r="AX244" s="32"/>
      <c r="AY244" s="32"/>
      <c r="AZ244" s="32"/>
      <c r="BA244" s="32"/>
      <c r="BB244" s="32"/>
      <c r="BC244" s="31"/>
      <c r="BD244" s="31"/>
      <c r="BE244" s="31"/>
      <c r="BF244" s="31"/>
      <c r="BG244" s="31"/>
      <c r="BH244" s="31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  <c r="BS244" s="31"/>
      <c r="BT244" s="31"/>
      <c r="BU244" s="31"/>
      <c r="BV244" s="31"/>
      <c r="BW244" s="31"/>
      <c r="BX244" s="31"/>
      <c r="BY244" s="31"/>
      <c r="BZ244" s="31"/>
      <c r="CA244" s="31"/>
      <c r="CB244" s="31"/>
      <c r="CC244" s="31"/>
      <c r="CD244" s="31"/>
      <c r="CE244" s="31"/>
      <c r="CF244" s="31"/>
      <c r="CG244" s="31"/>
      <c r="CH244" s="31"/>
      <c r="CI244" s="31"/>
      <c r="CJ244" s="31"/>
      <c r="CK244" s="31"/>
      <c r="CL244" s="31"/>
      <c r="CM244" s="31"/>
      <c r="CN244" s="31"/>
      <c r="CO244" s="31"/>
      <c r="CP244" s="31"/>
      <c r="CQ244" s="31"/>
      <c r="CR244" s="31"/>
      <c r="CS244" s="31"/>
      <c r="CT244" s="31"/>
      <c r="CU244" s="31"/>
      <c r="CV244" s="31"/>
    </row>
    <row r="245" spans="1:100" x14ac:dyDescent="0.3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2"/>
      <c r="AX245" s="32"/>
      <c r="AY245" s="32"/>
      <c r="AZ245" s="32"/>
      <c r="BA245" s="32"/>
      <c r="BB245" s="32"/>
      <c r="BC245" s="31"/>
      <c r="BD245" s="31"/>
      <c r="BE245" s="31"/>
      <c r="BF245" s="31"/>
      <c r="BG245" s="31"/>
      <c r="BH245" s="31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  <c r="BS245" s="31"/>
      <c r="BT245" s="31"/>
      <c r="BU245" s="31"/>
      <c r="BV245" s="31"/>
      <c r="BW245" s="31"/>
      <c r="BX245" s="31"/>
      <c r="BY245" s="31"/>
      <c r="BZ245" s="31"/>
      <c r="CA245" s="31"/>
      <c r="CB245" s="31"/>
      <c r="CC245" s="31"/>
      <c r="CD245" s="31"/>
      <c r="CE245" s="31"/>
      <c r="CF245" s="31"/>
      <c r="CG245" s="31"/>
      <c r="CH245" s="31"/>
      <c r="CI245" s="31"/>
      <c r="CJ245" s="31"/>
      <c r="CK245" s="31"/>
      <c r="CL245" s="31"/>
      <c r="CM245" s="31"/>
      <c r="CN245" s="31"/>
      <c r="CO245" s="31"/>
      <c r="CP245" s="31"/>
      <c r="CQ245" s="31"/>
      <c r="CR245" s="31"/>
      <c r="CS245" s="31"/>
      <c r="CT245" s="31"/>
      <c r="CU245" s="31"/>
      <c r="CV245" s="31"/>
    </row>
    <row r="246" spans="1:100" x14ac:dyDescent="0.3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2"/>
      <c r="AX246" s="32"/>
      <c r="AY246" s="32"/>
      <c r="AZ246" s="32"/>
      <c r="BA246" s="32"/>
      <c r="BB246" s="32"/>
      <c r="BC246" s="31"/>
      <c r="BD246" s="31"/>
      <c r="BE246" s="31"/>
      <c r="BF246" s="31"/>
      <c r="BG246" s="31"/>
      <c r="BH246" s="31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  <c r="BS246" s="31"/>
      <c r="BT246" s="31"/>
      <c r="BU246" s="31"/>
      <c r="BV246" s="31"/>
      <c r="BW246" s="31"/>
      <c r="BX246" s="31"/>
      <c r="BY246" s="31"/>
      <c r="BZ246" s="31"/>
      <c r="CA246" s="31"/>
      <c r="CB246" s="31"/>
      <c r="CC246" s="31"/>
      <c r="CD246" s="31"/>
      <c r="CE246" s="31"/>
      <c r="CF246" s="31"/>
      <c r="CG246" s="31"/>
      <c r="CH246" s="31"/>
      <c r="CI246" s="31"/>
      <c r="CJ246" s="31"/>
      <c r="CK246" s="31"/>
      <c r="CL246" s="31"/>
      <c r="CM246" s="31"/>
      <c r="CN246" s="31"/>
      <c r="CO246" s="31"/>
      <c r="CP246" s="31"/>
      <c r="CQ246" s="31"/>
      <c r="CR246" s="31"/>
      <c r="CS246" s="31"/>
      <c r="CT246" s="31"/>
      <c r="CU246" s="31"/>
      <c r="CV246" s="31"/>
    </row>
    <row r="247" spans="1:100" x14ac:dyDescent="0.3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2"/>
      <c r="AX247" s="32"/>
      <c r="AY247" s="32"/>
      <c r="AZ247" s="32"/>
      <c r="BA247" s="32"/>
      <c r="BB247" s="32"/>
      <c r="BC247" s="31"/>
      <c r="BD247" s="31"/>
      <c r="BE247" s="31"/>
      <c r="BF247" s="31"/>
      <c r="BG247" s="31"/>
      <c r="BH247" s="31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  <c r="BS247" s="31"/>
      <c r="BT247" s="31"/>
      <c r="BU247" s="31"/>
      <c r="BV247" s="31"/>
      <c r="BW247" s="31"/>
      <c r="BX247" s="31"/>
      <c r="BY247" s="31"/>
      <c r="BZ247" s="31"/>
      <c r="CA247" s="31"/>
      <c r="CB247" s="31"/>
      <c r="CC247" s="31"/>
      <c r="CD247" s="31"/>
      <c r="CE247" s="31"/>
      <c r="CF247" s="31"/>
      <c r="CG247" s="31"/>
      <c r="CH247" s="31"/>
      <c r="CI247" s="31"/>
      <c r="CJ247" s="31"/>
      <c r="CK247" s="31"/>
      <c r="CL247" s="31"/>
      <c r="CM247" s="31"/>
      <c r="CN247" s="31"/>
      <c r="CO247" s="31"/>
      <c r="CP247" s="31"/>
      <c r="CQ247" s="31"/>
      <c r="CR247" s="31"/>
      <c r="CS247" s="31"/>
      <c r="CT247" s="31"/>
      <c r="CU247" s="31"/>
      <c r="CV247" s="31"/>
    </row>
    <row r="248" spans="1:100" x14ac:dyDescent="0.3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2"/>
      <c r="AX248" s="32"/>
      <c r="AY248" s="32"/>
      <c r="AZ248" s="32"/>
      <c r="BA248" s="32"/>
      <c r="BB248" s="32"/>
      <c r="BC248" s="31"/>
      <c r="BD248" s="31"/>
      <c r="BE248" s="31"/>
      <c r="BF248" s="31"/>
      <c r="BG248" s="31"/>
      <c r="BH248" s="31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  <c r="BS248" s="31"/>
      <c r="BT248" s="31"/>
      <c r="BU248" s="31"/>
      <c r="BV248" s="31"/>
      <c r="BW248" s="31"/>
      <c r="BX248" s="31"/>
      <c r="BY248" s="31"/>
      <c r="BZ248" s="31"/>
      <c r="CA248" s="31"/>
      <c r="CB248" s="31"/>
      <c r="CC248" s="31"/>
      <c r="CD248" s="31"/>
      <c r="CE248" s="31"/>
      <c r="CF248" s="31"/>
      <c r="CG248" s="31"/>
      <c r="CH248" s="31"/>
      <c r="CI248" s="31"/>
      <c r="CJ248" s="31"/>
      <c r="CK248" s="31"/>
      <c r="CL248" s="31"/>
      <c r="CM248" s="31"/>
      <c r="CN248" s="31"/>
      <c r="CO248" s="31"/>
      <c r="CP248" s="31"/>
      <c r="CQ248" s="31"/>
      <c r="CR248" s="31"/>
      <c r="CS248" s="31"/>
      <c r="CT248" s="31"/>
      <c r="CU248" s="31"/>
      <c r="CV248" s="31"/>
    </row>
    <row r="249" spans="1:100" x14ac:dyDescent="0.3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2"/>
      <c r="AX249" s="32"/>
      <c r="AY249" s="32"/>
      <c r="AZ249" s="32"/>
      <c r="BA249" s="32"/>
      <c r="BB249" s="32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  <c r="BS249" s="31"/>
      <c r="BT249" s="31"/>
      <c r="BU249" s="31"/>
      <c r="BV249" s="31"/>
      <c r="BW249" s="31"/>
      <c r="BX249" s="31"/>
      <c r="BY249" s="31"/>
      <c r="BZ249" s="31"/>
      <c r="CA249" s="31"/>
      <c r="CB249" s="31"/>
      <c r="CC249" s="31"/>
      <c r="CD249" s="31"/>
      <c r="CE249" s="31"/>
      <c r="CF249" s="31"/>
      <c r="CG249" s="31"/>
      <c r="CH249" s="31"/>
      <c r="CI249" s="31"/>
      <c r="CJ249" s="31"/>
      <c r="CK249" s="31"/>
      <c r="CL249" s="31"/>
      <c r="CM249" s="31"/>
      <c r="CN249" s="31"/>
      <c r="CO249" s="31"/>
      <c r="CP249" s="31"/>
      <c r="CQ249" s="31"/>
      <c r="CR249" s="31"/>
      <c r="CS249" s="31"/>
      <c r="CT249" s="31"/>
      <c r="CU249" s="31"/>
      <c r="CV249" s="31"/>
    </row>
    <row r="250" spans="1:100" x14ac:dyDescent="0.3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2"/>
      <c r="AX250" s="32"/>
      <c r="AY250" s="32"/>
      <c r="AZ250" s="32"/>
      <c r="BA250" s="32"/>
      <c r="BB250" s="32"/>
      <c r="BC250" s="31"/>
      <c r="BD250" s="31"/>
      <c r="BE250" s="31"/>
      <c r="BF250" s="31"/>
      <c r="BG250" s="31"/>
      <c r="BH250" s="31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  <c r="BS250" s="31"/>
      <c r="BT250" s="31"/>
      <c r="BU250" s="31"/>
      <c r="BV250" s="31"/>
      <c r="BW250" s="31"/>
      <c r="BX250" s="31"/>
      <c r="BY250" s="31"/>
      <c r="BZ250" s="31"/>
      <c r="CA250" s="31"/>
      <c r="CB250" s="31"/>
      <c r="CC250" s="31"/>
      <c r="CD250" s="31"/>
      <c r="CE250" s="31"/>
      <c r="CF250" s="31"/>
      <c r="CG250" s="31"/>
      <c r="CH250" s="31"/>
      <c r="CI250" s="31"/>
      <c r="CJ250" s="31"/>
      <c r="CK250" s="31"/>
      <c r="CL250" s="31"/>
      <c r="CM250" s="31"/>
      <c r="CN250" s="31"/>
      <c r="CO250" s="31"/>
      <c r="CP250" s="31"/>
      <c r="CQ250" s="31"/>
      <c r="CR250" s="31"/>
      <c r="CS250" s="31"/>
      <c r="CT250" s="31"/>
      <c r="CU250" s="31"/>
      <c r="CV250" s="31"/>
    </row>
    <row r="251" spans="1:100" x14ac:dyDescent="0.3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2"/>
      <c r="AX251" s="32"/>
      <c r="AY251" s="32"/>
      <c r="AZ251" s="32"/>
      <c r="BA251" s="32"/>
      <c r="BB251" s="32"/>
      <c r="BC251" s="31"/>
      <c r="BD251" s="31"/>
      <c r="BE251" s="31"/>
      <c r="BF251" s="31"/>
      <c r="BG251" s="31"/>
      <c r="BH251" s="31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  <c r="BS251" s="31"/>
      <c r="BT251" s="31"/>
      <c r="BU251" s="31"/>
      <c r="BV251" s="31"/>
      <c r="BW251" s="31"/>
      <c r="BX251" s="31"/>
      <c r="BY251" s="31"/>
      <c r="BZ251" s="31"/>
      <c r="CA251" s="31"/>
      <c r="CB251" s="31"/>
      <c r="CC251" s="31"/>
      <c r="CD251" s="31"/>
      <c r="CE251" s="31"/>
      <c r="CF251" s="31"/>
      <c r="CG251" s="31"/>
      <c r="CH251" s="31"/>
      <c r="CI251" s="31"/>
      <c r="CJ251" s="31"/>
      <c r="CK251" s="31"/>
      <c r="CL251" s="31"/>
      <c r="CM251" s="31"/>
      <c r="CN251" s="31"/>
      <c r="CO251" s="31"/>
      <c r="CP251" s="31"/>
      <c r="CQ251" s="31"/>
      <c r="CR251" s="31"/>
      <c r="CS251" s="31"/>
      <c r="CT251" s="31"/>
      <c r="CU251" s="31"/>
      <c r="CV251" s="31"/>
    </row>
    <row r="252" spans="1:100" x14ac:dyDescent="0.3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2"/>
      <c r="AX252" s="32"/>
      <c r="AY252" s="32"/>
      <c r="AZ252" s="32"/>
      <c r="BA252" s="32"/>
      <c r="BB252" s="32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  <c r="BS252" s="31"/>
      <c r="BT252" s="31"/>
      <c r="BU252" s="31"/>
      <c r="BV252" s="31"/>
      <c r="BW252" s="31"/>
      <c r="BX252" s="31"/>
      <c r="BY252" s="31"/>
      <c r="BZ252" s="31"/>
      <c r="CA252" s="31"/>
      <c r="CB252" s="31"/>
      <c r="CC252" s="31"/>
      <c r="CD252" s="31"/>
      <c r="CE252" s="31"/>
      <c r="CF252" s="31"/>
      <c r="CG252" s="31"/>
      <c r="CH252" s="31"/>
      <c r="CI252" s="31"/>
      <c r="CJ252" s="31"/>
      <c r="CK252" s="31"/>
      <c r="CL252" s="31"/>
      <c r="CM252" s="31"/>
      <c r="CN252" s="31"/>
      <c r="CO252" s="31"/>
      <c r="CP252" s="31"/>
      <c r="CQ252" s="31"/>
      <c r="CR252" s="31"/>
      <c r="CS252" s="31"/>
      <c r="CT252" s="31"/>
      <c r="CU252" s="31"/>
      <c r="CV252" s="31"/>
    </row>
    <row r="253" spans="1:100" x14ac:dyDescent="0.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2"/>
      <c r="AX253" s="32"/>
      <c r="AY253" s="32"/>
      <c r="AZ253" s="32"/>
      <c r="BA253" s="32"/>
      <c r="BB253" s="32"/>
      <c r="BC253" s="31"/>
      <c r="BD253" s="31"/>
      <c r="BE253" s="31"/>
      <c r="BF253" s="31"/>
      <c r="BG253" s="31"/>
      <c r="BH253" s="31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  <c r="BS253" s="31"/>
      <c r="BT253" s="31"/>
      <c r="BU253" s="31"/>
      <c r="BV253" s="31"/>
      <c r="BW253" s="31"/>
      <c r="BX253" s="31"/>
      <c r="BY253" s="31"/>
      <c r="BZ253" s="31"/>
      <c r="CA253" s="31"/>
      <c r="CB253" s="31"/>
      <c r="CC253" s="31"/>
      <c r="CD253" s="31"/>
      <c r="CE253" s="31"/>
      <c r="CF253" s="31"/>
      <c r="CG253" s="31"/>
      <c r="CH253" s="31"/>
      <c r="CI253" s="31"/>
      <c r="CJ253" s="31"/>
      <c r="CK253" s="31"/>
      <c r="CL253" s="31"/>
      <c r="CM253" s="31"/>
      <c r="CN253" s="31"/>
      <c r="CO253" s="31"/>
      <c r="CP253" s="31"/>
      <c r="CQ253" s="31"/>
      <c r="CR253" s="31"/>
      <c r="CS253" s="31"/>
      <c r="CT253" s="31"/>
      <c r="CU253" s="31"/>
      <c r="CV253" s="31"/>
    </row>
    <row r="254" spans="1:100" x14ac:dyDescent="0.3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2"/>
      <c r="AX254" s="32"/>
      <c r="AY254" s="32"/>
      <c r="AZ254" s="32"/>
      <c r="BA254" s="32"/>
      <c r="BB254" s="32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  <c r="BS254" s="31"/>
      <c r="BT254" s="31"/>
      <c r="BU254" s="31"/>
      <c r="BV254" s="31"/>
      <c r="BW254" s="31"/>
      <c r="BX254" s="31"/>
      <c r="BY254" s="31"/>
      <c r="BZ254" s="31"/>
      <c r="CA254" s="31"/>
      <c r="CB254" s="31"/>
      <c r="CC254" s="31"/>
      <c r="CD254" s="31"/>
      <c r="CE254" s="31"/>
      <c r="CF254" s="31"/>
      <c r="CG254" s="31"/>
      <c r="CH254" s="31"/>
      <c r="CI254" s="31"/>
      <c r="CJ254" s="31"/>
      <c r="CK254" s="31"/>
      <c r="CL254" s="31"/>
      <c r="CM254" s="31"/>
      <c r="CN254" s="31"/>
      <c r="CO254" s="31"/>
      <c r="CP254" s="31"/>
      <c r="CQ254" s="31"/>
      <c r="CR254" s="31"/>
      <c r="CS254" s="31"/>
      <c r="CT254" s="31"/>
      <c r="CU254" s="31"/>
      <c r="CV254" s="31"/>
    </row>
    <row r="255" spans="1:100" x14ac:dyDescent="0.3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2"/>
      <c r="AX255" s="32"/>
      <c r="AY255" s="32"/>
      <c r="AZ255" s="32"/>
      <c r="BA255" s="32"/>
      <c r="BB255" s="32"/>
      <c r="BC255" s="31"/>
      <c r="BD255" s="31"/>
      <c r="BE255" s="31"/>
      <c r="BF255" s="31"/>
      <c r="BG255" s="31"/>
      <c r="BH255" s="31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  <c r="BS255" s="31"/>
      <c r="BT255" s="31"/>
      <c r="BU255" s="31"/>
      <c r="BV255" s="31"/>
      <c r="BW255" s="31"/>
      <c r="BX255" s="31"/>
      <c r="BY255" s="31"/>
      <c r="BZ255" s="31"/>
      <c r="CA255" s="31"/>
      <c r="CB255" s="31"/>
      <c r="CC255" s="31"/>
      <c r="CD255" s="31"/>
      <c r="CE255" s="31"/>
      <c r="CF255" s="31"/>
      <c r="CG255" s="31"/>
      <c r="CH255" s="31"/>
      <c r="CI255" s="31"/>
      <c r="CJ255" s="31"/>
      <c r="CK255" s="31"/>
      <c r="CL255" s="31"/>
      <c r="CM255" s="31"/>
      <c r="CN255" s="31"/>
      <c r="CO255" s="31"/>
      <c r="CP255" s="31"/>
      <c r="CQ255" s="31"/>
      <c r="CR255" s="31"/>
      <c r="CS255" s="31"/>
      <c r="CT255" s="31"/>
      <c r="CU255" s="31"/>
      <c r="CV255" s="31"/>
    </row>
    <row r="256" spans="1:100" x14ac:dyDescent="0.3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2"/>
      <c r="AX256" s="32"/>
      <c r="AY256" s="32"/>
      <c r="AZ256" s="32"/>
      <c r="BA256" s="32"/>
      <c r="BB256" s="32"/>
      <c r="BC256" s="31"/>
      <c r="BD256" s="31"/>
      <c r="BE256" s="31"/>
      <c r="BF256" s="31"/>
      <c r="BG256" s="31"/>
      <c r="BH256" s="31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  <c r="BS256" s="31"/>
      <c r="BT256" s="31"/>
      <c r="BU256" s="31"/>
      <c r="BV256" s="31"/>
      <c r="BW256" s="31"/>
      <c r="BX256" s="31"/>
      <c r="BY256" s="31"/>
      <c r="BZ256" s="31"/>
      <c r="CA256" s="31"/>
      <c r="CB256" s="31"/>
      <c r="CC256" s="31"/>
      <c r="CD256" s="31"/>
      <c r="CE256" s="31"/>
      <c r="CF256" s="31"/>
      <c r="CG256" s="31"/>
      <c r="CH256" s="31"/>
      <c r="CI256" s="31"/>
      <c r="CJ256" s="31"/>
      <c r="CK256" s="31"/>
      <c r="CL256" s="31"/>
      <c r="CM256" s="31"/>
      <c r="CN256" s="31"/>
      <c r="CO256" s="31"/>
      <c r="CP256" s="31"/>
      <c r="CQ256" s="31"/>
      <c r="CR256" s="31"/>
      <c r="CS256" s="31"/>
      <c r="CT256" s="31"/>
      <c r="CU256" s="31"/>
      <c r="CV256" s="31"/>
    </row>
    <row r="257" spans="1:100" x14ac:dyDescent="0.3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2"/>
      <c r="AX257" s="32"/>
      <c r="AY257" s="32"/>
      <c r="AZ257" s="32"/>
      <c r="BA257" s="32"/>
      <c r="BB257" s="32"/>
      <c r="BC257" s="31"/>
      <c r="BD257" s="31"/>
      <c r="BE257" s="31"/>
      <c r="BF257" s="31"/>
      <c r="BG257" s="31"/>
      <c r="BH257" s="31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  <c r="BS257" s="31"/>
      <c r="BT257" s="31"/>
      <c r="BU257" s="31"/>
      <c r="BV257" s="31"/>
      <c r="BW257" s="31"/>
      <c r="BX257" s="31"/>
      <c r="BY257" s="31"/>
      <c r="BZ257" s="31"/>
      <c r="CA257" s="31"/>
      <c r="CB257" s="31"/>
      <c r="CC257" s="31"/>
      <c r="CD257" s="31"/>
      <c r="CE257" s="31"/>
      <c r="CF257" s="31"/>
      <c r="CG257" s="31"/>
      <c r="CH257" s="31"/>
      <c r="CI257" s="31"/>
      <c r="CJ257" s="31"/>
      <c r="CK257" s="31"/>
      <c r="CL257" s="31"/>
      <c r="CM257" s="31"/>
      <c r="CN257" s="31"/>
      <c r="CO257" s="31"/>
      <c r="CP257" s="31"/>
      <c r="CQ257" s="31"/>
      <c r="CR257" s="31"/>
      <c r="CS257" s="31"/>
      <c r="CT257" s="31"/>
      <c r="CU257" s="31"/>
      <c r="CV257" s="31"/>
    </row>
    <row r="258" spans="1:100" x14ac:dyDescent="0.3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2"/>
      <c r="AX258" s="32"/>
      <c r="AY258" s="32"/>
      <c r="AZ258" s="32"/>
      <c r="BA258" s="32"/>
      <c r="BB258" s="32"/>
      <c r="BC258" s="31"/>
      <c r="BD258" s="31"/>
      <c r="BE258" s="31"/>
      <c r="BF258" s="31"/>
      <c r="BG258" s="31"/>
      <c r="BH258" s="31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  <c r="BS258" s="31"/>
      <c r="BT258" s="31"/>
      <c r="BU258" s="31"/>
      <c r="BV258" s="31"/>
      <c r="BW258" s="31"/>
      <c r="BX258" s="31"/>
      <c r="BY258" s="31"/>
      <c r="BZ258" s="31"/>
      <c r="CA258" s="31"/>
      <c r="CB258" s="31"/>
      <c r="CC258" s="31"/>
      <c r="CD258" s="31"/>
      <c r="CE258" s="31"/>
      <c r="CF258" s="31"/>
      <c r="CG258" s="31"/>
      <c r="CH258" s="31"/>
      <c r="CI258" s="31"/>
      <c r="CJ258" s="31"/>
      <c r="CK258" s="31"/>
      <c r="CL258" s="31"/>
      <c r="CM258" s="31"/>
      <c r="CN258" s="31"/>
      <c r="CO258" s="31"/>
      <c r="CP258" s="31"/>
      <c r="CQ258" s="31"/>
      <c r="CR258" s="31"/>
      <c r="CS258" s="31"/>
      <c r="CT258" s="31"/>
      <c r="CU258" s="31"/>
      <c r="CV258" s="31"/>
    </row>
    <row r="259" spans="1:100" x14ac:dyDescent="0.3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2"/>
      <c r="AX259" s="32"/>
      <c r="AY259" s="32"/>
      <c r="AZ259" s="32"/>
      <c r="BA259" s="32"/>
      <c r="BB259" s="32"/>
      <c r="BC259" s="31"/>
      <c r="BD259" s="31"/>
      <c r="BE259" s="31"/>
      <c r="BF259" s="31"/>
      <c r="BG259" s="31"/>
      <c r="BH259" s="31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  <c r="BS259" s="31"/>
      <c r="BT259" s="31"/>
      <c r="BU259" s="31"/>
      <c r="BV259" s="31"/>
      <c r="BW259" s="31"/>
      <c r="BX259" s="31"/>
      <c r="BY259" s="31"/>
      <c r="BZ259" s="31"/>
      <c r="CA259" s="31"/>
      <c r="CB259" s="31"/>
      <c r="CC259" s="31"/>
      <c r="CD259" s="31"/>
      <c r="CE259" s="31"/>
      <c r="CF259" s="31"/>
      <c r="CG259" s="31"/>
      <c r="CH259" s="31"/>
      <c r="CI259" s="31"/>
      <c r="CJ259" s="31"/>
      <c r="CK259" s="31"/>
      <c r="CL259" s="31"/>
      <c r="CM259" s="31"/>
      <c r="CN259" s="31"/>
      <c r="CO259" s="31"/>
      <c r="CP259" s="31"/>
      <c r="CQ259" s="31"/>
      <c r="CR259" s="31"/>
      <c r="CS259" s="31"/>
      <c r="CT259" s="31"/>
      <c r="CU259" s="31"/>
      <c r="CV259" s="31"/>
    </row>
    <row r="260" spans="1:100" x14ac:dyDescent="0.3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2"/>
      <c r="AX260" s="32"/>
      <c r="AY260" s="32"/>
      <c r="AZ260" s="32"/>
      <c r="BA260" s="32"/>
      <c r="BB260" s="32"/>
      <c r="BC260" s="31"/>
      <c r="BD260" s="31"/>
      <c r="BE260" s="31"/>
      <c r="BF260" s="31"/>
      <c r="BG260" s="31"/>
      <c r="BH260" s="31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  <c r="BS260" s="31"/>
      <c r="BT260" s="31"/>
      <c r="BU260" s="31"/>
      <c r="BV260" s="31"/>
      <c r="BW260" s="31"/>
      <c r="BX260" s="31"/>
      <c r="BY260" s="31"/>
      <c r="BZ260" s="31"/>
      <c r="CA260" s="31"/>
      <c r="CB260" s="31"/>
      <c r="CC260" s="31"/>
      <c r="CD260" s="31"/>
      <c r="CE260" s="31"/>
      <c r="CF260" s="31"/>
      <c r="CG260" s="31"/>
      <c r="CH260" s="31"/>
      <c r="CI260" s="31"/>
      <c r="CJ260" s="31"/>
      <c r="CK260" s="31"/>
      <c r="CL260" s="31"/>
      <c r="CM260" s="31"/>
      <c r="CN260" s="31"/>
      <c r="CO260" s="31"/>
      <c r="CP260" s="31"/>
      <c r="CQ260" s="31"/>
      <c r="CR260" s="31"/>
      <c r="CS260" s="31"/>
      <c r="CT260" s="31"/>
      <c r="CU260" s="31"/>
      <c r="CV260" s="31"/>
    </row>
    <row r="261" spans="1:100" x14ac:dyDescent="0.3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2"/>
      <c r="AX261" s="32"/>
      <c r="AY261" s="32"/>
      <c r="AZ261" s="32"/>
      <c r="BA261" s="32"/>
      <c r="BB261" s="32"/>
      <c r="BC261" s="31"/>
      <c r="BD261" s="31"/>
      <c r="BE261" s="31"/>
      <c r="BF261" s="31"/>
      <c r="BG261" s="31"/>
      <c r="BH261" s="31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  <c r="BS261" s="31"/>
      <c r="BT261" s="31"/>
      <c r="BU261" s="31"/>
      <c r="BV261" s="31"/>
      <c r="BW261" s="31"/>
      <c r="BX261" s="31"/>
      <c r="BY261" s="31"/>
      <c r="BZ261" s="31"/>
      <c r="CA261" s="31"/>
      <c r="CB261" s="31"/>
      <c r="CC261" s="31"/>
      <c r="CD261" s="31"/>
      <c r="CE261" s="31"/>
      <c r="CF261" s="31"/>
      <c r="CG261" s="31"/>
      <c r="CH261" s="31"/>
      <c r="CI261" s="31"/>
      <c r="CJ261" s="31"/>
      <c r="CK261" s="31"/>
      <c r="CL261" s="31"/>
      <c r="CM261" s="31"/>
      <c r="CN261" s="31"/>
      <c r="CO261" s="31"/>
      <c r="CP261" s="31"/>
      <c r="CQ261" s="31"/>
      <c r="CR261" s="31"/>
      <c r="CS261" s="31"/>
      <c r="CT261" s="31"/>
      <c r="CU261" s="31"/>
      <c r="CV261" s="31"/>
    </row>
    <row r="262" spans="1:100" x14ac:dyDescent="0.3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2"/>
      <c r="AX262" s="32"/>
      <c r="AY262" s="32"/>
      <c r="AZ262" s="32"/>
      <c r="BA262" s="32"/>
      <c r="BB262" s="32"/>
      <c r="BC262" s="31"/>
      <c r="BD262" s="31"/>
      <c r="BE262" s="31"/>
      <c r="BF262" s="31"/>
      <c r="BG262" s="31"/>
      <c r="BH262" s="31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  <c r="BS262" s="31"/>
      <c r="BT262" s="31"/>
      <c r="BU262" s="31"/>
      <c r="BV262" s="31"/>
      <c r="BW262" s="31"/>
      <c r="BX262" s="31"/>
      <c r="BY262" s="31"/>
      <c r="BZ262" s="31"/>
      <c r="CA262" s="31"/>
      <c r="CB262" s="31"/>
      <c r="CC262" s="31"/>
      <c r="CD262" s="31"/>
      <c r="CE262" s="31"/>
      <c r="CF262" s="31"/>
      <c r="CG262" s="31"/>
      <c r="CH262" s="31"/>
      <c r="CI262" s="31"/>
      <c r="CJ262" s="31"/>
      <c r="CK262" s="31"/>
      <c r="CL262" s="31"/>
      <c r="CM262" s="31"/>
      <c r="CN262" s="31"/>
      <c r="CO262" s="31"/>
      <c r="CP262" s="31"/>
      <c r="CQ262" s="31"/>
      <c r="CR262" s="31"/>
      <c r="CS262" s="31"/>
      <c r="CT262" s="31"/>
      <c r="CU262" s="31"/>
      <c r="CV262" s="31"/>
    </row>
    <row r="263" spans="1:100" x14ac:dyDescent="0.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2"/>
      <c r="AX263" s="32"/>
      <c r="AY263" s="32"/>
      <c r="AZ263" s="32"/>
      <c r="BA263" s="32"/>
      <c r="BB263" s="32"/>
      <c r="BC263" s="31"/>
      <c r="BD263" s="31"/>
      <c r="BE263" s="31"/>
      <c r="BF263" s="31"/>
      <c r="BG263" s="31"/>
      <c r="BH263" s="31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  <c r="BS263" s="31"/>
      <c r="BT263" s="31"/>
      <c r="BU263" s="31"/>
      <c r="BV263" s="31"/>
      <c r="BW263" s="31"/>
      <c r="BX263" s="31"/>
      <c r="BY263" s="31"/>
      <c r="BZ263" s="31"/>
      <c r="CA263" s="31"/>
      <c r="CB263" s="31"/>
      <c r="CC263" s="31"/>
      <c r="CD263" s="31"/>
      <c r="CE263" s="31"/>
      <c r="CF263" s="31"/>
      <c r="CG263" s="31"/>
      <c r="CH263" s="31"/>
      <c r="CI263" s="31"/>
      <c r="CJ263" s="31"/>
      <c r="CK263" s="31"/>
      <c r="CL263" s="31"/>
      <c r="CM263" s="31"/>
      <c r="CN263" s="31"/>
      <c r="CO263" s="31"/>
      <c r="CP263" s="31"/>
      <c r="CQ263" s="31"/>
      <c r="CR263" s="31"/>
      <c r="CS263" s="31"/>
      <c r="CT263" s="31"/>
      <c r="CU263" s="31"/>
      <c r="CV263" s="31"/>
    </row>
    <row r="264" spans="1:100" x14ac:dyDescent="0.3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2"/>
      <c r="AX264" s="32"/>
      <c r="AY264" s="32"/>
      <c r="AZ264" s="32"/>
      <c r="BA264" s="32"/>
      <c r="BB264" s="32"/>
      <c r="BC264" s="31"/>
      <c r="BD264" s="31"/>
      <c r="BE264" s="31"/>
      <c r="BF264" s="31"/>
      <c r="BG264" s="31"/>
      <c r="BH264" s="31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  <c r="BS264" s="31"/>
      <c r="BT264" s="31"/>
      <c r="BU264" s="31"/>
      <c r="BV264" s="31"/>
      <c r="BW264" s="31"/>
      <c r="BX264" s="31"/>
      <c r="BY264" s="31"/>
      <c r="BZ264" s="31"/>
      <c r="CA264" s="31"/>
      <c r="CB264" s="31"/>
      <c r="CC264" s="31"/>
      <c r="CD264" s="31"/>
      <c r="CE264" s="31"/>
      <c r="CF264" s="31"/>
      <c r="CG264" s="31"/>
      <c r="CH264" s="31"/>
      <c r="CI264" s="31"/>
      <c r="CJ264" s="31"/>
      <c r="CK264" s="31"/>
      <c r="CL264" s="31"/>
      <c r="CM264" s="31"/>
      <c r="CN264" s="31"/>
      <c r="CO264" s="31"/>
      <c r="CP264" s="31"/>
      <c r="CQ264" s="31"/>
      <c r="CR264" s="31"/>
      <c r="CS264" s="31"/>
      <c r="CT264" s="31"/>
      <c r="CU264" s="31"/>
      <c r="CV264" s="31"/>
    </row>
    <row r="265" spans="1:100" x14ac:dyDescent="0.3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2"/>
      <c r="AX265" s="32"/>
      <c r="AY265" s="32"/>
      <c r="AZ265" s="32"/>
      <c r="BA265" s="32"/>
      <c r="BB265" s="32"/>
      <c r="BC265" s="31"/>
      <c r="BD265" s="31"/>
      <c r="BE265" s="31"/>
      <c r="BF265" s="31"/>
      <c r="BG265" s="31"/>
      <c r="BH265" s="31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  <c r="BS265" s="31"/>
      <c r="BT265" s="31"/>
      <c r="BU265" s="31"/>
      <c r="BV265" s="31"/>
      <c r="BW265" s="31"/>
      <c r="BX265" s="31"/>
      <c r="BY265" s="31"/>
      <c r="BZ265" s="31"/>
      <c r="CA265" s="31"/>
      <c r="CB265" s="31"/>
      <c r="CC265" s="31"/>
      <c r="CD265" s="31"/>
      <c r="CE265" s="31"/>
      <c r="CF265" s="31"/>
      <c r="CG265" s="31"/>
      <c r="CH265" s="31"/>
      <c r="CI265" s="31"/>
      <c r="CJ265" s="31"/>
      <c r="CK265" s="31"/>
      <c r="CL265" s="31"/>
      <c r="CM265" s="31"/>
      <c r="CN265" s="31"/>
      <c r="CO265" s="31"/>
      <c r="CP265" s="31"/>
      <c r="CQ265" s="31"/>
      <c r="CR265" s="31"/>
      <c r="CS265" s="31"/>
      <c r="CT265" s="31"/>
      <c r="CU265" s="31"/>
      <c r="CV265" s="31"/>
    </row>
    <row r="266" spans="1:100" x14ac:dyDescent="0.3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2"/>
      <c r="AX266" s="32"/>
      <c r="AY266" s="32"/>
      <c r="AZ266" s="32"/>
      <c r="BA266" s="32"/>
      <c r="BB266" s="32"/>
      <c r="BC266" s="31"/>
      <c r="BD266" s="31"/>
      <c r="BE266" s="31"/>
      <c r="BF266" s="31"/>
      <c r="BG266" s="31"/>
      <c r="BH266" s="31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  <c r="BS266" s="31"/>
      <c r="BT266" s="31"/>
      <c r="BU266" s="31"/>
      <c r="BV266" s="31"/>
      <c r="BW266" s="31"/>
      <c r="BX266" s="31"/>
      <c r="BY266" s="31"/>
      <c r="BZ266" s="31"/>
      <c r="CA266" s="31"/>
      <c r="CB266" s="31"/>
      <c r="CC266" s="31"/>
      <c r="CD266" s="31"/>
      <c r="CE266" s="31"/>
      <c r="CF266" s="31"/>
      <c r="CG266" s="31"/>
      <c r="CH266" s="31"/>
      <c r="CI266" s="31"/>
      <c r="CJ266" s="31"/>
      <c r="CK266" s="31"/>
      <c r="CL266" s="31"/>
      <c r="CM266" s="31"/>
      <c r="CN266" s="31"/>
      <c r="CO266" s="31"/>
      <c r="CP266" s="31"/>
      <c r="CQ266" s="31"/>
      <c r="CR266" s="31"/>
      <c r="CS266" s="31"/>
      <c r="CT266" s="31"/>
      <c r="CU266" s="31"/>
      <c r="CV266" s="31"/>
    </row>
    <row r="267" spans="1:100" x14ac:dyDescent="0.3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2"/>
      <c r="AX267" s="32"/>
      <c r="AY267" s="32"/>
      <c r="AZ267" s="32"/>
      <c r="BA267" s="32"/>
      <c r="BB267" s="32"/>
      <c r="BC267" s="31"/>
      <c r="BD267" s="31"/>
      <c r="BE267" s="31"/>
      <c r="BF267" s="31"/>
      <c r="BG267" s="31"/>
      <c r="BH267" s="31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  <c r="BS267" s="31"/>
      <c r="BT267" s="31"/>
      <c r="BU267" s="31"/>
      <c r="BV267" s="31"/>
      <c r="BW267" s="31"/>
      <c r="BX267" s="31"/>
      <c r="BY267" s="31"/>
      <c r="BZ267" s="31"/>
      <c r="CA267" s="31"/>
      <c r="CB267" s="31"/>
      <c r="CC267" s="31"/>
      <c r="CD267" s="31"/>
      <c r="CE267" s="31"/>
      <c r="CF267" s="31"/>
      <c r="CG267" s="31"/>
      <c r="CH267" s="31"/>
      <c r="CI267" s="31"/>
      <c r="CJ267" s="31"/>
      <c r="CK267" s="31"/>
      <c r="CL267" s="31"/>
      <c r="CM267" s="31"/>
      <c r="CN267" s="31"/>
      <c r="CO267" s="31"/>
      <c r="CP267" s="31"/>
      <c r="CQ267" s="31"/>
      <c r="CR267" s="31"/>
      <c r="CS267" s="31"/>
      <c r="CT267" s="31"/>
      <c r="CU267" s="31"/>
      <c r="CV267" s="31"/>
    </row>
    <row r="268" spans="1:100" x14ac:dyDescent="0.3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2"/>
      <c r="AX268" s="32"/>
      <c r="AY268" s="32"/>
      <c r="AZ268" s="32"/>
      <c r="BA268" s="32"/>
      <c r="BB268" s="32"/>
      <c r="BC268" s="31"/>
      <c r="BD268" s="31"/>
      <c r="BE268" s="31"/>
      <c r="BF268" s="31"/>
      <c r="BG268" s="31"/>
      <c r="BH268" s="31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  <c r="BS268" s="31"/>
      <c r="BT268" s="31"/>
      <c r="BU268" s="31"/>
      <c r="BV268" s="31"/>
      <c r="BW268" s="31"/>
      <c r="BX268" s="31"/>
      <c r="BY268" s="31"/>
      <c r="BZ268" s="31"/>
      <c r="CA268" s="31"/>
      <c r="CB268" s="31"/>
      <c r="CC268" s="31"/>
      <c r="CD268" s="31"/>
      <c r="CE268" s="31"/>
      <c r="CF268" s="31"/>
      <c r="CG268" s="31"/>
      <c r="CH268" s="31"/>
      <c r="CI268" s="31"/>
      <c r="CJ268" s="31"/>
      <c r="CK268" s="31"/>
      <c r="CL268" s="31"/>
      <c r="CM268" s="31"/>
      <c r="CN268" s="31"/>
      <c r="CO268" s="31"/>
      <c r="CP268" s="31"/>
      <c r="CQ268" s="31"/>
      <c r="CR268" s="31"/>
      <c r="CS268" s="31"/>
      <c r="CT268" s="31"/>
      <c r="CU268" s="31"/>
      <c r="CV268" s="31"/>
    </row>
    <row r="269" spans="1:100" x14ac:dyDescent="0.3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2"/>
      <c r="AX269" s="32"/>
      <c r="AY269" s="32"/>
      <c r="AZ269" s="32"/>
      <c r="BA269" s="32"/>
      <c r="BB269" s="32"/>
      <c r="BC269" s="31"/>
      <c r="BD269" s="31"/>
      <c r="BE269" s="31"/>
      <c r="BF269" s="31"/>
      <c r="BG269" s="31"/>
      <c r="BH269" s="31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  <c r="BS269" s="31"/>
      <c r="BT269" s="31"/>
      <c r="BU269" s="31"/>
      <c r="BV269" s="31"/>
      <c r="BW269" s="31"/>
      <c r="BX269" s="31"/>
      <c r="BY269" s="31"/>
      <c r="BZ269" s="31"/>
      <c r="CA269" s="31"/>
      <c r="CB269" s="31"/>
      <c r="CC269" s="31"/>
      <c r="CD269" s="31"/>
      <c r="CE269" s="31"/>
      <c r="CF269" s="31"/>
      <c r="CG269" s="31"/>
      <c r="CH269" s="31"/>
      <c r="CI269" s="31"/>
      <c r="CJ269" s="31"/>
      <c r="CK269" s="31"/>
      <c r="CL269" s="31"/>
      <c r="CM269" s="31"/>
      <c r="CN269" s="31"/>
      <c r="CO269" s="31"/>
      <c r="CP269" s="31"/>
      <c r="CQ269" s="31"/>
      <c r="CR269" s="31"/>
      <c r="CS269" s="31"/>
      <c r="CT269" s="31"/>
      <c r="CU269" s="31"/>
      <c r="CV269" s="31"/>
    </row>
    <row r="270" spans="1:100" x14ac:dyDescent="0.3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2"/>
      <c r="AX270" s="32"/>
      <c r="AY270" s="32"/>
      <c r="AZ270" s="32"/>
      <c r="BA270" s="32"/>
      <c r="BB270" s="32"/>
      <c r="BC270" s="31"/>
      <c r="BD270" s="31"/>
      <c r="BE270" s="31"/>
      <c r="BF270" s="31"/>
      <c r="BG270" s="31"/>
      <c r="BH270" s="31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  <c r="BS270" s="31"/>
      <c r="BT270" s="31"/>
      <c r="BU270" s="31"/>
      <c r="BV270" s="31"/>
      <c r="BW270" s="31"/>
      <c r="BX270" s="31"/>
      <c r="BY270" s="31"/>
      <c r="BZ270" s="31"/>
      <c r="CA270" s="31"/>
      <c r="CB270" s="31"/>
      <c r="CC270" s="31"/>
      <c r="CD270" s="31"/>
      <c r="CE270" s="31"/>
      <c r="CF270" s="31"/>
      <c r="CG270" s="31"/>
      <c r="CH270" s="31"/>
      <c r="CI270" s="31"/>
      <c r="CJ270" s="31"/>
      <c r="CK270" s="31"/>
      <c r="CL270" s="31"/>
      <c r="CM270" s="31"/>
      <c r="CN270" s="31"/>
      <c r="CO270" s="31"/>
      <c r="CP270" s="31"/>
      <c r="CQ270" s="31"/>
      <c r="CR270" s="31"/>
      <c r="CS270" s="31"/>
      <c r="CT270" s="31"/>
      <c r="CU270" s="31"/>
      <c r="CV270" s="31"/>
    </row>
    <row r="271" spans="1:100" x14ac:dyDescent="0.3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2"/>
      <c r="AX271" s="32"/>
      <c r="AY271" s="32"/>
      <c r="AZ271" s="32"/>
      <c r="BA271" s="32"/>
      <c r="BB271" s="32"/>
      <c r="BC271" s="31"/>
      <c r="BD271" s="31"/>
      <c r="BE271" s="31"/>
      <c r="BF271" s="31"/>
      <c r="BG271" s="31"/>
      <c r="BH271" s="31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  <c r="BS271" s="31"/>
      <c r="BT271" s="31"/>
      <c r="BU271" s="31"/>
      <c r="BV271" s="31"/>
      <c r="BW271" s="31"/>
      <c r="BX271" s="31"/>
      <c r="BY271" s="31"/>
      <c r="BZ271" s="31"/>
      <c r="CA271" s="31"/>
      <c r="CB271" s="31"/>
      <c r="CC271" s="31"/>
      <c r="CD271" s="31"/>
      <c r="CE271" s="31"/>
      <c r="CF271" s="31"/>
      <c r="CG271" s="31"/>
      <c r="CH271" s="31"/>
      <c r="CI271" s="31"/>
      <c r="CJ271" s="31"/>
      <c r="CK271" s="31"/>
      <c r="CL271" s="31"/>
      <c r="CM271" s="31"/>
      <c r="CN271" s="31"/>
      <c r="CO271" s="31"/>
      <c r="CP271" s="31"/>
      <c r="CQ271" s="31"/>
      <c r="CR271" s="31"/>
      <c r="CS271" s="31"/>
      <c r="CT271" s="31"/>
      <c r="CU271" s="31"/>
      <c r="CV271" s="31"/>
    </row>
    <row r="272" spans="1:100" x14ac:dyDescent="0.3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2"/>
      <c r="AX272" s="32"/>
      <c r="AY272" s="32"/>
      <c r="AZ272" s="32"/>
      <c r="BA272" s="32"/>
      <c r="BB272" s="32"/>
      <c r="BC272" s="31"/>
      <c r="BD272" s="31"/>
      <c r="BE272" s="31"/>
      <c r="BF272" s="31"/>
      <c r="BG272" s="31"/>
      <c r="BH272" s="31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  <c r="BS272" s="31"/>
      <c r="BT272" s="31"/>
      <c r="BU272" s="31"/>
      <c r="BV272" s="31"/>
      <c r="BW272" s="31"/>
      <c r="BX272" s="31"/>
      <c r="BY272" s="31"/>
      <c r="BZ272" s="31"/>
      <c r="CA272" s="31"/>
      <c r="CB272" s="31"/>
      <c r="CC272" s="31"/>
      <c r="CD272" s="31"/>
      <c r="CE272" s="31"/>
      <c r="CF272" s="31"/>
      <c r="CG272" s="31"/>
      <c r="CH272" s="31"/>
      <c r="CI272" s="31"/>
      <c r="CJ272" s="31"/>
      <c r="CK272" s="31"/>
      <c r="CL272" s="31"/>
      <c r="CM272" s="31"/>
      <c r="CN272" s="31"/>
      <c r="CO272" s="31"/>
      <c r="CP272" s="31"/>
      <c r="CQ272" s="31"/>
      <c r="CR272" s="31"/>
      <c r="CS272" s="31"/>
      <c r="CT272" s="31"/>
      <c r="CU272" s="31"/>
      <c r="CV272" s="31"/>
    </row>
    <row r="273" spans="1:100" x14ac:dyDescent="0.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2"/>
      <c r="AX273" s="32"/>
      <c r="AY273" s="32"/>
      <c r="AZ273" s="32"/>
      <c r="BA273" s="32"/>
      <c r="BB273" s="32"/>
      <c r="BC273" s="31"/>
      <c r="BD273" s="31"/>
      <c r="BE273" s="31"/>
      <c r="BF273" s="31"/>
      <c r="BG273" s="31"/>
      <c r="BH273" s="31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  <c r="BS273" s="31"/>
      <c r="BT273" s="31"/>
      <c r="BU273" s="31"/>
      <c r="BV273" s="31"/>
      <c r="BW273" s="31"/>
      <c r="BX273" s="31"/>
      <c r="BY273" s="31"/>
      <c r="BZ273" s="31"/>
      <c r="CA273" s="31"/>
      <c r="CB273" s="31"/>
      <c r="CC273" s="31"/>
      <c r="CD273" s="31"/>
      <c r="CE273" s="31"/>
      <c r="CF273" s="31"/>
      <c r="CG273" s="31"/>
      <c r="CH273" s="31"/>
      <c r="CI273" s="31"/>
      <c r="CJ273" s="31"/>
      <c r="CK273" s="31"/>
      <c r="CL273" s="31"/>
      <c r="CM273" s="31"/>
      <c r="CN273" s="31"/>
      <c r="CO273" s="31"/>
      <c r="CP273" s="31"/>
      <c r="CQ273" s="31"/>
      <c r="CR273" s="31"/>
      <c r="CS273" s="31"/>
      <c r="CT273" s="31"/>
      <c r="CU273" s="31"/>
      <c r="CV273" s="31"/>
    </row>
    <row r="274" spans="1:100" x14ac:dyDescent="0.3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2"/>
      <c r="AX274" s="32"/>
      <c r="AY274" s="32"/>
      <c r="AZ274" s="32"/>
      <c r="BA274" s="32"/>
      <c r="BB274" s="32"/>
      <c r="BC274" s="31"/>
      <c r="BD274" s="31"/>
      <c r="BE274" s="31"/>
      <c r="BF274" s="31"/>
      <c r="BG274" s="31"/>
      <c r="BH274" s="31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  <c r="BS274" s="31"/>
      <c r="BT274" s="31"/>
      <c r="BU274" s="31"/>
      <c r="BV274" s="31"/>
      <c r="BW274" s="31"/>
      <c r="BX274" s="31"/>
      <c r="BY274" s="31"/>
      <c r="BZ274" s="31"/>
      <c r="CA274" s="31"/>
      <c r="CB274" s="31"/>
      <c r="CC274" s="31"/>
      <c r="CD274" s="31"/>
      <c r="CE274" s="31"/>
      <c r="CF274" s="31"/>
      <c r="CG274" s="31"/>
      <c r="CH274" s="31"/>
      <c r="CI274" s="31"/>
      <c r="CJ274" s="31"/>
      <c r="CK274" s="31"/>
      <c r="CL274" s="31"/>
      <c r="CM274" s="31"/>
      <c r="CN274" s="31"/>
      <c r="CO274" s="31"/>
      <c r="CP274" s="31"/>
      <c r="CQ274" s="31"/>
      <c r="CR274" s="31"/>
      <c r="CS274" s="31"/>
      <c r="CT274" s="31"/>
      <c r="CU274" s="31"/>
      <c r="CV274" s="31"/>
    </row>
    <row r="275" spans="1:100" x14ac:dyDescent="0.3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2"/>
      <c r="AX275" s="32"/>
      <c r="AY275" s="32"/>
      <c r="AZ275" s="32"/>
      <c r="BA275" s="32"/>
      <c r="BB275" s="32"/>
      <c r="BC275" s="31"/>
      <c r="BD275" s="31"/>
      <c r="BE275" s="31"/>
      <c r="BF275" s="31"/>
      <c r="BG275" s="31"/>
      <c r="BH275" s="31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  <c r="BS275" s="31"/>
      <c r="BT275" s="31"/>
      <c r="BU275" s="31"/>
      <c r="BV275" s="31"/>
      <c r="BW275" s="31"/>
      <c r="BX275" s="31"/>
      <c r="BY275" s="31"/>
      <c r="BZ275" s="31"/>
      <c r="CA275" s="31"/>
      <c r="CB275" s="31"/>
      <c r="CC275" s="31"/>
      <c r="CD275" s="31"/>
      <c r="CE275" s="31"/>
      <c r="CF275" s="31"/>
      <c r="CG275" s="31"/>
      <c r="CH275" s="31"/>
      <c r="CI275" s="31"/>
      <c r="CJ275" s="31"/>
      <c r="CK275" s="31"/>
      <c r="CL275" s="31"/>
      <c r="CM275" s="31"/>
      <c r="CN275" s="31"/>
      <c r="CO275" s="31"/>
      <c r="CP275" s="31"/>
      <c r="CQ275" s="31"/>
      <c r="CR275" s="31"/>
      <c r="CS275" s="31"/>
      <c r="CT275" s="31"/>
      <c r="CU275" s="31"/>
      <c r="CV275" s="31"/>
    </row>
    <row r="276" spans="1:100" x14ac:dyDescent="0.3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2"/>
      <c r="AX276" s="32"/>
      <c r="AY276" s="32"/>
      <c r="AZ276" s="32"/>
      <c r="BA276" s="32"/>
      <c r="BB276" s="32"/>
      <c r="BC276" s="31"/>
      <c r="BD276" s="31"/>
      <c r="BE276" s="31"/>
      <c r="BF276" s="31"/>
      <c r="BG276" s="31"/>
      <c r="BH276" s="31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  <c r="BS276" s="31"/>
      <c r="BT276" s="31"/>
      <c r="BU276" s="31"/>
      <c r="BV276" s="31"/>
      <c r="BW276" s="31"/>
      <c r="BX276" s="31"/>
      <c r="BY276" s="31"/>
      <c r="BZ276" s="31"/>
      <c r="CA276" s="31"/>
      <c r="CB276" s="31"/>
      <c r="CC276" s="31"/>
      <c r="CD276" s="31"/>
      <c r="CE276" s="31"/>
      <c r="CF276" s="31"/>
      <c r="CG276" s="31"/>
      <c r="CH276" s="31"/>
      <c r="CI276" s="31"/>
      <c r="CJ276" s="31"/>
      <c r="CK276" s="31"/>
      <c r="CL276" s="31"/>
      <c r="CM276" s="31"/>
      <c r="CN276" s="31"/>
      <c r="CO276" s="31"/>
      <c r="CP276" s="31"/>
      <c r="CQ276" s="31"/>
      <c r="CR276" s="31"/>
      <c r="CS276" s="31"/>
      <c r="CT276" s="31"/>
      <c r="CU276" s="31"/>
      <c r="CV276" s="31"/>
    </row>
    <row r="277" spans="1:100" x14ac:dyDescent="0.3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2"/>
      <c r="AX277" s="32"/>
      <c r="AY277" s="32"/>
      <c r="AZ277" s="32"/>
      <c r="BA277" s="32"/>
      <c r="BB277" s="32"/>
      <c r="BC277" s="31"/>
      <c r="BD277" s="31"/>
      <c r="BE277" s="31"/>
      <c r="BF277" s="31"/>
      <c r="BG277" s="31"/>
      <c r="BH277" s="31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  <c r="BS277" s="31"/>
      <c r="BT277" s="31"/>
      <c r="BU277" s="31"/>
      <c r="BV277" s="31"/>
      <c r="BW277" s="31"/>
      <c r="BX277" s="31"/>
      <c r="BY277" s="31"/>
      <c r="BZ277" s="31"/>
      <c r="CA277" s="31"/>
      <c r="CB277" s="31"/>
      <c r="CC277" s="31"/>
      <c r="CD277" s="31"/>
      <c r="CE277" s="31"/>
      <c r="CF277" s="31"/>
      <c r="CG277" s="31"/>
      <c r="CH277" s="31"/>
      <c r="CI277" s="31"/>
      <c r="CJ277" s="31"/>
      <c r="CK277" s="31"/>
      <c r="CL277" s="31"/>
      <c r="CM277" s="31"/>
      <c r="CN277" s="31"/>
      <c r="CO277" s="31"/>
      <c r="CP277" s="31"/>
      <c r="CQ277" s="31"/>
      <c r="CR277" s="31"/>
      <c r="CS277" s="31"/>
      <c r="CT277" s="31"/>
      <c r="CU277" s="31"/>
      <c r="CV277" s="31"/>
    </row>
    <row r="278" spans="1:100" x14ac:dyDescent="0.3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2"/>
      <c r="AX278" s="32"/>
      <c r="AY278" s="32"/>
      <c r="AZ278" s="32"/>
      <c r="BA278" s="32"/>
      <c r="BB278" s="32"/>
      <c r="BC278" s="31"/>
      <c r="BD278" s="31"/>
      <c r="BE278" s="31"/>
      <c r="BF278" s="31"/>
      <c r="BG278" s="31"/>
      <c r="BH278" s="31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  <c r="BS278" s="31"/>
      <c r="BT278" s="31"/>
      <c r="BU278" s="31"/>
      <c r="BV278" s="31"/>
      <c r="BW278" s="31"/>
      <c r="BX278" s="31"/>
      <c r="BY278" s="31"/>
      <c r="BZ278" s="31"/>
      <c r="CA278" s="31"/>
      <c r="CB278" s="31"/>
      <c r="CC278" s="31"/>
      <c r="CD278" s="31"/>
      <c r="CE278" s="31"/>
      <c r="CF278" s="31"/>
      <c r="CG278" s="31"/>
      <c r="CH278" s="31"/>
      <c r="CI278" s="31"/>
      <c r="CJ278" s="31"/>
      <c r="CK278" s="31"/>
      <c r="CL278" s="31"/>
      <c r="CM278" s="31"/>
      <c r="CN278" s="31"/>
      <c r="CO278" s="31"/>
      <c r="CP278" s="31"/>
      <c r="CQ278" s="31"/>
      <c r="CR278" s="31"/>
      <c r="CS278" s="31"/>
      <c r="CT278" s="31"/>
      <c r="CU278" s="31"/>
      <c r="CV278" s="31"/>
    </row>
    <row r="279" spans="1:100" x14ac:dyDescent="0.3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2"/>
      <c r="AX279" s="32"/>
      <c r="AY279" s="32"/>
      <c r="AZ279" s="32"/>
      <c r="BA279" s="32"/>
      <c r="BB279" s="32"/>
      <c r="BC279" s="31"/>
      <c r="BD279" s="31"/>
      <c r="BE279" s="31"/>
      <c r="BF279" s="31"/>
      <c r="BG279" s="31"/>
      <c r="BH279" s="31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  <c r="BS279" s="31"/>
      <c r="BT279" s="31"/>
      <c r="BU279" s="31"/>
      <c r="BV279" s="31"/>
      <c r="BW279" s="31"/>
      <c r="BX279" s="31"/>
      <c r="BY279" s="31"/>
      <c r="BZ279" s="31"/>
      <c r="CA279" s="31"/>
      <c r="CB279" s="31"/>
      <c r="CC279" s="31"/>
      <c r="CD279" s="31"/>
      <c r="CE279" s="31"/>
      <c r="CF279" s="31"/>
      <c r="CG279" s="31"/>
      <c r="CH279" s="31"/>
      <c r="CI279" s="31"/>
      <c r="CJ279" s="31"/>
      <c r="CK279" s="31"/>
      <c r="CL279" s="31"/>
      <c r="CM279" s="31"/>
      <c r="CN279" s="31"/>
      <c r="CO279" s="31"/>
      <c r="CP279" s="31"/>
      <c r="CQ279" s="31"/>
      <c r="CR279" s="31"/>
      <c r="CS279" s="31"/>
      <c r="CT279" s="31"/>
      <c r="CU279" s="31"/>
      <c r="CV279" s="31"/>
    </row>
    <row r="280" spans="1:100" x14ac:dyDescent="0.3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2"/>
      <c r="AX280" s="32"/>
      <c r="AY280" s="32"/>
      <c r="AZ280" s="32"/>
      <c r="BA280" s="32"/>
      <c r="BB280" s="32"/>
      <c r="BC280" s="31"/>
      <c r="BD280" s="31"/>
      <c r="BE280" s="31"/>
      <c r="BF280" s="31"/>
      <c r="BG280" s="31"/>
      <c r="BH280" s="31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  <c r="BS280" s="31"/>
      <c r="BT280" s="31"/>
      <c r="BU280" s="31"/>
      <c r="BV280" s="31"/>
      <c r="BW280" s="31"/>
      <c r="BX280" s="31"/>
      <c r="BY280" s="31"/>
      <c r="BZ280" s="31"/>
      <c r="CA280" s="31"/>
      <c r="CB280" s="31"/>
      <c r="CC280" s="31"/>
      <c r="CD280" s="31"/>
      <c r="CE280" s="31"/>
      <c r="CF280" s="31"/>
      <c r="CG280" s="31"/>
      <c r="CH280" s="31"/>
      <c r="CI280" s="31"/>
      <c r="CJ280" s="31"/>
      <c r="CK280" s="31"/>
      <c r="CL280" s="31"/>
      <c r="CM280" s="31"/>
      <c r="CN280" s="31"/>
      <c r="CO280" s="31"/>
      <c r="CP280" s="31"/>
      <c r="CQ280" s="31"/>
      <c r="CR280" s="31"/>
      <c r="CS280" s="31"/>
      <c r="CT280" s="31"/>
      <c r="CU280" s="31"/>
      <c r="CV280" s="31"/>
    </row>
    <row r="281" spans="1:100" x14ac:dyDescent="0.3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2"/>
      <c r="AX281" s="32"/>
      <c r="AY281" s="32"/>
      <c r="AZ281" s="32"/>
      <c r="BA281" s="32"/>
      <c r="BB281" s="32"/>
      <c r="BC281" s="31"/>
      <c r="BD281" s="31"/>
      <c r="BE281" s="31"/>
      <c r="BF281" s="31"/>
      <c r="BG281" s="31"/>
      <c r="BH281" s="31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  <c r="BS281" s="31"/>
      <c r="BT281" s="31"/>
      <c r="BU281" s="31"/>
      <c r="BV281" s="31"/>
      <c r="BW281" s="31"/>
      <c r="BX281" s="31"/>
      <c r="BY281" s="31"/>
      <c r="BZ281" s="31"/>
      <c r="CA281" s="31"/>
      <c r="CB281" s="31"/>
      <c r="CC281" s="31"/>
      <c r="CD281" s="31"/>
      <c r="CE281" s="31"/>
      <c r="CF281" s="31"/>
      <c r="CG281" s="31"/>
      <c r="CH281" s="31"/>
      <c r="CI281" s="31"/>
      <c r="CJ281" s="31"/>
      <c r="CK281" s="31"/>
      <c r="CL281" s="31"/>
      <c r="CM281" s="31"/>
      <c r="CN281" s="31"/>
      <c r="CO281" s="31"/>
      <c r="CP281" s="31"/>
      <c r="CQ281" s="31"/>
      <c r="CR281" s="31"/>
      <c r="CS281" s="31"/>
      <c r="CT281" s="31"/>
      <c r="CU281" s="31"/>
      <c r="CV281" s="31"/>
    </row>
    <row r="282" spans="1:100" x14ac:dyDescent="0.3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2"/>
      <c r="AX282" s="32"/>
      <c r="AY282" s="32"/>
      <c r="AZ282" s="32"/>
      <c r="BA282" s="32"/>
      <c r="BB282" s="32"/>
      <c r="BC282" s="31"/>
      <c r="BD282" s="31"/>
      <c r="BE282" s="31"/>
      <c r="BF282" s="31"/>
      <c r="BG282" s="31"/>
      <c r="BH282" s="31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  <c r="BS282" s="31"/>
      <c r="BT282" s="31"/>
      <c r="BU282" s="31"/>
      <c r="BV282" s="31"/>
      <c r="BW282" s="31"/>
      <c r="BX282" s="31"/>
      <c r="BY282" s="31"/>
      <c r="BZ282" s="31"/>
      <c r="CA282" s="31"/>
      <c r="CB282" s="31"/>
      <c r="CC282" s="31"/>
      <c r="CD282" s="31"/>
      <c r="CE282" s="31"/>
      <c r="CF282" s="31"/>
      <c r="CG282" s="31"/>
      <c r="CH282" s="31"/>
      <c r="CI282" s="31"/>
      <c r="CJ282" s="31"/>
      <c r="CK282" s="31"/>
      <c r="CL282" s="31"/>
      <c r="CM282" s="31"/>
      <c r="CN282" s="31"/>
      <c r="CO282" s="31"/>
      <c r="CP282" s="31"/>
      <c r="CQ282" s="31"/>
      <c r="CR282" s="31"/>
      <c r="CS282" s="31"/>
      <c r="CT282" s="31"/>
      <c r="CU282" s="31"/>
      <c r="CV282" s="31"/>
    </row>
    <row r="283" spans="1:100" x14ac:dyDescent="0.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2"/>
      <c r="AX283" s="32"/>
      <c r="AY283" s="32"/>
      <c r="AZ283" s="32"/>
      <c r="BA283" s="32"/>
      <c r="BB283" s="32"/>
      <c r="BC283" s="31"/>
      <c r="BD283" s="31"/>
      <c r="BE283" s="31"/>
      <c r="BF283" s="31"/>
      <c r="BG283" s="31"/>
      <c r="BH283" s="31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  <c r="BS283" s="31"/>
      <c r="BT283" s="31"/>
      <c r="BU283" s="31"/>
      <c r="BV283" s="31"/>
      <c r="BW283" s="31"/>
      <c r="BX283" s="31"/>
      <c r="BY283" s="31"/>
      <c r="BZ283" s="31"/>
      <c r="CA283" s="31"/>
      <c r="CB283" s="31"/>
      <c r="CC283" s="31"/>
      <c r="CD283" s="31"/>
      <c r="CE283" s="31"/>
      <c r="CF283" s="31"/>
      <c r="CG283" s="31"/>
      <c r="CH283" s="31"/>
      <c r="CI283" s="31"/>
      <c r="CJ283" s="31"/>
      <c r="CK283" s="31"/>
      <c r="CL283" s="31"/>
      <c r="CM283" s="31"/>
      <c r="CN283" s="31"/>
      <c r="CO283" s="31"/>
      <c r="CP283" s="31"/>
      <c r="CQ283" s="31"/>
      <c r="CR283" s="31"/>
      <c r="CS283" s="31"/>
      <c r="CT283" s="31"/>
      <c r="CU283" s="31"/>
      <c r="CV283" s="31"/>
    </row>
    <row r="284" spans="1:100" x14ac:dyDescent="0.3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2"/>
      <c r="AX284" s="32"/>
      <c r="AY284" s="32"/>
      <c r="AZ284" s="32"/>
      <c r="BA284" s="32"/>
      <c r="BB284" s="32"/>
      <c r="BC284" s="31"/>
      <c r="BD284" s="31"/>
      <c r="BE284" s="31"/>
      <c r="BF284" s="31"/>
      <c r="BG284" s="31"/>
      <c r="BH284" s="31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  <c r="BS284" s="31"/>
      <c r="BT284" s="31"/>
      <c r="BU284" s="31"/>
      <c r="BV284" s="31"/>
      <c r="BW284" s="31"/>
      <c r="BX284" s="31"/>
      <c r="BY284" s="31"/>
      <c r="BZ284" s="31"/>
      <c r="CA284" s="31"/>
      <c r="CB284" s="31"/>
      <c r="CC284" s="31"/>
      <c r="CD284" s="31"/>
      <c r="CE284" s="31"/>
      <c r="CF284" s="31"/>
      <c r="CG284" s="31"/>
      <c r="CH284" s="31"/>
      <c r="CI284" s="31"/>
      <c r="CJ284" s="31"/>
      <c r="CK284" s="31"/>
      <c r="CL284" s="31"/>
      <c r="CM284" s="31"/>
      <c r="CN284" s="31"/>
      <c r="CO284" s="31"/>
      <c r="CP284" s="31"/>
      <c r="CQ284" s="31"/>
      <c r="CR284" s="31"/>
      <c r="CS284" s="31"/>
      <c r="CT284" s="31"/>
      <c r="CU284" s="31"/>
      <c r="CV284" s="31"/>
    </row>
    <row r="285" spans="1:100" x14ac:dyDescent="0.3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2"/>
      <c r="AX285" s="32"/>
      <c r="AY285" s="32"/>
      <c r="AZ285" s="32"/>
      <c r="BA285" s="32"/>
      <c r="BB285" s="32"/>
      <c r="BC285" s="31"/>
      <c r="BD285" s="31"/>
      <c r="BE285" s="31"/>
      <c r="BF285" s="31"/>
      <c r="BG285" s="31"/>
      <c r="BH285" s="31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  <c r="BS285" s="31"/>
      <c r="BT285" s="31"/>
      <c r="BU285" s="31"/>
      <c r="BV285" s="31"/>
      <c r="BW285" s="31"/>
      <c r="BX285" s="31"/>
      <c r="BY285" s="31"/>
      <c r="BZ285" s="31"/>
      <c r="CA285" s="31"/>
      <c r="CB285" s="31"/>
      <c r="CC285" s="31"/>
      <c r="CD285" s="31"/>
      <c r="CE285" s="31"/>
      <c r="CF285" s="31"/>
      <c r="CG285" s="31"/>
      <c r="CH285" s="31"/>
      <c r="CI285" s="31"/>
      <c r="CJ285" s="31"/>
      <c r="CK285" s="31"/>
      <c r="CL285" s="31"/>
      <c r="CM285" s="31"/>
      <c r="CN285" s="31"/>
      <c r="CO285" s="31"/>
      <c r="CP285" s="31"/>
      <c r="CQ285" s="31"/>
      <c r="CR285" s="31"/>
      <c r="CS285" s="31"/>
      <c r="CT285" s="31"/>
      <c r="CU285" s="31"/>
      <c r="CV285" s="31"/>
    </row>
    <row r="286" spans="1:100" x14ac:dyDescent="0.3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2"/>
      <c r="AX286" s="32"/>
      <c r="AY286" s="32"/>
      <c r="AZ286" s="32"/>
      <c r="BA286" s="32"/>
      <c r="BB286" s="32"/>
      <c r="BC286" s="31"/>
      <c r="BD286" s="31"/>
      <c r="BE286" s="31"/>
      <c r="BF286" s="31"/>
      <c r="BG286" s="31"/>
      <c r="BH286" s="31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  <c r="BS286" s="31"/>
      <c r="BT286" s="31"/>
      <c r="BU286" s="31"/>
      <c r="BV286" s="31"/>
      <c r="BW286" s="31"/>
      <c r="BX286" s="31"/>
      <c r="BY286" s="31"/>
      <c r="BZ286" s="31"/>
      <c r="CA286" s="31"/>
      <c r="CB286" s="31"/>
      <c r="CC286" s="31"/>
      <c r="CD286" s="31"/>
      <c r="CE286" s="31"/>
      <c r="CF286" s="31"/>
      <c r="CG286" s="31"/>
      <c r="CH286" s="31"/>
      <c r="CI286" s="31"/>
      <c r="CJ286" s="31"/>
      <c r="CK286" s="31"/>
      <c r="CL286" s="31"/>
      <c r="CM286" s="31"/>
      <c r="CN286" s="31"/>
      <c r="CO286" s="31"/>
      <c r="CP286" s="31"/>
      <c r="CQ286" s="31"/>
      <c r="CR286" s="31"/>
      <c r="CS286" s="31"/>
      <c r="CT286" s="31"/>
      <c r="CU286" s="31"/>
      <c r="CV286" s="31"/>
    </row>
    <row r="287" spans="1:100" x14ac:dyDescent="0.3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2"/>
      <c r="AX287" s="32"/>
      <c r="AY287" s="32"/>
      <c r="AZ287" s="32"/>
      <c r="BA287" s="32"/>
      <c r="BB287" s="32"/>
      <c r="BC287" s="31"/>
      <c r="BD287" s="31"/>
      <c r="BE287" s="31"/>
      <c r="BF287" s="31"/>
      <c r="BG287" s="31"/>
      <c r="BH287" s="31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  <c r="BS287" s="31"/>
      <c r="BT287" s="31"/>
      <c r="BU287" s="31"/>
      <c r="BV287" s="31"/>
      <c r="BW287" s="31"/>
      <c r="BX287" s="31"/>
      <c r="BY287" s="31"/>
      <c r="BZ287" s="31"/>
      <c r="CA287" s="31"/>
      <c r="CB287" s="31"/>
      <c r="CC287" s="31"/>
      <c r="CD287" s="31"/>
      <c r="CE287" s="31"/>
      <c r="CF287" s="31"/>
      <c r="CG287" s="31"/>
      <c r="CH287" s="31"/>
      <c r="CI287" s="31"/>
      <c r="CJ287" s="31"/>
      <c r="CK287" s="31"/>
      <c r="CL287" s="31"/>
      <c r="CM287" s="31"/>
      <c r="CN287" s="31"/>
      <c r="CO287" s="31"/>
      <c r="CP287" s="31"/>
      <c r="CQ287" s="31"/>
      <c r="CR287" s="31"/>
      <c r="CS287" s="31"/>
      <c r="CT287" s="31"/>
      <c r="CU287" s="31"/>
      <c r="CV287" s="31"/>
    </row>
    <row r="288" spans="1:100" x14ac:dyDescent="0.3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2"/>
      <c r="AX288" s="32"/>
      <c r="AY288" s="32"/>
      <c r="AZ288" s="32"/>
      <c r="BA288" s="32"/>
      <c r="BB288" s="32"/>
      <c r="BC288" s="31"/>
      <c r="BD288" s="31"/>
      <c r="BE288" s="31"/>
      <c r="BF288" s="31"/>
      <c r="BG288" s="31"/>
      <c r="BH288" s="31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  <c r="BS288" s="31"/>
      <c r="BT288" s="31"/>
      <c r="BU288" s="31"/>
      <c r="BV288" s="31"/>
      <c r="BW288" s="31"/>
      <c r="BX288" s="31"/>
      <c r="BY288" s="31"/>
      <c r="BZ288" s="31"/>
      <c r="CA288" s="31"/>
      <c r="CB288" s="31"/>
      <c r="CC288" s="31"/>
      <c r="CD288" s="31"/>
      <c r="CE288" s="31"/>
      <c r="CF288" s="31"/>
      <c r="CG288" s="31"/>
      <c r="CH288" s="31"/>
      <c r="CI288" s="31"/>
      <c r="CJ288" s="31"/>
      <c r="CK288" s="31"/>
      <c r="CL288" s="31"/>
      <c r="CM288" s="31"/>
      <c r="CN288" s="31"/>
      <c r="CO288" s="31"/>
      <c r="CP288" s="31"/>
      <c r="CQ288" s="31"/>
      <c r="CR288" s="31"/>
      <c r="CS288" s="31"/>
      <c r="CT288" s="31"/>
      <c r="CU288" s="31"/>
      <c r="CV288" s="31"/>
    </row>
    <row r="289" spans="1:100" x14ac:dyDescent="0.3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2"/>
      <c r="AX289" s="32"/>
      <c r="AY289" s="32"/>
      <c r="AZ289" s="32"/>
      <c r="BA289" s="32"/>
      <c r="BB289" s="32"/>
      <c r="BC289" s="31"/>
      <c r="BD289" s="31"/>
      <c r="BE289" s="31"/>
      <c r="BF289" s="31"/>
      <c r="BG289" s="31"/>
      <c r="BH289" s="31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  <c r="BS289" s="31"/>
      <c r="BT289" s="31"/>
      <c r="BU289" s="31"/>
      <c r="BV289" s="31"/>
      <c r="BW289" s="31"/>
      <c r="BX289" s="31"/>
      <c r="BY289" s="31"/>
      <c r="BZ289" s="31"/>
      <c r="CA289" s="31"/>
      <c r="CB289" s="31"/>
      <c r="CC289" s="31"/>
      <c r="CD289" s="31"/>
      <c r="CE289" s="31"/>
      <c r="CF289" s="31"/>
      <c r="CG289" s="31"/>
      <c r="CH289" s="31"/>
      <c r="CI289" s="31"/>
      <c r="CJ289" s="31"/>
      <c r="CK289" s="31"/>
      <c r="CL289" s="31"/>
      <c r="CM289" s="31"/>
      <c r="CN289" s="31"/>
      <c r="CO289" s="31"/>
      <c r="CP289" s="31"/>
      <c r="CQ289" s="31"/>
      <c r="CR289" s="31"/>
      <c r="CS289" s="31"/>
      <c r="CT289" s="31"/>
      <c r="CU289" s="31"/>
      <c r="CV289" s="31"/>
    </row>
    <row r="290" spans="1:100" x14ac:dyDescent="0.3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2"/>
      <c r="AX290" s="32"/>
      <c r="AY290" s="32"/>
      <c r="AZ290" s="32"/>
      <c r="BA290" s="32"/>
      <c r="BB290" s="32"/>
      <c r="BC290" s="31"/>
      <c r="BD290" s="31"/>
      <c r="BE290" s="31"/>
      <c r="BF290" s="31"/>
      <c r="BG290" s="31"/>
      <c r="BH290" s="31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  <c r="BS290" s="31"/>
      <c r="BT290" s="31"/>
      <c r="BU290" s="31"/>
      <c r="BV290" s="31"/>
      <c r="BW290" s="31"/>
      <c r="BX290" s="31"/>
      <c r="BY290" s="31"/>
      <c r="BZ290" s="31"/>
      <c r="CA290" s="31"/>
      <c r="CB290" s="31"/>
      <c r="CC290" s="31"/>
      <c r="CD290" s="31"/>
      <c r="CE290" s="31"/>
      <c r="CF290" s="31"/>
      <c r="CG290" s="31"/>
      <c r="CH290" s="31"/>
      <c r="CI290" s="31"/>
      <c r="CJ290" s="31"/>
      <c r="CK290" s="31"/>
      <c r="CL290" s="31"/>
      <c r="CM290" s="31"/>
      <c r="CN290" s="31"/>
      <c r="CO290" s="31"/>
      <c r="CP290" s="31"/>
      <c r="CQ290" s="31"/>
      <c r="CR290" s="31"/>
      <c r="CS290" s="31"/>
      <c r="CT290" s="31"/>
      <c r="CU290" s="31"/>
      <c r="CV290" s="31"/>
    </row>
    <row r="291" spans="1:100" x14ac:dyDescent="0.3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2"/>
      <c r="AX291" s="32"/>
      <c r="AY291" s="32"/>
      <c r="AZ291" s="32"/>
      <c r="BA291" s="32"/>
      <c r="BB291" s="32"/>
      <c r="BC291" s="31"/>
      <c r="BD291" s="31"/>
      <c r="BE291" s="31"/>
      <c r="BF291" s="31"/>
      <c r="BG291" s="31"/>
      <c r="BH291" s="31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  <c r="BS291" s="31"/>
      <c r="BT291" s="31"/>
      <c r="BU291" s="31"/>
      <c r="BV291" s="31"/>
      <c r="BW291" s="31"/>
      <c r="BX291" s="31"/>
      <c r="BY291" s="31"/>
      <c r="BZ291" s="31"/>
      <c r="CA291" s="31"/>
      <c r="CB291" s="31"/>
      <c r="CC291" s="31"/>
      <c r="CD291" s="31"/>
      <c r="CE291" s="31"/>
      <c r="CF291" s="31"/>
      <c r="CG291" s="31"/>
      <c r="CH291" s="31"/>
      <c r="CI291" s="31"/>
      <c r="CJ291" s="31"/>
      <c r="CK291" s="31"/>
      <c r="CL291" s="31"/>
      <c r="CM291" s="31"/>
      <c r="CN291" s="31"/>
      <c r="CO291" s="31"/>
      <c r="CP291" s="31"/>
      <c r="CQ291" s="31"/>
      <c r="CR291" s="31"/>
      <c r="CS291" s="31"/>
      <c r="CT291" s="31"/>
      <c r="CU291" s="31"/>
      <c r="CV291" s="31"/>
    </row>
    <row r="292" spans="1:100" x14ac:dyDescent="0.3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2"/>
      <c r="AX292" s="32"/>
      <c r="AY292" s="32"/>
      <c r="AZ292" s="32"/>
      <c r="BA292" s="32"/>
      <c r="BB292" s="32"/>
      <c r="BC292" s="31"/>
      <c r="BD292" s="31"/>
      <c r="BE292" s="31"/>
      <c r="BF292" s="31"/>
      <c r="BG292" s="31"/>
      <c r="BH292" s="31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  <c r="BS292" s="31"/>
      <c r="BT292" s="31"/>
      <c r="BU292" s="31"/>
      <c r="BV292" s="31"/>
      <c r="BW292" s="31"/>
      <c r="BX292" s="31"/>
      <c r="BY292" s="31"/>
      <c r="BZ292" s="31"/>
      <c r="CA292" s="31"/>
      <c r="CB292" s="31"/>
      <c r="CC292" s="31"/>
      <c r="CD292" s="31"/>
      <c r="CE292" s="31"/>
      <c r="CF292" s="31"/>
      <c r="CG292" s="31"/>
      <c r="CH292" s="31"/>
      <c r="CI292" s="31"/>
      <c r="CJ292" s="31"/>
      <c r="CK292" s="31"/>
      <c r="CL292" s="31"/>
      <c r="CM292" s="31"/>
      <c r="CN292" s="31"/>
      <c r="CO292" s="31"/>
      <c r="CP292" s="31"/>
      <c r="CQ292" s="31"/>
      <c r="CR292" s="31"/>
      <c r="CS292" s="31"/>
      <c r="CT292" s="31"/>
      <c r="CU292" s="31"/>
      <c r="CV292" s="31"/>
    </row>
    <row r="293" spans="1:100" x14ac:dyDescent="0.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2"/>
      <c r="AX293" s="32"/>
      <c r="AY293" s="32"/>
      <c r="AZ293" s="32"/>
      <c r="BA293" s="32"/>
      <c r="BB293" s="32"/>
      <c r="BC293" s="31"/>
      <c r="BD293" s="31"/>
      <c r="BE293" s="31"/>
      <c r="BF293" s="31"/>
      <c r="BG293" s="31"/>
      <c r="BH293" s="31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  <c r="BS293" s="31"/>
      <c r="BT293" s="31"/>
      <c r="BU293" s="31"/>
      <c r="BV293" s="31"/>
      <c r="BW293" s="31"/>
      <c r="BX293" s="31"/>
      <c r="BY293" s="31"/>
      <c r="BZ293" s="31"/>
      <c r="CA293" s="31"/>
      <c r="CB293" s="31"/>
      <c r="CC293" s="31"/>
      <c r="CD293" s="31"/>
      <c r="CE293" s="31"/>
      <c r="CF293" s="31"/>
      <c r="CG293" s="31"/>
      <c r="CH293" s="31"/>
      <c r="CI293" s="31"/>
      <c r="CJ293" s="31"/>
      <c r="CK293" s="31"/>
      <c r="CL293" s="31"/>
      <c r="CM293" s="31"/>
      <c r="CN293" s="31"/>
      <c r="CO293" s="31"/>
      <c r="CP293" s="31"/>
      <c r="CQ293" s="31"/>
      <c r="CR293" s="31"/>
      <c r="CS293" s="31"/>
      <c r="CT293" s="31"/>
      <c r="CU293" s="31"/>
      <c r="CV293" s="31"/>
    </row>
    <row r="294" spans="1:100" x14ac:dyDescent="0.3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2"/>
      <c r="AX294" s="32"/>
      <c r="AY294" s="32"/>
      <c r="AZ294" s="32"/>
      <c r="BA294" s="32"/>
      <c r="BB294" s="32"/>
      <c r="BC294" s="31"/>
      <c r="BD294" s="31"/>
      <c r="BE294" s="31"/>
      <c r="BF294" s="31"/>
      <c r="BG294" s="31"/>
      <c r="BH294" s="31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  <c r="BS294" s="31"/>
      <c r="BT294" s="31"/>
      <c r="BU294" s="31"/>
      <c r="BV294" s="31"/>
      <c r="BW294" s="31"/>
      <c r="BX294" s="31"/>
      <c r="BY294" s="31"/>
      <c r="BZ294" s="31"/>
      <c r="CA294" s="31"/>
      <c r="CB294" s="31"/>
      <c r="CC294" s="31"/>
      <c r="CD294" s="31"/>
      <c r="CE294" s="31"/>
      <c r="CF294" s="31"/>
      <c r="CG294" s="31"/>
      <c r="CH294" s="31"/>
      <c r="CI294" s="31"/>
      <c r="CJ294" s="31"/>
      <c r="CK294" s="31"/>
      <c r="CL294" s="31"/>
      <c r="CM294" s="31"/>
      <c r="CN294" s="31"/>
      <c r="CO294" s="31"/>
      <c r="CP294" s="31"/>
      <c r="CQ294" s="31"/>
      <c r="CR294" s="31"/>
      <c r="CS294" s="31"/>
      <c r="CT294" s="31"/>
      <c r="CU294" s="31"/>
      <c r="CV294" s="31"/>
    </row>
    <row r="295" spans="1:100" x14ac:dyDescent="0.3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2"/>
      <c r="AX295" s="32"/>
      <c r="AY295" s="32"/>
      <c r="AZ295" s="32"/>
      <c r="BA295" s="32"/>
      <c r="BB295" s="32"/>
      <c r="BC295" s="31"/>
      <c r="BD295" s="31"/>
      <c r="BE295" s="31"/>
      <c r="BF295" s="31"/>
      <c r="BG295" s="31"/>
      <c r="BH295" s="31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  <c r="BS295" s="31"/>
      <c r="BT295" s="31"/>
      <c r="BU295" s="31"/>
      <c r="BV295" s="31"/>
      <c r="BW295" s="31"/>
      <c r="BX295" s="31"/>
      <c r="BY295" s="31"/>
      <c r="BZ295" s="31"/>
      <c r="CA295" s="31"/>
      <c r="CB295" s="31"/>
      <c r="CC295" s="31"/>
      <c r="CD295" s="31"/>
      <c r="CE295" s="31"/>
      <c r="CF295" s="31"/>
      <c r="CG295" s="31"/>
      <c r="CH295" s="31"/>
      <c r="CI295" s="31"/>
      <c r="CJ295" s="31"/>
      <c r="CK295" s="31"/>
      <c r="CL295" s="31"/>
      <c r="CM295" s="31"/>
      <c r="CN295" s="31"/>
      <c r="CO295" s="31"/>
      <c r="CP295" s="31"/>
      <c r="CQ295" s="31"/>
      <c r="CR295" s="31"/>
      <c r="CS295" s="31"/>
      <c r="CT295" s="31"/>
      <c r="CU295" s="31"/>
      <c r="CV295" s="31"/>
    </row>
    <row r="296" spans="1:100" x14ac:dyDescent="0.3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2"/>
      <c r="AX296" s="32"/>
      <c r="AY296" s="32"/>
      <c r="AZ296" s="32"/>
      <c r="BA296" s="32"/>
      <c r="BB296" s="32"/>
      <c r="BC296" s="31"/>
      <c r="BD296" s="31"/>
      <c r="BE296" s="31"/>
      <c r="BF296" s="31"/>
      <c r="BG296" s="31"/>
      <c r="BH296" s="31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  <c r="BS296" s="31"/>
      <c r="BT296" s="31"/>
      <c r="BU296" s="31"/>
      <c r="BV296" s="31"/>
      <c r="BW296" s="31"/>
      <c r="BX296" s="31"/>
      <c r="BY296" s="31"/>
      <c r="BZ296" s="31"/>
      <c r="CA296" s="31"/>
      <c r="CB296" s="31"/>
      <c r="CC296" s="31"/>
      <c r="CD296" s="31"/>
      <c r="CE296" s="31"/>
      <c r="CF296" s="31"/>
      <c r="CG296" s="31"/>
      <c r="CH296" s="31"/>
      <c r="CI296" s="31"/>
      <c r="CJ296" s="31"/>
      <c r="CK296" s="31"/>
      <c r="CL296" s="31"/>
      <c r="CM296" s="31"/>
      <c r="CN296" s="31"/>
      <c r="CO296" s="31"/>
      <c r="CP296" s="31"/>
      <c r="CQ296" s="31"/>
      <c r="CR296" s="31"/>
      <c r="CS296" s="31"/>
      <c r="CT296" s="31"/>
      <c r="CU296" s="31"/>
      <c r="CV296" s="31"/>
    </row>
    <row r="297" spans="1:100" x14ac:dyDescent="0.3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2"/>
      <c r="AX297" s="32"/>
      <c r="AY297" s="32"/>
      <c r="AZ297" s="32"/>
      <c r="BA297" s="32"/>
      <c r="BB297" s="32"/>
      <c r="BC297" s="31"/>
      <c r="BD297" s="31"/>
      <c r="BE297" s="31"/>
      <c r="BF297" s="31"/>
      <c r="BG297" s="31"/>
      <c r="BH297" s="31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  <c r="BS297" s="31"/>
      <c r="BT297" s="31"/>
      <c r="BU297" s="31"/>
      <c r="BV297" s="31"/>
      <c r="BW297" s="31"/>
      <c r="BX297" s="31"/>
      <c r="BY297" s="31"/>
      <c r="BZ297" s="31"/>
      <c r="CA297" s="31"/>
      <c r="CB297" s="31"/>
      <c r="CC297" s="31"/>
      <c r="CD297" s="31"/>
      <c r="CE297" s="31"/>
      <c r="CF297" s="31"/>
      <c r="CG297" s="31"/>
      <c r="CH297" s="31"/>
      <c r="CI297" s="31"/>
      <c r="CJ297" s="31"/>
      <c r="CK297" s="31"/>
      <c r="CL297" s="31"/>
      <c r="CM297" s="31"/>
      <c r="CN297" s="31"/>
      <c r="CO297" s="31"/>
      <c r="CP297" s="31"/>
      <c r="CQ297" s="31"/>
      <c r="CR297" s="31"/>
      <c r="CS297" s="31"/>
      <c r="CT297" s="31"/>
      <c r="CU297" s="31"/>
      <c r="CV297" s="31"/>
    </row>
    <row r="298" spans="1:100" x14ac:dyDescent="0.3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2"/>
      <c r="AX298" s="32"/>
      <c r="AY298" s="32"/>
      <c r="AZ298" s="32"/>
      <c r="BA298" s="32"/>
      <c r="BB298" s="32"/>
      <c r="BC298" s="31"/>
      <c r="BD298" s="31"/>
      <c r="BE298" s="31"/>
      <c r="BF298" s="31"/>
      <c r="BG298" s="31"/>
      <c r="BH298" s="31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  <c r="BS298" s="31"/>
      <c r="BT298" s="31"/>
      <c r="BU298" s="31"/>
      <c r="BV298" s="31"/>
      <c r="BW298" s="31"/>
      <c r="BX298" s="31"/>
      <c r="BY298" s="31"/>
      <c r="BZ298" s="31"/>
      <c r="CA298" s="31"/>
      <c r="CB298" s="31"/>
      <c r="CC298" s="31"/>
      <c r="CD298" s="31"/>
      <c r="CE298" s="31"/>
      <c r="CF298" s="31"/>
      <c r="CG298" s="31"/>
      <c r="CH298" s="31"/>
      <c r="CI298" s="31"/>
      <c r="CJ298" s="31"/>
      <c r="CK298" s="31"/>
      <c r="CL298" s="31"/>
      <c r="CM298" s="31"/>
      <c r="CN298" s="31"/>
      <c r="CO298" s="31"/>
      <c r="CP298" s="31"/>
      <c r="CQ298" s="31"/>
      <c r="CR298" s="31"/>
      <c r="CS298" s="31"/>
      <c r="CT298" s="31"/>
      <c r="CU298" s="31"/>
      <c r="CV298" s="31"/>
    </row>
    <row r="299" spans="1:100" x14ac:dyDescent="0.3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2"/>
      <c r="AX299" s="32"/>
      <c r="AY299" s="32"/>
      <c r="AZ299" s="32"/>
      <c r="BA299" s="32"/>
      <c r="BB299" s="32"/>
      <c r="BC299" s="31"/>
      <c r="BD299" s="31"/>
      <c r="BE299" s="31"/>
      <c r="BF299" s="31"/>
      <c r="BG299" s="31"/>
      <c r="BH299" s="31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  <c r="BS299" s="31"/>
      <c r="BT299" s="31"/>
      <c r="BU299" s="31"/>
      <c r="BV299" s="31"/>
      <c r="BW299" s="31"/>
      <c r="BX299" s="31"/>
      <c r="BY299" s="31"/>
      <c r="BZ299" s="31"/>
      <c r="CA299" s="31"/>
      <c r="CB299" s="31"/>
      <c r="CC299" s="31"/>
      <c r="CD299" s="31"/>
      <c r="CE299" s="31"/>
      <c r="CF299" s="31"/>
      <c r="CG299" s="31"/>
      <c r="CH299" s="31"/>
      <c r="CI299" s="31"/>
      <c r="CJ299" s="31"/>
      <c r="CK299" s="31"/>
      <c r="CL299" s="31"/>
      <c r="CM299" s="31"/>
      <c r="CN299" s="31"/>
      <c r="CO299" s="31"/>
      <c r="CP299" s="31"/>
      <c r="CQ299" s="31"/>
      <c r="CR299" s="31"/>
      <c r="CS299" s="31"/>
      <c r="CT299" s="31"/>
      <c r="CU299" s="31"/>
      <c r="CV299" s="31"/>
    </row>
    <row r="300" spans="1:100" x14ac:dyDescent="0.3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2"/>
      <c r="AX300" s="32"/>
      <c r="AY300" s="32"/>
      <c r="AZ300" s="32"/>
      <c r="BA300" s="32"/>
      <c r="BB300" s="32"/>
      <c r="BC300" s="31"/>
      <c r="BD300" s="31"/>
      <c r="BE300" s="31"/>
      <c r="BF300" s="31"/>
      <c r="BG300" s="31"/>
      <c r="BH300" s="31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  <c r="BS300" s="31"/>
      <c r="BT300" s="31"/>
      <c r="BU300" s="31"/>
      <c r="BV300" s="31"/>
      <c r="BW300" s="31"/>
      <c r="BX300" s="31"/>
      <c r="BY300" s="31"/>
      <c r="BZ300" s="31"/>
      <c r="CA300" s="31"/>
      <c r="CB300" s="31"/>
      <c r="CC300" s="31"/>
      <c r="CD300" s="31"/>
      <c r="CE300" s="31"/>
      <c r="CF300" s="31"/>
      <c r="CG300" s="31"/>
      <c r="CH300" s="31"/>
      <c r="CI300" s="31"/>
      <c r="CJ300" s="31"/>
      <c r="CK300" s="31"/>
      <c r="CL300" s="31"/>
      <c r="CM300" s="31"/>
      <c r="CN300" s="31"/>
      <c r="CO300" s="31"/>
      <c r="CP300" s="31"/>
      <c r="CQ300" s="31"/>
      <c r="CR300" s="31"/>
      <c r="CS300" s="31"/>
      <c r="CT300" s="31"/>
      <c r="CU300" s="31"/>
      <c r="CV300" s="31"/>
    </row>
    <row r="301" spans="1:100" x14ac:dyDescent="0.3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2"/>
      <c r="AX301" s="32"/>
      <c r="AY301" s="32"/>
      <c r="AZ301" s="32"/>
      <c r="BA301" s="32"/>
      <c r="BB301" s="32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  <c r="BS301" s="31"/>
      <c r="BT301" s="31"/>
      <c r="BU301" s="31"/>
      <c r="BV301" s="31"/>
      <c r="BW301" s="31"/>
      <c r="BX301" s="31"/>
      <c r="BY301" s="31"/>
      <c r="BZ301" s="31"/>
      <c r="CA301" s="31"/>
      <c r="CB301" s="31"/>
      <c r="CC301" s="31"/>
      <c r="CD301" s="31"/>
      <c r="CE301" s="31"/>
      <c r="CF301" s="31"/>
      <c r="CG301" s="31"/>
      <c r="CH301" s="31"/>
      <c r="CI301" s="31"/>
      <c r="CJ301" s="31"/>
      <c r="CK301" s="31"/>
      <c r="CL301" s="31"/>
      <c r="CM301" s="31"/>
      <c r="CN301" s="31"/>
      <c r="CO301" s="31"/>
      <c r="CP301" s="31"/>
      <c r="CQ301" s="31"/>
      <c r="CR301" s="31"/>
      <c r="CS301" s="31"/>
      <c r="CT301" s="31"/>
      <c r="CU301" s="31"/>
      <c r="CV301" s="31"/>
    </row>
    <row r="302" spans="1:100" x14ac:dyDescent="0.3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2"/>
      <c r="AX302" s="32"/>
      <c r="AY302" s="32"/>
      <c r="AZ302" s="32"/>
      <c r="BA302" s="32"/>
      <c r="BB302" s="32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  <c r="BS302" s="31"/>
      <c r="BT302" s="31"/>
      <c r="BU302" s="31"/>
      <c r="BV302" s="31"/>
      <c r="BW302" s="31"/>
      <c r="BX302" s="31"/>
      <c r="BY302" s="31"/>
      <c r="BZ302" s="31"/>
      <c r="CA302" s="31"/>
      <c r="CB302" s="31"/>
      <c r="CC302" s="31"/>
      <c r="CD302" s="31"/>
      <c r="CE302" s="31"/>
      <c r="CF302" s="31"/>
      <c r="CG302" s="31"/>
      <c r="CH302" s="31"/>
      <c r="CI302" s="31"/>
      <c r="CJ302" s="31"/>
      <c r="CK302" s="31"/>
      <c r="CL302" s="31"/>
      <c r="CM302" s="31"/>
      <c r="CN302" s="31"/>
      <c r="CO302" s="31"/>
      <c r="CP302" s="31"/>
      <c r="CQ302" s="31"/>
      <c r="CR302" s="31"/>
      <c r="CS302" s="31"/>
      <c r="CT302" s="31"/>
      <c r="CU302" s="31"/>
      <c r="CV302" s="31"/>
    </row>
    <row r="303" spans="1:100" x14ac:dyDescent="0.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2"/>
      <c r="AX303" s="32"/>
      <c r="AY303" s="32"/>
      <c r="AZ303" s="32"/>
      <c r="BA303" s="32"/>
      <c r="BB303" s="32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  <c r="BS303" s="31"/>
      <c r="BT303" s="31"/>
      <c r="BU303" s="31"/>
      <c r="BV303" s="31"/>
      <c r="BW303" s="31"/>
      <c r="BX303" s="31"/>
      <c r="BY303" s="31"/>
      <c r="BZ303" s="31"/>
      <c r="CA303" s="31"/>
      <c r="CB303" s="31"/>
      <c r="CC303" s="31"/>
      <c r="CD303" s="31"/>
      <c r="CE303" s="31"/>
      <c r="CF303" s="31"/>
      <c r="CG303" s="31"/>
      <c r="CH303" s="31"/>
      <c r="CI303" s="31"/>
      <c r="CJ303" s="31"/>
      <c r="CK303" s="31"/>
      <c r="CL303" s="31"/>
      <c r="CM303" s="31"/>
      <c r="CN303" s="31"/>
      <c r="CO303" s="31"/>
      <c r="CP303" s="31"/>
      <c r="CQ303" s="31"/>
      <c r="CR303" s="31"/>
      <c r="CS303" s="31"/>
      <c r="CT303" s="31"/>
      <c r="CU303" s="31"/>
      <c r="CV303" s="31"/>
    </row>
    <row r="304" spans="1:100" x14ac:dyDescent="0.3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2"/>
      <c r="AX304" s="32"/>
      <c r="AY304" s="32"/>
      <c r="AZ304" s="32"/>
      <c r="BA304" s="32"/>
      <c r="BB304" s="32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  <c r="BS304" s="31"/>
      <c r="BT304" s="31"/>
      <c r="BU304" s="31"/>
      <c r="BV304" s="31"/>
      <c r="BW304" s="31"/>
      <c r="BX304" s="31"/>
      <c r="BY304" s="31"/>
      <c r="BZ304" s="31"/>
      <c r="CA304" s="31"/>
      <c r="CB304" s="31"/>
      <c r="CC304" s="31"/>
      <c r="CD304" s="31"/>
      <c r="CE304" s="31"/>
      <c r="CF304" s="31"/>
      <c r="CG304" s="31"/>
      <c r="CH304" s="31"/>
      <c r="CI304" s="31"/>
      <c r="CJ304" s="31"/>
      <c r="CK304" s="31"/>
      <c r="CL304" s="31"/>
      <c r="CM304" s="31"/>
      <c r="CN304" s="31"/>
      <c r="CO304" s="31"/>
      <c r="CP304" s="31"/>
      <c r="CQ304" s="31"/>
      <c r="CR304" s="31"/>
      <c r="CS304" s="31"/>
      <c r="CT304" s="31"/>
      <c r="CU304" s="31"/>
      <c r="CV304" s="31"/>
    </row>
    <row r="305" spans="1:100" x14ac:dyDescent="0.3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2"/>
      <c r="AX305" s="32"/>
      <c r="AY305" s="32"/>
      <c r="AZ305" s="32"/>
      <c r="BA305" s="32"/>
      <c r="BB305" s="32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  <c r="BS305" s="31"/>
      <c r="BT305" s="31"/>
      <c r="BU305" s="31"/>
      <c r="BV305" s="31"/>
      <c r="BW305" s="31"/>
      <c r="BX305" s="31"/>
      <c r="BY305" s="31"/>
      <c r="BZ305" s="31"/>
      <c r="CA305" s="31"/>
      <c r="CB305" s="31"/>
      <c r="CC305" s="31"/>
      <c r="CD305" s="31"/>
      <c r="CE305" s="31"/>
      <c r="CF305" s="31"/>
      <c r="CG305" s="31"/>
      <c r="CH305" s="31"/>
      <c r="CI305" s="31"/>
      <c r="CJ305" s="31"/>
      <c r="CK305" s="31"/>
      <c r="CL305" s="31"/>
      <c r="CM305" s="31"/>
      <c r="CN305" s="31"/>
      <c r="CO305" s="31"/>
      <c r="CP305" s="31"/>
      <c r="CQ305" s="31"/>
      <c r="CR305" s="31"/>
      <c r="CS305" s="31"/>
      <c r="CT305" s="31"/>
      <c r="CU305" s="31"/>
      <c r="CV305" s="31"/>
    </row>
    <row r="306" spans="1:100" x14ac:dyDescent="0.3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2"/>
      <c r="AX306" s="32"/>
      <c r="AY306" s="32"/>
      <c r="AZ306" s="32"/>
      <c r="BA306" s="32"/>
      <c r="BB306" s="32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  <c r="BS306" s="31"/>
      <c r="BT306" s="31"/>
      <c r="BU306" s="31"/>
      <c r="BV306" s="31"/>
      <c r="BW306" s="31"/>
      <c r="BX306" s="31"/>
      <c r="BY306" s="31"/>
      <c r="BZ306" s="31"/>
      <c r="CA306" s="31"/>
      <c r="CB306" s="31"/>
      <c r="CC306" s="31"/>
      <c r="CD306" s="31"/>
      <c r="CE306" s="31"/>
      <c r="CF306" s="31"/>
      <c r="CG306" s="31"/>
      <c r="CH306" s="31"/>
      <c r="CI306" s="31"/>
      <c r="CJ306" s="31"/>
      <c r="CK306" s="31"/>
      <c r="CL306" s="31"/>
      <c r="CM306" s="31"/>
      <c r="CN306" s="31"/>
      <c r="CO306" s="31"/>
      <c r="CP306" s="31"/>
      <c r="CQ306" s="31"/>
      <c r="CR306" s="31"/>
      <c r="CS306" s="31"/>
      <c r="CT306" s="31"/>
      <c r="CU306" s="31"/>
      <c r="CV306" s="31"/>
    </row>
    <row r="307" spans="1:100" x14ac:dyDescent="0.3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2"/>
      <c r="AX307" s="32"/>
      <c r="AY307" s="32"/>
      <c r="AZ307" s="32"/>
      <c r="BA307" s="32"/>
      <c r="BB307" s="32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  <c r="BS307" s="31"/>
      <c r="BT307" s="31"/>
      <c r="BU307" s="31"/>
      <c r="BV307" s="31"/>
      <c r="BW307" s="31"/>
      <c r="BX307" s="31"/>
      <c r="BY307" s="31"/>
      <c r="BZ307" s="31"/>
      <c r="CA307" s="31"/>
      <c r="CB307" s="31"/>
      <c r="CC307" s="31"/>
      <c r="CD307" s="31"/>
      <c r="CE307" s="31"/>
      <c r="CF307" s="31"/>
      <c r="CG307" s="31"/>
      <c r="CH307" s="31"/>
      <c r="CI307" s="31"/>
      <c r="CJ307" s="31"/>
      <c r="CK307" s="31"/>
      <c r="CL307" s="31"/>
      <c r="CM307" s="31"/>
      <c r="CN307" s="31"/>
      <c r="CO307" s="31"/>
      <c r="CP307" s="31"/>
      <c r="CQ307" s="31"/>
      <c r="CR307" s="31"/>
      <c r="CS307" s="31"/>
      <c r="CT307" s="31"/>
      <c r="CU307" s="31"/>
      <c r="CV307" s="31"/>
    </row>
    <row r="308" spans="1:100" x14ac:dyDescent="0.3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2"/>
      <c r="AX308" s="32"/>
      <c r="AY308" s="32"/>
      <c r="AZ308" s="32"/>
      <c r="BA308" s="32"/>
      <c r="BB308" s="32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  <c r="BS308" s="31"/>
      <c r="BT308" s="31"/>
      <c r="BU308" s="31"/>
      <c r="BV308" s="31"/>
      <c r="BW308" s="31"/>
      <c r="BX308" s="31"/>
      <c r="BY308" s="31"/>
      <c r="BZ308" s="31"/>
      <c r="CA308" s="31"/>
      <c r="CB308" s="31"/>
      <c r="CC308" s="31"/>
      <c r="CD308" s="31"/>
      <c r="CE308" s="31"/>
      <c r="CF308" s="31"/>
      <c r="CG308" s="31"/>
      <c r="CH308" s="31"/>
      <c r="CI308" s="31"/>
      <c r="CJ308" s="31"/>
      <c r="CK308" s="31"/>
      <c r="CL308" s="31"/>
      <c r="CM308" s="31"/>
      <c r="CN308" s="31"/>
      <c r="CO308" s="31"/>
      <c r="CP308" s="31"/>
      <c r="CQ308" s="31"/>
      <c r="CR308" s="31"/>
      <c r="CS308" s="31"/>
      <c r="CT308" s="31"/>
      <c r="CU308" s="31"/>
      <c r="CV308" s="31"/>
    </row>
    <row r="309" spans="1:100" x14ac:dyDescent="0.3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2"/>
      <c r="AX309" s="32"/>
      <c r="AY309" s="32"/>
      <c r="AZ309" s="32"/>
      <c r="BA309" s="32"/>
      <c r="BB309" s="32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  <c r="BS309" s="31"/>
      <c r="BT309" s="31"/>
      <c r="BU309" s="31"/>
      <c r="BV309" s="31"/>
      <c r="BW309" s="31"/>
      <c r="BX309" s="31"/>
      <c r="BY309" s="31"/>
      <c r="BZ309" s="31"/>
      <c r="CA309" s="31"/>
      <c r="CB309" s="31"/>
      <c r="CC309" s="31"/>
      <c r="CD309" s="31"/>
      <c r="CE309" s="31"/>
      <c r="CF309" s="31"/>
      <c r="CG309" s="31"/>
      <c r="CH309" s="31"/>
      <c r="CI309" s="31"/>
      <c r="CJ309" s="31"/>
      <c r="CK309" s="31"/>
      <c r="CL309" s="31"/>
      <c r="CM309" s="31"/>
      <c r="CN309" s="31"/>
      <c r="CO309" s="31"/>
      <c r="CP309" s="31"/>
      <c r="CQ309" s="31"/>
      <c r="CR309" s="31"/>
      <c r="CS309" s="31"/>
      <c r="CT309" s="31"/>
      <c r="CU309" s="31"/>
      <c r="CV309" s="31"/>
    </row>
    <row r="310" spans="1:100" x14ac:dyDescent="0.3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2"/>
      <c r="AX310" s="32"/>
      <c r="AY310" s="32"/>
      <c r="AZ310" s="32"/>
      <c r="BA310" s="32"/>
      <c r="BB310" s="32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  <c r="BS310" s="31"/>
      <c r="BT310" s="31"/>
      <c r="BU310" s="31"/>
      <c r="BV310" s="31"/>
      <c r="BW310" s="31"/>
      <c r="BX310" s="31"/>
      <c r="BY310" s="31"/>
      <c r="BZ310" s="31"/>
      <c r="CA310" s="31"/>
      <c r="CB310" s="31"/>
      <c r="CC310" s="31"/>
      <c r="CD310" s="31"/>
      <c r="CE310" s="31"/>
      <c r="CF310" s="31"/>
      <c r="CG310" s="31"/>
      <c r="CH310" s="31"/>
      <c r="CI310" s="31"/>
      <c r="CJ310" s="31"/>
      <c r="CK310" s="31"/>
      <c r="CL310" s="31"/>
      <c r="CM310" s="31"/>
      <c r="CN310" s="31"/>
      <c r="CO310" s="31"/>
      <c r="CP310" s="31"/>
      <c r="CQ310" s="31"/>
      <c r="CR310" s="31"/>
      <c r="CS310" s="31"/>
      <c r="CT310" s="31"/>
      <c r="CU310" s="31"/>
      <c r="CV310" s="31"/>
    </row>
    <row r="311" spans="1:100" x14ac:dyDescent="0.3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2"/>
      <c r="AX311" s="32"/>
      <c r="AY311" s="32"/>
      <c r="AZ311" s="32"/>
      <c r="BA311" s="32"/>
      <c r="BB311" s="32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  <c r="BS311" s="31"/>
      <c r="BT311" s="31"/>
      <c r="BU311" s="31"/>
      <c r="BV311" s="31"/>
      <c r="BW311" s="31"/>
      <c r="BX311" s="31"/>
      <c r="BY311" s="31"/>
      <c r="BZ311" s="31"/>
      <c r="CA311" s="31"/>
      <c r="CB311" s="31"/>
      <c r="CC311" s="31"/>
      <c r="CD311" s="31"/>
      <c r="CE311" s="31"/>
      <c r="CF311" s="31"/>
      <c r="CG311" s="31"/>
      <c r="CH311" s="31"/>
      <c r="CI311" s="31"/>
      <c r="CJ311" s="31"/>
      <c r="CK311" s="31"/>
      <c r="CL311" s="31"/>
      <c r="CM311" s="31"/>
      <c r="CN311" s="31"/>
      <c r="CO311" s="31"/>
      <c r="CP311" s="31"/>
      <c r="CQ311" s="31"/>
      <c r="CR311" s="31"/>
      <c r="CS311" s="31"/>
      <c r="CT311" s="31"/>
      <c r="CU311" s="31"/>
      <c r="CV311" s="31"/>
    </row>
    <row r="312" spans="1:100" x14ac:dyDescent="0.3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2"/>
      <c r="AX312" s="32"/>
      <c r="AY312" s="32"/>
      <c r="AZ312" s="32"/>
      <c r="BA312" s="32"/>
      <c r="BB312" s="32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  <c r="BS312" s="31"/>
      <c r="BT312" s="31"/>
      <c r="BU312" s="31"/>
      <c r="BV312" s="31"/>
      <c r="BW312" s="31"/>
      <c r="BX312" s="31"/>
      <c r="BY312" s="31"/>
      <c r="BZ312" s="31"/>
      <c r="CA312" s="31"/>
      <c r="CB312" s="31"/>
      <c r="CC312" s="31"/>
      <c r="CD312" s="31"/>
      <c r="CE312" s="31"/>
      <c r="CF312" s="31"/>
      <c r="CG312" s="31"/>
      <c r="CH312" s="31"/>
      <c r="CI312" s="31"/>
      <c r="CJ312" s="31"/>
      <c r="CK312" s="31"/>
      <c r="CL312" s="31"/>
      <c r="CM312" s="31"/>
      <c r="CN312" s="31"/>
      <c r="CO312" s="31"/>
      <c r="CP312" s="31"/>
      <c r="CQ312" s="31"/>
      <c r="CR312" s="31"/>
      <c r="CS312" s="31"/>
      <c r="CT312" s="31"/>
      <c r="CU312" s="31"/>
      <c r="CV312" s="31"/>
    </row>
    <row r="313" spans="1:100" x14ac:dyDescent="0.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2"/>
      <c r="AX313" s="32"/>
      <c r="AY313" s="32"/>
      <c r="AZ313" s="32"/>
      <c r="BA313" s="32"/>
      <c r="BB313" s="32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  <c r="BS313" s="31"/>
      <c r="BT313" s="31"/>
      <c r="BU313" s="31"/>
      <c r="BV313" s="31"/>
      <c r="BW313" s="31"/>
      <c r="BX313" s="31"/>
      <c r="BY313" s="31"/>
      <c r="BZ313" s="31"/>
      <c r="CA313" s="31"/>
      <c r="CB313" s="31"/>
      <c r="CC313" s="31"/>
      <c r="CD313" s="31"/>
      <c r="CE313" s="31"/>
      <c r="CF313" s="31"/>
      <c r="CG313" s="31"/>
      <c r="CH313" s="31"/>
      <c r="CI313" s="31"/>
      <c r="CJ313" s="31"/>
      <c r="CK313" s="31"/>
      <c r="CL313" s="31"/>
      <c r="CM313" s="31"/>
      <c r="CN313" s="31"/>
      <c r="CO313" s="31"/>
      <c r="CP313" s="31"/>
      <c r="CQ313" s="31"/>
      <c r="CR313" s="31"/>
      <c r="CS313" s="31"/>
      <c r="CT313" s="31"/>
      <c r="CU313" s="31"/>
      <c r="CV313" s="31"/>
    </row>
    <row r="314" spans="1:100" x14ac:dyDescent="0.3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2"/>
      <c r="AX314" s="32"/>
      <c r="AY314" s="32"/>
      <c r="AZ314" s="32"/>
      <c r="BA314" s="32"/>
      <c r="BB314" s="32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  <c r="BS314" s="31"/>
      <c r="BT314" s="31"/>
      <c r="BU314" s="31"/>
      <c r="BV314" s="31"/>
      <c r="BW314" s="31"/>
      <c r="BX314" s="31"/>
      <c r="BY314" s="31"/>
      <c r="BZ314" s="31"/>
      <c r="CA314" s="31"/>
      <c r="CB314" s="31"/>
      <c r="CC314" s="31"/>
      <c r="CD314" s="31"/>
      <c r="CE314" s="31"/>
      <c r="CF314" s="31"/>
      <c r="CG314" s="31"/>
      <c r="CH314" s="31"/>
      <c r="CI314" s="31"/>
      <c r="CJ314" s="31"/>
      <c r="CK314" s="31"/>
      <c r="CL314" s="31"/>
      <c r="CM314" s="31"/>
      <c r="CN314" s="31"/>
      <c r="CO314" s="31"/>
      <c r="CP314" s="31"/>
      <c r="CQ314" s="31"/>
      <c r="CR314" s="31"/>
      <c r="CS314" s="31"/>
      <c r="CT314" s="31"/>
      <c r="CU314" s="31"/>
      <c r="CV314" s="31"/>
    </row>
    <row r="315" spans="1:100" x14ac:dyDescent="0.3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2"/>
      <c r="AX315" s="32"/>
      <c r="AY315" s="32"/>
      <c r="AZ315" s="32"/>
      <c r="BA315" s="32"/>
      <c r="BB315" s="32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  <c r="BS315" s="31"/>
      <c r="BT315" s="31"/>
      <c r="BU315" s="31"/>
      <c r="BV315" s="31"/>
      <c r="BW315" s="31"/>
      <c r="BX315" s="31"/>
      <c r="BY315" s="31"/>
      <c r="BZ315" s="31"/>
      <c r="CA315" s="31"/>
      <c r="CB315" s="31"/>
      <c r="CC315" s="31"/>
      <c r="CD315" s="31"/>
      <c r="CE315" s="31"/>
      <c r="CF315" s="31"/>
      <c r="CG315" s="31"/>
      <c r="CH315" s="31"/>
      <c r="CI315" s="31"/>
      <c r="CJ315" s="31"/>
      <c r="CK315" s="31"/>
      <c r="CL315" s="31"/>
      <c r="CM315" s="31"/>
      <c r="CN315" s="31"/>
      <c r="CO315" s="31"/>
      <c r="CP315" s="31"/>
      <c r="CQ315" s="31"/>
      <c r="CR315" s="31"/>
      <c r="CS315" s="31"/>
      <c r="CT315" s="31"/>
      <c r="CU315" s="31"/>
      <c r="CV315" s="31"/>
    </row>
    <row r="316" spans="1:100" x14ac:dyDescent="0.3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2"/>
      <c r="AX316" s="32"/>
      <c r="AY316" s="32"/>
      <c r="AZ316" s="32"/>
      <c r="BA316" s="32"/>
      <c r="BB316" s="32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  <c r="BS316" s="31"/>
      <c r="BT316" s="31"/>
      <c r="BU316" s="31"/>
      <c r="BV316" s="31"/>
      <c r="BW316" s="31"/>
      <c r="BX316" s="31"/>
      <c r="BY316" s="31"/>
      <c r="BZ316" s="31"/>
      <c r="CA316" s="31"/>
      <c r="CB316" s="31"/>
      <c r="CC316" s="31"/>
      <c r="CD316" s="31"/>
      <c r="CE316" s="31"/>
      <c r="CF316" s="31"/>
      <c r="CG316" s="31"/>
      <c r="CH316" s="31"/>
      <c r="CI316" s="31"/>
      <c r="CJ316" s="31"/>
      <c r="CK316" s="31"/>
      <c r="CL316" s="31"/>
      <c r="CM316" s="31"/>
      <c r="CN316" s="31"/>
      <c r="CO316" s="31"/>
      <c r="CP316" s="31"/>
      <c r="CQ316" s="31"/>
      <c r="CR316" s="31"/>
      <c r="CS316" s="31"/>
      <c r="CT316" s="31"/>
      <c r="CU316" s="31"/>
      <c r="CV316" s="31"/>
    </row>
    <row r="317" spans="1:100" x14ac:dyDescent="0.3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2"/>
      <c r="AX317" s="32"/>
      <c r="AY317" s="32"/>
      <c r="AZ317" s="32"/>
      <c r="BA317" s="32"/>
      <c r="BB317" s="32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  <c r="BS317" s="31"/>
      <c r="BT317" s="31"/>
      <c r="BU317" s="31"/>
      <c r="BV317" s="31"/>
      <c r="BW317" s="31"/>
      <c r="BX317" s="31"/>
      <c r="BY317" s="31"/>
      <c r="BZ317" s="31"/>
      <c r="CA317" s="31"/>
      <c r="CB317" s="31"/>
      <c r="CC317" s="31"/>
      <c r="CD317" s="31"/>
      <c r="CE317" s="31"/>
      <c r="CF317" s="31"/>
      <c r="CG317" s="31"/>
      <c r="CH317" s="31"/>
      <c r="CI317" s="31"/>
      <c r="CJ317" s="31"/>
      <c r="CK317" s="31"/>
      <c r="CL317" s="31"/>
      <c r="CM317" s="31"/>
      <c r="CN317" s="31"/>
      <c r="CO317" s="31"/>
      <c r="CP317" s="31"/>
      <c r="CQ317" s="31"/>
      <c r="CR317" s="31"/>
      <c r="CS317" s="31"/>
      <c r="CT317" s="31"/>
      <c r="CU317" s="31"/>
      <c r="CV317" s="31"/>
    </row>
    <row r="318" spans="1:100" x14ac:dyDescent="0.3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2"/>
      <c r="AX318" s="32"/>
      <c r="AY318" s="32"/>
      <c r="AZ318" s="32"/>
      <c r="BA318" s="32"/>
      <c r="BB318" s="32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  <c r="BS318" s="31"/>
      <c r="BT318" s="31"/>
      <c r="BU318" s="31"/>
      <c r="BV318" s="31"/>
      <c r="BW318" s="31"/>
      <c r="BX318" s="31"/>
      <c r="BY318" s="31"/>
      <c r="BZ318" s="31"/>
      <c r="CA318" s="31"/>
      <c r="CB318" s="31"/>
      <c r="CC318" s="31"/>
      <c r="CD318" s="31"/>
      <c r="CE318" s="31"/>
      <c r="CF318" s="31"/>
      <c r="CG318" s="31"/>
      <c r="CH318" s="31"/>
      <c r="CI318" s="31"/>
      <c r="CJ318" s="31"/>
      <c r="CK318" s="31"/>
      <c r="CL318" s="31"/>
      <c r="CM318" s="31"/>
      <c r="CN318" s="31"/>
      <c r="CO318" s="31"/>
      <c r="CP318" s="31"/>
      <c r="CQ318" s="31"/>
      <c r="CR318" s="31"/>
      <c r="CS318" s="31"/>
      <c r="CT318" s="31"/>
      <c r="CU318" s="31"/>
      <c r="CV318" s="31"/>
    </row>
    <row r="319" spans="1:100" x14ac:dyDescent="0.3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2"/>
      <c r="AX319" s="32"/>
      <c r="AY319" s="32"/>
      <c r="AZ319" s="32"/>
      <c r="BA319" s="32"/>
      <c r="BB319" s="32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  <c r="BS319" s="31"/>
      <c r="BT319" s="31"/>
      <c r="BU319" s="31"/>
      <c r="BV319" s="31"/>
      <c r="BW319" s="31"/>
      <c r="BX319" s="31"/>
      <c r="BY319" s="31"/>
      <c r="BZ319" s="31"/>
      <c r="CA319" s="31"/>
      <c r="CB319" s="31"/>
      <c r="CC319" s="31"/>
      <c r="CD319" s="31"/>
      <c r="CE319" s="31"/>
      <c r="CF319" s="31"/>
      <c r="CG319" s="31"/>
      <c r="CH319" s="31"/>
      <c r="CI319" s="31"/>
      <c r="CJ319" s="31"/>
      <c r="CK319" s="31"/>
      <c r="CL319" s="31"/>
      <c r="CM319" s="31"/>
      <c r="CN319" s="31"/>
      <c r="CO319" s="31"/>
      <c r="CP319" s="31"/>
      <c r="CQ319" s="31"/>
      <c r="CR319" s="31"/>
      <c r="CS319" s="31"/>
      <c r="CT319" s="31"/>
      <c r="CU319" s="31"/>
      <c r="CV319" s="31"/>
    </row>
    <row r="320" spans="1:100" x14ac:dyDescent="0.3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2"/>
      <c r="AX320" s="32"/>
      <c r="AY320" s="32"/>
      <c r="AZ320" s="32"/>
      <c r="BA320" s="32"/>
      <c r="BB320" s="32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  <c r="BS320" s="31"/>
      <c r="BT320" s="31"/>
      <c r="BU320" s="31"/>
      <c r="BV320" s="31"/>
      <c r="BW320" s="31"/>
      <c r="BX320" s="31"/>
      <c r="BY320" s="31"/>
      <c r="BZ320" s="31"/>
      <c r="CA320" s="31"/>
      <c r="CB320" s="31"/>
      <c r="CC320" s="31"/>
      <c r="CD320" s="31"/>
      <c r="CE320" s="31"/>
      <c r="CF320" s="31"/>
      <c r="CG320" s="31"/>
      <c r="CH320" s="31"/>
      <c r="CI320" s="31"/>
      <c r="CJ320" s="31"/>
      <c r="CK320" s="31"/>
      <c r="CL320" s="31"/>
      <c r="CM320" s="31"/>
      <c r="CN320" s="31"/>
      <c r="CO320" s="31"/>
      <c r="CP320" s="31"/>
      <c r="CQ320" s="31"/>
      <c r="CR320" s="31"/>
      <c r="CS320" s="31"/>
      <c r="CT320" s="31"/>
      <c r="CU320" s="31"/>
      <c r="CV320" s="31"/>
    </row>
    <row r="321" spans="1:100" x14ac:dyDescent="0.3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2"/>
      <c r="AX321" s="32"/>
      <c r="AY321" s="32"/>
      <c r="AZ321" s="32"/>
      <c r="BA321" s="32"/>
      <c r="BB321" s="32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  <c r="BS321" s="31"/>
      <c r="BT321" s="31"/>
      <c r="BU321" s="31"/>
      <c r="BV321" s="31"/>
      <c r="BW321" s="31"/>
      <c r="BX321" s="31"/>
      <c r="BY321" s="31"/>
      <c r="BZ321" s="31"/>
      <c r="CA321" s="31"/>
      <c r="CB321" s="31"/>
      <c r="CC321" s="31"/>
      <c r="CD321" s="31"/>
      <c r="CE321" s="31"/>
      <c r="CF321" s="31"/>
      <c r="CG321" s="31"/>
      <c r="CH321" s="31"/>
      <c r="CI321" s="31"/>
      <c r="CJ321" s="31"/>
      <c r="CK321" s="31"/>
      <c r="CL321" s="31"/>
      <c r="CM321" s="31"/>
      <c r="CN321" s="31"/>
      <c r="CO321" s="31"/>
      <c r="CP321" s="31"/>
      <c r="CQ321" s="31"/>
      <c r="CR321" s="31"/>
      <c r="CS321" s="31"/>
      <c r="CT321" s="31"/>
      <c r="CU321" s="31"/>
      <c r="CV321" s="31"/>
    </row>
    <row r="322" spans="1:100" x14ac:dyDescent="0.3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2"/>
      <c r="AX322" s="32"/>
      <c r="AY322" s="32"/>
      <c r="AZ322" s="32"/>
      <c r="BA322" s="32"/>
      <c r="BB322" s="32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  <c r="BS322" s="31"/>
      <c r="BT322" s="31"/>
      <c r="BU322" s="31"/>
      <c r="BV322" s="31"/>
      <c r="BW322" s="31"/>
      <c r="BX322" s="31"/>
      <c r="BY322" s="31"/>
      <c r="BZ322" s="31"/>
      <c r="CA322" s="31"/>
      <c r="CB322" s="31"/>
      <c r="CC322" s="31"/>
      <c r="CD322" s="31"/>
      <c r="CE322" s="31"/>
      <c r="CF322" s="31"/>
      <c r="CG322" s="31"/>
      <c r="CH322" s="31"/>
      <c r="CI322" s="31"/>
      <c r="CJ322" s="31"/>
      <c r="CK322" s="31"/>
      <c r="CL322" s="31"/>
      <c r="CM322" s="31"/>
      <c r="CN322" s="31"/>
      <c r="CO322" s="31"/>
      <c r="CP322" s="31"/>
      <c r="CQ322" s="31"/>
      <c r="CR322" s="31"/>
      <c r="CS322" s="31"/>
      <c r="CT322" s="31"/>
      <c r="CU322" s="31"/>
      <c r="CV322" s="31"/>
    </row>
    <row r="323" spans="1:100" x14ac:dyDescent="0.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2"/>
      <c r="AX323" s="32"/>
      <c r="AY323" s="32"/>
      <c r="AZ323" s="32"/>
      <c r="BA323" s="32"/>
      <c r="BB323" s="32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  <c r="BS323" s="31"/>
      <c r="BT323" s="31"/>
      <c r="BU323" s="31"/>
      <c r="BV323" s="31"/>
      <c r="BW323" s="31"/>
      <c r="BX323" s="31"/>
      <c r="BY323" s="31"/>
      <c r="BZ323" s="31"/>
      <c r="CA323" s="31"/>
      <c r="CB323" s="31"/>
      <c r="CC323" s="31"/>
      <c r="CD323" s="31"/>
      <c r="CE323" s="31"/>
      <c r="CF323" s="31"/>
      <c r="CG323" s="31"/>
      <c r="CH323" s="31"/>
      <c r="CI323" s="31"/>
      <c r="CJ323" s="31"/>
      <c r="CK323" s="31"/>
      <c r="CL323" s="31"/>
      <c r="CM323" s="31"/>
      <c r="CN323" s="31"/>
      <c r="CO323" s="31"/>
      <c r="CP323" s="31"/>
      <c r="CQ323" s="31"/>
      <c r="CR323" s="31"/>
      <c r="CS323" s="31"/>
      <c r="CT323" s="31"/>
      <c r="CU323" s="31"/>
      <c r="CV323" s="31"/>
    </row>
    <row r="324" spans="1:100" x14ac:dyDescent="0.3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2"/>
      <c r="AX324" s="32"/>
      <c r="AY324" s="32"/>
      <c r="AZ324" s="32"/>
      <c r="BA324" s="32"/>
      <c r="BB324" s="32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  <c r="BS324" s="31"/>
      <c r="BT324" s="31"/>
      <c r="BU324" s="31"/>
      <c r="BV324" s="31"/>
      <c r="BW324" s="31"/>
      <c r="BX324" s="31"/>
      <c r="BY324" s="31"/>
      <c r="BZ324" s="31"/>
      <c r="CA324" s="31"/>
      <c r="CB324" s="31"/>
      <c r="CC324" s="31"/>
      <c r="CD324" s="31"/>
      <c r="CE324" s="31"/>
      <c r="CF324" s="31"/>
      <c r="CG324" s="31"/>
      <c r="CH324" s="31"/>
      <c r="CI324" s="31"/>
      <c r="CJ324" s="31"/>
      <c r="CK324" s="31"/>
      <c r="CL324" s="31"/>
      <c r="CM324" s="31"/>
      <c r="CN324" s="31"/>
      <c r="CO324" s="31"/>
      <c r="CP324" s="31"/>
      <c r="CQ324" s="31"/>
      <c r="CR324" s="31"/>
      <c r="CS324" s="31"/>
      <c r="CT324" s="31"/>
      <c r="CU324" s="31"/>
      <c r="CV324" s="31"/>
    </row>
    <row r="325" spans="1:100" x14ac:dyDescent="0.3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2"/>
      <c r="AX325" s="32"/>
      <c r="AY325" s="32"/>
      <c r="AZ325" s="32"/>
      <c r="BA325" s="32"/>
      <c r="BB325" s="32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  <c r="BS325" s="31"/>
      <c r="BT325" s="31"/>
      <c r="BU325" s="31"/>
      <c r="BV325" s="31"/>
      <c r="BW325" s="31"/>
      <c r="BX325" s="31"/>
      <c r="BY325" s="31"/>
      <c r="BZ325" s="31"/>
      <c r="CA325" s="31"/>
      <c r="CB325" s="31"/>
      <c r="CC325" s="31"/>
      <c r="CD325" s="31"/>
      <c r="CE325" s="31"/>
      <c r="CF325" s="31"/>
      <c r="CG325" s="31"/>
      <c r="CH325" s="31"/>
      <c r="CI325" s="31"/>
      <c r="CJ325" s="31"/>
      <c r="CK325" s="31"/>
      <c r="CL325" s="31"/>
      <c r="CM325" s="31"/>
      <c r="CN325" s="31"/>
      <c r="CO325" s="31"/>
      <c r="CP325" s="31"/>
      <c r="CQ325" s="31"/>
      <c r="CR325" s="31"/>
      <c r="CS325" s="31"/>
      <c r="CT325" s="31"/>
      <c r="CU325" s="31"/>
      <c r="CV325" s="31"/>
    </row>
    <row r="326" spans="1:100" x14ac:dyDescent="0.3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2"/>
      <c r="AX326" s="32"/>
      <c r="AY326" s="32"/>
      <c r="AZ326" s="32"/>
      <c r="BA326" s="32"/>
      <c r="BB326" s="32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  <c r="BS326" s="31"/>
      <c r="BT326" s="31"/>
      <c r="BU326" s="31"/>
      <c r="BV326" s="31"/>
      <c r="BW326" s="31"/>
      <c r="BX326" s="31"/>
      <c r="BY326" s="31"/>
      <c r="BZ326" s="31"/>
      <c r="CA326" s="31"/>
      <c r="CB326" s="31"/>
      <c r="CC326" s="31"/>
      <c r="CD326" s="31"/>
      <c r="CE326" s="31"/>
      <c r="CF326" s="31"/>
      <c r="CG326" s="31"/>
      <c r="CH326" s="31"/>
      <c r="CI326" s="31"/>
      <c r="CJ326" s="31"/>
      <c r="CK326" s="31"/>
      <c r="CL326" s="31"/>
      <c r="CM326" s="31"/>
      <c r="CN326" s="31"/>
      <c r="CO326" s="31"/>
      <c r="CP326" s="31"/>
      <c r="CQ326" s="31"/>
      <c r="CR326" s="31"/>
      <c r="CS326" s="31"/>
      <c r="CT326" s="31"/>
      <c r="CU326" s="31"/>
      <c r="CV326" s="31"/>
    </row>
    <row r="327" spans="1:100" x14ac:dyDescent="0.3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2"/>
      <c r="AX327" s="32"/>
      <c r="AY327" s="32"/>
      <c r="AZ327" s="32"/>
      <c r="BA327" s="32"/>
      <c r="BB327" s="32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  <c r="BS327" s="31"/>
      <c r="BT327" s="31"/>
      <c r="BU327" s="31"/>
      <c r="BV327" s="31"/>
      <c r="BW327" s="31"/>
      <c r="BX327" s="31"/>
      <c r="BY327" s="31"/>
      <c r="BZ327" s="31"/>
      <c r="CA327" s="31"/>
      <c r="CB327" s="31"/>
      <c r="CC327" s="31"/>
      <c r="CD327" s="31"/>
      <c r="CE327" s="31"/>
      <c r="CF327" s="31"/>
      <c r="CG327" s="31"/>
      <c r="CH327" s="31"/>
      <c r="CI327" s="31"/>
      <c r="CJ327" s="31"/>
      <c r="CK327" s="31"/>
      <c r="CL327" s="31"/>
      <c r="CM327" s="31"/>
      <c r="CN327" s="31"/>
      <c r="CO327" s="31"/>
      <c r="CP327" s="31"/>
      <c r="CQ327" s="31"/>
      <c r="CR327" s="31"/>
      <c r="CS327" s="31"/>
      <c r="CT327" s="31"/>
      <c r="CU327" s="31"/>
      <c r="CV327" s="31"/>
    </row>
    <row r="328" spans="1:100" x14ac:dyDescent="0.3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2"/>
      <c r="AX328" s="32"/>
      <c r="AY328" s="32"/>
      <c r="AZ328" s="32"/>
      <c r="BA328" s="32"/>
      <c r="BB328" s="32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  <c r="BS328" s="31"/>
      <c r="BT328" s="31"/>
      <c r="BU328" s="31"/>
      <c r="BV328" s="31"/>
      <c r="BW328" s="31"/>
      <c r="BX328" s="31"/>
      <c r="BY328" s="31"/>
      <c r="BZ328" s="31"/>
      <c r="CA328" s="31"/>
      <c r="CB328" s="31"/>
      <c r="CC328" s="31"/>
      <c r="CD328" s="31"/>
      <c r="CE328" s="31"/>
      <c r="CF328" s="31"/>
      <c r="CG328" s="31"/>
      <c r="CH328" s="31"/>
      <c r="CI328" s="31"/>
      <c r="CJ328" s="31"/>
      <c r="CK328" s="31"/>
      <c r="CL328" s="31"/>
      <c r="CM328" s="31"/>
      <c r="CN328" s="31"/>
      <c r="CO328" s="31"/>
      <c r="CP328" s="31"/>
      <c r="CQ328" s="31"/>
      <c r="CR328" s="31"/>
      <c r="CS328" s="31"/>
      <c r="CT328" s="31"/>
      <c r="CU328" s="31"/>
      <c r="CV328" s="31"/>
    </row>
    <row r="329" spans="1:100" x14ac:dyDescent="0.3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2"/>
      <c r="AX329" s="32"/>
      <c r="AY329" s="32"/>
      <c r="AZ329" s="32"/>
      <c r="BA329" s="32"/>
      <c r="BB329" s="32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  <c r="BS329" s="31"/>
      <c r="BT329" s="31"/>
      <c r="BU329" s="31"/>
      <c r="BV329" s="31"/>
      <c r="BW329" s="31"/>
      <c r="BX329" s="31"/>
      <c r="BY329" s="31"/>
      <c r="BZ329" s="31"/>
      <c r="CA329" s="31"/>
      <c r="CB329" s="31"/>
      <c r="CC329" s="31"/>
      <c r="CD329" s="31"/>
      <c r="CE329" s="31"/>
      <c r="CF329" s="31"/>
      <c r="CG329" s="31"/>
      <c r="CH329" s="31"/>
      <c r="CI329" s="31"/>
      <c r="CJ329" s="31"/>
      <c r="CK329" s="31"/>
      <c r="CL329" s="31"/>
      <c r="CM329" s="31"/>
      <c r="CN329" s="31"/>
      <c r="CO329" s="31"/>
      <c r="CP329" s="31"/>
      <c r="CQ329" s="31"/>
      <c r="CR329" s="31"/>
      <c r="CS329" s="31"/>
      <c r="CT329" s="31"/>
      <c r="CU329" s="31"/>
      <c r="CV329" s="31"/>
    </row>
    <row r="330" spans="1:100" x14ac:dyDescent="0.3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2"/>
      <c r="AX330" s="32"/>
      <c r="AY330" s="32"/>
      <c r="AZ330" s="32"/>
      <c r="BA330" s="32"/>
      <c r="BB330" s="32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  <c r="BS330" s="31"/>
      <c r="BT330" s="31"/>
      <c r="BU330" s="31"/>
      <c r="BV330" s="31"/>
      <c r="BW330" s="31"/>
      <c r="BX330" s="31"/>
      <c r="BY330" s="31"/>
      <c r="BZ330" s="31"/>
      <c r="CA330" s="31"/>
      <c r="CB330" s="31"/>
      <c r="CC330" s="31"/>
      <c r="CD330" s="31"/>
      <c r="CE330" s="31"/>
      <c r="CF330" s="31"/>
      <c r="CG330" s="31"/>
      <c r="CH330" s="31"/>
      <c r="CI330" s="31"/>
      <c r="CJ330" s="31"/>
      <c r="CK330" s="31"/>
      <c r="CL330" s="31"/>
      <c r="CM330" s="31"/>
      <c r="CN330" s="31"/>
      <c r="CO330" s="31"/>
      <c r="CP330" s="31"/>
      <c r="CQ330" s="31"/>
      <c r="CR330" s="31"/>
      <c r="CS330" s="31"/>
      <c r="CT330" s="31"/>
      <c r="CU330" s="31"/>
      <c r="CV330" s="31"/>
    </row>
    <row r="331" spans="1:100" x14ac:dyDescent="0.3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2"/>
      <c r="AX331" s="32"/>
      <c r="AY331" s="32"/>
      <c r="AZ331" s="32"/>
      <c r="BA331" s="32"/>
      <c r="BB331" s="32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  <c r="BS331" s="31"/>
      <c r="BT331" s="31"/>
      <c r="BU331" s="31"/>
      <c r="BV331" s="31"/>
      <c r="BW331" s="31"/>
      <c r="BX331" s="31"/>
      <c r="BY331" s="31"/>
      <c r="BZ331" s="31"/>
      <c r="CA331" s="31"/>
      <c r="CB331" s="31"/>
      <c r="CC331" s="31"/>
      <c r="CD331" s="31"/>
      <c r="CE331" s="31"/>
      <c r="CF331" s="31"/>
      <c r="CG331" s="31"/>
      <c r="CH331" s="31"/>
      <c r="CI331" s="31"/>
      <c r="CJ331" s="31"/>
      <c r="CK331" s="31"/>
      <c r="CL331" s="31"/>
      <c r="CM331" s="31"/>
      <c r="CN331" s="31"/>
      <c r="CO331" s="31"/>
      <c r="CP331" s="31"/>
      <c r="CQ331" s="31"/>
      <c r="CR331" s="31"/>
      <c r="CS331" s="31"/>
      <c r="CT331" s="31"/>
      <c r="CU331" s="31"/>
      <c r="CV331" s="31"/>
    </row>
    <row r="332" spans="1:100" x14ac:dyDescent="0.3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2"/>
      <c r="AX332" s="32"/>
      <c r="AY332" s="32"/>
      <c r="AZ332" s="32"/>
      <c r="BA332" s="32"/>
      <c r="BB332" s="32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  <c r="BS332" s="31"/>
      <c r="BT332" s="31"/>
      <c r="BU332" s="31"/>
      <c r="BV332" s="31"/>
      <c r="BW332" s="31"/>
      <c r="BX332" s="31"/>
      <c r="BY332" s="31"/>
      <c r="BZ332" s="31"/>
      <c r="CA332" s="31"/>
      <c r="CB332" s="31"/>
      <c r="CC332" s="31"/>
      <c r="CD332" s="31"/>
      <c r="CE332" s="31"/>
      <c r="CF332" s="31"/>
      <c r="CG332" s="31"/>
      <c r="CH332" s="31"/>
      <c r="CI332" s="31"/>
      <c r="CJ332" s="31"/>
      <c r="CK332" s="31"/>
      <c r="CL332" s="31"/>
      <c r="CM332" s="31"/>
      <c r="CN332" s="31"/>
      <c r="CO332" s="31"/>
      <c r="CP332" s="31"/>
      <c r="CQ332" s="31"/>
      <c r="CR332" s="31"/>
      <c r="CS332" s="31"/>
      <c r="CT332" s="31"/>
      <c r="CU332" s="31"/>
      <c r="CV332" s="31"/>
    </row>
    <row r="333" spans="1:100" x14ac:dyDescent="0.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2"/>
      <c r="AX333" s="32"/>
      <c r="AY333" s="32"/>
      <c r="AZ333" s="32"/>
      <c r="BA333" s="32"/>
      <c r="BB333" s="32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  <c r="BS333" s="31"/>
      <c r="BT333" s="31"/>
      <c r="BU333" s="31"/>
      <c r="BV333" s="31"/>
      <c r="BW333" s="31"/>
      <c r="BX333" s="31"/>
      <c r="BY333" s="31"/>
      <c r="BZ333" s="31"/>
      <c r="CA333" s="31"/>
      <c r="CB333" s="31"/>
      <c r="CC333" s="31"/>
      <c r="CD333" s="31"/>
      <c r="CE333" s="31"/>
      <c r="CF333" s="31"/>
      <c r="CG333" s="31"/>
      <c r="CH333" s="31"/>
      <c r="CI333" s="31"/>
      <c r="CJ333" s="31"/>
      <c r="CK333" s="31"/>
      <c r="CL333" s="31"/>
      <c r="CM333" s="31"/>
      <c r="CN333" s="31"/>
      <c r="CO333" s="31"/>
      <c r="CP333" s="31"/>
      <c r="CQ333" s="31"/>
      <c r="CR333" s="31"/>
      <c r="CS333" s="31"/>
      <c r="CT333" s="31"/>
      <c r="CU333" s="31"/>
      <c r="CV333" s="31"/>
    </row>
    <row r="334" spans="1:100" x14ac:dyDescent="0.3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2"/>
      <c r="AX334" s="32"/>
      <c r="AY334" s="32"/>
      <c r="AZ334" s="32"/>
      <c r="BA334" s="32"/>
      <c r="BB334" s="32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  <c r="BS334" s="31"/>
      <c r="BT334" s="31"/>
      <c r="BU334" s="31"/>
      <c r="BV334" s="31"/>
      <c r="BW334" s="31"/>
      <c r="BX334" s="31"/>
      <c r="BY334" s="31"/>
      <c r="BZ334" s="31"/>
      <c r="CA334" s="31"/>
      <c r="CB334" s="31"/>
      <c r="CC334" s="31"/>
      <c r="CD334" s="31"/>
      <c r="CE334" s="31"/>
      <c r="CF334" s="31"/>
      <c r="CG334" s="31"/>
      <c r="CH334" s="31"/>
      <c r="CI334" s="31"/>
      <c r="CJ334" s="31"/>
      <c r="CK334" s="31"/>
      <c r="CL334" s="31"/>
      <c r="CM334" s="31"/>
      <c r="CN334" s="31"/>
      <c r="CO334" s="31"/>
      <c r="CP334" s="31"/>
      <c r="CQ334" s="31"/>
      <c r="CR334" s="31"/>
      <c r="CS334" s="31"/>
      <c r="CT334" s="31"/>
      <c r="CU334" s="31"/>
      <c r="CV334" s="31"/>
    </row>
    <row r="335" spans="1:100" x14ac:dyDescent="0.3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2"/>
      <c r="AX335" s="32"/>
      <c r="AY335" s="32"/>
      <c r="AZ335" s="32"/>
      <c r="BA335" s="32"/>
      <c r="BB335" s="32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  <c r="BS335" s="31"/>
      <c r="BT335" s="31"/>
      <c r="BU335" s="31"/>
      <c r="BV335" s="31"/>
      <c r="BW335" s="31"/>
      <c r="BX335" s="31"/>
      <c r="BY335" s="31"/>
      <c r="BZ335" s="31"/>
      <c r="CA335" s="31"/>
      <c r="CB335" s="31"/>
      <c r="CC335" s="31"/>
      <c r="CD335" s="31"/>
      <c r="CE335" s="31"/>
      <c r="CF335" s="31"/>
      <c r="CG335" s="31"/>
      <c r="CH335" s="31"/>
      <c r="CI335" s="31"/>
      <c r="CJ335" s="31"/>
      <c r="CK335" s="31"/>
      <c r="CL335" s="31"/>
      <c r="CM335" s="31"/>
      <c r="CN335" s="31"/>
      <c r="CO335" s="31"/>
      <c r="CP335" s="31"/>
      <c r="CQ335" s="31"/>
      <c r="CR335" s="31"/>
      <c r="CS335" s="31"/>
      <c r="CT335" s="31"/>
      <c r="CU335" s="31"/>
      <c r="CV335" s="31"/>
    </row>
    <row r="336" spans="1:100" x14ac:dyDescent="0.3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2"/>
      <c r="AX336" s="32"/>
      <c r="AY336" s="32"/>
      <c r="AZ336" s="32"/>
      <c r="BA336" s="32"/>
      <c r="BB336" s="32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  <c r="BS336" s="31"/>
      <c r="BT336" s="31"/>
      <c r="BU336" s="31"/>
      <c r="BV336" s="31"/>
      <c r="BW336" s="31"/>
      <c r="BX336" s="31"/>
      <c r="BY336" s="31"/>
      <c r="BZ336" s="31"/>
      <c r="CA336" s="31"/>
      <c r="CB336" s="31"/>
      <c r="CC336" s="31"/>
      <c r="CD336" s="31"/>
      <c r="CE336" s="31"/>
      <c r="CF336" s="31"/>
      <c r="CG336" s="31"/>
      <c r="CH336" s="31"/>
      <c r="CI336" s="31"/>
      <c r="CJ336" s="31"/>
      <c r="CK336" s="31"/>
      <c r="CL336" s="31"/>
      <c r="CM336" s="31"/>
      <c r="CN336" s="31"/>
      <c r="CO336" s="31"/>
      <c r="CP336" s="31"/>
      <c r="CQ336" s="31"/>
      <c r="CR336" s="31"/>
      <c r="CS336" s="31"/>
      <c r="CT336" s="31"/>
      <c r="CU336" s="31"/>
      <c r="CV336" s="31"/>
    </row>
    <row r="337" spans="1:100" x14ac:dyDescent="0.3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2"/>
      <c r="AX337" s="32"/>
      <c r="AY337" s="32"/>
      <c r="AZ337" s="32"/>
      <c r="BA337" s="32"/>
      <c r="BB337" s="32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  <c r="BS337" s="31"/>
      <c r="BT337" s="31"/>
      <c r="BU337" s="31"/>
      <c r="BV337" s="31"/>
      <c r="BW337" s="31"/>
      <c r="BX337" s="31"/>
      <c r="BY337" s="31"/>
      <c r="BZ337" s="31"/>
      <c r="CA337" s="31"/>
      <c r="CB337" s="31"/>
      <c r="CC337" s="31"/>
      <c r="CD337" s="31"/>
      <c r="CE337" s="31"/>
      <c r="CF337" s="31"/>
      <c r="CG337" s="31"/>
      <c r="CH337" s="31"/>
      <c r="CI337" s="31"/>
      <c r="CJ337" s="31"/>
      <c r="CK337" s="31"/>
      <c r="CL337" s="31"/>
      <c r="CM337" s="31"/>
      <c r="CN337" s="31"/>
      <c r="CO337" s="31"/>
      <c r="CP337" s="31"/>
      <c r="CQ337" s="31"/>
      <c r="CR337" s="31"/>
      <c r="CS337" s="31"/>
      <c r="CT337" s="31"/>
      <c r="CU337" s="31"/>
      <c r="CV337" s="31"/>
    </row>
    <row r="338" spans="1:100" x14ac:dyDescent="0.3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2"/>
      <c r="AX338" s="32"/>
      <c r="AY338" s="32"/>
      <c r="AZ338" s="32"/>
      <c r="BA338" s="32"/>
      <c r="BB338" s="32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  <c r="BS338" s="31"/>
      <c r="BT338" s="31"/>
      <c r="BU338" s="31"/>
      <c r="BV338" s="31"/>
      <c r="BW338" s="31"/>
      <c r="BX338" s="31"/>
      <c r="BY338" s="31"/>
      <c r="BZ338" s="31"/>
      <c r="CA338" s="31"/>
      <c r="CB338" s="31"/>
      <c r="CC338" s="31"/>
      <c r="CD338" s="31"/>
      <c r="CE338" s="31"/>
      <c r="CF338" s="31"/>
      <c r="CG338" s="31"/>
      <c r="CH338" s="31"/>
      <c r="CI338" s="31"/>
      <c r="CJ338" s="31"/>
      <c r="CK338" s="31"/>
      <c r="CL338" s="31"/>
      <c r="CM338" s="31"/>
      <c r="CN338" s="31"/>
      <c r="CO338" s="31"/>
      <c r="CP338" s="31"/>
      <c r="CQ338" s="31"/>
      <c r="CR338" s="31"/>
      <c r="CS338" s="31"/>
      <c r="CT338" s="31"/>
      <c r="CU338" s="31"/>
      <c r="CV338" s="31"/>
    </row>
    <row r="339" spans="1:100" x14ac:dyDescent="0.3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2"/>
      <c r="AX339" s="32"/>
      <c r="AY339" s="32"/>
      <c r="AZ339" s="32"/>
      <c r="BA339" s="32"/>
      <c r="BB339" s="32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  <c r="BS339" s="31"/>
      <c r="BT339" s="31"/>
      <c r="BU339" s="31"/>
      <c r="BV339" s="31"/>
      <c r="BW339" s="31"/>
      <c r="BX339" s="31"/>
      <c r="BY339" s="31"/>
      <c r="BZ339" s="31"/>
      <c r="CA339" s="31"/>
      <c r="CB339" s="31"/>
      <c r="CC339" s="31"/>
      <c r="CD339" s="31"/>
      <c r="CE339" s="31"/>
      <c r="CF339" s="31"/>
      <c r="CG339" s="31"/>
      <c r="CH339" s="31"/>
      <c r="CI339" s="31"/>
      <c r="CJ339" s="31"/>
      <c r="CK339" s="31"/>
      <c r="CL339" s="31"/>
      <c r="CM339" s="31"/>
      <c r="CN339" s="31"/>
      <c r="CO339" s="31"/>
      <c r="CP339" s="31"/>
      <c r="CQ339" s="31"/>
      <c r="CR339" s="31"/>
      <c r="CS339" s="31"/>
      <c r="CT339" s="31"/>
      <c r="CU339" s="31"/>
      <c r="CV339" s="31"/>
    </row>
    <row r="340" spans="1:100" x14ac:dyDescent="0.3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2"/>
      <c r="AX340" s="32"/>
      <c r="AY340" s="32"/>
      <c r="AZ340" s="32"/>
      <c r="BA340" s="32"/>
      <c r="BB340" s="32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  <c r="BS340" s="31"/>
      <c r="BT340" s="31"/>
      <c r="BU340" s="31"/>
      <c r="BV340" s="31"/>
      <c r="BW340" s="31"/>
      <c r="BX340" s="31"/>
      <c r="BY340" s="31"/>
      <c r="BZ340" s="31"/>
      <c r="CA340" s="31"/>
      <c r="CB340" s="31"/>
      <c r="CC340" s="31"/>
      <c r="CD340" s="31"/>
      <c r="CE340" s="31"/>
      <c r="CF340" s="31"/>
      <c r="CG340" s="31"/>
      <c r="CH340" s="31"/>
      <c r="CI340" s="31"/>
      <c r="CJ340" s="31"/>
      <c r="CK340" s="31"/>
      <c r="CL340" s="31"/>
      <c r="CM340" s="31"/>
      <c r="CN340" s="31"/>
      <c r="CO340" s="31"/>
      <c r="CP340" s="31"/>
      <c r="CQ340" s="31"/>
      <c r="CR340" s="31"/>
      <c r="CS340" s="31"/>
      <c r="CT340" s="31"/>
      <c r="CU340" s="31"/>
      <c r="CV340" s="31"/>
    </row>
    <row r="341" spans="1:100" x14ac:dyDescent="0.3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2"/>
      <c r="AX341" s="32"/>
      <c r="AY341" s="32"/>
      <c r="AZ341" s="32"/>
      <c r="BA341" s="32"/>
      <c r="BB341" s="32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  <c r="BS341" s="31"/>
      <c r="BT341" s="31"/>
      <c r="BU341" s="31"/>
      <c r="BV341" s="31"/>
      <c r="BW341" s="31"/>
      <c r="BX341" s="31"/>
      <c r="BY341" s="31"/>
      <c r="BZ341" s="31"/>
      <c r="CA341" s="31"/>
      <c r="CB341" s="31"/>
      <c r="CC341" s="31"/>
      <c r="CD341" s="31"/>
      <c r="CE341" s="31"/>
      <c r="CF341" s="31"/>
      <c r="CG341" s="31"/>
      <c r="CH341" s="31"/>
      <c r="CI341" s="31"/>
      <c r="CJ341" s="31"/>
      <c r="CK341" s="31"/>
      <c r="CL341" s="31"/>
      <c r="CM341" s="31"/>
      <c r="CN341" s="31"/>
      <c r="CO341" s="31"/>
      <c r="CP341" s="31"/>
      <c r="CQ341" s="31"/>
      <c r="CR341" s="31"/>
      <c r="CS341" s="31"/>
      <c r="CT341" s="31"/>
      <c r="CU341" s="31"/>
      <c r="CV341" s="31"/>
    </row>
    <row r="342" spans="1:100" x14ac:dyDescent="0.3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2"/>
      <c r="AX342" s="32"/>
      <c r="AY342" s="32"/>
      <c r="AZ342" s="32"/>
      <c r="BA342" s="32"/>
      <c r="BB342" s="32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  <c r="BS342" s="31"/>
      <c r="BT342" s="31"/>
      <c r="BU342" s="31"/>
      <c r="BV342" s="31"/>
      <c r="BW342" s="31"/>
      <c r="BX342" s="31"/>
      <c r="BY342" s="31"/>
      <c r="BZ342" s="31"/>
      <c r="CA342" s="31"/>
      <c r="CB342" s="31"/>
      <c r="CC342" s="31"/>
      <c r="CD342" s="31"/>
      <c r="CE342" s="31"/>
      <c r="CF342" s="31"/>
      <c r="CG342" s="31"/>
      <c r="CH342" s="31"/>
      <c r="CI342" s="31"/>
      <c r="CJ342" s="31"/>
      <c r="CK342" s="31"/>
      <c r="CL342" s="31"/>
      <c r="CM342" s="31"/>
      <c r="CN342" s="31"/>
      <c r="CO342" s="31"/>
      <c r="CP342" s="31"/>
      <c r="CQ342" s="31"/>
      <c r="CR342" s="31"/>
      <c r="CS342" s="31"/>
      <c r="CT342" s="31"/>
      <c r="CU342" s="31"/>
      <c r="CV342" s="31"/>
    </row>
    <row r="343" spans="1:100" x14ac:dyDescent="0.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2"/>
      <c r="AX343" s="32"/>
      <c r="AY343" s="32"/>
      <c r="AZ343" s="32"/>
      <c r="BA343" s="32"/>
      <c r="BB343" s="32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  <c r="BS343" s="31"/>
      <c r="BT343" s="31"/>
      <c r="BU343" s="31"/>
      <c r="BV343" s="31"/>
      <c r="BW343" s="31"/>
      <c r="BX343" s="31"/>
      <c r="BY343" s="31"/>
      <c r="BZ343" s="31"/>
      <c r="CA343" s="31"/>
      <c r="CB343" s="31"/>
      <c r="CC343" s="31"/>
      <c r="CD343" s="31"/>
      <c r="CE343" s="31"/>
      <c r="CF343" s="31"/>
      <c r="CG343" s="31"/>
      <c r="CH343" s="31"/>
      <c r="CI343" s="31"/>
      <c r="CJ343" s="31"/>
      <c r="CK343" s="31"/>
      <c r="CL343" s="31"/>
      <c r="CM343" s="31"/>
      <c r="CN343" s="31"/>
      <c r="CO343" s="31"/>
      <c r="CP343" s="31"/>
      <c r="CQ343" s="31"/>
      <c r="CR343" s="31"/>
      <c r="CS343" s="31"/>
      <c r="CT343" s="31"/>
      <c r="CU343" s="31"/>
      <c r="CV343" s="31"/>
    </row>
    <row r="344" spans="1:100" x14ac:dyDescent="0.3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2"/>
      <c r="AX344" s="32"/>
      <c r="AY344" s="32"/>
      <c r="AZ344" s="32"/>
      <c r="BA344" s="32"/>
      <c r="BB344" s="32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  <c r="BS344" s="31"/>
      <c r="BT344" s="31"/>
      <c r="BU344" s="31"/>
      <c r="BV344" s="31"/>
      <c r="BW344" s="31"/>
      <c r="BX344" s="31"/>
      <c r="BY344" s="31"/>
      <c r="BZ344" s="31"/>
      <c r="CA344" s="31"/>
      <c r="CB344" s="31"/>
      <c r="CC344" s="31"/>
      <c r="CD344" s="31"/>
      <c r="CE344" s="31"/>
      <c r="CF344" s="31"/>
      <c r="CG344" s="31"/>
      <c r="CH344" s="31"/>
      <c r="CI344" s="31"/>
      <c r="CJ344" s="31"/>
      <c r="CK344" s="31"/>
      <c r="CL344" s="31"/>
      <c r="CM344" s="31"/>
      <c r="CN344" s="31"/>
      <c r="CO344" s="31"/>
      <c r="CP344" s="31"/>
      <c r="CQ344" s="31"/>
      <c r="CR344" s="31"/>
      <c r="CS344" s="31"/>
      <c r="CT344" s="31"/>
      <c r="CU344" s="31"/>
      <c r="CV344" s="31"/>
    </row>
    <row r="345" spans="1:100" x14ac:dyDescent="0.3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2"/>
      <c r="AX345" s="32"/>
      <c r="AY345" s="32"/>
      <c r="AZ345" s="32"/>
      <c r="BA345" s="32"/>
      <c r="BB345" s="32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  <c r="BS345" s="31"/>
      <c r="BT345" s="31"/>
      <c r="BU345" s="31"/>
      <c r="BV345" s="31"/>
      <c r="BW345" s="31"/>
      <c r="BX345" s="31"/>
      <c r="BY345" s="31"/>
      <c r="BZ345" s="31"/>
      <c r="CA345" s="31"/>
      <c r="CB345" s="31"/>
      <c r="CC345" s="31"/>
      <c r="CD345" s="31"/>
      <c r="CE345" s="31"/>
      <c r="CF345" s="31"/>
      <c r="CG345" s="31"/>
      <c r="CH345" s="31"/>
      <c r="CI345" s="31"/>
      <c r="CJ345" s="31"/>
      <c r="CK345" s="31"/>
      <c r="CL345" s="31"/>
      <c r="CM345" s="31"/>
      <c r="CN345" s="31"/>
      <c r="CO345" s="31"/>
      <c r="CP345" s="31"/>
      <c r="CQ345" s="31"/>
      <c r="CR345" s="31"/>
      <c r="CS345" s="31"/>
      <c r="CT345" s="31"/>
      <c r="CU345" s="31"/>
      <c r="CV345" s="31"/>
    </row>
    <row r="346" spans="1:100" x14ac:dyDescent="0.3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2"/>
      <c r="AX346" s="32"/>
      <c r="AY346" s="32"/>
      <c r="AZ346" s="32"/>
      <c r="BA346" s="32"/>
      <c r="BB346" s="32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  <c r="BS346" s="31"/>
      <c r="BT346" s="31"/>
      <c r="BU346" s="31"/>
      <c r="BV346" s="31"/>
      <c r="BW346" s="31"/>
      <c r="BX346" s="31"/>
      <c r="BY346" s="31"/>
      <c r="BZ346" s="31"/>
      <c r="CA346" s="31"/>
      <c r="CB346" s="31"/>
      <c r="CC346" s="31"/>
      <c r="CD346" s="31"/>
      <c r="CE346" s="31"/>
      <c r="CF346" s="31"/>
      <c r="CG346" s="31"/>
      <c r="CH346" s="31"/>
      <c r="CI346" s="31"/>
      <c r="CJ346" s="31"/>
      <c r="CK346" s="31"/>
      <c r="CL346" s="31"/>
      <c r="CM346" s="31"/>
      <c r="CN346" s="31"/>
      <c r="CO346" s="31"/>
      <c r="CP346" s="31"/>
      <c r="CQ346" s="31"/>
      <c r="CR346" s="31"/>
      <c r="CS346" s="31"/>
      <c r="CT346" s="31"/>
      <c r="CU346" s="31"/>
      <c r="CV346" s="31"/>
    </row>
    <row r="347" spans="1:100" x14ac:dyDescent="0.3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2"/>
      <c r="AX347" s="32"/>
      <c r="AY347" s="32"/>
      <c r="AZ347" s="32"/>
      <c r="BA347" s="32"/>
      <c r="BB347" s="32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  <c r="BS347" s="31"/>
      <c r="BT347" s="31"/>
      <c r="BU347" s="31"/>
      <c r="BV347" s="31"/>
      <c r="BW347" s="31"/>
      <c r="BX347" s="31"/>
      <c r="BY347" s="31"/>
      <c r="BZ347" s="31"/>
      <c r="CA347" s="31"/>
      <c r="CB347" s="31"/>
      <c r="CC347" s="31"/>
      <c r="CD347" s="31"/>
      <c r="CE347" s="31"/>
      <c r="CF347" s="31"/>
      <c r="CG347" s="31"/>
      <c r="CH347" s="31"/>
      <c r="CI347" s="31"/>
      <c r="CJ347" s="31"/>
      <c r="CK347" s="31"/>
      <c r="CL347" s="31"/>
      <c r="CM347" s="31"/>
      <c r="CN347" s="31"/>
      <c r="CO347" s="31"/>
      <c r="CP347" s="31"/>
      <c r="CQ347" s="31"/>
      <c r="CR347" s="31"/>
      <c r="CS347" s="31"/>
      <c r="CT347" s="31"/>
      <c r="CU347" s="31"/>
      <c r="CV347" s="31"/>
    </row>
    <row r="348" spans="1:100" x14ac:dyDescent="0.3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2"/>
      <c r="AX348" s="32"/>
      <c r="AY348" s="32"/>
      <c r="AZ348" s="32"/>
      <c r="BA348" s="32"/>
      <c r="BB348" s="32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  <c r="BS348" s="31"/>
      <c r="BT348" s="31"/>
      <c r="BU348" s="31"/>
      <c r="BV348" s="31"/>
      <c r="BW348" s="31"/>
      <c r="BX348" s="31"/>
      <c r="BY348" s="31"/>
      <c r="BZ348" s="31"/>
      <c r="CA348" s="31"/>
      <c r="CB348" s="31"/>
      <c r="CC348" s="31"/>
      <c r="CD348" s="31"/>
      <c r="CE348" s="31"/>
      <c r="CF348" s="31"/>
      <c r="CG348" s="31"/>
      <c r="CH348" s="31"/>
      <c r="CI348" s="31"/>
      <c r="CJ348" s="31"/>
      <c r="CK348" s="31"/>
      <c r="CL348" s="31"/>
      <c r="CM348" s="31"/>
      <c r="CN348" s="31"/>
      <c r="CO348" s="31"/>
      <c r="CP348" s="31"/>
      <c r="CQ348" s="31"/>
      <c r="CR348" s="31"/>
      <c r="CS348" s="31"/>
      <c r="CT348" s="31"/>
      <c r="CU348" s="31"/>
      <c r="CV348" s="31"/>
    </row>
    <row r="349" spans="1:100" x14ac:dyDescent="0.3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2"/>
      <c r="AX349" s="32"/>
      <c r="AY349" s="32"/>
      <c r="AZ349" s="32"/>
      <c r="BA349" s="32"/>
      <c r="BB349" s="32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  <c r="BS349" s="31"/>
      <c r="BT349" s="31"/>
      <c r="BU349" s="31"/>
      <c r="BV349" s="31"/>
      <c r="BW349" s="31"/>
      <c r="BX349" s="31"/>
      <c r="BY349" s="31"/>
      <c r="BZ349" s="31"/>
      <c r="CA349" s="31"/>
      <c r="CB349" s="31"/>
      <c r="CC349" s="31"/>
      <c r="CD349" s="31"/>
      <c r="CE349" s="31"/>
      <c r="CF349" s="31"/>
      <c r="CG349" s="31"/>
      <c r="CH349" s="31"/>
      <c r="CI349" s="31"/>
      <c r="CJ349" s="31"/>
      <c r="CK349" s="31"/>
      <c r="CL349" s="31"/>
      <c r="CM349" s="31"/>
      <c r="CN349" s="31"/>
      <c r="CO349" s="31"/>
      <c r="CP349" s="31"/>
      <c r="CQ349" s="31"/>
      <c r="CR349" s="31"/>
      <c r="CS349" s="31"/>
      <c r="CT349" s="31"/>
      <c r="CU349" s="31"/>
      <c r="CV349" s="31"/>
    </row>
    <row r="350" spans="1:100" x14ac:dyDescent="0.3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2"/>
      <c r="AX350" s="32"/>
      <c r="AY350" s="32"/>
      <c r="AZ350" s="32"/>
      <c r="BA350" s="32"/>
      <c r="BB350" s="32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  <c r="BS350" s="31"/>
      <c r="BT350" s="31"/>
      <c r="BU350" s="31"/>
      <c r="BV350" s="31"/>
      <c r="BW350" s="31"/>
      <c r="BX350" s="31"/>
      <c r="BY350" s="31"/>
      <c r="BZ350" s="31"/>
      <c r="CA350" s="31"/>
      <c r="CB350" s="31"/>
      <c r="CC350" s="31"/>
      <c r="CD350" s="31"/>
      <c r="CE350" s="31"/>
      <c r="CF350" s="31"/>
      <c r="CG350" s="31"/>
      <c r="CH350" s="31"/>
      <c r="CI350" s="31"/>
      <c r="CJ350" s="31"/>
      <c r="CK350" s="31"/>
      <c r="CL350" s="31"/>
      <c r="CM350" s="31"/>
      <c r="CN350" s="31"/>
      <c r="CO350" s="31"/>
      <c r="CP350" s="31"/>
      <c r="CQ350" s="31"/>
      <c r="CR350" s="31"/>
      <c r="CS350" s="31"/>
      <c r="CT350" s="31"/>
      <c r="CU350" s="31"/>
      <c r="CV350" s="31"/>
    </row>
    <row r="351" spans="1:100" x14ac:dyDescent="0.3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2"/>
      <c r="AX351" s="32"/>
      <c r="AY351" s="32"/>
      <c r="AZ351" s="32"/>
      <c r="BA351" s="32"/>
      <c r="BB351" s="32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  <c r="BS351" s="31"/>
      <c r="BT351" s="31"/>
      <c r="BU351" s="31"/>
      <c r="BV351" s="31"/>
      <c r="BW351" s="31"/>
      <c r="BX351" s="31"/>
      <c r="BY351" s="31"/>
      <c r="BZ351" s="31"/>
      <c r="CA351" s="31"/>
      <c r="CB351" s="31"/>
      <c r="CC351" s="31"/>
      <c r="CD351" s="31"/>
      <c r="CE351" s="31"/>
      <c r="CF351" s="31"/>
      <c r="CG351" s="31"/>
      <c r="CH351" s="31"/>
      <c r="CI351" s="31"/>
      <c r="CJ351" s="31"/>
      <c r="CK351" s="31"/>
      <c r="CL351" s="31"/>
      <c r="CM351" s="31"/>
      <c r="CN351" s="31"/>
      <c r="CO351" s="31"/>
      <c r="CP351" s="31"/>
      <c r="CQ351" s="31"/>
      <c r="CR351" s="31"/>
      <c r="CS351" s="31"/>
      <c r="CT351" s="31"/>
      <c r="CU351" s="31"/>
      <c r="CV351" s="31"/>
    </row>
    <row r="352" spans="1:100" x14ac:dyDescent="0.3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2"/>
      <c r="AX352" s="32"/>
      <c r="AY352" s="32"/>
      <c r="AZ352" s="32"/>
      <c r="BA352" s="32"/>
      <c r="BB352" s="32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  <c r="BS352" s="31"/>
      <c r="BT352" s="31"/>
      <c r="BU352" s="31"/>
      <c r="BV352" s="31"/>
      <c r="BW352" s="31"/>
      <c r="BX352" s="31"/>
      <c r="BY352" s="31"/>
      <c r="BZ352" s="31"/>
      <c r="CA352" s="31"/>
      <c r="CB352" s="31"/>
      <c r="CC352" s="31"/>
      <c r="CD352" s="31"/>
      <c r="CE352" s="31"/>
      <c r="CF352" s="31"/>
      <c r="CG352" s="31"/>
      <c r="CH352" s="31"/>
      <c r="CI352" s="31"/>
      <c r="CJ352" s="31"/>
      <c r="CK352" s="31"/>
      <c r="CL352" s="31"/>
      <c r="CM352" s="31"/>
      <c r="CN352" s="31"/>
      <c r="CO352" s="31"/>
      <c r="CP352" s="31"/>
      <c r="CQ352" s="31"/>
      <c r="CR352" s="31"/>
      <c r="CS352" s="31"/>
      <c r="CT352" s="31"/>
      <c r="CU352" s="31"/>
      <c r="CV352" s="31"/>
    </row>
    <row r="353" spans="1:100" x14ac:dyDescent="0.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2"/>
      <c r="AX353" s="32"/>
      <c r="AY353" s="32"/>
      <c r="AZ353" s="32"/>
      <c r="BA353" s="32"/>
      <c r="BB353" s="32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  <c r="BS353" s="31"/>
      <c r="BT353" s="31"/>
      <c r="BU353" s="31"/>
      <c r="BV353" s="31"/>
      <c r="BW353" s="31"/>
      <c r="BX353" s="31"/>
      <c r="BY353" s="31"/>
      <c r="BZ353" s="31"/>
      <c r="CA353" s="31"/>
      <c r="CB353" s="31"/>
      <c r="CC353" s="31"/>
      <c r="CD353" s="31"/>
      <c r="CE353" s="31"/>
      <c r="CF353" s="31"/>
      <c r="CG353" s="31"/>
      <c r="CH353" s="31"/>
      <c r="CI353" s="31"/>
      <c r="CJ353" s="31"/>
      <c r="CK353" s="31"/>
      <c r="CL353" s="31"/>
      <c r="CM353" s="31"/>
      <c r="CN353" s="31"/>
      <c r="CO353" s="31"/>
      <c r="CP353" s="31"/>
      <c r="CQ353" s="31"/>
      <c r="CR353" s="31"/>
      <c r="CS353" s="31"/>
      <c r="CT353" s="31"/>
      <c r="CU353" s="31"/>
      <c r="CV353" s="31"/>
    </row>
    <row r="354" spans="1:100" x14ac:dyDescent="0.3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2"/>
      <c r="AX354" s="32"/>
      <c r="AY354" s="32"/>
      <c r="AZ354" s="32"/>
      <c r="BA354" s="32"/>
      <c r="BB354" s="32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  <c r="BS354" s="31"/>
      <c r="BT354" s="31"/>
      <c r="BU354" s="31"/>
      <c r="BV354" s="31"/>
      <c r="BW354" s="31"/>
      <c r="BX354" s="31"/>
      <c r="BY354" s="31"/>
      <c r="BZ354" s="31"/>
      <c r="CA354" s="31"/>
      <c r="CB354" s="31"/>
      <c r="CC354" s="31"/>
      <c r="CD354" s="31"/>
      <c r="CE354" s="31"/>
      <c r="CF354" s="31"/>
      <c r="CG354" s="31"/>
      <c r="CH354" s="31"/>
      <c r="CI354" s="31"/>
      <c r="CJ354" s="31"/>
      <c r="CK354" s="31"/>
      <c r="CL354" s="31"/>
      <c r="CM354" s="31"/>
      <c r="CN354" s="31"/>
      <c r="CO354" s="31"/>
      <c r="CP354" s="31"/>
      <c r="CQ354" s="31"/>
      <c r="CR354" s="31"/>
      <c r="CS354" s="31"/>
      <c r="CT354" s="31"/>
      <c r="CU354" s="31"/>
      <c r="CV354" s="31"/>
    </row>
    <row r="355" spans="1:100" x14ac:dyDescent="0.3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2"/>
      <c r="AX355" s="32"/>
      <c r="AY355" s="32"/>
      <c r="AZ355" s="32"/>
      <c r="BA355" s="32"/>
      <c r="BB355" s="32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  <c r="BS355" s="31"/>
      <c r="BT355" s="31"/>
      <c r="BU355" s="31"/>
      <c r="BV355" s="31"/>
      <c r="BW355" s="31"/>
      <c r="BX355" s="31"/>
      <c r="BY355" s="31"/>
      <c r="BZ355" s="31"/>
      <c r="CA355" s="31"/>
      <c r="CB355" s="31"/>
      <c r="CC355" s="31"/>
      <c r="CD355" s="31"/>
      <c r="CE355" s="31"/>
      <c r="CF355" s="31"/>
      <c r="CG355" s="31"/>
      <c r="CH355" s="31"/>
      <c r="CI355" s="31"/>
      <c r="CJ355" s="31"/>
      <c r="CK355" s="31"/>
      <c r="CL355" s="31"/>
      <c r="CM355" s="31"/>
      <c r="CN355" s="31"/>
      <c r="CO355" s="31"/>
      <c r="CP355" s="31"/>
      <c r="CQ355" s="31"/>
      <c r="CR355" s="31"/>
      <c r="CS355" s="31"/>
      <c r="CT355" s="31"/>
      <c r="CU355" s="31"/>
      <c r="CV355" s="31"/>
    </row>
    <row r="356" spans="1:100" x14ac:dyDescent="0.3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2"/>
      <c r="AX356" s="32"/>
      <c r="AY356" s="32"/>
      <c r="AZ356" s="32"/>
      <c r="BA356" s="32"/>
      <c r="BB356" s="32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  <c r="BS356" s="31"/>
      <c r="BT356" s="31"/>
      <c r="BU356" s="31"/>
      <c r="BV356" s="31"/>
      <c r="BW356" s="31"/>
      <c r="BX356" s="31"/>
      <c r="BY356" s="31"/>
      <c r="BZ356" s="31"/>
      <c r="CA356" s="31"/>
      <c r="CB356" s="31"/>
      <c r="CC356" s="31"/>
      <c r="CD356" s="31"/>
      <c r="CE356" s="31"/>
      <c r="CF356" s="31"/>
      <c r="CG356" s="31"/>
      <c r="CH356" s="31"/>
      <c r="CI356" s="31"/>
      <c r="CJ356" s="31"/>
      <c r="CK356" s="31"/>
      <c r="CL356" s="31"/>
      <c r="CM356" s="31"/>
      <c r="CN356" s="31"/>
      <c r="CO356" s="31"/>
      <c r="CP356" s="31"/>
      <c r="CQ356" s="31"/>
      <c r="CR356" s="31"/>
      <c r="CS356" s="31"/>
      <c r="CT356" s="31"/>
      <c r="CU356" s="31"/>
      <c r="CV356" s="31"/>
    </row>
    <row r="357" spans="1:100" x14ac:dyDescent="0.3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2"/>
      <c r="AX357" s="32"/>
      <c r="AY357" s="32"/>
      <c r="AZ357" s="32"/>
      <c r="BA357" s="32"/>
      <c r="BB357" s="32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  <c r="BS357" s="31"/>
      <c r="BT357" s="31"/>
      <c r="BU357" s="31"/>
      <c r="BV357" s="31"/>
      <c r="BW357" s="31"/>
      <c r="BX357" s="31"/>
      <c r="BY357" s="31"/>
      <c r="BZ357" s="31"/>
      <c r="CA357" s="31"/>
      <c r="CB357" s="31"/>
      <c r="CC357" s="31"/>
      <c r="CD357" s="31"/>
      <c r="CE357" s="31"/>
      <c r="CF357" s="31"/>
      <c r="CG357" s="31"/>
      <c r="CH357" s="31"/>
      <c r="CI357" s="31"/>
      <c r="CJ357" s="31"/>
      <c r="CK357" s="31"/>
      <c r="CL357" s="31"/>
      <c r="CM357" s="31"/>
      <c r="CN357" s="31"/>
      <c r="CO357" s="31"/>
      <c r="CP357" s="31"/>
      <c r="CQ357" s="31"/>
      <c r="CR357" s="31"/>
      <c r="CS357" s="31"/>
      <c r="CT357" s="31"/>
      <c r="CU357" s="31"/>
      <c r="CV357" s="31"/>
    </row>
    <row r="358" spans="1:100" x14ac:dyDescent="0.3">
      <c r="A358" s="31"/>
      <c r="B358" s="31"/>
      <c r="C358" s="31"/>
      <c r="D358" s="31"/>
      <c r="E358" s="31"/>
      <c r="F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2"/>
      <c r="AX358" s="32"/>
      <c r="AY358" s="32"/>
      <c r="AZ358" s="32"/>
      <c r="BA358" s="32"/>
      <c r="BB358" s="32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  <c r="BS358" s="31"/>
      <c r="BT358" s="31"/>
      <c r="BU358" s="31"/>
      <c r="BV358" s="31"/>
      <c r="BW358" s="31"/>
      <c r="BX358" s="31"/>
      <c r="BY358" s="31"/>
      <c r="BZ358" s="31"/>
      <c r="CA358" s="31"/>
      <c r="CB358" s="31"/>
      <c r="CC358" s="31"/>
      <c r="CD358" s="31"/>
      <c r="CE358" s="31"/>
      <c r="CF358" s="31"/>
      <c r="CG358" s="31"/>
      <c r="CH358" s="31"/>
      <c r="CI358" s="31"/>
      <c r="CJ358" s="31"/>
      <c r="CK358" s="31"/>
      <c r="CL358" s="31"/>
      <c r="CM358" s="31"/>
      <c r="CN358" s="31"/>
      <c r="CO358" s="31"/>
      <c r="CP358" s="31"/>
      <c r="CQ358" s="31"/>
      <c r="CR358" s="31"/>
      <c r="CS358" s="31"/>
      <c r="CT358" s="31"/>
      <c r="CU358" s="31"/>
      <c r="CV358" s="31"/>
    </row>
    <row r="359" spans="1:100" x14ac:dyDescent="0.3">
      <c r="A359" s="31"/>
      <c r="B359" s="31"/>
      <c r="C359" s="31"/>
      <c r="D359" s="31"/>
      <c r="E359" s="31"/>
      <c r="F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2"/>
      <c r="AX359" s="32"/>
      <c r="AY359" s="32"/>
      <c r="AZ359" s="32"/>
      <c r="BA359" s="32"/>
      <c r="BB359" s="32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  <c r="BS359" s="31"/>
      <c r="BT359" s="31"/>
      <c r="BU359" s="31"/>
      <c r="BV359" s="31"/>
      <c r="BW359" s="31"/>
      <c r="BX359" s="31"/>
      <c r="BY359" s="31"/>
      <c r="BZ359" s="31"/>
      <c r="CA359" s="31"/>
      <c r="CB359" s="31"/>
      <c r="CC359" s="31"/>
      <c r="CD359" s="31"/>
      <c r="CE359" s="31"/>
      <c r="CF359" s="31"/>
      <c r="CG359" s="31"/>
      <c r="CH359" s="31"/>
      <c r="CI359" s="31"/>
      <c r="CJ359" s="31"/>
      <c r="CK359" s="31"/>
      <c r="CL359" s="31"/>
      <c r="CM359" s="31"/>
      <c r="CN359" s="31"/>
      <c r="CO359" s="31"/>
      <c r="CP359" s="31"/>
      <c r="CQ359" s="31"/>
      <c r="CR359" s="31"/>
      <c r="CS359" s="31"/>
      <c r="CT359" s="31"/>
      <c r="CU359" s="31"/>
      <c r="CV359" s="31"/>
    </row>
    <row r="360" spans="1:100" x14ac:dyDescent="0.3">
      <c r="A360" s="31"/>
      <c r="B360" s="31"/>
      <c r="C360" s="31"/>
      <c r="D360" s="31"/>
      <c r="E360" s="31"/>
      <c r="F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2"/>
      <c r="AX360" s="32"/>
      <c r="AY360" s="32"/>
      <c r="AZ360" s="32"/>
      <c r="BA360" s="32"/>
      <c r="BB360" s="32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  <c r="BS360" s="31"/>
      <c r="BT360" s="31"/>
      <c r="BU360" s="31"/>
      <c r="BV360" s="31"/>
      <c r="BW360" s="31"/>
      <c r="BX360" s="31"/>
      <c r="BY360" s="31"/>
      <c r="BZ360" s="31"/>
      <c r="CA360" s="31"/>
      <c r="CB360" s="31"/>
      <c r="CC360" s="31"/>
      <c r="CD360" s="31"/>
      <c r="CE360" s="31"/>
      <c r="CF360" s="31"/>
      <c r="CG360" s="31"/>
      <c r="CH360" s="31"/>
      <c r="CI360" s="31"/>
      <c r="CJ360" s="31"/>
      <c r="CK360" s="31"/>
      <c r="CL360" s="31"/>
      <c r="CM360" s="31"/>
      <c r="CN360" s="31"/>
      <c r="CO360" s="31"/>
      <c r="CP360" s="31"/>
      <c r="CQ360" s="31"/>
      <c r="CR360" s="31"/>
      <c r="CS360" s="31"/>
      <c r="CT360" s="31"/>
      <c r="CU360" s="31"/>
      <c r="CV360" s="31"/>
    </row>
    <row r="361" spans="1:100" x14ac:dyDescent="0.3">
      <c r="A361" s="31"/>
      <c r="B361" s="31"/>
      <c r="C361" s="31"/>
      <c r="D361" s="31"/>
      <c r="E361" s="31"/>
      <c r="F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2"/>
      <c r="AX361" s="32"/>
      <c r="AY361" s="32"/>
      <c r="AZ361" s="32"/>
      <c r="BA361" s="32"/>
      <c r="BB361" s="32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  <c r="BS361" s="31"/>
      <c r="BT361" s="31"/>
      <c r="BU361" s="31"/>
      <c r="BV361" s="31"/>
      <c r="BW361" s="31"/>
      <c r="BX361" s="31"/>
      <c r="BY361" s="31"/>
      <c r="BZ361" s="31"/>
      <c r="CA361" s="31"/>
      <c r="CB361" s="31"/>
      <c r="CC361" s="31"/>
      <c r="CD361" s="31"/>
      <c r="CE361" s="31"/>
      <c r="CF361" s="31"/>
      <c r="CG361" s="31"/>
      <c r="CH361" s="31"/>
      <c r="CI361" s="31"/>
      <c r="CJ361" s="31"/>
      <c r="CK361" s="31"/>
      <c r="CL361" s="31"/>
      <c r="CM361" s="31"/>
      <c r="CN361" s="31"/>
      <c r="CO361" s="31"/>
      <c r="CP361" s="31"/>
      <c r="CQ361" s="31"/>
      <c r="CR361" s="31"/>
      <c r="CS361" s="31"/>
      <c r="CT361" s="31"/>
      <c r="CU361" s="31"/>
      <c r="CV361" s="31"/>
    </row>
    <row r="362" spans="1:100" x14ac:dyDescent="0.3">
      <c r="A362" s="31"/>
      <c r="B362" s="31"/>
      <c r="C362" s="31"/>
      <c r="D362" s="31"/>
      <c r="E362" s="31"/>
      <c r="F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2"/>
      <c r="AX362" s="32"/>
      <c r="AY362" s="32"/>
      <c r="AZ362" s="32"/>
      <c r="BA362" s="32"/>
      <c r="BB362" s="32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  <c r="BS362" s="31"/>
      <c r="BT362" s="31"/>
      <c r="BU362" s="31"/>
      <c r="BV362" s="31"/>
      <c r="BW362" s="31"/>
      <c r="BX362" s="31"/>
      <c r="BY362" s="31"/>
      <c r="BZ362" s="31"/>
      <c r="CA362" s="31"/>
      <c r="CB362" s="31"/>
      <c r="CC362" s="31"/>
      <c r="CD362" s="31"/>
      <c r="CE362" s="31"/>
      <c r="CF362" s="31"/>
      <c r="CG362" s="31"/>
      <c r="CH362" s="31"/>
      <c r="CI362" s="31"/>
      <c r="CJ362" s="31"/>
      <c r="CK362" s="31"/>
      <c r="CL362" s="31"/>
      <c r="CM362" s="31"/>
      <c r="CN362" s="31"/>
      <c r="CO362" s="31"/>
      <c r="CP362" s="31"/>
      <c r="CQ362" s="31"/>
      <c r="CR362" s="31"/>
      <c r="CS362" s="31"/>
      <c r="CT362" s="31"/>
      <c r="CU362" s="31"/>
      <c r="CV362" s="31"/>
    </row>
    <row r="363" spans="1:100" x14ac:dyDescent="0.3">
      <c r="A363" s="31"/>
      <c r="B363" s="31"/>
      <c r="C363" s="31"/>
      <c r="D363" s="31"/>
      <c r="E363" s="31"/>
      <c r="F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2"/>
      <c r="AX363" s="32"/>
      <c r="AY363" s="32"/>
      <c r="AZ363" s="32"/>
      <c r="BA363" s="32"/>
      <c r="BB363" s="32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  <c r="BS363" s="31"/>
      <c r="BT363" s="31"/>
      <c r="BU363" s="31"/>
      <c r="BV363" s="31"/>
      <c r="BW363" s="31"/>
      <c r="BX363" s="31"/>
      <c r="BY363" s="31"/>
      <c r="BZ363" s="31"/>
      <c r="CA363" s="31"/>
      <c r="CB363" s="31"/>
      <c r="CC363" s="31"/>
      <c r="CD363" s="31"/>
      <c r="CE363" s="31"/>
      <c r="CF363" s="31"/>
      <c r="CG363" s="31"/>
      <c r="CH363" s="31"/>
      <c r="CI363" s="31"/>
      <c r="CJ363" s="31"/>
      <c r="CK363" s="31"/>
      <c r="CL363" s="31"/>
      <c r="CM363" s="31"/>
      <c r="CN363" s="31"/>
      <c r="CO363" s="31"/>
      <c r="CP363" s="31"/>
      <c r="CQ363" s="31"/>
      <c r="CR363" s="31"/>
      <c r="CS363" s="31"/>
      <c r="CT363" s="31"/>
      <c r="CU363" s="31"/>
      <c r="CV363" s="31"/>
    </row>
    <row r="364" spans="1:100" x14ac:dyDescent="0.3">
      <c r="A364" s="31"/>
      <c r="B364" s="31"/>
      <c r="C364" s="31"/>
      <c r="D364" s="31"/>
      <c r="E364" s="31"/>
      <c r="F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2"/>
      <c r="AX364" s="32"/>
      <c r="AY364" s="32"/>
      <c r="AZ364" s="32"/>
      <c r="BA364" s="32"/>
      <c r="BB364" s="32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  <c r="BS364" s="31"/>
      <c r="BT364" s="31"/>
      <c r="BU364" s="31"/>
      <c r="BV364" s="31"/>
      <c r="BW364" s="31"/>
      <c r="BX364" s="31"/>
      <c r="BY364" s="31"/>
      <c r="BZ364" s="31"/>
      <c r="CA364" s="31"/>
      <c r="CB364" s="31"/>
      <c r="CC364" s="31"/>
      <c r="CD364" s="31"/>
      <c r="CE364" s="31"/>
      <c r="CF364" s="31"/>
      <c r="CG364" s="31"/>
      <c r="CH364" s="31"/>
      <c r="CI364" s="31"/>
      <c r="CJ364" s="31"/>
      <c r="CK364" s="31"/>
      <c r="CL364" s="31"/>
      <c r="CM364" s="31"/>
      <c r="CN364" s="31"/>
      <c r="CO364" s="31"/>
      <c r="CP364" s="31"/>
      <c r="CQ364" s="31"/>
      <c r="CR364" s="31"/>
      <c r="CS364" s="31"/>
      <c r="CT364" s="31"/>
      <c r="CU364" s="31"/>
      <c r="CV364" s="31"/>
    </row>
    <row r="365" spans="1:100" x14ac:dyDescent="0.3">
      <c r="A365" s="31"/>
      <c r="B365" s="31"/>
      <c r="C365" s="31"/>
      <c r="D365" s="31"/>
      <c r="E365" s="31"/>
      <c r="F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2"/>
      <c r="AX365" s="32"/>
      <c r="AY365" s="32"/>
      <c r="AZ365" s="32"/>
      <c r="BA365" s="32"/>
      <c r="BB365" s="32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  <c r="BS365" s="31"/>
      <c r="BT365" s="31"/>
      <c r="BU365" s="31"/>
      <c r="BV365" s="31"/>
      <c r="BW365" s="31"/>
      <c r="BX365" s="31"/>
      <c r="BY365" s="31"/>
      <c r="BZ365" s="31"/>
      <c r="CA365" s="31"/>
      <c r="CB365" s="31"/>
      <c r="CC365" s="31"/>
      <c r="CD365" s="31"/>
      <c r="CE365" s="31"/>
      <c r="CF365" s="31"/>
      <c r="CG365" s="31"/>
      <c r="CH365" s="31"/>
      <c r="CI365" s="31"/>
      <c r="CJ365" s="31"/>
      <c r="CK365" s="31"/>
      <c r="CL365" s="31"/>
      <c r="CM365" s="31"/>
      <c r="CN365" s="31"/>
      <c r="CO365" s="31"/>
      <c r="CP365" s="31"/>
      <c r="CQ365" s="31"/>
      <c r="CR365" s="31"/>
      <c r="CS365" s="31"/>
      <c r="CT365" s="31"/>
      <c r="CU365" s="31"/>
      <c r="CV365" s="31"/>
    </row>
    <row r="366" spans="1:100" x14ac:dyDescent="0.3">
      <c r="A366" s="31"/>
      <c r="B366" s="31"/>
      <c r="C366" s="31"/>
      <c r="D366" s="31"/>
      <c r="E366" s="31"/>
      <c r="F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2"/>
      <c r="AX366" s="32"/>
      <c r="AY366" s="32"/>
      <c r="AZ366" s="32"/>
      <c r="BA366" s="32"/>
      <c r="BB366" s="32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  <c r="BS366" s="31"/>
      <c r="BT366" s="31"/>
      <c r="BU366" s="31"/>
      <c r="BV366" s="31"/>
      <c r="BW366" s="31"/>
      <c r="BX366" s="31"/>
      <c r="BY366" s="31"/>
      <c r="BZ366" s="31"/>
      <c r="CA366" s="31"/>
      <c r="CB366" s="31"/>
      <c r="CC366" s="31"/>
      <c r="CD366" s="31"/>
      <c r="CE366" s="31"/>
      <c r="CF366" s="31"/>
      <c r="CG366" s="31"/>
      <c r="CH366" s="31"/>
      <c r="CI366" s="31"/>
      <c r="CJ366" s="31"/>
      <c r="CK366" s="31"/>
      <c r="CL366" s="31"/>
      <c r="CM366" s="31"/>
      <c r="CN366" s="31"/>
      <c r="CO366" s="31"/>
      <c r="CP366" s="31"/>
      <c r="CQ366" s="31"/>
      <c r="CR366" s="31"/>
      <c r="CS366" s="31"/>
      <c r="CT366" s="31"/>
      <c r="CU366" s="31"/>
      <c r="CV366" s="31"/>
    </row>
    <row r="367" spans="1:100" x14ac:dyDescent="0.3">
      <c r="A367" s="31"/>
      <c r="B367" s="31"/>
      <c r="C367" s="31"/>
      <c r="D367" s="31"/>
      <c r="E367" s="31"/>
      <c r="F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2"/>
      <c r="AX367" s="32"/>
      <c r="AY367" s="32"/>
      <c r="AZ367" s="32"/>
      <c r="BA367" s="32"/>
      <c r="BB367" s="32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  <c r="BS367" s="31"/>
      <c r="BT367" s="31"/>
      <c r="BU367" s="31"/>
      <c r="BV367" s="31"/>
      <c r="BW367" s="31"/>
      <c r="BX367" s="31"/>
      <c r="BY367" s="31"/>
      <c r="BZ367" s="31"/>
      <c r="CA367" s="31"/>
      <c r="CB367" s="31"/>
      <c r="CC367" s="31"/>
      <c r="CD367" s="31"/>
      <c r="CE367" s="31"/>
      <c r="CF367" s="31"/>
      <c r="CG367" s="31"/>
      <c r="CH367" s="31"/>
      <c r="CI367" s="31"/>
      <c r="CJ367" s="31"/>
      <c r="CK367" s="31"/>
      <c r="CL367" s="31"/>
      <c r="CM367" s="31"/>
      <c r="CN367" s="31"/>
      <c r="CO367" s="31"/>
      <c r="CP367" s="31"/>
      <c r="CQ367" s="31"/>
      <c r="CR367" s="31"/>
      <c r="CS367" s="31"/>
      <c r="CT367" s="31"/>
      <c r="CU367" s="31"/>
      <c r="CV367" s="31"/>
    </row>
    <row r="368" spans="1:100" x14ac:dyDescent="0.3">
      <c r="A368" s="31"/>
      <c r="B368" s="31"/>
      <c r="C368" s="31"/>
      <c r="D368" s="31"/>
      <c r="E368" s="31"/>
      <c r="F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2"/>
      <c r="AX368" s="32"/>
      <c r="AY368" s="32"/>
      <c r="AZ368" s="32"/>
      <c r="BA368" s="32"/>
      <c r="BB368" s="32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  <c r="BS368" s="31"/>
      <c r="BT368" s="31"/>
      <c r="BU368" s="31"/>
      <c r="BV368" s="31"/>
      <c r="BW368" s="31"/>
      <c r="BX368" s="31"/>
      <c r="BY368" s="31"/>
      <c r="BZ368" s="31"/>
      <c r="CA368" s="31"/>
      <c r="CB368" s="31"/>
      <c r="CC368" s="31"/>
      <c r="CD368" s="31"/>
      <c r="CE368" s="31"/>
      <c r="CF368" s="31"/>
      <c r="CG368" s="31"/>
      <c r="CH368" s="31"/>
      <c r="CI368" s="31"/>
      <c r="CJ368" s="31"/>
      <c r="CK368" s="31"/>
      <c r="CL368" s="31"/>
      <c r="CM368" s="31"/>
      <c r="CN368" s="31"/>
      <c r="CO368" s="31"/>
      <c r="CP368" s="31"/>
      <c r="CQ368" s="31"/>
      <c r="CR368" s="31"/>
      <c r="CS368" s="31"/>
      <c r="CT368" s="31"/>
      <c r="CU368" s="31"/>
      <c r="CV368" s="31"/>
    </row>
    <row r="369" spans="1:100" x14ac:dyDescent="0.3">
      <c r="A369" s="31"/>
      <c r="B369" s="31"/>
      <c r="C369" s="31"/>
      <c r="D369" s="31"/>
      <c r="E369" s="31"/>
      <c r="F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2"/>
      <c r="AX369" s="32"/>
      <c r="AY369" s="32"/>
      <c r="AZ369" s="32"/>
      <c r="BA369" s="32"/>
      <c r="BB369" s="32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  <c r="BS369" s="31"/>
      <c r="BT369" s="31"/>
      <c r="BU369" s="31"/>
      <c r="BV369" s="31"/>
      <c r="BW369" s="31"/>
      <c r="BX369" s="31"/>
      <c r="BY369" s="31"/>
      <c r="BZ369" s="31"/>
      <c r="CA369" s="31"/>
      <c r="CB369" s="31"/>
      <c r="CC369" s="31"/>
      <c r="CD369" s="31"/>
      <c r="CE369" s="31"/>
      <c r="CF369" s="31"/>
      <c r="CG369" s="31"/>
      <c r="CH369" s="31"/>
      <c r="CI369" s="31"/>
      <c r="CJ369" s="31"/>
      <c r="CK369" s="31"/>
      <c r="CL369" s="31"/>
      <c r="CM369" s="31"/>
      <c r="CN369" s="31"/>
      <c r="CO369" s="31"/>
      <c r="CP369" s="31"/>
      <c r="CQ369" s="31"/>
      <c r="CR369" s="31"/>
      <c r="CS369" s="31"/>
      <c r="CT369" s="31"/>
      <c r="CU369" s="31"/>
      <c r="CV369" s="31"/>
    </row>
    <row r="370" spans="1:100" x14ac:dyDescent="0.3">
      <c r="A370" s="31"/>
      <c r="B370" s="31"/>
      <c r="C370" s="31"/>
      <c r="D370" s="31"/>
      <c r="E370" s="31"/>
      <c r="F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2"/>
      <c r="AX370" s="32"/>
      <c r="AY370" s="32"/>
      <c r="AZ370" s="32"/>
      <c r="BA370" s="32"/>
      <c r="BB370" s="32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  <c r="BS370" s="31"/>
      <c r="BT370" s="31"/>
      <c r="BU370" s="31"/>
      <c r="BV370" s="31"/>
      <c r="BW370" s="31"/>
      <c r="BX370" s="31"/>
      <c r="BY370" s="31"/>
      <c r="BZ370" s="31"/>
      <c r="CA370" s="31"/>
      <c r="CB370" s="31"/>
      <c r="CC370" s="31"/>
      <c r="CD370" s="31"/>
      <c r="CE370" s="31"/>
      <c r="CF370" s="31"/>
      <c r="CG370" s="31"/>
      <c r="CH370" s="31"/>
      <c r="CI370" s="31"/>
      <c r="CJ370" s="31"/>
      <c r="CK370" s="31"/>
      <c r="CL370" s="31"/>
      <c r="CM370" s="31"/>
      <c r="CN370" s="31"/>
      <c r="CO370" s="31"/>
      <c r="CP370" s="31"/>
      <c r="CQ370" s="31"/>
      <c r="CR370" s="31"/>
      <c r="CS370" s="31"/>
      <c r="CT370" s="31"/>
      <c r="CU370" s="31"/>
      <c r="CV370" s="31"/>
    </row>
    <row r="371" spans="1:100" x14ac:dyDescent="0.3">
      <c r="A371" s="31"/>
      <c r="B371" s="31"/>
      <c r="C371" s="31"/>
      <c r="D371" s="31"/>
      <c r="E371" s="31"/>
      <c r="F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2"/>
      <c r="AX371" s="32"/>
      <c r="AY371" s="32"/>
      <c r="AZ371" s="32"/>
      <c r="BA371" s="32"/>
      <c r="BB371" s="32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  <c r="BS371" s="31"/>
      <c r="BT371" s="31"/>
      <c r="BU371" s="31"/>
      <c r="BV371" s="31"/>
      <c r="BW371" s="31"/>
      <c r="BX371" s="31"/>
      <c r="BY371" s="31"/>
      <c r="BZ371" s="31"/>
      <c r="CA371" s="31"/>
      <c r="CB371" s="31"/>
      <c r="CC371" s="31"/>
      <c r="CD371" s="31"/>
      <c r="CE371" s="31"/>
      <c r="CF371" s="31"/>
      <c r="CG371" s="31"/>
      <c r="CH371" s="31"/>
      <c r="CI371" s="31"/>
      <c r="CJ371" s="31"/>
      <c r="CK371" s="31"/>
      <c r="CL371" s="31"/>
      <c r="CM371" s="31"/>
      <c r="CN371" s="31"/>
      <c r="CO371" s="31"/>
      <c r="CP371" s="31"/>
      <c r="CQ371" s="31"/>
      <c r="CR371" s="31"/>
      <c r="CS371" s="31"/>
      <c r="CT371" s="31"/>
      <c r="CU371" s="31"/>
      <c r="CV371" s="31"/>
    </row>
    <row r="372" spans="1:100" x14ac:dyDescent="0.3">
      <c r="A372" s="31"/>
      <c r="B372" s="31"/>
      <c r="C372" s="31"/>
      <c r="D372" s="31"/>
      <c r="E372" s="31"/>
      <c r="F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2"/>
      <c r="AX372" s="32"/>
      <c r="AY372" s="32"/>
      <c r="AZ372" s="32"/>
      <c r="BA372" s="32"/>
      <c r="BB372" s="32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  <c r="BS372" s="31"/>
      <c r="BT372" s="31"/>
      <c r="BU372" s="31"/>
      <c r="BV372" s="31"/>
      <c r="BW372" s="31"/>
      <c r="BX372" s="31"/>
      <c r="BY372" s="31"/>
      <c r="BZ372" s="31"/>
      <c r="CA372" s="31"/>
      <c r="CB372" s="31"/>
      <c r="CC372" s="31"/>
      <c r="CD372" s="31"/>
      <c r="CE372" s="31"/>
      <c r="CF372" s="31"/>
      <c r="CG372" s="31"/>
      <c r="CH372" s="31"/>
      <c r="CI372" s="31"/>
      <c r="CJ372" s="31"/>
      <c r="CK372" s="31"/>
      <c r="CL372" s="31"/>
      <c r="CM372" s="31"/>
      <c r="CN372" s="31"/>
      <c r="CO372" s="31"/>
      <c r="CP372" s="31"/>
      <c r="CQ372" s="31"/>
      <c r="CR372" s="31"/>
      <c r="CS372" s="31"/>
      <c r="CT372" s="31"/>
      <c r="CU372" s="31"/>
      <c r="CV372" s="31"/>
    </row>
    <row r="373" spans="1:100" x14ac:dyDescent="0.3">
      <c r="A373" s="31"/>
      <c r="B373" s="31"/>
      <c r="C373" s="31"/>
      <c r="D373" s="31"/>
      <c r="E373" s="31"/>
      <c r="F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2"/>
      <c r="AX373" s="32"/>
      <c r="AY373" s="32"/>
      <c r="AZ373" s="32"/>
      <c r="BA373" s="32"/>
      <c r="BB373" s="32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  <c r="BS373" s="31"/>
      <c r="BT373" s="31"/>
      <c r="BU373" s="31"/>
      <c r="BV373" s="31"/>
      <c r="BW373" s="31"/>
      <c r="BX373" s="31"/>
      <c r="BY373" s="31"/>
      <c r="BZ373" s="31"/>
      <c r="CA373" s="31"/>
      <c r="CB373" s="31"/>
      <c r="CC373" s="31"/>
      <c r="CD373" s="31"/>
      <c r="CE373" s="31"/>
      <c r="CF373" s="31"/>
      <c r="CG373" s="31"/>
      <c r="CH373" s="31"/>
      <c r="CI373" s="31"/>
      <c r="CJ373" s="31"/>
      <c r="CK373" s="31"/>
      <c r="CL373" s="31"/>
      <c r="CM373" s="31"/>
      <c r="CN373" s="31"/>
      <c r="CO373" s="31"/>
      <c r="CP373" s="31"/>
      <c r="CQ373" s="31"/>
      <c r="CR373" s="31"/>
      <c r="CS373" s="31"/>
      <c r="CT373" s="31"/>
      <c r="CU373" s="31"/>
      <c r="CV373" s="31"/>
    </row>
    <row r="374" spans="1:100" x14ac:dyDescent="0.3">
      <c r="A374" s="31"/>
      <c r="B374" s="31"/>
      <c r="C374" s="31"/>
      <c r="D374" s="31"/>
      <c r="E374" s="31"/>
      <c r="F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2"/>
      <c r="AX374" s="32"/>
      <c r="AY374" s="32"/>
      <c r="AZ374" s="32"/>
      <c r="BA374" s="32"/>
      <c r="BB374" s="32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  <c r="BS374" s="31"/>
      <c r="BT374" s="31"/>
      <c r="BU374" s="31"/>
      <c r="BV374" s="31"/>
      <c r="BW374" s="31"/>
      <c r="BX374" s="31"/>
      <c r="BY374" s="31"/>
      <c r="BZ374" s="31"/>
      <c r="CA374" s="31"/>
      <c r="CB374" s="31"/>
      <c r="CC374" s="31"/>
      <c r="CD374" s="31"/>
      <c r="CE374" s="31"/>
      <c r="CF374" s="31"/>
      <c r="CG374" s="31"/>
      <c r="CH374" s="31"/>
      <c r="CI374" s="31"/>
      <c r="CJ374" s="31"/>
      <c r="CK374" s="31"/>
      <c r="CL374" s="31"/>
      <c r="CM374" s="31"/>
      <c r="CN374" s="31"/>
      <c r="CO374" s="31"/>
      <c r="CP374" s="31"/>
      <c r="CQ374" s="31"/>
      <c r="CR374" s="31"/>
      <c r="CS374" s="31"/>
      <c r="CT374" s="31"/>
      <c r="CU374" s="31"/>
      <c r="CV374" s="31"/>
    </row>
    <row r="375" spans="1:100" x14ac:dyDescent="0.3">
      <c r="A375" s="31"/>
      <c r="B375" s="31"/>
      <c r="C375" s="31"/>
      <c r="D375" s="31"/>
      <c r="E375" s="31"/>
      <c r="F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2"/>
      <c r="AX375" s="32"/>
      <c r="AY375" s="32"/>
      <c r="AZ375" s="32"/>
      <c r="BA375" s="32"/>
      <c r="BB375" s="32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  <c r="BS375" s="31"/>
      <c r="BT375" s="31"/>
      <c r="BU375" s="31"/>
      <c r="BV375" s="31"/>
      <c r="BW375" s="31"/>
      <c r="BX375" s="31"/>
      <c r="BY375" s="31"/>
      <c r="BZ375" s="31"/>
      <c r="CA375" s="31"/>
      <c r="CB375" s="31"/>
      <c r="CC375" s="31"/>
      <c r="CD375" s="31"/>
      <c r="CE375" s="31"/>
      <c r="CF375" s="31"/>
      <c r="CG375" s="31"/>
      <c r="CH375" s="31"/>
      <c r="CI375" s="31"/>
      <c r="CJ375" s="31"/>
      <c r="CK375" s="31"/>
      <c r="CL375" s="31"/>
      <c r="CM375" s="31"/>
      <c r="CN375" s="31"/>
      <c r="CO375" s="31"/>
      <c r="CP375" s="31"/>
      <c r="CQ375" s="31"/>
      <c r="CR375" s="31"/>
      <c r="CS375" s="31"/>
      <c r="CT375" s="31"/>
      <c r="CU375" s="31"/>
      <c r="CV375" s="31"/>
    </row>
    <row r="376" spans="1:100" x14ac:dyDescent="0.3">
      <c r="A376" s="31"/>
      <c r="B376" s="31"/>
      <c r="C376" s="31"/>
      <c r="D376" s="31"/>
      <c r="E376" s="31"/>
      <c r="F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2"/>
      <c r="AX376" s="32"/>
      <c r="AY376" s="32"/>
      <c r="AZ376" s="32"/>
      <c r="BA376" s="32"/>
      <c r="BB376" s="32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  <c r="BS376" s="31"/>
      <c r="BT376" s="31"/>
      <c r="BU376" s="31"/>
      <c r="BV376" s="31"/>
      <c r="BW376" s="31"/>
      <c r="BX376" s="31"/>
      <c r="BY376" s="31"/>
      <c r="BZ376" s="31"/>
      <c r="CA376" s="31"/>
      <c r="CB376" s="31"/>
      <c r="CC376" s="31"/>
      <c r="CD376" s="31"/>
      <c r="CE376" s="31"/>
      <c r="CF376" s="31"/>
      <c r="CG376" s="31"/>
      <c r="CH376" s="31"/>
      <c r="CI376" s="31"/>
      <c r="CJ376" s="31"/>
      <c r="CK376" s="31"/>
      <c r="CL376" s="31"/>
      <c r="CM376" s="31"/>
      <c r="CN376" s="31"/>
      <c r="CO376" s="31"/>
      <c r="CP376" s="31"/>
      <c r="CQ376" s="31"/>
      <c r="CR376" s="31"/>
      <c r="CS376" s="31"/>
      <c r="CT376" s="31"/>
      <c r="CU376" s="31"/>
      <c r="CV376" s="31"/>
    </row>
    <row r="377" spans="1:100" x14ac:dyDescent="0.3">
      <c r="A377" s="31"/>
      <c r="B377" s="31"/>
      <c r="C377" s="31"/>
      <c r="D377" s="31"/>
      <c r="E377" s="31"/>
      <c r="F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2"/>
      <c r="AX377" s="32"/>
      <c r="AY377" s="32"/>
      <c r="AZ377" s="32"/>
      <c r="BA377" s="32"/>
      <c r="BB377" s="32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  <c r="BS377" s="31"/>
      <c r="BT377" s="31"/>
      <c r="BU377" s="31"/>
      <c r="BV377" s="31"/>
      <c r="BW377" s="31"/>
      <c r="BX377" s="31"/>
      <c r="BY377" s="31"/>
      <c r="BZ377" s="31"/>
      <c r="CA377" s="31"/>
      <c r="CB377" s="31"/>
      <c r="CC377" s="31"/>
      <c r="CD377" s="31"/>
      <c r="CE377" s="31"/>
      <c r="CF377" s="31"/>
      <c r="CG377" s="31"/>
      <c r="CH377" s="31"/>
      <c r="CI377" s="31"/>
      <c r="CJ377" s="31"/>
      <c r="CK377" s="31"/>
      <c r="CL377" s="31"/>
      <c r="CM377" s="31"/>
      <c r="CN377" s="31"/>
      <c r="CO377" s="31"/>
      <c r="CP377" s="31"/>
      <c r="CQ377" s="31"/>
      <c r="CR377" s="31"/>
      <c r="CS377" s="31"/>
      <c r="CT377" s="31"/>
      <c r="CU377" s="31"/>
      <c r="CV377" s="31"/>
    </row>
    <row r="378" spans="1:100" x14ac:dyDescent="0.3">
      <c r="A378" s="31"/>
      <c r="B378" s="31"/>
      <c r="C378" s="31"/>
      <c r="D378" s="31"/>
      <c r="E378" s="31"/>
      <c r="F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2"/>
      <c r="AX378" s="32"/>
      <c r="AY378" s="32"/>
      <c r="AZ378" s="32"/>
      <c r="BA378" s="32"/>
      <c r="BB378" s="32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  <c r="BS378" s="31"/>
      <c r="BT378" s="31"/>
      <c r="BU378" s="31"/>
      <c r="BV378" s="31"/>
      <c r="BW378" s="31"/>
      <c r="BX378" s="31"/>
      <c r="BY378" s="31"/>
      <c r="BZ378" s="31"/>
      <c r="CA378" s="31"/>
      <c r="CB378" s="31"/>
      <c r="CC378" s="31"/>
      <c r="CD378" s="31"/>
      <c r="CE378" s="31"/>
      <c r="CF378" s="31"/>
      <c r="CG378" s="31"/>
      <c r="CH378" s="31"/>
      <c r="CI378" s="31"/>
      <c r="CJ378" s="31"/>
      <c r="CK378" s="31"/>
      <c r="CL378" s="31"/>
      <c r="CM378" s="31"/>
      <c r="CN378" s="31"/>
      <c r="CO378" s="31"/>
      <c r="CP378" s="31"/>
      <c r="CQ378" s="31"/>
      <c r="CR378" s="31"/>
      <c r="CS378" s="31"/>
      <c r="CT378" s="31"/>
      <c r="CU378" s="31"/>
      <c r="CV378" s="31"/>
    </row>
    <row r="379" spans="1:100" x14ac:dyDescent="0.3">
      <c r="A379" s="31"/>
      <c r="B379" s="31"/>
      <c r="C379" s="31"/>
      <c r="D379" s="31"/>
      <c r="E379" s="31"/>
      <c r="F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2"/>
      <c r="AX379" s="32"/>
      <c r="AY379" s="32"/>
      <c r="AZ379" s="32"/>
      <c r="BA379" s="32"/>
      <c r="BB379" s="32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  <c r="BS379" s="31"/>
      <c r="BT379" s="31"/>
      <c r="BU379" s="31"/>
      <c r="BV379" s="31"/>
      <c r="BW379" s="31"/>
      <c r="BX379" s="31"/>
      <c r="BY379" s="31"/>
      <c r="BZ379" s="31"/>
      <c r="CA379" s="31"/>
      <c r="CB379" s="31"/>
      <c r="CC379" s="31"/>
      <c r="CD379" s="31"/>
      <c r="CE379" s="31"/>
      <c r="CF379" s="31"/>
      <c r="CG379" s="31"/>
      <c r="CH379" s="31"/>
      <c r="CI379" s="31"/>
      <c r="CJ379" s="31"/>
      <c r="CK379" s="31"/>
      <c r="CL379" s="31"/>
      <c r="CM379" s="31"/>
      <c r="CN379" s="31"/>
      <c r="CO379" s="31"/>
      <c r="CP379" s="31"/>
      <c r="CQ379" s="31"/>
      <c r="CR379" s="31"/>
      <c r="CS379" s="31"/>
      <c r="CT379" s="31"/>
      <c r="CU379" s="31"/>
      <c r="CV379" s="31"/>
    </row>
    <row r="380" spans="1:100" x14ac:dyDescent="0.3">
      <c r="A380" s="31"/>
      <c r="B380" s="31"/>
      <c r="C380" s="31"/>
      <c r="D380" s="31"/>
      <c r="E380" s="31"/>
      <c r="F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2"/>
      <c r="AX380" s="32"/>
      <c r="AY380" s="32"/>
      <c r="AZ380" s="32"/>
      <c r="BA380" s="32"/>
      <c r="BB380" s="32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  <c r="BS380" s="31"/>
      <c r="BT380" s="31"/>
      <c r="BU380" s="31"/>
      <c r="BV380" s="31"/>
      <c r="BW380" s="31"/>
      <c r="BX380" s="31"/>
      <c r="BY380" s="31"/>
      <c r="BZ380" s="31"/>
      <c r="CA380" s="31"/>
      <c r="CB380" s="31"/>
      <c r="CC380" s="31"/>
      <c r="CD380" s="31"/>
      <c r="CE380" s="31"/>
      <c r="CF380" s="31"/>
      <c r="CG380" s="31"/>
      <c r="CH380" s="31"/>
      <c r="CI380" s="31"/>
      <c r="CJ380" s="31"/>
      <c r="CK380" s="31"/>
      <c r="CL380" s="31"/>
      <c r="CM380" s="31"/>
      <c r="CN380" s="31"/>
      <c r="CO380" s="31"/>
      <c r="CP380" s="31"/>
      <c r="CQ380" s="31"/>
      <c r="CR380" s="31"/>
      <c r="CS380" s="31"/>
      <c r="CT380" s="31"/>
      <c r="CU380" s="31"/>
      <c r="CV380" s="31"/>
    </row>
    <row r="381" spans="1:100" x14ac:dyDescent="0.3">
      <c r="A381" s="31"/>
      <c r="B381" s="31"/>
      <c r="C381" s="31"/>
      <c r="D381" s="31"/>
      <c r="E381" s="31"/>
      <c r="F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2"/>
      <c r="AX381" s="32"/>
      <c r="AY381" s="32"/>
      <c r="AZ381" s="32"/>
      <c r="BA381" s="32"/>
      <c r="BB381" s="32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  <c r="BS381" s="31"/>
      <c r="BT381" s="31"/>
      <c r="BU381" s="31"/>
      <c r="BV381" s="31"/>
      <c r="BW381" s="31"/>
      <c r="BX381" s="31"/>
      <c r="BY381" s="31"/>
      <c r="BZ381" s="31"/>
      <c r="CA381" s="31"/>
      <c r="CB381" s="31"/>
      <c r="CC381" s="31"/>
      <c r="CD381" s="31"/>
      <c r="CE381" s="31"/>
      <c r="CF381" s="31"/>
      <c r="CG381" s="31"/>
      <c r="CH381" s="31"/>
      <c r="CI381" s="31"/>
      <c r="CJ381" s="31"/>
      <c r="CK381" s="31"/>
      <c r="CL381" s="31"/>
      <c r="CM381" s="31"/>
      <c r="CN381" s="31"/>
      <c r="CO381" s="31"/>
      <c r="CP381" s="31"/>
      <c r="CQ381" s="31"/>
      <c r="CR381" s="31"/>
      <c r="CS381" s="31"/>
      <c r="CT381" s="31"/>
      <c r="CU381" s="31"/>
      <c r="CV381" s="31"/>
    </row>
    <row r="382" spans="1:100" x14ac:dyDescent="0.3">
      <c r="A382" s="31"/>
      <c r="B382" s="31"/>
      <c r="C382" s="31"/>
      <c r="D382" s="31"/>
      <c r="E382" s="31"/>
      <c r="F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2"/>
      <c r="AX382" s="32"/>
      <c r="AY382" s="32"/>
      <c r="AZ382" s="32"/>
      <c r="BA382" s="32"/>
      <c r="BB382" s="32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  <c r="BS382" s="31"/>
      <c r="BT382" s="31"/>
      <c r="BU382" s="31"/>
      <c r="BV382" s="31"/>
      <c r="BW382" s="31"/>
      <c r="BX382" s="31"/>
      <c r="BY382" s="31"/>
      <c r="BZ382" s="31"/>
      <c r="CA382" s="31"/>
      <c r="CB382" s="31"/>
      <c r="CC382" s="31"/>
      <c r="CD382" s="31"/>
      <c r="CE382" s="31"/>
      <c r="CF382" s="31"/>
      <c r="CG382" s="31"/>
      <c r="CH382" s="31"/>
      <c r="CI382" s="31"/>
      <c r="CJ382" s="31"/>
      <c r="CK382" s="31"/>
      <c r="CL382" s="31"/>
      <c r="CM382" s="31"/>
      <c r="CN382" s="31"/>
      <c r="CO382" s="31"/>
      <c r="CP382" s="31"/>
      <c r="CQ382" s="31"/>
      <c r="CR382" s="31"/>
      <c r="CS382" s="31"/>
      <c r="CT382" s="31"/>
      <c r="CU382" s="31"/>
      <c r="CV382" s="31"/>
    </row>
    <row r="383" spans="1:100" x14ac:dyDescent="0.3">
      <c r="A383" s="31"/>
      <c r="B383" s="31"/>
      <c r="C383" s="31"/>
      <c r="D383" s="31"/>
      <c r="E383" s="31"/>
      <c r="F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2"/>
      <c r="AX383" s="32"/>
      <c r="AY383" s="32"/>
      <c r="AZ383" s="32"/>
      <c r="BA383" s="32"/>
      <c r="BB383" s="32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  <c r="BS383" s="31"/>
      <c r="BT383" s="31"/>
      <c r="BU383" s="31"/>
      <c r="BV383" s="31"/>
      <c r="BW383" s="31"/>
      <c r="BX383" s="31"/>
      <c r="BY383" s="31"/>
      <c r="BZ383" s="31"/>
      <c r="CA383" s="31"/>
      <c r="CB383" s="31"/>
      <c r="CC383" s="31"/>
      <c r="CD383" s="31"/>
      <c r="CE383" s="31"/>
      <c r="CF383" s="31"/>
      <c r="CG383" s="31"/>
      <c r="CH383" s="31"/>
      <c r="CI383" s="31"/>
      <c r="CJ383" s="31"/>
      <c r="CK383" s="31"/>
      <c r="CL383" s="31"/>
      <c r="CM383" s="31"/>
      <c r="CN383" s="31"/>
      <c r="CO383" s="31"/>
      <c r="CP383" s="31"/>
      <c r="CQ383" s="31"/>
      <c r="CR383" s="31"/>
      <c r="CS383" s="31"/>
      <c r="CT383" s="31"/>
      <c r="CU383" s="31"/>
      <c r="CV383" s="31"/>
    </row>
    <row r="384" spans="1:100" x14ac:dyDescent="0.3">
      <c r="A384" s="31"/>
      <c r="B384" s="31"/>
      <c r="C384" s="31"/>
      <c r="D384" s="31"/>
      <c r="E384" s="31"/>
      <c r="F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2"/>
      <c r="AX384" s="32"/>
      <c r="AY384" s="32"/>
      <c r="AZ384" s="32"/>
      <c r="BA384" s="32"/>
      <c r="BB384" s="32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  <c r="BS384" s="31"/>
      <c r="BT384" s="31"/>
      <c r="BU384" s="31"/>
      <c r="BV384" s="31"/>
      <c r="BW384" s="31"/>
      <c r="BX384" s="31"/>
      <c r="BY384" s="31"/>
      <c r="BZ384" s="31"/>
      <c r="CA384" s="31"/>
      <c r="CB384" s="31"/>
      <c r="CC384" s="31"/>
      <c r="CD384" s="31"/>
      <c r="CE384" s="31"/>
      <c r="CF384" s="31"/>
      <c r="CG384" s="31"/>
      <c r="CH384" s="31"/>
      <c r="CI384" s="31"/>
      <c r="CJ384" s="31"/>
      <c r="CK384" s="31"/>
      <c r="CL384" s="31"/>
      <c r="CM384" s="31"/>
      <c r="CN384" s="31"/>
      <c r="CO384" s="31"/>
      <c r="CP384" s="31"/>
      <c r="CQ384" s="31"/>
      <c r="CR384" s="31"/>
      <c r="CS384" s="31"/>
      <c r="CT384" s="31"/>
      <c r="CU384" s="31"/>
      <c r="CV384" s="31"/>
    </row>
    <row r="385" spans="1:100" x14ac:dyDescent="0.3">
      <c r="A385" s="31"/>
      <c r="B385" s="31"/>
      <c r="C385" s="31"/>
      <c r="D385" s="31"/>
      <c r="E385" s="31"/>
      <c r="F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2"/>
      <c r="AX385" s="32"/>
      <c r="AY385" s="32"/>
      <c r="AZ385" s="32"/>
      <c r="BA385" s="32"/>
      <c r="BB385" s="32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  <c r="BS385" s="31"/>
      <c r="BT385" s="31"/>
      <c r="BU385" s="31"/>
      <c r="BV385" s="31"/>
      <c r="BW385" s="31"/>
      <c r="BX385" s="31"/>
      <c r="BY385" s="31"/>
      <c r="BZ385" s="31"/>
      <c r="CA385" s="31"/>
      <c r="CB385" s="31"/>
      <c r="CC385" s="31"/>
      <c r="CD385" s="31"/>
      <c r="CE385" s="31"/>
      <c r="CF385" s="31"/>
      <c r="CG385" s="31"/>
      <c r="CH385" s="31"/>
      <c r="CI385" s="31"/>
      <c r="CJ385" s="31"/>
      <c r="CK385" s="31"/>
      <c r="CL385" s="31"/>
      <c r="CM385" s="31"/>
      <c r="CN385" s="31"/>
      <c r="CO385" s="31"/>
      <c r="CP385" s="31"/>
      <c r="CQ385" s="31"/>
      <c r="CR385" s="31"/>
      <c r="CS385" s="31"/>
      <c r="CT385" s="31"/>
      <c r="CU385" s="31"/>
      <c r="CV385" s="31"/>
    </row>
    <row r="386" spans="1:100" x14ac:dyDescent="0.3">
      <c r="A386" s="31"/>
      <c r="B386" s="31"/>
      <c r="C386" s="31"/>
      <c r="D386" s="31"/>
      <c r="E386" s="31"/>
      <c r="F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2"/>
      <c r="AX386" s="32"/>
      <c r="AY386" s="32"/>
      <c r="AZ386" s="32"/>
      <c r="BA386" s="32"/>
      <c r="BB386" s="32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  <c r="BS386" s="31"/>
      <c r="BT386" s="31"/>
      <c r="BU386" s="31"/>
      <c r="BV386" s="31"/>
      <c r="BW386" s="31"/>
      <c r="BX386" s="31"/>
      <c r="BY386" s="31"/>
      <c r="BZ386" s="31"/>
      <c r="CA386" s="31"/>
      <c r="CB386" s="31"/>
      <c r="CC386" s="31"/>
      <c r="CD386" s="31"/>
      <c r="CE386" s="31"/>
      <c r="CF386" s="31"/>
      <c r="CG386" s="31"/>
      <c r="CH386" s="31"/>
      <c r="CI386" s="31"/>
      <c r="CJ386" s="31"/>
      <c r="CK386" s="31"/>
      <c r="CL386" s="31"/>
      <c r="CM386" s="31"/>
      <c r="CN386" s="31"/>
      <c r="CO386" s="31"/>
      <c r="CP386" s="31"/>
      <c r="CQ386" s="31"/>
      <c r="CR386" s="31"/>
      <c r="CS386" s="31"/>
      <c r="CT386" s="31"/>
      <c r="CU386" s="31"/>
      <c r="CV386" s="31"/>
    </row>
    <row r="387" spans="1:100" x14ac:dyDescent="0.3">
      <c r="A387" s="31"/>
      <c r="B387" s="31"/>
      <c r="C387" s="31"/>
      <c r="D387" s="31"/>
      <c r="E387" s="31"/>
      <c r="F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2"/>
      <c r="AX387" s="32"/>
      <c r="AY387" s="32"/>
      <c r="AZ387" s="32"/>
      <c r="BA387" s="32"/>
      <c r="BB387" s="32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  <c r="BS387" s="31"/>
      <c r="BT387" s="31"/>
      <c r="BU387" s="31"/>
      <c r="BV387" s="31"/>
      <c r="BW387" s="31"/>
      <c r="BX387" s="31"/>
      <c r="BY387" s="31"/>
      <c r="BZ387" s="31"/>
      <c r="CA387" s="31"/>
      <c r="CB387" s="31"/>
      <c r="CC387" s="31"/>
      <c r="CD387" s="31"/>
      <c r="CE387" s="31"/>
      <c r="CF387" s="31"/>
      <c r="CG387" s="31"/>
      <c r="CH387" s="31"/>
      <c r="CI387" s="31"/>
      <c r="CJ387" s="31"/>
      <c r="CK387" s="31"/>
      <c r="CL387" s="31"/>
      <c r="CM387" s="31"/>
      <c r="CN387" s="31"/>
      <c r="CO387" s="31"/>
      <c r="CP387" s="31"/>
      <c r="CQ387" s="31"/>
      <c r="CR387" s="31"/>
      <c r="CS387" s="31"/>
      <c r="CT387" s="31"/>
      <c r="CU387" s="31"/>
      <c r="CV387" s="31"/>
    </row>
    <row r="388" spans="1:100" x14ac:dyDescent="0.3">
      <c r="A388" s="31"/>
      <c r="B388" s="31"/>
      <c r="C388" s="31"/>
      <c r="D388" s="31"/>
      <c r="E388" s="31"/>
      <c r="F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2"/>
      <c r="AX388" s="32"/>
      <c r="AY388" s="32"/>
      <c r="AZ388" s="32"/>
      <c r="BA388" s="32"/>
      <c r="BB388" s="32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  <c r="BS388" s="31"/>
      <c r="BT388" s="31"/>
      <c r="BU388" s="31"/>
      <c r="BV388" s="31"/>
      <c r="BW388" s="31"/>
      <c r="BX388" s="31"/>
      <c r="BY388" s="31"/>
      <c r="BZ388" s="31"/>
      <c r="CA388" s="31"/>
      <c r="CB388" s="31"/>
      <c r="CC388" s="31"/>
      <c r="CD388" s="31"/>
      <c r="CE388" s="31"/>
      <c r="CF388" s="31"/>
      <c r="CG388" s="31"/>
      <c r="CH388" s="31"/>
      <c r="CI388" s="31"/>
      <c r="CJ388" s="31"/>
      <c r="CK388" s="31"/>
      <c r="CL388" s="31"/>
      <c r="CM388" s="31"/>
      <c r="CN388" s="31"/>
      <c r="CO388" s="31"/>
      <c r="CP388" s="31"/>
      <c r="CQ388" s="31"/>
      <c r="CR388" s="31"/>
      <c r="CS388" s="31"/>
      <c r="CT388" s="31"/>
      <c r="CU388" s="31"/>
      <c r="CV388" s="31"/>
    </row>
    <row r="389" spans="1:100" x14ac:dyDescent="0.3">
      <c r="A389" s="31"/>
      <c r="B389" s="31"/>
      <c r="C389" s="31"/>
      <c r="D389" s="31"/>
      <c r="E389" s="31"/>
      <c r="F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2"/>
      <c r="AX389" s="32"/>
      <c r="AY389" s="32"/>
      <c r="AZ389" s="32"/>
      <c r="BA389" s="32"/>
      <c r="BB389" s="32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  <c r="BS389" s="31"/>
      <c r="BT389" s="31"/>
      <c r="BU389" s="31"/>
      <c r="BV389" s="31"/>
      <c r="BW389" s="31"/>
      <c r="BX389" s="31"/>
      <c r="BY389" s="31"/>
      <c r="BZ389" s="31"/>
      <c r="CA389" s="31"/>
      <c r="CB389" s="31"/>
      <c r="CC389" s="31"/>
      <c r="CD389" s="31"/>
      <c r="CE389" s="31"/>
      <c r="CF389" s="31"/>
      <c r="CG389" s="31"/>
      <c r="CH389" s="31"/>
      <c r="CI389" s="31"/>
      <c r="CJ389" s="31"/>
      <c r="CK389" s="31"/>
      <c r="CL389" s="31"/>
      <c r="CM389" s="31"/>
      <c r="CN389" s="31"/>
      <c r="CO389" s="31"/>
      <c r="CP389" s="31"/>
      <c r="CQ389" s="31"/>
      <c r="CR389" s="31"/>
      <c r="CS389" s="31"/>
      <c r="CT389" s="31"/>
      <c r="CU389" s="31"/>
      <c r="CV389" s="31"/>
    </row>
    <row r="390" spans="1:100" x14ac:dyDescent="0.3">
      <c r="A390" s="31"/>
      <c r="B390" s="31"/>
      <c r="C390" s="31"/>
      <c r="D390" s="31"/>
      <c r="E390" s="31"/>
      <c r="F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2"/>
      <c r="AX390" s="32"/>
      <c r="AY390" s="32"/>
      <c r="AZ390" s="32"/>
      <c r="BA390" s="32"/>
      <c r="BB390" s="32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  <c r="BS390" s="31"/>
      <c r="BT390" s="31"/>
      <c r="BU390" s="31"/>
      <c r="BV390" s="31"/>
      <c r="BW390" s="31"/>
      <c r="BX390" s="31"/>
      <c r="BY390" s="31"/>
      <c r="BZ390" s="31"/>
      <c r="CA390" s="31"/>
      <c r="CB390" s="31"/>
      <c r="CC390" s="31"/>
      <c r="CD390" s="31"/>
      <c r="CE390" s="31"/>
      <c r="CF390" s="31"/>
      <c r="CG390" s="31"/>
      <c r="CH390" s="31"/>
      <c r="CI390" s="31"/>
      <c r="CJ390" s="31"/>
      <c r="CK390" s="31"/>
      <c r="CL390" s="31"/>
      <c r="CM390" s="31"/>
      <c r="CN390" s="31"/>
      <c r="CO390" s="31"/>
      <c r="CP390" s="31"/>
      <c r="CQ390" s="31"/>
      <c r="CR390" s="31"/>
      <c r="CS390" s="31"/>
      <c r="CT390" s="31"/>
      <c r="CU390" s="31"/>
      <c r="CV390" s="31"/>
    </row>
    <row r="391" spans="1:100" x14ac:dyDescent="0.3">
      <c r="A391" s="31"/>
      <c r="B391" s="31"/>
      <c r="C391" s="31"/>
      <c r="D391" s="31"/>
      <c r="E391" s="31"/>
      <c r="F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2"/>
      <c r="AX391" s="32"/>
      <c r="AY391" s="32"/>
      <c r="AZ391" s="32"/>
      <c r="BA391" s="32"/>
      <c r="BB391" s="32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  <c r="BS391" s="31"/>
      <c r="BT391" s="31"/>
      <c r="BU391" s="31"/>
      <c r="BV391" s="31"/>
      <c r="BW391" s="31"/>
      <c r="BX391" s="31"/>
      <c r="BY391" s="31"/>
      <c r="BZ391" s="31"/>
      <c r="CA391" s="31"/>
      <c r="CB391" s="31"/>
      <c r="CC391" s="31"/>
      <c r="CD391" s="31"/>
      <c r="CE391" s="31"/>
      <c r="CF391" s="31"/>
      <c r="CG391" s="31"/>
      <c r="CH391" s="31"/>
      <c r="CI391" s="31"/>
      <c r="CJ391" s="31"/>
      <c r="CK391" s="31"/>
      <c r="CL391" s="31"/>
      <c r="CM391" s="31"/>
      <c r="CN391" s="31"/>
      <c r="CO391" s="31"/>
      <c r="CP391" s="31"/>
      <c r="CQ391" s="31"/>
      <c r="CR391" s="31"/>
      <c r="CS391" s="31"/>
      <c r="CT391" s="31"/>
      <c r="CU391" s="31"/>
      <c r="CV391" s="31"/>
    </row>
    <row r="392" spans="1:100" x14ac:dyDescent="0.3">
      <c r="A392" s="31"/>
      <c r="B392" s="31"/>
      <c r="C392" s="31"/>
      <c r="D392" s="31"/>
      <c r="E392" s="31"/>
      <c r="F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2"/>
      <c r="AX392" s="32"/>
      <c r="AY392" s="32"/>
      <c r="AZ392" s="32"/>
      <c r="BA392" s="32"/>
      <c r="BB392" s="32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  <c r="BS392" s="31"/>
      <c r="BT392" s="31"/>
      <c r="BU392" s="31"/>
      <c r="BV392" s="31"/>
      <c r="BW392" s="31"/>
      <c r="BX392" s="31"/>
      <c r="BY392" s="31"/>
      <c r="BZ392" s="31"/>
      <c r="CA392" s="31"/>
      <c r="CB392" s="31"/>
      <c r="CC392" s="31"/>
      <c r="CD392" s="31"/>
      <c r="CE392" s="31"/>
      <c r="CF392" s="31"/>
      <c r="CG392" s="31"/>
      <c r="CH392" s="31"/>
      <c r="CI392" s="31"/>
      <c r="CJ392" s="31"/>
      <c r="CK392" s="31"/>
      <c r="CL392" s="31"/>
      <c r="CM392" s="31"/>
      <c r="CN392" s="31"/>
      <c r="CO392" s="31"/>
      <c r="CP392" s="31"/>
      <c r="CQ392" s="31"/>
      <c r="CR392" s="31"/>
      <c r="CS392" s="31"/>
      <c r="CT392" s="31"/>
      <c r="CU392" s="31"/>
      <c r="CV392" s="31"/>
    </row>
    <row r="393" spans="1:100" x14ac:dyDescent="0.3">
      <c r="A393" s="31"/>
      <c r="B393" s="31"/>
      <c r="C393" s="31"/>
      <c r="D393" s="31"/>
      <c r="E393" s="31"/>
      <c r="F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2"/>
      <c r="AX393" s="32"/>
      <c r="AY393" s="32"/>
      <c r="AZ393" s="32"/>
      <c r="BA393" s="32"/>
      <c r="BB393" s="32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  <c r="BS393" s="31"/>
      <c r="BT393" s="31"/>
      <c r="BU393" s="31"/>
      <c r="BV393" s="31"/>
      <c r="BW393" s="31"/>
      <c r="BX393" s="31"/>
      <c r="BY393" s="31"/>
      <c r="BZ393" s="31"/>
      <c r="CA393" s="31"/>
      <c r="CB393" s="31"/>
      <c r="CC393" s="31"/>
      <c r="CD393" s="31"/>
      <c r="CE393" s="31"/>
      <c r="CF393" s="31"/>
      <c r="CG393" s="31"/>
      <c r="CH393" s="31"/>
      <c r="CI393" s="31"/>
      <c r="CJ393" s="31"/>
      <c r="CK393" s="31"/>
      <c r="CL393" s="31"/>
      <c r="CM393" s="31"/>
      <c r="CN393" s="31"/>
      <c r="CO393" s="31"/>
      <c r="CP393" s="31"/>
      <c r="CQ393" s="31"/>
      <c r="CR393" s="31"/>
      <c r="CS393" s="31"/>
      <c r="CT393" s="31"/>
      <c r="CU393" s="31"/>
      <c r="CV393" s="31"/>
    </row>
    <row r="394" spans="1:100" x14ac:dyDescent="0.3">
      <c r="A394" s="31"/>
      <c r="B394" s="31"/>
      <c r="C394" s="31"/>
      <c r="D394" s="31"/>
      <c r="E394" s="31"/>
      <c r="F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2"/>
      <c r="AX394" s="32"/>
      <c r="AY394" s="32"/>
      <c r="AZ394" s="32"/>
      <c r="BA394" s="32"/>
      <c r="BB394" s="32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  <c r="BS394" s="31"/>
      <c r="BT394" s="31"/>
      <c r="BU394" s="31"/>
      <c r="BV394" s="31"/>
      <c r="BW394" s="31"/>
      <c r="BX394" s="31"/>
      <c r="BY394" s="31"/>
      <c r="BZ394" s="31"/>
      <c r="CA394" s="31"/>
      <c r="CB394" s="31"/>
      <c r="CC394" s="31"/>
      <c r="CD394" s="31"/>
      <c r="CE394" s="31"/>
      <c r="CF394" s="31"/>
      <c r="CG394" s="31"/>
      <c r="CH394" s="31"/>
      <c r="CI394" s="31"/>
      <c r="CJ394" s="31"/>
      <c r="CK394" s="31"/>
      <c r="CL394" s="31"/>
      <c r="CM394" s="31"/>
      <c r="CN394" s="31"/>
      <c r="CO394" s="31"/>
      <c r="CP394" s="31"/>
      <c r="CQ394" s="31"/>
      <c r="CR394" s="31"/>
      <c r="CS394" s="31"/>
      <c r="CT394" s="31"/>
      <c r="CU394" s="31"/>
      <c r="CV394" s="31"/>
    </row>
    <row r="395" spans="1:100" x14ac:dyDescent="0.3">
      <c r="A395" s="31"/>
      <c r="B395" s="31"/>
      <c r="C395" s="31"/>
      <c r="D395" s="31"/>
      <c r="E395" s="31"/>
      <c r="F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2"/>
      <c r="AX395" s="32"/>
      <c r="AY395" s="32"/>
      <c r="AZ395" s="32"/>
      <c r="BA395" s="32"/>
      <c r="BB395" s="32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  <c r="BS395" s="31"/>
      <c r="BT395" s="31"/>
      <c r="BU395" s="31"/>
      <c r="BV395" s="31"/>
      <c r="BW395" s="31"/>
      <c r="BX395" s="31"/>
      <c r="BY395" s="31"/>
      <c r="BZ395" s="31"/>
      <c r="CA395" s="31"/>
      <c r="CB395" s="31"/>
      <c r="CC395" s="31"/>
      <c r="CD395" s="31"/>
      <c r="CE395" s="31"/>
      <c r="CF395" s="31"/>
      <c r="CG395" s="31"/>
      <c r="CH395" s="31"/>
      <c r="CI395" s="31"/>
      <c r="CJ395" s="31"/>
      <c r="CK395" s="31"/>
      <c r="CL395" s="31"/>
      <c r="CM395" s="31"/>
      <c r="CN395" s="31"/>
      <c r="CO395" s="31"/>
      <c r="CP395" s="31"/>
      <c r="CQ395" s="31"/>
      <c r="CR395" s="31"/>
      <c r="CS395" s="31"/>
      <c r="CT395" s="31"/>
      <c r="CU395" s="31"/>
      <c r="CV395" s="31"/>
    </row>
    <row r="396" spans="1:100" x14ac:dyDescent="0.3">
      <c r="A396" s="31"/>
      <c r="B396" s="31"/>
      <c r="C396" s="31"/>
      <c r="D396" s="31"/>
      <c r="E396" s="31"/>
      <c r="F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2"/>
      <c r="AX396" s="32"/>
      <c r="AY396" s="32"/>
      <c r="AZ396" s="32"/>
      <c r="BA396" s="32"/>
      <c r="BB396" s="32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  <c r="BS396" s="31"/>
      <c r="BT396" s="31"/>
      <c r="BU396" s="31"/>
      <c r="BV396" s="31"/>
      <c r="BW396" s="31"/>
      <c r="BX396" s="31"/>
      <c r="BY396" s="31"/>
      <c r="BZ396" s="31"/>
      <c r="CA396" s="31"/>
      <c r="CB396" s="31"/>
      <c r="CC396" s="31"/>
      <c r="CD396" s="31"/>
      <c r="CE396" s="31"/>
      <c r="CF396" s="31"/>
      <c r="CG396" s="31"/>
      <c r="CH396" s="31"/>
      <c r="CI396" s="31"/>
      <c r="CJ396" s="31"/>
      <c r="CK396" s="31"/>
      <c r="CL396" s="31"/>
      <c r="CM396" s="31"/>
      <c r="CN396" s="31"/>
      <c r="CO396" s="31"/>
      <c r="CP396" s="31"/>
      <c r="CQ396" s="31"/>
      <c r="CR396" s="31"/>
      <c r="CS396" s="31"/>
      <c r="CT396" s="31"/>
      <c r="CU396" s="31"/>
      <c r="CV396" s="31"/>
    </row>
    <row r="397" spans="1:100" x14ac:dyDescent="0.3">
      <c r="A397" s="31"/>
      <c r="B397" s="31"/>
      <c r="C397" s="31"/>
      <c r="D397" s="31"/>
      <c r="E397" s="31"/>
      <c r="F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2"/>
      <c r="AX397" s="32"/>
      <c r="AY397" s="32"/>
      <c r="AZ397" s="32"/>
      <c r="BA397" s="32"/>
      <c r="BB397" s="32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  <c r="BS397" s="31"/>
      <c r="BT397" s="31"/>
      <c r="BU397" s="31"/>
      <c r="BV397" s="31"/>
      <c r="BW397" s="31"/>
      <c r="BX397" s="31"/>
      <c r="BY397" s="31"/>
      <c r="BZ397" s="31"/>
      <c r="CA397" s="31"/>
      <c r="CB397" s="31"/>
      <c r="CC397" s="31"/>
      <c r="CD397" s="31"/>
      <c r="CE397" s="31"/>
      <c r="CF397" s="31"/>
      <c r="CG397" s="31"/>
      <c r="CH397" s="31"/>
      <c r="CI397" s="31"/>
      <c r="CJ397" s="31"/>
      <c r="CK397" s="31"/>
      <c r="CL397" s="31"/>
      <c r="CM397" s="31"/>
      <c r="CN397" s="31"/>
      <c r="CO397" s="31"/>
      <c r="CP397" s="31"/>
      <c r="CQ397" s="31"/>
      <c r="CR397" s="31"/>
      <c r="CS397" s="31"/>
      <c r="CT397" s="31"/>
      <c r="CU397" s="31"/>
      <c r="CV397" s="31"/>
    </row>
    <row r="398" spans="1:100" x14ac:dyDescent="0.3">
      <c r="A398" s="31"/>
      <c r="B398" s="31"/>
      <c r="C398" s="31"/>
      <c r="D398" s="31"/>
      <c r="E398" s="31"/>
      <c r="F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2"/>
      <c r="AX398" s="32"/>
      <c r="AY398" s="32"/>
      <c r="AZ398" s="32"/>
      <c r="BA398" s="32"/>
      <c r="BB398" s="32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  <c r="BS398" s="31"/>
      <c r="BT398" s="31"/>
      <c r="BU398" s="31"/>
      <c r="BV398" s="31"/>
      <c r="BW398" s="31"/>
      <c r="BX398" s="31"/>
      <c r="BY398" s="31"/>
      <c r="BZ398" s="31"/>
      <c r="CA398" s="31"/>
      <c r="CB398" s="31"/>
      <c r="CC398" s="31"/>
      <c r="CD398" s="31"/>
      <c r="CE398" s="31"/>
      <c r="CF398" s="31"/>
      <c r="CG398" s="31"/>
      <c r="CH398" s="31"/>
      <c r="CI398" s="31"/>
      <c r="CJ398" s="31"/>
      <c r="CK398" s="31"/>
      <c r="CL398" s="31"/>
      <c r="CM398" s="31"/>
      <c r="CN398" s="31"/>
      <c r="CO398" s="31"/>
      <c r="CP398" s="31"/>
      <c r="CQ398" s="31"/>
      <c r="CR398" s="31"/>
      <c r="CS398" s="31"/>
      <c r="CT398" s="31"/>
      <c r="CU398" s="31"/>
      <c r="CV398" s="31"/>
    </row>
    <row r="399" spans="1:100" x14ac:dyDescent="0.3">
      <c r="A399" s="31"/>
      <c r="B399" s="31"/>
      <c r="C399" s="31"/>
      <c r="D399" s="31"/>
      <c r="E399" s="31"/>
      <c r="F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2"/>
      <c r="AX399" s="32"/>
      <c r="AY399" s="32"/>
      <c r="AZ399" s="32"/>
      <c r="BA399" s="32"/>
      <c r="BB399" s="32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  <c r="BS399" s="31"/>
      <c r="BT399" s="31"/>
      <c r="BU399" s="31"/>
      <c r="BV399" s="31"/>
      <c r="BW399" s="31"/>
      <c r="BX399" s="31"/>
      <c r="BY399" s="31"/>
      <c r="BZ399" s="31"/>
      <c r="CA399" s="31"/>
      <c r="CB399" s="31"/>
      <c r="CC399" s="31"/>
      <c r="CD399" s="31"/>
      <c r="CE399" s="31"/>
      <c r="CF399" s="31"/>
      <c r="CG399" s="31"/>
      <c r="CH399" s="31"/>
      <c r="CI399" s="31"/>
      <c r="CJ399" s="31"/>
      <c r="CK399" s="31"/>
      <c r="CL399" s="31"/>
      <c r="CM399" s="31"/>
      <c r="CN399" s="31"/>
      <c r="CO399" s="31"/>
      <c r="CP399" s="31"/>
      <c r="CQ399" s="31"/>
      <c r="CR399" s="31"/>
      <c r="CS399" s="31"/>
      <c r="CT399" s="31"/>
      <c r="CU399" s="31"/>
      <c r="CV399" s="31"/>
    </row>
    <row r="400" spans="1:100" x14ac:dyDescent="0.3">
      <c r="A400" s="31"/>
      <c r="B400" s="31"/>
      <c r="C400" s="31"/>
      <c r="D400" s="31"/>
      <c r="E400" s="31"/>
      <c r="F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2"/>
      <c r="AX400" s="32"/>
      <c r="AY400" s="32"/>
      <c r="AZ400" s="32"/>
      <c r="BA400" s="32"/>
      <c r="BB400" s="32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  <c r="BS400" s="31"/>
      <c r="BT400" s="31"/>
      <c r="BU400" s="31"/>
      <c r="BV400" s="31"/>
      <c r="BW400" s="31"/>
      <c r="BX400" s="31"/>
      <c r="BY400" s="31"/>
      <c r="BZ400" s="31"/>
      <c r="CA400" s="31"/>
      <c r="CB400" s="31"/>
      <c r="CC400" s="31"/>
      <c r="CD400" s="31"/>
      <c r="CE400" s="31"/>
      <c r="CF400" s="31"/>
      <c r="CG400" s="31"/>
      <c r="CH400" s="31"/>
      <c r="CI400" s="31"/>
      <c r="CJ400" s="31"/>
      <c r="CK400" s="31"/>
      <c r="CL400" s="31"/>
      <c r="CM400" s="31"/>
      <c r="CN400" s="31"/>
      <c r="CO400" s="31"/>
      <c r="CP400" s="31"/>
      <c r="CQ400" s="31"/>
      <c r="CR400" s="31"/>
      <c r="CS400" s="31"/>
      <c r="CT400" s="31"/>
      <c r="CU400" s="31"/>
      <c r="CV400" s="31"/>
    </row>
    <row r="401" spans="1:100" x14ac:dyDescent="0.3">
      <c r="A401" s="31"/>
      <c r="B401" s="31"/>
      <c r="C401" s="31"/>
      <c r="D401" s="31"/>
      <c r="E401" s="31"/>
      <c r="F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2"/>
      <c r="AX401" s="32"/>
      <c r="AY401" s="32"/>
      <c r="AZ401" s="32"/>
      <c r="BA401" s="32"/>
      <c r="BB401" s="32"/>
      <c r="BC401" s="31"/>
      <c r="BD401" s="31"/>
      <c r="BE401" s="31"/>
      <c r="BF401" s="31"/>
      <c r="BG401" s="31"/>
      <c r="BH401" s="31"/>
      <c r="BI401" s="31"/>
      <c r="BJ401" s="31"/>
      <c r="BK401" s="31"/>
      <c r="BL401" s="31"/>
      <c r="BM401" s="31"/>
      <c r="BN401" s="31"/>
      <c r="BO401" s="31"/>
      <c r="BP401" s="31"/>
      <c r="BQ401" s="31"/>
      <c r="BR401" s="31"/>
      <c r="BS401" s="31"/>
      <c r="BT401" s="31"/>
      <c r="BU401" s="31"/>
      <c r="BV401" s="31"/>
      <c r="BW401" s="31"/>
      <c r="BX401" s="31"/>
      <c r="BY401" s="31"/>
      <c r="BZ401" s="31"/>
      <c r="CA401" s="31"/>
      <c r="CB401" s="31"/>
      <c r="CC401" s="31"/>
      <c r="CD401" s="31"/>
      <c r="CE401" s="31"/>
      <c r="CF401" s="31"/>
      <c r="CG401" s="31"/>
      <c r="CH401" s="31"/>
      <c r="CI401" s="31"/>
      <c r="CJ401" s="31"/>
      <c r="CK401" s="31"/>
      <c r="CL401" s="31"/>
      <c r="CM401" s="31"/>
      <c r="CN401" s="31"/>
      <c r="CO401" s="31"/>
      <c r="CP401" s="31"/>
      <c r="CQ401" s="31"/>
      <c r="CR401" s="31"/>
      <c r="CS401" s="31"/>
      <c r="CT401" s="31"/>
      <c r="CU401" s="31"/>
      <c r="CV401" s="31"/>
    </row>
    <row r="402" spans="1:100" x14ac:dyDescent="0.3">
      <c r="A402" s="31"/>
      <c r="B402" s="31"/>
      <c r="C402" s="31"/>
      <c r="D402" s="31"/>
      <c r="E402" s="31"/>
      <c r="F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2"/>
      <c r="AX402" s="32"/>
      <c r="AY402" s="32"/>
      <c r="AZ402" s="32"/>
      <c r="BA402" s="32"/>
      <c r="BB402" s="32"/>
      <c r="BC402" s="31"/>
      <c r="BD402" s="31"/>
      <c r="BE402" s="31"/>
      <c r="BF402" s="31"/>
      <c r="BG402" s="31"/>
      <c r="BH402" s="31"/>
      <c r="BI402" s="31"/>
      <c r="BJ402" s="31"/>
      <c r="BK402" s="31"/>
      <c r="BL402" s="31"/>
      <c r="BM402" s="31"/>
      <c r="BN402" s="31"/>
      <c r="BO402" s="31"/>
      <c r="BP402" s="31"/>
      <c r="BQ402" s="31"/>
      <c r="BR402" s="31"/>
      <c r="BS402" s="31"/>
      <c r="BT402" s="31"/>
      <c r="BU402" s="31"/>
      <c r="BV402" s="31"/>
      <c r="BW402" s="31"/>
      <c r="BX402" s="31"/>
      <c r="BY402" s="31"/>
      <c r="BZ402" s="31"/>
      <c r="CA402" s="31"/>
      <c r="CB402" s="31"/>
      <c r="CC402" s="31"/>
      <c r="CD402" s="31"/>
      <c r="CE402" s="31"/>
      <c r="CF402" s="31"/>
      <c r="CG402" s="31"/>
      <c r="CH402" s="31"/>
      <c r="CI402" s="31"/>
      <c r="CJ402" s="31"/>
      <c r="CK402" s="31"/>
      <c r="CL402" s="31"/>
      <c r="CM402" s="31"/>
      <c r="CN402" s="31"/>
      <c r="CO402" s="31"/>
      <c r="CP402" s="31"/>
      <c r="CQ402" s="31"/>
      <c r="CR402" s="31"/>
      <c r="CS402" s="31"/>
      <c r="CT402" s="31"/>
      <c r="CU402" s="31"/>
      <c r="CV402" s="31"/>
    </row>
    <row r="403" spans="1:100" x14ac:dyDescent="0.3">
      <c r="A403" s="31"/>
      <c r="B403" s="31"/>
      <c r="C403" s="31"/>
      <c r="D403" s="31"/>
      <c r="E403" s="31"/>
      <c r="F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2"/>
      <c r="AX403" s="32"/>
      <c r="AY403" s="32"/>
      <c r="AZ403" s="32"/>
      <c r="BA403" s="32"/>
      <c r="BB403" s="32"/>
      <c r="BC403" s="31"/>
      <c r="BD403" s="31"/>
      <c r="BE403" s="31"/>
      <c r="BF403" s="31"/>
      <c r="BG403" s="31"/>
      <c r="BH403" s="31"/>
      <c r="BI403" s="31"/>
      <c r="BJ403" s="31"/>
      <c r="BK403" s="31"/>
      <c r="BL403" s="31"/>
      <c r="BM403" s="31"/>
      <c r="BN403" s="31"/>
      <c r="BO403" s="31"/>
      <c r="BP403" s="31"/>
      <c r="BQ403" s="31"/>
      <c r="BR403" s="31"/>
      <c r="BS403" s="31"/>
      <c r="BT403" s="31"/>
      <c r="BU403" s="31"/>
      <c r="BV403" s="31"/>
      <c r="BW403" s="31"/>
      <c r="BX403" s="31"/>
      <c r="BY403" s="31"/>
      <c r="BZ403" s="31"/>
      <c r="CA403" s="31"/>
      <c r="CB403" s="31"/>
      <c r="CC403" s="31"/>
      <c r="CD403" s="31"/>
      <c r="CE403" s="31"/>
      <c r="CF403" s="31"/>
      <c r="CG403" s="31"/>
      <c r="CH403" s="31"/>
      <c r="CI403" s="31"/>
      <c r="CJ403" s="31"/>
      <c r="CK403" s="31"/>
      <c r="CL403" s="31"/>
      <c r="CM403" s="31"/>
      <c r="CN403" s="31"/>
      <c r="CO403" s="31"/>
      <c r="CP403" s="31"/>
      <c r="CQ403" s="31"/>
      <c r="CR403" s="31"/>
      <c r="CS403" s="31"/>
      <c r="CT403" s="31"/>
      <c r="CU403" s="31"/>
      <c r="CV403" s="31"/>
    </row>
    <row r="404" spans="1:100" x14ac:dyDescent="0.3">
      <c r="A404" s="31"/>
      <c r="B404" s="31"/>
      <c r="C404" s="31"/>
      <c r="D404" s="31"/>
      <c r="E404" s="31"/>
      <c r="F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2"/>
      <c r="AX404" s="32"/>
      <c r="AY404" s="32"/>
      <c r="AZ404" s="32"/>
      <c r="BA404" s="32"/>
      <c r="BB404" s="32"/>
      <c r="BC404" s="31"/>
      <c r="BD404" s="31"/>
      <c r="BE404" s="31"/>
      <c r="BF404" s="31"/>
      <c r="BG404" s="31"/>
      <c r="BH404" s="31"/>
      <c r="BI404" s="31"/>
      <c r="BJ404" s="31"/>
      <c r="BK404" s="31"/>
      <c r="BL404" s="31"/>
      <c r="BM404" s="31"/>
      <c r="BN404" s="31"/>
      <c r="BO404" s="31"/>
      <c r="BP404" s="31"/>
      <c r="BQ404" s="31"/>
      <c r="BR404" s="31"/>
      <c r="BS404" s="31"/>
      <c r="BT404" s="31"/>
      <c r="BU404" s="31"/>
      <c r="BV404" s="31"/>
      <c r="BW404" s="31"/>
      <c r="BX404" s="31"/>
      <c r="BY404" s="31"/>
      <c r="BZ404" s="31"/>
      <c r="CA404" s="31"/>
      <c r="CB404" s="31"/>
      <c r="CC404" s="31"/>
      <c r="CD404" s="31"/>
      <c r="CE404" s="31"/>
      <c r="CF404" s="31"/>
      <c r="CG404" s="31"/>
      <c r="CH404" s="31"/>
      <c r="CI404" s="31"/>
      <c r="CJ404" s="31"/>
      <c r="CK404" s="31"/>
      <c r="CL404" s="31"/>
      <c r="CM404" s="31"/>
      <c r="CN404" s="31"/>
      <c r="CO404" s="31"/>
      <c r="CP404" s="31"/>
      <c r="CQ404" s="31"/>
      <c r="CR404" s="31"/>
      <c r="CS404" s="31"/>
      <c r="CT404" s="31"/>
      <c r="CU404" s="31"/>
      <c r="CV404" s="31"/>
    </row>
    <row r="405" spans="1:100" x14ac:dyDescent="0.3">
      <c r="A405" s="31"/>
      <c r="B405" s="31"/>
      <c r="C405" s="31"/>
      <c r="D405" s="31"/>
      <c r="E405" s="31"/>
      <c r="F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2"/>
      <c r="AX405" s="32"/>
      <c r="AY405" s="32"/>
      <c r="AZ405" s="32"/>
      <c r="BA405" s="32"/>
      <c r="BB405" s="32"/>
      <c r="BC405" s="31"/>
      <c r="BD405" s="31"/>
      <c r="BE405" s="31"/>
      <c r="BF405" s="31"/>
      <c r="BG405" s="31"/>
      <c r="BH405" s="31"/>
      <c r="BI405" s="31"/>
      <c r="BJ405" s="31"/>
      <c r="BK405" s="31"/>
      <c r="BL405" s="31"/>
      <c r="BM405" s="31"/>
      <c r="BN405" s="31"/>
      <c r="BO405" s="31"/>
      <c r="BP405" s="31"/>
      <c r="BQ405" s="31"/>
      <c r="BR405" s="31"/>
      <c r="BS405" s="31"/>
      <c r="BT405" s="31"/>
      <c r="BU405" s="31"/>
      <c r="BV405" s="31"/>
      <c r="BW405" s="31"/>
      <c r="BX405" s="31"/>
      <c r="BY405" s="31"/>
      <c r="BZ405" s="31"/>
      <c r="CA405" s="31"/>
      <c r="CB405" s="31"/>
      <c r="CC405" s="31"/>
      <c r="CD405" s="31"/>
      <c r="CE405" s="31"/>
      <c r="CF405" s="31"/>
      <c r="CG405" s="31"/>
      <c r="CH405" s="31"/>
      <c r="CI405" s="31"/>
      <c r="CJ405" s="31"/>
      <c r="CK405" s="31"/>
      <c r="CL405" s="31"/>
      <c r="CM405" s="31"/>
      <c r="CN405" s="31"/>
      <c r="CO405" s="31"/>
      <c r="CP405" s="31"/>
      <c r="CQ405" s="31"/>
      <c r="CR405" s="31"/>
      <c r="CS405" s="31"/>
      <c r="CT405" s="31"/>
      <c r="CU405" s="31"/>
      <c r="CV405" s="31"/>
    </row>
    <row r="406" spans="1:100" x14ac:dyDescent="0.3">
      <c r="A406" s="31"/>
      <c r="B406" s="31"/>
      <c r="C406" s="31"/>
      <c r="D406" s="31"/>
      <c r="E406" s="31"/>
      <c r="F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2"/>
      <c r="AX406" s="32"/>
      <c r="AY406" s="32"/>
      <c r="AZ406" s="32"/>
      <c r="BA406" s="32"/>
      <c r="BB406" s="32"/>
      <c r="BC406" s="31"/>
      <c r="BD406" s="31"/>
      <c r="BE406" s="31"/>
      <c r="BF406" s="31"/>
      <c r="BG406" s="31"/>
      <c r="BH406" s="31"/>
      <c r="BI406" s="31"/>
      <c r="BJ406" s="31"/>
      <c r="BK406" s="31"/>
      <c r="BL406" s="31"/>
      <c r="BM406" s="31"/>
      <c r="BN406" s="31"/>
      <c r="BO406" s="31"/>
      <c r="BP406" s="31"/>
      <c r="BQ406" s="31"/>
      <c r="BR406" s="31"/>
      <c r="BS406" s="31"/>
      <c r="BT406" s="31"/>
      <c r="BU406" s="31"/>
      <c r="BV406" s="31"/>
      <c r="BW406" s="31"/>
      <c r="BX406" s="31"/>
      <c r="BY406" s="31"/>
      <c r="BZ406" s="31"/>
      <c r="CA406" s="31"/>
      <c r="CB406" s="31"/>
      <c r="CC406" s="31"/>
      <c r="CD406" s="31"/>
      <c r="CE406" s="31"/>
      <c r="CF406" s="31"/>
      <c r="CG406" s="31"/>
      <c r="CH406" s="31"/>
      <c r="CI406" s="31"/>
      <c r="CJ406" s="31"/>
      <c r="CK406" s="31"/>
      <c r="CL406" s="31"/>
      <c r="CM406" s="31"/>
      <c r="CN406" s="31"/>
      <c r="CO406" s="31"/>
      <c r="CP406" s="31"/>
      <c r="CQ406" s="31"/>
      <c r="CR406" s="31"/>
      <c r="CS406" s="31"/>
      <c r="CT406" s="31"/>
      <c r="CU406" s="31"/>
      <c r="CV406" s="31"/>
    </row>
    <row r="407" spans="1:100" x14ac:dyDescent="0.3">
      <c r="A407" s="31"/>
      <c r="B407" s="31"/>
      <c r="C407" s="31"/>
      <c r="D407" s="31"/>
      <c r="E407" s="31"/>
      <c r="F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2"/>
      <c r="AX407" s="32"/>
      <c r="AY407" s="32"/>
      <c r="AZ407" s="32"/>
      <c r="BA407" s="32"/>
      <c r="BB407" s="32"/>
      <c r="BC407" s="31"/>
      <c r="BD407" s="31"/>
      <c r="BE407" s="31"/>
      <c r="BF407" s="31"/>
      <c r="BG407" s="31"/>
      <c r="BH407" s="31"/>
      <c r="BI407" s="31"/>
      <c r="BJ407" s="31"/>
      <c r="BK407" s="31"/>
      <c r="BL407" s="31"/>
      <c r="BM407" s="31"/>
      <c r="BN407" s="31"/>
      <c r="BO407" s="31"/>
      <c r="BP407" s="31"/>
      <c r="BQ407" s="31"/>
      <c r="BR407" s="31"/>
      <c r="BS407" s="31"/>
      <c r="BT407" s="31"/>
      <c r="BU407" s="31"/>
      <c r="BV407" s="31"/>
      <c r="BW407" s="31"/>
      <c r="BX407" s="31"/>
      <c r="BY407" s="31"/>
      <c r="BZ407" s="31"/>
      <c r="CA407" s="31"/>
      <c r="CB407" s="31"/>
      <c r="CC407" s="31"/>
      <c r="CD407" s="31"/>
      <c r="CE407" s="31"/>
      <c r="CF407" s="31"/>
      <c r="CG407" s="31"/>
      <c r="CH407" s="31"/>
      <c r="CI407" s="31"/>
      <c r="CJ407" s="31"/>
      <c r="CK407" s="31"/>
      <c r="CL407" s="31"/>
      <c r="CM407" s="31"/>
      <c r="CN407" s="31"/>
      <c r="CO407" s="31"/>
      <c r="CP407" s="31"/>
      <c r="CQ407" s="31"/>
      <c r="CR407" s="31"/>
      <c r="CS407" s="31"/>
      <c r="CT407" s="31"/>
      <c r="CU407" s="31"/>
      <c r="CV407" s="31"/>
    </row>
    <row r="408" spans="1:100" x14ac:dyDescent="0.3">
      <c r="A408" s="31"/>
      <c r="B408" s="31"/>
      <c r="C408" s="31"/>
      <c r="D408" s="31"/>
      <c r="E408" s="31"/>
      <c r="F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2"/>
      <c r="AX408" s="32"/>
      <c r="AY408" s="32"/>
      <c r="AZ408" s="32"/>
      <c r="BA408" s="32"/>
      <c r="BB408" s="32"/>
      <c r="BC408" s="31"/>
      <c r="BD408" s="31"/>
      <c r="BE408" s="31"/>
      <c r="BF408" s="31"/>
      <c r="BG408" s="31"/>
      <c r="BH408" s="31"/>
      <c r="BI408" s="31"/>
      <c r="BJ408" s="31"/>
      <c r="BK408" s="31"/>
      <c r="BL408" s="31"/>
      <c r="BM408" s="31"/>
      <c r="BN408" s="31"/>
      <c r="BO408" s="31"/>
      <c r="BP408" s="31"/>
      <c r="BQ408" s="31"/>
      <c r="BR408" s="31"/>
      <c r="BS408" s="31"/>
      <c r="BT408" s="31"/>
      <c r="BU408" s="31"/>
      <c r="BV408" s="31"/>
      <c r="BW408" s="31"/>
      <c r="BX408" s="31"/>
      <c r="BY408" s="31"/>
      <c r="BZ408" s="31"/>
      <c r="CA408" s="31"/>
      <c r="CB408" s="31"/>
      <c r="CC408" s="31"/>
      <c r="CD408" s="31"/>
      <c r="CE408" s="31"/>
      <c r="CF408" s="31"/>
      <c r="CG408" s="31"/>
      <c r="CH408" s="31"/>
      <c r="CI408" s="31"/>
      <c r="CJ408" s="31"/>
      <c r="CK408" s="31"/>
      <c r="CL408" s="31"/>
      <c r="CM408" s="31"/>
      <c r="CN408" s="31"/>
      <c r="CO408" s="31"/>
      <c r="CP408" s="31"/>
      <c r="CQ408" s="31"/>
      <c r="CR408" s="31"/>
      <c r="CS408" s="31"/>
      <c r="CT408" s="31"/>
      <c r="CU408" s="31"/>
      <c r="CV408" s="31"/>
    </row>
    <row r="409" spans="1:100" x14ac:dyDescent="0.3">
      <c r="A409" s="31"/>
      <c r="B409" s="31"/>
      <c r="C409" s="31"/>
      <c r="D409" s="31"/>
      <c r="E409" s="31"/>
      <c r="F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2"/>
      <c r="AX409" s="32"/>
      <c r="AY409" s="32"/>
      <c r="AZ409" s="32"/>
      <c r="BA409" s="32"/>
      <c r="BB409" s="32"/>
      <c r="BC409" s="31"/>
      <c r="BD409" s="31"/>
      <c r="BE409" s="31"/>
      <c r="BF409" s="31"/>
      <c r="BG409" s="31"/>
      <c r="BH409" s="31"/>
      <c r="BI409" s="31"/>
      <c r="BJ409" s="31"/>
      <c r="BK409" s="31"/>
      <c r="BL409" s="31"/>
      <c r="BM409" s="31"/>
      <c r="BN409" s="31"/>
      <c r="BO409" s="31"/>
      <c r="BP409" s="31"/>
      <c r="BQ409" s="31"/>
      <c r="BR409" s="31"/>
      <c r="BS409" s="31"/>
      <c r="BT409" s="31"/>
      <c r="BU409" s="31"/>
      <c r="BV409" s="31"/>
      <c r="BW409" s="31"/>
      <c r="BX409" s="31"/>
      <c r="BY409" s="31"/>
      <c r="BZ409" s="31"/>
      <c r="CA409" s="31"/>
      <c r="CB409" s="31"/>
      <c r="CC409" s="31"/>
      <c r="CD409" s="31"/>
      <c r="CE409" s="31"/>
      <c r="CF409" s="31"/>
      <c r="CG409" s="31"/>
      <c r="CH409" s="31"/>
      <c r="CI409" s="31"/>
      <c r="CJ409" s="31"/>
      <c r="CK409" s="31"/>
      <c r="CL409" s="31"/>
      <c r="CM409" s="31"/>
      <c r="CN409" s="31"/>
      <c r="CO409" s="31"/>
      <c r="CP409" s="31"/>
      <c r="CQ409" s="31"/>
      <c r="CR409" s="31"/>
      <c r="CS409" s="31"/>
      <c r="CT409" s="31"/>
      <c r="CU409" s="31"/>
      <c r="CV409" s="31"/>
    </row>
    <row r="410" spans="1:100" x14ac:dyDescent="0.3">
      <c r="A410" s="31"/>
      <c r="B410" s="31"/>
      <c r="C410" s="31"/>
      <c r="D410" s="31"/>
      <c r="E410" s="31"/>
      <c r="F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2"/>
      <c r="AX410" s="32"/>
      <c r="AY410" s="32"/>
      <c r="AZ410" s="32"/>
      <c r="BA410" s="32"/>
      <c r="BB410" s="32"/>
      <c r="BC410" s="31"/>
      <c r="BD410" s="31"/>
      <c r="BE410" s="31"/>
      <c r="BF410" s="31"/>
      <c r="BG410" s="31"/>
      <c r="BH410" s="31"/>
      <c r="BI410" s="31"/>
      <c r="BJ410" s="31"/>
      <c r="BK410" s="31"/>
      <c r="BL410" s="31"/>
      <c r="BM410" s="31"/>
      <c r="BN410" s="31"/>
      <c r="BO410" s="31"/>
      <c r="BP410" s="31"/>
      <c r="BQ410" s="31"/>
      <c r="BR410" s="31"/>
      <c r="BS410" s="31"/>
      <c r="BT410" s="31"/>
      <c r="BU410" s="31"/>
      <c r="BV410" s="31"/>
      <c r="BW410" s="31"/>
      <c r="BX410" s="31"/>
      <c r="BY410" s="31"/>
      <c r="BZ410" s="31"/>
      <c r="CA410" s="31"/>
      <c r="CB410" s="31"/>
      <c r="CC410" s="31"/>
      <c r="CD410" s="31"/>
      <c r="CE410" s="31"/>
      <c r="CF410" s="31"/>
      <c r="CG410" s="31"/>
      <c r="CH410" s="31"/>
      <c r="CI410" s="31"/>
      <c r="CJ410" s="31"/>
      <c r="CK410" s="31"/>
      <c r="CL410" s="31"/>
      <c r="CM410" s="31"/>
      <c r="CN410" s="31"/>
      <c r="CO410" s="31"/>
      <c r="CP410" s="31"/>
      <c r="CQ410" s="31"/>
      <c r="CR410" s="31"/>
      <c r="CS410" s="31"/>
      <c r="CT410" s="31"/>
      <c r="CU410" s="31"/>
      <c r="CV410" s="31"/>
    </row>
    <row r="411" spans="1:100" x14ac:dyDescent="0.3">
      <c r="A411" s="31"/>
      <c r="B411" s="31"/>
      <c r="C411" s="31"/>
      <c r="D411" s="31"/>
      <c r="E411" s="31"/>
      <c r="F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2"/>
      <c r="AX411" s="32"/>
      <c r="AY411" s="32"/>
      <c r="AZ411" s="32"/>
      <c r="BA411" s="32"/>
      <c r="BB411" s="32"/>
      <c r="BC411" s="31"/>
      <c r="BD411" s="31"/>
      <c r="BE411" s="31"/>
      <c r="BF411" s="31"/>
      <c r="BG411" s="31"/>
      <c r="BH411" s="31"/>
      <c r="BI411" s="31"/>
      <c r="BJ411" s="31"/>
      <c r="BK411" s="31"/>
      <c r="BL411" s="31"/>
      <c r="BM411" s="31"/>
      <c r="BN411" s="31"/>
      <c r="BO411" s="31"/>
      <c r="BP411" s="31"/>
      <c r="BQ411" s="31"/>
      <c r="BR411" s="31"/>
      <c r="BS411" s="31"/>
      <c r="BT411" s="31"/>
      <c r="BU411" s="31"/>
      <c r="BV411" s="31"/>
      <c r="BW411" s="31"/>
      <c r="BX411" s="31"/>
      <c r="BY411" s="31"/>
      <c r="BZ411" s="31"/>
      <c r="CA411" s="31"/>
      <c r="CB411" s="31"/>
      <c r="CC411" s="31"/>
      <c r="CD411" s="31"/>
      <c r="CE411" s="31"/>
      <c r="CF411" s="31"/>
      <c r="CG411" s="31"/>
      <c r="CH411" s="31"/>
      <c r="CI411" s="31"/>
      <c r="CJ411" s="31"/>
      <c r="CK411" s="31"/>
      <c r="CL411" s="31"/>
      <c r="CM411" s="31"/>
      <c r="CN411" s="31"/>
      <c r="CO411" s="31"/>
      <c r="CP411" s="31"/>
      <c r="CQ411" s="31"/>
      <c r="CR411" s="31"/>
      <c r="CS411" s="31"/>
      <c r="CT411" s="31"/>
      <c r="CU411" s="31"/>
      <c r="CV411" s="31"/>
    </row>
    <row r="412" spans="1:100" x14ac:dyDescent="0.3">
      <c r="A412" s="31"/>
      <c r="B412" s="31"/>
      <c r="C412" s="31"/>
      <c r="D412" s="31"/>
      <c r="E412" s="31"/>
      <c r="F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2"/>
      <c r="AX412" s="32"/>
      <c r="AY412" s="32"/>
      <c r="AZ412" s="32"/>
      <c r="BA412" s="32"/>
      <c r="BB412" s="32"/>
      <c r="BC412" s="31"/>
      <c r="BD412" s="31"/>
      <c r="BE412" s="31"/>
      <c r="BF412" s="31"/>
      <c r="BG412" s="31"/>
      <c r="BH412" s="31"/>
      <c r="BI412" s="31"/>
      <c r="BJ412" s="31"/>
      <c r="BK412" s="31"/>
      <c r="BL412" s="31"/>
      <c r="BM412" s="31"/>
      <c r="BN412" s="31"/>
      <c r="BO412" s="31"/>
      <c r="BP412" s="31"/>
      <c r="BQ412" s="31"/>
      <c r="BR412" s="31"/>
      <c r="BS412" s="31"/>
      <c r="BT412" s="31"/>
      <c r="BU412" s="31"/>
      <c r="BV412" s="31"/>
      <c r="BW412" s="31"/>
      <c r="BX412" s="31"/>
      <c r="BY412" s="31"/>
      <c r="BZ412" s="31"/>
      <c r="CA412" s="31"/>
      <c r="CB412" s="31"/>
      <c r="CC412" s="31"/>
      <c r="CD412" s="31"/>
      <c r="CE412" s="31"/>
      <c r="CF412" s="31"/>
      <c r="CG412" s="31"/>
      <c r="CH412" s="31"/>
      <c r="CI412" s="31"/>
      <c r="CJ412" s="31"/>
      <c r="CK412" s="31"/>
      <c r="CL412" s="31"/>
      <c r="CM412" s="31"/>
      <c r="CN412" s="31"/>
      <c r="CO412" s="31"/>
      <c r="CP412" s="31"/>
      <c r="CQ412" s="31"/>
      <c r="CR412" s="31"/>
      <c r="CS412" s="31"/>
      <c r="CT412" s="31"/>
      <c r="CU412" s="31"/>
      <c r="CV412" s="31"/>
    </row>
    <row r="413" spans="1:100" x14ac:dyDescent="0.3">
      <c r="A413" s="31"/>
      <c r="B413" s="31"/>
      <c r="C413" s="31"/>
      <c r="D413" s="31"/>
      <c r="E413" s="31"/>
      <c r="F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2"/>
      <c r="AX413" s="32"/>
      <c r="AY413" s="32"/>
      <c r="AZ413" s="32"/>
      <c r="BA413" s="32"/>
      <c r="BB413" s="32"/>
      <c r="BC413" s="31"/>
      <c r="BD413" s="31"/>
      <c r="BE413" s="31"/>
      <c r="BF413" s="31"/>
      <c r="BG413" s="31"/>
      <c r="BH413" s="31"/>
      <c r="BI413" s="31"/>
      <c r="BJ413" s="31"/>
      <c r="BK413" s="31"/>
      <c r="BL413" s="31"/>
      <c r="BM413" s="31"/>
      <c r="BN413" s="31"/>
      <c r="BO413" s="31"/>
      <c r="BP413" s="31"/>
      <c r="BQ413" s="31"/>
      <c r="BR413" s="31"/>
      <c r="BS413" s="31"/>
      <c r="BT413" s="31"/>
      <c r="BU413" s="31"/>
      <c r="BV413" s="31"/>
      <c r="BW413" s="31"/>
      <c r="BX413" s="31"/>
      <c r="BY413" s="31"/>
      <c r="BZ413" s="31"/>
      <c r="CA413" s="31"/>
      <c r="CB413" s="31"/>
      <c r="CC413" s="31"/>
      <c r="CD413" s="31"/>
      <c r="CE413" s="31"/>
      <c r="CF413" s="31"/>
      <c r="CG413" s="31"/>
      <c r="CH413" s="31"/>
      <c r="CI413" s="31"/>
      <c r="CJ413" s="31"/>
      <c r="CK413" s="31"/>
      <c r="CL413" s="31"/>
      <c r="CM413" s="31"/>
      <c r="CN413" s="31"/>
      <c r="CO413" s="31"/>
      <c r="CP413" s="31"/>
      <c r="CQ413" s="31"/>
      <c r="CR413" s="31"/>
      <c r="CS413" s="31"/>
      <c r="CT413" s="31"/>
      <c r="CU413" s="31"/>
      <c r="CV413" s="31"/>
    </row>
    <row r="414" spans="1:100" x14ac:dyDescent="0.3">
      <c r="A414" s="31"/>
      <c r="B414" s="31"/>
      <c r="C414" s="31"/>
      <c r="D414" s="31"/>
      <c r="E414" s="31"/>
      <c r="F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2"/>
      <c r="AX414" s="32"/>
      <c r="AY414" s="32"/>
      <c r="AZ414" s="32"/>
      <c r="BA414" s="32"/>
      <c r="BB414" s="32"/>
      <c r="BC414" s="31"/>
      <c r="BD414" s="31"/>
      <c r="BE414" s="31"/>
      <c r="BF414" s="31"/>
      <c r="BG414" s="31"/>
      <c r="BH414" s="31"/>
      <c r="BI414" s="31"/>
      <c r="BJ414" s="31"/>
      <c r="BK414" s="31"/>
      <c r="BL414" s="31"/>
      <c r="BM414" s="31"/>
      <c r="BN414" s="31"/>
      <c r="BO414" s="31"/>
      <c r="BP414" s="31"/>
      <c r="BQ414" s="31"/>
      <c r="BR414" s="31"/>
      <c r="BS414" s="31"/>
      <c r="BT414" s="31"/>
      <c r="BU414" s="31"/>
      <c r="BV414" s="31"/>
      <c r="BW414" s="31"/>
      <c r="BX414" s="31"/>
      <c r="BY414" s="31"/>
      <c r="BZ414" s="31"/>
      <c r="CA414" s="31"/>
      <c r="CB414" s="31"/>
      <c r="CC414" s="31"/>
      <c r="CD414" s="31"/>
      <c r="CE414" s="31"/>
      <c r="CF414" s="31"/>
      <c r="CG414" s="31"/>
      <c r="CH414" s="31"/>
      <c r="CI414" s="31"/>
      <c r="CJ414" s="31"/>
      <c r="CK414" s="31"/>
      <c r="CL414" s="31"/>
      <c r="CM414" s="31"/>
      <c r="CN414" s="31"/>
      <c r="CO414" s="31"/>
      <c r="CP414" s="31"/>
      <c r="CQ414" s="31"/>
      <c r="CR414" s="31"/>
      <c r="CS414" s="31"/>
      <c r="CT414" s="31"/>
      <c r="CU414" s="31"/>
      <c r="CV414" s="31"/>
    </row>
    <row r="415" spans="1:100" x14ac:dyDescent="0.3">
      <c r="A415" s="31"/>
      <c r="B415" s="31"/>
      <c r="C415" s="31"/>
      <c r="D415" s="31"/>
      <c r="E415" s="31"/>
      <c r="F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2"/>
      <c r="AX415" s="32"/>
      <c r="AY415" s="32"/>
      <c r="AZ415" s="32"/>
      <c r="BA415" s="32"/>
      <c r="BB415" s="32"/>
      <c r="BC415" s="31"/>
      <c r="BD415" s="31"/>
      <c r="BE415" s="31"/>
      <c r="BF415" s="31"/>
      <c r="BG415" s="31"/>
      <c r="BH415" s="31"/>
      <c r="BI415" s="31"/>
      <c r="BJ415" s="31"/>
      <c r="BK415" s="31"/>
      <c r="BL415" s="31"/>
      <c r="BM415" s="31"/>
      <c r="BN415" s="31"/>
      <c r="BO415" s="31"/>
      <c r="BP415" s="31"/>
      <c r="BQ415" s="31"/>
      <c r="BR415" s="31"/>
      <c r="BS415" s="31"/>
      <c r="BT415" s="31"/>
      <c r="BU415" s="31"/>
      <c r="BV415" s="31"/>
      <c r="BW415" s="31"/>
      <c r="BX415" s="31"/>
      <c r="BY415" s="31"/>
      <c r="BZ415" s="31"/>
      <c r="CA415" s="31"/>
      <c r="CB415" s="31"/>
      <c r="CC415" s="31"/>
      <c r="CD415" s="31"/>
      <c r="CE415" s="31"/>
      <c r="CF415" s="31"/>
      <c r="CG415" s="31"/>
      <c r="CH415" s="31"/>
      <c r="CI415" s="31"/>
      <c r="CJ415" s="31"/>
      <c r="CK415" s="31"/>
      <c r="CL415" s="31"/>
      <c r="CM415" s="31"/>
      <c r="CN415" s="31"/>
      <c r="CO415" s="31"/>
      <c r="CP415" s="31"/>
      <c r="CQ415" s="31"/>
      <c r="CR415" s="31"/>
      <c r="CS415" s="31"/>
      <c r="CT415" s="31"/>
      <c r="CU415" s="31"/>
      <c r="CV415" s="31"/>
    </row>
    <row r="416" spans="1:100" x14ac:dyDescent="0.3">
      <c r="A416" s="31"/>
      <c r="B416" s="31"/>
      <c r="C416" s="31"/>
      <c r="D416" s="31"/>
      <c r="E416" s="31"/>
      <c r="F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2"/>
      <c r="AX416" s="32"/>
      <c r="AY416" s="32"/>
      <c r="AZ416" s="32"/>
      <c r="BA416" s="32"/>
      <c r="BB416" s="32"/>
      <c r="BC416" s="31"/>
      <c r="BD416" s="31"/>
      <c r="BE416" s="31"/>
      <c r="BF416" s="31"/>
      <c r="BG416" s="31"/>
      <c r="BH416" s="31"/>
      <c r="BI416" s="31"/>
      <c r="BJ416" s="31"/>
      <c r="BK416" s="31"/>
      <c r="BL416" s="31"/>
      <c r="BM416" s="31"/>
      <c r="BN416" s="31"/>
      <c r="BO416" s="31"/>
      <c r="BP416" s="31"/>
      <c r="BQ416" s="31"/>
      <c r="BR416" s="31"/>
      <c r="BS416" s="31"/>
      <c r="BT416" s="31"/>
      <c r="BU416" s="31"/>
      <c r="BV416" s="31"/>
      <c r="BW416" s="31"/>
      <c r="BX416" s="31"/>
      <c r="BY416" s="31"/>
      <c r="BZ416" s="31"/>
      <c r="CA416" s="31"/>
      <c r="CB416" s="31"/>
      <c r="CC416" s="31"/>
      <c r="CD416" s="31"/>
      <c r="CE416" s="31"/>
      <c r="CF416" s="31"/>
      <c r="CG416" s="31"/>
      <c r="CH416" s="31"/>
      <c r="CI416" s="31"/>
      <c r="CJ416" s="31"/>
      <c r="CK416" s="31"/>
      <c r="CL416" s="31"/>
      <c r="CM416" s="31"/>
      <c r="CN416" s="31"/>
      <c r="CO416" s="31"/>
      <c r="CP416" s="31"/>
      <c r="CQ416" s="31"/>
      <c r="CR416" s="31"/>
      <c r="CS416" s="31"/>
      <c r="CT416" s="31"/>
      <c r="CU416" s="31"/>
      <c r="CV416" s="31"/>
    </row>
    <row r="417" spans="1:100" x14ac:dyDescent="0.3">
      <c r="A417" s="31"/>
      <c r="B417" s="31"/>
      <c r="C417" s="31"/>
      <c r="D417" s="31"/>
      <c r="E417" s="31"/>
      <c r="F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2"/>
      <c r="AX417" s="32"/>
      <c r="AY417" s="32"/>
      <c r="AZ417" s="32"/>
      <c r="BA417" s="32"/>
      <c r="BB417" s="32"/>
      <c r="BC417" s="31"/>
      <c r="BD417" s="31"/>
      <c r="BE417" s="31"/>
      <c r="BF417" s="31"/>
      <c r="BG417" s="31"/>
      <c r="BH417" s="31"/>
      <c r="BI417" s="31"/>
      <c r="BJ417" s="31"/>
      <c r="BK417" s="31"/>
      <c r="BL417" s="31"/>
      <c r="BM417" s="31"/>
      <c r="BN417" s="31"/>
      <c r="BO417" s="31"/>
      <c r="BP417" s="31"/>
      <c r="BQ417" s="31"/>
      <c r="BR417" s="31"/>
      <c r="BS417" s="31"/>
      <c r="BT417" s="31"/>
      <c r="BU417" s="31"/>
      <c r="BV417" s="31"/>
      <c r="BW417" s="31"/>
      <c r="BX417" s="31"/>
      <c r="BY417" s="31"/>
      <c r="BZ417" s="31"/>
      <c r="CA417" s="31"/>
      <c r="CB417" s="31"/>
      <c r="CC417" s="31"/>
      <c r="CD417" s="31"/>
      <c r="CE417" s="31"/>
      <c r="CF417" s="31"/>
      <c r="CG417" s="31"/>
      <c r="CH417" s="31"/>
      <c r="CI417" s="31"/>
      <c r="CJ417" s="31"/>
      <c r="CK417" s="31"/>
      <c r="CL417" s="31"/>
      <c r="CM417" s="31"/>
      <c r="CN417" s="31"/>
      <c r="CO417" s="31"/>
      <c r="CP417" s="31"/>
      <c r="CQ417" s="31"/>
      <c r="CR417" s="31"/>
      <c r="CS417" s="31"/>
      <c r="CT417" s="31"/>
      <c r="CU417" s="31"/>
      <c r="CV417" s="31"/>
    </row>
    <row r="418" spans="1:100" x14ac:dyDescent="0.3">
      <c r="A418" s="31"/>
      <c r="B418" s="31"/>
      <c r="C418" s="31"/>
      <c r="D418" s="31"/>
      <c r="E418" s="31"/>
      <c r="F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2"/>
      <c r="AX418" s="32"/>
      <c r="AY418" s="32"/>
      <c r="AZ418" s="32"/>
      <c r="BA418" s="32"/>
      <c r="BB418" s="32"/>
      <c r="BC418" s="31"/>
      <c r="BD418" s="31"/>
      <c r="BE418" s="31"/>
      <c r="BF418" s="31"/>
      <c r="BG418" s="31"/>
      <c r="BH418" s="31"/>
      <c r="BI418" s="31"/>
      <c r="BJ418" s="31"/>
      <c r="BK418" s="31"/>
      <c r="BL418" s="31"/>
      <c r="BM418" s="31"/>
      <c r="BN418" s="31"/>
      <c r="BO418" s="31"/>
      <c r="BP418" s="31"/>
      <c r="BQ418" s="31"/>
      <c r="BR418" s="31"/>
      <c r="BS418" s="31"/>
      <c r="BT418" s="31"/>
      <c r="BU418" s="31"/>
      <c r="BV418" s="31"/>
      <c r="BW418" s="31"/>
      <c r="BX418" s="31"/>
      <c r="BY418" s="31"/>
      <c r="BZ418" s="31"/>
      <c r="CA418" s="31"/>
      <c r="CB418" s="31"/>
      <c r="CC418" s="31"/>
      <c r="CD418" s="31"/>
      <c r="CE418" s="31"/>
      <c r="CF418" s="31"/>
      <c r="CG418" s="31"/>
      <c r="CH418" s="31"/>
      <c r="CI418" s="31"/>
      <c r="CJ418" s="31"/>
      <c r="CK418" s="31"/>
      <c r="CL418" s="31"/>
      <c r="CM418" s="31"/>
      <c r="CN418" s="31"/>
      <c r="CO418" s="31"/>
      <c r="CP418" s="31"/>
      <c r="CQ418" s="31"/>
      <c r="CR418" s="31"/>
      <c r="CS418" s="31"/>
      <c r="CT418" s="31"/>
      <c r="CU418" s="31"/>
      <c r="CV418" s="31"/>
    </row>
    <row r="419" spans="1:100" x14ac:dyDescent="0.3">
      <c r="A419" s="31"/>
      <c r="B419" s="31"/>
      <c r="C419" s="31"/>
      <c r="D419" s="31"/>
      <c r="E419" s="31"/>
      <c r="F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2"/>
      <c r="AX419" s="32"/>
      <c r="AY419" s="32"/>
      <c r="AZ419" s="32"/>
      <c r="BA419" s="32"/>
      <c r="BB419" s="32"/>
      <c r="BC419" s="31"/>
      <c r="BD419" s="31"/>
      <c r="BE419" s="31"/>
      <c r="BF419" s="31"/>
      <c r="BG419" s="31"/>
      <c r="BH419" s="31"/>
      <c r="BI419" s="31"/>
      <c r="BJ419" s="31"/>
      <c r="BK419" s="31"/>
      <c r="BL419" s="31"/>
      <c r="BM419" s="31"/>
      <c r="BN419" s="31"/>
      <c r="BO419" s="31"/>
      <c r="BP419" s="31"/>
      <c r="BQ419" s="31"/>
      <c r="BR419" s="31"/>
      <c r="BS419" s="31"/>
      <c r="BT419" s="31"/>
      <c r="BU419" s="31"/>
      <c r="BV419" s="31"/>
      <c r="BW419" s="31"/>
      <c r="BX419" s="31"/>
      <c r="BY419" s="31"/>
      <c r="BZ419" s="31"/>
      <c r="CA419" s="31"/>
      <c r="CB419" s="31"/>
      <c r="CC419" s="31"/>
      <c r="CD419" s="31"/>
      <c r="CE419" s="31"/>
      <c r="CF419" s="31"/>
      <c r="CG419" s="31"/>
      <c r="CH419" s="31"/>
      <c r="CI419" s="31"/>
      <c r="CJ419" s="31"/>
      <c r="CK419" s="31"/>
      <c r="CL419" s="31"/>
      <c r="CM419" s="31"/>
      <c r="CN419" s="31"/>
      <c r="CO419" s="31"/>
      <c r="CP419" s="31"/>
      <c r="CQ419" s="31"/>
      <c r="CR419" s="31"/>
      <c r="CS419" s="31"/>
      <c r="CT419" s="31"/>
      <c r="CU419" s="31"/>
      <c r="CV419" s="31"/>
    </row>
    <row r="420" spans="1:100" x14ac:dyDescent="0.3">
      <c r="A420" s="31"/>
      <c r="B420" s="31"/>
      <c r="C420" s="31"/>
      <c r="D420" s="31"/>
      <c r="E420" s="31"/>
      <c r="F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2"/>
      <c r="AX420" s="32"/>
      <c r="AY420" s="32"/>
      <c r="AZ420" s="32"/>
      <c r="BA420" s="32"/>
      <c r="BB420" s="32"/>
      <c r="BC420" s="31"/>
      <c r="BD420" s="31"/>
      <c r="BE420" s="31"/>
      <c r="BF420" s="31"/>
      <c r="BG420" s="31"/>
      <c r="BH420" s="31"/>
      <c r="BI420" s="31"/>
      <c r="BJ420" s="31"/>
      <c r="BK420" s="31"/>
      <c r="BL420" s="31"/>
      <c r="BM420" s="31"/>
      <c r="BN420" s="31"/>
      <c r="BO420" s="31"/>
      <c r="BP420" s="31"/>
      <c r="BQ420" s="31"/>
      <c r="BR420" s="31"/>
      <c r="BS420" s="31"/>
      <c r="BT420" s="31"/>
      <c r="BU420" s="31"/>
      <c r="BV420" s="31"/>
      <c r="BW420" s="31"/>
      <c r="BX420" s="31"/>
      <c r="BY420" s="31"/>
      <c r="BZ420" s="31"/>
      <c r="CA420" s="31"/>
      <c r="CB420" s="31"/>
      <c r="CC420" s="31"/>
      <c r="CD420" s="31"/>
      <c r="CE420" s="31"/>
      <c r="CF420" s="31"/>
      <c r="CG420" s="31"/>
      <c r="CH420" s="31"/>
      <c r="CI420" s="31"/>
      <c r="CJ420" s="31"/>
      <c r="CK420" s="31"/>
      <c r="CL420" s="31"/>
      <c r="CM420" s="31"/>
      <c r="CN420" s="31"/>
      <c r="CO420" s="31"/>
      <c r="CP420" s="31"/>
      <c r="CQ420" s="31"/>
      <c r="CR420" s="31"/>
      <c r="CS420" s="31"/>
      <c r="CT420" s="31"/>
      <c r="CU420" s="31"/>
      <c r="CV420" s="31"/>
    </row>
    <row r="421" spans="1:100" x14ac:dyDescent="0.3">
      <c r="A421" s="31"/>
      <c r="B421" s="31"/>
      <c r="C421" s="31"/>
      <c r="D421" s="31"/>
      <c r="E421" s="31"/>
      <c r="F421" s="31"/>
      <c r="AQ421" s="31"/>
      <c r="AR421" s="31"/>
      <c r="AS421" s="31"/>
      <c r="AT421" s="31"/>
      <c r="AU421" s="31"/>
      <c r="AV421" s="31"/>
      <c r="AW421" s="32"/>
      <c r="AX421" s="32"/>
      <c r="AY421" s="32"/>
      <c r="AZ421" s="32"/>
      <c r="BA421" s="32"/>
      <c r="BB421" s="32"/>
      <c r="BC421" s="31"/>
      <c r="BD421" s="31"/>
      <c r="BE421" s="31"/>
      <c r="BF421" s="31"/>
      <c r="BG421" s="31"/>
      <c r="BH421" s="31"/>
      <c r="BI421" s="31"/>
      <c r="BJ421" s="31"/>
      <c r="BK421" s="31"/>
      <c r="BL421" s="31"/>
      <c r="BM421" s="31"/>
      <c r="BN421" s="31"/>
      <c r="BO421" s="31"/>
      <c r="BP421" s="31"/>
      <c r="BQ421" s="31"/>
      <c r="BR421" s="31"/>
      <c r="BS421" s="31"/>
      <c r="BT421" s="31"/>
      <c r="BU421" s="31"/>
      <c r="BV421" s="31"/>
      <c r="BW421" s="31"/>
      <c r="BX421" s="31"/>
      <c r="BY421" s="31"/>
      <c r="BZ421" s="31"/>
      <c r="CA421" s="31"/>
      <c r="CB421" s="31"/>
      <c r="CC421" s="31"/>
      <c r="CD421" s="31"/>
      <c r="CE421" s="31"/>
      <c r="CF421" s="31"/>
      <c r="CG421" s="31"/>
      <c r="CH421" s="31"/>
      <c r="CI421" s="31"/>
      <c r="CJ421" s="31"/>
      <c r="CK421" s="31"/>
      <c r="CL421" s="31"/>
      <c r="CM421" s="31"/>
      <c r="CN421" s="31"/>
      <c r="CO421" s="31"/>
      <c r="CP421" s="31"/>
      <c r="CQ421" s="31"/>
      <c r="CR421" s="31"/>
      <c r="CS421" s="31"/>
      <c r="CT421" s="31"/>
      <c r="CU421" s="31"/>
      <c r="CV421" s="31"/>
    </row>
    <row r="422" spans="1:100" x14ac:dyDescent="0.3">
      <c r="A422" s="31"/>
      <c r="B422" s="31"/>
      <c r="C422" s="31"/>
      <c r="D422" s="31"/>
      <c r="E422" s="31"/>
      <c r="F422" s="31"/>
      <c r="AQ422" s="31"/>
      <c r="AR422" s="31"/>
      <c r="AS422" s="31"/>
      <c r="AT422" s="31"/>
      <c r="AU422" s="31"/>
      <c r="AV422" s="31"/>
      <c r="AW422" s="32"/>
      <c r="AX422" s="32"/>
      <c r="AY422" s="32"/>
      <c r="AZ422" s="32"/>
      <c r="BA422" s="32"/>
      <c r="BB422" s="32"/>
      <c r="BC422" s="31"/>
      <c r="BD422" s="31"/>
      <c r="BE422" s="31"/>
      <c r="BF422" s="31"/>
      <c r="BG422" s="31"/>
      <c r="BH422" s="31"/>
      <c r="BI422" s="31"/>
      <c r="BJ422" s="31"/>
      <c r="BK422" s="31"/>
      <c r="BL422" s="31"/>
      <c r="BM422" s="31"/>
      <c r="BN422" s="31"/>
      <c r="BO422" s="31"/>
      <c r="BP422" s="31"/>
      <c r="BQ422" s="31"/>
      <c r="BR422" s="31"/>
      <c r="BS422" s="31"/>
      <c r="BT422" s="31"/>
      <c r="BU422" s="31"/>
      <c r="BV422" s="31"/>
      <c r="BW422" s="31"/>
      <c r="BX422" s="31"/>
      <c r="BY422" s="31"/>
      <c r="BZ422" s="31"/>
      <c r="CA422" s="31"/>
      <c r="CB422" s="31"/>
      <c r="CC422" s="31"/>
      <c r="CD422" s="31"/>
      <c r="CE422" s="31"/>
      <c r="CF422" s="31"/>
      <c r="CG422" s="31"/>
      <c r="CH422" s="31"/>
      <c r="CI422" s="31"/>
      <c r="CJ422" s="31"/>
      <c r="CK422" s="31"/>
      <c r="CL422" s="31"/>
      <c r="CM422" s="31"/>
      <c r="CN422" s="31"/>
      <c r="CO422" s="31"/>
      <c r="CP422" s="31"/>
      <c r="CQ422" s="31"/>
      <c r="CR422" s="31"/>
      <c r="CS422" s="31"/>
      <c r="CT422" s="31"/>
      <c r="CU422" s="31"/>
      <c r="CV422" s="31"/>
    </row>
    <row r="423" spans="1:100" x14ac:dyDescent="0.3">
      <c r="A423" s="31"/>
      <c r="B423" s="31"/>
      <c r="C423" s="31"/>
      <c r="D423" s="31"/>
      <c r="E423" s="31"/>
      <c r="F423" s="31"/>
      <c r="AQ423" s="31"/>
      <c r="AR423" s="31"/>
      <c r="AS423" s="31"/>
      <c r="AT423" s="31"/>
      <c r="AU423" s="31"/>
      <c r="AV423" s="31"/>
      <c r="AW423" s="32"/>
      <c r="AX423" s="32"/>
      <c r="AY423" s="32"/>
      <c r="AZ423" s="32"/>
      <c r="BA423" s="32"/>
      <c r="BB423" s="32"/>
      <c r="BC423" s="31"/>
      <c r="BD423" s="31"/>
      <c r="BE423" s="31"/>
      <c r="BF423" s="31"/>
      <c r="BG423" s="31"/>
      <c r="BH423" s="31"/>
      <c r="BI423" s="31"/>
      <c r="BJ423" s="31"/>
      <c r="BK423" s="31"/>
      <c r="BL423" s="31"/>
      <c r="BM423" s="31"/>
      <c r="BN423" s="31"/>
      <c r="BO423" s="31"/>
      <c r="BP423" s="31"/>
      <c r="BQ423" s="31"/>
      <c r="BR423" s="31"/>
      <c r="BS423" s="31"/>
      <c r="BT423" s="31"/>
      <c r="BU423" s="31"/>
      <c r="BV423" s="31"/>
      <c r="BW423" s="31"/>
      <c r="BX423" s="31"/>
      <c r="BY423" s="31"/>
      <c r="BZ423" s="31"/>
      <c r="CA423" s="31"/>
      <c r="CB423" s="31"/>
      <c r="CC423" s="31"/>
      <c r="CD423" s="31"/>
      <c r="CE423" s="31"/>
      <c r="CF423" s="31"/>
      <c r="CG423" s="31"/>
      <c r="CH423" s="31"/>
      <c r="CI423" s="31"/>
      <c r="CJ423" s="31"/>
      <c r="CK423" s="31"/>
      <c r="CL423" s="31"/>
      <c r="CM423" s="31"/>
      <c r="CN423" s="31"/>
      <c r="CO423" s="31"/>
      <c r="CP423" s="31"/>
      <c r="CQ423" s="31"/>
      <c r="CR423" s="31"/>
      <c r="CS423" s="31"/>
      <c r="CT423" s="31"/>
      <c r="CU423" s="31"/>
      <c r="CV423" s="31"/>
    </row>
    <row r="424" spans="1:100" x14ac:dyDescent="0.3">
      <c r="A424" s="31"/>
      <c r="B424" s="31"/>
      <c r="C424" s="31"/>
      <c r="D424" s="31"/>
      <c r="E424" s="31"/>
      <c r="F424" s="31"/>
      <c r="AQ424" s="31"/>
      <c r="AR424" s="31"/>
      <c r="AS424" s="31"/>
      <c r="AT424" s="31"/>
      <c r="AU424" s="31"/>
      <c r="AV424" s="31"/>
      <c r="AW424" s="32"/>
      <c r="AX424" s="32"/>
      <c r="AY424" s="32"/>
      <c r="AZ424" s="32"/>
      <c r="BA424" s="32"/>
      <c r="BB424" s="32"/>
      <c r="BC424" s="31"/>
      <c r="BD424" s="31"/>
      <c r="BE424" s="31"/>
      <c r="BF424" s="31"/>
      <c r="BG424" s="31"/>
      <c r="BH424" s="31"/>
      <c r="BI424" s="31"/>
      <c r="BJ424" s="31"/>
      <c r="BK424" s="31"/>
      <c r="BL424" s="31"/>
      <c r="BM424" s="31"/>
      <c r="BN424" s="31"/>
      <c r="BO424" s="31"/>
      <c r="BP424" s="31"/>
      <c r="BQ424" s="31"/>
      <c r="BR424" s="31"/>
      <c r="BS424" s="31"/>
      <c r="BT424" s="31"/>
      <c r="BU424" s="31"/>
      <c r="BV424" s="31"/>
      <c r="BW424" s="31"/>
      <c r="BX424" s="31"/>
      <c r="BY424" s="31"/>
      <c r="BZ424" s="31"/>
      <c r="CA424" s="31"/>
      <c r="CB424" s="31"/>
      <c r="CC424" s="31"/>
      <c r="CD424" s="31"/>
      <c r="CE424" s="31"/>
      <c r="CF424" s="31"/>
      <c r="CG424" s="31"/>
      <c r="CH424" s="31"/>
      <c r="CI424" s="31"/>
      <c r="CJ424" s="31"/>
      <c r="CK424" s="31"/>
      <c r="CL424" s="31"/>
      <c r="CM424" s="31"/>
      <c r="CN424" s="31"/>
      <c r="CO424" s="31"/>
      <c r="CP424" s="31"/>
      <c r="CQ424" s="31"/>
      <c r="CR424" s="31"/>
      <c r="CS424" s="31"/>
      <c r="CT424" s="31"/>
      <c r="CU424" s="31"/>
      <c r="CV424" s="31"/>
    </row>
    <row r="425" spans="1:100" x14ac:dyDescent="0.3">
      <c r="A425" s="31"/>
      <c r="B425" s="31"/>
      <c r="C425" s="31"/>
      <c r="D425" s="31"/>
      <c r="E425" s="31"/>
      <c r="F425" s="31"/>
      <c r="AQ425" s="31"/>
      <c r="AR425" s="31"/>
      <c r="AS425" s="31"/>
      <c r="AT425" s="31"/>
      <c r="AU425" s="31"/>
      <c r="AV425" s="31"/>
      <c r="AW425" s="32"/>
      <c r="AX425" s="32"/>
      <c r="AY425" s="32"/>
      <c r="AZ425" s="32"/>
      <c r="BA425" s="32"/>
      <c r="BB425" s="32"/>
      <c r="BC425" s="31"/>
      <c r="BD425" s="31"/>
      <c r="BE425" s="31"/>
      <c r="BF425" s="31"/>
      <c r="BG425" s="31"/>
      <c r="BH425" s="31"/>
      <c r="BI425" s="31"/>
      <c r="BJ425" s="31"/>
      <c r="BK425" s="31"/>
      <c r="BL425" s="31"/>
      <c r="BM425" s="31"/>
      <c r="BN425" s="31"/>
      <c r="BO425" s="31"/>
      <c r="BP425" s="31"/>
      <c r="BQ425" s="31"/>
      <c r="BR425" s="31"/>
      <c r="BS425" s="31"/>
      <c r="BT425" s="31"/>
      <c r="BU425" s="31"/>
      <c r="BV425" s="31"/>
      <c r="BW425" s="31"/>
      <c r="BX425" s="31"/>
      <c r="BY425" s="31"/>
      <c r="BZ425" s="31"/>
      <c r="CA425" s="31"/>
      <c r="CB425" s="31"/>
      <c r="CC425" s="31"/>
      <c r="CD425" s="31"/>
      <c r="CE425" s="31"/>
      <c r="CF425" s="31"/>
      <c r="CG425" s="31"/>
      <c r="CH425" s="31"/>
      <c r="CI425" s="31"/>
      <c r="CJ425" s="31"/>
      <c r="CK425" s="31"/>
      <c r="CL425" s="31"/>
      <c r="CM425" s="31"/>
      <c r="CN425" s="31"/>
      <c r="CO425" s="31"/>
      <c r="CP425" s="31"/>
      <c r="CQ425" s="31"/>
      <c r="CR425" s="31"/>
      <c r="CS425" s="31"/>
      <c r="CT425" s="31"/>
      <c r="CU425" s="31"/>
      <c r="CV425" s="31"/>
    </row>
    <row r="426" spans="1:100" x14ac:dyDescent="0.3">
      <c r="A426" s="31"/>
      <c r="B426" s="31"/>
      <c r="C426" s="31"/>
      <c r="D426" s="31"/>
      <c r="E426" s="31"/>
      <c r="F426" s="31"/>
      <c r="AQ426" s="31"/>
      <c r="AR426" s="31"/>
      <c r="AS426" s="31"/>
      <c r="AT426" s="31"/>
      <c r="AU426" s="31"/>
      <c r="AV426" s="31"/>
      <c r="AW426" s="32"/>
      <c r="AX426" s="32"/>
      <c r="AY426" s="32"/>
      <c r="AZ426" s="32"/>
      <c r="BA426" s="32"/>
      <c r="BB426" s="32"/>
      <c r="BC426" s="31"/>
      <c r="BD426" s="31"/>
      <c r="BE426" s="31"/>
      <c r="BF426" s="31"/>
      <c r="BG426" s="31"/>
      <c r="BH426" s="31"/>
      <c r="BI426" s="31"/>
      <c r="BJ426" s="31"/>
      <c r="BK426" s="31"/>
      <c r="BL426" s="31"/>
      <c r="BM426" s="31"/>
      <c r="BN426" s="31"/>
      <c r="BO426" s="31"/>
      <c r="BP426" s="31"/>
      <c r="BQ426" s="31"/>
      <c r="BR426" s="31"/>
      <c r="BS426" s="31"/>
      <c r="BT426" s="31"/>
      <c r="BU426" s="31"/>
      <c r="BV426" s="31"/>
      <c r="BW426" s="31"/>
      <c r="BX426" s="31"/>
      <c r="BY426" s="31"/>
      <c r="BZ426" s="31"/>
      <c r="CA426" s="31"/>
      <c r="CB426" s="31"/>
      <c r="CC426" s="31"/>
      <c r="CD426" s="31"/>
      <c r="CE426" s="31"/>
      <c r="CF426" s="31"/>
      <c r="CG426" s="31"/>
      <c r="CH426" s="31"/>
      <c r="CI426" s="31"/>
      <c r="CJ426" s="31"/>
      <c r="CK426" s="31"/>
      <c r="CL426" s="31"/>
      <c r="CM426" s="31"/>
      <c r="CN426" s="31"/>
      <c r="CO426" s="31"/>
      <c r="CP426" s="31"/>
      <c r="CQ426" s="31"/>
      <c r="CR426" s="31"/>
      <c r="CS426" s="31"/>
      <c r="CT426" s="31"/>
      <c r="CU426" s="31"/>
      <c r="CV426" s="31"/>
    </row>
    <row r="427" spans="1:100" x14ac:dyDescent="0.3">
      <c r="A427" s="31"/>
      <c r="B427" s="31"/>
      <c r="C427" s="31"/>
      <c r="D427" s="31"/>
      <c r="E427" s="31"/>
      <c r="F427" s="31"/>
      <c r="AQ427" s="31"/>
      <c r="AR427" s="31"/>
      <c r="AS427" s="31"/>
      <c r="AT427" s="31"/>
      <c r="AU427" s="31"/>
      <c r="AV427" s="31"/>
      <c r="AW427" s="32"/>
      <c r="AX427" s="32"/>
      <c r="AY427" s="32"/>
      <c r="AZ427" s="32"/>
      <c r="BA427" s="32"/>
      <c r="BB427" s="32"/>
      <c r="BC427" s="31"/>
      <c r="BD427" s="31"/>
      <c r="BE427" s="31"/>
      <c r="BF427" s="31"/>
      <c r="BG427" s="31"/>
      <c r="BH427" s="31"/>
      <c r="BI427" s="31"/>
      <c r="BJ427" s="31"/>
      <c r="BK427" s="31"/>
      <c r="BL427" s="31"/>
      <c r="BM427" s="31"/>
      <c r="BN427" s="31"/>
      <c r="BO427" s="31"/>
      <c r="BP427" s="31"/>
      <c r="BQ427" s="31"/>
      <c r="BR427" s="31"/>
      <c r="BS427" s="31"/>
      <c r="BT427" s="31"/>
      <c r="BU427" s="31"/>
      <c r="BV427" s="31"/>
      <c r="BW427" s="31"/>
      <c r="BX427" s="31"/>
      <c r="BY427" s="31"/>
      <c r="BZ427" s="31"/>
      <c r="CA427" s="31"/>
      <c r="CB427" s="31"/>
      <c r="CC427" s="31"/>
      <c r="CD427" s="31"/>
      <c r="CE427" s="31"/>
      <c r="CF427" s="31"/>
      <c r="CG427" s="31"/>
      <c r="CH427" s="31"/>
      <c r="CI427" s="31"/>
      <c r="CJ427" s="31"/>
      <c r="CK427" s="31"/>
      <c r="CL427" s="31"/>
      <c r="CM427" s="31"/>
      <c r="CN427" s="31"/>
      <c r="CO427" s="31"/>
      <c r="CP427" s="31"/>
      <c r="CQ427" s="31"/>
      <c r="CR427" s="31"/>
      <c r="CS427" s="31"/>
      <c r="CT427" s="31"/>
      <c r="CU427" s="31"/>
      <c r="CV427" s="31"/>
    </row>
    <row r="428" spans="1:100" x14ac:dyDescent="0.3">
      <c r="A428" s="31"/>
      <c r="B428" s="31"/>
      <c r="C428" s="31"/>
      <c r="D428" s="31"/>
      <c r="E428" s="31"/>
      <c r="F428" s="31"/>
      <c r="AQ428" s="31"/>
      <c r="AR428" s="31"/>
      <c r="AS428" s="31"/>
      <c r="AT428" s="31"/>
      <c r="AU428" s="31"/>
      <c r="AV428" s="31"/>
      <c r="AW428" s="32"/>
      <c r="AX428" s="32"/>
      <c r="AY428" s="32"/>
      <c r="AZ428" s="32"/>
      <c r="BA428" s="32"/>
      <c r="BB428" s="32"/>
      <c r="BC428" s="31"/>
      <c r="BD428" s="31"/>
      <c r="BE428" s="31"/>
      <c r="BF428" s="31"/>
      <c r="BG428" s="31"/>
      <c r="BH428" s="31"/>
      <c r="BI428" s="31"/>
      <c r="BJ428" s="31"/>
      <c r="BK428" s="31"/>
      <c r="BL428" s="31"/>
      <c r="BM428" s="31"/>
      <c r="BN428" s="31"/>
      <c r="BO428" s="31"/>
      <c r="BP428" s="31"/>
      <c r="BQ428" s="31"/>
      <c r="BR428" s="31"/>
      <c r="BS428" s="31"/>
      <c r="BT428" s="31"/>
      <c r="BU428" s="31"/>
      <c r="BV428" s="31"/>
      <c r="BW428" s="31"/>
      <c r="BX428" s="31"/>
      <c r="BY428" s="31"/>
      <c r="BZ428" s="31"/>
      <c r="CA428" s="31"/>
      <c r="CB428" s="31"/>
      <c r="CC428" s="31"/>
      <c r="CD428" s="31"/>
      <c r="CE428" s="31"/>
      <c r="CF428" s="31"/>
      <c r="CG428" s="31"/>
      <c r="CH428" s="31"/>
      <c r="CI428" s="31"/>
      <c r="CJ428" s="31"/>
      <c r="CK428" s="31"/>
      <c r="CL428" s="31"/>
      <c r="CM428" s="31"/>
      <c r="CN428" s="31"/>
      <c r="CO428" s="31"/>
      <c r="CP428" s="31"/>
      <c r="CQ428" s="31"/>
      <c r="CR428" s="31"/>
      <c r="CS428" s="31"/>
      <c r="CT428" s="31"/>
      <c r="CU428" s="31"/>
      <c r="CV428" s="31"/>
    </row>
    <row r="429" spans="1:100" x14ac:dyDescent="0.3">
      <c r="A429" s="31"/>
      <c r="B429" s="31"/>
      <c r="C429" s="31"/>
      <c r="D429" s="31"/>
      <c r="E429" s="31"/>
      <c r="F429" s="31"/>
      <c r="AQ429" s="31"/>
      <c r="AR429" s="31"/>
      <c r="AS429" s="31"/>
      <c r="AT429" s="31"/>
      <c r="AU429" s="31"/>
      <c r="AV429" s="31"/>
      <c r="AW429" s="32"/>
      <c r="AX429" s="32"/>
      <c r="AY429" s="32"/>
      <c r="AZ429" s="32"/>
      <c r="BA429" s="32"/>
      <c r="BB429" s="32"/>
      <c r="BC429" s="31"/>
      <c r="BD429" s="31"/>
      <c r="BE429" s="31"/>
      <c r="BF429" s="31"/>
      <c r="BG429" s="31"/>
      <c r="BH429" s="31"/>
      <c r="BI429" s="31"/>
      <c r="BJ429" s="31"/>
      <c r="BK429" s="31"/>
      <c r="BL429" s="31"/>
      <c r="BM429" s="31"/>
      <c r="BN429" s="31"/>
      <c r="BO429" s="31"/>
      <c r="BP429" s="31"/>
      <c r="BQ429" s="31"/>
      <c r="BR429" s="31"/>
      <c r="BS429" s="31"/>
      <c r="BT429" s="31"/>
      <c r="BU429" s="31"/>
      <c r="BV429" s="31"/>
      <c r="BW429" s="31"/>
      <c r="BX429" s="31"/>
      <c r="BY429" s="31"/>
      <c r="BZ429" s="31"/>
      <c r="CA429" s="31"/>
      <c r="CB429" s="31"/>
      <c r="CC429" s="31"/>
      <c r="CD429" s="31"/>
      <c r="CE429" s="31"/>
      <c r="CF429" s="31"/>
      <c r="CG429" s="31"/>
      <c r="CH429" s="31"/>
      <c r="CI429" s="31"/>
      <c r="CJ429" s="31"/>
      <c r="CK429" s="31"/>
      <c r="CL429" s="31"/>
      <c r="CM429" s="31"/>
      <c r="CN429" s="31"/>
      <c r="CO429" s="31"/>
      <c r="CP429" s="31"/>
      <c r="CQ429" s="31"/>
      <c r="CR429" s="31"/>
      <c r="CS429" s="31"/>
      <c r="CT429" s="31"/>
      <c r="CU429" s="31"/>
      <c r="CV429" s="31"/>
    </row>
    <row r="430" spans="1:100" x14ac:dyDescent="0.3">
      <c r="A430" s="31"/>
      <c r="B430" s="31"/>
      <c r="C430" s="31"/>
      <c r="D430" s="31"/>
      <c r="E430" s="31"/>
      <c r="F430" s="31"/>
      <c r="AQ430" s="31"/>
      <c r="AR430" s="31"/>
      <c r="AS430" s="31"/>
      <c r="AT430" s="31"/>
      <c r="AU430" s="31"/>
      <c r="AV430" s="31"/>
      <c r="AW430" s="32"/>
      <c r="AX430" s="32"/>
      <c r="AY430" s="32"/>
      <c r="AZ430" s="32"/>
      <c r="BA430" s="32"/>
      <c r="BB430" s="32"/>
      <c r="BC430" s="31"/>
      <c r="BD430" s="31"/>
      <c r="BE430" s="31"/>
      <c r="BF430" s="31"/>
      <c r="BG430" s="31"/>
      <c r="BH430" s="31"/>
      <c r="BI430" s="31"/>
      <c r="BJ430" s="31"/>
      <c r="BK430" s="31"/>
      <c r="BL430" s="31"/>
      <c r="BM430" s="31"/>
      <c r="BN430" s="31"/>
      <c r="BO430" s="31"/>
      <c r="BP430" s="31"/>
      <c r="BQ430" s="31"/>
      <c r="BR430" s="31"/>
      <c r="BS430" s="31"/>
      <c r="BT430" s="31"/>
      <c r="BU430" s="31"/>
      <c r="BV430" s="31"/>
      <c r="BW430" s="31"/>
      <c r="BX430" s="31"/>
      <c r="BY430" s="31"/>
      <c r="BZ430" s="31"/>
      <c r="CA430" s="31"/>
      <c r="CB430" s="31"/>
      <c r="CC430" s="31"/>
      <c r="CD430" s="31"/>
      <c r="CE430" s="31"/>
      <c r="CF430" s="31"/>
      <c r="CG430" s="31"/>
      <c r="CH430" s="31"/>
      <c r="CI430" s="31"/>
      <c r="CJ430" s="31"/>
      <c r="CK430" s="31"/>
      <c r="CL430" s="31"/>
      <c r="CM430" s="31"/>
      <c r="CN430" s="31"/>
      <c r="CO430" s="31"/>
      <c r="CP430" s="31"/>
      <c r="CQ430" s="31"/>
      <c r="CR430" s="31"/>
      <c r="CS430" s="31"/>
      <c r="CT430" s="31"/>
      <c r="CU430" s="31"/>
      <c r="CV430" s="31"/>
    </row>
    <row r="431" spans="1:100" x14ac:dyDescent="0.3">
      <c r="A431" s="31"/>
      <c r="B431" s="31"/>
      <c r="C431" s="31"/>
      <c r="D431" s="31"/>
      <c r="E431" s="31"/>
      <c r="F431" s="31"/>
      <c r="AQ431" s="31"/>
      <c r="AR431" s="31"/>
      <c r="AS431" s="31"/>
      <c r="AT431" s="31"/>
      <c r="AU431" s="31"/>
      <c r="AV431" s="31"/>
      <c r="AW431" s="32"/>
      <c r="AX431" s="32"/>
      <c r="AY431" s="32"/>
      <c r="AZ431" s="32"/>
      <c r="BA431" s="32"/>
      <c r="BB431" s="32"/>
      <c r="BC431" s="31"/>
      <c r="BD431" s="31"/>
      <c r="BE431" s="31"/>
      <c r="BF431" s="31"/>
      <c r="BG431" s="31"/>
      <c r="BH431" s="31"/>
      <c r="BI431" s="31"/>
      <c r="BJ431" s="31"/>
      <c r="BK431" s="31"/>
      <c r="BL431" s="31"/>
      <c r="BM431" s="31"/>
      <c r="BN431" s="31"/>
      <c r="BO431" s="31"/>
      <c r="BP431" s="31"/>
      <c r="BQ431" s="31"/>
      <c r="BR431" s="31"/>
      <c r="BS431" s="31"/>
      <c r="BT431" s="31"/>
      <c r="BU431" s="31"/>
      <c r="BV431" s="31"/>
      <c r="BW431" s="31"/>
      <c r="BX431" s="31"/>
      <c r="BY431" s="31"/>
      <c r="BZ431" s="31"/>
      <c r="CA431" s="31"/>
      <c r="CB431" s="31"/>
      <c r="CC431" s="31"/>
      <c r="CD431" s="31"/>
      <c r="CE431" s="31"/>
      <c r="CF431" s="31"/>
      <c r="CG431" s="31"/>
      <c r="CH431" s="31"/>
      <c r="CI431" s="31"/>
      <c r="CJ431" s="31"/>
      <c r="CK431" s="31"/>
      <c r="CL431" s="31"/>
      <c r="CM431" s="31"/>
      <c r="CN431" s="31"/>
      <c r="CO431" s="31"/>
      <c r="CP431" s="31"/>
      <c r="CQ431" s="31"/>
      <c r="CR431" s="31"/>
      <c r="CS431" s="31"/>
      <c r="CT431" s="31"/>
      <c r="CU431" s="31"/>
      <c r="CV431" s="31"/>
    </row>
    <row r="432" spans="1:100" x14ac:dyDescent="0.3">
      <c r="A432" s="31"/>
      <c r="B432" s="31"/>
      <c r="C432" s="31"/>
      <c r="D432" s="31"/>
      <c r="E432" s="31"/>
      <c r="F432" s="31"/>
      <c r="AQ432" s="31"/>
      <c r="AR432" s="31"/>
      <c r="AS432" s="31"/>
      <c r="AT432" s="31"/>
      <c r="AU432" s="31"/>
      <c r="AV432" s="31"/>
      <c r="AW432" s="32"/>
      <c r="AX432" s="32"/>
      <c r="AY432" s="32"/>
      <c r="AZ432" s="32"/>
      <c r="BA432" s="32"/>
      <c r="BB432" s="32"/>
      <c r="BC432" s="31"/>
      <c r="BD432" s="31"/>
      <c r="BE432" s="31"/>
      <c r="BF432" s="31"/>
      <c r="BG432" s="31"/>
      <c r="BH432" s="31"/>
      <c r="BI432" s="31"/>
      <c r="BJ432" s="31"/>
      <c r="BK432" s="31"/>
      <c r="BL432" s="31"/>
      <c r="BM432" s="31"/>
      <c r="BN432" s="31"/>
      <c r="BO432" s="31"/>
      <c r="BP432" s="31"/>
      <c r="BQ432" s="31"/>
      <c r="BR432" s="31"/>
      <c r="BS432" s="31"/>
      <c r="BT432" s="31"/>
      <c r="BU432" s="31"/>
      <c r="BV432" s="31"/>
      <c r="BW432" s="31"/>
      <c r="BX432" s="31"/>
      <c r="BY432" s="31"/>
      <c r="BZ432" s="31"/>
      <c r="CA432" s="31"/>
      <c r="CB432" s="31"/>
      <c r="CC432" s="31"/>
      <c r="CD432" s="31"/>
      <c r="CE432" s="31"/>
      <c r="CF432" s="31"/>
      <c r="CG432" s="31"/>
      <c r="CH432" s="31"/>
      <c r="CI432" s="31"/>
      <c r="CJ432" s="31"/>
      <c r="CK432" s="31"/>
      <c r="CL432" s="31"/>
      <c r="CM432" s="31"/>
      <c r="CN432" s="31"/>
      <c r="CO432" s="31"/>
      <c r="CP432" s="31"/>
      <c r="CQ432" s="31"/>
      <c r="CR432" s="31"/>
      <c r="CS432" s="31"/>
      <c r="CT432" s="31"/>
      <c r="CU432" s="31"/>
      <c r="CV432" s="31"/>
    </row>
    <row r="433" spans="1:100" x14ac:dyDescent="0.3">
      <c r="A433" s="31"/>
      <c r="B433" s="31"/>
      <c r="C433" s="31"/>
      <c r="D433" s="31"/>
      <c r="E433" s="31"/>
      <c r="F433" s="31"/>
      <c r="AQ433" s="31"/>
      <c r="AR433" s="31"/>
      <c r="AS433" s="31"/>
      <c r="AT433" s="31"/>
      <c r="AU433" s="31"/>
      <c r="AV433" s="31"/>
      <c r="AW433" s="32"/>
      <c r="AX433" s="32"/>
      <c r="AY433" s="32"/>
      <c r="AZ433" s="32"/>
      <c r="BA433" s="32"/>
      <c r="BB433" s="32"/>
      <c r="BC433" s="31"/>
      <c r="BD433" s="31"/>
      <c r="BE433" s="31"/>
      <c r="BF433" s="31"/>
      <c r="BG433" s="31"/>
      <c r="BH433" s="31"/>
      <c r="BI433" s="31"/>
      <c r="BJ433" s="31"/>
      <c r="BK433" s="31"/>
      <c r="BL433" s="31"/>
      <c r="BM433" s="31"/>
      <c r="BN433" s="31"/>
      <c r="BO433" s="31"/>
      <c r="BP433" s="31"/>
      <c r="BQ433" s="31"/>
      <c r="BR433" s="31"/>
      <c r="BS433" s="31"/>
      <c r="BT433" s="31"/>
      <c r="BU433" s="31"/>
      <c r="BV433" s="31"/>
      <c r="BW433" s="31"/>
      <c r="BX433" s="31"/>
      <c r="BY433" s="31"/>
      <c r="BZ433" s="31"/>
      <c r="CA433" s="31"/>
      <c r="CB433" s="31"/>
      <c r="CC433" s="31"/>
      <c r="CD433" s="31"/>
      <c r="CE433" s="31"/>
      <c r="CF433" s="31"/>
      <c r="CG433" s="31"/>
      <c r="CH433" s="31"/>
      <c r="CI433" s="31"/>
      <c r="CJ433" s="31"/>
      <c r="CK433" s="31"/>
      <c r="CL433" s="31"/>
      <c r="CM433" s="31"/>
      <c r="CN433" s="31"/>
      <c r="CO433" s="31"/>
      <c r="CP433" s="31"/>
      <c r="CQ433" s="31"/>
      <c r="CR433" s="31"/>
      <c r="CS433" s="31"/>
      <c r="CT433" s="31"/>
      <c r="CU433" s="31"/>
      <c r="CV433" s="31"/>
    </row>
    <row r="434" spans="1:100" x14ac:dyDescent="0.3">
      <c r="A434" s="31"/>
      <c r="B434" s="31"/>
      <c r="C434" s="31"/>
      <c r="D434" s="31"/>
      <c r="E434" s="31"/>
      <c r="F434" s="31"/>
      <c r="AQ434" s="31"/>
      <c r="AR434" s="31"/>
      <c r="AS434" s="31"/>
      <c r="AT434" s="31"/>
      <c r="AU434" s="31"/>
      <c r="AV434" s="31"/>
      <c r="AW434" s="32"/>
      <c r="AX434" s="32"/>
      <c r="AY434" s="32"/>
      <c r="AZ434" s="32"/>
      <c r="BA434" s="32"/>
      <c r="BB434" s="32"/>
      <c r="BC434" s="31"/>
      <c r="BD434" s="31"/>
      <c r="BE434" s="31"/>
      <c r="BF434" s="31"/>
      <c r="BG434" s="31"/>
      <c r="BH434" s="31"/>
      <c r="BI434" s="31"/>
      <c r="BJ434" s="31"/>
      <c r="BK434" s="31"/>
      <c r="BL434" s="31"/>
      <c r="BM434" s="31"/>
      <c r="BN434" s="31"/>
      <c r="BO434" s="31"/>
      <c r="BP434" s="31"/>
      <c r="BQ434" s="31"/>
      <c r="BR434" s="31"/>
      <c r="BS434" s="31"/>
      <c r="BT434" s="31"/>
      <c r="BU434" s="31"/>
      <c r="BV434" s="31"/>
      <c r="BW434" s="31"/>
      <c r="BX434" s="31"/>
      <c r="BY434" s="31"/>
      <c r="BZ434" s="31"/>
      <c r="CA434" s="31"/>
      <c r="CB434" s="31"/>
      <c r="CC434" s="31"/>
      <c r="CD434" s="31"/>
      <c r="CE434" s="31"/>
      <c r="CF434" s="31"/>
      <c r="CG434" s="31"/>
      <c r="CH434" s="31"/>
      <c r="CI434" s="31"/>
      <c r="CJ434" s="31"/>
      <c r="CK434" s="31"/>
      <c r="CL434" s="31"/>
      <c r="CM434" s="31"/>
      <c r="CN434" s="31"/>
      <c r="CO434" s="31"/>
      <c r="CP434" s="31"/>
      <c r="CQ434" s="31"/>
      <c r="CR434" s="31"/>
      <c r="CS434" s="31"/>
      <c r="CT434" s="31"/>
      <c r="CU434" s="31"/>
      <c r="CV434" s="31"/>
    </row>
    <row r="435" spans="1:100" x14ac:dyDescent="0.3">
      <c r="A435" s="31"/>
      <c r="B435" s="31"/>
      <c r="C435" s="31"/>
      <c r="D435" s="31"/>
      <c r="E435" s="31"/>
      <c r="F435" s="31"/>
      <c r="AQ435" s="31"/>
      <c r="AR435" s="31"/>
      <c r="AS435" s="31"/>
      <c r="AT435" s="31"/>
      <c r="AU435" s="31"/>
      <c r="AV435" s="31"/>
      <c r="AW435" s="32"/>
      <c r="AX435" s="32"/>
      <c r="AY435" s="32"/>
      <c r="AZ435" s="32"/>
      <c r="BA435" s="32"/>
      <c r="BB435" s="32"/>
      <c r="BC435" s="31"/>
      <c r="BD435" s="31"/>
      <c r="BE435" s="31"/>
      <c r="BF435" s="31"/>
      <c r="BG435" s="31"/>
      <c r="BH435" s="31"/>
      <c r="BI435" s="31"/>
      <c r="BJ435" s="31"/>
      <c r="BK435" s="31"/>
      <c r="BL435" s="31"/>
      <c r="BM435" s="31"/>
      <c r="BN435" s="31"/>
      <c r="BO435" s="31"/>
      <c r="BP435" s="31"/>
      <c r="BQ435" s="31"/>
      <c r="BR435" s="31"/>
      <c r="BS435" s="31"/>
      <c r="BT435" s="31"/>
      <c r="BU435" s="31"/>
      <c r="BV435" s="31"/>
      <c r="BW435" s="31"/>
      <c r="BX435" s="31"/>
      <c r="BY435" s="31"/>
      <c r="BZ435" s="31"/>
      <c r="CA435" s="31"/>
      <c r="CB435" s="31"/>
      <c r="CC435" s="31"/>
      <c r="CD435" s="31"/>
      <c r="CE435" s="31"/>
      <c r="CF435" s="31"/>
      <c r="CG435" s="31"/>
      <c r="CH435" s="31"/>
      <c r="CI435" s="31"/>
      <c r="CJ435" s="31"/>
      <c r="CK435" s="31"/>
      <c r="CL435" s="31"/>
      <c r="CM435" s="31"/>
      <c r="CN435" s="31"/>
      <c r="CO435" s="31"/>
      <c r="CP435" s="31"/>
      <c r="CQ435" s="31"/>
      <c r="CR435" s="31"/>
      <c r="CS435" s="31"/>
      <c r="CT435" s="31"/>
      <c r="CU435" s="31"/>
      <c r="CV435" s="31"/>
    </row>
    <row r="436" spans="1:100" x14ac:dyDescent="0.3">
      <c r="A436" s="31"/>
      <c r="B436" s="31"/>
      <c r="C436" s="31"/>
      <c r="D436" s="31"/>
      <c r="E436" s="31"/>
      <c r="F436" s="31"/>
      <c r="AQ436" s="31"/>
      <c r="AR436" s="31"/>
      <c r="AS436" s="31"/>
      <c r="AT436" s="31"/>
      <c r="AU436" s="31"/>
      <c r="AV436" s="31"/>
      <c r="AW436" s="32"/>
      <c r="AX436" s="32"/>
      <c r="AY436" s="32"/>
      <c r="AZ436" s="32"/>
      <c r="BA436" s="32"/>
      <c r="BB436" s="32"/>
      <c r="BC436" s="31"/>
      <c r="BD436" s="31"/>
      <c r="BE436" s="31"/>
      <c r="BF436" s="31"/>
      <c r="BG436" s="31"/>
      <c r="BH436" s="31"/>
      <c r="BI436" s="31"/>
      <c r="BJ436" s="31"/>
      <c r="BK436" s="31"/>
      <c r="BL436" s="31"/>
      <c r="BM436" s="31"/>
      <c r="BN436" s="31"/>
      <c r="BO436" s="31"/>
      <c r="BP436" s="31"/>
      <c r="BQ436" s="31"/>
      <c r="BR436" s="31"/>
      <c r="BS436" s="31"/>
      <c r="BT436" s="31"/>
      <c r="BU436" s="31"/>
      <c r="BV436" s="31"/>
      <c r="BW436" s="31"/>
      <c r="BX436" s="31"/>
      <c r="BY436" s="31"/>
      <c r="BZ436" s="31"/>
      <c r="CA436" s="31"/>
      <c r="CB436" s="31"/>
      <c r="CC436" s="31"/>
      <c r="CD436" s="31"/>
      <c r="CE436" s="31"/>
      <c r="CF436" s="31"/>
      <c r="CG436" s="31"/>
      <c r="CH436" s="31"/>
      <c r="CI436" s="31"/>
      <c r="CJ436" s="31"/>
      <c r="CK436" s="31"/>
      <c r="CL436" s="31"/>
      <c r="CM436" s="31"/>
      <c r="CN436" s="31"/>
      <c r="CO436" s="31"/>
      <c r="CP436" s="31"/>
      <c r="CQ436" s="31"/>
      <c r="CR436" s="31"/>
      <c r="CS436" s="31"/>
      <c r="CT436" s="31"/>
      <c r="CU436" s="31"/>
      <c r="CV436" s="31"/>
    </row>
    <row r="437" spans="1:100" x14ac:dyDescent="0.3">
      <c r="A437" s="31"/>
      <c r="B437" s="31"/>
      <c r="C437" s="31"/>
      <c r="D437" s="31"/>
      <c r="E437" s="31"/>
      <c r="F437" s="31"/>
      <c r="AQ437" s="31"/>
      <c r="AR437" s="31"/>
      <c r="AS437" s="31"/>
      <c r="AT437" s="31"/>
      <c r="AU437" s="31"/>
      <c r="AV437" s="31"/>
      <c r="AW437" s="32"/>
      <c r="AX437" s="32"/>
      <c r="AY437" s="32"/>
      <c r="AZ437" s="32"/>
      <c r="BA437" s="32"/>
      <c r="BB437" s="32"/>
      <c r="BC437" s="31"/>
      <c r="BD437" s="31"/>
      <c r="BE437" s="31"/>
      <c r="BF437" s="31"/>
      <c r="BG437" s="31"/>
      <c r="BH437" s="31"/>
      <c r="BI437" s="31"/>
      <c r="BJ437" s="31"/>
      <c r="BK437" s="31"/>
      <c r="BL437" s="31"/>
      <c r="BM437" s="31"/>
      <c r="BN437" s="31"/>
      <c r="BO437" s="31"/>
      <c r="BP437" s="31"/>
      <c r="BQ437" s="31"/>
      <c r="BR437" s="31"/>
      <c r="BS437" s="31"/>
      <c r="BT437" s="31"/>
      <c r="BU437" s="31"/>
      <c r="BV437" s="31"/>
      <c r="BW437" s="31"/>
      <c r="BX437" s="31"/>
      <c r="BY437" s="31"/>
      <c r="BZ437" s="31"/>
      <c r="CA437" s="31"/>
      <c r="CB437" s="31"/>
      <c r="CC437" s="31"/>
      <c r="CD437" s="31"/>
      <c r="CE437" s="31"/>
      <c r="CF437" s="31"/>
      <c r="CG437" s="31"/>
      <c r="CH437" s="31"/>
      <c r="CI437" s="31"/>
      <c r="CJ437" s="31"/>
      <c r="CK437" s="31"/>
      <c r="CL437" s="31"/>
      <c r="CM437" s="31"/>
      <c r="CN437" s="31"/>
      <c r="CO437" s="31"/>
      <c r="CP437" s="31"/>
      <c r="CQ437" s="31"/>
      <c r="CR437" s="31"/>
      <c r="CS437" s="31"/>
      <c r="CT437" s="31"/>
      <c r="CU437" s="31"/>
      <c r="CV437" s="31"/>
    </row>
    <row r="438" spans="1:100" x14ac:dyDescent="0.3">
      <c r="A438" s="31"/>
      <c r="B438" s="31"/>
      <c r="C438" s="31"/>
      <c r="D438" s="31"/>
      <c r="E438" s="31"/>
      <c r="F438" s="31"/>
      <c r="AQ438" s="31"/>
      <c r="AR438" s="31"/>
      <c r="AS438" s="31"/>
      <c r="AT438" s="31"/>
      <c r="AU438" s="31"/>
      <c r="AV438" s="31"/>
      <c r="AW438" s="32"/>
      <c r="AX438" s="32"/>
      <c r="AY438" s="32"/>
      <c r="AZ438" s="32"/>
      <c r="BA438" s="32"/>
      <c r="BB438" s="32"/>
      <c r="BC438" s="31"/>
      <c r="BD438" s="31"/>
      <c r="BE438" s="31"/>
      <c r="BF438" s="31"/>
      <c r="BG438" s="31"/>
      <c r="BH438" s="31"/>
      <c r="BI438" s="31"/>
      <c r="BJ438" s="31"/>
      <c r="BK438" s="31"/>
      <c r="BL438" s="31"/>
      <c r="BM438" s="31"/>
      <c r="BN438" s="31"/>
      <c r="BO438" s="31"/>
      <c r="BP438" s="31"/>
      <c r="BQ438" s="31"/>
      <c r="BR438" s="31"/>
      <c r="BS438" s="31"/>
      <c r="BT438" s="31"/>
      <c r="BU438" s="31"/>
      <c r="BV438" s="31"/>
      <c r="BW438" s="31"/>
      <c r="BX438" s="31"/>
      <c r="BY438" s="31"/>
      <c r="BZ438" s="31"/>
      <c r="CA438" s="31"/>
      <c r="CB438" s="31"/>
      <c r="CC438" s="31"/>
      <c r="CD438" s="31"/>
      <c r="CE438" s="31"/>
      <c r="CF438" s="31"/>
      <c r="CG438" s="31"/>
      <c r="CH438" s="31"/>
      <c r="CI438" s="31"/>
      <c r="CJ438" s="31"/>
      <c r="CK438" s="31"/>
      <c r="CL438" s="31"/>
      <c r="CM438" s="31"/>
      <c r="CN438" s="31"/>
      <c r="CO438" s="31"/>
      <c r="CP438" s="31"/>
      <c r="CQ438" s="31"/>
      <c r="CR438" s="31"/>
      <c r="CS438" s="31"/>
      <c r="CT438" s="31"/>
      <c r="CU438" s="31"/>
      <c r="CV438" s="31"/>
    </row>
    <row r="439" spans="1:100" x14ac:dyDescent="0.3">
      <c r="A439" s="31"/>
      <c r="B439" s="31"/>
      <c r="C439" s="31"/>
      <c r="D439" s="31"/>
      <c r="E439" s="31"/>
      <c r="F439" s="31"/>
      <c r="AQ439" s="31"/>
      <c r="AR439" s="31"/>
      <c r="AS439" s="31"/>
      <c r="AT439" s="31"/>
      <c r="AU439" s="31"/>
      <c r="AV439" s="31"/>
      <c r="AW439" s="32"/>
      <c r="AX439" s="32"/>
      <c r="AY439" s="32"/>
      <c r="AZ439" s="32"/>
      <c r="BA439" s="32"/>
      <c r="BB439" s="32"/>
      <c r="BC439" s="31"/>
      <c r="BD439" s="31"/>
      <c r="BE439" s="31"/>
      <c r="BF439" s="31"/>
      <c r="BG439" s="31"/>
      <c r="BH439" s="31"/>
      <c r="BI439" s="31"/>
      <c r="BJ439" s="31"/>
      <c r="BK439" s="31"/>
      <c r="BL439" s="31"/>
      <c r="BM439" s="31"/>
      <c r="BN439" s="31"/>
      <c r="BO439" s="31"/>
      <c r="BP439" s="31"/>
      <c r="BQ439" s="31"/>
      <c r="BR439" s="31"/>
      <c r="BS439" s="31"/>
      <c r="BT439" s="31"/>
      <c r="BU439" s="31"/>
      <c r="BV439" s="31"/>
      <c r="BW439" s="31"/>
      <c r="BX439" s="31"/>
      <c r="BY439" s="31"/>
      <c r="BZ439" s="31"/>
      <c r="CA439" s="31"/>
      <c r="CB439" s="31"/>
      <c r="CC439" s="31"/>
      <c r="CD439" s="31"/>
      <c r="CE439" s="31"/>
      <c r="CF439" s="31"/>
      <c r="CG439" s="31"/>
      <c r="CH439" s="31"/>
      <c r="CI439" s="31"/>
      <c r="CJ439" s="31"/>
      <c r="CK439" s="31"/>
      <c r="CL439" s="31"/>
      <c r="CM439" s="31"/>
      <c r="CN439" s="31"/>
      <c r="CO439" s="31"/>
      <c r="CP439" s="31"/>
      <c r="CQ439" s="31"/>
      <c r="CR439" s="31"/>
      <c r="CS439" s="31"/>
      <c r="CT439" s="31"/>
      <c r="CU439" s="31"/>
      <c r="CV439" s="31"/>
    </row>
    <row r="440" spans="1:100" x14ac:dyDescent="0.3">
      <c r="A440" s="31"/>
      <c r="B440" s="31"/>
      <c r="C440" s="31"/>
      <c r="D440" s="31"/>
      <c r="E440" s="31"/>
      <c r="F440" s="31"/>
      <c r="AQ440" s="31"/>
      <c r="AR440" s="31"/>
      <c r="AS440" s="31"/>
      <c r="AT440" s="31"/>
      <c r="AU440" s="31"/>
      <c r="AV440" s="31"/>
      <c r="AW440" s="32"/>
      <c r="AX440" s="32"/>
      <c r="AY440" s="32"/>
      <c r="AZ440" s="32"/>
      <c r="BA440" s="32"/>
      <c r="BB440" s="32"/>
      <c r="BC440" s="31"/>
      <c r="BD440" s="31"/>
      <c r="BE440" s="31"/>
      <c r="BF440" s="31"/>
      <c r="BG440" s="31"/>
      <c r="BH440" s="31"/>
      <c r="BI440" s="31"/>
      <c r="BJ440" s="31"/>
      <c r="BK440" s="31"/>
      <c r="BL440" s="31"/>
      <c r="BM440" s="31"/>
      <c r="BN440" s="31"/>
      <c r="BO440" s="31"/>
      <c r="BP440" s="31"/>
      <c r="BQ440" s="31"/>
      <c r="BR440" s="31"/>
      <c r="BS440" s="31"/>
      <c r="BT440" s="31"/>
      <c r="BU440" s="31"/>
      <c r="BV440" s="31"/>
      <c r="BW440" s="31"/>
      <c r="BX440" s="31"/>
      <c r="BY440" s="31"/>
      <c r="BZ440" s="31"/>
      <c r="CA440" s="31"/>
      <c r="CB440" s="31"/>
      <c r="CC440" s="31"/>
      <c r="CD440" s="31"/>
      <c r="CE440" s="31"/>
      <c r="CF440" s="31"/>
      <c r="CG440" s="31"/>
      <c r="CH440" s="31"/>
      <c r="CI440" s="31"/>
      <c r="CJ440" s="31"/>
      <c r="CK440" s="31"/>
      <c r="CL440" s="31"/>
      <c r="CM440" s="31"/>
      <c r="CN440" s="31"/>
      <c r="CO440" s="31"/>
      <c r="CP440" s="31"/>
      <c r="CQ440" s="31"/>
      <c r="CR440" s="31"/>
      <c r="CS440" s="31"/>
      <c r="CT440" s="31"/>
      <c r="CU440" s="31"/>
      <c r="CV440" s="31"/>
    </row>
    <row r="441" spans="1:100" x14ac:dyDescent="0.3">
      <c r="A441" s="31"/>
      <c r="B441" s="31"/>
      <c r="C441" s="31"/>
      <c r="D441" s="31"/>
      <c r="E441" s="31"/>
      <c r="F441" s="31"/>
      <c r="AQ441" s="31"/>
      <c r="AR441" s="31"/>
      <c r="AS441" s="31"/>
      <c r="AT441" s="31"/>
      <c r="AU441" s="31"/>
      <c r="AV441" s="31"/>
      <c r="AW441" s="32"/>
      <c r="AX441" s="32"/>
      <c r="AY441" s="32"/>
      <c r="AZ441" s="32"/>
      <c r="BA441" s="32"/>
      <c r="BB441" s="32"/>
      <c r="BC441" s="31"/>
      <c r="BD441" s="31"/>
      <c r="BE441" s="31"/>
      <c r="BF441" s="31"/>
      <c r="BG441" s="31"/>
      <c r="BH441" s="31"/>
      <c r="BI441" s="31"/>
      <c r="BJ441" s="31"/>
      <c r="BK441" s="31"/>
      <c r="BL441" s="31"/>
      <c r="BM441" s="31"/>
      <c r="BN441" s="31"/>
      <c r="BO441" s="31"/>
      <c r="BP441" s="31"/>
      <c r="BQ441" s="31"/>
      <c r="BR441" s="31"/>
      <c r="BS441" s="31"/>
      <c r="BT441" s="31"/>
      <c r="BU441" s="31"/>
      <c r="BV441" s="31"/>
      <c r="BW441" s="31"/>
      <c r="BX441" s="31"/>
      <c r="BY441" s="31"/>
      <c r="BZ441" s="31"/>
      <c r="CA441" s="31"/>
      <c r="CB441" s="31"/>
      <c r="CC441" s="31"/>
      <c r="CD441" s="31"/>
      <c r="CE441" s="31"/>
      <c r="CF441" s="31"/>
      <c r="CG441" s="31"/>
      <c r="CH441" s="31"/>
      <c r="CI441" s="31"/>
      <c r="CJ441" s="31"/>
      <c r="CK441" s="31"/>
      <c r="CL441" s="31"/>
      <c r="CM441" s="31"/>
      <c r="CN441" s="31"/>
      <c r="CO441" s="31"/>
      <c r="CP441" s="31"/>
      <c r="CQ441" s="31"/>
      <c r="CR441" s="31"/>
      <c r="CS441" s="31"/>
      <c r="CT441" s="31"/>
      <c r="CU441" s="31"/>
      <c r="CV441" s="31"/>
    </row>
    <row r="442" spans="1:100" x14ac:dyDescent="0.3">
      <c r="A442" s="31"/>
      <c r="B442" s="31"/>
      <c r="C442" s="31"/>
      <c r="D442" s="31"/>
      <c r="E442" s="31"/>
      <c r="F442" s="31"/>
      <c r="AQ442" s="31"/>
      <c r="AR442" s="31"/>
      <c r="AS442" s="31"/>
      <c r="AT442" s="31"/>
      <c r="AU442" s="31"/>
      <c r="AV442" s="31"/>
      <c r="AW442" s="32"/>
      <c r="AX442" s="32"/>
      <c r="AY442" s="32"/>
      <c r="AZ442" s="32"/>
      <c r="BA442" s="32"/>
      <c r="BB442" s="32"/>
      <c r="BC442" s="31"/>
      <c r="BD442" s="31"/>
      <c r="BE442" s="31"/>
      <c r="BF442" s="31"/>
      <c r="BG442" s="31"/>
      <c r="BH442" s="31"/>
      <c r="BI442" s="31"/>
      <c r="BJ442" s="31"/>
      <c r="BK442" s="31"/>
      <c r="BL442" s="31"/>
      <c r="BM442" s="31"/>
      <c r="BN442" s="31"/>
      <c r="BO442" s="31"/>
      <c r="BP442" s="31"/>
      <c r="BQ442" s="31"/>
      <c r="BR442" s="31"/>
      <c r="BS442" s="31"/>
      <c r="BT442" s="31"/>
      <c r="BU442" s="31"/>
      <c r="BV442" s="31"/>
      <c r="BW442" s="31"/>
      <c r="BX442" s="31"/>
      <c r="BY442" s="31"/>
      <c r="BZ442" s="31"/>
      <c r="CA442" s="31"/>
      <c r="CB442" s="31"/>
      <c r="CC442" s="31"/>
      <c r="CD442" s="31"/>
      <c r="CE442" s="31"/>
      <c r="CF442" s="31"/>
      <c r="CG442" s="31"/>
      <c r="CH442" s="31"/>
      <c r="CI442" s="31"/>
      <c r="CJ442" s="31"/>
      <c r="CK442" s="31"/>
      <c r="CL442" s="31"/>
      <c r="CM442" s="31"/>
      <c r="CN442" s="31"/>
      <c r="CO442" s="31"/>
      <c r="CP442" s="31"/>
      <c r="CQ442" s="31"/>
      <c r="CR442" s="31"/>
      <c r="CS442" s="31"/>
      <c r="CT442" s="31"/>
      <c r="CU442" s="31"/>
      <c r="CV442" s="31"/>
    </row>
    <row r="443" spans="1:100" x14ac:dyDescent="0.3">
      <c r="A443" s="31"/>
      <c r="B443" s="31"/>
      <c r="C443" s="31"/>
      <c r="D443" s="31"/>
      <c r="E443" s="31"/>
      <c r="F443" s="31"/>
      <c r="AQ443" s="31"/>
      <c r="AR443" s="31"/>
      <c r="AS443" s="31"/>
      <c r="AT443" s="31"/>
      <c r="AU443" s="31"/>
      <c r="AV443" s="31"/>
      <c r="AW443" s="32"/>
      <c r="AX443" s="32"/>
      <c r="AY443" s="32"/>
      <c r="AZ443" s="32"/>
      <c r="BA443" s="32"/>
      <c r="BB443" s="32"/>
      <c r="BC443" s="31"/>
      <c r="BD443" s="31"/>
      <c r="BE443" s="31"/>
      <c r="BF443" s="31"/>
      <c r="BG443" s="31"/>
      <c r="BH443" s="31"/>
      <c r="BI443" s="31"/>
      <c r="BJ443" s="31"/>
      <c r="BK443" s="31"/>
      <c r="BL443" s="31"/>
      <c r="BM443" s="31"/>
      <c r="BN443" s="31"/>
      <c r="BO443" s="31"/>
      <c r="BP443" s="31"/>
      <c r="BQ443" s="31"/>
      <c r="BR443" s="31"/>
      <c r="BS443" s="31"/>
      <c r="BT443" s="31"/>
      <c r="BU443" s="31"/>
      <c r="BV443" s="31"/>
      <c r="BW443" s="31"/>
      <c r="BX443" s="31"/>
      <c r="BY443" s="31"/>
      <c r="BZ443" s="31"/>
      <c r="CA443" s="31"/>
      <c r="CB443" s="31"/>
      <c r="CC443" s="31"/>
      <c r="CD443" s="31"/>
      <c r="CE443" s="31"/>
      <c r="CF443" s="31"/>
      <c r="CG443" s="31"/>
      <c r="CH443" s="31"/>
      <c r="CI443" s="31"/>
      <c r="CJ443" s="31"/>
      <c r="CK443" s="31"/>
      <c r="CL443" s="31"/>
      <c r="CM443" s="31"/>
      <c r="CN443" s="31"/>
      <c r="CO443" s="31"/>
      <c r="CP443" s="31"/>
      <c r="CQ443" s="31"/>
      <c r="CR443" s="31"/>
      <c r="CS443" s="31"/>
      <c r="CT443" s="31"/>
      <c r="CU443" s="31"/>
      <c r="CV443" s="31"/>
    </row>
    <row r="444" spans="1:100" x14ac:dyDescent="0.3">
      <c r="A444" s="31"/>
      <c r="B444" s="31"/>
      <c r="C444" s="31"/>
      <c r="D444" s="31"/>
      <c r="E444" s="31"/>
      <c r="F444" s="31"/>
      <c r="AQ444" s="31"/>
      <c r="AR444" s="31"/>
      <c r="AS444" s="31"/>
      <c r="AT444" s="31"/>
      <c r="AU444" s="31"/>
      <c r="AV444" s="31"/>
      <c r="AW444" s="32"/>
      <c r="AX444" s="32"/>
      <c r="AY444" s="32"/>
      <c r="AZ444" s="32"/>
      <c r="BA444" s="32"/>
      <c r="BB444" s="32"/>
      <c r="BC444" s="31"/>
      <c r="BD444" s="31"/>
      <c r="BE444" s="31"/>
      <c r="BF444" s="31"/>
      <c r="BG444" s="31"/>
      <c r="BH444" s="31"/>
      <c r="BI444" s="31"/>
      <c r="BJ444" s="31"/>
      <c r="BK444" s="31"/>
      <c r="BL444" s="31"/>
      <c r="BM444" s="31"/>
      <c r="BN444" s="31"/>
      <c r="BO444" s="31"/>
      <c r="BP444" s="31"/>
      <c r="BQ444" s="31"/>
      <c r="BR444" s="31"/>
      <c r="BS444" s="31"/>
      <c r="BT444" s="31"/>
      <c r="BU444" s="31"/>
      <c r="BV444" s="31"/>
      <c r="BW444" s="31"/>
      <c r="BX444" s="31"/>
      <c r="BY444" s="31"/>
      <c r="BZ444" s="31"/>
      <c r="CA444" s="31"/>
      <c r="CB444" s="31"/>
      <c r="CC444" s="31"/>
      <c r="CD444" s="31"/>
      <c r="CE444" s="31"/>
      <c r="CF444" s="31"/>
      <c r="CG444" s="31"/>
      <c r="CH444" s="31"/>
      <c r="CI444" s="31"/>
      <c r="CJ444" s="31"/>
      <c r="CK444" s="31"/>
      <c r="CL444" s="31"/>
      <c r="CM444" s="31"/>
      <c r="CN444" s="31"/>
      <c r="CO444" s="31"/>
      <c r="CP444" s="31"/>
      <c r="CQ444" s="31"/>
      <c r="CR444" s="31"/>
      <c r="CS444" s="31"/>
      <c r="CT444" s="31"/>
      <c r="CU444" s="31"/>
      <c r="CV444" s="31"/>
    </row>
    <row r="445" spans="1:100" x14ac:dyDescent="0.3">
      <c r="A445" s="31"/>
      <c r="B445" s="31"/>
      <c r="C445" s="31"/>
      <c r="D445" s="31"/>
      <c r="E445" s="31"/>
      <c r="F445" s="31"/>
      <c r="AQ445" s="31"/>
      <c r="AR445" s="31"/>
      <c r="AS445" s="31"/>
      <c r="AT445" s="31"/>
      <c r="AU445" s="31"/>
      <c r="AV445" s="31"/>
      <c r="AW445" s="32"/>
      <c r="AX445" s="32"/>
      <c r="AY445" s="32"/>
      <c r="AZ445" s="32"/>
      <c r="BA445" s="32"/>
      <c r="BB445" s="32"/>
      <c r="BC445" s="31"/>
      <c r="BD445" s="31"/>
      <c r="BE445" s="31"/>
      <c r="BF445" s="31"/>
      <c r="BG445" s="31"/>
      <c r="BH445" s="31"/>
      <c r="BI445" s="31"/>
      <c r="BJ445" s="31"/>
      <c r="BK445" s="31"/>
      <c r="BL445" s="31"/>
      <c r="BM445" s="31"/>
      <c r="BN445" s="31"/>
      <c r="BO445" s="31"/>
      <c r="BP445" s="31"/>
      <c r="BQ445" s="31"/>
      <c r="BR445" s="31"/>
      <c r="BS445" s="31"/>
      <c r="BT445" s="31"/>
      <c r="BU445" s="31"/>
      <c r="BV445" s="31"/>
      <c r="BW445" s="31"/>
      <c r="BX445" s="31"/>
      <c r="BY445" s="31"/>
      <c r="BZ445" s="31"/>
      <c r="CA445" s="31"/>
      <c r="CB445" s="31"/>
      <c r="CC445" s="31"/>
      <c r="CD445" s="31"/>
      <c r="CE445" s="31"/>
      <c r="CF445" s="31"/>
      <c r="CG445" s="31"/>
      <c r="CH445" s="31"/>
      <c r="CI445" s="31"/>
      <c r="CJ445" s="31"/>
      <c r="CK445" s="31"/>
      <c r="CL445" s="31"/>
      <c r="CM445" s="31"/>
      <c r="CN445" s="31"/>
      <c r="CO445" s="31"/>
      <c r="CP445" s="31"/>
      <c r="CQ445" s="31"/>
      <c r="CR445" s="31"/>
      <c r="CS445" s="31"/>
      <c r="CT445" s="31"/>
      <c r="CU445" s="31"/>
      <c r="CV445" s="31"/>
    </row>
    <row r="446" spans="1:100" x14ac:dyDescent="0.3">
      <c r="A446" s="31"/>
      <c r="B446" s="31"/>
      <c r="C446" s="31"/>
      <c r="D446" s="31"/>
      <c r="E446" s="31"/>
      <c r="F446" s="31"/>
      <c r="AQ446" s="31"/>
      <c r="AR446" s="31"/>
      <c r="AS446" s="31"/>
      <c r="AT446" s="31"/>
      <c r="AU446" s="31"/>
      <c r="AV446" s="31"/>
      <c r="AW446" s="32"/>
      <c r="AX446" s="32"/>
      <c r="AY446" s="32"/>
      <c r="AZ446" s="32"/>
      <c r="BA446" s="32"/>
      <c r="BB446" s="32"/>
      <c r="BC446" s="31"/>
      <c r="BD446" s="31"/>
      <c r="BE446" s="31"/>
      <c r="BF446" s="31"/>
      <c r="BG446" s="31"/>
      <c r="BH446" s="31"/>
      <c r="BI446" s="31"/>
      <c r="BJ446" s="31"/>
      <c r="BK446" s="31"/>
      <c r="BL446" s="31"/>
      <c r="BM446" s="31"/>
      <c r="BN446" s="31"/>
      <c r="BO446" s="31"/>
      <c r="BP446" s="31"/>
      <c r="BQ446" s="31"/>
      <c r="BR446" s="31"/>
      <c r="BS446" s="31"/>
      <c r="BT446" s="31"/>
      <c r="BU446" s="31"/>
      <c r="BV446" s="31"/>
      <c r="BW446" s="31"/>
      <c r="BX446" s="31"/>
      <c r="BY446" s="31"/>
      <c r="BZ446" s="31"/>
      <c r="CA446" s="31"/>
      <c r="CB446" s="31"/>
      <c r="CC446" s="31"/>
      <c r="CD446" s="31"/>
      <c r="CE446" s="31"/>
      <c r="CF446" s="31"/>
      <c r="CG446" s="31"/>
      <c r="CH446" s="31"/>
      <c r="CI446" s="31"/>
      <c r="CJ446" s="31"/>
      <c r="CK446" s="31"/>
      <c r="CL446" s="31"/>
      <c r="CM446" s="31"/>
      <c r="CN446" s="31"/>
      <c r="CO446" s="31"/>
      <c r="CP446" s="31"/>
      <c r="CQ446" s="31"/>
      <c r="CR446" s="31"/>
      <c r="CS446" s="31"/>
      <c r="CT446" s="31"/>
      <c r="CU446" s="31"/>
      <c r="CV446" s="31"/>
    </row>
    <row r="447" spans="1:100" x14ac:dyDescent="0.3">
      <c r="A447" s="31"/>
      <c r="B447" s="31"/>
      <c r="C447" s="31"/>
      <c r="D447" s="31"/>
      <c r="E447" s="31"/>
      <c r="F447" s="31"/>
      <c r="AQ447" s="31"/>
      <c r="AR447" s="31"/>
      <c r="AS447" s="31"/>
      <c r="AT447" s="31"/>
      <c r="AU447" s="31"/>
      <c r="AV447" s="31"/>
      <c r="AW447" s="32"/>
      <c r="AX447" s="32"/>
      <c r="AY447" s="32"/>
      <c r="AZ447" s="32"/>
      <c r="BA447" s="32"/>
      <c r="BB447" s="32"/>
      <c r="BC447" s="31"/>
      <c r="BD447" s="31"/>
      <c r="BE447" s="31"/>
      <c r="BF447" s="31"/>
      <c r="BG447" s="31"/>
      <c r="BH447" s="31"/>
      <c r="BI447" s="31"/>
      <c r="BJ447" s="31"/>
      <c r="BK447" s="31"/>
      <c r="BL447" s="31"/>
      <c r="BM447" s="31"/>
      <c r="BN447" s="31"/>
      <c r="BO447" s="31"/>
      <c r="BP447" s="31"/>
      <c r="BQ447" s="31"/>
      <c r="BR447" s="31"/>
      <c r="BS447" s="31"/>
      <c r="BT447" s="31"/>
      <c r="BU447" s="31"/>
      <c r="BV447" s="31"/>
      <c r="BW447" s="31"/>
      <c r="BX447" s="31"/>
      <c r="BY447" s="31"/>
      <c r="BZ447" s="31"/>
      <c r="CA447" s="31"/>
      <c r="CB447" s="31"/>
      <c r="CC447" s="31"/>
      <c r="CD447" s="31"/>
      <c r="CE447" s="31"/>
      <c r="CF447" s="31"/>
      <c r="CG447" s="31"/>
      <c r="CH447" s="31"/>
      <c r="CI447" s="31"/>
      <c r="CJ447" s="31"/>
      <c r="CK447" s="31"/>
      <c r="CL447" s="31"/>
      <c r="CM447" s="31"/>
      <c r="CN447" s="31"/>
      <c r="CO447" s="31"/>
      <c r="CP447" s="31"/>
      <c r="CQ447" s="31"/>
      <c r="CR447" s="31"/>
      <c r="CS447" s="31"/>
      <c r="CT447" s="31"/>
      <c r="CU447" s="31"/>
      <c r="CV447" s="31"/>
    </row>
    <row r="448" spans="1:100" x14ac:dyDescent="0.3">
      <c r="A448" s="31"/>
      <c r="B448" s="31"/>
      <c r="C448" s="31"/>
      <c r="D448" s="31"/>
      <c r="E448" s="31"/>
      <c r="F448" s="31"/>
      <c r="AQ448" s="31"/>
      <c r="AR448" s="31"/>
      <c r="AS448" s="31"/>
      <c r="AT448" s="31"/>
      <c r="AU448" s="31"/>
      <c r="AV448" s="31"/>
      <c r="AW448" s="32"/>
      <c r="AX448" s="32"/>
      <c r="AY448" s="32"/>
      <c r="AZ448" s="32"/>
      <c r="BA448" s="32"/>
      <c r="BB448" s="32"/>
      <c r="BC448" s="31"/>
      <c r="BD448" s="31"/>
      <c r="BE448" s="31"/>
      <c r="BF448" s="31"/>
      <c r="BG448" s="31"/>
      <c r="BH448" s="31"/>
      <c r="BI448" s="31"/>
      <c r="BJ448" s="31"/>
      <c r="BK448" s="31"/>
      <c r="BL448" s="31"/>
      <c r="BM448" s="31"/>
      <c r="BN448" s="31"/>
      <c r="BO448" s="31"/>
      <c r="BP448" s="31"/>
      <c r="BQ448" s="31"/>
      <c r="BR448" s="31"/>
      <c r="BS448" s="31"/>
      <c r="BT448" s="31"/>
      <c r="BU448" s="31"/>
      <c r="BV448" s="31"/>
      <c r="BW448" s="31"/>
      <c r="BX448" s="31"/>
      <c r="BY448" s="31"/>
      <c r="BZ448" s="31"/>
      <c r="CA448" s="31"/>
      <c r="CB448" s="31"/>
      <c r="CC448" s="31"/>
      <c r="CD448" s="31"/>
      <c r="CE448" s="31"/>
      <c r="CF448" s="31"/>
      <c r="CG448" s="31"/>
      <c r="CH448" s="31"/>
      <c r="CI448" s="31"/>
      <c r="CJ448" s="31"/>
      <c r="CK448" s="31"/>
      <c r="CL448" s="31"/>
      <c r="CM448" s="31"/>
      <c r="CN448" s="31"/>
      <c r="CO448" s="31"/>
      <c r="CP448" s="31"/>
      <c r="CQ448" s="31"/>
      <c r="CR448" s="31"/>
      <c r="CS448" s="31"/>
      <c r="CT448" s="31"/>
      <c r="CU448" s="31"/>
      <c r="CV448" s="31"/>
    </row>
    <row r="449" spans="1:100" x14ac:dyDescent="0.3">
      <c r="A449" s="31"/>
      <c r="B449" s="31"/>
      <c r="C449" s="31"/>
      <c r="D449" s="31"/>
      <c r="E449" s="31"/>
      <c r="F449" s="31"/>
      <c r="AQ449" s="31"/>
      <c r="AR449" s="31"/>
      <c r="AS449" s="31"/>
      <c r="AT449" s="31"/>
      <c r="AU449" s="31"/>
      <c r="AV449" s="31"/>
      <c r="AW449" s="32"/>
      <c r="AX449" s="32"/>
      <c r="AY449" s="32"/>
      <c r="AZ449" s="32"/>
      <c r="BA449" s="32"/>
      <c r="BB449" s="32"/>
      <c r="BC449" s="31"/>
      <c r="BD449" s="31"/>
      <c r="BE449" s="31"/>
      <c r="BF449" s="31"/>
      <c r="BG449" s="31"/>
      <c r="BH449" s="31"/>
      <c r="BI449" s="31"/>
      <c r="BJ449" s="31"/>
      <c r="BK449" s="31"/>
      <c r="BL449" s="31"/>
      <c r="BM449" s="31"/>
      <c r="BN449" s="31"/>
      <c r="BO449" s="31"/>
      <c r="BP449" s="31"/>
      <c r="BQ449" s="31"/>
      <c r="BR449" s="31"/>
      <c r="BS449" s="31"/>
      <c r="BT449" s="31"/>
      <c r="BU449" s="31"/>
      <c r="BV449" s="31"/>
      <c r="BW449" s="31"/>
      <c r="BX449" s="31"/>
      <c r="BY449" s="31"/>
      <c r="BZ449" s="31"/>
      <c r="CA449" s="31"/>
      <c r="CB449" s="31"/>
      <c r="CC449" s="31"/>
      <c r="CD449" s="31"/>
      <c r="CE449" s="31"/>
      <c r="CF449" s="31"/>
      <c r="CG449" s="31"/>
      <c r="CH449" s="31"/>
      <c r="CI449" s="31"/>
      <c r="CJ449" s="31"/>
      <c r="CK449" s="31"/>
      <c r="CL449" s="31"/>
      <c r="CM449" s="31"/>
      <c r="CN449" s="31"/>
      <c r="CO449" s="31"/>
      <c r="CP449" s="31"/>
      <c r="CQ449" s="31"/>
      <c r="CR449" s="31"/>
      <c r="CS449" s="31"/>
      <c r="CT449" s="31"/>
      <c r="CU449" s="31"/>
      <c r="CV449" s="31"/>
    </row>
    <row r="450" spans="1:100" x14ac:dyDescent="0.3">
      <c r="A450" s="31"/>
      <c r="B450" s="31"/>
      <c r="C450" s="31"/>
      <c r="D450" s="31"/>
      <c r="E450" s="31"/>
      <c r="F450" s="31"/>
      <c r="AQ450" s="31"/>
      <c r="AR450" s="31"/>
      <c r="AS450" s="31"/>
      <c r="AT450" s="31"/>
      <c r="AU450" s="31"/>
      <c r="AV450" s="31"/>
      <c r="AW450" s="32"/>
      <c r="AX450" s="32"/>
      <c r="AY450" s="32"/>
      <c r="AZ450" s="32"/>
      <c r="BA450" s="32"/>
      <c r="BB450" s="32"/>
      <c r="BC450" s="31"/>
      <c r="BD450" s="31"/>
      <c r="BE450" s="31"/>
      <c r="BF450" s="31"/>
      <c r="BG450" s="31"/>
      <c r="BH450" s="31"/>
      <c r="BI450" s="31"/>
      <c r="BJ450" s="31"/>
      <c r="BK450" s="31"/>
      <c r="BL450" s="31"/>
      <c r="BM450" s="31"/>
      <c r="BN450" s="31"/>
      <c r="BO450" s="31"/>
      <c r="BP450" s="31"/>
      <c r="BQ450" s="31"/>
      <c r="BR450" s="31"/>
      <c r="BS450" s="31"/>
      <c r="BT450" s="31"/>
      <c r="BU450" s="31"/>
      <c r="BV450" s="31"/>
      <c r="BW450" s="31"/>
      <c r="BX450" s="31"/>
      <c r="BY450" s="31"/>
      <c r="BZ450" s="31"/>
      <c r="CA450" s="31"/>
      <c r="CB450" s="31"/>
      <c r="CC450" s="31"/>
      <c r="CD450" s="31"/>
      <c r="CE450" s="31"/>
      <c r="CF450" s="31"/>
      <c r="CG450" s="31"/>
      <c r="CH450" s="31"/>
      <c r="CI450" s="31"/>
      <c r="CJ450" s="31"/>
      <c r="CK450" s="31"/>
      <c r="CL450" s="31"/>
      <c r="CM450" s="31"/>
      <c r="CN450" s="31"/>
      <c r="CO450" s="31"/>
      <c r="CP450" s="31"/>
      <c r="CQ450" s="31"/>
      <c r="CR450" s="31"/>
      <c r="CS450" s="31"/>
      <c r="CT450" s="31"/>
      <c r="CU450" s="31"/>
      <c r="CV450" s="31"/>
    </row>
    <row r="451" spans="1:100" x14ac:dyDescent="0.3">
      <c r="A451" s="31"/>
      <c r="B451" s="31"/>
      <c r="C451" s="31"/>
      <c r="D451" s="31"/>
      <c r="E451" s="31"/>
      <c r="F451" s="31"/>
      <c r="AQ451" s="31"/>
      <c r="AR451" s="31"/>
      <c r="AS451" s="31"/>
      <c r="AT451" s="31"/>
      <c r="AU451" s="31"/>
      <c r="AV451" s="31"/>
      <c r="AW451" s="32"/>
      <c r="AX451" s="32"/>
      <c r="AY451" s="32"/>
      <c r="AZ451" s="32"/>
      <c r="BA451" s="32"/>
      <c r="BB451" s="32"/>
      <c r="BC451" s="31"/>
      <c r="BD451" s="31"/>
      <c r="BE451" s="31"/>
      <c r="BF451" s="31"/>
      <c r="BG451" s="31"/>
      <c r="BH451" s="31"/>
      <c r="BI451" s="31"/>
      <c r="BJ451" s="31"/>
      <c r="BK451" s="31"/>
      <c r="BL451" s="31"/>
      <c r="BM451" s="31"/>
      <c r="BN451" s="31"/>
      <c r="BO451" s="31"/>
      <c r="BP451" s="31"/>
      <c r="BQ451" s="31"/>
      <c r="BR451" s="31"/>
      <c r="BS451" s="31"/>
      <c r="BT451" s="31"/>
      <c r="BU451" s="31"/>
      <c r="BV451" s="31"/>
      <c r="BW451" s="31"/>
      <c r="BX451" s="31"/>
      <c r="BY451" s="31"/>
      <c r="BZ451" s="31"/>
      <c r="CA451" s="31"/>
      <c r="CB451" s="31"/>
      <c r="CC451" s="31"/>
      <c r="CD451" s="31"/>
      <c r="CE451" s="31"/>
      <c r="CF451" s="31"/>
      <c r="CG451" s="31"/>
      <c r="CH451" s="31"/>
      <c r="CI451" s="31"/>
      <c r="CJ451" s="31"/>
      <c r="CK451" s="31"/>
      <c r="CL451" s="31"/>
      <c r="CM451" s="31"/>
      <c r="CN451" s="31"/>
      <c r="CO451" s="31"/>
      <c r="CP451" s="31"/>
      <c r="CQ451" s="31"/>
      <c r="CR451" s="31"/>
      <c r="CS451" s="31"/>
      <c r="CT451" s="31"/>
      <c r="CU451" s="31"/>
      <c r="CV451" s="31"/>
    </row>
    <row r="452" spans="1:100" x14ac:dyDescent="0.3">
      <c r="A452" s="31"/>
      <c r="B452" s="31"/>
      <c r="C452" s="31"/>
      <c r="D452" s="31"/>
      <c r="E452" s="31"/>
      <c r="F452" s="31"/>
      <c r="AQ452" s="31"/>
      <c r="AR452" s="31"/>
      <c r="AS452" s="31"/>
      <c r="AT452" s="31"/>
      <c r="AU452" s="31"/>
      <c r="AV452" s="31"/>
      <c r="AW452" s="32"/>
      <c r="AX452" s="32"/>
      <c r="AY452" s="32"/>
      <c r="AZ452" s="32"/>
      <c r="BA452" s="32"/>
      <c r="BB452" s="32"/>
      <c r="BC452" s="31"/>
      <c r="BD452" s="31"/>
      <c r="BE452" s="31"/>
      <c r="BF452" s="31"/>
      <c r="BG452" s="31"/>
      <c r="BH452" s="31"/>
      <c r="BI452" s="31"/>
      <c r="BJ452" s="31"/>
      <c r="BK452" s="31"/>
      <c r="BL452" s="31"/>
      <c r="BM452" s="31"/>
      <c r="BN452" s="31"/>
      <c r="BO452" s="31"/>
      <c r="BP452" s="31"/>
      <c r="BQ452" s="31"/>
      <c r="BR452" s="31"/>
      <c r="BS452" s="31"/>
      <c r="BT452" s="31"/>
      <c r="BU452" s="31"/>
      <c r="BV452" s="31"/>
      <c r="BW452" s="31"/>
      <c r="BX452" s="31"/>
      <c r="BY452" s="31"/>
      <c r="BZ452" s="31"/>
      <c r="CA452" s="31"/>
      <c r="CB452" s="31"/>
      <c r="CC452" s="31"/>
      <c r="CD452" s="31"/>
      <c r="CE452" s="31"/>
      <c r="CF452" s="31"/>
      <c r="CG452" s="31"/>
      <c r="CH452" s="31"/>
      <c r="CI452" s="31"/>
      <c r="CJ452" s="31"/>
      <c r="CK452" s="31"/>
      <c r="CL452" s="31"/>
      <c r="CM452" s="31"/>
      <c r="CN452" s="31"/>
      <c r="CO452" s="31"/>
      <c r="CP452" s="31"/>
      <c r="CQ452" s="31"/>
      <c r="CR452" s="31"/>
      <c r="CS452" s="31"/>
      <c r="CT452" s="31"/>
      <c r="CU452" s="31"/>
      <c r="CV452" s="31"/>
    </row>
    <row r="453" spans="1:100" x14ac:dyDescent="0.3">
      <c r="A453" s="31"/>
      <c r="B453" s="31"/>
      <c r="C453" s="31"/>
      <c r="D453" s="31"/>
      <c r="E453" s="31"/>
      <c r="F453" s="31"/>
      <c r="AQ453" s="31"/>
      <c r="AR453" s="31"/>
      <c r="AS453" s="31"/>
      <c r="AT453" s="31"/>
      <c r="AU453" s="31"/>
      <c r="AV453" s="31"/>
      <c r="AW453" s="32"/>
      <c r="AX453" s="32"/>
      <c r="AY453" s="32"/>
      <c r="AZ453" s="32"/>
      <c r="BA453" s="32"/>
      <c r="BB453" s="32"/>
      <c r="BC453" s="31"/>
      <c r="BD453" s="31"/>
      <c r="BE453" s="31"/>
      <c r="BF453" s="31"/>
      <c r="BG453" s="31"/>
      <c r="BH453" s="31"/>
      <c r="BI453" s="31"/>
      <c r="BJ453" s="31"/>
      <c r="BK453" s="31"/>
      <c r="BL453" s="31"/>
      <c r="BM453" s="31"/>
      <c r="BN453" s="31"/>
      <c r="BO453" s="31"/>
      <c r="BP453" s="31"/>
      <c r="BQ453" s="31"/>
      <c r="BR453" s="31"/>
      <c r="BS453" s="31"/>
      <c r="BT453" s="31"/>
      <c r="BU453" s="31"/>
      <c r="BV453" s="31"/>
      <c r="BW453" s="31"/>
      <c r="BX453" s="31"/>
      <c r="BY453" s="31"/>
      <c r="BZ453" s="31"/>
      <c r="CA453" s="31"/>
      <c r="CB453" s="31"/>
      <c r="CC453" s="31"/>
      <c r="CD453" s="31"/>
      <c r="CE453" s="31"/>
      <c r="CF453" s="31"/>
      <c r="CG453" s="31"/>
      <c r="CH453" s="31"/>
      <c r="CI453" s="31"/>
      <c r="CJ453" s="31"/>
      <c r="CK453" s="31"/>
      <c r="CL453" s="31"/>
      <c r="CM453" s="31"/>
      <c r="CN453" s="31"/>
      <c r="CO453" s="31"/>
      <c r="CP453" s="31"/>
      <c r="CQ453" s="31"/>
      <c r="CR453" s="31"/>
      <c r="CS453" s="31"/>
      <c r="CT453" s="31"/>
      <c r="CU453" s="31"/>
      <c r="CV453" s="31"/>
    </row>
    <row r="454" spans="1:100" x14ac:dyDescent="0.3">
      <c r="A454" s="31"/>
      <c r="B454" s="31"/>
      <c r="C454" s="31"/>
      <c r="D454" s="31"/>
      <c r="E454" s="31"/>
      <c r="F454" s="31"/>
      <c r="AQ454" s="31"/>
      <c r="AR454" s="31"/>
      <c r="AS454" s="31"/>
      <c r="AT454" s="31"/>
      <c r="AU454" s="31"/>
      <c r="AV454" s="31"/>
      <c r="AW454" s="32"/>
      <c r="AX454" s="32"/>
      <c r="AY454" s="32"/>
      <c r="AZ454" s="32"/>
      <c r="BA454" s="32"/>
      <c r="BB454" s="32"/>
      <c r="BC454" s="31"/>
      <c r="BD454" s="31"/>
      <c r="BE454" s="31"/>
      <c r="BF454" s="31"/>
      <c r="BG454" s="31"/>
      <c r="BH454" s="31"/>
      <c r="BI454" s="31"/>
      <c r="BJ454" s="31"/>
      <c r="BK454" s="31"/>
      <c r="BL454" s="31"/>
      <c r="BM454" s="31"/>
      <c r="BN454" s="31"/>
      <c r="BO454" s="31"/>
      <c r="BP454" s="31"/>
      <c r="BQ454" s="31"/>
      <c r="BR454" s="31"/>
      <c r="BS454" s="31"/>
      <c r="BT454" s="31"/>
      <c r="BU454" s="31"/>
      <c r="BV454" s="31"/>
      <c r="BW454" s="31"/>
      <c r="BX454" s="31"/>
      <c r="BY454" s="31"/>
      <c r="BZ454" s="31"/>
      <c r="CA454" s="31"/>
      <c r="CB454" s="31"/>
      <c r="CC454" s="31"/>
      <c r="CD454" s="31"/>
      <c r="CE454" s="31"/>
      <c r="CF454" s="31"/>
      <c r="CG454" s="31"/>
      <c r="CH454" s="31"/>
      <c r="CI454" s="31"/>
      <c r="CJ454" s="31"/>
      <c r="CK454" s="31"/>
      <c r="CL454" s="31"/>
      <c r="CM454" s="31"/>
      <c r="CN454" s="31"/>
      <c r="CO454" s="31"/>
      <c r="CP454" s="31"/>
      <c r="CQ454" s="31"/>
      <c r="CR454" s="31"/>
      <c r="CS454" s="31"/>
      <c r="CT454" s="31"/>
      <c r="CU454" s="31"/>
      <c r="CV454" s="31"/>
    </row>
    <row r="455" spans="1:100" x14ac:dyDescent="0.3">
      <c r="A455" s="31"/>
      <c r="B455" s="31"/>
      <c r="C455" s="31"/>
      <c r="D455" s="31"/>
      <c r="E455" s="31"/>
      <c r="F455" s="31"/>
      <c r="AQ455" s="31"/>
      <c r="AR455" s="31"/>
      <c r="AS455" s="31"/>
      <c r="AT455" s="31"/>
      <c r="AU455" s="31"/>
      <c r="AV455" s="31"/>
      <c r="AW455" s="32"/>
      <c r="AX455" s="32"/>
      <c r="AY455" s="32"/>
      <c r="AZ455" s="32"/>
      <c r="BA455" s="32"/>
      <c r="BB455" s="32"/>
      <c r="BC455" s="31"/>
      <c r="BD455" s="31"/>
      <c r="BE455" s="31"/>
      <c r="BF455" s="31"/>
      <c r="BG455" s="31"/>
      <c r="BH455" s="31"/>
      <c r="BI455" s="31"/>
      <c r="BJ455" s="31"/>
      <c r="BK455" s="31"/>
      <c r="BL455" s="31"/>
      <c r="BM455" s="31"/>
      <c r="BN455" s="31"/>
      <c r="BO455" s="31"/>
      <c r="BP455" s="31"/>
      <c r="BQ455" s="31"/>
      <c r="BR455" s="31"/>
      <c r="BS455" s="31"/>
      <c r="BT455" s="31"/>
      <c r="BU455" s="31"/>
      <c r="BV455" s="31"/>
      <c r="BW455" s="31"/>
      <c r="BX455" s="31"/>
      <c r="BY455" s="31"/>
      <c r="BZ455" s="31"/>
      <c r="CA455" s="31"/>
      <c r="CB455" s="31"/>
      <c r="CC455" s="31"/>
      <c r="CD455" s="31"/>
      <c r="CE455" s="31"/>
      <c r="CF455" s="31"/>
      <c r="CG455" s="31"/>
      <c r="CH455" s="31"/>
      <c r="CI455" s="31"/>
      <c r="CJ455" s="31"/>
      <c r="CK455" s="31"/>
      <c r="CL455" s="31"/>
      <c r="CM455" s="31"/>
      <c r="CN455" s="31"/>
      <c r="CO455" s="31"/>
      <c r="CP455" s="31"/>
      <c r="CQ455" s="31"/>
      <c r="CR455" s="31"/>
      <c r="CS455" s="31"/>
      <c r="CT455" s="31"/>
      <c r="CU455" s="31"/>
      <c r="CV455" s="31"/>
    </row>
    <row r="456" spans="1:100" x14ac:dyDescent="0.3">
      <c r="A456" s="31"/>
      <c r="B456" s="31"/>
      <c r="C456" s="31"/>
      <c r="D456" s="31"/>
      <c r="E456" s="31"/>
      <c r="F456" s="31"/>
      <c r="AQ456" s="31"/>
      <c r="AR456" s="31"/>
      <c r="AS456" s="31"/>
      <c r="AT456" s="31"/>
      <c r="AU456" s="31"/>
      <c r="AV456" s="31"/>
      <c r="AW456" s="32"/>
      <c r="AX456" s="32"/>
      <c r="AY456" s="32"/>
      <c r="AZ456" s="32"/>
      <c r="BA456" s="32"/>
      <c r="BB456" s="32"/>
      <c r="BC456" s="31"/>
      <c r="BD456" s="31"/>
      <c r="BE456" s="31"/>
      <c r="BF456" s="31"/>
      <c r="BG456" s="31"/>
      <c r="BH456" s="31"/>
      <c r="BI456" s="31"/>
      <c r="BJ456" s="31"/>
      <c r="BK456" s="31"/>
      <c r="BL456" s="31"/>
      <c r="BM456" s="31"/>
      <c r="BN456" s="31"/>
      <c r="BO456" s="31"/>
      <c r="BP456" s="31"/>
      <c r="BQ456" s="31"/>
      <c r="BR456" s="31"/>
      <c r="BS456" s="31"/>
      <c r="BT456" s="31"/>
      <c r="BU456" s="31"/>
      <c r="BV456" s="31"/>
      <c r="BW456" s="31"/>
      <c r="BX456" s="31"/>
      <c r="BY456" s="31"/>
      <c r="BZ456" s="31"/>
      <c r="CA456" s="31"/>
      <c r="CB456" s="31"/>
      <c r="CC456" s="31"/>
      <c r="CD456" s="31"/>
      <c r="CE456" s="31"/>
      <c r="CF456" s="31"/>
      <c r="CG456" s="31"/>
      <c r="CH456" s="31"/>
      <c r="CI456" s="31"/>
      <c r="CJ456" s="31"/>
      <c r="CK456" s="31"/>
      <c r="CL456" s="31"/>
      <c r="CM456" s="31"/>
      <c r="CN456" s="31"/>
      <c r="CO456" s="31"/>
      <c r="CP456" s="31"/>
      <c r="CQ456" s="31"/>
      <c r="CR456" s="31"/>
      <c r="CS456" s="31"/>
      <c r="CT456" s="31"/>
      <c r="CU456" s="31"/>
      <c r="CV456" s="31"/>
    </row>
    <row r="457" spans="1:100" x14ac:dyDescent="0.3">
      <c r="A457" s="31"/>
      <c r="B457" s="31"/>
      <c r="C457" s="31"/>
      <c r="D457" s="31"/>
      <c r="E457" s="31"/>
      <c r="F457" s="31"/>
      <c r="AQ457" s="31"/>
      <c r="AR457" s="31"/>
      <c r="AS457" s="31"/>
      <c r="AT457" s="31"/>
      <c r="AU457" s="31"/>
      <c r="AV457" s="31"/>
      <c r="AW457" s="32"/>
      <c r="AX457" s="32"/>
      <c r="AY457" s="32"/>
      <c r="AZ457" s="32"/>
      <c r="BA457" s="32"/>
      <c r="BB457" s="32"/>
      <c r="BC457" s="31"/>
      <c r="BD457" s="31"/>
      <c r="BE457" s="31"/>
      <c r="BF457" s="31"/>
      <c r="BG457" s="31"/>
      <c r="BH457" s="31"/>
      <c r="BI457" s="31"/>
      <c r="BJ457" s="31"/>
      <c r="BK457" s="31"/>
      <c r="BL457" s="31"/>
      <c r="BM457" s="31"/>
      <c r="BN457" s="31"/>
      <c r="BO457" s="31"/>
      <c r="BP457" s="31"/>
      <c r="BQ457" s="31"/>
      <c r="BR457" s="31"/>
      <c r="BS457" s="31"/>
      <c r="BT457" s="31"/>
      <c r="BU457" s="31"/>
      <c r="BV457" s="31"/>
      <c r="BW457" s="31"/>
      <c r="BX457" s="31"/>
      <c r="BY457" s="31"/>
      <c r="BZ457" s="31"/>
      <c r="CA457" s="31"/>
      <c r="CB457" s="31"/>
      <c r="CC457" s="31"/>
      <c r="CD457" s="31"/>
      <c r="CE457" s="31"/>
      <c r="CF457" s="31"/>
      <c r="CG457" s="31"/>
      <c r="CH457" s="31"/>
      <c r="CI457" s="31"/>
      <c r="CJ457" s="31"/>
      <c r="CK457" s="31"/>
      <c r="CL457" s="31"/>
      <c r="CM457" s="31"/>
      <c r="CN457" s="31"/>
      <c r="CO457" s="31"/>
      <c r="CP457" s="31"/>
      <c r="CQ457" s="31"/>
      <c r="CR457" s="31"/>
      <c r="CS457" s="31"/>
      <c r="CT457" s="31"/>
      <c r="CU457" s="31"/>
      <c r="CV457" s="31"/>
    </row>
    <row r="458" spans="1:100" x14ac:dyDescent="0.3">
      <c r="A458" s="31"/>
      <c r="B458" s="31"/>
      <c r="C458" s="31"/>
      <c r="D458" s="31"/>
      <c r="E458" s="31"/>
      <c r="F458" s="31"/>
      <c r="AQ458" s="31"/>
      <c r="AR458" s="31"/>
      <c r="AS458" s="31"/>
      <c r="AT458" s="31"/>
      <c r="AU458" s="31"/>
      <c r="AV458" s="31"/>
      <c r="AW458" s="32"/>
      <c r="AX458" s="32"/>
      <c r="AY458" s="32"/>
      <c r="AZ458" s="32"/>
      <c r="BA458" s="32"/>
      <c r="BB458" s="32"/>
      <c r="BC458" s="31"/>
      <c r="BD458" s="31"/>
      <c r="BE458" s="31"/>
      <c r="BF458" s="31"/>
      <c r="BG458" s="31"/>
      <c r="BH458" s="31"/>
      <c r="BI458" s="31"/>
      <c r="BJ458" s="31"/>
      <c r="BK458" s="31"/>
      <c r="BL458" s="31"/>
      <c r="BM458" s="31"/>
      <c r="BN458" s="31"/>
      <c r="BO458" s="31"/>
      <c r="BP458" s="31"/>
      <c r="BQ458" s="31"/>
      <c r="BR458" s="31"/>
      <c r="BS458" s="31"/>
      <c r="BT458" s="31"/>
      <c r="BU458" s="31"/>
      <c r="BV458" s="31"/>
      <c r="BW458" s="31"/>
      <c r="BX458" s="31"/>
      <c r="BY458" s="31"/>
      <c r="BZ458" s="31"/>
      <c r="CA458" s="31"/>
      <c r="CB458" s="31"/>
      <c r="CC458" s="31"/>
      <c r="CD458" s="31"/>
      <c r="CE458" s="31"/>
      <c r="CF458" s="31"/>
      <c r="CG458" s="31"/>
      <c r="CH458" s="31"/>
      <c r="CI458" s="31"/>
      <c r="CJ458" s="31"/>
      <c r="CK458" s="31"/>
      <c r="CL458" s="31"/>
      <c r="CM458" s="31"/>
      <c r="CN458" s="31"/>
      <c r="CO458" s="31"/>
      <c r="CP458" s="31"/>
      <c r="CQ458" s="31"/>
      <c r="CR458" s="31"/>
      <c r="CS458" s="31"/>
      <c r="CT458" s="31"/>
      <c r="CU458" s="31"/>
      <c r="CV458" s="31"/>
    </row>
    <row r="459" spans="1:100" x14ac:dyDescent="0.3">
      <c r="A459" s="31"/>
      <c r="B459" s="31"/>
      <c r="C459" s="31"/>
      <c r="D459" s="31"/>
      <c r="E459" s="31"/>
      <c r="F459" s="31"/>
      <c r="AQ459" s="31"/>
      <c r="AR459" s="31"/>
      <c r="AS459" s="31"/>
      <c r="AT459" s="31"/>
      <c r="AU459" s="31"/>
      <c r="AV459" s="31"/>
      <c r="AW459" s="32"/>
      <c r="AX459" s="32"/>
      <c r="AY459" s="32"/>
      <c r="AZ459" s="32"/>
      <c r="BA459" s="32"/>
      <c r="BB459" s="32"/>
      <c r="BC459" s="31"/>
      <c r="BD459" s="31"/>
      <c r="BE459" s="31"/>
      <c r="BF459" s="31"/>
      <c r="BG459" s="31"/>
      <c r="BH459" s="31"/>
      <c r="BI459" s="31"/>
      <c r="BJ459" s="31"/>
      <c r="BK459" s="31"/>
      <c r="BL459" s="31"/>
      <c r="BM459" s="31"/>
      <c r="BN459" s="31"/>
      <c r="BO459" s="31"/>
      <c r="BP459" s="31"/>
      <c r="BQ459" s="31"/>
      <c r="BR459" s="31"/>
      <c r="BS459" s="31"/>
      <c r="BT459" s="31"/>
      <c r="BU459" s="31"/>
      <c r="BV459" s="31"/>
      <c r="BW459" s="31"/>
      <c r="BX459" s="31"/>
      <c r="BY459" s="31"/>
      <c r="BZ459" s="31"/>
      <c r="CA459" s="31"/>
      <c r="CB459" s="31"/>
      <c r="CC459" s="31"/>
      <c r="CD459" s="31"/>
      <c r="CE459" s="31"/>
      <c r="CF459" s="31"/>
      <c r="CG459" s="31"/>
      <c r="CH459" s="31"/>
      <c r="CI459" s="31"/>
      <c r="CJ459" s="31"/>
      <c r="CK459" s="31"/>
      <c r="CL459" s="31"/>
      <c r="CM459" s="31"/>
      <c r="CN459" s="31"/>
      <c r="CO459" s="31"/>
      <c r="CP459" s="31"/>
      <c r="CQ459" s="31"/>
      <c r="CR459" s="31"/>
      <c r="CS459" s="31"/>
      <c r="CT459" s="31"/>
      <c r="CU459" s="31"/>
      <c r="CV459" s="31"/>
    </row>
    <row r="460" spans="1:100" x14ac:dyDescent="0.3">
      <c r="A460" s="31"/>
      <c r="B460" s="31"/>
      <c r="C460" s="31"/>
      <c r="D460" s="31"/>
      <c r="E460" s="31"/>
      <c r="F460" s="31"/>
      <c r="AQ460" s="31"/>
      <c r="AR460" s="31"/>
      <c r="AS460" s="31"/>
      <c r="AT460" s="31"/>
      <c r="AU460" s="31"/>
      <c r="AV460" s="31"/>
      <c r="AW460" s="32"/>
      <c r="AX460" s="32"/>
      <c r="AY460" s="32"/>
      <c r="AZ460" s="32"/>
      <c r="BA460" s="32"/>
      <c r="BB460" s="32"/>
      <c r="BC460" s="31"/>
      <c r="BD460" s="31"/>
      <c r="BE460" s="31"/>
      <c r="BF460" s="31"/>
      <c r="BG460" s="31"/>
      <c r="BH460" s="31"/>
      <c r="BI460" s="31"/>
      <c r="BJ460" s="31"/>
      <c r="BK460" s="31"/>
      <c r="BL460" s="31"/>
      <c r="BM460" s="31"/>
      <c r="BN460" s="31"/>
      <c r="BO460" s="31"/>
      <c r="BP460" s="31"/>
      <c r="BQ460" s="31"/>
      <c r="BR460" s="31"/>
      <c r="BS460" s="31"/>
      <c r="BT460" s="31"/>
      <c r="BU460" s="31"/>
      <c r="BV460" s="31"/>
      <c r="BW460" s="31"/>
      <c r="BX460" s="31"/>
      <c r="BY460" s="31"/>
      <c r="BZ460" s="31"/>
      <c r="CA460" s="31"/>
      <c r="CB460" s="31"/>
      <c r="CC460" s="31"/>
      <c r="CD460" s="31"/>
      <c r="CE460" s="31"/>
      <c r="CF460" s="31"/>
      <c r="CG460" s="31"/>
      <c r="CH460" s="31"/>
      <c r="CI460" s="31"/>
      <c r="CJ460" s="31"/>
      <c r="CK460" s="31"/>
      <c r="CL460" s="31"/>
      <c r="CM460" s="31"/>
      <c r="CN460" s="31"/>
      <c r="CO460" s="31"/>
      <c r="CP460" s="31"/>
      <c r="CQ460" s="31"/>
      <c r="CR460" s="31"/>
      <c r="CS460" s="31"/>
      <c r="CT460" s="31"/>
      <c r="CU460" s="31"/>
      <c r="CV460" s="31"/>
    </row>
    <row r="461" spans="1:100" x14ac:dyDescent="0.3">
      <c r="A461" s="31"/>
      <c r="B461" s="31"/>
      <c r="C461" s="31"/>
      <c r="D461" s="31"/>
      <c r="E461" s="31"/>
      <c r="F461" s="31"/>
      <c r="AQ461" s="31"/>
      <c r="AR461" s="31"/>
      <c r="AS461" s="31"/>
      <c r="AT461" s="31"/>
      <c r="AU461" s="31"/>
      <c r="AV461" s="31"/>
      <c r="AW461" s="32"/>
      <c r="AX461" s="32"/>
      <c r="AY461" s="32"/>
      <c r="AZ461" s="32"/>
      <c r="BA461" s="32"/>
      <c r="BB461" s="32"/>
      <c r="BC461" s="31"/>
      <c r="BD461" s="31"/>
      <c r="BE461" s="31"/>
      <c r="BF461" s="31"/>
      <c r="BG461" s="31"/>
      <c r="BH461" s="31"/>
      <c r="BI461" s="31"/>
      <c r="BJ461" s="31"/>
      <c r="BK461" s="31"/>
      <c r="BL461" s="31"/>
      <c r="BM461" s="31"/>
      <c r="BN461" s="31"/>
      <c r="BO461" s="31"/>
      <c r="BP461" s="31"/>
      <c r="BQ461" s="31"/>
      <c r="BR461" s="31"/>
      <c r="BS461" s="31"/>
      <c r="BT461" s="31"/>
      <c r="BU461" s="31"/>
      <c r="BV461" s="31"/>
      <c r="BW461" s="31"/>
      <c r="BX461" s="31"/>
      <c r="BY461" s="31"/>
      <c r="BZ461" s="31"/>
      <c r="CA461" s="31"/>
      <c r="CB461" s="31"/>
      <c r="CC461" s="31"/>
      <c r="CD461" s="31"/>
      <c r="CE461" s="31"/>
      <c r="CF461" s="31"/>
      <c r="CG461" s="31"/>
      <c r="CH461" s="31"/>
      <c r="CI461" s="31"/>
      <c r="CJ461" s="31"/>
      <c r="CK461" s="31"/>
      <c r="CL461" s="31"/>
      <c r="CM461" s="31"/>
      <c r="CN461" s="31"/>
      <c r="CO461" s="31"/>
      <c r="CP461" s="31"/>
      <c r="CQ461" s="31"/>
      <c r="CR461" s="31"/>
      <c r="CS461" s="31"/>
      <c r="CT461" s="31"/>
      <c r="CU461" s="31"/>
      <c r="CV461" s="31"/>
    </row>
    <row r="462" spans="1:100" x14ac:dyDescent="0.3">
      <c r="A462" s="31"/>
      <c r="B462" s="31"/>
      <c r="C462" s="31"/>
      <c r="D462" s="31"/>
      <c r="E462" s="31"/>
      <c r="F462" s="31"/>
      <c r="AQ462" s="31"/>
      <c r="AR462" s="31"/>
      <c r="AS462" s="31"/>
      <c r="AT462" s="31"/>
      <c r="AU462" s="31"/>
      <c r="AV462" s="31"/>
      <c r="AW462" s="32"/>
      <c r="AX462" s="32"/>
      <c r="AY462" s="32"/>
      <c r="AZ462" s="32"/>
      <c r="BA462" s="32"/>
      <c r="BB462" s="32"/>
      <c r="BC462" s="31"/>
      <c r="BD462" s="31"/>
      <c r="BE462" s="31"/>
      <c r="BF462" s="31"/>
      <c r="BG462" s="31"/>
      <c r="BH462" s="31"/>
      <c r="BI462" s="31"/>
      <c r="BJ462" s="31"/>
      <c r="BK462" s="31"/>
      <c r="BL462" s="31"/>
      <c r="BM462" s="31"/>
      <c r="BN462" s="31"/>
      <c r="BO462" s="31"/>
      <c r="BP462" s="31"/>
      <c r="BQ462" s="31"/>
      <c r="BR462" s="31"/>
      <c r="BS462" s="31"/>
      <c r="BT462" s="31"/>
      <c r="BU462" s="31"/>
      <c r="BV462" s="31"/>
      <c r="BW462" s="31"/>
      <c r="BX462" s="31"/>
      <c r="BY462" s="31"/>
      <c r="BZ462" s="31"/>
      <c r="CA462" s="31"/>
      <c r="CB462" s="31"/>
      <c r="CC462" s="31"/>
      <c r="CD462" s="31"/>
      <c r="CE462" s="31"/>
      <c r="CF462" s="31"/>
      <c r="CG462" s="31"/>
      <c r="CH462" s="31"/>
      <c r="CI462" s="31"/>
      <c r="CJ462" s="31"/>
      <c r="CK462" s="31"/>
      <c r="CL462" s="31"/>
      <c r="CM462" s="31"/>
      <c r="CN462" s="31"/>
      <c r="CO462" s="31"/>
      <c r="CP462" s="31"/>
      <c r="CQ462" s="31"/>
      <c r="CR462" s="31"/>
      <c r="CS462" s="31"/>
      <c r="CT462" s="31"/>
      <c r="CU462" s="31"/>
      <c r="CV462" s="31"/>
    </row>
    <row r="463" spans="1:100" x14ac:dyDescent="0.3">
      <c r="A463" s="31"/>
      <c r="B463" s="31"/>
      <c r="C463" s="31"/>
      <c r="D463" s="31"/>
      <c r="E463" s="31"/>
      <c r="F463" s="31"/>
      <c r="AQ463" s="31"/>
      <c r="AR463" s="31"/>
      <c r="AS463" s="31"/>
      <c r="AT463" s="31"/>
      <c r="AU463" s="31"/>
      <c r="AV463" s="31"/>
      <c r="AW463" s="32"/>
      <c r="AX463" s="32"/>
      <c r="AY463" s="32"/>
      <c r="AZ463" s="32"/>
      <c r="BA463" s="32"/>
      <c r="BB463" s="32"/>
      <c r="BC463" s="31"/>
      <c r="BD463" s="31"/>
      <c r="BE463" s="31"/>
      <c r="BF463" s="31"/>
      <c r="BG463" s="31"/>
      <c r="BH463" s="31"/>
      <c r="BI463" s="31"/>
      <c r="BJ463" s="31"/>
      <c r="BK463" s="31"/>
      <c r="BL463" s="31"/>
      <c r="BM463" s="31"/>
      <c r="BN463" s="31"/>
      <c r="BO463" s="31"/>
      <c r="BP463" s="31"/>
      <c r="BQ463" s="31"/>
      <c r="BR463" s="31"/>
      <c r="BS463" s="31"/>
      <c r="BT463" s="31"/>
      <c r="BU463" s="31"/>
      <c r="BV463" s="31"/>
      <c r="BW463" s="31"/>
      <c r="BX463" s="31"/>
      <c r="BY463" s="31"/>
      <c r="BZ463" s="31"/>
      <c r="CA463" s="31"/>
      <c r="CB463" s="31"/>
      <c r="CC463" s="31"/>
      <c r="CD463" s="31"/>
      <c r="CE463" s="31"/>
      <c r="CF463" s="31"/>
      <c r="CG463" s="31"/>
      <c r="CH463" s="31"/>
      <c r="CI463" s="31"/>
      <c r="CJ463" s="31"/>
      <c r="CK463" s="31"/>
      <c r="CL463" s="31"/>
      <c r="CM463" s="31"/>
      <c r="CN463" s="31"/>
      <c r="CO463" s="31"/>
      <c r="CP463" s="31"/>
      <c r="CQ463" s="31"/>
      <c r="CR463" s="31"/>
      <c r="CS463" s="31"/>
      <c r="CT463" s="31"/>
      <c r="CU463" s="31"/>
      <c r="CV463" s="31"/>
    </row>
    <row r="464" spans="1:100" x14ac:dyDescent="0.3">
      <c r="A464" s="31"/>
      <c r="B464" s="31"/>
      <c r="C464" s="31"/>
      <c r="D464" s="31"/>
      <c r="E464" s="31"/>
      <c r="F464" s="31"/>
      <c r="AQ464" s="31"/>
      <c r="AR464" s="31"/>
      <c r="AS464" s="31"/>
      <c r="AT464" s="31"/>
      <c r="AU464" s="31"/>
      <c r="AV464" s="31"/>
      <c r="AW464" s="32"/>
      <c r="AX464" s="32"/>
      <c r="AY464" s="32"/>
      <c r="AZ464" s="32"/>
      <c r="BA464" s="32"/>
      <c r="BB464" s="32"/>
      <c r="BC464" s="31"/>
      <c r="BD464" s="31"/>
      <c r="BE464" s="31"/>
      <c r="BF464" s="31"/>
      <c r="BG464" s="31"/>
      <c r="BH464" s="31"/>
      <c r="BI464" s="31"/>
      <c r="BJ464" s="31"/>
      <c r="BK464" s="31"/>
      <c r="BL464" s="31"/>
      <c r="BM464" s="31"/>
      <c r="BN464" s="31"/>
      <c r="BO464" s="31"/>
      <c r="BP464" s="31"/>
      <c r="BQ464" s="31"/>
      <c r="BR464" s="31"/>
      <c r="BS464" s="31"/>
      <c r="BT464" s="31"/>
      <c r="BU464" s="31"/>
      <c r="BV464" s="31"/>
      <c r="BW464" s="31"/>
      <c r="BX464" s="31"/>
      <c r="BY464" s="31"/>
      <c r="BZ464" s="31"/>
      <c r="CA464" s="31"/>
      <c r="CB464" s="31"/>
      <c r="CC464" s="31"/>
      <c r="CD464" s="31"/>
      <c r="CE464" s="31"/>
      <c r="CF464" s="31"/>
      <c r="CG464" s="31"/>
      <c r="CH464" s="31"/>
      <c r="CI464" s="31"/>
      <c r="CJ464" s="31"/>
      <c r="CK464" s="31"/>
      <c r="CL464" s="31"/>
      <c r="CM464" s="31"/>
      <c r="CN464" s="31"/>
      <c r="CO464" s="31"/>
      <c r="CP464" s="31"/>
      <c r="CQ464" s="31"/>
      <c r="CR464" s="31"/>
      <c r="CS464" s="31"/>
      <c r="CT464" s="31"/>
      <c r="CU464" s="31"/>
      <c r="CV464" s="31"/>
    </row>
    <row r="465" spans="1:100" x14ac:dyDescent="0.3">
      <c r="A465" s="31"/>
      <c r="B465" s="31"/>
      <c r="C465" s="31"/>
      <c r="D465" s="31"/>
      <c r="E465" s="31"/>
      <c r="F465" s="31"/>
      <c r="AQ465" s="31"/>
      <c r="AR465" s="31"/>
      <c r="AS465" s="31"/>
      <c r="AT465" s="31"/>
      <c r="AU465" s="31"/>
      <c r="AV465" s="31"/>
      <c r="AW465" s="32"/>
      <c r="AX465" s="32"/>
      <c r="AY465" s="32"/>
      <c r="AZ465" s="32"/>
      <c r="BA465" s="32"/>
      <c r="BB465" s="32"/>
      <c r="BC465" s="31"/>
      <c r="BD465" s="31"/>
      <c r="BE465" s="31"/>
      <c r="BF465" s="31"/>
      <c r="BG465" s="31"/>
      <c r="BH465" s="31"/>
      <c r="BI465" s="31"/>
      <c r="BJ465" s="31"/>
      <c r="BK465" s="31"/>
      <c r="BL465" s="31"/>
      <c r="BM465" s="31"/>
      <c r="BN465" s="31"/>
      <c r="BO465" s="31"/>
      <c r="BP465" s="31"/>
      <c r="BQ465" s="31"/>
      <c r="BR465" s="31"/>
      <c r="BS465" s="31"/>
      <c r="BT465" s="31"/>
      <c r="BU465" s="31"/>
      <c r="BV465" s="31"/>
      <c r="BW465" s="31"/>
      <c r="BX465" s="31"/>
      <c r="BY465" s="31"/>
      <c r="BZ465" s="31"/>
      <c r="CA465" s="31"/>
      <c r="CB465" s="31"/>
      <c r="CC465" s="31"/>
      <c r="CD465" s="31"/>
      <c r="CE465" s="31"/>
      <c r="CF465" s="31"/>
      <c r="CG465" s="31"/>
      <c r="CH465" s="31"/>
      <c r="CI465" s="31"/>
      <c r="CJ465" s="31"/>
      <c r="CK465" s="31"/>
      <c r="CL465" s="31"/>
      <c r="CM465" s="31"/>
      <c r="CN465" s="31"/>
      <c r="CO465" s="31"/>
      <c r="CP465" s="31"/>
      <c r="CQ465" s="31"/>
      <c r="CR465" s="31"/>
      <c r="CS465" s="31"/>
      <c r="CT465" s="31"/>
      <c r="CU465" s="31"/>
      <c r="CV465" s="31"/>
    </row>
    <row r="466" spans="1:100" x14ac:dyDescent="0.3">
      <c r="A466" s="31"/>
      <c r="B466" s="31"/>
      <c r="C466" s="31"/>
      <c r="D466" s="31"/>
      <c r="E466" s="31"/>
      <c r="F466" s="31"/>
      <c r="AQ466" s="31"/>
      <c r="AR466" s="31"/>
      <c r="AS466" s="31"/>
      <c r="AT466" s="31"/>
      <c r="AU466" s="31"/>
      <c r="AV466" s="31"/>
      <c r="AW466" s="32"/>
      <c r="AX466" s="32"/>
      <c r="AY466" s="32"/>
      <c r="AZ466" s="32"/>
      <c r="BA466" s="32"/>
      <c r="BB466" s="32"/>
      <c r="BC466" s="31"/>
      <c r="BD466" s="31"/>
      <c r="BE466" s="31"/>
      <c r="BF466" s="31"/>
      <c r="BG466" s="31"/>
      <c r="BH466" s="31"/>
      <c r="BI466" s="31"/>
      <c r="BJ466" s="31"/>
      <c r="BK466" s="31"/>
      <c r="BL466" s="31"/>
      <c r="BM466" s="31"/>
      <c r="BN466" s="31"/>
      <c r="BO466" s="31"/>
      <c r="BP466" s="31"/>
      <c r="BQ466" s="31"/>
      <c r="BR466" s="31"/>
      <c r="BS466" s="31"/>
      <c r="BT466" s="31"/>
      <c r="BU466" s="31"/>
      <c r="BV466" s="31"/>
      <c r="BW466" s="31"/>
      <c r="BX466" s="31"/>
      <c r="BY466" s="31"/>
      <c r="BZ466" s="31"/>
      <c r="CA466" s="31"/>
      <c r="CB466" s="31"/>
      <c r="CC466" s="31"/>
      <c r="CD466" s="31"/>
      <c r="CE466" s="31"/>
      <c r="CF466" s="31"/>
      <c r="CG466" s="31"/>
      <c r="CH466" s="31"/>
      <c r="CI466" s="31"/>
      <c r="CJ466" s="31"/>
      <c r="CK466" s="31"/>
      <c r="CL466" s="31"/>
      <c r="CM466" s="31"/>
      <c r="CN466" s="31"/>
      <c r="CO466" s="31"/>
      <c r="CP466" s="31"/>
      <c r="CQ466" s="31"/>
      <c r="CR466" s="31"/>
      <c r="CS466" s="31"/>
      <c r="CT466" s="31"/>
      <c r="CU466" s="31"/>
      <c r="CV466" s="31"/>
    </row>
    <row r="467" spans="1:100" x14ac:dyDescent="0.3">
      <c r="A467" s="31"/>
      <c r="B467" s="31"/>
      <c r="C467" s="31"/>
      <c r="D467" s="31"/>
      <c r="E467" s="31"/>
      <c r="F467" s="31"/>
      <c r="AQ467" s="31"/>
      <c r="AR467" s="31"/>
      <c r="AS467" s="31"/>
      <c r="AT467" s="31"/>
      <c r="AU467" s="31"/>
      <c r="AV467" s="31"/>
      <c r="AW467" s="32"/>
      <c r="AX467" s="32"/>
      <c r="AY467" s="32"/>
      <c r="AZ467" s="32"/>
      <c r="BA467" s="32"/>
      <c r="BB467" s="32"/>
      <c r="BC467" s="31"/>
      <c r="BD467" s="31"/>
      <c r="BE467" s="31"/>
      <c r="BF467" s="31"/>
      <c r="BG467" s="31"/>
      <c r="BH467" s="31"/>
      <c r="BI467" s="31"/>
      <c r="BJ467" s="31"/>
      <c r="BK467" s="31"/>
      <c r="BL467" s="31"/>
      <c r="BM467" s="31"/>
      <c r="BN467" s="31"/>
      <c r="BO467" s="31"/>
      <c r="BP467" s="31"/>
      <c r="BQ467" s="31"/>
      <c r="BR467" s="31"/>
      <c r="BS467" s="31"/>
      <c r="BT467" s="31"/>
      <c r="BU467" s="31"/>
      <c r="BV467" s="31"/>
      <c r="BW467" s="31"/>
      <c r="BX467" s="31"/>
      <c r="BY467" s="31"/>
      <c r="BZ467" s="31"/>
      <c r="CA467" s="31"/>
      <c r="CB467" s="31"/>
      <c r="CC467" s="31"/>
      <c r="CD467" s="31"/>
      <c r="CE467" s="31"/>
      <c r="CF467" s="31"/>
      <c r="CG467" s="31"/>
      <c r="CH467" s="31"/>
      <c r="CI467" s="31"/>
      <c r="CJ467" s="31"/>
      <c r="CK467" s="31"/>
      <c r="CL467" s="31"/>
      <c r="CM467" s="31"/>
      <c r="CN467" s="31"/>
      <c r="CO467" s="31"/>
      <c r="CP467" s="31"/>
      <c r="CQ467" s="31"/>
      <c r="CR467" s="31"/>
      <c r="CS467" s="31"/>
      <c r="CT467" s="31"/>
      <c r="CU467" s="31"/>
      <c r="CV467" s="31"/>
    </row>
    <row r="468" spans="1:100" x14ac:dyDescent="0.3">
      <c r="A468" s="31"/>
      <c r="B468" s="31"/>
      <c r="C468" s="31"/>
      <c r="D468" s="31"/>
      <c r="E468" s="31"/>
      <c r="F468" s="31"/>
      <c r="AQ468" s="31"/>
      <c r="AR468" s="31"/>
      <c r="AS468" s="31"/>
      <c r="AT468" s="31"/>
      <c r="AU468" s="31"/>
      <c r="AV468" s="31"/>
      <c r="AW468" s="32"/>
      <c r="AX468" s="32"/>
      <c r="AY468" s="32"/>
      <c r="AZ468" s="32"/>
      <c r="BA468" s="32"/>
      <c r="BB468" s="32"/>
      <c r="BC468" s="31"/>
      <c r="BD468" s="31"/>
      <c r="BE468" s="31"/>
      <c r="BF468" s="31"/>
      <c r="BG468" s="31"/>
      <c r="BH468" s="31"/>
      <c r="BI468" s="31"/>
      <c r="BJ468" s="31"/>
      <c r="BK468" s="31"/>
      <c r="BL468" s="31"/>
      <c r="BM468" s="31"/>
      <c r="BN468" s="31"/>
      <c r="BO468" s="31"/>
      <c r="BP468" s="31"/>
      <c r="BQ468" s="31"/>
      <c r="BR468" s="31"/>
      <c r="BS468" s="31"/>
      <c r="BT468" s="31"/>
      <c r="BU468" s="31"/>
      <c r="BV468" s="31"/>
      <c r="BW468" s="31"/>
      <c r="BX468" s="31"/>
      <c r="BY468" s="31"/>
      <c r="BZ468" s="31"/>
      <c r="CA468" s="31"/>
      <c r="CB468" s="31"/>
      <c r="CC468" s="31"/>
      <c r="CD468" s="31"/>
      <c r="CE468" s="31"/>
      <c r="CF468" s="31"/>
      <c r="CG468" s="31"/>
      <c r="CH468" s="31"/>
      <c r="CI468" s="31"/>
      <c r="CJ468" s="31"/>
      <c r="CK468" s="31"/>
      <c r="CL468" s="31"/>
      <c r="CM468" s="31"/>
      <c r="CN468" s="31"/>
      <c r="CO468" s="31"/>
      <c r="CP468" s="31"/>
      <c r="CQ468" s="31"/>
      <c r="CR468" s="31"/>
      <c r="CS468" s="31"/>
      <c r="CT468" s="31"/>
      <c r="CU468" s="31"/>
      <c r="CV468" s="31"/>
    </row>
    <row r="469" spans="1:100" x14ac:dyDescent="0.3">
      <c r="A469" s="31"/>
      <c r="B469" s="31"/>
      <c r="C469" s="31"/>
      <c r="D469" s="31"/>
      <c r="E469" s="31"/>
      <c r="F469" s="31"/>
      <c r="AQ469" s="31"/>
      <c r="AR469" s="31"/>
      <c r="AS469" s="31"/>
      <c r="AT469" s="31"/>
      <c r="AU469" s="31"/>
      <c r="AV469" s="31"/>
      <c r="AW469" s="32"/>
      <c r="AX469" s="32"/>
      <c r="AY469" s="32"/>
      <c r="AZ469" s="32"/>
      <c r="BA469" s="32"/>
      <c r="BB469" s="32"/>
      <c r="BC469" s="31"/>
      <c r="BD469" s="31"/>
      <c r="BE469" s="31"/>
      <c r="BF469" s="31"/>
      <c r="BG469" s="31"/>
      <c r="BH469" s="31"/>
      <c r="BI469" s="31"/>
      <c r="BJ469" s="31"/>
      <c r="BK469" s="31"/>
      <c r="BL469" s="31"/>
      <c r="BM469" s="31"/>
      <c r="BN469" s="31"/>
      <c r="BO469" s="31"/>
      <c r="BP469" s="31"/>
      <c r="BQ469" s="31"/>
      <c r="BR469" s="31"/>
      <c r="BS469" s="31"/>
      <c r="BT469" s="31"/>
      <c r="BU469" s="31"/>
      <c r="BV469" s="31"/>
      <c r="BW469" s="31"/>
      <c r="BX469" s="31"/>
      <c r="BY469" s="31"/>
      <c r="BZ469" s="31"/>
      <c r="CA469" s="31"/>
      <c r="CB469" s="31"/>
      <c r="CC469" s="31"/>
      <c r="CD469" s="31"/>
      <c r="CE469" s="31"/>
      <c r="CF469" s="31"/>
      <c r="CG469" s="31"/>
      <c r="CH469" s="31"/>
      <c r="CI469" s="31"/>
      <c r="CJ469" s="31"/>
      <c r="CK469" s="31"/>
      <c r="CL469" s="31"/>
      <c r="CM469" s="31"/>
      <c r="CN469" s="31"/>
      <c r="CO469" s="31"/>
      <c r="CP469" s="31"/>
      <c r="CQ469" s="31"/>
      <c r="CR469" s="31"/>
      <c r="CS469" s="31"/>
      <c r="CT469" s="31"/>
      <c r="CU469" s="31"/>
      <c r="CV469" s="31"/>
    </row>
    <row r="470" spans="1:100" x14ac:dyDescent="0.3">
      <c r="A470" s="31"/>
      <c r="B470" s="31"/>
      <c r="C470" s="31"/>
      <c r="D470" s="31"/>
      <c r="E470" s="31"/>
      <c r="F470" s="31"/>
      <c r="AQ470" s="31"/>
      <c r="AR470" s="31"/>
      <c r="AS470" s="31"/>
      <c r="AT470" s="31"/>
      <c r="AU470" s="31"/>
      <c r="AV470" s="31"/>
      <c r="AW470" s="32"/>
      <c r="AX470" s="32"/>
      <c r="AY470" s="32"/>
      <c r="AZ470" s="32"/>
      <c r="BA470" s="32"/>
      <c r="BB470" s="32"/>
      <c r="BC470" s="31"/>
      <c r="BD470" s="31"/>
      <c r="BE470" s="31"/>
      <c r="BF470" s="31"/>
      <c r="BG470" s="31"/>
      <c r="BH470" s="31"/>
      <c r="BI470" s="31"/>
      <c r="BJ470" s="31"/>
      <c r="BK470" s="31"/>
      <c r="BL470" s="31"/>
      <c r="BM470" s="31"/>
      <c r="BN470" s="31"/>
      <c r="BO470" s="31"/>
      <c r="BP470" s="31"/>
      <c r="BQ470" s="31"/>
      <c r="BR470" s="31"/>
      <c r="BS470" s="31"/>
      <c r="BT470" s="31"/>
      <c r="BU470" s="31"/>
      <c r="BV470" s="31"/>
      <c r="BW470" s="31"/>
      <c r="BX470" s="31"/>
      <c r="BY470" s="31"/>
      <c r="BZ470" s="31"/>
      <c r="CA470" s="31"/>
      <c r="CB470" s="31"/>
      <c r="CC470" s="31"/>
      <c r="CD470" s="31"/>
      <c r="CE470" s="31"/>
      <c r="CF470" s="31"/>
      <c r="CG470" s="31"/>
      <c r="CH470" s="31"/>
      <c r="CI470" s="31"/>
      <c r="CJ470" s="31"/>
      <c r="CK470" s="31"/>
      <c r="CL470" s="31"/>
      <c r="CM470" s="31"/>
      <c r="CN470" s="31"/>
      <c r="CO470" s="31"/>
      <c r="CP470" s="31"/>
      <c r="CQ470" s="31"/>
      <c r="CR470" s="31"/>
      <c r="CS470" s="31"/>
      <c r="CT470" s="31"/>
      <c r="CU470" s="31"/>
      <c r="CV470" s="31"/>
    </row>
    <row r="471" spans="1:100" x14ac:dyDescent="0.3">
      <c r="A471" s="31"/>
      <c r="B471" s="31"/>
      <c r="C471" s="31"/>
      <c r="D471" s="31"/>
      <c r="E471" s="31"/>
      <c r="F471" s="31"/>
      <c r="AQ471" s="31"/>
      <c r="AR471" s="31"/>
      <c r="AS471" s="31"/>
      <c r="AT471" s="31"/>
      <c r="AU471" s="31"/>
      <c r="AV471" s="31"/>
      <c r="AW471" s="32"/>
      <c r="AX471" s="32"/>
      <c r="AY471" s="32"/>
      <c r="AZ471" s="32"/>
      <c r="BA471" s="32"/>
      <c r="BB471" s="32"/>
      <c r="BC471" s="31"/>
      <c r="BD471" s="31"/>
      <c r="BE471" s="31"/>
      <c r="BF471" s="31"/>
      <c r="BG471" s="31"/>
      <c r="BH471" s="31"/>
      <c r="BI471" s="31"/>
      <c r="BJ471" s="31"/>
      <c r="BK471" s="31"/>
      <c r="BL471" s="31"/>
      <c r="BM471" s="31"/>
      <c r="BN471" s="31"/>
      <c r="BO471" s="31"/>
      <c r="BP471" s="31"/>
      <c r="BQ471" s="31"/>
      <c r="BR471" s="31"/>
      <c r="BS471" s="31"/>
      <c r="BT471" s="31"/>
      <c r="BU471" s="31"/>
      <c r="BV471" s="31"/>
      <c r="BW471" s="31"/>
      <c r="BX471" s="31"/>
      <c r="BY471" s="31"/>
      <c r="BZ471" s="31"/>
      <c r="CA471" s="31"/>
      <c r="CB471" s="31"/>
      <c r="CC471" s="31"/>
      <c r="CD471" s="31"/>
      <c r="CE471" s="31"/>
      <c r="CF471" s="31"/>
      <c r="CG471" s="31"/>
      <c r="CH471" s="31"/>
      <c r="CI471" s="31"/>
      <c r="CJ471" s="31"/>
      <c r="CK471" s="31"/>
      <c r="CL471" s="31"/>
      <c r="CM471" s="31"/>
      <c r="CN471" s="31"/>
      <c r="CO471" s="31"/>
      <c r="CP471" s="31"/>
      <c r="CQ471" s="31"/>
      <c r="CR471" s="31"/>
      <c r="CS471" s="31"/>
      <c r="CT471" s="31"/>
      <c r="CU471" s="31"/>
      <c r="CV471" s="31"/>
    </row>
    <row r="472" spans="1:100" x14ac:dyDescent="0.3">
      <c r="A472" s="31"/>
      <c r="B472" s="31"/>
      <c r="C472" s="31"/>
      <c r="D472" s="31"/>
      <c r="E472" s="31"/>
      <c r="F472" s="31"/>
      <c r="AQ472" s="31"/>
      <c r="AR472" s="31"/>
      <c r="AS472" s="31"/>
      <c r="AT472" s="31"/>
      <c r="AU472" s="31"/>
      <c r="AV472" s="31"/>
      <c r="AW472" s="32"/>
      <c r="AX472" s="32"/>
      <c r="AY472" s="32"/>
      <c r="AZ472" s="32"/>
      <c r="BA472" s="32"/>
      <c r="BB472" s="32"/>
      <c r="BC472" s="31"/>
      <c r="BD472" s="31"/>
      <c r="BE472" s="31"/>
      <c r="BF472" s="31"/>
      <c r="BG472" s="31"/>
      <c r="BH472" s="31"/>
      <c r="BI472" s="31"/>
      <c r="BJ472" s="31"/>
      <c r="BK472" s="31"/>
      <c r="BL472" s="31"/>
      <c r="BM472" s="31"/>
      <c r="BN472" s="31"/>
      <c r="BO472" s="31"/>
      <c r="BP472" s="31"/>
      <c r="BQ472" s="31"/>
      <c r="BR472" s="31"/>
      <c r="BS472" s="31"/>
      <c r="BT472" s="31"/>
      <c r="BU472" s="31"/>
      <c r="BV472" s="31"/>
      <c r="BW472" s="31"/>
      <c r="BX472" s="31"/>
      <c r="BY472" s="31"/>
      <c r="BZ472" s="31"/>
      <c r="CA472" s="31"/>
      <c r="CB472" s="31"/>
      <c r="CC472" s="31"/>
      <c r="CD472" s="31"/>
      <c r="CE472" s="31"/>
      <c r="CF472" s="31"/>
      <c r="CG472" s="31"/>
      <c r="CH472" s="31"/>
      <c r="CI472" s="31"/>
      <c r="CJ472" s="31"/>
      <c r="CK472" s="31"/>
      <c r="CL472" s="31"/>
      <c r="CM472" s="31"/>
      <c r="CN472" s="31"/>
      <c r="CO472" s="31"/>
      <c r="CP472" s="31"/>
      <c r="CQ472" s="31"/>
      <c r="CR472" s="31"/>
      <c r="CS472" s="31"/>
      <c r="CT472" s="31"/>
      <c r="CU472" s="31"/>
      <c r="CV472" s="31"/>
    </row>
    <row r="473" spans="1:100" x14ac:dyDescent="0.3">
      <c r="A473" s="31"/>
      <c r="B473" s="31"/>
      <c r="C473" s="31"/>
      <c r="D473" s="31"/>
      <c r="E473" s="31"/>
      <c r="F473" s="31"/>
      <c r="AQ473" s="31"/>
      <c r="AR473" s="31"/>
      <c r="AS473" s="31"/>
      <c r="AT473" s="31"/>
      <c r="AU473" s="31"/>
      <c r="AV473" s="31"/>
      <c r="AW473" s="32"/>
      <c r="AX473" s="32"/>
      <c r="AY473" s="32"/>
      <c r="AZ473" s="32"/>
      <c r="BA473" s="32"/>
      <c r="BB473" s="32"/>
      <c r="BC473" s="31"/>
      <c r="BD473" s="31"/>
      <c r="BE473" s="31"/>
      <c r="BF473" s="31"/>
      <c r="BG473" s="31"/>
      <c r="BH473" s="31"/>
      <c r="BI473" s="31"/>
      <c r="BJ473" s="31"/>
      <c r="BK473" s="31"/>
      <c r="BL473" s="31"/>
      <c r="BM473" s="31"/>
      <c r="BN473" s="31"/>
      <c r="BO473" s="31"/>
      <c r="BP473" s="31"/>
      <c r="BQ473" s="31"/>
      <c r="BR473" s="31"/>
      <c r="BS473" s="31"/>
      <c r="BT473" s="31"/>
      <c r="BU473" s="31"/>
      <c r="BV473" s="31"/>
      <c r="BW473" s="31"/>
      <c r="BX473" s="31"/>
      <c r="BY473" s="31"/>
      <c r="BZ473" s="31"/>
      <c r="CA473" s="31"/>
      <c r="CB473" s="31"/>
      <c r="CC473" s="31"/>
      <c r="CD473" s="31"/>
      <c r="CE473" s="31"/>
      <c r="CF473" s="31"/>
      <c r="CG473" s="31"/>
      <c r="CH473" s="31"/>
      <c r="CI473" s="31"/>
      <c r="CJ473" s="31"/>
      <c r="CK473" s="31"/>
      <c r="CL473" s="31"/>
      <c r="CM473" s="31"/>
      <c r="CN473" s="31"/>
      <c r="CO473" s="31"/>
      <c r="CP473" s="31"/>
      <c r="CQ473" s="31"/>
      <c r="CR473" s="31"/>
      <c r="CS473" s="31"/>
      <c r="CT473" s="31"/>
      <c r="CU473" s="31"/>
      <c r="CV473" s="31"/>
    </row>
    <row r="474" spans="1:100" x14ac:dyDescent="0.3">
      <c r="A474" s="31"/>
      <c r="B474" s="31"/>
      <c r="C474" s="31"/>
      <c r="D474" s="31"/>
      <c r="E474" s="31"/>
      <c r="F474" s="31"/>
      <c r="AQ474" s="31"/>
      <c r="AR474" s="31"/>
      <c r="AS474" s="31"/>
      <c r="AT474" s="31"/>
      <c r="AU474" s="31"/>
      <c r="AV474" s="31"/>
      <c r="AW474" s="32"/>
      <c r="AX474" s="32"/>
      <c r="AY474" s="32"/>
      <c r="AZ474" s="32"/>
      <c r="BA474" s="32"/>
      <c r="BB474" s="32"/>
      <c r="BC474" s="31"/>
      <c r="BD474" s="31"/>
      <c r="BE474" s="31"/>
      <c r="BF474" s="31"/>
      <c r="BG474" s="31"/>
      <c r="BH474" s="31"/>
      <c r="BI474" s="31"/>
      <c r="BJ474" s="31"/>
      <c r="BK474" s="31"/>
      <c r="BL474" s="31"/>
      <c r="BM474" s="31"/>
      <c r="BN474" s="31"/>
      <c r="BO474" s="31"/>
      <c r="BP474" s="31"/>
      <c r="BQ474" s="31"/>
      <c r="BR474" s="31"/>
      <c r="BS474" s="31"/>
      <c r="BT474" s="31"/>
      <c r="BU474" s="31"/>
      <c r="BV474" s="31"/>
      <c r="BW474" s="31"/>
      <c r="BX474" s="31"/>
      <c r="BY474" s="31"/>
      <c r="BZ474" s="31"/>
      <c r="CA474" s="31"/>
      <c r="CB474" s="31"/>
      <c r="CC474" s="31"/>
      <c r="CD474" s="31"/>
      <c r="CE474" s="31"/>
      <c r="CF474" s="31"/>
      <c r="CG474" s="31"/>
      <c r="CH474" s="31"/>
      <c r="CI474" s="31"/>
      <c r="CJ474" s="31"/>
      <c r="CK474" s="31"/>
      <c r="CL474" s="31"/>
      <c r="CM474" s="31"/>
      <c r="CN474" s="31"/>
      <c r="CO474" s="31"/>
      <c r="CP474" s="31"/>
      <c r="CQ474" s="31"/>
      <c r="CR474" s="31"/>
      <c r="CS474" s="31"/>
      <c r="CT474" s="31"/>
      <c r="CU474" s="31"/>
      <c r="CV474" s="31"/>
    </row>
    <row r="475" spans="1:100" x14ac:dyDescent="0.3">
      <c r="A475" s="31"/>
      <c r="B475" s="31"/>
      <c r="C475" s="31"/>
      <c r="D475" s="31"/>
      <c r="E475" s="31"/>
      <c r="F475" s="31"/>
      <c r="AQ475" s="31"/>
      <c r="AR475" s="31"/>
      <c r="AS475" s="31"/>
      <c r="AT475" s="31"/>
      <c r="AU475" s="31"/>
      <c r="AV475" s="31"/>
      <c r="AW475" s="32"/>
      <c r="AX475" s="32"/>
      <c r="AY475" s="32"/>
      <c r="AZ475" s="32"/>
      <c r="BA475" s="32"/>
      <c r="BB475" s="32"/>
      <c r="BC475" s="31"/>
      <c r="BD475" s="31"/>
      <c r="BE475" s="31"/>
      <c r="BF475" s="31"/>
      <c r="BG475" s="31"/>
      <c r="BH475" s="31"/>
      <c r="BI475" s="31"/>
      <c r="BJ475" s="31"/>
      <c r="BK475" s="31"/>
      <c r="BL475" s="31"/>
      <c r="BM475" s="31"/>
      <c r="BN475" s="31"/>
      <c r="BO475" s="31"/>
      <c r="BP475" s="31"/>
      <c r="BQ475" s="31"/>
      <c r="BR475" s="31"/>
      <c r="BS475" s="31"/>
      <c r="BT475" s="31"/>
      <c r="BU475" s="31"/>
      <c r="BV475" s="31"/>
      <c r="BW475" s="31"/>
      <c r="BX475" s="31"/>
      <c r="BY475" s="31"/>
      <c r="BZ475" s="31"/>
      <c r="CA475" s="31"/>
      <c r="CB475" s="31"/>
      <c r="CC475" s="31"/>
      <c r="CD475" s="31"/>
      <c r="CE475" s="31"/>
      <c r="CF475" s="31"/>
      <c r="CG475" s="31"/>
      <c r="CH475" s="31"/>
      <c r="CI475" s="31"/>
      <c r="CJ475" s="31"/>
      <c r="CK475" s="31"/>
      <c r="CL475" s="31"/>
      <c r="CM475" s="31"/>
      <c r="CN475" s="31"/>
      <c r="CO475" s="31"/>
      <c r="CP475" s="31"/>
      <c r="CQ475" s="31"/>
      <c r="CR475" s="31"/>
      <c r="CS475" s="31"/>
      <c r="CT475" s="31"/>
      <c r="CU475" s="31"/>
      <c r="CV475" s="31"/>
    </row>
    <row r="476" spans="1:100" x14ac:dyDescent="0.3">
      <c r="A476" s="31"/>
      <c r="B476" s="31"/>
      <c r="C476" s="31"/>
      <c r="D476" s="31"/>
      <c r="E476" s="31"/>
      <c r="F476" s="31"/>
      <c r="AQ476" s="31"/>
      <c r="AR476" s="31"/>
      <c r="AS476" s="31"/>
      <c r="AT476" s="31"/>
      <c r="AU476" s="31"/>
      <c r="AV476" s="31"/>
      <c r="AW476" s="32"/>
      <c r="AX476" s="32"/>
      <c r="AY476" s="32"/>
      <c r="AZ476" s="32"/>
      <c r="BA476" s="32"/>
      <c r="BB476" s="32"/>
      <c r="BC476" s="31"/>
      <c r="BD476" s="31"/>
      <c r="BE476" s="31"/>
      <c r="BF476" s="31"/>
      <c r="BG476" s="31"/>
      <c r="BH476" s="31"/>
      <c r="BI476" s="31"/>
      <c r="BJ476" s="31"/>
      <c r="BK476" s="31"/>
      <c r="BL476" s="31"/>
      <c r="BM476" s="31"/>
      <c r="BN476" s="31"/>
      <c r="BO476" s="31"/>
      <c r="BP476" s="31"/>
      <c r="BQ476" s="31"/>
      <c r="BR476" s="31"/>
      <c r="BS476" s="31"/>
      <c r="BT476" s="31"/>
      <c r="BU476" s="31"/>
      <c r="BV476" s="31"/>
      <c r="BW476" s="31"/>
      <c r="BX476" s="31"/>
      <c r="BY476" s="31"/>
      <c r="BZ476" s="31"/>
      <c r="CA476" s="31"/>
      <c r="CB476" s="31"/>
      <c r="CC476" s="31"/>
      <c r="CD476" s="31"/>
      <c r="CE476" s="31"/>
      <c r="CF476" s="31"/>
      <c r="CG476" s="31"/>
      <c r="CH476" s="31"/>
      <c r="CI476" s="31"/>
      <c r="CJ476" s="31"/>
      <c r="CK476" s="31"/>
      <c r="CL476" s="31"/>
      <c r="CM476" s="31"/>
      <c r="CN476" s="31"/>
      <c r="CO476" s="31"/>
      <c r="CP476" s="31"/>
      <c r="CQ476" s="31"/>
      <c r="CR476" s="31"/>
      <c r="CS476" s="31"/>
      <c r="CT476" s="31"/>
      <c r="CU476" s="31"/>
      <c r="CV476" s="31"/>
    </row>
    <row r="477" spans="1:100" x14ac:dyDescent="0.3">
      <c r="A477" s="31"/>
      <c r="B477" s="31"/>
      <c r="C477" s="31"/>
      <c r="D477" s="31"/>
      <c r="E477" s="31"/>
      <c r="F477" s="31"/>
      <c r="AQ477" s="31"/>
      <c r="AR477" s="31"/>
      <c r="AS477" s="31"/>
      <c r="AT477" s="31"/>
      <c r="AU477" s="31"/>
      <c r="AV477" s="31"/>
      <c r="AW477" s="32"/>
      <c r="AX477" s="32"/>
      <c r="AY477" s="32"/>
      <c r="AZ477" s="32"/>
      <c r="BA477" s="32"/>
      <c r="BB477" s="32"/>
      <c r="BC477" s="31"/>
      <c r="BD477" s="31"/>
      <c r="BE477" s="31"/>
      <c r="BF477" s="31"/>
      <c r="BG477" s="31"/>
      <c r="BH477" s="31"/>
      <c r="BI477" s="31"/>
      <c r="BJ477" s="31"/>
      <c r="BK477" s="31"/>
      <c r="BL477" s="31"/>
      <c r="BM477" s="31"/>
      <c r="BN477" s="31"/>
      <c r="BO477" s="31"/>
      <c r="BP477" s="31"/>
      <c r="BQ477" s="31"/>
      <c r="BR477" s="31"/>
      <c r="BS477" s="31"/>
      <c r="BT477" s="31"/>
      <c r="BU477" s="31"/>
      <c r="BV477" s="31"/>
      <c r="BW477" s="31"/>
      <c r="BX477" s="31"/>
      <c r="BY477" s="31"/>
      <c r="BZ477" s="31"/>
      <c r="CA477" s="31"/>
      <c r="CB477" s="31"/>
      <c r="CC477" s="31"/>
      <c r="CD477" s="31"/>
      <c r="CE477" s="31"/>
      <c r="CF477" s="31"/>
      <c r="CG477" s="31"/>
      <c r="CH477" s="31"/>
      <c r="CI477" s="31"/>
      <c r="CJ477" s="31"/>
      <c r="CK477" s="31"/>
      <c r="CL477" s="31"/>
      <c r="CM477" s="31"/>
      <c r="CN477" s="31"/>
      <c r="CO477" s="31"/>
      <c r="CP477" s="31"/>
      <c r="CQ477" s="31"/>
      <c r="CR477" s="31"/>
      <c r="CS477" s="31"/>
      <c r="CT477" s="31"/>
      <c r="CU477" s="31"/>
      <c r="CV477" s="31"/>
    </row>
    <row r="478" spans="1:100" x14ac:dyDescent="0.3">
      <c r="A478" s="31"/>
      <c r="B478" s="31"/>
      <c r="C478" s="31"/>
      <c r="D478" s="31"/>
      <c r="E478" s="31"/>
      <c r="F478" s="31"/>
      <c r="AQ478" s="31"/>
      <c r="AR478" s="31"/>
      <c r="AS478" s="31"/>
      <c r="AT478" s="31"/>
      <c r="AU478" s="31"/>
      <c r="AV478" s="31"/>
      <c r="AW478" s="32"/>
      <c r="AX478" s="32"/>
      <c r="AY478" s="32"/>
      <c r="AZ478" s="32"/>
      <c r="BA478" s="32"/>
      <c r="BB478" s="32"/>
      <c r="BC478" s="31"/>
      <c r="BD478" s="31"/>
      <c r="BE478" s="31"/>
      <c r="BF478" s="31"/>
      <c r="BG478" s="31"/>
      <c r="BH478" s="31"/>
      <c r="BI478" s="31"/>
      <c r="BJ478" s="31"/>
      <c r="BK478" s="31"/>
      <c r="BL478" s="31"/>
      <c r="BM478" s="31"/>
      <c r="BN478" s="31"/>
      <c r="BO478" s="31"/>
      <c r="BP478" s="31"/>
      <c r="BQ478" s="31"/>
      <c r="BR478" s="31"/>
      <c r="BS478" s="31"/>
      <c r="BT478" s="31"/>
      <c r="BU478" s="31"/>
      <c r="BV478" s="31"/>
      <c r="BW478" s="31"/>
      <c r="BX478" s="31"/>
      <c r="BY478" s="31"/>
      <c r="BZ478" s="31"/>
      <c r="CA478" s="31"/>
      <c r="CB478" s="31"/>
      <c r="CC478" s="31"/>
      <c r="CD478" s="31"/>
      <c r="CE478" s="31"/>
      <c r="CF478" s="31"/>
      <c r="CG478" s="31"/>
      <c r="CH478" s="31"/>
      <c r="CI478" s="31"/>
      <c r="CJ478" s="31"/>
      <c r="CK478" s="31"/>
      <c r="CL478" s="31"/>
      <c r="CM478" s="31"/>
      <c r="CN478" s="31"/>
      <c r="CO478" s="31"/>
      <c r="CP478" s="31"/>
      <c r="CQ478" s="31"/>
      <c r="CR478" s="31"/>
      <c r="CS478" s="31"/>
      <c r="CT478" s="31"/>
      <c r="CU478" s="31"/>
      <c r="CV478" s="31"/>
    </row>
    <row r="479" spans="1:100" x14ac:dyDescent="0.3">
      <c r="A479" s="31"/>
      <c r="B479" s="31"/>
      <c r="C479" s="31"/>
      <c r="D479" s="31"/>
      <c r="E479" s="31"/>
      <c r="F479" s="31"/>
      <c r="AQ479" s="31"/>
      <c r="AR479" s="31"/>
      <c r="AS479" s="31"/>
      <c r="AT479" s="31"/>
      <c r="AU479" s="31"/>
      <c r="AV479" s="31"/>
      <c r="AW479" s="32"/>
      <c r="AX479" s="32"/>
      <c r="AY479" s="32"/>
      <c r="AZ479" s="32"/>
      <c r="BA479" s="32"/>
      <c r="BB479" s="32"/>
      <c r="BC479" s="31"/>
      <c r="BD479" s="31"/>
      <c r="BE479" s="31"/>
      <c r="BF479" s="31"/>
      <c r="BG479" s="31"/>
      <c r="BH479" s="31"/>
      <c r="BI479" s="31"/>
      <c r="BJ479" s="31"/>
      <c r="BK479" s="31"/>
      <c r="BL479" s="31"/>
      <c r="BM479" s="31"/>
      <c r="BN479" s="31"/>
      <c r="BO479" s="31"/>
      <c r="BP479" s="31"/>
      <c r="BQ479" s="31"/>
      <c r="BR479" s="31"/>
      <c r="BS479" s="31"/>
      <c r="BT479" s="31"/>
      <c r="BU479" s="31"/>
      <c r="BV479" s="31"/>
      <c r="BW479" s="31"/>
      <c r="BX479" s="31"/>
      <c r="BY479" s="31"/>
      <c r="BZ479" s="31"/>
      <c r="CA479" s="31"/>
      <c r="CB479" s="31"/>
      <c r="CC479" s="31"/>
      <c r="CD479" s="31"/>
      <c r="CE479" s="31"/>
      <c r="CF479" s="31"/>
      <c r="CG479" s="31"/>
      <c r="CH479" s="31"/>
      <c r="CI479" s="31"/>
      <c r="CJ479" s="31"/>
      <c r="CK479" s="31"/>
      <c r="CL479" s="31"/>
      <c r="CM479" s="31"/>
      <c r="CN479" s="31"/>
      <c r="CO479" s="31"/>
      <c r="CP479" s="31"/>
      <c r="CQ479" s="31"/>
      <c r="CR479" s="31"/>
      <c r="CS479" s="31"/>
      <c r="CT479" s="31"/>
      <c r="CU479" s="31"/>
      <c r="CV479" s="31"/>
    </row>
    <row r="480" spans="1:100" x14ac:dyDescent="0.3">
      <c r="A480" s="31"/>
      <c r="B480" s="31"/>
      <c r="C480" s="31"/>
      <c r="D480" s="31"/>
      <c r="E480" s="31"/>
      <c r="F480" s="31"/>
      <c r="AQ480" s="31"/>
      <c r="AR480" s="31"/>
      <c r="AS480" s="31"/>
      <c r="AT480" s="31"/>
      <c r="AU480" s="31"/>
      <c r="AV480" s="31"/>
      <c r="AW480" s="32"/>
      <c r="AX480" s="32"/>
      <c r="AY480" s="32"/>
      <c r="AZ480" s="32"/>
      <c r="BA480" s="32"/>
      <c r="BB480" s="32"/>
      <c r="BC480" s="31"/>
      <c r="BD480" s="31"/>
      <c r="BE480" s="31"/>
      <c r="BF480" s="31"/>
      <c r="BG480" s="31"/>
      <c r="BH480" s="31"/>
      <c r="BI480" s="31"/>
      <c r="BJ480" s="31"/>
      <c r="BK480" s="31"/>
      <c r="BL480" s="31"/>
      <c r="BM480" s="31"/>
      <c r="BN480" s="31"/>
      <c r="BO480" s="31"/>
      <c r="BP480" s="31"/>
      <c r="BQ480" s="31"/>
      <c r="BR480" s="31"/>
      <c r="BS480" s="31"/>
      <c r="BT480" s="31"/>
      <c r="BU480" s="31"/>
      <c r="BV480" s="31"/>
      <c r="BW480" s="31"/>
      <c r="BX480" s="31"/>
      <c r="BY480" s="31"/>
      <c r="BZ480" s="31"/>
      <c r="CA480" s="31"/>
      <c r="CB480" s="31"/>
      <c r="CC480" s="31"/>
      <c r="CD480" s="31"/>
      <c r="CE480" s="31"/>
      <c r="CF480" s="31"/>
      <c r="CG480" s="31"/>
      <c r="CH480" s="31"/>
      <c r="CI480" s="31"/>
      <c r="CJ480" s="31"/>
      <c r="CK480" s="31"/>
      <c r="CL480" s="31"/>
      <c r="CM480" s="31"/>
      <c r="CN480" s="31"/>
      <c r="CO480" s="31"/>
      <c r="CP480" s="31"/>
      <c r="CQ480" s="31"/>
      <c r="CR480" s="31"/>
      <c r="CS480" s="31"/>
      <c r="CT480" s="31"/>
      <c r="CU480" s="31"/>
      <c r="CV480" s="31"/>
    </row>
    <row r="481" spans="1:100" x14ac:dyDescent="0.3">
      <c r="A481" s="31"/>
      <c r="B481" s="31"/>
      <c r="C481" s="31"/>
      <c r="D481" s="31"/>
      <c r="E481" s="31"/>
      <c r="F481" s="31"/>
      <c r="AQ481" s="31"/>
      <c r="AR481" s="31"/>
      <c r="AS481" s="31"/>
      <c r="AT481" s="31"/>
      <c r="AU481" s="31"/>
      <c r="AV481" s="31"/>
      <c r="AW481" s="32"/>
      <c r="AX481" s="32"/>
      <c r="AY481" s="32"/>
      <c r="AZ481" s="32"/>
      <c r="BA481" s="32"/>
      <c r="BB481" s="32"/>
      <c r="BC481" s="31"/>
      <c r="BD481" s="31"/>
      <c r="BE481" s="31"/>
      <c r="BF481" s="31"/>
      <c r="BG481" s="31"/>
      <c r="BH481" s="31"/>
      <c r="BI481" s="31"/>
      <c r="BJ481" s="31"/>
      <c r="BK481" s="31"/>
      <c r="BL481" s="31"/>
      <c r="BM481" s="31"/>
      <c r="BN481" s="31"/>
      <c r="BO481" s="31"/>
      <c r="BP481" s="31"/>
      <c r="BQ481" s="31"/>
      <c r="BR481" s="31"/>
      <c r="BS481" s="31"/>
      <c r="BT481" s="31"/>
      <c r="BU481" s="31"/>
      <c r="BV481" s="31"/>
      <c r="BW481" s="31"/>
      <c r="BX481" s="31"/>
      <c r="BY481" s="31"/>
      <c r="BZ481" s="31"/>
      <c r="CA481" s="31"/>
      <c r="CB481" s="31"/>
      <c r="CC481" s="31"/>
      <c r="CD481" s="31"/>
      <c r="CE481" s="31"/>
      <c r="CF481" s="31"/>
      <c r="CG481" s="31"/>
      <c r="CH481" s="31"/>
      <c r="CI481" s="31"/>
      <c r="CJ481" s="31"/>
      <c r="CK481" s="31"/>
      <c r="CL481" s="31"/>
      <c r="CM481" s="31"/>
      <c r="CN481" s="31"/>
      <c r="CO481" s="31"/>
      <c r="CP481" s="31"/>
      <c r="CQ481" s="31"/>
      <c r="CR481" s="31"/>
      <c r="CS481" s="31"/>
      <c r="CT481" s="31"/>
      <c r="CU481" s="31"/>
      <c r="CV481" s="31"/>
    </row>
    <row r="482" spans="1:100" x14ac:dyDescent="0.3">
      <c r="A482" s="31"/>
      <c r="B482" s="31"/>
      <c r="C482" s="31"/>
      <c r="D482" s="31"/>
      <c r="E482" s="31"/>
      <c r="F482" s="31"/>
      <c r="AQ482" s="31"/>
      <c r="AR482" s="31"/>
      <c r="AS482" s="31"/>
      <c r="AT482" s="31"/>
      <c r="AU482" s="31"/>
      <c r="AV482" s="31"/>
      <c r="AW482" s="32"/>
      <c r="AX482" s="32"/>
      <c r="AY482" s="32"/>
      <c r="AZ482" s="32"/>
      <c r="BA482" s="32"/>
      <c r="BB482" s="32"/>
      <c r="BC482" s="31"/>
      <c r="BD482" s="31"/>
      <c r="BE482" s="31"/>
      <c r="BF482" s="31"/>
      <c r="BG482" s="31"/>
      <c r="BH482" s="31"/>
      <c r="BI482" s="31"/>
      <c r="BJ482" s="31"/>
      <c r="BK482" s="31"/>
      <c r="BL482" s="31"/>
      <c r="BM482" s="31"/>
      <c r="BN482" s="31"/>
      <c r="BO482" s="31"/>
      <c r="BP482" s="31"/>
      <c r="BQ482" s="31"/>
      <c r="BR482" s="31"/>
      <c r="BS482" s="31"/>
      <c r="BT482" s="31"/>
      <c r="BU482" s="31"/>
      <c r="BV482" s="31"/>
      <c r="BW482" s="31"/>
      <c r="BX482" s="31"/>
      <c r="BY482" s="31"/>
      <c r="BZ482" s="31"/>
      <c r="CA482" s="31"/>
      <c r="CB482" s="31"/>
      <c r="CC482" s="31"/>
      <c r="CD482" s="31"/>
      <c r="CE482" s="31"/>
      <c r="CF482" s="31"/>
      <c r="CG482" s="31"/>
      <c r="CH482" s="31"/>
      <c r="CI482" s="31"/>
      <c r="CJ482" s="31"/>
      <c r="CK482" s="31"/>
      <c r="CL482" s="31"/>
      <c r="CM482" s="31"/>
      <c r="CN482" s="31"/>
      <c r="CO482" s="31"/>
      <c r="CP482" s="31"/>
      <c r="CQ482" s="31"/>
      <c r="CR482" s="31"/>
      <c r="CS482" s="31"/>
      <c r="CT482" s="31"/>
      <c r="CU482" s="31"/>
      <c r="CV482" s="31"/>
    </row>
    <row r="483" spans="1:100" x14ac:dyDescent="0.3">
      <c r="A483" s="31"/>
      <c r="B483" s="31"/>
      <c r="C483" s="31"/>
      <c r="D483" s="31"/>
      <c r="E483" s="31"/>
      <c r="F483" s="31"/>
      <c r="AQ483" s="31"/>
      <c r="AR483" s="31"/>
      <c r="AS483" s="31"/>
      <c r="AT483" s="31"/>
      <c r="AU483" s="31"/>
      <c r="AV483" s="31"/>
      <c r="AW483" s="32"/>
      <c r="AX483" s="32"/>
      <c r="AY483" s="32"/>
      <c r="AZ483" s="32"/>
      <c r="BA483" s="32"/>
      <c r="BB483" s="32"/>
      <c r="BC483" s="31"/>
      <c r="BD483" s="31"/>
      <c r="BE483" s="31"/>
      <c r="BF483" s="31"/>
      <c r="BG483" s="31"/>
      <c r="BH483" s="31"/>
      <c r="BI483" s="31"/>
      <c r="BJ483" s="31"/>
      <c r="BK483" s="31"/>
      <c r="BL483" s="31"/>
      <c r="BM483" s="31"/>
      <c r="BN483" s="31"/>
      <c r="BO483" s="31"/>
      <c r="BP483" s="31"/>
      <c r="BQ483" s="31"/>
      <c r="BR483" s="31"/>
      <c r="BS483" s="31"/>
      <c r="BT483" s="31"/>
      <c r="BU483" s="31"/>
      <c r="BV483" s="31"/>
      <c r="BW483" s="31"/>
      <c r="BX483" s="31"/>
      <c r="BY483" s="31"/>
      <c r="BZ483" s="31"/>
      <c r="CA483" s="31"/>
      <c r="CB483" s="31"/>
      <c r="CC483" s="31"/>
      <c r="CD483" s="31"/>
      <c r="CE483" s="31"/>
      <c r="CF483" s="31"/>
      <c r="CG483" s="31"/>
      <c r="CH483" s="31"/>
      <c r="CI483" s="31"/>
      <c r="CJ483" s="31"/>
      <c r="CK483" s="31"/>
      <c r="CL483" s="31"/>
      <c r="CM483" s="31"/>
      <c r="CN483" s="31"/>
      <c r="CO483" s="31"/>
      <c r="CP483" s="31"/>
      <c r="CQ483" s="31"/>
      <c r="CR483" s="31"/>
      <c r="CS483" s="31"/>
      <c r="CT483" s="31"/>
      <c r="CU483" s="31"/>
      <c r="CV483" s="31"/>
    </row>
    <row r="484" spans="1:100" x14ac:dyDescent="0.3">
      <c r="A484" s="31"/>
      <c r="B484" s="31"/>
      <c r="C484" s="31"/>
      <c r="D484" s="31"/>
      <c r="E484" s="31"/>
      <c r="F484" s="31"/>
      <c r="AQ484" s="31"/>
      <c r="AR484" s="31"/>
      <c r="AS484" s="31"/>
      <c r="AT484" s="31"/>
      <c r="AU484" s="31"/>
      <c r="AV484" s="31"/>
      <c r="AW484" s="32"/>
      <c r="AX484" s="32"/>
      <c r="AY484" s="32"/>
      <c r="AZ484" s="32"/>
      <c r="BA484" s="32"/>
      <c r="BB484" s="32"/>
      <c r="BC484" s="31"/>
      <c r="BD484" s="31"/>
      <c r="BE484" s="31"/>
      <c r="BF484" s="31"/>
      <c r="BG484" s="31"/>
      <c r="BH484" s="31"/>
      <c r="BI484" s="31"/>
      <c r="BJ484" s="31"/>
      <c r="BK484" s="31"/>
      <c r="BL484" s="31"/>
      <c r="BM484" s="31"/>
      <c r="BN484" s="31"/>
      <c r="BO484" s="31"/>
      <c r="BP484" s="31"/>
      <c r="BQ484" s="31"/>
      <c r="BR484" s="31"/>
      <c r="BS484" s="31"/>
      <c r="BT484" s="31"/>
      <c r="BU484" s="31"/>
      <c r="BV484" s="31"/>
      <c r="BW484" s="31"/>
      <c r="BX484" s="31"/>
      <c r="BY484" s="31"/>
      <c r="BZ484" s="31"/>
      <c r="CA484" s="31"/>
      <c r="CB484" s="31"/>
      <c r="CC484" s="31"/>
      <c r="CD484" s="31"/>
      <c r="CE484" s="31"/>
      <c r="CF484" s="31"/>
      <c r="CG484" s="31"/>
      <c r="CH484" s="31"/>
      <c r="CI484" s="31"/>
      <c r="CJ484" s="31"/>
      <c r="CK484" s="31"/>
      <c r="CL484" s="31"/>
      <c r="CM484" s="31"/>
      <c r="CN484" s="31"/>
      <c r="CO484" s="31"/>
      <c r="CP484" s="31"/>
      <c r="CQ484" s="31"/>
      <c r="CR484" s="31"/>
      <c r="CS484" s="31"/>
      <c r="CT484" s="31"/>
      <c r="CU484" s="31"/>
      <c r="CV484" s="31"/>
    </row>
    <row r="485" spans="1:100" x14ac:dyDescent="0.3">
      <c r="A485" s="31"/>
      <c r="B485" s="31"/>
      <c r="C485" s="31"/>
      <c r="D485" s="31"/>
      <c r="E485" s="31"/>
      <c r="F485" s="31"/>
      <c r="AQ485" s="31"/>
      <c r="AR485" s="31"/>
      <c r="AS485" s="31"/>
      <c r="AT485" s="31"/>
      <c r="AU485" s="31"/>
      <c r="AV485" s="31"/>
      <c r="AW485" s="32"/>
      <c r="AX485" s="32"/>
      <c r="AY485" s="32"/>
      <c r="AZ485" s="32"/>
      <c r="BA485" s="32"/>
      <c r="BB485" s="32"/>
      <c r="BC485" s="31"/>
      <c r="BD485" s="31"/>
      <c r="BE485" s="31"/>
      <c r="BF485" s="31"/>
      <c r="BG485" s="31"/>
      <c r="BH485" s="31"/>
      <c r="BI485" s="31"/>
      <c r="BJ485" s="31"/>
      <c r="BK485" s="31"/>
      <c r="BL485" s="31"/>
      <c r="BM485" s="31"/>
      <c r="BN485" s="31"/>
      <c r="BO485" s="31"/>
      <c r="BP485" s="31"/>
      <c r="BQ485" s="31"/>
      <c r="BR485" s="31"/>
      <c r="BS485" s="31"/>
      <c r="BT485" s="31"/>
      <c r="BU485" s="31"/>
      <c r="BV485" s="31"/>
      <c r="BW485" s="31"/>
      <c r="BX485" s="31"/>
      <c r="BY485" s="31"/>
      <c r="BZ485" s="31"/>
      <c r="CA485" s="31"/>
      <c r="CB485" s="31"/>
      <c r="CC485" s="31"/>
      <c r="CD485" s="31"/>
      <c r="CE485" s="31"/>
      <c r="CF485" s="31"/>
      <c r="CG485" s="31"/>
      <c r="CH485" s="31"/>
      <c r="CI485" s="31"/>
      <c r="CJ485" s="31"/>
      <c r="CK485" s="31"/>
      <c r="CL485" s="31"/>
      <c r="CM485" s="31"/>
      <c r="CN485" s="31"/>
      <c r="CO485" s="31"/>
      <c r="CP485" s="31"/>
      <c r="CQ485" s="31"/>
      <c r="CR485" s="31"/>
      <c r="CS485" s="31"/>
      <c r="CT485" s="31"/>
      <c r="CU485" s="31"/>
      <c r="CV485" s="31"/>
    </row>
    <row r="486" spans="1:100" x14ac:dyDescent="0.3">
      <c r="A486" s="31"/>
      <c r="B486" s="31"/>
      <c r="C486" s="31"/>
      <c r="D486" s="31"/>
      <c r="E486" s="31"/>
      <c r="F486" s="31"/>
      <c r="AQ486" s="31"/>
      <c r="AR486" s="31"/>
      <c r="AS486" s="31"/>
      <c r="AT486" s="31"/>
      <c r="AU486" s="31"/>
      <c r="AV486" s="31"/>
      <c r="AW486" s="32"/>
      <c r="AX486" s="32"/>
      <c r="AY486" s="32"/>
      <c r="AZ486" s="32"/>
      <c r="BA486" s="32"/>
      <c r="BB486" s="32"/>
      <c r="BC486" s="31"/>
      <c r="BD486" s="31"/>
      <c r="BE486" s="31"/>
      <c r="BF486" s="31"/>
      <c r="BG486" s="31"/>
      <c r="BH486" s="31"/>
      <c r="BI486" s="31"/>
      <c r="BJ486" s="31"/>
      <c r="BK486" s="31"/>
      <c r="BL486" s="31"/>
      <c r="BM486" s="31"/>
      <c r="BN486" s="31"/>
      <c r="BO486" s="31"/>
      <c r="BP486" s="31"/>
      <c r="BQ486" s="31"/>
      <c r="BR486" s="31"/>
      <c r="BS486" s="31"/>
      <c r="BT486" s="31"/>
      <c r="BU486" s="31"/>
      <c r="BV486" s="31"/>
      <c r="BW486" s="31"/>
      <c r="BX486" s="31"/>
      <c r="BY486" s="31"/>
      <c r="BZ486" s="31"/>
      <c r="CA486" s="31"/>
      <c r="CB486" s="31"/>
      <c r="CC486" s="31"/>
      <c r="CD486" s="31"/>
      <c r="CE486" s="31"/>
      <c r="CF486" s="31"/>
      <c r="CG486" s="31"/>
      <c r="CH486" s="31"/>
      <c r="CI486" s="31"/>
      <c r="CJ486" s="31"/>
      <c r="CK486" s="31"/>
      <c r="CL486" s="31"/>
      <c r="CM486" s="31"/>
      <c r="CN486" s="31"/>
      <c r="CO486" s="31"/>
      <c r="CP486" s="31"/>
      <c r="CQ486" s="31"/>
      <c r="CR486" s="31"/>
      <c r="CS486" s="31"/>
      <c r="CT486" s="31"/>
      <c r="CU486" s="31"/>
      <c r="CV486" s="31"/>
    </row>
    <row r="487" spans="1:100" x14ac:dyDescent="0.3">
      <c r="A487" s="31"/>
      <c r="B487" s="31"/>
      <c r="C487" s="31"/>
      <c r="D487" s="31"/>
      <c r="E487" s="31"/>
      <c r="F487" s="31"/>
      <c r="AQ487" s="31"/>
      <c r="AR487" s="31"/>
      <c r="AS487" s="31"/>
      <c r="AT487" s="31"/>
      <c r="AU487" s="31"/>
      <c r="AV487" s="31"/>
      <c r="AW487" s="32"/>
      <c r="AX487" s="32"/>
      <c r="AY487" s="32"/>
      <c r="AZ487" s="32"/>
      <c r="BA487" s="32"/>
      <c r="BB487" s="32"/>
      <c r="BC487" s="31"/>
      <c r="BD487" s="31"/>
      <c r="BE487" s="31"/>
      <c r="BF487" s="31"/>
      <c r="BG487" s="31"/>
      <c r="BH487" s="31"/>
      <c r="BI487" s="31"/>
      <c r="BJ487" s="31"/>
      <c r="BK487" s="31"/>
      <c r="BL487" s="31"/>
      <c r="BM487" s="31"/>
      <c r="BN487" s="31"/>
      <c r="BO487" s="31"/>
      <c r="BP487" s="31"/>
      <c r="BQ487" s="31"/>
      <c r="BR487" s="31"/>
      <c r="BS487" s="31"/>
      <c r="BT487" s="31"/>
      <c r="BU487" s="31"/>
      <c r="BV487" s="31"/>
      <c r="BW487" s="31"/>
      <c r="BX487" s="31"/>
      <c r="BY487" s="31"/>
      <c r="BZ487" s="31"/>
      <c r="CA487" s="31"/>
      <c r="CB487" s="31"/>
      <c r="CC487" s="31"/>
      <c r="CD487" s="31"/>
      <c r="CE487" s="31"/>
      <c r="CF487" s="31"/>
      <c r="CG487" s="31"/>
      <c r="CH487" s="31"/>
      <c r="CI487" s="31"/>
      <c r="CJ487" s="31"/>
      <c r="CK487" s="31"/>
      <c r="CL487" s="31"/>
      <c r="CM487" s="31"/>
      <c r="CN487" s="31"/>
      <c r="CO487" s="31"/>
      <c r="CP487" s="31"/>
      <c r="CQ487" s="31"/>
      <c r="CR487" s="31"/>
      <c r="CS487" s="31"/>
      <c r="CT487" s="31"/>
      <c r="CU487" s="31"/>
      <c r="CV487" s="31"/>
    </row>
    <row r="488" spans="1:100" x14ac:dyDescent="0.3">
      <c r="A488" s="31"/>
      <c r="B488" s="31"/>
      <c r="C488" s="31"/>
      <c r="D488" s="31"/>
      <c r="E488" s="31"/>
      <c r="F488" s="31"/>
      <c r="AQ488" s="31"/>
      <c r="AR488" s="31"/>
      <c r="AS488" s="31"/>
      <c r="AT488" s="31"/>
      <c r="AU488" s="31"/>
      <c r="AV488" s="31"/>
      <c r="AW488" s="32"/>
      <c r="AX488" s="32"/>
      <c r="AY488" s="32"/>
      <c r="AZ488" s="32"/>
      <c r="BA488" s="32"/>
      <c r="BB488" s="32"/>
      <c r="BC488" s="31"/>
      <c r="BD488" s="31"/>
      <c r="BE488" s="31"/>
      <c r="BF488" s="31"/>
      <c r="BG488" s="31"/>
      <c r="BH488" s="31"/>
      <c r="BI488" s="31"/>
      <c r="BJ488" s="31"/>
      <c r="BK488" s="31"/>
      <c r="BL488" s="31"/>
      <c r="BM488" s="31"/>
      <c r="BN488" s="31"/>
      <c r="BO488" s="31"/>
      <c r="BP488" s="31"/>
      <c r="BQ488" s="31"/>
      <c r="BR488" s="31"/>
      <c r="BS488" s="31"/>
      <c r="BT488" s="31"/>
      <c r="BU488" s="31"/>
      <c r="BV488" s="31"/>
      <c r="BW488" s="31"/>
      <c r="BX488" s="31"/>
      <c r="BY488" s="31"/>
      <c r="BZ488" s="31"/>
      <c r="CA488" s="31"/>
      <c r="CB488" s="31"/>
      <c r="CC488" s="31"/>
      <c r="CD488" s="31"/>
      <c r="CE488" s="31"/>
      <c r="CF488" s="31"/>
      <c r="CG488" s="31"/>
      <c r="CH488" s="31"/>
      <c r="CI488" s="31"/>
      <c r="CJ488" s="31"/>
      <c r="CK488" s="31"/>
      <c r="CL488" s="31"/>
      <c r="CM488" s="31"/>
      <c r="CN488" s="31"/>
      <c r="CO488" s="31"/>
      <c r="CP488" s="31"/>
      <c r="CQ488" s="31"/>
      <c r="CR488" s="31"/>
      <c r="CS488" s="31"/>
      <c r="CT488" s="31"/>
      <c r="CU488" s="31"/>
      <c r="CV488" s="31"/>
    </row>
    <row r="489" spans="1:100" x14ac:dyDescent="0.3">
      <c r="A489" s="31"/>
      <c r="B489" s="31"/>
      <c r="C489" s="31"/>
      <c r="D489" s="31"/>
      <c r="E489" s="31"/>
      <c r="F489" s="31"/>
      <c r="AQ489" s="31"/>
      <c r="AR489" s="31"/>
      <c r="AS489" s="31"/>
      <c r="AT489" s="31"/>
      <c r="AU489" s="31"/>
      <c r="AV489" s="31"/>
      <c r="AW489" s="32"/>
      <c r="AX489" s="32"/>
      <c r="AY489" s="32"/>
      <c r="AZ489" s="32"/>
      <c r="BA489" s="32"/>
      <c r="BB489" s="32"/>
      <c r="BC489" s="31"/>
      <c r="BD489" s="31"/>
      <c r="BE489" s="31"/>
      <c r="BF489" s="31"/>
      <c r="BG489" s="31"/>
      <c r="BH489" s="31"/>
      <c r="BI489" s="31"/>
      <c r="BJ489" s="31"/>
      <c r="BK489" s="31"/>
      <c r="BL489" s="31"/>
      <c r="BM489" s="31"/>
      <c r="BN489" s="31"/>
      <c r="BO489" s="31"/>
      <c r="BP489" s="31"/>
      <c r="BQ489" s="31"/>
      <c r="BR489" s="31"/>
      <c r="BS489" s="31"/>
      <c r="BT489" s="31"/>
      <c r="BU489" s="31"/>
      <c r="BV489" s="31"/>
      <c r="BW489" s="31"/>
      <c r="BX489" s="31"/>
      <c r="BY489" s="31"/>
      <c r="BZ489" s="31"/>
      <c r="CA489" s="31"/>
      <c r="CB489" s="31"/>
      <c r="CC489" s="31"/>
      <c r="CD489" s="31"/>
      <c r="CE489" s="31"/>
      <c r="CF489" s="31"/>
      <c r="CG489" s="31"/>
      <c r="CH489" s="31"/>
      <c r="CI489" s="31"/>
      <c r="CJ489" s="31"/>
      <c r="CK489" s="31"/>
      <c r="CL489" s="31"/>
      <c r="CM489" s="31"/>
      <c r="CN489" s="31"/>
      <c r="CO489" s="31"/>
      <c r="CP489" s="31"/>
      <c r="CQ489" s="31"/>
      <c r="CR489" s="31"/>
      <c r="CS489" s="31"/>
      <c r="CT489" s="31"/>
      <c r="CU489" s="31"/>
      <c r="CV489" s="31"/>
    </row>
    <row r="490" spans="1:100" x14ac:dyDescent="0.3">
      <c r="A490" s="31"/>
      <c r="B490" s="31"/>
      <c r="C490" s="31"/>
      <c r="D490" s="31"/>
      <c r="E490" s="31"/>
      <c r="F490" s="31"/>
      <c r="AQ490" s="31"/>
      <c r="AR490" s="31"/>
      <c r="AS490" s="31"/>
      <c r="AT490" s="31"/>
      <c r="AU490" s="31"/>
      <c r="AV490" s="31"/>
      <c r="AW490" s="32"/>
      <c r="AX490" s="32"/>
      <c r="AY490" s="32"/>
      <c r="AZ490" s="32"/>
      <c r="BA490" s="32"/>
      <c r="BB490" s="32"/>
      <c r="BC490" s="31"/>
      <c r="BD490" s="31"/>
      <c r="BE490" s="31"/>
      <c r="BF490" s="31"/>
      <c r="BG490" s="31"/>
      <c r="BH490" s="31"/>
      <c r="BI490" s="31"/>
      <c r="BJ490" s="31"/>
      <c r="BK490" s="31"/>
      <c r="BL490" s="31"/>
      <c r="BM490" s="31"/>
      <c r="BN490" s="31"/>
      <c r="BO490" s="31"/>
      <c r="BP490" s="31"/>
      <c r="BQ490" s="31"/>
      <c r="BR490" s="31"/>
      <c r="BS490" s="31"/>
      <c r="BT490" s="31"/>
      <c r="BU490" s="31"/>
      <c r="BV490" s="31"/>
      <c r="BW490" s="31"/>
      <c r="BX490" s="31"/>
      <c r="BY490" s="31"/>
      <c r="BZ490" s="31"/>
      <c r="CA490" s="31"/>
      <c r="CB490" s="31"/>
      <c r="CC490" s="31"/>
      <c r="CD490" s="31"/>
      <c r="CE490" s="31"/>
      <c r="CF490" s="31"/>
      <c r="CG490" s="31"/>
      <c r="CH490" s="31"/>
      <c r="CI490" s="31"/>
      <c r="CJ490" s="31"/>
      <c r="CK490" s="31"/>
      <c r="CL490" s="31"/>
      <c r="CM490" s="31"/>
      <c r="CN490" s="31"/>
      <c r="CO490" s="31"/>
      <c r="CP490" s="31"/>
      <c r="CQ490" s="31"/>
      <c r="CR490" s="31"/>
      <c r="CS490" s="31"/>
      <c r="CT490" s="31"/>
      <c r="CU490" s="31"/>
      <c r="CV490" s="31"/>
    </row>
    <row r="491" spans="1:100" x14ac:dyDescent="0.3">
      <c r="A491" s="31"/>
      <c r="B491" s="31"/>
      <c r="C491" s="31"/>
      <c r="D491" s="31"/>
      <c r="E491" s="31"/>
      <c r="F491" s="31"/>
      <c r="AQ491" s="31"/>
      <c r="AR491" s="31"/>
      <c r="AS491" s="31"/>
      <c r="AT491" s="31"/>
      <c r="AU491" s="31"/>
      <c r="AV491" s="31"/>
      <c r="AW491" s="32"/>
      <c r="AX491" s="32"/>
      <c r="AY491" s="32"/>
      <c r="AZ491" s="32"/>
      <c r="BA491" s="32"/>
      <c r="BB491" s="32"/>
      <c r="BC491" s="31"/>
      <c r="BD491" s="31"/>
      <c r="BE491" s="31"/>
      <c r="BF491" s="31"/>
      <c r="BG491" s="31"/>
      <c r="BH491" s="31"/>
      <c r="BI491" s="31"/>
      <c r="BJ491" s="31"/>
      <c r="BK491" s="31"/>
      <c r="BL491" s="31"/>
      <c r="BM491" s="31"/>
      <c r="BN491" s="31"/>
      <c r="BO491" s="31"/>
      <c r="BP491" s="31"/>
      <c r="BQ491" s="31"/>
      <c r="BR491" s="31"/>
      <c r="BS491" s="31"/>
      <c r="BT491" s="31"/>
      <c r="BU491" s="31"/>
      <c r="BV491" s="31"/>
      <c r="BW491" s="31"/>
      <c r="BX491" s="31"/>
      <c r="BY491" s="31"/>
      <c r="BZ491" s="31"/>
      <c r="CA491" s="31"/>
      <c r="CB491" s="31"/>
      <c r="CC491" s="31"/>
      <c r="CD491" s="31"/>
      <c r="CE491" s="31"/>
      <c r="CF491" s="31"/>
      <c r="CG491" s="31"/>
      <c r="CH491" s="31"/>
      <c r="CI491" s="31"/>
      <c r="CJ491" s="31"/>
      <c r="CK491" s="31"/>
      <c r="CL491" s="31"/>
      <c r="CM491" s="31"/>
      <c r="CN491" s="31"/>
      <c r="CO491" s="31"/>
      <c r="CP491" s="31"/>
      <c r="CQ491" s="31"/>
      <c r="CR491" s="31"/>
      <c r="CS491" s="31"/>
      <c r="CT491" s="31"/>
      <c r="CU491" s="31"/>
      <c r="CV491" s="31"/>
    </row>
    <row r="492" spans="1:100" x14ac:dyDescent="0.3">
      <c r="A492" s="31"/>
      <c r="B492" s="31"/>
      <c r="C492" s="31"/>
      <c r="D492" s="31"/>
      <c r="E492" s="31"/>
      <c r="F492" s="31"/>
      <c r="AQ492" s="31"/>
      <c r="AR492" s="31"/>
      <c r="AS492" s="31"/>
      <c r="AT492" s="31"/>
      <c r="AU492" s="31"/>
      <c r="AV492" s="31"/>
      <c r="AW492" s="32"/>
      <c r="AX492" s="32"/>
      <c r="AY492" s="32"/>
      <c r="AZ492" s="32"/>
      <c r="BA492" s="32"/>
      <c r="BB492" s="32"/>
      <c r="BC492" s="31"/>
      <c r="BD492" s="31"/>
      <c r="BE492" s="31"/>
      <c r="BF492" s="31"/>
      <c r="BG492" s="31"/>
      <c r="BH492" s="31"/>
      <c r="BI492" s="31"/>
      <c r="BJ492" s="31"/>
      <c r="BK492" s="31"/>
      <c r="BL492" s="31"/>
      <c r="BM492" s="31"/>
      <c r="BN492" s="31"/>
      <c r="BO492" s="31"/>
      <c r="BP492" s="31"/>
      <c r="BQ492" s="31"/>
      <c r="BR492" s="31"/>
      <c r="BS492" s="31"/>
      <c r="BT492" s="31"/>
      <c r="BU492" s="31"/>
      <c r="BV492" s="31"/>
      <c r="BW492" s="31"/>
      <c r="BX492" s="31"/>
      <c r="BY492" s="31"/>
      <c r="BZ492" s="31"/>
      <c r="CA492" s="31"/>
      <c r="CB492" s="31"/>
      <c r="CC492" s="31"/>
      <c r="CD492" s="31"/>
      <c r="CE492" s="31"/>
      <c r="CF492" s="31"/>
      <c r="CG492" s="31"/>
      <c r="CH492" s="31"/>
      <c r="CI492" s="31"/>
      <c r="CJ492" s="31"/>
      <c r="CK492" s="31"/>
      <c r="CL492" s="31"/>
      <c r="CM492" s="31"/>
      <c r="CN492" s="31"/>
      <c r="CO492" s="31"/>
      <c r="CP492" s="31"/>
      <c r="CQ492" s="31"/>
      <c r="CR492" s="31"/>
      <c r="CS492" s="31"/>
      <c r="CT492" s="31"/>
      <c r="CU492" s="31"/>
      <c r="CV492" s="31"/>
    </row>
    <row r="493" spans="1:100" x14ac:dyDescent="0.3">
      <c r="A493" s="31"/>
      <c r="B493" s="31"/>
      <c r="C493" s="31"/>
      <c r="D493" s="31"/>
      <c r="E493" s="31"/>
      <c r="F493" s="31"/>
      <c r="AQ493" s="31"/>
      <c r="AR493" s="31"/>
      <c r="AS493" s="31"/>
      <c r="AT493" s="31"/>
      <c r="AU493" s="31"/>
      <c r="AV493" s="31"/>
      <c r="AW493" s="32"/>
      <c r="AX493" s="32"/>
      <c r="AY493" s="32"/>
      <c r="AZ493" s="32"/>
      <c r="BA493" s="32"/>
      <c r="BB493" s="32"/>
      <c r="BC493" s="31"/>
      <c r="BD493" s="31"/>
      <c r="BE493" s="31"/>
      <c r="BF493" s="31"/>
      <c r="BG493" s="31"/>
      <c r="BH493" s="31"/>
      <c r="BI493" s="31"/>
      <c r="BJ493" s="31"/>
      <c r="BK493" s="31"/>
      <c r="BL493" s="31"/>
      <c r="BM493" s="31"/>
      <c r="BN493" s="31"/>
      <c r="BO493" s="31"/>
      <c r="BP493" s="31"/>
      <c r="BQ493" s="31"/>
      <c r="BR493" s="31"/>
      <c r="BS493" s="31"/>
      <c r="BT493" s="31"/>
      <c r="BU493" s="31"/>
      <c r="BV493" s="31"/>
      <c r="BW493" s="31"/>
      <c r="BX493" s="31"/>
      <c r="BY493" s="31"/>
      <c r="BZ493" s="31"/>
      <c r="CA493" s="31"/>
      <c r="CB493" s="31"/>
      <c r="CC493" s="31"/>
      <c r="CD493" s="31"/>
      <c r="CE493" s="31"/>
      <c r="CF493" s="31"/>
      <c r="CG493" s="31"/>
      <c r="CH493" s="31"/>
      <c r="CI493" s="31"/>
      <c r="CJ493" s="31"/>
      <c r="CK493" s="31"/>
      <c r="CL493" s="31"/>
      <c r="CM493" s="31"/>
      <c r="CN493" s="31"/>
      <c r="CO493" s="31"/>
      <c r="CP493" s="31"/>
      <c r="CQ493" s="31"/>
      <c r="CR493" s="31"/>
      <c r="CS493" s="31"/>
      <c r="CT493" s="31"/>
      <c r="CU493" s="31"/>
      <c r="CV493" s="31"/>
    </row>
    <row r="494" spans="1:100" x14ac:dyDescent="0.3">
      <c r="A494" s="31"/>
      <c r="B494" s="31"/>
      <c r="C494" s="31"/>
      <c r="D494" s="31"/>
      <c r="E494" s="31"/>
      <c r="F494" s="31"/>
      <c r="AQ494" s="31"/>
      <c r="AR494" s="31"/>
      <c r="AS494" s="31"/>
      <c r="AT494" s="31"/>
      <c r="AU494" s="31"/>
      <c r="AV494" s="31"/>
      <c r="AW494" s="32"/>
      <c r="AX494" s="32"/>
      <c r="AY494" s="32"/>
      <c r="AZ494" s="32"/>
      <c r="BA494" s="32"/>
      <c r="BB494" s="32"/>
      <c r="BC494" s="31"/>
      <c r="BD494" s="31"/>
      <c r="BE494" s="31"/>
      <c r="BF494" s="31"/>
      <c r="BG494" s="31"/>
      <c r="BH494" s="31"/>
      <c r="BI494" s="31"/>
      <c r="BJ494" s="31"/>
      <c r="BK494" s="31"/>
      <c r="BL494" s="31"/>
      <c r="BM494" s="31"/>
      <c r="BN494" s="31"/>
      <c r="BO494" s="31"/>
      <c r="BP494" s="31"/>
      <c r="BQ494" s="31"/>
      <c r="BR494" s="31"/>
      <c r="BS494" s="31"/>
      <c r="BT494" s="31"/>
      <c r="BU494" s="31"/>
      <c r="BV494" s="31"/>
      <c r="BW494" s="31"/>
      <c r="BX494" s="31"/>
      <c r="BY494" s="31"/>
      <c r="BZ494" s="31"/>
      <c r="CA494" s="31"/>
      <c r="CB494" s="31"/>
      <c r="CC494" s="31"/>
      <c r="CD494" s="31"/>
      <c r="CE494" s="31"/>
      <c r="CF494" s="31"/>
      <c r="CG494" s="31"/>
      <c r="CH494" s="31"/>
      <c r="CI494" s="31"/>
      <c r="CJ494" s="31"/>
      <c r="CK494" s="31"/>
      <c r="CL494" s="31"/>
      <c r="CM494" s="31"/>
      <c r="CN494" s="31"/>
      <c r="CO494" s="31"/>
      <c r="CP494" s="31"/>
      <c r="CQ494" s="31"/>
      <c r="CR494" s="31"/>
      <c r="CS494" s="31"/>
      <c r="CT494" s="31"/>
      <c r="CU494" s="31"/>
      <c r="CV494" s="31"/>
    </row>
    <row r="495" spans="1:100" x14ac:dyDescent="0.3">
      <c r="A495" s="31"/>
      <c r="B495" s="31"/>
      <c r="C495" s="31"/>
      <c r="D495" s="31"/>
      <c r="E495" s="31"/>
      <c r="F495" s="31"/>
      <c r="AQ495" s="31"/>
      <c r="AR495" s="31"/>
      <c r="AS495" s="31"/>
      <c r="AT495" s="31"/>
      <c r="AU495" s="31"/>
      <c r="AV495" s="31"/>
      <c r="AW495" s="32"/>
      <c r="AX495" s="32"/>
      <c r="AY495" s="32"/>
      <c r="AZ495" s="32"/>
      <c r="BA495" s="32"/>
      <c r="BB495" s="32"/>
      <c r="BC495" s="31"/>
      <c r="BD495" s="31"/>
      <c r="BE495" s="31"/>
      <c r="BF495" s="31"/>
      <c r="BG495" s="31"/>
      <c r="BH495" s="31"/>
      <c r="BI495" s="31"/>
      <c r="BJ495" s="31"/>
      <c r="BK495" s="31"/>
      <c r="BL495" s="31"/>
      <c r="BM495" s="31"/>
      <c r="BN495" s="31"/>
      <c r="BO495" s="31"/>
      <c r="BP495" s="31"/>
      <c r="BQ495" s="31"/>
      <c r="BR495" s="31"/>
      <c r="BS495" s="31"/>
      <c r="BT495" s="31"/>
      <c r="BU495" s="31"/>
      <c r="BV495" s="31"/>
      <c r="BW495" s="31"/>
      <c r="BX495" s="31"/>
      <c r="BY495" s="31"/>
      <c r="BZ495" s="31"/>
      <c r="CA495" s="31"/>
      <c r="CB495" s="31"/>
      <c r="CC495" s="31"/>
      <c r="CD495" s="31"/>
      <c r="CE495" s="31"/>
      <c r="CF495" s="31"/>
      <c r="CG495" s="31"/>
      <c r="CH495" s="31"/>
      <c r="CI495" s="31"/>
      <c r="CJ495" s="31"/>
      <c r="CK495" s="31"/>
      <c r="CL495" s="31"/>
      <c r="CM495" s="31"/>
      <c r="CN495" s="31"/>
      <c r="CO495" s="31"/>
      <c r="CP495" s="31"/>
      <c r="CQ495" s="31"/>
      <c r="CR495" s="31"/>
      <c r="CS495" s="31"/>
      <c r="CT495" s="31"/>
      <c r="CU495" s="31"/>
      <c r="CV495" s="31"/>
    </row>
    <row r="496" spans="1:100" x14ac:dyDescent="0.3">
      <c r="A496" s="31"/>
      <c r="B496" s="31"/>
      <c r="C496" s="31"/>
      <c r="D496" s="31"/>
      <c r="E496" s="31"/>
      <c r="F496" s="31"/>
      <c r="AQ496" s="31"/>
      <c r="AR496" s="31"/>
      <c r="AS496" s="31"/>
      <c r="AT496" s="31"/>
      <c r="AU496" s="31"/>
      <c r="AV496" s="31"/>
      <c r="AW496" s="32"/>
      <c r="AX496" s="32"/>
      <c r="AY496" s="32"/>
      <c r="AZ496" s="32"/>
      <c r="BA496" s="32"/>
      <c r="BB496" s="32"/>
      <c r="BC496" s="31"/>
      <c r="BD496" s="31"/>
      <c r="BE496" s="31"/>
      <c r="BF496" s="31"/>
      <c r="BG496" s="31"/>
      <c r="BH496" s="31"/>
      <c r="BI496" s="31"/>
      <c r="BJ496" s="31"/>
      <c r="BK496" s="31"/>
      <c r="BL496" s="31"/>
      <c r="BM496" s="31"/>
      <c r="BN496" s="31"/>
      <c r="BO496" s="31"/>
      <c r="BP496" s="31"/>
      <c r="BQ496" s="31"/>
      <c r="BR496" s="31"/>
      <c r="BS496" s="31"/>
      <c r="BT496" s="31"/>
      <c r="BU496" s="31"/>
      <c r="BV496" s="31"/>
      <c r="BW496" s="31"/>
      <c r="BX496" s="31"/>
      <c r="BY496" s="31"/>
      <c r="BZ496" s="31"/>
      <c r="CA496" s="31"/>
      <c r="CB496" s="31"/>
      <c r="CC496" s="31"/>
      <c r="CD496" s="31"/>
      <c r="CE496" s="31"/>
      <c r="CF496" s="31"/>
      <c r="CG496" s="31"/>
      <c r="CH496" s="31"/>
      <c r="CI496" s="31"/>
      <c r="CJ496" s="31"/>
      <c r="CK496" s="31"/>
      <c r="CL496" s="31"/>
      <c r="CM496" s="31"/>
      <c r="CN496" s="31"/>
      <c r="CO496" s="31"/>
      <c r="CP496" s="31"/>
      <c r="CQ496" s="31"/>
      <c r="CR496" s="31"/>
      <c r="CS496" s="31"/>
      <c r="CT496" s="31"/>
      <c r="CU496" s="31"/>
      <c r="CV496" s="31"/>
    </row>
    <row r="497" spans="1:100" x14ac:dyDescent="0.3">
      <c r="A497" s="31"/>
      <c r="B497" s="31"/>
      <c r="C497" s="31"/>
      <c r="D497" s="31"/>
      <c r="E497" s="31"/>
      <c r="F497" s="31"/>
      <c r="AQ497" s="31"/>
      <c r="AR497" s="31"/>
      <c r="AS497" s="31"/>
      <c r="AT497" s="31"/>
      <c r="AU497" s="31"/>
      <c r="AV497" s="31"/>
      <c r="AW497" s="32"/>
      <c r="AX497" s="32"/>
      <c r="AY497" s="32"/>
      <c r="AZ497" s="32"/>
      <c r="BA497" s="32"/>
      <c r="BB497" s="32"/>
      <c r="BC497" s="31"/>
      <c r="BD497" s="31"/>
      <c r="BE497" s="31"/>
      <c r="BF497" s="31"/>
      <c r="BG497" s="31"/>
      <c r="BH497" s="31"/>
      <c r="BI497" s="31"/>
      <c r="BJ497" s="31"/>
      <c r="BK497" s="31"/>
      <c r="BL497" s="31"/>
      <c r="BM497" s="31"/>
      <c r="BN497" s="31"/>
      <c r="BO497" s="31"/>
      <c r="BP497" s="31"/>
      <c r="BQ497" s="31"/>
      <c r="BR497" s="31"/>
      <c r="BS497" s="31"/>
      <c r="BT497" s="31"/>
      <c r="BU497" s="31"/>
      <c r="BV497" s="31"/>
      <c r="BW497" s="31"/>
      <c r="BX497" s="31"/>
      <c r="BY497" s="31"/>
      <c r="BZ497" s="31"/>
      <c r="CA497" s="31"/>
      <c r="CB497" s="31"/>
      <c r="CC497" s="31"/>
      <c r="CD497" s="31"/>
      <c r="CE497" s="31"/>
      <c r="CF497" s="31"/>
      <c r="CG497" s="31"/>
      <c r="CH497" s="31"/>
      <c r="CI497" s="31"/>
      <c r="CJ497" s="31"/>
      <c r="CK497" s="31"/>
      <c r="CL497" s="31"/>
      <c r="CM497" s="31"/>
      <c r="CN497" s="31"/>
      <c r="CO497" s="31"/>
      <c r="CP497" s="31"/>
      <c r="CQ497" s="31"/>
      <c r="CR497" s="31"/>
      <c r="CS497" s="31"/>
      <c r="CT497" s="31"/>
      <c r="CU497" s="31"/>
      <c r="CV497" s="31"/>
    </row>
    <row r="498" spans="1:100" x14ac:dyDescent="0.3">
      <c r="A498" s="31"/>
      <c r="B498" s="31"/>
      <c r="C498" s="31"/>
      <c r="D498" s="31"/>
      <c r="E498" s="31"/>
      <c r="F498" s="31"/>
      <c r="AQ498" s="31"/>
      <c r="AR498" s="31"/>
      <c r="AS498" s="31"/>
      <c r="AT498" s="31"/>
      <c r="AU498" s="31"/>
      <c r="AV498" s="31"/>
      <c r="AW498" s="32"/>
      <c r="AX498" s="32"/>
      <c r="AY498" s="32"/>
      <c r="AZ498" s="32"/>
      <c r="BA498" s="32"/>
      <c r="BB498" s="32"/>
      <c r="BC498" s="31"/>
      <c r="BD498" s="31"/>
      <c r="BE498" s="31"/>
      <c r="BF498" s="31"/>
      <c r="BG498" s="31"/>
      <c r="BH498" s="31"/>
      <c r="BI498" s="31"/>
      <c r="BJ498" s="31"/>
      <c r="BK498" s="31"/>
      <c r="BL498" s="31"/>
      <c r="BM498" s="31"/>
      <c r="BN498" s="31"/>
      <c r="BO498" s="31"/>
      <c r="BP498" s="31"/>
      <c r="BQ498" s="31"/>
      <c r="BR498" s="31"/>
      <c r="BS498" s="31"/>
      <c r="BT498" s="31"/>
      <c r="BU498" s="31"/>
      <c r="BV498" s="31"/>
      <c r="BW498" s="31"/>
      <c r="BX498" s="31"/>
      <c r="BY498" s="31"/>
      <c r="BZ498" s="31"/>
      <c r="CA498" s="31"/>
      <c r="CB498" s="31"/>
      <c r="CC498" s="31"/>
      <c r="CD498" s="31"/>
      <c r="CE498" s="31"/>
      <c r="CF498" s="31"/>
      <c r="CG498" s="31"/>
      <c r="CH498" s="31"/>
      <c r="CI498" s="31"/>
      <c r="CJ498" s="31"/>
      <c r="CK498" s="31"/>
      <c r="CL498" s="31"/>
      <c r="CM498" s="31"/>
      <c r="CN498" s="31"/>
      <c r="CO498" s="31"/>
      <c r="CP498" s="31"/>
      <c r="CQ498" s="31"/>
      <c r="CR498" s="31"/>
      <c r="CS498" s="31"/>
      <c r="CT498" s="31"/>
      <c r="CU498" s="31"/>
      <c r="CV498" s="31"/>
    </row>
    <row r="499" spans="1:100" x14ac:dyDescent="0.3">
      <c r="A499" s="31"/>
      <c r="B499" s="31"/>
      <c r="C499" s="31"/>
      <c r="D499" s="31"/>
      <c r="E499" s="31"/>
      <c r="F499" s="31"/>
      <c r="AQ499" s="31"/>
      <c r="AR499" s="31"/>
      <c r="AS499" s="31"/>
      <c r="AT499" s="31"/>
      <c r="AU499" s="31"/>
      <c r="AV499" s="31"/>
      <c r="AW499" s="32"/>
      <c r="AX499" s="32"/>
      <c r="AY499" s="32"/>
      <c r="AZ499" s="32"/>
      <c r="BA499" s="32"/>
      <c r="BB499" s="32"/>
      <c r="BC499" s="31"/>
      <c r="BD499" s="31"/>
      <c r="BE499" s="31"/>
      <c r="BF499" s="31"/>
      <c r="BG499" s="31"/>
      <c r="BH499" s="31"/>
      <c r="BI499" s="31"/>
      <c r="BJ499" s="31"/>
      <c r="BK499" s="31"/>
      <c r="BL499" s="31"/>
      <c r="BM499" s="31"/>
      <c r="BN499" s="31"/>
      <c r="BO499" s="31"/>
      <c r="BP499" s="31"/>
      <c r="BQ499" s="31"/>
      <c r="BR499" s="31"/>
      <c r="BS499" s="31"/>
      <c r="BT499" s="31"/>
      <c r="BU499" s="31"/>
      <c r="BV499" s="31"/>
      <c r="BW499" s="31"/>
      <c r="BX499" s="31"/>
      <c r="BY499" s="31"/>
      <c r="BZ499" s="31"/>
      <c r="CA499" s="31"/>
      <c r="CB499" s="31"/>
      <c r="CC499" s="31"/>
      <c r="CD499" s="31"/>
      <c r="CE499" s="31"/>
      <c r="CF499" s="31"/>
      <c r="CG499" s="31"/>
      <c r="CH499" s="31"/>
      <c r="CI499" s="31"/>
      <c r="CJ499" s="31"/>
      <c r="CK499" s="31"/>
      <c r="CL499" s="31"/>
      <c r="CM499" s="31"/>
      <c r="CN499" s="31"/>
      <c r="CO499" s="31"/>
      <c r="CP499" s="31"/>
      <c r="CQ499" s="31"/>
      <c r="CR499" s="31"/>
      <c r="CS499" s="31"/>
      <c r="CT499" s="31"/>
      <c r="CU499" s="31"/>
      <c r="CV499" s="31"/>
    </row>
    <row r="500" spans="1:100" x14ac:dyDescent="0.3">
      <c r="A500" s="31"/>
      <c r="B500" s="31"/>
      <c r="C500" s="31"/>
      <c r="D500" s="31"/>
      <c r="E500" s="31"/>
      <c r="F500" s="31"/>
      <c r="AQ500" s="31"/>
      <c r="AR500" s="31"/>
      <c r="AS500" s="31"/>
      <c r="AT500" s="31"/>
      <c r="AU500" s="31"/>
      <c r="AV500" s="31"/>
      <c r="AW500" s="32"/>
      <c r="AX500" s="32"/>
      <c r="AY500" s="32"/>
      <c r="AZ500" s="32"/>
      <c r="BA500" s="32"/>
      <c r="BB500" s="32"/>
      <c r="BC500" s="31"/>
      <c r="BD500" s="31"/>
      <c r="BE500" s="31"/>
      <c r="BF500" s="31"/>
      <c r="BG500" s="31"/>
      <c r="BH500" s="31"/>
      <c r="BI500" s="31"/>
      <c r="BJ500" s="31"/>
      <c r="BK500" s="31"/>
      <c r="BL500" s="31"/>
      <c r="BM500" s="31"/>
      <c r="BN500" s="31"/>
      <c r="BO500" s="31"/>
      <c r="BP500" s="31"/>
      <c r="BQ500" s="31"/>
      <c r="BR500" s="31"/>
      <c r="BS500" s="31"/>
      <c r="BT500" s="31"/>
      <c r="BU500" s="31"/>
      <c r="BV500" s="31"/>
      <c r="BW500" s="31"/>
      <c r="BX500" s="31"/>
      <c r="BY500" s="31"/>
      <c r="BZ500" s="31"/>
      <c r="CA500" s="31"/>
      <c r="CB500" s="31"/>
      <c r="CC500" s="31"/>
      <c r="CD500" s="31"/>
      <c r="CE500" s="31"/>
      <c r="CF500" s="31"/>
      <c r="CG500" s="31"/>
      <c r="CH500" s="31"/>
      <c r="CI500" s="31"/>
      <c r="CJ500" s="31"/>
      <c r="CK500" s="31"/>
      <c r="CL500" s="31"/>
      <c r="CM500" s="31"/>
      <c r="CN500" s="31"/>
      <c r="CO500" s="31"/>
      <c r="CP500" s="31"/>
      <c r="CQ500" s="31"/>
      <c r="CR500" s="31"/>
      <c r="CS500" s="31"/>
      <c r="CT500" s="31"/>
      <c r="CU500" s="31"/>
      <c r="CV500" s="31"/>
    </row>
    <row r="501" spans="1:100" x14ac:dyDescent="0.3">
      <c r="A501" s="31"/>
      <c r="B501" s="31"/>
      <c r="C501" s="31"/>
      <c r="D501" s="31"/>
      <c r="E501" s="31"/>
      <c r="F501" s="31"/>
      <c r="AQ501" s="31"/>
      <c r="AR501" s="31"/>
      <c r="AS501" s="31"/>
      <c r="AT501" s="31"/>
      <c r="AU501" s="31"/>
      <c r="AV501" s="31"/>
      <c r="AW501" s="32"/>
      <c r="AX501" s="32"/>
      <c r="AY501" s="32"/>
      <c r="AZ501" s="32"/>
      <c r="BA501" s="32"/>
      <c r="BB501" s="32"/>
      <c r="BC501" s="31"/>
      <c r="BD501" s="31"/>
      <c r="BE501" s="31"/>
      <c r="BF501" s="31"/>
      <c r="BG501" s="31"/>
      <c r="BH501" s="31"/>
      <c r="BI501" s="31"/>
      <c r="BJ501" s="31"/>
      <c r="BK501" s="31"/>
      <c r="BL501" s="31"/>
      <c r="BM501" s="31"/>
      <c r="BN501" s="31"/>
      <c r="BO501" s="31"/>
      <c r="BP501" s="31"/>
      <c r="BQ501" s="31"/>
      <c r="BR501" s="31"/>
      <c r="BS501" s="31"/>
      <c r="BT501" s="31"/>
      <c r="BU501" s="31"/>
      <c r="BV501" s="31"/>
      <c r="BW501" s="31"/>
      <c r="BX501" s="31"/>
      <c r="BY501" s="31"/>
      <c r="BZ501" s="31"/>
      <c r="CA501" s="31"/>
      <c r="CB501" s="31"/>
      <c r="CC501" s="31"/>
      <c r="CD501" s="31"/>
      <c r="CE501" s="31"/>
      <c r="CF501" s="31"/>
      <c r="CG501" s="31"/>
      <c r="CH501" s="31"/>
      <c r="CI501" s="31"/>
      <c r="CJ501" s="31"/>
      <c r="CK501" s="31"/>
      <c r="CL501" s="31"/>
      <c r="CM501" s="31"/>
      <c r="CN501" s="31"/>
      <c r="CO501" s="31"/>
      <c r="CP501" s="31"/>
      <c r="CQ501" s="31"/>
      <c r="CR501" s="31"/>
      <c r="CS501" s="31"/>
      <c r="CT501" s="31"/>
      <c r="CU501" s="31"/>
      <c r="CV501" s="31"/>
    </row>
    <row r="502" spans="1:100" x14ac:dyDescent="0.3">
      <c r="A502" s="31"/>
      <c r="B502" s="31"/>
      <c r="C502" s="31"/>
      <c r="D502" s="31"/>
      <c r="E502" s="31"/>
      <c r="F502" s="31"/>
      <c r="AQ502" s="31"/>
      <c r="AR502" s="31"/>
      <c r="AS502" s="31"/>
      <c r="AT502" s="31"/>
      <c r="AU502" s="31"/>
      <c r="AV502" s="31"/>
      <c r="AW502" s="32"/>
      <c r="AX502" s="32"/>
      <c r="AY502" s="32"/>
      <c r="AZ502" s="32"/>
      <c r="BA502" s="32"/>
      <c r="BB502" s="32"/>
      <c r="BC502" s="31"/>
      <c r="BD502" s="31"/>
      <c r="BE502" s="31"/>
      <c r="BF502" s="31"/>
      <c r="BG502" s="31"/>
      <c r="BH502" s="31"/>
      <c r="BI502" s="31"/>
      <c r="BJ502" s="31"/>
      <c r="BK502" s="31"/>
      <c r="BL502" s="31"/>
      <c r="BM502" s="31"/>
      <c r="BN502" s="31"/>
      <c r="BO502" s="31"/>
      <c r="BP502" s="31"/>
      <c r="BQ502" s="31"/>
      <c r="BR502" s="31"/>
      <c r="BS502" s="31"/>
      <c r="BT502" s="31"/>
      <c r="BU502" s="31"/>
      <c r="BV502" s="31"/>
      <c r="BW502" s="31"/>
      <c r="BX502" s="31"/>
      <c r="BY502" s="31"/>
      <c r="BZ502" s="31"/>
      <c r="CA502" s="31"/>
      <c r="CB502" s="31"/>
      <c r="CC502" s="31"/>
      <c r="CD502" s="31"/>
      <c r="CE502" s="31"/>
      <c r="CF502" s="31"/>
      <c r="CG502" s="31"/>
      <c r="CH502" s="31"/>
      <c r="CI502" s="31"/>
      <c r="CJ502" s="31"/>
      <c r="CK502" s="31"/>
      <c r="CL502" s="31"/>
      <c r="CM502" s="31"/>
      <c r="CN502" s="31"/>
      <c r="CO502" s="31"/>
      <c r="CP502" s="31"/>
      <c r="CQ502" s="31"/>
      <c r="CR502" s="31"/>
      <c r="CS502" s="31"/>
      <c r="CT502" s="31"/>
      <c r="CU502" s="31"/>
      <c r="CV502" s="31"/>
    </row>
    <row r="503" spans="1:100" x14ac:dyDescent="0.3">
      <c r="A503" s="31"/>
      <c r="B503" s="31"/>
      <c r="C503" s="31"/>
      <c r="D503" s="31"/>
      <c r="E503" s="31"/>
      <c r="F503" s="31"/>
      <c r="AQ503" s="31"/>
      <c r="AR503" s="31"/>
      <c r="AS503" s="31"/>
      <c r="AT503" s="31"/>
      <c r="AU503" s="31"/>
      <c r="AV503" s="31"/>
      <c r="AW503" s="32"/>
      <c r="AX503" s="32"/>
      <c r="AY503" s="32"/>
      <c r="AZ503" s="32"/>
      <c r="BA503" s="32"/>
      <c r="BB503" s="32"/>
      <c r="BC503" s="31"/>
      <c r="BD503" s="31"/>
      <c r="BE503" s="31"/>
      <c r="BF503" s="31"/>
      <c r="BG503" s="31"/>
      <c r="BH503" s="31"/>
      <c r="BI503" s="31"/>
      <c r="BJ503" s="31"/>
      <c r="BK503" s="31"/>
      <c r="BL503" s="31"/>
      <c r="BM503" s="31"/>
      <c r="BN503" s="31"/>
      <c r="BO503" s="31"/>
      <c r="BP503" s="31"/>
      <c r="BQ503" s="31"/>
      <c r="BR503" s="31"/>
      <c r="BS503" s="31"/>
      <c r="BT503" s="31"/>
      <c r="BU503" s="31"/>
      <c r="BV503" s="31"/>
      <c r="BW503" s="31"/>
      <c r="BX503" s="31"/>
      <c r="BY503" s="31"/>
      <c r="BZ503" s="31"/>
      <c r="CA503" s="31"/>
      <c r="CB503" s="31"/>
      <c r="CC503" s="31"/>
      <c r="CD503" s="31"/>
      <c r="CE503" s="31"/>
      <c r="CF503" s="31"/>
      <c r="CG503" s="31"/>
      <c r="CH503" s="31"/>
      <c r="CI503" s="31"/>
      <c r="CJ503" s="31"/>
      <c r="CK503" s="31"/>
      <c r="CL503" s="31"/>
      <c r="CM503" s="31"/>
      <c r="CN503" s="31"/>
      <c r="CO503" s="31"/>
      <c r="CP503" s="31"/>
      <c r="CQ503" s="31"/>
      <c r="CR503" s="31"/>
      <c r="CS503" s="31"/>
      <c r="CT503" s="31"/>
      <c r="CU503" s="31"/>
      <c r="CV503" s="31"/>
    </row>
    <row r="504" spans="1:100" x14ac:dyDescent="0.3">
      <c r="A504" s="31"/>
      <c r="B504" s="31"/>
      <c r="C504" s="31"/>
      <c r="D504" s="31"/>
      <c r="E504" s="31"/>
      <c r="F504" s="31"/>
      <c r="AQ504" s="31"/>
      <c r="AR504" s="31"/>
      <c r="AS504" s="31"/>
      <c r="AT504" s="31"/>
      <c r="AU504" s="31"/>
      <c r="AV504" s="31"/>
      <c r="AW504" s="32"/>
      <c r="AX504" s="32"/>
      <c r="AY504" s="32"/>
      <c r="AZ504" s="32"/>
      <c r="BA504" s="32"/>
      <c r="BB504" s="32"/>
      <c r="BC504" s="31"/>
      <c r="BD504" s="31"/>
      <c r="BE504" s="31"/>
      <c r="BF504" s="31"/>
      <c r="BG504" s="31"/>
      <c r="BH504" s="31"/>
      <c r="BI504" s="31"/>
      <c r="BJ504" s="31"/>
      <c r="BK504" s="31"/>
      <c r="BL504" s="31"/>
      <c r="BM504" s="31"/>
      <c r="BN504" s="31"/>
      <c r="BO504" s="31"/>
      <c r="BP504" s="31"/>
      <c r="BQ504" s="31"/>
      <c r="BR504" s="31"/>
      <c r="BS504" s="31"/>
      <c r="BT504" s="31"/>
      <c r="BU504" s="31"/>
      <c r="BV504" s="31"/>
      <c r="BW504" s="31"/>
      <c r="BX504" s="31"/>
      <c r="BY504" s="31"/>
      <c r="BZ504" s="31"/>
      <c r="CA504" s="31"/>
      <c r="CB504" s="31"/>
      <c r="CC504" s="31"/>
      <c r="CD504" s="31"/>
      <c r="CE504" s="31"/>
      <c r="CF504" s="31"/>
      <c r="CG504" s="31"/>
      <c r="CH504" s="31"/>
      <c r="CI504" s="31"/>
      <c r="CJ504" s="31"/>
      <c r="CK504" s="31"/>
      <c r="CL504" s="31"/>
      <c r="CM504" s="31"/>
      <c r="CN504" s="31"/>
      <c r="CO504" s="31"/>
      <c r="CP504" s="31"/>
      <c r="CQ504" s="31"/>
      <c r="CR504" s="31"/>
      <c r="CS504" s="31"/>
      <c r="CT504" s="31"/>
      <c r="CU504" s="31"/>
      <c r="CV504" s="31"/>
    </row>
    <row r="505" spans="1:100" x14ac:dyDescent="0.3">
      <c r="A505" s="31"/>
      <c r="B505" s="31"/>
      <c r="C505" s="31"/>
      <c r="D505" s="31"/>
      <c r="E505" s="31"/>
      <c r="F505" s="31"/>
      <c r="AQ505" s="31"/>
      <c r="AR505" s="31"/>
      <c r="AS505" s="31"/>
      <c r="AT505" s="31"/>
      <c r="AU505" s="31"/>
      <c r="AV505" s="31"/>
      <c r="AW505" s="32"/>
      <c r="AX505" s="32"/>
      <c r="AY505" s="32"/>
      <c r="AZ505" s="32"/>
      <c r="BA505" s="32"/>
      <c r="BB505" s="32"/>
      <c r="BC505" s="31"/>
      <c r="BD505" s="31"/>
      <c r="BE505" s="31"/>
      <c r="BF505" s="31"/>
      <c r="BG505" s="31"/>
      <c r="BH505" s="31"/>
      <c r="BI505" s="31"/>
      <c r="BJ505" s="31"/>
      <c r="BK505" s="31"/>
      <c r="BL505" s="31"/>
      <c r="BM505" s="31"/>
      <c r="BN505" s="31"/>
      <c r="BO505" s="31"/>
      <c r="BP505" s="31"/>
      <c r="BQ505" s="31"/>
      <c r="BR505" s="31"/>
      <c r="BS505" s="31"/>
      <c r="BT505" s="31"/>
      <c r="BU505" s="31"/>
      <c r="BV505" s="31"/>
      <c r="BW505" s="31"/>
      <c r="BX505" s="31"/>
      <c r="BY505" s="31"/>
      <c r="BZ505" s="31"/>
      <c r="CA505" s="31"/>
      <c r="CB505" s="31"/>
      <c r="CC505" s="31"/>
      <c r="CD505" s="31"/>
      <c r="CE505" s="31"/>
      <c r="CF505" s="31"/>
      <c r="CG505" s="31"/>
      <c r="CH505" s="31"/>
      <c r="CI505" s="31"/>
      <c r="CJ505" s="31"/>
      <c r="CK505" s="31"/>
      <c r="CL505" s="31"/>
      <c r="CM505" s="31"/>
      <c r="CN505" s="31"/>
      <c r="CO505" s="31"/>
      <c r="CP505" s="31"/>
      <c r="CQ505" s="31"/>
      <c r="CR505" s="31"/>
      <c r="CS505" s="31"/>
      <c r="CT505" s="31"/>
      <c r="CU505" s="31"/>
      <c r="CV505" s="31"/>
    </row>
    <row r="506" spans="1:100" x14ac:dyDescent="0.3">
      <c r="A506" s="31"/>
      <c r="B506" s="31"/>
      <c r="C506" s="31"/>
      <c r="D506" s="31"/>
      <c r="E506" s="31"/>
      <c r="F506" s="31"/>
      <c r="AQ506" s="31"/>
      <c r="AR506" s="31"/>
      <c r="AS506" s="31"/>
      <c r="AT506" s="31"/>
      <c r="AU506" s="31"/>
      <c r="AV506" s="31"/>
      <c r="AW506" s="32"/>
      <c r="AX506" s="32"/>
      <c r="AY506" s="32"/>
      <c r="AZ506" s="32"/>
      <c r="BA506" s="32"/>
      <c r="BB506" s="32"/>
      <c r="BC506" s="31"/>
      <c r="BD506" s="31"/>
      <c r="BE506" s="31"/>
      <c r="BF506" s="31"/>
      <c r="BG506" s="31"/>
      <c r="BH506" s="31"/>
      <c r="BI506" s="31"/>
      <c r="BJ506" s="31"/>
      <c r="BK506" s="31"/>
      <c r="BL506" s="31"/>
      <c r="BM506" s="31"/>
      <c r="BN506" s="31"/>
      <c r="BO506" s="31"/>
      <c r="BP506" s="31"/>
      <c r="BQ506" s="31"/>
      <c r="BR506" s="31"/>
      <c r="BS506" s="31"/>
      <c r="BT506" s="31"/>
      <c r="BU506" s="31"/>
      <c r="BV506" s="31"/>
      <c r="BW506" s="31"/>
      <c r="BX506" s="31"/>
      <c r="BY506" s="31"/>
      <c r="BZ506" s="31"/>
      <c r="CA506" s="31"/>
      <c r="CB506" s="31"/>
      <c r="CC506" s="31"/>
      <c r="CD506" s="31"/>
      <c r="CE506" s="31"/>
      <c r="CF506" s="31"/>
      <c r="CG506" s="31"/>
      <c r="CH506" s="31"/>
      <c r="CI506" s="31"/>
      <c r="CJ506" s="31"/>
      <c r="CK506" s="31"/>
      <c r="CL506" s="31"/>
      <c r="CM506" s="31"/>
      <c r="CN506" s="31"/>
      <c r="CO506" s="31"/>
      <c r="CP506" s="31"/>
      <c r="CQ506" s="31"/>
      <c r="CR506" s="31"/>
      <c r="CS506" s="31"/>
      <c r="CT506" s="31"/>
      <c r="CU506" s="31"/>
      <c r="CV506" s="31"/>
    </row>
    <row r="507" spans="1:100" x14ac:dyDescent="0.3">
      <c r="A507" s="31"/>
      <c r="B507" s="31"/>
      <c r="C507" s="31"/>
      <c r="D507" s="31"/>
      <c r="E507" s="31"/>
      <c r="F507" s="31"/>
      <c r="AQ507" s="31"/>
      <c r="AR507" s="31"/>
      <c r="AS507" s="31"/>
      <c r="AT507" s="31"/>
      <c r="AU507" s="31"/>
      <c r="AV507" s="31"/>
      <c r="AW507" s="32"/>
      <c r="AX507" s="32"/>
      <c r="AY507" s="32"/>
      <c r="AZ507" s="32"/>
      <c r="BA507" s="32"/>
      <c r="BB507" s="32"/>
      <c r="BC507" s="31"/>
      <c r="BD507" s="31"/>
      <c r="BE507" s="31"/>
      <c r="BF507" s="31"/>
      <c r="BG507" s="31"/>
      <c r="BH507" s="31"/>
      <c r="BI507" s="31"/>
      <c r="BJ507" s="31"/>
      <c r="BK507" s="31"/>
      <c r="BL507" s="31"/>
      <c r="BM507" s="31"/>
      <c r="BN507" s="31"/>
      <c r="BO507" s="31"/>
      <c r="BP507" s="31"/>
      <c r="BQ507" s="31"/>
      <c r="BR507" s="31"/>
      <c r="BS507" s="31"/>
      <c r="BT507" s="31"/>
      <c r="BU507" s="31"/>
      <c r="BV507" s="31"/>
      <c r="BW507" s="31"/>
      <c r="BX507" s="31"/>
      <c r="BY507" s="31"/>
      <c r="BZ507" s="31"/>
      <c r="CA507" s="31"/>
      <c r="CB507" s="31"/>
      <c r="CC507" s="31"/>
      <c r="CD507" s="31"/>
      <c r="CE507" s="31"/>
      <c r="CF507" s="31"/>
      <c r="CG507" s="31"/>
      <c r="CH507" s="31"/>
      <c r="CI507" s="31"/>
      <c r="CJ507" s="31"/>
      <c r="CK507" s="31"/>
      <c r="CL507" s="31"/>
      <c r="CM507" s="31"/>
      <c r="CN507" s="31"/>
      <c r="CO507" s="31"/>
      <c r="CP507" s="31"/>
      <c r="CQ507" s="31"/>
      <c r="CR507" s="31"/>
      <c r="CS507" s="31"/>
      <c r="CT507" s="31"/>
      <c r="CU507" s="31"/>
      <c r="CV507" s="31"/>
    </row>
    <row r="508" spans="1:100" x14ac:dyDescent="0.3">
      <c r="A508" s="31"/>
      <c r="B508" s="31"/>
      <c r="C508" s="31"/>
      <c r="D508" s="31"/>
      <c r="E508" s="31"/>
      <c r="F508" s="31"/>
      <c r="AQ508" s="31"/>
      <c r="AR508" s="31"/>
      <c r="AS508" s="31"/>
      <c r="AT508" s="31"/>
      <c r="AU508" s="31"/>
      <c r="AV508" s="31"/>
      <c r="AW508" s="32"/>
      <c r="AX508" s="32"/>
      <c r="AY508" s="32"/>
      <c r="AZ508" s="32"/>
      <c r="BA508" s="32"/>
      <c r="BB508" s="32"/>
      <c r="BC508" s="31"/>
      <c r="BD508" s="31"/>
      <c r="BE508" s="31"/>
      <c r="BF508" s="31"/>
      <c r="BG508" s="31"/>
      <c r="BH508" s="31"/>
      <c r="BI508" s="31"/>
      <c r="BJ508" s="31"/>
      <c r="BK508" s="31"/>
      <c r="BL508" s="31"/>
      <c r="BM508" s="31"/>
      <c r="BN508" s="31"/>
      <c r="BO508" s="31"/>
      <c r="BP508" s="31"/>
      <c r="BQ508" s="31"/>
      <c r="BR508" s="31"/>
      <c r="BS508" s="31"/>
      <c r="BT508" s="31"/>
      <c r="BU508" s="31"/>
      <c r="BV508" s="31"/>
      <c r="BW508" s="31"/>
      <c r="BX508" s="31"/>
      <c r="BY508" s="31"/>
      <c r="BZ508" s="31"/>
      <c r="CA508" s="31"/>
      <c r="CB508" s="31"/>
      <c r="CC508" s="31"/>
      <c r="CD508" s="31"/>
      <c r="CE508" s="31"/>
      <c r="CF508" s="31"/>
      <c r="CG508" s="31"/>
      <c r="CH508" s="31"/>
      <c r="CI508" s="31"/>
      <c r="CJ508" s="31"/>
      <c r="CK508" s="31"/>
      <c r="CL508" s="31"/>
      <c r="CM508" s="31"/>
      <c r="CN508" s="31"/>
      <c r="CO508" s="31"/>
      <c r="CP508" s="31"/>
      <c r="CQ508" s="31"/>
      <c r="CR508" s="31"/>
      <c r="CS508" s="31"/>
      <c r="CT508" s="31"/>
      <c r="CU508" s="31"/>
      <c r="CV508" s="31"/>
    </row>
    <row r="509" spans="1:100" x14ac:dyDescent="0.3">
      <c r="A509" s="31"/>
      <c r="B509" s="31"/>
      <c r="C509" s="31"/>
      <c r="D509" s="31"/>
      <c r="E509" s="31"/>
      <c r="F509" s="31"/>
      <c r="AQ509" s="31"/>
      <c r="AR509" s="31"/>
      <c r="AS509" s="31"/>
      <c r="AT509" s="31"/>
      <c r="AU509" s="31"/>
      <c r="AV509" s="31"/>
      <c r="AW509" s="32"/>
      <c r="AX509" s="32"/>
      <c r="AY509" s="32"/>
      <c r="AZ509" s="32"/>
      <c r="BA509" s="32"/>
      <c r="BB509" s="32"/>
      <c r="BC509" s="31"/>
      <c r="BD509" s="31"/>
      <c r="BE509" s="31"/>
      <c r="BF509" s="31"/>
      <c r="BG509" s="31"/>
      <c r="BH509" s="31"/>
      <c r="BI509" s="31"/>
      <c r="BJ509" s="31"/>
      <c r="BK509" s="31"/>
      <c r="BL509" s="31"/>
      <c r="BM509" s="31"/>
      <c r="BN509" s="31"/>
      <c r="BO509" s="31"/>
      <c r="BP509" s="31"/>
      <c r="BQ509" s="31"/>
      <c r="BR509" s="31"/>
      <c r="BS509" s="31"/>
      <c r="BT509" s="31"/>
      <c r="BU509" s="31"/>
      <c r="BV509" s="31"/>
      <c r="BW509" s="31"/>
      <c r="BX509" s="31"/>
      <c r="BY509" s="31"/>
      <c r="BZ509" s="31"/>
      <c r="CA509" s="31"/>
      <c r="CB509" s="31"/>
      <c r="CC509" s="31"/>
      <c r="CD509" s="31"/>
      <c r="CE509" s="31"/>
      <c r="CF509" s="31"/>
      <c r="CG509" s="31"/>
      <c r="CH509" s="31"/>
      <c r="CI509" s="31"/>
      <c r="CJ509" s="31"/>
      <c r="CK509" s="31"/>
      <c r="CL509" s="31"/>
      <c r="CM509" s="31"/>
      <c r="CN509" s="31"/>
      <c r="CO509" s="31"/>
      <c r="CP509" s="31"/>
      <c r="CQ509" s="31"/>
      <c r="CR509" s="31"/>
      <c r="CS509" s="31"/>
      <c r="CT509" s="31"/>
      <c r="CU509" s="31"/>
      <c r="CV509" s="31"/>
    </row>
    <row r="510" spans="1:100" x14ac:dyDescent="0.3">
      <c r="A510" s="31"/>
      <c r="B510" s="31"/>
      <c r="C510" s="31"/>
      <c r="D510" s="31"/>
      <c r="E510" s="31"/>
      <c r="F510" s="31"/>
      <c r="AQ510" s="31"/>
      <c r="AR510" s="31"/>
      <c r="AS510" s="31"/>
      <c r="AT510" s="31"/>
      <c r="AU510" s="31"/>
      <c r="AV510" s="31"/>
      <c r="AW510" s="32"/>
      <c r="AX510" s="32"/>
      <c r="AY510" s="32"/>
      <c r="AZ510" s="32"/>
      <c r="BA510" s="32"/>
      <c r="BB510" s="32"/>
      <c r="BC510" s="31"/>
      <c r="BD510" s="31"/>
      <c r="BE510" s="31"/>
      <c r="BF510" s="31"/>
      <c r="BG510" s="31"/>
      <c r="BH510" s="31"/>
      <c r="BI510" s="31"/>
      <c r="BJ510" s="31"/>
      <c r="BK510" s="31"/>
      <c r="BL510" s="31"/>
      <c r="BM510" s="31"/>
      <c r="BN510" s="31"/>
      <c r="BO510" s="31"/>
      <c r="BP510" s="31"/>
      <c r="BQ510" s="31"/>
      <c r="BR510" s="31"/>
      <c r="BS510" s="31"/>
      <c r="BT510" s="31"/>
      <c r="BU510" s="31"/>
      <c r="BV510" s="31"/>
      <c r="BW510" s="31"/>
      <c r="BX510" s="31"/>
      <c r="BY510" s="31"/>
      <c r="BZ510" s="31"/>
      <c r="CA510" s="31"/>
      <c r="CB510" s="31"/>
      <c r="CC510" s="31"/>
      <c r="CD510" s="31"/>
      <c r="CE510" s="31"/>
      <c r="CF510" s="31"/>
      <c r="CG510" s="31"/>
      <c r="CH510" s="31"/>
      <c r="CI510" s="31"/>
      <c r="CJ510" s="31"/>
      <c r="CK510" s="31"/>
      <c r="CL510" s="31"/>
      <c r="CM510" s="31"/>
      <c r="CN510" s="31"/>
      <c r="CO510" s="31"/>
      <c r="CP510" s="31"/>
      <c r="CQ510" s="31"/>
      <c r="CR510" s="31"/>
      <c r="CS510" s="31"/>
      <c r="CT510" s="31"/>
      <c r="CU510" s="31"/>
      <c r="CV510" s="31"/>
    </row>
    <row r="511" spans="1:100" x14ac:dyDescent="0.3">
      <c r="A511" s="31"/>
      <c r="B511" s="31"/>
      <c r="C511" s="31"/>
      <c r="D511" s="31"/>
      <c r="E511" s="31"/>
      <c r="F511" s="31"/>
      <c r="AQ511" s="31"/>
      <c r="AR511" s="31"/>
      <c r="AS511" s="31"/>
      <c r="AT511" s="31"/>
      <c r="AU511" s="31"/>
      <c r="AV511" s="31"/>
      <c r="AW511" s="32"/>
      <c r="AX511" s="32"/>
      <c r="AY511" s="32"/>
      <c r="AZ511" s="32"/>
      <c r="BA511" s="32"/>
      <c r="BB511" s="32"/>
      <c r="BC511" s="31"/>
      <c r="BD511" s="31"/>
      <c r="BE511" s="31"/>
      <c r="BF511" s="31"/>
      <c r="BG511" s="31"/>
      <c r="BH511" s="31"/>
      <c r="BI511" s="31"/>
      <c r="BJ511" s="31"/>
      <c r="BK511" s="31"/>
      <c r="BL511" s="31"/>
      <c r="BM511" s="31"/>
      <c r="BN511" s="31"/>
      <c r="BO511" s="31"/>
      <c r="BP511" s="31"/>
      <c r="BQ511" s="31"/>
      <c r="BR511" s="31"/>
      <c r="BS511" s="31"/>
      <c r="BT511" s="31"/>
      <c r="BU511" s="31"/>
      <c r="BV511" s="31"/>
      <c r="BW511" s="31"/>
      <c r="BX511" s="31"/>
      <c r="BY511" s="31"/>
      <c r="BZ511" s="31"/>
      <c r="CA511" s="31"/>
      <c r="CB511" s="31"/>
      <c r="CC511" s="31"/>
      <c r="CD511" s="31"/>
      <c r="CE511" s="31"/>
      <c r="CF511" s="31"/>
      <c r="CG511" s="31"/>
      <c r="CH511" s="31"/>
      <c r="CI511" s="31"/>
      <c r="CJ511" s="31"/>
      <c r="CK511" s="31"/>
      <c r="CL511" s="31"/>
      <c r="CM511" s="31"/>
      <c r="CN511" s="31"/>
      <c r="CO511" s="31"/>
      <c r="CP511" s="31"/>
      <c r="CQ511" s="31"/>
      <c r="CR511" s="31"/>
      <c r="CS511" s="31"/>
      <c r="CT511" s="31"/>
      <c r="CU511" s="31"/>
      <c r="CV511" s="31"/>
    </row>
    <row r="512" spans="1:100" x14ac:dyDescent="0.3">
      <c r="A512" s="31"/>
      <c r="B512" s="31"/>
      <c r="C512" s="31"/>
      <c r="D512" s="31"/>
      <c r="E512" s="31"/>
      <c r="F512" s="31"/>
      <c r="AQ512" s="31"/>
      <c r="AR512" s="31"/>
      <c r="AS512" s="31"/>
      <c r="AT512" s="31"/>
      <c r="AU512" s="31"/>
      <c r="AV512" s="31"/>
      <c r="AW512" s="32"/>
      <c r="AX512" s="32"/>
      <c r="AY512" s="32"/>
      <c r="AZ512" s="32"/>
      <c r="BA512" s="32"/>
      <c r="BB512" s="32"/>
      <c r="BC512" s="31"/>
      <c r="BD512" s="31"/>
      <c r="BE512" s="31"/>
      <c r="BF512" s="31"/>
      <c r="BG512" s="31"/>
      <c r="BH512" s="31"/>
      <c r="BI512" s="31"/>
      <c r="BJ512" s="31"/>
      <c r="BK512" s="31"/>
      <c r="BL512" s="31"/>
      <c r="BM512" s="31"/>
      <c r="BN512" s="31"/>
      <c r="BO512" s="31"/>
      <c r="BP512" s="31"/>
      <c r="BQ512" s="31"/>
      <c r="BR512" s="31"/>
      <c r="BS512" s="31"/>
      <c r="BT512" s="31"/>
      <c r="BU512" s="31"/>
      <c r="BV512" s="31"/>
      <c r="BW512" s="31"/>
      <c r="BX512" s="31"/>
      <c r="BY512" s="31"/>
      <c r="BZ512" s="31"/>
      <c r="CA512" s="31"/>
      <c r="CB512" s="31"/>
      <c r="CC512" s="31"/>
      <c r="CD512" s="31"/>
      <c r="CE512" s="31"/>
      <c r="CF512" s="31"/>
      <c r="CG512" s="31"/>
      <c r="CH512" s="31"/>
      <c r="CI512" s="31"/>
      <c r="CJ512" s="31"/>
      <c r="CK512" s="31"/>
      <c r="CL512" s="31"/>
      <c r="CM512" s="31"/>
      <c r="CN512" s="31"/>
      <c r="CO512" s="31"/>
      <c r="CP512" s="31"/>
      <c r="CQ512" s="31"/>
      <c r="CR512" s="31"/>
      <c r="CS512" s="31"/>
      <c r="CT512" s="31"/>
      <c r="CU512" s="31"/>
      <c r="CV512" s="31"/>
    </row>
    <row r="513" spans="1:100" x14ac:dyDescent="0.3">
      <c r="A513" s="31"/>
      <c r="B513" s="31"/>
      <c r="C513" s="31"/>
      <c r="D513" s="31"/>
      <c r="E513" s="31"/>
      <c r="F513" s="31"/>
      <c r="AQ513" s="31"/>
      <c r="AR513" s="31"/>
      <c r="AS513" s="31"/>
      <c r="AT513" s="31"/>
      <c r="AU513" s="31"/>
      <c r="AV513" s="31"/>
      <c r="AW513" s="32"/>
      <c r="AX513" s="32"/>
      <c r="AY513" s="32"/>
      <c r="AZ513" s="32"/>
      <c r="BA513" s="32"/>
      <c r="BB513" s="32"/>
      <c r="BC513" s="31"/>
      <c r="BD513" s="31"/>
      <c r="BE513" s="31"/>
      <c r="BF513" s="31"/>
      <c r="BG513" s="31"/>
      <c r="BH513" s="31"/>
      <c r="BI513" s="31"/>
      <c r="BJ513" s="31"/>
      <c r="BK513" s="31"/>
      <c r="BL513" s="31"/>
      <c r="BM513" s="31"/>
      <c r="BN513" s="31"/>
      <c r="BO513" s="31"/>
      <c r="BP513" s="31"/>
      <c r="BQ513" s="31"/>
      <c r="BR513" s="31"/>
      <c r="BS513" s="31"/>
      <c r="BT513" s="31"/>
      <c r="BU513" s="31"/>
      <c r="BV513" s="31"/>
      <c r="BW513" s="31"/>
      <c r="BX513" s="31"/>
      <c r="BY513" s="31"/>
      <c r="BZ513" s="31"/>
      <c r="CA513" s="31"/>
      <c r="CB513" s="31"/>
      <c r="CC513" s="31"/>
      <c r="CD513" s="31"/>
      <c r="CE513" s="31"/>
      <c r="CF513" s="31"/>
      <c r="CG513" s="31"/>
      <c r="CH513" s="31"/>
      <c r="CI513" s="31"/>
      <c r="CJ513" s="31"/>
      <c r="CK513" s="31"/>
      <c r="CL513" s="31"/>
      <c r="CM513" s="31"/>
      <c r="CN513" s="31"/>
      <c r="CO513" s="31"/>
      <c r="CP513" s="31"/>
      <c r="CQ513" s="31"/>
      <c r="CR513" s="31"/>
      <c r="CS513" s="31"/>
      <c r="CT513" s="31"/>
      <c r="CU513" s="31"/>
      <c r="CV513" s="31"/>
    </row>
    <row r="514" spans="1:100" x14ac:dyDescent="0.3">
      <c r="A514" s="31"/>
      <c r="B514" s="31"/>
      <c r="C514" s="31"/>
      <c r="D514" s="31"/>
      <c r="E514" s="31"/>
      <c r="F514" s="31"/>
      <c r="AQ514" s="31"/>
      <c r="AR514" s="31"/>
      <c r="AS514" s="31"/>
      <c r="AT514" s="31"/>
      <c r="AU514" s="31"/>
      <c r="AV514" s="31"/>
      <c r="AW514" s="32"/>
      <c r="AX514" s="32"/>
      <c r="AY514" s="32"/>
      <c r="AZ514" s="32"/>
      <c r="BA514" s="32"/>
      <c r="BB514" s="32"/>
      <c r="BC514" s="31"/>
      <c r="BD514" s="31"/>
      <c r="BE514" s="31"/>
      <c r="BF514" s="31"/>
      <c r="BG514" s="31"/>
      <c r="BH514" s="31"/>
      <c r="BI514" s="31"/>
      <c r="BJ514" s="31"/>
      <c r="BK514" s="31"/>
      <c r="BL514" s="31"/>
      <c r="BM514" s="31"/>
      <c r="BN514" s="31"/>
      <c r="BO514" s="31"/>
      <c r="BP514" s="31"/>
      <c r="BQ514" s="31"/>
      <c r="BR514" s="31"/>
      <c r="BS514" s="31"/>
      <c r="BT514" s="31"/>
      <c r="BU514" s="31"/>
      <c r="BV514" s="31"/>
      <c r="BW514" s="31"/>
      <c r="BX514" s="31"/>
      <c r="BY514" s="31"/>
      <c r="BZ514" s="31"/>
      <c r="CA514" s="31"/>
      <c r="CB514" s="31"/>
      <c r="CC514" s="31"/>
      <c r="CD514" s="31"/>
      <c r="CE514" s="31"/>
      <c r="CF514" s="31"/>
      <c r="CG514" s="31"/>
      <c r="CH514" s="31"/>
      <c r="CI514" s="31"/>
      <c r="CJ514" s="31"/>
      <c r="CK514" s="31"/>
      <c r="CL514" s="31"/>
      <c r="CM514" s="31"/>
      <c r="CN514" s="31"/>
      <c r="CO514" s="31"/>
      <c r="CP514" s="31"/>
      <c r="CQ514" s="31"/>
      <c r="CR514" s="31"/>
      <c r="CS514" s="31"/>
      <c r="CT514" s="31"/>
      <c r="CU514" s="31"/>
      <c r="CV514" s="31"/>
    </row>
    <row r="515" spans="1:100" x14ac:dyDescent="0.3">
      <c r="A515" s="31"/>
      <c r="B515" s="31"/>
      <c r="C515" s="31"/>
      <c r="D515" s="31"/>
      <c r="E515" s="31"/>
      <c r="F515" s="31"/>
      <c r="AQ515" s="31"/>
      <c r="AR515" s="31"/>
      <c r="AS515" s="31"/>
      <c r="AT515" s="31"/>
      <c r="AU515" s="31"/>
      <c r="AV515" s="31"/>
      <c r="AW515" s="32"/>
      <c r="AX515" s="32"/>
      <c r="AY515" s="32"/>
      <c r="AZ515" s="32"/>
      <c r="BA515" s="32"/>
      <c r="BB515" s="32"/>
      <c r="BC515" s="31"/>
      <c r="BD515" s="31"/>
      <c r="BE515" s="31"/>
      <c r="BF515" s="31"/>
      <c r="BG515" s="31"/>
      <c r="BH515" s="31"/>
      <c r="BI515" s="31"/>
      <c r="BJ515" s="31"/>
      <c r="BK515" s="31"/>
      <c r="BL515" s="31"/>
      <c r="BM515" s="31"/>
      <c r="BN515" s="31"/>
      <c r="BO515" s="31"/>
      <c r="BP515" s="31"/>
      <c r="BQ515" s="31"/>
      <c r="BR515" s="31"/>
      <c r="BS515" s="31"/>
      <c r="BT515" s="31"/>
      <c r="BU515" s="31"/>
      <c r="BV515" s="31"/>
      <c r="BW515" s="31"/>
      <c r="BX515" s="31"/>
      <c r="BY515" s="31"/>
      <c r="BZ515" s="31"/>
      <c r="CA515" s="31"/>
      <c r="CB515" s="31"/>
      <c r="CC515" s="31"/>
      <c r="CD515" s="31"/>
      <c r="CE515" s="31"/>
      <c r="CF515" s="31"/>
      <c r="CG515" s="31"/>
      <c r="CH515" s="31"/>
      <c r="CI515" s="31"/>
      <c r="CJ515" s="31"/>
      <c r="CK515" s="31"/>
      <c r="CL515" s="31"/>
      <c r="CM515" s="31"/>
      <c r="CN515" s="31"/>
      <c r="CO515" s="31"/>
      <c r="CP515" s="31"/>
      <c r="CQ515" s="31"/>
      <c r="CR515" s="31"/>
      <c r="CS515" s="31"/>
      <c r="CT515" s="31"/>
      <c r="CU515" s="31"/>
      <c r="CV515" s="31"/>
    </row>
    <row r="516" spans="1:100" x14ac:dyDescent="0.3">
      <c r="A516" s="31"/>
      <c r="B516" s="31"/>
      <c r="C516" s="31"/>
      <c r="D516" s="31"/>
      <c r="E516" s="31"/>
      <c r="F516" s="31"/>
      <c r="AQ516" s="31"/>
      <c r="AR516" s="31"/>
      <c r="AS516" s="31"/>
      <c r="AT516" s="31"/>
      <c r="AU516" s="31"/>
      <c r="AV516" s="31"/>
      <c r="AW516" s="32"/>
      <c r="AX516" s="32"/>
      <c r="AY516" s="32"/>
      <c r="AZ516" s="32"/>
      <c r="BA516" s="32"/>
      <c r="BB516" s="32"/>
      <c r="BC516" s="31"/>
      <c r="BD516" s="31"/>
      <c r="BE516" s="31"/>
      <c r="BF516" s="31"/>
      <c r="BG516" s="31"/>
      <c r="BH516" s="31"/>
      <c r="BI516" s="31"/>
      <c r="BJ516" s="31"/>
      <c r="BK516" s="31"/>
      <c r="BL516" s="31"/>
      <c r="BM516" s="31"/>
      <c r="BN516" s="31"/>
      <c r="BO516" s="31"/>
      <c r="BP516" s="31"/>
      <c r="BQ516" s="31"/>
      <c r="BR516" s="31"/>
      <c r="BS516" s="31"/>
      <c r="BT516" s="31"/>
      <c r="BU516" s="31"/>
      <c r="BV516" s="31"/>
      <c r="BW516" s="31"/>
      <c r="BX516" s="31"/>
      <c r="BY516" s="31"/>
      <c r="BZ516" s="31"/>
      <c r="CA516" s="31"/>
      <c r="CB516" s="31"/>
      <c r="CC516" s="31"/>
      <c r="CD516" s="31"/>
      <c r="CE516" s="31"/>
      <c r="CF516" s="31"/>
      <c r="CG516" s="31"/>
      <c r="CH516" s="31"/>
      <c r="CI516" s="31"/>
      <c r="CJ516" s="31"/>
      <c r="CK516" s="31"/>
      <c r="CL516" s="31"/>
      <c r="CM516" s="31"/>
      <c r="CN516" s="31"/>
      <c r="CO516" s="31"/>
      <c r="CP516" s="31"/>
      <c r="CQ516" s="31"/>
      <c r="CR516" s="31"/>
      <c r="CS516" s="31"/>
      <c r="CT516" s="31"/>
      <c r="CU516" s="31"/>
      <c r="CV516" s="31"/>
    </row>
    <row r="517" spans="1:100" x14ac:dyDescent="0.3">
      <c r="A517" s="31"/>
      <c r="B517" s="31"/>
      <c r="C517" s="31"/>
      <c r="D517" s="31"/>
      <c r="E517" s="31"/>
      <c r="F517" s="31"/>
      <c r="AQ517" s="31"/>
      <c r="AR517" s="31"/>
      <c r="AS517" s="31"/>
      <c r="AT517" s="31"/>
      <c r="AU517" s="31"/>
      <c r="AV517" s="31"/>
      <c r="AW517" s="32"/>
      <c r="AX517" s="32"/>
      <c r="AY517" s="32"/>
      <c r="AZ517" s="32"/>
      <c r="BA517" s="32"/>
      <c r="BB517" s="32"/>
      <c r="BC517" s="31"/>
      <c r="BD517" s="31"/>
      <c r="BE517" s="31"/>
      <c r="BF517" s="31"/>
      <c r="BG517" s="31"/>
      <c r="BH517" s="31"/>
      <c r="BI517" s="31"/>
      <c r="BJ517" s="31"/>
      <c r="BK517" s="31"/>
      <c r="BL517" s="31"/>
      <c r="BM517" s="31"/>
      <c r="BN517" s="31"/>
      <c r="BO517" s="31"/>
      <c r="BP517" s="31"/>
      <c r="BQ517" s="31"/>
      <c r="BR517" s="31"/>
      <c r="BS517" s="31"/>
      <c r="BT517" s="31"/>
      <c r="BU517" s="31"/>
      <c r="BV517" s="31"/>
      <c r="BW517" s="31"/>
      <c r="BX517" s="31"/>
      <c r="BY517" s="31"/>
      <c r="BZ517" s="31"/>
      <c r="CA517" s="31"/>
      <c r="CB517" s="31"/>
      <c r="CC517" s="31"/>
      <c r="CD517" s="31"/>
      <c r="CE517" s="31"/>
      <c r="CF517" s="31"/>
      <c r="CG517" s="31"/>
      <c r="CH517" s="31"/>
      <c r="CI517" s="31"/>
      <c r="CJ517" s="31"/>
      <c r="CK517" s="31"/>
      <c r="CL517" s="31"/>
      <c r="CM517" s="31"/>
      <c r="CN517" s="31"/>
      <c r="CO517" s="31"/>
      <c r="CP517" s="31"/>
      <c r="CQ517" s="31"/>
      <c r="CR517" s="31"/>
      <c r="CS517" s="31"/>
      <c r="CT517" s="31"/>
      <c r="CU517" s="31"/>
      <c r="CV517" s="31"/>
    </row>
    <row r="518" spans="1:100" x14ac:dyDescent="0.3">
      <c r="A518" s="31"/>
      <c r="B518" s="31"/>
      <c r="C518" s="31"/>
      <c r="D518" s="31"/>
      <c r="E518" s="31"/>
      <c r="F518" s="31"/>
      <c r="AQ518" s="31"/>
      <c r="AR518" s="31"/>
      <c r="AS518" s="31"/>
      <c r="AT518" s="31"/>
      <c r="AU518" s="31"/>
      <c r="AV518" s="31"/>
      <c r="AW518" s="32"/>
      <c r="AX518" s="32"/>
      <c r="AY518" s="32"/>
      <c r="AZ518" s="32"/>
      <c r="BA518" s="32"/>
      <c r="BB518" s="32"/>
      <c r="BC518" s="31"/>
      <c r="BD518" s="31"/>
      <c r="BE518" s="31"/>
      <c r="BF518" s="31"/>
      <c r="BG518" s="31"/>
      <c r="BH518" s="31"/>
      <c r="BI518" s="31"/>
      <c r="BJ518" s="31"/>
      <c r="BK518" s="31"/>
      <c r="BL518" s="31"/>
      <c r="BM518" s="31"/>
      <c r="BN518" s="31"/>
      <c r="BO518" s="31"/>
      <c r="BP518" s="31"/>
      <c r="BQ518" s="31"/>
      <c r="BR518" s="31"/>
      <c r="BS518" s="31"/>
      <c r="BT518" s="31"/>
      <c r="BU518" s="31"/>
      <c r="BV518" s="31"/>
      <c r="BW518" s="31"/>
      <c r="BX518" s="31"/>
      <c r="BY518" s="31"/>
      <c r="BZ518" s="31"/>
      <c r="CA518" s="31"/>
      <c r="CB518" s="31"/>
      <c r="CC518" s="31"/>
      <c r="CD518" s="31"/>
      <c r="CE518" s="31"/>
      <c r="CF518" s="31"/>
      <c r="CG518" s="31"/>
      <c r="CH518" s="31"/>
      <c r="CI518" s="31"/>
      <c r="CJ518" s="31"/>
      <c r="CK518" s="31"/>
      <c r="CL518" s="31"/>
      <c r="CM518" s="31"/>
      <c r="CN518" s="31"/>
      <c r="CO518" s="31"/>
      <c r="CP518" s="31"/>
      <c r="CQ518" s="31"/>
      <c r="CR518" s="31"/>
      <c r="CS518" s="31"/>
      <c r="CT518" s="31"/>
      <c r="CU518" s="31"/>
      <c r="CV518" s="31"/>
    </row>
    <row r="519" spans="1:100" x14ac:dyDescent="0.3">
      <c r="A519" s="31"/>
      <c r="B519" s="31"/>
      <c r="C519" s="31"/>
      <c r="D519" s="31"/>
      <c r="E519" s="31"/>
      <c r="F519" s="31"/>
      <c r="AQ519" s="31"/>
      <c r="AR519" s="31"/>
      <c r="AS519" s="31"/>
      <c r="AT519" s="31"/>
      <c r="AU519" s="31"/>
      <c r="AV519" s="31"/>
      <c r="AW519" s="32"/>
      <c r="AX519" s="32"/>
      <c r="AY519" s="32"/>
      <c r="AZ519" s="32"/>
      <c r="BA519" s="32"/>
      <c r="BB519" s="32"/>
      <c r="BC519" s="31"/>
      <c r="BD519" s="31"/>
      <c r="BE519" s="31"/>
      <c r="BF519" s="31"/>
      <c r="BG519" s="31"/>
      <c r="BH519" s="31"/>
      <c r="BI519" s="31"/>
      <c r="BJ519" s="31"/>
      <c r="BK519" s="31"/>
      <c r="BL519" s="31"/>
      <c r="BM519" s="31"/>
      <c r="BN519" s="31"/>
      <c r="BO519" s="31"/>
      <c r="BP519" s="31"/>
      <c r="BQ519" s="31"/>
      <c r="BR519" s="31"/>
      <c r="BS519" s="31"/>
      <c r="BT519" s="31"/>
      <c r="BU519" s="31"/>
      <c r="BV519" s="31"/>
      <c r="BW519" s="31"/>
      <c r="BX519" s="31"/>
      <c r="BY519" s="31"/>
      <c r="BZ519" s="31"/>
      <c r="CA519" s="31"/>
      <c r="CB519" s="31"/>
      <c r="CC519" s="31"/>
      <c r="CD519" s="31"/>
      <c r="CE519" s="31"/>
      <c r="CF519" s="31"/>
      <c r="CG519" s="31"/>
      <c r="CH519" s="31"/>
      <c r="CI519" s="31"/>
      <c r="CJ519" s="31"/>
      <c r="CK519" s="31"/>
      <c r="CL519" s="31"/>
      <c r="CM519" s="31"/>
      <c r="CN519" s="31"/>
      <c r="CO519" s="31"/>
      <c r="CP519" s="31"/>
      <c r="CQ519" s="31"/>
      <c r="CR519" s="31"/>
      <c r="CS519" s="31"/>
      <c r="CT519" s="31"/>
      <c r="CU519" s="31"/>
      <c r="CV519" s="31"/>
    </row>
    <row r="520" spans="1:100" x14ac:dyDescent="0.3">
      <c r="A520" s="31"/>
      <c r="B520" s="31"/>
      <c r="C520" s="31"/>
      <c r="D520" s="31"/>
      <c r="E520" s="31"/>
      <c r="F520" s="31"/>
      <c r="AQ520" s="31"/>
      <c r="AR520" s="31"/>
      <c r="AS520" s="31"/>
      <c r="AT520" s="31"/>
      <c r="AU520" s="31"/>
      <c r="AV520" s="31"/>
      <c r="AW520" s="32"/>
      <c r="AX520" s="32"/>
      <c r="AY520" s="32"/>
      <c r="AZ520" s="32"/>
      <c r="BA520" s="32"/>
      <c r="BB520" s="32"/>
      <c r="BC520" s="31"/>
      <c r="BD520" s="31"/>
      <c r="BE520" s="31"/>
      <c r="BF520" s="31"/>
      <c r="BG520" s="31"/>
      <c r="BH520" s="31"/>
      <c r="BI520" s="31"/>
      <c r="BJ520" s="31"/>
      <c r="BK520" s="31"/>
      <c r="BL520" s="31"/>
      <c r="BM520" s="31"/>
      <c r="BN520" s="31"/>
      <c r="BO520" s="31"/>
      <c r="BP520" s="31"/>
      <c r="BQ520" s="31"/>
      <c r="BR520" s="31"/>
      <c r="BS520" s="31"/>
      <c r="BT520" s="31"/>
      <c r="BU520" s="31"/>
      <c r="BV520" s="31"/>
      <c r="BW520" s="31"/>
      <c r="BX520" s="31"/>
      <c r="BY520" s="31"/>
      <c r="BZ520" s="31"/>
      <c r="CA520" s="31"/>
      <c r="CB520" s="31"/>
      <c r="CC520" s="31"/>
      <c r="CD520" s="31"/>
      <c r="CE520" s="31"/>
      <c r="CF520" s="31"/>
      <c r="CG520" s="31"/>
      <c r="CH520" s="31"/>
      <c r="CI520" s="31"/>
      <c r="CJ520" s="31"/>
      <c r="CK520" s="31"/>
      <c r="CL520" s="31"/>
      <c r="CM520" s="31"/>
      <c r="CN520" s="31"/>
      <c r="CO520" s="31"/>
      <c r="CP520" s="31"/>
      <c r="CQ520" s="31"/>
      <c r="CR520" s="31"/>
      <c r="CS520" s="31"/>
      <c r="CT520" s="31"/>
      <c r="CU520" s="31"/>
      <c r="CV520" s="31"/>
    </row>
    <row r="521" spans="1:100" x14ac:dyDescent="0.3">
      <c r="A521" s="31"/>
      <c r="B521" s="31"/>
      <c r="C521" s="31"/>
      <c r="D521" s="31"/>
      <c r="E521" s="31"/>
      <c r="F521" s="31"/>
      <c r="AQ521" s="31"/>
      <c r="AR521" s="31"/>
      <c r="AS521" s="31"/>
      <c r="AT521" s="31"/>
      <c r="AU521" s="31"/>
      <c r="AV521" s="31"/>
      <c r="AW521" s="32"/>
      <c r="AX521" s="32"/>
      <c r="AY521" s="32"/>
      <c r="AZ521" s="32"/>
      <c r="BA521" s="32"/>
      <c r="BB521" s="32"/>
      <c r="BC521" s="31"/>
      <c r="BD521" s="31"/>
      <c r="BE521" s="31"/>
      <c r="BF521" s="31"/>
      <c r="BG521" s="31"/>
      <c r="BH521" s="31"/>
      <c r="BI521" s="31"/>
      <c r="BJ521" s="31"/>
      <c r="BK521" s="31"/>
      <c r="BL521" s="31"/>
      <c r="BM521" s="31"/>
      <c r="BN521" s="31"/>
      <c r="BO521" s="31"/>
      <c r="BP521" s="31"/>
      <c r="BQ521" s="31"/>
      <c r="BR521" s="31"/>
      <c r="BS521" s="31"/>
      <c r="BT521" s="31"/>
      <c r="BU521" s="31"/>
      <c r="BV521" s="31"/>
      <c r="BW521" s="31"/>
      <c r="BX521" s="31"/>
      <c r="BY521" s="31"/>
      <c r="BZ521" s="31"/>
      <c r="CA521" s="31"/>
      <c r="CB521" s="31"/>
      <c r="CC521" s="31"/>
      <c r="CD521" s="31"/>
      <c r="CE521" s="31"/>
      <c r="CF521" s="31"/>
      <c r="CG521" s="31"/>
      <c r="CH521" s="31"/>
      <c r="CI521" s="31"/>
      <c r="CJ521" s="31"/>
      <c r="CK521" s="31"/>
      <c r="CL521" s="31"/>
      <c r="CM521" s="31"/>
      <c r="CN521" s="31"/>
      <c r="CO521" s="31"/>
      <c r="CP521" s="31"/>
      <c r="CQ521" s="31"/>
      <c r="CR521" s="31"/>
      <c r="CS521" s="31"/>
      <c r="CT521" s="31"/>
      <c r="CU521" s="31"/>
      <c r="CV521" s="31"/>
    </row>
    <row r="522" spans="1:100" x14ac:dyDescent="0.3">
      <c r="A522" s="31"/>
      <c r="B522" s="31"/>
      <c r="C522" s="31"/>
      <c r="D522" s="31"/>
      <c r="E522" s="31"/>
      <c r="F522" s="31"/>
      <c r="AQ522" s="31"/>
      <c r="AR522" s="31"/>
      <c r="AS522" s="31"/>
      <c r="AT522" s="31"/>
      <c r="AU522" s="31"/>
      <c r="AV522" s="31"/>
      <c r="AW522" s="32"/>
      <c r="AX522" s="32"/>
      <c r="AY522" s="32"/>
      <c r="AZ522" s="32"/>
      <c r="BA522" s="32"/>
      <c r="BB522" s="32"/>
      <c r="BC522" s="31"/>
      <c r="BD522" s="31"/>
      <c r="BE522" s="31"/>
      <c r="BF522" s="31"/>
      <c r="BG522" s="31"/>
      <c r="BH522" s="31"/>
      <c r="BI522" s="31"/>
      <c r="BJ522" s="31"/>
      <c r="BK522" s="31"/>
      <c r="BL522" s="31"/>
      <c r="BM522" s="31"/>
      <c r="BN522" s="31"/>
      <c r="BO522" s="31"/>
      <c r="BP522" s="31"/>
      <c r="BQ522" s="31"/>
      <c r="BR522" s="31"/>
      <c r="BS522" s="31"/>
      <c r="BT522" s="31"/>
      <c r="BU522" s="31"/>
      <c r="BV522" s="31"/>
      <c r="BW522" s="31"/>
      <c r="BX522" s="31"/>
      <c r="BY522" s="31"/>
      <c r="BZ522" s="31"/>
      <c r="CA522" s="31"/>
      <c r="CB522" s="31"/>
      <c r="CC522" s="31"/>
      <c r="CD522" s="31"/>
      <c r="CE522" s="31"/>
      <c r="CF522" s="31"/>
      <c r="CG522" s="31"/>
      <c r="CH522" s="31"/>
      <c r="CI522" s="31"/>
      <c r="CJ522" s="31"/>
      <c r="CK522" s="31"/>
      <c r="CL522" s="31"/>
      <c r="CM522" s="31"/>
      <c r="CN522" s="31"/>
      <c r="CO522" s="31"/>
      <c r="CP522" s="31"/>
      <c r="CQ522" s="31"/>
      <c r="CR522" s="31"/>
      <c r="CS522" s="31"/>
      <c r="CT522" s="31"/>
      <c r="CU522" s="31"/>
      <c r="CV522" s="31"/>
    </row>
    <row r="523" spans="1:100" x14ac:dyDescent="0.3">
      <c r="A523" s="31"/>
      <c r="B523" s="31"/>
      <c r="C523" s="31"/>
      <c r="D523" s="31"/>
      <c r="E523" s="31"/>
      <c r="F523" s="31"/>
      <c r="AQ523" s="31"/>
      <c r="AR523" s="31"/>
      <c r="AS523" s="31"/>
      <c r="AT523" s="31"/>
      <c r="AU523" s="31"/>
      <c r="AV523" s="31"/>
      <c r="AW523" s="32"/>
      <c r="AX523" s="32"/>
      <c r="AY523" s="32"/>
      <c r="AZ523" s="32"/>
      <c r="BA523" s="32"/>
      <c r="BB523" s="32"/>
      <c r="BC523" s="31"/>
      <c r="BD523" s="31"/>
      <c r="BE523" s="31"/>
      <c r="BF523" s="31"/>
      <c r="BG523" s="31"/>
      <c r="BH523" s="31"/>
      <c r="BI523" s="31"/>
      <c r="BJ523" s="31"/>
      <c r="BK523" s="31"/>
      <c r="BL523" s="31"/>
      <c r="BM523" s="31"/>
      <c r="BN523" s="31"/>
      <c r="BO523" s="31"/>
      <c r="BP523" s="31"/>
      <c r="BQ523" s="31"/>
      <c r="BR523" s="31"/>
      <c r="BS523" s="31"/>
      <c r="BT523" s="31"/>
      <c r="BU523" s="31"/>
      <c r="BV523" s="31"/>
      <c r="BW523" s="31"/>
      <c r="BX523" s="31"/>
      <c r="BY523" s="31"/>
      <c r="BZ523" s="31"/>
      <c r="CA523" s="31"/>
      <c r="CB523" s="31"/>
      <c r="CC523" s="31"/>
      <c r="CD523" s="31"/>
      <c r="CE523" s="31"/>
      <c r="CF523" s="31"/>
      <c r="CG523" s="31"/>
      <c r="CH523" s="31"/>
      <c r="CI523" s="31"/>
      <c r="CJ523" s="31"/>
      <c r="CK523" s="31"/>
      <c r="CL523" s="31"/>
      <c r="CM523" s="31"/>
      <c r="CN523" s="31"/>
      <c r="CO523" s="31"/>
      <c r="CP523" s="31"/>
      <c r="CQ523" s="31"/>
      <c r="CR523" s="31"/>
      <c r="CS523" s="31"/>
      <c r="CT523" s="31"/>
      <c r="CU523" s="31"/>
      <c r="CV523" s="31"/>
    </row>
    <row r="524" spans="1:100" x14ac:dyDescent="0.3">
      <c r="A524" s="31"/>
      <c r="B524" s="31"/>
      <c r="C524" s="31"/>
      <c r="D524" s="31"/>
      <c r="E524" s="31"/>
      <c r="F524" s="31"/>
      <c r="AQ524" s="31"/>
      <c r="AR524" s="31"/>
      <c r="AS524" s="31"/>
      <c r="AT524" s="31"/>
      <c r="AU524" s="31"/>
      <c r="AV524" s="31"/>
      <c r="AW524" s="32"/>
      <c r="AX524" s="32"/>
      <c r="AY524" s="32"/>
      <c r="AZ524" s="32"/>
      <c r="BA524" s="32"/>
      <c r="BB524" s="32"/>
      <c r="BC524" s="31"/>
      <c r="BD524" s="31"/>
      <c r="BE524" s="31"/>
      <c r="BF524" s="31"/>
      <c r="BG524" s="31"/>
      <c r="BH524" s="31"/>
      <c r="BI524" s="31"/>
      <c r="BJ524" s="31"/>
      <c r="BK524" s="31"/>
      <c r="BL524" s="31"/>
      <c r="BM524" s="31"/>
      <c r="BN524" s="31"/>
      <c r="BO524" s="31"/>
      <c r="BP524" s="31"/>
      <c r="BQ524" s="31"/>
      <c r="BR524" s="31"/>
      <c r="BS524" s="31"/>
      <c r="BT524" s="31"/>
      <c r="BU524" s="31"/>
      <c r="BV524" s="31"/>
      <c r="BW524" s="31"/>
      <c r="BX524" s="31"/>
      <c r="BY524" s="31"/>
      <c r="BZ524" s="31"/>
      <c r="CA524" s="31"/>
      <c r="CB524" s="31"/>
      <c r="CC524" s="31"/>
      <c r="CD524" s="31"/>
      <c r="CE524" s="31"/>
      <c r="CF524" s="31"/>
      <c r="CG524" s="31"/>
      <c r="CH524" s="31"/>
      <c r="CI524" s="31"/>
      <c r="CJ524" s="31"/>
      <c r="CK524" s="31"/>
      <c r="CL524" s="31"/>
      <c r="CM524" s="31"/>
      <c r="CN524" s="31"/>
      <c r="CO524" s="31"/>
      <c r="CP524" s="31"/>
      <c r="CQ524" s="31"/>
      <c r="CR524" s="31"/>
      <c r="CS524" s="31"/>
      <c r="CT524" s="31"/>
      <c r="CU524" s="31"/>
      <c r="CV524" s="31"/>
    </row>
    <row r="525" spans="1:100" x14ac:dyDescent="0.3">
      <c r="A525" s="31"/>
      <c r="B525" s="31"/>
      <c r="C525" s="31"/>
      <c r="D525" s="31"/>
      <c r="E525" s="31"/>
      <c r="F525" s="31"/>
      <c r="AQ525" s="31"/>
      <c r="AR525" s="31"/>
      <c r="AS525" s="31"/>
      <c r="AT525" s="31"/>
      <c r="AU525" s="31"/>
      <c r="AV525" s="31"/>
      <c r="AW525" s="32"/>
      <c r="AX525" s="32"/>
      <c r="AY525" s="32"/>
      <c r="AZ525" s="32"/>
      <c r="BA525" s="32"/>
      <c r="BB525" s="32"/>
      <c r="BC525" s="31"/>
      <c r="BD525" s="31"/>
      <c r="BE525" s="31"/>
      <c r="BF525" s="31"/>
      <c r="BG525" s="31"/>
      <c r="BH525" s="31"/>
      <c r="BI525" s="31"/>
      <c r="BJ525" s="31"/>
      <c r="BK525" s="31"/>
      <c r="BL525" s="31"/>
      <c r="BM525" s="31"/>
      <c r="BN525" s="31"/>
      <c r="BO525" s="31"/>
      <c r="BP525" s="31"/>
      <c r="BQ525" s="31"/>
      <c r="BR525" s="31"/>
      <c r="BS525" s="31"/>
      <c r="BT525" s="31"/>
      <c r="BU525" s="31"/>
      <c r="BV525" s="31"/>
      <c r="BW525" s="31"/>
      <c r="BX525" s="31"/>
      <c r="BY525" s="31"/>
      <c r="BZ525" s="31"/>
      <c r="CA525" s="31"/>
      <c r="CB525" s="31"/>
      <c r="CC525" s="31"/>
      <c r="CD525" s="31"/>
      <c r="CE525" s="31"/>
      <c r="CF525" s="31"/>
      <c r="CG525" s="31"/>
      <c r="CH525" s="31"/>
      <c r="CI525" s="31"/>
      <c r="CJ525" s="31"/>
      <c r="CK525" s="31"/>
      <c r="CL525" s="31"/>
      <c r="CM525" s="31"/>
      <c r="CN525" s="31"/>
      <c r="CO525" s="31"/>
      <c r="CP525" s="31"/>
      <c r="CQ525" s="31"/>
      <c r="CR525" s="31"/>
      <c r="CS525" s="31"/>
      <c r="CT525" s="31"/>
      <c r="CU525" s="31"/>
      <c r="CV525" s="31"/>
    </row>
    <row r="526" spans="1:100" x14ac:dyDescent="0.3">
      <c r="A526" s="31"/>
      <c r="B526" s="31"/>
      <c r="C526" s="31"/>
      <c r="D526" s="31"/>
      <c r="E526" s="31"/>
      <c r="F526" s="31"/>
      <c r="AQ526" s="31"/>
      <c r="AR526" s="31"/>
      <c r="AS526" s="31"/>
      <c r="AT526" s="31"/>
      <c r="AU526" s="31"/>
      <c r="AV526" s="31"/>
      <c r="AW526" s="32"/>
      <c r="AX526" s="32"/>
      <c r="AY526" s="32"/>
      <c r="AZ526" s="32"/>
      <c r="BA526" s="32"/>
      <c r="BB526" s="32"/>
      <c r="BC526" s="31"/>
      <c r="BD526" s="31"/>
      <c r="BE526" s="31"/>
      <c r="BF526" s="31"/>
      <c r="BG526" s="31"/>
      <c r="BH526" s="31"/>
      <c r="BI526" s="31"/>
      <c r="BJ526" s="31"/>
      <c r="BK526" s="31"/>
      <c r="BL526" s="31"/>
      <c r="BM526" s="31"/>
      <c r="BN526" s="31"/>
      <c r="BO526" s="31"/>
      <c r="BP526" s="31"/>
      <c r="BQ526" s="31"/>
      <c r="BR526" s="31"/>
      <c r="BS526" s="31"/>
      <c r="BT526" s="31"/>
      <c r="BU526" s="31"/>
      <c r="BV526" s="31"/>
      <c r="BW526" s="31"/>
      <c r="BX526" s="31"/>
      <c r="BY526" s="31"/>
      <c r="BZ526" s="31"/>
      <c r="CA526" s="31"/>
      <c r="CB526" s="31"/>
      <c r="CC526" s="31"/>
      <c r="CD526" s="31"/>
      <c r="CE526" s="31"/>
      <c r="CF526" s="31"/>
      <c r="CG526" s="31"/>
      <c r="CH526" s="31"/>
      <c r="CI526" s="31"/>
      <c r="CJ526" s="31"/>
      <c r="CK526" s="31"/>
      <c r="CL526" s="31"/>
      <c r="CM526" s="31"/>
      <c r="CN526" s="31"/>
      <c r="CO526" s="31"/>
      <c r="CP526" s="31"/>
      <c r="CQ526" s="31"/>
      <c r="CR526" s="31"/>
      <c r="CS526" s="31"/>
      <c r="CT526" s="31"/>
      <c r="CU526" s="31"/>
      <c r="CV526" s="31"/>
    </row>
    <row r="527" spans="1:100" x14ac:dyDescent="0.3">
      <c r="A527" s="31"/>
      <c r="B527" s="31"/>
      <c r="C527" s="31"/>
      <c r="D527" s="31"/>
      <c r="E527" s="31"/>
      <c r="F527" s="31"/>
      <c r="AQ527" s="31"/>
      <c r="AR527" s="31"/>
      <c r="AS527" s="31"/>
      <c r="AT527" s="31"/>
      <c r="AU527" s="31"/>
      <c r="AV527" s="31"/>
      <c r="AW527" s="32"/>
      <c r="AX527" s="32"/>
      <c r="AY527" s="32"/>
      <c r="AZ527" s="32"/>
      <c r="BA527" s="32"/>
      <c r="BB527" s="32"/>
      <c r="BC527" s="31"/>
      <c r="BD527" s="31"/>
      <c r="BE527" s="31"/>
      <c r="BF527" s="31"/>
      <c r="BG527" s="31"/>
      <c r="BH527" s="31"/>
      <c r="BI527" s="31"/>
      <c r="BJ527" s="31"/>
      <c r="BK527" s="31"/>
      <c r="BL527" s="31"/>
      <c r="BM527" s="31"/>
      <c r="BN527" s="31"/>
      <c r="BO527" s="31"/>
      <c r="BP527" s="31"/>
      <c r="BQ527" s="31"/>
      <c r="BR527" s="31"/>
      <c r="BS527" s="31"/>
      <c r="BT527" s="31"/>
      <c r="BU527" s="31"/>
      <c r="BV527" s="31"/>
      <c r="BW527" s="31"/>
      <c r="BX527" s="31"/>
      <c r="BY527" s="31"/>
      <c r="BZ527" s="31"/>
      <c r="CA527" s="31"/>
      <c r="CB527" s="31"/>
      <c r="CC527" s="31"/>
      <c r="CD527" s="31"/>
      <c r="CE527" s="31"/>
      <c r="CF527" s="31"/>
      <c r="CG527" s="31"/>
      <c r="CH527" s="31"/>
      <c r="CI527" s="31"/>
      <c r="CJ527" s="31"/>
      <c r="CK527" s="31"/>
      <c r="CL527" s="31"/>
      <c r="CM527" s="31"/>
      <c r="CN527" s="31"/>
      <c r="CO527" s="31"/>
      <c r="CP527" s="31"/>
      <c r="CQ527" s="31"/>
      <c r="CR527" s="31"/>
      <c r="CS527" s="31"/>
      <c r="CT527" s="31"/>
      <c r="CU527" s="31"/>
      <c r="CV527" s="31"/>
    </row>
    <row r="528" spans="1:100" x14ac:dyDescent="0.3">
      <c r="A528" s="31"/>
      <c r="B528" s="31"/>
      <c r="C528" s="31"/>
      <c r="D528" s="31"/>
      <c r="E528" s="31"/>
      <c r="F528" s="31"/>
      <c r="AQ528" s="31"/>
      <c r="AR528" s="31"/>
      <c r="AS528" s="31"/>
      <c r="AT528" s="31"/>
      <c r="AU528" s="31"/>
      <c r="AV528" s="31"/>
      <c r="AW528" s="32"/>
      <c r="AX528" s="32"/>
      <c r="AY528" s="32"/>
      <c r="AZ528" s="32"/>
      <c r="BA528" s="32"/>
      <c r="BB528" s="32"/>
      <c r="BC528" s="31"/>
      <c r="BD528" s="31"/>
      <c r="BE528" s="31"/>
      <c r="BF528" s="31"/>
      <c r="BG528" s="31"/>
      <c r="BH528" s="31"/>
      <c r="BI528" s="31"/>
      <c r="BJ528" s="31"/>
      <c r="BK528" s="31"/>
      <c r="BL528" s="31"/>
      <c r="BM528" s="31"/>
      <c r="BN528" s="31"/>
      <c r="BO528" s="31"/>
      <c r="BP528" s="31"/>
      <c r="BQ528" s="31"/>
      <c r="BR528" s="31"/>
      <c r="BS528" s="31"/>
      <c r="BT528" s="31"/>
      <c r="BU528" s="31"/>
      <c r="BV528" s="31"/>
      <c r="BW528" s="31"/>
      <c r="BX528" s="31"/>
      <c r="BY528" s="31"/>
      <c r="BZ528" s="31"/>
      <c r="CA528" s="31"/>
      <c r="CB528" s="31"/>
      <c r="CC528" s="31"/>
      <c r="CD528" s="31"/>
      <c r="CE528" s="31"/>
      <c r="CF528" s="31"/>
      <c r="CG528" s="31"/>
      <c r="CH528" s="31"/>
      <c r="CI528" s="31"/>
      <c r="CJ528" s="31"/>
      <c r="CK528" s="31"/>
      <c r="CL528" s="31"/>
      <c r="CM528" s="31"/>
      <c r="CN528" s="31"/>
      <c r="CO528" s="31"/>
      <c r="CP528" s="31"/>
      <c r="CQ528" s="31"/>
      <c r="CR528" s="31"/>
      <c r="CS528" s="31"/>
      <c r="CT528" s="31"/>
      <c r="CU528" s="31"/>
      <c r="CV528" s="31"/>
    </row>
    <row r="529" spans="1:100" x14ac:dyDescent="0.3">
      <c r="A529" s="31"/>
      <c r="B529" s="31"/>
      <c r="C529" s="31"/>
      <c r="D529" s="31"/>
      <c r="E529" s="31"/>
      <c r="F529" s="31"/>
      <c r="AQ529" s="31"/>
      <c r="AR529" s="31"/>
      <c r="AS529" s="31"/>
      <c r="AT529" s="31"/>
      <c r="AU529" s="31"/>
      <c r="AV529" s="31"/>
      <c r="AW529" s="32"/>
      <c r="AX529" s="32"/>
      <c r="AY529" s="32"/>
      <c r="AZ529" s="32"/>
      <c r="BA529" s="32"/>
      <c r="BB529" s="32"/>
      <c r="BC529" s="31"/>
      <c r="BD529" s="31"/>
      <c r="BE529" s="31"/>
      <c r="BF529" s="31"/>
      <c r="BG529" s="31"/>
      <c r="BH529" s="31"/>
      <c r="BI529" s="31"/>
      <c r="BJ529" s="31"/>
      <c r="BK529" s="31"/>
      <c r="BL529" s="31"/>
      <c r="BM529" s="31"/>
      <c r="BN529" s="31"/>
      <c r="BO529" s="31"/>
      <c r="BP529" s="31"/>
      <c r="BQ529" s="31"/>
      <c r="BR529" s="31"/>
      <c r="BS529" s="31"/>
      <c r="BT529" s="31"/>
      <c r="BU529" s="31"/>
      <c r="BV529" s="31"/>
      <c r="BW529" s="31"/>
      <c r="BX529" s="31"/>
      <c r="BY529" s="31"/>
      <c r="BZ529" s="31"/>
      <c r="CA529" s="31"/>
      <c r="CB529" s="31"/>
      <c r="CC529" s="31"/>
      <c r="CD529" s="31"/>
      <c r="CE529" s="31"/>
      <c r="CF529" s="31"/>
      <c r="CG529" s="31"/>
      <c r="CH529" s="31"/>
      <c r="CI529" s="31"/>
      <c r="CJ529" s="31"/>
      <c r="CK529" s="31"/>
      <c r="CL529" s="31"/>
      <c r="CM529" s="31"/>
      <c r="CN529" s="31"/>
      <c r="CO529" s="31"/>
      <c r="CP529" s="31"/>
      <c r="CQ529" s="31"/>
      <c r="CR529" s="31"/>
      <c r="CS529" s="31"/>
      <c r="CT529" s="31"/>
      <c r="CU529" s="31"/>
      <c r="CV529" s="31"/>
    </row>
    <row r="530" spans="1:100" x14ac:dyDescent="0.3">
      <c r="A530" s="31"/>
      <c r="B530" s="31"/>
      <c r="C530" s="31"/>
      <c r="D530" s="31"/>
      <c r="E530" s="31"/>
      <c r="F530" s="31"/>
      <c r="AQ530" s="31"/>
      <c r="AR530" s="31"/>
      <c r="AS530" s="31"/>
      <c r="AT530" s="31"/>
      <c r="AU530" s="31"/>
      <c r="AV530" s="31"/>
      <c r="AW530" s="32"/>
      <c r="AX530" s="32"/>
      <c r="AY530" s="32"/>
      <c r="AZ530" s="32"/>
      <c r="BA530" s="32"/>
      <c r="BB530" s="32"/>
      <c r="BC530" s="31"/>
      <c r="BD530" s="31"/>
      <c r="BE530" s="31"/>
      <c r="BF530" s="31"/>
      <c r="BG530" s="31"/>
      <c r="BH530" s="31"/>
      <c r="BI530" s="31"/>
      <c r="BJ530" s="31"/>
      <c r="BK530" s="31"/>
      <c r="BL530" s="31"/>
      <c r="BM530" s="31"/>
      <c r="BN530" s="31"/>
      <c r="BO530" s="31"/>
      <c r="BP530" s="31"/>
      <c r="BQ530" s="31"/>
      <c r="BR530" s="31"/>
      <c r="BS530" s="31"/>
      <c r="BT530" s="31"/>
      <c r="BU530" s="31"/>
      <c r="BV530" s="31"/>
      <c r="BW530" s="31"/>
      <c r="BX530" s="31"/>
      <c r="BY530" s="31"/>
      <c r="BZ530" s="31"/>
      <c r="CA530" s="31"/>
      <c r="CB530" s="31"/>
      <c r="CC530" s="31"/>
      <c r="CD530" s="31"/>
      <c r="CE530" s="31"/>
      <c r="CF530" s="31"/>
      <c r="CG530" s="31"/>
      <c r="CH530" s="31"/>
      <c r="CI530" s="31"/>
      <c r="CJ530" s="31"/>
      <c r="CK530" s="31"/>
      <c r="CL530" s="31"/>
      <c r="CM530" s="31"/>
      <c r="CN530" s="31"/>
      <c r="CO530" s="31"/>
      <c r="CP530" s="31"/>
      <c r="CQ530" s="31"/>
      <c r="CR530" s="31"/>
      <c r="CS530" s="31"/>
      <c r="CT530" s="31"/>
      <c r="CU530" s="31"/>
      <c r="CV530" s="31"/>
    </row>
    <row r="531" spans="1:100" x14ac:dyDescent="0.3">
      <c r="A531" s="31"/>
      <c r="B531" s="31"/>
      <c r="C531" s="31"/>
      <c r="D531" s="31"/>
      <c r="E531" s="31"/>
      <c r="F531" s="31"/>
      <c r="AQ531" s="31"/>
      <c r="AR531" s="31"/>
      <c r="AS531" s="31"/>
      <c r="AT531" s="31"/>
      <c r="AU531" s="31"/>
      <c r="AV531" s="31"/>
      <c r="AW531" s="32"/>
      <c r="AX531" s="32"/>
      <c r="AY531" s="32"/>
      <c r="AZ531" s="32"/>
      <c r="BA531" s="32"/>
      <c r="BB531" s="32"/>
      <c r="BC531" s="31"/>
      <c r="BD531" s="31"/>
      <c r="BE531" s="31"/>
      <c r="BF531" s="31"/>
      <c r="BG531" s="31"/>
      <c r="BH531" s="31"/>
      <c r="BI531" s="31"/>
      <c r="BJ531" s="31"/>
      <c r="BK531" s="31"/>
      <c r="BL531" s="31"/>
      <c r="BM531" s="31"/>
      <c r="BN531" s="31"/>
      <c r="BO531" s="31"/>
      <c r="BP531" s="31"/>
      <c r="BQ531" s="31"/>
      <c r="BR531" s="31"/>
      <c r="BS531" s="31"/>
      <c r="BT531" s="31"/>
      <c r="BU531" s="31"/>
      <c r="BV531" s="31"/>
      <c r="BW531" s="31"/>
      <c r="BX531" s="31"/>
      <c r="BY531" s="31"/>
      <c r="BZ531" s="31"/>
      <c r="CA531" s="31"/>
      <c r="CB531" s="31"/>
      <c r="CC531" s="31"/>
      <c r="CD531" s="31"/>
      <c r="CE531" s="31"/>
      <c r="CF531" s="31"/>
      <c r="CG531" s="31"/>
      <c r="CH531" s="31"/>
      <c r="CI531" s="31"/>
      <c r="CJ531" s="31"/>
      <c r="CK531" s="31"/>
      <c r="CL531" s="31"/>
      <c r="CM531" s="31"/>
      <c r="CN531" s="31"/>
      <c r="CO531" s="31"/>
      <c r="CP531" s="31"/>
      <c r="CQ531" s="31"/>
      <c r="CR531" s="31"/>
      <c r="CS531" s="31"/>
      <c r="CT531" s="31"/>
      <c r="CU531" s="31"/>
      <c r="CV531" s="31"/>
    </row>
    <row r="532" spans="1:100" x14ac:dyDescent="0.3">
      <c r="A532" s="31"/>
      <c r="B532" s="31"/>
      <c r="C532" s="31"/>
      <c r="D532" s="31"/>
      <c r="E532" s="31"/>
      <c r="F532" s="31"/>
      <c r="AQ532" s="31"/>
      <c r="AR532" s="31"/>
      <c r="AS532" s="31"/>
      <c r="AT532" s="31"/>
      <c r="AU532" s="31"/>
      <c r="AV532" s="31"/>
      <c r="AW532" s="32"/>
      <c r="AX532" s="32"/>
      <c r="AY532" s="32"/>
      <c r="AZ532" s="32"/>
      <c r="BA532" s="32"/>
      <c r="BB532" s="32"/>
      <c r="BC532" s="31"/>
      <c r="BD532" s="31"/>
      <c r="BE532" s="31"/>
      <c r="BF532" s="31"/>
      <c r="BG532" s="31"/>
      <c r="BH532" s="31"/>
      <c r="BI532" s="31"/>
      <c r="BJ532" s="31"/>
      <c r="BK532" s="31"/>
      <c r="BL532" s="31"/>
      <c r="BM532" s="31"/>
      <c r="BN532" s="31"/>
      <c r="BO532" s="31"/>
      <c r="BP532" s="31"/>
      <c r="BQ532" s="31"/>
      <c r="BR532" s="31"/>
      <c r="BS532" s="31"/>
      <c r="BT532" s="31"/>
      <c r="BU532" s="31"/>
      <c r="BV532" s="31"/>
      <c r="BW532" s="31"/>
      <c r="BX532" s="31"/>
      <c r="BY532" s="31"/>
      <c r="BZ532" s="31"/>
      <c r="CA532" s="31"/>
      <c r="CB532" s="31"/>
      <c r="CC532" s="31"/>
      <c r="CD532" s="31"/>
      <c r="CE532" s="31"/>
      <c r="CF532" s="31"/>
      <c r="CG532" s="31"/>
      <c r="CH532" s="31"/>
      <c r="CI532" s="31"/>
      <c r="CJ532" s="31"/>
      <c r="CK532" s="31"/>
      <c r="CL532" s="31"/>
      <c r="CM532" s="31"/>
      <c r="CN532" s="31"/>
      <c r="CO532" s="31"/>
      <c r="CP532" s="31"/>
      <c r="CQ532" s="31"/>
      <c r="CR532" s="31"/>
      <c r="CS532" s="31"/>
      <c r="CT532" s="31"/>
      <c r="CU532" s="31"/>
      <c r="CV532" s="31"/>
    </row>
    <row r="533" spans="1:100" x14ac:dyDescent="0.3">
      <c r="A533" s="31"/>
      <c r="B533" s="31"/>
      <c r="C533" s="31"/>
      <c r="D533" s="31"/>
      <c r="E533" s="31"/>
      <c r="F533" s="31"/>
      <c r="AQ533" s="31"/>
      <c r="AR533" s="31"/>
      <c r="AS533" s="31"/>
      <c r="AT533" s="31"/>
      <c r="AU533" s="31"/>
      <c r="AV533" s="31"/>
      <c r="AW533" s="32"/>
      <c r="AX533" s="32"/>
      <c r="AY533" s="32"/>
      <c r="AZ533" s="32"/>
      <c r="BA533" s="32"/>
      <c r="BB533" s="32"/>
      <c r="BC533" s="31"/>
      <c r="BD533" s="31"/>
      <c r="BE533" s="31"/>
      <c r="BF533" s="31"/>
      <c r="BG533" s="31"/>
      <c r="BH533" s="31"/>
      <c r="BI533" s="31"/>
      <c r="BJ533" s="31"/>
      <c r="BK533" s="31"/>
      <c r="BL533" s="31"/>
      <c r="BM533" s="31"/>
      <c r="BN533" s="31"/>
      <c r="BO533" s="31"/>
      <c r="BP533" s="31"/>
      <c r="BQ533" s="31"/>
      <c r="BR533" s="31"/>
      <c r="BS533" s="31"/>
      <c r="BT533" s="31"/>
      <c r="BU533" s="31"/>
      <c r="BV533" s="31"/>
      <c r="BW533" s="31"/>
      <c r="BX533" s="31"/>
      <c r="BY533" s="31"/>
      <c r="BZ533" s="31"/>
      <c r="CA533" s="31"/>
      <c r="CB533" s="31"/>
      <c r="CC533" s="31"/>
      <c r="CD533" s="31"/>
      <c r="CE533" s="31"/>
      <c r="CF533" s="31"/>
      <c r="CG533" s="31"/>
      <c r="CH533" s="31"/>
      <c r="CI533" s="31"/>
      <c r="CJ533" s="31"/>
      <c r="CK533" s="31"/>
      <c r="CL533" s="31"/>
      <c r="CM533" s="31"/>
      <c r="CN533" s="31"/>
      <c r="CO533" s="31"/>
      <c r="CP533" s="31"/>
      <c r="CQ533" s="31"/>
      <c r="CR533" s="31"/>
      <c r="CS533" s="31"/>
      <c r="CT533" s="31"/>
      <c r="CU533" s="31"/>
      <c r="CV533" s="31"/>
    </row>
    <row r="534" spans="1:100" x14ac:dyDescent="0.3">
      <c r="A534" s="31"/>
      <c r="B534" s="31"/>
      <c r="C534" s="31"/>
      <c r="D534" s="31"/>
      <c r="E534" s="31"/>
      <c r="F534" s="31"/>
      <c r="AQ534" s="31"/>
      <c r="AR534" s="31"/>
      <c r="AS534" s="31"/>
      <c r="AT534" s="31"/>
      <c r="AU534" s="31"/>
      <c r="AV534" s="31"/>
      <c r="AW534" s="32"/>
      <c r="AX534" s="32"/>
      <c r="AY534" s="32"/>
      <c r="AZ534" s="32"/>
      <c r="BA534" s="32"/>
      <c r="BB534" s="32"/>
      <c r="BC534" s="31"/>
      <c r="BD534" s="31"/>
      <c r="BE534" s="31"/>
      <c r="BF534" s="31"/>
      <c r="BG534" s="31"/>
      <c r="BH534" s="31"/>
      <c r="BI534" s="31"/>
      <c r="BJ534" s="31"/>
      <c r="BK534" s="31"/>
      <c r="BL534" s="31"/>
      <c r="BM534" s="31"/>
      <c r="BN534" s="31"/>
      <c r="BO534" s="31"/>
      <c r="BP534" s="31"/>
      <c r="BQ534" s="31"/>
      <c r="BR534" s="31"/>
      <c r="BS534" s="31"/>
      <c r="BT534" s="31"/>
      <c r="BU534" s="31"/>
      <c r="BV534" s="31"/>
      <c r="BW534" s="31"/>
      <c r="BX534" s="31"/>
      <c r="BY534" s="31"/>
      <c r="BZ534" s="31"/>
      <c r="CA534" s="31"/>
      <c r="CB534" s="31"/>
      <c r="CC534" s="31"/>
      <c r="CD534" s="31"/>
      <c r="CE534" s="31"/>
      <c r="CF534" s="31"/>
      <c r="CG534" s="31"/>
      <c r="CH534" s="31"/>
      <c r="CI534" s="31"/>
      <c r="CJ534" s="31"/>
      <c r="CK534" s="31"/>
      <c r="CL534" s="31"/>
      <c r="CM534" s="31"/>
      <c r="CN534" s="31"/>
      <c r="CO534" s="31"/>
      <c r="CP534" s="31"/>
      <c r="CQ534" s="31"/>
      <c r="CR534" s="31"/>
      <c r="CS534" s="31"/>
      <c r="CT534" s="31"/>
      <c r="CU534" s="31"/>
      <c r="CV534" s="31"/>
    </row>
    <row r="535" spans="1:100" x14ac:dyDescent="0.3">
      <c r="A535" s="31"/>
      <c r="B535" s="31"/>
      <c r="C535" s="31"/>
      <c r="D535" s="31"/>
      <c r="E535" s="31"/>
      <c r="F535" s="31"/>
      <c r="AQ535" s="31"/>
      <c r="AR535" s="31"/>
      <c r="AS535" s="31"/>
      <c r="AT535" s="31"/>
      <c r="AU535" s="31"/>
      <c r="AV535" s="31"/>
      <c r="AW535" s="32"/>
      <c r="AX535" s="32"/>
      <c r="AY535" s="32"/>
      <c r="AZ535" s="32"/>
      <c r="BA535" s="32"/>
      <c r="BB535" s="32"/>
      <c r="BC535" s="31"/>
      <c r="BD535" s="31"/>
      <c r="BE535" s="31"/>
      <c r="BF535" s="31"/>
      <c r="BG535" s="31"/>
      <c r="BH535" s="31"/>
      <c r="BI535" s="31"/>
      <c r="BJ535" s="31"/>
      <c r="BK535" s="31"/>
      <c r="BL535" s="31"/>
      <c r="BM535" s="31"/>
      <c r="BN535" s="31"/>
      <c r="BO535" s="31"/>
      <c r="BP535" s="31"/>
      <c r="BQ535" s="31"/>
      <c r="BR535" s="31"/>
      <c r="BS535" s="31"/>
      <c r="BT535" s="31"/>
      <c r="BU535" s="31"/>
      <c r="BV535" s="31"/>
      <c r="BW535" s="31"/>
      <c r="BX535" s="31"/>
      <c r="BY535" s="31"/>
      <c r="BZ535" s="31"/>
      <c r="CA535" s="31"/>
      <c r="CB535" s="31"/>
      <c r="CC535" s="31"/>
      <c r="CD535" s="31"/>
      <c r="CE535" s="31"/>
      <c r="CF535" s="31"/>
      <c r="CG535" s="31"/>
      <c r="CH535" s="31"/>
      <c r="CI535" s="31"/>
      <c r="CJ535" s="31"/>
      <c r="CK535" s="31"/>
      <c r="CL535" s="31"/>
      <c r="CM535" s="31"/>
      <c r="CN535" s="31"/>
      <c r="CO535" s="31"/>
      <c r="CP535" s="31"/>
      <c r="CQ535" s="31"/>
      <c r="CR535" s="31"/>
      <c r="CS535" s="31"/>
      <c r="CT535" s="31"/>
      <c r="CU535" s="31"/>
      <c r="CV535" s="31"/>
    </row>
    <row r="536" spans="1:100" x14ac:dyDescent="0.3">
      <c r="A536" s="31"/>
      <c r="B536" s="31"/>
      <c r="C536" s="31"/>
      <c r="D536" s="31"/>
      <c r="E536" s="31"/>
      <c r="F536" s="31"/>
      <c r="AQ536" s="31"/>
      <c r="AR536" s="31"/>
      <c r="AS536" s="31"/>
      <c r="AT536" s="31"/>
      <c r="AU536" s="31"/>
      <c r="AV536" s="31"/>
      <c r="AW536" s="32"/>
      <c r="AX536" s="32"/>
      <c r="AY536" s="32"/>
      <c r="AZ536" s="32"/>
      <c r="BA536" s="32"/>
      <c r="BB536" s="32"/>
      <c r="BC536" s="31"/>
      <c r="BD536" s="31"/>
      <c r="BE536" s="31"/>
      <c r="BF536" s="31"/>
      <c r="BG536" s="31"/>
      <c r="BH536" s="31"/>
      <c r="BI536" s="31"/>
      <c r="BJ536" s="31"/>
      <c r="BK536" s="31"/>
      <c r="BL536" s="31"/>
      <c r="BM536" s="31"/>
      <c r="BN536" s="31"/>
      <c r="BO536" s="31"/>
      <c r="BP536" s="31"/>
      <c r="BQ536" s="31"/>
      <c r="BR536" s="31"/>
      <c r="BS536" s="31"/>
      <c r="BT536" s="31"/>
      <c r="BU536" s="31"/>
      <c r="BV536" s="31"/>
      <c r="BW536" s="31"/>
      <c r="BX536" s="31"/>
      <c r="BY536" s="31"/>
      <c r="BZ536" s="31"/>
      <c r="CA536" s="31"/>
      <c r="CB536" s="31"/>
      <c r="CC536" s="31"/>
      <c r="CD536" s="31"/>
      <c r="CE536" s="31"/>
      <c r="CF536" s="31"/>
      <c r="CG536" s="31"/>
      <c r="CH536" s="31"/>
      <c r="CI536" s="31"/>
      <c r="CJ536" s="31"/>
      <c r="CK536" s="31"/>
      <c r="CL536" s="31"/>
      <c r="CM536" s="31"/>
      <c r="CN536" s="31"/>
      <c r="CO536" s="31"/>
      <c r="CP536" s="31"/>
      <c r="CQ536" s="31"/>
      <c r="CR536" s="31"/>
      <c r="CS536" s="31"/>
      <c r="CT536" s="31"/>
      <c r="CU536" s="31"/>
      <c r="CV536" s="31"/>
    </row>
    <row r="537" spans="1:100" x14ac:dyDescent="0.3">
      <c r="A537" s="31"/>
      <c r="B537" s="31"/>
      <c r="C537" s="31"/>
      <c r="D537" s="31"/>
      <c r="E537" s="31"/>
      <c r="F537" s="31"/>
      <c r="AQ537" s="31"/>
      <c r="AR537" s="31"/>
      <c r="AS537" s="31"/>
      <c r="AT537" s="31"/>
      <c r="AU537" s="31"/>
      <c r="AV537" s="31"/>
      <c r="AW537" s="32"/>
      <c r="AX537" s="32"/>
      <c r="AY537" s="32"/>
      <c r="AZ537" s="32"/>
      <c r="BA537" s="32"/>
      <c r="BB537" s="32"/>
      <c r="BC537" s="31"/>
      <c r="BD537" s="31"/>
      <c r="BE537" s="31"/>
      <c r="BF537" s="31"/>
      <c r="BG537" s="31"/>
      <c r="BH537" s="31"/>
      <c r="BI537" s="31"/>
      <c r="BJ537" s="31"/>
      <c r="BK537" s="31"/>
      <c r="BL537" s="31"/>
      <c r="BM537" s="31"/>
      <c r="BN537" s="31"/>
      <c r="BO537" s="31"/>
      <c r="BP537" s="31"/>
      <c r="BQ537" s="31"/>
      <c r="BR537" s="31"/>
      <c r="BS537" s="31"/>
      <c r="BT537" s="31"/>
      <c r="BU537" s="31"/>
      <c r="BV537" s="31"/>
      <c r="BW537" s="31"/>
      <c r="BX537" s="31"/>
      <c r="BY537" s="31"/>
      <c r="BZ537" s="31"/>
      <c r="CA537" s="31"/>
      <c r="CB537" s="31"/>
      <c r="CC537" s="31"/>
      <c r="CD537" s="31"/>
      <c r="CE537" s="31"/>
      <c r="CF537" s="31"/>
      <c r="CG537" s="31"/>
      <c r="CH537" s="31"/>
      <c r="CI537" s="31"/>
      <c r="CJ537" s="31"/>
      <c r="CK537" s="31"/>
      <c r="CL537" s="31"/>
      <c r="CM537" s="31"/>
      <c r="CN537" s="31"/>
      <c r="CO537" s="31"/>
      <c r="CP537" s="31"/>
      <c r="CQ537" s="31"/>
      <c r="CR537" s="31"/>
      <c r="CS537" s="31"/>
      <c r="CT537" s="31"/>
      <c r="CU537" s="31"/>
      <c r="CV537" s="31"/>
    </row>
    <row r="538" spans="1:100" x14ac:dyDescent="0.3">
      <c r="A538" s="31"/>
      <c r="B538" s="31"/>
      <c r="C538" s="31"/>
      <c r="D538" s="31"/>
      <c r="E538" s="31"/>
      <c r="F538" s="31"/>
      <c r="AQ538" s="31"/>
      <c r="AR538" s="31"/>
      <c r="AS538" s="31"/>
      <c r="AT538" s="31"/>
      <c r="AU538" s="31"/>
      <c r="AV538" s="31"/>
      <c r="AW538" s="32"/>
      <c r="AX538" s="32"/>
      <c r="AY538" s="32"/>
      <c r="AZ538" s="32"/>
      <c r="BA538" s="32"/>
      <c r="BB538" s="32"/>
      <c r="BC538" s="31"/>
      <c r="BD538" s="31"/>
      <c r="BE538" s="31"/>
      <c r="BF538" s="31"/>
      <c r="BG538" s="31"/>
      <c r="BH538" s="31"/>
      <c r="BI538" s="31"/>
      <c r="BJ538" s="31"/>
      <c r="BK538" s="31"/>
      <c r="BL538" s="31"/>
      <c r="BM538" s="31"/>
      <c r="BN538" s="31"/>
      <c r="BO538" s="31"/>
      <c r="BP538" s="31"/>
      <c r="BQ538" s="31"/>
      <c r="BR538" s="31"/>
      <c r="BS538" s="31"/>
      <c r="BT538" s="31"/>
      <c r="BU538" s="31"/>
      <c r="BV538" s="31"/>
      <c r="BW538" s="31"/>
      <c r="BX538" s="31"/>
      <c r="BY538" s="31"/>
      <c r="BZ538" s="31"/>
      <c r="CA538" s="31"/>
      <c r="CB538" s="31"/>
      <c r="CC538" s="31"/>
      <c r="CD538" s="31"/>
      <c r="CE538" s="31"/>
      <c r="CF538" s="31"/>
      <c r="CG538" s="31"/>
      <c r="CH538" s="31"/>
      <c r="CI538" s="31"/>
      <c r="CJ538" s="31"/>
      <c r="CK538" s="31"/>
      <c r="CL538" s="31"/>
      <c r="CM538" s="31"/>
      <c r="CN538" s="31"/>
      <c r="CO538" s="31"/>
      <c r="CP538" s="31"/>
      <c r="CQ538" s="31"/>
      <c r="CR538" s="31"/>
      <c r="CS538" s="31"/>
      <c r="CT538" s="31"/>
      <c r="CU538" s="31"/>
      <c r="CV538" s="31"/>
    </row>
    <row r="539" spans="1:100" x14ac:dyDescent="0.3">
      <c r="A539" s="31"/>
      <c r="B539" s="31"/>
      <c r="C539" s="31"/>
      <c r="D539" s="31"/>
      <c r="E539" s="31"/>
      <c r="F539" s="31"/>
      <c r="AQ539" s="31"/>
      <c r="AR539" s="31"/>
      <c r="AS539" s="31"/>
      <c r="AT539" s="31"/>
      <c r="AU539" s="31"/>
      <c r="AV539" s="31"/>
      <c r="AW539" s="32"/>
      <c r="AX539" s="32"/>
      <c r="AY539" s="32"/>
      <c r="AZ539" s="32"/>
      <c r="BA539" s="32"/>
      <c r="BB539" s="32"/>
      <c r="BC539" s="31"/>
      <c r="BD539" s="31"/>
      <c r="BE539" s="31"/>
      <c r="BF539" s="31"/>
      <c r="BG539" s="31"/>
      <c r="BH539" s="31"/>
      <c r="BI539" s="31"/>
      <c r="BJ539" s="31"/>
      <c r="BK539" s="31"/>
      <c r="BL539" s="31"/>
      <c r="BM539" s="31"/>
      <c r="BN539" s="31"/>
      <c r="BO539" s="31"/>
      <c r="BP539" s="31"/>
      <c r="BQ539" s="31"/>
      <c r="BR539" s="31"/>
      <c r="BS539" s="31"/>
      <c r="BT539" s="31"/>
      <c r="BU539" s="31"/>
      <c r="BV539" s="31"/>
      <c r="BW539" s="31"/>
      <c r="BX539" s="31"/>
      <c r="BY539" s="31"/>
      <c r="BZ539" s="31"/>
      <c r="CA539" s="31"/>
      <c r="CB539" s="31"/>
      <c r="CC539" s="31"/>
      <c r="CD539" s="31"/>
      <c r="CE539" s="31"/>
      <c r="CF539" s="31"/>
      <c r="CG539" s="31"/>
      <c r="CH539" s="31"/>
      <c r="CI539" s="31"/>
      <c r="CJ539" s="31"/>
      <c r="CK539" s="31"/>
      <c r="CL539" s="31"/>
      <c r="CM539" s="31"/>
      <c r="CN539" s="31"/>
      <c r="CO539" s="31"/>
      <c r="CP539" s="31"/>
      <c r="CQ539" s="31"/>
      <c r="CR539" s="31"/>
      <c r="CS539" s="31"/>
      <c r="CT539" s="31"/>
      <c r="CU539" s="31"/>
      <c r="CV539" s="31"/>
    </row>
    <row r="540" spans="1:100" x14ac:dyDescent="0.3">
      <c r="A540" s="31"/>
      <c r="B540" s="31"/>
      <c r="C540" s="31"/>
      <c r="D540" s="31"/>
      <c r="E540" s="31"/>
      <c r="F540" s="31"/>
      <c r="AQ540" s="31"/>
      <c r="AR540" s="31"/>
      <c r="AS540" s="31"/>
      <c r="AT540" s="31"/>
      <c r="AU540" s="31"/>
      <c r="AV540" s="31"/>
      <c r="AW540" s="32"/>
      <c r="AX540" s="32"/>
      <c r="AY540" s="32"/>
      <c r="AZ540" s="32"/>
      <c r="BA540" s="32"/>
      <c r="BB540" s="32"/>
      <c r="BC540" s="31"/>
      <c r="BD540" s="31"/>
      <c r="BE540" s="31"/>
      <c r="BF540" s="31"/>
      <c r="BG540" s="31"/>
      <c r="BH540" s="31"/>
      <c r="BI540" s="31"/>
      <c r="BJ540" s="31"/>
      <c r="BK540" s="31"/>
      <c r="BL540" s="31"/>
      <c r="BM540" s="31"/>
      <c r="BN540" s="31"/>
      <c r="BO540" s="31"/>
      <c r="BP540" s="31"/>
      <c r="BQ540" s="31"/>
      <c r="BR540" s="31"/>
      <c r="BS540" s="31"/>
      <c r="BT540" s="31"/>
      <c r="BU540" s="31"/>
      <c r="BV540" s="31"/>
      <c r="BW540" s="31"/>
      <c r="BX540" s="31"/>
      <c r="BY540" s="31"/>
      <c r="BZ540" s="31"/>
      <c r="CA540" s="31"/>
      <c r="CB540" s="31"/>
      <c r="CC540" s="31"/>
      <c r="CD540" s="31"/>
      <c r="CE540" s="31"/>
      <c r="CF540" s="31"/>
      <c r="CG540" s="31"/>
      <c r="CH540" s="31"/>
      <c r="CI540" s="31"/>
      <c r="CJ540" s="31"/>
      <c r="CK540" s="31"/>
      <c r="CL540" s="31"/>
      <c r="CM540" s="31"/>
      <c r="CN540" s="31"/>
      <c r="CO540" s="31"/>
      <c r="CP540" s="31"/>
      <c r="CQ540" s="31"/>
      <c r="CR540" s="31"/>
      <c r="CS540" s="31"/>
      <c r="CT540" s="31"/>
      <c r="CU540" s="31"/>
      <c r="CV540" s="31"/>
    </row>
    <row r="541" spans="1:100" x14ac:dyDescent="0.3">
      <c r="A541" s="31"/>
      <c r="B541" s="31"/>
      <c r="C541" s="31"/>
      <c r="D541" s="31"/>
      <c r="E541" s="31"/>
      <c r="F541" s="31"/>
      <c r="AQ541" s="31"/>
      <c r="AR541" s="31"/>
      <c r="AS541" s="31"/>
      <c r="AT541" s="31"/>
      <c r="AU541" s="31"/>
      <c r="AV541" s="31"/>
      <c r="AW541" s="32"/>
      <c r="AX541" s="32"/>
      <c r="AY541" s="32"/>
      <c r="AZ541" s="32"/>
      <c r="BA541" s="32"/>
      <c r="BB541" s="32"/>
      <c r="BC541" s="31"/>
      <c r="BD541" s="31"/>
      <c r="BE541" s="31"/>
      <c r="BF541" s="31"/>
      <c r="BG541" s="31"/>
      <c r="BH541" s="31"/>
      <c r="BI541" s="31"/>
      <c r="BJ541" s="31"/>
      <c r="BK541" s="31"/>
      <c r="BL541" s="31"/>
      <c r="BM541" s="31"/>
      <c r="BN541" s="31"/>
      <c r="BO541" s="31"/>
      <c r="BP541" s="31"/>
      <c r="BQ541" s="31"/>
      <c r="BR541" s="31"/>
      <c r="BS541" s="31"/>
      <c r="BT541" s="31"/>
      <c r="BU541" s="31"/>
      <c r="BV541" s="31"/>
      <c r="BW541" s="31"/>
      <c r="BX541" s="31"/>
      <c r="BY541" s="31"/>
      <c r="BZ541" s="31"/>
      <c r="CA541" s="31"/>
      <c r="CB541" s="31"/>
      <c r="CC541" s="31"/>
      <c r="CD541" s="31"/>
      <c r="CE541" s="31"/>
      <c r="CF541" s="31"/>
      <c r="CG541" s="31"/>
      <c r="CH541" s="31"/>
      <c r="CI541" s="31"/>
      <c r="CJ541" s="31"/>
      <c r="CK541" s="31"/>
      <c r="CL541" s="31"/>
      <c r="CM541" s="31"/>
      <c r="CN541" s="31"/>
      <c r="CO541" s="31"/>
      <c r="CP541" s="31"/>
      <c r="CQ541" s="31"/>
      <c r="CR541" s="31"/>
      <c r="CS541" s="31"/>
      <c r="CT541" s="31"/>
      <c r="CU541" s="31"/>
      <c r="CV541" s="31"/>
    </row>
    <row r="542" spans="1:100" x14ac:dyDescent="0.3">
      <c r="A542" s="31"/>
      <c r="B542" s="31"/>
      <c r="C542" s="31"/>
      <c r="D542" s="31"/>
      <c r="E542" s="31"/>
      <c r="F542" s="31"/>
      <c r="AQ542" s="31"/>
      <c r="AR542" s="31"/>
      <c r="AS542" s="31"/>
      <c r="AT542" s="31"/>
      <c r="AU542" s="31"/>
      <c r="AV542" s="31"/>
      <c r="AW542" s="32"/>
      <c r="AX542" s="32"/>
      <c r="AY542" s="32"/>
      <c r="AZ542" s="32"/>
      <c r="BA542" s="32"/>
      <c r="BB542" s="32"/>
      <c r="BC542" s="31"/>
      <c r="BD542" s="31"/>
      <c r="BE542" s="31"/>
      <c r="BF542" s="31"/>
      <c r="BG542" s="31"/>
      <c r="BH542" s="31"/>
      <c r="BI542" s="31"/>
      <c r="BJ542" s="31"/>
      <c r="BK542" s="31"/>
      <c r="BL542" s="31"/>
      <c r="BM542" s="31"/>
      <c r="BN542" s="31"/>
      <c r="BO542" s="31"/>
      <c r="BP542" s="31"/>
      <c r="BQ542" s="31"/>
      <c r="BR542" s="31"/>
      <c r="BS542" s="31"/>
      <c r="BT542" s="31"/>
      <c r="BU542" s="31"/>
      <c r="BV542" s="31"/>
      <c r="BW542" s="31"/>
      <c r="BX542" s="31"/>
      <c r="BY542" s="31"/>
      <c r="BZ542" s="31"/>
      <c r="CA542" s="31"/>
      <c r="CB542" s="31"/>
      <c r="CC542" s="31"/>
      <c r="CD542" s="31"/>
      <c r="CE542" s="31"/>
      <c r="CF542" s="31"/>
      <c r="CG542" s="31"/>
      <c r="CH542" s="31"/>
      <c r="CI542" s="31"/>
      <c r="CJ542" s="31"/>
      <c r="CK542" s="31"/>
      <c r="CL542" s="31"/>
      <c r="CM542" s="31"/>
      <c r="CN542" s="31"/>
      <c r="CO542" s="31"/>
      <c r="CP542" s="31"/>
      <c r="CQ542" s="31"/>
      <c r="CR542" s="31"/>
      <c r="CS542" s="31"/>
      <c r="CT542" s="31"/>
      <c r="CU542" s="31"/>
      <c r="CV542" s="31"/>
    </row>
    <row r="543" spans="1:100" x14ac:dyDescent="0.3">
      <c r="A543" s="31"/>
      <c r="B543" s="31"/>
      <c r="C543" s="31"/>
      <c r="D543" s="31"/>
      <c r="E543" s="31"/>
      <c r="F543" s="31"/>
      <c r="AQ543" s="31"/>
      <c r="AR543" s="31"/>
      <c r="AS543" s="31"/>
      <c r="AT543" s="31"/>
      <c r="AU543" s="31"/>
      <c r="AV543" s="31"/>
      <c r="AW543" s="32"/>
      <c r="AX543" s="32"/>
      <c r="AY543" s="32"/>
      <c r="AZ543" s="32"/>
      <c r="BA543" s="32"/>
      <c r="BB543" s="32"/>
      <c r="BC543" s="31"/>
      <c r="BD543" s="31"/>
      <c r="BE543" s="31"/>
      <c r="BF543" s="31"/>
      <c r="BG543" s="31"/>
      <c r="BH543" s="31"/>
      <c r="BI543" s="31"/>
      <c r="BJ543" s="31"/>
      <c r="BK543" s="31"/>
      <c r="BL543" s="31"/>
      <c r="BM543" s="31"/>
      <c r="BN543" s="31"/>
      <c r="BO543" s="31"/>
      <c r="BP543" s="31"/>
      <c r="BQ543" s="31"/>
      <c r="BR543" s="31"/>
      <c r="BS543" s="31"/>
      <c r="BT543" s="31"/>
      <c r="BU543" s="31"/>
      <c r="BV543" s="31"/>
      <c r="BW543" s="31"/>
      <c r="BX543" s="31"/>
      <c r="BY543" s="31"/>
      <c r="BZ543" s="31"/>
      <c r="CA543" s="31"/>
      <c r="CB543" s="31"/>
      <c r="CC543" s="31"/>
      <c r="CD543" s="31"/>
      <c r="CE543" s="31"/>
      <c r="CF543" s="31"/>
      <c r="CG543" s="31"/>
      <c r="CH543" s="31"/>
      <c r="CI543" s="31"/>
      <c r="CJ543" s="31"/>
      <c r="CK543" s="31"/>
      <c r="CL543" s="31"/>
      <c r="CM543" s="31"/>
      <c r="CN543" s="31"/>
      <c r="CO543" s="31"/>
      <c r="CP543" s="31"/>
      <c r="CQ543" s="31"/>
      <c r="CR543" s="31"/>
      <c r="CS543" s="31"/>
      <c r="CT543" s="31"/>
      <c r="CU543" s="31"/>
      <c r="CV543" s="31"/>
    </row>
    <row r="544" spans="1:100" x14ac:dyDescent="0.3">
      <c r="A544" s="31"/>
      <c r="B544" s="31"/>
      <c r="C544" s="31"/>
      <c r="D544" s="31"/>
      <c r="E544" s="31"/>
      <c r="F544" s="31"/>
      <c r="AQ544" s="31"/>
      <c r="AR544" s="31"/>
      <c r="AS544" s="31"/>
      <c r="AT544" s="31"/>
      <c r="AU544" s="31"/>
      <c r="AV544" s="31"/>
      <c r="AW544" s="32"/>
      <c r="AX544" s="32"/>
      <c r="AY544" s="32"/>
      <c r="AZ544" s="32"/>
      <c r="BA544" s="32"/>
      <c r="BB544" s="32"/>
      <c r="BC544" s="31"/>
      <c r="BD544" s="31"/>
      <c r="BE544" s="31"/>
      <c r="BF544" s="31"/>
      <c r="BG544" s="31"/>
      <c r="BH544" s="31"/>
      <c r="BI544" s="31"/>
      <c r="BJ544" s="31"/>
      <c r="BK544" s="31"/>
      <c r="BL544" s="31"/>
      <c r="BM544" s="31"/>
      <c r="BN544" s="31"/>
      <c r="BO544" s="31"/>
      <c r="BP544" s="31"/>
      <c r="BQ544" s="31"/>
      <c r="BR544" s="31"/>
      <c r="BS544" s="31"/>
      <c r="BT544" s="31"/>
      <c r="BU544" s="31"/>
      <c r="BV544" s="31"/>
      <c r="BW544" s="31"/>
      <c r="BX544" s="31"/>
      <c r="BY544" s="31"/>
      <c r="BZ544" s="31"/>
      <c r="CA544" s="31"/>
      <c r="CB544" s="31"/>
      <c r="CC544" s="31"/>
      <c r="CD544" s="31"/>
      <c r="CE544" s="31"/>
      <c r="CF544" s="31"/>
      <c r="CG544" s="31"/>
      <c r="CH544" s="31"/>
      <c r="CI544" s="31"/>
      <c r="CJ544" s="31"/>
      <c r="CK544" s="31"/>
      <c r="CL544" s="31"/>
      <c r="CM544" s="31"/>
      <c r="CN544" s="31"/>
      <c r="CO544" s="31"/>
      <c r="CP544" s="31"/>
      <c r="CQ544" s="31"/>
      <c r="CR544" s="31"/>
      <c r="CS544" s="31"/>
      <c r="CT544" s="31"/>
      <c r="CU544" s="31"/>
      <c r="CV544" s="31"/>
    </row>
    <row r="545" spans="1:100" x14ac:dyDescent="0.3">
      <c r="A545" s="31"/>
      <c r="B545" s="31"/>
      <c r="C545" s="31"/>
      <c r="D545" s="31"/>
      <c r="E545" s="31"/>
      <c r="F545" s="31"/>
      <c r="AQ545" s="31"/>
      <c r="AR545" s="31"/>
      <c r="AS545" s="31"/>
      <c r="AT545" s="31"/>
      <c r="AU545" s="31"/>
      <c r="AV545" s="31"/>
      <c r="AW545" s="32"/>
      <c r="AX545" s="32"/>
      <c r="AY545" s="32"/>
      <c r="AZ545" s="32"/>
      <c r="BA545" s="32"/>
      <c r="BB545" s="32"/>
      <c r="BC545" s="31"/>
      <c r="BD545" s="31"/>
      <c r="BE545" s="31"/>
      <c r="BF545" s="31"/>
      <c r="BG545" s="31"/>
      <c r="BH545" s="31"/>
      <c r="BI545" s="31"/>
      <c r="BJ545" s="31"/>
      <c r="BK545" s="31"/>
      <c r="BL545" s="31"/>
      <c r="BM545" s="31"/>
      <c r="BN545" s="31"/>
      <c r="BO545" s="31"/>
      <c r="BP545" s="31"/>
      <c r="BQ545" s="31"/>
      <c r="BR545" s="31"/>
      <c r="BS545" s="31"/>
      <c r="BT545" s="31"/>
      <c r="BU545" s="31"/>
      <c r="BV545" s="31"/>
      <c r="BW545" s="31"/>
      <c r="BX545" s="31"/>
      <c r="BY545" s="31"/>
      <c r="BZ545" s="31"/>
      <c r="CA545" s="31"/>
      <c r="CB545" s="31"/>
      <c r="CC545" s="31"/>
      <c r="CD545" s="31"/>
      <c r="CE545" s="31"/>
      <c r="CF545" s="31"/>
      <c r="CG545" s="31"/>
      <c r="CH545" s="31"/>
      <c r="CI545" s="31"/>
      <c r="CJ545" s="31"/>
      <c r="CK545" s="31"/>
      <c r="CL545" s="31"/>
      <c r="CM545" s="31"/>
      <c r="CN545" s="31"/>
      <c r="CO545" s="31"/>
      <c r="CP545" s="31"/>
      <c r="CQ545" s="31"/>
      <c r="CR545" s="31"/>
      <c r="CS545" s="31"/>
      <c r="CT545" s="31"/>
      <c r="CU545" s="31"/>
      <c r="CV545" s="31"/>
    </row>
    <row r="546" spans="1:100" x14ac:dyDescent="0.3">
      <c r="A546" s="31"/>
      <c r="B546" s="31"/>
      <c r="C546" s="31"/>
      <c r="D546" s="31"/>
      <c r="E546" s="31"/>
      <c r="F546" s="31"/>
      <c r="AQ546" s="31"/>
      <c r="AR546" s="31"/>
      <c r="AS546" s="31"/>
      <c r="AT546" s="31"/>
      <c r="AU546" s="31"/>
      <c r="AV546" s="31"/>
      <c r="AW546" s="32"/>
      <c r="AX546" s="32"/>
      <c r="AY546" s="32"/>
      <c r="AZ546" s="32"/>
      <c r="BA546" s="32"/>
      <c r="BB546" s="32"/>
      <c r="BC546" s="31"/>
      <c r="BD546" s="31"/>
      <c r="BE546" s="31"/>
      <c r="BF546" s="31"/>
      <c r="BG546" s="31"/>
      <c r="BH546" s="31"/>
      <c r="BI546" s="31"/>
      <c r="BJ546" s="31"/>
      <c r="BK546" s="31"/>
      <c r="BL546" s="31"/>
      <c r="BM546" s="31"/>
      <c r="BN546" s="31"/>
      <c r="BO546" s="31"/>
      <c r="BP546" s="31"/>
      <c r="BQ546" s="31"/>
      <c r="BR546" s="31"/>
      <c r="BS546" s="31"/>
      <c r="BT546" s="31"/>
      <c r="BU546" s="31"/>
      <c r="BV546" s="31"/>
      <c r="BW546" s="31"/>
      <c r="BX546" s="31"/>
      <c r="BY546" s="31"/>
      <c r="BZ546" s="31"/>
      <c r="CA546" s="31"/>
      <c r="CB546" s="31"/>
      <c r="CC546" s="31"/>
      <c r="CD546" s="31"/>
      <c r="CE546" s="31"/>
      <c r="CF546" s="31"/>
      <c r="CG546" s="31"/>
      <c r="CH546" s="31"/>
      <c r="CI546" s="31"/>
      <c r="CJ546" s="31"/>
      <c r="CK546" s="31"/>
      <c r="CL546" s="31"/>
      <c r="CM546" s="31"/>
      <c r="CN546" s="31"/>
      <c r="CO546" s="31"/>
      <c r="CP546" s="31"/>
      <c r="CQ546" s="31"/>
      <c r="CR546" s="31"/>
      <c r="CS546" s="31"/>
      <c r="CT546" s="31"/>
      <c r="CU546" s="31"/>
      <c r="CV546" s="31"/>
    </row>
    <row r="547" spans="1:100" x14ac:dyDescent="0.3">
      <c r="A547" s="31"/>
      <c r="B547" s="31"/>
      <c r="C547" s="31"/>
      <c r="D547" s="31"/>
      <c r="E547" s="31"/>
      <c r="F547" s="31"/>
      <c r="AQ547" s="31"/>
      <c r="AR547" s="31"/>
      <c r="AS547" s="31"/>
      <c r="AT547" s="31"/>
      <c r="AU547" s="31"/>
      <c r="AV547" s="31"/>
      <c r="AW547" s="32"/>
      <c r="AX547" s="32"/>
      <c r="AY547" s="32"/>
      <c r="AZ547" s="32"/>
      <c r="BA547" s="32"/>
      <c r="BB547" s="32"/>
      <c r="BC547" s="31"/>
      <c r="BD547" s="31"/>
      <c r="BE547" s="31"/>
      <c r="BF547" s="31"/>
      <c r="BG547" s="31"/>
      <c r="BH547" s="31"/>
      <c r="BI547" s="31"/>
      <c r="BJ547" s="31"/>
      <c r="BK547" s="31"/>
      <c r="BL547" s="31"/>
      <c r="BM547" s="31"/>
      <c r="BN547" s="31"/>
      <c r="BO547" s="31"/>
      <c r="BP547" s="31"/>
      <c r="BQ547" s="31"/>
      <c r="BR547" s="31"/>
      <c r="BS547" s="31"/>
      <c r="BT547" s="31"/>
      <c r="BU547" s="31"/>
      <c r="BV547" s="31"/>
      <c r="BW547" s="31"/>
      <c r="BX547" s="31"/>
      <c r="BY547" s="31"/>
      <c r="BZ547" s="31"/>
      <c r="CA547" s="31"/>
      <c r="CB547" s="31"/>
      <c r="CC547" s="31"/>
      <c r="CD547" s="31"/>
      <c r="CE547" s="31"/>
      <c r="CF547" s="31"/>
      <c r="CG547" s="31"/>
      <c r="CH547" s="31"/>
      <c r="CI547" s="31"/>
      <c r="CJ547" s="31"/>
      <c r="CK547" s="31"/>
      <c r="CL547" s="31"/>
      <c r="CM547" s="31"/>
      <c r="CN547" s="31"/>
      <c r="CO547" s="31"/>
      <c r="CP547" s="31"/>
      <c r="CQ547" s="31"/>
      <c r="CR547" s="31"/>
      <c r="CS547" s="31"/>
      <c r="CT547" s="31"/>
      <c r="CU547" s="31"/>
      <c r="CV547" s="31"/>
    </row>
    <row r="548" spans="1:100" x14ac:dyDescent="0.3">
      <c r="A548" s="31"/>
      <c r="B548" s="31"/>
      <c r="C548" s="31"/>
      <c r="D548" s="31"/>
      <c r="E548" s="31"/>
      <c r="F548" s="31"/>
      <c r="AQ548" s="31"/>
      <c r="AR548" s="31"/>
      <c r="AS548" s="31"/>
      <c r="AT548" s="31"/>
      <c r="AU548" s="31"/>
      <c r="AV548" s="31"/>
      <c r="AW548" s="32"/>
      <c r="AX548" s="32"/>
      <c r="AY548" s="32"/>
      <c r="AZ548" s="32"/>
      <c r="BA548" s="32"/>
      <c r="BB548" s="32"/>
      <c r="BC548" s="31"/>
      <c r="BD548" s="31"/>
      <c r="BE548" s="31"/>
      <c r="BF548" s="31"/>
      <c r="BG548" s="31"/>
      <c r="BH548" s="31"/>
      <c r="BI548" s="31"/>
      <c r="BJ548" s="31"/>
      <c r="BK548" s="31"/>
      <c r="BL548" s="31"/>
      <c r="BM548" s="31"/>
      <c r="BN548" s="31"/>
      <c r="BO548" s="31"/>
      <c r="BP548" s="31"/>
      <c r="BQ548" s="31"/>
      <c r="BR548" s="31"/>
      <c r="BS548" s="31"/>
      <c r="BT548" s="31"/>
      <c r="BU548" s="31"/>
      <c r="BV548" s="31"/>
      <c r="BW548" s="31"/>
      <c r="BX548" s="31"/>
      <c r="BY548" s="31"/>
      <c r="BZ548" s="31"/>
      <c r="CA548" s="31"/>
      <c r="CB548" s="31"/>
      <c r="CC548" s="31"/>
      <c r="CD548" s="31"/>
      <c r="CE548" s="31"/>
      <c r="CF548" s="31"/>
      <c r="CG548" s="31"/>
      <c r="CH548" s="31"/>
      <c r="CI548" s="31"/>
      <c r="CJ548" s="31"/>
      <c r="CK548" s="31"/>
      <c r="CL548" s="31"/>
      <c r="CM548" s="31"/>
      <c r="CN548" s="31"/>
      <c r="CO548" s="31"/>
      <c r="CP548" s="31"/>
      <c r="CQ548" s="31"/>
      <c r="CR548" s="31"/>
      <c r="CS548" s="31"/>
      <c r="CT548" s="31"/>
      <c r="CU548" s="31"/>
      <c r="CV548" s="31"/>
    </row>
    <row r="549" spans="1:100" x14ac:dyDescent="0.3">
      <c r="A549" s="31"/>
      <c r="B549" s="31"/>
      <c r="C549" s="31"/>
      <c r="D549" s="31"/>
      <c r="E549" s="31"/>
      <c r="F549" s="31"/>
      <c r="AQ549" s="31"/>
      <c r="AR549" s="31"/>
      <c r="AS549" s="31"/>
      <c r="AT549" s="31"/>
      <c r="AU549" s="31"/>
      <c r="AV549" s="31"/>
      <c r="AW549" s="32"/>
      <c r="AX549" s="32"/>
      <c r="AY549" s="32"/>
      <c r="AZ549" s="32"/>
      <c r="BA549" s="32"/>
      <c r="BB549" s="32"/>
      <c r="BC549" s="31"/>
      <c r="BD549" s="31"/>
      <c r="BE549" s="31"/>
      <c r="BF549" s="31"/>
      <c r="BG549" s="31"/>
      <c r="BH549" s="31"/>
      <c r="BI549" s="31"/>
      <c r="BJ549" s="31"/>
      <c r="BK549" s="31"/>
      <c r="BL549" s="31"/>
      <c r="BM549" s="31"/>
      <c r="BN549" s="31"/>
      <c r="BO549" s="31"/>
      <c r="BP549" s="31"/>
      <c r="BQ549" s="31"/>
      <c r="BR549" s="31"/>
      <c r="BS549" s="31"/>
      <c r="BT549" s="31"/>
      <c r="BU549" s="31"/>
      <c r="BV549" s="31"/>
      <c r="BW549" s="31"/>
      <c r="BX549" s="31"/>
      <c r="BY549" s="31"/>
      <c r="BZ549" s="31"/>
      <c r="CA549" s="31"/>
      <c r="CB549" s="31"/>
      <c r="CC549" s="31"/>
      <c r="CD549" s="31"/>
      <c r="CE549" s="31"/>
      <c r="CF549" s="31"/>
      <c r="CG549" s="31"/>
      <c r="CH549" s="31"/>
      <c r="CI549" s="31"/>
      <c r="CJ549" s="31"/>
      <c r="CK549" s="31"/>
      <c r="CL549" s="31"/>
      <c r="CM549" s="31"/>
      <c r="CN549" s="31"/>
      <c r="CO549" s="31"/>
      <c r="CP549" s="31"/>
      <c r="CQ549" s="31"/>
      <c r="CR549" s="31"/>
      <c r="CS549" s="31"/>
      <c r="CT549" s="31"/>
      <c r="CU549" s="31"/>
      <c r="CV549" s="31"/>
    </row>
    <row r="550" spans="1:100" x14ac:dyDescent="0.3">
      <c r="A550" s="31"/>
      <c r="B550" s="31"/>
      <c r="C550" s="31"/>
      <c r="D550" s="31"/>
      <c r="E550" s="31"/>
      <c r="F550" s="31"/>
      <c r="AQ550" s="31"/>
      <c r="AR550" s="31"/>
      <c r="AS550" s="31"/>
      <c r="AT550" s="31"/>
      <c r="AU550" s="31"/>
      <c r="AV550" s="31"/>
      <c r="AW550" s="32"/>
      <c r="AX550" s="32"/>
      <c r="AY550" s="32"/>
      <c r="AZ550" s="32"/>
      <c r="BA550" s="32"/>
      <c r="BB550" s="32"/>
      <c r="BC550" s="31"/>
      <c r="BD550" s="31"/>
      <c r="BE550" s="31"/>
      <c r="BF550" s="31"/>
      <c r="BG550" s="31"/>
      <c r="BH550" s="31"/>
      <c r="BI550" s="31"/>
      <c r="BJ550" s="31"/>
      <c r="BK550" s="31"/>
      <c r="BL550" s="31"/>
      <c r="BM550" s="31"/>
      <c r="BN550" s="31"/>
      <c r="BO550" s="31"/>
      <c r="BP550" s="31"/>
      <c r="BQ550" s="31"/>
      <c r="BR550" s="31"/>
      <c r="BS550" s="31"/>
      <c r="BT550" s="31"/>
      <c r="BU550" s="31"/>
      <c r="BV550" s="31"/>
      <c r="BW550" s="31"/>
      <c r="BX550" s="31"/>
      <c r="BY550" s="31"/>
      <c r="BZ550" s="31"/>
      <c r="CA550" s="31"/>
      <c r="CB550" s="31"/>
      <c r="CC550" s="31"/>
      <c r="CD550" s="31"/>
      <c r="CE550" s="31"/>
      <c r="CF550" s="31"/>
      <c r="CG550" s="31"/>
      <c r="CH550" s="31"/>
      <c r="CI550" s="31"/>
      <c r="CJ550" s="31"/>
      <c r="CK550" s="31"/>
      <c r="CL550" s="31"/>
      <c r="CM550" s="31"/>
      <c r="CN550" s="31"/>
      <c r="CO550" s="31"/>
      <c r="CP550" s="31"/>
      <c r="CQ550" s="31"/>
      <c r="CR550" s="31"/>
      <c r="CS550" s="31"/>
      <c r="CT550" s="31"/>
      <c r="CU550" s="31"/>
      <c r="CV550" s="31"/>
    </row>
    <row r="551" spans="1:100" x14ac:dyDescent="0.3">
      <c r="A551" s="31"/>
      <c r="B551" s="31"/>
      <c r="C551" s="31"/>
      <c r="D551" s="31"/>
      <c r="E551" s="31"/>
      <c r="F551" s="31"/>
      <c r="AQ551" s="31"/>
      <c r="AR551" s="31"/>
      <c r="AS551" s="31"/>
      <c r="AT551" s="31"/>
      <c r="AU551" s="31"/>
      <c r="AV551" s="31"/>
      <c r="AW551" s="32"/>
      <c r="AX551" s="32"/>
      <c r="AY551" s="32"/>
      <c r="AZ551" s="32"/>
      <c r="BA551" s="32"/>
      <c r="BB551" s="32"/>
      <c r="BC551" s="31"/>
      <c r="BD551" s="31"/>
      <c r="BE551" s="31"/>
      <c r="BF551" s="31"/>
      <c r="BG551" s="31"/>
      <c r="BH551" s="31"/>
      <c r="BI551" s="31"/>
      <c r="BJ551" s="31"/>
      <c r="BK551" s="31"/>
      <c r="BL551" s="31"/>
      <c r="BM551" s="31"/>
      <c r="BN551" s="31"/>
      <c r="BO551" s="31"/>
      <c r="BP551" s="31"/>
      <c r="BQ551" s="31"/>
      <c r="BR551" s="31"/>
      <c r="BS551" s="31"/>
      <c r="BT551" s="31"/>
      <c r="BU551" s="31"/>
      <c r="BV551" s="31"/>
      <c r="BW551" s="31"/>
      <c r="BX551" s="31"/>
      <c r="BY551" s="31"/>
      <c r="BZ551" s="31"/>
      <c r="CA551" s="31"/>
      <c r="CB551" s="31"/>
      <c r="CC551" s="31"/>
      <c r="CD551" s="31"/>
      <c r="CE551" s="31"/>
      <c r="CF551" s="31"/>
      <c r="CG551" s="31"/>
      <c r="CH551" s="31"/>
      <c r="CI551" s="31"/>
      <c r="CJ551" s="31"/>
      <c r="CK551" s="31"/>
      <c r="CL551" s="31"/>
      <c r="CM551" s="31"/>
      <c r="CN551" s="31"/>
      <c r="CO551" s="31"/>
      <c r="CP551" s="31"/>
      <c r="CQ551" s="31"/>
      <c r="CR551" s="31"/>
      <c r="CS551" s="31"/>
      <c r="CT551" s="31"/>
      <c r="CU551" s="31"/>
      <c r="CV551" s="31"/>
    </row>
    <row r="552" spans="1:100" x14ac:dyDescent="0.3">
      <c r="A552" s="31"/>
      <c r="B552" s="31"/>
      <c r="C552" s="31"/>
      <c r="D552" s="31"/>
      <c r="E552" s="31"/>
      <c r="F552" s="31"/>
      <c r="AQ552" s="31"/>
      <c r="AR552" s="31"/>
      <c r="AS552" s="31"/>
      <c r="AT552" s="31"/>
      <c r="AU552" s="31"/>
      <c r="AV552" s="31"/>
      <c r="AW552" s="32"/>
      <c r="AX552" s="32"/>
      <c r="AY552" s="32"/>
      <c r="AZ552" s="32"/>
      <c r="BA552" s="32"/>
      <c r="BB552" s="32"/>
      <c r="BC552" s="31"/>
      <c r="BD552" s="31"/>
      <c r="BE552" s="31"/>
      <c r="BF552" s="31"/>
      <c r="BG552" s="31"/>
      <c r="BH552" s="31"/>
      <c r="BI552" s="31"/>
      <c r="BJ552" s="31"/>
      <c r="BK552" s="31"/>
      <c r="BL552" s="31"/>
      <c r="BM552" s="31"/>
      <c r="BN552" s="31"/>
      <c r="BO552" s="31"/>
      <c r="BP552" s="31"/>
      <c r="BQ552" s="31"/>
      <c r="BR552" s="31"/>
      <c r="BS552" s="31"/>
      <c r="BT552" s="31"/>
      <c r="BU552" s="31"/>
      <c r="BV552" s="31"/>
      <c r="BW552" s="31"/>
      <c r="BX552" s="31"/>
      <c r="BY552" s="31"/>
      <c r="BZ552" s="31"/>
      <c r="CA552" s="31"/>
      <c r="CB552" s="31"/>
      <c r="CC552" s="31"/>
      <c r="CD552" s="31"/>
      <c r="CE552" s="31"/>
      <c r="CF552" s="31"/>
      <c r="CG552" s="31"/>
      <c r="CH552" s="31"/>
      <c r="CI552" s="31"/>
      <c r="CJ552" s="31"/>
      <c r="CK552" s="31"/>
      <c r="CL552" s="31"/>
      <c r="CM552" s="31"/>
      <c r="CN552" s="31"/>
      <c r="CO552" s="31"/>
      <c r="CP552" s="31"/>
      <c r="CQ552" s="31"/>
      <c r="CR552" s="31"/>
      <c r="CS552" s="31"/>
      <c r="CT552" s="31"/>
      <c r="CU552" s="31"/>
      <c r="CV552" s="31"/>
    </row>
    <row r="553" spans="1:100" x14ac:dyDescent="0.3">
      <c r="A553" s="31"/>
      <c r="B553" s="31"/>
      <c r="C553" s="31"/>
      <c r="D553" s="31"/>
      <c r="E553" s="31"/>
      <c r="F553" s="31"/>
      <c r="AQ553" s="31"/>
      <c r="AR553" s="31"/>
      <c r="AS553" s="31"/>
      <c r="AT553" s="31"/>
      <c r="AU553" s="31"/>
      <c r="AV553" s="31"/>
      <c r="AW553" s="32"/>
      <c r="AX553" s="32"/>
      <c r="AY553" s="32"/>
      <c r="AZ553" s="32"/>
      <c r="BA553" s="32"/>
      <c r="BB553" s="32"/>
      <c r="BC553" s="31"/>
      <c r="BD553" s="31"/>
      <c r="BE553" s="31"/>
      <c r="BF553" s="31"/>
      <c r="BG553" s="31"/>
      <c r="BH553" s="31"/>
      <c r="BI553" s="31"/>
      <c r="BJ553" s="31"/>
      <c r="BK553" s="31"/>
      <c r="BL553" s="31"/>
      <c r="BM553" s="31"/>
      <c r="BN553" s="31"/>
      <c r="BO553" s="31"/>
      <c r="BP553" s="31"/>
      <c r="BQ553" s="31"/>
      <c r="BR553" s="31"/>
      <c r="BS553" s="31"/>
      <c r="BT553" s="31"/>
      <c r="BU553" s="31"/>
      <c r="BV553" s="31"/>
      <c r="BW553" s="31"/>
      <c r="BX553" s="31"/>
      <c r="BY553" s="31"/>
      <c r="BZ553" s="31"/>
      <c r="CA553" s="31"/>
      <c r="CB553" s="31"/>
      <c r="CC553" s="31"/>
      <c r="CD553" s="31"/>
      <c r="CE553" s="31"/>
      <c r="CF553" s="31"/>
      <c r="CG553" s="31"/>
      <c r="CH553" s="31"/>
      <c r="CI553" s="31"/>
      <c r="CJ553" s="31"/>
      <c r="CK553" s="31"/>
      <c r="CL553" s="31"/>
      <c r="CM553" s="31"/>
      <c r="CN553" s="31"/>
      <c r="CO553" s="31"/>
      <c r="CP553" s="31"/>
      <c r="CQ553" s="31"/>
      <c r="CR553" s="31"/>
      <c r="CS553" s="31"/>
      <c r="CT553" s="31"/>
      <c r="CU553" s="31"/>
      <c r="CV553" s="31"/>
    </row>
    <row r="554" spans="1:100" x14ac:dyDescent="0.3">
      <c r="A554" s="31"/>
      <c r="B554" s="31"/>
      <c r="C554" s="31"/>
      <c r="D554" s="31"/>
      <c r="E554" s="31"/>
      <c r="F554" s="31"/>
      <c r="AQ554" s="31"/>
      <c r="AR554" s="31"/>
      <c r="AS554" s="31"/>
      <c r="AT554" s="31"/>
      <c r="AU554" s="31"/>
      <c r="AV554" s="31"/>
      <c r="AW554" s="32"/>
      <c r="AX554" s="32"/>
      <c r="AY554" s="32"/>
      <c r="AZ554" s="32"/>
      <c r="BA554" s="32"/>
      <c r="BB554" s="32"/>
      <c r="BC554" s="31"/>
      <c r="BD554" s="31"/>
      <c r="BE554" s="31"/>
      <c r="BF554" s="31"/>
      <c r="BG554" s="31"/>
      <c r="BH554" s="31"/>
      <c r="BI554" s="31"/>
      <c r="BJ554" s="31"/>
      <c r="BK554" s="31"/>
      <c r="BL554" s="31"/>
      <c r="BM554" s="31"/>
      <c r="BN554" s="31"/>
      <c r="BO554" s="31"/>
      <c r="BP554" s="31"/>
      <c r="BQ554" s="31"/>
      <c r="BR554" s="31"/>
      <c r="BS554" s="31"/>
      <c r="BT554" s="31"/>
      <c r="BU554" s="31"/>
      <c r="BV554" s="31"/>
      <c r="BW554" s="31"/>
      <c r="BX554" s="31"/>
      <c r="BY554" s="31"/>
      <c r="BZ554" s="31"/>
      <c r="CA554" s="31"/>
      <c r="CB554" s="31"/>
      <c r="CC554" s="31"/>
      <c r="CD554" s="31"/>
      <c r="CE554" s="31"/>
      <c r="CF554" s="31"/>
      <c r="CG554" s="31"/>
      <c r="CH554" s="31"/>
      <c r="CI554" s="31"/>
      <c r="CJ554" s="31"/>
      <c r="CK554" s="31"/>
      <c r="CL554" s="31"/>
      <c r="CM554" s="31"/>
      <c r="CN554" s="31"/>
      <c r="CO554" s="31"/>
      <c r="CP554" s="31"/>
      <c r="CQ554" s="31"/>
      <c r="CR554" s="31"/>
      <c r="CS554" s="31"/>
      <c r="CT554" s="31"/>
      <c r="CU554" s="31"/>
      <c r="CV554" s="31"/>
    </row>
    <row r="555" spans="1:100" x14ac:dyDescent="0.3">
      <c r="A555" s="31"/>
      <c r="B555" s="31"/>
      <c r="C555" s="31"/>
      <c r="D555" s="31"/>
      <c r="E555" s="31"/>
      <c r="F555" s="31"/>
      <c r="AQ555" s="31"/>
      <c r="AR555" s="31"/>
      <c r="AS555" s="31"/>
      <c r="AT555" s="31"/>
      <c r="AU555" s="31"/>
      <c r="AV555" s="31"/>
      <c r="AW555" s="32"/>
      <c r="AX555" s="32"/>
      <c r="AY555" s="32"/>
      <c r="AZ555" s="32"/>
      <c r="BA555" s="32"/>
      <c r="BB555" s="32"/>
      <c r="BC555" s="31"/>
      <c r="BD555" s="31"/>
      <c r="BE555" s="31"/>
      <c r="BF555" s="31"/>
      <c r="BG555" s="31"/>
      <c r="BH555" s="31"/>
      <c r="BI555" s="31"/>
      <c r="BJ555" s="31"/>
      <c r="BK555" s="31"/>
      <c r="BL555" s="31"/>
      <c r="BM555" s="31"/>
      <c r="BN555" s="31"/>
      <c r="BO555" s="31"/>
      <c r="BP555" s="31"/>
      <c r="BQ555" s="31"/>
      <c r="BR555" s="31"/>
      <c r="BS555" s="31"/>
      <c r="BT555" s="31"/>
      <c r="BU555" s="31"/>
      <c r="BV555" s="31"/>
      <c r="BW555" s="31"/>
      <c r="BX555" s="31"/>
      <c r="BY555" s="31"/>
      <c r="BZ555" s="31"/>
      <c r="CA555" s="31"/>
      <c r="CB555" s="31"/>
      <c r="CC555" s="31"/>
      <c r="CD555" s="31"/>
      <c r="CE555" s="31"/>
      <c r="CF555" s="31"/>
      <c r="CG555" s="31"/>
      <c r="CH555" s="31"/>
      <c r="CI555" s="31"/>
      <c r="CJ555" s="31"/>
      <c r="CK555" s="31"/>
      <c r="CL555" s="31"/>
      <c r="CM555" s="31"/>
      <c r="CN555" s="31"/>
      <c r="CO555" s="31"/>
      <c r="CP555" s="31"/>
      <c r="CQ555" s="31"/>
      <c r="CR555" s="31"/>
      <c r="CS555" s="31"/>
      <c r="CT555" s="31"/>
      <c r="CU555" s="31"/>
      <c r="CV555" s="31"/>
    </row>
    <row r="556" spans="1:100" x14ac:dyDescent="0.3">
      <c r="A556" s="31"/>
      <c r="B556" s="31"/>
      <c r="C556" s="31"/>
      <c r="D556" s="31"/>
      <c r="E556" s="31"/>
      <c r="F556" s="31"/>
      <c r="AQ556" s="31"/>
      <c r="AR556" s="31"/>
      <c r="AS556" s="31"/>
      <c r="AT556" s="31"/>
      <c r="AU556" s="31"/>
      <c r="AV556" s="31"/>
      <c r="AW556" s="32"/>
      <c r="AX556" s="32"/>
      <c r="AY556" s="32"/>
      <c r="AZ556" s="32"/>
      <c r="BA556" s="32"/>
      <c r="BB556" s="32"/>
      <c r="BC556" s="31"/>
      <c r="BD556" s="31"/>
      <c r="BE556" s="31"/>
      <c r="BF556" s="31"/>
      <c r="BG556" s="31"/>
      <c r="BH556" s="31"/>
      <c r="BI556" s="31"/>
      <c r="BJ556" s="31"/>
      <c r="BK556" s="31"/>
      <c r="BL556" s="31"/>
      <c r="BM556" s="31"/>
      <c r="BN556" s="31"/>
      <c r="BO556" s="31"/>
      <c r="BP556" s="31"/>
      <c r="BQ556" s="31"/>
      <c r="BR556" s="31"/>
      <c r="BS556" s="31"/>
      <c r="BT556" s="31"/>
      <c r="BU556" s="31"/>
      <c r="BV556" s="31"/>
      <c r="BW556" s="31"/>
      <c r="BX556" s="31"/>
      <c r="BY556" s="31"/>
      <c r="BZ556" s="31"/>
      <c r="CA556" s="31"/>
      <c r="CB556" s="31"/>
      <c r="CC556" s="31"/>
      <c r="CD556" s="31"/>
      <c r="CE556" s="31"/>
      <c r="CF556" s="31"/>
      <c r="CG556" s="31"/>
      <c r="CH556" s="31"/>
      <c r="CI556" s="31"/>
      <c r="CJ556" s="31"/>
      <c r="CK556" s="31"/>
      <c r="CL556" s="31"/>
      <c r="CM556" s="31"/>
      <c r="CN556" s="31"/>
      <c r="CO556" s="31"/>
      <c r="CP556" s="31"/>
      <c r="CQ556" s="31"/>
      <c r="CR556" s="31"/>
      <c r="CS556" s="31"/>
      <c r="CT556" s="31"/>
      <c r="CU556" s="31"/>
      <c r="CV556" s="31"/>
    </row>
    <row r="557" spans="1:100" x14ac:dyDescent="0.3">
      <c r="A557" s="31"/>
      <c r="B557" s="31"/>
      <c r="C557" s="31"/>
      <c r="D557" s="31"/>
      <c r="E557" s="31"/>
      <c r="F557" s="31"/>
      <c r="AQ557" s="31"/>
      <c r="AR557" s="31"/>
      <c r="AS557" s="31"/>
      <c r="AT557" s="31"/>
      <c r="AU557" s="31"/>
      <c r="AV557" s="31"/>
      <c r="AW557" s="32"/>
      <c r="AX557" s="32"/>
      <c r="AY557" s="32"/>
      <c r="AZ557" s="32"/>
      <c r="BA557" s="32"/>
      <c r="BB557" s="32"/>
      <c r="BC557" s="31"/>
      <c r="BD557" s="31"/>
      <c r="BE557" s="31"/>
      <c r="BF557" s="31"/>
      <c r="BG557" s="31"/>
      <c r="BH557" s="31"/>
      <c r="BI557" s="31"/>
      <c r="BJ557" s="31"/>
      <c r="BK557" s="31"/>
      <c r="BL557" s="31"/>
      <c r="BM557" s="31"/>
      <c r="BN557" s="31"/>
      <c r="BO557" s="31"/>
      <c r="BP557" s="31"/>
      <c r="BQ557" s="31"/>
      <c r="BR557" s="31"/>
      <c r="BS557" s="31"/>
      <c r="BT557" s="31"/>
      <c r="BU557" s="31"/>
      <c r="BV557" s="31"/>
      <c r="BW557" s="31"/>
      <c r="BX557" s="31"/>
      <c r="BY557" s="31"/>
      <c r="BZ557" s="31"/>
      <c r="CA557" s="31"/>
      <c r="CB557" s="31"/>
      <c r="CC557" s="31"/>
      <c r="CD557" s="31"/>
      <c r="CE557" s="31"/>
      <c r="CF557" s="31"/>
      <c r="CG557" s="31"/>
      <c r="CH557" s="31"/>
      <c r="CI557" s="31"/>
      <c r="CJ557" s="31"/>
      <c r="CK557" s="31"/>
      <c r="CL557" s="31"/>
      <c r="CM557" s="31"/>
      <c r="CN557" s="31"/>
      <c r="CO557" s="31"/>
      <c r="CP557" s="31"/>
      <c r="CQ557" s="31"/>
      <c r="CR557" s="31"/>
      <c r="CS557" s="31"/>
      <c r="CT557" s="31"/>
      <c r="CU557" s="31"/>
      <c r="CV557" s="31"/>
    </row>
    <row r="558" spans="1:100" x14ac:dyDescent="0.3">
      <c r="A558" s="31"/>
      <c r="B558" s="31"/>
      <c r="C558" s="31"/>
      <c r="D558" s="31"/>
      <c r="E558" s="31"/>
      <c r="F558" s="31"/>
      <c r="AQ558" s="31"/>
      <c r="AR558" s="31"/>
      <c r="AS558" s="31"/>
      <c r="AT558" s="31"/>
      <c r="AU558" s="31"/>
      <c r="AV558" s="31"/>
      <c r="AW558" s="32"/>
      <c r="AX558" s="32"/>
      <c r="AY558" s="32"/>
      <c r="AZ558" s="32"/>
      <c r="BA558" s="32"/>
      <c r="BB558" s="32"/>
      <c r="BC558" s="31"/>
      <c r="BD558" s="31"/>
      <c r="BE558" s="31"/>
      <c r="BF558" s="31"/>
      <c r="BG558" s="31"/>
      <c r="BH558" s="31"/>
      <c r="BI558" s="31"/>
      <c r="BJ558" s="31"/>
      <c r="BK558" s="31"/>
      <c r="BL558" s="31"/>
      <c r="BM558" s="31"/>
      <c r="BN558" s="31"/>
      <c r="BO558" s="31"/>
      <c r="BP558" s="31"/>
      <c r="BQ558" s="31"/>
      <c r="BR558" s="31"/>
      <c r="BS558" s="31"/>
      <c r="BT558" s="31"/>
      <c r="BU558" s="31"/>
      <c r="BV558" s="31"/>
      <c r="BW558" s="31"/>
      <c r="BX558" s="31"/>
      <c r="BY558" s="31"/>
      <c r="BZ558" s="31"/>
      <c r="CA558" s="31"/>
      <c r="CB558" s="31"/>
      <c r="CC558" s="31"/>
      <c r="CD558" s="31"/>
      <c r="CE558" s="31"/>
      <c r="CF558" s="31"/>
      <c r="CG558" s="31"/>
      <c r="CH558" s="31"/>
      <c r="CI558" s="31"/>
      <c r="CJ558" s="31"/>
      <c r="CK558" s="31"/>
      <c r="CL558" s="31"/>
      <c r="CM558" s="31"/>
      <c r="CN558" s="31"/>
      <c r="CO558" s="31"/>
      <c r="CP558" s="31"/>
      <c r="CQ558" s="31"/>
      <c r="CR558" s="31"/>
      <c r="CS558" s="31"/>
      <c r="CT558" s="31"/>
      <c r="CU558" s="31"/>
      <c r="CV558" s="31"/>
    </row>
    <row r="559" spans="1:100" x14ac:dyDescent="0.3">
      <c r="A559" s="31"/>
      <c r="B559" s="31"/>
      <c r="C559" s="31"/>
      <c r="D559" s="31"/>
      <c r="E559" s="31"/>
      <c r="F559" s="31"/>
      <c r="AQ559" s="31"/>
      <c r="AR559" s="31"/>
      <c r="AS559" s="31"/>
      <c r="AT559" s="31"/>
      <c r="AU559" s="31"/>
      <c r="AV559" s="31"/>
      <c r="AW559" s="32"/>
      <c r="AX559" s="32"/>
      <c r="AY559" s="32"/>
      <c r="AZ559" s="32"/>
      <c r="BA559" s="32"/>
      <c r="BB559" s="32"/>
      <c r="BC559" s="31"/>
      <c r="BD559" s="31"/>
      <c r="BE559" s="31"/>
      <c r="BF559" s="31"/>
      <c r="BG559" s="31"/>
      <c r="BH559" s="31"/>
      <c r="BI559" s="31"/>
      <c r="BJ559" s="31"/>
      <c r="BK559" s="31"/>
      <c r="BL559" s="31"/>
      <c r="BM559" s="31"/>
      <c r="BN559" s="31"/>
      <c r="BO559" s="31"/>
      <c r="BP559" s="31"/>
      <c r="BQ559" s="31"/>
      <c r="BR559" s="31"/>
      <c r="BS559" s="31"/>
      <c r="BT559" s="31"/>
      <c r="BU559" s="31"/>
      <c r="BV559" s="31"/>
      <c r="BW559" s="31"/>
      <c r="BX559" s="31"/>
      <c r="BY559" s="31"/>
      <c r="BZ559" s="31"/>
      <c r="CA559" s="31"/>
      <c r="CB559" s="31"/>
      <c r="CC559" s="31"/>
      <c r="CD559" s="31"/>
      <c r="CE559" s="31"/>
      <c r="CF559" s="31"/>
      <c r="CG559" s="31"/>
      <c r="CH559" s="31"/>
      <c r="CI559" s="31"/>
      <c r="CJ559" s="31"/>
      <c r="CK559" s="31"/>
      <c r="CL559" s="31"/>
      <c r="CM559" s="31"/>
      <c r="CN559" s="31"/>
      <c r="CO559" s="31"/>
      <c r="CP559" s="31"/>
      <c r="CQ559" s="31"/>
      <c r="CR559" s="31"/>
      <c r="CS559" s="31"/>
      <c r="CT559" s="31"/>
      <c r="CU559" s="31"/>
      <c r="CV559" s="31"/>
    </row>
    <row r="560" spans="1:100" x14ac:dyDescent="0.3">
      <c r="A560" s="31"/>
      <c r="B560" s="31"/>
      <c r="C560" s="31"/>
      <c r="D560" s="31"/>
      <c r="E560" s="31"/>
      <c r="F560" s="31"/>
      <c r="AQ560" s="31"/>
      <c r="AR560" s="31"/>
      <c r="AS560" s="31"/>
      <c r="AT560" s="31"/>
      <c r="AU560" s="31"/>
      <c r="AV560" s="31"/>
      <c r="AW560" s="32"/>
      <c r="AX560" s="32"/>
      <c r="AY560" s="32"/>
      <c r="AZ560" s="32"/>
      <c r="BA560" s="32"/>
      <c r="BB560" s="32"/>
      <c r="BC560" s="31"/>
      <c r="BD560" s="31"/>
      <c r="BE560" s="31"/>
      <c r="BF560" s="31"/>
      <c r="BG560" s="31"/>
      <c r="BH560" s="31"/>
      <c r="BI560" s="31"/>
      <c r="BJ560" s="31"/>
      <c r="BK560" s="31"/>
      <c r="BL560" s="31"/>
      <c r="BM560" s="31"/>
      <c r="BN560" s="31"/>
      <c r="BO560" s="31"/>
      <c r="BP560" s="31"/>
      <c r="BQ560" s="31"/>
      <c r="BR560" s="31"/>
      <c r="BS560" s="31"/>
      <c r="BT560" s="31"/>
      <c r="BU560" s="31"/>
      <c r="BV560" s="31"/>
      <c r="BW560" s="31"/>
      <c r="BX560" s="31"/>
      <c r="BY560" s="31"/>
      <c r="BZ560" s="31"/>
      <c r="CA560" s="31"/>
      <c r="CB560" s="31"/>
      <c r="CC560" s="31"/>
      <c r="CD560" s="31"/>
      <c r="CE560" s="31"/>
      <c r="CF560" s="31"/>
      <c r="CG560" s="31"/>
      <c r="CH560" s="31"/>
      <c r="CI560" s="31"/>
      <c r="CJ560" s="31"/>
      <c r="CK560" s="31"/>
      <c r="CL560" s="31"/>
      <c r="CM560" s="31"/>
      <c r="CN560" s="31"/>
      <c r="CO560" s="31"/>
      <c r="CP560" s="31"/>
      <c r="CQ560" s="31"/>
      <c r="CR560" s="31"/>
      <c r="CS560" s="31"/>
      <c r="CT560" s="31"/>
      <c r="CU560" s="31"/>
      <c r="CV560" s="31"/>
    </row>
    <row r="561" spans="1:100" x14ac:dyDescent="0.3">
      <c r="A561" s="31"/>
      <c r="B561" s="31"/>
      <c r="C561" s="31"/>
      <c r="D561" s="31"/>
      <c r="E561" s="31"/>
      <c r="F561" s="31"/>
      <c r="AQ561" s="31"/>
      <c r="AR561" s="31"/>
      <c r="AS561" s="31"/>
      <c r="AT561" s="31"/>
      <c r="AU561" s="31"/>
      <c r="AV561" s="31"/>
      <c r="AW561" s="32"/>
      <c r="AX561" s="32"/>
      <c r="AY561" s="32"/>
      <c r="AZ561" s="32"/>
      <c r="BA561" s="32"/>
      <c r="BB561" s="32"/>
      <c r="BC561" s="31"/>
      <c r="BD561" s="31"/>
      <c r="BE561" s="31"/>
      <c r="BF561" s="31"/>
      <c r="BG561" s="31"/>
      <c r="BH561" s="31"/>
      <c r="BI561" s="31"/>
      <c r="BJ561" s="31"/>
      <c r="BK561" s="31"/>
      <c r="BL561" s="31"/>
      <c r="BM561" s="31"/>
      <c r="BN561" s="31"/>
      <c r="BO561" s="31"/>
      <c r="BP561" s="31"/>
      <c r="BQ561" s="31"/>
      <c r="BR561" s="31"/>
      <c r="BS561" s="31"/>
      <c r="BT561" s="31"/>
      <c r="BU561" s="31"/>
      <c r="BV561" s="31"/>
      <c r="BW561" s="31"/>
      <c r="BX561" s="31"/>
      <c r="BY561" s="31"/>
      <c r="BZ561" s="31"/>
      <c r="CA561" s="31"/>
      <c r="CB561" s="31"/>
      <c r="CC561" s="31"/>
      <c r="CD561" s="31"/>
      <c r="CE561" s="31"/>
      <c r="CF561" s="31"/>
      <c r="CG561" s="31"/>
      <c r="CH561" s="31"/>
      <c r="CI561" s="31"/>
      <c r="CJ561" s="31"/>
      <c r="CK561" s="31"/>
      <c r="CL561" s="31"/>
      <c r="CM561" s="31"/>
      <c r="CN561" s="31"/>
      <c r="CO561" s="31"/>
      <c r="CP561" s="31"/>
      <c r="CQ561" s="31"/>
      <c r="CR561" s="31"/>
      <c r="CS561" s="31"/>
      <c r="CT561" s="31"/>
      <c r="CU561" s="31"/>
      <c r="CV561" s="31"/>
    </row>
    <row r="562" spans="1:100" x14ac:dyDescent="0.3">
      <c r="A562" s="31"/>
      <c r="B562" s="31"/>
      <c r="C562" s="31"/>
      <c r="D562" s="31"/>
      <c r="E562" s="31"/>
      <c r="F562" s="31"/>
      <c r="AQ562" s="31"/>
      <c r="AR562" s="31"/>
      <c r="AS562" s="31"/>
      <c r="AT562" s="31"/>
      <c r="AU562" s="31"/>
      <c r="AV562" s="31"/>
      <c r="AW562" s="32"/>
      <c r="AX562" s="32"/>
      <c r="AY562" s="32"/>
      <c r="AZ562" s="32"/>
      <c r="BA562" s="32"/>
      <c r="BB562" s="32"/>
      <c r="BC562" s="31"/>
      <c r="BD562" s="31"/>
      <c r="BE562" s="31"/>
      <c r="BF562" s="31"/>
      <c r="BG562" s="31"/>
      <c r="BH562" s="31"/>
      <c r="BI562" s="31"/>
      <c r="BJ562" s="31"/>
      <c r="BK562" s="31"/>
      <c r="BL562" s="31"/>
      <c r="BM562" s="31"/>
      <c r="BN562" s="31"/>
      <c r="BO562" s="31"/>
      <c r="BP562" s="31"/>
      <c r="BQ562" s="31"/>
      <c r="BR562" s="31"/>
      <c r="BS562" s="31"/>
      <c r="BT562" s="31"/>
      <c r="BU562" s="31"/>
      <c r="BV562" s="31"/>
      <c r="BW562" s="31"/>
      <c r="BX562" s="31"/>
      <c r="BY562" s="31"/>
      <c r="BZ562" s="31"/>
      <c r="CA562" s="31"/>
      <c r="CB562" s="31"/>
      <c r="CC562" s="31"/>
      <c r="CD562" s="31"/>
      <c r="CE562" s="31"/>
      <c r="CF562" s="31"/>
      <c r="CG562" s="31"/>
      <c r="CH562" s="31"/>
      <c r="CI562" s="31"/>
      <c r="CJ562" s="31"/>
      <c r="CK562" s="31"/>
      <c r="CL562" s="31"/>
      <c r="CM562" s="31"/>
      <c r="CN562" s="31"/>
      <c r="CO562" s="31"/>
      <c r="CP562" s="31"/>
      <c r="CQ562" s="31"/>
      <c r="CR562" s="31"/>
      <c r="CS562" s="31"/>
      <c r="CT562" s="31"/>
      <c r="CU562" s="31"/>
      <c r="CV562" s="31"/>
    </row>
    <row r="563" spans="1:100" x14ac:dyDescent="0.3">
      <c r="A563" s="31"/>
      <c r="B563" s="31"/>
      <c r="C563" s="31"/>
      <c r="D563" s="31"/>
      <c r="E563" s="31"/>
      <c r="F563" s="31"/>
      <c r="AQ563" s="31"/>
      <c r="AR563" s="31"/>
      <c r="AS563" s="31"/>
      <c r="AT563" s="31"/>
      <c r="AU563" s="31"/>
      <c r="AV563" s="31"/>
      <c r="AW563" s="32"/>
      <c r="AX563" s="32"/>
      <c r="AY563" s="32"/>
      <c r="AZ563" s="32"/>
      <c r="BA563" s="32"/>
      <c r="BB563" s="32"/>
      <c r="BC563" s="31"/>
      <c r="BD563" s="31"/>
      <c r="BE563" s="31"/>
      <c r="BF563" s="31"/>
      <c r="BG563" s="31"/>
      <c r="BH563" s="31"/>
      <c r="BI563" s="31"/>
      <c r="BJ563" s="31"/>
      <c r="BK563" s="31"/>
      <c r="BL563" s="31"/>
      <c r="BM563" s="31"/>
      <c r="BN563" s="31"/>
      <c r="BO563" s="31"/>
      <c r="BP563" s="31"/>
      <c r="BQ563" s="31"/>
      <c r="BR563" s="31"/>
      <c r="BS563" s="31"/>
      <c r="BT563" s="31"/>
      <c r="BU563" s="31"/>
      <c r="BV563" s="31"/>
      <c r="BW563" s="31"/>
      <c r="BX563" s="31"/>
      <c r="BY563" s="31"/>
      <c r="BZ563" s="31"/>
      <c r="CA563" s="31"/>
      <c r="CB563" s="31"/>
      <c r="CC563" s="31"/>
      <c r="CD563" s="31"/>
      <c r="CE563" s="31"/>
      <c r="CF563" s="31"/>
      <c r="CG563" s="31"/>
      <c r="CH563" s="31"/>
      <c r="CI563" s="31"/>
      <c r="CJ563" s="31"/>
      <c r="CK563" s="31"/>
      <c r="CL563" s="31"/>
      <c r="CM563" s="31"/>
      <c r="CN563" s="31"/>
      <c r="CO563" s="31"/>
      <c r="CP563" s="31"/>
      <c r="CQ563" s="31"/>
      <c r="CR563" s="31"/>
      <c r="CS563" s="31"/>
      <c r="CT563" s="31"/>
      <c r="CU563" s="31"/>
      <c r="CV563" s="31"/>
    </row>
    <row r="564" spans="1:100" x14ac:dyDescent="0.3">
      <c r="A564" s="31"/>
      <c r="B564" s="31"/>
      <c r="C564" s="31"/>
      <c r="D564" s="31"/>
      <c r="E564" s="31"/>
      <c r="F564" s="31"/>
      <c r="AQ564" s="31"/>
      <c r="AR564" s="31"/>
      <c r="AS564" s="31"/>
      <c r="AT564" s="31"/>
      <c r="AU564" s="31"/>
      <c r="AV564" s="31"/>
      <c r="AW564" s="32"/>
      <c r="AX564" s="32"/>
      <c r="AY564" s="32"/>
      <c r="AZ564" s="32"/>
      <c r="BA564" s="32"/>
      <c r="BB564" s="32"/>
      <c r="BC564" s="31"/>
      <c r="BD564" s="31"/>
      <c r="BE564" s="31"/>
      <c r="BF564" s="31"/>
      <c r="BG564" s="31"/>
      <c r="BH564" s="31"/>
      <c r="BI564" s="31"/>
      <c r="BJ564" s="31"/>
      <c r="BK564" s="31"/>
      <c r="BL564" s="31"/>
      <c r="BM564" s="31"/>
      <c r="BN564" s="31"/>
      <c r="BO564" s="31"/>
      <c r="BP564" s="31"/>
      <c r="BQ564" s="31"/>
      <c r="BR564" s="31"/>
      <c r="BS564" s="31"/>
      <c r="BT564" s="31"/>
      <c r="BU564" s="31"/>
      <c r="BV564" s="31"/>
      <c r="BW564" s="31"/>
      <c r="BX564" s="31"/>
      <c r="BY564" s="31"/>
      <c r="BZ564" s="31"/>
      <c r="CA564" s="31"/>
      <c r="CB564" s="31"/>
      <c r="CC564" s="31"/>
      <c r="CD564" s="31"/>
      <c r="CE564" s="31"/>
      <c r="CF564" s="31"/>
      <c r="CG564" s="31"/>
      <c r="CH564" s="31"/>
      <c r="CI564" s="31"/>
      <c r="CJ564" s="31"/>
      <c r="CK564" s="31"/>
      <c r="CL564" s="31"/>
      <c r="CM564" s="31"/>
      <c r="CN564" s="31"/>
      <c r="CO564" s="31"/>
      <c r="CP564" s="31"/>
      <c r="CQ564" s="31"/>
      <c r="CR564" s="31"/>
      <c r="CS564" s="31"/>
      <c r="CT564" s="31"/>
      <c r="CU564" s="31"/>
      <c r="CV564" s="31"/>
    </row>
    <row r="565" spans="1:100" x14ac:dyDescent="0.3">
      <c r="A565" s="31"/>
      <c r="B565" s="31"/>
      <c r="C565" s="31"/>
      <c r="D565" s="31"/>
      <c r="E565" s="31"/>
      <c r="F565" s="31"/>
      <c r="AQ565" s="31"/>
      <c r="AR565" s="31"/>
      <c r="AS565" s="31"/>
      <c r="AT565" s="31"/>
      <c r="AU565" s="31"/>
      <c r="AV565" s="31"/>
      <c r="AW565" s="32"/>
      <c r="AX565" s="32"/>
      <c r="AY565" s="32"/>
      <c r="AZ565" s="32"/>
      <c r="BA565" s="32"/>
      <c r="BB565" s="32"/>
      <c r="BC565" s="31"/>
      <c r="BD565" s="31"/>
      <c r="BE565" s="31"/>
      <c r="BF565" s="31"/>
      <c r="BG565" s="31"/>
      <c r="BH565" s="31"/>
      <c r="BI565" s="31"/>
      <c r="BJ565" s="31"/>
      <c r="BK565" s="31"/>
      <c r="BL565" s="31"/>
      <c r="BM565" s="31"/>
      <c r="BN565" s="31"/>
      <c r="BO565" s="31"/>
      <c r="BP565" s="31"/>
      <c r="BQ565" s="31"/>
      <c r="BR565" s="31"/>
      <c r="BS565" s="31"/>
      <c r="BT565" s="31"/>
      <c r="BU565" s="31"/>
      <c r="BV565" s="31"/>
      <c r="BW565" s="31"/>
      <c r="BX565" s="31"/>
      <c r="BY565" s="31"/>
      <c r="BZ565" s="31"/>
      <c r="CA565" s="31"/>
      <c r="CB565" s="31"/>
      <c r="CC565" s="31"/>
      <c r="CD565" s="31"/>
      <c r="CE565" s="31"/>
      <c r="CF565" s="31"/>
      <c r="CG565" s="31"/>
      <c r="CH565" s="31"/>
      <c r="CI565" s="31"/>
      <c r="CJ565" s="31"/>
      <c r="CK565" s="31"/>
      <c r="CL565" s="31"/>
      <c r="CM565" s="31"/>
      <c r="CN565" s="31"/>
      <c r="CO565" s="31"/>
      <c r="CP565" s="31"/>
      <c r="CQ565" s="31"/>
      <c r="CR565" s="31"/>
      <c r="CS565" s="31"/>
      <c r="CT565" s="31"/>
      <c r="CU565" s="31"/>
      <c r="CV565" s="31"/>
    </row>
    <row r="566" spans="1:100" x14ac:dyDescent="0.3">
      <c r="A566" s="31"/>
      <c r="B566" s="31"/>
      <c r="C566" s="31"/>
      <c r="D566" s="31"/>
      <c r="E566" s="31"/>
      <c r="F566" s="31"/>
      <c r="AQ566" s="31"/>
      <c r="AR566" s="31"/>
      <c r="AS566" s="31"/>
      <c r="AT566" s="31"/>
      <c r="AU566" s="31"/>
      <c r="AV566" s="31"/>
      <c r="AW566" s="32"/>
      <c r="AX566" s="32"/>
      <c r="AY566" s="32"/>
      <c r="AZ566" s="32"/>
      <c r="BA566" s="32"/>
      <c r="BB566" s="32"/>
      <c r="BC566" s="31"/>
      <c r="BD566" s="31"/>
      <c r="BE566" s="31"/>
      <c r="BF566" s="31"/>
      <c r="BG566" s="31"/>
      <c r="BH566" s="31"/>
      <c r="BI566" s="31"/>
      <c r="BJ566" s="31"/>
      <c r="BK566" s="31"/>
      <c r="BL566" s="31"/>
      <c r="BM566" s="31"/>
      <c r="BN566" s="31"/>
      <c r="BO566" s="31"/>
      <c r="BP566" s="31"/>
      <c r="BQ566" s="31"/>
      <c r="BR566" s="31"/>
      <c r="BS566" s="31"/>
      <c r="BT566" s="31"/>
      <c r="BU566" s="31"/>
      <c r="BV566" s="31"/>
      <c r="BW566" s="31"/>
      <c r="BX566" s="31"/>
      <c r="BY566" s="31"/>
      <c r="BZ566" s="31"/>
      <c r="CA566" s="31"/>
      <c r="CB566" s="31"/>
      <c r="CC566" s="31"/>
      <c r="CD566" s="31"/>
      <c r="CE566" s="31"/>
      <c r="CF566" s="31"/>
      <c r="CG566" s="31"/>
      <c r="CH566" s="31"/>
      <c r="CI566" s="31"/>
      <c r="CJ566" s="31"/>
      <c r="CK566" s="31"/>
      <c r="CL566" s="31"/>
      <c r="CM566" s="31"/>
      <c r="CN566" s="31"/>
      <c r="CO566" s="31"/>
      <c r="CP566" s="31"/>
      <c r="CQ566" s="31"/>
      <c r="CR566" s="31"/>
      <c r="CS566" s="31"/>
      <c r="CT566" s="31"/>
      <c r="CU566" s="31"/>
      <c r="CV566" s="31"/>
    </row>
    <row r="567" spans="1:100" x14ac:dyDescent="0.3">
      <c r="A567" s="31"/>
      <c r="B567" s="31"/>
      <c r="C567" s="31"/>
      <c r="D567" s="31"/>
      <c r="E567" s="31"/>
      <c r="F567" s="31"/>
      <c r="AQ567" s="31"/>
      <c r="AR567" s="31"/>
      <c r="AS567" s="31"/>
      <c r="AT567" s="31"/>
      <c r="AU567" s="31"/>
      <c r="AV567" s="31"/>
      <c r="AW567" s="32"/>
      <c r="AX567" s="32"/>
      <c r="AY567" s="32"/>
      <c r="AZ567" s="32"/>
      <c r="BA567" s="32"/>
      <c r="BB567" s="32"/>
      <c r="BC567" s="31"/>
      <c r="BD567" s="31"/>
      <c r="BE567" s="31"/>
      <c r="BF567" s="31"/>
      <c r="BG567" s="31"/>
      <c r="BH567" s="31"/>
      <c r="BI567" s="31"/>
      <c r="BJ567" s="31"/>
      <c r="BK567" s="31"/>
      <c r="BL567" s="31"/>
      <c r="BM567" s="31"/>
      <c r="BN567" s="31"/>
      <c r="BO567" s="31"/>
      <c r="BP567" s="31"/>
      <c r="BQ567" s="31"/>
      <c r="BR567" s="31"/>
      <c r="BS567" s="31"/>
      <c r="BT567" s="31"/>
      <c r="BU567" s="31"/>
      <c r="BV567" s="31"/>
      <c r="BW567" s="31"/>
      <c r="BX567" s="31"/>
      <c r="BY567" s="31"/>
      <c r="BZ567" s="31"/>
      <c r="CA567" s="31"/>
      <c r="CB567" s="31"/>
      <c r="CC567" s="31"/>
      <c r="CD567" s="31"/>
      <c r="CE567" s="31"/>
      <c r="CF567" s="31"/>
      <c r="CG567" s="31"/>
      <c r="CH567" s="31"/>
      <c r="CI567" s="31"/>
      <c r="CJ567" s="31"/>
      <c r="CK567" s="31"/>
      <c r="CL567" s="31"/>
      <c r="CM567" s="31"/>
      <c r="CN567" s="31"/>
      <c r="CO567" s="31"/>
      <c r="CP567" s="31"/>
      <c r="CQ567" s="31"/>
      <c r="CR567" s="31"/>
      <c r="CS567" s="31"/>
      <c r="CT567" s="31"/>
      <c r="CU567" s="31"/>
      <c r="CV567" s="31"/>
    </row>
    <row r="568" spans="1:100" x14ac:dyDescent="0.3">
      <c r="A568" s="31"/>
      <c r="B568" s="31"/>
      <c r="C568" s="31"/>
      <c r="D568" s="31"/>
      <c r="E568" s="31"/>
      <c r="F568" s="31"/>
      <c r="AQ568" s="31"/>
      <c r="AR568" s="31"/>
      <c r="AS568" s="31"/>
      <c r="AT568" s="31"/>
      <c r="AU568" s="31"/>
      <c r="AV568" s="31"/>
      <c r="AW568" s="32"/>
      <c r="AX568" s="32"/>
      <c r="AY568" s="32"/>
      <c r="AZ568" s="32"/>
      <c r="BA568" s="32"/>
      <c r="BB568" s="32"/>
      <c r="BC568" s="31"/>
      <c r="BD568" s="31"/>
      <c r="BE568" s="31"/>
      <c r="BF568" s="31"/>
      <c r="BG568" s="31"/>
      <c r="BH568" s="31"/>
      <c r="BI568" s="31"/>
      <c r="BJ568" s="31"/>
      <c r="BK568" s="31"/>
      <c r="BL568" s="31"/>
      <c r="BM568" s="31"/>
      <c r="BN568" s="31"/>
      <c r="BO568" s="31"/>
      <c r="BP568" s="31"/>
      <c r="BQ568" s="31"/>
      <c r="BR568" s="31"/>
      <c r="BS568" s="31"/>
      <c r="BT568" s="31"/>
      <c r="BU568" s="31"/>
      <c r="BV568" s="31"/>
      <c r="BW568" s="31"/>
      <c r="BX568" s="31"/>
      <c r="BY568" s="31"/>
      <c r="BZ568" s="31"/>
      <c r="CA568" s="31"/>
      <c r="CB568" s="31"/>
      <c r="CC568" s="31"/>
      <c r="CD568" s="31"/>
      <c r="CE568" s="31"/>
      <c r="CF568" s="31"/>
      <c r="CG568" s="31"/>
      <c r="CH568" s="31"/>
      <c r="CI568" s="31"/>
      <c r="CJ568" s="31"/>
      <c r="CK568" s="31"/>
      <c r="CL568" s="31"/>
      <c r="CM568" s="31"/>
      <c r="CN568" s="31"/>
      <c r="CO568" s="31"/>
      <c r="CP568" s="31"/>
      <c r="CQ568" s="31"/>
      <c r="CR568" s="31"/>
      <c r="CS568" s="31"/>
      <c r="CT568" s="31"/>
      <c r="CU568" s="31"/>
      <c r="CV568" s="31"/>
    </row>
    <row r="569" spans="1:100" x14ac:dyDescent="0.3">
      <c r="A569" s="31"/>
      <c r="B569" s="31"/>
      <c r="C569" s="31"/>
      <c r="D569" s="31"/>
      <c r="E569" s="31"/>
      <c r="F569" s="31"/>
      <c r="AQ569" s="31"/>
      <c r="AR569" s="31"/>
      <c r="AS569" s="31"/>
      <c r="AT569" s="31"/>
      <c r="AU569" s="31"/>
      <c r="AV569" s="31"/>
      <c r="AW569" s="32"/>
      <c r="AX569" s="32"/>
      <c r="AY569" s="32"/>
      <c r="AZ569" s="32"/>
      <c r="BA569" s="32"/>
      <c r="BB569" s="32"/>
      <c r="BC569" s="31"/>
      <c r="BD569" s="31"/>
      <c r="BE569" s="31"/>
      <c r="BF569" s="31"/>
      <c r="BG569" s="31"/>
      <c r="BH569" s="31"/>
      <c r="BI569" s="31"/>
      <c r="BJ569" s="31"/>
      <c r="BK569" s="31"/>
      <c r="BL569" s="31"/>
      <c r="BM569" s="31"/>
      <c r="BN569" s="31"/>
      <c r="BO569" s="31"/>
      <c r="BP569" s="31"/>
      <c r="BQ569" s="31"/>
      <c r="BR569" s="31"/>
      <c r="BS569" s="31"/>
      <c r="BT569" s="31"/>
      <c r="BU569" s="31"/>
      <c r="BV569" s="31"/>
      <c r="BW569" s="31"/>
      <c r="BX569" s="31"/>
      <c r="BY569" s="31"/>
      <c r="BZ569" s="31"/>
      <c r="CA569" s="31"/>
      <c r="CB569" s="31"/>
      <c r="CC569" s="31"/>
      <c r="CD569" s="31"/>
      <c r="CE569" s="31"/>
      <c r="CF569" s="31"/>
      <c r="CG569" s="31"/>
      <c r="CH569" s="31"/>
      <c r="CI569" s="31"/>
      <c r="CJ569" s="31"/>
      <c r="CK569" s="31"/>
      <c r="CL569" s="31"/>
      <c r="CM569" s="31"/>
      <c r="CN569" s="31"/>
      <c r="CO569" s="31"/>
      <c r="CP569" s="31"/>
      <c r="CQ569" s="31"/>
      <c r="CR569" s="31"/>
      <c r="CS569" s="31"/>
      <c r="CT569" s="31"/>
      <c r="CU569" s="31"/>
      <c r="CV569" s="31"/>
    </row>
    <row r="570" spans="1:100" x14ac:dyDescent="0.3">
      <c r="A570" s="31"/>
      <c r="B570" s="31"/>
      <c r="C570" s="31"/>
      <c r="D570" s="31"/>
      <c r="E570" s="31"/>
      <c r="F570" s="31"/>
      <c r="AQ570" s="31"/>
      <c r="AR570" s="31"/>
      <c r="AS570" s="31"/>
      <c r="AT570" s="31"/>
      <c r="AU570" s="31"/>
      <c r="AV570" s="31"/>
      <c r="AW570" s="32"/>
      <c r="AX570" s="32"/>
      <c r="AY570" s="32"/>
      <c r="AZ570" s="32"/>
      <c r="BA570" s="32"/>
      <c r="BB570" s="32"/>
      <c r="BC570" s="31"/>
      <c r="BD570" s="31"/>
      <c r="BE570" s="31"/>
      <c r="BF570" s="31"/>
      <c r="BG570" s="31"/>
      <c r="BH570" s="31"/>
      <c r="BI570" s="31"/>
      <c r="BJ570" s="31"/>
      <c r="BK570" s="31"/>
      <c r="BL570" s="31"/>
      <c r="BM570" s="31"/>
      <c r="BN570" s="31"/>
      <c r="BO570" s="31"/>
      <c r="BP570" s="31"/>
      <c r="BQ570" s="31"/>
      <c r="BR570" s="31"/>
      <c r="BS570" s="31"/>
      <c r="BT570" s="31"/>
      <c r="BU570" s="31"/>
      <c r="BV570" s="31"/>
      <c r="BW570" s="31"/>
      <c r="BX570" s="31"/>
      <c r="BY570" s="31"/>
      <c r="BZ570" s="31"/>
      <c r="CA570" s="31"/>
      <c r="CB570" s="31"/>
      <c r="CC570" s="31"/>
      <c r="CD570" s="31"/>
      <c r="CE570" s="31"/>
      <c r="CF570" s="31"/>
      <c r="CG570" s="31"/>
      <c r="CH570" s="31"/>
      <c r="CI570" s="31"/>
      <c r="CJ570" s="31"/>
      <c r="CK570" s="31"/>
      <c r="CL570" s="31"/>
      <c r="CM570" s="31"/>
      <c r="CN570" s="31"/>
      <c r="CO570" s="31"/>
      <c r="CP570" s="31"/>
      <c r="CQ570" s="31"/>
      <c r="CR570" s="31"/>
      <c r="CS570" s="31"/>
      <c r="CT570" s="31"/>
      <c r="CU570" s="31"/>
      <c r="CV570" s="31"/>
    </row>
    <row r="571" spans="1:100" x14ac:dyDescent="0.3">
      <c r="A571" s="31"/>
      <c r="B571" s="31"/>
      <c r="C571" s="31"/>
      <c r="D571" s="31"/>
      <c r="E571" s="31"/>
      <c r="F571" s="31"/>
      <c r="AQ571" s="31"/>
      <c r="AR571" s="31"/>
      <c r="AS571" s="31"/>
      <c r="AT571" s="31"/>
      <c r="AU571" s="31"/>
      <c r="AV571" s="31"/>
      <c r="AW571" s="32"/>
      <c r="AX571" s="32"/>
      <c r="AY571" s="32"/>
      <c r="AZ571" s="32"/>
      <c r="BA571" s="32"/>
      <c r="BB571" s="32"/>
      <c r="BC571" s="31"/>
      <c r="BD571" s="31"/>
      <c r="BE571" s="31"/>
      <c r="BF571" s="31"/>
      <c r="BG571" s="31"/>
      <c r="BH571" s="31"/>
      <c r="BI571" s="31"/>
      <c r="BJ571" s="31"/>
      <c r="BK571" s="31"/>
      <c r="BL571" s="31"/>
      <c r="BM571" s="31"/>
      <c r="BN571" s="31"/>
      <c r="BO571" s="31"/>
      <c r="BP571" s="31"/>
      <c r="BQ571" s="31"/>
      <c r="BR571" s="31"/>
      <c r="BS571" s="31"/>
      <c r="BT571" s="31"/>
      <c r="BU571" s="31"/>
      <c r="BV571" s="31"/>
      <c r="BW571" s="31"/>
      <c r="BX571" s="31"/>
      <c r="BY571" s="31"/>
      <c r="BZ571" s="31"/>
      <c r="CA571" s="31"/>
      <c r="CB571" s="31"/>
      <c r="CC571" s="31"/>
      <c r="CD571" s="31"/>
      <c r="CE571" s="31"/>
      <c r="CF571" s="31"/>
      <c r="CG571" s="31"/>
      <c r="CH571" s="31"/>
      <c r="CI571" s="31"/>
      <c r="CJ571" s="31"/>
      <c r="CK571" s="31"/>
      <c r="CL571" s="31"/>
      <c r="CM571" s="31"/>
      <c r="CN571" s="31"/>
      <c r="CO571" s="31"/>
      <c r="CP571" s="31"/>
      <c r="CQ571" s="31"/>
      <c r="CR571" s="31"/>
      <c r="CS571" s="31"/>
      <c r="CT571" s="31"/>
      <c r="CU571" s="31"/>
      <c r="CV571" s="31"/>
    </row>
    <row r="572" spans="1:100" x14ac:dyDescent="0.3">
      <c r="A572" s="31"/>
      <c r="B572" s="31"/>
      <c r="C572" s="31"/>
      <c r="D572" s="31"/>
      <c r="E572" s="31"/>
      <c r="F572" s="31"/>
      <c r="AQ572" s="31"/>
      <c r="AR572" s="31"/>
      <c r="AS572" s="31"/>
      <c r="AT572" s="31"/>
      <c r="AU572" s="31"/>
      <c r="AV572" s="31"/>
      <c r="AW572" s="32"/>
      <c r="AX572" s="32"/>
      <c r="AY572" s="32"/>
      <c r="AZ572" s="32"/>
      <c r="BA572" s="32"/>
      <c r="BB572" s="32"/>
      <c r="BC572" s="31"/>
      <c r="BD572" s="31"/>
      <c r="BE572" s="31"/>
      <c r="BF572" s="31"/>
      <c r="BG572" s="31"/>
      <c r="BH572" s="31"/>
      <c r="BI572" s="31"/>
      <c r="BJ572" s="31"/>
      <c r="BK572" s="31"/>
      <c r="BL572" s="31"/>
      <c r="BM572" s="31"/>
      <c r="BN572" s="31"/>
      <c r="BO572" s="31"/>
      <c r="BP572" s="31"/>
      <c r="BQ572" s="31"/>
      <c r="BR572" s="31"/>
      <c r="BS572" s="31"/>
      <c r="BT572" s="31"/>
      <c r="BU572" s="31"/>
      <c r="BV572" s="31"/>
      <c r="BW572" s="31"/>
      <c r="BX572" s="31"/>
      <c r="BY572" s="31"/>
      <c r="BZ572" s="31"/>
      <c r="CA572" s="31"/>
      <c r="CB572" s="31"/>
      <c r="CC572" s="31"/>
      <c r="CD572" s="31"/>
      <c r="CE572" s="31"/>
      <c r="CF572" s="31"/>
      <c r="CG572" s="31"/>
      <c r="CH572" s="31"/>
      <c r="CI572" s="31"/>
      <c r="CJ572" s="31"/>
      <c r="CK572" s="31"/>
      <c r="CL572" s="31"/>
      <c r="CM572" s="31"/>
      <c r="CN572" s="31"/>
      <c r="CO572" s="31"/>
      <c r="CP572" s="31"/>
      <c r="CQ572" s="31"/>
      <c r="CR572" s="31"/>
      <c r="CS572" s="31"/>
      <c r="CT572" s="31"/>
      <c r="CU572" s="31"/>
      <c r="CV572" s="31"/>
    </row>
    <row r="573" spans="1:100" x14ac:dyDescent="0.3">
      <c r="A573" s="31"/>
      <c r="B573" s="31"/>
      <c r="C573" s="31"/>
      <c r="D573" s="31"/>
      <c r="E573" s="31"/>
      <c r="F573" s="31"/>
      <c r="AQ573" s="31"/>
      <c r="AR573" s="31"/>
      <c r="AS573" s="31"/>
      <c r="AT573" s="31"/>
      <c r="AU573" s="31"/>
      <c r="AV573" s="31"/>
      <c r="AW573" s="32"/>
      <c r="AX573" s="32"/>
      <c r="AY573" s="32"/>
      <c r="AZ573" s="32"/>
      <c r="BA573" s="32"/>
      <c r="BB573" s="32"/>
      <c r="BC573" s="31"/>
      <c r="BD573" s="31"/>
      <c r="BE573" s="31"/>
      <c r="BF573" s="31"/>
      <c r="BG573" s="31"/>
      <c r="BH573" s="31"/>
      <c r="BI573" s="31"/>
      <c r="BJ573" s="31"/>
      <c r="BK573" s="31"/>
      <c r="BL573" s="31"/>
      <c r="BM573" s="31"/>
      <c r="BN573" s="31"/>
      <c r="BO573" s="31"/>
      <c r="BP573" s="31"/>
      <c r="BQ573" s="31"/>
      <c r="BR573" s="31"/>
      <c r="BS573" s="31"/>
      <c r="BT573" s="31"/>
      <c r="BU573" s="31"/>
      <c r="BV573" s="31"/>
      <c r="BW573" s="31"/>
      <c r="BX573" s="31"/>
      <c r="BY573" s="31"/>
      <c r="BZ573" s="31"/>
      <c r="CA573" s="31"/>
      <c r="CB573" s="31"/>
      <c r="CC573" s="31"/>
      <c r="CD573" s="31"/>
      <c r="CE573" s="31"/>
      <c r="CF573" s="31"/>
      <c r="CG573" s="31"/>
      <c r="CH573" s="31"/>
      <c r="CI573" s="31"/>
      <c r="CJ573" s="31"/>
      <c r="CK573" s="31"/>
      <c r="CL573" s="31"/>
      <c r="CM573" s="31"/>
      <c r="CN573" s="31"/>
      <c r="CO573" s="31"/>
      <c r="CP573" s="31"/>
      <c r="CQ573" s="31"/>
      <c r="CR573" s="31"/>
      <c r="CS573" s="31"/>
      <c r="CT573" s="31"/>
      <c r="CU573" s="31"/>
      <c r="CV573" s="31"/>
    </row>
    <row r="574" spans="1:100" x14ac:dyDescent="0.3">
      <c r="A574" s="31"/>
      <c r="B574" s="31"/>
      <c r="C574" s="31"/>
      <c r="D574" s="31"/>
      <c r="E574" s="31"/>
      <c r="F574" s="31"/>
      <c r="AQ574" s="31"/>
      <c r="AR574" s="31"/>
      <c r="AS574" s="31"/>
      <c r="AT574" s="31"/>
      <c r="AU574" s="31"/>
      <c r="AV574" s="31"/>
      <c r="AW574" s="32"/>
      <c r="AX574" s="32"/>
      <c r="AY574" s="32"/>
      <c r="AZ574" s="32"/>
      <c r="BA574" s="32"/>
      <c r="BB574" s="32"/>
      <c r="BC574" s="31"/>
      <c r="BD574" s="31"/>
      <c r="BE574" s="31"/>
      <c r="BF574" s="31"/>
      <c r="BG574" s="31"/>
      <c r="BH574" s="31"/>
      <c r="BI574" s="31"/>
      <c r="BJ574" s="31"/>
      <c r="BK574" s="31"/>
      <c r="BL574" s="31"/>
      <c r="BM574" s="31"/>
      <c r="BN574" s="31"/>
      <c r="BO574" s="31"/>
      <c r="BP574" s="31"/>
      <c r="BQ574" s="31"/>
      <c r="BR574" s="31"/>
      <c r="BS574" s="31"/>
      <c r="BT574" s="31"/>
      <c r="BU574" s="31"/>
      <c r="BV574" s="31"/>
      <c r="BW574" s="31"/>
      <c r="BX574" s="31"/>
      <c r="BY574" s="31"/>
      <c r="BZ574" s="31"/>
      <c r="CA574" s="31"/>
      <c r="CB574" s="31"/>
      <c r="CC574" s="31"/>
      <c r="CD574" s="31"/>
      <c r="CE574" s="31"/>
      <c r="CF574" s="31"/>
      <c r="CG574" s="31"/>
      <c r="CH574" s="31"/>
      <c r="CI574" s="31"/>
      <c r="CJ574" s="31"/>
      <c r="CK574" s="31"/>
      <c r="CL574" s="31"/>
      <c r="CM574" s="31"/>
      <c r="CN574" s="31"/>
      <c r="CO574" s="31"/>
      <c r="CP574" s="31"/>
      <c r="CQ574" s="31"/>
      <c r="CR574" s="31"/>
      <c r="CS574" s="31"/>
      <c r="CT574" s="31"/>
      <c r="CU574" s="31"/>
      <c r="CV574" s="31"/>
    </row>
    <row r="575" spans="1:100" x14ac:dyDescent="0.3">
      <c r="A575" s="31"/>
      <c r="B575" s="31"/>
      <c r="C575" s="31"/>
      <c r="D575" s="31"/>
      <c r="E575" s="31"/>
      <c r="F575" s="31"/>
      <c r="AQ575" s="31"/>
      <c r="AR575" s="31"/>
      <c r="AS575" s="31"/>
      <c r="AT575" s="31"/>
      <c r="AU575" s="31"/>
      <c r="AV575" s="31"/>
      <c r="AW575" s="32"/>
      <c r="AX575" s="32"/>
      <c r="AY575" s="32"/>
      <c r="AZ575" s="32"/>
      <c r="BA575" s="32"/>
      <c r="BB575" s="32"/>
      <c r="BC575" s="31"/>
      <c r="BD575" s="31"/>
      <c r="BE575" s="31"/>
      <c r="BF575" s="31"/>
      <c r="BG575" s="31"/>
      <c r="BH575" s="31"/>
      <c r="BI575" s="31"/>
      <c r="BJ575" s="31"/>
      <c r="BK575" s="31"/>
      <c r="BL575" s="31"/>
      <c r="BM575" s="31"/>
      <c r="BN575" s="31"/>
      <c r="BO575" s="31"/>
      <c r="BP575" s="31"/>
      <c r="BQ575" s="31"/>
      <c r="BR575" s="31"/>
      <c r="BS575" s="31"/>
      <c r="BT575" s="31"/>
      <c r="BU575" s="31"/>
      <c r="BV575" s="31"/>
      <c r="BW575" s="31"/>
      <c r="BX575" s="31"/>
      <c r="BY575" s="31"/>
      <c r="BZ575" s="31"/>
      <c r="CA575" s="31"/>
      <c r="CB575" s="31"/>
      <c r="CC575" s="31"/>
      <c r="CD575" s="31"/>
      <c r="CE575" s="31"/>
      <c r="CF575" s="31"/>
      <c r="CG575" s="31"/>
      <c r="CH575" s="31"/>
      <c r="CI575" s="31"/>
      <c r="CJ575" s="31"/>
      <c r="CK575" s="31"/>
      <c r="CL575" s="31"/>
      <c r="CM575" s="31"/>
      <c r="CN575" s="31"/>
      <c r="CO575" s="31"/>
      <c r="CP575" s="31"/>
      <c r="CQ575" s="31"/>
      <c r="CR575" s="31"/>
      <c r="CS575" s="31"/>
      <c r="CT575" s="31"/>
      <c r="CU575" s="31"/>
      <c r="CV575" s="31"/>
    </row>
    <row r="576" spans="1:100" x14ac:dyDescent="0.3">
      <c r="A576" s="31"/>
      <c r="B576" s="31"/>
      <c r="C576" s="31"/>
      <c r="D576" s="31"/>
      <c r="E576" s="31"/>
      <c r="F576" s="31"/>
      <c r="AQ576" s="31"/>
      <c r="AR576" s="31"/>
      <c r="AS576" s="31"/>
      <c r="AT576" s="31"/>
      <c r="AU576" s="31"/>
      <c r="AV576" s="31"/>
      <c r="AW576" s="32"/>
      <c r="AX576" s="32"/>
      <c r="AY576" s="32"/>
      <c r="AZ576" s="32"/>
      <c r="BA576" s="32"/>
      <c r="BB576" s="32"/>
      <c r="BC576" s="31"/>
      <c r="BD576" s="31"/>
      <c r="BE576" s="31"/>
      <c r="BF576" s="31"/>
      <c r="BG576" s="31"/>
      <c r="BH576" s="31"/>
      <c r="BI576" s="31"/>
      <c r="BJ576" s="31"/>
      <c r="BK576" s="31"/>
      <c r="BL576" s="31"/>
      <c r="BM576" s="31"/>
      <c r="BN576" s="31"/>
      <c r="BO576" s="31"/>
      <c r="BP576" s="31"/>
      <c r="BQ576" s="31"/>
      <c r="BR576" s="31"/>
      <c r="BS576" s="31"/>
      <c r="BT576" s="31"/>
      <c r="BU576" s="31"/>
      <c r="BV576" s="31"/>
      <c r="BW576" s="31"/>
      <c r="BX576" s="31"/>
      <c r="BY576" s="31"/>
      <c r="BZ576" s="31"/>
      <c r="CA576" s="31"/>
      <c r="CB576" s="31"/>
      <c r="CC576" s="31"/>
      <c r="CD576" s="31"/>
      <c r="CE576" s="31"/>
      <c r="CF576" s="31"/>
      <c r="CG576" s="31"/>
      <c r="CH576" s="31"/>
      <c r="CI576" s="31"/>
      <c r="CJ576" s="31"/>
      <c r="CK576" s="31"/>
      <c r="CL576" s="31"/>
      <c r="CM576" s="31"/>
      <c r="CN576" s="31"/>
      <c r="CO576" s="31"/>
      <c r="CP576" s="31"/>
      <c r="CQ576" s="31"/>
      <c r="CR576" s="31"/>
      <c r="CS576" s="31"/>
      <c r="CT576" s="31"/>
      <c r="CU576" s="31"/>
      <c r="CV576" s="31"/>
    </row>
    <row r="577" spans="1:100" x14ac:dyDescent="0.3">
      <c r="A577" s="31"/>
      <c r="B577" s="31"/>
      <c r="C577" s="31"/>
      <c r="D577" s="31"/>
      <c r="E577" s="31"/>
      <c r="F577" s="31"/>
      <c r="AQ577" s="31"/>
      <c r="AR577" s="31"/>
      <c r="AS577" s="31"/>
      <c r="AT577" s="31"/>
      <c r="AU577" s="31"/>
      <c r="AV577" s="31"/>
      <c r="AW577" s="32"/>
      <c r="AX577" s="32"/>
      <c r="AY577" s="32"/>
      <c r="AZ577" s="32"/>
      <c r="BA577" s="32"/>
      <c r="BB577" s="32"/>
      <c r="BC577" s="31"/>
      <c r="BD577" s="31"/>
      <c r="BE577" s="31"/>
      <c r="BF577" s="31"/>
      <c r="BG577" s="31"/>
      <c r="BH577" s="31"/>
      <c r="BI577" s="31"/>
      <c r="BJ577" s="31"/>
      <c r="BK577" s="31"/>
      <c r="BL577" s="31"/>
      <c r="BM577" s="31"/>
      <c r="BN577" s="31"/>
      <c r="BO577" s="31"/>
      <c r="BP577" s="31"/>
      <c r="BQ577" s="31"/>
      <c r="BR577" s="31"/>
      <c r="BS577" s="31"/>
      <c r="BT577" s="31"/>
      <c r="BU577" s="31"/>
      <c r="BV577" s="31"/>
      <c r="BW577" s="31"/>
      <c r="BX577" s="31"/>
      <c r="BY577" s="31"/>
      <c r="BZ577" s="31"/>
      <c r="CA577" s="31"/>
      <c r="CB577" s="31"/>
      <c r="CC577" s="31"/>
      <c r="CD577" s="31"/>
      <c r="CE577" s="31"/>
      <c r="CF577" s="31"/>
      <c r="CG577" s="31"/>
      <c r="CH577" s="31"/>
      <c r="CI577" s="31"/>
      <c r="CJ577" s="31"/>
      <c r="CK577" s="31"/>
      <c r="CL577" s="31"/>
      <c r="CM577" s="31"/>
      <c r="CN577" s="31"/>
      <c r="CO577" s="31"/>
      <c r="CP577" s="31"/>
      <c r="CQ577" s="31"/>
      <c r="CR577" s="31"/>
      <c r="CS577" s="31"/>
      <c r="CT577" s="31"/>
      <c r="CU577" s="31"/>
      <c r="CV577" s="31"/>
    </row>
    <row r="578" spans="1:100" x14ac:dyDescent="0.3">
      <c r="A578" s="31"/>
      <c r="B578" s="31"/>
      <c r="C578" s="31"/>
      <c r="D578" s="31"/>
      <c r="E578" s="31"/>
      <c r="F578" s="31"/>
      <c r="AQ578" s="31"/>
      <c r="AR578" s="31"/>
      <c r="AS578" s="31"/>
      <c r="AT578" s="31"/>
      <c r="AU578" s="31"/>
      <c r="AV578" s="31"/>
      <c r="AW578" s="32"/>
      <c r="AX578" s="32"/>
      <c r="AY578" s="32"/>
      <c r="AZ578" s="32"/>
      <c r="BA578" s="32"/>
      <c r="BB578" s="32"/>
      <c r="BC578" s="31"/>
      <c r="BD578" s="31"/>
      <c r="BE578" s="31"/>
      <c r="BF578" s="31"/>
      <c r="BG578" s="31"/>
      <c r="BH578" s="31"/>
      <c r="BI578" s="31"/>
      <c r="BJ578" s="31"/>
      <c r="BK578" s="31"/>
      <c r="BL578" s="31"/>
      <c r="BM578" s="31"/>
      <c r="BN578" s="31"/>
      <c r="BO578" s="31"/>
      <c r="BP578" s="31"/>
      <c r="BQ578" s="31"/>
      <c r="BR578" s="31"/>
      <c r="BS578" s="31"/>
      <c r="BT578" s="31"/>
      <c r="BU578" s="31"/>
      <c r="BV578" s="31"/>
      <c r="BW578" s="31"/>
      <c r="BX578" s="31"/>
      <c r="BY578" s="31"/>
      <c r="BZ578" s="31"/>
      <c r="CA578" s="31"/>
      <c r="CB578" s="31"/>
      <c r="CC578" s="31"/>
      <c r="CD578" s="31"/>
      <c r="CE578" s="31"/>
      <c r="CF578" s="31"/>
      <c r="CG578" s="31"/>
      <c r="CH578" s="31"/>
      <c r="CI578" s="31"/>
      <c r="CJ578" s="31"/>
      <c r="CK578" s="31"/>
      <c r="CL578" s="31"/>
      <c r="CM578" s="31"/>
      <c r="CN578" s="31"/>
      <c r="CO578" s="31"/>
      <c r="CP578" s="31"/>
      <c r="CQ578" s="31"/>
      <c r="CR578" s="31"/>
      <c r="CS578" s="31"/>
      <c r="CT578" s="31"/>
      <c r="CU578" s="31"/>
      <c r="CV578" s="31"/>
    </row>
    <row r="579" spans="1:100" x14ac:dyDescent="0.3">
      <c r="A579" s="31"/>
      <c r="B579" s="31"/>
      <c r="C579" s="31"/>
      <c r="D579" s="31"/>
      <c r="E579" s="31"/>
      <c r="F579" s="31"/>
      <c r="AQ579" s="31"/>
      <c r="AR579" s="31"/>
      <c r="AS579" s="31"/>
      <c r="AT579" s="31"/>
      <c r="AU579" s="31"/>
      <c r="AV579" s="31"/>
      <c r="AW579" s="32"/>
      <c r="AX579" s="32"/>
      <c r="AY579" s="32"/>
      <c r="AZ579" s="32"/>
      <c r="BA579" s="32"/>
      <c r="BB579" s="32"/>
      <c r="BC579" s="31"/>
      <c r="BD579" s="31"/>
      <c r="BE579" s="31"/>
      <c r="BF579" s="31"/>
      <c r="BG579" s="31"/>
      <c r="BH579" s="31"/>
      <c r="BI579" s="31"/>
      <c r="BJ579" s="31"/>
      <c r="BK579" s="31"/>
      <c r="BL579" s="31"/>
      <c r="BM579" s="31"/>
      <c r="BN579" s="31"/>
      <c r="BO579" s="31"/>
      <c r="BP579" s="31"/>
      <c r="BQ579" s="31"/>
      <c r="BR579" s="31"/>
      <c r="BS579" s="31"/>
      <c r="BT579" s="31"/>
      <c r="BU579" s="31"/>
      <c r="BV579" s="31"/>
      <c r="BW579" s="31"/>
      <c r="BX579" s="31"/>
      <c r="BY579" s="31"/>
      <c r="BZ579" s="31"/>
      <c r="CA579" s="31"/>
      <c r="CB579" s="31"/>
      <c r="CC579" s="31"/>
      <c r="CD579" s="31"/>
      <c r="CE579" s="31"/>
      <c r="CF579" s="31"/>
      <c r="CG579" s="31"/>
      <c r="CH579" s="31"/>
      <c r="CI579" s="31"/>
      <c r="CJ579" s="31"/>
      <c r="CK579" s="31"/>
      <c r="CL579" s="31"/>
      <c r="CM579" s="31"/>
      <c r="CN579" s="31"/>
      <c r="CO579" s="31"/>
      <c r="CP579" s="31"/>
      <c r="CQ579" s="31"/>
      <c r="CR579" s="31"/>
      <c r="CS579" s="31"/>
      <c r="CT579" s="31"/>
      <c r="CU579" s="31"/>
      <c r="CV579" s="31"/>
    </row>
    <row r="580" spans="1:100" x14ac:dyDescent="0.3">
      <c r="A580" s="31"/>
      <c r="B580" s="31"/>
      <c r="C580" s="31"/>
      <c r="D580" s="31"/>
      <c r="E580" s="31"/>
      <c r="F580" s="31"/>
      <c r="AQ580" s="31"/>
      <c r="AR580" s="31"/>
      <c r="AS580" s="31"/>
      <c r="AT580" s="31"/>
      <c r="AU580" s="31"/>
      <c r="AV580" s="31"/>
      <c r="AW580" s="32"/>
      <c r="AX580" s="32"/>
      <c r="AY580" s="32"/>
      <c r="AZ580" s="32"/>
      <c r="BA580" s="32"/>
      <c r="BB580" s="32"/>
      <c r="BC580" s="31"/>
      <c r="BD580" s="31"/>
      <c r="BE580" s="31"/>
      <c r="BF580" s="31"/>
      <c r="BG580" s="31"/>
      <c r="BH580" s="31"/>
      <c r="BI580" s="31"/>
      <c r="BJ580" s="31"/>
      <c r="BK580" s="31"/>
      <c r="BL580" s="31"/>
      <c r="BM580" s="31"/>
      <c r="BN580" s="31"/>
      <c r="BO580" s="31"/>
      <c r="BP580" s="31"/>
      <c r="BQ580" s="31"/>
      <c r="BR580" s="31"/>
      <c r="BS580" s="31"/>
      <c r="BT580" s="31"/>
      <c r="BU580" s="31"/>
      <c r="BV580" s="31"/>
      <c r="BW580" s="31"/>
      <c r="BX580" s="31"/>
      <c r="BY580" s="31"/>
      <c r="BZ580" s="31"/>
      <c r="CA580" s="31"/>
      <c r="CB580" s="31"/>
      <c r="CC580" s="31"/>
      <c r="CD580" s="31"/>
      <c r="CE580" s="31"/>
      <c r="CF580" s="31"/>
      <c r="CG580" s="31"/>
      <c r="CH580" s="31"/>
      <c r="CI580" s="31"/>
      <c r="CJ580" s="31"/>
      <c r="CK580" s="31"/>
      <c r="CL580" s="31"/>
      <c r="CM580" s="31"/>
      <c r="CN580" s="31"/>
      <c r="CO580" s="31"/>
      <c r="CP580" s="31"/>
      <c r="CQ580" s="31"/>
      <c r="CR580" s="31"/>
      <c r="CS580" s="31"/>
      <c r="CT580" s="31"/>
      <c r="CU580" s="31"/>
      <c r="CV580" s="31"/>
    </row>
    <row r="581" spans="1:100" x14ac:dyDescent="0.3">
      <c r="A581" s="31"/>
      <c r="B581" s="31"/>
      <c r="C581" s="31"/>
      <c r="D581" s="31"/>
      <c r="E581" s="31"/>
      <c r="F581" s="31"/>
      <c r="AQ581" s="31"/>
      <c r="AR581" s="31"/>
      <c r="AS581" s="31"/>
      <c r="AT581" s="31"/>
      <c r="AU581" s="31"/>
      <c r="AV581" s="31"/>
      <c r="AW581" s="32"/>
      <c r="AX581" s="32"/>
      <c r="AY581" s="32"/>
      <c r="AZ581" s="32"/>
      <c r="BA581" s="32"/>
      <c r="BB581" s="32"/>
      <c r="BC581" s="31"/>
      <c r="BD581" s="31"/>
      <c r="BE581" s="31"/>
      <c r="BF581" s="31"/>
      <c r="BG581" s="31"/>
      <c r="BH581" s="31"/>
      <c r="BI581" s="31"/>
      <c r="BJ581" s="31"/>
      <c r="BK581" s="31"/>
      <c r="BL581" s="31"/>
      <c r="BM581" s="31"/>
      <c r="BN581" s="31"/>
      <c r="BO581" s="31"/>
      <c r="BP581" s="31"/>
      <c r="BQ581" s="31"/>
      <c r="BR581" s="31"/>
      <c r="BS581" s="31"/>
      <c r="BT581" s="31"/>
      <c r="BU581" s="31"/>
      <c r="BV581" s="31"/>
      <c r="BW581" s="31"/>
      <c r="BX581" s="31"/>
      <c r="BY581" s="31"/>
      <c r="BZ581" s="31"/>
      <c r="CA581" s="31"/>
      <c r="CB581" s="31"/>
      <c r="CC581" s="31"/>
      <c r="CD581" s="31"/>
      <c r="CE581" s="31"/>
      <c r="CF581" s="31"/>
      <c r="CG581" s="31"/>
      <c r="CH581" s="31"/>
      <c r="CI581" s="31"/>
      <c r="CJ581" s="31"/>
      <c r="CK581" s="31"/>
      <c r="CL581" s="31"/>
      <c r="CM581" s="31"/>
      <c r="CN581" s="31"/>
      <c r="CO581" s="31"/>
      <c r="CP581" s="31"/>
      <c r="CQ581" s="31"/>
      <c r="CR581" s="31"/>
      <c r="CS581" s="31"/>
      <c r="CT581" s="31"/>
      <c r="CU581" s="31"/>
      <c r="CV581" s="31"/>
    </row>
    <row r="582" spans="1:100" x14ac:dyDescent="0.3">
      <c r="A582" s="31"/>
      <c r="B582" s="31"/>
      <c r="C582" s="31"/>
      <c r="D582" s="31"/>
      <c r="E582" s="31"/>
      <c r="F582" s="31"/>
      <c r="AQ582" s="31"/>
      <c r="AR582" s="31"/>
      <c r="AS582" s="31"/>
      <c r="AT582" s="31"/>
      <c r="AU582" s="31"/>
      <c r="AV582" s="31"/>
      <c r="AW582" s="32"/>
      <c r="AX582" s="32"/>
      <c r="AY582" s="32"/>
      <c r="AZ582" s="32"/>
      <c r="BA582" s="32"/>
      <c r="BB582" s="32"/>
      <c r="BC582" s="31"/>
      <c r="BD582" s="31"/>
      <c r="BE582" s="31"/>
      <c r="BF582" s="31"/>
      <c r="BG582" s="31"/>
      <c r="BH582" s="31"/>
      <c r="BI582" s="31"/>
      <c r="BJ582" s="31"/>
      <c r="BK582" s="31"/>
      <c r="BL582" s="31"/>
      <c r="BM582" s="31"/>
      <c r="BN582" s="31"/>
      <c r="BO582" s="31"/>
      <c r="BP582" s="31"/>
      <c r="BQ582" s="31"/>
      <c r="BR582" s="31"/>
      <c r="BS582" s="31"/>
      <c r="BT582" s="31"/>
      <c r="BU582" s="31"/>
      <c r="BV582" s="31"/>
      <c r="BW582" s="31"/>
      <c r="BX582" s="31"/>
      <c r="BY582" s="31"/>
      <c r="BZ582" s="31"/>
      <c r="CA582" s="31"/>
      <c r="CB582" s="31"/>
      <c r="CC582" s="31"/>
      <c r="CD582" s="31"/>
      <c r="CE582" s="31"/>
      <c r="CF582" s="31"/>
      <c r="CG582" s="31"/>
      <c r="CH582" s="31"/>
      <c r="CI582" s="31"/>
      <c r="CJ582" s="31"/>
      <c r="CK582" s="31"/>
      <c r="CL582" s="31"/>
      <c r="CM582" s="31"/>
      <c r="CN582" s="31"/>
      <c r="CO582" s="31"/>
      <c r="CP582" s="31"/>
      <c r="CQ582" s="31"/>
      <c r="CR582" s="31"/>
      <c r="CS582" s="31"/>
      <c r="CT582" s="31"/>
      <c r="CU582" s="31"/>
      <c r="CV582" s="31"/>
    </row>
    <row r="583" spans="1:100" x14ac:dyDescent="0.3">
      <c r="A583" s="31"/>
      <c r="B583" s="31"/>
      <c r="C583" s="31"/>
      <c r="D583" s="31"/>
      <c r="E583" s="31"/>
      <c r="F583" s="31"/>
      <c r="AQ583" s="31"/>
      <c r="AR583" s="31"/>
      <c r="AS583" s="31"/>
      <c r="AT583" s="31"/>
      <c r="AU583" s="31"/>
      <c r="AV583" s="31"/>
      <c r="AW583" s="32"/>
      <c r="AX583" s="32"/>
      <c r="AY583" s="32"/>
      <c r="AZ583" s="32"/>
      <c r="BA583" s="32"/>
      <c r="BB583" s="32"/>
      <c r="BC583" s="31"/>
      <c r="BD583" s="31"/>
      <c r="BE583" s="31"/>
      <c r="BF583" s="31"/>
      <c r="BG583" s="31"/>
      <c r="BH583" s="31"/>
      <c r="BI583" s="31"/>
      <c r="BJ583" s="31"/>
      <c r="BK583" s="31"/>
      <c r="BL583" s="31"/>
      <c r="BM583" s="31"/>
      <c r="BN583" s="31"/>
      <c r="BO583" s="31"/>
      <c r="BP583" s="31"/>
      <c r="BQ583" s="31"/>
      <c r="BR583" s="31"/>
      <c r="BS583" s="31"/>
      <c r="BT583" s="31"/>
      <c r="BU583" s="31"/>
      <c r="BV583" s="31"/>
      <c r="BW583" s="31"/>
      <c r="BX583" s="31"/>
      <c r="BY583" s="31"/>
      <c r="BZ583" s="31"/>
      <c r="CA583" s="31"/>
      <c r="CB583" s="31"/>
      <c r="CC583" s="31"/>
      <c r="CD583" s="31"/>
      <c r="CE583" s="31"/>
      <c r="CF583" s="31"/>
      <c r="CG583" s="31"/>
      <c r="CH583" s="31"/>
      <c r="CI583" s="31"/>
      <c r="CJ583" s="31"/>
      <c r="CK583" s="31"/>
      <c r="CL583" s="31"/>
      <c r="CM583" s="31"/>
      <c r="CN583" s="31"/>
      <c r="CO583" s="31"/>
      <c r="CP583" s="31"/>
      <c r="CQ583" s="31"/>
      <c r="CR583" s="31"/>
      <c r="CS583" s="31"/>
      <c r="CT583" s="31"/>
      <c r="CU583" s="31"/>
      <c r="CV583" s="31"/>
    </row>
    <row r="584" spans="1:100" x14ac:dyDescent="0.3">
      <c r="A584" s="31"/>
      <c r="B584" s="31"/>
      <c r="C584" s="31"/>
      <c r="D584" s="31"/>
      <c r="E584" s="31"/>
      <c r="F584" s="31"/>
      <c r="AQ584" s="31"/>
      <c r="AR584" s="31"/>
      <c r="AS584" s="31"/>
      <c r="AT584" s="31"/>
      <c r="AU584" s="31"/>
      <c r="AV584" s="31"/>
      <c r="AW584" s="32"/>
      <c r="AX584" s="32"/>
      <c r="AY584" s="32"/>
      <c r="AZ584" s="32"/>
      <c r="BA584" s="32"/>
      <c r="BB584" s="32"/>
      <c r="BC584" s="31"/>
      <c r="BD584" s="31"/>
      <c r="BE584" s="31"/>
      <c r="BF584" s="31"/>
      <c r="BG584" s="31"/>
      <c r="BH584" s="31"/>
      <c r="BI584" s="31"/>
      <c r="BJ584" s="31"/>
      <c r="BK584" s="31"/>
      <c r="BL584" s="31"/>
      <c r="BM584" s="31"/>
      <c r="BN584" s="31"/>
      <c r="BO584" s="31"/>
      <c r="BP584" s="31"/>
      <c r="BQ584" s="31"/>
      <c r="BR584" s="31"/>
      <c r="BS584" s="31"/>
      <c r="BT584" s="31"/>
      <c r="BU584" s="31"/>
      <c r="BV584" s="31"/>
      <c r="BW584" s="31"/>
      <c r="BX584" s="31"/>
      <c r="BY584" s="31"/>
      <c r="BZ584" s="31"/>
      <c r="CA584" s="31"/>
      <c r="CB584" s="31"/>
      <c r="CC584" s="31"/>
      <c r="CD584" s="31"/>
      <c r="CE584" s="31"/>
      <c r="CF584" s="31"/>
      <c r="CG584" s="31"/>
      <c r="CH584" s="31"/>
      <c r="CI584" s="31"/>
      <c r="CJ584" s="31"/>
      <c r="CK584" s="31"/>
      <c r="CL584" s="31"/>
      <c r="CM584" s="31"/>
      <c r="CN584" s="31"/>
      <c r="CO584" s="31"/>
      <c r="CP584" s="31"/>
      <c r="CQ584" s="31"/>
      <c r="CR584" s="31"/>
      <c r="CS584" s="31"/>
      <c r="CT584" s="31"/>
      <c r="CU584" s="31"/>
      <c r="CV584" s="31"/>
    </row>
    <row r="585" spans="1:100" x14ac:dyDescent="0.3">
      <c r="A585" s="31"/>
      <c r="B585" s="31"/>
      <c r="C585" s="31"/>
      <c r="D585" s="31"/>
      <c r="E585" s="31"/>
      <c r="F585" s="31"/>
      <c r="AQ585" s="31"/>
      <c r="AR585" s="31"/>
      <c r="AS585" s="31"/>
      <c r="AT585" s="31"/>
      <c r="AU585" s="31"/>
      <c r="AV585" s="31"/>
      <c r="AW585" s="32"/>
      <c r="AX585" s="32"/>
      <c r="AY585" s="32"/>
      <c r="AZ585" s="32"/>
      <c r="BA585" s="32"/>
      <c r="BB585" s="32"/>
      <c r="BC585" s="31"/>
      <c r="BD585" s="31"/>
      <c r="BE585" s="31"/>
      <c r="BF585" s="31"/>
      <c r="BG585" s="31"/>
      <c r="BH585" s="31"/>
      <c r="BI585" s="31"/>
      <c r="BJ585" s="31"/>
      <c r="BK585" s="31"/>
      <c r="BL585" s="31"/>
      <c r="BM585" s="31"/>
      <c r="BN585" s="31"/>
      <c r="BO585" s="31"/>
      <c r="BP585" s="31"/>
      <c r="BQ585" s="31"/>
      <c r="BR585" s="31"/>
      <c r="BS585" s="31"/>
      <c r="BT585" s="31"/>
      <c r="BU585" s="31"/>
      <c r="BV585" s="31"/>
      <c r="BW585" s="31"/>
      <c r="BX585" s="31"/>
      <c r="BY585" s="31"/>
      <c r="BZ585" s="31"/>
      <c r="CA585" s="31"/>
      <c r="CB585" s="31"/>
      <c r="CC585" s="31"/>
      <c r="CD585" s="31"/>
      <c r="CE585" s="31"/>
      <c r="CF585" s="31"/>
      <c r="CG585" s="31"/>
      <c r="CH585" s="31"/>
      <c r="CI585" s="31"/>
      <c r="CJ585" s="31"/>
      <c r="CK585" s="31"/>
      <c r="CL585" s="31"/>
      <c r="CM585" s="31"/>
      <c r="CN585" s="31"/>
      <c r="CO585" s="31"/>
      <c r="CP585" s="31"/>
      <c r="CQ585" s="31"/>
      <c r="CR585" s="31"/>
      <c r="CS585" s="31"/>
      <c r="CT585" s="31"/>
      <c r="CU585" s="31"/>
      <c r="CV585" s="31"/>
    </row>
    <row r="586" spans="1:100" x14ac:dyDescent="0.3">
      <c r="A586" s="31"/>
      <c r="B586" s="31"/>
      <c r="C586" s="31"/>
      <c r="D586" s="31"/>
      <c r="E586" s="31"/>
      <c r="F586" s="31"/>
      <c r="AQ586" s="31"/>
      <c r="AR586" s="31"/>
      <c r="AS586" s="31"/>
      <c r="AT586" s="31"/>
      <c r="AU586" s="31"/>
      <c r="AV586" s="31"/>
      <c r="AW586" s="32"/>
      <c r="AX586" s="32"/>
      <c r="AY586" s="32"/>
      <c r="AZ586" s="32"/>
      <c r="BA586" s="32"/>
      <c r="BB586" s="32"/>
      <c r="BC586" s="31"/>
      <c r="BD586" s="31"/>
      <c r="BE586" s="31"/>
      <c r="BF586" s="31"/>
      <c r="BG586" s="31"/>
      <c r="BH586" s="31"/>
      <c r="BI586" s="31"/>
      <c r="BJ586" s="31"/>
      <c r="BK586" s="31"/>
      <c r="BL586" s="31"/>
      <c r="BM586" s="31"/>
      <c r="BN586" s="31"/>
      <c r="BO586" s="31"/>
      <c r="BP586" s="31"/>
      <c r="BQ586" s="31"/>
      <c r="BR586" s="31"/>
      <c r="BS586" s="31"/>
      <c r="BT586" s="31"/>
      <c r="BU586" s="31"/>
      <c r="BV586" s="31"/>
      <c r="BW586" s="31"/>
      <c r="BX586" s="31"/>
      <c r="BY586" s="31"/>
      <c r="BZ586" s="31"/>
      <c r="CA586" s="31"/>
      <c r="CB586" s="31"/>
      <c r="CC586" s="31"/>
      <c r="CD586" s="31"/>
      <c r="CE586" s="31"/>
      <c r="CF586" s="31"/>
      <c r="CG586" s="31"/>
      <c r="CH586" s="31"/>
      <c r="CI586" s="31"/>
      <c r="CJ586" s="31"/>
      <c r="CK586" s="31"/>
      <c r="CL586" s="31"/>
      <c r="CM586" s="31"/>
      <c r="CN586" s="31"/>
      <c r="CO586" s="31"/>
      <c r="CP586" s="31"/>
      <c r="CQ586" s="31"/>
      <c r="CR586" s="31"/>
      <c r="CS586" s="31"/>
      <c r="CT586" s="31"/>
      <c r="CU586" s="31"/>
      <c r="CV586" s="31"/>
    </row>
    <row r="587" spans="1:100" x14ac:dyDescent="0.3">
      <c r="A587" s="31"/>
      <c r="B587" s="31"/>
      <c r="C587" s="31"/>
      <c r="D587" s="31"/>
      <c r="E587" s="31"/>
      <c r="F587" s="31"/>
      <c r="AQ587" s="31"/>
      <c r="AR587" s="31"/>
      <c r="AS587" s="31"/>
      <c r="AT587" s="31"/>
      <c r="AU587" s="31"/>
      <c r="AV587" s="31"/>
      <c r="AW587" s="32"/>
      <c r="AX587" s="32"/>
      <c r="AY587" s="32"/>
      <c r="AZ587" s="32"/>
      <c r="BA587" s="32"/>
      <c r="BB587" s="32"/>
      <c r="BC587" s="31"/>
      <c r="BD587" s="31"/>
      <c r="BE587" s="31"/>
      <c r="BF587" s="31"/>
      <c r="BG587" s="31"/>
      <c r="BH587" s="31"/>
      <c r="BI587" s="31"/>
      <c r="BJ587" s="31"/>
      <c r="BK587" s="31"/>
      <c r="BL587" s="31"/>
      <c r="BM587" s="31"/>
      <c r="BN587" s="31"/>
      <c r="BO587" s="31"/>
      <c r="BP587" s="31"/>
      <c r="BQ587" s="31"/>
      <c r="BR587" s="31"/>
      <c r="BS587" s="31"/>
      <c r="BT587" s="31"/>
      <c r="BU587" s="31"/>
      <c r="BV587" s="31"/>
      <c r="BW587" s="31"/>
      <c r="BX587" s="31"/>
      <c r="BY587" s="31"/>
      <c r="BZ587" s="31"/>
      <c r="CA587" s="31"/>
      <c r="CB587" s="31"/>
      <c r="CC587" s="31"/>
      <c r="CD587" s="31"/>
      <c r="CE587" s="31"/>
      <c r="CF587" s="31"/>
      <c r="CG587" s="31"/>
      <c r="CH587" s="31"/>
      <c r="CI587" s="31"/>
      <c r="CJ587" s="31"/>
      <c r="CK587" s="31"/>
      <c r="CL587" s="31"/>
      <c r="CM587" s="31"/>
      <c r="CN587" s="31"/>
      <c r="CO587" s="31"/>
      <c r="CP587" s="31"/>
      <c r="CQ587" s="31"/>
      <c r="CR587" s="31"/>
      <c r="CS587" s="31"/>
      <c r="CT587" s="31"/>
      <c r="CU587" s="31"/>
      <c r="CV587" s="31"/>
    </row>
    <row r="588" spans="1:100" x14ac:dyDescent="0.3">
      <c r="A588" s="31"/>
      <c r="B588" s="31"/>
      <c r="C588" s="31"/>
      <c r="D588" s="31"/>
      <c r="E588" s="31"/>
      <c r="F588" s="31"/>
      <c r="AQ588" s="31"/>
      <c r="AR588" s="31"/>
      <c r="AS588" s="31"/>
      <c r="AT588" s="31"/>
      <c r="AU588" s="31"/>
      <c r="AV588" s="31"/>
      <c r="AW588" s="32"/>
      <c r="AX588" s="32"/>
      <c r="AY588" s="32"/>
      <c r="AZ588" s="32"/>
      <c r="BA588" s="32"/>
      <c r="BB588" s="32"/>
      <c r="BC588" s="31"/>
      <c r="BD588" s="31"/>
      <c r="BE588" s="31"/>
      <c r="BF588" s="31"/>
      <c r="BG588" s="31"/>
      <c r="BH588" s="31"/>
      <c r="BI588" s="31"/>
      <c r="BJ588" s="31"/>
      <c r="BK588" s="31"/>
      <c r="BL588" s="31"/>
      <c r="BM588" s="31"/>
      <c r="BN588" s="31"/>
      <c r="BO588" s="31"/>
      <c r="BP588" s="31"/>
      <c r="BQ588" s="31"/>
      <c r="BR588" s="31"/>
      <c r="BS588" s="31"/>
      <c r="BT588" s="31"/>
      <c r="BU588" s="31"/>
      <c r="BV588" s="31"/>
      <c r="BW588" s="31"/>
      <c r="BX588" s="31"/>
      <c r="BY588" s="31"/>
      <c r="BZ588" s="31"/>
      <c r="CA588" s="31"/>
      <c r="CB588" s="31"/>
      <c r="CC588" s="31"/>
      <c r="CD588" s="31"/>
      <c r="CE588" s="31"/>
      <c r="CF588" s="31"/>
      <c r="CG588" s="31"/>
      <c r="CH588" s="31"/>
      <c r="CI588" s="31"/>
      <c r="CJ588" s="31"/>
      <c r="CK588" s="31"/>
      <c r="CL588" s="31"/>
      <c r="CM588" s="31"/>
      <c r="CN588" s="31"/>
      <c r="CO588" s="31"/>
      <c r="CP588" s="31"/>
      <c r="CQ588" s="31"/>
      <c r="CR588" s="31"/>
      <c r="CS588" s="31"/>
      <c r="CT588" s="31"/>
      <c r="CU588" s="31"/>
      <c r="CV588" s="31"/>
    </row>
    <row r="589" spans="1:100" x14ac:dyDescent="0.3">
      <c r="A589" s="31"/>
      <c r="B589" s="31"/>
      <c r="C589" s="31"/>
      <c r="D589" s="31"/>
      <c r="E589" s="31"/>
      <c r="F589" s="31"/>
      <c r="AQ589" s="31"/>
      <c r="AR589" s="31"/>
      <c r="AS589" s="31"/>
      <c r="AT589" s="31"/>
      <c r="AU589" s="31"/>
      <c r="AV589" s="31"/>
      <c r="AW589" s="32"/>
      <c r="AX589" s="32"/>
      <c r="AY589" s="32"/>
      <c r="AZ589" s="32"/>
      <c r="BA589" s="32"/>
      <c r="BB589" s="32"/>
      <c r="BC589" s="31"/>
      <c r="BD589" s="31"/>
      <c r="BE589" s="31"/>
      <c r="BF589" s="31"/>
      <c r="BG589" s="31"/>
      <c r="BH589" s="31"/>
      <c r="BI589" s="31"/>
      <c r="BJ589" s="31"/>
      <c r="BK589" s="31"/>
      <c r="BL589" s="31"/>
      <c r="BM589" s="31"/>
      <c r="BN589" s="31"/>
      <c r="BO589" s="31"/>
      <c r="BP589" s="31"/>
      <c r="BQ589" s="31"/>
      <c r="BR589" s="31"/>
      <c r="BS589" s="31"/>
      <c r="BT589" s="31"/>
      <c r="BU589" s="31"/>
      <c r="BV589" s="31"/>
      <c r="BW589" s="31"/>
      <c r="BX589" s="31"/>
      <c r="BY589" s="31"/>
      <c r="BZ589" s="31"/>
      <c r="CA589" s="31"/>
      <c r="CB589" s="31"/>
      <c r="CC589" s="31"/>
      <c r="CD589" s="31"/>
      <c r="CE589" s="31"/>
      <c r="CF589" s="31"/>
      <c r="CG589" s="31"/>
      <c r="CH589" s="31"/>
      <c r="CI589" s="31"/>
      <c r="CJ589" s="31"/>
      <c r="CK589" s="31"/>
      <c r="CL589" s="31"/>
      <c r="CM589" s="31"/>
      <c r="CN589" s="31"/>
      <c r="CO589" s="31"/>
      <c r="CP589" s="31"/>
      <c r="CQ589" s="31"/>
      <c r="CR589" s="31"/>
      <c r="CS589" s="31"/>
      <c r="CT589" s="31"/>
      <c r="CU589" s="31"/>
      <c r="CV589" s="31"/>
    </row>
    <row r="590" spans="1:100" x14ac:dyDescent="0.3">
      <c r="A590" s="31"/>
      <c r="B590" s="31"/>
      <c r="C590" s="31"/>
      <c r="D590" s="31"/>
      <c r="E590" s="31"/>
      <c r="F590" s="31"/>
      <c r="AQ590" s="31"/>
      <c r="AR590" s="31"/>
      <c r="AS590" s="31"/>
      <c r="AT590" s="31"/>
      <c r="AU590" s="31"/>
      <c r="AV590" s="31"/>
      <c r="AW590" s="32"/>
      <c r="AX590" s="32"/>
      <c r="AY590" s="32"/>
      <c r="AZ590" s="32"/>
      <c r="BA590" s="32"/>
      <c r="BB590" s="32"/>
      <c r="BC590" s="31"/>
      <c r="BD590" s="31"/>
      <c r="BE590" s="31"/>
      <c r="BF590" s="31"/>
      <c r="BG590" s="31"/>
      <c r="BH590" s="31"/>
      <c r="BI590" s="31"/>
      <c r="BJ590" s="31"/>
      <c r="BK590" s="31"/>
      <c r="BL590" s="31"/>
      <c r="BM590" s="31"/>
      <c r="BN590" s="31"/>
      <c r="BO590" s="31"/>
      <c r="BP590" s="31"/>
      <c r="BQ590" s="31"/>
      <c r="BR590" s="31"/>
      <c r="BS590" s="31"/>
      <c r="BT590" s="31"/>
      <c r="BU590" s="31"/>
      <c r="BV590" s="31"/>
      <c r="BW590" s="31"/>
      <c r="BX590" s="31"/>
      <c r="BY590" s="31"/>
      <c r="BZ590" s="31"/>
      <c r="CA590" s="31"/>
      <c r="CB590" s="31"/>
      <c r="CC590" s="31"/>
      <c r="CD590" s="31"/>
      <c r="CE590" s="31"/>
      <c r="CF590" s="31"/>
      <c r="CG590" s="31"/>
      <c r="CH590" s="31"/>
      <c r="CI590" s="31"/>
      <c r="CJ590" s="31"/>
      <c r="CK590" s="31"/>
      <c r="CL590" s="31"/>
      <c r="CM590" s="31"/>
      <c r="CN590" s="31"/>
      <c r="CO590" s="31"/>
      <c r="CP590" s="31"/>
      <c r="CQ590" s="31"/>
      <c r="CR590" s="31"/>
      <c r="CS590" s="31"/>
      <c r="CT590" s="31"/>
      <c r="CU590" s="31"/>
      <c r="CV590" s="31"/>
    </row>
    <row r="591" spans="1:100" x14ac:dyDescent="0.3">
      <c r="A591" s="31"/>
      <c r="B591" s="31"/>
      <c r="C591" s="31"/>
      <c r="D591" s="31"/>
      <c r="E591" s="31"/>
      <c r="F591" s="31"/>
      <c r="AQ591" s="31"/>
      <c r="AR591" s="31"/>
      <c r="AS591" s="31"/>
      <c r="AT591" s="31"/>
      <c r="AU591" s="31"/>
      <c r="AV591" s="31"/>
      <c r="AW591" s="32"/>
      <c r="AX591" s="32"/>
      <c r="AY591" s="32"/>
      <c r="AZ591" s="32"/>
      <c r="BA591" s="32"/>
      <c r="BB591" s="32"/>
      <c r="BC591" s="31"/>
      <c r="BD591" s="31"/>
      <c r="BE591" s="31"/>
      <c r="BF591" s="31"/>
      <c r="BG591" s="31"/>
      <c r="BH591" s="31"/>
      <c r="BI591" s="31"/>
      <c r="BJ591" s="31"/>
      <c r="BK591" s="31"/>
      <c r="BL591" s="31"/>
      <c r="BM591" s="31"/>
      <c r="BN591" s="31"/>
      <c r="BO591" s="31"/>
      <c r="BP591" s="31"/>
      <c r="BQ591" s="31"/>
      <c r="BR591" s="31"/>
      <c r="BS591" s="31"/>
      <c r="BT591" s="31"/>
      <c r="BU591" s="31"/>
      <c r="BV591" s="31"/>
      <c r="BW591" s="31"/>
      <c r="BX591" s="31"/>
      <c r="BY591" s="31"/>
      <c r="BZ591" s="31"/>
      <c r="CA591" s="31"/>
      <c r="CB591" s="31"/>
      <c r="CC591" s="31"/>
      <c r="CD591" s="31"/>
      <c r="CE591" s="31"/>
      <c r="CF591" s="31"/>
      <c r="CG591" s="31"/>
      <c r="CH591" s="31"/>
      <c r="CI591" s="31"/>
      <c r="CJ591" s="31"/>
      <c r="CK591" s="31"/>
      <c r="CL591" s="31"/>
      <c r="CM591" s="31"/>
      <c r="CN591" s="31"/>
      <c r="CO591" s="31"/>
      <c r="CP591" s="31"/>
      <c r="CQ591" s="31"/>
      <c r="CR591" s="31"/>
      <c r="CS591" s="31"/>
      <c r="CT591" s="31"/>
      <c r="CU591" s="31"/>
      <c r="CV591" s="31"/>
    </row>
    <row r="592" spans="1:100" x14ac:dyDescent="0.3">
      <c r="A592" s="31"/>
      <c r="B592" s="31"/>
      <c r="C592" s="31"/>
      <c r="D592" s="31"/>
      <c r="E592" s="31"/>
      <c r="F592" s="31"/>
      <c r="AQ592" s="31"/>
      <c r="AR592" s="31"/>
      <c r="AS592" s="31"/>
      <c r="AT592" s="31"/>
      <c r="AU592" s="31"/>
      <c r="AV592" s="31"/>
      <c r="AW592" s="32"/>
      <c r="AX592" s="32"/>
      <c r="AY592" s="32"/>
      <c r="AZ592" s="32"/>
      <c r="BA592" s="32"/>
      <c r="BB592" s="32"/>
      <c r="BC592" s="31"/>
      <c r="BD592" s="31"/>
      <c r="BE592" s="31"/>
      <c r="BF592" s="31"/>
      <c r="BG592" s="31"/>
      <c r="BH592" s="31"/>
      <c r="BI592" s="31"/>
      <c r="BJ592" s="31"/>
      <c r="BK592" s="31"/>
      <c r="BL592" s="31"/>
      <c r="BM592" s="31"/>
      <c r="BN592" s="31"/>
      <c r="BO592" s="31"/>
      <c r="BP592" s="31"/>
      <c r="BQ592" s="31"/>
      <c r="BR592" s="31"/>
      <c r="BS592" s="31"/>
      <c r="BT592" s="31"/>
      <c r="BU592" s="31"/>
      <c r="BV592" s="31"/>
      <c r="BW592" s="31"/>
      <c r="BX592" s="31"/>
      <c r="BY592" s="31"/>
      <c r="BZ592" s="31"/>
      <c r="CA592" s="31"/>
      <c r="CB592" s="31"/>
      <c r="CC592" s="31"/>
      <c r="CD592" s="31"/>
      <c r="CE592" s="31"/>
      <c r="CF592" s="31"/>
      <c r="CG592" s="31"/>
      <c r="CH592" s="31"/>
      <c r="CI592" s="31"/>
      <c r="CJ592" s="31"/>
      <c r="CK592" s="31"/>
      <c r="CL592" s="31"/>
      <c r="CM592" s="31"/>
      <c r="CN592" s="31"/>
      <c r="CO592" s="31"/>
      <c r="CP592" s="31"/>
      <c r="CQ592" s="31"/>
      <c r="CR592" s="31"/>
      <c r="CS592" s="31"/>
      <c r="CT592" s="31"/>
      <c r="CU592" s="31"/>
      <c r="CV592" s="31"/>
    </row>
    <row r="593" spans="1:100" x14ac:dyDescent="0.3">
      <c r="A593" s="31"/>
      <c r="B593" s="31"/>
      <c r="C593" s="31"/>
      <c r="D593" s="31"/>
      <c r="E593" s="31"/>
      <c r="F593" s="31"/>
      <c r="AQ593" s="31"/>
      <c r="AR593" s="31"/>
      <c r="AS593" s="31"/>
      <c r="AT593" s="31"/>
      <c r="AU593" s="31"/>
      <c r="AV593" s="31"/>
      <c r="AW593" s="32"/>
      <c r="AX593" s="32"/>
      <c r="AY593" s="32"/>
      <c r="AZ593" s="32"/>
      <c r="BA593" s="32"/>
      <c r="BB593" s="32"/>
      <c r="BC593" s="31"/>
      <c r="BD593" s="31"/>
      <c r="BE593" s="31"/>
      <c r="BF593" s="31"/>
      <c r="BG593" s="31"/>
      <c r="BH593" s="31"/>
      <c r="BI593" s="31"/>
      <c r="BJ593" s="31"/>
      <c r="BK593" s="31"/>
      <c r="BL593" s="31"/>
      <c r="BM593" s="31"/>
      <c r="BN593" s="31"/>
      <c r="BO593" s="31"/>
      <c r="BP593" s="31"/>
      <c r="BQ593" s="31"/>
      <c r="BR593" s="31"/>
      <c r="BS593" s="31"/>
      <c r="BT593" s="31"/>
      <c r="BU593" s="31"/>
      <c r="BV593" s="31"/>
      <c r="BW593" s="31"/>
      <c r="BX593" s="31"/>
      <c r="BY593" s="31"/>
      <c r="BZ593" s="31"/>
      <c r="CA593" s="31"/>
      <c r="CB593" s="31"/>
      <c r="CC593" s="31"/>
      <c r="CD593" s="31"/>
      <c r="CE593" s="31"/>
      <c r="CF593" s="31"/>
      <c r="CG593" s="31"/>
      <c r="CH593" s="31"/>
      <c r="CI593" s="31"/>
      <c r="CJ593" s="31"/>
      <c r="CK593" s="31"/>
      <c r="CL593" s="31"/>
      <c r="CM593" s="31"/>
      <c r="CN593" s="31"/>
      <c r="CO593" s="31"/>
      <c r="CP593" s="31"/>
      <c r="CQ593" s="31"/>
      <c r="CR593" s="31"/>
      <c r="CS593" s="31"/>
      <c r="CT593" s="31"/>
      <c r="CU593" s="31"/>
      <c r="CV593" s="31"/>
    </row>
    <row r="594" spans="1:100" x14ac:dyDescent="0.3">
      <c r="A594" s="31"/>
      <c r="B594" s="31"/>
      <c r="C594" s="31"/>
      <c r="D594" s="31"/>
      <c r="E594" s="31"/>
      <c r="F594" s="31"/>
      <c r="AQ594" s="31"/>
      <c r="AR594" s="31"/>
      <c r="AS594" s="31"/>
      <c r="AT594" s="31"/>
      <c r="AU594" s="31"/>
      <c r="AV594" s="31"/>
      <c r="AW594" s="32"/>
      <c r="AX594" s="32"/>
      <c r="AY594" s="32"/>
      <c r="AZ594" s="32"/>
      <c r="BA594" s="32"/>
      <c r="BB594" s="32"/>
      <c r="BC594" s="31"/>
      <c r="BD594" s="31"/>
      <c r="BE594" s="31"/>
      <c r="BF594" s="31"/>
      <c r="BG594" s="31"/>
      <c r="BH594" s="31"/>
      <c r="BI594" s="31"/>
      <c r="BJ594" s="31"/>
      <c r="BK594" s="31"/>
      <c r="BL594" s="31"/>
      <c r="BM594" s="31"/>
      <c r="BN594" s="31"/>
      <c r="BO594" s="31"/>
      <c r="BP594" s="31"/>
      <c r="BQ594" s="31"/>
      <c r="BR594" s="31"/>
      <c r="BS594" s="31"/>
      <c r="BT594" s="31"/>
      <c r="BU594" s="31"/>
      <c r="BV594" s="31"/>
      <c r="BW594" s="31"/>
      <c r="BX594" s="31"/>
      <c r="BY594" s="31"/>
      <c r="BZ594" s="31"/>
      <c r="CA594" s="31"/>
      <c r="CB594" s="31"/>
      <c r="CC594" s="31"/>
      <c r="CD594" s="31"/>
      <c r="CE594" s="31"/>
      <c r="CF594" s="31"/>
      <c r="CG594" s="31"/>
      <c r="CH594" s="31"/>
      <c r="CI594" s="31"/>
      <c r="CJ594" s="31"/>
      <c r="CK594" s="31"/>
      <c r="CL594" s="31"/>
      <c r="CM594" s="31"/>
      <c r="CN594" s="31"/>
      <c r="CO594" s="31"/>
      <c r="CP594" s="31"/>
      <c r="CQ594" s="31"/>
      <c r="CR594" s="31"/>
      <c r="CS594" s="31"/>
      <c r="CT594" s="31"/>
      <c r="CU594" s="31"/>
      <c r="CV594" s="31"/>
    </row>
    <row r="595" spans="1:100" x14ac:dyDescent="0.3">
      <c r="A595" s="31"/>
      <c r="B595" s="31"/>
      <c r="C595" s="31"/>
      <c r="D595" s="31"/>
      <c r="E595" s="31"/>
      <c r="F595" s="31"/>
      <c r="AQ595" s="31"/>
      <c r="AR595" s="31"/>
      <c r="AS595" s="31"/>
      <c r="AT595" s="31"/>
      <c r="AU595" s="31"/>
      <c r="AV595" s="31"/>
      <c r="AW595" s="32"/>
      <c r="AX595" s="32"/>
      <c r="AY595" s="32"/>
      <c r="AZ595" s="32"/>
      <c r="BA595" s="32"/>
      <c r="BB595" s="32"/>
      <c r="BC595" s="31"/>
      <c r="BD595" s="31"/>
      <c r="BE595" s="31"/>
      <c r="BF595" s="31"/>
      <c r="BG595" s="31"/>
      <c r="BH595" s="31"/>
      <c r="BI595" s="31"/>
      <c r="BJ595" s="31"/>
      <c r="BK595" s="31"/>
      <c r="BL595" s="31"/>
      <c r="BM595" s="31"/>
      <c r="BN595" s="31"/>
      <c r="BO595" s="31"/>
      <c r="BP595" s="31"/>
      <c r="BQ595" s="31"/>
      <c r="BR595" s="31"/>
      <c r="BS595" s="31"/>
      <c r="BT595" s="31"/>
      <c r="BU595" s="31"/>
      <c r="BV595" s="31"/>
      <c r="BW595" s="31"/>
      <c r="BX595" s="31"/>
      <c r="BY595" s="31"/>
      <c r="BZ595" s="31"/>
      <c r="CA595" s="31"/>
      <c r="CB595" s="31"/>
      <c r="CC595" s="31"/>
      <c r="CD595" s="31"/>
      <c r="CE595" s="31"/>
      <c r="CF595" s="31"/>
      <c r="CG595" s="31"/>
      <c r="CH595" s="31"/>
      <c r="CI595" s="31"/>
      <c r="CJ595" s="31"/>
      <c r="CK595" s="31"/>
      <c r="CL595" s="31"/>
      <c r="CM595" s="31"/>
      <c r="CN595" s="31"/>
      <c r="CO595" s="31"/>
      <c r="CP595" s="31"/>
      <c r="CQ595" s="31"/>
      <c r="CR595" s="31"/>
      <c r="CS595" s="31"/>
      <c r="CT595" s="31"/>
      <c r="CU595" s="31"/>
      <c r="CV595" s="31"/>
    </row>
    <row r="596" spans="1:100" x14ac:dyDescent="0.3">
      <c r="A596" s="31"/>
      <c r="B596" s="31"/>
      <c r="C596" s="31"/>
      <c r="D596" s="31"/>
      <c r="E596" s="31"/>
      <c r="F596" s="31"/>
      <c r="AQ596" s="31"/>
      <c r="AR596" s="31"/>
      <c r="AS596" s="31"/>
      <c r="AT596" s="31"/>
      <c r="AU596" s="31"/>
      <c r="AV596" s="31"/>
      <c r="AW596" s="32"/>
      <c r="AX596" s="32"/>
      <c r="AY596" s="32"/>
      <c r="AZ596" s="32"/>
      <c r="BA596" s="32"/>
      <c r="BB596" s="32"/>
      <c r="BC596" s="31"/>
      <c r="BD596" s="31"/>
      <c r="BE596" s="31"/>
      <c r="BF596" s="31"/>
      <c r="BG596" s="31"/>
      <c r="BH596" s="31"/>
      <c r="BI596" s="31"/>
      <c r="BJ596" s="31"/>
      <c r="BK596" s="31"/>
      <c r="BL596" s="31"/>
      <c r="BM596" s="31"/>
      <c r="BN596" s="31"/>
      <c r="BO596" s="31"/>
      <c r="BP596" s="31"/>
      <c r="BQ596" s="31"/>
      <c r="BR596" s="31"/>
      <c r="BS596" s="31"/>
      <c r="BT596" s="31"/>
      <c r="BU596" s="31"/>
      <c r="BV596" s="31"/>
      <c r="BW596" s="31"/>
      <c r="BX596" s="31"/>
      <c r="BY596" s="31"/>
      <c r="BZ596" s="31"/>
      <c r="CA596" s="31"/>
      <c r="CB596" s="31"/>
      <c r="CC596" s="31"/>
      <c r="CD596" s="31"/>
      <c r="CE596" s="31"/>
      <c r="CF596" s="31"/>
      <c r="CG596" s="31"/>
      <c r="CH596" s="31"/>
      <c r="CI596" s="31"/>
      <c r="CJ596" s="31"/>
      <c r="CK596" s="31"/>
      <c r="CL596" s="31"/>
      <c r="CM596" s="31"/>
      <c r="CN596" s="31"/>
      <c r="CO596" s="31"/>
      <c r="CP596" s="31"/>
      <c r="CQ596" s="31"/>
      <c r="CR596" s="31"/>
      <c r="CS596" s="31"/>
      <c r="CT596" s="31"/>
      <c r="CU596" s="31"/>
      <c r="CV596" s="31"/>
    </row>
    <row r="597" spans="1:100" x14ac:dyDescent="0.3">
      <c r="A597" s="31"/>
      <c r="B597" s="31"/>
      <c r="C597" s="31"/>
      <c r="D597" s="31"/>
      <c r="E597" s="31"/>
      <c r="F597" s="31"/>
      <c r="AQ597" s="31"/>
      <c r="AR597" s="31"/>
      <c r="AS597" s="31"/>
      <c r="AT597" s="31"/>
      <c r="AU597" s="31"/>
      <c r="AV597" s="31"/>
      <c r="AW597" s="32"/>
      <c r="AX597" s="32"/>
      <c r="AY597" s="32"/>
      <c r="AZ597" s="32"/>
      <c r="BA597" s="32"/>
      <c r="BB597" s="32"/>
      <c r="BC597" s="31"/>
      <c r="BD597" s="31"/>
      <c r="BE597" s="31"/>
      <c r="BF597" s="31"/>
      <c r="BG597" s="31"/>
      <c r="BH597" s="31"/>
      <c r="BI597" s="31"/>
      <c r="BJ597" s="31"/>
      <c r="BK597" s="31"/>
      <c r="BL597" s="31"/>
      <c r="BM597" s="31"/>
      <c r="BN597" s="31"/>
      <c r="BO597" s="31"/>
      <c r="BP597" s="31"/>
      <c r="BQ597" s="31"/>
      <c r="BR597" s="31"/>
      <c r="BS597" s="31"/>
      <c r="BT597" s="31"/>
      <c r="BU597" s="31"/>
      <c r="BV597" s="31"/>
      <c r="BW597" s="31"/>
      <c r="BX597" s="31"/>
      <c r="BY597" s="31"/>
      <c r="BZ597" s="31"/>
      <c r="CA597" s="31"/>
      <c r="CB597" s="31"/>
      <c r="CC597" s="31"/>
      <c r="CD597" s="31"/>
      <c r="CE597" s="31"/>
      <c r="CF597" s="31"/>
      <c r="CG597" s="31"/>
      <c r="CH597" s="31"/>
      <c r="CI597" s="31"/>
      <c r="CJ597" s="31"/>
      <c r="CK597" s="31"/>
      <c r="CL597" s="31"/>
      <c r="CM597" s="31"/>
      <c r="CN597" s="31"/>
      <c r="CO597" s="31"/>
      <c r="CP597" s="31"/>
      <c r="CQ597" s="31"/>
      <c r="CR597" s="31"/>
      <c r="CS597" s="31"/>
      <c r="CT597" s="31"/>
      <c r="CU597" s="31"/>
      <c r="CV597" s="31"/>
    </row>
    <row r="598" spans="1:100" x14ac:dyDescent="0.3">
      <c r="A598" s="31"/>
      <c r="B598" s="31"/>
      <c r="C598" s="31"/>
      <c r="D598" s="31"/>
      <c r="E598" s="31"/>
      <c r="F598" s="31"/>
      <c r="AQ598" s="31"/>
      <c r="AR598" s="31"/>
      <c r="AS598" s="31"/>
      <c r="AT598" s="31"/>
      <c r="AU598" s="31"/>
      <c r="AV598" s="31"/>
      <c r="AW598" s="32"/>
      <c r="AX598" s="32"/>
      <c r="AY598" s="32"/>
      <c r="AZ598" s="32"/>
      <c r="BA598" s="32"/>
      <c r="BB598" s="32"/>
      <c r="BC598" s="31"/>
      <c r="BD598" s="31"/>
      <c r="BE598" s="31"/>
      <c r="BF598" s="31"/>
      <c r="BG598" s="31"/>
      <c r="BH598" s="31"/>
      <c r="BI598" s="31"/>
      <c r="BJ598" s="31"/>
      <c r="BK598" s="31"/>
      <c r="BL598" s="31"/>
      <c r="BM598" s="31"/>
      <c r="BN598" s="31"/>
      <c r="BO598" s="31"/>
      <c r="BP598" s="31"/>
      <c r="BQ598" s="31"/>
      <c r="BR598" s="31"/>
      <c r="BS598" s="31"/>
      <c r="BT598" s="31"/>
      <c r="BU598" s="31"/>
      <c r="BV598" s="31"/>
      <c r="BW598" s="31"/>
      <c r="BX598" s="31"/>
      <c r="BY598" s="31"/>
      <c r="BZ598" s="31"/>
      <c r="CA598" s="31"/>
      <c r="CB598" s="31"/>
      <c r="CC598" s="31"/>
      <c r="CD598" s="31"/>
      <c r="CE598" s="31"/>
      <c r="CF598" s="31"/>
      <c r="CG598" s="31"/>
      <c r="CH598" s="31"/>
      <c r="CI598" s="31"/>
      <c r="CJ598" s="31"/>
      <c r="CK598" s="31"/>
      <c r="CL598" s="31"/>
      <c r="CM598" s="31"/>
      <c r="CN598" s="31"/>
      <c r="CO598" s="31"/>
      <c r="CP598" s="31"/>
      <c r="CQ598" s="31"/>
      <c r="CR598" s="31"/>
      <c r="CS598" s="31"/>
      <c r="CT598" s="31"/>
      <c r="CU598" s="31"/>
      <c r="CV598" s="31"/>
    </row>
    <row r="599" spans="1:100" x14ac:dyDescent="0.3">
      <c r="A599" s="31"/>
      <c r="B599" s="31"/>
      <c r="C599" s="31"/>
      <c r="D599" s="31"/>
      <c r="E599" s="31"/>
      <c r="F599" s="31"/>
      <c r="AQ599" s="31"/>
      <c r="AR599" s="31"/>
      <c r="AS599" s="31"/>
      <c r="AT599" s="31"/>
      <c r="AU599" s="31"/>
      <c r="AV599" s="31"/>
      <c r="AW599" s="32"/>
      <c r="AX599" s="32"/>
      <c r="AY599" s="32"/>
      <c r="AZ599" s="32"/>
      <c r="BA599" s="32"/>
      <c r="BB599" s="32"/>
      <c r="BC599" s="31"/>
      <c r="BD599" s="31"/>
      <c r="BE599" s="31"/>
      <c r="BF599" s="31"/>
      <c r="BG599" s="31"/>
      <c r="BH599" s="31"/>
      <c r="BI599" s="31"/>
      <c r="BJ599" s="31"/>
      <c r="BK599" s="31"/>
      <c r="BL599" s="31"/>
      <c r="BM599" s="31"/>
      <c r="BN599" s="31"/>
      <c r="BO599" s="31"/>
      <c r="BP599" s="31"/>
      <c r="BQ599" s="31"/>
      <c r="BR599" s="31"/>
      <c r="BS599" s="31"/>
      <c r="BT599" s="31"/>
      <c r="BU599" s="31"/>
      <c r="BV599" s="31"/>
      <c r="BW599" s="31"/>
      <c r="BX599" s="31"/>
      <c r="BY599" s="31"/>
      <c r="BZ599" s="31"/>
      <c r="CA599" s="31"/>
      <c r="CB599" s="31"/>
      <c r="CC599" s="31"/>
      <c r="CD599" s="31"/>
      <c r="CE599" s="31"/>
      <c r="CF599" s="31"/>
      <c r="CG599" s="31"/>
      <c r="CH599" s="31"/>
      <c r="CI599" s="31"/>
      <c r="CJ599" s="31"/>
      <c r="CK599" s="31"/>
      <c r="CL599" s="31"/>
      <c r="CM599" s="31"/>
      <c r="CN599" s="31"/>
      <c r="CO599" s="31"/>
      <c r="CP599" s="31"/>
      <c r="CQ599" s="31"/>
      <c r="CR599" s="31"/>
      <c r="CS599" s="31"/>
      <c r="CT599" s="31"/>
      <c r="CU599" s="31"/>
      <c r="CV599" s="31"/>
    </row>
    <row r="600" spans="1:100" x14ac:dyDescent="0.3">
      <c r="A600" s="31"/>
      <c r="B600" s="31"/>
      <c r="C600" s="31"/>
      <c r="D600" s="31"/>
      <c r="E600" s="31"/>
      <c r="F600" s="31"/>
      <c r="AQ600" s="31"/>
      <c r="AR600" s="31"/>
      <c r="AS600" s="31"/>
      <c r="AT600" s="31"/>
      <c r="AU600" s="31"/>
      <c r="AV600" s="31"/>
      <c r="AW600" s="32"/>
      <c r="AX600" s="32"/>
      <c r="AY600" s="32"/>
      <c r="AZ600" s="32"/>
      <c r="BA600" s="32"/>
      <c r="BB600" s="32"/>
      <c r="BC600" s="31"/>
      <c r="BD600" s="31"/>
      <c r="BE600" s="31"/>
      <c r="BF600" s="31"/>
      <c r="BG600" s="31"/>
      <c r="BH600" s="31"/>
      <c r="BI600" s="31"/>
      <c r="BJ600" s="31"/>
      <c r="BK600" s="31"/>
      <c r="BL600" s="31"/>
      <c r="BM600" s="31"/>
      <c r="BN600" s="31"/>
      <c r="BO600" s="31"/>
      <c r="BP600" s="31"/>
      <c r="BQ600" s="31"/>
      <c r="BR600" s="31"/>
      <c r="BS600" s="31"/>
      <c r="BT600" s="31"/>
      <c r="BU600" s="31"/>
      <c r="BV600" s="31"/>
      <c r="BW600" s="31"/>
      <c r="BX600" s="31"/>
      <c r="BY600" s="31"/>
      <c r="BZ600" s="31"/>
      <c r="CA600" s="31"/>
      <c r="CB600" s="31"/>
      <c r="CC600" s="31"/>
      <c r="CD600" s="31"/>
      <c r="CE600" s="31"/>
      <c r="CF600" s="31"/>
      <c r="CG600" s="31"/>
      <c r="CH600" s="31"/>
      <c r="CI600" s="31"/>
      <c r="CJ600" s="31"/>
      <c r="CK600" s="31"/>
      <c r="CL600" s="31"/>
      <c r="CM600" s="31"/>
      <c r="CN600" s="31"/>
      <c r="CO600" s="31"/>
      <c r="CP600" s="31"/>
      <c r="CQ600" s="31"/>
      <c r="CR600" s="31"/>
      <c r="CS600" s="31"/>
      <c r="CT600" s="31"/>
      <c r="CU600" s="31"/>
      <c r="CV600" s="31"/>
    </row>
    <row r="601" spans="1:100" x14ac:dyDescent="0.3">
      <c r="A601" s="31"/>
      <c r="B601" s="31"/>
      <c r="C601" s="31"/>
      <c r="D601" s="31"/>
      <c r="E601" s="31"/>
      <c r="F601" s="31"/>
      <c r="AQ601" s="31"/>
      <c r="AR601" s="31"/>
      <c r="AS601" s="31"/>
      <c r="AT601" s="31"/>
      <c r="AU601" s="31"/>
      <c r="AV601" s="31"/>
      <c r="AW601" s="32"/>
      <c r="AX601" s="32"/>
      <c r="AY601" s="32"/>
      <c r="AZ601" s="32"/>
      <c r="BA601" s="32"/>
      <c r="BB601" s="32"/>
      <c r="BC601" s="31"/>
      <c r="BD601" s="31"/>
      <c r="BE601" s="31"/>
      <c r="BF601" s="31"/>
      <c r="BG601" s="31"/>
      <c r="BH601" s="31"/>
      <c r="BI601" s="31"/>
      <c r="BJ601" s="31"/>
      <c r="BK601" s="31"/>
      <c r="BL601" s="31"/>
      <c r="BM601" s="31"/>
      <c r="BN601" s="31"/>
      <c r="BO601" s="31"/>
      <c r="BP601" s="31"/>
      <c r="BQ601" s="31"/>
      <c r="BR601" s="31"/>
      <c r="BS601" s="31"/>
      <c r="BT601" s="31"/>
      <c r="BU601" s="31"/>
      <c r="BV601" s="31"/>
      <c r="BW601" s="31"/>
      <c r="BX601" s="31"/>
      <c r="BY601" s="31"/>
      <c r="BZ601" s="31"/>
      <c r="CA601" s="31"/>
      <c r="CB601" s="31"/>
      <c r="CC601" s="31"/>
      <c r="CD601" s="31"/>
      <c r="CE601" s="31"/>
      <c r="CF601" s="31"/>
      <c r="CG601" s="31"/>
      <c r="CH601" s="31"/>
      <c r="CI601" s="31"/>
      <c r="CJ601" s="31"/>
      <c r="CK601" s="31"/>
      <c r="CL601" s="31"/>
      <c r="CM601" s="31"/>
      <c r="CN601" s="31"/>
      <c r="CO601" s="31"/>
      <c r="CP601" s="31"/>
      <c r="CQ601" s="31"/>
      <c r="CR601" s="31"/>
      <c r="CS601" s="31"/>
      <c r="CT601" s="31"/>
      <c r="CU601" s="31"/>
      <c r="CV601" s="31"/>
    </row>
    <row r="602" spans="1:100" x14ac:dyDescent="0.3">
      <c r="A602" s="31"/>
      <c r="B602" s="31"/>
      <c r="C602" s="31"/>
      <c r="D602" s="31"/>
      <c r="E602" s="31"/>
      <c r="F602" s="31"/>
      <c r="AQ602" s="31"/>
      <c r="AR602" s="31"/>
      <c r="AS602" s="31"/>
      <c r="AT602" s="31"/>
      <c r="AU602" s="31"/>
      <c r="AV602" s="31"/>
      <c r="AW602" s="32"/>
      <c r="AX602" s="32"/>
      <c r="AY602" s="32"/>
      <c r="AZ602" s="32"/>
      <c r="BA602" s="32"/>
      <c r="BB602" s="32"/>
      <c r="BC602" s="31"/>
      <c r="BD602" s="31"/>
      <c r="BE602" s="31"/>
      <c r="BF602" s="31"/>
      <c r="BG602" s="31"/>
      <c r="BH602" s="31"/>
      <c r="BI602" s="31"/>
      <c r="BJ602" s="31"/>
      <c r="BK602" s="31"/>
      <c r="BL602" s="31"/>
      <c r="BM602" s="31"/>
      <c r="BN602" s="31"/>
      <c r="BO602" s="31"/>
      <c r="BP602" s="31"/>
      <c r="BQ602" s="31"/>
      <c r="BR602" s="31"/>
      <c r="BS602" s="31"/>
      <c r="BT602" s="31"/>
      <c r="BU602" s="31"/>
      <c r="BV602" s="31"/>
      <c r="BW602" s="31"/>
      <c r="BX602" s="31"/>
      <c r="BY602" s="31"/>
      <c r="BZ602" s="31"/>
      <c r="CA602" s="31"/>
      <c r="CB602" s="31"/>
      <c r="CC602" s="31"/>
      <c r="CD602" s="31"/>
      <c r="CE602" s="31"/>
      <c r="CF602" s="31"/>
      <c r="CG602" s="31"/>
      <c r="CH602" s="31"/>
      <c r="CI602" s="31"/>
      <c r="CJ602" s="31"/>
      <c r="CK602" s="31"/>
      <c r="CL602" s="31"/>
      <c r="CM602" s="31"/>
      <c r="CN602" s="31"/>
      <c r="CO602" s="31"/>
      <c r="CP602" s="31"/>
      <c r="CQ602" s="31"/>
      <c r="CR602" s="31"/>
      <c r="CS602" s="31"/>
      <c r="CT602" s="31"/>
      <c r="CU602" s="31"/>
      <c r="CV602" s="31"/>
    </row>
    <row r="603" spans="1:100" x14ac:dyDescent="0.3">
      <c r="A603" s="31"/>
      <c r="B603" s="31"/>
      <c r="C603" s="31"/>
      <c r="D603" s="31"/>
      <c r="E603" s="31"/>
      <c r="F603" s="31"/>
      <c r="AQ603" s="31"/>
      <c r="AR603" s="31"/>
      <c r="AS603" s="31"/>
      <c r="AT603" s="31"/>
      <c r="AU603" s="31"/>
      <c r="AV603" s="31"/>
      <c r="AW603" s="32"/>
      <c r="AX603" s="32"/>
      <c r="AY603" s="32"/>
      <c r="AZ603" s="32"/>
      <c r="BA603" s="32"/>
      <c r="BB603" s="32"/>
      <c r="BC603" s="31"/>
      <c r="BD603" s="31"/>
      <c r="BE603" s="31"/>
      <c r="BF603" s="31"/>
      <c r="BG603" s="31"/>
      <c r="BH603" s="31"/>
      <c r="BI603" s="31"/>
      <c r="BJ603" s="31"/>
      <c r="BK603" s="31"/>
      <c r="BL603" s="31"/>
      <c r="BM603" s="31"/>
      <c r="BN603" s="31"/>
      <c r="BO603" s="31"/>
      <c r="BP603" s="31"/>
      <c r="BQ603" s="31"/>
      <c r="BR603" s="31"/>
      <c r="BS603" s="31"/>
      <c r="BT603" s="31"/>
      <c r="BU603" s="31"/>
      <c r="BV603" s="31"/>
      <c r="BW603" s="31"/>
      <c r="BX603" s="31"/>
      <c r="BY603" s="31"/>
      <c r="BZ603" s="31"/>
      <c r="CA603" s="31"/>
      <c r="CB603" s="31"/>
      <c r="CC603" s="31"/>
      <c r="CD603" s="31"/>
      <c r="CE603" s="31"/>
      <c r="CF603" s="31"/>
      <c r="CG603" s="31"/>
      <c r="CH603" s="31"/>
      <c r="CI603" s="31"/>
      <c r="CJ603" s="31"/>
      <c r="CK603" s="31"/>
      <c r="CL603" s="31"/>
      <c r="CM603" s="31"/>
      <c r="CN603" s="31"/>
      <c r="CO603" s="31"/>
      <c r="CP603" s="31"/>
      <c r="CQ603" s="31"/>
      <c r="CR603" s="31"/>
      <c r="CS603" s="31"/>
      <c r="CT603" s="31"/>
      <c r="CU603" s="31"/>
      <c r="CV603" s="31"/>
    </row>
    <row r="604" spans="1:100" x14ac:dyDescent="0.3">
      <c r="A604" s="31"/>
      <c r="B604" s="31"/>
      <c r="C604" s="31"/>
      <c r="D604" s="31"/>
      <c r="E604" s="31"/>
      <c r="F604" s="31"/>
      <c r="AQ604" s="31"/>
      <c r="AR604" s="31"/>
      <c r="AS604" s="31"/>
      <c r="AT604" s="31"/>
      <c r="AU604" s="31"/>
      <c r="AV604" s="31"/>
      <c r="AW604" s="32"/>
      <c r="AX604" s="32"/>
      <c r="AY604" s="32"/>
      <c r="AZ604" s="32"/>
      <c r="BA604" s="32"/>
      <c r="BB604" s="32"/>
      <c r="BC604" s="31"/>
      <c r="BD604" s="31"/>
      <c r="BE604" s="31"/>
      <c r="BF604" s="31"/>
      <c r="BG604" s="31"/>
      <c r="BH604" s="31"/>
      <c r="BI604" s="31"/>
      <c r="BJ604" s="31"/>
      <c r="BK604" s="31"/>
      <c r="BL604" s="31"/>
      <c r="BM604" s="31"/>
      <c r="BN604" s="31"/>
      <c r="BO604" s="31"/>
      <c r="BP604" s="31"/>
      <c r="BQ604" s="31"/>
      <c r="BR604" s="31"/>
      <c r="BS604" s="31"/>
      <c r="BT604" s="31"/>
      <c r="BU604" s="31"/>
      <c r="BV604" s="31"/>
      <c r="BW604" s="31"/>
      <c r="BX604" s="31"/>
      <c r="BY604" s="31"/>
      <c r="BZ604" s="31"/>
      <c r="CA604" s="31"/>
      <c r="CB604" s="31"/>
      <c r="CC604" s="31"/>
      <c r="CD604" s="31"/>
      <c r="CE604" s="31"/>
      <c r="CF604" s="31"/>
      <c r="CG604" s="31"/>
      <c r="CH604" s="31"/>
      <c r="CI604" s="31"/>
      <c r="CJ604" s="31"/>
      <c r="CK604" s="31"/>
      <c r="CL604" s="31"/>
      <c r="CM604" s="31"/>
      <c r="CN604" s="31"/>
      <c r="CO604" s="31"/>
      <c r="CP604" s="31"/>
      <c r="CQ604" s="31"/>
      <c r="CR604" s="31"/>
      <c r="CS604" s="31"/>
      <c r="CT604" s="31"/>
      <c r="CU604" s="31"/>
      <c r="CV604" s="31"/>
    </row>
    <row r="605" spans="1:100" x14ac:dyDescent="0.3">
      <c r="A605" s="31"/>
      <c r="B605" s="31"/>
      <c r="C605" s="31"/>
      <c r="D605" s="31"/>
      <c r="E605" s="31"/>
      <c r="F605" s="31"/>
      <c r="AQ605" s="31"/>
      <c r="AR605" s="31"/>
      <c r="AS605" s="31"/>
      <c r="AT605" s="31"/>
      <c r="AU605" s="31"/>
      <c r="AV605" s="31"/>
      <c r="AW605" s="32"/>
      <c r="AX605" s="32"/>
      <c r="AY605" s="32"/>
      <c r="AZ605" s="32"/>
      <c r="BA605" s="32"/>
      <c r="BB605" s="32"/>
      <c r="BC605" s="31"/>
      <c r="BD605" s="31"/>
      <c r="BE605" s="31"/>
      <c r="BF605" s="31"/>
      <c r="BG605" s="31"/>
      <c r="BH605" s="31"/>
      <c r="BI605" s="31"/>
      <c r="BJ605" s="31"/>
      <c r="BK605" s="31"/>
      <c r="BL605" s="31"/>
      <c r="BM605" s="31"/>
      <c r="BN605" s="31"/>
      <c r="BO605" s="31"/>
      <c r="BP605" s="31"/>
      <c r="BQ605" s="31"/>
      <c r="BR605" s="31"/>
      <c r="BS605" s="31"/>
      <c r="BT605" s="31"/>
      <c r="BU605" s="31"/>
      <c r="BV605" s="31"/>
      <c r="BW605" s="31"/>
      <c r="BX605" s="31"/>
      <c r="BY605" s="31"/>
      <c r="BZ605" s="31"/>
      <c r="CA605" s="31"/>
      <c r="CB605" s="31"/>
      <c r="CC605" s="31"/>
      <c r="CD605" s="31"/>
      <c r="CE605" s="31"/>
      <c r="CF605" s="31"/>
      <c r="CG605" s="31"/>
      <c r="CH605" s="31"/>
      <c r="CI605" s="31"/>
      <c r="CJ605" s="31"/>
      <c r="CK605" s="31"/>
      <c r="CL605" s="31"/>
      <c r="CM605" s="31"/>
      <c r="CN605" s="31"/>
      <c r="CO605" s="31"/>
      <c r="CP605" s="31"/>
      <c r="CQ605" s="31"/>
      <c r="CR605" s="31"/>
      <c r="CS605" s="31"/>
      <c r="CT605" s="31"/>
      <c r="CU605" s="31"/>
      <c r="CV605" s="31"/>
    </row>
    <row r="606" spans="1:100" x14ac:dyDescent="0.3">
      <c r="A606" s="31"/>
      <c r="B606" s="31"/>
      <c r="C606" s="31"/>
      <c r="D606" s="31"/>
      <c r="E606" s="31"/>
      <c r="F606" s="31"/>
      <c r="AQ606" s="31"/>
      <c r="AR606" s="31"/>
      <c r="AS606" s="31"/>
      <c r="AT606" s="31"/>
      <c r="AU606" s="31"/>
      <c r="AV606" s="31"/>
      <c r="AW606" s="32"/>
      <c r="AX606" s="32"/>
      <c r="AY606" s="32"/>
      <c r="AZ606" s="32"/>
      <c r="BA606" s="32"/>
      <c r="BB606" s="32"/>
      <c r="BC606" s="31"/>
      <c r="BD606" s="31"/>
      <c r="BE606" s="31"/>
      <c r="BF606" s="31"/>
      <c r="BG606" s="31"/>
      <c r="BH606" s="31"/>
      <c r="BI606" s="31"/>
      <c r="BJ606" s="31"/>
      <c r="BK606" s="31"/>
      <c r="BL606" s="31"/>
      <c r="BM606" s="31"/>
      <c r="BN606" s="31"/>
      <c r="BO606" s="31"/>
      <c r="BP606" s="31"/>
      <c r="BQ606" s="31"/>
      <c r="BR606" s="31"/>
      <c r="BS606" s="31"/>
      <c r="BT606" s="31"/>
      <c r="BU606" s="31"/>
      <c r="BV606" s="31"/>
      <c r="BW606" s="31"/>
      <c r="BX606" s="31"/>
      <c r="BY606" s="31"/>
      <c r="BZ606" s="31"/>
      <c r="CA606" s="31"/>
      <c r="CB606" s="31"/>
      <c r="CC606" s="31"/>
      <c r="CD606" s="31"/>
      <c r="CE606" s="31"/>
      <c r="CF606" s="31"/>
      <c r="CG606" s="31"/>
      <c r="CH606" s="31"/>
      <c r="CI606" s="31"/>
      <c r="CJ606" s="31"/>
      <c r="CK606" s="31"/>
      <c r="CL606" s="31"/>
      <c r="CM606" s="31"/>
      <c r="CN606" s="31"/>
      <c r="CO606" s="31"/>
      <c r="CP606" s="31"/>
      <c r="CQ606" s="31"/>
      <c r="CR606" s="31"/>
      <c r="CS606" s="31"/>
      <c r="CT606" s="31"/>
      <c r="CU606" s="31"/>
      <c r="CV606" s="31"/>
    </row>
    <row r="607" spans="1:100" x14ac:dyDescent="0.3">
      <c r="A607" s="31"/>
      <c r="B607" s="31"/>
      <c r="C607" s="31"/>
      <c r="D607" s="31"/>
      <c r="E607" s="31"/>
      <c r="F607" s="31"/>
      <c r="AQ607" s="31"/>
      <c r="AR607" s="31"/>
      <c r="AS607" s="31"/>
      <c r="AT607" s="31"/>
      <c r="AU607" s="31"/>
      <c r="AV607" s="31"/>
      <c r="AW607" s="32"/>
      <c r="AX607" s="32"/>
      <c r="AY607" s="32"/>
      <c r="AZ607" s="32"/>
      <c r="BA607" s="32"/>
      <c r="BB607" s="32"/>
      <c r="BC607" s="31"/>
      <c r="BD607" s="31"/>
      <c r="BE607" s="31"/>
      <c r="BF607" s="31"/>
      <c r="BG607" s="31"/>
      <c r="BH607" s="31"/>
      <c r="BI607" s="31"/>
      <c r="BJ607" s="31"/>
      <c r="BK607" s="31"/>
      <c r="BL607" s="31"/>
      <c r="BM607" s="31"/>
      <c r="BN607" s="31"/>
      <c r="BO607" s="31"/>
      <c r="BP607" s="31"/>
      <c r="BQ607" s="31"/>
      <c r="BR607" s="31"/>
      <c r="BS607" s="31"/>
      <c r="BT607" s="31"/>
      <c r="BU607" s="31"/>
      <c r="BV607" s="31"/>
      <c r="BW607" s="31"/>
      <c r="BX607" s="31"/>
      <c r="BY607" s="31"/>
      <c r="BZ607" s="31"/>
      <c r="CA607" s="31"/>
      <c r="CB607" s="31"/>
      <c r="CC607" s="31"/>
      <c r="CD607" s="31"/>
      <c r="CE607" s="31"/>
      <c r="CF607" s="31"/>
      <c r="CG607" s="31"/>
      <c r="CH607" s="31"/>
      <c r="CI607" s="31"/>
      <c r="CJ607" s="31"/>
      <c r="CK607" s="31"/>
      <c r="CL607" s="31"/>
      <c r="CM607" s="31"/>
      <c r="CN607" s="31"/>
      <c r="CO607" s="31"/>
      <c r="CP607" s="31"/>
      <c r="CQ607" s="31"/>
      <c r="CR607" s="31"/>
      <c r="CS607" s="31"/>
      <c r="CT607" s="31"/>
      <c r="CU607" s="31"/>
      <c r="CV607" s="31"/>
    </row>
    <row r="608" spans="1:100" x14ac:dyDescent="0.3">
      <c r="A608" s="31"/>
      <c r="B608" s="31"/>
      <c r="C608" s="31"/>
      <c r="D608" s="31"/>
      <c r="E608" s="31"/>
      <c r="F608" s="31"/>
      <c r="AQ608" s="31"/>
      <c r="AR608" s="31"/>
      <c r="AS608" s="31"/>
      <c r="AT608" s="31"/>
      <c r="AU608" s="31"/>
      <c r="AV608" s="31"/>
      <c r="AW608" s="32"/>
      <c r="AX608" s="32"/>
      <c r="AY608" s="32"/>
      <c r="AZ608" s="32"/>
      <c r="BA608" s="32"/>
      <c r="BB608" s="32"/>
      <c r="BC608" s="31"/>
      <c r="BD608" s="31"/>
      <c r="BE608" s="31"/>
      <c r="BF608" s="31"/>
      <c r="BG608" s="31"/>
      <c r="BH608" s="31"/>
      <c r="BI608" s="31"/>
      <c r="BJ608" s="31"/>
      <c r="BK608" s="31"/>
      <c r="BL608" s="31"/>
      <c r="BM608" s="31"/>
      <c r="BN608" s="31"/>
      <c r="BO608" s="31"/>
      <c r="BP608" s="31"/>
      <c r="BQ608" s="31"/>
      <c r="BR608" s="31"/>
      <c r="BS608" s="31"/>
      <c r="BT608" s="31"/>
      <c r="BU608" s="31"/>
      <c r="BV608" s="31"/>
      <c r="BW608" s="31"/>
      <c r="BX608" s="31"/>
      <c r="BY608" s="31"/>
      <c r="BZ608" s="31"/>
      <c r="CA608" s="31"/>
      <c r="CB608" s="31"/>
      <c r="CC608" s="31"/>
      <c r="CD608" s="31"/>
      <c r="CE608" s="31"/>
      <c r="CF608" s="31"/>
      <c r="CG608" s="31"/>
      <c r="CH608" s="31"/>
      <c r="CI608" s="31"/>
      <c r="CJ608" s="31"/>
      <c r="CK608" s="31"/>
      <c r="CL608" s="31"/>
      <c r="CM608" s="31"/>
      <c r="CN608" s="31"/>
      <c r="CO608" s="31"/>
      <c r="CP608" s="31"/>
      <c r="CQ608" s="31"/>
      <c r="CR608" s="31"/>
      <c r="CS608" s="31"/>
      <c r="CT608" s="31"/>
      <c r="CU608" s="31"/>
      <c r="CV608" s="31"/>
    </row>
    <row r="609" spans="1:100" x14ac:dyDescent="0.3">
      <c r="A609" s="31"/>
      <c r="B609" s="31"/>
      <c r="C609" s="31"/>
      <c r="D609" s="31"/>
      <c r="E609" s="31"/>
      <c r="F609" s="31"/>
      <c r="AQ609" s="31"/>
      <c r="AR609" s="31"/>
      <c r="AS609" s="31"/>
      <c r="AT609" s="31"/>
      <c r="AU609" s="31"/>
      <c r="AV609" s="31"/>
      <c r="AW609" s="32"/>
      <c r="AX609" s="32"/>
      <c r="AY609" s="32"/>
      <c r="AZ609" s="32"/>
      <c r="BA609" s="32"/>
      <c r="BB609" s="32"/>
      <c r="BC609" s="31"/>
      <c r="BD609" s="31"/>
      <c r="BE609" s="31"/>
      <c r="BF609" s="31"/>
      <c r="BG609" s="31"/>
      <c r="BH609" s="31"/>
      <c r="BI609" s="31"/>
      <c r="BJ609" s="31"/>
      <c r="BK609" s="31"/>
      <c r="BL609" s="31"/>
      <c r="BM609" s="31"/>
      <c r="BN609" s="31"/>
      <c r="BO609" s="31"/>
      <c r="BP609" s="31"/>
      <c r="BQ609" s="31"/>
      <c r="BR609" s="31"/>
      <c r="BS609" s="31"/>
      <c r="BT609" s="31"/>
      <c r="BU609" s="31"/>
      <c r="BV609" s="31"/>
      <c r="BW609" s="31"/>
      <c r="BX609" s="31"/>
      <c r="BY609" s="31"/>
      <c r="BZ609" s="31"/>
      <c r="CA609" s="31"/>
      <c r="CB609" s="31"/>
      <c r="CC609" s="31"/>
      <c r="CD609" s="31"/>
      <c r="CE609" s="31"/>
      <c r="CF609" s="31"/>
      <c r="CG609" s="31"/>
      <c r="CH609" s="31"/>
      <c r="CI609" s="31"/>
      <c r="CJ609" s="31"/>
      <c r="CK609" s="31"/>
      <c r="CL609" s="31"/>
      <c r="CM609" s="31"/>
      <c r="CN609" s="31"/>
      <c r="CO609" s="31"/>
      <c r="CP609" s="31"/>
      <c r="CQ609" s="31"/>
      <c r="CR609" s="31"/>
      <c r="CS609" s="31"/>
      <c r="CT609" s="31"/>
      <c r="CU609" s="31"/>
      <c r="CV609" s="31"/>
    </row>
    <row r="610" spans="1:100" x14ac:dyDescent="0.3">
      <c r="A610" s="31"/>
      <c r="B610" s="31"/>
      <c r="C610" s="31"/>
      <c r="D610" s="31"/>
      <c r="E610" s="31"/>
      <c r="F610" s="31"/>
      <c r="AQ610" s="31"/>
      <c r="AR610" s="31"/>
      <c r="AS610" s="31"/>
      <c r="AT610" s="31"/>
      <c r="AU610" s="31"/>
      <c r="AV610" s="31"/>
      <c r="AW610" s="32"/>
      <c r="AX610" s="32"/>
      <c r="AY610" s="32"/>
      <c r="AZ610" s="32"/>
      <c r="BA610" s="32"/>
      <c r="BB610" s="32"/>
      <c r="BC610" s="31"/>
      <c r="BD610" s="31"/>
      <c r="BE610" s="31"/>
      <c r="BF610" s="31"/>
      <c r="BG610" s="31"/>
      <c r="BH610" s="31"/>
      <c r="BI610" s="31"/>
      <c r="BJ610" s="31"/>
      <c r="BK610" s="31"/>
      <c r="BL610" s="31"/>
      <c r="BM610" s="31"/>
      <c r="BN610" s="31"/>
      <c r="BO610" s="31"/>
      <c r="BP610" s="31"/>
      <c r="BQ610" s="31"/>
      <c r="BR610" s="31"/>
      <c r="BS610" s="31"/>
      <c r="BT610" s="31"/>
      <c r="BU610" s="31"/>
      <c r="BV610" s="31"/>
      <c r="BW610" s="31"/>
      <c r="BX610" s="31"/>
      <c r="BY610" s="31"/>
      <c r="BZ610" s="31"/>
      <c r="CA610" s="31"/>
      <c r="CB610" s="31"/>
      <c r="CC610" s="31"/>
      <c r="CD610" s="31"/>
      <c r="CE610" s="31"/>
      <c r="CF610" s="31"/>
      <c r="CG610" s="31"/>
      <c r="CH610" s="31"/>
      <c r="CI610" s="31"/>
      <c r="CJ610" s="31"/>
      <c r="CK610" s="31"/>
      <c r="CL610" s="31"/>
      <c r="CM610" s="31"/>
      <c r="CN610" s="31"/>
      <c r="CO610" s="31"/>
      <c r="CP610" s="31"/>
      <c r="CQ610" s="31"/>
      <c r="CR610" s="31"/>
      <c r="CS610" s="31"/>
      <c r="CT610" s="31"/>
      <c r="CU610" s="31"/>
      <c r="CV610" s="31"/>
    </row>
    <row r="611" spans="1:100" x14ac:dyDescent="0.3">
      <c r="A611" s="31"/>
      <c r="B611" s="31"/>
      <c r="C611" s="31"/>
      <c r="D611" s="31"/>
      <c r="E611" s="31"/>
      <c r="F611" s="31"/>
      <c r="AQ611" s="31"/>
      <c r="AR611" s="31"/>
      <c r="AS611" s="31"/>
      <c r="AT611" s="31"/>
      <c r="AU611" s="31"/>
      <c r="AV611" s="31"/>
      <c r="AW611" s="32"/>
      <c r="AX611" s="32"/>
      <c r="AY611" s="32"/>
      <c r="AZ611" s="32"/>
      <c r="BA611" s="32"/>
      <c r="BB611" s="32"/>
      <c r="BC611" s="31"/>
      <c r="BD611" s="31"/>
      <c r="BE611" s="31"/>
      <c r="BF611" s="31"/>
      <c r="BG611" s="31"/>
      <c r="BH611" s="31"/>
      <c r="BI611" s="31"/>
      <c r="BJ611" s="31"/>
      <c r="BK611" s="31"/>
      <c r="BL611" s="31"/>
      <c r="BM611" s="31"/>
      <c r="BN611" s="31"/>
      <c r="BO611" s="31"/>
      <c r="BP611" s="31"/>
      <c r="BQ611" s="31"/>
      <c r="BR611" s="31"/>
      <c r="BS611" s="31"/>
      <c r="BT611" s="31"/>
      <c r="BU611" s="31"/>
      <c r="BV611" s="31"/>
      <c r="BW611" s="31"/>
      <c r="BX611" s="31"/>
      <c r="BY611" s="31"/>
      <c r="BZ611" s="31"/>
      <c r="CA611" s="31"/>
      <c r="CB611" s="31"/>
      <c r="CC611" s="31"/>
      <c r="CD611" s="31"/>
      <c r="CE611" s="31"/>
      <c r="CF611" s="31"/>
      <c r="CG611" s="31"/>
      <c r="CH611" s="31"/>
      <c r="CI611" s="31"/>
      <c r="CJ611" s="31"/>
      <c r="CK611" s="31"/>
      <c r="CL611" s="31"/>
      <c r="CM611" s="31"/>
      <c r="CN611" s="31"/>
      <c r="CO611" s="31"/>
      <c r="CP611" s="31"/>
      <c r="CQ611" s="31"/>
      <c r="CR611" s="31"/>
      <c r="CS611" s="31"/>
      <c r="CT611" s="31"/>
      <c r="CU611" s="31"/>
      <c r="CV611" s="31"/>
    </row>
    <row r="612" spans="1:100" x14ac:dyDescent="0.3">
      <c r="A612" s="31"/>
      <c r="B612" s="31"/>
      <c r="C612" s="31"/>
      <c r="D612" s="31"/>
      <c r="E612" s="31"/>
      <c r="F612" s="31"/>
      <c r="AQ612" s="31"/>
      <c r="AR612" s="31"/>
      <c r="AS612" s="31"/>
      <c r="AT612" s="31"/>
      <c r="AU612" s="31"/>
      <c r="AV612" s="31"/>
      <c r="AW612" s="32"/>
      <c r="AX612" s="32"/>
      <c r="AY612" s="32"/>
      <c r="AZ612" s="32"/>
      <c r="BA612" s="32"/>
      <c r="BB612" s="32"/>
      <c r="BC612" s="31"/>
      <c r="BD612" s="31"/>
      <c r="BE612" s="31"/>
      <c r="BF612" s="31"/>
      <c r="BG612" s="31"/>
      <c r="BH612" s="31"/>
      <c r="BI612" s="31"/>
      <c r="BJ612" s="31"/>
      <c r="BK612" s="31"/>
      <c r="BL612" s="31"/>
      <c r="BM612" s="31"/>
      <c r="BN612" s="31"/>
      <c r="BO612" s="31"/>
      <c r="BP612" s="31"/>
      <c r="BQ612" s="31"/>
      <c r="BR612" s="31"/>
      <c r="BS612" s="31"/>
      <c r="BT612" s="31"/>
      <c r="BU612" s="31"/>
      <c r="BV612" s="31"/>
      <c r="BW612" s="31"/>
      <c r="BX612" s="31"/>
      <c r="BY612" s="31"/>
      <c r="BZ612" s="31"/>
      <c r="CA612" s="31"/>
      <c r="CB612" s="31"/>
      <c r="CC612" s="31"/>
      <c r="CD612" s="31"/>
      <c r="CE612" s="31"/>
      <c r="CF612" s="31"/>
      <c r="CG612" s="31"/>
      <c r="CH612" s="31"/>
      <c r="CI612" s="31"/>
      <c r="CJ612" s="31"/>
      <c r="CK612" s="31"/>
      <c r="CL612" s="31"/>
      <c r="CM612" s="31"/>
      <c r="CN612" s="31"/>
      <c r="CO612" s="31"/>
      <c r="CP612" s="31"/>
      <c r="CQ612" s="31"/>
      <c r="CR612" s="31"/>
      <c r="CS612" s="31"/>
      <c r="CT612" s="31"/>
      <c r="CU612" s="31"/>
      <c r="CV612" s="31"/>
    </row>
    <row r="613" spans="1:100" x14ac:dyDescent="0.3">
      <c r="A613" s="31"/>
      <c r="B613" s="31"/>
      <c r="C613" s="31"/>
      <c r="D613" s="31"/>
      <c r="E613" s="31"/>
      <c r="F613" s="31"/>
      <c r="AQ613" s="31"/>
      <c r="AR613" s="31"/>
      <c r="AS613" s="31"/>
      <c r="AT613" s="31"/>
      <c r="AU613" s="31"/>
      <c r="AV613" s="31"/>
      <c r="AW613" s="32"/>
      <c r="AX613" s="32"/>
      <c r="AY613" s="32"/>
      <c r="AZ613" s="32"/>
      <c r="BA613" s="32"/>
      <c r="BB613" s="32"/>
      <c r="BC613" s="31"/>
      <c r="BD613" s="31"/>
      <c r="BE613" s="31"/>
      <c r="BF613" s="31"/>
      <c r="BG613" s="31"/>
      <c r="BH613" s="31"/>
      <c r="BI613" s="31"/>
      <c r="BJ613" s="31"/>
      <c r="BK613" s="31"/>
      <c r="BL613" s="31"/>
      <c r="BM613" s="31"/>
      <c r="BN613" s="31"/>
      <c r="BO613" s="31"/>
      <c r="BP613" s="31"/>
      <c r="BQ613" s="31"/>
      <c r="BR613" s="31"/>
      <c r="BS613" s="31"/>
      <c r="BT613" s="31"/>
      <c r="BU613" s="31"/>
      <c r="BV613" s="31"/>
      <c r="BW613" s="31"/>
      <c r="BX613" s="31"/>
      <c r="BY613" s="31"/>
      <c r="BZ613" s="31"/>
      <c r="CA613" s="31"/>
      <c r="CB613" s="31"/>
      <c r="CC613" s="31"/>
      <c r="CD613" s="31"/>
      <c r="CE613" s="31"/>
      <c r="CF613" s="31"/>
      <c r="CG613" s="31"/>
      <c r="CH613" s="31"/>
      <c r="CI613" s="31"/>
      <c r="CJ613" s="31"/>
      <c r="CK613" s="31"/>
      <c r="CL613" s="31"/>
      <c r="CM613" s="31"/>
      <c r="CN613" s="31"/>
      <c r="CO613" s="31"/>
      <c r="CP613" s="31"/>
      <c r="CQ613" s="31"/>
      <c r="CR613" s="31"/>
      <c r="CS613" s="31"/>
      <c r="CT613" s="31"/>
      <c r="CU613" s="31"/>
      <c r="CV613" s="31"/>
    </row>
    <row r="614" spans="1:100" x14ac:dyDescent="0.3">
      <c r="A614" s="31"/>
      <c r="B614" s="31"/>
      <c r="C614" s="31"/>
      <c r="D614" s="31"/>
      <c r="E614" s="31"/>
      <c r="F614" s="31"/>
      <c r="AQ614" s="31"/>
      <c r="AR614" s="31"/>
      <c r="AS614" s="31"/>
      <c r="AT614" s="31"/>
      <c r="AU614" s="31"/>
      <c r="AV614" s="31"/>
      <c r="AW614" s="32"/>
      <c r="AX614" s="32"/>
      <c r="AY614" s="32"/>
      <c r="AZ614" s="32"/>
      <c r="BA614" s="32"/>
      <c r="BB614" s="32"/>
      <c r="BC614" s="31"/>
      <c r="BD614" s="31"/>
      <c r="BE614" s="31"/>
      <c r="BF614" s="31"/>
      <c r="BG614" s="31"/>
      <c r="BH614" s="31"/>
      <c r="BI614" s="31"/>
      <c r="BJ614" s="31"/>
      <c r="BK614" s="31"/>
      <c r="BL614" s="31"/>
      <c r="BM614" s="31"/>
      <c r="BN614" s="31"/>
      <c r="BO614" s="31"/>
      <c r="BP614" s="31"/>
      <c r="BQ614" s="31"/>
      <c r="BR614" s="31"/>
      <c r="BS614" s="31"/>
      <c r="BT614" s="31"/>
      <c r="BU614" s="31"/>
      <c r="BV614" s="31"/>
      <c r="BW614" s="31"/>
      <c r="BX614" s="31"/>
      <c r="BY614" s="31"/>
      <c r="BZ614" s="31"/>
      <c r="CA614" s="31"/>
      <c r="CB614" s="31"/>
      <c r="CC614" s="31"/>
      <c r="CD614" s="31"/>
      <c r="CE614" s="31"/>
      <c r="CF614" s="31"/>
      <c r="CG614" s="31"/>
      <c r="CH614" s="31"/>
      <c r="CI614" s="31"/>
      <c r="CJ614" s="31"/>
      <c r="CK614" s="31"/>
      <c r="CL614" s="31"/>
      <c r="CM614" s="31"/>
      <c r="CN614" s="31"/>
      <c r="CO614" s="31"/>
      <c r="CP614" s="31"/>
      <c r="CQ614" s="31"/>
      <c r="CR614" s="31"/>
      <c r="CS614" s="31"/>
      <c r="CT614" s="31"/>
      <c r="CU614" s="31"/>
      <c r="CV614" s="31"/>
    </row>
    <row r="615" spans="1:100" x14ac:dyDescent="0.3">
      <c r="A615" s="31"/>
      <c r="B615" s="31"/>
      <c r="C615" s="31"/>
      <c r="D615" s="31"/>
      <c r="E615" s="31"/>
      <c r="F615" s="31"/>
      <c r="AQ615" s="31"/>
      <c r="AR615" s="31"/>
      <c r="AS615" s="31"/>
      <c r="AT615" s="31"/>
      <c r="AU615" s="31"/>
      <c r="AV615" s="31"/>
      <c r="AW615" s="32"/>
      <c r="AX615" s="32"/>
      <c r="AY615" s="32"/>
      <c r="AZ615" s="32"/>
      <c r="BA615" s="32"/>
      <c r="BB615" s="32"/>
      <c r="BC615" s="31"/>
      <c r="BD615" s="31"/>
      <c r="BE615" s="31"/>
      <c r="BF615" s="31"/>
      <c r="BG615" s="31"/>
      <c r="BH615" s="31"/>
      <c r="BI615" s="31"/>
      <c r="BJ615" s="31"/>
      <c r="BK615" s="31"/>
      <c r="BL615" s="31"/>
      <c r="BM615" s="31"/>
      <c r="BN615" s="31"/>
      <c r="BO615" s="31"/>
      <c r="BP615" s="31"/>
      <c r="BQ615" s="31"/>
      <c r="BR615" s="31"/>
      <c r="BS615" s="31"/>
      <c r="BT615" s="31"/>
      <c r="BU615" s="31"/>
      <c r="BV615" s="31"/>
      <c r="BW615" s="31"/>
      <c r="BX615" s="31"/>
      <c r="BY615" s="31"/>
      <c r="BZ615" s="31"/>
      <c r="CA615" s="31"/>
      <c r="CB615" s="31"/>
      <c r="CC615" s="31"/>
      <c r="CD615" s="31"/>
      <c r="CE615" s="31"/>
      <c r="CF615" s="31"/>
      <c r="CG615" s="31"/>
      <c r="CH615" s="31"/>
      <c r="CI615" s="31"/>
      <c r="CJ615" s="31"/>
      <c r="CK615" s="31"/>
      <c r="CL615" s="31"/>
      <c r="CM615" s="31"/>
      <c r="CN615" s="31"/>
      <c r="CO615" s="31"/>
      <c r="CP615" s="31"/>
      <c r="CQ615" s="31"/>
      <c r="CR615" s="31"/>
      <c r="CS615" s="31"/>
      <c r="CT615" s="31"/>
      <c r="CU615" s="31"/>
      <c r="CV615" s="31"/>
    </row>
    <row r="616" spans="1:100" x14ac:dyDescent="0.3">
      <c r="A616" s="31"/>
      <c r="B616" s="31"/>
      <c r="C616" s="31"/>
      <c r="D616" s="31"/>
      <c r="E616" s="31"/>
      <c r="F616" s="31"/>
      <c r="AQ616" s="31"/>
      <c r="AR616" s="31"/>
      <c r="AS616" s="31"/>
      <c r="AT616" s="31"/>
      <c r="AU616" s="31"/>
      <c r="AV616" s="31"/>
      <c r="AW616" s="32"/>
      <c r="AX616" s="32"/>
      <c r="AY616" s="32"/>
      <c r="AZ616" s="32"/>
      <c r="BA616" s="32"/>
      <c r="BB616" s="32"/>
      <c r="BC616" s="31"/>
      <c r="BD616" s="31"/>
      <c r="BE616" s="31"/>
      <c r="BF616" s="31"/>
      <c r="BG616" s="31"/>
      <c r="BH616" s="31"/>
      <c r="BI616" s="31"/>
      <c r="BJ616" s="31"/>
      <c r="BK616" s="31"/>
      <c r="BL616" s="31"/>
      <c r="BM616" s="31"/>
      <c r="BN616" s="31"/>
      <c r="BO616" s="31"/>
      <c r="BP616" s="31"/>
      <c r="BQ616" s="31"/>
      <c r="BR616" s="31"/>
      <c r="BS616" s="31"/>
      <c r="BT616" s="31"/>
      <c r="BU616" s="31"/>
      <c r="BV616" s="31"/>
      <c r="BW616" s="31"/>
      <c r="BX616" s="31"/>
      <c r="BY616" s="31"/>
      <c r="BZ616" s="31"/>
      <c r="CA616" s="31"/>
      <c r="CB616" s="31"/>
      <c r="CC616" s="31"/>
      <c r="CD616" s="31"/>
      <c r="CE616" s="31"/>
      <c r="CF616" s="31"/>
      <c r="CG616" s="31"/>
      <c r="CH616" s="31"/>
      <c r="CI616" s="31"/>
      <c r="CJ616" s="31"/>
      <c r="CK616" s="31"/>
      <c r="CL616" s="31"/>
      <c r="CM616" s="31"/>
      <c r="CN616" s="31"/>
      <c r="CO616" s="31"/>
      <c r="CP616" s="31"/>
      <c r="CQ616" s="31"/>
      <c r="CR616" s="31"/>
      <c r="CS616" s="31"/>
      <c r="CT616" s="31"/>
      <c r="CU616" s="31"/>
      <c r="CV616" s="31"/>
    </row>
    <row r="617" spans="1:100" x14ac:dyDescent="0.3">
      <c r="A617" s="31"/>
      <c r="B617" s="31"/>
      <c r="C617" s="31"/>
      <c r="D617" s="31"/>
      <c r="E617" s="31"/>
      <c r="F617" s="31"/>
      <c r="AQ617" s="31"/>
      <c r="AR617" s="31"/>
      <c r="AS617" s="31"/>
      <c r="AT617" s="31"/>
      <c r="AU617" s="31"/>
      <c r="AV617" s="31"/>
      <c r="AW617" s="32"/>
      <c r="AX617" s="32"/>
      <c r="AY617" s="32"/>
      <c r="AZ617" s="32"/>
      <c r="BA617" s="32"/>
      <c r="BB617" s="32"/>
      <c r="BC617" s="31"/>
      <c r="BD617" s="31"/>
      <c r="BE617" s="31"/>
      <c r="BF617" s="31"/>
      <c r="BG617" s="31"/>
      <c r="BH617" s="31"/>
      <c r="BI617" s="31"/>
      <c r="BJ617" s="31"/>
      <c r="BK617" s="31"/>
      <c r="BL617" s="31"/>
      <c r="BM617" s="31"/>
      <c r="BN617" s="31"/>
      <c r="BO617" s="31"/>
      <c r="BP617" s="31"/>
      <c r="BQ617" s="31"/>
      <c r="BR617" s="31"/>
      <c r="BS617" s="31"/>
      <c r="BT617" s="31"/>
      <c r="BU617" s="31"/>
      <c r="BV617" s="31"/>
      <c r="BW617" s="31"/>
      <c r="BX617" s="31"/>
      <c r="BY617" s="31"/>
      <c r="BZ617" s="31"/>
      <c r="CA617" s="31"/>
      <c r="CB617" s="31"/>
      <c r="CC617" s="31"/>
      <c r="CD617" s="31"/>
      <c r="CE617" s="31"/>
      <c r="CF617" s="31"/>
      <c r="CG617" s="31"/>
      <c r="CH617" s="31"/>
      <c r="CI617" s="31"/>
      <c r="CJ617" s="31"/>
      <c r="CK617" s="31"/>
      <c r="CL617" s="31"/>
      <c r="CM617" s="31"/>
      <c r="CN617" s="31"/>
      <c r="CO617" s="31"/>
      <c r="CP617" s="31"/>
      <c r="CQ617" s="31"/>
      <c r="CR617" s="31"/>
      <c r="CS617" s="31"/>
      <c r="CT617" s="31"/>
      <c r="CU617" s="31"/>
      <c r="CV617" s="31"/>
    </row>
    <row r="618" spans="1:100" x14ac:dyDescent="0.3">
      <c r="A618" s="31"/>
      <c r="B618" s="31"/>
      <c r="C618" s="31"/>
      <c r="D618" s="31"/>
      <c r="E618" s="31"/>
      <c r="F618" s="31"/>
      <c r="AQ618" s="31"/>
      <c r="AR618" s="31"/>
      <c r="AS618" s="31"/>
      <c r="AT618" s="31"/>
      <c r="AU618" s="31"/>
      <c r="AV618" s="31"/>
      <c r="AW618" s="32"/>
      <c r="AX618" s="32"/>
      <c r="AY618" s="32"/>
      <c r="AZ618" s="32"/>
      <c r="BA618" s="32"/>
      <c r="BB618" s="32"/>
      <c r="BC618" s="31"/>
      <c r="BD618" s="31"/>
      <c r="BE618" s="31"/>
      <c r="BF618" s="31"/>
      <c r="BG618" s="31"/>
      <c r="BH618" s="31"/>
      <c r="BI618" s="31"/>
      <c r="BJ618" s="31"/>
      <c r="BK618" s="31"/>
      <c r="BL618" s="31"/>
      <c r="BM618" s="31"/>
      <c r="BN618" s="31"/>
      <c r="BO618" s="31"/>
      <c r="BP618" s="31"/>
      <c r="BQ618" s="31"/>
      <c r="BR618" s="31"/>
      <c r="BS618" s="31"/>
      <c r="BT618" s="31"/>
      <c r="BU618" s="31"/>
      <c r="BV618" s="31"/>
      <c r="BW618" s="31"/>
      <c r="BX618" s="31"/>
      <c r="BY618" s="31"/>
      <c r="BZ618" s="31"/>
      <c r="CA618" s="31"/>
      <c r="CB618" s="31"/>
      <c r="CC618" s="31"/>
      <c r="CD618" s="31"/>
      <c r="CE618" s="31"/>
      <c r="CF618" s="31"/>
      <c r="CG618" s="31"/>
      <c r="CH618" s="31"/>
      <c r="CI618" s="31"/>
      <c r="CJ618" s="31"/>
      <c r="CK618" s="31"/>
      <c r="CL618" s="31"/>
      <c r="CM618" s="31"/>
      <c r="CN618" s="31"/>
      <c r="CO618" s="31"/>
      <c r="CP618" s="31"/>
      <c r="CQ618" s="31"/>
      <c r="CR618" s="31"/>
      <c r="CS618" s="31"/>
      <c r="CT618" s="31"/>
      <c r="CU618" s="31"/>
      <c r="CV618" s="31"/>
    </row>
    <row r="619" spans="1:100" x14ac:dyDescent="0.3">
      <c r="A619" s="31"/>
      <c r="B619" s="31"/>
      <c r="C619" s="31"/>
      <c r="D619" s="31"/>
      <c r="E619" s="31"/>
      <c r="F619" s="31"/>
      <c r="AQ619" s="31"/>
      <c r="AR619" s="31"/>
      <c r="AS619" s="31"/>
      <c r="AT619" s="31"/>
      <c r="AU619" s="31"/>
      <c r="AV619" s="31"/>
      <c r="AW619" s="32"/>
      <c r="AX619" s="32"/>
      <c r="AY619" s="32"/>
      <c r="AZ619" s="32"/>
      <c r="BA619" s="32"/>
      <c r="BB619" s="32"/>
      <c r="BC619" s="31"/>
      <c r="BD619" s="31"/>
      <c r="BE619" s="31"/>
      <c r="BF619" s="31"/>
      <c r="BG619" s="31"/>
      <c r="BH619" s="31"/>
      <c r="BI619" s="31"/>
      <c r="BJ619" s="31"/>
      <c r="BK619" s="31"/>
      <c r="BL619" s="31"/>
      <c r="BM619" s="31"/>
      <c r="BN619" s="31"/>
      <c r="BO619" s="31"/>
      <c r="BP619" s="31"/>
      <c r="BQ619" s="31"/>
      <c r="BR619" s="31"/>
      <c r="BS619" s="31"/>
      <c r="BT619" s="31"/>
      <c r="BU619" s="31"/>
      <c r="BV619" s="31"/>
      <c r="BW619" s="31"/>
      <c r="BX619" s="31"/>
      <c r="BY619" s="31"/>
      <c r="BZ619" s="31"/>
      <c r="CA619" s="31"/>
      <c r="CB619" s="31"/>
      <c r="CC619" s="31"/>
      <c r="CD619" s="31"/>
      <c r="CE619" s="31"/>
      <c r="CF619" s="31"/>
      <c r="CG619" s="31"/>
      <c r="CH619" s="31"/>
      <c r="CI619" s="31"/>
      <c r="CJ619" s="31"/>
      <c r="CK619" s="31"/>
      <c r="CL619" s="31"/>
      <c r="CM619" s="31"/>
      <c r="CN619" s="31"/>
      <c r="CO619" s="31"/>
      <c r="CP619" s="31"/>
      <c r="CQ619" s="31"/>
      <c r="CR619" s="31"/>
      <c r="CS619" s="31"/>
      <c r="CT619" s="31"/>
      <c r="CU619" s="31"/>
      <c r="CV619" s="31"/>
    </row>
    <row r="620" spans="1:100" x14ac:dyDescent="0.3">
      <c r="A620" s="31"/>
      <c r="B620" s="31"/>
      <c r="C620" s="31"/>
      <c r="D620" s="31"/>
      <c r="E620" s="31"/>
      <c r="F620" s="31"/>
      <c r="AQ620" s="31"/>
      <c r="AR620" s="31"/>
      <c r="AS620" s="31"/>
      <c r="AT620" s="31"/>
      <c r="AU620" s="31"/>
      <c r="AV620" s="31"/>
      <c r="AW620" s="32"/>
      <c r="AX620" s="32"/>
      <c r="AY620" s="32"/>
      <c r="AZ620" s="32"/>
      <c r="BA620" s="32"/>
      <c r="BB620" s="32"/>
      <c r="BC620" s="31"/>
      <c r="BD620" s="31"/>
      <c r="BE620" s="31"/>
      <c r="BF620" s="31"/>
      <c r="BG620" s="31"/>
      <c r="BH620" s="31"/>
      <c r="BI620" s="31"/>
      <c r="BJ620" s="31"/>
      <c r="BK620" s="31"/>
      <c r="BL620" s="31"/>
      <c r="BM620" s="31"/>
      <c r="BN620" s="31"/>
      <c r="BO620" s="31"/>
      <c r="BP620" s="31"/>
      <c r="BQ620" s="31"/>
      <c r="BR620" s="31"/>
      <c r="BS620" s="31"/>
      <c r="BT620" s="31"/>
      <c r="BU620" s="31"/>
      <c r="BV620" s="31"/>
      <c r="BW620" s="31"/>
      <c r="BX620" s="31"/>
      <c r="BY620" s="31"/>
      <c r="BZ620" s="31"/>
      <c r="CA620" s="31"/>
      <c r="CB620" s="31"/>
      <c r="CC620" s="31"/>
      <c r="CD620" s="31"/>
      <c r="CE620" s="31"/>
      <c r="CF620" s="31"/>
      <c r="CG620" s="31"/>
      <c r="CH620" s="31"/>
      <c r="CI620" s="31"/>
      <c r="CJ620" s="31"/>
      <c r="CK620" s="31"/>
      <c r="CL620" s="31"/>
      <c r="CM620" s="31"/>
      <c r="CN620" s="31"/>
      <c r="CO620" s="31"/>
      <c r="CP620" s="31"/>
      <c r="CQ620" s="31"/>
      <c r="CR620" s="31"/>
      <c r="CS620" s="31"/>
      <c r="CT620" s="31"/>
      <c r="CU620" s="31"/>
      <c r="CV620" s="31"/>
    </row>
    <row r="621" spans="1:100" x14ac:dyDescent="0.3">
      <c r="A621" s="31"/>
      <c r="B621" s="31"/>
      <c r="C621" s="31"/>
      <c r="D621" s="31"/>
      <c r="E621" s="31"/>
      <c r="F621" s="31"/>
      <c r="AQ621" s="31"/>
      <c r="AR621" s="31"/>
      <c r="AS621" s="31"/>
      <c r="AT621" s="31"/>
      <c r="AU621" s="31"/>
      <c r="AV621" s="31"/>
      <c r="AW621" s="32"/>
      <c r="AX621" s="32"/>
      <c r="AY621" s="32"/>
      <c r="AZ621" s="32"/>
      <c r="BA621" s="32"/>
      <c r="BB621" s="32"/>
      <c r="BC621" s="31"/>
      <c r="BD621" s="31"/>
      <c r="BE621" s="31"/>
      <c r="BF621" s="31"/>
      <c r="BG621" s="31"/>
      <c r="BH621" s="31"/>
      <c r="BI621" s="31"/>
      <c r="BJ621" s="31"/>
      <c r="BK621" s="31"/>
      <c r="BL621" s="31"/>
      <c r="BM621" s="31"/>
      <c r="BN621" s="31"/>
      <c r="BO621" s="31"/>
      <c r="BP621" s="31"/>
      <c r="BQ621" s="31"/>
      <c r="BR621" s="31"/>
      <c r="BS621" s="31"/>
      <c r="BT621" s="31"/>
      <c r="BU621" s="31"/>
      <c r="BV621" s="31"/>
      <c r="BW621" s="31"/>
      <c r="BX621" s="31"/>
      <c r="BY621" s="31"/>
      <c r="BZ621" s="31"/>
      <c r="CA621" s="31"/>
      <c r="CB621" s="31"/>
      <c r="CC621" s="31"/>
      <c r="CD621" s="31"/>
      <c r="CE621" s="31"/>
      <c r="CF621" s="31"/>
      <c r="CG621" s="31"/>
      <c r="CH621" s="31"/>
      <c r="CI621" s="31"/>
      <c r="CJ621" s="31"/>
      <c r="CK621" s="31"/>
      <c r="CL621" s="31"/>
      <c r="CM621" s="31"/>
      <c r="CN621" s="31"/>
      <c r="CO621" s="31"/>
      <c r="CP621" s="31"/>
      <c r="CQ621" s="31"/>
      <c r="CR621" s="31"/>
      <c r="CS621" s="31"/>
      <c r="CT621" s="31"/>
      <c r="CU621" s="31"/>
      <c r="CV621" s="31"/>
    </row>
    <row r="622" spans="1:100" x14ac:dyDescent="0.3">
      <c r="A622" s="31"/>
      <c r="B622" s="31"/>
      <c r="C622" s="31"/>
      <c r="D622" s="31"/>
      <c r="E622" s="31"/>
      <c r="F622" s="31"/>
      <c r="AQ622" s="31"/>
      <c r="AR622" s="31"/>
      <c r="AS622" s="31"/>
      <c r="AT622" s="31"/>
      <c r="AU622" s="31"/>
      <c r="AV622" s="31"/>
      <c r="AW622" s="32"/>
      <c r="AX622" s="32"/>
      <c r="AY622" s="32"/>
      <c r="AZ622" s="32"/>
      <c r="BA622" s="32"/>
      <c r="BB622" s="32"/>
      <c r="BC622" s="31"/>
      <c r="BD622" s="31"/>
      <c r="BE622" s="31"/>
      <c r="BF622" s="31"/>
      <c r="BG622" s="31"/>
      <c r="BH622" s="31"/>
      <c r="BI622" s="31"/>
      <c r="BJ622" s="31"/>
      <c r="BK622" s="31"/>
      <c r="BL622" s="31"/>
      <c r="BM622" s="31"/>
      <c r="BN622" s="31"/>
      <c r="BO622" s="31"/>
      <c r="BP622" s="31"/>
      <c r="BQ622" s="31"/>
      <c r="BR622" s="31"/>
      <c r="BS622" s="31"/>
      <c r="BT622" s="31"/>
      <c r="BU622" s="31"/>
      <c r="BV622" s="31"/>
      <c r="BW622" s="31"/>
      <c r="BX622" s="31"/>
      <c r="BY622" s="31"/>
      <c r="BZ622" s="31"/>
      <c r="CA622" s="31"/>
      <c r="CB622" s="31"/>
      <c r="CC622" s="31"/>
      <c r="CD622" s="31"/>
      <c r="CE622" s="31"/>
      <c r="CF622" s="31"/>
      <c r="CG622" s="31"/>
      <c r="CH622" s="31"/>
      <c r="CI622" s="31"/>
      <c r="CJ622" s="31"/>
      <c r="CK622" s="31"/>
      <c r="CL622" s="31"/>
      <c r="CM622" s="31"/>
      <c r="CN622" s="31"/>
      <c r="CO622" s="31"/>
      <c r="CP622" s="31"/>
      <c r="CQ622" s="31"/>
      <c r="CR622" s="31"/>
      <c r="CS622" s="31"/>
      <c r="CT622" s="31"/>
      <c r="CU622" s="31"/>
      <c r="CV622" s="31"/>
    </row>
    <row r="623" spans="1:100" x14ac:dyDescent="0.3">
      <c r="A623" s="31"/>
      <c r="B623" s="31"/>
      <c r="C623" s="31"/>
      <c r="D623" s="31"/>
      <c r="E623" s="31"/>
      <c r="F623" s="31"/>
      <c r="AQ623" s="31"/>
      <c r="AR623" s="31"/>
      <c r="AS623" s="31"/>
      <c r="AT623" s="31"/>
      <c r="AU623" s="31"/>
      <c r="AV623" s="31"/>
      <c r="AW623" s="32"/>
      <c r="AX623" s="32"/>
      <c r="AY623" s="32"/>
      <c r="AZ623" s="32"/>
      <c r="BA623" s="32"/>
      <c r="BB623" s="32"/>
      <c r="BC623" s="31"/>
      <c r="BD623" s="31"/>
      <c r="BE623" s="31"/>
      <c r="BF623" s="31"/>
      <c r="BG623" s="31"/>
      <c r="BH623" s="31"/>
      <c r="BI623" s="31"/>
      <c r="BJ623" s="31"/>
      <c r="BK623" s="31"/>
      <c r="BL623" s="31"/>
      <c r="BM623" s="31"/>
      <c r="BN623" s="31"/>
      <c r="BO623" s="31"/>
      <c r="BP623" s="31"/>
      <c r="BQ623" s="31"/>
      <c r="BR623" s="31"/>
      <c r="BS623" s="31"/>
      <c r="BT623" s="31"/>
      <c r="BU623" s="31"/>
      <c r="BV623" s="31"/>
      <c r="BW623" s="31"/>
      <c r="BX623" s="31"/>
      <c r="BY623" s="31"/>
      <c r="BZ623" s="31"/>
      <c r="CA623" s="31"/>
      <c r="CB623" s="31"/>
      <c r="CC623" s="31"/>
      <c r="CD623" s="31"/>
      <c r="CE623" s="31"/>
      <c r="CF623" s="31"/>
      <c r="CG623" s="31"/>
      <c r="CH623" s="31"/>
      <c r="CI623" s="31"/>
      <c r="CJ623" s="31"/>
      <c r="CK623" s="31"/>
      <c r="CL623" s="31"/>
      <c r="CM623" s="31"/>
      <c r="CN623" s="31"/>
      <c r="CO623" s="31"/>
      <c r="CP623" s="31"/>
      <c r="CQ623" s="31"/>
      <c r="CR623" s="31"/>
      <c r="CS623" s="31"/>
      <c r="CT623" s="31"/>
      <c r="CU623" s="31"/>
      <c r="CV623" s="31"/>
    </row>
    <row r="624" spans="1:100" x14ac:dyDescent="0.3">
      <c r="A624" s="31"/>
      <c r="B624" s="31"/>
      <c r="C624" s="31"/>
      <c r="D624" s="31"/>
      <c r="E624" s="31"/>
      <c r="F624" s="31"/>
      <c r="AQ624" s="31"/>
      <c r="AR624" s="31"/>
      <c r="AS624" s="31"/>
      <c r="AT624" s="31"/>
      <c r="AU624" s="31"/>
      <c r="AV624" s="31"/>
      <c r="AW624" s="32"/>
      <c r="AX624" s="32"/>
      <c r="AY624" s="32"/>
      <c r="AZ624" s="32"/>
      <c r="BA624" s="32"/>
      <c r="BB624" s="32"/>
      <c r="BC624" s="31"/>
      <c r="BD624" s="31"/>
      <c r="BE624" s="31"/>
      <c r="BF624" s="31"/>
      <c r="BG624" s="31"/>
      <c r="BH624" s="31"/>
      <c r="BI624" s="31"/>
      <c r="BJ624" s="31"/>
      <c r="BK624" s="31"/>
      <c r="BL624" s="31"/>
      <c r="BM624" s="31"/>
      <c r="BN624" s="31"/>
      <c r="BO624" s="31"/>
      <c r="BP624" s="31"/>
      <c r="BQ624" s="31"/>
      <c r="BR624" s="31"/>
      <c r="BS624" s="31"/>
      <c r="BT624" s="31"/>
      <c r="BU624" s="31"/>
      <c r="BV624" s="31"/>
      <c r="BW624" s="31"/>
      <c r="BX624" s="31"/>
      <c r="BY624" s="31"/>
      <c r="BZ624" s="31"/>
      <c r="CA624" s="31"/>
      <c r="CB624" s="31"/>
      <c r="CC624" s="31"/>
      <c r="CD624" s="31"/>
      <c r="CE624" s="31"/>
      <c r="CF624" s="31"/>
      <c r="CG624" s="31"/>
      <c r="CH624" s="31"/>
      <c r="CI624" s="31"/>
      <c r="CJ624" s="31"/>
      <c r="CK624" s="31"/>
      <c r="CL624" s="31"/>
      <c r="CM624" s="31"/>
      <c r="CN624" s="31"/>
      <c r="CO624" s="31"/>
      <c r="CP624" s="31"/>
      <c r="CQ624" s="31"/>
      <c r="CR624" s="31"/>
      <c r="CS624" s="31"/>
      <c r="CT624" s="31"/>
      <c r="CU624" s="31"/>
      <c r="CV624" s="31"/>
    </row>
    <row r="625" spans="1:100" x14ac:dyDescent="0.3">
      <c r="A625" s="31"/>
      <c r="B625" s="31"/>
      <c r="C625" s="31"/>
      <c r="D625" s="31"/>
      <c r="E625" s="31"/>
      <c r="F625" s="31"/>
      <c r="AQ625" s="31"/>
      <c r="AR625" s="31"/>
      <c r="AS625" s="31"/>
      <c r="AT625" s="31"/>
      <c r="AU625" s="31"/>
      <c r="AV625" s="31"/>
      <c r="AW625" s="32"/>
      <c r="AX625" s="32"/>
      <c r="AY625" s="32"/>
      <c r="AZ625" s="32"/>
      <c r="BA625" s="32"/>
      <c r="BB625" s="32"/>
      <c r="BC625" s="31"/>
      <c r="BD625" s="31"/>
      <c r="BE625" s="31"/>
      <c r="BF625" s="31"/>
      <c r="BG625" s="31"/>
      <c r="BH625" s="31"/>
      <c r="BI625" s="31"/>
      <c r="BJ625" s="31"/>
      <c r="BK625" s="31"/>
      <c r="BL625" s="31"/>
      <c r="BM625" s="31"/>
      <c r="BN625" s="31"/>
      <c r="BO625" s="31"/>
      <c r="BP625" s="31"/>
      <c r="BQ625" s="31"/>
      <c r="BR625" s="31"/>
      <c r="BS625" s="31"/>
      <c r="BT625" s="31"/>
      <c r="BU625" s="31"/>
      <c r="BV625" s="31"/>
      <c r="BW625" s="31"/>
      <c r="BX625" s="31"/>
      <c r="BY625" s="31"/>
      <c r="BZ625" s="31"/>
      <c r="CA625" s="31"/>
      <c r="CB625" s="31"/>
      <c r="CC625" s="31"/>
      <c r="CD625" s="31"/>
      <c r="CE625" s="31"/>
      <c r="CF625" s="31"/>
      <c r="CG625" s="31"/>
      <c r="CH625" s="31"/>
      <c r="CI625" s="31"/>
      <c r="CJ625" s="31"/>
      <c r="CK625" s="31"/>
      <c r="CL625" s="31"/>
      <c r="CM625" s="31"/>
      <c r="CN625" s="31"/>
      <c r="CO625" s="31"/>
      <c r="CP625" s="31"/>
      <c r="CQ625" s="31"/>
      <c r="CR625" s="31"/>
      <c r="CS625" s="31"/>
      <c r="CT625" s="31"/>
      <c r="CU625" s="31"/>
      <c r="CV625" s="31"/>
    </row>
    <row r="626" spans="1:100" x14ac:dyDescent="0.3">
      <c r="A626" s="31"/>
      <c r="B626" s="31"/>
      <c r="C626" s="31"/>
      <c r="D626" s="31"/>
      <c r="E626" s="31"/>
      <c r="F626" s="31"/>
      <c r="AQ626" s="31"/>
      <c r="AR626" s="31"/>
      <c r="AS626" s="31"/>
      <c r="AT626" s="31"/>
      <c r="AU626" s="31"/>
      <c r="AV626" s="31"/>
      <c r="AW626" s="32"/>
      <c r="AX626" s="32"/>
      <c r="AY626" s="32"/>
      <c r="AZ626" s="32"/>
      <c r="BA626" s="32"/>
      <c r="BB626" s="32"/>
      <c r="BC626" s="31"/>
      <c r="BD626" s="31"/>
      <c r="BE626" s="31"/>
      <c r="BF626" s="31"/>
      <c r="BG626" s="31"/>
      <c r="BH626" s="31"/>
      <c r="BI626" s="31"/>
      <c r="BJ626" s="31"/>
      <c r="BK626" s="31"/>
      <c r="BL626" s="31"/>
      <c r="BM626" s="31"/>
      <c r="BN626" s="31"/>
      <c r="BO626" s="31"/>
      <c r="BP626" s="31"/>
      <c r="BQ626" s="31"/>
      <c r="BR626" s="31"/>
      <c r="BS626" s="31"/>
      <c r="BT626" s="31"/>
      <c r="BU626" s="31"/>
      <c r="BV626" s="31"/>
      <c r="BW626" s="31"/>
      <c r="BX626" s="31"/>
      <c r="BY626" s="31"/>
      <c r="BZ626" s="31"/>
      <c r="CA626" s="31"/>
      <c r="CB626" s="31"/>
      <c r="CC626" s="31"/>
      <c r="CD626" s="31"/>
      <c r="CE626" s="31"/>
      <c r="CF626" s="31"/>
      <c r="CG626" s="31"/>
      <c r="CH626" s="31"/>
      <c r="CI626" s="31"/>
      <c r="CJ626" s="31"/>
      <c r="CK626" s="31"/>
      <c r="CL626" s="31"/>
      <c r="CM626" s="31"/>
      <c r="CN626" s="31"/>
      <c r="CO626" s="31"/>
      <c r="CP626" s="31"/>
      <c r="CQ626" s="31"/>
      <c r="CR626" s="31"/>
      <c r="CS626" s="31"/>
      <c r="CT626" s="31"/>
      <c r="CU626" s="31"/>
      <c r="CV626" s="31"/>
    </row>
    <row r="627" spans="1:100" x14ac:dyDescent="0.3">
      <c r="A627" s="31"/>
      <c r="B627" s="31"/>
      <c r="C627" s="31"/>
      <c r="D627" s="31"/>
      <c r="E627" s="31"/>
      <c r="F627" s="31"/>
      <c r="AQ627" s="31"/>
      <c r="AR627" s="31"/>
      <c r="AS627" s="31"/>
      <c r="AT627" s="31"/>
      <c r="AU627" s="31"/>
      <c r="AV627" s="31"/>
      <c r="AW627" s="32"/>
      <c r="AX627" s="32"/>
      <c r="AY627" s="32"/>
      <c r="AZ627" s="32"/>
      <c r="BA627" s="32"/>
      <c r="BB627" s="32"/>
      <c r="BC627" s="31"/>
      <c r="BD627" s="31"/>
      <c r="BE627" s="31"/>
      <c r="BF627" s="31"/>
      <c r="BG627" s="31"/>
      <c r="BH627" s="31"/>
      <c r="BI627" s="31"/>
      <c r="BJ627" s="31"/>
      <c r="BK627" s="31"/>
      <c r="BL627" s="31"/>
      <c r="BM627" s="31"/>
      <c r="BN627" s="31"/>
      <c r="BO627" s="31"/>
      <c r="BP627" s="31"/>
      <c r="BQ627" s="31"/>
      <c r="BR627" s="31"/>
      <c r="BS627" s="31"/>
      <c r="BT627" s="31"/>
      <c r="BU627" s="31"/>
      <c r="BV627" s="31"/>
      <c r="BW627" s="31"/>
      <c r="BX627" s="31"/>
      <c r="BY627" s="31"/>
      <c r="BZ627" s="31"/>
      <c r="CA627" s="31"/>
      <c r="CB627" s="31"/>
      <c r="CC627" s="31"/>
      <c r="CD627" s="31"/>
      <c r="CE627" s="31"/>
      <c r="CF627" s="31"/>
      <c r="CG627" s="31"/>
      <c r="CH627" s="31"/>
      <c r="CI627" s="31"/>
      <c r="CJ627" s="31"/>
      <c r="CK627" s="31"/>
      <c r="CL627" s="31"/>
      <c r="CM627" s="31"/>
      <c r="CN627" s="31"/>
      <c r="CO627" s="31"/>
      <c r="CP627" s="31"/>
      <c r="CQ627" s="31"/>
      <c r="CR627" s="31"/>
      <c r="CS627" s="31"/>
      <c r="CT627" s="31"/>
      <c r="CU627" s="31"/>
      <c r="CV627" s="31"/>
    </row>
    <row r="628" spans="1:100" x14ac:dyDescent="0.3">
      <c r="A628" s="31"/>
      <c r="B628" s="31"/>
      <c r="C628" s="31"/>
      <c r="D628" s="31"/>
      <c r="E628" s="31"/>
      <c r="F628" s="31"/>
      <c r="AQ628" s="31"/>
      <c r="AR628" s="31"/>
      <c r="AS628" s="31"/>
      <c r="AT628" s="31"/>
      <c r="AU628" s="31"/>
      <c r="AV628" s="31"/>
      <c r="AW628" s="32"/>
      <c r="AX628" s="32"/>
      <c r="AY628" s="32"/>
      <c r="AZ628" s="32"/>
      <c r="BA628" s="32"/>
      <c r="BB628" s="32"/>
      <c r="BC628" s="31"/>
      <c r="BD628" s="31"/>
      <c r="BE628" s="31"/>
      <c r="BF628" s="31"/>
      <c r="BG628" s="31"/>
      <c r="BH628" s="31"/>
      <c r="BI628" s="31"/>
      <c r="BJ628" s="31"/>
      <c r="BK628" s="31"/>
      <c r="BL628" s="31"/>
      <c r="BM628" s="31"/>
      <c r="BN628" s="31"/>
      <c r="BO628" s="31"/>
      <c r="BP628" s="31"/>
      <c r="BQ628" s="31"/>
      <c r="BR628" s="31"/>
      <c r="BS628" s="31"/>
      <c r="BT628" s="31"/>
      <c r="BU628" s="31"/>
      <c r="BV628" s="31"/>
      <c r="BW628" s="31"/>
      <c r="BX628" s="31"/>
      <c r="BY628" s="31"/>
      <c r="BZ628" s="31"/>
      <c r="CA628" s="31"/>
      <c r="CB628" s="31"/>
      <c r="CC628" s="31"/>
      <c r="CD628" s="31"/>
      <c r="CE628" s="31"/>
      <c r="CF628" s="31"/>
      <c r="CG628" s="31"/>
      <c r="CH628" s="31"/>
      <c r="CI628" s="31"/>
      <c r="CJ628" s="31"/>
      <c r="CK628" s="31"/>
      <c r="CL628" s="31"/>
      <c r="CM628" s="31"/>
      <c r="CN628" s="31"/>
      <c r="CO628" s="31"/>
      <c r="CP628" s="31"/>
      <c r="CQ628" s="31"/>
      <c r="CR628" s="31"/>
      <c r="CS628" s="31"/>
      <c r="CT628" s="31"/>
      <c r="CU628" s="31"/>
      <c r="CV628" s="31"/>
    </row>
    <row r="629" spans="1:100" x14ac:dyDescent="0.3">
      <c r="A629" s="31"/>
      <c r="B629" s="31"/>
      <c r="C629" s="31"/>
      <c r="D629" s="31"/>
      <c r="E629" s="31"/>
      <c r="F629" s="31"/>
      <c r="AQ629" s="31"/>
      <c r="AR629" s="31"/>
      <c r="AS629" s="31"/>
      <c r="AT629" s="31"/>
      <c r="AU629" s="31"/>
      <c r="AV629" s="31"/>
      <c r="AW629" s="32"/>
      <c r="AX629" s="32"/>
      <c r="AY629" s="32"/>
      <c r="AZ629" s="32"/>
      <c r="BA629" s="32"/>
      <c r="BB629" s="32"/>
      <c r="BC629" s="31"/>
      <c r="BD629" s="31"/>
      <c r="BE629" s="31"/>
      <c r="BF629" s="31"/>
      <c r="BG629" s="31"/>
      <c r="BH629" s="31"/>
      <c r="BI629" s="31"/>
      <c r="BJ629" s="31"/>
      <c r="BK629" s="31"/>
      <c r="BL629" s="31"/>
      <c r="BM629" s="31"/>
      <c r="BN629" s="31"/>
      <c r="BO629" s="31"/>
      <c r="BP629" s="31"/>
      <c r="BQ629" s="31"/>
      <c r="BR629" s="31"/>
      <c r="BS629" s="31"/>
      <c r="BT629" s="31"/>
      <c r="BU629" s="31"/>
      <c r="BV629" s="31"/>
      <c r="BW629" s="31"/>
      <c r="BX629" s="31"/>
      <c r="BY629" s="31"/>
      <c r="BZ629" s="31"/>
      <c r="CA629" s="31"/>
      <c r="CB629" s="31"/>
      <c r="CC629" s="31"/>
      <c r="CD629" s="31"/>
      <c r="CE629" s="31"/>
      <c r="CF629" s="31"/>
      <c r="CG629" s="31"/>
      <c r="CH629" s="31"/>
      <c r="CI629" s="31"/>
      <c r="CJ629" s="31"/>
      <c r="CK629" s="31"/>
      <c r="CL629" s="31"/>
      <c r="CM629" s="31"/>
      <c r="CN629" s="31"/>
      <c r="CO629" s="31"/>
      <c r="CP629" s="31"/>
      <c r="CQ629" s="31"/>
      <c r="CR629" s="31"/>
      <c r="CS629" s="31"/>
      <c r="CT629" s="31"/>
      <c r="CU629" s="31"/>
      <c r="CV629" s="31"/>
    </row>
    <row r="630" spans="1:100" x14ac:dyDescent="0.3">
      <c r="A630" s="31"/>
      <c r="B630" s="31"/>
      <c r="C630" s="31"/>
      <c r="D630" s="31"/>
      <c r="E630" s="31"/>
      <c r="F630" s="31"/>
      <c r="AQ630" s="31"/>
      <c r="AR630" s="31"/>
      <c r="AS630" s="31"/>
      <c r="AT630" s="31"/>
      <c r="AU630" s="31"/>
      <c r="AV630" s="31"/>
      <c r="AW630" s="32"/>
      <c r="AX630" s="32"/>
      <c r="AY630" s="32"/>
      <c r="AZ630" s="32"/>
      <c r="BA630" s="32"/>
      <c r="BB630" s="32"/>
      <c r="BC630" s="31"/>
      <c r="BD630" s="31"/>
      <c r="BE630" s="31"/>
      <c r="BF630" s="31"/>
      <c r="BG630" s="31"/>
      <c r="BH630" s="31"/>
      <c r="BI630" s="31"/>
      <c r="BJ630" s="31"/>
      <c r="BK630" s="31"/>
      <c r="BL630" s="31"/>
      <c r="BM630" s="31"/>
      <c r="BN630" s="31"/>
      <c r="BO630" s="31"/>
      <c r="BP630" s="31"/>
      <c r="BQ630" s="31"/>
      <c r="BR630" s="31"/>
      <c r="BS630" s="31"/>
      <c r="BT630" s="31"/>
      <c r="BU630" s="31"/>
      <c r="BV630" s="31"/>
      <c r="BW630" s="31"/>
      <c r="BX630" s="31"/>
      <c r="BY630" s="31"/>
      <c r="BZ630" s="31"/>
      <c r="CA630" s="31"/>
      <c r="CB630" s="31"/>
      <c r="CC630" s="31"/>
      <c r="CD630" s="31"/>
      <c r="CE630" s="31"/>
      <c r="CF630" s="31"/>
      <c r="CG630" s="31"/>
      <c r="CH630" s="31"/>
      <c r="CI630" s="31"/>
      <c r="CJ630" s="31"/>
      <c r="CK630" s="31"/>
      <c r="CL630" s="31"/>
      <c r="CM630" s="31"/>
      <c r="CN630" s="31"/>
      <c r="CO630" s="31"/>
      <c r="CP630" s="31"/>
      <c r="CQ630" s="31"/>
      <c r="CR630" s="31"/>
      <c r="CS630" s="31"/>
      <c r="CT630" s="31"/>
      <c r="CU630" s="31"/>
      <c r="CV630" s="31"/>
    </row>
    <row r="631" spans="1:100" x14ac:dyDescent="0.3">
      <c r="A631" s="31"/>
      <c r="B631" s="31"/>
      <c r="C631" s="31"/>
      <c r="D631" s="31"/>
      <c r="E631" s="31"/>
      <c r="F631" s="31"/>
      <c r="AQ631" s="31"/>
      <c r="AR631" s="31"/>
      <c r="AS631" s="31"/>
      <c r="AT631" s="31"/>
      <c r="AU631" s="31"/>
      <c r="AV631" s="31"/>
      <c r="AW631" s="32"/>
      <c r="AX631" s="32"/>
      <c r="AY631" s="32"/>
      <c r="AZ631" s="32"/>
      <c r="BA631" s="32"/>
      <c r="BB631" s="32"/>
      <c r="BC631" s="31"/>
      <c r="BD631" s="31"/>
      <c r="BE631" s="31"/>
      <c r="BF631" s="31"/>
      <c r="BG631" s="31"/>
      <c r="BH631" s="31"/>
      <c r="BI631" s="31"/>
      <c r="BJ631" s="31"/>
      <c r="BK631" s="31"/>
      <c r="BL631" s="31"/>
      <c r="BM631" s="31"/>
      <c r="BN631" s="31"/>
      <c r="BO631" s="31"/>
      <c r="BP631" s="31"/>
      <c r="BQ631" s="31"/>
      <c r="BR631" s="31"/>
      <c r="BS631" s="31"/>
      <c r="BT631" s="31"/>
      <c r="BU631" s="31"/>
      <c r="BV631" s="31"/>
      <c r="BW631" s="31"/>
      <c r="BX631" s="31"/>
      <c r="BY631" s="31"/>
      <c r="BZ631" s="31"/>
      <c r="CA631" s="31"/>
      <c r="CB631" s="31"/>
      <c r="CC631" s="31"/>
      <c r="CD631" s="31"/>
      <c r="CE631" s="31"/>
      <c r="CF631" s="31"/>
      <c r="CG631" s="31"/>
      <c r="CH631" s="31"/>
      <c r="CI631" s="31"/>
      <c r="CJ631" s="31"/>
      <c r="CK631" s="31"/>
      <c r="CL631" s="31"/>
      <c r="CM631" s="31"/>
      <c r="CN631" s="31"/>
      <c r="CO631" s="31"/>
      <c r="CP631" s="31"/>
      <c r="CQ631" s="31"/>
      <c r="CR631" s="31"/>
      <c r="CS631" s="31"/>
      <c r="CT631" s="31"/>
      <c r="CU631" s="31"/>
      <c r="CV631" s="31"/>
    </row>
    <row r="632" spans="1:100" x14ac:dyDescent="0.3">
      <c r="A632" s="31"/>
      <c r="B632" s="31"/>
      <c r="C632" s="31"/>
      <c r="D632" s="31"/>
      <c r="E632" s="31"/>
      <c r="F632" s="31"/>
      <c r="AQ632" s="31"/>
      <c r="AR632" s="31"/>
      <c r="AS632" s="31"/>
      <c r="AT632" s="31"/>
      <c r="AU632" s="31"/>
      <c r="AV632" s="31"/>
      <c r="AW632" s="32"/>
      <c r="AX632" s="32"/>
      <c r="AY632" s="32"/>
      <c r="AZ632" s="32"/>
      <c r="BA632" s="32"/>
      <c r="BB632" s="32"/>
      <c r="BC632" s="31"/>
      <c r="BD632" s="31"/>
      <c r="BE632" s="31"/>
      <c r="BF632" s="31"/>
      <c r="BG632" s="31"/>
      <c r="BH632" s="31"/>
      <c r="BI632" s="31"/>
      <c r="BJ632" s="31"/>
      <c r="BK632" s="31"/>
      <c r="BL632" s="31"/>
      <c r="BM632" s="31"/>
      <c r="BN632" s="31"/>
      <c r="BO632" s="31"/>
      <c r="BP632" s="31"/>
      <c r="BQ632" s="31"/>
      <c r="BR632" s="31"/>
      <c r="BS632" s="31"/>
      <c r="BT632" s="31"/>
      <c r="BU632" s="31"/>
      <c r="BV632" s="31"/>
      <c r="BW632" s="31"/>
      <c r="BX632" s="31"/>
      <c r="BY632" s="31"/>
      <c r="BZ632" s="31"/>
      <c r="CA632" s="31"/>
      <c r="CB632" s="31"/>
      <c r="CC632" s="31"/>
      <c r="CD632" s="31"/>
      <c r="CE632" s="31"/>
      <c r="CF632" s="31"/>
      <c r="CG632" s="31"/>
      <c r="CH632" s="31"/>
      <c r="CI632" s="31"/>
      <c r="CJ632" s="31"/>
      <c r="CK632" s="31"/>
      <c r="CL632" s="31"/>
      <c r="CM632" s="31"/>
      <c r="CN632" s="31"/>
      <c r="CO632" s="31"/>
      <c r="CP632" s="31"/>
      <c r="CQ632" s="31"/>
      <c r="CR632" s="31"/>
      <c r="CS632" s="31"/>
      <c r="CT632" s="31"/>
      <c r="CU632" s="31"/>
      <c r="CV632" s="31"/>
    </row>
    <row r="633" spans="1:100" x14ac:dyDescent="0.3">
      <c r="A633" s="31"/>
      <c r="B633" s="31"/>
      <c r="C633" s="31"/>
      <c r="D633" s="31"/>
      <c r="E633" s="31"/>
      <c r="F633" s="31"/>
      <c r="AQ633" s="31"/>
      <c r="AR633" s="31"/>
      <c r="AS633" s="31"/>
      <c r="AT633" s="31"/>
      <c r="AU633" s="31"/>
      <c r="AV633" s="31"/>
      <c r="AW633" s="32"/>
      <c r="AX633" s="32"/>
      <c r="AY633" s="32"/>
      <c r="AZ633" s="32"/>
      <c r="BA633" s="32"/>
      <c r="BB633" s="32"/>
      <c r="BC633" s="31"/>
      <c r="BD633" s="31"/>
      <c r="BE633" s="31"/>
      <c r="BF633" s="31"/>
      <c r="BG633" s="31"/>
      <c r="BH633" s="31"/>
      <c r="BI633" s="31"/>
      <c r="BJ633" s="31"/>
      <c r="BK633" s="31"/>
      <c r="BL633" s="31"/>
      <c r="BM633" s="31"/>
      <c r="BN633" s="31"/>
      <c r="BO633" s="31"/>
      <c r="BP633" s="31"/>
      <c r="BQ633" s="31"/>
      <c r="BR633" s="31"/>
      <c r="BS633" s="31"/>
      <c r="BT633" s="31"/>
      <c r="BU633" s="31"/>
      <c r="BV633" s="31"/>
      <c r="BW633" s="31"/>
      <c r="BX633" s="31"/>
      <c r="BY633" s="31"/>
      <c r="BZ633" s="31"/>
      <c r="CA633" s="31"/>
      <c r="CB633" s="31"/>
      <c r="CC633" s="31"/>
      <c r="CD633" s="31"/>
      <c r="CE633" s="31"/>
      <c r="CF633" s="31"/>
      <c r="CG633" s="31"/>
      <c r="CH633" s="31"/>
      <c r="CI633" s="31"/>
      <c r="CJ633" s="31"/>
      <c r="CK633" s="31"/>
      <c r="CL633" s="31"/>
      <c r="CM633" s="31"/>
      <c r="CN633" s="31"/>
      <c r="CO633" s="31"/>
      <c r="CP633" s="31"/>
      <c r="CQ633" s="31"/>
      <c r="CR633" s="31"/>
      <c r="CS633" s="31"/>
      <c r="CT633" s="31"/>
      <c r="CU633" s="31"/>
      <c r="CV633" s="31"/>
    </row>
    <row r="634" spans="1:100" x14ac:dyDescent="0.3">
      <c r="A634" s="31"/>
      <c r="B634" s="31"/>
      <c r="C634" s="31"/>
      <c r="D634" s="31"/>
      <c r="E634" s="31"/>
      <c r="F634" s="31"/>
      <c r="AQ634" s="31"/>
      <c r="AR634" s="31"/>
      <c r="AS634" s="31"/>
      <c r="AT634" s="31"/>
      <c r="AU634" s="31"/>
      <c r="AV634" s="31"/>
      <c r="AW634" s="32"/>
      <c r="AX634" s="32"/>
      <c r="AY634" s="32"/>
      <c r="AZ634" s="32"/>
      <c r="BA634" s="32"/>
      <c r="BB634" s="32"/>
      <c r="BC634" s="31"/>
      <c r="BD634" s="31"/>
      <c r="BE634" s="31"/>
      <c r="BF634" s="31"/>
      <c r="BG634" s="31"/>
      <c r="BH634" s="31"/>
      <c r="BI634" s="31"/>
      <c r="BJ634" s="31"/>
      <c r="BK634" s="31"/>
      <c r="BL634" s="31"/>
      <c r="BM634" s="31"/>
      <c r="BN634" s="31"/>
      <c r="BO634" s="31"/>
      <c r="BP634" s="31"/>
      <c r="BQ634" s="31"/>
      <c r="BR634" s="31"/>
      <c r="BS634" s="31"/>
      <c r="BT634" s="31"/>
      <c r="BU634" s="31"/>
      <c r="BV634" s="31"/>
      <c r="BW634" s="31"/>
      <c r="BX634" s="31"/>
      <c r="BY634" s="31"/>
      <c r="BZ634" s="31"/>
      <c r="CA634" s="31"/>
      <c r="CB634" s="31"/>
      <c r="CC634" s="31"/>
      <c r="CD634" s="31"/>
      <c r="CE634" s="31"/>
      <c r="CF634" s="31"/>
      <c r="CG634" s="31"/>
      <c r="CH634" s="31"/>
      <c r="CI634" s="31"/>
      <c r="CJ634" s="31"/>
      <c r="CK634" s="31"/>
      <c r="CL634" s="31"/>
      <c r="CM634" s="31"/>
      <c r="CN634" s="31"/>
      <c r="CO634" s="31"/>
      <c r="CP634" s="31"/>
      <c r="CQ634" s="31"/>
      <c r="CR634" s="31"/>
      <c r="CS634" s="31"/>
      <c r="CT634" s="31"/>
      <c r="CU634" s="31"/>
      <c r="CV634" s="31"/>
    </row>
    <row r="635" spans="1:100" x14ac:dyDescent="0.3">
      <c r="A635" s="31"/>
      <c r="B635" s="31"/>
      <c r="C635" s="31"/>
      <c r="D635" s="31"/>
      <c r="E635" s="31"/>
      <c r="F635" s="31"/>
      <c r="AQ635" s="31"/>
      <c r="AR635" s="31"/>
      <c r="AS635" s="31"/>
      <c r="AT635" s="31"/>
      <c r="AU635" s="31"/>
      <c r="AV635" s="31"/>
      <c r="AW635" s="32"/>
      <c r="AX635" s="32"/>
      <c r="AY635" s="32"/>
      <c r="AZ635" s="32"/>
      <c r="BA635" s="32"/>
      <c r="BB635" s="32"/>
      <c r="BC635" s="31"/>
      <c r="BD635" s="31"/>
      <c r="BE635" s="31"/>
      <c r="BF635" s="31"/>
      <c r="BG635" s="31"/>
      <c r="BH635" s="31"/>
      <c r="BI635" s="31"/>
      <c r="BJ635" s="31"/>
      <c r="BK635" s="31"/>
      <c r="BL635" s="31"/>
      <c r="BM635" s="31"/>
      <c r="BN635" s="31"/>
      <c r="BO635" s="31"/>
      <c r="BP635" s="31"/>
      <c r="BQ635" s="31"/>
      <c r="BR635" s="31"/>
      <c r="BS635" s="31"/>
      <c r="BT635" s="31"/>
      <c r="BU635" s="31"/>
      <c r="BV635" s="31"/>
      <c r="BW635" s="31"/>
      <c r="BX635" s="31"/>
      <c r="BY635" s="31"/>
      <c r="BZ635" s="31"/>
      <c r="CA635" s="31"/>
      <c r="CB635" s="31"/>
      <c r="CC635" s="31"/>
      <c r="CD635" s="31"/>
      <c r="CE635" s="31"/>
      <c r="CF635" s="31"/>
      <c r="CG635" s="31"/>
      <c r="CH635" s="31"/>
      <c r="CI635" s="31"/>
      <c r="CJ635" s="31"/>
      <c r="CK635" s="31"/>
      <c r="CL635" s="31"/>
      <c r="CM635" s="31"/>
      <c r="CN635" s="31"/>
      <c r="CO635" s="31"/>
      <c r="CP635" s="31"/>
      <c r="CQ635" s="31"/>
      <c r="CR635" s="31"/>
      <c r="CS635" s="31"/>
      <c r="CT635" s="31"/>
      <c r="CU635" s="31"/>
      <c r="CV635" s="31"/>
    </row>
    <row r="636" spans="1:100" x14ac:dyDescent="0.3">
      <c r="A636" s="31"/>
      <c r="B636" s="31"/>
      <c r="C636" s="31"/>
      <c r="D636" s="31"/>
      <c r="E636" s="31"/>
      <c r="F636" s="31"/>
      <c r="AQ636" s="31"/>
      <c r="AR636" s="31"/>
      <c r="AS636" s="31"/>
      <c r="AT636" s="31"/>
      <c r="AU636" s="31"/>
      <c r="AV636" s="31"/>
      <c r="AW636" s="32"/>
      <c r="AX636" s="32"/>
      <c r="AY636" s="32"/>
      <c r="AZ636" s="32"/>
      <c r="BA636" s="32"/>
      <c r="BB636" s="32"/>
      <c r="BC636" s="31"/>
      <c r="BD636" s="31"/>
      <c r="BE636" s="31"/>
      <c r="BF636" s="31"/>
      <c r="BG636" s="31"/>
      <c r="BH636" s="31"/>
      <c r="BI636" s="31"/>
      <c r="BJ636" s="31"/>
      <c r="BK636" s="31"/>
      <c r="BL636" s="31"/>
      <c r="BM636" s="31"/>
      <c r="BN636" s="31"/>
      <c r="BO636" s="31"/>
      <c r="BP636" s="31"/>
      <c r="BQ636" s="31"/>
      <c r="BR636" s="31"/>
      <c r="BS636" s="31"/>
      <c r="BT636" s="31"/>
      <c r="BU636" s="31"/>
      <c r="BV636" s="31"/>
      <c r="BW636" s="31"/>
      <c r="BX636" s="31"/>
      <c r="BY636" s="31"/>
      <c r="BZ636" s="31"/>
      <c r="CA636" s="31"/>
      <c r="CB636" s="31"/>
      <c r="CC636" s="31"/>
      <c r="CD636" s="31"/>
      <c r="CE636" s="31"/>
      <c r="CF636" s="31"/>
      <c r="CG636" s="31"/>
      <c r="CH636" s="31"/>
      <c r="CI636" s="31"/>
      <c r="CJ636" s="31"/>
      <c r="CK636" s="31"/>
      <c r="CL636" s="31"/>
      <c r="CM636" s="31"/>
      <c r="CN636" s="31"/>
      <c r="CO636" s="31"/>
      <c r="CP636" s="31"/>
      <c r="CQ636" s="31"/>
      <c r="CR636" s="31"/>
      <c r="CS636" s="31"/>
      <c r="CT636" s="31"/>
      <c r="CU636" s="31"/>
      <c r="CV636" s="31"/>
    </row>
    <row r="637" spans="1:100" x14ac:dyDescent="0.3">
      <c r="A637" s="31"/>
      <c r="B637" s="31"/>
      <c r="C637" s="31"/>
      <c r="D637" s="31"/>
      <c r="E637" s="31"/>
      <c r="F637" s="31"/>
      <c r="AQ637" s="31"/>
      <c r="AR637" s="31"/>
      <c r="AS637" s="31"/>
      <c r="AT637" s="31"/>
      <c r="AU637" s="31"/>
      <c r="AV637" s="31"/>
      <c r="AW637" s="32"/>
      <c r="AX637" s="32"/>
      <c r="AY637" s="32"/>
      <c r="AZ637" s="32"/>
      <c r="BA637" s="32"/>
      <c r="BB637" s="32"/>
      <c r="BC637" s="31"/>
      <c r="BD637" s="31"/>
      <c r="BE637" s="31"/>
      <c r="BF637" s="31"/>
      <c r="BG637" s="31"/>
      <c r="BH637" s="31"/>
      <c r="BI637" s="31"/>
      <c r="BJ637" s="31"/>
      <c r="BK637" s="31"/>
      <c r="BL637" s="31"/>
      <c r="BM637" s="31"/>
      <c r="BN637" s="31"/>
      <c r="BO637" s="31"/>
      <c r="BP637" s="31"/>
      <c r="BQ637" s="31"/>
      <c r="BR637" s="31"/>
      <c r="BS637" s="31"/>
      <c r="BT637" s="31"/>
      <c r="BU637" s="31"/>
      <c r="BV637" s="31"/>
      <c r="BW637" s="31"/>
      <c r="BX637" s="31"/>
      <c r="BY637" s="31"/>
      <c r="BZ637" s="31"/>
      <c r="CA637" s="31"/>
      <c r="CB637" s="31"/>
      <c r="CC637" s="31"/>
      <c r="CD637" s="31"/>
      <c r="CE637" s="31"/>
      <c r="CF637" s="31"/>
      <c r="CG637" s="31"/>
      <c r="CH637" s="31"/>
      <c r="CI637" s="31"/>
      <c r="CJ637" s="31"/>
      <c r="CK637" s="31"/>
      <c r="CL637" s="31"/>
      <c r="CM637" s="31"/>
      <c r="CN637" s="31"/>
      <c r="CO637" s="31"/>
      <c r="CP637" s="31"/>
      <c r="CQ637" s="31"/>
      <c r="CR637" s="31"/>
      <c r="CS637" s="31"/>
      <c r="CT637" s="31"/>
      <c r="CU637" s="31"/>
      <c r="CV637" s="31"/>
    </row>
    <row r="638" spans="1:100" x14ac:dyDescent="0.3">
      <c r="A638" s="31"/>
      <c r="B638" s="31"/>
      <c r="C638" s="31"/>
      <c r="D638" s="31"/>
      <c r="E638" s="31"/>
      <c r="F638" s="31"/>
      <c r="AQ638" s="31"/>
      <c r="AR638" s="31"/>
      <c r="AS638" s="31"/>
      <c r="AT638" s="31"/>
      <c r="AU638" s="31"/>
      <c r="AV638" s="31"/>
      <c r="AW638" s="32"/>
      <c r="AX638" s="32"/>
      <c r="AY638" s="32"/>
      <c r="AZ638" s="32"/>
      <c r="BA638" s="32"/>
      <c r="BB638" s="32"/>
      <c r="BC638" s="31"/>
      <c r="BD638" s="31"/>
      <c r="BE638" s="31"/>
      <c r="BF638" s="31"/>
      <c r="BG638" s="31"/>
      <c r="BH638" s="31"/>
      <c r="BI638" s="31"/>
      <c r="BJ638" s="31"/>
      <c r="BK638" s="31"/>
      <c r="BL638" s="31"/>
      <c r="BM638" s="31"/>
      <c r="BN638" s="31"/>
      <c r="BO638" s="31"/>
      <c r="BP638" s="31"/>
      <c r="BQ638" s="31"/>
      <c r="BR638" s="31"/>
      <c r="BS638" s="31"/>
      <c r="BT638" s="31"/>
      <c r="BU638" s="31"/>
      <c r="BV638" s="31"/>
      <c r="BW638" s="31"/>
      <c r="BX638" s="31"/>
      <c r="BY638" s="31"/>
      <c r="BZ638" s="31"/>
      <c r="CA638" s="31"/>
      <c r="CB638" s="31"/>
      <c r="CC638" s="31"/>
      <c r="CD638" s="31"/>
      <c r="CE638" s="31"/>
      <c r="CF638" s="31"/>
      <c r="CG638" s="31"/>
      <c r="CH638" s="31"/>
      <c r="CI638" s="31"/>
      <c r="CJ638" s="31"/>
      <c r="CK638" s="31"/>
      <c r="CL638" s="31"/>
      <c r="CM638" s="31"/>
      <c r="CN638" s="31"/>
      <c r="CO638" s="31"/>
      <c r="CP638" s="31"/>
      <c r="CQ638" s="31"/>
      <c r="CR638" s="31"/>
      <c r="CS638" s="31"/>
      <c r="CT638" s="31"/>
      <c r="CU638" s="31"/>
      <c r="CV638" s="31"/>
    </row>
    <row r="639" spans="1:100" x14ac:dyDescent="0.3">
      <c r="A639" s="31"/>
      <c r="B639" s="31"/>
      <c r="C639" s="31"/>
      <c r="D639" s="31"/>
      <c r="E639" s="31"/>
      <c r="F639" s="31"/>
      <c r="AQ639" s="31"/>
      <c r="AR639" s="31"/>
      <c r="AS639" s="31"/>
      <c r="AT639" s="31"/>
      <c r="AU639" s="31"/>
      <c r="AV639" s="31"/>
      <c r="AW639" s="32"/>
      <c r="AX639" s="32"/>
      <c r="AY639" s="32"/>
      <c r="AZ639" s="32"/>
      <c r="BA639" s="32"/>
      <c r="BB639" s="32"/>
      <c r="BC639" s="31"/>
      <c r="BD639" s="31"/>
      <c r="BE639" s="31"/>
      <c r="BF639" s="31"/>
      <c r="BG639" s="31"/>
      <c r="BH639" s="31"/>
      <c r="BI639" s="31"/>
      <c r="BJ639" s="31"/>
      <c r="BK639" s="31"/>
      <c r="BL639" s="31"/>
      <c r="BM639" s="31"/>
      <c r="BN639" s="31"/>
      <c r="BO639" s="31"/>
      <c r="BP639" s="31"/>
      <c r="BQ639" s="31"/>
      <c r="BR639" s="31"/>
      <c r="BS639" s="31"/>
      <c r="BT639" s="31"/>
      <c r="BU639" s="31"/>
      <c r="BV639" s="31"/>
      <c r="BW639" s="31"/>
      <c r="BX639" s="31"/>
      <c r="BY639" s="31"/>
      <c r="BZ639" s="31"/>
      <c r="CA639" s="31"/>
      <c r="CB639" s="31"/>
      <c r="CC639" s="31"/>
      <c r="CD639" s="31"/>
      <c r="CE639" s="31"/>
      <c r="CF639" s="31"/>
      <c r="CG639" s="31"/>
      <c r="CH639" s="31"/>
      <c r="CI639" s="31"/>
      <c r="CJ639" s="31"/>
      <c r="CK639" s="31"/>
      <c r="CL639" s="31"/>
      <c r="CM639" s="31"/>
      <c r="CN639" s="31"/>
      <c r="CO639" s="31"/>
      <c r="CP639" s="31"/>
      <c r="CQ639" s="31"/>
      <c r="CR639" s="31"/>
      <c r="CS639" s="31"/>
      <c r="CT639" s="31"/>
      <c r="CU639" s="31"/>
      <c r="CV639" s="31"/>
    </row>
    <row r="640" spans="1:100" x14ac:dyDescent="0.3">
      <c r="A640" s="31"/>
      <c r="B640" s="31"/>
      <c r="C640" s="31"/>
      <c r="D640" s="31"/>
      <c r="E640" s="31"/>
      <c r="F640" s="31"/>
      <c r="AQ640" s="31"/>
      <c r="AR640" s="31"/>
      <c r="AS640" s="31"/>
      <c r="AT640" s="31"/>
      <c r="AU640" s="31"/>
      <c r="AV640" s="31"/>
      <c r="AW640" s="32"/>
      <c r="AX640" s="32"/>
      <c r="AY640" s="32"/>
      <c r="AZ640" s="32"/>
      <c r="BA640" s="32"/>
      <c r="BB640" s="32"/>
      <c r="BC640" s="31"/>
      <c r="BD640" s="31"/>
      <c r="BE640" s="31"/>
      <c r="BF640" s="31"/>
      <c r="BG640" s="31"/>
      <c r="BH640" s="31"/>
      <c r="BI640" s="31"/>
      <c r="BJ640" s="31"/>
      <c r="BK640" s="31"/>
      <c r="BL640" s="31"/>
      <c r="BM640" s="31"/>
      <c r="BN640" s="31"/>
      <c r="BO640" s="31"/>
      <c r="BP640" s="31"/>
      <c r="BQ640" s="31"/>
      <c r="BR640" s="31"/>
      <c r="BS640" s="31"/>
      <c r="BT640" s="31"/>
      <c r="BU640" s="31"/>
      <c r="BV640" s="31"/>
      <c r="BW640" s="31"/>
      <c r="BX640" s="31"/>
      <c r="BY640" s="31"/>
      <c r="BZ640" s="31"/>
      <c r="CA640" s="31"/>
      <c r="CB640" s="31"/>
      <c r="CC640" s="31"/>
      <c r="CD640" s="31"/>
      <c r="CE640" s="31"/>
      <c r="CF640" s="31"/>
      <c r="CG640" s="31"/>
      <c r="CH640" s="31"/>
      <c r="CI640" s="31"/>
      <c r="CJ640" s="31"/>
      <c r="CK640" s="31"/>
      <c r="CL640" s="31"/>
      <c r="CM640" s="31"/>
      <c r="CN640" s="31"/>
      <c r="CO640" s="31"/>
      <c r="CP640" s="31"/>
      <c r="CQ640" s="31"/>
      <c r="CR640" s="31"/>
      <c r="CS640" s="31"/>
      <c r="CT640" s="31"/>
      <c r="CU640" s="31"/>
      <c r="CV640" s="31"/>
    </row>
    <row r="641" spans="1:100" x14ac:dyDescent="0.3">
      <c r="A641" s="31"/>
      <c r="B641" s="31"/>
      <c r="C641" s="31"/>
      <c r="D641" s="31"/>
      <c r="E641" s="31"/>
      <c r="F641" s="31"/>
      <c r="AQ641" s="31"/>
      <c r="AR641" s="31"/>
      <c r="AS641" s="31"/>
      <c r="AT641" s="31"/>
      <c r="AU641" s="31"/>
      <c r="AV641" s="31"/>
      <c r="AW641" s="32"/>
      <c r="AX641" s="32"/>
      <c r="AY641" s="32"/>
      <c r="AZ641" s="32"/>
      <c r="BA641" s="32"/>
      <c r="BB641" s="32"/>
      <c r="BC641" s="31"/>
      <c r="BD641" s="31"/>
      <c r="BE641" s="31"/>
      <c r="BF641" s="31"/>
      <c r="BG641" s="31"/>
      <c r="BH641" s="31"/>
      <c r="BI641" s="31"/>
      <c r="BJ641" s="31"/>
      <c r="BK641" s="31"/>
      <c r="BL641" s="31"/>
      <c r="BM641" s="31"/>
      <c r="BN641" s="31"/>
      <c r="BO641" s="31"/>
      <c r="BP641" s="31"/>
      <c r="BQ641" s="31"/>
      <c r="BR641" s="31"/>
      <c r="BS641" s="31"/>
      <c r="BT641" s="31"/>
      <c r="BU641" s="31"/>
      <c r="BV641" s="31"/>
      <c r="BW641" s="31"/>
      <c r="BX641" s="31"/>
      <c r="BY641" s="31"/>
      <c r="BZ641" s="31"/>
      <c r="CA641" s="31"/>
      <c r="CB641" s="31"/>
      <c r="CC641" s="31"/>
      <c r="CD641" s="31"/>
      <c r="CE641" s="31"/>
      <c r="CF641" s="31"/>
      <c r="CG641" s="31"/>
      <c r="CH641" s="31"/>
      <c r="CI641" s="31"/>
      <c r="CJ641" s="31"/>
      <c r="CK641" s="31"/>
      <c r="CL641" s="31"/>
      <c r="CM641" s="31"/>
      <c r="CN641" s="31"/>
      <c r="CO641" s="31"/>
      <c r="CP641" s="31"/>
      <c r="CQ641" s="31"/>
      <c r="CR641" s="31"/>
      <c r="CS641" s="31"/>
      <c r="CT641" s="31"/>
      <c r="CU641" s="31"/>
      <c r="CV641" s="31"/>
    </row>
    <row r="642" spans="1:100" x14ac:dyDescent="0.3">
      <c r="A642" s="31"/>
      <c r="B642" s="31"/>
      <c r="C642" s="31"/>
      <c r="D642" s="31"/>
      <c r="E642" s="31"/>
      <c r="F642" s="31"/>
      <c r="AQ642" s="31"/>
      <c r="AR642" s="31"/>
      <c r="AS642" s="31"/>
      <c r="AT642" s="31"/>
      <c r="AU642" s="31"/>
      <c r="AV642" s="31"/>
      <c r="AW642" s="32"/>
      <c r="AX642" s="32"/>
      <c r="AY642" s="32"/>
      <c r="AZ642" s="32"/>
      <c r="BA642" s="32"/>
      <c r="BB642" s="32"/>
      <c r="BC642" s="31"/>
      <c r="BD642" s="31"/>
      <c r="BE642" s="31"/>
      <c r="BF642" s="31"/>
      <c r="BG642" s="31"/>
      <c r="BH642" s="31"/>
      <c r="BI642" s="31"/>
      <c r="BJ642" s="31"/>
      <c r="BK642" s="31"/>
      <c r="BL642" s="31"/>
      <c r="BM642" s="31"/>
      <c r="BN642" s="31"/>
      <c r="BO642" s="31"/>
      <c r="BP642" s="31"/>
      <c r="BQ642" s="31"/>
      <c r="BR642" s="31"/>
      <c r="BS642" s="31"/>
      <c r="BT642" s="31"/>
      <c r="BU642" s="31"/>
      <c r="BV642" s="31"/>
      <c r="BW642" s="31"/>
      <c r="BX642" s="31"/>
      <c r="BY642" s="31"/>
      <c r="BZ642" s="31"/>
      <c r="CA642" s="31"/>
      <c r="CB642" s="31"/>
      <c r="CC642" s="31"/>
      <c r="CD642" s="31"/>
      <c r="CE642" s="31"/>
      <c r="CF642" s="31"/>
      <c r="CG642" s="31"/>
      <c r="CH642" s="31"/>
      <c r="CI642" s="31"/>
      <c r="CJ642" s="31"/>
      <c r="CK642" s="31"/>
      <c r="CL642" s="31"/>
      <c r="CM642" s="31"/>
      <c r="CN642" s="31"/>
      <c r="CO642" s="31"/>
      <c r="CP642" s="31"/>
      <c r="CQ642" s="31"/>
      <c r="CR642" s="31"/>
      <c r="CS642" s="31"/>
      <c r="CT642" s="31"/>
      <c r="CU642" s="31"/>
      <c r="CV642" s="31"/>
    </row>
    <row r="643" spans="1:100" x14ac:dyDescent="0.3">
      <c r="A643" s="31"/>
      <c r="B643" s="31"/>
      <c r="C643" s="31"/>
      <c r="D643" s="31"/>
      <c r="E643" s="31"/>
      <c r="F643" s="31"/>
      <c r="AQ643" s="31"/>
      <c r="AR643" s="31"/>
      <c r="AS643" s="31"/>
      <c r="AT643" s="31"/>
      <c r="AU643" s="31"/>
      <c r="AV643" s="31"/>
      <c r="AW643" s="32"/>
      <c r="AX643" s="32"/>
      <c r="AY643" s="32"/>
      <c r="AZ643" s="32"/>
      <c r="BA643" s="32"/>
      <c r="BB643" s="32"/>
      <c r="BC643" s="31"/>
      <c r="BD643" s="31"/>
      <c r="BE643" s="31"/>
      <c r="BF643" s="31"/>
      <c r="BG643" s="31"/>
      <c r="BH643" s="31"/>
      <c r="BI643" s="31"/>
      <c r="BJ643" s="31"/>
      <c r="BK643" s="31"/>
      <c r="BL643" s="31"/>
      <c r="BM643" s="31"/>
      <c r="BN643" s="31"/>
      <c r="BO643" s="31"/>
      <c r="BP643" s="31"/>
      <c r="BQ643" s="31"/>
      <c r="BR643" s="31"/>
      <c r="BS643" s="31"/>
      <c r="BT643" s="31"/>
      <c r="BU643" s="31"/>
      <c r="BV643" s="31"/>
      <c r="BW643" s="31"/>
      <c r="BX643" s="31"/>
      <c r="BY643" s="31"/>
      <c r="BZ643" s="31"/>
      <c r="CA643" s="31"/>
      <c r="CB643" s="31"/>
      <c r="CC643" s="31"/>
      <c r="CD643" s="31"/>
      <c r="CE643" s="31"/>
      <c r="CF643" s="31"/>
      <c r="CG643" s="31"/>
      <c r="CH643" s="31"/>
      <c r="CI643" s="31"/>
      <c r="CJ643" s="31"/>
      <c r="CK643" s="31"/>
      <c r="CL643" s="31"/>
      <c r="CM643" s="31"/>
      <c r="CN643" s="31"/>
      <c r="CO643" s="31"/>
      <c r="CP643" s="31"/>
      <c r="CQ643" s="31"/>
      <c r="CR643" s="31"/>
      <c r="CS643" s="31"/>
      <c r="CT643" s="31"/>
      <c r="CU643" s="31"/>
      <c r="CV643" s="31"/>
    </row>
    <row r="644" spans="1:100" x14ac:dyDescent="0.3">
      <c r="A644" s="31"/>
      <c r="B644" s="31"/>
      <c r="C644" s="31"/>
      <c r="D644" s="31"/>
      <c r="E644" s="31"/>
      <c r="F644" s="31"/>
      <c r="AQ644" s="31"/>
      <c r="AR644" s="31"/>
      <c r="AS644" s="31"/>
      <c r="AT644" s="31"/>
      <c r="AU644" s="31"/>
      <c r="AV644" s="31"/>
      <c r="AW644" s="32"/>
      <c r="AX644" s="32"/>
      <c r="AY644" s="32"/>
      <c r="AZ644" s="32"/>
      <c r="BA644" s="32"/>
      <c r="BB644" s="32"/>
      <c r="BC644" s="31"/>
      <c r="BD644" s="31"/>
      <c r="BE644" s="31"/>
      <c r="BF644" s="31"/>
      <c r="BG644" s="31"/>
      <c r="BH644" s="31"/>
      <c r="BI644" s="31"/>
      <c r="BJ644" s="31"/>
      <c r="BK644" s="31"/>
      <c r="BL644" s="31"/>
      <c r="BM644" s="31"/>
      <c r="BN644" s="31"/>
      <c r="BO644" s="31"/>
      <c r="BP644" s="31"/>
      <c r="BQ644" s="31"/>
      <c r="BR644" s="31"/>
      <c r="BS644" s="31"/>
      <c r="BT644" s="31"/>
      <c r="BU644" s="31"/>
      <c r="BV644" s="31"/>
      <c r="BW644" s="31"/>
      <c r="BX644" s="31"/>
      <c r="BY644" s="31"/>
      <c r="BZ644" s="31"/>
      <c r="CA644" s="31"/>
      <c r="CB644" s="31"/>
      <c r="CC644" s="31"/>
      <c r="CD644" s="31"/>
      <c r="CE644" s="31"/>
      <c r="CF644" s="31"/>
      <c r="CG644" s="31"/>
      <c r="CH644" s="31"/>
      <c r="CI644" s="31"/>
      <c r="CJ644" s="31"/>
      <c r="CK644" s="31"/>
      <c r="CL644" s="31"/>
      <c r="CM644" s="31"/>
      <c r="CN644" s="31"/>
      <c r="CO644" s="31"/>
      <c r="CP644" s="31"/>
      <c r="CQ644" s="31"/>
      <c r="CR644" s="31"/>
      <c r="CS644" s="31"/>
      <c r="CT644" s="31"/>
      <c r="CU644" s="31"/>
      <c r="CV644" s="31"/>
    </row>
    <row r="645" spans="1:100" x14ac:dyDescent="0.3">
      <c r="A645" s="31"/>
      <c r="B645" s="31"/>
      <c r="C645" s="31"/>
      <c r="D645" s="31"/>
      <c r="E645" s="31"/>
      <c r="F645" s="31"/>
      <c r="AQ645" s="31"/>
      <c r="AR645" s="31"/>
      <c r="AS645" s="31"/>
      <c r="AT645" s="31"/>
      <c r="AU645" s="31"/>
      <c r="AV645" s="31"/>
      <c r="AW645" s="32"/>
      <c r="AX645" s="32"/>
      <c r="AY645" s="32"/>
      <c r="AZ645" s="32"/>
      <c r="BA645" s="32"/>
      <c r="BB645" s="32"/>
      <c r="BC645" s="31"/>
      <c r="BD645" s="31"/>
      <c r="BE645" s="31"/>
      <c r="BF645" s="31"/>
      <c r="BG645" s="31"/>
      <c r="BH645" s="31"/>
      <c r="BI645" s="31"/>
      <c r="BJ645" s="31"/>
      <c r="BK645" s="31"/>
      <c r="BL645" s="31"/>
      <c r="BM645" s="31"/>
      <c r="BN645" s="31"/>
      <c r="BO645" s="31"/>
      <c r="BP645" s="31"/>
      <c r="BQ645" s="31"/>
      <c r="BR645" s="31"/>
      <c r="BS645" s="31"/>
      <c r="BT645" s="31"/>
      <c r="BU645" s="31"/>
      <c r="BV645" s="31"/>
      <c r="BW645" s="31"/>
      <c r="BX645" s="31"/>
      <c r="BY645" s="31"/>
      <c r="BZ645" s="31"/>
      <c r="CA645" s="31"/>
      <c r="CB645" s="31"/>
      <c r="CC645" s="31"/>
      <c r="CD645" s="31"/>
      <c r="CE645" s="31"/>
      <c r="CF645" s="31"/>
      <c r="CG645" s="31"/>
      <c r="CH645" s="31"/>
      <c r="CI645" s="31"/>
      <c r="CJ645" s="31"/>
      <c r="CK645" s="31"/>
      <c r="CL645" s="31"/>
      <c r="CM645" s="31"/>
      <c r="CN645" s="31"/>
      <c r="CO645" s="31"/>
      <c r="CP645" s="31"/>
      <c r="CQ645" s="31"/>
      <c r="CR645" s="31"/>
      <c r="CS645" s="31"/>
      <c r="CT645" s="31"/>
      <c r="CU645" s="31"/>
      <c r="CV645" s="31"/>
    </row>
    <row r="646" spans="1:100" x14ac:dyDescent="0.3">
      <c r="A646" s="31"/>
      <c r="B646" s="31"/>
      <c r="C646" s="31"/>
      <c r="D646" s="31"/>
      <c r="E646" s="31"/>
      <c r="F646" s="31"/>
      <c r="AQ646" s="31"/>
      <c r="AR646" s="31"/>
      <c r="AS646" s="31"/>
      <c r="AT646" s="31"/>
      <c r="AU646" s="31"/>
      <c r="AV646" s="31"/>
      <c r="AW646" s="32"/>
      <c r="AX646" s="32"/>
      <c r="AY646" s="32"/>
      <c r="AZ646" s="32"/>
      <c r="BA646" s="32"/>
      <c r="BB646" s="32"/>
      <c r="BC646" s="31"/>
      <c r="BD646" s="31"/>
      <c r="BE646" s="31"/>
      <c r="BF646" s="31"/>
      <c r="BG646" s="31"/>
      <c r="BH646" s="31"/>
      <c r="BI646" s="31"/>
      <c r="BJ646" s="31"/>
      <c r="BK646" s="31"/>
      <c r="BL646" s="31"/>
      <c r="BM646" s="31"/>
      <c r="BN646" s="31"/>
      <c r="BO646" s="31"/>
      <c r="BP646" s="31"/>
      <c r="BQ646" s="31"/>
      <c r="BR646" s="31"/>
      <c r="BS646" s="31"/>
      <c r="BT646" s="31"/>
      <c r="BU646" s="31"/>
      <c r="BV646" s="31"/>
      <c r="BW646" s="31"/>
      <c r="BX646" s="31"/>
      <c r="BY646" s="31"/>
      <c r="BZ646" s="31"/>
      <c r="CA646" s="31"/>
      <c r="CB646" s="31"/>
      <c r="CC646" s="31"/>
      <c r="CD646" s="31"/>
      <c r="CE646" s="31"/>
      <c r="CF646" s="31"/>
      <c r="CG646" s="31"/>
      <c r="CH646" s="31"/>
      <c r="CI646" s="31"/>
      <c r="CJ646" s="31"/>
      <c r="CK646" s="31"/>
      <c r="CL646" s="31"/>
      <c r="CM646" s="31"/>
      <c r="CN646" s="31"/>
      <c r="CO646" s="31"/>
      <c r="CP646" s="31"/>
      <c r="CQ646" s="31"/>
      <c r="CR646" s="31"/>
      <c r="CS646" s="31"/>
      <c r="CT646" s="31"/>
      <c r="CU646" s="31"/>
      <c r="CV646" s="31"/>
    </row>
    <row r="647" spans="1:100" x14ac:dyDescent="0.3">
      <c r="A647" s="31"/>
      <c r="B647" s="31"/>
      <c r="C647" s="31"/>
      <c r="D647" s="31"/>
      <c r="E647" s="31"/>
      <c r="F647" s="31"/>
      <c r="AQ647" s="31"/>
      <c r="AR647" s="31"/>
      <c r="AS647" s="31"/>
      <c r="AT647" s="31"/>
      <c r="AU647" s="31"/>
      <c r="AV647" s="31"/>
      <c r="AW647" s="32"/>
      <c r="AX647" s="32"/>
      <c r="AY647" s="32"/>
      <c r="AZ647" s="32"/>
      <c r="BA647" s="32"/>
      <c r="BB647" s="32"/>
      <c r="BC647" s="31"/>
      <c r="BD647" s="31"/>
      <c r="BE647" s="31"/>
      <c r="BF647" s="31"/>
      <c r="BG647" s="31"/>
      <c r="BH647" s="31"/>
      <c r="BI647" s="31"/>
      <c r="BJ647" s="31"/>
      <c r="BK647" s="31"/>
      <c r="BL647" s="31"/>
      <c r="BM647" s="31"/>
      <c r="BN647" s="31"/>
      <c r="BO647" s="31"/>
      <c r="BP647" s="31"/>
      <c r="BQ647" s="31"/>
      <c r="BR647" s="31"/>
      <c r="BS647" s="31"/>
      <c r="BT647" s="31"/>
      <c r="BU647" s="31"/>
      <c r="BV647" s="31"/>
      <c r="BW647" s="31"/>
      <c r="BX647" s="31"/>
      <c r="BY647" s="31"/>
      <c r="BZ647" s="31"/>
      <c r="CA647" s="31"/>
      <c r="CB647" s="31"/>
      <c r="CC647" s="31"/>
      <c r="CD647" s="31"/>
      <c r="CE647" s="31"/>
      <c r="CF647" s="31"/>
      <c r="CG647" s="31"/>
      <c r="CH647" s="31"/>
      <c r="CI647" s="31"/>
      <c r="CJ647" s="31"/>
      <c r="CK647" s="31"/>
      <c r="CL647" s="31"/>
      <c r="CM647" s="31"/>
      <c r="CN647" s="31"/>
      <c r="CO647" s="31"/>
      <c r="CP647" s="31"/>
      <c r="CQ647" s="31"/>
      <c r="CR647" s="31"/>
      <c r="CS647" s="31"/>
      <c r="CT647" s="31"/>
      <c r="CU647" s="31"/>
      <c r="CV647" s="31"/>
    </row>
    <row r="648" spans="1:100" x14ac:dyDescent="0.3">
      <c r="A648" s="31"/>
      <c r="B648" s="31"/>
      <c r="C648" s="31"/>
      <c r="D648" s="31"/>
      <c r="E648" s="31"/>
      <c r="F648" s="31"/>
      <c r="AQ648" s="31"/>
      <c r="AR648" s="31"/>
      <c r="AS648" s="31"/>
      <c r="AT648" s="31"/>
      <c r="AU648" s="31"/>
      <c r="AV648" s="31"/>
      <c r="AW648" s="32"/>
      <c r="AX648" s="32"/>
      <c r="AY648" s="32"/>
      <c r="AZ648" s="32"/>
      <c r="BA648" s="32"/>
      <c r="BB648" s="32"/>
      <c r="BC648" s="31"/>
      <c r="BD648" s="31"/>
      <c r="BE648" s="31"/>
      <c r="BF648" s="31"/>
      <c r="BG648" s="31"/>
      <c r="BH648" s="31"/>
      <c r="BI648" s="31"/>
      <c r="BJ648" s="31"/>
      <c r="BK648" s="31"/>
      <c r="BL648" s="31"/>
      <c r="BM648" s="31"/>
      <c r="BN648" s="31"/>
      <c r="BO648" s="31"/>
      <c r="BP648" s="31"/>
      <c r="BQ648" s="31"/>
      <c r="BR648" s="31"/>
      <c r="BS648" s="31"/>
      <c r="BT648" s="31"/>
      <c r="BU648" s="31"/>
      <c r="BV648" s="31"/>
      <c r="BW648" s="31"/>
      <c r="BX648" s="31"/>
      <c r="BY648" s="31"/>
      <c r="BZ648" s="31"/>
      <c r="CA648" s="31"/>
      <c r="CB648" s="31"/>
      <c r="CC648" s="31"/>
      <c r="CD648" s="31"/>
      <c r="CE648" s="31"/>
      <c r="CF648" s="31"/>
      <c r="CG648" s="31"/>
      <c r="CH648" s="31"/>
      <c r="CI648" s="31"/>
      <c r="CJ648" s="31"/>
      <c r="CK648" s="31"/>
      <c r="CL648" s="31"/>
      <c r="CM648" s="31"/>
      <c r="CN648" s="31"/>
      <c r="CO648" s="31"/>
      <c r="CP648" s="31"/>
      <c r="CQ648" s="31"/>
      <c r="CR648" s="31"/>
      <c r="CS648" s="31"/>
      <c r="CT648" s="31"/>
      <c r="CU648" s="31"/>
      <c r="CV648" s="31"/>
    </row>
    <row r="649" spans="1:100" x14ac:dyDescent="0.3">
      <c r="A649" s="31"/>
      <c r="B649" s="31"/>
      <c r="C649" s="31"/>
      <c r="D649" s="31"/>
      <c r="E649" s="31"/>
      <c r="F649" s="31"/>
      <c r="AQ649" s="31"/>
      <c r="AR649" s="31"/>
      <c r="AS649" s="31"/>
      <c r="AT649" s="31"/>
      <c r="AU649" s="31"/>
      <c r="AV649" s="31"/>
      <c r="AW649" s="32"/>
      <c r="AX649" s="32"/>
      <c r="AY649" s="32"/>
      <c r="AZ649" s="32"/>
      <c r="BA649" s="32"/>
      <c r="BB649" s="32"/>
      <c r="BC649" s="31"/>
      <c r="BD649" s="31"/>
      <c r="BE649" s="31"/>
      <c r="BF649" s="31"/>
      <c r="BG649" s="31"/>
      <c r="BH649" s="31"/>
      <c r="BI649" s="31"/>
      <c r="BJ649" s="31"/>
      <c r="BK649" s="31"/>
      <c r="BL649" s="31"/>
      <c r="BM649" s="31"/>
      <c r="BN649" s="31"/>
      <c r="BO649" s="31"/>
      <c r="BP649" s="31"/>
      <c r="BQ649" s="31"/>
      <c r="BR649" s="31"/>
      <c r="BS649" s="31"/>
      <c r="BT649" s="31"/>
      <c r="BU649" s="31"/>
      <c r="BV649" s="31"/>
      <c r="BW649" s="31"/>
      <c r="BX649" s="31"/>
      <c r="BY649" s="31"/>
      <c r="BZ649" s="31"/>
      <c r="CA649" s="31"/>
      <c r="CB649" s="31"/>
      <c r="CC649" s="31"/>
      <c r="CD649" s="31"/>
      <c r="CE649" s="31"/>
      <c r="CF649" s="31"/>
      <c r="CG649" s="31"/>
      <c r="CH649" s="31"/>
      <c r="CI649" s="31"/>
      <c r="CJ649" s="31"/>
      <c r="CK649" s="31"/>
      <c r="CL649" s="31"/>
      <c r="CM649" s="31"/>
      <c r="CN649" s="31"/>
      <c r="CO649" s="31"/>
      <c r="CP649" s="31"/>
      <c r="CQ649" s="31"/>
      <c r="CR649" s="31"/>
      <c r="CS649" s="31"/>
      <c r="CT649" s="31"/>
      <c r="CU649" s="31"/>
      <c r="CV649" s="31"/>
    </row>
    <row r="650" spans="1:100" x14ac:dyDescent="0.3">
      <c r="A650" s="31"/>
      <c r="B650" s="31"/>
      <c r="C650" s="31"/>
      <c r="D650" s="31"/>
      <c r="E650" s="31"/>
      <c r="F650" s="31"/>
      <c r="AQ650" s="31"/>
      <c r="AR650" s="31"/>
      <c r="AS650" s="31"/>
      <c r="AT650" s="31"/>
      <c r="AU650" s="31"/>
      <c r="AV650" s="31"/>
      <c r="AW650" s="32"/>
      <c r="AX650" s="32"/>
      <c r="AY650" s="32"/>
      <c r="AZ650" s="32"/>
      <c r="BA650" s="32"/>
      <c r="BB650" s="32"/>
      <c r="BC650" s="31"/>
      <c r="BD650" s="31"/>
      <c r="BE650" s="31"/>
      <c r="BF650" s="31"/>
      <c r="BG650" s="31"/>
      <c r="BH650" s="31"/>
      <c r="BI650" s="31"/>
      <c r="BJ650" s="31"/>
      <c r="BK650" s="31"/>
      <c r="BL650" s="31"/>
      <c r="BM650" s="31"/>
      <c r="BN650" s="31"/>
      <c r="BO650" s="31"/>
      <c r="BP650" s="31"/>
      <c r="BQ650" s="31"/>
      <c r="BR650" s="31"/>
      <c r="BS650" s="31"/>
      <c r="BT650" s="31"/>
      <c r="BU650" s="31"/>
      <c r="BV650" s="31"/>
      <c r="BW650" s="31"/>
      <c r="BX650" s="31"/>
      <c r="BY650" s="31"/>
      <c r="BZ650" s="31"/>
      <c r="CA650" s="31"/>
      <c r="CB650" s="31"/>
      <c r="CC650" s="31"/>
      <c r="CD650" s="31"/>
      <c r="CE650" s="31"/>
      <c r="CF650" s="31"/>
      <c r="CG650" s="31"/>
      <c r="CH650" s="31"/>
      <c r="CI650" s="31"/>
      <c r="CJ650" s="31"/>
      <c r="CK650" s="31"/>
      <c r="CL650" s="31"/>
      <c r="CM650" s="31"/>
      <c r="CN650" s="31"/>
      <c r="CO650" s="31"/>
      <c r="CP650" s="31"/>
      <c r="CQ650" s="31"/>
      <c r="CR650" s="31"/>
      <c r="CS650" s="31"/>
      <c r="CT650" s="31"/>
      <c r="CU650" s="31"/>
      <c r="CV650" s="31"/>
    </row>
    <row r="651" spans="1:100" x14ac:dyDescent="0.3">
      <c r="A651" s="31"/>
      <c r="B651" s="31"/>
      <c r="C651" s="31"/>
      <c r="D651" s="31"/>
      <c r="E651" s="31"/>
      <c r="F651" s="31"/>
      <c r="AQ651" s="31"/>
      <c r="AR651" s="31"/>
      <c r="AS651" s="31"/>
      <c r="AT651" s="31"/>
      <c r="AU651" s="31"/>
      <c r="AV651" s="31"/>
      <c r="AW651" s="32"/>
      <c r="AX651" s="32"/>
      <c r="AY651" s="32"/>
      <c r="AZ651" s="32"/>
      <c r="BA651" s="32"/>
      <c r="BB651" s="32"/>
      <c r="BC651" s="31"/>
      <c r="BD651" s="31"/>
      <c r="BE651" s="31"/>
      <c r="BF651" s="31"/>
      <c r="BG651" s="31"/>
      <c r="BH651" s="31"/>
      <c r="BI651" s="31"/>
      <c r="BJ651" s="31"/>
      <c r="BK651" s="31"/>
      <c r="BL651" s="31"/>
      <c r="BM651" s="31"/>
      <c r="BN651" s="31"/>
      <c r="BO651" s="31"/>
      <c r="BP651" s="31"/>
      <c r="BQ651" s="31"/>
      <c r="BR651" s="31"/>
      <c r="BS651" s="31"/>
      <c r="BT651" s="31"/>
      <c r="BU651" s="31"/>
      <c r="BV651" s="31"/>
      <c r="BW651" s="31"/>
      <c r="BX651" s="31"/>
      <c r="BY651" s="31"/>
      <c r="BZ651" s="31"/>
      <c r="CA651" s="31"/>
      <c r="CB651" s="31"/>
      <c r="CC651" s="31"/>
      <c r="CD651" s="31"/>
      <c r="CE651" s="31"/>
      <c r="CF651" s="31"/>
      <c r="CG651" s="31"/>
      <c r="CH651" s="31"/>
      <c r="CI651" s="31"/>
      <c r="CJ651" s="31"/>
      <c r="CK651" s="31"/>
      <c r="CL651" s="31"/>
      <c r="CM651" s="31"/>
      <c r="CN651" s="31"/>
      <c r="CO651" s="31"/>
      <c r="CP651" s="31"/>
      <c r="CQ651" s="31"/>
      <c r="CR651" s="31"/>
      <c r="CS651" s="31"/>
      <c r="CT651" s="31"/>
      <c r="CU651" s="31"/>
      <c r="CV651" s="31"/>
    </row>
    <row r="652" spans="1:100" x14ac:dyDescent="0.3">
      <c r="A652" s="31"/>
      <c r="B652" s="31"/>
      <c r="C652" s="31"/>
      <c r="D652" s="31"/>
      <c r="E652" s="31"/>
      <c r="F652" s="31"/>
      <c r="AQ652" s="31"/>
      <c r="AR652" s="31"/>
      <c r="AS652" s="31"/>
      <c r="AT652" s="31"/>
      <c r="AU652" s="31"/>
      <c r="AV652" s="31"/>
      <c r="AW652" s="32"/>
      <c r="AX652" s="32"/>
      <c r="AY652" s="32"/>
      <c r="AZ652" s="32"/>
      <c r="BA652" s="32"/>
      <c r="BB652" s="32"/>
      <c r="BC652" s="31"/>
      <c r="BD652" s="31"/>
      <c r="BE652" s="31"/>
      <c r="BF652" s="31"/>
      <c r="BG652" s="31"/>
      <c r="BH652" s="31"/>
      <c r="BI652" s="31"/>
      <c r="BJ652" s="31"/>
      <c r="BK652" s="31"/>
      <c r="BL652" s="31"/>
      <c r="BM652" s="31"/>
      <c r="BN652" s="31"/>
      <c r="BO652" s="31"/>
      <c r="BP652" s="31"/>
      <c r="BQ652" s="31"/>
      <c r="BR652" s="31"/>
      <c r="BS652" s="31"/>
      <c r="BT652" s="31"/>
      <c r="BU652" s="31"/>
      <c r="BV652" s="31"/>
      <c r="BW652" s="31"/>
      <c r="BX652" s="31"/>
      <c r="BY652" s="31"/>
      <c r="BZ652" s="31"/>
      <c r="CA652" s="31"/>
      <c r="CB652" s="31"/>
      <c r="CC652" s="31"/>
      <c r="CD652" s="31"/>
      <c r="CE652" s="31"/>
      <c r="CF652" s="31"/>
      <c r="CG652" s="31"/>
      <c r="CH652" s="31"/>
      <c r="CI652" s="31"/>
      <c r="CJ652" s="31"/>
      <c r="CK652" s="31"/>
      <c r="CL652" s="31"/>
      <c r="CM652" s="31"/>
      <c r="CN652" s="31"/>
      <c r="CO652" s="31"/>
      <c r="CP652" s="31"/>
      <c r="CQ652" s="31"/>
      <c r="CR652" s="31"/>
      <c r="CS652" s="31"/>
      <c r="CT652" s="31"/>
      <c r="CU652" s="31"/>
      <c r="CV652" s="31"/>
    </row>
    <row r="653" spans="1:100" x14ac:dyDescent="0.3">
      <c r="A653" s="31"/>
      <c r="B653" s="31"/>
      <c r="C653" s="31"/>
      <c r="D653" s="31"/>
      <c r="E653" s="31"/>
      <c r="F653" s="31"/>
      <c r="AQ653" s="31"/>
      <c r="AR653" s="31"/>
      <c r="AS653" s="31"/>
      <c r="AT653" s="31"/>
      <c r="AU653" s="31"/>
      <c r="AV653" s="31"/>
      <c r="AW653" s="32"/>
      <c r="AX653" s="32"/>
      <c r="AY653" s="32"/>
      <c r="AZ653" s="32"/>
      <c r="BA653" s="32"/>
      <c r="BB653" s="32"/>
      <c r="BC653" s="31"/>
      <c r="BD653" s="31"/>
      <c r="BE653" s="31"/>
      <c r="BF653" s="31"/>
      <c r="BG653" s="31"/>
      <c r="BH653" s="31"/>
      <c r="BI653" s="31"/>
      <c r="BJ653" s="31"/>
      <c r="BK653" s="31"/>
      <c r="BL653" s="31"/>
      <c r="BM653" s="31"/>
      <c r="BN653" s="31"/>
      <c r="BO653" s="31"/>
      <c r="BP653" s="31"/>
      <c r="BQ653" s="31"/>
      <c r="BR653" s="31"/>
      <c r="BS653" s="31"/>
      <c r="BT653" s="31"/>
      <c r="BU653" s="31"/>
      <c r="BV653" s="31"/>
      <c r="BW653" s="31"/>
      <c r="BX653" s="31"/>
      <c r="BY653" s="31"/>
      <c r="BZ653" s="31"/>
      <c r="CA653" s="31"/>
      <c r="CB653" s="31"/>
      <c r="CC653" s="31"/>
      <c r="CD653" s="31"/>
      <c r="CE653" s="31"/>
      <c r="CF653" s="31"/>
      <c r="CG653" s="31"/>
      <c r="CH653" s="31"/>
      <c r="CI653" s="31"/>
      <c r="CJ653" s="31"/>
      <c r="CK653" s="31"/>
      <c r="CL653" s="31"/>
      <c r="CM653" s="31"/>
      <c r="CN653" s="31"/>
      <c r="CO653" s="31"/>
      <c r="CP653" s="31"/>
      <c r="CQ653" s="31"/>
      <c r="CR653" s="31"/>
      <c r="CS653" s="31"/>
      <c r="CT653" s="31"/>
      <c r="CU653" s="31"/>
      <c r="CV653" s="31"/>
    </row>
    <row r="654" spans="1:100" x14ac:dyDescent="0.3">
      <c r="A654" s="31"/>
      <c r="B654" s="31"/>
      <c r="C654" s="31"/>
      <c r="D654" s="31"/>
      <c r="E654" s="31"/>
      <c r="F654" s="31"/>
      <c r="AQ654" s="31"/>
      <c r="AR654" s="31"/>
      <c r="AS654" s="31"/>
      <c r="AT654" s="31"/>
      <c r="AU654" s="31"/>
      <c r="AV654" s="31"/>
      <c r="AW654" s="32"/>
      <c r="AX654" s="32"/>
      <c r="AY654" s="32"/>
      <c r="AZ654" s="32"/>
      <c r="BA654" s="32"/>
      <c r="BB654" s="32"/>
      <c r="BC654" s="31"/>
      <c r="BD654" s="31"/>
      <c r="BE654" s="31"/>
      <c r="BF654" s="31"/>
      <c r="BG654" s="31"/>
      <c r="BH654" s="31"/>
      <c r="BI654" s="31"/>
      <c r="BJ654" s="31"/>
      <c r="BK654" s="31"/>
      <c r="BL654" s="31"/>
      <c r="BM654" s="31"/>
      <c r="BN654" s="31"/>
      <c r="BO654" s="31"/>
      <c r="BP654" s="31"/>
      <c r="BQ654" s="31"/>
      <c r="BR654" s="31"/>
      <c r="BS654" s="31"/>
      <c r="BT654" s="31"/>
      <c r="BU654" s="31"/>
      <c r="BV654" s="31"/>
      <c r="BW654" s="31"/>
      <c r="BX654" s="31"/>
      <c r="BY654" s="31"/>
      <c r="BZ654" s="31"/>
      <c r="CA654" s="31"/>
      <c r="CB654" s="31"/>
      <c r="CC654" s="31"/>
      <c r="CD654" s="31"/>
      <c r="CE654" s="31"/>
      <c r="CF654" s="31"/>
      <c r="CG654" s="31"/>
      <c r="CH654" s="31"/>
      <c r="CI654" s="31"/>
      <c r="CJ654" s="31"/>
      <c r="CK654" s="31"/>
      <c r="CL654" s="31"/>
      <c r="CM654" s="31"/>
      <c r="CN654" s="31"/>
      <c r="CO654" s="31"/>
      <c r="CP654" s="31"/>
      <c r="CQ654" s="31"/>
      <c r="CR654" s="31"/>
      <c r="CS654" s="31"/>
      <c r="CT654" s="31"/>
      <c r="CU654" s="31"/>
      <c r="CV654" s="31"/>
    </row>
    <row r="655" spans="1:100" x14ac:dyDescent="0.3">
      <c r="A655" s="31"/>
      <c r="B655" s="31"/>
      <c r="C655" s="31"/>
      <c r="D655" s="31"/>
      <c r="E655" s="31"/>
      <c r="F655" s="31"/>
      <c r="AQ655" s="31"/>
      <c r="AR655" s="31"/>
      <c r="AS655" s="31"/>
      <c r="AT655" s="31"/>
      <c r="AU655" s="31"/>
      <c r="AV655" s="31"/>
      <c r="AW655" s="32"/>
      <c r="AX655" s="32"/>
      <c r="AY655" s="32"/>
      <c r="AZ655" s="32"/>
      <c r="BA655" s="32"/>
      <c r="BB655" s="32"/>
      <c r="BC655" s="31"/>
      <c r="BD655" s="31"/>
      <c r="BE655" s="31"/>
      <c r="BF655" s="31"/>
      <c r="BG655" s="31"/>
      <c r="BH655" s="31"/>
      <c r="BI655" s="31"/>
      <c r="BJ655" s="31"/>
      <c r="BK655" s="31"/>
      <c r="BL655" s="31"/>
      <c r="BM655" s="31"/>
      <c r="BN655" s="31"/>
      <c r="BO655" s="31"/>
      <c r="BP655" s="31"/>
      <c r="BQ655" s="31"/>
      <c r="BR655" s="31"/>
      <c r="BS655" s="31"/>
      <c r="BT655" s="31"/>
      <c r="BU655" s="31"/>
      <c r="BV655" s="31"/>
      <c r="BW655" s="31"/>
      <c r="BX655" s="31"/>
      <c r="BY655" s="31"/>
      <c r="BZ655" s="31"/>
      <c r="CA655" s="31"/>
      <c r="CB655" s="31"/>
      <c r="CC655" s="31"/>
      <c r="CD655" s="31"/>
      <c r="CE655" s="31"/>
      <c r="CF655" s="31"/>
      <c r="CG655" s="31"/>
      <c r="CH655" s="31"/>
      <c r="CI655" s="31"/>
      <c r="CJ655" s="31"/>
      <c r="CK655" s="31"/>
      <c r="CL655" s="31"/>
      <c r="CM655" s="31"/>
      <c r="CN655" s="31"/>
      <c r="CO655" s="31"/>
      <c r="CP655" s="31"/>
      <c r="CQ655" s="31"/>
      <c r="CR655" s="31"/>
      <c r="CS655" s="31"/>
      <c r="CT655" s="31"/>
      <c r="CU655" s="31"/>
      <c r="CV655" s="31"/>
    </row>
    <row r="656" spans="1:100" x14ac:dyDescent="0.3">
      <c r="A656" s="31"/>
      <c r="B656" s="31"/>
      <c r="C656" s="31"/>
      <c r="D656" s="31"/>
      <c r="E656" s="31"/>
      <c r="F656" s="31"/>
      <c r="AQ656" s="31"/>
      <c r="AR656" s="31"/>
      <c r="AS656" s="31"/>
      <c r="AT656" s="31"/>
      <c r="AU656" s="31"/>
      <c r="AV656" s="31"/>
      <c r="AW656" s="32"/>
      <c r="AX656" s="32"/>
      <c r="AY656" s="32"/>
      <c r="AZ656" s="32"/>
      <c r="BA656" s="32"/>
      <c r="BB656" s="32"/>
      <c r="BC656" s="31"/>
      <c r="BD656" s="31"/>
      <c r="BE656" s="31"/>
      <c r="BF656" s="31"/>
      <c r="BG656" s="31"/>
      <c r="BH656" s="31"/>
      <c r="BI656" s="31"/>
      <c r="BJ656" s="31"/>
      <c r="BK656" s="31"/>
      <c r="BL656" s="31"/>
      <c r="BM656" s="31"/>
      <c r="BN656" s="31"/>
      <c r="BO656" s="31"/>
      <c r="BP656" s="31"/>
      <c r="BQ656" s="31"/>
      <c r="BR656" s="31"/>
      <c r="BS656" s="31"/>
      <c r="BT656" s="31"/>
      <c r="BU656" s="31"/>
      <c r="BV656" s="31"/>
      <c r="BW656" s="31"/>
      <c r="BX656" s="31"/>
      <c r="BY656" s="31"/>
      <c r="BZ656" s="31"/>
      <c r="CA656" s="31"/>
      <c r="CB656" s="31"/>
      <c r="CC656" s="31"/>
      <c r="CD656" s="31"/>
      <c r="CE656" s="31"/>
      <c r="CF656" s="31"/>
      <c r="CG656" s="31"/>
      <c r="CH656" s="31"/>
      <c r="CI656" s="31"/>
      <c r="CJ656" s="31"/>
      <c r="CK656" s="31"/>
      <c r="CL656" s="31"/>
      <c r="CM656" s="31"/>
      <c r="CN656" s="31"/>
      <c r="CO656" s="31"/>
      <c r="CP656" s="31"/>
      <c r="CQ656" s="31"/>
      <c r="CR656" s="31"/>
      <c r="CS656" s="31"/>
      <c r="CT656" s="31"/>
      <c r="CU656" s="31"/>
      <c r="CV656" s="31"/>
    </row>
    <row r="657" spans="1:100" x14ac:dyDescent="0.3">
      <c r="A657" s="31"/>
      <c r="B657" s="31"/>
      <c r="C657" s="31"/>
      <c r="D657" s="31"/>
      <c r="E657" s="31"/>
      <c r="F657" s="31"/>
      <c r="AQ657" s="31"/>
      <c r="AR657" s="31"/>
      <c r="AS657" s="31"/>
      <c r="AT657" s="31"/>
      <c r="AU657" s="31"/>
      <c r="AV657" s="31"/>
      <c r="AW657" s="32"/>
      <c r="AX657" s="32"/>
      <c r="AY657" s="32"/>
      <c r="AZ657" s="32"/>
      <c r="BA657" s="32"/>
      <c r="BB657" s="32"/>
      <c r="BC657" s="31"/>
      <c r="BD657" s="31"/>
      <c r="BE657" s="31"/>
      <c r="BF657" s="31"/>
      <c r="BG657" s="31"/>
      <c r="BH657" s="31"/>
      <c r="BI657" s="31"/>
      <c r="BJ657" s="31"/>
      <c r="BK657" s="31"/>
      <c r="BL657" s="31"/>
      <c r="BM657" s="31"/>
      <c r="BN657" s="31"/>
      <c r="BO657" s="31"/>
      <c r="BP657" s="31"/>
      <c r="BQ657" s="31"/>
      <c r="BR657" s="31"/>
      <c r="BS657" s="31"/>
      <c r="BT657" s="31"/>
      <c r="BU657" s="31"/>
      <c r="BV657" s="31"/>
      <c r="BW657" s="31"/>
      <c r="BX657" s="31"/>
      <c r="BY657" s="31"/>
      <c r="BZ657" s="31"/>
      <c r="CA657" s="31"/>
      <c r="CB657" s="31"/>
      <c r="CC657" s="31"/>
      <c r="CD657" s="31"/>
      <c r="CE657" s="31"/>
      <c r="CF657" s="31"/>
      <c r="CG657" s="31"/>
      <c r="CH657" s="31"/>
      <c r="CI657" s="31"/>
      <c r="CJ657" s="31"/>
      <c r="CK657" s="31"/>
      <c r="CL657" s="31"/>
      <c r="CM657" s="31"/>
      <c r="CN657" s="31"/>
      <c r="CO657" s="31"/>
      <c r="CP657" s="31"/>
      <c r="CQ657" s="31"/>
      <c r="CR657" s="31"/>
      <c r="CS657" s="31"/>
      <c r="CT657" s="31"/>
      <c r="CU657" s="31"/>
      <c r="CV657" s="31"/>
    </row>
    <row r="658" spans="1:100" x14ac:dyDescent="0.3">
      <c r="A658" s="31"/>
      <c r="B658" s="31"/>
      <c r="C658" s="31"/>
      <c r="D658" s="31"/>
      <c r="E658" s="31"/>
      <c r="F658" s="31"/>
      <c r="AQ658" s="31"/>
      <c r="AR658" s="31"/>
      <c r="AS658" s="31"/>
      <c r="AT658" s="31"/>
      <c r="AU658" s="31"/>
      <c r="AV658" s="31"/>
      <c r="AW658" s="32"/>
      <c r="AX658" s="32"/>
      <c r="AY658" s="32"/>
      <c r="AZ658" s="32"/>
      <c r="BA658" s="32"/>
      <c r="BB658" s="32"/>
      <c r="BC658" s="31"/>
      <c r="BD658" s="31"/>
      <c r="BE658" s="31"/>
      <c r="BF658" s="31"/>
      <c r="BG658" s="31"/>
      <c r="BH658" s="31"/>
      <c r="BI658" s="31"/>
      <c r="BJ658" s="31"/>
      <c r="BK658" s="31"/>
      <c r="BL658" s="31"/>
      <c r="BM658" s="31"/>
      <c r="BN658" s="31"/>
      <c r="BO658" s="31"/>
      <c r="BP658" s="31"/>
      <c r="BQ658" s="31"/>
      <c r="BR658" s="31"/>
      <c r="BS658" s="31"/>
      <c r="BT658" s="31"/>
      <c r="BU658" s="31"/>
      <c r="BV658" s="31"/>
      <c r="BW658" s="31"/>
      <c r="BX658" s="31"/>
      <c r="BY658" s="31"/>
      <c r="BZ658" s="31"/>
      <c r="CA658" s="31"/>
      <c r="CB658" s="31"/>
      <c r="CC658" s="31"/>
      <c r="CD658" s="31"/>
      <c r="CE658" s="31"/>
      <c r="CF658" s="31"/>
      <c r="CG658" s="31"/>
      <c r="CH658" s="31"/>
      <c r="CI658" s="31"/>
      <c r="CJ658" s="31"/>
      <c r="CK658" s="31"/>
      <c r="CL658" s="31"/>
      <c r="CM658" s="31"/>
      <c r="CN658" s="31"/>
      <c r="CO658" s="31"/>
      <c r="CP658" s="31"/>
      <c r="CQ658" s="31"/>
      <c r="CR658" s="31"/>
      <c r="CS658" s="31"/>
      <c r="CT658" s="31"/>
      <c r="CU658" s="31"/>
      <c r="CV658" s="31"/>
    </row>
    <row r="659" spans="1:100" x14ac:dyDescent="0.3">
      <c r="A659" s="31"/>
      <c r="B659" s="31"/>
      <c r="C659" s="31"/>
      <c r="D659" s="31"/>
      <c r="E659" s="31"/>
      <c r="F659" s="31"/>
      <c r="AQ659" s="31"/>
      <c r="AR659" s="31"/>
      <c r="AS659" s="31"/>
      <c r="AT659" s="31"/>
      <c r="AU659" s="31"/>
      <c r="AV659" s="31"/>
      <c r="AW659" s="32"/>
      <c r="AX659" s="32"/>
      <c r="AY659" s="32"/>
      <c r="AZ659" s="32"/>
      <c r="BA659" s="32"/>
      <c r="BB659" s="32"/>
      <c r="BC659" s="31"/>
      <c r="BD659" s="31"/>
      <c r="BE659" s="31"/>
      <c r="BF659" s="31"/>
      <c r="BG659" s="31"/>
      <c r="BH659" s="31"/>
      <c r="BI659" s="31"/>
      <c r="BJ659" s="31"/>
      <c r="BK659" s="31"/>
      <c r="BL659" s="31"/>
      <c r="BM659" s="31"/>
      <c r="BN659" s="31"/>
      <c r="BO659" s="31"/>
      <c r="BP659" s="31"/>
      <c r="BQ659" s="31"/>
      <c r="BR659" s="31"/>
      <c r="BS659" s="31"/>
      <c r="BT659" s="31"/>
      <c r="BU659" s="31"/>
      <c r="BV659" s="31"/>
      <c r="BW659" s="31"/>
      <c r="BX659" s="31"/>
      <c r="BY659" s="31"/>
      <c r="BZ659" s="31"/>
      <c r="CA659" s="31"/>
      <c r="CB659" s="31"/>
      <c r="CC659" s="31"/>
      <c r="CD659" s="31"/>
      <c r="CE659" s="31"/>
      <c r="CF659" s="31"/>
      <c r="CG659" s="31"/>
      <c r="CH659" s="31"/>
      <c r="CI659" s="31"/>
      <c r="CJ659" s="31"/>
      <c r="CK659" s="31"/>
      <c r="CL659" s="31"/>
      <c r="CM659" s="31"/>
      <c r="CN659" s="31"/>
      <c r="CO659" s="31"/>
      <c r="CP659" s="31"/>
      <c r="CQ659" s="31"/>
      <c r="CR659" s="31"/>
      <c r="CS659" s="31"/>
      <c r="CT659" s="31"/>
      <c r="CU659" s="31"/>
      <c r="CV659" s="31"/>
    </row>
    <row r="660" spans="1:100" x14ac:dyDescent="0.3">
      <c r="A660" s="31"/>
      <c r="B660" s="31"/>
      <c r="C660" s="31"/>
      <c r="D660" s="31"/>
      <c r="E660" s="31"/>
      <c r="F660" s="31"/>
      <c r="AQ660" s="31"/>
      <c r="AR660" s="31"/>
      <c r="AS660" s="31"/>
      <c r="AT660" s="31"/>
      <c r="AU660" s="31"/>
      <c r="AV660" s="31"/>
      <c r="AW660" s="32"/>
      <c r="AX660" s="32"/>
      <c r="AY660" s="32"/>
      <c r="AZ660" s="32"/>
      <c r="BA660" s="32"/>
      <c r="BB660" s="32"/>
      <c r="BC660" s="31"/>
      <c r="BD660" s="31"/>
      <c r="BE660" s="31"/>
      <c r="BF660" s="31"/>
      <c r="BG660" s="31"/>
      <c r="BH660" s="31"/>
      <c r="BI660" s="31"/>
      <c r="BJ660" s="31"/>
      <c r="BK660" s="31"/>
      <c r="BL660" s="31"/>
      <c r="BM660" s="31"/>
      <c r="BN660" s="31"/>
      <c r="BO660" s="31"/>
      <c r="BP660" s="31"/>
      <c r="BQ660" s="31"/>
      <c r="BR660" s="31"/>
      <c r="BS660" s="31"/>
      <c r="BT660" s="31"/>
      <c r="BU660" s="31"/>
      <c r="BV660" s="31"/>
      <c r="BW660" s="31"/>
      <c r="BX660" s="31"/>
      <c r="BY660" s="31"/>
      <c r="BZ660" s="31"/>
      <c r="CA660" s="31"/>
      <c r="CB660" s="31"/>
      <c r="CC660" s="31"/>
      <c r="CD660" s="31"/>
      <c r="CE660" s="31"/>
      <c r="CF660" s="31"/>
      <c r="CG660" s="31"/>
      <c r="CH660" s="31"/>
      <c r="CI660" s="31"/>
      <c r="CJ660" s="31"/>
      <c r="CK660" s="31"/>
      <c r="CL660" s="31"/>
      <c r="CM660" s="31"/>
      <c r="CN660" s="31"/>
      <c r="CO660" s="31"/>
      <c r="CP660" s="31"/>
      <c r="CQ660" s="31"/>
      <c r="CR660" s="31"/>
      <c r="CS660" s="31"/>
      <c r="CT660" s="31"/>
      <c r="CU660" s="31"/>
      <c r="CV660" s="31"/>
    </row>
    <row r="661" spans="1:100" x14ac:dyDescent="0.3">
      <c r="A661" s="31"/>
      <c r="B661" s="31"/>
      <c r="C661" s="31"/>
      <c r="D661" s="31"/>
      <c r="E661" s="31"/>
      <c r="F661" s="31"/>
      <c r="AQ661" s="31"/>
      <c r="AR661" s="31"/>
      <c r="AS661" s="31"/>
      <c r="AT661" s="31"/>
      <c r="AU661" s="31"/>
      <c r="AV661" s="31"/>
      <c r="AW661" s="32"/>
      <c r="AX661" s="32"/>
      <c r="AY661" s="32"/>
      <c r="AZ661" s="32"/>
      <c r="BA661" s="32"/>
      <c r="BB661" s="32"/>
      <c r="BC661" s="31"/>
      <c r="BD661" s="31"/>
      <c r="BE661" s="31"/>
      <c r="BF661" s="31"/>
      <c r="BG661" s="31"/>
      <c r="BH661" s="31"/>
      <c r="BI661" s="31"/>
      <c r="BJ661" s="31"/>
      <c r="BK661" s="31"/>
      <c r="BL661" s="31"/>
      <c r="BM661" s="31"/>
      <c r="BN661" s="31"/>
      <c r="BO661" s="31"/>
      <c r="BP661" s="31"/>
      <c r="BQ661" s="31"/>
      <c r="BR661" s="31"/>
      <c r="BS661" s="31"/>
      <c r="BT661" s="31"/>
      <c r="BU661" s="31"/>
      <c r="BV661" s="31"/>
      <c r="BW661" s="31"/>
      <c r="BX661" s="31"/>
      <c r="BY661" s="31"/>
      <c r="BZ661" s="31"/>
      <c r="CA661" s="31"/>
      <c r="CB661" s="31"/>
      <c r="CC661" s="31"/>
      <c r="CD661" s="31"/>
      <c r="CE661" s="31"/>
      <c r="CF661" s="31"/>
      <c r="CG661" s="31"/>
      <c r="CH661" s="31"/>
      <c r="CI661" s="31"/>
      <c r="CJ661" s="31"/>
      <c r="CK661" s="31"/>
      <c r="CL661" s="31"/>
      <c r="CM661" s="31"/>
      <c r="CN661" s="31"/>
      <c r="CO661" s="31"/>
      <c r="CP661" s="31"/>
      <c r="CQ661" s="31"/>
      <c r="CR661" s="31"/>
      <c r="CS661" s="31"/>
      <c r="CT661" s="31"/>
      <c r="CU661" s="31"/>
      <c r="CV661" s="31"/>
    </row>
    <row r="662" spans="1:100" x14ac:dyDescent="0.3">
      <c r="A662" s="31"/>
      <c r="B662" s="31"/>
      <c r="C662" s="31"/>
      <c r="D662" s="31"/>
      <c r="E662" s="31"/>
      <c r="F662" s="31"/>
      <c r="AQ662" s="31"/>
      <c r="AR662" s="31"/>
      <c r="AS662" s="31"/>
      <c r="AT662" s="31"/>
      <c r="AU662" s="31"/>
      <c r="AV662" s="31"/>
      <c r="AW662" s="32"/>
      <c r="AX662" s="32"/>
      <c r="AY662" s="32"/>
      <c r="AZ662" s="32"/>
      <c r="BA662" s="32"/>
      <c r="BB662" s="32"/>
      <c r="BC662" s="31"/>
      <c r="BD662" s="31"/>
      <c r="BE662" s="31"/>
      <c r="BF662" s="31"/>
      <c r="BG662" s="31"/>
      <c r="BH662" s="31"/>
      <c r="BI662" s="31"/>
      <c r="BJ662" s="31"/>
      <c r="BK662" s="31"/>
      <c r="BL662" s="31"/>
      <c r="BM662" s="31"/>
      <c r="BN662" s="31"/>
      <c r="BO662" s="31"/>
      <c r="BP662" s="31"/>
      <c r="BQ662" s="31"/>
      <c r="BR662" s="31"/>
      <c r="BS662" s="31"/>
      <c r="BT662" s="31"/>
      <c r="BU662" s="31"/>
      <c r="BV662" s="31"/>
      <c r="BW662" s="31"/>
      <c r="BX662" s="31"/>
      <c r="BY662" s="31"/>
      <c r="BZ662" s="31"/>
      <c r="CA662" s="31"/>
      <c r="CB662" s="31"/>
      <c r="CC662" s="31"/>
      <c r="CD662" s="31"/>
      <c r="CE662" s="31"/>
      <c r="CF662" s="31"/>
      <c r="CG662" s="31"/>
      <c r="CH662" s="31"/>
      <c r="CI662" s="31"/>
      <c r="CJ662" s="31"/>
      <c r="CK662" s="31"/>
      <c r="CL662" s="31"/>
      <c r="CM662" s="31"/>
      <c r="CN662" s="31"/>
      <c r="CO662" s="31"/>
      <c r="CP662" s="31"/>
      <c r="CQ662" s="31"/>
      <c r="CR662" s="31"/>
      <c r="CS662" s="31"/>
      <c r="CT662" s="31"/>
      <c r="CU662" s="31"/>
      <c r="CV662" s="31"/>
    </row>
    <row r="663" spans="1:100" x14ac:dyDescent="0.3">
      <c r="A663" s="31"/>
      <c r="B663" s="31"/>
      <c r="C663" s="31"/>
      <c r="D663" s="31"/>
      <c r="E663" s="31"/>
      <c r="F663" s="31"/>
      <c r="AQ663" s="31"/>
      <c r="AR663" s="31"/>
      <c r="AS663" s="31"/>
      <c r="AT663" s="31"/>
      <c r="AU663" s="31"/>
      <c r="AV663" s="31"/>
      <c r="AW663" s="32"/>
      <c r="AX663" s="32"/>
      <c r="AY663" s="32"/>
      <c r="AZ663" s="32"/>
      <c r="BA663" s="32"/>
      <c r="BB663" s="32"/>
      <c r="BC663" s="31"/>
      <c r="BD663" s="31"/>
      <c r="BE663" s="31"/>
      <c r="BF663" s="31"/>
      <c r="BG663" s="31"/>
      <c r="BH663" s="31"/>
      <c r="BI663" s="31"/>
      <c r="BJ663" s="31"/>
      <c r="BK663" s="31"/>
      <c r="BL663" s="31"/>
      <c r="BM663" s="31"/>
      <c r="BN663" s="31"/>
      <c r="BO663" s="31"/>
      <c r="BP663" s="31"/>
      <c r="BQ663" s="31"/>
      <c r="BR663" s="31"/>
      <c r="BS663" s="31"/>
      <c r="BT663" s="31"/>
      <c r="BU663" s="31"/>
      <c r="BV663" s="31"/>
      <c r="BW663" s="31"/>
      <c r="BX663" s="31"/>
      <c r="BY663" s="31"/>
      <c r="BZ663" s="31"/>
      <c r="CA663" s="31"/>
      <c r="CB663" s="31"/>
      <c r="CC663" s="31"/>
      <c r="CD663" s="31"/>
      <c r="CE663" s="31"/>
      <c r="CF663" s="31"/>
      <c r="CG663" s="31"/>
      <c r="CH663" s="31"/>
      <c r="CI663" s="31"/>
      <c r="CJ663" s="31"/>
      <c r="CK663" s="31"/>
      <c r="CL663" s="31"/>
      <c r="CM663" s="31"/>
      <c r="CN663" s="31"/>
      <c r="CO663" s="31"/>
      <c r="CP663" s="31"/>
      <c r="CQ663" s="31"/>
      <c r="CR663" s="31"/>
      <c r="CS663" s="31"/>
      <c r="CT663" s="31"/>
      <c r="CU663" s="31"/>
      <c r="CV663" s="31"/>
    </row>
    <row r="664" spans="1:100" x14ac:dyDescent="0.3">
      <c r="A664" s="31"/>
      <c r="B664" s="31"/>
      <c r="C664" s="31"/>
      <c r="D664" s="31"/>
      <c r="E664" s="31"/>
      <c r="F664" s="31"/>
      <c r="AQ664" s="31"/>
      <c r="AR664" s="31"/>
      <c r="AS664" s="31"/>
      <c r="AT664" s="31"/>
      <c r="AU664" s="31"/>
      <c r="AV664" s="31"/>
      <c r="AW664" s="32"/>
      <c r="AX664" s="32"/>
      <c r="AY664" s="32"/>
      <c r="AZ664" s="32"/>
      <c r="BA664" s="32"/>
      <c r="BB664" s="32"/>
      <c r="BC664" s="31"/>
      <c r="BD664" s="31"/>
      <c r="BE664" s="31"/>
      <c r="BF664" s="31"/>
      <c r="BG664" s="31"/>
      <c r="BH664" s="31"/>
      <c r="BI664" s="31"/>
      <c r="BJ664" s="31"/>
      <c r="BK664" s="31"/>
      <c r="BL664" s="31"/>
      <c r="BM664" s="31"/>
      <c r="BN664" s="31"/>
      <c r="BO664" s="31"/>
      <c r="BP664" s="31"/>
      <c r="BQ664" s="31"/>
      <c r="BR664" s="31"/>
      <c r="BS664" s="31"/>
      <c r="BT664" s="31"/>
      <c r="BU664" s="31"/>
      <c r="BV664" s="31"/>
      <c r="BW664" s="31"/>
      <c r="BX664" s="31"/>
      <c r="BY664" s="31"/>
      <c r="BZ664" s="31"/>
      <c r="CA664" s="31"/>
      <c r="CB664" s="31"/>
      <c r="CC664" s="31"/>
      <c r="CD664" s="31"/>
      <c r="CE664" s="31"/>
      <c r="CF664" s="31"/>
      <c r="CG664" s="31"/>
      <c r="CH664" s="31"/>
      <c r="CI664" s="31"/>
      <c r="CJ664" s="31"/>
      <c r="CK664" s="31"/>
      <c r="CL664" s="31"/>
      <c r="CM664" s="31"/>
      <c r="CN664" s="31"/>
      <c r="CO664" s="31"/>
      <c r="CP664" s="31"/>
      <c r="CQ664" s="31"/>
      <c r="CR664" s="31"/>
      <c r="CS664" s="31"/>
      <c r="CT664" s="31"/>
      <c r="CU664" s="31"/>
      <c r="CV664" s="31"/>
    </row>
    <row r="665" spans="1:100" x14ac:dyDescent="0.3">
      <c r="A665" s="31"/>
      <c r="B665" s="31"/>
      <c r="C665" s="31"/>
      <c r="D665" s="31"/>
      <c r="E665" s="31"/>
      <c r="F665" s="31"/>
      <c r="AQ665" s="31"/>
      <c r="AR665" s="31"/>
      <c r="AS665" s="31"/>
      <c r="AT665" s="31"/>
      <c r="AU665" s="31"/>
      <c r="AV665" s="31"/>
      <c r="AW665" s="32"/>
      <c r="AX665" s="32"/>
      <c r="AY665" s="32"/>
      <c r="AZ665" s="32"/>
      <c r="BA665" s="32"/>
      <c r="BB665" s="32"/>
      <c r="BC665" s="31"/>
      <c r="BD665" s="31"/>
      <c r="BE665" s="31"/>
      <c r="BF665" s="31"/>
      <c r="BG665" s="31"/>
      <c r="BH665" s="31"/>
      <c r="BI665" s="31"/>
      <c r="BJ665" s="31"/>
      <c r="BK665" s="31"/>
      <c r="BL665" s="31"/>
      <c r="BM665" s="31"/>
      <c r="BN665" s="31"/>
      <c r="BO665" s="31"/>
      <c r="BP665" s="31"/>
      <c r="BQ665" s="31"/>
      <c r="BR665" s="31"/>
      <c r="BS665" s="31"/>
      <c r="BT665" s="31"/>
      <c r="BU665" s="31"/>
      <c r="BV665" s="31"/>
      <c r="BW665" s="31"/>
      <c r="BX665" s="31"/>
      <c r="BY665" s="31"/>
      <c r="BZ665" s="31"/>
      <c r="CA665" s="31"/>
      <c r="CB665" s="31"/>
      <c r="CC665" s="31"/>
      <c r="CD665" s="31"/>
      <c r="CE665" s="31"/>
      <c r="CF665" s="31"/>
      <c r="CG665" s="31"/>
      <c r="CH665" s="31"/>
      <c r="CI665" s="31"/>
      <c r="CJ665" s="31"/>
      <c r="CK665" s="31"/>
      <c r="CL665" s="31"/>
      <c r="CM665" s="31"/>
      <c r="CN665" s="31"/>
      <c r="CO665" s="31"/>
      <c r="CP665" s="31"/>
      <c r="CQ665" s="31"/>
      <c r="CR665" s="31"/>
      <c r="CS665" s="31"/>
      <c r="CT665" s="31"/>
      <c r="CU665" s="31"/>
      <c r="CV665" s="31"/>
    </row>
    <row r="666" spans="1:100" x14ac:dyDescent="0.3">
      <c r="A666" s="31"/>
      <c r="B666" s="31"/>
      <c r="C666" s="31"/>
      <c r="D666" s="31"/>
      <c r="E666" s="31"/>
      <c r="F666" s="31"/>
      <c r="AQ666" s="31"/>
      <c r="AR666" s="31"/>
      <c r="AS666" s="31"/>
      <c r="AT666" s="31"/>
      <c r="AU666" s="31"/>
      <c r="AV666" s="31"/>
      <c r="AW666" s="32"/>
      <c r="AX666" s="32"/>
      <c r="AY666" s="32"/>
      <c r="AZ666" s="32"/>
      <c r="BA666" s="32"/>
      <c r="BB666" s="32"/>
      <c r="BC666" s="31"/>
      <c r="BD666" s="31"/>
      <c r="BE666" s="31"/>
      <c r="BF666" s="31"/>
      <c r="BG666" s="31"/>
      <c r="BH666" s="31"/>
      <c r="BI666" s="31"/>
      <c r="BJ666" s="31"/>
      <c r="BK666" s="31"/>
      <c r="BL666" s="31"/>
      <c r="BM666" s="31"/>
      <c r="BN666" s="31"/>
      <c r="BO666" s="31"/>
      <c r="BP666" s="31"/>
      <c r="BQ666" s="31"/>
      <c r="BR666" s="31"/>
      <c r="BS666" s="31"/>
      <c r="BT666" s="31"/>
      <c r="BU666" s="31"/>
      <c r="BV666" s="31"/>
      <c r="BW666" s="31"/>
      <c r="BX666" s="31"/>
      <c r="BY666" s="31"/>
      <c r="BZ666" s="31"/>
      <c r="CA666" s="31"/>
      <c r="CB666" s="31"/>
      <c r="CC666" s="31"/>
      <c r="CD666" s="31"/>
      <c r="CE666" s="31"/>
      <c r="CF666" s="31"/>
      <c r="CG666" s="31"/>
      <c r="CH666" s="31"/>
      <c r="CI666" s="31"/>
      <c r="CJ666" s="31"/>
      <c r="CK666" s="31"/>
      <c r="CL666" s="31"/>
      <c r="CM666" s="31"/>
      <c r="CN666" s="31"/>
      <c r="CO666" s="31"/>
      <c r="CP666" s="31"/>
      <c r="CQ666" s="31"/>
      <c r="CR666" s="31"/>
      <c r="CS666" s="31"/>
      <c r="CT666" s="31"/>
      <c r="CU666" s="31"/>
      <c r="CV666" s="31"/>
    </row>
    <row r="667" spans="1:100" x14ac:dyDescent="0.3">
      <c r="A667" s="31"/>
      <c r="B667" s="31"/>
      <c r="C667" s="31"/>
      <c r="D667" s="31"/>
      <c r="E667" s="31"/>
      <c r="F667" s="31"/>
      <c r="AQ667" s="31"/>
      <c r="AR667" s="31"/>
      <c r="AS667" s="31"/>
      <c r="AT667" s="31"/>
      <c r="AU667" s="31"/>
      <c r="AV667" s="31"/>
      <c r="AW667" s="32"/>
      <c r="AX667" s="32"/>
      <c r="AY667" s="32"/>
      <c r="AZ667" s="32"/>
      <c r="BA667" s="32"/>
      <c r="BB667" s="32"/>
      <c r="BC667" s="31"/>
      <c r="BD667" s="31"/>
      <c r="BE667" s="31"/>
      <c r="BF667" s="31"/>
      <c r="BG667" s="31"/>
      <c r="BH667" s="31"/>
      <c r="BI667" s="31"/>
      <c r="BJ667" s="31"/>
      <c r="BK667" s="31"/>
      <c r="BL667" s="31"/>
      <c r="BM667" s="31"/>
      <c r="BN667" s="31"/>
      <c r="BO667" s="31"/>
      <c r="BP667" s="31"/>
      <c r="BQ667" s="31"/>
      <c r="BR667" s="31"/>
      <c r="BS667" s="31"/>
      <c r="BT667" s="31"/>
      <c r="BU667" s="31"/>
      <c r="BV667" s="31"/>
      <c r="BW667" s="31"/>
      <c r="BX667" s="31"/>
      <c r="BY667" s="31"/>
      <c r="BZ667" s="31"/>
      <c r="CA667" s="31"/>
      <c r="CB667" s="31"/>
      <c r="CC667" s="31"/>
      <c r="CD667" s="31"/>
      <c r="CE667" s="31"/>
      <c r="CF667" s="31"/>
      <c r="CG667" s="31"/>
      <c r="CH667" s="31"/>
      <c r="CI667" s="31"/>
      <c r="CJ667" s="31"/>
      <c r="CK667" s="31"/>
      <c r="CL667" s="31"/>
      <c r="CM667" s="31"/>
      <c r="CN667" s="31"/>
      <c r="CO667" s="31"/>
      <c r="CP667" s="31"/>
      <c r="CQ667" s="31"/>
      <c r="CR667" s="31"/>
      <c r="CS667" s="31"/>
      <c r="CT667" s="31"/>
      <c r="CU667" s="31"/>
      <c r="CV667" s="31"/>
    </row>
    <row r="668" spans="1:100" x14ac:dyDescent="0.3">
      <c r="A668" s="31"/>
      <c r="B668" s="31"/>
      <c r="C668" s="31"/>
      <c r="D668" s="31"/>
      <c r="E668" s="31"/>
      <c r="F668" s="31"/>
      <c r="AQ668" s="31"/>
      <c r="AR668" s="31"/>
      <c r="AS668" s="31"/>
      <c r="AT668" s="31"/>
      <c r="AU668" s="31"/>
      <c r="AV668" s="31"/>
      <c r="AW668" s="32"/>
      <c r="AX668" s="32"/>
      <c r="AY668" s="32"/>
      <c r="AZ668" s="32"/>
      <c r="BA668" s="32"/>
      <c r="BB668" s="32"/>
      <c r="BC668" s="31"/>
      <c r="BD668" s="31"/>
      <c r="BE668" s="31"/>
      <c r="BF668" s="31"/>
      <c r="BG668" s="31"/>
      <c r="BH668" s="31"/>
      <c r="BI668" s="31"/>
      <c r="BJ668" s="31"/>
      <c r="BK668" s="31"/>
      <c r="BL668" s="31"/>
      <c r="BM668" s="31"/>
      <c r="BN668" s="31"/>
      <c r="BO668" s="31"/>
      <c r="BP668" s="31"/>
      <c r="BQ668" s="31"/>
      <c r="BR668" s="31"/>
      <c r="BS668" s="31"/>
      <c r="BT668" s="31"/>
      <c r="BU668" s="31"/>
      <c r="BV668" s="31"/>
      <c r="BW668" s="31"/>
      <c r="BX668" s="31"/>
      <c r="BY668" s="31"/>
      <c r="BZ668" s="31"/>
      <c r="CA668" s="31"/>
      <c r="CB668" s="31"/>
      <c r="CC668" s="31"/>
      <c r="CD668" s="31"/>
      <c r="CE668" s="31"/>
      <c r="CF668" s="31"/>
      <c r="CG668" s="31"/>
      <c r="CH668" s="31"/>
      <c r="CI668" s="31"/>
      <c r="CJ668" s="31"/>
      <c r="CK668" s="31"/>
      <c r="CL668" s="31"/>
      <c r="CM668" s="31"/>
      <c r="CN668" s="31"/>
      <c r="CO668" s="31"/>
      <c r="CP668" s="31"/>
      <c r="CQ668" s="31"/>
      <c r="CR668" s="31"/>
      <c r="CS668" s="31"/>
      <c r="CT668" s="31"/>
      <c r="CU668" s="31"/>
      <c r="CV668" s="31"/>
    </row>
    <row r="669" spans="1:100" x14ac:dyDescent="0.3">
      <c r="A669" s="31"/>
      <c r="B669" s="31"/>
      <c r="C669" s="31"/>
      <c r="D669" s="31"/>
      <c r="E669" s="31"/>
      <c r="F669" s="31"/>
      <c r="AQ669" s="31"/>
      <c r="AR669" s="31"/>
      <c r="AS669" s="31"/>
      <c r="AT669" s="31"/>
      <c r="AU669" s="31"/>
      <c r="AV669" s="31"/>
      <c r="AW669" s="32"/>
      <c r="AX669" s="32"/>
      <c r="AY669" s="32"/>
      <c r="AZ669" s="32"/>
      <c r="BA669" s="32"/>
      <c r="BB669" s="32"/>
      <c r="BC669" s="31"/>
      <c r="BD669" s="31"/>
      <c r="BE669" s="31"/>
      <c r="BF669" s="31"/>
      <c r="BG669" s="31"/>
      <c r="BH669" s="31"/>
      <c r="BI669" s="31"/>
      <c r="BJ669" s="31"/>
      <c r="BK669" s="31"/>
      <c r="BL669" s="31"/>
      <c r="BM669" s="31"/>
      <c r="BN669" s="31"/>
      <c r="BO669" s="31"/>
      <c r="BP669" s="31"/>
      <c r="BQ669" s="31"/>
      <c r="BR669" s="31"/>
      <c r="BS669" s="31"/>
      <c r="BT669" s="31"/>
      <c r="BU669" s="31"/>
      <c r="BV669" s="31"/>
      <c r="BW669" s="31"/>
      <c r="BX669" s="31"/>
      <c r="BY669" s="31"/>
      <c r="BZ669" s="31"/>
      <c r="CA669" s="31"/>
      <c r="CB669" s="31"/>
      <c r="CC669" s="31"/>
      <c r="CD669" s="31"/>
      <c r="CE669" s="31"/>
      <c r="CF669" s="31"/>
      <c r="CG669" s="31"/>
      <c r="CH669" s="31"/>
      <c r="CI669" s="31"/>
      <c r="CJ669" s="31"/>
      <c r="CK669" s="31"/>
      <c r="CL669" s="31"/>
      <c r="CM669" s="31"/>
      <c r="CN669" s="31"/>
      <c r="CO669" s="31"/>
      <c r="CP669" s="31"/>
      <c r="CQ669" s="31"/>
      <c r="CR669" s="31"/>
      <c r="CS669" s="31"/>
      <c r="CT669" s="31"/>
      <c r="CU669" s="31"/>
      <c r="CV669" s="31"/>
    </row>
    <row r="670" spans="1:100" x14ac:dyDescent="0.3">
      <c r="A670" s="31"/>
      <c r="B670" s="31"/>
      <c r="C670" s="31"/>
      <c r="D670" s="31"/>
      <c r="E670" s="31"/>
      <c r="F670" s="31"/>
      <c r="AQ670" s="31"/>
      <c r="AR670" s="31"/>
      <c r="AS670" s="31"/>
      <c r="AT670" s="31"/>
      <c r="AU670" s="31"/>
      <c r="AV670" s="31"/>
      <c r="AW670" s="32"/>
      <c r="AX670" s="32"/>
      <c r="AY670" s="32"/>
      <c r="AZ670" s="32"/>
      <c r="BA670" s="32"/>
      <c r="BB670" s="32"/>
      <c r="BC670" s="31"/>
      <c r="BD670" s="31"/>
      <c r="BE670" s="31"/>
      <c r="BF670" s="31"/>
      <c r="BG670" s="31"/>
      <c r="BH670" s="31"/>
      <c r="BI670" s="31"/>
      <c r="BJ670" s="31"/>
      <c r="BK670" s="31"/>
      <c r="BL670" s="31"/>
      <c r="BM670" s="31"/>
      <c r="BN670" s="31"/>
      <c r="BO670" s="31"/>
      <c r="BP670" s="31"/>
      <c r="BQ670" s="31"/>
      <c r="BR670" s="31"/>
      <c r="BS670" s="31"/>
      <c r="BT670" s="31"/>
      <c r="BU670" s="31"/>
      <c r="BV670" s="31"/>
      <c r="BW670" s="31"/>
      <c r="BX670" s="31"/>
      <c r="BY670" s="31"/>
      <c r="BZ670" s="31"/>
      <c r="CA670" s="31"/>
      <c r="CB670" s="31"/>
      <c r="CC670" s="31"/>
      <c r="CD670" s="31"/>
      <c r="CE670" s="31"/>
      <c r="CF670" s="31"/>
      <c r="CG670" s="31"/>
      <c r="CH670" s="31"/>
      <c r="CI670" s="31"/>
      <c r="CJ670" s="31"/>
      <c r="CK670" s="31"/>
      <c r="CL670" s="31"/>
      <c r="CM670" s="31"/>
      <c r="CN670" s="31"/>
      <c r="CO670" s="31"/>
      <c r="CP670" s="31"/>
      <c r="CQ670" s="31"/>
      <c r="CR670" s="31"/>
      <c r="CS670" s="31"/>
      <c r="CT670" s="31"/>
      <c r="CU670" s="31"/>
      <c r="CV670" s="31"/>
    </row>
    <row r="671" spans="1:100" x14ac:dyDescent="0.3">
      <c r="A671" s="31"/>
      <c r="B671" s="31"/>
      <c r="C671" s="31"/>
      <c r="D671" s="31"/>
      <c r="E671" s="31"/>
      <c r="F671" s="31"/>
      <c r="AQ671" s="31"/>
      <c r="AR671" s="31"/>
      <c r="AS671" s="31"/>
      <c r="AT671" s="31"/>
      <c r="AU671" s="31"/>
      <c r="AV671" s="31"/>
      <c r="AW671" s="32"/>
      <c r="AX671" s="32"/>
      <c r="AY671" s="32"/>
      <c r="AZ671" s="32"/>
      <c r="BA671" s="32"/>
      <c r="BB671" s="32"/>
      <c r="BC671" s="31"/>
      <c r="BD671" s="31"/>
      <c r="BE671" s="31"/>
      <c r="BF671" s="31"/>
      <c r="BG671" s="31"/>
      <c r="BH671" s="31"/>
      <c r="BI671" s="31"/>
      <c r="BJ671" s="31"/>
      <c r="BK671" s="31"/>
      <c r="BL671" s="31"/>
      <c r="BM671" s="31"/>
      <c r="BN671" s="31"/>
      <c r="BO671" s="31"/>
      <c r="BP671" s="31"/>
      <c r="BQ671" s="31"/>
      <c r="BR671" s="31"/>
      <c r="BS671" s="31"/>
      <c r="BT671" s="31"/>
      <c r="BU671" s="31"/>
      <c r="BV671" s="31"/>
      <c r="BW671" s="31"/>
      <c r="BX671" s="31"/>
      <c r="BY671" s="31"/>
      <c r="BZ671" s="31"/>
      <c r="CA671" s="31"/>
      <c r="CB671" s="31"/>
      <c r="CC671" s="31"/>
      <c r="CD671" s="31"/>
      <c r="CE671" s="31"/>
      <c r="CF671" s="31"/>
      <c r="CG671" s="31"/>
      <c r="CH671" s="31"/>
      <c r="CI671" s="31"/>
      <c r="CJ671" s="31"/>
      <c r="CK671" s="31"/>
      <c r="CL671" s="31"/>
      <c r="CM671" s="31"/>
      <c r="CN671" s="31"/>
      <c r="CO671" s="31"/>
      <c r="CP671" s="31"/>
      <c r="CQ671" s="31"/>
      <c r="CR671" s="31"/>
      <c r="CS671" s="31"/>
      <c r="CT671" s="31"/>
      <c r="CU671" s="31"/>
      <c r="CV671" s="31"/>
    </row>
    <row r="672" spans="1:100" x14ac:dyDescent="0.3">
      <c r="A672" s="31"/>
      <c r="B672" s="31"/>
      <c r="C672" s="31"/>
      <c r="D672" s="31"/>
      <c r="E672" s="31"/>
      <c r="F672" s="31"/>
      <c r="AQ672" s="31"/>
      <c r="AR672" s="31"/>
      <c r="AS672" s="31"/>
      <c r="AT672" s="31"/>
      <c r="AU672" s="31"/>
      <c r="AV672" s="31"/>
      <c r="AW672" s="32"/>
      <c r="AX672" s="32"/>
      <c r="AY672" s="32"/>
      <c r="AZ672" s="32"/>
      <c r="BA672" s="32"/>
      <c r="BB672" s="32"/>
      <c r="BC672" s="31"/>
      <c r="BD672" s="31"/>
      <c r="BE672" s="31"/>
      <c r="BF672" s="31"/>
      <c r="BG672" s="31"/>
      <c r="BH672" s="31"/>
      <c r="BI672" s="31"/>
      <c r="BJ672" s="31"/>
      <c r="BK672" s="31"/>
      <c r="BL672" s="31"/>
      <c r="BM672" s="31"/>
      <c r="BN672" s="31"/>
      <c r="BO672" s="31"/>
      <c r="BP672" s="31"/>
      <c r="BQ672" s="31"/>
      <c r="BR672" s="31"/>
      <c r="BS672" s="31"/>
      <c r="BT672" s="31"/>
      <c r="BU672" s="31"/>
      <c r="BV672" s="31"/>
      <c r="BW672" s="31"/>
      <c r="BX672" s="31"/>
      <c r="BY672" s="31"/>
      <c r="BZ672" s="31"/>
      <c r="CA672" s="31"/>
      <c r="CB672" s="31"/>
      <c r="CC672" s="31"/>
      <c r="CD672" s="31"/>
      <c r="CE672" s="31"/>
      <c r="CF672" s="31"/>
      <c r="CG672" s="31"/>
      <c r="CH672" s="31"/>
      <c r="CI672" s="31"/>
      <c r="CJ672" s="31"/>
      <c r="CK672" s="31"/>
      <c r="CL672" s="31"/>
      <c r="CM672" s="31"/>
      <c r="CN672" s="31"/>
      <c r="CO672" s="31"/>
      <c r="CP672" s="31"/>
      <c r="CQ672" s="31"/>
      <c r="CR672" s="31"/>
      <c r="CS672" s="31"/>
      <c r="CT672" s="31"/>
      <c r="CU672" s="31"/>
      <c r="CV672" s="31"/>
    </row>
    <row r="673" spans="1:100" x14ac:dyDescent="0.3">
      <c r="A673" s="31"/>
      <c r="B673" s="31"/>
      <c r="C673" s="31"/>
      <c r="D673" s="31"/>
      <c r="E673" s="31"/>
      <c r="F673" s="31"/>
      <c r="AQ673" s="31"/>
      <c r="AR673" s="31"/>
      <c r="AS673" s="31"/>
      <c r="AT673" s="31"/>
      <c r="AU673" s="31"/>
      <c r="AV673" s="31"/>
      <c r="AW673" s="32"/>
      <c r="AX673" s="32"/>
      <c r="AY673" s="32"/>
      <c r="AZ673" s="32"/>
      <c r="BA673" s="32"/>
      <c r="BB673" s="32"/>
      <c r="BC673" s="31"/>
      <c r="BD673" s="31"/>
      <c r="BE673" s="31"/>
      <c r="BF673" s="31"/>
      <c r="BG673" s="31"/>
      <c r="BH673" s="31"/>
      <c r="BI673" s="31"/>
      <c r="BJ673" s="31"/>
      <c r="BK673" s="31"/>
      <c r="BL673" s="31"/>
      <c r="BM673" s="31"/>
      <c r="BN673" s="31"/>
      <c r="BO673" s="31"/>
      <c r="BP673" s="31"/>
      <c r="BQ673" s="31"/>
      <c r="BR673" s="31"/>
      <c r="BS673" s="31"/>
      <c r="BT673" s="31"/>
      <c r="BU673" s="31"/>
      <c r="BV673" s="31"/>
      <c r="BW673" s="31"/>
      <c r="BX673" s="31"/>
      <c r="BY673" s="31"/>
      <c r="BZ673" s="31"/>
      <c r="CA673" s="31"/>
      <c r="CB673" s="31"/>
      <c r="CC673" s="31"/>
      <c r="CD673" s="31"/>
      <c r="CE673" s="31"/>
      <c r="CF673" s="31"/>
      <c r="CG673" s="31"/>
      <c r="CH673" s="31"/>
      <c r="CI673" s="31"/>
      <c r="CJ673" s="31"/>
      <c r="CK673" s="31"/>
      <c r="CL673" s="31"/>
      <c r="CM673" s="31"/>
      <c r="CN673" s="31"/>
      <c r="CO673" s="31"/>
      <c r="CP673" s="31"/>
      <c r="CQ673" s="31"/>
      <c r="CR673" s="31"/>
      <c r="CS673" s="31"/>
      <c r="CT673" s="31"/>
      <c r="CU673" s="31"/>
      <c r="CV673" s="31"/>
    </row>
    <row r="674" spans="1:100" x14ac:dyDescent="0.3">
      <c r="A674" s="31"/>
      <c r="B674" s="31"/>
      <c r="C674" s="31"/>
      <c r="D674" s="31"/>
      <c r="E674" s="31"/>
      <c r="F674" s="31"/>
      <c r="AQ674" s="31"/>
      <c r="AR674" s="31"/>
      <c r="AS674" s="31"/>
      <c r="AT674" s="31"/>
      <c r="AU674" s="31"/>
      <c r="AV674" s="31"/>
      <c r="AW674" s="32"/>
      <c r="AX674" s="32"/>
      <c r="AY674" s="32"/>
      <c r="AZ674" s="32"/>
      <c r="BA674" s="32"/>
      <c r="BB674" s="32"/>
      <c r="BC674" s="31"/>
      <c r="BD674" s="31"/>
      <c r="BE674" s="31"/>
      <c r="BF674" s="31"/>
      <c r="BG674" s="31"/>
      <c r="BH674" s="31"/>
      <c r="BI674" s="31"/>
      <c r="BJ674" s="31"/>
      <c r="BK674" s="31"/>
      <c r="BL674" s="31"/>
      <c r="BM674" s="31"/>
      <c r="BN674" s="31"/>
      <c r="BO674" s="31"/>
      <c r="BP674" s="31"/>
      <c r="BQ674" s="31"/>
      <c r="BR674" s="31"/>
      <c r="BS674" s="31"/>
      <c r="BT674" s="31"/>
      <c r="BU674" s="31"/>
      <c r="BV674" s="31"/>
      <c r="BW674" s="31"/>
      <c r="BX674" s="31"/>
      <c r="BY674" s="31"/>
      <c r="BZ674" s="31"/>
      <c r="CA674" s="31"/>
      <c r="CB674" s="31"/>
      <c r="CC674" s="31"/>
      <c r="CD674" s="31"/>
      <c r="CE674" s="31"/>
      <c r="CF674" s="31"/>
      <c r="CG674" s="31"/>
      <c r="CH674" s="31"/>
      <c r="CI674" s="31"/>
      <c r="CJ674" s="31"/>
      <c r="CK674" s="31"/>
      <c r="CL674" s="31"/>
      <c r="CM674" s="31"/>
      <c r="CN674" s="31"/>
      <c r="CO674" s="31"/>
      <c r="CP674" s="31"/>
      <c r="CQ674" s="31"/>
      <c r="CR674" s="31"/>
      <c r="CS674" s="31"/>
      <c r="CT674" s="31"/>
      <c r="CU674" s="31"/>
      <c r="CV674" s="31"/>
    </row>
    <row r="675" spans="1:100" x14ac:dyDescent="0.3">
      <c r="A675" s="31"/>
      <c r="B675" s="31"/>
      <c r="C675" s="31"/>
      <c r="D675" s="31"/>
      <c r="E675" s="31"/>
      <c r="F675" s="31"/>
      <c r="AQ675" s="31"/>
      <c r="AR675" s="31"/>
      <c r="BH675" s="31"/>
      <c r="BI675" s="31"/>
      <c r="BJ675" s="31"/>
      <c r="BK675" s="31"/>
      <c r="BL675" s="31"/>
      <c r="BM675" s="31"/>
      <c r="BN675" s="31"/>
      <c r="BO675" s="31"/>
      <c r="BP675" s="31"/>
      <c r="BQ675" s="31"/>
      <c r="BR675" s="31"/>
      <c r="BS675" s="31"/>
      <c r="BT675" s="31"/>
      <c r="BU675" s="31"/>
      <c r="BV675" s="31"/>
      <c r="BW675" s="31"/>
      <c r="BX675" s="31"/>
      <c r="BY675" s="31"/>
      <c r="BZ675" s="31"/>
      <c r="CA675" s="31"/>
      <c r="CB675" s="31"/>
      <c r="CC675" s="31"/>
      <c r="CD675" s="31"/>
      <c r="CE675" s="31"/>
      <c r="CF675" s="31"/>
      <c r="CG675" s="31"/>
      <c r="CH675" s="31"/>
      <c r="CI675" s="31"/>
      <c r="CJ675" s="31"/>
      <c r="CK675" s="31"/>
      <c r="CL675" s="31"/>
      <c r="CM675" s="31"/>
      <c r="CN675" s="31"/>
      <c r="CO675" s="31"/>
      <c r="CP675" s="31"/>
      <c r="CQ675" s="31"/>
      <c r="CR675" s="31"/>
      <c r="CS675" s="31"/>
      <c r="CT675" s="31"/>
      <c r="CU675" s="31"/>
      <c r="CV675" s="31"/>
    </row>
    <row r="676" spans="1:100" x14ac:dyDescent="0.3">
      <c r="A676" s="31"/>
      <c r="B676" s="31"/>
      <c r="C676" s="31"/>
      <c r="D676" s="31"/>
      <c r="E676" s="31"/>
      <c r="F676" s="31"/>
      <c r="AQ676" s="31"/>
      <c r="AR676" s="31"/>
      <c r="BH676" s="31"/>
      <c r="BI676" s="31"/>
      <c r="BJ676" s="31"/>
      <c r="BK676" s="31"/>
      <c r="BL676" s="31"/>
      <c r="BM676" s="31"/>
      <c r="BN676" s="31"/>
      <c r="BO676" s="31"/>
      <c r="BP676" s="31"/>
      <c r="BQ676" s="31"/>
      <c r="BR676" s="31"/>
      <c r="BS676" s="31"/>
      <c r="BT676" s="31"/>
      <c r="BU676" s="31"/>
      <c r="BV676" s="31"/>
      <c r="BW676" s="31"/>
      <c r="BX676" s="31"/>
      <c r="BY676" s="31"/>
      <c r="BZ676" s="31"/>
      <c r="CA676" s="31"/>
      <c r="CB676" s="31"/>
      <c r="CC676" s="31"/>
      <c r="CD676" s="31"/>
      <c r="CE676" s="31"/>
      <c r="CF676" s="31"/>
      <c r="CG676" s="31"/>
      <c r="CH676" s="31"/>
      <c r="CI676" s="31"/>
      <c r="CJ676" s="31"/>
      <c r="CK676" s="31"/>
      <c r="CL676" s="31"/>
      <c r="CM676" s="31"/>
      <c r="CN676" s="31"/>
      <c r="CO676" s="31"/>
      <c r="CP676" s="31"/>
      <c r="CQ676" s="31"/>
      <c r="CR676" s="31"/>
      <c r="CS676" s="31"/>
      <c r="CT676" s="31"/>
      <c r="CU676" s="31"/>
      <c r="CV676" s="31"/>
    </row>
    <row r="677" spans="1:100" x14ac:dyDescent="0.3">
      <c r="A677" s="31"/>
      <c r="B677" s="31"/>
      <c r="C677" s="31"/>
      <c r="D677" s="31"/>
      <c r="E677" s="31"/>
      <c r="F677" s="31"/>
      <c r="AQ677" s="31"/>
      <c r="AR677" s="31"/>
      <c r="BH677" s="31"/>
      <c r="BI677" s="31"/>
      <c r="BJ677" s="31"/>
      <c r="BK677" s="31"/>
      <c r="BL677" s="31"/>
      <c r="BM677" s="31"/>
      <c r="BN677" s="31"/>
      <c r="BO677" s="31"/>
      <c r="BP677" s="31"/>
      <c r="BQ677" s="31"/>
      <c r="BR677" s="31"/>
      <c r="BS677" s="31"/>
      <c r="BT677" s="31"/>
      <c r="BU677" s="31"/>
      <c r="BV677" s="31"/>
      <c r="BW677" s="31"/>
      <c r="BX677" s="31"/>
      <c r="BY677" s="31"/>
      <c r="BZ677" s="31"/>
      <c r="CA677" s="31"/>
      <c r="CB677" s="31"/>
      <c r="CC677" s="31"/>
      <c r="CD677" s="31"/>
      <c r="CE677" s="31"/>
      <c r="CF677" s="31"/>
      <c r="CG677" s="31"/>
      <c r="CH677" s="31"/>
      <c r="CI677" s="31"/>
      <c r="CJ677" s="31"/>
      <c r="CK677" s="31"/>
      <c r="CL677" s="31"/>
      <c r="CM677" s="31"/>
      <c r="CN677" s="31"/>
      <c r="CO677" s="31"/>
      <c r="CP677" s="31"/>
      <c r="CQ677" s="31"/>
      <c r="CR677" s="31"/>
      <c r="CS677" s="31"/>
      <c r="CT677" s="31"/>
      <c r="CU677" s="31"/>
      <c r="CV677" s="31"/>
    </row>
    <row r="678" spans="1:100" x14ac:dyDescent="0.3">
      <c r="A678" s="31"/>
      <c r="B678" s="31"/>
      <c r="C678" s="31"/>
      <c r="D678" s="31"/>
      <c r="E678" s="31"/>
      <c r="F678" s="31"/>
      <c r="AQ678" s="31"/>
      <c r="AR678" s="31"/>
      <c r="BH678" s="31"/>
      <c r="BI678" s="31"/>
      <c r="BJ678" s="31"/>
      <c r="BK678" s="31"/>
      <c r="BL678" s="31"/>
      <c r="BM678" s="31"/>
      <c r="BN678" s="31"/>
      <c r="BO678" s="31"/>
      <c r="BP678" s="31"/>
      <c r="BQ678" s="31"/>
      <c r="BR678" s="31"/>
      <c r="BS678" s="31"/>
      <c r="BT678" s="31"/>
      <c r="BU678" s="31"/>
      <c r="BV678" s="31"/>
      <c r="BW678" s="31"/>
      <c r="BX678" s="31"/>
      <c r="BY678" s="31"/>
      <c r="BZ678" s="31"/>
      <c r="CA678" s="31"/>
      <c r="CB678" s="31"/>
      <c r="CC678" s="31"/>
      <c r="CD678" s="31"/>
      <c r="CE678" s="31"/>
      <c r="CF678" s="31"/>
      <c r="CG678" s="31"/>
      <c r="CH678" s="31"/>
      <c r="CI678" s="31"/>
      <c r="CJ678" s="31"/>
      <c r="CK678" s="31"/>
      <c r="CL678" s="31"/>
      <c r="CM678" s="31"/>
      <c r="CN678" s="31"/>
      <c r="CO678" s="31"/>
      <c r="CP678" s="31"/>
      <c r="CQ678" s="31"/>
      <c r="CR678" s="31"/>
      <c r="CS678" s="31"/>
      <c r="CT678" s="31"/>
      <c r="CU678" s="31"/>
      <c r="CV678" s="31"/>
    </row>
    <row r="679" spans="1:100" x14ac:dyDescent="0.3">
      <c r="A679" s="31"/>
      <c r="B679" s="31"/>
      <c r="C679" s="31"/>
      <c r="D679" s="31"/>
      <c r="E679" s="31"/>
      <c r="F679" s="31"/>
      <c r="AQ679" s="31"/>
      <c r="AR679" s="31"/>
      <c r="BH679" s="31"/>
      <c r="BI679" s="31"/>
      <c r="BJ679" s="31"/>
      <c r="BK679" s="31"/>
      <c r="BL679" s="31"/>
      <c r="BM679" s="31"/>
      <c r="BN679" s="31"/>
      <c r="BO679" s="31"/>
      <c r="BP679" s="31"/>
      <c r="BQ679" s="31"/>
      <c r="BR679" s="31"/>
      <c r="BS679" s="31"/>
      <c r="BT679" s="31"/>
      <c r="BU679" s="31"/>
      <c r="BV679" s="31"/>
      <c r="BW679" s="31"/>
      <c r="BX679" s="31"/>
      <c r="BY679" s="31"/>
      <c r="BZ679" s="31"/>
      <c r="CA679" s="31"/>
      <c r="CB679" s="31"/>
      <c r="CC679" s="31"/>
      <c r="CD679" s="31"/>
      <c r="CE679" s="31"/>
      <c r="CF679" s="31"/>
      <c r="CG679" s="31"/>
      <c r="CH679" s="31"/>
      <c r="CI679" s="31"/>
      <c r="CJ679" s="31"/>
      <c r="CK679" s="31"/>
      <c r="CL679" s="31"/>
      <c r="CM679" s="31"/>
      <c r="CN679" s="31"/>
      <c r="CO679" s="31"/>
      <c r="CP679" s="31"/>
      <c r="CQ679" s="31"/>
      <c r="CR679" s="31"/>
      <c r="CS679" s="31"/>
      <c r="CT679" s="31"/>
      <c r="CU679" s="31"/>
      <c r="CV679" s="31"/>
    </row>
    <row r="680" spans="1:100" x14ac:dyDescent="0.3">
      <c r="A680" s="31"/>
      <c r="B680" s="31"/>
      <c r="C680" s="31"/>
      <c r="D680" s="31"/>
      <c r="E680" s="31"/>
      <c r="F680" s="31"/>
      <c r="AQ680" s="31"/>
      <c r="AR680" s="31"/>
      <c r="BH680" s="31"/>
      <c r="BI680" s="31"/>
      <c r="BJ680" s="31"/>
      <c r="BK680" s="31"/>
      <c r="BL680" s="31"/>
      <c r="BM680" s="31"/>
      <c r="BN680" s="31"/>
      <c r="BO680" s="31"/>
      <c r="BP680" s="31"/>
      <c r="BQ680" s="31"/>
      <c r="BR680" s="31"/>
      <c r="BS680" s="31"/>
      <c r="BT680" s="31"/>
      <c r="BU680" s="31"/>
      <c r="BV680" s="31"/>
      <c r="BW680" s="31"/>
      <c r="BX680" s="31"/>
      <c r="BY680" s="31"/>
      <c r="BZ680" s="31"/>
      <c r="CA680" s="31"/>
      <c r="CB680" s="31"/>
      <c r="CC680" s="31"/>
      <c r="CD680" s="31"/>
      <c r="CE680" s="31"/>
      <c r="CF680" s="31"/>
      <c r="CG680" s="31"/>
      <c r="CH680" s="31"/>
      <c r="CI680" s="31"/>
      <c r="CJ680" s="31"/>
      <c r="CK680" s="31"/>
      <c r="CL680" s="31"/>
      <c r="CM680" s="31"/>
      <c r="CN680" s="31"/>
      <c r="CO680" s="31"/>
      <c r="CP680" s="31"/>
      <c r="CQ680" s="31"/>
      <c r="CR680" s="31"/>
      <c r="CS680" s="31"/>
      <c r="CT680" s="31"/>
      <c r="CU680" s="31"/>
      <c r="CV680" s="31"/>
    </row>
    <row r="681" spans="1:100" x14ac:dyDescent="0.3">
      <c r="A681" s="31"/>
      <c r="B681" s="31"/>
      <c r="C681" s="31"/>
      <c r="D681" s="31"/>
      <c r="E681" s="31"/>
      <c r="F681" s="31"/>
      <c r="AQ681" s="31"/>
      <c r="AR681" s="31"/>
      <c r="BH681" s="31"/>
      <c r="BI681" s="31"/>
      <c r="BJ681" s="31"/>
      <c r="BK681" s="31"/>
      <c r="BL681" s="31"/>
      <c r="BM681" s="31"/>
      <c r="BN681" s="31"/>
      <c r="BO681" s="31"/>
      <c r="BP681" s="31"/>
      <c r="BQ681" s="31"/>
      <c r="BR681" s="31"/>
      <c r="BS681" s="31"/>
      <c r="BT681" s="31"/>
      <c r="BU681" s="31"/>
      <c r="BV681" s="31"/>
      <c r="BW681" s="31"/>
      <c r="BX681" s="31"/>
      <c r="BY681" s="31"/>
      <c r="BZ681" s="31"/>
      <c r="CA681" s="31"/>
      <c r="CB681" s="31"/>
      <c r="CC681" s="31"/>
      <c r="CD681" s="31"/>
      <c r="CE681" s="31"/>
      <c r="CF681" s="31"/>
      <c r="CG681" s="31"/>
      <c r="CH681" s="31"/>
      <c r="CI681" s="31"/>
      <c r="CJ681" s="31"/>
      <c r="CK681" s="31"/>
      <c r="CL681" s="31"/>
      <c r="CM681" s="31"/>
      <c r="CN681" s="31"/>
      <c r="CO681" s="31"/>
      <c r="CP681" s="31"/>
      <c r="CQ681" s="31"/>
      <c r="CR681" s="31"/>
      <c r="CS681" s="31"/>
      <c r="CT681" s="31"/>
      <c r="CU681" s="31"/>
      <c r="CV681" s="31"/>
    </row>
    <row r="682" spans="1:100" x14ac:dyDescent="0.3">
      <c r="A682" s="31"/>
      <c r="B682" s="31"/>
      <c r="C682" s="31"/>
      <c r="D682" s="31"/>
      <c r="E682" s="31"/>
      <c r="F682" s="31"/>
      <c r="AQ682" s="31"/>
      <c r="AR682" s="31"/>
      <c r="BH682" s="31"/>
      <c r="BI682" s="31"/>
      <c r="BJ682" s="31"/>
      <c r="BK682" s="31"/>
      <c r="BL682" s="31"/>
      <c r="BM682" s="31"/>
      <c r="BN682" s="31"/>
      <c r="BO682" s="31"/>
      <c r="BP682" s="31"/>
      <c r="BQ682" s="31"/>
      <c r="BR682" s="31"/>
      <c r="BS682" s="31"/>
      <c r="BT682" s="31"/>
      <c r="BU682" s="31"/>
      <c r="BV682" s="31"/>
      <c r="BW682" s="31"/>
      <c r="BX682" s="31"/>
      <c r="BY682" s="31"/>
      <c r="BZ682" s="31"/>
      <c r="CA682" s="31"/>
      <c r="CB682" s="31"/>
      <c r="CC682" s="31"/>
      <c r="CD682" s="31"/>
      <c r="CE682" s="31"/>
      <c r="CF682" s="31"/>
      <c r="CG682" s="31"/>
      <c r="CH682" s="31"/>
      <c r="CI682" s="31"/>
      <c r="CJ682" s="31"/>
      <c r="CK682" s="31"/>
      <c r="CL682" s="31"/>
      <c r="CM682" s="31"/>
      <c r="CN682" s="31"/>
      <c r="CO682" s="31"/>
      <c r="CP682" s="31"/>
      <c r="CQ682" s="31"/>
      <c r="CR682" s="31"/>
      <c r="CS682" s="31"/>
      <c r="CT682" s="31"/>
      <c r="CU682" s="31"/>
      <c r="CV682" s="31"/>
    </row>
    <row r="683" spans="1:100" x14ac:dyDescent="0.3">
      <c r="A683" s="31"/>
      <c r="B683" s="31"/>
      <c r="C683" s="31"/>
      <c r="D683" s="31"/>
      <c r="E683" s="31"/>
      <c r="F683" s="31"/>
      <c r="AQ683" s="31"/>
      <c r="AR683" s="31"/>
      <c r="BH683" s="31"/>
      <c r="BI683" s="31"/>
      <c r="BJ683" s="31"/>
      <c r="BK683" s="31"/>
      <c r="BL683" s="31"/>
      <c r="BM683" s="31"/>
      <c r="BN683" s="31"/>
      <c r="BO683" s="31"/>
      <c r="BP683" s="31"/>
      <c r="BQ683" s="31"/>
      <c r="BR683" s="31"/>
      <c r="BS683" s="31"/>
      <c r="BT683" s="31"/>
      <c r="BU683" s="31"/>
      <c r="BV683" s="31"/>
      <c r="BW683" s="31"/>
      <c r="BX683" s="31"/>
      <c r="BY683" s="31"/>
      <c r="BZ683" s="31"/>
      <c r="CA683" s="31"/>
      <c r="CB683" s="31"/>
      <c r="CC683" s="31"/>
      <c r="CD683" s="31"/>
      <c r="CE683" s="31"/>
      <c r="CF683" s="31"/>
      <c r="CG683" s="31"/>
      <c r="CH683" s="31"/>
      <c r="CI683" s="31"/>
      <c r="CJ683" s="31"/>
      <c r="CK683" s="31"/>
      <c r="CL683" s="31"/>
      <c r="CM683" s="31"/>
      <c r="CN683" s="31"/>
      <c r="CO683" s="31"/>
      <c r="CP683" s="31"/>
      <c r="CQ683" s="31"/>
      <c r="CR683" s="31"/>
      <c r="CS683" s="31"/>
      <c r="CT683" s="31"/>
      <c r="CU683" s="31"/>
      <c r="CV683" s="31"/>
    </row>
    <row r="684" spans="1:100" x14ac:dyDescent="0.3">
      <c r="A684" s="31"/>
      <c r="B684" s="31"/>
      <c r="C684" s="31"/>
      <c r="D684" s="31"/>
      <c r="E684" s="31"/>
      <c r="F684" s="31"/>
      <c r="AQ684" s="31"/>
      <c r="AR684" s="31"/>
      <c r="BH684" s="31"/>
      <c r="BI684" s="31"/>
      <c r="BJ684" s="31"/>
      <c r="BK684" s="31"/>
      <c r="BL684" s="31"/>
      <c r="BM684" s="31"/>
      <c r="BN684" s="31"/>
      <c r="BO684" s="31"/>
      <c r="BP684" s="31"/>
      <c r="BQ684" s="31"/>
      <c r="BR684" s="31"/>
      <c r="BS684" s="31"/>
      <c r="BT684" s="31"/>
      <c r="BU684" s="31"/>
      <c r="BV684" s="31"/>
      <c r="BW684" s="31"/>
      <c r="BX684" s="31"/>
      <c r="BY684" s="31"/>
      <c r="BZ684" s="31"/>
      <c r="CA684" s="31"/>
      <c r="CB684" s="31"/>
      <c r="CC684" s="31"/>
      <c r="CD684" s="31"/>
      <c r="CE684" s="31"/>
      <c r="CF684" s="31"/>
      <c r="CG684" s="31"/>
      <c r="CH684" s="31"/>
      <c r="CI684" s="31"/>
      <c r="CJ684" s="31"/>
      <c r="CK684" s="31"/>
      <c r="CL684" s="31"/>
      <c r="CM684" s="31"/>
      <c r="CN684" s="31"/>
      <c r="CO684" s="31"/>
      <c r="CP684" s="31"/>
      <c r="CQ684" s="31"/>
      <c r="CR684" s="31"/>
      <c r="CS684" s="31"/>
      <c r="CT684" s="31"/>
      <c r="CU684" s="31"/>
      <c r="CV684" s="31"/>
    </row>
    <row r="685" spans="1:100" x14ac:dyDescent="0.3">
      <c r="A685" s="31"/>
      <c r="B685" s="31"/>
      <c r="C685" s="31"/>
      <c r="D685" s="31"/>
      <c r="E685" s="31"/>
      <c r="F685" s="31"/>
      <c r="AQ685" s="31"/>
      <c r="AR685" s="31"/>
      <c r="BH685" s="31"/>
      <c r="BI685" s="31"/>
      <c r="BJ685" s="31"/>
      <c r="BK685" s="31"/>
      <c r="BL685" s="31"/>
      <c r="BM685" s="31"/>
      <c r="BN685" s="31"/>
      <c r="BO685" s="31"/>
      <c r="BP685" s="31"/>
      <c r="BQ685" s="31"/>
      <c r="BR685" s="31"/>
      <c r="BS685" s="31"/>
      <c r="BT685" s="31"/>
      <c r="BU685" s="31"/>
      <c r="BV685" s="31"/>
      <c r="BW685" s="31"/>
      <c r="BX685" s="31"/>
      <c r="BY685" s="31"/>
      <c r="BZ685" s="31"/>
      <c r="CA685" s="31"/>
      <c r="CB685" s="31"/>
      <c r="CC685" s="31"/>
      <c r="CD685" s="31"/>
      <c r="CE685" s="31"/>
      <c r="CF685" s="31"/>
      <c r="CG685" s="31"/>
      <c r="CH685" s="31"/>
      <c r="CI685" s="31"/>
      <c r="CJ685" s="31"/>
      <c r="CK685" s="31"/>
      <c r="CL685" s="31"/>
      <c r="CM685" s="31"/>
      <c r="CN685" s="31"/>
      <c r="CO685" s="31"/>
      <c r="CP685" s="31"/>
      <c r="CQ685" s="31"/>
      <c r="CR685" s="31"/>
      <c r="CS685" s="31"/>
      <c r="CT685" s="31"/>
      <c r="CU685" s="31"/>
      <c r="CV685" s="31"/>
    </row>
    <row r="686" spans="1:100" x14ac:dyDescent="0.3">
      <c r="A686" s="31"/>
      <c r="B686" s="31"/>
      <c r="C686" s="31"/>
      <c r="D686" s="31"/>
      <c r="E686" s="31"/>
      <c r="F686" s="31"/>
      <c r="AQ686" s="31"/>
      <c r="AR686" s="31"/>
      <c r="BH686" s="31"/>
      <c r="BI686" s="31"/>
      <c r="BJ686" s="31"/>
      <c r="BK686" s="31"/>
      <c r="BL686" s="31"/>
      <c r="BM686" s="31"/>
      <c r="BN686" s="31"/>
      <c r="BO686" s="31"/>
      <c r="BP686" s="31"/>
      <c r="BQ686" s="31"/>
      <c r="BR686" s="31"/>
      <c r="BS686" s="31"/>
      <c r="BT686" s="31"/>
      <c r="BU686" s="31"/>
      <c r="BV686" s="31"/>
      <c r="BW686" s="31"/>
      <c r="BX686" s="31"/>
      <c r="BY686" s="31"/>
      <c r="BZ686" s="31"/>
      <c r="CA686" s="31"/>
      <c r="CB686" s="31"/>
      <c r="CC686" s="31"/>
      <c r="CD686" s="31"/>
      <c r="CE686" s="31"/>
      <c r="CF686" s="31"/>
      <c r="CG686" s="31"/>
      <c r="CH686" s="31"/>
      <c r="CI686" s="31"/>
      <c r="CJ686" s="31"/>
      <c r="CK686" s="31"/>
      <c r="CL686" s="31"/>
      <c r="CM686" s="31"/>
      <c r="CN686" s="31"/>
      <c r="CO686" s="31"/>
      <c r="CP686" s="31"/>
      <c r="CQ686" s="31"/>
      <c r="CR686" s="31"/>
      <c r="CS686" s="31"/>
      <c r="CT686" s="31"/>
      <c r="CU686" s="31"/>
      <c r="CV686" s="31"/>
    </row>
    <row r="687" spans="1:100" x14ac:dyDescent="0.3">
      <c r="A687" s="31"/>
      <c r="B687" s="31"/>
      <c r="C687" s="31"/>
      <c r="D687" s="31"/>
      <c r="E687" s="31"/>
      <c r="F687" s="31"/>
      <c r="AQ687" s="31"/>
      <c r="AR687" s="31"/>
      <c r="BH687" s="31"/>
      <c r="BI687" s="31"/>
      <c r="BJ687" s="31"/>
      <c r="BK687" s="31"/>
      <c r="BL687" s="31"/>
      <c r="BM687" s="31"/>
      <c r="BN687" s="31"/>
      <c r="BO687" s="31"/>
      <c r="BP687" s="31"/>
      <c r="BQ687" s="31"/>
      <c r="BR687" s="31"/>
      <c r="BS687" s="31"/>
      <c r="BT687" s="31"/>
      <c r="BU687" s="31"/>
      <c r="BV687" s="31"/>
      <c r="BW687" s="31"/>
      <c r="BX687" s="31"/>
      <c r="BY687" s="31"/>
      <c r="BZ687" s="31"/>
      <c r="CA687" s="31"/>
      <c r="CB687" s="31"/>
      <c r="CC687" s="31"/>
      <c r="CD687" s="31"/>
      <c r="CE687" s="31"/>
      <c r="CF687" s="31"/>
      <c r="CG687" s="31"/>
      <c r="CH687" s="31"/>
      <c r="CI687" s="31"/>
      <c r="CJ687" s="31"/>
      <c r="CK687" s="31"/>
      <c r="CL687" s="31"/>
      <c r="CM687" s="31"/>
      <c r="CN687" s="31"/>
      <c r="CO687" s="31"/>
      <c r="CP687" s="31"/>
      <c r="CQ687" s="31"/>
      <c r="CR687" s="31"/>
      <c r="CS687" s="31"/>
      <c r="CT687" s="31"/>
      <c r="CU687" s="31"/>
      <c r="CV687" s="31"/>
    </row>
    <row r="688" spans="1:100" x14ac:dyDescent="0.3">
      <c r="A688" s="31"/>
      <c r="B688" s="31"/>
      <c r="C688" s="31"/>
      <c r="D688" s="31"/>
      <c r="E688" s="31"/>
      <c r="F688" s="31"/>
      <c r="AQ688" s="31"/>
      <c r="AR688" s="31"/>
      <c r="BH688" s="31"/>
      <c r="BI688" s="31"/>
      <c r="BJ688" s="31"/>
      <c r="BK688" s="31"/>
      <c r="BL688" s="31"/>
      <c r="BM688" s="31"/>
      <c r="BN688" s="31"/>
      <c r="BO688" s="31"/>
      <c r="BP688" s="31"/>
      <c r="BQ688" s="31"/>
      <c r="BR688" s="31"/>
      <c r="BS688" s="31"/>
      <c r="BT688" s="31"/>
      <c r="BU688" s="31"/>
      <c r="BV688" s="31"/>
      <c r="BW688" s="31"/>
      <c r="BX688" s="31"/>
      <c r="BY688" s="31"/>
      <c r="BZ688" s="31"/>
      <c r="CA688" s="31"/>
      <c r="CB688" s="31"/>
      <c r="CC688" s="31"/>
      <c r="CD688" s="31"/>
      <c r="CE688" s="31"/>
      <c r="CF688" s="31"/>
      <c r="CG688" s="31"/>
      <c r="CH688" s="31"/>
      <c r="CI688" s="31"/>
      <c r="CJ688" s="31"/>
      <c r="CK688" s="31"/>
      <c r="CL688" s="31"/>
      <c r="CM688" s="31"/>
      <c r="CN688" s="31"/>
      <c r="CO688" s="31"/>
      <c r="CP688" s="31"/>
      <c r="CQ688" s="31"/>
      <c r="CR688" s="31"/>
      <c r="CS688" s="31"/>
      <c r="CT688" s="31"/>
      <c r="CU688" s="31"/>
      <c r="CV688" s="31"/>
    </row>
    <row r="689" spans="1:100" x14ac:dyDescent="0.3">
      <c r="A689" s="31"/>
      <c r="B689" s="31"/>
      <c r="C689" s="31"/>
      <c r="D689" s="31"/>
      <c r="E689" s="31"/>
      <c r="F689" s="31"/>
      <c r="AQ689" s="31"/>
      <c r="AR689" s="31"/>
      <c r="BH689" s="31"/>
      <c r="BI689" s="31"/>
      <c r="BJ689" s="31"/>
      <c r="BK689" s="31"/>
      <c r="BL689" s="31"/>
      <c r="BM689" s="31"/>
      <c r="BN689" s="31"/>
      <c r="BO689" s="31"/>
      <c r="BP689" s="31"/>
      <c r="BQ689" s="31"/>
      <c r="BR689" s="31"/>
      <c r="BS689" s="31"/>
      <c r="BT689" s="31"/>
      <c r="BU689" s="31"/>
      <c r="BV689" s="31"/>
      <c r="BW689" s="31"/>
      <c r="BX689" s="31"/>
      <c r="BY689" s="31"/>
      <c r="BZ689" s="31"/>
      <c r="CA689" s="31"/>
      <c r="CB689" s="31"/>
      <c r="CC689" s="31"/>
      <c r="CD689" s="31"/>
      <c r="CE689" s="31"/>
      <c r="CF689" s="31"/>
      <c r="CG689" s="31"/>
      <c r="CH689" s="31"/>
      <c r="CI689" s="31"/>
      <c r="CJ689" s="31"/>
      <c r="CK689" s="31"/>
      <c r="CL689" s="31"/>
      <c r="CM689" s="31"/>
      <c r="CN689" s="31"/>
      <c r="CO689" s="31"/>
      <c r="CP689" s="31"/>
      <c r="CQ689" s="31"/>
      <c r="CR689" s="31"/>
      <c r="CS689" s="31"/>
      <c r="CT689" s="31"/>
      <c r="CU689" s="31"/>
      <c r="CV689" s="31"/>
    </row>
    <row r="690" spans="1:100" x14ac:dyDescent="0.3">
      <c r="A690" s="31"/>
      <c r="B690" s="31"/>
      <c r="C690" s="31"/>
      <c r="D690" s="31"/>
      <c r="E690" s="31"/>
      <c r="F690" s="31"/>
      <c r="AQ690" s="31"/>
      <c r="AR690" s="31"/>
      <c r="BH690" s="31"/>
      <c r="BI690" s="31"/>
      <c r="BJ690" s="31"/>
      <c r="BK690" s="31"/>
      <c r="BL690" s="31"/>
      <c r="BM690" s="31"/>
      <c r="BN690" s="31"/>
      <c r="BO690" s="31"/>
      <c r="BP690" s="31"/>
      <c r="BQ690" s="31"/>
      <c r="BR690" s="31"/>
      <c r="BS690" s="31"/>
      <c r="BT690" s="31"/>
      <c r="BU690" s="31"/>
      <c r="BV690" s="31"/>
      <c r="BW690" s="31"/>
      <c r="BX690" s="31"/>
      <c r="BY690" s="31"/>
      <c r="BZ690" s="31"/>
      <c r="CA690" s="31"/>
      <c r="CB690" s="31"/>
      <c r="CC690" s="31"/>
      <c r="CD690" s="31"/>
      <c r="CE690" s="31"/>
      <c r="CF690" s="31"/>
      <c r="CG690" s="31"/>
      <c r="CH690" s="31"/>
      <c r="CI690" s="31"/>
      <c r="CJ690" s="31"/>
      <c r="CK690" s="31"/>
      <c r="CL690" s="31"/>
      <c r="CM690" s="31"/>
      <c r="CN690" s="31"/>
      <c r="CO690" s="31"/>
      <c r="CP690" s="31"/>
      <c r="CQ690" s="31"/>
      <c r="CR690" s="31"/>
      <c r="CS690" s="31"/>
      <c r="CT690" s="31"/>
      <c r="CU690" s="31"/>
      <c r="CV690" s="31"/>
    </row>
    <row r="691" spans="1:100" x14ac:dyDescent="0.3">
      <c r="A691" s="31"/>
      <c r="B691" s="31"/>
      <c r="C691" s="31"/>
      <c r="D691" s="31"/>
      <c r="E691" s="31"/>
      <c r="F691" s="31"/>
      <c r="AQ691" s="31"/>
      <c r="AR691" s="31"/>
      <c r="BH691" s="31"/>
      <c r="BI691" s="31"/>
      <c r="BJ691" s="31"/>
      <c r="BK691" s="31"/>
      <c r="BL691" s="31"/>
      <c r="BM691" s="31"/>
      <c r="BN691" s="31"/>
      <c r="BO691" s="31"/>
      <c r="BP691" s="31"/>
      <c r="BQ691" s="31"/>
      <c r="BR691" s="31"/>
      <c r="BS691" s="31"/>
      <c r="BT691" s="31"/>
      <c r="BU691" s="31"/>
      <c r="BV691" s="31"/>
      <c r="BW691" s="31"/>
      <c r="BX691" s="31"/>
      <c r="BY691" s="31"/>
      <c r="BZ691" s="31"/>
      <c r="CA691" s="31"/>
      <c r="CB691" s="31"/>
      <c r="CC691" s="31"/>
      <c r="CD691" s="31"/>
      <c r="CE691" s="31"/>
      <c r="CF691" s="31"/>
      <c r="CG691" s="31"/>
      <c r="CH691" s="31"/>
      <c r="CI691" s="31"/>
      <c r="CJ691" s="31"/>
      <c r="CK691" s="31"/>
      <c r="CL691" s="31"/>
      <c r="CM691" s="31"/>
      <c r="CN691" s="31"/>
      <c r="CO691" s="31"/>
      <c r="CP691" s="31"/>
      <c r="CQ691" s="31"/>
      <c r="CR691" s="31"/>
      <c r="CS691" s="31"/>
      <c r="CT691" s="31"/>
      <c r="CU691" s="31"/>
      <c r="CV691" s="31"/>
    </row>
    <row r="692" spans="1:100" x14ac:dyDescent="0.3">
      <c r="A692" s="31"/>
      <c r="B692" s="31"/>
      <c r="C692" s="31"/>
      <c r="D692" s="31"/>
      <c r="E692" s="31"/>
      <c r="F692" s="31"/>
      <c r="AQ692" s="31"/>
      <c r="AR692" s="31"/>
      <c r="BH692" s="31"/>
      <c r="BI692" s="31"/>
      <c r="BJ692" s="31"/>
      <c r="BK692" s="31"/>
      <c r="BL692" s="31"/>
      <c r="BM692" s="31"/>
      <c r="BN692" s="31"/>
      <c r="BO692" s="31"/>
      <c r="BP692" s="31"/>
      <c r="BQ692" s="31"/>
      <c r="BR692" s="31"/>
      <c r="BS692" s="31"/>
      <c r="BT692" s="31"/>
      <c r="BU692" s="31"/>
      <c r="BV692" s="31"/>
      <c r="BW692" s="31"/>
      <c r="BX692" s="31"/>
      <c r="BY692" s="31"/>
      <c r="BZ692" s="31"/>
      <c r="CA692" s="31"/>
      <c r="CB692" s="31"/>
      <c r="CC692" s="31"/>
      <c r="CD692" s="31"/>
      <c r="CE692" s="31"/>
      <c r="CF692" s="31"/>
      <c r="CG692" s="31"/>
      <c r="CH692" s="31"/>
      <c r="CI692" s="31"/>
      <c r="CJ692" s="31"/>
      <c r="CK692" s="31"/>
      <c r="CL692" s="31"/>
      <c r="CM692" s="31"/>
      <c r="CN692" s="31"/>
      <c r="CO692" s="31"/>
      <c r="CP692" s="31"/>
      <c r="CQ692" s="31"/>
      <c r="CR692" s="31"/>
      <c r="CS692" s="31"/>
      <c r="CT692" s="31"/>
      <c r="CU692" s="31"/>
      <c r="CV692" s="31"/>
    </row>
    <row r="693" spans="1:100" x14ac:dyDescent="0.3">
      <c r="A693" s="31"/>
      <c r="B693" s="31"/>
      <c r="C693" s="31"/>
      <c r="D693" s="31"/>
      <c r="E693" s="31"/>
      <c r="F693" s="31"/>
      <c r="AQ693" s="31"/>
      <c r="AR693" s="31"/>
      <c r="BH693" s="31"/>
      <c r="BI693" s="31"/>
      <c r="BJ693" s="31"/>
      <c r="BK693" s="31"/>
      <c r="BL693" s="31"/>
      <c r="BM693" s="31"/>
      <c r="BN693" s="31"/>
      <c r="BO693" s="31"/>
      <c r="BP693" s="31"/>
      <c r="BQ693" s="31"/>
      <c r="BR693" s="31"/>
      <c r="BS693" s="31"/>
      <c r="BT693" s="31"/>
      <c r="BU693" s="31"/>
      <c r="BV693" s="31"/>
      <c r="BW693" s="31"/>
      <c r="BX693" s="31"/>
      <c r="BY693" s="31"/>
      <c r="BZ693" s="31"/>
      <c r="CA693" s="31"/>
      <c r="CB693" s="31"/>
      <c r="CC693" s="31"/>
      <c r="CD693" s="31"/>
      <c r="CE693" s="31"/>
      <c r="CF693" s="31"/>
      <c r="CG693" s="31"/>
      <c r="CH693" s="31"/>
      <c r="CI693" s="31"/>
      <c r="CJ693" s="31"/>
      <c r="CK693" s="31"/>
      <c r="CL693" s="31"/>
      <c r="CM693" s="31"/>
      <c r="CN693" s="31"/>
      <c r="CO693" s="31"/>
      <c r="CP693" s="31"/>
      <c r="CQ693" s="31"/>
      <c r="CR693" s="31"/>
      <c r="CS693" s="31"/>
      <c r="CT693" s="31"/>
      <c r="CU693" s="31"/>
      <c r="CV693" s="31"/>
    </row>
    <row r="694" spans="1:100" x14ac:dyDescent="0.3">
      <c r="A694" s="31"/>
      <c r="B694" s="31"/>
      <c r="C694" s="31"/>
      <c r="D694" s="31"/>
      <c r="E694" s="31"/>
      <c r="F694" s="31"/>
      <c r="AQ694" s="31"/>
      <c r="AR694" s="31"/>
      <c r="BH694" s="31"/>
      <c r="BI694" s="31"/>
      <c r="BJ694" s="31"/>
      <c r="BK694" s="31"/>
      <c r="BL694" s="31"/>
      <c r="BM694" s="31"/>
      <c r="BN694" s="31"/>
      <c r="BO694" s="31"/>
      <c r="BP694" s="31"/>
      <c r="BQ694" s="31"/>
      <c r="BR694" s="31"/>
      <c r="BS694" s="31"/>
      <c r="BT694" s="31"/>
      <c r="BU694" s="31"/>
      <c r="BV694" s="31"/>
      <c r="BW694" s="31"/>
      <c r="BX694" s="31"/>
      <c r="BY694" s="31"/>
      <c r="BZ694" s="31"/>
      <c r="CA694" s="31"/>
      <c r="CB694" s="31"/>
      <c r="CC694" s="31"/>
      <c r="CD694" s="31"/>
      <c r="CE694" s="31"/>
      <c r="CF694" s="31"/>
      <c r="CG694" s="31"/>
      <c r="CH694" s="31"/>
      <c r="CI694" s="31"/>
      <c r="CJ694" s="31"/>
      <c r="CK694" s="31"/>
      <c r="CL694" s="31"/>
      <c r="CM694" s="31"/>
      <c r="CN694" s="31"/>
      <c r="CO694" s="31"/>
      <c r="CP694" s="31"/>
      <c r="CQ694" s="31"/>
      <c r="CR694" s="31"/>
      <c r="CS694" s="31"/>
      <c r="CT694" s="31"/>
      <c r="CU694" s="31"/>
      <c r="CV694" s="31"/>
    </row>
    <row r="695" spans="1:100" x14ac:dyDescent="0.3">
      <c r="A695" s="31"/>
      <c r="B695" s="31"/>
      <c r="C695" s="31"/>
      <c r="D695" s="31"/>
      <c r="E695" s="31"/>
      <c r="F695" s="31"/>
      <c r="AQ695" s="31"/>
      <c r="AR695" s="31"/>
      <c r="BH695" s="31"/>
      <c r="BI695" s="31"/>
      <c r="BJ695" s="31"/>
      <c r="BK695" s="31"/>
      <c r="BL695" s="31"/>
      <c r="BM695" s="31"/>
      <c r="BN695" s="31"/>
      <c r="BO695" s="31"/>
      <c r="BP695" s="31"/>
      <c r="BQ695" s="31"/>
      <c r="BR695" s="31"/>
      <c r="BS695" s="31"/>
      <c r="BT695" s="31"/>
      <c r="BU695" s="31"/>
      <c r="BV695" s="31"/>
      <c r="BW695" s="31"/>
      <c r="BX695" s="31"/>
      <c r="BY695" s="31"/>
      <c r="BZ695" s="31"/>
      <c r="CA695" s="31"/>
      <c r="CB695" s="31"/>
      <c r="CC695" s="31"/>
      <c r="CD695" s="31"/>
      <c r="CE695" s="31"/>
      <c r="CF695" s="31"/>
      <c r="CG695" s="31"/>
      <c r="CH695" s="31"/>
      <c r="CI695" s="31"/>
      <c r="CJ695" s="31"/>
      <c r="CK695" s="31"/>
      <c r="CL695" s="31"/>
      <c r="CM695" s="31"/>
      <c r="CN695" s="31"/>
      <c r="CO695" s="31"/>
      <c r="CP695" s="31"/>
      <c r="CQ695" s="31"/>
      <c r="CR695" s="31"/>
      <c r="CS695" s="31"/>
      <c r="CT695" s="31"/>
      <c r="CU695" s="31"/>
      <c r="CV695" s="31"/>
    </row>
    <row r="696" spans="1:100" x14ac:dyDescent="0.3">
      <c r="A696" s="31"/>
      <c r="B696" s="31"/>
      <c r="C696" s="31"/>
      <c r="D696" s="31"/>
      <c r="E696" s="31"/>
      <c r="F696" s="31"/>
      <c r="AQ696" s="31"/>
      <c r="AR696" s="31"/>
      <c r="BH696" s="31"/>
      <c r="BI696" s="31"/>
      <c r="BJ696" s="31"/>
      <c r="BK696" s="31"/>
      <c r="BL696" s="31"/>
      <c r="BM696" s="31"/>
      <c r="BN696" s="31"/>
      <c r="BO696" s="31"/>
      <c r="BP696" s="31"/>
      <c r="BQ696" s="31"/>
      <c r="BR696" s="31"/>
      <c r="BS696" s="31"/>
      <c r="BT696" s="31"/>
      <c r="BU696" s="31"/>
      <c r="BV696" s="31"/>
      <c r="BW696" s="31"/>
      <c r="BX696" s="31"/>
      <c r="BY696" s="31"/>
      <c r="BZ696" s="31"/>
      <c r="CA696" s="31"/>
      <c r="CB696" s="31"/>
      <c r="CC696" s="31"/>
      <c r="CD696" s="31"/>
      <c r="CE696" s="31"/>
      <c r="CF696" s="31"/>
      <c r="CG696" s="31"/>
      <c r="CH696" s="31"/>
      <c r="CI696" s="31"/>
      <c r="CJ696" s="31"/>
      <c r="CK696" s="31"/>
      <c r="CL696" s="31"/>
      <c r="CM696" s="31"/>
      <c r="CN696" s="31"/>
      <c r="CO696" s="31"/>
      <c r="CP696" s="31"/>
      <c r="CQ696" s="31"/>
      <c r="CR696" s="31"/>
      <c r="CS696" s="31"/>
      <c r="CT696" s="31"/>
      <c r="CU696" s="31"/>
      <c r="CV696" s="31"/>
    </row>
    <row r="697" spans="1:100" x14ac:dyDescent="0.3">
      <c r="A697" s="31"/>
      <c r="B697" s="31"/>
      <c r="C697" s="31"/>
      <c r="D697" s="31"/>
      <c r="E697" s="31"/>
      <c r="F697" s="31"/>
      <c r="AQ697" s="31"/>
      <c r="AR697" s="31"/>
      <c r="BH697" s="31"/>
      <c r="BI697" s="31"/>
      <c r="BJ697" s="31"/>
      <c r="BK697" s="31"/>
      <c r="BL697" s="31"/>
      <c r="BM697" s="31"/>
      <c r="BN697" s="31"/>
      <c r="BO697" s="31"/>
      <c r="BP697" s="31"/>
      <c r="BQ697" s="31"/>
      <c r="BR697" s="31"/>
      <c r="BS697" s="31"/>
      <c r="BT697" s="31"/>
      <c r="BU697" s="31"/>
      <c r="BV697" s="31"/>
      <c r="BW697" s="31"/>
      <c r="BX697" s="31"/>
      <c r="BY697" s="31"/>
      <c r="BZ697" s="31"/>
      <c r="CA697" s="31"/>
      <c r="CB697" s="31"/>
      <c r="CC697" s="31"/>
      <c r="CD697" s="31"/>
      <c r="CE697" s="31"/>
      <c r="CF697" s="31"/>
      <c r="CG697" s="31"/>
      <c r="CH697" s="31"/>
      <c r="CI697" s="31"/>
      <c r="CJ697" s="31"/>
      <c r="CK697" s="31"/>
      <c r="CL697" s="31"/>
      <c r="CM697" s="31"/>
      <c r="CN697" s="31"/>
      <c r="CO697" s="31"/>
      <c r="CP697" s="31"/>
      <c r="CQ697" s="31"/>
      <c r="CR697" s="31"/>
      <c r="CS697" s="31"/>
      <c r="CT697" s="31"/>
      <c r="CU697" s="31"/>
      <c r="CV697" s="31"/>
    </row>
    <row r="698" spans="1:100" x14ac:dyDescent="0.3">
      <c r="A698" s="31"/>
      <c r="B698" s="31"/>
      <c r="C698" s="31"/>
      <c r="D698" s="31"/>
      <c r="E698" s="31"/>
      <c r="F698" s="31"/>
      <c r="AQ698" s="31"/>
      <c r="AR698" s="31"/>
      <c r="BH698" s="31"/>
      <c r="BI698" s="31"/>
      <c r="BJ698" s="31"/>
      <c r="BK698" s="31"/>
      <c r="BL698" s="31"/>
      <c r="BM698" s="31"/>
      <c r="BN698" s="31"/>
      <c r="BO698" s="31"/>
      <c r="BP698" s="31"/>
      <c r="BQ698" s="31"/>
      <c r="BR698" s="31"/>
      <c r="BS698" s="31"/>
      <c r="BT698" s="31"/>
      <c r="BU698" s="31"/>
      <c r="BV698" s="31"/>
      <c r="BW698" s="31"/>
      <c r="BX698" s="31"/>
      <c r="BY698" s="31"/>
      <c r="BZ698" s="31"/>
      <c r="CA698" s="31"/>
      <c r="CB698" s="31"/>
      <c r="CC698" s="31"/>
      <c r="CD698" s="31"/>
      <c r="CE698" s="31"/>
      <c r="CF698" s="31"/>
      <c r="CG698" s="31"/>
      <c r="CH698" s="31"/>
      <c r="CI698" s="31"/>
      <c r="CJ698" s="31"/>
      <c r="CK698" s="31"/>
      <c r="CL698" s="31"/>
      <c r="CM698" s="31"/>
      <c r="CN698" s="31"/>
      <c r="CO698" s="31"/>
      <c r="CP698" s="31"/>
      <c r="CQ698" s="31"/>
      <c r="CR698" s="31"/>
      <c r="CS698" s="31"/>
      <c r="CT698" s="31"/>
      <c r="CU698" s="31"/>
      <c r="CV698" s="31"/>
    </row>
    <row r="699" spans="1:100" x14ac:dyDescent="0.3">
      <c r="A699" s="31"/>
      <c r="B699" s="31"/>
      <c r="C699" s="31"/>
      <c r="D699" s="31"/>
      <c r="E699" s="31"/>
      <c r="F699" s="31"/>
      <c r="AQ699" s="31"/>
      <c r="AR699" s="31"/>
      <c r="BH699" s="31"/>
      <c r="BI699" s="31"/>
      <c r="BJ699" s="31"/>
      <c r="BK699" s="31"/>
      <c r="BL699" s="31"/>
      <c r="BM699" s="31"/>
      <c r="BN699" s="31"/>
      <c r="BO699" s="31"/>
      <c r="BP699" s="31"/>
      <c r="BQ699" s="31"/>
      <c r="BR699" s="31"/>
      <c r="BS699" s="31"/>
      <c r="BT699" s="31"/>
      <c r="BU699" s="31"/>
      <c r="BV699" s="31"/>
      <c r="BW699" s="31"/>
      <c r="BX699" s="31"/>
      <c r="BY699" s="31"/>
      <c r="BZ699" s="31"/>
      <c r="CA699" s="31"/>
      <c r="CB699" s="31"/>
      <c r="CC699" s="31"/>
      <c r="CD699" s="31"/>
      <c r="CE699" s="31"/>
      <c r="CF699" s="31"/>
      <c r="CG699" s="31"/>
      <c r="CH699" s="31"/>
      <c r="CI699" s="31"/>
      <c r="CJ699" s="31"/>
      <c r="CK699" s="31"/>
      <c r="CL699" s="31"/>
      <c r="CM699" s="31"/>
      <c r="CN699" s="31"/>
      <c r="CO699" s="31"/>
      <c r="CP699" s="31"/>
      <c r="CQ699" s="31"/>
      <c r="CR699" s="31"/>
      <c r="CS699" s="31"/>
      <c r="CT699" s="31"/>
      <c r="CU699" s="31"/>
      <c r="CV699" s="31"/>
    </row>
    <row r="700" spans="1:100" x14ac:dyDescent="0.3">
      <c r="A700" s="31"/>
      <c r="B700" s="31"/>
      <c r="C700" s="31"/>
      <c r="D700" s="31"/>
      <c r="E700" s="31"/>
      <c r="F700" s="31"/>
      <c r="AQ700" s="31"/>
      <c r="AR700" s="31"/>
      <c r="BH700" s="31"/>
      <c r="BI700" s="31"/>
      <c r="BJ700" s="31"/>
      <c r="BK700" s="31"/>
      <c r="BL700" s="31"/>
      <c r="BM700" s="31"/>
      <c r="BN700" s="31"/>
      <c r="BO700" s="31"/>
      <c r="BP700" s="31"/>
      <c r="BQ700" s="31"/>
      <c r="BR700" s="31"/>
      <c r="BS700" s="31"/>
      <c r="BT700" s="31"/>
      <c r="BU700" s="31"/>
      <c r="BV700" s="31"/>
      <c r="BW700" s="31"/>
      <c r="BX700" s="31"/>
      <c r="BY700" s="31"/>
      <c r="BZ700" s="31"/>
      <c r="CA700" s="31"/>
      <c r="CB700" s="31"/>
      <c r="CC700" s="31"/>
      <c r="CD700" s="31"/>
      <c r="CE700" s="31"/>
      <c r="CF700" s="31"/>
      <c r="CG700" s="31"/>
      <c r="CH700" s="31"/>
      <c r="CI700" s="31"/>
      <c r="CJ700" s="31"/>
      <c r="CK700" s="31"/>
      <c r="CL700" s="31"/>
      <c r="CM700" s="31"/>
      <c r="CN700" s="31"/>
      <c r="CO700" s="31"/>
      <c r="CP700" s="31"/>
      <c r="CQ700" s="31"/>
      <c r="CR700" s="31"/>
      <c r="CS700" s="31"/>
      <c r="CT700" s="31"/>
      <c r="CU700" s="31"/>
      <c r="CV700" s="31"/>
    </row>
    <row r="701" spans="1:100" x14ac:dyDescent="0.3">
      <c r="A701" s="31"/>
      <c r="B701" s="31"/>
      <c r="C701" s="31"/>
      <c r="D701" s="31"/>
      <c r="E701" s="31"/>
      <c r="F701" s="31"/>
      <c r="AQ701" s="31"/>
      <c r="AR701" s="31"/>
      <c r="BH701" s="31"/>
      <c r="BI701" s="31"/>
      <c r="BJ701" s="31"/>
      <c r="BK701" s="31"/>
      <c r="BL701" s="31"/>
      <c r="BM701" s="31"/>
      <c r="BN701" s="31"/>
      <c r="BO701" s="31"/>
      <c r="BP701" s="31"/>
      <c r="BQ701" s="31"/>
      <c r="BR701" s="31"/>
      <c r="BS701" s="31"/>
      <c r="BT701" s="31"/>
      <c r="BU701" s="31"/>
      <c r="BV701" s="31"/>
      <c r="BW701" s="31"/>
      <c r="BX701" s="31"/>
      <c r="BY701" s="31"/>
      <c r="BZ701" s="31"/>
      <c r="CA701" s="31"/>
      <c r="CB701" s="31"/>
      <c r="CC701" s="31"/>
      <c r="CD701" s="31"/>
      <c r="CE701" s="31"/>
      <c r="CF701" s="31"/>
      <c r="CG701" s="31"/>
      <c r="CH701" s="31"/>
      <c r="CI701" s="31"/>
      <c r="CJ701" s="31"/>
      <c r="CK701" s="31"/>
      <c r="CL701" s="31"/>
      <c r="CM701" s="31"/>
      <c r="CN701" s="31"/>
      <c r="CO701" s="31"/>
      <c r="CP701" s="31"/>
      <c r="CQ701" s="31"/>
      <c r="CR701" s="31"/>
      <c r="CS701" s="31"/>
      <c r="CT701" s="31"/>
      <c r="CU701" s="31"/>
      <c r="CV701" s="31"/>
    </row>
    <row r="702" spans="1:100" x14ac:dyDescent="0.3">
      <c r="A702" s="31"/>
      <c r="B702" s="31"/>
      <c r="C702" s="31"/>
      <c r="D702" s="31"/>
      <c r="E702" s="31"/>
      <c r="F702" s="31"/>
      <c r="AQ702" s="31"/>
      <c r="AR702" s="31"/>
      <c r="BH702" s="31"/>
      <c r="BI702" s="31"/>
      <c r="BJ702" s="31"/>
      <c r="BK702" s="31"/>
      <c r="BL702" s="31"/>
      <c r="BM702" s="31"/>
      <c r="BN702" s="31"/>
      <c r="BO702" s="31"/>
      <c r="BP702" s="31"/>
      <c r="BQ702" s="31"/>
      <c r="BR702" s="31"/>
      <c r="BS702" s="31"/>
      <c r="BT702" s="31"/>
      <c r="BU702" s="31"/>
      <c r="BV702" s="31"/>
      <c r="BW702" s="31"/>
      <c r="BX702" s="31"/>
      <c r="BY702" s="31"/>
      <c r="BZ702" s="31"/>
      <c r="CA702" s="31"/>
      <c r="CB702" s="31"/>
      <c r="CC702" s="31"/>
      <c r="CD702" s="31"/>
      <c r="CE702" s="31"/>
      <c r="CF702" s="31"/>
      <c r="CG702" s="31"/>
      <c r="CH702" s="31"/>
      <c r="CI702" s="31"/>
      <c r="CJ702" s="31"/>
      <c r="CK702" s="31"/>
      <c r="CL702" s="31"/>
      <c r="CM702" s="31"/>
      <c r="CN702" s="31"/>
      <c r="CO702" s="31"/>
      <c r="CP702" s="31"/>
      <c r="CQ702" s="31"/>
      <c r="CR702" s="31"/>
      <c r="CS702" s="31"/>
      <c r="CT702" s="31"/>
      <c r="CU702" s="31"/>
      <c r="CV702" s="31"/>
    </row>
    <row r="703" spans="1:100" x14ac:dyDescent="0.3">
      <c r="A703" s="31"/>
      <c r="B703" s="31"/>
      <c r="C703" s="31"/>
      <c r="D703" s="31"/>
      <c r="E703" s="31"/>
      <c r="F703" s="31"/>
      <c r="AQ703" s="31"/>
      <c r="AR703" s="31"/>
      <c r="BH703" s="31"/>
      <c r="BI703" s="31"/>
      <c r="BJ703" s="31"/>
      <c r="BK703" s="31"/>
      <c r="BL703" s="31"/>
      <c r="BM703" s="31"/>
      <c r="BN703" s="31"/>
      <c r="BO703" s="31"/>
      <c r="BP703" s="31"/>
      <c r="BQ703" s="31"/>
      <c r="BR703" s="31"/>
      <c r="BS703" s="31"/>
      <c r="BT703" s="31"/>
      <c r="BU703" s="31"/>
      <c r="BV703" s="31"/>
      <c r="BW703" s="31"/>
      <c r="BX703" s="31"/>
      <c r="BY703" s="31"/>
      <c r="BZ703" s="31"/>
      <c r="CA703" s="31"/>
      <c r="CB703" s="31"/>
      <c r="CC703" s="31"/>
      <c r="CD703" s="31"/>
      <c r="CE703" s="31"/>
      <c r="CF703" s="31"/>
      <c r="CG703" s="31"/>
      <c r="CH703" s="31"/>
      <c r="CI703" s="31"/>
      <c r="CJ703" s="31"/>
      <c r="CK703" s="31"/>
      <c r="CL703" s="31"/>
      <c r="CM703" s="31"/>
      <c r="CN703" s="31"/>
      <c r="CO703" s="31"/>
      <c r="CP703" s="31"/>
      <c r="CQ703" s="31"/>
      <c r="CR703" s="31"/>
      <c r="CS703" s="31"/>
      <c r="CT703" s="31"/>
      <c r="CU703" s="31"/>
      <c r="CV703" s="31"/>
    </row>
    <row r="704" spans="1:100" x14ac:dyDescent="0.3">
      <c r="A704" s="31"/>
      <c r="B704" s="31"/>
      <c r="C704" s="31"/>
      <c r="D704" s="31"/>
      <c r="E704" s="31"/>
      <c r="F704" s="31"/>
      <c r="AQ704" s="31"/>
      <c r="AR704" s="31"/>
      <c r="BH704" s="31"/>
      <c r="BI704" s="31"/>
      <c r="BJ704" s="31"/>
      <c r="BK704" s="31"/>
      <c r="BL704" s="31"/>
      <c r="BM704" s="31"/>
      <c r="BN704" s="31"/>
      <c r="BO704" s="31"/>
      <c r="BP704" s="31"/>
      <c r="BQ704" s="31"/>
      <c r="BR704" s="31"/>
      <c r="BS704" s="31"/>
      <c r="BT704" s="31"/>
      <c r="BU704" s="31"/>
      <c r="BV704" s="31"/>
      <c r="BW704" s="31"/>
      <c r="BX704" s="31"/>
      <c r="BY704" s="31"/>
      <c r="BZ704" s="31"/>
      <c r="CA704" s="31"/>
      <c r="CB704" s="31"/>
      <c r="CC704" s="31"/>
      <c r="CD704" s="31"/>
      <c r="CE704" s="31"/>
      <c r="CF704" s="31"/>
      <c r="CG704" s="31"/>
      <c r="CH704" s="31"/>
      <c r="CI704" s="31"/>
      <c r="CJ704" s="31"/>
      <c r="CK704" s="31"/>
      <c r="CL704" s="31"/>
      <c r="CM704" s="31"/>
      <c r="CN704" s="31"/>
      <c r="CO704" s="31"/>
      <c r="CP704" s="31"/>
      <c r="CQ704" s="31"/>
      <c r="CR704" s="31"/>
      <c r="CS704" s="31"/>
      <c r="CT704" s="31"/>
      <c r="CU704" s="31"/>
      <c r="CV704" s="31"/>
    </row>
    <row r="705" spans="1:100" x14ac:dyDescent="0.3">
      <c r="A705" s="31"/>
      <c r="B705" s="31"/>
      <c r="C705" s="31"/>
      <c r="D705" s="31"/>
      <c r="E705" s="31"/>
      <c r="F705" s="31"/>
      <c r="AQ705" s="31"/>
      <c r="AR705" s="31"/>
      <c r="BH705" s="31"/>
      <c r="BI705" s="31"/>
      <c r="BJ705" s="31"/>
      <c r="BK705" s="31"/>
      <c r="BL705" s="31"/>
      <c r="BM705" s="31"/>
      <c r="BN705" s="31"/>
      <c r="BO705" s="31"/>
      <c r="BP705" s="31"/>
      <c r="BQ705" s="31"/>
      <c r="BR705" s="31"/>
      <c r="BS705" s="31"/>
      <c r="BT705" s="31"/>
      <c r="BU705" s="31"/>
      <c r="BV705" s="31"/>
      <c r="BW705" s="31"/>
      <c r="BX705" s="31"/>
      <c r="BY705" s="31"/>
      <c r="BZ705" s="31"/>
      <c r="CA705" s="31"/>
      <c r="CB705" s="31"/>
      <c r="CC705" s="31"/>
      <c r="CD705" s="31"/>
      <c r="CE705" s="31"/>
      <c r="CF705" s="31"/>
      <c r="CG705" s="31"/>
      <c r="CH705" s="31"/>
      <c r="CI705" s="31"/>
      <c r="CJ705" s="31"/>
      <c r="CK705" s="31"/>
      <c r="CL705" s="31"/>
      <c r="CM705" s="31"/>
      <c r="CN705" s="31"/>
      <c r="CO705" s="31"/>
      <c r="CP705" s="31"/>
      <c r="CQ705" s="31"/>
      <c r="CR705" s="31"/>
      <c r="CS705" s="31"/>
      <c r="CT705" s="31"/>
      <c r="CU705" s="31"/>
      <c r="CV705" s="31"/>
    </row>
    <row r="706" spans="1:100" x14ac:dyDescent="0.3">
      <c r="A706" s="31"/>
      <c r="B706" s="31"/>
      <c r="C706" s="31"/>
      <c r="D706" s="31"/>
      <c r="E706" s="31"/>
      <c r="F706" s="31"/>
      <c r="AQ706" s="31"/>
      <c r="AR706" s="31"/>
      <c r="BH706" s="31"/>
      <c r="BI706" s="31"/>
      <c r="BJ706" s="31"/>
      <c r="BK706" s="31"/>
      <c r="BL706" s="31"/>
      <c r="BM706" s="31"/>
      <c r="BN706" s="31"/>
      <c r="BO706" s="31"/>
      <c r="BP706" s="31"/>
      <c r="BQ706" s="31"/>
      <c r="BR706" s="31"/>
      <c r="BS706" s="31"/>
      <c r="BT706" s="31"/>
      <c r="BU706" s="31"/>
      <c r="BV706" s="31"/>
      <c r="BW706" s="31"/>
      <c r="BX706" s="31"/>
      <c r="BY706" s="31"/>
      <c r="BZ706" s="31"/>
      <c r="CA706" s="31"/>
      <c r="CB706" s="31"/>
      <c r="CC706" s="31"/>
      <c r="CD706" s="31"/>
      <c r="CE706" s="31"/>
      <c r="CF706" s="31"/>
      <c r="CG706" s="31"/>
      <c r="CH706" s="31"/>
      <c r="CI706" s="31"/>
      <c r="CJ706" s="31"/>
      <c r="CK706" s="31"/>
      <c r="CL706" s="31"/>
      <c r="CM706" s="31"/>
      <c r="CN706" s="31"/>
      <c r="CO706" s="31"/>
      <c r="CP706" s="31"/>
      <c r="CQ706" s="31"/>
      <c r="CR706" s="31"/>
      <c r="CS706" s="31"/>
      <c r="CT706" s="31"/>
      <c r="CU706" s="31"/>
      <c r="CV706" s="31"/>
    </row>
    <row r="707" spans="1:100" x14ac:dyDescent="0.3">
      <c r="A707" s="31"/>
      <c r="B707" s="31"/>
      <c r="C707" s="31"/>
      <c r="D707" s="31"/>
      <c r="E707" s="31"/>
      <c r="F707" s="31"/>
      <c r="AQ707" s="31"/>
      <c r="AR707" s="31"/>
      <c r="BH707" s="31"/>
      <c r="BI707" s="31"/>
      <c r="BJ707" s="31"/>
      <c r="BK707" s="31"/>
      <c r="BL707" s="31"/>
      <c r="BM707" s="31"/>
      <c r="BN707" s="31"/>
      <c r="BO707" s="31"/>
      <c r="BP707" s="31"/>
      <c r="BQ707" s="31"/>
      <c r="BR707" s="31"/>
      <c r="BS707" s="31"/>
      <c r="BT707" s="31"/>
      <c r="BU707" s="31"/>
      <c r="BV707" s="31"/>
      <c r="BW707" s="31"/>
      <c r="BX707" s="31"/>
      <c r="BY707" s="31"/>
      <c r="BZ707" s="31"/>
      <c r="CA707" s="31"/>
      <c r="CB707" s="31"/>
      <c r="CC707" s="31"/>
      <c r="CD707" s="31"/>
      <c r="CE707" s="31"/>
      <c r="CF707" s="31"/>
      <c r="CG707" s="31"/>
      <c r="CH707" s="31"/>
      <c r="CI707" s="31"/>
      <c r="CJ707" s="31"/>
      <c r="CK707" s="31"/>
      <c r="CL707" s="31"/>
      <c r="CM707" s="31"/>
      <c r="CN707" s="31"/>
      <c r="CO707" s="31"/>
      <c r="CP707" s="31"/>
      <c r="CQ707" s="31"/>
      <c r="CR707" s="31"/>
      <c r="CS707" s="31"/>
      <c r="CT707" s="31"/>
      <c r="CU707" s="31"/>
      <c r="CV707" s="31"/>
    </row>
    <row r="708" spans="1:100" x14ac:dyDescent="0.3">
      <c r="A708" s="31"/>
      <c r="B708" s="31"/>
      <c r="C708" s="31"/>
      <c r="D708" s="31"/>
      <c r="E708" s="31"/>
      <c r="F708" s="31"/>
      <c r="AQ708" s="31"/>
      <c r="AR708" s="31"/>
      <c r="BH708" s="31"/>
      <c r="BI708" s="31"/>
      <c r="BJ708" s="31"/>
      <c r="BK708" s="31"/>
      <c r="BL708" s="31"/>
      <c r="BM708" s="31"/>
      <c r="BN708" s="31"/>
      <c r="BO708" s="31"/>
      <c r="BP708" s="31"/>
      <c r="BQ708" s="31"/>
      <c r="BR708" s="31"/>
      <c r="BS708" s="31"/>
      <c r="BT708" s="31"/>
      <c r="BU708" s="31"/>
      <c r="BV708" s="31"/>
      <c r="BW708" s="31"/>
      <c r="BX708" s="31"/>
      <c r="BY708" s="31"/>
      <c r="BZ708" s="31"/>
      <c r="CA708" s="31"/>
      <c r="CB708" s="31"/>
      <c r="CC708" s="31"/>
      <c r="CD708" s="31"/>
      <c r="CE708" s="31"/>
      <c r="CF708" s="31"/>
      <c r="CG708" s="31"/>
      <c r="CH708" s="31"/>
      <c r="CI708" s="31"/>
      <c r="CJ708" s="31"/>
      <c r="CK708" s="31"/>
      <c r="CL708" s="31"/>
      <c r="CM708" s="31"/>
      <c r="CN708" s="31"/>
      <c r="CO708" s="31"/>
      <c r="CP708" s="31"/>
      <c r="CQ708" s="31"/>
      <c r="CR708" s="31"/>
      <c r="CS708" s="31"/>
      <c r="CT708" s="31"/>
      <c r="CU708" s="31"/>
      <c r="CV708" s="31"/>
    </row>
    <row r="709" spans="1:100" x14ac:dyDescent="0.3">
      <c r="A709" s="31"/>
      <c r="B709" s="31"/>
      <c r="C709" s="31"/>
      <c r="D709" s="31"/>
      <c r="E709" s="31"/>
      <c r="F709" s="31"/>
      <c r="AQ709" s="31"/>
      <c r="AR709" s="31"/>
      <c r="BH709" s="31"/>
      <c r="BI709" s="31"/>
      <c r="BJ709" s="31"/>
      <c r="BK709" s="31"/>
      <c r="BL709" s="31"/>
      <c r="BM709" s="31"/>
      <c r="BN709" s="31"/>
      <c r="BO709" s="31"/>
      <c r="BP709" s="31"/>
      <c r="BQ709" s="31"/>
      <c r="BR709" s="31"/>
      <c r="BS709" s="31"/>
      <c r="BT709" s="31"/>
      <c r="BU709" s="31"/>
      <c r="BV709" s="31"/>
      <c r="BW709" s="31"/>
      <c r="BX709" s="31"/>
      <c r="BY709" s="31"/>
      <c r="BZ709" s="31"/>
      <c r="CA709" s="31"/>
      <c r="CB709" s="31"/>
      <c r="CC709" s="31"/>
      <c r="CD709" s="31"/>
      <c r="CE709" s="31"/>
      <c r="CF709" s="31"/>
      <c r="CG709" s="31"/>
      <c r="CH709" s="31"/>
      <c r="CI709" s="31"/>
      <c r="CJ709" s="31"/>
      <c r="CK709" s="31"/>
      <c r="CL709" s="31"/>
      <c r="CM709" s="31"/>
      <c r="CN709" s="31"/>
      <c r="CO709" s="31"/>
      <c r="CP709" s="31"/>
      <c r="CQ709" s="31"/>
      <c r="CR709" s="31"/>
      <c r="CS709" s="31"/>
      <c r="CT709" s="31"/>
      <c r="CU709" s="31"/>
      <c r="CV709" s="31"/>
    </row>
    <row r="710" spans="1:100" x14ac:dyDescent="0.3">
      <c r="A710" s="31"/>
      <c r="B710" s="31"/>
      <c r="C710" s="31"/>
      <c r="D710" s="31"/>
      <c r="E710" s="31"/>
      <c r="F710" s="31"/>
      <c r="AQ710" s="31"/>
      <c r="AR710" s="31"/>
      <c r="BH710" s="31"/>
      <c r="BI710" s="31"/>
      <c r="BJ710" s="31"/>
      <c r="BK710" s="31"/>
      <c r="BL710" s="31"/>
      <c r="BM710" s="31"/>
      <c r="BN710" s="31"/>
      <c r="BO710" s="31"/>
      <c r="BP710" s="31"/>
      <c r="BQ710" s="31"/>
      <c r="BR710" s="31"/>
      <c r="BS710" s="31"/>
      <c r="BT710" s="31"/>
      <c r="BU710" s="31"/>
      <c r="BV710" s="31"/>
      <c r="BW710" s="31"/>
      <c r="BX710" s="31"/>
      <c r="BY710" s="31"/>
      <c r="BZ710" s="31"/>
      <c r="CA710" s="31"/>
      <c r="CB710" s="31"/>
      <c r="CC710" s="31"/>
      <c r="CD710" s="31"/>
      <c r="CE710" s="31"/>
      <c r="CF710" s="31"/>
      <c r="CG710" s="31"/>
      <c r="CH710" s="31"/>
      <c r="CI710" s="31"/>
      <c r="CJ710" s="31"/>
      <c r="CK710" s="31"/>
      <c r="CL710" s="31"/>
      <c r="CM710" s="31"/>
      <c r="CN710" s="31"/>
      <c r="CO710" s="31"/>
      <c r="CP710" s="31"/>
      <c r="CQ710" s="31"/>
      <c r="CR710" s="31"/>
      <c r="CS710" s="31"/>
      <c r="CT710" s="31"/>
      <c r="CU710" s="31"/>
      <c r="CV710" s="31"/>
    </row>
    <row r="711" spans="1:100" x14ac:dyDescent="0.3">
      <c r="A711" s="31"/>
      <c r="B711" s="31"/>
      <c r="C711" s="31"/>
      <c r="D711" s="31"/>
      <c r="E711" s="31"/>
      <c r="F711" s="31"/>
      <c r="AQ711" s="31"/>
      <c r="AR711" s="31"/>
      <c r="BH711" s="31"/>
      <c r="BI711" s="31"/>
      <c r="BJ711" s="31"/>
      <c r="BK711" s="31"/>
      <c r="BL711" s="31"/>
      <c r="BM711" s="31"/>
      <c r="BN711" s="31"/>
      <c r="BO711" s="31"/>
      <c r="BP711" s="31"/>
      <c r="BQ711" s="31"/>
      <c r="BR711" s="31"/>
      <c r="BS711" s="31"/>
      <c r="BT711" s="31"/>
      <c r="BU711" s="31"/>
      <c r="BV711" s="31"/>
      <c r="BW711" s="31"/>
      <c r="BX711" s="31"/>
      <c r="BY711" s="31"/>
      <c r="BZ711" s="31"/>
      <c r="CA711" s="31"/>
      <c r="CB711" s="31"/>
      <c r="CC711" s="31"/>
      <c r="CD711" s="31"/>
      <c r="CE711" s="31"/>
      <c r="CF711" s="31"/>
      <c r="CG711" s="31"/>
      <c r="CH711" s="31"/>
      <c r="CI711" s="31"/>
      <c r="CJ711" s="31"/>
      <c r="CK711" s="31"/>
      <c r="CL711" s="31"/>
      <c r="CM711" s="31"/>
      <c r="CN711" s="31"/>
      <c r="CO711" s="31"/>
      <c r="CP711" s="31"/>
      <c r="CQ711" s="31"/>
      <c r="CR711" s="31"/>
      <c r="CS711" s="31"/>
      <c r="CT711" s="31"/>
      <c r="CU711" s="31"/>
      <c r="CV711" s="31"/>
    </row>
    <row r="712" spans="1:100" x14ac:dyDescent="0.3">
      <c r="A712" s="31"/>
      <c r="B712" s="31"/>
      <c r="C712" s="31"/>
      <c r="D712" s="31"/>
      <c r="E712" s="31"/>
      <c r="F712" s="31"/>
      <c r="AQ712" s="31"/>
      <c r="AR712" s="31"/>
      <c r="BH712" s="31"/>
      <c r="BI712" s="31"/>
      <c r="BJ712" s="31"/>
      <c r="BK712" s="31"/>
      <c r="BL712" s="31"/>
      <c r="BM712" s="31"/>
      <c r="BN712" s="31"/>
      <c r="BO712" s="31"/>
      <c r="BP712" s="31"/>
      <c r="BQ712" s="31"/>
      <c r="BR712" s="31"/>
      <c r="BS712" s="31"/>
      <c r="BT712" s="31"/>
      <c r="BU712" s="31"/>
      <c r="BV712" s="31"/>
      <c r="BW712" s="31"/>
      <c r="BX712" s="31"/>
      <c r="BY712" s="31"/>
      <c r="BZ712" s="31"/>
      <c r="CA712" s="31"/>
      <c r="CB712" s="31"/>
      <c r="CC712" s="31"/>
      <c r="CD712" s="31"/>
      <c r="CE712" s="31"/>
      <c r="CF712" s="31"/>
      <c r="CG712" s="31"/>
      <c r="CH712" s="31"/>
      <c r="CI712" s="31"/>
      <c r="CJ712" s="31"/>
      <c r="CK712" s="31"/>
      <c r="CL712" s="31"/>
      <c r="CM712" s="31"/>
      <c r="CN712" s="31"/>
      <c r="CO712" s="31"/>
      <c r="CP712" s="31"/>
      <c r="CQ712" s="31"/>
      <c r="CR712" s="31"/>
      <c r="CS712" s="31"/>
      <c r="CT712" s="31"/>
      <c r="CU712" s="31"/>
      <c r="CV712" s="31"/>
    </row>
    <row r="713" spans="1:100" x14ac:dyDescent="0.3">
      <c r="A713" s="31"/>
      <c r="B713" s="31"/>
      <c r="C713" s="31"/>
      <c r="D713" s="31"/>
      <c r="E713" s="31"/>
      <c r="F713" s="31"/>
      <c r="AQ713" s="31"/>
      <c r="AR713" s="31"/>
      <c r="BH713" s="31"/>
      <c r="BI713" s="31"/>
      <c r="BJ713" s="31"/>
      <c r="BK713" s="31"/>
      <c r="BL713" s="31"/>
      <c r="BM713" s="31"/>
      <c r="BN713" s="31"/>
      <c r="BO713" s="31"/>
      <c r="BP713" s="31"/>
      <c r="BQ713" s="31"/>
      <c r="BR713" s="31"/>
      <c r="BS713" s="31"/>
      <c r="BT713" s="31"/>
      <c r="BU713" s="31"/>
      <c r="BV713" s="31"/>
      <c r="BW713" s="31"/>
      <c r="BX713" s="31"/>
      <c r="BY713" s="31"/>
      <c r="BZ713" s="31"/>
      <c r="CA713" s="31"/>
      <c r="CB713" s="31"/>
      <c r="CC713" s="31"/>
      <c r="CD713" s="31"/>
      <c r="CE713" s="31"/>
      <c r="CF713" s="31"/>
      <c r="CG713" s="31"/>
      <c r="CH713" s="31"/>
      <c r="CI713" s="31"/>
      <c r="CJ713" s="31"/>
      <c r="CK713" s="31"/>
      <c r="CL713" s="31"/>
      <c r="CM713" s="31"/>
      <c r="CN713" s="31"/>
      <c r="CO713" s="31"/>
      <c r="CP713" s="31"/>
      <c r="CQ713" s="31"/>
      <c r="CR713" s="31"/>
      <c r="CS713" s="31"/>
      <c r="CT713" s="31"/>
      <c r="CU713" s="31"/>
      <c r="CV713" s="31"/>
    </row>
    <row r="714" spans="1:100" x14ac:dyDescent="0.3">
      <c r="A714" s="31"/>
      <c r="B714" s="31"/>
      <c r="C714" s="31"/>
      <c r="D714" s="31"/>
      <c r="E714" s="31"/>
      <c r="F714" s="31"/>
      <c r="AQ714" s="31"/>
      <c r="AR714" s="31"/>
      <c r="BH714" s="31"/>
      <c r="BI714" s="31"/>
      <c r="BJ714" s="31"/>
      <c r="BK714" s="31"/>
      <c r="BL714" s="31"/>
      <c r="BM714" s="31"/>
      <c r="BN714" s="31"/>
      <c r="BO714" s="31"/>
      <c r="BP714" s="31"/>
      <c r="BQ714" s="31"/>
      <c r="BR714" s="31"/>
      <c r="BS714" s="31"/>
      <c r="BT714" s="31"/>
      <c r="BU714" s="31"/>
      <c r="BV714" s="31"/>
      <c r="BW714" s="31"/>
      <c r="BX714" s="31"/>
      <c r="BY714" s="31"/>
      <c r="BZ714" s="31"/>
      <c r="CA714" s="31"/>
      <c r="CB714" s="31"/>
      <c r="CC714" s="31"/>
      <c r="CD714" s="31"/>
      <c r="CE714" s="31"/>
      <c r="CF714" s="31"/>
      <c r="CG714" s="31"/>
      <c r="CH714" s="31"/>
      <c r="CI714" s="31"/>
      <c r="CJ714" s="31"/>
      <c r="CK714" s="31"/>
      <c r="CL714" s="31"/>
      <c r="CM714" s="31"/>
      <c r="CN714" s="31"/>
      <c r="CO714" s="31"/>
      <c r="CP714" s="31"/>
      <c r="CQ714" s="31"/>
      <c r="CR714" s="31"/>
      <c r="CS714" s="31"/>
      <c r="CT714" s="31"/>
      <c r="CU714" s="31"/>
      <c r="CV714" s="31"/>
    </row>
    <row r="715" spans="1:100" x14ac:dyDescent="0.3">
      <c r="A715" s="31"/>
      <c r="B715" s="31"/>
      <c r="C715" s="31"/>
      <c r="D715" s="31"/>
      <c r="E715" s="31"/>
      <c r="F715" s="31"/>
      <c r="AQ715" s="31"/>
      <c r="AR715" s="31"/>
      <c r="BH715" s="31"/>
      <c r="BI715" s="31"/>
      <c r="BJ715" s="31"/>
      <c r="BK715" s="31"/>
      <c r="BL715" s="31"/>
      <c r="BM715" s="31"/>
      <c r="BN715" s="31"/>
      <c r="BO715" s="31"/>
      <c r="BP715" s="31"/>
      <c r="BQ715" s="31"/>
      <c r="BR715" s="31"/>
      <c r="BS715" s="31"/>
      <c r="BT715" s="31"/>
      <c r="BU715" s="31"/>
      <c r="BV715" s="31"/>
      <c r="BW715" s="31"/>
      <c r="BX715" s="31"/>
      <c r="BY715" s="31"/>
      <c r="BZ715" s="31"/>
      <c r="CA715" s="31"/>
      <c r="CB715" s="31"/>
      <c r="CC715" s="31"/>
      <c r="CD715" s="31"/>
      <c r="CE715" s="31"/>
      <c r="CF715" s="31"/>
      <c r="CG715" s="31"/>
      <c r="CH715" s="31"/>
      <c r="CI715" s="31"/>
      <c r="CJ715" s="31"/>
      <c r="CK715" s="31"/>
      <c r="CL715" s="31"/>
      <c r="CM715" s="31"/>
      <c r="CN715" s="31"/>
      <c r="CO715" s="31"/>
      <c r="CP715" s="31"/>
      <c r="CQ715" s="31"/>
      <c r="CR715" s="31"/>
      <c r="CS715" s="31"/>
      <c r="CT715" s="31"/>
      <c r="CU715" s="31"/>
      <c r="CV715" s="31"/>
    </row>
    <row r="716" spans="1:100" x14ac:dyDescent="0.3">
      <c r="A716" s="31"/>
      <c r="B716" s="31"/>
      <c r="C716" s="31"/>
      <c r="D716" s="31"/>
      <c r="E716" s="31"/>
      <c r="F716" s="31"/>
      <c r="AQ716" s="31"/>
      <c r="AR716" s="31"/>
      <c r="BH716" s="31"/>
      <c r="BI716" s="31"/>
      <c r="BJ716" s="31"/>
      <c r="BK716" s="31"/>
      <c r="BL716" s="31"/>
      <c r="BM716" s="31"/>
      <c r="BN716" s="31"/>
      <c r="BO716" s="31"/>
      <c r="BP716" s="31"/>
      <c r="BQ716" s="31"/>
      <c r="BR716" s="31"/>
      <c r="BS716" s="31"/>
      <c r="BT716" s="31"/>
      <c r="BU716" s="31"/>
      <c r="BV716" s="31"/>
      <c r="BW716" s="31"/>
      <c r="BX716" s="31"/>
      <c r="BY716" s="31"/>
      <c r="BZ716" s="31"/>
      <c r="CA716" s="31"/>
      <c r="CB716" s="31"/>
      <c r="CC716" s="31"/>
      <c r="CD716" s="31"/>
      <c r="CE716" s="31"/>
      <c r="CF716" s="31"/>
      <c r="CG716" s="31"/>
      <c r="CH716" s="31"/>
      <c r="CI716" s="31"/>
      <c r="CJ716" s="31"/>
      <c r="CK716" s="31"/>
      <c r="CL716" s="31"/>
      <c r="CM716" s="31"/>
      <c r="CN716" s="31"/>
      <c r="CO716" s="31"/>
      <c r="CP716" s="31"/>
      <c r="CQ716" s="31"/>
      <c r="CR716" s="31"/>
      <c r="CS716" s="31"/>
      <c r="CT716" s="31"/>
      <c r="CU716" s="31"/>
      <c r="CV716" s="31"/>
    </row>
    <row r="717" spans="1:100" x14ac:dyDescent="0.3">
      <c r="A717" s="31"/>
      <c r="B717" s="31"/>
      <c r="C717" s="31"/>
      <c r="D717" s="31"/>
      <c r="E717" s="31"/>
      <c r="F717" s="31"/>
      <c r="AQ717" s="31"/>
      <c r="AR717" s="31"/>
      <c r="BH717" s="31"/>
      <c r="BI717" s="31"/>
      <c r="BJ717" s="31"/>
      <c r="BK717" s="31"/>
      <c r="BL717" s="31"/>
      <c r="BM717" s="31"/>
      <c r="BN717" s="31"/>
      <c r="BO717" s="31"/>
      <c r="BP717" s="31"/>
      <c r="BQ717" s="31"/>
      <c r="BR717" s="31"/>
      <c r="BS717" s="31"/>
      <c r="BT717" s="31"/>
      <c r="BU717" s="31"/>
      <c r="BV717" s="31"/>
      <c r="BW717" s="31"/>
      <c r="BX717" s="31"/>
      <c r="BY717" s="31"/>
      <c r="BZ717" s="31"/>
      <c r="CA717" s="31"/>
      <c r="CB717" s="31"/>
      <c r="CC717" s="31"/>
      <c r="CD717" s="31"/>
      <c r="CE717" s="31"/>
      <c r="CF717" s="31"/>
      <c r="CG717" s="31"/>
      <c r="CH717" s="31"/>
      <c r="CI717" s="31"/>
      <c r="CJ717" s="31"/>
      <c r="CK717" s="31"/>
      <c r="CL717" s="31"/>
      <c r="CM717" s="31"/>
      <c r="CN717" s="31"/>
      <c r="CO717" s="31"/>
      <c r="CP717" s="31"/>
      <c r="CQ717" s="31"/>
      <c r="CR717" s="31"/>
      <c r="CS717" s="31"/>
      <c r="CT717" s="31"/>
      <c r="CU717" s="31"/>
      <c r="CV717" s="31"/>
    </row>
    <row r="718" spans="1:100" x14ac:dyDescent="0.3">
      <c r="A718" s="31"/>
      <c r="B718" s="31"/>
      <c r="C718" s="31"/>
      <c r="D718" s="31"/>
      <c r="E718" s="31"/>
      <c r="F718" s="31"/>
      <c r="AQ718" s="31"/>
      <c r="AR718" s="31"/>
      <c r="BH718" s="31"/>
      <c r="BI718" s="31"/>
      <c r="BJ718" s="31"/>
      <c r="BK718" s="31"/>
      <c r="BL718" s="31"/>
      <c r="BM718" s="31"/>
      <c r="BN718" s="31"/>
      <c r="BO718" s="31"/>
      <c r="BP718" s="31"/>
      <c r="BQ718" s="31"/>
      <c r="BR718" s="31"/>
      <c r="BS718" s="31"/>
      <c r="BT718" s="31"/>
      <c r="BU718" s="31"/>
      <c r="BV718" s="31"/>
      <c r="BW718" s="31"/>
      <c r="BX718" s="31"/>
      <c r="BY718" s="31"/>
      <c r="BZ718" s="31"/>
      <c r="CA718" s="31"/>
      <c r="CB718" s="31"/>
      <c r="CC718" s="31"/>
      <c r="CD718" s="31"/>
      <c r="CE718" s="31"/>
      <c r="CF718" s="31"/>
      <c r="CG718" s="31"/>
      <c r="CH718" s="31"/>
      <c r="CI718" s="31"/>
      <c r="CJ718" s="31"/>
      <c r="CK718" s="31"/>
      <c r="CL718" s="31"/>
      <c r="CM718" s="31"/>
      <c r="CN718" s="31"/>
      <c r="CO718" s="31"/>
      <c r="CP718" s="31"/>
      <c r="CQ718" s="31"/>
      <c r="CR718" s="31"/>
      <c r="CS718" s="31"/>
      <c r="CT718" s="31"/>
      <c r="CU718" s="31"/>
      <c r="CV718" s="31"/>
    </row>
    <row r="719" spans="1:100" x14ac:dyDescent="0.3">
      <c r="A719" s="31"/>
      <c r="B719" s="31"/>
      <c r="C719" s="31"/>
      <c r="D719" s="31"/>
      <c r="E719" s="31"/>
      <c r="F719" s="31"/>
      <c r="AQ719" s="31"/>
      <c r="AR719" s="31"/>
      <c r="BH719" s="31"/>
      <c r="BI719" s="31"/>
      <c r="BJ719" s="31"/>
      <c r="BK719" s="31"/>
      <c r="BL719" s="31"/>
      <c r="BM719" s="31"/>
      <c r="BN719" s="31"/>
      <c r="BO719" s="31"/>
      <c r="BP719" s="31"/>
      <c r="BQ719" s="31"/>
      <c r="BR719" s="31"/>
      <c r="BS719" s="31"/>
      <c r="BT719" s="31"/>
      <c r="BU719" s="31"/>
      <c r="BV719" s="31"/>
      <c r="BW719" s="31"/>
      <c r="BX719" s="31"/>
      <c r="BY719" s="31"/>
      <c r="BZ719" s="31"/>
      <c r="CA719" s="31"/>
      <c r="CB719" s="31"/>
      <c r="CC719" s="31"/>
      <c r="CD719" s="31"/>
      <c r="CE719" s="31"/>
      <c r="CF719" s="31"/>
      <c r="CG719" s="31"/>
      <c r="CH719" s="31"/>
      <c r="CI719" s="31"/>
      <c r="CJ719" s="31"/>
      <c r="CK719" s="31"/>
      <c r="CL719" s="31"/>
      <c r="CM719" s="31"/>
      <c r="CN719" s="31"/>
      <c r="CO719" s="31"/>
      <c r="CP719" s="31"/>
      <c r="CQ719" s="31"/>
      <c r="CR719" s="31"/>
      <c r="CS719" s="31"/>
      <c r="CT719" s="31"/>
      <c r="CU719" s="31"/>
      <c r="CV719" s="31"/>
    </row>
    <row r="720" spans="1:100" x14ac:dyDescent="0.3">
      <c r="A720" s="31"/>
      <c r="B720" s="31"/>
      <c r="C720" s="31"/>
      <c r="D720" s="31"/>
      <c r="E720" s="31"/>
      <c r="F720" s="31"/>
      <c r="AQ720" s="31"/>
      <c r="AR720" s="31"/>
      <c r="BH720" s="31"/>
      <c r="BI720" s="31"/>
      <c r="BJ720" s="31"/>
      <c r="BK720" s="31"/>
      <c r="BL720" s="31"/>
      <c r="BM720" s="31"/>
      <c r="BN720" s="31"/>
      <c r="BO720" s="31"/>
      <c r="BP720" s="31"/>
      <c r="BQ720" s="31"/>
      <c r="BR720" s="31"/>
      <c r="BS720" s="31"/>
      <c r="BT720" s="31"/>
      <c r="BU720" s="31"/>
      <c r="BV720" s="31"/>
      <c r="BW720" s="31"/>
      <c r="BX720" s="31"/>
      <c r="BY720" s="31"/>
      <c r="BZ720" s="31"/>
      <c r="CA720" s="31"/>
      <c r="CB720" s="31"/>
      <c r="CC720" s="31"/>
      <c r="CD720" s="31"/>
      <c r="CE720" s="31"/>
      <c r="CF720" s="31"/>
      <c r="CG720" s="31"/>
      <c r="CH720" s="31"/>
      <c r="CI720" s="31"/>
      <c r="CJ720" s="31"/>
      <c r="CK720" s="31"/>
      <c r="CL720" s="31"/>
      <c r="CM720" s="31"/>
      <c r="CN720" s="31"/>
      <c r="CO720" s="31"/>
      <c r="CP720" s="31"/>
      <c r="CQ720" s="31"/>
      <c r="CR720" s="31"/>
      <c r="CS720" s="31"/>
      <c r="CT720" s="31"/>
      <c r="CU720" s="31"/>
      <c r="CV720" s="31"/>
    </row>
    <row r="721" spans="1:100" x14ac:dyDescent="0.3">
      <c r="A721" s="31"/>
      <c r="B721" s="31"/>
      <c r="C721" s="31"/>
      <c r="D721" s="31"/>
      <c r="E721" s="31"/>
      <c r="F721" s="31"/>
      <c r="AQ721" s="31"/>
      <c r="AR721" s="31"/>
      <c r="BH721" s="31"/>
      <c r="BI721" s="31"/>
      <c r="BJ721" s="31"/>
      <c r="BK721" s="31"/>
      <c r="BL721" s="31"/>
      <c r="BM721" s="31"/>
      <c r="BN721" s="31"/>
      <c r="BO721" s="31"/>
      <c r="BP721" s="31"/>
      <c r="BQ721" s="31"/>
      <c r="BR721" s="31"/>
      <c r="BS721" s="31"/>
      <c r="BT721" s="31"/>
      <c r="BU721" s="31"/>
      <c r="BV721" s="31"/>
      <c r="BW721" s="31"/>
      <c r="BX721" s="31"/>
      <c r="BY721" s="31"/>
      <c r="BZ721" s="31"/>
      <c r="CA721" s="31"/>
      <c r="CB721" s="31"/>
      <c r="CC721" s="31"/>
      <c r="CD721" s="31"/>
      <c r="CE721" s="31"/>
      <c r="CF721" s="31"/>
      <c r="CG721" s="31"/>
      <c r="CH721" s="31"/>
      <c r="CI721" s="31"/>
      <c r="CJ721" s="31"/>
      <c r="CK721" s="31"/>
      <c r="CL721" s="31"/>
      <c r="CM721" s="31"/>
      <c r="CN721" s="31"/>
      <c r="CO721" s="31"/>
      <c r="CP721" s="31"/>
      <c r="CQ721" s="31"/>
      <c r="CR721" s="31"/>
      <c r="CS721" s="31"/>
      <c r="CT721" s="31"/>
      <c r="CU721" s="31"/>
      <c r="CV721" s="31"/>
    </row>
    <row r="722" spans="1:100" x14ac:dyDescent="0.3">
      <c r="A722" s="31"/>
      <c r="B722" s="31"/>
      <c r="C722" s="31"/>
      <c r="D722" s="31"/>
      <c r="E722" s="31"/>
      <c r="F722" s="31"/>
      <c r="AQ722" s="31"/>
      <c r="AR722" s="31"/>
      <c r="BH722" s="31"/>
      <c r="BI722" s="31"/>
      <c r="BJ722" s="31"/>
      <c r="BK722" s="31"/>
      <c r="BL722" s="31"/>
      <c r="BM722" s="31"/>
      <c r="BN722" s="31"/>
      <c r="BO722" s="31"/>
      <c r="BP722" s="31"/>
      <c r="BQ722" s="31"/>
      <c r="BR722" s="31"/>
      <c r="BS722" s="31"/>
      <c r="BT722" s="31"/>
      <c r="BU722" s="31"/>
      <c r="BV722" s="31"/>
      <c r="BW722" s="31"/>
      <c r="BX722" s="31"/>
      <c r="BY722" s="31"/>
      <c r="BZ722" s="31"/>
      <c r="CA722" s="31"/>
      <c r="CB722" s="31"/>
      <c r="CC722" s="31"/>
      <c r="CD722" s="31"/>
      <c r="CE722" s="31"/>
      <c r="CF722" s="31"/>
      <c r="CG722" s="31"/>
      <c r="CH722" s="31"/>
      <c r="CI722" s="31"/>
      <c r="CJ722" s="31"/>
      <c r="CK722" s="31"/>
      <c r="CL722" s="31"/>
      <c r="CM722" s="31"/>
      <c r="CN722" s="31"/>
      <c r="CO722" s="31"/>
      <c r="CP722" s="31"/>
      <c r="CQ722" s="31"/>
      <c r="CR722" s="31"/>
      <c r="CS722" s="31"/>
      <c r="CT722" s="31"/>
      <c r="CU722" s="31"/>
      <c r="CV722" s="31"/>
    </row>
    <row r="723" spans="1:100" x14ac:dyDescent="0.3">
      <c r="A723" s="31"/>
      <c r="B723" s="31"/>
      <c r="C723" s="31"/>
      <c r="D723" s="31"/>
      <c r="E723" s="31"/>
      <c r="F723" s="31"/>
      <c r="AQ723" s="31"/>
      <c r="AR723" s="31"/>
      <c r="BH723" s="31"/>
      <c r="BI723" s="31"/>
      <c r="BJ723" s="31"/>
      <c r="BK723" s="31"/>
      <c r="BL723" s="31"/>
      <c r="BM723" s="31"/>
      <c r="BN723" s="31"/>
      <c r="BO723" s="31"/>
      <c r="BP723" s="31"/>
      <c r="BQ723" s="31"/>
      <c r="BR723" s="31"/>
      <c r="BS723" s="31"/>
      <c r="BT723" s="31"/>
      <c r="BU723" s="31"/>
      <c r="BV723" s="31"/>
      <c r="BW723" s="31"/>
      <c r="BX723" s="31"/>
      <c r="BY723" s="31"/>
      <c r="BZ723" s="31"/>
      <c r="CA723" s="31"/>
      <c r="CB723" s="31"/>
      <c r="CC723" s="31"/>
      <c r="CD723" s="31"/>
      <c r="CE723" s="31"/>
      <c r="CF723" s="31"/>
      <c r="CG723" s="31"/>
      <c r="CH723" s="31"/>
      <c r="CI723" s="31"/>
      <c r="CJ723" s="31"/>
      <c r="CK723" s="31"/>
      <c r="CL723" s="31"/>
      <c r="CM723" s="31"/>
      <c r="CN723" s="31"/>
      <c r="CO723" s="31"/>
      <c r="CP723" s="31"/>
      <c r="CQ723" s="31"/>
      <c r="CR723" s="31"/>
      <c r="CS723" s="31"/>
      <c r="CT723" s="31"/>
      <c r="CU723" s="31"/>
      <c r="CV723" s="31"/>
    </row>
    <row r="724" spans="1:100" x14ac:dyDescent="0.3">
      <c r="A724" s="31"/>
      <c r="B724" s="31"/>
      <c r="C724" s="31"/>
      <c r="D724" s="31"/>
      <c r="E724" s="31"/>
      <c r="F724" s="31"/>
      <c r="AQ724" s="31"/>
      <c r="AR724" s="31"/>
      <c r="BH724" s="31"/>
      <c r="BI724" s="31"/>
      <c r="BJ724" s="31"/>
      <c r="BK724" s="31"/>
      <c r="BL724" s="31"/>
      <c r="BM724" s="31"/>
      <c r="BN724" s="31"/>
      <c r="BO724" s="31"/>
      <c r="BP724" s="31"/>
      <c r="BQ724" s="31"/>
      <c r="BR724" s="31"/>
      <c r="BS724" s="31"/>
      <c r="BT724" s="31"/>
      <c r="BU724" s="31"/>
      <c r="BV724" s="31"/>
      <c r="BW724" s="31"/>
      <c r="BX724" s="31"/>
      <c r="BY724" s="31"/>
      <c r="BZ724" s="31"/>
      <c r="CA724" s="31"/>
      <c r="CB724" s="31"/>
      <c r="CC724" s="31"/>
      <c r="CD724" s="31"/>
      <c r="CE724" s="31"/>
      <c r="CF724" s="31"/>
      <c r="CG724" s="31"/>
      <c r="CH724" s="31"/>
      <c r="CI724" s="31"/>
      <c r="CJ724" s="31"/>
      <c r="CK724" s="31"/>
      <c r="CL724" s="31"/>
      <c r="CM724" s="31"/>
      <c r="CN724" s="31"/>
      <c r="CO724" s="31"/>
      <c r="CP724" s="31"/>
      <c r="CQ724" s="31"/>
      <c r="CR724" s="31"/>
      <c r="CS724" s="31"/>
      <c r="CT724" s="31"/>
      <c r="CU724" s="31"/>
      <c r="CV724" s="31"/>
    </row>
    <row r="725" spans="1:100" x14ac:dyDescent="0.3">
      <c r="A725" s="31"/>
      <c r="B725" s="31"/>
      <c r="C725" s="31"/>
      <c r="D725" s="31"/>
      <c r="E725" s="31"/>
      <c r="F725" s="31"/>
      <c r="AQ725" s="31"/>
      <c r="AR725" s="31"/>
      <c r="BH725" s="31"/>
      <c r="BI725" s="31"/>
      <c r="BJ725" s="31"/>
      <c r="BK725" s="31"/>
      <c r="BL725" s="31"/>
      <c r="BM725" s="31"/>
      <c r="BN725" s="31"/>
      <c r="BO725" s="31"/>
      <c r="BP725" s="31"/>
      <c r="BQ725" s="31"/>
      <c r="BR725" s="31"/>
      <c r="BS725" s="31"/>
      <c r="BT725" s="31"/>
      <c r="BU725" s="31"/>
      <c r="BV725" s="31"/>
      <c r="BW725" s="31"/>
      <c r="BX725" s="31"/>
      <c r="BY725" s="31"/>
      <c r="BZ725" s="31"/>
      <c r="CA725" s="31"/>
      <c r="CB725" s="31"/>
      <c r="CC725" s="31"/>
      <c r="CD725" s="31"/>
      <c r="CE725" s="31"/>
      <c r="CF725" s="31"/>
      <c r="CG725" s="31"/>
      <c r="CH725" s="31"/>
      <c r="CI725" s="31"/>
      <c r="CJ725" s="31"/>
      <c r="CK725" s="31"/>
      <c r="CL725" s="31"/>
      <c r="CM725" s="31"/>
      <c r="CN725" s="31"/>
      <c r="CO725" s="31"/>
      <c r="CP725" s="31"/>
      <c r="CQ725" s="31"/>
      <c r="CR725" s="31"/>
      <c r="CS725" s="31"/>
      <c r="CT725" s="31"/>
      <c r="CU725" s="31"/>
      <c r="CV725" s="31"/>
    </row>
    <row r="726" spans="1:100" x14ac:dyDescent="0.3">
      <c r="A726" s="31"/>
      <c r="B726" s="31"/>
      <c r="C726" s="31"/>
      <c r="D726" s="31"/>
      <c r="E726" s="31"/>
      <c r="F726" s="31"/>
      <c r="AQ726" s="31"/>
      <c r="AR726" s="31"/>
      <c r="BH726" s="31"/>
      <c r="BI726" s="31"/>
      <c r="BJ726" s="31"/>
      <c r="BK726" s="31"/>
      <c r="BL726" s="31"/>
      <c r="BM726" s="31"/>
      <c r="BN726" s="31"/>
      <c r="BO726" s="31"/>
      <c r="BP726" s="31"/>
      <c r="BQ726" s="31"/>
      <c r="BR726" s="31"/>
      <c r="BS726" s="31"/>
      <c r="BT726" s="31"/>
      <c r="BU726" s="31"/>
      <c r="BV726" s="31"/>
      <c r="BW726" s="31"/>
      <c r="BX726" s="31"/>
      <c r="BY726" s="31"/>
      <c r="BZ726" s="31"/>
      <c r="CA726" s="31"/>
      <c r="CB726" s="31"/>
      <c r="CC726" s="31"/>
      <c r="CD726" s="31"/>
      <c r="CE726" s="31"/>
      <c r="CF726" s="31"/>
      <c r="CG726" s="31"/>
      <c r="CH726" s="31"/>
      <c r="CI726" s="31"/>
      <c r="CJ726" s="31"/>
      <c r="CK726" s="31"/>
      <c r="CL726" s="31"/>
      <c r="CM726" s="31"/>
      <c r="CN726" s="31"/>
      <c r="CO726" s="31"/>
      <c r="CP726" s="31"/>
      <c r="CQ726" s="31"/>
      <c r="CR726" s="31"/>
      <c r="CS726" s="31"/>
      <c r="CT726" s="31"/>
      <c r="CU726" s="31"/>
      <c r="CV726" s="31"/>
    </row>
    <row r="727" spans="1:100" x14ac:dyDescent="0.3">
      <c r="A727" s="31"/>
      <c r="B727" s="31"/>
      <c r="C727" s="31"/>
      <c r="D727" s="31"/>
      <c r="E727" s="31"/>
      <c r="F727" s="31"/>
      <c r="AQ727" s="31"/>
      <c r="AR727" s="31"/>
      <c r="BH727" s="31"/>
      <c r="BI727" s="31"/>
      <c r="BJ727" s="31"/>
      <c r="BK727" s="31"/>
      <c r="BL727" s="31"/>
      <c r="BM727" s="31"/>
      <c r="BN727" s="31"/>
      <c r="BO727" s="31"/>
      <c r="BP727" s="31"/>
      <c r="BQ727" s="31"/>
      <c r="BR727" s="31"/>
      <c r="BS727" s="31"/>
      <c r="BT727" s="31"/>
      <c r="BU727" s="31"/>
      <c r="BV727" s="31"/>
      <c r="BW727" s="31"/>
      <c r="BX727" s="31"/>
      <c r="BY727" s="31"/>
      <c r="BZ727" s="31"/>
      <c r="CA727" s="31"/>
      <c r="CB727" s="31"/>
      <c r="CC727" s="31"/>
      <c r="CD727" s="31"/>
      <c r="CE727" s="31"/>
      <c r="CF727" s="31"/>
      <c r="CG727" s="31"/>
      <c r="CH727" s="31"/>
      <c r="CI727" s="31"/>
      <c r="CJ727" s="31"/>
      <c r="CK727" s="31"/>
      <c r="CL727" s="31"/>
      <c r="CM727" s="31"/>
      <c r="CN727" s="31"/>
      <c r="CO727" s="31"/>
      <c r="CP727" s="31"/>
      <c r="CQ727" s="31"/>
      <c r="CR727" s="31"/>
      <c r="CS727" s="31"/>
      <c r="CT727" s="31"/>
      <c r="CU727" s="31"/>
      <c r="CV727" s="31"/>
    </row>
    <row r="728" spans="1:100" x14ac:dyDescent="0.3">
      <c r="A728" s="31"/>
      <c r="B728" s="31"/>
      <c r="C728" s="31"/>
      <c r="D728" s="31"/>
      <c r="E728" s="31"/>
      <c r="F728" s="31"/>
      <c r="AQ728" s="31"/>
      <c r="AR728" s="31"/>
      <c r="BH728" s="31"/>
      <c r="BI728" s="31"/>
      <c r="BJ728" s="31"/>
      <c r="BK728" s="31"/>
      <c r="BL728" s="31"/>
      <c r="BM728" s="31"/>
      <c r="BN728" s="31"/>
      <c r="BO728" s="31"/>
      <c r="BP728" s="31"/>
      <c r="BQ728" s="31"/>
      <c r="BR728" s="31"/>
      <c r="BS728" s="31"/>
      <c r="BT728" s="31"/>
      <c r="BU728" s="31"/>
      <c r="BV728" s="31"/>
      <c r="BW728" s="31"/>
      <c r="BX728" s="31"/>
      <c r="BY728" s="31"/>
      <c r="BZ728" s="31"/>
      <c r="CA728" s="31"/>
      <c r="CB728" s="31"/>
      <c r="CC728" s="31"/>
      <c r="CD728" s="31"/>
      <c r="CE728" s="31"/>
      <c r="CF728" s="31"/>
      <c r="CG728" s="31"/>
      <c r="CH728" s="31"/>
      <c r="CI728" s="31"/>
      <c r="CJ728" s="31"/>
      <c r="CK728" s="31"/>
      <c r="CL728" s="31"/>
      <c r="CM728" s="31"/>
      <c r="CN728" s="31"/>
      <c r="CO728" s="31"/>
      <c r="CP728" s="31"/>
      <c r="CQ728" s="31"/>
      <c r="CR728" s="31"/>
      <c r="CS728" s="31"/>
      <c r="CT728" s="31"/>
      <c r="CU728" s="31"/>
      <c r="CV728" s="31"/>
    </row>
    <row r="729" spans="1:100" x14ac:dyDescent="0.3">
      <c r="A729" s="31"/>
      <c r="B729" s="31"/>
      <c r="C729" s="31"/>
      <c r="D729" s="31"/>
      <c r="E729" s="31"/>
      <c r="F729" s="31"/>
      <c r="AQ729" s="31"/>
      <c r="AR729" s="31"/>
      <c r="BH729" s="31"/>
      <c r="BI729" s="31"/>
      <c r="BJ729" s="31"/>
      <c r="BK729" s="31"/>
      <c r="BL729" s="31"/>
      <c r="BM729" s="31"/>
      <c r="BN729" s="31"/>
      <c r="BO729" s="31"/>
      <c r="BP729" s="31"/>
      <c r="BQ729" s="31"/>
      <c r="BR729" s="31"/>
      <c r="BS729" s="31"/>
      <c r="BT729" s="31"/>
      <c r="BU729" s="31"/>
      <c r="BV729" s="31"/>
      <c r="BW729" s="31"/>
      <c r="BX729" s="31"/>
      <c r="BY729" s="31"/>
      <c r="BZ729" s="31"/>
      <c r="CA729" s="31"/>
      <c r="CB729" s="31"/>
      <c r="CC729" s="31"/>
      <c r="CD729" s="31"/>
      <c r="CE729" s="31"/>
      <c r="CF729" s="31"/>
      <c r="CG729" s="31"/>
      <c r="CH729" s="31"/>
      <c r="CI729" s="31"/>
      <c r="CJ729" s="31"/>
      <c r="CK729" s="31"/>
      <c r="CL729" s="31"/>
      <c r="CM729" s="31"/>
      <c r="CN729" s="31"/>
      <c r="CO729" s="31"/>
      <c r="CP729" s="31"/>
      <c r="CQ729" s="31"/>
      <c r="CR729" s="31"/>
      <c r="CS729" s="31"/>
      <c r="CT729" s="31"/>
      <c r="CU729" s="31"/>
      <c r="CV729" s="31"/>
    </row>
    <row r="730" spans="1:100" x14ac:dyDescent="0.3">
      <c r="A730" s="31"/>
      <c r="B730" s="31"/>
      <c r="C730" s="31"/>
      <c r="D730" s="31"/>
      <c r="E730" s="31"/>
      <c r="F730" s="31"/>
      <c r="AQ730" s="31"/>
      <c r="AR730" s="31"/>
      <c r="BH730" s="31"/>
      <c r="BI730" s="31"/>
      <c r="BJ730" s="31"/>
      <c r="BK730" s="31"/>
      <c r="BL730" s="31"/>
      <c r="BM730" s="31"/>
      <c r="BN730" s="31"/>
      <c r="BO730" s="31"/>
      <c r="BP730" s="31"/>
      <c r="BQ730" s="31"/>
      <c r="BR730" s="31"/>
      <c r="BS730" s="31"/>
      <c r="BT730" s="31"/>
      <c r="BU730" s="31"/>
      <c r="BV730" s="31"/>
      <c r="BW730" s="31"/>
      <c r="BX730" s="31"/>
      <c r="BY730" s="31"/>
      <c r="BZ730" s="31"/>
      <c r="CA730" s="31"/>
      <c r="CB730" s="31"/>
      <c r="CC730" s="31"/>
      <c r="CD730" s="31"/>
      <c r="CE730" s="31"/>
      <c r="CF730" s="31"/>
      <c r="CG730" s="31"/>
      <c r="CH730" s="31"/>
      <c r="CI730" s="31"/>
      <c r="CJ730" s="31"/>
      <c r="CK730" s="31"/>
      <c r="CL730" s="31"/>
      <c r="CM730" s="31"/>
      <c r="CN730" s="31"/>
      <c r="CO730" s="31"/>
      <c r="CP730" s="31"/>
      <c r="CQ730" s="31"/>
      <c r="CR730" s="31"/>
      <c r="CS730" s="31"/>
      <c r="CT730" s="31"/>
      <c r="CU730" s="31"/>
      <c r="CV730" s="31"/>
    </row>
    <row r="731" spans="1:100" x14ac:dyDescent="0.3">
      <c r="A731" s="31"/>
      <c r="B731" s="31"/>
      <c r="C731" s="31"/>
      <c r="D731" s="31"/>
      <c r="E731" s="31"/>
      <c r="F731" s="31"/>
      <c r="AQ731" s="31"/>
      <c r="AR731" s="31"/>
      <c r="BH731" s="31"/>
      <c r="BI731" s="31"/>
      <c r="BJ731" s="31"/>
      <c r="BK731" s="31"/>
      <c r="BL731" s="31"/>
      <c r="BM731" s="31"/>
      <c r="BN731" s="31"/>
      <c r="BO731" s="31"/>
      <c r="BP731" s="31"/>
      <c r="BQ731" s="31"/>
      <c r="BR731" s="31"/>
      <c r="BS731" s="31"/>
      <c r="BT731" s="31"/>
      <c r="BU731" s="31"/>
      <c r="BV731" s="31"/>
      <c r="BW731" s="31"/>
      <c r="BX731" s="31"/>
      <c r="BY731" s="31"/>
      <c r="BZ731" s="31"/>
      <c r="CA731" s="31"/>
      <c r="CB731" s="31"/>
      <c r="CC731" s="31"/>
      <c r="CD731" s="31"/>
      <c r="CE731" s="31"/>
      <c r="CF731" s="31"/>
      <c r="CG731" s="31"/>
      <c r="CH731" s="31"/>
      <c r="CI731" s="31"/>
      <c r="CJ731" s="31"/>
      <c r="CK731" s="31"/>
      <c r="CL731" s="31"/>
      <c r="CM731" s="31"/>
      <c r="CN731" s="31"/>
      <c r="CO731" s="31"/>
      <c r="CP731" s="31"/>
      <c r="CQ731" s="31"/>
      <c r="CR731" s="31"/>
      <c r="CS731" s="31"/>
      <c r="CT731" s="31"/>
      <c r="CU731" s="31"/>
      <c r="CV731" s="31"/>
    </row>
    <row r="732" spans="1:100" x14ac:dyDescent="0.3">
      <c r="A732" s="31"/>
      <c r="B732" s="31"/>
      <c r="C732" s="31"/>
      <c r="D732" s="31"/>
      <c r="E732" s="31"/>
      <c r="F732" s="31"/>
      <c r="AQ732" s="31"/>
      <c r="AR732" s="31"/>
      <c r="BH732" s="31"/>
      <c r="BI732" s="31"/>
      <c r="BJ732" s="31"/>
      <c r="BK732" s="31"/>
      <c r="BL732" s="31"/>
      <c r="BM732" s="31"/>
      <c r="BN732" s="31"/>
      <c r="BO732" s="31"/>
      <c r="BP732" s="31"/>
      <c r="BQ732" s="31"/>
      <c r="BR732" s="31"/>
      <c r="BS732" s="31"/>
      <c r="BT732" s="31"/>
      <c r="BU732" s="31"/>
      <c r="BV732" s="31"/>
      <c r="BW732" s="31"/>
      <c r="BX732" s="31"/>
      <c r="BY732" s="31"/>
      <c r="BZ732" s="31"/>
      <c r="CA732" s="31"/>
      <c r="CB732" s="31"/>
      <c r="CC732" s="31"/>
      <c r="CD732" s="31"/>
      <c r="CE732" s="31"/>
      <c r="CF732" s="31"/>
      <c r="CG732" s="31"/>
      <c r="CH732" s="31"/>
      <c r="CI732" s="31"/>
      <c r="CJ732" s="31"/>
      <c r="CK732" s="31"/>
      <c r="CL732" s="31"/>
      <c r="CM732" s="31"/>
      <c r="CN732" s="31"/>
      <c r="CO732" s="31"/>
      <c r="CP732" s="31"/>
      <c r="CQ732" s="31"/>
      <c r="CR732" s="31"/>
      <c r="CS732" s="31"/>
      <c r="CT732" s="31"/>
      <c r="CU732" s="31"/>
      <c r="CV732" s="31"/>
    </row>
    <row r="733" spans="1:100" x14ac:dyDescent="0.3">
      <c r="A733" s="31"/>
      <c r="B733" s="31"/>
      <c r="C733" s="31"/>
      <c r="D733" s="31"/>
      <c r="E733" s="31"/>
      <c r="F733" s="31"/>
      <c r="AQ733" s="31"/>
      <c r="AR733" s="31"/>
      <c r="BH733" s="31"/>
      <c r="BI733" s="31"/>
      <c r="BJ733" s="31"/>
      <c r="BK733" s="31"/>
      <c r="BL733" s="31"/>
      <c r="BM733" s="31"/>
      <c r="BN733" s="31"/>
      <c r="BO733" s="31"/>
      <c r="BP733" s="31"/>
      <c r="BQ733" s="31"/>
      <c r="BR733" s="31"/>
      <c r="BS733" s="31"/>
      <c r="BT733" s="31"/>
      <c r="BU733" s="31"/>
      <c r="BV733" s="31"/>
      <c r="BW733" s="31"/>
      <c r="BX733" s="31"/>
      <c r="BY733" s="31"/>
      <c r="BZ733" s="31"/>
      <c r="CA733" s="31"/>
      <c r="CB733" s="31"/>
      <c r="CC733" s="31"/>
      <c r="CD733" s="31"/>
      <c r="CE733" s="31"/>
      <c r="CF733" s="31"/>
      <c r="CG733" s="31"/>
      <c r="CH733" s="31"/>
      <c r="CI733" s="31"/>
      <c r="CJ733" s="31"/>
      <c r="CK733" s="31"/>
      <c r="CL733" s="31"/>
      <c r="CM733" s="31"/>
      <c r="CN733" s="31"/>
      <c r="CO733" s="31"/>
      <c r="CP733" s="31"/>
      <c r="CQ733" s="31"/>
      <c r="CR733" s="31"/>
      <c r="CS733" s="31"/>
      <c r="CT733" s="31"/>
      <c r="CU733" s="31"/>
      <c r="CV733" s="31"/>
    </row>
    <row r="734" spans="1:100" x14ac:dyDescent="0.3">
      <c r="A734" s="31"/>
      <c r="B734" s="31"/>
      <c r="C734" s="31"/>
      <c r="D734" s="31"/>
      <c r="E734" s="31"/>
      <c r="F734" s="31"/>
      <c r="AQ734" s="31"/>
      <c r="AR734" s="31"/>
      <c r="BH734" s="31"/>
      <c r="BI734" s="31"/>
      <c r="BJ734" s="31"/>
      <c r="BK734" s="31"/>
      <c r="BL734" s="31"/>
      <c r="BM734" s="31"/>
      <c r="BN734" s="31"/>
      <c r="BO734" s="31"/>
      <c r="BP734" s="31"/>
      <c r="BQ734" s="31"/>
      <c r="BR734" s="31"/>
      <c r="BS734" s="31"/>
      <c r="BT734" s="31"/>
      <c r="BU734" s="31"/>
      <c r="BV734" s="31"/>
      <c r="BW734" s="31"/>
      <c r="BX734" s="31"/>
      <c r="BY734" s="31"/>
      <c r="BZ734" s="31"/>
      <c r="CA734" s="31"/>
      <c r="CB734" s="31"/>
      <c r="CC734" s="31"/>
      <c r="CD734" s="31"/>
      <c r="CE734" s="31"/>
      <c r="CF734" s="31"/>
      <c r="CG734" s="31"/>
      <c r="CH734" s="31"/>
      <c r="CI734" s="31"/>
      <c r="CJ734" s="31"/>
      <c r="CK734" s="31"/>
      <c r="CL734" s="31"/>
      <c r="CM734" s="31"/>
      <c r="CN734" s="31"/>
      <c r="CO734" s="31"/>
      <c r="CP734" s="31"/>
      <c r="CQ734" s="31"/>
      <c r="CR734" s="31"/>
      <c r="CS734" s="31"/>
      <c r="CT734" s="31"/>
      <c r="CU734" s="31"/>
      <c r="CV734" s="31"/>
    </row>
    <row r="735" spans="1:100" x14ac:dyDescent="0.3">
      <c r="A735" s="31"/>
      <c r="B735" s="31"/>
      <c r="C735" s="31"/>
      <c r="D735" s="31"/>
      <c r="E735" s="31"/>
      <c r="F735" s="31"/>
      <c r="AQ735" s="31"/>
      <c r="AR735" s="31"/>
      <c r="BH735" s="31"/>
      <c r="BI735" s="31"/>
      <c r="BJ735" s="31"/>
      <c r="BK735" s="31"/>
      <c r="BL735" s="31"/>
      <c r="BM735" s="31"/>
      <c r="BN735" s="31"/>
      <c r="BO735" s="31"/>
      <c r="BP735" s="31"/>
      <c r="BQ735" s="31"/>
      <c r="BR735" s="31"/>
      <c r="BS735" s="31"/>
      <c r="BT735" s="31"/>
      <c r="BU735" s="31"/>
      <c r="BV735" s="31"/>
      <c r="BW735" s="31"/>
      <c r="BX735" s="31"/>
      <c r="BY735" s="31"/>
      <c r="BZ735" s="31"/>
      <c r="CA735" s="31"/>
      <c r="CB735" s="31"/>
      <c r="CC735" s="31"/>
      <c r="CD735" s="31"/>
      <c r="CE735" s="31"/>
      <c r="CF735" s="31"/>
      <c r="CG735" s="31"/>
      <c r="CH735" s="31"/>
      <c r="CI735" s="31"/>
      <c r="CJ735" s="31"/>
      <c r="CK735" s="31"/>
      <c r="CL735" s="31"/>
      <c r="CM735" s="31"/>
      <c r="CN735" s="31"/>
      <c r="CO735" s="31"/>
      <c r="CP735" s="31"/>
      <c r="CQ735" s="31"/>
      <c r="CR735" s="31"/>
      <c r="CS735" s="31"/>
      <c r="CT735" s="31"/>
      <c r="CU735" s="31"/>
      <c r="CV735" s="31"/>
    </row>
    <row r="736" spans="1:100" x14ac:dyDescent="0.3">
      <c r="A736" s="31"/>
      <c r="B736" s="31"/>
      <c r="C736" s="31"/>
      <c r="D736" s="31"/>
      <c r="E736" s="31"/>
      <c r="F736" s="31"/>
      <c r="AQ736" s="31"/>
      <c r="AR736" s="31"/>
      <c r="BH736" s="31"/>
      <c r="BI736" s="31"/>
      <c r="BJ736" s="31"/>
      <c r="BK736" s="31"/>
      <c r="BL736" s="31"/>
      <c r="BM736" s="31"/>
      <c r="BN736" s="31"/>
      <c r="BO736" s="31"/>
      <c r="BP736" s="31"/>
      <c r="BQ736" s="31"/>
      <c r="BR736" s="31"/>
      <c r="BS736" s="31"/>
      <c r="BT736" s="31"/>
      <c r="BU736" s="31"/>
      <c r="BV736" s="31"/>
      <c r="BW736" s="31"/>
      <c r="BX736" s="31"/>
      <c r="BY736" s="31"/>
      <c r="BZ736" s="31"/>
      <c r="CA736" s="31"/>
      <c r="CB736" s="31"/>
      <c r="CC736" s="31"/>
      <c r="CD736" s="31"/>
      <c r="CE736" s="31"/>
      <c r="CF736" s="31"/>
      <c r="CG736" s="31"/>
      <c r="CH736" s="31"/>
      <c r="CI736" s="31"/>
      <c r="CJ736" s="31"/>
      <c r="CK736" s="31"/>
      <c r="CL736" s="31"/>
      <c r="CM736" s="31"/>
      <c r="CN736" s="31"/>
      <c r="CO736" s="31"/>
      <c r="CP736" s="31"/>
      <c r="CQ736" s="31"/>
      <c r="CR736" s="31"/>
      <c r="CS736" s="31"/>
      <c r="CT736" s="31"/>
      <c r="CU736" s="31"/>
      <c r="CV736" s="31"/>
    </row>
    <row r="737" spans="1:100" x14ac:dyDescent="0.3">
      <c r="A737" s="31"/>
      <c r="B737" s="31"/>
      <c r="C737" s="31"/>
      <c r="D737" s="31"/>
      <c r="E737" s="31"/>
      <c r="F737" s="31"/>
      <c r="AQ737" s="31"/>
      <c r="AR737" s="31"/>
      <c r="BH737" s="31"/>
      <c r="BI737" s="31"/>
      <c r="BJ737" s="31"/>
      <c r="BK737" s="31"/>
      <c r="BL737" s="31"/>
      <c r="BM737" s="31"/>
      <c r="BN737" s="31"/>
      <c r="BO737" s="31"/>
      <c r="BP737" s="31"/>
      <c r="BQ737" s="31"/>
      <c r="BR737" s="31"/>
      <c r="BS737" s="31"/>
      <c r="BT737" s="31"/>
      <c r="BU737" s="31"/>
      <c r="BV737" s="31"/>
      <c r="BW737" s="31"/>
      <c r="BX737" s="31"/>
      <c r="BY737" s="31"/>
      <c r="BZ737" s="31"/>
      <c r="CA737" s="31"/>
      <c r="CB737" s="31"/>
      <c r="CC737" s="31"/>
      <c r="CD737" s="31"/>
      <c r="CE737" s="31"/>
      <c r="CF737" s="31"/>
      <c r="CG737" s="31"/>
      <c r="CH737" s="31"/>
      <c r="CI737" s="31"/>
      <c r="CJ737" s="31"/>
      <c r="CK737" s="31"/>
      <c r="CL737" s="31"/>
      <c r="CM737" s="31"/>
      <c r="CN737" s="31"/>
      <c r="CO737" s="31"/>
      <c r="CP737" s="31"/>
      <c r="CQ737" s="31"/>
      <c r="CR737" s="31"/>
      <c r="CS737" s="31"/>
      <c r="CT737" s="31"/>
      <c r="CU737" s="31"/>
      <c r="CV737" s="31"/>
    </row>
    <row r="738" spans="1:100" x14ac:dyDescent="0.3">
      <c r="A738" s="31"/>
      <c r="B738" s="31"/>
      <c r="C738" s="31"/>
      <c r="D738" s="31"/>
      <c r="E738" s="31"/>
      <c r="F738" s="31"/>
      <c r="AQ738" s="31"/>
      <c r="AR738" s="31"/>
      <c r="BH738" s="31"/>
      <c r="BI738" s="31"/>
      <c r="BJ738" s="31"/>
      <c r="BK738" s="31"/>
      <c r="BL738" s="31"/>
      <c r="BM738" s="31"/>
      <c r="BN738" s="31"/>
      <c r="BO738" s="31"/>
      <c r="BP738" s="31"/>
      <c r="BQ738" s="31"/>
      <c r="BR738" s="31"/>
      <c r="BS738" s="31"/>
      <c r="BT738" s="31"/>
      <c r="BU738" s="31"/>
      <c r="BV738" s="31"/>
      <c r="BW738" s="31"/>
      <c r="BX738" s="31"/>
      <c r="BY738" s="31"/>
      <c r="BZ738" s="31"/>
      <c r="CA738" s="31"/>
      <c r="CB738" s="31"/>
      <c r="CC738" s="31"/>
      <c r="CD738" s="31"/>
      <c r="CE738" s="31"/>
      <c r="CF738" s="31"/>
      <c r="CG738" s="31"/>
      <c r="CH738" s="31"/>
      <c r="CI738" s="31"/>
      <c r="CJ738" s="31"/>
      <c r="CK738" s="31"/>
      <c r="CL738" s="31"/>
      <c r="CM738" s="31"/>
      <c r="CN738" s="31"/>
      <c r="CO738" s="31"/>
      <c r="CP738" s="31"/>
      <c r="CQ738" s="31"/>
      <c r="CR738" s="31"/>
      <c r="CS738" s="31"/>
      <c r="CT738" s="31"/>
      <c r="CU738" s="31"/>
      <c r="CV738" s="31"/>
    </row>
    <row r="739" spans="1:100" x14ac:dyDescent="0.3">
      <c r="A739" s="31"/>
      <c r="B739" s="31"/>
      <c r="C739" s="31"/>
      <c r="D739" s="31"/>
      <c r="E739" s="31"/>
      <c r="F739" s="31"/>
      <c r="AQ739" s="31"/>
      <c r="AR739" s="31"/>
      <c r="BH739" s="31"/>
      <c r="BI739" s="31"/>
      <c r="BJ739" s="31"/>
      <c r="BK739" s="31"/>
      <c r="BL739" s="31"/>
      <c r="BM739" s="31"/>
      <c r="BN739" s="31"/>
      <c r="BO739" s="31"/>
      <c r="BP739" s="31"/>
      <c r="BQ739" s="31"/>
      <c r="BR739" s="31"/>
      <c r="BS739" s="31"/>
      <c r="BT739" s="31"/>
      <c r="BU739" s="31"/>
      <c r="BV739" s="31"/>
      <c r="BW739" s="31"/>
      <c r="BX739" s="31"/>
      <c r="BY739" s="31"/>
      <c r="BZ739" s="31"/>
      <c r="CA739" s="31"/>
      <c r="CB739" s="31"/>
      <c r="CC739" s="31"/>
      <c r="CD739" s="31"/>
      <c r="CE739" s="31"/>
      <c r="CF739" s="31"/>
      <c r="CG739" s="31"/>
      <c r="CH739" s="31"/>
      <c r="CI739" s="31"/>
      <c r="CJ739" s="31"/>
      <c r="CK739" s="31"/>
      <c r="CL739" s="31"/>
      <c r="CM739" s="31"/>
      <c r="CN739" s="31"/>
      <c r="CO739" s="31"/>
      <c r="CP739" s="31"/>
      <c r="CQ739" s="31"/>
      <c r="CR739" s="31"/>
      <c r="CS739" s="31"/>
      <c r="CT739" s="31"/>
      <c r="CU739" s="31"/>
      <c r="CV739" s="31"/>
    </row>
    <row r="740" spans="1:100" x14ac:dyDescent="0.3">
      <c r="A740" s="31"/>
      <c r="B740" s="31"/>
      <c r="C740" s="31"/>
      <c r="D740" s="31"/>
      <c r="E740" s="31"/>
      <c r="F740" s="31"/>
      <c r="AQ740" s="31"/>
      <c r="AR740" s="31"/>
      <c r="BH740" s="31"/>
      <c r="BI740" s="31"/>
      <c r="BJ740" s="31"/>
      <c r="BK740" s="31"/>
      <c r="BL740" s="31"/>
      <c r="BM740" s="31"/>
      <c r="BN740" s="31"/>
      <c r="BO740" s="31"/>
      <c r="BP740" s="31"/>
      <c r="BQ740" s="31"/>
      <c r="BR740" s="31"/>
      <c r="BS740" s="31"/>
      <c r="BT740" s="31"/>
      <c r="BU740" s="31"/>
      <c r="BV740" s="31"/>
      <c r="BW740" s="31"/>
      <c r="BX740" s="31"/>
      <c r="BY740" s="31"/>
      <c r="BZ740" s="31"/>
      <c r="CA740" s="31"/>
      <c r="CB740" s="31"/>
      <c r="CC740" s="31"/>
      <c r="CD740" s="31"/>
      <c r="CE740" s="31"/>
      <c r="CF740" s="31"/>
      <c r="CG740" s="31"/>
      <c r="CH740" s="31"/>
      <c r="CI740" s="31"/>
      <c r="CJ740" s="31"/>
      <c r="CK740" s="31"/>
      <c r="CL740" s="31"/>
      <c r="CM740" s="31"/>
      <c r="CN740" s="31"/>
      <c r="CO740" s="31"/>
      <c r="CP740" s="31"/>
      <c r="CQ740" s="31"/>
      <c r="CR740" s="31"/>
      <c r="CS740" s="31"/>
      <c r="CT740" s="31"/>
      <c r="CU740" s="31"/>
      <c r="CV740" s="31"/>
    </row>
    <row r="741" spans="1:100" x14ac:dyDescent="0.3">
      <c r="A741" s="31"/>
      <c r="B741" s="31"/>
      <c r="C741" s="31"/>
      <c r="D741" s="31"/>
      <c r="E741" s="31"/>
      <c r="F741" s="31"/>
      <c r="AQ741" s="31"/>
      <c r="AR741" s="31"/>
      <c r="BH741" s="31"/>
      <c r="BI741" s="31"/>
      <c r="BJ741" s="31"/>
      <c r="BK741" s="31"/>
      <c r="BL741" s="31"/>
      <c r="BM741" s="31"/>
      <c r="BN741" s="31"/>
      <c r="BO741" s="31"/>
      <c r="BP741" s="31"/>
      <c r="BQ741" s="31"/>
      <c r="BR741" s="31"/>
      <c r="BS741" s="31"/>
      <c r="BT741" s="31"/>
      <c r="BU741" s="31"/>
      <c r="BV741" s="31"/>
      <c r="BW741" s="31"/>
      <c r="BX741" s="31"/>
      <c r="BY741" s="31"/>
      <c r="BZ741" s="31"/>
      <c r="CA741" s="31"/>
      <c r="CB741" s="31"/>
      <c r="CC741" s="31"/>
      <c r="CD741" s="31"/>
      <c r="CE741" s="31"/>
      <c r="CF741" s="31"/>
      <c r="CG741" s="31"/>
      <c r="CH741" s="31"/>
      <c r="CI741" s="31"/>
      <c r="CJ741" s="31"/>
      <c r="CK741" s="31"/>
      <c r="CL741" s="31"/>
      <c r="CM741" s="31"/>
      <c r="CN741" s="31"/>
      <c r="CO741" s="31"/>
      <c r="CP741" s="31"/>
      <c r="CQ741" s="31"/>
      <c r="CR741" s="31"/>
      <c r="CS741" s="31"/>
      <c r="CT741" s="31"/>
      <c r="CU741" s="31"/>
      <c r="CV741" s="31"/>
    </row>
    <row r="742" spans="1:100" x14ac:dyDescent="0.3">
      <c r="A742" s="31"/>
      <c r="B742" s="31"/>
      <c r="C742" s="31"/>
      <c r="D742" s="31"/>
      <c r="E742" s="31"/>
      <c r="F742" s="31"/>
      <c r="AQ742" s="31"/>
      <c r="AR742" s="31"/>
      <c r="BH742" s="31"/>
      <c r="BI742" s="31"/>
      <c r="BJ742" s="31"/>
      <c r="BK742" s="31"/>
      <c r="BL742" s="31"/>
      <c r="BM742" s="31"/>
      <c r="BN742" s="31"/>
      <c r="BO742" s="31"/>
      <c r="BP742" s="31"/>
      <c r="BQ742" s="31"/>
      <c r="BR742" s="31"/>
      <c r="BS742" s="31"/>
      <c r="BT742" s="31"/>
      <c r="BU742" s="31"/>
      <c r="BV742" s="31"/>
      <c r="BW742" s="31"/>
      <c r="BX742" s="31"/>
      <c r="BY742" s="31"/>
      <c r="BZ742" s="31"/>
      <c r="CA742" s="31"/>
      <c r="CB742" s="31"/>
      <c r="CC742" s="31"/>
      <c r="CD742" s="31"/>
      <c r="CE742" s="31"/>
      <c r="CF742" s="31"/>
      <c r="CG742" s="31"/>
      <c r="CH742" s="31"/>
      <c r="CI742" s="31"/>
      <c r="CJ742" s="31"/>
      <c r="CK742" s="31"/>
      <c r="CL742" s="31"/>
      <c r="CM742" s="31"/>
      <c r="CN742" s="31"/>
      <c r="CO742" s="31"/>
      <c r="CP742" s="31"/>
      <c r="CQ742" s="31"/>
      <c r="CR742" s="31"/>
      <c r="CS742" s="31"/>
      <c r="CT742" s="31"/>
      <c r="CU742" s="31"/>
      <c r="CV742" s="31"/>
    </row>
    <row r="743" spans="1:100" x14ac:dyDescent="0.3">
      <c r="A743" s="31"/>
      <c r="B743" s="31"/>
      <c r="C743" s="31"/>
      <c r="D743" s="31"/>
      <c r="E743" s="31"/>
      <c r="F743" s="31"/>
      <c r="AQ743" s="31"/>
      <c r="AR743" s="31"/>
      <c r="BH743" s="31"/>
      <c r="BI743" s="31"/>
      <c r="BJ743" s="31"/>
      <c r="BK743" s="31"/>
      <c r="BL743" s="31"/>
      <c r="BM743" s="31"/>
      <c r="BN743" s="31"/>
      <c r="BO743" s="31"/>
      <c r="BP743" s="31"/>
      <c r="BQ743" s="31"/>
      <c r="BR743" s="31"/>
      <c r="BS743" s="31"/>
      <c r="BT743" s="31"/>
      <c r="BU743" s="31"/>
      <c r="BV743" s="31"/>
      <c r="BW743" s="31"/>
      <c r="BX743" s="31"/>
      <c r="BY743" s="31"/>
      <c r="BZ743" s="31"/>
      <c r="CA743" s="31"/>
      <c r="CB743" s="31"/>
      <c r="CC743" s="31"/>
      <c r="CD743" s="31"/>
      <c r="CE743" s="31"/>
      <c r="CF743" s="31"/>
      <c r="CG743" s="31"/>
      <c r="CH743" s="31"/>
      <c r="CI743" s="31"/>
      <c r="CJ743" s="31"/>
      <c r="CK743" s="31"/>
      <c r="CL743" s="31"/>
      <c r="CM743" s="31"/>
      <c r="CN743" s="31"/>
      <c r="CO743" s="31"/>
      <c r="CP743" s="31"/>
      <c r="CQ743" s="31"/>
      <c r="CR743" s="31"/>
      <c r="CS743" s="31"/>
      <c r="CT743" s="31"/>
      <c r="CU743" s="31"/>
      <c r="CV743" s="31"/>
    </row>
    <row r="744" spans="1:100" x14ac:dyDescent="0.3">
      <c r="A744" s="31"/>
      <c r="B744" s="31"/>
      <c r="C744" s="31"/>
      <c r="D744" s="31"/>
      <c r="E744" s="31"/>
      <c r="F744" s="31"/>
      <c r="AQ744" s="31"/>
      <c r="AR744" s="31"/>
      <c r="BH744" s="31"/>
      <c r="BI744" s="31"/>
      <c r="BJ744" s="31"/>
      <c r="BK744" s="31"/>
      <c r="BL744" s="31"/>
      <c r="BM744" s="31"/>
      <c r="BN744" s="31"/>
      <c r="BO744" s="31"/>
      <c r="BP744" s="31"/>
      <c r="BQ744" s="31"/>
      <c r="BR744" s="31"/>
      <c r="BS744" s="31"/>
      <c r="BT744" s="31"/>
      <c r="BU744" s="31"/>
      <c r="BV744" s="31"/>
      <c r="BW744" s="31"/>
      <c r="BX744" s="31"/>
      <c r="BY744" s="31"/>
      <c r="BZ744" s="31"/>
      <c r="CA744" s="31"/>
      <c r="CB744" s="31"/>
      <c r="CC744" s="31"/>
      <c r="CD744" s="31"/>
      <c r="CE744" s="31"/>
      <c r="CF744" s="31"/>
      <c r="CG744" s="31"/>
      <c r="CH744" s="31"/>
      <c r="CI744" s="31"/>
      <c r="CJ744" s="31"/>
      <c r="CK744" s="31"/>
      <c r="CL744" s="31"/>
      <c r="CM744" s="31"/>
      <c r="CN744" s="31"/>
      <c r="CO744" s="31"/>
      <c r="CP744" s="31"/>
      <c r="CQ744" s="31"/>
      <c r="CR744" s="31"/>
      <c r="CS744" s="31"/>
      <c r="CT744" s="31"/>
      <c r="CU744" s="31"/>
      <c r="CV744" s="31"/>
    </row>
    <row r="745" spans="1:100" x14ac:dyDescent="0.3">
      <c r="A745" s="31"/>
      <c r="B745" s="31"/>
      <c r="C745" s="31"/>
      <c r="D745" s="31"/>
      <c r="E745" s="31"/>
      <c r="F745" s="31"/>
      <c r="AQ745" s="31"/>
      <c r="AR745" s="31"/>
      <c r="BH745" s="31"/>
      <c r="BI745" s="31"/>
      <c r="BJ745" s="31"/>
      <c r="BK745" s="31"/>
      <c r="BL745" s="31"/>
      <c r="BM745" s="31"/>
      <c r="BN745" s="31"/>
      <c r="BO745" s="31"/>
      <c r="BP745" s="31"/>
      <c r="BQ745" s="31"/>
      <c r="BR745" s="31"/>
      <c r="BS745" s="31"/>
      <c r="BT745" s="31"/>
      <c r="BU745" s="31"/>
      <c r="BV745" s="31"/>
      <c r="BW745" s="31"/>
      <c r="BX745" s="31"/>
      <c r="BY745" s="31"/>
      <c r="BZ745" s="31"/>
      <c r="CA745" s="31"/>
      <c r="CB745" s="31"/>
      <c r="CC745" s="31"/>
      <c r="CD745" s="31"/>
      <c r="CE745" s="31"/>
      <c r="CF745" s="31"/>
      <c r="CG745" s="31"/>
      <c r="CH745" s="31"/>
      <c r="CI745" s="31"/>
      <c r="CJ745" s="31"/>
      <c r="CK745" s="31"/>
      <c r="CL745" s="31"/>
      <c r="CM745" s="31"/>
      <c r="CN745" s="31"/>
      <c r="CO745" s="31"/>
      <c r="CP745" s="31"/>
      <c r="CQ745" s="31"/>
      <c r="CR745" s="31"/>
      <c r="CS745" s="31"/>
      <c r="CT745" s="31"/>
      <c r="CU745" s="31"/>
      <c r="CV745" s="31"/>
    </row>
    <row r="746" spans="1:100" x14ac:dyDescent="0.3">
      <c r="A746" s="31"/>
      <c r="B746" s="31"/>
      <c r="C746" s="31"/>
      <c r="D746" s="31"/>
      <c r="E746" s="31"/>
      <c r="F746" s="31"/>
      <c r="AQ746" s="31"/>
      <c r="AR746" s="31"/>
      <c r="BH746" s="31"/>
      <c r="BI746" s="31"/>
      <c r="BJ746" s="31"/>
      <c r="BK746" s="31"/>
      <c r="BL746" s="31"/>
      <c r="BM746" s="31"/>
      <c r="BN746" s="31"/>
      <c r="BO746" s="31"/>
      <c r="BP746" s="31"/>
      <c r="BQ746" s="31"/>
      <c r="BR746" s="31"/>
      <c r="BS746" s="31"/>
      <c r="BT746" s="31"/>
      <c r="BU746" s="31"/>
      <c r="BV746" s="31"/>
      <c r="BW746" s="31"/>
      <c r="BX746" s="31"/>
      <c r="BY746" s="31"/>
      <c r="BZ746" s="31"/>
      <c r="CA746" s="31"/>
      <c r="CB746" s="31"/>
      <c r="CC746" s="31"/>
      <c r="CD746" s="31"/>
      <c r="CE746" s="31"/>
      <c r="CF746" s="31"/>
      <c r="CG746" s="31"/>
      <c r="CH746" s="31"/>
      <c r="CI746" s="31"/>
      <c r="CJ746" s="31"/>
      <c r="CK746" s="31"/>
      <c r="CL746" s="31"/>
      <c r="CM746" s="31"/>
      <c r="CN746" s="31"/>
      <c r="CO746" s="31"/>
      <c r="CP746" s="31"/>
      <c r="CQ746" s="31"/>
      <c r="CR746" s="31"/>
      <c r="CS746" s="31"/>
      <c r="CT746" s="31"/>
      <c r="CU746" s="31"/>
      <c r="CV746" s="31"/>
    </row>
    <row r="747" spans="1:100" x14ac:dyDescent="0.3">
      <c r="A747" s="31"/>
      <c r="B747" s="31"/>
      <c r="C747" s="31"/>
      <c r="D747" s="31"/>
      <c r="E747" s="31"/>
      <c r="F747" s="31"/>
      <c r="AQ747" s="31"/>
      <c r="AR747" s="31"/>
      <c r="BH747" s="31"/>
      <c r="BI747" s="31"/>
      <c r="BJ747" s="31"/>
      <c r="BK747" s="31"/>
      <c r="BL747" s="31"/>
      <c r="BM747" s="31"/>
      <c r="BN747" s="31"/>
      <c r="BO747" s="31"/>
      <c r="BP747" s="31"/>
      <c r="BQ747" s="31"/>
      <c r="BR747" s="31"/>
      <c r="BS747" s="31"/>
      <c r="BT747" s="31"/>
      <c r="BU747" s="31"/>
      <c r="BV747" s="31"/>
      <c r="BW747" s="31"/>
      <c r="BX747" s="31"/>
      <c r="BY747" s="31"/>
      <c r="BZ747" s="31"/>
      <c r="CA747" s="31"/>
      <c r="CB747" s="31"/>
      <c r="CC747" s="31"/>
      <c r="CD747" s="31"/>
      <c r="CE747" s="31"/>
      <c r="CF747" s="31"/>
      <c r="CG747" s="31"/>
      <c r="CH747" s="31"/>
      <c r="CI747" s="31"/>
      <c r="CJ747" s="31"/>
      <c r="CK747" s="31"/>
      <c r="CL747" s="31"/>
      <c r="CM747" s="31"/>
      <c r="CN747" s="31"/>
      <c r="CO747" s="31"/>
      <c r="CP747" s="31"/>
      <c r="CQ747" s="31"/>
      <c r="CR747" s="31"/>
      <c r="CS747" s="31"/>
      <c r="CT747" s="31"/>
      <c r="CU747" s="31"/>
      <c r="CV747" s="31"/>
    </row>
    <row r="748" spans="1:100" x14ac:dyDescent="0.3">
      <c r="A748" s="31"/>
      <c r="B748" s="31"/>
      <c r="C748" s="31"/>
      <c r="D748" s="31"/>
      <c r="E748" s="31"/>
      <c r="F748" s="31"/>
      <c r="AQ748" s="31"/>
      <c r="AR748" s="31"/>
      <c r="BH748" s="31"/>
      <c r="BI748" s="31"/>
      <c r="BJ748" s="31"/>
      <c r="BK748" s="31"/>
      <c r="BL748" s="31"/>
      <c r="BM748" s="31"/>
      <c r="BN748" s="31"/>
      <c r="BO748" s="31"/>
      <c r="BP748" s="31"/>
      <c r="BQ748" s="31"/>
      <c r="BR748" s="31"/>
      <c r="BS748" s="31"/>
      <c r="BT748" s="31"/>
      <c r="BU748" s="31"/>
      <c r="BV748" s="31"/>
      <c r="BW748" s="31"/>
      <c r="BX748" s="31"/>
      <c r="BY748" s="31"/>
      <c r="BZ748" s="31"/>
      <c r="CA748" s="31"/>
      <c r="CB748" s="31"/>
      <c r="CC748" s="31"/>
      <c r="CD748" s="31"/>
      <c r="CE748" s="31"/>
      <c r="CF748" s="31"/>
      <c r="CG748" s="31"/>
      <c r="CH748" s="31"/>
      <c r="CI748" s="31"/>
      <c r="CJ748" s="31"/>
      <c r="CK748" s="31"/>
      <c r="CL748" s="31"/>
      <c r="CM748" s="31"/>
      <c r="CN748" s="31"/>
      <c r="CO748" s="31"/>
      <c r="CP748" s="31"/>
      <c r="CQ748" s="31"/>
      <c r="CR748" s="31"/>
      <c r="CS748" s="31"/>
      <c r="CT748" s="31"/>
      <c r="CU748" s="31"/>
      <c r="CV748" s="31"/>
    </row>
    <row r="749" spans="1:100" x14ac:dyDescent="0.3">
      <c r="A749" s="31"/>
      <c r="B749" s="31"/>
      <c r="C749" s="31"/>
      <c r="D749" s="31"/>
      <c r="E749" s="31"/>
      <c r="F749" s="31"/>
      <c r="AQ749" s="31"/>
      <c r="AR749" s="31"/>
      <c r="BH749" s="31"/>
      <c r="BI749" s="31"/>
      <c r="BJ749" s="31"/>
      <c r="BK749" s="31"/>
      <c r="BL749" s="31"/>
      <c r="BM749" s="31"/>
      <c r="BN749" s="31"/>
      <c r="BO749" s="31"/>
      <c r="BP749" s="31"/>
      <c r="BQ749" s="31"/>
      <c r="BR749" s="31"/>
      <c r="BS749" s="31"/>
      <c r="BT749" s="31"/>
      <c r="BU749" s="31"/>
      <c r="BV749" s="31"/>
      <c r="BW749" s="31"/>
      <c r="BX749" s="31"/>
      <c r="BY749" s="31"/>
      <c r="BZ749" s="31"/>
      <c r="CA749" s="31"/>
      <c r="CB749" s="31"/>
      <c r="CC749" s="31"/>
      <c r="CD749" s="31"/>
      <c r="CE749" s="31"/>
      <c r="CF749" s="31"/>
      <c r="CG749" s="31"/>
      <c r="CH749" s="31"/>
      <c r="CI749" s="31"/>
      <c r="CJ749" s="31"/>
      <c r="CK749" s="31"/>
      <c r="CL749" s="31"/>
      <c r="CM749" s="31"/>
      <c r="CN749" s="31"/>
      <c r="CO749" s="31"/>
      <c r="CP749" s="31"/>
      <c r="CQ749" s="31"/>
      <c r="CR749" s="31"/>
      <c r="CS749" s="31"/>
      <c r="CT749" s="31"/>
      <c r="CU749" s="31"/>
      <c r="CV749" s="31"/>
    </row>
    <row r="750" spans="1:100" x14ac:dyDescent="0.3">
      <c r="A750" s="31"/>
      <c r="B750" s="31"/>
      <c r="C750" s="31"/>
      <c r="D750" s="31"/>
      <c r="E750" s="31"/>
      <c r="F750" s="31"/>
      <c r="AQ750" s="31"/>
      <c r="AR750" s="31"/>
      <c r="BH750" s="31"/>
      <c r="BI750" s="31"/>
      <c r="BJ750" s="31"/>
      <c r="BK750" s="31"/>
      <c r="BL750" s="31"/>
      <c r="BM750" s="31"/>
      <c r="BN750" s="31"/>
      <c r="BO750" s="31"/>
      <c r="BP750" s="31"/>
      <c r="BQ750" s="31"/>
      <c r="BR750" s="31"/>
      <c r="BS750" s="31"/>
      <c r="BT750" s="31"/>
      <c r="BU750" s="31"/>
      <c r="BV750" s="31"/>
      <c r="BW750" s="31"/>
      <c r="BX750" s="31"/>
      <c r="BY750" s="31"/>
      <c r="BZ750" s="31"/>
      <c r="CA750" s="31"/>
      <c r="CB750" s="31"/>
      <c r="CC750" s="31"/>
      <c r="CD750" s="31"/>
      <c r="CE750" s="31"/>
      <c r="CF750" s="31"/>
      <c r="CG750" s="31"/>
      <c r="CH750" s="31"/>
      <c r="CI750" s="31"/>
      <c r="CJ750" s="31"/>
      <c r="CK750" s="31"/>
      <c r="CL750" s="31"/>
      <c r="CM750" s="31"/>
      <c r="CN750" s="31"/>
      <c r="CO750" s="31"/>
      <c r="CP750" s="31"/>
      <c r="CQ750" s="31"/>
      <c r="CR750" s="31"/>
      <c r="CS750" s="31"/>
      <c r="CT750" s="31"/>
      <c r="CU750" s="31"/>
      <c r="CV750" s="31"/>
    </row>
    <row r="751" spans="1:100" x14ac:dyDescent="0.3">
      <c r="A751" s="31"/>
      <c r="B751" s="31"/>
      <c r="C751" s="31"/>
      <c r="D751" s="31"/>
      <c r="E751" s="31"/>
      <c r="F751" s="31"/>
      <c r="AQ751" s="31"/>
      <c r="AR751" s="31"/>
      <c r="BH751" s="31"/>
      <c r="BI751" s="31"/>
      <c r="BJ751" s="31"/>
      <c r="BK751" s="31"/>
      <c r="BL751" s="31"/>
      <c r="BM751" s="31"/>
      <c r="BN751" s="31"/>
      <c r="BO751" s="31"/>
      <c r="BP751" s="31"/>
      <c r="BQ751" s="31"/>
      <c r="BR751" s="31"/>
      <c r="BS751" s="31"/>
      <c r="BT751" s="31"/>
      <c r="BU751" s="31"/>
      <c r="BV751" s="31"/>
      <c r="BW751" s="31"/>
      <c r="BX751" s="31"/>
      <c r="BY751" s="31"/>
      <c r="BZ751" s="31"/>
      <c r="CA751" s="31"/>
      <c r="CB751" s="31"/>
      <c r="CC751" s="31"/>
      <c r="CD751" s="31"/>
      <c r="CE751" s="31"/>
      <c r="CF751" s="31"/>
      <c r="CG751" s="31"/>
      <c r="CH751" s="31"/>
      <c r="CI751" s="31"/>
      <c r="CJ751" s="31"/>
      <c r="CK751" s="31"/>
      <c r="CL751" s="31"/>
      <c r="CM751" s="31"/>
      <c r="CN751" s="31"/>
      <c r="CO751" s="31"/>
      <c r="CP751" s="31"/>
      <c r="CQ751" s="31"/>
      <c r="CR751" s="31"/>
      <c r="CS751" s="31"/>
      <c r="CT751" s="31"/>
      <c r="CU751" s="31"/>
      <c r="CV751" s="31"/>
    </row>
    <row r="752" spans="1:100" x14ac:dyDescent="0.3">
      <c r="A752" s="31"/>
      <c r="B752" s="31"/>
      <c r="C752" s="31"/>
      <c r="D752" s="31"/>
      <c r="E752" s="31"/>
      <c r="F752" s="31"/>
      <c r="AQ752" s="31"/>
      <c r="AR752" s="31"/>
      <c r="BH752" s="31"/>
      <c r="BI752" s="31"/>
      <c r="BJ752" s="31"/>
      <c r="BK752" s="31"/>
      <c r="BL752" s="31"/>
      <c r="BM752" s="31"/>
      <c r="BN752" s="31"/>
      <c r="BO752" s="31"/>
      <c r="BP752" s="31"/>
      <c r="BQ752" s="31"/>
      <c r="BR752" s="31"/>
      <c r="BS752" s="31"/>
      <c r="BT752" s="31"/>
      <c r="BU752" s="31"/>
      <c r="BV752" s="31"/>
      <c r="BW752" s="31"/>
      <c r="BX752" s="31"/>
      <c r="BY752" s="31"/>
      <c r="BZ752" s="31"/>
      <c r="CA752" s="31"/>
      <c r="CB752" s="31"/>
      <c r="CC752" s="31"/>
      <c r="CD752" s="31"/>
      <c r="CE752" s="31"/>
      <c r="CF752" s="31"/>
      <c r="CG752" s="31"/>
      <c r="CH752" s="31"/>
      <c r="CI752" s="31"/>
      <c r="CJ752" s="31"/>
      <c r="CK752" s="31"/>
      <c r="CL752" s="31"/>
      <c r="CM752" s="31"/>
      <c r="CN752" s="31"/>
      <c r="CO752" s="31"/>
      <c r="CP752" s="31"/>
      <c r="CQ752" s="31"/>
      <c r="CR752" s="31"/>
      <c r="CS752" s="31"/>
      <c r="CT752" s="31"/>
      <c r="CU752" s="31"/>
      <c r="CV752" s="31"/>
    </row>
    <row r="753" spans="1:100" x14ac:dyDescent="0.3">
      <c r="A753" s="31"/>
      <c r="B753" s="31"/>
      <c r="C753" s="31"/>
      <c r="D753" s="31"/>
      <c r="E753" s="31"/>
      <c r="F753" s="31"/>
      <c r="AQ753" s="31"/>
      <c r="AR753" s="31"/>
      <c r="BH753" s="31"/>
      <c r="BI753" s="31"/>
      <c r="BJ753" s="31"/>
      <c r="BK753" s="31"/>
      <c r="BL753" s="31"/>
      <c r="BM753" s="31"/>
      <c r="BN753" s="31"/>
      <c r="BO753" s="31"/>
      <c r="BP753" s="31"/>
      <c r="BQ753" s="31"/>
      <c r="BR753" s="31"/>
      <c r="BS753" s="31"/>
      <c r="BT753" s="31"/>
      <c r="BU753" s="31"/>
      <c r="BV753" s="31"/>
      <c r="BW753" s="31"/>
      <c r="BX753" s="31"/>
      <c r="BY753" s="31"/>
      <c r="BZ753" s="31"/>
      <c r="CA753" s="31"/>
      <c r="CB753" s="31"/>
      <c r="CC753" s="31"/>
      <c r="CD753" s="31"/>
      <c r="CE753" s="31"/>
      <c r="CF753" s="31"/>
      <c r="CG753" s="31"/>
      <c r="CH753" s="31"/>
      <c r="CI753" s="31"/>
      <c r="CJ753" s="31"/>
      <c r="CK753" s="31"/>
      <c r="CL753" s="31"/>
      <c r="CM753" s="31"/>
      <c r="CN753" s="31"/>
      <c r="CO753" s="31"/>
      <c r="CP753" s="31"/>
      <c r="CQ753" s="31"/>
      <c r="CR753" s="31"/>
      <c r="CS753" s="31"/>
      <c r="CT753" s="31"/>
      <c r="CU753" s="31"/>
      <c r="CV753" s="31"/>
    </row>
    <row r="754" spans="1:100" x14ac:dyDescent="0.3">
      <c r="A754" s="31"/>
      <c r="B754" s="31"/>
      <c r="C754" s="31"/>
      <c r="D754" s="31"/>
      <c r="E754" s="31"/>
      <c r="F754" s="31"/>
      <c r="AQ754" s="31"/>
      <c r="AR754" s="31"/>
      <c r="BH754" s="31"/>
      <c r="BI754" s="31"/>
      <c r="BJ754" s="31"/>
      <c r="BK754" s="31"/>
      <c r="BL754" s="31"/>
      <c r="BM754" s="31"/>
      <c r="BN754" s="31"/>
      <c r="BO754" s="31"/>
      <c r="BP754" s="31"/>
      <c r="BQ754" s="31"/>
      <c r="BR754" s="31"/>
      <c r="BS754" s="31"/>
      <c r="BT754" s="31"/>
      <c r="BU754" s="31"/>
      <c r="BV754" s="31"/>
      <c r="BW754" s="31"/>
      <c r="BX754" s="31"/>
      <c r="BY754" s="31"/>
      <c r="BZ754" s="31"/>
      <c r="CA754" s="31"/>
      <c r="CB754" s="31"/>
      <c r="CC754" s="31"/>
      <c r="CD754" s="31"/>
      <c r="CE754" s="31"/>
      <c r="CF754" s="31"/>
      <c r="CG754" s="31"/>
      <c r="CH754" s="31"/>
      <c r="CI754" s="31"/>
      <c r="CJ754" s="31"/>
      <c r="CK754" s="31"/>
      <c r="CL754" s="31"/>
      <c r="CM754" s="31"/>
      <c r="CN754" s="31"/>
      <c r="CO754" s="31"/>
      <c r="CP754" s="31"/>
      <c r="CQ754" s="31"/>
      <c r="CR754" s="31"/>
      <c r="CS754" s="31"/>
      <c r="CT754" s="31"/>
      <c r="CU754" s="31"/>
      <c r="CV754" s="31"/>
    </row>
    <row r="755" spans="1:100" x14ac:dyDescent="0.3">
      <c r="A755" s="31"/>
      <c r="B755" s="31"/>
      <c r="C755" s="31"/>
      <c r="D755" s="31"/>
      <c r="E755" s="31"/>
      <c r="F755" s="31"/>
      <c r="AQ755" s="31"/>
      <c r="AR755" s="31"/>
      <c r="BH755" s="31"/>
      <c r="BI755" s="31"/>
      <c r="BJ755" s="31"/>
      <c r="BK755" s="31"/>
      <c r="BL755" s="31"/>
      <c r="BM755" s="31"/>
      <c r="BN755" s="31"/>
      <c r="BO755" s="31"/>
      <c r="BP755" s="31"/>
      <c r="BQ755" s="31"/>
      <c r="BR755" s="31"/>
      <c r="BS755" s="31"/>
      <c r="BT755" s="31"/>
      <c r="BU755" s="31"/>
      <c r="BV755" s="31"/>
      <c r="BW755" s="31"/>
      <c r="BX755" s="31"/>
      <c r="BY755" s="31"/>
      <c r="BZ755" s="31"/>
      <c r="CA755" s="31"/>
      <c r="CB755" s="31"/>
      <c r="CC755" s="31"/>
      <c r="CD755" s="31"/>
      <c r="CE755" s="31"/>
      <c r="CF755" s="31"/>
      <c r="CG755" s="31"/>
      <c r="CH755" s="31"/>
      <c r="CI755" s="31"/>
      <c r="CJ755" s="31"/>
      <c r="CK755" s="31"/>
      <c r="CL755" s="31"/>
      <c r="CM755" s="31"/>
      <c r="CN755" s="31"/>
      <c r="CO755" s="31"/>
      <c r="CP755" s="31"/>
      <c r="CQ755" s="31"/>
      <c r="CR755" s="31"/>
      <c r="CS755" s="31"/>
      <c r="CT755" s="31"/>
      <c r="CU755" s="31"/>
      <c r="CV755" s="31"/>
    </row>
    <row r="756" spans="1:100" x14ac:dyDescent="0.3">
      <c r="A756" s="31"/>
      <c r="B756" s="31"/>
      <c r="C756" s="31"/>
      <c r="D756" s="31"/>
      <c r="E756" s="31"/>
      <c r="F756" s="31"/>
      <c r="AQ756" s="31"/>
      <c r="AR756" s="31"/>
      <c r="BH756" s="31"/>
      <c r="BI756" s="31"/>
      <c r="BJ756" s="31"/>
      <c r="BK756" s="31"/>
      <c r="BL756" s="31"/>
      <c r="BM756" s="31"/>
      <c r="BN756" s="31"/>
      <c r="BO756" s="31"/>
      <c r="BP756" s="31"/>
      <c r="BQ756" s="31"/>
      <c r="BR756" s="31"/>
      <c r="BS756" s="31"/>
      <c r="BT756" s="31"/>
      <c r="BU756" s="31"/>
      <c r="BV756" s="31"/>
      <c r="BW756" s="31"/>
      <c r="BX756" s="31"/>
      <c r="BY756" s="31"/>
      <c r="BZ756" s="31"/>
      <c r="CA756" s="31"/>
      <c r="CB756" s="31"/>
      <c r="CC756" s="31"/>
      <c r="CD756" s="31"/>
      <c r="CE756" s="31"/>
      <c r="CF756" s="31"/>
      <c r="CG756" s="31"/>
      <c r="CH756" s="31"/>
      <c r="CI756" s="31"/>
      <c r="CJ756" s="31"/>
      <c r="CK756" s="31"/>
      <c r="CL756" s="31"/>
      <c r="CM756" s="31"/>
      <c r="CN756" s="31"/>
      <c r="CO756" s="31"/>
      <c r="CP756" s="31"/>
      <c r="CQ756" s="31"/>
      <c r="CR756" s="31"/>
      <c r="CS756" s="31"/>
      <c r="CT756" s="31"/>
      <c r="CU756" s="31"/>
      <c r="CV756" s="31"/>
    </row>
    <row r="757" spans="1:100" x14ac:dyDescent="0.3">
      <c r="A757" s="31"/>
      <c r="B757" s="31"/>
      <c r="C757" s="31"/>
      <c r="D757" s="31"/>
      <c r="E757" s="31"/>
      <c r="F757" s="31"/>
      <c r="AQ757" s="31"/>
      <c r="AR757" s="31"/>
      <c r="BH757" s="31"/>
      <c r="BI757" s="31"/>
      <c r="BJ757" s="31"/>
      <c r="BK757" s="31"/>
      <c r="BL757" s="31"/>
      <c r="BM757" s="31"/>
      <c r="BN757" s="31"/>
      <c r="BO757" s="31"/>
      <c r="BP757" s="31"/>
      <c r="BQ757" s="31"/>
      <c r="BR757" s="31"/>
      <c r="BS757" s="31"/>
      <c r="BT757" s="31"/>
      <c r="BU757" s="31"/>
      <c r="BV757" s="31"/>
      <c r="BW757" s="31"/>
      <c r="BX757" s="31"/>
      <c r="BY757" s="31"/>
      <c r="BZ757" s="31"/>
      <c r="CA757" s="31"/>
      <c r="CB757" s="31"/>
      <c r="CC757" s="31"/>
      <c r="CD757" s="31"/>
      <c r="CE757" s="31"/>
      <c r="CF757" s="31"/>
      <c r="CG757" s="31"/>
      <c r="CH757" s="31"/>
      <c r="CI757" s="31"/>
      <c r="CJ757" s="31"/>
      <c r="CK757" s="31"/>
      <c r="CL757" s="31"/>
      <c r="CM757" s="31"/>
      <c r="CN757" s="31"/>
      <c r="CO757" s="31"/>
      <c r="CP757" s="31"/>
      <c r="CQ757" s="31"/>
      <c r="CR757" s="31"/>
      <c r="CS757" s="31"/>
      <c r="CT757" s="31"/>
      <c r="CU757" s="31"/>
      <c r="CV757" s="31"/>
    </row>
    <row r="758" spans="1:100" x14ac:dyDescent="0.3">
      <c r="A758" s="31"/>
      <c r="B758" s="31"/>
      <c r="C758" s="31"/>
      <c r="D758" s="31"/>
      <c r="E758" s="31"/>
      <c r="F758" s="31"/>
      <c r="AQ758" s="31"/>
      <c r="AR758" s="31"/>
      <c r="BH758" s="31"/>
      <c r="BI758" s="31"/>
      <c r="BJ758" s="31"/>
      <c r="BK758" s="31"/>
      <c r="BL758" s="31"/>
      <c r="BM758" s="31"/>
      <c r="BN758" s="31"/>
      <c r="BO758" s="31"/>
      <c r="BP758" s="31"/>
      <c r="BQ758" s="31"/>
      <c r="BR758" s="31"/>
      <c r="BS758" s="31"/>
      <c r="BT758" s="31"/>
      <c r="BU758" s="31"/>
      <c r="BV758" s="31"/>
      <c r="BW758" s="31"/>
      <c r="BX758" s="31"/>
      <c r="BY758" s="31"/>
      <c r="BZ758" s="31"/>
      <c r="CA758" s="31"/>
      <c r="CB758" s="31"/>
      <c r="CC758" s="31"/>
      <c r="CD758" s="31"/>
      <c r="CE758" s="31"/>
      <c r="CF758" s="31"/>
      <c r="CG758" s="31"/>
      <c r="CH758" s="31"/>
      <c r="CI758" s="31"/>
      <c r="CJ758" s="31"/>
      <c r="CK758" s="31"/>
      <c r="CL758" s="31"/>
      <c r="CM758" s="31"/>
      <c r="CN758" s="31"/>
      <c r="CO758" s="31"/>
      <c r="CP758" s="31"/>
      <c r="CQ758" s="31"/>
      <c r="CR758" s="31"/>
      <c r="CS758" s="31"/>
      <c r="CT758" s="31"/>
      <c r="CU758" s="31"/>
      <c r="CV758" s="31"/>
    </row>
    <row r="759" spans="1:100" x14ac:dyDescent="0.3">
      <c r="A759" s="31"/>
      <c r="B759" s="31"/>
      <c r="C759" s="31"/>
      <c r="D759" s="31"/>
      <c r="E759" s="31"/>
      <c r="F759" s="31"/>
      <c r="AQ759" s="31"/>
      <c r="AR759" s="31"/>
      <c r="BH759" s="31"/>
      <c r="BI759" s="31"/>
      <c r="BJ759" s="31"/>
      <c r="BK759" s="31"/>
      <c r="BL759" s="31"/>
      <c r="BM759" s="31"/>
      <c r="BN759" s="31"/>
      <c r="BO759" s="31"/>
      <c r="BP759" s="31"/>
      <c r="BQ759" s="31"/>
      <c r="BR759" s="31"/>
      <c r="BS759" s="31"/>
      <c r="BT759" s="31"/>
      <c r="BU759" s="31"/>
      <c r="BV759" s="31"/>
      <c r="BW759" s="31"/>
      <c r="BX759" s="31"/>
      <c r="BY759" s="31"/>
      <c r="BZ759" s="31"/>
      <c r="CA759" s="31"/>
      <c r="CB759" s="31"/>
      <c r="CC759" s="31"/>
      <c r="CD759" s="31"/>
      <c r="CE759" s="31"/>
      <c r="CF759" s="31"/>
      <c r="CG759" s="31"/>
      <c r="CH759" s="31"/>
      <c r="CI759" s="31"/>
      <c r="CJ759" s="31"/>
      <c r="CK759" s="31"/>
      <c r="CL759" s="31"/>
      <c r="CM759" s="31"/>
      <c r="CN759" s="31"/>
      <c r="CO759" s="31"/>
      <c r="CP759" s="31"/>
      <c r="CQ759" s="31"/>
      <c r="CR759" s="31"/>
      <c r="CS759" s="31"/>
      <c r="CT759" s="31"/>
      <c r="CU759" s="31"/>
      <c r="CV759" s="31"/>
    </row>
    <row r="760" spans="1:100" x14ac:dyDescent="0.3">
      <c r="A760" s="31"/>
      <c r="B760" s="31"/>
      <c r="C760" s="31"/>
      <c r="D760" s="31"/>
      <c r="E760" s="31"/>
      <c r="F760" s="31"/>
      <c r="AQ760" s="31"/>
      <c r="AR760" s="31"/>
      <c r="BH760" s="31"/>
      <c r="BI760" s="31"/>
      <c r="BJ760" s="31"/>
      <c r="BK760" s="31"/>
      <c r="BL760" s="31"/>
      <c r="BM760" s="31"/>
      <c r="BN760" s="31"/>
      <c r="BO760" s="31"/>
      <c r="BP760" s="31"/>
      <c r="BQ760" s="31"/>
      <c r="BR760" s="31"/>
      <c r="BS760" s="31"/>
      <c r="BT760" s="31"/>
      <c r="BU760" s="31"/>
      <c r="BV760" s="31"/>
      <c r="BW760" s="31"/>
      <c r="BX760" s="31"/>
      <c r="BY760" s="31"/>
      <c r="BZ760" s="31"/>
      <c r="CA760" s="31"/>
      <c r="CB760" s="31"/>
      <c r="CC760" s="31"/>
      <c r="CD760" s="31"/>
      <c r="CE760" s="31"/>
      <c r="CF760" s="31"/>
      <c r="CG760" s="31"/>
      <c r="CH760" s="31"/>
      <c r="CI760" s="31"/>
      <c r="CJ760" s="31"/>
      <c r="CK760" s="31"/>
      <c r="CL760" s="31"/>
      <c r="CM760" s="31"/>
      <c r="CN760" s="31"/>
      <c r="CO760" s="31"/>
      <c r="CP760" s="31"/>
      <c r="CQ760" s="31"/>
      <c r="CR760" s="31"/>
      <c r="CS760" s="31"/>
      <c r="CT760" s="31"/>
      <c r="CU760" s="31"/>
      <c r="CV760" s="31"/>
    </row>
    <row r="761" spans="1:100" x14ac:dyDescent="0.3">
      <c r="A761" s="31"/>
      <c r="B761" s="31"/>
      <c r="C761" s="31"/>
      <c r="D761" s="31"/>
      <c r="E761" s="31"/>
      <c r="F761" s="31"/>
      <c r="AQ761" s="31"/>
      <c r="AR761" s="31"/>
      <c r="BH761" s="31"/>
      <c r="BI761" s="31"/>
      <c r="BJ761" s="31"/>
      <c r="BK761" s="31"/>
      <c r="BL761" s="31"/>
      <c r="BM761" s="31"/>
      <c r="BN761" s="31"/>
      <c r="BO761" s="31"/>
      <c r="BP761" s="31"/>
      <c r="BQ761" s="31"/>
      <c r="BR761" s="31"/>
      <c r="BS761" s="31"/>
      <c r="BT761" s="31"/>
      <c r="BU761" s="31"/>
      <c r="BV761" s="31"/>
      <c r="BW761" s="31"/>
      <c r="BX761" s="31"/>
      <c r="BY761" s="31"/>
      <c r="BZ761" s="31"/>
      <c r="CA761" s="31"/>
      <c r="CB761" s="31"/>
      <c r="CC761" s="31"/>
      <c r="CD761" s="31"/>
      <c r="CE761" s="31"/>
      <c r="CF761" s="31"/>
      <c r="CG761" s="31"/>
      <c r="CH761" s="31"/>
      <c r="CI761" s="31"/>
      <c r="CJ761" s="31"/>
      <c r="CK761" s="31"/>
      <c r="CL761" s="31"/>
      <c r="CM761" s="31"/>
      <c r="CN761" s="31"/>
      <c r="CO761" s="31"/>
      <c r="CP761" s="31"/>
      <c r="CQ761" s="31"/>
      <c r="CR761" s="31"/>
      <c r="CS761" s="31"/>
      <c r="CT761" s="31"/>
      <c r="CU761" s="31"/>
      <c r="CV761" s="31"/>
    </row>
    <row r="762" spans="1:100" x14ac:dyDescent="0.3">
      <c r="A762" s="31"/>
      <c r="B762" s="31"/>
      <c r="C762" s="31"/>
      <c r="D762" s="31"/>
      <c r="E762" s="31"/>
      <c r="F762" s="31"/>
      <c r="AQ762" s="31"/>
      <c r="AR762" s="31"/>
      <c r="BH762" s="31"/>
      <c r="BI762" s="31"/>
      <c r="BJ762" s="31"/>
      <c r="BK762" s="31"/>
      <c r="BL762" s="31"/>
      <c r="BM762" s="31"/>
      <c r="BN762" s="31"/>
      <c r="BO762" s="31"/>
      <c r="BP762" s="31"/>
      <c r="BQ762" s="31"/>
      <c r="BR762" s="31"/>
      <c r="BS762" s="31"/>
      <c r="BT762" s="31"/>
      <c r="BU762" s="31"/>
      <c r="BV762" s="31"/>
      <c r="BW762" s="31"/>
      <c r="BX762" s="31"/>
      <c r="BY762" s="31"/>
      <c r="BZ762" s="31"/>
      <c r="CA762" s="31"/>
      <c r="CB762" s="31"/>
      <c r="CC762" s="31"/>
      <c r="CD762" s="31"/>
      <c r="CE762" s="31"/>
      <c r="CF762" s="31"/>
      <c r="CG762" s="31"/>
      <c r="CH762" s="31"/>
      <c r="CI762" s="31"/>
      <c r="CJ762" s="31"/>
      <c r="CK762" s="31"/>
      <c r="CL762" s="31"/>
      <c r="CM762" s="31"/>
      <c r="CN762" s="31"/>
      <c r="CO762" s="31"/>
      <c r="CP762" s="31"/>
      <c r="CQ762" s="31"/>
      <c r="CR762" s="31"/>
      <c r="CS762" s="31"/>
      <c r="CT762" s="31"/>
      <c r="CU762" s="31"/>
      <c r="CV762" s="31"/>
    </row>
    <row r="763" spans="1:100" x14ac:dyDescent="0.3">
      <c r="A763" s="31"/>
      <c r="B763" s="31"/>
      <c r="C763" s="31"/>
      <c r="D763" s="31"/>
      <c r="E763" s="31"/>
      <c r="F763" s="31"/>
      <c r="AQ763" s="31"/>
      <c r="AR763" s="31"/>
      <c r="BH763" s="31"/>
      <c r="BI763" s="31"/>
      <c r="BJ763" s="31"/>
      <c r="BK763" s="31"/>
      <c r="BL763" s="31"/>
      <c r="BM763" s="31"/>
      <c r="BN763" s="31"/>
      <c r="BO763" s="31"/>
      <c r="BP763" s="31"/>
      <c r="BQ763" s="31"/>
      <c r="BR763" s="31"/>
      <c r="BS763" s="31"/>
      <c r="BT763" s="31"/>
      <c r="BU763" s="31"/>
      <c r="BV763" s="31"/>
      <c r="BW763" s="31"/>
      <c r="BX763" s="31"/>
      <c r="BY763" s="31"/>
      <c r="BZ763" s="31"/>
      <c r="CA763" s="31"/>
      <c r="CB763" s="31"/>
      <c r="CC763" s="31"/>
      <c r="CD763" s="31"/>
      <c r="CE763" s="31"/>
      <c r="CF763" s="31"/>
      <c r="CG763" s="31"/>
      <c r="CH763" s="31"/>
      <c r="CI763" s="31"/>
      <c r="CJ763" s="31"/>
      <c r="CK763" s="31"/>
      <c r="CL763" s="31"/>
      <c r="CM763" s="31"/>
      <c r="CN763" s="31"/>
      <c r="CO763" s="31"/>
      <c r="CP763" s="31"/>
      <c r="CQ763" s="31"/>
      <c r="CR763" s="31"/>
      <c r="CS763" s="31"/>
      <c r="CT763" s="31"/>
      <c r="CU763" s="31"/>
      <c r="CV763" s="31"/>
    </row>
    <row r="764" spans="1:100" x14ac:dyDescent="0.3">
      <c r="A764" s="31"/>
      <c r="B764" s="31"/>
      <c r="C764" s="31"/>
      <c r="D764" s="31"/>
      <c r="E764" s="31"/>
      <c r="F764" s="31"/>
      <c r="AQ764" s="31"/>
      <c r="AR764" s="31"/>
      <c r="BH764" s="31"/>
      <c r="BI764" s="31"/>
      <c r="BJ764" s="31"/>
      <c r="BK764" s="31"/>
      <c r="BL764" s="31"/>
      <c r="BM764" s="31"/>
      <c r="BN764" s="31"/>
      <c r="BO764" s="31"/>
      <c r="BP764" s="31"/>
      <c r="BQ764" s="31"/>
      <c r="BR764" s="31"/>
      <c r="BS764" s="31"/>
      <c r="BT764" s="31"/>
      <c r="BU764" s="31"/>
      <c r="BV764" s="31"/>
      <c r="BW764" s="31"/>
      <c r="BX764" s="31"/>
      <c r="BY764" s="31"/>
      <c r="BZ764" s="31"/>
      <c r="CA764" s="31"/>
      <c r="CB764" s="31"/>
      <c r="CC764" s="31"/>
      <c r="CD764" s="31"/>
      <c r="CE764" s="31"/>
      <c r="CF764" s="31"/>
      <c r="CG764" s="31"/>
      <c r="CH764" s="31"/>
      <c r="CI764" s="31"/>
      <c r="CJ764" s="31"/>
      <c r="CK764" s="31"/>
      <c r="CL764" s="31"/>
      <c r="CM764" s="31"/>
      <c r="CN764" s="31"/>
      <c r="CO764" s="31"/>
      <c r="CP764" s="31"/>
      <c r="CQ764" s="31"/>
      <c r="CR764" s="31"/>
      <c r="CS764" s="31"/>
      <c r="CT764" s="31"/>
      <c r="CU764" s="31"/>
      <c r="CV764" s="31"/>
    </row>
    <row r="765" spans="1:100" x14ac:dyDescent="0.3">
      <c r="A765" s="31"/>
      <c r="B765" s="31"/>
      <c r="C765" s="31"/>
      <c r="D765" s="31"/>
      <c r="E765" s="31"/>
      <c r="F765" s="31"/>
      <c r="AQ765" s="31"/>
      <c r="AR765" s="31"/>
      <c r="BH765" s="31"/>
      <c r="BI765" s="31"/>
      <c r="BJ765" s="31"/>
      <c r="BK765" s="31"/>
      <c r="BL765" s="31"/>
      <c r="BM765" s="31"/>
      <c r="BN765" s="31"/>
      <c r="BO765" s="31"/>
      <c r="BP765" s="31"/>
      <c r="BQ765" s="31"/>
      <c r="BR765" s="31"/>
      <c r="BS765" s="31"/>
      <c r="BT765" s="31"/>
      <c r="BU765" s="31"/>
      <c r="BV765" s="31"/>
      <c r="BW765" s="31"/>
      <c r="BX765" s="31"/>
      <c r="BY765" s="31"/>
      <c r="BZ765" s="31"/>
      <c r="CA765" s="31"/>
      <c r="CB765" s="31"/>
      <c r="CC765" s="31"/>
      <c r="CD765" s="31"/>
      <c r="CE765" s="31"/>
      <c r="CF765" s="31"/>
      <c r="CG765" s="31"/>
      <c r="CH765" s="31"/>
      <c r="CI765" s="31"/>
      <c r="CJ765" s="31"/>
      <c r="CK765" s="31"/>
      <c r="CL765" s="31"/>
      <c r="CM765" s="31"/>
      <c r="CN765" s="31"/>
      <c r="CO765" s="31"/>
      <c r="CP765" s="31"/>
      <c r="CQ765" s="31"/>
      <c r="CR765" s="31"/>
      <c r="CS765" s="31"/>
      <c r="CT765" s="31"/>
      <c r="CU765" s="31"/>
      <c r="CV765" s="31"/>
    </row>
    <row r="766" spans="1:100" x14ac:dyDescent="0.3">
      <c r="A766" s="31"/>
      <c r="B766" s="31"/>
      <c r="C766" s="31"/>
      <c r="D766" s="31"/>
      <c r="E766" s="31"/>
      <c r="F766" s="31"/>
      <c r="AQ766" s="31"/>
      <c r="AR766" s="31"/>
      <c r="BH766" s="31"/>
      <c r="BI766" s="31"/>
      <c r="BJ766" s="31"/>
      <c r="BK766" s="31"/>
      <c r="BL766" s="31"/>
      <c r="BM766" s="31"/>
      <c r="BN766" s="31"/>
      <c r="BO766" s="31"/>
      <c r="BP766" s="31"/>
      <c r="BQ766" s="31"/>
      <c r="BR766" s="31"/>
      <c r="BS766" s="31"/>
      <c r="BT766" s="31"/>
      <c r="BU766" s="31"/>
      <c r="BV766" s="31"/>
      <c r="BW766" s="31"/>
      <c r="BX766" s="31"/>
      <c r="BY766" s="31"/>
      <c r="BZ766" s="31"/>
      <c r="CA766" s="31"/>
      <c r="CB766" s="31"/>
      <c r="CC766" s="31"/>
      <c r="CD766" s="31"/>
      <c r="CE766" s="31"/>
      <c r="CF766" s="31"/>
      <c r="CG766" s="31"/>
      <c r="CH766" s="31"/>
      <c r="CI766" s="31"/>
      <c r="CJ766" s="31"/>
      <c r="CK766" s="31"/>
      <c r="CL766" s="31"/>
      <c r="CM766" s="31"/>
      <c r="CN766" s="31"/>
      <c r="CO766" s="31"/>
      <c r="CP766" s="31"/>
      <c r="CQ766" s="31"/>
      <c r="CR766" s="31"/>
      <c r="CS766" s="31"/>
      <c r="CT766" s="31"/>
      <c r="CU766" s="31"/>
      <c r="CV766" s="31"/>
    </row>
    <row r="767" spans="1:100" x14ac:dyDescent="0.3">
      <c r="A767" s="31"/>
      <c r="B767" s="31"/>
      <c r="C767" s="31"/>
      <c r="D767" s="31"/>
      <c r="E767" s="31"/>
      <c r="F767" s="31"/>
      <c r="AQ767" s="31"/>
      <c r="AR767" s="31"/>
      <c r="BH767" s="31"/>
      <c r="BI767" s="31"/>
      <c r="BJ767" s="31"/>
      <c r="BK767" s="31"/>
      <c r="BL767" s="31"/>
      <c r="BM767" s="31"/>
      <c r="BN767" s="31"/>
      <c r="BO767" s="31"/>
      <c r="BP767" s="31"/>
      <c r="BQ767" s="31"/>
      <c r="BR767" s="31"/>
      <c r="BS767" s="31"/>
      <c r="BT767" s="31"/>
      <c r="BU767" s="31"/>
      <c r="BV767" s="31"/>
      <c r="BW767" s="31"/>
      <c r="BX767" s="31"/>
      <c r="BY767" s="31"/>
      <c r="BZ767" s="31"/>
      <c r="CA767" s="31"/>
      <c r="CB767" s="31"/>
      <c r="CC767" s="31"/>
      <c r="CD767" s="31"/>
      <c r="CE767" s="31"/>
      <c r="CF767" s="31"/>
      <c r="CG767" s="31"/>
      <c r="CH767" s="31"/>
      <c r="CI767" s="31"/>
      <c r="CJ767" s="31"/>
      <c r="CK767" s="31"/>
      <c r="CL767" s="31"/>
      <c r="CM767" s="31"/>
      <c r="CN767" s="31"/>
      <c r="CO767" s="31"/>
      <c r="CP767" s="31"/>
      <c r="CQ767" s="31"/>
      <c r="CR767" s="31"/>
      <c r="CS767" s="31"/>
      <c r="CT767" s="31"/>
      <c r="CU767" s="31"/>
      <c r="CV767" s="31"/>
    </row>
    <row r="768" spans="1:100" x14ac:dyDescent="0.3">
      <c r="A768" s="31"/>
      <c r="B768" s="31"/>
      <c r="C768" s="31"/>
      <c r="D768" s="31"/>
      <c r="E768" s="31"/>
      <c r="F768" s="31"/>
      <c r="AQ768" s="31"/>
      <c r="AR768" s="31"/>
      <c r="BH768" s="31"/>
      <c r="BI768" s="31"/>
      <c r="BJ768" s="31"/>
      <c r="BK768" s="31"/>
      <c r="BL768" s="31"/>
      <c r="BM768" s="31"/>
      <c r="BN768" s="31"/>
      <c r="BO768" s="31"/>
      <c r="BP768" s="31"/>
      <c r="BQ768" s="31"/>
      <c r="BR768" s="31"/>
      <c r="BS768" s="31"/>
      <c r="BT768" s="31"/>
      <c r="BU768" s="31"/>
      <c r="BV768" s="31"/>
      <c r="BW768" s="31"/>
      <c r="BX768" s="31"/>
      <c r="BY768" s="31"/>
      <c r="BZ768" s="31"/>
      <c r="CA768" s="31"/>
      <c r="CB768" s="31"/>
      <c r="CC768" s="31"/>
      <c r="CD768" s="31"/>
      <c r="CE768" s="31"/>
      <c r="CF768" s="31"/>
      <c r="CG768" s="31"/>
      <c r="CH768" s="31"/>
      <c r="CI768" s="31"/>
      <c r="CJ768" s="31"/>
      <c r="CK768" s="31"/>
      <c r="CL768" s="31"/>
      <c r="CM768" s="31"/>
      <c r="CN768" s="31"/>
      <c r="CO768" s="31"/>
      <c r="CP768" s="31"/>
      <c r="CQ768" s="31"/>
      <c r="CR768" s="31"/>
      <c r="CS768" s="31"/>
      <c r="CT768" s="31"/>
      <c r="CU768" s="31"/>
      <c r="CV768" s="31"/>
    </row>
    <row r="769" spans="1:100" x14ac:dyDescent="0.3">
      <c r="A769" s="31"/>
      <c r="B769" s="31"/>
      <c r="C769" s="31"/>
      <c r="D769" s="31"/>
      <c r="E769" s="31"/>
      <c r="F769" s="31"/>
      <c r="AQ769" s="31"/>
      <c r="AR769" s="31"/>
      <c r="BH769" s="31"/>
      <c r="BI769" s="31"/>
      <c r="BJ769" s="31"/>
      <c r="BK769" s="31"/>
      <c r="BL769" s="31"/>
      <c r="BM769" s="31"/>
      <c r="BN769" s="31"/>
      <c r="BO769" s="31"/>
      <c r="BP769" s="31"/>
      <c r="BQ769" s="31"/>
      <c r="BR769" s="31"/>
      <c r="BS769" s="31"/>
      <c r="BT769" s="31"/>
      <c r="BU769" s="31"/>
      <c r="BV769" s="31"/>
      <c r="BW769" s="31"/>
      <c r="BX769" s="31"/>
      <c r="BY769" s="31"/>
      <c r="BZ769" s="31"/>
      <c r="CA769" s="31"/>
      <c r="CB769" s="31"/>
      <c r="CC769" s="31"/>
      <c r="CD769" s="31"/>
      <c r="CE769" s="31"/>
      <c r="CF769" s="31"/>
      <c r="CG769" s="31"/>
      <c r="CH769" s="31"/>
      <c r="CI769" s="31"/>
      <c r="CJ769" s="31"/>
      <c r="CK769" s="31"/>
      <c r="CL769" s="31"/>
      <c r="CM769" s="31"/>
      <c r="CN769" s="31"/>
      <c r="CO769" s="31"/>
      <c r="CP769" s="31"/>
      <c r="CQ769" s="31"/>
      <c r="CR769" s="31"/>
      <c r="CS769" s="31"/>
      <c r="CT769" s="31"/>
      <c r="CU769" s="31"/>
      <c r="CV769" s="31"/>
    </row>
    <row r="770" spans="1:100" x14ac:dyDescent="0.3">
      <c r="A770" s="31"/>
      <c r="B770" s="31"/>
      <c r="C770" s="31"/>
      <c r="D770" s="31"/>
      <c r="E770" s="31"/>
      <c r="F770" s="31"/>
      <c r="AQ770" s="31"/>
      <c r="AR770" s="31"/>
      <c r="BH770" s="31"/>
      <c r="BI770" s="31"/>
      <c r="BJ770" s="31"/>
      <c r="BK770" s="31"/>
      <c r="BL770" s="31"/>
      <c r="BM770" s="31"/>
      <c r="BN770" s="31"/>
      <c r="BO770" s="31"/>
      <c r="BP770" s="31"/>
      <c r="BQ770" s="31"/>
      <c r="BR770" s="31"/>
      <c r="BS770" s="31"/>
      <c r="BT770" s="31"/>
      <c r="BU770" s="31"/>
      <c r="BV770" s="31"/>
      <c r="BW770" s="31"/>
      <c r="BX770" s="31"/>
      <c r="BY770" s="31"/>
      <c r="BZ770" s="31"/>
      <c r="CA770" s="31"/>
      <c r="CB770" s="31"/>
      <c r="CC770" s="31"/>
      <c r="CD770" s="31"/>
      <c r="CE770" s="31"/>
      <c r="CF770" s="31"/>
      <c r="CG770" s="31"/>
      <c r="CH770" s="31"/>
      <c r="CI770" s="31"/>
      <c r="CJ770" s="31"/>
      <c r="CK770" s="31"/>
      <c r="CL770" s="31"/>
      <c r="CM770" s="31"/>
      <c r="CN770" s="31"/>
      <c r="CO770" s="31"/>
      <c r="CP770" s="31"/>
      <c r="CQ770" s="31"/>
      <c r="CR770" s="31"/>
      <c r="CS770" s="31"/>
      <c r="CT770" s="31"/>
      <c r="CU770" s="31"/>
      <c r="CV770" s="31"/>
    </row>
    <row r="771" spans="1:100" x14ac:dyDescent="0.3">
      <c r="A771" s="31"/>
      <c r="B771" s="31"/>
      <c r="C771" s="31"/>
      <c r="D771" s="31"/>
      <c r="E771" s="31"/>
      <c r="F771" s="31"/>
      <c r="AQ771" s="31"/>
      <c r="AR771" s="31"/>
      <c r="BH771" s="31"/>
      <c r="BI771" s="31"/>
      <c r="BJ771" s="31"/>
      <c r="BK771" s="31"/>
      <c r="BL771" s="31"/>
      <c r="BM771" s="31"/>
      <c r="BN771" s="31"/>
      <c r="BO771" s="31"/>
      <c r="BP771" s="31"/>
      <c r="BQ771" s="31"/>
      <c r="BR771" s="31"/>
      <c r="BS771" s="31"/>
      <c r="BT771" s="31"/>
      <c r="BU771" s="31"/>
      <c r="BV771" s="31"/>
      <c r="BW771" s="31"/>
      <c r="BX771" s="31"/>
      <c r="BY771" s="31"/>
      <c r="BZ771" s="31"/>
      <c r="CA771" s="31"/>
      <c r="CB771" s="31"/>
      <c r="CC771" s="31"/>
      <c r="CD771" s="31"/>
      <c r="CE771" s="31"/>
      <c r="CF771" s="31"/>
      <c r="CG771" s="31"/>
      <c r="CH771" s="31"/>
      <c r="CI771" s="31"/>
      <c r="CJ771" s="31"/>
      <c r="CK771" s="31"/>
      <c r="CL771" s="31"/>
      <c r="CM771" s="31"/>
      <c r="CN771" s="31"/>
      <c r="CO771" s="31"/>
      <c r="CP771" s="31"/>
      <c r="CQ771" s="31"/>
      <c r="CR771" s="31"/>
      <c r="CS771" s="31"/>
      <c r="CT771" s="31"/>
      <c r="CU771" s="31"/>
      <c r="CV771" s="31"/>
    </row>
    <row r="772" spans="1:100" x14ac:dyDescent="0.3">
      <c r="A772" s="31"/>
      <c r="B772" s="31"/>
      <c r="C772" s="31"/>
      <c r="D772" s="31"/>
      <c r="E772" s="31"/>
      <c r="F772" s="31"/>
      <c r="AQ772" s="31"/>
      <c r="AR772" s="31"/>
      <c r="BH772" s="31"/>
      <c r="BI772" s="31"/>
      <c r="BJ772" s="31"/>
      <c r="BK772" s="31"/>
      <c r="BL772" s="31"/>
      <c r="BM772" s="31"/>
      <c r="BN772" s="31"/>
      <c r="BO772" s="31"/>
      <c r="BP772" s="31"/>
      <c r="BQ772" s="31"/>
      <c r="BR772" s="31"/>
      <c r="BS772" s="31"/>
      <c r="BT772" s="31"/>
      <c r="BU772" s="31"/>
      <c r="BV772" s="31"/>
      <c r="BW772" s="31"/>
      <c r="BX772" s="31"/>
      <c r="BY772" s="31"/>
      <c r="BZ772" s="31"/>
      <c r="CA772" s="31"/>
      <c r="CB772" s="31"/>
      <c r="CC772" s="31"/>
      <c r="CD772" s="31"/>
      <c r="CE772" s="31"/>
      <c r="CF772" s="31"/>
      <c r="CG772" s="31"/>
      <c r="CH772" s="31"/>
      <c r="CI772" s="31"/>
      <c r="CJ772" s="31"/>
      <c r="CK772" s="31"/>
      <c r="CL772" s="31"/>
      <c r="CM772" s="31"/>
      <c r="CN772" s="31"/>
      <c r="CO772" s="31"/>
      <c r="CP772" s="31"/>
      <c r="CQ772" s="31"/>
      <c r="CR772" s="31"/>
      <c r="CS772" s="31"/>
      <c r="CT772" s="31"/>
      <c r="CU772" s="31"/>
      <c r="CV772" s="31"/>
    </row>
    <row r="773" spans="1:100" x14ac:dyDescent="0.3">
      <c r="A773" s="31"/>
      <c r="B773" s="31"/>
      <c r="C773" s="31"/>
      <c r="D773" s="31"/>
      <c r="E773" s="31"/>
      <c r="F773" s="31"/>
      <c r="AQ773" s="31"/>
      <c r="AR773" s="31"/>
      <c r="BH773" s="31"/>
      <c r="BI773" s="31"/>
      <c r="BJ773" s="31"/>
      <c r="BK773" s="31"/>
      <c r="BL773" s="31"/>
      <c r="BM773" s="31"/>
      <c r="BN773" s="31"/>
      <c r="BO773" s="31"/>
      <c r="BP773" s="31"/>
      <c r="BQ773" s="31"/>
      <c r="BR773" s="31"/>
      <c r="BS773" s="31"/>
      <c r="BT773" s="31"/>
      <c r="BU773" s="31"/>
      <c r="BV773" s="31"/>
      <c r="BW773" s="31"/>
      <c r="BX773" s="31"/>
      <c r="BY773" s="31"/>
      <c r="BZ773" s="31"/>
      <c r="CA773" s="31"/>
      <c r="CB773" s="31"/>
      <c r="CC773" s="31"/>
      <c r="CD773" s="31"/>
      <c r="CE773" s="31"/>
      <c r="CF773" s="31"/>
      <c r="CG773" s="31"/>
      <c r="CH773" s="31"/>
      <c r="CI773" s="31"/>
      <c r="CJ773" s="31"/>
      <c r="CK773" s="31"/>
      <c r="CL773" s="31"/>
      <c r="CM773" s="31"/>
      <c r="CN773" s="31"/>
      <c r="CO773" s="31"/>
      <c r="CP773" s="31"/>
      <c r="CQ773" s="31"/>
      <c r="CR773" s="31"/>
      <c r="CS773" s="31"/>
      <c r="CT773" s="31"/>
      <c r="CU773" s="31"/>
      <c r="CV773" s="31"/>
    </row>
    <row r="774" spans="1:100" x14ac:dyDescent="0.3">
      <c r="A774" s="31"/>
      <c r="B774" s="31"/>
      <c r="C774" s="31"/>
      <c r="D774" s="31"/>
      <c r="E774" s="31"/>
      <c r="F774" s="31"/>
      <c r="AQ774" s="31"/>
      <c r="AR774" s="31"/>
      <c r="BH774" s="31"/>
      <c r="BI774" s="31"/>
      <c r="BJ774" s="31"/>
      <c r="BK774" s="31"/>
      <c r="BL774" s="31"/>
      <c r="BM774" s="31"/>
      <c r="BN774" s="31"/>
      <c r="BO774" s="31"/>
      <c r="BP774" s="31"/>
      <c r="BQ774" s="31"/>
      <c r="BR774" s="31"/>
      <c r="BS774" s="31"/>
      <c r="BT774" s="31"/>
      <c r="BU774" s="31"/>
      <c r="BV774" s="31"/>
      <c r="BW774" s="31"/>
      <c r="BX774" s="31"/>
      <c r="BY774" s="31"/>
      <c r="BZ774" s="31"/>
      <c r="CA774" s="31"/>
      <c r="CB774" s="31"/>
      <c r="CC774" s="31"/>
      <c r="CD774" s="31"/>
      <c r="CE774" s="31"/>
      <c r="CF774" s="31"/>
      <c r="CG774" s="31"/>
      <c r="CH774" s="31"/>
      <c r="CI774" s="31"/>
      <c r="CJ774" s="31"/>
      <c r="CK774" s="31"/>
      <c r="CL774" s="31"/>
      <c r="CM774" s="31"/>
      <c r="CN774" s="31"/>
      <c r="CO774" s="31"/>
      <c r="CP774" s="31"/>
      <c r="CQ774" s="31"/>
      <c r="CR774" s="31"/>
      <c r="CS774" s="31"/>
      <c r="CT774" s="31"/>
      <c r="CU774" s="31"/>
      <c r="CV774" s="31"/>
    </row>
    <row r="775" spans="1:100" x14ac:dyDescent="0.3">
      <c r="A775" s="31"/>
      <c r="B775" s="31"/>
      <c r="C775" s="31"/>
      <c r="D775" s="31"/>
      <c r="E775" s="31"/>
      <c r="F775" s="31"/>
      <c r="AQ775" s="31"/>
      <c r="AR775" s="31"/>
      <c r="BH775" s="31"/>
      <c r="BI775" s="31"/>
      <c r="BJ775" s="31"/>
      <c r="BK775" s="31"/>
      <c r="BL775" s="31"/>
      <c r="BM775" s="31"/>
      <c r="BN775" s="31"/>
      <c r="BO775" s="31"/>
      <c r="BP775" s="31"/>
      <c r="BQ775" s="31"/>
      <c r="BR775" s="31"/>
      <c r="BS775" s="31"/>
      <c r="BT775" s="31"/>
      <c r="BU775" s="31"/>
      <c r="BV775" s="31"/>
      <c r="BW775" s="31"/>
      <c r="BX775" s="31"/>
      <c r="BY775" s="31"/>
      <c r="BZ775" s="31"/>
      <c r="CA775" s="31"/>
      <c r="CB775" s="31"/>
      <c r="CC775" s="31"/>
      <c r="CD775" s="31"/>
      <c r="CE775" s="31"/>
      <c r="CF775" s="31"/>
      <c r="CG775" s="31"/>
      <c r="CH775" s="31"/>
      <c r="CI775" s="31"/>
      <c r="CJ775" s="31"/>
      <c r="CK775" s="31"/>
      <c r="CL775" s="31"/>
      <c r="CM775" s="31"/>
      <c r="CN775" s="31"/>
      <c r="CO775" s="31"/>
      <c r="CP775" s="31"/>
      <c r="CQ775" s="31"/>
      <c r="CR775" s="31"/>
      <c r="CS775" s="31"/>
      <c r="CT775" s="31"/>
      <c r="CU775" s="31"/>
      <c r="CV775" s="31"/>
    </row>
    <row r="776" spans="1:100" x14ac:dyDescent="0.3">
      <c r="A776" s="31"/>
      <c r="B776" s="31"/>
      <c r="C776" s="31"/>
      <c r="D776" s="31"/>
      <c r="E776" s="31"/>
      <c r="F776" s="31"/>
      <c r="AQ776" s="31"/>
      <c r="AR776" s="31"/>
      <c r="BH776" s="31"/>
      <c r="BI776" s="31"/>
      <c r="BJ776" s="31"/>
      <c r="BK776" s="31"/>
      <c r="BL776" s="31"/>
      <c r="BM776" s="31"/>
      <c r="BN776" s="31"/>
      <c r="BO776" s="31"/>
      <c r="BP776" s="31"/>
      <c r="BQ776" s="31"/>
      <c r="BR776" s="31"/>
      <c r="BS776" s="31"/>
      <c r="BT776" s="31"/>
      <c r="BU776" s="31"/>
      <c r="BV776" s="31"/>
      <c r="BW776" s="31"/>
      <c r="BX776" s="31"/>
      <c r="BY776" s="31"/>
      <c r="BZ776" s="31"/>
      <c r="CA776" s="31"/>
      <c r="CB776" s="31"/>
      <c r="CC776" s="31"/>
      <c r="CD776" s="31"/>
      <c r="CE776" s="31"/>
      <c r="CF776" s="31"/>
      <c r="CG776" s="31"/>
      <c r="CH776" s="31"/>
      <c r="CI776" s="31"/>
      <c r="CJ776" s="31"/>
      <c r="CK776" s="31"/>
      <c r="CL776" s="31"/>
      <c r="CM776" s="31"/>
      <c r="CN776" s="31"/>
      <c r="CO776" s="31"/>
      <c r="CP776" s="31"/>
      <c r="CQ776" s="31"/>
      <c r="CR776" s="31"/>
      <c r="CS776" s="31"/>
      <c r="CT776" s="31"/>
      <c r="CU776" s="31"/>
      <c r="CV776" s="31"/>
    </row>
    <row r="777" spans="1:100" x14ac:dyDescent="0.3">
      <c r="A777" s="31"/>
      <c r="B777" s="31"/>
      <c r="C777" s="31"/>
      <c r="D777" s="31"/>
      <c r="E777" s="31"/>
      <c r="F777" s="31"/>
      <c r="AQ777" s="31"/>
      <c r="AR777" s="31"/>
      <c r="BH777" s="31"/>
      <c r="BI777" s="31"/>
      <c r="BJ777" s="31"/>
      <c r="BK777" s="31"/>
      <c r="BL777" s="31"/>
      <c r="BM777" s="31"/>
      <c r="BN777" s="31"/>
      <c r="BO777" s="31"/>
      <c r="BP777" s="31"/>
      <c r="BQ777" s="31"/>
      <c r="BR777" s="31"/>
      <c r="BS777" s="31"/>
      <c r="BT777" s="31"/>
      <c r="BU777" s="31"/>
      <c r="BV777" s="31"/>
      <c r="BW777" s="31"/>
      <c r="BX777" s="31"/>
      <c r="BY777" s="31"/>
      <c r="BZ777" s="31"/>
      <c r="CA777" s="31"/>
      <c r="CB777" s="31"/>
      <c r="CC777" s="31"/>
      <c r="CD777" s="31"/>
      <c r="CE777" s="31"/>
      <c r="CF777" s="31"/>
      <c r="CG777" s="31"/>
      <c r="CH777" s="31"/>
      <c r="CI777" s="31"/>
      <c r="CJ777" s="31"/>
      <c r="CK777" s="31"/>
      <c r="CL777" s="31"/>
      <c r="CM777" s="31"/>
      <c r="CN777" s="31"/>
      <c r="CO777" s="31"/>
      <c r="CP777" s="31"/>
      <c r="CQ777" s="31"/>
      <c r="CR777" s="31"/>
      <c r="CS777" s="31"/>
      <c r="CT777" s="31"/>
      <c r="CU777" s="31"/>
      <c r="CV777" s="31"/>
    </row>
    <row r="778" spans="1:100" x14ac:dyDescent="0.3">
      <c r="A778" s="31"/>
      <c r="B778" s="31"/>
      <c r="C778" s="31"/>
      <c r="D778" s="31"/>
      <c r="E778" s="31"/>
      <c r="F778" s="31"/>
      <c r="AQ778" s="31"/>
      <c r="AR778" s="31"/>
      <c r="BH778" s="31"/>
      <c r="BI778" s="31"/>
      <c r="BJ778" s="31"/>
      <c r="BK778" s="31"/>
      <c r="BL778" s="31"/>
      <c r="BM778" s="31"/>
      <c r="BN778" s="31"/>
      <c r="BO778" s="31"/>
      <c r="BP778" s="31"/>
      <c r="BQ778" s="31"/>
      <c r="BR778" s="31"/>
      <c r="BS778" s="31"/>
      <c r="BT778" s="31"/>
      <c r="BU778" s="31"/>
      <c r="BV778" s="31"/>
      <c r="BW778" s="31"/>
      <c r="BX778" s="31"/>
      <c r="BY778" s="31"/>
      <c r="BZ778" s="31"/>
      <c r="CA778" s="31"/>
      <c r="CB778" s="31"/>
      <c r="CC778" s="31"/>
      <c r="CD778" s="31"/>
      <c r="CE778" s="31"/>
      <c r="CF778" s="31"/>
      <c r="CG778" s="31"/>
      <c r="CH778" s="31"/>
      <c r="CI778" s="31"/>
      <c r="CJ778" s="31"/>
      <c r="CK778" s="31"/>
      <c r="CL778" s="31"/>
      <c r="CM778" s="31"/>
      <c r="CN778" s="31"/>
      <c r="CO778" s="31"/>
      <c r="CP778" s="31"/>
      <c r="CQ778" s="31"/>
      <c r="CR778" s="31"/>
      <c r="CS778" s="31"/>
      <c r="CT778" s="31"/>
      <c r="CU778" s="31"/>
      <c r="CV778" s="31"/>
    </row>
    <row r="779" spans="1:100" x14ac:dyDescent="0.3">
      <c r="A779" s="31"/>
      <c r="B779" s="31"/>
      <c r="C779" s="31"/>
      <c r="D779" s="31"/>
      <c r="E779" s="31"/>
      <c r="F779" s="31"/>
      <c r="AQ779" s="31"/>
      <c r="AR779" s="31"/>
      <c r="BH779" s="31"/>
      <c r="BI779" s="31"/>
      <c r="BJ779" s="31"/>
      <c r="BK779" s="31"/>
      <c r="BL779" s="31"/>
      <c r="BM779" s="31"/>
      <c r="BN779" s="31"/>
      <c r="BO779" s="31"/>
      <c r="BP779" s="31"/>
      <c r="BQ779" s="31"/>
      <c r="BR779" s="31"/>
      <c r="BS779" s="31"/>
      <c r="BT779" s="31"/>
      <c r="BU779" s="31"/>
      <c r="BV779" s="31"/>
      <c r="BW779" s="31"/>
      <c r="BX779" s="31"/>
      <c r="BY779" s="31"/>
      <c r="BZ779" s="31"/>
      <c r="CA779" s="31"/>
      <c r="CB779" s="31"/>
      <c r="CC779" s="31"/>
      <c r="CD779" s="31"/>
      <c r="CE779" s="31"/>
      <c r="CF779" s="31"/>
      <c r="CG779" s="31"/>
      <c r="CH779" s="31"/>
      <c r="CI779" s="31"/>
      <c r="CJ779" s="31"/>
      <c r="CK779" s="31"/>
      <c r="CL779" s="31"/>
      <c r="CM779" s="31"/>
      <c r="CN779" s="31"/>
      <c r="CO779" s="31"/>
      <c r="CP779" s="31"/>
      <c r="CQ779" s="31"/>
      <c r="CR779" s="31"/>
      <c r="CS779" s="31"/>
      <c r="CT779" s="31"/>
      <c r="CU779" s="31"/>
      <c r="CV779" s="31"/>
    </row>
    <row r="780" spans="1:100" x14ac:dyDescent="0.3">
      <c r="A780" s="31"/>
      <c r="B780" s="31"/>
      <c r="C780" s="31"/>
      <c r="D780" s="31"/>
      <c r="E780" s="31"/>
      <c r="F780" s="31"/>
      <c r="AQ780" s="31"/>
      <c r="AR780" s="31"/>
      <c r="BH780" s="31"/>
      <c r="BI780" s="31"/>
      <c r="BJ780" s="31"/>
      <c r="BK780" s="31"/>
      <c r="BL780" s="31"/>
      <c r="BM780" s="31"/>
      <c r="BN780" s="31"/>
      <c r="BO780" s="31"/>
      <c r="BP780" s="31"/>
      <c r="BQ780" s="31"/>
      <c r="BR780" s="31"/>
      <c r="BS780" s="31"/>
      <c r="BT780" s="31"/>
      <c r="BU780" s="31"/>
      <c r="BV780" s="31"/>
      <c r="BW780" s="31"/>
      <c r="BX780" s="31"/>
      <c r="BY780" s="31"/>
      <c r="BZ780" s="31"/>
      <c r="CA780" s="31"/>
      <c r="CB780" s="31"/>
      <c r="CC780" s="31"/>
      <c r="CD780" s="31"/>
      <c r="CE780" s="31"/>
      <c r="CF780" s="31"/>
      <c r="CG780" s="31"/>
      <c r="CH780" s="31"/>
      <c r="CI780" s="31"/>
      <c r="CJ780" s="31"/>
      <c r="CK780" s="31"/>
      <c r="CL780" s="31"/>
      <c r="CM780" s="31"/>
      <c r="CN780" s="31"/>
      <c r="CO780" s="31"/>
      <c r="CP780" s="31"/>
      <c r="CQ780" s="31"/>
      <c r="CR780" s="31"/>
      <c r="CS780" s="31"/>
      <c r="CT780" s="31"/>
      <c r="CU780" s="31"/>
      <c r="CV780" s="31"/>
    </row>
    <row r="781" spans="1:100" x14ac:dyDescent="0.3">
      <c r="A781" s="31"/>
      <c r="B781" s="31"/>
      <c r="C781" s="31"/>
      <c r="D781" s="31"/>
      <c r="E781" s="31"/>
      <c r="F781" s="31"/>
      <c r="AQ781" s="31"/>
      <c r="AR781" s="31"/>
      <c r="BH781" s="31"/>
      <c r="BI781" s="31"/>
      <c r="BJ781" s="31"/>
      <c r="BK781" s="31"/>
      <c r="BL781" s="31"/>
      <c r="BM781" s="31"/>
      <c r="BN781" s="31"/>
      <c r="BO781" s="31"/>
      <c r="BP781" s="31"/>
      <c r="BQ781" s="31"/>
      <c r="BR781" s="31"/>
      <c r="BS781" s="31"/>
      <c r="BT781" s="31"/>
      <c r="BU781" s="31"/>
      <c r="BV781" s="31"/>
      <c r="BW781" s="31"/>
      <c r="BX781" s="31"/>
      <c r="BY781" s="31"/>
      <c r="BZ781" s="31"/>
      <c r="CA781" s="31"/>
      <c r="CB781" s="31"/>
      <c r="CC781" s="31"/>
      <c r="CD781" s="31"/>
      <c r="CE781" s="31"/>
      <c r="CF781" s="31"/>
      <c r="CG781" s="31"/>
      <c r="CH781" s="31"/>
      <c r="CI781" s="31"/>
      <c r="CJ781" s="31"/>
      <c r="CK781" s="31"/>
      <c r="CL781" s="31"/>
      <c r="CM781" s="31"/>
      <c r="CN781" s="31"/>
      <c r="CO781" s="31"/>
      <c r="CP781" s="31"/>
      <c r="CQ781" s="31"/>
      <c r="CR781" s="31"/>
      <c r="CS781" s="31"/>
      <c r="CT781" s="31"/>
      <c r="CU781" s="31"/>
      <c r="CV781" s="31"/>
    </row>
    <row r="782" spans="1:100" x14ac:dyDescent="0.3">
      <c r="A782" s="31"/>
      <c r="B782" s="31"/>
      <c r="C782" s="31"/>
      <c r="D782" s="31"/>
      <c r="E782" s="31"/>
      <c r="F782" s="31"/>
      <c r="AQ782" s="31"/>
      <c r="AR782" s="31"/>
      <c r="BH782" s="31"/>
      <c r="BI782" s="31"/>
      <c r="BJ782" s="31"/>
      <c r="BK782" s="31"/>
      <c r="BL782" s="31"/>
      <c r="BM782" s="31"/>
      <c r="BN782" s="31"/>
      <c r="BO782" s="31"/>
      <c r="BP782" s="31"/>
      <c r="BQ782" s="31"/>
      <c r="BR782" s="31"/>
      <c r="BS782" s="31"/>
      <c r="BT782" s="31"/>
      <c r="BU782" s="31"/>
      <c r="BV782" s="31"/>
      <c r="BW782" s="31"/>
      <c r="BX782" s="31"/>
      <c r="BY782" s="31"/>
      <c r="BZ782" s="31"/>
      <c r="CA782" s="31"/>
      <c r="CB782" s="31"/>
      <c r="CC782" s="31"/>
      <c r="CD782" s="31"/>
      <c r="CE782" s="31"/>
      <c r="CF782" s="31"/>
      <c r="CG782" s="31"/>
      <c r="CH782" s="31"/>
      <c r="CI782" s="31"/>
      <c r="CJ782" s="31"/>
      <c r="CK782" s="31"/>
      <c r="CL782" s="31"/>
      <c r="CM782" s="31"/>
      <c r="CN782" s="31"/>
      <c r="CO782" s="31"/>
      <c r="CP782" s="31"/>
      <c r="CQ782" s="31"/>
      <c r="CR782" s="31"/>
      <c r="CS782" s="31"/>
      <c r="CT782" s="31"/>
      <c r="CU782" s="31"/>
      <c r="CV782" s="31"/>
    </row>
    <row r="783" spans="1:100" x14ac:dyDescent="0.3">
      <c r="A783" s="31"/>
      <c r="B783" s="31"/>
      <c r="C783" s="31"/>
      <c r="D783" s="31"/>
      <c r="E783" s="31"/>
      <c r="F783" s="31"/>
      <c r="AQ783" s="31"/>
      <c r="AR783" s="31"/>
      <c r="BH783" s="31"/>
      <c r="BI783" s="31"/>
      <c r="BJ783" s="31"/>
      <c r="BK783" s="31"/>
      <c r="BL783" s="31"/>
      <c r="BM783" s="31"/>
      <c r="BN783" s="31"/>
      <c r="BO783" s="31"/>
      <c r="BP783" s="31"/>
      <c r="BQ783" s="31"/>
      <c r="BR783" s="31"/>
      <c r="BS783" s="31"/>
      <c r="BT783" s="31"/>
      <c r="BU783" s="31"/>
      <c r="BV783" s="31"/>
      <c r="BW783" s="31"/>
      <c r="BX783" s="31"/>
      <c r="BY783" s="31"/>
      <c r="BZ783" s="31"/>
      <c r="CA783" s="31"/>
      <c r="CB783" s="31"/>
      <c r="CC783" s="31"/>
      <c r="CD783" s="31"/>
      <c r="CE783" s="31"/>
      <c r="CF783" s="31"/>
      <c r="CG783" s="31"/>
      <c r="CH783" s="31"/>
      <c r="CI783" s="31"/>
      <c r="CJ783" s="31"/>
      <c r="CK783" s="31"/>
      <c r="CL783" s="31"/>
      <c r="CM783" s="31"/>
      <c r="CN783" s="31"/>
      <c r="CO783" s="31"/>
      <c r="CP783" s="31"/>
      <c r="CQ783" s="31"/>
      <c r="CR783" s="31"/>
      <c r="CS783" s="31"/>
      <c r="CT783" s="31"/>
      <c r="CU783" s="31"/>
      <c r="CV783" s="31"/>
    </row>
    <row r="784" spans="1:100" x14ac:dyDescent="0.3">
      <c r="A784" s="31"/>
      <c r="B784" s="31"/>
      <c r="C784" s="31"/>
      <c r="D784" s="31"/>
      <c r="E784" s="31"/>
      <c r="F784" s="31"/>
      <c r="AQ784" s="31"/>
      <c r="AR784" s="31"/>
      <c r="BH784" s="31"/>
      <c r="BI784" s="31"/>
      <c r="BJ784" s="31"/>
      <c r="BK784" s="31"/>
      <c r="BL784" s="31"/>
      <c r="BM784" s="31"/>
      <c r="BN784" s="31"/>
      <c r="BO784" s="31"/>
      <c r="BP784" s="31"/>
      <c r="BQ784" s="31"/>
      <c r="BR784" s="31"/>
      <c r="BS784" s="31"/>
      <c r="BT784" s="31"/>
      <c r="BU784" s="31"/>
      <c r="BV784" s="31"/>
      <c r="BW784" s="31"/>
      <c r="BX784" s="31"/>
      <c r="BY784" s="31"/>
      <c r="BZ784" s="31"/>
      <c r="CA784" s="31"/>
      <c r="CB784" s="31"/>
      <c r="CC784" s="31"/>
      <c r="CD784" s="31"/>
      <c r="CE784" s="31"/>
      <c r="CF784" s="31"/>
      <c r="CG784" s="31"/>
      <c r="CH784" s="31"/>
      <c r="CI784" s="31"/>
      <c r="CJ784" s="31"/>
      <c r="CK784" s="31"/>
      <c r="CL784" s="31"/>
      <c r="CM784" s="31"/>
      <c r="CN784" s="31"/>
      <c r="CO784" s="31"/>
      <c r="CP784" s="31"/>
      <c r="CQ784" s="31"/>
      <c r="CR784" s="31"/>
      <c r="CS784" s="31"/>
      <c r="CT784" s="31"/>
      <c r="CU784" s="31"/>
      <c r="CV784" s="31"/>
    </row>
    <row r="785" spans="1:100" x14ac:dyDescent="0.3">
      <c r="A785" s="31"/>
      <c r="B785" s="31"/>
      <c r="C785" s="31"/>
      <c r="D785" s="31"/>
      <c r="E785" s="31"/>
      <c r="F785" s="31"/>
      <c r="AQ785" s="31"/>
      <c r="AR785" s="31"/>
      <c r="BH785" s="31"/>
      <c r="BI785" s="31"/>
      <c r="BJ785" s="31"/>
      <c r="BK785" s="31"/>
      <c r="BL785" s="31"/>
      <c r="BM785" s="31"/>
      <c r="BN785" s="31"/>
      <c r="BO785" s="31"/>
      <c r="BP785" s="31"/>
      <c r="BQ785" s="31"/>
      <c r="BR785" s="31"/>
      <c r="BS785" s="31"/>
      <c r="BT785" s="31"/>
      <c r="BU785" s="31"/>
      <c r="BV785" s="31"/>
      <c r="BW785" s="31"/>
      <c r="BX785" s="31"/>
      <c r="BY785" s="31"/>
      <c r="BZ785" s="31"/>
      <c r="CA785" s="31"/>
      <c r="CB785" s="31"/>
      <c r="CC785" s="31"/>
      <c r="CD785" s="31"/>
      <c r="CE785" s="31"/>
      <c r="CF785" s="31"/>
      <c r="CG785" s="31"/>
      <c r="CH785" s="31"/>
      <c r="CI785" s="31"/>
      <c r="CJ785" s="31"/>
      <c r="CK785" s="31"/>
      <c r="CL785" s="31"/>
      <c r="CM785" s="31"/>
      <c r="CN785" s="31"/>
      <c r="CO785" s="31"/>
      <c r="CP785" s="31"/>
      <c r="CQ785" s="31"/>
      <c r="CR785" s="31"/>
      <c r="CS785" s="31"/>
      <c r="CT785" s="31"/>
      <c r="CU785" s="31"/>
      <c r="CV785" s="31"/>
    </row>
    <row r="786" spans="1:100" x14ac:dyDescent="0.3">
      <c r="A786" s="31"/>
      <c r="B786" s="31"/>
      <c r="C786" s="31"/>
      <c r="D786" s="31"/>
      <c r="E786" s="31"/>
      <c r="F786" s="31"/>
      <c r="AQ786" s="31"/>
      <c r="AR786" s="31"/>
      <c r="BH786" s="31"/>
      <c r="BI786" s="31"/>
      <c r="BJ786" s="31"/>
      <c r="BK786" s="31"/>
      <c r="BL786" s="31"/>
      <c r="BM786" s="31"/>
      <c r="BN786" s="31"/>
      <c r="BO786" s="31"/>
      <c r="BP786" s="31"/>
      <c r="BQ786" s="31"/>
      <c r="BR786" s="31"/>
      <c r="BS786" s="31"/>
      <c r="BT786" s="31"/>
      <c r="BU786" s="31"/>
      <c r="BV786" s="31"/>
      <c r="BW786" s="31"/>
      <c r="BX786" s="31"/>
      <c r="BY786" s="31"/>
      <c r="BZ786" s="31"/>
      <c r="CA786" s="31"/>
      <c r="CB786" s="31"/>
      <c r="CC786" s="31"/>
      <c r="CD786" s="31"/>
      <c r="CE786" s="31"/>
      <c r="CF786" s="31"/>
      <c r="CG786" s="31"/>
      <c r="CH786" s="31"/>
      <c r="CI786" s="31"/>
      <c r="CJ786" s="31"/>
      <c r="CK786" s="31"/>
      <c r="CL786" s="31"/>
      <c r="CM786" s="31"/>
      <c r="CN786" s="31"/>
      <c r="CO786" s="31"/>
      <c r="CP786" s="31"/>
      <c r="CQ786" s="31"/>
      <c r="CR786" s="31"/>
      <c r="CS786" s="31"/>
      <c r="CT786" s="31"/>
      <c r="CU786" s="31"/>
      <c r="CV786" s="31"/>
    </row>
    <row r="787" spans="1:100" x14ac:dyDescent="0.3">
      <c r="A787" s="31"/>
      <c r="B787" s="31"/>
      <c r="C787" s="31"/>
      <c r="D787" s="31"/>
      <c r="E787" s="31"/>
      <c r="F787" s="31"/>
      <c r="AQ787" s="31"/>
      <c r="AR787" s="31"/>
      <c r="BH787" s="31"/>
      <c r="BI787" s="31"/>
      <c r="BJ787" s="31"/>
      <c r="BK787" s="31"/>
      <c r="BL787" s="31"/>
      <c r="BM787" s="31"/>
      <c r="BN787" s="31"/>
      <c r="BO787" s="31"/>
      <c r="BP787" s="31"/>
      <c r="BQ787" s="31"/>
      <c r="BR787" s="31"/>
      <c r="BS787" s="31"/>
      <c r="BT787" s="31"/>
      <c r="BU787" s="31"/>
      <c r="BV787" s="31"/>
      <c r="BW787" s="31"/>
      <c r="BX787" s="31"/>
      <c r="BY787" s="31"/>
      <c r="BZ787" s="31"/>
      <c r="CA787" s="31"/>
      <c r="CB787" s="31"/>
      <c r="CC787" s="31"/>
      <c r="CD787" s="31"/>
      <c r="CE787" s="31"/>
      <c r="CF787" s="31"/>
      <c r="CG787" s="31"/>
      <c r="CH787" s="31"/>
      <c r="CI787" s="31"/>
      <c r="CJ787" s="31"/>
      <c r="CK787" s="31"/>
      <c r="CL787" s="31"/>
      <c r="CM787" s="31"/>
      <c r="CN787" s="31"/>
      <c r="CO787" s="31"/>
      <c r="CP787" s="31"/>
      <c r="CQ787" s="31"/>
      <c r="CR787" s="31"/>
      <c r="CS787" s="31"/>
      <c r="CT787" s="31"/>
      <c r="CU787" s="31"/>
      <c r="CV787" s="31"/>
    </row>
    <row r="788" spans="1:100" x14ac:dyDescent="0.3">
      <c r="A788" s="31"/>
      <c r="B788" s="31"/>
      <c r="C788" s="31"/>
      <c r="D788" s="31"/>
      <c r="E788" s="31"/>
      <c r="F788" s="31"/>
      <c r="AQ788" s="31"/>
      <c r="AR788" s="31"/>
      <c r="BH788" s="31"/>
      <c r="BI788" s="31"/>
      <c r="BJ788" s="31"/>
      <c r="BK788" s="31"/>
      <c r="BL788" s="31"/>
      <c r="BM788" s="31"/>
      <c r="BN788" s="31"/>
      <c r="BO788" s="31"/>
      <c r="BP788" s="31"/>
      <c r="BQ788" s="31"/>
      <c r="BR788" s="31"/>
      <c r="BS788" s="31"/>
      <c r="BT788" s="31"/>
      <c r="BU788" s="31"/>
      <c r="BV788" s="31"/>
      <c r="BW788" s="31"/>
      <c r="BX788" s="31"/>
      <c r="BY788" s="31"/>
      <c r="BZ788" s="31"/>
      <c r="CA788" s="31"/>
      <c r="CB788" s="31"/>
      <c r="CC788" s="31"/>
      <c r="CD788" s="31"/>
      <c r="CE788" s="31"/>
      <c r="CF788" s="31"/>
      <c r="CG788" s="31"/>
      <c r="CH788" s="31"/>
      <c r="CI788" s="31"/>
      <c r="CJ788" s="31"/>
      <c r="CK788" s="31"/>
      <c r="CL788" s="31"/>
      <c r="CM788" s="31"/>
      <c r="CN788" s="31"/>
      <c r="CO788" s="31"/>
      <c r="CP788" s="31"/>
      <c r="CQ788" s="31"/>
      <c r="CR788" s="31"/>
      <c r="CS788" s="31"/>
      <c r="CT788" s="31"/>
      <c r="CU788" s="31"/>
      <c r="CV788" s="31"/>
    </row>
    <row r="789" spans="1:100" x14ac:dyDescent="0.3">
      <c r="A789" s="31"/>
      <c r="B789" s="31"/>
      <c r="C789" s="31"/>
      <c r="D789" s="31"/>
      <c r="E789" s="31"/>
      <c r="F789" s="31"/>
      <c r="AQ789" s="31"/>
      <c r="AR789" s="31"/>
      <c r="BH789" s="31"/>
      <c r="BI789" s="31"/>
      <c r="BJ789" s="31"/>
      <c r="BK789" s="31"/>
      <c r="BL789" s="31"/>
      <c r="BM789" s="31"/>
      <c r="BN789" s="31"/>
      <c r="BO789" s="31"/>
      <c r="BP789" s="31"/>
      <c r="BQ789" s="31"/>
      <c r="BR789" s="31"/>
      <c r="BS789" s="31"/>
      <c r="BT789" s="31"/>
      <c r="BU789" s="31"/>
      <c r="BV789" s="31"/>
      <c r="BW789" s="31"/>
      <c r="BX789" s="31"/>
      <c r="BY789" s="31"/>
      <c r="BZ789" s="31"/>
      <c r="CA789" s="31"/>
      <c r="CB789" s="31"/>
      <c r="CC789" s="31"/>
      <c r="CD789" s="31"/>
      <c r="CE789" s="31"/>
      <c r="CF789" s="31"/>
      <c r="CG789" s="31"/>
      <c r="CH789" s="31"/>
      <c r="CI789" s="31"/>
      <c r="CJ789" s="31"/>
      <c r="CK789" s="31"/>
      <c r="CL789" s="31"/>
      <c r="CM789" s="31"/>
      <c r="CN789" s="31"/>
      <c r="CO789" s="31"/>
      <c r="CP789" s="31"/>
      <c r="CQ789" s="31"/>
      <c r="CR789" s="31"/>
      <c r="CS789" s="31"/>
      <c r="CT789" s="31"/>
      <c r="CU789" s="31"/>
      <c r="CV789" s="31"/>
    </row>
    <row r="790" spans="1:100" x14ac:dyDescent="0.3">
      <c r="A790" s="31"/>
      <c r="B790" s="31"/>
      <c r="C790" s="31"/>
      <c r="D790" s="31"/>
      <c r="E790" s="31"/>
      <c r="F790" s="31"/>
      <c r="AQ790" s="31"/>
      <c r="AR790" s="31"/>
      <c r="BH790" s="31"/>
      <c r="BI790" s="31"/>
      <c r="BJ790" s="31"/>
      <c r="BK790" s="31"/>
      <c r="BL790" s="31"/>
      <c r="BM790" s="31"/>
      <c r="BN790" s="31"/>
      <c r="BO790" s="31"/>
      <c r="BP790" s="31"/>
      <c r="BQ790" s="31"/>
      <c r="BR790" s="31"/>
      <c r="BS790" s="31"/>
      <c r="BT790" s="31"/>
      <c r="BU790" s="31"/>
      <c r="BV790" s="31"/>
      <c r="BW790" s="31"/>
      <c r="BX790" s="31"/>
      <c r="BY790" s="31"/>
      <c r="BZ790" s="31"/>
      <c r="CA790" s="31"/>
      <c r="CB790" s="31"/>
      <c r="CC790" s="31"/>
      <c r="CD790" s="31"/>
      <c r="CE790" s="31"/>
      <c r="CF790" s="31"/>
      <c r="CG790" s="31"/>
      <c r="CH790" s="31"/>
      <c r="CI790" s="31"/>
      <c r="CJ790" s="31"/>
      <c r="CK790" s="31"/>
      <c r="CL790" s="31"/>
      <c r="CM790" s="31"/>
      <c r="CN790" s="31"/>
      <c r="CO790" s="31"/>
      <c r="CP790" s="31"/>
      <c r="CQ790" s="31"/>
      <c r="CR790" s="31"/>
      <c r="CS790" s="31"/>
      <c r="CT790" s="31"/>
      <c r="CU790" s="31"/>
      <c r="CV790" s="31"/>
    </row>
    <row r="791" spans="1:100" x14ac:dyDescent="0.3">
      <c r="A791" s="31"/>
      <c r="B791" s="31"/>
      <c r="C791" s="31"/>
      <c r="D791" s="31"/>
      <c r="E791" s="31"/>
      <c r="F791" s="31"/>
      <c r="AQ791" s="31"/>
      <c r="AR791" s="31"/>
      <c r="BH791" s="31"/>
      <c r="BI791" s="31"/>
      <c r="BJ791" s="31"/>
      <c r="BK791" s="31"/>
      <c r="BL791" s="31"/>
      <c r="BM791" s="31"/>
      <c r="BN791" s="31"/>
      <c r="BO791" s="31"/>
      <c r="BP791" s="31"/>
      <c r="BQ791" s="31"/>
      <c r="BR791" s="31"/>
      <c r="BS791" s="31"/>
      <c r="BT791" s="31"/>
      <c r="BU791" s="31"/>
      <c r="BV791" s="31"/>
      <c r="BW791" s="31"/>
      <c r="BX791" s="31"/>
      <c r="BY791" s="31"/>
      <c r="BZ791" s="31"/>
      <c r="CA791" s="31"/>
      <c r="CB791" s="31"/>
      <c r="CC791" s="31"/>
      <c r="CD791" s="31"/>
      <c r="CE791" s="31"/>
      <c r="CF791" s="31"/>
      <c r="CG791" s="31"/>
      <c r="CH791" s="31"/>
      <c r="CI791" s="31"/>
      <c r="CJ791" s="31"/>
      <c r="CK791" s="31"/>
      <c r="CL791" s="31"/>
      <c r="CM791" s="31"/>
      <c r="CN791" s="31"/>
      <c r="CO791" s="31"/>
      <c r="CP791" s="31"/>
      <c r="CQ791" s="31"/>
      <c r="CR791" s="31"/>
      <c r="CS791" s="31"/>
      <c r="CT791" s="31"/>
      <c r="CU791" s="31"/>
      <c r="CV791" s="31"/>
    </row>
    <row r="792" spans="1:100" x14ac:dyDescent="0.3">
      <c r="A792" s="31"/>
      <c r="B792" s="31"/>
      <c r="C792" s="31"/>
      <c r="D792" s="31"/>
      <c r="E792" s="31"/>
      <c r="F792" s="31"/>
      <c r="AQ792" s="31"/>
      <c r="AR792" s="31"/>
      <c r="BH792" s="31"/>
      <c r="BI792" s="31"/>
      <c r="BJ792" s="31"/>
      <c r="BK792" s="31"/>
      <c r="BL792" s="31"/>
      <c r="BM792" s="31"/>
      <c r="BN792" s="31"/>
      <c r="BO792" s="31"/>
      <c r="BP792" s="31"/>
      <c r="BQ792" s="31"/>
      <c r="BR792" s="31"/>
      <c r="BS792" s="31"/>
      <c r="BT792" s="31"/>
      <c r="BU792" s="31"/>
      <c r="BV792" s="31"/>
      <c r="BW792" s="31"/>
      <c r="BX792" s="31"/>
      <c r="BY792" s="31"/>
      <c r="BZ792" s="31"/>
      <c r="CA792" s="31"/>
      <c r="CB792" s="31"/>
      <c r="CC792" s="31"/>
      <c r="CD792" s="31"/>
      <c r="CE792" s="31"/>
      <c r="CF792" s="31"/>
      <c r="CG792" s="31"/>
      <c r="CH792" s="31"/>
      <c r="CI792" s="31"/>
      <c r="CJ792" s="31"/>
      <c r="CK792" s="31"/>
      <c r="CL792" s="31"/>
      <c r="CM792" s="31"/>
      <c r="CN792" s="31"/>
      <c r="CO792" s="31"/>
      <c r="CP792" s="31"/>
      <c r="CQ792" s="31"/>
      <c r="CR792" s="31"/>
      <c r="CS792" s="31"/>
      <c r="CT792" s="31"/>
      <c r="CU792" s="31"/>
      <c r="CV792" s="31"/>
    </row>
    <row r="793" spans="1:100" x14ac:dyDescent="0.3">
      <c r="A793" s="31"/>
      <c r="B793" s="31"/>
      <c r="C793" s="31"/>
      <c r="D793" s="31"/>
      <c r="E793" s="31"/>
      <c r="F793" s="31"/>
      <c r="AQ793" s="31"/>
      <c r="AR793" s="31"/>
      <c r="BH793" s="31"/>
      <c r="BI793" s="31"/>
      <c r="BJ793" s="31"/>
      <c r="BK793" s="31"/>
      <c r="BL793" s="31"/>
      <c r="BM793" s="31"/>
      <c r="BN793" s="31"/>
      <c r="BO793" s="31"/>
      <c r="BP793" s="31"/>
      <c r="BQ793" s="31"/>
      <c r="BR793" s="31"/>
      <c r="BS793" s="31"/>
      <c r="BT793" s="31"/>
      <c r="BU793" s="31"/>
      <c r="BV793" s="31"/>
      <c r="BW793" s="31"/>
      <c r="BX793" s="31"/>
      <c r="BY793" s="31"/>
      <c r="BZ793" s="31"/>
      <c r="CA793" s="31"/>
      <c r="CB793" s="31"/>
      <c r="CC793" s="31"/>
      <c r="CD793" s="31"/>
      <c r="CE793" s="31"/>
      <c r="CF793" s="31"/>
      <c r="CG793" s="31"/>
      <c r="CH793" s="31"/>
      <c r="CI793" s="31"/>
      <c r="CJ793" s="31"/>
      <c r="CK793" s="31"/>
      <c r="CL793" s="31"/>
      <c r="CM793" s="31"/>
      <c r="CN793" s="31"/>
      <c r="CO793" s="31"/>
      <c r="CP793" s="31"/>
      <c r="CQ793" s="31"/>
      <c r="CR793" s="31"/>
      <c r="CS793" s="31"/>
      <c r="CT793" s="31"/>
      <c r="CU793" s="31"/>
      <c r="CV793" s="31"/>
    </row>
    <row r="794" spans="1:100" x14ac:dyDescent="0.3">
      <c r="A794" s="31"/>
      <c r="B794" s="31"/>
      <c r="C794" s="31"/>
      <c r="D794" s="31"/>
      <c r="E794" s="31"/>
      <c r="F794" s="31"/>
      <c r="AQ794" s="31"/>
      <c r="AR794" s="31"/>
      <c r="BH794" s="31"/>
      <c r="BI794" s="31"/>
      <c r="BJ794" s="31"/>
      <c r="BK794" s="31"/>
      <c r="BL794" s="31"/>
      <c r="BM794" s="31"/>
      <c r="BN794" s="31"/>
      <c r="BO794" s="31"/>
      <c r="BP794" s="31"/>
      <c r="BQ794" s="31"/>
      <c r="BR794" s="31"/>
      <c r="BS794" s="31"/>
      <c r="BT794" s="31"/>
      <c r="BU794" s="31"/>
      <c r="BV794" s="31"/>
      <c r="BW794" s="31"/>
      <c r="BX794" s="31"/>
      <c r="BY794" s="31"/>
      <c r="BZ794" s="31"/>
      <c r="CA794" s="31"/>
      <c r="CB794" s="31"/>
      <c r="CC794" s="31"/>
      <c r="CD794" s="31"/>
      <c r="CE794" s="31"/>
      <c r="CF794" s="31"/>
      <c r="CG794" s="31"/>
      <c r="CH794" s="31"/>
      <c r="CI794" s="31"/>
      <c r="CJ794" s="31"/>
      <c r="CK794" s="31"/>
      <c r="CL794" s="31"/>
      <c r="CM794" s="31"/>
      <c r="CN794" s="31"/>
      <c r="CO794" s="31"/>
      <c r="CP794" s="31"/>
      <c r="CQ794" s="31"/>
      <c r="CR794" s="31"/>
      <c r="CS794" s="31"/>
      <c r="CT794" s="31"/>
      <c r="CU794" s="31"/>
      <c r="CV794" s="31"/>
    </row>
    <row r="795" spans="1:100" x14ac:dyDescent="0.3">
      <c r="A795" s="31"/>
      <c r="B795" s="31"/>
      <c r="C795" s="31"/>
      <c r="D795" s="31"/>
      <c r="E795" s="31"/>
      <c r="F795" s="31"/>
      <c r="AQ795" s="31"/>
      <c r="AR795" s="31"/>
      <c r="BH795" s="31"/>
      <c r="BI795" s="31"/>
      <c r="BJ795" s="31"/>
      <c r="BK795" s="31"/>
      <c r="BL795" s="31"/>
      <c r="BM795" s="31"/>
      <c r="BN795" s="31"/>
      <c r="BO795" s="31"/>
      <c r="BP795" s="31"/>
      <c r="BQ795" s="31"/>
      <c r="BR795" s="31"/>
      <c r="BS795" s="31"/>
      <c r="BT795" s="31"/>
      <c r="BU795" s="31"/>
      <c r="BV795" s="31"/>
      <c r="BW795" s="31"/>
      <c r="BX795" s="31"/>
      <c r="BY795" s="31"/>
      <c r="BZ795" s="31"/>
      <c r="CA795" s="31"/>
      <c r="CB795" s="31"/>
      <c r="CC795" s="31"/>
      <c r="CD795" s="31"/>
      <c r="CE795" s="31"/>
      <c r="CF795" s="31"/>
      <c r="CG795" s="31"/>
      <c r="CH795" s="31"/>
      <c r="CI795" s="31"/>
      <c r="CJ795" s="31"/>
      <c r="CK795" s="31"/>
      <c r="CL795" s="31"/>
      <c r="CM795" s="31"/>
      <c r="CN795" s="31"/>
      <c r="CO795" s="31"/>
      <c r="CP795" s="31"/>
      <c r="CQ795" s="31"/>
      <c r="CR795" s="31"/>
      <c r="CS795" s="31"/>
      <c r="CT795" s="31"/>
      <c r="CU795" s="31"/>
      <c r="CV795" s="31"/>
    </row>
    <row r="796" spans="1:100" x14ac:dyDescent="0.3">
      <c r="A796" s="31"/>
      <c r="B796" s="31"/>
      <c r="C796" s="31"/>
      <c r="D796" s="31"/>
      <c r="E796" s="31"/>
      <c r="F796" s="31"/>
      <c r="AQ796" s="31"/>
      <c r="AR796" s="31"/>
      <c r="BH796" s="31"/>
      <c r="BI796" s="31"/>
      <c r="BJ796" s="31"/>
      <c r="BK796" s="31"/>
      <c r="BL796" s="31"/>
      <c r="BM796" s="31"/>
      <c r="BN796" s="31"/>
      <c r="BO796" s="31"/>
      <c r="BP796" s="31"/>
      <c r="BQ796" s="31"/>
      <c r="BR796" s="31"/>
      <c r="BS796" s="31"/>
      <c r="BT796" s="31"/>
      <c r="BU796" s="31"/>
      <c r="BV796" s="31"/>
      <c r="BW796" s="31"/>
      <c r="BX796" s="31"/>
      <c r="BY796" s="31"/>
      <c r="BZ796" s="31"/>
      <c r="CA796" s="31"/>
      <c r="CB796" s="31"/>
      <c r="CC796" s="31"/>
      <c r="CD796" s="31"/>
      <c r="CE796" s="31"/>
      <c r="CF796" s="31"/>
      <c r="CG796" s="31"/>
      <c r="CH796" s="31"/>
      <c r="CI796" s="31"/>
      <c r="CJ796" s="31"/>
      <c r="CK796" s="31"/>
      <c r="CL796" s="31"/>
      <c r="CM796" s="31"/>
      <c r="CN796" s="31"/>
      <c r="CO796" s="31"/>
      <c r="CP796" s="31"/>
      <c r="CQ796" s="31"/>
      <c r="CR796" s="31"/>
      <c r="CS796" s="31"/>
      <c r="CT796" s="31"/>
      <c r="CU796" s="31"/>
      <c r="CV796" s="31"/>
    </row>
    <row r="797" spans="1:100" x14ac:dyDescent="0.3">
      <c r="A797" s="31"/>
      <c r="B797" s="31"/>
      <c r="C797" s="31"/>
      <c r="D797" s="31"/>
      <c r="E797" s="31"/>
      <c r="F797" s="31"/>
      <c r="AQ797" s="31"/>
      <c r="AR797" s="31"/>
    </row>
    <row r="798" spans="1:100" x14ac:dyDescent="0.3">
      <c r="A798" s="31"/>
      <c r="B798" s="31"/>
      <c r="C798" s="31"/>
      <c r="D798" s="31"/>
      <c r="E798" s="31"/>
      <c r="F798" s="31"/>
      <c r="AQ798" s="31"/>
      <c r="AR798" s="31"/>
    </row>
    <row r="799" spans="1:100" x14ac:dyDescent="0.3">
      <c r="A799" s="31"/>
      <c r="B799" s="31"/>
      <c r="C799" s="31"/>
      <c r="D799" s="31"/>
      <c r="E799" s="31"/>
      <c r="F799" s="31"/>
      <c r="AQ799" s="31"/>
      <c r="AR799" s="31"/>
    </row>
    <row r="800" spans="1:100" x14ac:dyDescent="0.3">
      <c r="A800" s="31"/>
      <c r="B800" s="31"/>
      <c r="C800" s="31"/>
      <c r="D800" s="31"/>
      <c r="E800" s="31"/>
      <c r="F800" s="31"/>
      <c r="AQ800" s="31"/>
      <c r="AR800" s="31"/>
    </row>
    <row r="801" spans="1:44" x14ac:dyDescent="0.3">
      <c r="A801" s="31"/>
      <c r="B801" s="31"/>
      <c r="C801" s="31"/>
      <c r="D801" s="31"/>
      <c r="E801" s="31"/>
      <c r="F801" s="31"/>
      <c r="AQ801" s="31"/>
      <c r="AR801" s="31"/>
    </row>
    <row r="802" spans="1:44" x14ac:dyDescent="0.3">
      <c r="A802" s="31"/>
      <c r="B802" s="31"/>
      <c r="C802" s="31"/>
      <c r="D802" s="31"/>
      <c r="E802" s="31"/>
      <c r="F802" s="31"/>
      <c r="AQ802" s="31"/>
      <c r="AR802" s="31"/>
    </row>
    <row r="803" spans="1:44" x14ac:dyDescent="0.3">
      <c r="A803" s="31"/>
      <c r="B803" s="31"/>
      <c r="C803" s="31"/>
      <c r="D803" s="31"/>
      <c r="E803" s="31"/>
      <c r="F803" s="31"/>
      <c r="AQ803" s="31"/>
      <c r="AR803" s="31"/>
    </row>
    <row r="804" spans="1:44" x14ac:dyDescent="0.3">
      <c r="A804" s="31"/>
      <c r="B804" s="31"/>
      <c r="C804" s="31"/>
      <c r="D804" s="31"/>
      <c r="E804" s="31"/>
      <c r="F804" s="31"/>
      <c r="AQ804" s="31"/>
      <c r="AR804" s="31"/>
    </row>
    <row r="805" spans="1:44" x14ac:dyDescent="0.3">
      <c r="A805" s="31"/>
      <c r="B805" s="31"/>
      <c r="C805" s="31"/>
      <c r="D805" s="31"/>
      <c r="E805" s="31"/>
      <c r="F805" s="31"/>
      <c r="AQ805" s="31"/>
      <c r="AR805" s="31"/>
    </row>
    <row r="806" spans="1:44" x14ac:dyDescent="0.3">
      <c r="A806" s="31"/>
      <c r="B806" s="31"/>
      <c r="C806" s="31"/>
      <c r="D806" s="31"/>
      <c r="E806" s="31"/>
      <c r="F806" s="31"/>
      <c r="AQ806" s="31"/>
      <c r="AR806" s="31"/>
    </row>
    <row r="807" spans="1:44" x14ac:dyDescent="0.3">
      <c r="A807" s="31"/>
      <c r="B807" s="31"/>
      <c r="C807" s="31"/>
      <c r="D807" s="31"/>
      <c r="E807" s="31"/>
      <c r="F807" s="31"/>
      <c r="AQ807" s="31"/>
      <c r="AR807" s="31"/>
    </row>
    <row r="808" spans="1:44" x14ac:dyDescent="0.3">
      <c r="A808" s="31"/>
      <c r="B808" s="31"/>
      <c r="C808" s="31"/>
      <c r="D808" s="31"/>
      <c r="E808" s="31"/>
      <c r="F808" s="31"/>
      <c r="AQ808" s="31"/>
      <c r="AR808" s="31"/>
    </row>
    <row r="809" spans="1:44" x14ac:dyDescent="0.3">
      <c r="A809" s="31"/>
      <c r="B809" s="31"/>
      <c r="C809" s="31"/>
      <c r="D809" s="31"/>
      <c r="E809" s="31"/>
      <c r="F809" s="31"/>
      <c r="AQ809" s="31"/>
      <c r="AR809" s="31"/>
    </row>
    <row r="810" spans="1:44" x14ac:dyDescent="0.3">
      <c r="A810" s="31"/>
      <c r="B810" s="31"/>
      <c r="C810" s="31"/>
      <c r="D810" s="31"/>
      <c r="E810" s="31"/>
      <c r="F810" s="31"/>
      <c r="AQ810" s="31"/>
      <c r="AR810" s="31"/>
    </row>
    <row r="811" spans="1:44" x14ac:dyDescent="0.3">
      <c r="A811" s="31"/>
      <c r="B811" s="31"/>
      <c r="C811" s="31"/>
      <c r="D811" s="31"/>
      <c r="E811" s="31"/>
      <c r="F811" s="31"/>
      <c r="AQ811" s="31"/>
      <c r="AR811" s="31"/>
    </row>
    <row r="812" spans="1:44" x14ac:dyDescent="0.3">
      <c r="A812" s="31"/>
      <c r="B812" s="31"/>
      <c r="C812" s="31"/>
      <c r="D812" s="31"/>
      <c r="E812" s="31"/>
      <c r="F812" s="31"/>
      <c r="AQ812" s="31"/>
      <c r="AR812" s="31"/>
    </row>
    <row r="813" spans="1:44" x14ac:dyDescent="0.3">
      <c r="A813" s="31"/>
      <c r="B813" s="31"/>
      <c r="C813" s="31"/>
      <c r="D813" s="31"/>
      <c r="E813" s="31"/>
      <c r="F813" s="31"/>
      <c r="AQ813" s="31"/>
      <c r="AR813" s="31"/>
    </row>
    <row r="814" spans="1:44" x14ac:dyDescent="0.3">
      <c r="A814" s="31"/>
      <c r="B814" s="31"/>
      <c r="C814" s="31"/>
      <c r="D814" s="31"/>
      <c r="E814" s="31"/>
      <c r="F814" s="31"/>
      <c r="AQ814" s="31"/>
      <c r="AR814" s="31"/>
    </row>
    <row r="815" spans="1:44" x14ac:dyDescent="0.3">
      <c r="A815" s="31"/>
      <c r="B815" s="31"/>
      <c r="C815" s="31"/>
      <c r="D815" s="31"/>
      <c r="E815" s="31"/>
      <c r="F815" s="31"/>
      <c r="AQ815" s="31"/>
      <c r="AR815" s="31"/>
    </row>
    <row r="816" spans="1:44" x14ac:dyDescent="0.3">
      <c r="A816" s="31"/>
      <c r="B816" s="31"/>
      <c r="C816" s="31"/>
      <c r="D816" s="31"/>
      <c r="E816" s="31"/>
      <c r="F816" s="31"/>
      <c r="AQ816" s="31"/>
      <c r="AR816" s="31"/>
    </row>
    <row r="817" spans="1:44" x14ac:dyDescent="0.3">
      <c r="A817" s="31"/>
      <c r="B817" s="31"/>
      <c r="C817" s="31"/>
      <c r="D817" s="31"/>
      <c r="E817" s="31"/>
      <c r="F817" s="31"/>
      <c r="AQ817" s="31"/>
      <c r="AR817" s="31"/>
    </row>
    <row r="818" spans="1:44" x14ac:dyDescent="0.3">
      <c r="A818" s="31"/>
      <c r="B818" s="31"/>
      <c r="C818" s="31"/>
      <c r="D818" s="31"/>
      <c r="E818" s="31"/>
      <c r="F818" s="31"/>
      <c r="AQ818" s="31"/>
      <c r="AR818" s="31"/>
    </row>
    <row r="819" spans="1:44" x14ac:dyDescent="0.3">
      <c r="A819" s="31"/>
      <c r="B819" s="31"/>
      <c r="C819" s="31"/>
      <c r="D819" s="31"/>
      <c r="E819" s="31"/>
      <c r="F819" s="31"/>
      <c r="AQ819" s="31"/>
      <c r="AR819" s="31"/>
    </row>
    <row r="820" spans="1:44" x14ac:dyDescent="0.3">
      <c r="A820" s="31"/>
      <c r="B820" s="31"/>
      <c r="C820" s="31"/>
      <c r="D820" s="31"/>
      <c r="E820" s="31"/>
      <c r="F820" s="31"/>
      <c r="AQ820" s="31"/>
      <c r="AR820" s="31"/>
    </row>
    <row r="821" spans="1:44" x14ac:dyDescent="0.3">
      <c r="A821" s="31"/>
      <c r="B821" s="31"/>
      <c r="C821" s="31"/>
      <c r="D821" s="31"/>
      <c r="E821" s="31"/>
      <c r="F821" s="31"/>
      <c r="AQ821" s="31"/>
      <c r="AR821" s="31"/>
    </row>
    <row r="822" spans="1:44" x14ac:dyDescent="0.3">
      <c r="A822" s="31"/>
      <c r="B822" s="31"/>
      <c r="C822" s="31"/>
      <c r="D822" s="31"/>
      <c r="E822" s="31"/>
      <c r="F822" s="31"/>
      <c r="AQ822" s="31"/>
      <c r="AR822" s="31"/>
    </row>
    <row r="823" spans="1:44" x14ac:dyDescent="0.3">
      <c r="A823" s="31"/>
      <c r="B823" s="31"/>
      <c r="C823" s="31"/>
      <c r="D823" s="31"/>
      <c r="E823" s="31"/>
      <c r="F823" s="31"/>
      <c r="AQ823" s="31"/>
      <c r="AR823" s="31"/>
    </row>
    <row r="824" spans="1:44" x14ac:dyDescent="0.3">
      <c r="A824" s="31"/>
      <c r="B824" s="31"/>
      <c r="C824" s="31"/>
      <c r="D824" s="31"/>
      <c r="E824" s="31"/>
      <c r="F824" s="31"/>
      <c r="AQ824" s="31"/>
      <c r="AR824" s="31"/>
    </row>
    <row r="825" spans="1:44" x14ac:dyDescent="0.3">
      <c r="A825" s="31"/>
      <c r="B825" s="31"/>
      <c r="C825" s="31"/>
      <c r="D825" s="31"/>
      <c r="E825" s="31"/>
      <c r="F825" s="31"/>
      <c r="AQ825" s="31"/>
      <c r="AR825" s="31"/>
    </row>
    <row r="826" spans="1:44" x14ac:dyDescent="0.3">
      <c r="A826" s="31"/>
      <c r="B826" s="31"/>
      <c r="C826" s="31"/>
      <c r="D826" s="31"/>
      <c r="E826" s="31"/>
      <c r="F826" s="31"/>
      <c r="AQ826" s="31"/>
      <c r="AR826" s="31"/>
    </row>
    <row r="827" spans="1:44" x14ac:dyDescent="0.3">
      <c r="A827" s="31"/>
      <c r="B827" s="31"/>
      <c r="C827" s="31"/>
      <c r="D827" s="31"/>
      <c r="E827" s="31"/>
      <c r="F827" s="31"/>
      <c r="AQ827" s="31"/>
      <c r="AR827" s="31"/>
    </row>
    <row r="828" spans="1:44" x14ac:dyDescent="0.3">
      <c r="A828" s="31"/>
      <c r="B828" s="31"/>
      <c r="C828" s="31"/>
      <c r="D828" s="31"/>
      <c r="E828" s="31"/>
      <c r="F828" s="31"/>
      <c r="AQ828" s="31"/>
      <c r="AR828" s="31"/>
    </row>
    <row r="829" spans="1:44" x14ac:dyDescent="0.3">
      <c r="A829" s="31"/>
      <c r="B829" s="31"/>
      <c r="C829" s="31"/>
      <c r="D829" s="31"/>
      <c r="E829" s="31"/>
      <c r="F829" s="31"/>
      <c r="AQ829" s="31"/>
      <c r="AR829" s="31"/>
    </row>
    <row r="830" spans="1:44" x14ac:dyDescent="0.3">
      <c r="A830" s="31"/>
      <c r="B830" s="31"/>
      <c r="C830" s="31"/>
      <c r="D830" s="31"/>
      <c r="E830" s="31"/>
      <c r="F830" s="31"/>
      <c r="AQ830" s="31"/>
      <c r="AR830" s="31"/>
    </row>
    <row r="831" spans="1:44" x14ac:dyDescent="0.3">
      <c r="A831" s="31"/>
      <c r="B831" s="31"/>
      <c r="C831" s="31"/>
      <c r="D831" s="31"/>
      <c r="E831" s="31"/>
      <c r="F831" s="31"/>
      <c r="AQ831" s="31"/>
      <c r="AR831" s="31"/>
    </row>
    <row r="832" spans="1:44" x14ac:dyDescent="0.3">
      <c r="A832" s="31"/>
      <c r="B832" s="31"/>
      <c r="C832" s="31"/>
      <c r="D832" s="31"/>
      <c r="E832" s="31"/>
      <c r="F832" s="31"/>
      <c r="AQ832" s="31"/>
      <c r="AR832" s="31"/>
    </row>
    <row r="833" spans="1:44" x14ac:dyDescent="0.3">
      <c r="A833" s="31"/>
      <c r="B833" s="31"/>
      <c r="C833" s="31"/>
      <c r="D833" s="31"/>
      <c r="E833" s="31"/>
      <c r="F833" s="31"/>
      <c r="AQ833" s="31"/>
      <c r="AR833" s="31"/>
    </row>
    <row r="834" spans="1:44" x14ac:dyDescent="0.3">
      <c r="A834" s="31"/>
      <c r="B834" s="31"/>
      <c r="C834" s="31"/>
      <c r="D834" s="31"/>
      <c r="E834" s="31"/>
      <c r="F834" s="31"/>
      <c r="AQ834" s="31"/>
      <c r="AR834" s="31"/>
    </row>
    <row r="835" spans="1:44" x14ac:dyDescent="0.3">
      <c r="A835" s="31"/>
      <c r="B835" s="31"/>
      <c r="C835" s="31"/>
      <c r="D835" s="31"/>
      <c r="E835" s="31"/>
      <c r="F835" s="31"/>
      <c r="AQ835" s="31"/>
      <c r="AR835" s="31"/>
    </row>
    <row r="836" spans="1:44" x14ac:dyDescent="0.3">
      <c r="A836" s="31"/>
      <c r="B836" s="31"/>
      <c r="C836" s="31"/>
      <c r="D836" s="31"/>
      <c r="E836" s="31"/>
      <c r="F836" s="31"/>
      <c r="AQ836" s="31"/>
      <c r="AR836" s="31"/>
    </row>
    <row r="837" spans="1:44" x14ac:dyDescent="0.3">
      <c r="A837" s="31"/>
      <c r="B837" s="31"/>
      <c r="C837" s="31"/>
      <c r="D837" s="31"/>
      <c r="E837" s="31"/>
      <c r="F837" s="31"/>
      <c r="AQ837" s="31"/>
      <c r="AR837" s="31"/>
    </row>
    <row r="838" spans="1:44" x14ac:dyDescent="0.3">
      <c r="A838" s="31"/>
      <c r="B838" s="31"/>
      <c r="C838" s="31"/>
      <c r="D838" s="31"/>
      <c r="E838" s="31"/>
      <c r="F838" s="31"/>
      <c r="AQ838" s="31"/>
      <c r="AR838" s="31"/>
    </row>
    <row r="839" spans="1:44" x14ac:dyDescent="0.3">
      <c r="A839" s="31"/>
      <c r="B839" s="31"/>
      <c r="C839" s="31"/>
      <c r="D839" s="31"/>
      <c r="E839" s="31"/>
      <c r="F839" s="31"/>
      <c r="AQ839" s="31"/>
      <c r="AR839" s="31"/>
    </row>
    <row r="840" spans="1:44" x14ac:dyDescent="0.3">
      <c r="A840" s="31"/>
      <c r="B840" s="31"/>
      <c r="C840" s="31"/>
      <c r="D840" s="31"/>
      <c r="E840" s="31"/>
      <c r="F840" s="31"/>
      <c r="AQ840" s="31"/>
      <c r="AR840" s="31"/>
    </row>
    <row r="841" spans="1:44" x14ac:dyDescent="0.3">
      <c r="A841" s="31"/>
      <c r="B841" s="31"/>
      <c r="C841" s="31"/>
      <c r="D841" s="31"/>
      <c r="E841" s="31"/>
      <c r="F841" s="31"/>
      <c r="AQ841" s="31"/>
      <c r="AR841" s="31"/>
    </row>
    <row r="842" spans="1:44" x14ac:dyDescent="0.3">
      <c r="A842" s="31"/>
      <c r="B842" s="31"/>
      <c r="C842" s="31"/>
      <c r="D842" s="31"/>
      <c r="E842" s="31"/>
      <c r="F842" s="31"/>
      <c r="AQ842" s="31"/>
      <c r="AR842" s="31"/>
    </row>
    <row r="843" spans="1:44" x14ac:dyDescent="0.3">
      <c r="A843" s="31"/>
      <c r="B843" s="31"/>
      <c r="C843" s="31"/>
      <c r="D843" s="31"/>
      <c r="E843" s="31"/>
      <c r="F843" s="31"/>
      <c r="AQ843" s="31"/>
      <c r="AR843" s="31"/>
    </row>
    <row r="844" spans="1:44" x14ac:dyDescent="0.3">
      <c r="A844" s="31"/>
      <c r="B844" s="31"/>
      <c r="C844" s="31"/>
      <c r="D844" s="31"/>
      <c r="E844" s="31"/>
      <c r="F844" s="31"/>
      <c r="AQ844" s="31"/>
      <c r="AR844" s="31"/>
    </row>
    <row r="845" spans="1:44" x14ac:dyDescent="0.3">
      <c r="A845" s="31"/>
      <c r="B845" s="31"/>
      <c r="C845" s="31"/>
      <c r="D845" s="31"/>
      <c r="E845" s="31"/>
      <c r="F845" s="31"/>
      <c r="AQ845" s="31"/>
      <c r="AR845" s="31"/>
    </row>
    <row r="846" spans="1:44" x14ac:dyDescent="0.3">
      <c r="A846" s="31"/>
      <c r="B846" s="31"/>
      <c r="C846" s="31"/>
      <c r="D846" s="31"/>
      <c r="E846" s="31"/>
      <c r="F846" s="31"/>
      <c r="AQ846" s="31"/>
      <c r="AR846" s="31"/>
    </row>
    <row r="847" spans="1:44" x14ac:dyDescent="0.3">
      <c r="A847" s="31"/>
      <c r="B847" s="31"/>
      <c r="C847" s="31"/>
      <c r="D847" s="31"/>
      <c r="E847" s="31"/>
      <c r="F847" s="31"/>
      <c r="AQ847" s="31"/>
      <c r="AR847" s="31"/>
    </row>
    <row r="848" spans="1:44" x14ac:dyDescent="0.3">
      <c r="A848" s="31"/>
      <c r="B848" s="31"/>
      <c r="C848" s="31"/>
      <c r="D848" s="31"/>
      <c r="E848" s="31"/>
      <c r="F848" s="31"/>
      <c r="AQ848" s="31"/>
      <c r="AR848" s="31"/>
    </row>
    <row r="849" spans="1:44" x14ac:dyDescent="0.3">
      <c r="A849" s="31"/>
      <c r="B849" s="31"/>
      <c r="C849" s="31"/>
      <c r="D849" s="31"/>
      <c r="E849" s="31"/>
      <c r="F849" s="31"/>
      <c r="AQ849" s="31"/>
      <c r="AR849" s="31"/>
    </row>
    <row r="850" spans="1:44" x14ac:dyDescent="0.3">
      <c r="A850" s="31"/>
      <c r="B850" s="31"/>
      <c r="C850" s="31"/>
      <c r="D850" s="31"/>
      <c r="E850" s="31"/>
      <c r="F850" s="31"/>
      <c r="AQ850" s="31"/>
      <c r="AR850" s="31"/>
    </row>
    <row r="851" spans="1:44" x14ac:dyDescent="0.3">
      <c r="A851" s="31"/>
      <c r="B851" s="31"/>
      <c r="C851" s="31"/>
      <c r="D851" s="31"/>
      <c r="E851" s="31"/>
      <c r="F851" s="31"/>
      <c r="AQ851" s="31"/>
      <c r="AR851" s="31"/>
    </row>
    <row r="852" spans="1:44" x14ac:dyDescent="0.3">
      <c r="A852" s="31"/>
      <c r="B852" s="31"/>
      <c r="C852" s="31"/>
      <c r="D852" s="31"/>
      <c r="E852" s="31"/>
      <c r="F852" s="31"/>
      <c r="AQ852" s="31"/>
      <c r="AR852" s="31"/>
    </row>
    <row r="853" spans="1:44" x14ac:dyDescent="0.3">
      <c r="A853" s="31"/>
      <c r="B853" s="31"/>
      <c r="C853" s="31"/>
      <c r="D853" s="31"/>
      <c r="E853" s="31"/>
      <c r="F853" s="31"/>
      <c r="AQ853" s="31"/>
      <c r="AR853" s="31"/>
    </row>
    <row r="854" spans="1:44" x14ac:dyDescent="0.3">
      <c r="A854" s="31"/>
      <c r="B854" s="31"/>
      <c r="C854" s="31"/>
      <c r="D854" s="31"/>
      <c r="E854" s="31"/>
      <c r="F854" s="31"/>
      <c r="AQ854" s="31"/>
      <c r="AR854" s="31"/>
    </row>
    <row r="855" spans="1:44" x14ac:dyDescent="0.3">
      <c r="A855" s="31"/>
      <c r="B855" s="31"/>
      <c r="C855" s="31"/>
      <c r="D855" s="31"/>
      <c r="E855" s="31"/>
      <c r="F855" s="31"/>
      <c r="AQ855" s="31"/>
      <c r="AR855" s="31"/>
    </row>
    <row r="856" spans="1:44" x14ac:dyDescent="0.3">
      <c r="A856" s="31"/>
      <c r="B856" s="31"/>
      <c r="C856" s="31"/>
      <c r="D856" s="31"/>
      <c r="E856" s="31"/>
      <c r="F856" s="31"/>
      <c r="AQ856" s="31"/>
      <c r="AR856" s="31"/>
    </row>
    <row r="857" spans="1:44" x14ac:dyDescent="0.3">
      <c r="A857" s="31"/>
      <c r="B857" s="31"/>
      <c r="C857" s="31"/>
      <c r="D857" s="31"/>
      <c r="E857" s="31"/>
      <c r="F857" s="31"/>
      <c r="AQ857" s="31"/>
      <c r="AR857" s="31"/>
    </row>
    <row r="858" spans="1:44" x14ac:dyDescent="0.3">
      <c r="A858" s="31"/>
      <c r="B858" s="31"/>
      <c r="C858" s="31"/>
      <c r="D858" s="31"/>
      <c r="E858" s="31"/>
      <c r="F858" s="31"/>
      <c r="AQ858" s="31"/>
      <c r="AR858" s="31"/>
    </row>
    <row r="859" spans="1:44" x14ac:dyDescent="0.3">
      <c r="A859" s="31"/>
      <c r="B859" s="31"/>
      <c r="C859" s="31"/>
      <c r="D859" s="31"/>
      <c r="E859" s="31"/>
      <c r="F859" s="31"/>
      <c r="AQ859" s="31"/>
      <c r="AR859" s="31"/>
    </row>
    <row r="860" spans="1:44" x14ac:dyDescent="0.3">
      <c r="A860" s="31"/>
      <c r="B860" s="31"/>
      <c r="C860" s="31"/>
      <c r="D860" s="31"/>
      <c r="E860" s="31"/>
      <c r="F860" s="31"/>
      <c r="AQ860" s="31"/>
      <c r="AR860" s="31"/>
    </row>
    <row r="861" spans="1:44" x14ac:dyDescent="0.3">
      <c r="A861" s="31"/>
      <c r="B861" s="31"/>
      <c r="C861" s="31"/>
      <c r="D861" s="31"/>
      <c r="E861" s="31"/>
      <c r="F861" s="31"/>
      <c r="AQ861" s="31"/>
      <c r="AR861" s="31"/>
    </row>
    <row r="862" spans="1:44" x14ac:dyDescent="0.3">
      <c r="A862" s="31"/>
      <c r="B862" s="31"/>
      <c r="C862" s="31"/>
      <c r="D862" s="31"/>
      <c r="E862" s="31"/>
      <c r="F862" s="31"/>
      <c r="AQ862" s="31"/>
      <c r="AR862" s="31"/>
    </row>
    <row r="863" spans="1:44" x14ac:dyDescent="0.3">
      <c r="A863" s="31"/>
      <c r="B863" s="31"/>
      <c r="C863" s="31"/>
      <c r="D863" s="31"/>
      <c r="E863" s="31"/>
      <c r="F863" s="31"/>
      <c r="AQ863" s="31"/>
      <c r="AR863" s="31"/>
    </row>
    <row r="864" spans="1:44" x14ac:dyDescent="0.3">
      <c r="A864" s="31"/>
      <c r="B864" s="31"/>
      <c r="C864" s="31"/>
      <c r="D864" s="31"/>
      <c r="E864" s="31"/>
      <c r="F864" s="31"/>
      <c r="AQ864" s="31"/>
      <c r="AR864" s="31"/>
    </row>
    <row r="865" spans="1:44" x14ac:dyDescent="0.3">
      <c r="A865" s="31"/>
      <c r="B865" s="31"/>
      <c r="C865" s="31"/>
      <c r="D865" s="31"/>
      <c r="E865" s="31"/>
      <c r="F865" s="31"/>
      <c r="AQ865" s="31"/>
      <c r="AR865" s="31"/>
    </row>
    <row r="866" spans="1:44" x14ac:dyDescent="0.3">
      <c r="A866" s="31"/>
      <c r="B866" s="31"/>
      <c r="C866" s="31"/>
      <c r="D866" s="31"/>
      <c r="E866" s="31"/>
      <c r="F866" s="31"/>
      <c r="AQ866" s="31"/>
      <c r="AR866" s="31"/>
    </row>
    <row r="867" spans="1:44" x14ac:dyDescent="0.3">
      <c r="A867" s="31"/>
      <c r="B867" s="31"/>
      <c r="C867" s="31"/>
      <c r="D867" s="31"/>
      <c r="E867" s="31"/>
      <c r="F867" s="31"/>
      <c r="AQ867" s="31"/>
      <c r="AR867" s="31"/>
    </row>
    <row r="868" spans="1:44" x14ac:dyDescent="0.3">
      <c r="A868" s="31"/>
      <c r="B868" s="31"/>
      <c r="C868" s="31"/>
      <c r="D868" s="31"/>
      <c r="E868" s="31"/>
      <c r="F868" s="31"/>
      <c r="AQ868" s="31"/>
      <c r="AR868" s="31"/>
    </row>
    <row r="869" spans="1:44" x14ac:dyDescent="0.3">
      <c r="A869" s="31"/>
      <c r="B869" s="31"/>
      <c r="C869" s="31"/>
      <c r="D869" s="31"/>
      <c r="E869" s="31"/>
      <c r="F869" s="31"/>
      <c r="AQ869" s="31"/>
      <c r="AR869" s="31"/>
    </row>
    <row r="870" spans="1:44" x14ac:dyDescent="0.3">
      <c r="A870" s="31"/>
      <c r="B870" s="31"/>
      <c r="C870" s="31"/>
      <c r="D870" s="31"/>
      <c r="E870" s="31"/>
      <c r="F870" s="31"/>
      <c r="AQ870" s="31"/>
      <c r="AR870" s="31"/>
    </row>
    <row r="871" spans="1:44" x14ac:dyDescent="0.3">
      <c r="A871" s="31"/>
      <c r="B871" s="31"/>
      <c r="C871" s="31"/>
      <c r="D871" s="31"/>
      <c r="E871" s="31"/>
      <c r="F871" s="31"/>
      <c r="AQ871" s="31"/>
      <c r="AR871" s="31"/>
    </row>
    <row r="872" spans="1:44" x14ac:dyDescent="0.3">
      <c r="A872" s="31"/>
      <c r="B872" s="31"/>
      <c r="C872" s="31"/>
      <c r="D872" s="31"/>
      <c r="E872" s="31"/>
      <c r="F872" s="31"/>
      <c r="AQ872" s="31"/>
      <c r="AR872" s="31"/>
    </row>
    <row r="873" spans="1:44" x14ac:dyDescent="0.3">
      <c r="A873" s="31"/>
      <c r="B873" s="31"/>
      <c r="C873" s="31"/>
      <c r="D873" s="31"/>
      <c r="E873" s="31"/>
      <c r="F873" s="31"/>
      <c r="AQ873" s="31"/>
      <c r="AR873" s="31"/>
    </row>
    <row r="874" spans="1:44" x14ac:dyDescent="0.3">
      <c r="A874" s="31"/>
      <c r="B874" s="31"/>
      <c r="C874" s="31"/>
      <c r="D874" s="31"/>
      <c r="E874" s="31"/>
      <c r="F874" s="31"/>
      <c r="AQ874" s="31"/>
      <c r="AR874" s="31"/>
    </row>
    <row r="875" spans="1:44" x14ac:dyDescent="0.3">
      <c r="A875" s="31"/>
      <c r="B875" s="31"/>
      <c r="C875" s="31"/>
      <c r="D875" s="31"/>
      <c r="E875" s="31"/>
      <c r="F875" s="31"/>
      <c r="AQ875" s="31"/>
      <c r="AR875" s="31"/>
    </row>
    <row r="876" spans="1:44" x14ac:dyDescent="0.3">
      <c r="A876" s="31"/>
      <c r="B876" s="31"/>
      <c r="C876" s="31"/>
      <c r="D876" s="31"/>
      <c r="E876" s="31"/>
      <c r="F876" s="31"/>
      <c r="AQ876" s="31"/>
      <c r="AR876" s="31"/>
    </row>
    <row r="877" spans="1:44" x14ac:dyDescent="0.3">
      <c r="A877" s="31"/>
      <c r="B877" s="31"/>
      <c r="C877" s="31"/>
      <c r="D877" s="31"/>
      <c r="E877" s="31"/>
      <c r="F877" s="31"/>
      <c r="AQ877" s="31"/>
      <c r="AR877" s="31"/>
    </row>
    <row r="878" spans="1:44" x14ac:dyDescent="0.3">
      <c r="A878" s="31"/>
      <c r="B878" s="31"/>
      <c r="C878" s="31"/>
      <c r="D878" s="31"/>
      <c r="E878" s="31"/>
      <c r="F878" s="31"/>
      <c r="AQ878" s="31"/>
      <c r="AR878" s="31"/>
    </row>
    <row r="879" spans="1:44" x14ac:dyDescent="0.3">
      <c r="A879" s="31"/>
      <c r="B879" s="31"/>
      <c r="C879" s="31"/>
      <c r="D879" s="31"/>
      <c r="E879" s="31"/>
      <c r="F879" s="31"/>
      <c r="AQ879" s="31"/>
      <c r="AR879" s="31"/>
    </row>
    <row r="880" spans="1:44" x14ac:dyDescent="0.3">
      <c r="A880" s="31"/>
      <c r="B880" s="31"/>
      <c r="C880" s="31"/>
      <c r="D880" s="31"/>
      <c r="E880" s="31"/>
      <c r="F880" s="31"/>
      <c r="AQ880" s="31"/>
      <c r="AR880" s="31"/>
    </row>
    <row r="881" spans="1:44" x14ac:dyDescent="0.3">
      <c r="A881" s="31"/>
      <c r="B881" s="31"/>
      <c r="C881" s="31"/>
      <c r="D881" s="31"/>
      <c r="E881" s="31"/>
      <c r="F881" s="31"/>
      <c r="AQ881" s="31"/>
      <c r="AR881" s="31"/>
    </row>
    <row r="882" spans="1:44" x14ac:dyDescent="0.3">
      <c r="A882" s="31"/>
      <c r="B882" s="31"/>
      <c r="C882" s="31"/>
      <c r="D882" s="31"/>
      <c r="E882" s="31"/>
      <c r="F882" s="31"/>
      <c r="AQ882" s="31"/>
      <c r="AR882" s="31"/>
    </row>
    <row r="883" spans="1:44" x14ac:dyDescent="0.3">
      <c r="A883" s="31"/>
      <c r="B883" s="31"/>
      <c r="C883" s="31"/>
      <c r="D883" s="31"/>
      <c r="E883" s="31"/>
      <c r="F883" s="31"/>
      <c r="AQ883" s="31"/>
      <c r="AR883" s="31"/>
    </row>
    <row r="884" spans="1:44" x14ac:dyDescent="0.3">
      <c r="A884" s="31"/>
      <c r="B884" s="31"/>
      <c r="C884" s="31"/>
      <c r="D884" s="31"/>
      <c r="E884" s="31"/>
      <c r="F884" s="31"/>
      <c r="AQ884" s="31"/>
      <c r="AR884" s="31"/>
    </row>
    <row r="885" spans="1:44" x14ac:dyDescent="0.3">
      <c r="A885" s="31"/>
      <c r="B885" s="31"/>
      <c r="C885" s="31"/>
      <c r="D885" s="31"/>
      <c r="E885" s="31"/>
      <c r="F885" s="31"/>
      <c r="AQ885" s="31"/>
      <c r="AR885" s="31"/>
    </row>
    <row r="886" spans="1:44" x14ac:dyDescent="0.3">
      <c r="A886" s="31"/>
      <c r="B886" s="31"/>
      <c r="C886" s="31"/>
      <c r="D886" s="31"/>
      <c r="E886" s="31"/>
      <c r="F886" s="31"/>
      <c r="AQ886" s="31"/>
      <c r="AR886" s="31"/>
    </row>
    <row r="887" spans="1:44" x14ac:dyDescent="0.3">
      <c r="A887" s="31"/>
      <c r="B887" s="31"/>
      <c r="C887" s="31"/>
      <c r="D887" s="31"/>
      <c r="E887" s="31"/>
      <c r="F887" s="31"/>
      <c r="AQ887" s="31"/>
      <c r="AR887" s="31"/>
    </row>
    <row r="888" spans="1:44" x14ac:dyDescent="0.3">
      <c r="A888" s="31"/>
      <c r="B888" s="31"/>
      <c r="C888" s="31"/>
      <c r="D888" s="31"/>
      <c r="E888" s="31"/>
      <c r="F888" s="31"/>
      <c r="AQ888" s="31"/>
      <c r="AR888" s="31"/>
    </row>
    <row r="889" spans="1:44" x14ac:dyDescent="0.3">
      <c r="A889" s="31"/>
      <c r="B889" s="31"/>
      <c r="C889" s="31"/>
      <c r="D889" s="31"/>
      <c r="E889" s="31"/>
      <c r="F889" s="31"/>
      <c r="AQ889" s="31"/>
      <c r="AR889" s="31"/>
    </row>
    <row r="890" spans="1:44" x14ac:dyDescent="0.3">
      <c r="A890" s="31"/>
      <c r="B890" s="31"/>
      <c r="C890" s="31"/>
      <c r="D890" s="31"/>
      <c r="E890" s="31"/>
      <c r="F890" s="31"/>
      <c r="AQ890" s="31"/>
      <c r="AR890" s="31"/>
    </row>
    <row r="891" spans="1:44" x14ac:dyDescent="0.3">
      <c r="A891" s="31"/>
      <c r="B891" s="31"/>
      <c r="C891" s="31"/>
      <c r="D891" s="31"/>
      <c r="E891" s="31"/>
      <c r="F891" s="31"/>
      <c r="AQ891" s="31"/>
      <c r="AR891" s="31"/>
    </row>
    <row r="892" spans="1:44" x14ac:dyDescent="0.3">
      <c r="A892" s="31"/>
      <c r="B892" s="31"/>
      <c r="C892" s="31"/>
      <c r="D892" s="31"/>
      <c r="E892" s="31"/>
      <c r="F892" s="31"/>
      <c r="AQ892" s="31"/>
      <c r="AR892" s="31"/>
    </row>
    <row r="893" spans="1:44" x14ac:dyDescent="0.3">
      <c r="A893" s="31"/>
      <c r="B893" s="31"/>
      <c r="C893" s="31"/>
      <c r="D893" s="31"/>
      <c r="E893" s="31"/>
      <c r="F893" s="31"/>
      <c r="AQ893" s="31"/>
      <c r="AR893" s="31"/>
    </row>
    <row r="894" spans="1:44" x14ac:dyDescent="0.3">
      <c r="A894" s="31"/>
      <c r="B894" s="31"/>
      <c r="C894" s="31"/>
      <c r="D894" s="31"/>
      <c r="E894" s="31"/>
      <c r="F894" s="31"/>
      <c r="AQ894" s="31"/>
      <c r="AR894" s="31"/>
    </row>
    <row r="895" spans="1:44" x14ac:dyDescent="0.3">
      <c r="A895" s="31"/>
      <c r="B895" s="31"/>
      <c r="C895" s="31"/>
      <c r="D895" s="31"/>
      <c r="E895" s="31"/>
      <c r="F895" s="31"/>
      <c r="AQ895" s="31"/>
      <c r="AR895" s="31"/>
    </row>
    <row r="896" spans="1:44" x14ac:dyDescent="0.3">
      <c r="A896" s="31"/>
      <c r="B896" s="31"/>
      <c r="C896" s="31"/>
      <c r="D896" s="31"/>
      <c r="E896" s="31"/>
      <c r="F896" s="31"/>
      <c r="AQ896" s="31"/>
      <c r="AR896" s="31"/>
    </row>
    <row r="897" spans="1:44" x14ac:dyDescent="0.3">
      <c r="A897" s="31"/>
      <c r="B897" s="31"/>
      <c r="C897" s="31"/>
      <c r="D897" s="31"/>
      <c r="E897" s="31"/>
      <c r="F897" s="31"/>
      <c r="AQ897" s="31"/>
      <c r="AR897" s="31"/>
    </row>
    <row r="898" spans="1:44" x14ac:dyDescent="0.3">
      <c r="A898" s="31"/>
      <c r="B898" s="31"/>
      <c r="C898" s="31"/>
      <c r="D898" s="31"/>
      <c r="E898" s="31"/>
      <c r="F898" s="31"/>
      <c r="AQ898" s="31"/>
      <c r="AR898" s="31"/>
    </row>
    <row r="899" spans="1:44" x14ac:dyDescent="0.3">
      <c r="A899" s="31"/>
      <c r="B899" s="31"/>
      <c r="C899" s="31"/>
      <c r="D899" s="31"/>
      <c r="E899" s="31"/>
      <c r="F899" s="31"/>
      <c r="AQ899" s="31"/>
      <c r="AR899" s="31"/>
    </row>
    <row r="900" spans="1:44" x14ac:dyDescent="0.3">
      <c r="A900" s="31"/>
      <c r="B900" s="31"/>
      <c r="C900" s="31"/>
      <c r="D900" s="31"/>
      <c r="E900" s="31"/>
      <c r="F900" s="31"/>
      <c r="AQ900" s="31"/>
      <c r="AR900" s="31"/>
    </row>
    <row r="901" spans="1:44" x14ac:dyDescent="0.3">
      <c r="A901" s="31"/>
      <c r="B901" s="31"/>
      <c r="C901" s="31"/>
      <c r="D901" s="31"/>
      <c r="E901" s="31"/>
      <c r="F901" s="31"/>
      <c r="AQ901" s="31"/>
      <c r="AR901" s="31"/>
    </row>
    <row r="902" spans="1:44" x14ac:dyDescent="0.3">
      <c r="A902" s="31"/>
      <c r="B902" s="31"/>
      <c r="C902" s="31"/>
      <c r="D902" s="31"/>
      <c r="E902" s="31"/>
      <c r="F902" s="31"/>
      <c r="AQ902" s="31"/>
      <c r="AR902" s="31"/>
    </row>
    <row r="903" spans="1:44" x14ac:dyDescent="0.3">
      <c r="A903" s="31"/>
      <c r="B903" s="31"/>
      <c r="C903" s="31"/>
      <c r="D903" s="31"/>
      <c r="E903" s="31"/>
      <c r="F903" s="31"/>
      <c r="AQ903" s="31"/>
      <c r="AR903" s="31"/>
    </row>
    <row r="904" spans="1:44" x14ac:dyDescent="0.3">
      <c r="A904" s="31"/>
      <c r="B904" s="31"/>
      <c r="C904" s="31"/>
      <c r="D904" s="31"/>
      <c r="E904" s="31"/>
      <c r="F904" s="31"/>
      <c r="AQ904" s="31"/>
      <c r="AR904" s="31"/>
    </row>
    <row r="905" spans="1:44" x14ac:dyDescent="0.3">
      <c r="A905" s="31"/>
      <c r="B905" s="31"/>
      <c r="C905" s="31"/>
      <c r="D905" s="31"/>
      <c r="E905" s="31"/>
      <c r="F905" s="31"/>
      <c r="AQ905" s="31"/>
      <c r="AR905" s="31"/>
    </row>
    <row r="906" spans="1:44" x14ac:dyDescent="0.3">
      <c r="A906" s="31"/>
      <c r="B906" s="31"/>
      <c r="C906" s="31"/>
      <c r="D906" s="31"/>
      <c r="E906" s="31"/>
      <c r="F906" s="31"/>
      <c r="AQ906" s="31"/>
      <c r="AR906" s="31"/>
    </row>
    <row r="907" spans="1:44" x14ac:dyDescent="0.3">
      <c r="A907" s="31"/>
      <c r="B907" s="31"/>
      <c r="C907" s="31"/>
      <c r="D907" s="31"/>
      <c r="E907" s="31"/>
      <c r="F907" s="31"/>
      <c r="AQ907" s="31"/>
      <c r="AR907" s="31"/>
    </row>
    <row r="908" spans="1:44" x14ac:dyDescent="0.3">
      <c r="A908" s="31"/>
      <c r="B908" s="31"/>
      <c r="C908" s="31"/>
      <c r="D908" s="31"/>
      <c r="E908" s="31"/>
      <c r="F908" s="31"/>
      <c r="AQ908" s="31"/>
      <c r="AR908" s="31"/>
    </row>
    <row r="909" spans="1:44" x14ac:dyDescent="0.3">
      <c r="A909" s="31"/>
      <c r="B909" s="31"/>
      <c r="C909" s="31"/>
      <c r="D909" s="31"/>
      <c r="E909" s="31"/>
      <c r="F909" s="31"/>
      <c r="AQ909" s="31"/>
      <c r="AR909" s="31"/>
    </row>
    <row r="910" spans="1:44" x14ac:dyDescent="0.3">
      <c r="A910" s="31"/>
      <c r="B910" s="31"/>
      <c r="C910" s="31"/>
      <c r="D910" s="31"/>
      <c r="E910" s="31"/>
      <c r="F910" s="31"/>
      <c r="AQ910" s="31"/>
      <c r="AR910" s="31"/>
    </row>
    <row r="911" spans="1:44" x14ac:dyDescent="0.3">
      <c r="A911" s="31"/>
      <c r="B911" s="31"/>
      <c r="C911" s="31"/>
      <c r="D911" s="31"/>
      <c r="E911" s="31"/>
      <c r="F911" s="31"/>
      <c r="AQ911" s="31"/>
      <c r="AR911" s="31"/>
    </row>
    <row r="912" spans="1:44" x14ac:dyDescent="0.3">
      <c r="A912" s="31"/>
      <c r="B912" s="31"/>
      <c r="C912" s="31"/>
      <c r="D912" s="31"/>
      <c r="E912" s="31"/>
      <c r="F912" s="31"/>
      <c r="AQ912" s="31"/>
      <c r="AR912" s="31"/>
    </row>
    <row r="913" spans="1:44" x14ac:dyDescent="0.3">
      <c r="A913" s="31"/>
      <c r="B913" s="31"/>
      <c r="C913" s="31"/>
      <c r="D913" s="31"/>
      <c r="E913" s="31"/>
      <c r="F913" s="31"/>
      <c r="AQ913" s="31"/>
      <c r="AR913" s="31"/>
    </row>
    <row r="914" spans="1:44" x14ac:dyDescent="0.3">
      <c r="A914" s="31"/>
      <c r="B914" s="31"/>
      <c r="C914" s="31"/>
      <c r="D914" s="31"/>
      <c r="E914" s="31"/>
      <c r="F914" s="31"/>
      <c r="AQ914" s="31"/>
      <c r="AR914" s="31"/>
    </row>
    <row r="915" spans="1:44" x14ac:dyDescent="0.3">
      <c r="A915" s="31"/>
      <c r="B915" s="31"/>
      <c r="C915" s="31"/>
      <c r="D915" s="31"/>
      <c r="E915" s="31"/>
      <c r="F915" s="31"/>
      <c r="AQ915" s="31"/>
      <c r="AR915" s="31"/>
    </row>
    <row r="916" spans="1:44" x14ac:dyDescent="0.3">
      <c r="A916" s="31"/>
      <c r="B916" s="31"/>
      <c r="C916" s="31"/>
      <c r="D916" s="31"/>
      <c r="E916" s="31"/>
      <c r="F916" s="31"/>
      <c r="AQ916" s="31"/>
      <c r="AR916" s="31"/>
    </row>
    <row r="917" spans="1:44" x14ac:dyDescent="0.3">
      <c r="A917" s="31"/>
      <c r="B917" s="31"/>
      <c r="C917" s="31"/>
      <c r="D917" s="31"/>
      <c r="E917" s="31"/>
      <c r="F917" s="31"/>
      <c r="AQ917" s="31"/>
      <c r="AR917" s="31"/>
    </row>
    <row r="918" spans="1:44" x14ac:dyDescent="0.3">
      <c r="A918" s="31"/>
      <c r="B918" s="31"/>
      <c r="C918" s="31"/>
      <c r="D918" s="31"/>
      <c r="E918" s="31"/>
      <c r="F918" s="31"/>
      <c r="AQ918" s="31"/>
      <c r="AR918" s="31"/>
    </row>
    <row r="919" spans="1:44" x14ac:dyDescent="0.3">
      <c r="A919" s="31"/>
      <c r="B919" s="31"/>
      <c r="C919" s="31"/>
      <c r="D919" s="31"/>
      <c r="E919" s="31"/>
      <c r="F919" s="31"/>
      <c r="AQ919" s="31"/>
      <c r="AR919" s="31"/>
    </row>
    <row r="920" spans="1:44" x14ac:dyDescent="0.3">
      <c r="A920" s="31"/>
      <c r="B920" s="31"/>
      <c r="C920" s="31"/>
      <c r="D920" s="31"/>
      <c r="E920" s="31"/>
      <c r="F920" s="31"/>
      <c r="AQ920" s="31"/>
      <c r="AR920" s="31"/>
    </row>
    <row r="921" spans="1:44" x14ac:dyDescent="0.3">
      <c r="A921" s="31"/>
      <c r="B921" s="31"/>
      <c r="C921" s="31"/>
      <c r="D921" s="31"/>
      <c r="E921" s="31"/>
      <c r="F921" s="31"/>
      <c r="AQ921" s="31"/>
      <c r="AR921" s="31"/>
    </row>
    <row r="922" spans="1:44" x14ac:dyDescent="0.3">
      <c r="A922" s="31"/>
      <c r="B922" s="31"/>
      <c r="C922" s="31"/>
      <c r="D922" s="31"/>
      <c r="E922" s="31"/>
      <c r="F922" s="31"/>
      <c r="AQ922" s="31"/>
      <c r="AR922" s="31"/>
    </row>
    <row r="923" spans="1:44" x14ac:dyDescent="0.3">
      <c r="A923" s="31"/>
      <c r="B923" s="31"/>
      <c r="C923" s="31"/>
      <c r="D923" s="31"/>
      <c r="E923" s="31"/>
      <c r="F923" s="31"/>
      <c r="AQ923" s="31"/>
      <c r="AR923" s="31"/>
    </row>
    <row r="924" spans="1:44" x14ac:dyDescent="0.3">
      <c r="A924" s="31"/>
      <c r="B924" s="31"/>
      <c r="C924" s="31"/>
      <c r="D924" s="31"/>
      <c r="E924" s="31"/>
      <c r="F924" s="31"/>
      <c r="AQ924" s="31"/>
      <c r="AR924" s="31"/>
    </row>
    <row r="925" spans="1:44" x14ac:dyDescent="0.3">
      <c r="A925" s="31"/>
      <c r="B925" s="31"/>
      <c r="C925" s="31"/>
      <c r="D925" s="31"/>
      <c r="E925" s="31"/>
      <c r="F925" s="31"/>
      <c r="AQ925" s="31"/>
      <c r="AR925" s="31"/>
    </row>
    <row r="926" spans="1:44" x14ac:dyDescent="0.3">
      <c r="A926" s="31"/>
      <c r="B926" s="31"/>
      <c r="C926" s="31"/>
      <c r="D926" s="31"/>
      <c r="E926" s="31"/>
      <c r="F926" s="31"/>
      <c r="AQ926" s="31"/>
      <c r="AR926" s="31"/>
    </row>
    <row r="927" spans="1:44" x14ac:dyDescent="0.3">
      <c r="A927" s="31"/>
      <c r="B927" s="31"/>
      <c r="C927" s="31"/>
      <c r="D927" s="31"/>
      <c r="E927" s="31"/>
      <c r="F927" s="31"/>
      <c r="AQ927" s="31"/>
      <c r="AR927" s="31"/>
    </row>
    <row r="928" spans="1:44" x14ac:dyDescent="0.3">
      <c r="A928" s="31"/>
      <c r="B928" s="31"/>
      <c r="C928" s="31"/>
      <c r="D928" s="31"/>
      <c r="E928" s="31"/>
      <c r="F928" s="31"/>
      <c r="AQ928" s="31"/>
      <c r="AR928" s="31"/>
    </row>
    <row r="929" spans="1:44" x14ac:dyDescent="0.3">
      <c r="A929" s="31"/>
      <c r="B929" s="31"/>
      <c r="C929" s="31"/>
      <c r="D929" s="31"/>
      <c r="E929" s="31"/>
      <c r="F929" s="31"/>
      <c r="AQ929" s="31"/>
      <c r="AR929" s="31"/>
    </row>
    <row r="930" spans="1:44" x14ac:dyDescent="0.3">
      <c r="A930" s="31"/>
      <c r="B930" s="31"/>
      <c r="C930" s="31"/>
      <c r="D930" s="31"/>
      <c r="E930" s="31"/>
      <c r="F930" s="31"/>
      <c r="AQ930" s="31"/>
      <c r="AR930" s="31"/>
    </row>
    <row r="931" spans="1:44" x14ac:dyDescent="0.3">
      <c r="A931" s="31"/>
      <c r="B931" s="31"/>
      <c r="C931" s="31"/>
      <c r="D931" s="31"/>
      <c r="E931" s="31"/>
      <c r="F931" s="31"/>
      <c r="AQ931" s="31"/>
      <c r="AR931" s="31"/>
    </row>
    <row r="932" spans="1:44" x14ac:dyDescent="0.3">
      <c r="A932" s="31"/>
      <c r="B932" s="31"/>
      <c r="C932" s="31"/>
      <c r="D932" s="31"/>
      <c r="E932" s="31"/>
      <c r="F932" s="31"/>
      <c r="AQ932" s="31"/>
      <c r="AR932" s="31"/>
    </row>
    <row r="933" spans="1:44" x14ac:dyDescent="0.3">
      <c r="A933" s="31"/>
      <c r="B933" s="31"/>
      <c r="C933" s="31"/>
      <c r="D933" s="31"/>
      <c r="E933" s="31"/>
      <c r="F933" s="31"/>
      <c r="AQ933" s="31"/>
      <c r="AR933" s="31"/>
    </row>
    <row r="934" spans="1:44" x14ac:dyDescent="0.3">
      <c r="A934" s="31"/>
      <c r="B934" s="31"/>
      <c r="C934" s="31"/>
      <c r="D934" s="31"/>
      <c r="E934" s="31"/>
      <c r="F934" s="31"/>
      <c r="AQ934" s="31"/>
      <c r="AR934" s="31"/>
    </row>
    <row r="935" spans="1:44" x14ac:dyDescent="0.3">
      <c r="A935" s="31"/>
      <c r="B935" s="31"/>
      <c r="C935" s="31"/>
      <c r="D935" s="31"/>
      <c r="E935" s="31"/>
      <c r="F935" s="31"/>
      <c r="AQ935" s="31"/>
      <c r="AR935" s="31"/>
    </row>
    <row r="936" spans="1:44" x14ac:dyDescent="0.3">
      <c r="A936" s="31"/>
      <c r="B936" s="31"/>
      <c r="C936" s="31"/>
      <c r="D936" s="31"/>
      <c r="E936" s="31"/>
      <c r="F936" s="31"/>
      <c r="AQ936" s="31"/>
      <c r="AR936" s="31"/>
    </row>
    <row r="937" spans="1:44" x14ac:dyDescent="0.3">
      <c r="A937" s="31"/>
      <c r="B937" s="31"/>
      <c r="C937" s="31"/>
      <c r="D937" s="31"/>
      <c r="E937" s="31"/>
      <c r="F937" s="31"/>
      <c r="AQ937" s="31"/>
      <c r="AR937" s="31"/>
    </row>
    <row r="938" spans="1:44" x14ac:dyDescent="0.3">
      <c r="A938" s="31"/>
      <c r="B938" s="31"/>
      <c r="C938" s="31"/>
      <c r="D938" s="31"/>
      <c r="E938" s="31"/>
      <c r="F938" s="31"/>
      <c r="AQ938" s="31"/>
      <c r="AR938" s="31"/>
    </row>
    <row r="939" spans="1:44" x14ac:dyDescent="0.3">
      <c r="A939" s="31"/>
      <c r="B939" s="31"/>
      <c r="C939" s="31"/>
      <c r="D939" s="31"/>
      <c r="E939" s="31"/>
      <c r="F939" s="31"/>
      <c r="AQ939" s="31"/>
      <c r="AR939" s="31"/>
    </row>
    <row r="940" spans="1:44" x14ac:dyDescent="0.3">
      <c r="A940" s="31"/>
      <c r="B940" s="31"/>
      <c r="C940" s="31"/>
      <c r="D940" s="31"/>
      <c r="E940" s="31"/>
      <c r="F940" s="31"/>
      <c r="AQ940" s="31"/>
      <c r="AR940" s="31"/>
    </row>
    <row r="941" spans="1:44" x14ac:dyDescent="0.3">
      <c r="A941" s="31"/>
      <c r="B941" s="31"/>
      <c r="C941" s="31"/>
      <c r="D941" s="31"/>
      <c r="E941" s="31"/>
      <c r="F941" s="31"/>
      <c r="AQ941" s="31"/>
      <c r="AR941" s="31"/>
    </row>
    <row r="942" spans="1:44" x14ac:dyDescent="0.3">
      <c r="A942" s="31"/>
      <c r="B942" s="31"/>
      <c r="C942" s="31"/>
      <c r="D942" s="31"/>
      <c r="E942" s="31"/>
      <c r="F942" s="31"/>
      <c r="AQ942" s="31"/>
      <c r="AR942" s="31"/>
    </row>
    <row r="943" spans="1:44" x14ac:dyDescent="0.3">
      <c r="A943" s="31"/>
      <c r="B943" s="31"/>
      <c r="C943" s="31"/>
      <c r="D943" s="31"/>
      <c r="E943" s="31"/>
      <c r="F943" s="31"/>
      <c r="AQ943" s="31"/>
      <c r="AR943" s="31"/>
    </row>
    <row r="944" spans="1:44" x14ac:dyDescent="0.3">
      <c r="A944" s="31"/>
      <c r="B944" s="31"/>
      <c r="C944" s="31"/>
      <c r="D944" s="31"/>
      <c r="E944" s="31"/>
      <c r="F944" s="31"/>
      <c r="AQ944" s="31"/>
      <c r="AR944" s="31"/>
    </row>
    <row r="945" spans="1:44" x14ac:dyDescent="0.3">
      <c r="A945" s="31"/>
      <c r="B945" s="31"/>
      <c r="C945" s="31"/>
      <c r="D945" s="31"/>
      <c r="E945" s="31"/>
      <c r="F945" s="31"/>
      <c r="AQ945" s="31"/>
      <c r="AR945" s="31"/>
    </row>
    <row r="946" spans="1:44" x14ac:dyDescent="0.3">
      <c r="A946" s="31"/>
      <c r="B946" s="31"/>
      <c r="C946" s="31"/>
      <c r="D946" s="31"/>
      <c r="E946" s="31"/>
      <c r="F946" s="31"/>
      <c r="AQ946" s="31"/>
      <c r="AR946" s="31"/>
    </row>
    <row r="947" spans="1:44" x14ac:dyDescent="0.3">
      <c r="A947" s="31"/>
      <c r="B947" s="31"/>
      <c r="C947" s="31"/>
      <c r="D947" s="31"/>
      <c r="E947" s="31"/>
      <c r="F947" s="31"/>
      <c r="AQ947" s="31"/>
      <c r="AR947" s="31"/>
    </row>
    <row r="948" spans="1:44" x14ac:dyDescent="0.3">
      <c r="A948" s="31"/>
      <c r="B948" s="31"/>
      <c r="C948" s="31"/>
      <c r="D948" s="31"/>
      <c r="E948" s="31"/>
      <c r="F948" s="31"/>
      <c r="AQ948" s="31"/>
      <c r="AR948" s="31"/>
    </row>
    <row r="949" spans="1:44" x14ac:dyDescent="0.3">
      <c r="A949" s="31"/>
      <c r="B949" s="31"/>
      <c r="C949" s="31"/>
      <c r="D949" s="31"/>
      <c r="E949" s="31"/>
      <c r="F949" s="31"/>
      <c r="AQ949" s="31"/>
      <c r="AR949" s="31"/>
    </row>
    <row r="950" spans="1:44" x14ac:dyDescent="0.3">
      <c r="A950" s="31"/>
      <c r="B950" s="31"/>
      <c r="C950" s="31"/>
      <c r="D950" s="31"/>
      <c r="E950" s="31"/>
      <c r="F950" s="31"/>
      <c r="AQ950" s="31"/>
      <c r="AR950" s="31"/>
    </row>
    <row r="951" spans="1:44" x14ac:dyDescent="0.3">
      <c r="A951" s="31"/>
      <c r="B951" s="31"/>
      <c r="C951" s="31"/>
      <c r="D951" s="31"/>
      <c r="E951" s="31"/>
      <c r="F951" s="31"/>
      <c r="AQ951" s="31"/>
      <c r="AR951" s="31"/>
    </row>
    <row r="952" spans="1:44" x14ac:dyDescent="0.3">
      <c r="A952" s="31"/>
      <c r="B952" s="31"/>
      <c r="C952" s="31"/>
      <c r="D952" s="31"/>
      <c r="E952" s="31"/>
      <c r="F952" s="31"/>
      <c r="AQ952" s="31"/>
      <c r="AR952" s="31"/>
    </row>
    <row r="953" spans="1:44" x14ac:dyDescent="0.3">
      <c r="A953" s="31"/>
      <c r="B953" s="31"/>
      <c r="C953" s="31"/>
      <c r="D953" s="31"/>
      <c r="E953" s="31"/>
      <c r="F953" s="31"/>
      <c r="AQ953" s="31"/>
      <c r="AR953" s="31"/>
    </row>
    <row r="954" spans="1:44" x14ac:dyDescent="0.3">
      <c r="A954" s="31"/>
      <c r="B954" s="31"/>
      <c r="C954" s="31"/>
      <c r="D954" s="31"/>
      <c r="E954" s="31"/>
      <c r="F954" s="31"/>
      <c r="AQ954" s="31"/>
      <c r="AR954" s="31"/>
    </row>
    <row r="955" spans="1:44" x14ac:dyDescent="0.3">
      <c r="A955" s="31"/>
      <c r="B955" s="31"/>
      <c r="C955" s="31"/>
      <c r="D955" s="31"/>
      <c r="E955" s="31"/>
      <c r="F955" s="31"/>
      <c r="AQ955" s="31"/>
      <c r="AR955" s="31"/>
    </row>
    <row r="956" spans="1:44" x14ac:dyDescent="0.3">
      <c r="A956" s="31"/>
      <c r="B956" s="31"/>
      <c r="C956" s="31"/>
      <c r="D956" s="31"/>
      <c r="E956" s="31"/>
      <c r="F956" s="31"/>
      <c r="AQ956" s="31"/>
      <c r="AR956" s="31"/>
    </row>
    <row r="957" spans="1:44" x14ac:dyDescent="0.3">
      <c r="A957" s="31"/>
      <c r="B957" s="31"/>
      <c r="C957" s="31"/>
      <c r="D957" s="31"/>
      <c r="E957" s="31"/>
      <c r="F957" s="31"/>
      <c r="AQ957" s="31"/>
      <c r="AR957" s="31"/>
    </row>
    <row r="958" spans="1:44" x14ac:dyDescent="0.3">
      <c r="A958" s="31"/>
      <c r="B958" s="31"/>
      <c r="C958" s="31"/>
      <c r="D958" s="31"/>
      <c r="E958" s="31"/>
      <c r="F958" s="31"/>
      <c r="AQ958" s="31"/>
      <c r="AR958" s="31"/>
    </row>
    <row r="959" spans="1:44" x14ac:dyDescent="0.3">
      <c r="A959" s="31"/>
      <c r="B959" s="31"/>
      <c r="C959" s="31"/>
      <c r="D959" s="31"/>
      <c r="E959" s="31"/>
      <c r="F959" s="31"/>
      <c r="AQ959" s="31"/>
      <c r="AR959" s="31"/>
    </row>
    <row r="960" spans="1:44" x14ac:dyDescent="0.3">
      <c r="A960" s="31"/>
      <c r="B960" s="31"/>
      <c r="C960" s="31"/>
      <c r="D960" s="31"/>
      <c r="E960" s="31"/>
      <c r="F960" s="31"/>
      <c r="AQ960" s="31"/>
      <c r="AR960" s="31"/>
    </row>
    <row r="961" spans="1:44" x14ac:dyDescent="0.3">
      <c r="A961" s="31"/>
      <c r="B961" s="31"/>
      <c r="C961" s="31"/>
      <c r="D961" s="31"/>
      <c r="E961" s="31"/>
      <c r="F961" s="31"/>
      <c r="AQ961" s="31"/>
      <c r="AR961" s="31"/>
    </row>
    <row r="962" spans="1:44" x14ac:dyDescent="0.3">
      <c r="A962" s="31"/>
      <c r="B962" s="31"/>
      <c r="C962" s="31"/>
      <c r="D962" s="31"/>
      <c r="E962" s="31"/>
      <c r="F962" s="31"/>
      <c r="AQ962" s="31"/>
      <c r="AR962" s="31"/>
    </row>
    <row r="963" spans="1:44" x14ac:dyDescent="0.3">
      <c r="A963" s="31"/>
      <c r="B963" s="31"/>
      <c r="C963" s="31"/>
      <c r="D963" s="31"/>
      <c r="E963" s="31"/>
      <c r="F963" s="31"/>
      <c r="AQ963" s="31"/>
      <c r="AR963" s="31"/>
    </row>
    <row r="964" spans="1:44" x14ac:dyDescent="0.3">
      <c r="A964" s="31"/>
      <c r="B964" s="31"/>
      <c r="C964" s="31"/>
      <c r="D964" s="31"/>
      <c r="E964" s="31"/>
      <c r="F964" s="31"/>
      <c r="AQ964" s="31"/>
      <c r="AR964" s="31"/>
    </row>
    <row r="965" spans="1:44" x14ac:dyDescent="0.3">
      <c r="A965" s="31"/>
      <c r="B965" s="31"/>
      <c r="C965" s="31"/>
      <c r="D965" s="31"/>
      <c r="E965" s="31"/>
      <c r="F965" s="31"/>
      <c r="AQ965" s="31"/>
      <c r="AR965" s="31"/>
    </row>
    <row r="966" spans="1:44" x14ac:dyDescent="0.3">
      <c r="A966" s="31"/>
      <c r="B966" s="31"/>
      <c r="C966" s="31"/>
      <c r="D966" s="31"/>
      <c r="E966" s="31"/>
      <c r="F966" s="31"/>
      <c r="AQ966" s="31"/>
      <c r="AR966" s="31"/>
    </row>
    <row r="967" spans="1:44" x14ac:dyDescent="0.3">
      <c r="A967" s="31"/>
      <c r="B967" s="31"/>
      <c r="C967" s="31"/>
      <c r="D967" s="31"/>
      <c r="E967" s="31"/>
      <c r="F967" s="31"/>
      <c r="AQ967" s="31"/>
      <c r="AR967" s="31"/>
    </row>
    <row r="968" spans="1:44" x14ac:dyDescent="0.3">
      <c r="A968" s="31"/>
      <c r="B968" s="31"/>
      <c r="C968" s="31"/>
      <c r="D968" s="31"/>
      <c r="E968" s="31"/>
      <c r="F968" s="31"/>
      <c r="AQ968" s="31"/>
      <c r="AR968" s="31"/>
    </row>
    <row r="969" spans="1:44" x14ac:dyDescent="0.3">
      <c r="A969" s="31"/>
      <c r="B969" s="31"/>
      <c r="C969" s="31"/>
      <c r="D969" s="31"/>
      <c r="E969" s="31"/>
      <c r="F969" s="31"/>
      <c r="AQ969" s="31"/>
      <c r="AR969" s="31"/>
    </row>
    <row r="970" spans="1:44" x14ac:dyDescent="0.3">
      <c r="A970" s="31"/>
      <c r="B970" s="31"/>
      <c r="C970" s="31"/>
      <c r="D970" s="31"/>
      <c r="E970" s="31"/>
      <c r="F970" s="31"/>
      <c r="AQ970" s="31"/>
      <c r="AR970" s="31"/>
    </row>
    <row r="971" spans="1:44" x14ac:dyDescent="0.3">
      <c r="A971" s="31"/>
      <c r="B971" s="31"/>
      <c r="C971" s="31"/>
      <c r="D971" s="31"/>
      <c r="E971" s="31"/>
      <c r="F971" s="31"/>
      <c r="AQ971" s="31"/>
      <c r="AR971" s="31"/>
    </row>
    <row r="972" spans="1:44" x14ac:dyDescent="0.3">
      <c r="A972" s="31"/>
      <c r="B972" s="31"/>
      <c r="C972" s="31"/>
      <c r="D972" s="31"/>
      <c r="E972" s="31"/>
      <c r="F972" s="31"/>
      <c r="AQ972" s="31"/>
      <c r="AR972" s="31"/>
    </row>
    <row r="973" spans="1:44" x14ac:dyDescent="0.3">
      <c r="A973" s="31"/>
      <c r="B973" s="31"/>
      <c r="C973" s="31"/>
      <c r="D973" s="31"/>
      <c r="E973" s="31"/>
      <c r="F973" s="31"/>
      <c r="AQ973" s="31"/>
      <c r="AR973" s="31"/>
    </row>
    <row r="974" spans="1:44" x14ac:dyDescent="0.3">
      <c r="A974" s="31"/>
      <c r="B974" s="31"/>
      <c r="C974" s="31"/>
      <c r="D974" s="31"/>
      <c r="E974" s="31"/>
      <c r="F974" s="31"/>
      <c r="AQ974" s="31"/>
      <c r="AR974" s="31"/>
    </row>
    <row r="975" spans="1:44" x14ac:dyDescent="0.3">
      <c r="A975" s="31"/>
      <c r="B975" s="31"/>
      <c r="C975" s="31"/>
      <c r="D975" s="31"/>
      <c r="E975" s="31"/>
      <c r="F975" s="31"/>
      <c r="AQ975" s="31"/>
      <c r="AR975" s="31"/>
    </row>
    <row r="976" spans="1:44" x14ac:dyDescent="0.3">
      <c r="A976" s="31"/>
      <c r="B976" s="31"/>
      <c r="C976" s="31"/>
      <c r="D976" s="31"/>
      <c r="E976" s="31"/>
      <c r="F976" s="31"/>
      <c r="AQ976" s="31"/>
      <c r="AR976" s="31"/>
    </row>
    <row r="977" spans="1:44" x14ac:dyDescent="0.3">
      <c r="A977" s="31"/>
      <c r="B977" s="31"/>
      <c r="C977" s="31"/>
      <c r="D977" s="31"/>
      <c r="E977" s="31"/>
      <c r="F977" s="31"/>
      <c r="AQ977" s="31"/>
      <c r="AR977" s="31"/>
    </row>
    <row r="978" spans="1:44" x14ac:dyDescent="0.3">
      <c r="A978" s="31"/>
      <c r="B978" s="31"/>
      <c r="C978" s="31"/>
      <c r="D978" s="31"/>
      <c r="E978" s="31"/>
      <c r="F978" s="31"/>
      <c r="AQ978" s="31"/>
      <c r="AR978" s="31"/>
    </row>
    <row r="979" spans="1:44" x14ac:dyDescent="0.3">
      <c r="A979" s="31"/>
      <c r="B979" s="31"/>
      <c r="C979" s="31"/>
      <c r="D979" s="31"/>
      <c r="E979" s="31"/>
      <c r="F979" s="31"/>
      <c r="AQ979" s="31"/>
      <c r="AR979" s="31"/>
    </row>
    <row r="980" spans="1:44" x14ac:dyDescent="0.3">
      <c r="A980" s="31"/>
      <c r="B980" s="31"/>
      <c r="C980" s="31"/>
      <c r="D980" s="31"/>
      <c r="E980" s="31"/>
      <c r="F980" s="31"/>
      <c r="AQ980" s="31"/>
      <c r="AR980" s="31"/>
    </row>
    <row r="981" spans="1:44" x14ac:dyDescent="0.3">
      <c r="A981" s="31"/>
      <c r="B981" s="31"/>
      <c r="C981" s="31"/>
      <c r="D981" s="31"/>
      <c r="E981" s="31"/>
      <c r="F981" s="31"/>
      <c r="AQ981" s="31"/>
      <c r="AR981" s="31"/>
    </row>
    <row r="982" spans="1:44" x14ac:dyDescent="0.3">
      <c r="A982" s="31"/>
      <c r="B982" s="31"/>
      <c r="C982" s="31"/>
      <c r="D982" s="31"/>
      <c r="E982" s="31"/>
      <c r="F982" s="31"/>
      <c r="AQ982" s="31"/>
      <c r="AR982" s="31"/>
    </row>
    <row r="983" spans="1:44" x14ac:dyDescent="0.3">
      <c r="A983" s="31"/>
      <c r="B983" s="31"/>
      <c r="C983" s="31"/>
      <c r="D983" s="31"/>
      <c r="E983" s="31"/>
      <c r="F983" s="31"/>
      <c r="AQ983" s="31"/>
      <c r="AR983" s="31"/>
    </row>
    <row r="984" spans="1:44" x14ac:dyDescent="0.3">
      <c r="A984" s="31"/>
      <c r="B984" s="31"/>
      <c r="C984" s="31"/>
      <c r="D984" s="31"/>
      <c r="E984" s="31"/>
      <c r="F984" s="31"/>
      <c r="AQ984" s="31"/>
      <c r="AR984" s="31"/>
    </row>
    <row r="985" spans="1:44" x14ac:dyDescent="0.3">
      <c r="A985" s="31"/>
      <c r="B985" s="31"/>
      <c r="C985" s="31"/>
      <c r="D985" s="31"/>
      <c r="E985" s="31"/>
      <c r="F985" s="31"/>
      <c r="AQ985" s="31"/>
      <c r="AR985" s="31"/>
    </row>
    <row r="986" spans="1:44" x14ac:dyDescent="0.3">
      <c r="A986" s="31"/>
      <c r="B986" s="31"/>
      <c r="C986" s="31"/>
      <c r="D986" s="31"/>
      <c r="E986" s="31"/>
      <c r="F986" s="31"/>
      <c r="AQ986" s="31"/>
      <c r="AR986" s="31"/>
    </row>
    <row r="987" spans="1:44" x14ac:dyDescent="0.3">
      <c r="A987" s="31"/>
      <c r="B987" s="31"/>
      <c r="C987" s="31"/>
      <c r="D987" s="31"/>
      <c r="E987" s="31"/>
      <c r="F987" s="31"/>
      <c r="AQ987" s="31"/>
      <c r="AR987" s="31"/>
    </row>
    <row r="988" spans="1:44" x14ac:dyDescent="0.3">
      <c r="A988" s="31"/>
      <c r="B988" s="31"/>
      <c r="C988" s="31"/>
      <c r="D988" s="31"/>
      <c r="E988" s="31"/>
      <c r="F988" s="31"/>
      <c r="AQ988" s="31"/>
      <c r="AR988" s="31"/>
    </row>
    <row r="989" spans="1:44" x14ac:dyDescent="0.3">
      <c r="A989" s="31"/>
      <c r="B989" s="31"/>
      <c r="C989" s="31"/>
      <c r="D989" s="31"/>
      <c r="E989" s="31"/>
      <c r="F989" s="31"/>
      <c r="AQ989" s="31"/>
      <c r="AR989" s="31"/>
    </row>
    <row r="990" spans="1:44" x14ac:dyDescent="0.3">
      <c r="A990" s="31"/>
      <c r="B990" s="31"/>
      <c r="C990" s="31"/>
      <c r="D990" s="31"/>
      <c r="E990" s="31"/>
      <c r="F990" s="31"/>
      <c r="AQ990" s="31"/>
      <c r="AR990" s="31"/>
    </row>
    <row r="991" spans="1:44" x14ac:dyDescent="0.3">
      <c r="A991" s="31"/>
      <c r="B991" s="31"/>
      <c r="C991" s="31"/>
      <c r="D991" s="31"/>
      <c r="E991" s="31"/>
      <c r="F991" s="31"/>
      <c r="AQ991" s="31"/>
      <c r="AR991" s="31"/>
    </row>
    <row r="992" spans="1:44" x14ac:dyDescent="0.3">
      <c r="A992" s="31"/>
      <c r="B992" s="31"/>
      <c r="C992" s="31"/>
      <c r="D992" s="31"/>
      <c r="E992" s="31"/>
      <c r="F992" s="31"/>
      <c r="AQ992" s="31"/>
      <c r="AR992" s="31"/>
    </row>
    <row r="993" spans="1:44" x14ac:dyDescent="0.3">
      <c r="A993" s="31"/>
      <c r="B993" s="31"/>
      <c r="C993" s="31"/>
      <c r="D993" s="31"/>
      <c r="E993" s="31"/>
      <c r="F993" s="31"/>
      <c r="AQ993" s="31"/>
      <c r="AR993" s="31"/>
    </row>
    <row r="994" spans="1:44" x14ac:dyDescent="0.3">
      <c r="A994" s="31"/>
      <c r="B994" s="31"/>
      <c r="C994" s="31"/>
      <c r="D994" s="31"/>
      <c r="E994" s="31"/>
      <c r="F994" s="31"/>
      <c r="AQ994" s="31"/>
      <c r="AR994" s="31"/>
    </row>
    <row r="995" spans="1:44" x14ac:dyDescent="0.3">
      <c r="A995" s="31"/>
      <c r="B995" s="31"/>
      <c r="C995" s="31"/>
      <c r="D995" s="31"/>
      <c r="E995" s="31"/>
      <c r="F995" s="31"/>
      <c r="AQ995" s="31"/>
      <c r="AR995" s="31"/>
    </row>
    <row r="996" spans="1:44" x14ac:dyDescent="0.3">
      <c r="A996" s="31"/>
      <c r="B996" s="31"/>
      <c r="C996" s="31"/>
      <c r="D996" s="31"/>
      <c r="E996" s="31"/>
      <c r="F996" s="31"/>
      <c r="AQ996" s="31"/>
      <c r="AR996" s="31"/>
    </row>
    <row r="997" spans="1:44" x14ac:dyDescent="0.3">
      <c r="A997" s="31"/>
      <c r="B997" s="31"/>
      <c r="C997" s="31"/>
      <c r="D997" s="31"/>
      <c r="E997" s="31"/>
      <c r="F997" s="31"/>
      <c r="AQ997" s="31"/>
      <c r="AR997" s="31"/>
    </row>
    <row r="998" spans="1:44" x14ac:dyDescent="0.3">
      <c r="A998" s="31"/>
      <c r="B998" s="31"/>
      <c r="C998" s="31"/>
      <c r="D998" s="31"/>
      <c r="E998" s="31"/>
      <c r="F998" s="31"/>
      <c r="AQ998" s="31"/>
      <c r="AR998" s="31"/>
    </row>
    <row r="999" spans="1:44" x14ac:dyDescent="0.3">
      <c r="A999" s="31"/>
      <c r="B999" s="31"/>
      <c r="C999" s="31"/>
      <c r="D999" s="31"/>
      <c r="E999" s="31"/>
      <c r="F999" s="31"/>
      <c r="AQ999" s="31"/>
      <c r="AR999" s="31"/>
    </row>
    <row r="1000" spans="1:44" x14ac:dyDescent="0.3">
      <c r="A1000" s="31"/>
      <c r="B1000" s="31"/>
      <c r="C1000" s="31"/>
      <c r="D1000" s="31"/>
      <c r="E1000" s="31"/>
      <c r="F1000" s="31"/>
      <c r="AQ1000" s="31"/>
      <c r="AR1000" s="31"/>
    </row>
    <row r="1001" spans="1:44" x14ac:dyDescent="0.3">
      <c r="A1001" s="31"/>
      <c r="B1001" s="31"/>
      <c r="C1001" s="31"/>
      <c r="D1001" s="31"/>
      <c r="E1001" s="31"/>
      <c r="F1001" s="31"/>
      <c r="AQ1001" s="31"/>
      <c r="AR1001" s="31"/>
    </row>
    <row r="1002" spans="1:44" x14ac:dyDescent="0.3">
      <c r="A1002" s="31"/>
      <c r="B1002" s="31"/>
      <c r="C1002" s="31"/>
      <c r="D1002" s="31"/>
      <c r="E1002" s="31"/>
      <c r="F1002" s="31"/>
      <c r="AQ1002" s="31"/>
      <c r="AR1002" s="31"/>
    </row>
    <row r="1003" spans="1:44" x14ac:dyDescent="0.3">
      <c r="A1003" s="31"/>
      <c r="B1003" s="31"/>
      <c r="C1003" s="31"/>
      <c r="D1003" s="31"/>
      <c r="E1003" s="31"/>
      <c r="F1003" s="31"/>
      <c r="AQ1003" s="31"/>
      <c r="AR1003" s="31"/>
    </row>
    <row r="1004" spans="1:44" x14ac:dyDescent="0.3">
      <c r="A1004" s="31"/>
      <c r="B1004" s="31"/>
      <c r="C1004" s="31"/>
      <c r="D1004" s="31"/>
      <c r="E1004" s="31"/>
      <c r="F1004" s="31"/>
      <c r="AQ1004" s="31"/>
      <c r="AR1004" s="31"/>
    </row>
    <row r="1005" spans="1:44" x14ac:dyDescent="0.3">
      <c r="A1005" s="31"/>
      <c r="B1005" s="31"/>
      <c r="C1005" s="31"/>
      <c r="D1005" s="31"/>
      <c r="E1005" s="31"/>
      <c r="F1005" s="31"/>
      <c r="AQ1005" s="31"/>
      <c r="AR1005" s="31"/>
    </row>
    <row r="1006" spans="1:44" x14ac:dyDescent="0.3">
      <c r="A1006" s="31"/>
      <c r="B1006" s="31"/>
      <c r="C1006" s="31"/>
      <c r="D1006" s="31"/>
      <c r="E1006" s="31"/>
      <c r="F1006" s="31"/>
      <c r="AQ1006" s="31"/>
      <c r="AR1006" s="31"/>
    </row>
    <row r="1007" spans="1:44" x14ac:dyDescent="0.3">
      <c r="A1007" s="31"/>
      <c r="B1007" s="31"/>
      <c r="C1007" s="31"/>
      <c r="D1007" s="31"/>
      <c r="E1007" s="31"/>
      <c r="F1007" s="31"/>
      <c r="AQ1007" s="31"/>
      <c r="AR1007" s="31"/>
    </row>
    <row r="1008" spans="1:44" x14ac:dyDescent="0.3">
      <c r="A1008" s="31"/>
      <c r="B1008" s="31"/>
      <c r="C1008" s="31"/>
      <c r="D1008" s="31"/>
      <c r="E1008" s="31"/>
      <c r="F1008" s="31"/>
      <c r="AQ1008" s="31"/>
      <c r="AR1008" s="31"/>
    </row>
    <row r="1009" spans="1:44" x14ac:dyDescent="0.3">
      <c r="A1009" s="31"/>
      <c r="B1009" s="31"/>
      <c r="C1009" s="31"/>
      <c r="D1009" s="31"/>
      <c r="E1009" s="31"/>
      <c r="F1009" s="31"/>
      <c r="AQ1009" s="31"/>
      <c r="AR1009" s="31"/>
    </row>
    <row r="1010" spans="1:44" x14ac:dyDescent="0.3">
      <c r="A1010" s="31"/>
      <c r="B1010" s="31"/>
      <c r="C1010" s="31"/>
      <c r="D1010" s="31"/>
      <c r="E1010" s="31"/>
      <c r="F1010" s="31"/>
      <c r="AQ1010" s="31"/>
      <c r="AR1010" s="31"/>
    </row>
    <row r="1011" spans="1:44" x14ac:dyDescent="0.3">
      <c r="A1011" s="31"/>
      <c r="B1011" s="31"/>
      <c r="C1011" s="31"/>
      <c r="D1011" s="31"/>
      <c r="E1011" s="31"/>
      <c r="F1011" s="31"/>
    </row>
    <row r="1012" spans="1:44" x14ac:dyDescent="0.3">
      <c r="A1012" s="31"/>
      <c r="B1012" s="31"/>
      <c r="C1012" s="31"/>
      <c r="D1012" s="31"/>
      <c r="E1012" s="31"/>
      <c r="F1012" s="31"/>
    </row>
    <row r="1013" spans="1:44" x14ac:dyDescent="0.3">
      <c r="A1013" s="31"/>
      <c r="B1013" s="31"/>
      <c r="C1013" s="31"/>
      <c r="D1013" s="31"/>
      <c r="E1013" s="31"/>
      <c r="F1013" s="31"/>
    </row>
    <row r="1014" spans="1:44" x14ac:dyDescent="0.3">
      <c r="A1014" s="31"/>
      <c r="B1014" s="31"/>
      <c r="C1014" s="31"/>
      <c r="D1014" s="31"/>
      <c r="E1014" s="31"/>
      <c r="F1014" s="31"/>
    </row>
    <row r="1015" spans="1:44" x14ac:dyDescent="0.3">
      <c r="A1015" s="31"/>
      <c r="B1015" s="31"/>
      <c r="C1015" s="31"/>
      <c r="D1015" s="31"/>
      <c r="E1015" s="31"/>
      <c r="F1015" s="31"/>
    </row>
    <row r="1016" spans="1:44" x14ac:dyDescent="0.3">
      <c r="A1016" s="31"/>
      <c r="B1016" s="31"/>
      <c r="C1016" s="31"/>
      <c r="D1016" s="31"/>
      <c r="E1016" s="31"/>
      <c r="F1016" s="31"/>
    </row>
    <row r="1017" spans="1:44" x14ac:dyDescent="0.3">
      <c r="A1017" s="31"/>
      <c r="B1017" s="31"/>
      <c r="C1017" s="31"/>
      <c r="D1017" s="31"/>
      <c r="E1017" s="31"/>
      <c r="F1017" s="31"/>
    </row>
    <row r="1018" spans="1:44" x14ac:dyDescent="0.3">
      <c r="A1018" s="31"/>
      <c r="B1018" s="31"/>
      <c r="C1018" s="31"/>
      <c r="D1018" s="31"/>
      <c r="E1018" s="31"/>
      <c r="F1018" s="31"/>
    </row>
    <row r="1019" spans="1:44" x14ac:dyDescent="0.3">
      <c r="A1019" s="31"/>
      <c r="B1019" s="31"/>
      <c r="C1019" s="31"/>
      <c r="D1019" s="31"/>
      <c r="E1019" s="31"/>
      <c r="F1019" s="31"/>
    </row>
    <row r="1020" spans="1:44" x14ac:dyDescent="0.3">
      <c r="A1020" s="31"/>
      <c r="B1020" s="31"/>
      <c r="C1020" s="31"/>
      <c r="D1020" s="31"/>
      <c r="E1020" s="31"/>
      <c r="F1020" s="31"/>
    </row>
    <row r="1021" spans="1:44" x14ac:dyDescent="0.3">
      <c r="A1021" s="31"/>
      <c r="B1021" s="31"/>
      <c r="C1021" s="31"/>
      <c r="D1021" s="31"/>
      <c r="E1021" s="31"/>
      <c r="F1021" s="31"/>
    </row>
    <row r="1022" spans="1:44" x14ac:dyDescent="0.3">
      <c r="A1022" s="31"/>
      <c r="B1022" s="31"/>
      <c r="C1022" s="31"/>
      <c r="D1022" s="31"/>
      <c r="E1022" s="31"/>
      <c r="F1022" s="31"/>
    </row>
    <row r="1023" spans="1:44" x14ac:dyDescent="0.3">
      <c r="A1023" s="31"/>
      <c r="B1023" s="31"/>
      <c r="C1023" s="31"/>
      <c r="D1023" s="31"/>
      <c r="E1023" s="31"/>
      <c r="F1023" s="31"/>
    </row>
    <row r="1024" spans="1:44" x14ac:dyDescent="0.3">
      <c r="A1024" s="31"/>
      <c r="B1024" s="31"/>
      <c r="C1024" s="31"/>
      <c r="D1024" s="31"/>
      <c r="E1024" s="31"/>
      <c r="F1024" s="31"/>
    </row>
    <row r="1025" spans="1:6" x14ac:dyDescent="0.3">
      <c r="A1025" s="31"/>
      <c r="B1025" s="31"/>
      <c r="C1025" s="31"/>
      <c r="D1025" s="31"/>
      <c r="E1025" s="31"/>
      <c r="F1025" s="31"/>
    </row>
    <row r="1026" spans="1:6" x14ac:dyDescent="0.3">
      <c r="A1026" s="31"/>
      <c r="B1026" s="31"/>
      <c r="C1026" s="31"/>
      <c r="D1026" s="31"/>
      <c r="E1026" s="31"/>
      <c r="F1026" s="31"/>
    </row>
    <row r="1027" spans="1:6" x14ac:dyDescent="0.3">
      <c r="A1027" s="31"/>
      <c r="B1027" s="31"/>
      <c r="C1027" s="31"/>
      <c r="D1027" s="31"/>
      <c r="E1027" s="31"/>
      <c r="F1027" s="31"/>
    </row>
    <row r="1028" spans="1:6" x14ac:dyDescent="0.3">
      <c r="A1028" s="31"/>
      <c r="B1028" s="31"/>
      <c r="C1028" s="31"/>
      <c r="D1028" s="31"/>
      <c r="E1028" s="31"/>
      <c r="F1028" s="31"/>
    </row>
    <row r="1029" spans="1:6" x14ac:dyDescent="0.3">
      <c r="A1029" s="31"/>
      <c r="B1029" s="31"/>
      <c r="C1029" s="31"/>
      <c r="D1029" s="31"/>
      <c r="E1029" s="31"/>
      <c r="F1029" s="31"/>
    </row>
    <row r="1030" spans="1:6" x14ac:dyDescent="0.3">
      <c r="A1030" s="31"/>
      <c r="B1030" s="31"/>
      <c r="C1030" s="31"/>
      <c r="D1030" s="31"/>
      <c r="E1030" s="31"/>
      <c r="F1030" s="31"/>
    </row>
    <row r="1031" spans="1:6" x14ac:dyDescent="0.3">
      <c r="A1031" s="31"/>
      <c r="B1031" s="31"/>
      <c r="C1031" s="31"/>
      <c r="D1031" s="31"/>
      <c r="E1031" s="31"/>
      <c r="F1031" s="31"/>
    </row>
    <row r="1032" spans="1:6" x14ac:dyDescent="0.3">
      <c r="A1032" s="31"/>
      <c r="B1032" s="31"/>
      <c r="C1032" s="31"/>
      <c r="D1032" s="31"/>
      <c r="E1032" s="31"/>
      <c r="F1032" s="31"/>
    </row>
    <row r="1033" spans="1:6" x14ac:dyDescent="0.3">
      <c r="A1033" s="31"/>
      <c r="B1033" s="31"/>
      <c r="C1033" s="31"/>
      <c r="D1033" s="31"/>
      <c r="E1033" s="31"/>
      <c r="F1033" s="31"/>
    </row>
    <row r="1034" spans="1:6" x14ac:dyDescent="0.3">
      <c r="A1034" s="31"/>
      <c r="B1034" s="31"/>
      <c r="C1034" s="31"/>
      <c r="D1034" s="31"/>
      <c r="E1034" s="31"/>
      <c r="F1034" s="31"/>
    </row>
    <row r="1035" spans="1:6" x14ac:dyDescent="0.3">
      <c r="A1035" s="31"/>
      <c r="B1035" s="31"/>
      <c r="C1035" s="31"/>
      <c r="D1035" s="31"/>
      <c r="E1035" s="31"/>
      <c r="F1035" s="31"/>
    </row>
    <row r="1036" spans="1:6" x14ac:dyDescent="0.3">
      <c r="A1036" s="31"/>
      <c r="B1036" s="31"/>
      <c r="C1036" s="31"/>
      <c r="D1036" s="31"/>
      <c r="E1036" s="31"/>
      <c r="F1036" s="31"/>
    </row>
    <row r="1037" spans="1:6" x14ac:dyDescent="0.3">
      <c r="A1037" s="31"/>
      <c r="B1037" s="31"/>
      <c r="C1037" s="31"/>
      <c r="D1037" s="31"/>
      <c r="E1037" s="31"/>
      <c r="F1037" s="31"/>
    </row>
    <row r="1038" spans="1:6" x14ac:dyDescent="0.3">
      <c r="A1038" s="31"/>
      <c r="B1038" s="31"/>
      <c r="C1038" s="31"/>
      <c r="D1038" s="31"/>
      <c r="E1038" s="31"/>
      <c r="F1038" s="31"/>
    </row>
    <row r="1039" spans="1:6" x14ac:dyDescent="0.3">
      <c r="A1039" s="31"/>
      <c r="B1039" s="31"/>
      <c r="C1039" s="31"/>
      <c r="D1039" s="31"/>
      <c r="E1039" s="31"/>
      <c r="F1039" s="31"/>
    </row>
    <row r="1040" spans="1:6" x14ac:dyDescent="0.3">
      <c r="A1040" s="31"/>
      <c r="B1040" s="31"/>
      <c r="C1040" s="31"/>
      <c r="D1040" s="31"/>
      <c r="E1040" s="31"/>
      <c r="F1040" s="31"/>
    </row>
    <row r="1041" spans="1:6" x14ac:dyDescent="0.3">
      <c r="A1041" s="31"/>
      <c r="B1041" s="31"/>
      <c r="C1041" s="31"/>
      <c r="D1041" s="31"/>
      <c r="E1041" s="31"/>
      <c r="F1041" s="31"/>
    </row>
    <row r="1042" spans="1:6" x14ac:dyDescent="0.3">
      <c r="A1042" s="31"/>
      <c r="B1042" s="31"/>
      <c r="C1042" s="31"/>
      <c r="D1042" s="31"/>
      <c r="E1042" s="31"/>
      <c r="F1042" s="31"/>
    </row>
    <row r="1043" spans="1:6" x14ac:dyDescent="0.3">
      <c r="A1043" s="31"/>
      <c r="B1043" s="31"/>
      <c r="C1043" s="31"/>
      <c r="D1043" s="31"/>
      <c r="E1043" s="31"/>
      <c r="F1043" s="31"/>
    </row>
    <row r="1044" spans="1:6" x14ac:dyDescent="0.3">
      <c r="A1044" s="31"/>
      <c r="B1044" s="31"/>
      <c r="C1044" s="31"/>
      <c r="D1044" s="31"/>
      <c r="E1044" s="31"/>
      <c r="F1044" s="31"/>
    </row>
    <row r="1045" spans="1:6" x14ac:dyDescent="0.3">
      <c r="A1045" s="31"/>
      <c r="B1045" s="31"/>
      <c r="C1045" s="31"/>
      <c r="D1045" s="31"/>
      <c r="E1045" s="31"/>
      <c r="F1045" s="31"/>
    </row>
    <row r="1046" spans="1:6" x14ac:dyDescent="0.3">
      <c r="A1046" s="31"/>
      <c r="B1046" s="31"/>
      <c r="C1046" s="31"/>
      <c r="D1046" s="31"/>
      <c r="E1046" s="31"/>
      <c r="F1046" s="31"/>
    </row>
    <row r="1047" spans="1:6" x14ac:dyDescent="0.3">
      <c r="A1047" s="31"/>
      <c r="B1047" s="31"/>
      <c r="C1047" s="31"/>
      <c r="D1047" s="31"/>
      <c r="E1047" s="31"/>
      <c r="F1047" s="31"/>
    </row>
    <row r="1048" spans="1:6" x14ac:dyDescent="0.3">
      <c r="A1048" s="31"/>
      <c r="B1048" s="31"/>
      <c r="C1048" s="31"/>
      <c r="D1048" s="31"/>
      <c r="E1048" s="31"/>
      <c r="F1048" s="31"/>
    </row>
    <row r="1049" spans="1:6" x14ac:dyDescent="0.3">
      <c r="A1049" s="31"/>
      <c r="B1049" s="31"/>
      <c r="C1049" s="31"/>
      <c r="D1049" s="31"/>
      <c r="E1049" s="31"/>
      <c r="F1049" s="31"/>
    </row>
    <row r="1050" spans="1:6" x14ac:dyDescent="0.3">
      <c r="A1050" s="31"/>
      <c r="B1050" s="31"/>
      <c r="C1050" s="31"/>
      <c r="D1050" s="31"/>
      <c r="E1050" s="31"/>
      <c r="F1050" s="31"/>
    </row>
    <row r="1051" spans="1:6" x14ac:dyDescent="0.3">
      <c r="A1051" s="31"/>
      <c r="B1051" s="31"/>
      <c r="C1051" s="31"/>
      <c r="D1051" s="31"/>
      <c r="E1051" s="31"/>
      <c r="F1051" s="31"/>
    </row>
    <row r="1052" spans="1:6" x14ac:dyDescent="0.3">
      <c r="A1052" s="31"/>
      <c r="B1052" s="31"/>
      <c r="C1052" s="31"/>
      <c r="D1052" s="31"/>
      <c r="E1052" s="31"/>
      <c r="F1052" s="31"/>
    </row>
    <row r="1053" spans="1:6" x14ac:dyDescent="0.3">
      <c r="A1053" s="31"/>
      <c r="B1053" s="31"/>
      <c r="C1053" s="31"/>
      <c r="D1053" s="31"/>
      <c r="E1053" s="31"/>
      <c r="F1053" s="31"/>
    </row>
    <row r="1054" spans="1:6" x14ac:dyDescent="0.3">
      <c r="A1054" s="31"/>
      <c r="B1054" s="31"/>
      <c r="C1054" s="31"/>
      <c r="D1054" s="31"/>
      <c r="E1054" s="31"/>
      <c r="F1054" s="31"/>
    </row>
    <row r="1055" spans="1:6" x14ac:dyDescent="0.3">
      <c r="A1055" s="31"/>
      <c r="B1055" s="31"/>
      <c r="C1055" s="31"/>
      <c r="D1055" s="31"/>
      <c r="E1055" s="31"/>
      <c r="F1055" s="31"/>
    </row>
    <row r="1056" spans="1:6" x14ac:dyDescent="0.3">
      <c r="A1056" s="31"/>
      <c r="B1056" s="31"/>
      <c r="C1056" s="31"/>
      <c r="D1056" s="31"/>
      <c r="E1056" s="31"/>
      <c r="F1056" s="31"/>
    </row>
    <row r="1057" spans="1:6" x14ac:dyDescent="0.3">
      <c r="A1057" s="31"/>
      <c r="B1057" s="31"/>
      <c r="C1057" s="31"/>
      <c r="D1057" s="31"/>
      <c r="E1057" s="31"/>
      <c r="F1057" s="31"/>
    </row>
    <row r="1058" spans="1:6" x14ac:dyDescent="0.3">
      <c r="A1058" s="31"/>
      <c r="B1058" s="31"/>
      <c r="C1058" s="31"/>
      <c r="D1058" s="31"/>
      <c r="E1058" s="31"/>
      <c r="F1058" s="31"/>
    </row>
    <row r="1059" spans="1:6" x14ac:dyDescent="0.3">
      <c r="A1059" s="31"/>
      <c r="B1059" s="31"/>
      <c r="C1059" s="31"/>
      <c r="D1059" s="31"/>
      <c r="E1059" s="31"/>
      <c r="F1059" s="31"/>
    </row>
    <row r="1060" spans="1:6" x14ac:dyDescent="0.3">
      <c r="A1060" s="31"/>
      <c r="B1060" s="31"/>
      <c r="C1060" s="31"/>
      <c r="D1060" s="31"/>
      <c r="E1060" s="31"/>
      <c r="F1060" s="31"/>
    </row>
    <row r="1061" spans="1:6" x14ac:dyDescent="0.3">
      <c r="A1061" s="31"/>
      <c r="B1061" s="31"/>
      <c r="C1061" s="31"/>
      <c r="D1061" s="31"/>
      <c r="E1061" s="31"/>
      <c r="F1061" s="31"/>
    </row>
    <row r="1062" spans="1:6" x14ac:dyDescent="0.3">
      <c r="A1062" s="31"/>
      <c r="B1062" s="31"/>
      <c r="C1062" s="31"/>
      <c r="D1062" s="31"/>
      <c r="E1062" s="31"/>
      <c r="F1062" s="31"/>
    </row>
    <row r="1063" spans="1:6" x14ac:dyDescent="0.3">
      <c r="A1063" s="31"/>
      <c r="B1063" s="31"/>
      <c r="C1063" s="31"/>
      <c r="D1063" s="31"/>
      <c r="E1063" s="31"/>
      <c r="F1063" s="31"/>
    </row>
    <row r="1064" spans="1:6" x14ac:dyDescent="0.3">
      <c r="A1064" s="31"/>
      <c r="B1064" s="31"/>
      <c r="C1064" s="31"/>
      <c r="D1064" s="31"/>
      <c r="E1064" s="31"/>
      <c r="F1064" s="31"/>
    </row>
    <row r="1065" spans="1:6" x14ac:dyDescent="0.3">
      <c r="A1065" s="31"/>
      <c r="B1065" s="31"/>
      <c r="C1065" s="31"/>
      <c r="D1065" s="31"/>
      <c r="E1065" s="31"/>
      <c r="F1065" s="31"/>
    </row>
    <row r="1066" spans="1:6" x14ac:dyDescent="0.3">
      <c r="A1066" s="31"/>
      <c r="B1066" s="31"/>
      <c r="C1066" s="31"/>
      <c r="D1066" s="31"/>
      <c r="E1066" s="31"/>
      <c r="F1066" s="31"/>
    </row>
    <row r="1067" spans="1:6" x14ac:dyDescent="0.3">
      <c r="A1067" s="31"/>
      <c r="B1067" s="31"/>
      <c r="C1067" s="31"/>
      <c r="D1067" s="31"/>
      <c r="E1067" s="31"/>
      <c r="F1067" s="31"/>
    </row>
    <row r="1068" spans="1:6" x14ac:dyDescent="0.3">
      <c r="A1068" s="31"/>
      <c r="B1068" s="31"/>
      <c r="C1068" s="31"/>
      <c r="D1068" s="31"/>
      <c r="E1068" s="31"/>
      <c r="F1068" s="31"/>
    </row>
    <row r="1069" spans="1:6" x14ac:dyDescent="0.3">
      <c r="A1069" s="31"/>
      <c r="B1069" s="31"/>
      <c r="C1069" s="31"/>
      <c r="D1069" s="31"/>
      <c r="E1069" s="31"/>
      <c r="F1069" s="31"/>
    </row>
    <row r="1070" spans="1:6" x14ac:dyDescent="0.3">
      <c r="A1070" s="31"/>
      <c r="B1070" s="31"/>
      <c r="C1070" s="31"/>
      <c r="D1070" s="31"/>
      <c r="E1070" s="31"/>
      <c r="F1070" s="31"/>
    </row>
    <row r="1071" spans="1:6" x14ac:dyDescent="0.3">
      <c r="A1071" s="31"/>
      <c r="B1071" s="31"/>
      <c r="C1071" s="31"/>
      <c r="D1071" s="31"/>
      <c r="E1071" s="31"/>
      <c r="F1071" s="31"/>
    </row>
    <row r="1072" spans="1:6" x14ac:dyDescent="0.3">
      <c r="A1072" s="31"/>
      <c r="B1072" s="31"/>
      <c r="C1072" s="31"/>
      <c r="D1072" s="31"/>
      <c r="E1072" s="31"/>
      <c r="F1072" s="31"/>
    </row>
    <row r="1073" spans="1:6" x14ac:dyDescent="0.3">
      <c r="A1073" s="31"/>
      <c r="B1073" s="31"/>
      <c r="C1073" s="31"/>
      <c r="D1073" s="31"/>
      <c r="E1073" s="31"/>
      <c r="F1073" s="31"/>
    </row>
    <row r="1074" spans="1:6" x14ac:dyDescent="0.3">
      <c r="A1074" s="31"/>
      <c r="B1074" s="31"/>
      <c r="C1074" s="31"/>
      <c r="D1074" s="31"/>
      <c r="E1074" s="31"/>
      <c r="F1074" s="31"/>
    </row>
    <row r="1075" spans="1:6" x14ac:dyDescent="0.3">
      <c r="A1075" s="31"/>
      <c r="B1075" s="31"/>
      <c r="C1075" s="31"/>
      <c r="D1075" s="31"/>
      <c r="E1075" s="31"/>
      <c r="F1075" s="31"/>
    </row>
    <row r="1076" spans="1:6" x14ac:dyDescent="0.3">
      <c r="A1076" s="31"/>
      <c r="B1076" s="31"/>
      <c r="C1076" s="31"/>
      <c r="D1076" s="31"/>
      <c r="E1076" s="31"/>
      <c r="F1076" s="31"/>
    </row>
    <row r="1077" spans="1:6" x14ac:dyDescent="0.3">
      <c r="A1077" s="31"/>
      <c r="B1077" s="31"/>
      <c r="C1077" s="31"/>
      <c r="D1077" s="31"/>
      <c r="E1077" s="31"/>
      <c r="F1077" s="31"/>
    </row>
    <row r="1078" spans="1:6" x14ac:dyDescent="0.3">
      <c r="A1078" s="31"/>
      <c r="B1078" s="31"/>
      <c r="C1078" s="31"/>
      <c r="D1078" s="31"/>
      <c r="E1078" s="31"/>
      <c r="F1078" s="31"/>
    </row>
    <row r="1079" spans="1:6" x14ac:dyDescent="0.3">
      <c r="A1079" s="31"/>
      <c r="B1079" s="31"/>
      <c r="C1079" s="31"/>
      <c r="D1079" s="31"/>
      <c r="E1079" s="31"/>
      <c r="F1079" s="31"/>
    </row>
    <row r="1080" spans="1:6" x14ac:dyDescent="0.3">
      <c r="A1080" s="31"/>
      <c r="B1080" s="31"/>
      <c r="C1080" s="31"/>
      <c r="D1080" s="31"/>
      <c r="E1080" s="31"/>
      <c r="F1080" s="31"/>
    </row>
    <row r="1081" spans="1:6" x14ac:dyDescent="0.3">
      <c r="A1081" s="31"/>
      <c r="B1081" s="31"/>
      <c r="C1081" s="31"/>
      <c r="D1081" s="31"/>
      <c r="E1081" s="31"/>
      <c r="F1081" s="31"/>
    </row>
    <row r="1082" spans="1:6" x14ac:dyDescent="0.3">
      <c r="A1082" s="31"/>
      <c r="B1082" s="31"/>
      <c r="C1082" s="31"/>
      <c r="D1082" s="31"/>
      <c r="E1082" s="31"/>
      <c r="F1082" s="31"/>
    </row>
    <row r="1083" spans="1:6" x14ac:dyDescent="0.3">
      <c r="A1083" s="31"/>
      <c r="B1083" s="31"/>
      <c r="C1083" s="31"/>
      <c r="D1083" s="31"/>
      <c r="E1083" s="31"/>
      <c r="F1083" s="31"/>
    </row>
    <row r="1084" spans="1:6" x14ac:dyDescent="0.3">
      <c r="A1084" s="31"/>
      <c r="B1084" s="31"/>
      <c r="C1084" s="31"/>
      <c r="D1084" s="31"/>
      <c r="E1084" s="31"/>
      <c r="F1084" s="31"/>
    </row>
    <row r="1085" spans="1:6" x14ac:dyDescent="0.3">
      <c r="A1085" s="31"/>
      <c r="B1085" s="31"/>
      <c r="C1085" s="31"/>
      <c r="D1085" s="31"/>
      <c r="E1085" s="31"/>
      <c r="F1085" s="31"/>
    </row>
    <row r="1086" spans="1:6" x14ac:dyDescent="0.3">
      <c r="A1086" s="31"/>
      <c r="B1086" s="31"/>
      <c r="C1086" s="31"/>
      <c r="D1086" s="31"/>
      <c r="E1086" s="31"/>
      <c r="F1086" s="31"/>
    </row>
    <row r="1087" spans="1:6" x14ac:dyDescent="0.3">
      <c r="A1087" s="31"/>
      <c r="B1087" s="31"/>
      <c r="C1087" s="31"/>
      <c r="D1087" s="31"/>
      <c r="E1087" s="31"/>
      <c r="F1087" s="31"/>
    </row>
    <row r="1088" spans="1:6" x14ac:dyDescent="0.3">
      <c r="A1088" s="31"/>
      <c r="B1088" s="31"/>
      <c r="C1088" s="31"/>
      <c r="D1088" s="31"/>
      <c r="E1088" s="31"/>
      <c r="F1088" s="31"/>
    </row>
    <row r="1089" spans="1:6" x14ac:dyDescent="0.3">
      <c r="A1089" s="31"/>
      <c r="B1089" s="31"/>
      <c r="C1089" s="31"/>
      <c r="D1089" s="31"/>
      <c r="E1089" s="31"/>
      <c r="F1089" s="31"/>
    </row>
    <row r="1090" spans="1:6" x14ac:dyDescent="0.3">
      <c r="A1090" s="31"/>
      <c r="B1090" s="31"/>
      <c r="C1090" s="31"/>
      <c r="D1090" s="31"/>
      <c r="E1090" s="31"/>
      <c r="F1090" s="31"/>
    </row>
    <row r="1091" spans="1:6" x14ac:dyDescent="0.3">
      <c r="A1091" s="31"/>
      <c r="B1091" s="31"/>
      <c r="C1091" s="31"/>
      <c r="D1091" s="31"/>
      <c r="E1091" s="31"/>
      <c r="F1091" s="31"/>
    </row>
    <row r="1092" spans="1:6" x14ac:dyDescent="0.3">
      <c r="A1092" s="31"/>
      <c r="B1092" s="31"/>
      <c r="C1092" s="31"/>
      <c r="D1092" s="31"/>
      <c r="E1092" s="31"/>
      <c r="F1092" s="31"/>
    </row>
    <row r="1093" spans="1:6" x14ac:dyDescent="0.3">
      <c r="A1093" s="31"/>
      <c r="B1093" s="31"/>
      <c r="C1093" s="31"/>
      <c r="D1093" s="31"/>
      <c r="E1093" s="31"/>
      <c r="F1093" s="31"/>
    </row>
    <row r="1094" spans="1:6" x14ac:dyDescent="0.3">
      <c r="A1094" s="31"/>
      <c r="B1094" s="31"/>
      <c r="C1094" s="31"/>
      <c r="D1094" s="31"/>
      <c r="E1094" s="31"/>
      <c r="F1094" s="31"/>
    </row>
    <row r="1095" spans="1:6" x14ac:dyDescent="0.3">
      <c r="A1095" s="31"/>
      <c r="B1095" s="31"/>
      <c r="C1095" s="31"/>
      <c r="D1095" s="31"/>
      <c r="E1095" s="31"/>
      <c r="F1095" s="31"/>
    </row>
    <row r="1096" spans="1:6" x14ac:dyDescent="0.3">
      <c r="A1096" s="31"/>
      <c r="B1096" s="31"/>
      <c r="C1096" s="31"/>
      <c r="D1096" s="31"/>
      <c r="E1096" s="31"/>
      <c r="F1096" s="31"/>
    </row>
    <row r="1097" spans="1:6" x14ac:dyDescent="0.3">
      <c r="A1097" s="31"/>
      <c r="B1097" s="31"/>
      <c r="C1097" s="31"/>
      <c r="D1097" s="31"/>
      <c r="E1097" s="31"/>
      <c r="F1097" s="31"/>
    </row>
    <row r="1098" spans="1:6" x14ac:dyDescent="0.3">
      <c r="A1098" s="31"/>
      <c r="B1098" s="31"/>
      <c r="C1098" s="31"/>
      <c r="D1098" s="31"/>
      <c r="E1098" s="31"/>
      <c r="F1098" s="31"/>
    </row>
    <row r="1099" spans="1:6" x14ac:dyDescent="0.3">
      <c r="A1099" s="31"/>
      <c r="B1099" s="31"/>
      <c r="C1099" s="31"/>
      <c r="D1099" s="31"/>
      <c r="E1099" s="31"/>
      <c r="F1099" s="31"/>
    </row>
    <row r="1100" spans="1:6" x14ac:dyDescent="0.3">
      <c r="A1100" s="31"/>
      <c r="B1100" s="31"/>
      <c r="C1100" s="31"/>
      <c r="D1100" s="31"/>
      <c r="E1100" s="31"/>
      <c r="F1100" s="31"/>
    </row>
    <row r="1101" spans="1:6" x14ac:dyDescent="0.3">
      <c r="A1101" s="31"/>
      <c r="B1101" s="31"/>
      <c r="C1101" s="31"/>
      <c r="D1101" s="31"/>
      <c r="E1101" s="31"/>
      <c r="F1101" s="31"/>
    </row>
    <row r="1102" spans="1:6" x14ac:dyDescent="0.3">
      <c r="A1102" s="31"/>
      <c r="B1102" s="31"/>
      <c r="C1102" s="31"/>
      <c r="D1102" s="31"/>
      <c r="E1102" s="31"/>
      <c r="F1102" s="31"/>
    </row>
    <row r="1103" spans="1:6" x14ac:dyDescent="0.3">
      <c r="A1103" s="31"/>
      <c r="B1103" s="31"/>
      <c r="C1103" s="31"/>
      <c r="D1103" s="31"/>
      <c r="E1103" s="31"/>
      <c r="F1103" s="31"/>
    </row>
    <row r="1104" spans="1:6" x14ac:dyDescent="0.3">
      <c r="A1104" s="31"/>
      <c r="B1104" s="31"/>
      <c r="C1104" s="31"/>
      <c r="D1104" s="31"/>
      <c r="E1104" s="31"/>
      <c r="F1104" s="31"/>
    </row>
    <row r="1105" spans="1:6" x14ac:dyDescent="0.3">
      <c r="A1105" s="31"/>
      <c r="B1105" s="31"/>
      <c r="C1105" s="31"/>
      <c r="D1105" s="31"/>
      <c r="E1105" s="31"/>
      <c r="F1105" s="31"/>
    </row>
    <row r="1106" spans="1:6" x14ac:dyDescent="0.3">
      <c r="A1106" s="31"/>
      <c r="B1106" s="31"/>
      <c r="C1106" s="31"/>
      <c r="D1106" s="31"/>
      <c r="E1106" s="31"/>
      <c r="F1106" s="31"/>
    </row>
    <row r="1107" spans="1:6" x14ac:dyDescent="0.3">
      <c r="A1107" s="31"/>
      <c r="B1107" s="31"/>
      <c r="C1107" s="31"/>
      <c r="D1107" s="31"/>
      <c r="E1107" s="31"/>
      <c r="F1107" s="31"/>
    </row>
    <row r="1108" spans="1:6" x14ac:dyDescent="0.3">
      <c r="A1108" s="31"/>
      <c r="B1108" s="31"/>
      <c r="C1108" s="31"/>
      <c r="D1108" s="31"/>
      <c r="E1108" s="31"/>
      <c r="F1108" s="31"/>
    </row>
    <row r="1109" spans="1:6" x14ac:dyDescent="0.3">
      <c r="A1109" s="31"/>
      <c r="B1109" s="31"/>
      <c r="C1109" s="31"/>
      <c r="D1109" s="31"/>
      <c r="E1109" s="31"/>
      <c r="F1109" s="31"/>
    </row>
    <row r="1110" spans="1:6" x14ac:dyDescent="0.3">
      <c r="A1110" s="31"/>
      <c r="B1110" s="31"/>
      <c r="C1110" s="31"/>
      <c r="D1110" s="31"/>
      <c r="E1110" s="31"/>
      <c r="F1110" s="31"/>
    </row>
    <row r="1111" spans="1:6" x14ac:dyDescent="0.3">
      <c r="A1111" s="31"/>
      <c r="B1111" s="31"/>
      <c r="C1111" s="31"/>
      <c r="D1111" s="31"/>
      <c r="E1111" s="31"/>
      <c r="F1111" s="31"/>
    </row>
    <row r="1112" spans="1:6" x14ac:dyDescent="0.3">
      <c r="A1112" s="31"/>
      <c r="B1112" s="31"/>
      <c r="C1112" s="31"/>
      <c r="D1112" s="31"/>
      <c r="E1112" s="31"/>
      <c r="F1112" s="31"/>
    </row>
    <row r="1113" spans="1:6" x14ac:dyDescent="0.3">
      <c r="A1113" s="31"/>
      <c r="B1113" s="31"/>
      <c r="C1113" s="31"/>
      <c r="D1113" s="31"/>
      <c r="E1113" s="31"/>
      <c r="F1113" s="31"/>
    </row>
    <row r="1114" spans="1:6" x14ac:dyDescent="0.3">
      <c r="A1114" s="31"/>
      <c r="B1114" s="31"/>
      <c r="C1114" s="31"/>
      <c r="D1114" s="31"/>
      <c r="E1114" s="31"/>
      <c r="F1114" s="31"/>
    </row>
    <row r="1115" spans="1:6" x14ac:dyDescent="0.3">
      <c r="A1115" s="31"/>
      <c r="B1115" s="31"/>
      <c r="C1115" s="31"/>
      <c r="D1115" s="31"/>
      <c r="E1115" s="31"/>
      <c r="F1115" s="31"/>
    </row>
    <row r="1116" spans="1:6" x14ac:dyDescent="0.3">
      <c r="A1116" s="31"/>
      <c r="B1116" s="31"/>
      <c r="C1116" s="31"/>
      <c r="D1116" s="31"/>
      <c r="E1116" s="31"/>
      <c r="F1116" s="31"/>
    </row>
    <row r="1117" spans="1:6" x14ac:dyDescent="0.3">
      <c r="A1117" s="31"/>
      <c r="B1117" s="31"/>
      <c r="C1117" s="31"/>
      <c r="D1117" s="31"/>
      <c r="E1117" s="31"/>
      <c r="F1117" s="31"/>
    </row>
    <row r="1118" spans="1:6" x14ac:dyDescent="0.3">
      <c r="A1118" s="31"/>
      <c r="B1118" s="31"/>
      <c r="C1118" s="31"/>
      <c r="D1118" s="31"/>
      <c r="E1118" s="31"/>
      <c r="F1118" s="31"/>
    </row>
    <row r="1119" spans="1:6" x14ac:dyDescent="0.3">
      <c r="A1119" s="31"/>
      <c r="B1119" s="31"/>
      <c r="C1119" s="31"/>
      <c r="D1119" s="31"/>
      <c r="E1119" s="31"/>
      <c r="F1119" s="31"/>
    </row>
    <row r="1120" spans="1:6" x14ac:dyDescent="0.3">
      <c r="A1120" s="31"/>
      <c r="B1120" s="31"/>
      <c r="C1120" s="31"/>
      <c r="D1120" s="31"/>
      <c r="E1120" s="31"/>
      <c r="F1120" s="31"/>
    </row>
    <row r="1121" spans="1:6" x14ac:dyDescent="0.3">
      <c r="A1121" s="31"/>
      <c r="B1121" s="31"/>
      <c r="C1121" s="31"/>
      <c r="D1121" s="31"/>
      <c r="E1121" s="31"/>
      <c r="F1121" s="31"/>
    </row>
    <row r="1122" spans="1:6" x14ac:dyDescent="0.3">
      <c r="A1122" s="31"/>
      <c r="B1122" s="31"/>
      <c r="C1122" s="31"/>
      <c r="D1122" s="31"/>
      <c r="E1122" s="31"/>
      <c r="F1122" s="31"/>
    </row>
    <row r="1123" spans="1:6" x14ac:dyDescent="0.3">
      <c r="A1123" s="31"/>
      <c r="B1123" s="31"/>
      <c r="C1123" s="31"/>
      <c r="D1123" s="31"/>
      <c r="E1123" s="31"/>
      <c r="F1123" s="31"/>
    </row>
    <row r="1124" spans="1:6" x14ac:dyDescent="0.3">
      <c r="A1124" s="31"/>
      <c r="B1124" s="31"/>
      <c r="C1124" s="31"/>
      <c r="D1124" s="31"/>
      <c r="E1124" s="31"/>
      <c r="F1124" s="31"/>
    </row>
    <row r="1125" spans="1:6" x14ac:dyDescent="0.3">
      <c r="A1125" s="31"/>
      <c r="B1125" s="31"/>
      <c r="C1125" s="31"/>
      <c r="D1125" s="31"/>
      <c r="E1125" s="31"/>
      <c r="F1125" s="31"/>
    </row>
    <row r="1126" spans="1:6" x14ac:dyDescent="0.3">
      <c r="A1126" s="31"/>
      <c r="B1126" s="31"/>
      <c r="C1126" s="31"/>
      <c r="D1126" s="31"/>
      <c r="E1126" s="31"/>
      <c r="F1126" s="31"/>
    </row>
    <row r="1127" spans="1:6" x14ac:dyDescent="0.3">
      <c r="A1127" s="31"/>
      <c r="B1127" s="31"/>
      <c r="C1127" s="31"/>
      <c r="D1127" s="31"/>
      <c r="E1127" s="31"/>
      <c r="F1127" s="31"/>
    </row>
    <row r="1128" spans="1:6" x14ac:dyDescent="0.3">
      <c r="A1128" s="31"/>
      <c r="B1128" s="31"/>
      <c r="C1128" s="31"/>
      <c r="D1128" s="31"/>
      <c r="E1128" s="31"/>
      <c r="F1128" s="31"/>
    </row>
    <row r="1129" spans="1:6" x14ac:dyDescent="0.3">
      <c r="A1129" s="31"/>
      <c r="B1129" s="31"/>
      <c r="C1129" s="31"/>
      <c r="D1129" s="31"/>
      <c r="E1129" s="31"/>
      <c r="F1129" s="31"/>
    </row>
    <row r="1130" spans="1:6" x14ac:dyDescent="0.3">
      <c r="A1130" s="31"/>
      <c r="B1130" s="31"/>
      <c r="C1130" s="31"/>
      <c r="D1130" s="31"/>
      <c r="E1130" s="31"/>
      <c r="F1130" s="31"/>
    </row>
    <row r="1131" spans="1:6" x14ac:dyDescent="0.3">
      <c r="A1131" s="31"/>
      <c r="B1131" s="31"/>
      <c r="C1131" s="31"/>
      <c r="D1131" s="31"/>
      <c r="E1131" s="31"/>
      <c r="F1131" s="31"/>
    </row>
    <row r="1132" spans="1:6" x14ac:dyDescent="0.3">
      <c r="A1132" s="31"/>
      <c r="B1132" s="31"/>
      <c r="C1132" s="31"/>
      <c r="D1132" s="31"/>
      <c r="E1132" s="31"/>
      <c r="F1132" s="31"/>
    </row>
    <row r="1133" spans="1:6" x14ac:dyDescent="0.3">
      <c r="A1133" s="31"/>
      <c r="B1133" s="31"/>
      <c r="C1133" s="31"/>
      <c r="D1133" s="31"/>
      <c r="E1133" s="31"/>
      <c r="F1133" s="31"/>
    </row>
    <row r="1134" spans="1:6" x14ac:dyDescent="0.3">
      <c r="A1134" s="31"/>
      <c r="B1134" s="31"/>
      <c r="C1134" s="31"/>
      <c r="D1134" s="31"/>
      <c r="E1134" s="31"/>
      <c r="F1134" s="31"/>
    </row>
    <row r="1135" spans="1:6" x14ac:dyDescent="0.3">
      <c r="A1135" s="31"/>
      <c r="B1135" s="31"/>
      <c r="C1135" s="31"/>
      <c r="D1135" s="31"/>
      <c r="E1135" s="31"/>
      <c r="F1135" s="31"/>
    </row>
    <row r="1136" spans="1:6" x14ac:dyDescent="0.3">
      <c r="A1136" s="31"/>
      <c r="B1136" s="31"/>
      <c r="C1136" s="31"/>
      <c r="D1136" s="31"/>
      <c r="E1136" s="31"/>
      <c r="F1136" s="31"/>
    </row>
    <row r="1137" spans="1:6" x14ac:dyDescent="0.3">
      <c r="A1137" s="31"/>
      <c r="B1137" s="31"/>
      <c r="C1137" s="31"/>
      <c r="D1137" s="31"/>
      <c r="E1137" s="31"/>
      <c r="F1137" s="31"/>
    </row>
    <row r="1138" spans="1:6" x14ac:dyDescent="0.3">
      <c r="A1138" s="31"/>
      <c r="B1138" s="31"/>
      <c r="C1138" s="31"/>
      <c r="D1138" s="31"/>
      <c r="E1138" s="31"/>
      <c r="F1138" s="31"/>
    </row>
    <row r="1139" spans="1:6" x14ac:dyDescent="0.3">
      <c r="A1139" s="31"/>
      <c r="B1139" s="31"/>
      <c r="C1139" s="31"/>
      <c r="D1139" s="31"/>
      <c r="E1139" s="31"/>
      <c r="F1139" s="31"/>
    </row>
    <row r="1140" spans="1:6" x14ac:dyDescent="0.3">
      <c r="A1140" s="31"/>
      <c r="B1140" s="31"/>
      <c r="C1140" s="31"/>
      <c r="D1140" s="31"/>
      <c r="E1140" s="31"/>
      <c r="F1140" s="31"/>
    </row>
    <row r="1141" spans="1:6" x14ac:dyDescent="0.3">
      <c r="A1141" s="31"/>
      <c r="B1141" s="31"/>
      <c r="C1141" s="31"/>
      <c r="D1141" s="31"/>
      <c r="E1141" s="31"/>
      <c r="F1141" s="31"/>
    </row>
    <row r="1142" spans="1:6" x14ac:dyDescent="0.3">
      <c r="A1142" s="31"/>
      <c r="B1142" s="31"/>
      <c r="C1142" s="31"/>
      <c r="D1142" s="31"/>
      <c r="E1142" s="31"/>
      <c r="F1142" s="31"/>
    </row>
    <row r="1143" spans="1:6" x14ac:dyDescent="0.3">
      <c r="A1143" s="31"/>
      <c r="B1143" s="31"/>
      <c r="C1143" s="31"/>
      <c r="D1143" s="31"/>
      <c r="E1143" s="31"/>
      <c r="F1143" s="31"/>
    </row>
    <row r="1144" spans="1:6" x14ac:dyDescent="0.3">
      <c r="A1144" s="31"/>
      <c r="B1144" s="31"/>
      <c r="C1144" s="31"/>
      <c r="D1144" s="31"/>
      <c r="E1144" s="31"/>
      <c r="F1144" s="31"/>
    </row>
    <row r="1145" spans="1:6" x14ac:dyDescent="0.3">
      <c r="A1145" s="31"/>
      <c r="B1145" s="31"/>
      <c r="C1145" s="31"/>
      <c r="D1145" s="31"/>
      <c r="E1145" s="31"/>
      <c r="F1145" s="31"/>
    </row>
    <row r="1146" spans="1:6" x14ac:dyDescent="0.3">
      <c r="A1146" s="31"/>
      <c r="B1146" s="31"/>
      <c r="C1146" s="31"/>
      <c r="D1146" s="31"/>
      <c r="E1146" s="31"/>
      <c r="F1146" s="31"/>
    </row>
    <row r="1147" spans="1:6" x14ac:dyDescent="0.3">
      <c r="A1147" s="31"/>
      <c r="B1147" s="31"/>
      <c r="C1147" s="31"/>
      <c r="D1147" s="31"/>
      <c r="E1147" s="31"/>
      <c r="F1147" s="31"/>
    </row>
    <row r="1148" spans="1:6" x14ac:dyDescent="0.3">
      <c r="A1148" s="31"/>
      <c r="B1148" s="31"/>
      <c r="C1148" s="31"/>
      <c r="D1148" s="31"/>
      <c r="E1148" s="31"/>
      <c r="F1148" s="31"/>
    </row>
    <row r="1149" spans="1:6" x14ac:dyDescent="0.3">
      <c r="A1149" s="31"/>
      <c r="B1149" s="31"/>
      <c r="C1149" s="31"/>
      <c r="D1149" s="31"/>
      <c r="E1149" s="31"/>
      <c r="F1149" s="31"/>
    </row>
    <row r="1150" spans="1:6" x14ac:dyDescent="0.3">
      <c r="A1150" s="31"/>
      <c r="B1150" s="31"/>
      <c r="C1150" s="31"/>
      <c r="D1150" s="31"/>
      <c r="E1150" s="31"/>
      <c r="F1150" s="31"/>
    </row>
    <row r="1151" spans="1:6" x14ac:dyDescent="0.3">
      <c r="A1151" s="31"/>
      <c r="B1151" s="31"/>
      <c r="C1151" s="31"/>
      <c r="D1151" s="31"/>
      <c r="E1151" s="31"/>
      <c r="F1151" s="31"/>
    </row>
    <row r="1152" spans="1:6" x14ac:dyDescent="0.3">
      <c r="A1152" s="31"/>
      <c r="B1152" s="31"/>
      <c r="C1152" s="31"/>
      <c r="D1152" s="31"/>
      <c r="E1152" s="31"/>
      <c r="F1152" s="31"/>
    </row>
    <row r="1153" spans="1:6" x14ac:dyDescent="0.3">
      <c r="A1153" s="31"/>
      <c r="B1153" s="31"/>
      <c r="C1153" s="31"/>
      <c r="D1153" s="31"/>
      <c r="E1153" s="31"/>
      <c r="F1153" s="31"/>
    </row>
    <row r="1154" spans="1:6" x14ac:dyDescent="0.3">
      <c r="A1154" s="31"/>
      <c r="B1154" s="31"/>
      <c r="C1154" s="31"/>
      <c r="D1154" s="31"/>
      <c r="E1154" s="31"/>
      <c r="F1154" s="31"/>
    </row>
    <row r="1155" spans="1:6" x14ac:dyDescent="0.3">
      <c r="A1155" s="31"/>
      <c r="B1155" s="31"/>
      <c r="C1155" s="31"/>
      <c r="D1155" s="31"/>
      <c r="E1155" s="31"/>
      <c r="F1155" s="31"/>
    </row>
    <row r="1156" spans="1:6" x14ac:dyDescent="0.3">
      <c r="A1156" s="31"/>
      <c r="B1156" s="31"/>
      <c r="C1156" s="31"/>
      <c r="D1156" s="31"/>
      <c r="E1156" s="31"/>
      <c r="F1156" s="31"/>
    </row>
    <row r="1157" spans="1:6" x14ac:dyDescent="0.3">
      <c r="A1157" s="31"/>
      <c r="B1157" s="31"/>
      <c r="C1157" s="31"/>
      <c r="D1157" s="31"/>
      <c r="E1157" s="31"/>
      <c r="F1157" s="31"/>
    </row>
    <row r="1158" spans="1:6" x14ac:dyDescent="0.3">
      <c r="A1158" s="31"/>
      <c r="B1158" s="31"/>
      <c r="C1158" s="31"/>
      <c r="D1158" s="31"/>
      <c r="E1158" s="31"/>
      <c r="F1158" s="31"/>
    </row>
    <row r="1159" spans="1:6" x14ac:dyDescent="0.3">
      <c r="A1159" s="31"/>
      <c r="B1159" s="31"/>
      <c r="C1159" s="31"/>
      <c r="D1159" s="31"/>
      <c r="E1159" s="31"/>
      <c r="F1159" s="31"/>
    </row>
    <row r="1160" spans="1:6" x14ac:dyDescent="0.3">
      <c r="A1160" s="31"/>
      <c r="B1160" s="31"/>
      <c r="C1160" s="31"/>
      <c r="D1160" s="31"/>
      <c r="E1160" s="31"/>
      <c r="F1160" s="31"/>
    </row>
    <row r="1161" spans="1:6" x14ac:dyDescent="0.3">
      <c r="A1161" s="31"/>
      <c r="B1161" s="31"/>
      <c r="C1161" s="31"/>
      <c r="D1161" s="31"/>
      <c r="E1161" s="31"/>
      <c r="F1161" s="31"/>
    </row>
    <row r="1162" spans="1:6" x14ac:dyDescent="0.3">
      <c r="A1162" s="31"/>
      <c r="B1162" s="31"/>
      <c r="C1162" s="31"/>
      <c r="D1162" s="31"/>
      <c r="E1162" s="31"/>
      <c r="F1162" s="31"/>
    </row>
    <row r="1163" spans="1:6" x14ac:dyDescent="0.3">
      <c r="A1163" s="31"/>
      <c r="B1163" s="31"/>
      <c r="C1163" s="31"/>
      <c r="D1163" s="31"/>
      <c r="E1163" s="31"/>
      <c r="F1163" s="31"/>
    </row>
    <row r="1164" spans="1:6" x14ac:dyDescent="0.3">
      <c r="A1164" s="31"/>
      <c r="B1164" s="31"/>
      <c r="C1164" s="31"/>
      <c r="D1164" s="31"/>
      <c r="E1164" s="31"/>
      <c r="F1164" s="31"/>
    </row>
    <row r="1165" spans="1:6" x14ac:dyDescent="0.3">
      <c r="A1165" s="31"/>
      <c r="B1165" s="31"/>
      <c r="C1165" s="31"/>
      <c r="D1165" s="31"/>
      <c r="E1165" s="31"/>
      <c r="F1165" s="31"/>
    </row>
    <row r="1166" spans="1:6" x14ac:dyDescent="0.3">
      <c r="A1166" s="31"/>
      <c r="B1166" s="31"/>
      <c r="C1166" s="31"/>
      <c r="D1166" s="31"/>
      <c r="E1166" s="31"/>
      <c r="F1166" s="31"/>
    </row>
    <row r="1167" spans="1:6" x14ac:dyDescent="0.3">
      <c r="A1167" s="31"/>
      <c r="B1167" s="31"/>
      <c r="C1167" s="31"/>
      <c r="D1167" s="31"/>
      <c r="E1167" s="31"/>
      <c r="F1167" s="31"/>
    </row>
    <row r="1168" spans="1:6" x14ac:dyDescent="0.3">
      <c r="A1168" s="31"/>
      <c r="B1168" s="31"/>
      <c r="C1168" s="31"/>
      <c r="D1168" s="31"/>
      <c r="E1168" s="31"/>
      <c r="F1168" s="31"/>
    </row>
    <row r="1169" spans="1:6" x14ac:dyDescent="0.3">
      <c r="A1169" s="31"/>
      <c r="B1169" s="31"/>
      <c r="C1169" s="31"/>
      <c r="D1169" s="31"/>
      <c r="E1169" s="31"/>
      <c r="F1169" s="31"/>
    </row>
    <row r="1170" spans="1:6" x14ac:dyDescent="0.3">
      <c r="A1170" s="31"/>
      <c r="B1170" s="31"/>
      <c r="C1170" s="31"/>
      <c r="D1170" s="31"/>
      <c r="E1170" s="31"/>
      <c r="F1170" s="31"/>
    </row>
    <row r="1171" spans="1:6" x14ac:dyDescent="0.3">
      <c r="A1171" s="31"/>
      <c r="B1171" s="31"/>
      <c r="C1171" s="31"/>
      <c r="D1171" s="31"/>
      <c r="E1171" s="31"/>
      <c r="F1171" s="31"/>
    </row>
    <row r="1172" spans="1:6" x14ac:dyDescent="0.3">
      <c r="A1172" s="31"/>
      <c r="B1172" s="31"/>
      <c r="C1172" s="31"/>
      <c r="D1172" s="31"/>
      <c r="E1172" s="31"/>
      <c r="F1172" s="31"/>
    </row>
    <row r="1173" spans="1:6" x14ac:dyDescent="0.3">
      <c r="A1173" s="31"/>
      <c r="B1173" s="31"/>
      <c r="C1173" s="31"/>
      <c r="D1173" s="31"/>
      <c r="E1173" s="31"/>
      <c r="F1173" s="31"/>
    </row>
    <row r="1174" spans="1:6" x14ac:dyDescent="0.3">
      <c r="A1174" s="31"/>
      <c r="B1174" s="31"/>
      <c r="C1174" s="31"/>
      <c r="D1174" s="31"/>
      <c r="E1174" s="31"/>
      <c r="F1174" s="31"/>
    </row>
    <row r="1175" spans="1:6" x14ac:dyDescent="0.3">
      <c r="A1175" s="31"/>
      <c r="B1175" s="31"/>
      <c r="C1175" s="31"/>
      <c r="D1175" s="31"/>
      <c r="E1175" s="31"/>
      <c r="F1175" s="31"/>
    </row>
    <row r="1176" spans="1:6" x14ac:dyDescent="0.3">
      <c r="A1176" s="31"/>
      <c r="B1176" s="31"/>
      <c r="C1176" s="31"/>
      <c r="D1176" s="31"/>
      <c r="E1176" s="31"/>
      <c r="F1176" s="31"/>
    </row>
    <row r="1177" spans="1:6" x14ac:dyDescent="0.3">
      <c r="A1177" s="31"/>
      <c r="B1177" s="31"/>
      <c r="C1177" s="31"/>
      <c r="D1177" s="31"/>
      <c r="E1177" s="31"/>
      <c r="F1177" s="31"/>
    </row>
    <row r="1178" spans="1:6" x14ac:dyDescent="0.3">
      <c r="A1178" s="31"/>
      <c r="B1178" s="31"/>
      <c r="C1178" s="31"/>
      <c r="D1178" s="31"/>
      <c r="E1178" s="31"/>
      <c r="F1178" s="31"/>
    </row>
    <row r="1179" spans="1:6" x14ac:dyDescent="0.3">
      <c r="A1179" s="31"/>
      <c r="B1179" s="31"/>
      <c r="C1179" s="31"/>
      <c r="D1179" s="31"/>
      <c r="E1179" s="31"/>
      <c r="F1179" s="31"/>
    </row>
    <row r="1180" spans="1:6" x14ac:dyDescent="0.3">
      <c r="A1180" s="31"/>
      <c r="B1180" s="31"/>
      <c r="C1180" s="31"/>
      <c r="D1180" s="31"/>
      <c r="E1180" s="31"/>
      <c r="F1180" s="31"/>
    </row>
    <row r="1181" spans="1:6" x14ac:dyDescent="0.3">
      <c r="A1181" s="31"/>
      <c r="B1181" s="31"/>
      <c r="C1181" s="31"/>
      <c r="D1181" s="31"/>
      <c r="E1181" s="31"/>
      <c r="F1181" s="31"/>
    </row>
    <row r="1182" spans="1:6" x14ac:dyDescent="0.3">
      <c r="A1182" s="31"/>
      <c r="B1182" s="31"/>
      <c r="C1182" s="31"/>
      <c r="D1182" s="31"/>
      <c r="E1182" s="31"/>
      <c r="F1182" s="31"/>
    </row>
    <row r="1183" spans="1:6" x14ac:dyDescent="0.3">
      <c r="A1183" s="31"/>
      <c r="B1183" s="31"/>
      <c r="C1183" s="31"/>
      <c r="D1183" s="31"/>
      <c r="E1183" s="31"/>
      <c r="F1183" s="31"/>
    </row>
    <row r="1184" spans="1:6" x14ac:dyDescent="0.3">
      <c r="A1184" s="31"/>
      <c r="B1184" s="31"/>
      <c r="C1184" s="31"/>
      <c r="D1184" s="31"/>
      <c r="E1184" s="31"/>
      <c r="F1184" s="31"/>
    </row>
    <row r="1185" spans="1:6" x14ac:dyDescent="0.3">
      <c r="A1185" s="31"/>
      <c r="B1185" s="31"/>
      <c r="C1185" s="31"/>
      <c r="D1185" s="31"/>
      <c r="E1185" s="31"/>
      <c r="F1185" s="31"/>
    </row>
    <row r="1186" spans="1:6" x14ac:dyDescent="0.3">
      <c r="A1186" s="31"/>
      <c r="B1186" s="31"/>
      <c r="C1186" s="31"/>
      <c r="D1186" s="31"/>
      <c r="E1186" s="31"/>
      <c r="F1186" s="31"/>
    </row>
    <row r="1187" spans="1:6" x14ac:dyDescent="0.3">
      <c r="A1187" s="31"/>
      <c r="B1187" s="31"/>
      <c r="C1187" s="31"/>
      <c r="D1187" s="31"/>
      <c r="E1187" s="31"/>
      <c r="F1187" s="31"/>
    </row>
    <row r="1188" spans="1:6" x14ac:dyDescent="0.3">
      <c r="A1188" s="31"/>
      <c r="B1188" s="31"/>
      <c r="C1188" s="31"/>
      <c r="D1188" s="31"/>
      <c r="E1188" s="31"/>
      <c r="F1188" s="31"/>
    </row>
    <row r="1189" spans="1:6" x14ac:dyDescent="0.3">
      <c r="A1189" s="31"/>
      <c r="B1189" s="31"/>
      <c r="C1189" s="31"/>
      <c r="D1189" s="31"/>
      <c r="E1189" s="31"/>
      <c r="F1189" s="31"/>
    </row>
    <row r="1190" spans="1:6" x14ac:dyDescent="0.3">
      <c r="A1190" s="31"/>
      <c r="B1190" s="31"/>
      <c r="C1190" s="31"/>
      <c r="D1190" s="31"/>
      <c r="E1190" s="31"/>
      <c r="F1190" s="31"/>
    </row>
    <row r="1191" spans="1:6" x14ac:dyDescent="0.3">
      <c r="A1191" s="31"/>
      <c r="B1191" s="31"/>
      <c r="C1191" s="31"/>
      <c r="D1191" s="31"/>
      <c r="E1191" s="31"/>
      <c r="F1191" s="31"/>
    </row>
    <row r="1192" spans="1:6" x14ac:dyDescent="0.3">
      <c r="A1192" s="31"/>
      <c r="B1192" s="31"/>
      <c r="C1192" s="31"/>
      <c r="D1192" s="31"/>
      <c r="E1192" s="31"/>
      <c r="F1192" s="31"/>
    </row>
    <row r="1193" spans="1:6" x14ac:dyDescent="0.3">
      <c r="A1193" s="31"/>
      <c r="B1193" s="31"/>
      <c r="C1193" s="31"/>
      <c r="D1193" s="31"/>
      <c r="E1193" s="31"/>
      <c r="F1193" s="31"/>
    </row>
    <row r="1194" spans="1:6" x14ac:dyDescent="0.3">
      <c r="A1194" s="31"/>
      <c r="B1194" s="31"/>
      <c r="C1194" s="31"/>
      <c r="D1194" s="31"/>
      <c r="E1194" s="31"/>
      <c r="F1194" s="31"/>
    </row>
    <row r="1195" spans="1:6" x14ac:dyDescent="0.3">
      <c r="A1195" s="31"/>
      <c r="B1195" s="31"/>
      <c r="C1195" s="31"/>
      <c r="D1195" s="31"/>
      <c r="E1195" s="31"/>
      <c r="F1195" s="31"/>
    </row>
    <row r="1196" spans="1:6" x14ac:dyDescent="0.3">
      <c r="A1196" s="31"/>
      <c r="B1196" s="31"/>
      <c r="C1196" s="31"/>
      <c r="D1196" s="31"/>
      <c r="E1196" s="31"/>
      <c r="F1196" s="31"/>
    </row>
    <row r="1197" spans="1:6" x14ac:dyDescent="0.3">
      <c r="A1197" s="31"/>
      <c r="B1197" s="31"/>
      <c r="C1197" s="31"/>
      <c r="D1197" s="31"/>
      <c r="E1197" s="31"/>
      <c r="F1197" s="31"/>
    </row>
    <row r="1198" spans="1:6" x14ac:dyDescent="0.3">
      <c r="A1198" s="31"/>
      <c r="B1198" s="31"/>
      <c r="C1198" s="31"/>
      <c r="D1198" s="31"/>
      <c r="E1198" s="31"/>
      <c r="F1198" s="31"/>
    </row>
    <row r="1199" spans="1:6" x14ac:dyDescent="0.3">
      <c r="A1199" s="31"/>
      <c r="B1199" s="31"/>
      <c r="C1199" s="31"/>
      <c r="D1199" s="31"/>
      <c r="E1199" s="31"/>
      <c r="F1199" s="31"/>
    </row>
    <row r="1200" spans="1:6" x14ac:dyDescent="0.3">
      <c r="A1200" s="31"/>
      <c r="B1200" s="31"/>
      <c r="C1200" s="31"/>
      <c r="D1200" s="31"/>
      <c r="E1200" s="31"/>
      <c r="F1200" s="31"/>
    </row>
    <row r="1201" spans="1:6" x14ac:dyDescent="0.3">
      <c r="A1201" s="31"/>
      <c r="B1201" s="31"/>
      <c r="C1201" s="31"/>
      <c r="D1201" s="31"/>
      <c r="E1201" s="31"/>
      <c r="F1201" s="31"/>
    </row>
    <row r="1202" spans="1:6" x14ac:dyDescent="0.3">
      <c r="A1202" s="31"/>
      <c r="B1202" s="31"/>
      <c r="C1202" s="31"/>
      <c r="D1202" s="31"/>
      <c r="E1202" s="31"/>
      <c r="F1202" s="31"/>
    </row>
    <row r="1203" spans="1:6" x14ac:dyDescent="0.3">
      <c r="A1203" s="31"/>
      <c r="B1203" s="31"/>
      <c r="C1203" s="31"/>
      <c r="D1203" s="31"/>
      <c r="E1203" s="31"/>
      <c r="F1203" s="31"/>
    </row>
    <row r="1204" spans="1:6" x14ac:dyDescent="0.3">
      <c r="A1204" s="31"/>
      <c r="B1204" s="31"/>
      <c r="C1204" s="31"/>
      <c r="D1204" s="31"/>
      <c r="E1204" s="31"/>
      <c r="F1204" s="31"/>
    </row>
    <row r="1205" spans="1:6" x14ac:dyDescent="0.3">
      <c r="A1205" s="31"/>
      <c r="B1205" s="31"/>
      <c r="C1205" s="31"/>
      <c r="D1205" s="31"/>
      <c r="E1205" s="31"/>
      <c r="F1205" s="31"/>
    </row>
    <row r="1206" spans="1:6" x14ac:dyDescent="0.3">
      <c r="A1206" s="31"/>
      <c r="B1206" s="31"/>
      <c r="C1206" s="31"/>
      <c r="D1206" s="31"/>
      <c r="E1206" s="31"/>
      <c r="F1206" s="31"/>
    </row>
    <row r="1207" spans="1:6" x14ac:dyDescent="0.3">
      <c r="A1207" s="31"/>
      <c r="B1207" s="31"/>
      <c r="C1207" s="31"/>
      <c r="D1207" s="31"/>
      <c r="E1207" s="31"/>
      <c r="F1207" s="31"/>
    </row>
    <row r="1208" spans="1:6" x14ac:dyDescent="0.3">
      <c r="A1208" s="31"/>
      <c r="B1208" s="31"/>
      <c r="C1208" s="31"/>
      <c r="D1208" s="31"/>
      <c r="E1208" s="31"/>
      <c r="F1208" s="31"/>
    </row>
    <row r="1209" spans="1:6" x14ac:dyDescent="0.3">
      <c r="A1209" s="31"/>
      <c r="B1209" s="31"/>
      <c r="C1209" s="31"/>
      <c r="D1209" s="31"/>
      <c r="E1209" s="31"/>
      <c r="F1209" s="31"/>
    </row>
    <row r="1210" spans="1:6" x14ac:dyDescent="0.3">
      <c r="A1210" s="31"/>
      <c r="B1210" s="31"/>
      <c r="C1210" s="31"/>
      <c r="D1210" s="31"/>
      <c r="E1210" s="31"/>
      <c r="F1210" s="31"/>
    </row>
    <row r="1211" spans="1:6" x14ac:dyDescent="0.3">
      <c r="A1211" s="31"/>
      <c r="B1211" s="31"/>
      <c r="C1211" s="31"/>
      <c r="D1211" s="31"/>
      <c r="E1211" s="31"/>
      <c r="F1211" s="31"/>
    </row>
    <row r="1212" spans="1:6" x14ac:dyDescent="0.3">
      <c r="A1212" s="31"/>
      <c r="B1212" s="31"/>
      <c r="C1212" s="31"/>
      <c r="D1212" s="31"/>
      <c r="E1212" s="31"/>
      <c r="F1212" s="31"/>
    </row>
    <row r="1213" spans="1:6" x14ac:dyDescent="0.3">
      <c r="A1213" s="31"/>
      <c r="B1213" s="31"/>
      <c r="C1213" s="31"/>
      <c r="D1213" s="31"/>
      <c r="E1213" s="31"/>
      <c r="F1213" s="31"/>
    </row>
    <row r="1214" spans="1:6" x14ac:dyDescent="0.3">
      <c r="A1214" s="31"/>
      <c r="B1214" s="31"/>
      <c r="C1214" s="31"/>
      <c r="D1214" s="31"/>
      <c r="E1214" s="31"/>
      <c r="F1214" s="31"/>
    </row>
    <row r="1215" spans="1:6" x14ac:dyDescent="0.3">
      <c r="A1215" s="31"/>
      <c r="B1215" s="31"/>
      <c r="C1215" s="31"/>
      <c r="D1215" s="31"/>
      <c r="E1215" s="31"/>
      <c r="F1215" s="31"/>
    </row>
    <row r="1216" spans="1:6" x14ac:dyDescent="0.3">
      <c r="A1216" s="31"/>
      <c r="B1216" s="31"/>
      <c r="C1216" s="31"/>
      <c r="D1216" s="31"/>
      <c r="E1216" s="31"/>
      <c r="F1216" s="31"/>
    </row>
    <row r="1217" spans="1:6" x14ac:dyDescent="0.3">
      <c r="A1217" s="31"/>
      <c r="B1217" s="31"/>
      <c r="C1217" s="31"/>
      <c r="D1217" s="31"/>
      <c r="E1217" s="31"/>
      <c r="F1217" s="31"/>
    </row>
    <row r="1218" spans="1:6" x14ac:dyDescent="0.3">
      <c r="A1218" s="31"/>
      <c r="B1218" s="31"/>
      <c r="C1218" s="31"/>
      <c r="D1218" s="31"/>
      <c r="E1218" s="31"/>
      <c r="F1218" s="31"/>
    </row>
    <row r="1219" spans="1:6" x14ac:dyDescent="0.3">
      <c r="A1219" s="31"/>
      <c r="B1219" s="31"/>
      <c r="C1219" s="31"/>
      <c r="D1219" s="31"/>
      <c r="E1219" s="31"/>
      <c r="F1219" s="31"/>
    </row>
    <row r="1220" spans="1:6" x14ac:dyDescent="0.3">
      <c r="A1220" s="31"/>
      <c r="B1220" s="31"/>
      <c r="C1220" s="31"/>
      <c r="D1220" s="31"/>
      <c r="E1220" s="31"/>
      <c r="F1220" s="31"/>
    </row>
    <row r="1221" spans="1:6" x14ac:dyDescent="0.3">
      <c r="A1221" s="31"/>
      <c r="B1221" s="31"/>
      <c r="C1221" s="31"/>
      <c r="D1221" s="31"/>
      <c r="E1221" s="31"/>
      <c r="F1221" s="31"/>
    </row>
    <row r="1222" spans="1:6" x14ac:dyDescent="0.3">
      <c r="A1222" s="31"/>
      <c r="B1222" s="31"/>
      <c r="C1222" s="31"/>
      <c r="D1222" s="31"/>
      <c r="E1222" s="31"/>
      <c r="F1222" s="31"/>
    </row>
    <row r="1223" spans="1:6" x14ac:dyDescent="0.3">
      <c r="A1223" s="31"/>
      <c r="B1223" s="31"/>
      <c r="C1223" s="31"/>
      <c r="D1223" s="31"/>
      <c r="E1223" s="31"/>
      <c r="F1223" s="31"/>
    </row>
    <row r="1224" spans="1:6" x14ac:dyDescent="0.3">
      <c r="A1224" s="31"/>
      <c r="B1224" s="31"/>
      <c r="C1224" s="31"/>
      <c r="D1224" s="31"/>
      <c r="E1224" s="31"/>
      <c r="F1224" s="31"/>
    </row>
    <row r="1225" spans="1:6" x14ac:dyDescent="0.3">
      <c r="A1225" s="31"/>
      <c r="B1225" s="31"/>
      <c r="C1225" s="31"/>
      <c r="D1225" s="31"/>
      <c r="E1225" s="31"/>
      <c r="F1225" s="31"/>
    </row>
    <row r="1226" spans="1:6" x14ac:dyDescent="0.3">
      <c r="A1226" s="31"/>
      <c r="B1226" s="31"/>
      <c r="C1226" s="31"/>
      <c r="D1226" s="31"/>
      <c r="E1226" s="31"/>
      <c r="F1226" s="31"/>
    </row>
    <row r="1227" spans="1:6" x14ac:dyDescent="0.3">
      <c r="A1227" s="31"/>
      <c r="B1227" s="31"/>
      <c r="C1227" s="31"/>
      <c r="D1227" s="31"/>
      <c r="E1227" s="31"/>
      <c r="F1227" s="31"/>
    </row>
    <row r="1228" spans="1:6" x14ac:dyDescent="0.3">
      <c r="A1228" s="31"/>
      <c r="B1228" s="31"/>
      <c r="C1228" s="31"/>
      <c r="D1228" s="31"/>
      <c r="E1228" s="31"/>
      <c r="F1228" s="31"/>
    </row>
    <row r="1229" spans="1:6" x14ac:dyDescent="0.3">
      <c r="A1229" s="31"/>
      <c r="B1229" s="31"/>
      <c r="C1229" s="31"/>
      <c r="D1229" s="31"/>
      <c r="E1229" s="31"/>
      <c r="F1229" s="31"/>
    </row>
    <row r="1230" spans="1:6" x14ac:dyDescent="0.3">
      <c r="A1230" s="31"/>
      <c r="B1230" s="31"/>
      <c r="C1230" s="31"/>
      <c r="D1230" s="31"/>
      <c r="E1230" s="31"/>
      <c r="F1230" s="31"/>
    </row>
    <row r="1231" spans="1:6" x14ac:dyDescent="0.3">
      <c r="A1231" s="31"/>
      <c r="B1231" s="31"/>
      <c r="C1231" s="31"/>
      <c r="D1231" s="31"/>
      <c r="E1231" s="31"/>
      <c r="F1231" s="31"/>
    </row>
    <row r="1232" spans="1:6" x14ac:dyDescent="0.3">
      <c r="A1232" s="31"/>
      <c r="B1232" s="31"/>
      <c r="C1232" s="31"/>
      <c r="D1232" s="31"/>
      <c r="E1232" s="31"/>
      <c r="F1232" s="31"/>
    </row>
    <row r="1233" spans="1:6" x14ac:dyDescent="0.3">
      <c r="A1233" s="31"/>
      <c r="B1233" s="31"/>
      <c r="C1233" s="31"/>
      <c r="D1233" s="31"/>
      <c r="E1233" s="31"/>
      <c r="F1233" s="31"/>
    </row>
    <row r="1234" spans="1:6" x14ac:dyDescent="0.3">
      <c r="A1234" s="31"/>
      <c r="B1234" s="31"/>
      <c r="C1234" s="31"/>
      <c r="D1234" s="31"/>
      <c r="E1234" s="31"/>
      <c r="F1234" s="31"/>
    </row>
    <row r="1235" spans="1:6" x14ac:dyDescent="0.3">
      <c r="A1235" s="31"/>
      <c r="B1235" s="31"/>
      <c r="C1235" s="31"/>
      <c r="D1235" s="31"/>
      <c r="E1235" s="31"/>
      <c r="F1235" s="31"/>
    </row>
    <row r="1236" spans="1:6" x14ac:dyDescent="0.3">
      <c r="A1236" s="31"/>
      <c r="B1236" s="31"/>
      <c r="C1236" s="31"/>
      <c r="D1236" s="31"/>
      <c r="E1236" s="31"/>
      <c r="F1236" s="31"/>
    </row>
    <row r="1237" spans="1:6" x14ac:dyDescent="0.3">
      <c r="A1237" s="31"/>
      <c r="B1237" s="31"/>
      <c r="C1237" s="31"/>
      <c r="D1237" s="31"/>
      <c r="E1237" s="31"/>
      <c r="F1237" s="31"/>
    </row>
    <row r="1238" spans="1:6" x14ac:dyDescent="0.3">
      <c r="A1238" s="31"/>
      <c r="B1238" s="31"/>
      <c r="C1238" s="31"/>
      <c r="D1238" s="31"/>
      <c r="E1238" s="31"/>
      <c r="F1238" s="31"/>
    </row>
    <row r="1239" spans="1:6" x14ac:dyDescent="0.3">
      <c r="A1239" s="31"/>
      <c r="B1239" s="31"/>
      <c r="C1239" s="31"/>
      <c r="D1239" s="31"/>
      <c r="E1239" s="31"/>
      <c r="F1239" s="31"/>
    </row>
    <row r="1240" spans="1:6" x14ac:dyDescent="0.3">
      <c r="A1240" s="31"/>
      <c r="B1240" s="31"/>
      <c r="C1240" s="31"/>
      <c r="D1240" s="31"/>
      <c r="E1240" s="31"/>
      <c r="F1240" s="31"/>
    </row>
    <row r="1241" spans="1:6" x14ac:dyDescent="0.3">
      <c r="A1241" s="31"/>
      <c r="B1241" s="31"/>
      <c r="C1241" s="31"/>
      <c r="D1241" s="31"/>
      <c r="E1241" s="31"/>
      <c r="F1241" s="31"/>
    </row>
    <row r="1242" spans="1:6" x14ac:dyDescent="0.3">
      <c r="A1242" s="31"/>
      <c r="B1242" s="31"/>
      <c r="C1242" s="31"/>
      <c r="D1242" s="31"/>
      <c r="E1242" s="31"/>
      <c r="F1242" s="31"/>
    </row>
    <row r="1243" spans="1:6" x14ac:dyDescent="0.3">
      <c r="A1243" s="31"/>
      <c r="B1243" s="31"/>
      <c r="C1243" s="31"/>
      <c r="D1243" s="31"/>
      <c r="E1243" s="31"/>
      <c r="F1243" s="31"/>
    </row>
    <row r="1244" spans="1:6" x14ac:dyDescent="0.3">
      <c r="A1244" s="31"/>
      <c r="B1244" s="31"/>
      <c r="C1244" s="31"/>
      <c r="D1244" s="31"/>
      <c r="E1244" s="31"/>
      <c r="F1244" s="31"/>
    </row>
    <row r="1245" spans="1:6" x14ac:dyDescent="0.3">
      <c r="A1245" s="31"/>
      <c r="B1245" s="31"/>
      <c r="C1245" s="31"/>
      <c r="D1245" s="31"/>
      <c r="E1245" s="31"/>
      <c r="F1245" s="31"/>
    </row>
    <row r="1246" spans="1:6" x14ac:dyDescent="0.3">
      <c r="A1246" s="31"/>
      <c r="B1246" s="31"/>
      <c r="C1246" s="31"/>
      <c r="D1246" s="31"/>
      <c r="E1246" s="31"/>
      <c r="F1246" s="31"/>
    </row>
    <row r="1247" spans="1:6" x14ac:dyDescent="0.3">
      <c r="A1247" s="31"/>
      <c r="B1247" s="31"/>
      <c r="C1247" s="31"/>
      <c r="D1247" s="31"/>
      <c r="E1247" s="31"/>
      <c r="F1247" s="31"/>
    </row>
    <row r="1248" spans="1:6" x14ac:dyDescent="0.3">
      <c r="A1248" s="31"/>
      <c r="B1248" s="31"/>
      <c r="C1248" s="31"/>
      <c r="D1248" s="31"/>
      <c r="E1248" s="31"/>
      <c r="F1248" s="31"/>
    </row>
    <row r="1249" spans="1:6" x14ac:dyDescent="0.3">
      <c r="A1249" s="31"/>
      <c r="B1249" s="31"/>
      <c r="C1249" s="31"/>
      <c r="D1249" s="31"/>
      <c r="E1249" s="31"/>
      <c r="F1249" s="31"/>
    </row>
    <row r="1250" spans="1:6" x14ac:dyDescent="0.3">
      <c r="A1250" s="31"/>
      <c r="B1250" s="31"/>
      <c r="C1250" s="31"/>
      <c r="D1250" s="31"/>
      <c r="E1250" s="31"/>
      <c r="F1250" s="31"/>
    </row>
    <row r="1251" spans="1:6" x14ac:dyDescent="0.3">
      <c r="A1251" s="31"/>
      <c r="B1251" s="31"/>
      <c r="C1251" s="31"/>
      <c r="D1251" s="31"/>
      <c r="E1251" s="31"/>
      <c r="F1251" s="31"/>
    </row>
    <row r="1252" spans="1:6" x14ac:dyDescent="0.3">
      <c r="A1252" s="31"/>
      <c r="B1252" s="31"/>
      <c r="C1252" s="31"/>
      <c r="D1252" s="31"/>
      <c r="E1252" s="31"/>
      <c r="F1252" s="31"/>
    </row>
    <row r="1253" spans="1:6" x14ac:dyDescent="0.3">
      <c r="A1253" s="31"/>
      <c r="B1253" s="31"/>
      <c r="C1253" s="31"/>
      <c r="D1253" s="31"/>
      <c r="E1253" s="31"/>
      <c r="F1253" s="31"/>
    </row>
    <row r="1254" spans="1:6" x14ac:dyDescent="0.3">
      <c r="A1254" s="31"/>
      <c r="B1254" s="31"/>
      <c r="C1254" s="31"/>
      <c r="D1254" s="31"/>
      <c r="E1254" s="31"/>
      <c r="F1254" s="31"/>
    </row>
    <row r="1255" spans="1:6" x14ac:dyDescent="0.3">
      <c r="A1255" s="31"/>
      <c r="B1255" s="31"/>
      <c r="C1255" s="31"/>
      <c r="D1255" s="31"/>
      <c r="E1255" s="31"/>
      <c r="F1255" s="31"/>
    </row>
    <row r="1256" spans="1:6" x14ac:dyDescent="0.3">
      <c r="A1256" s="31"/>
      <c r="B1256" s="31"/>
      <c r="C1256" s="31"/>
      <c r="D1256" s="31"/>
      <c r="E1256" s="31"/>
      <c r="F1256" s="31"/>
    </row>
    <row r="1257" spans="1:6" x14ac:dyDescent="0.3">
      <c r="A1257" s="31"/>
      <c r="B1257" s="31"/>
      <c r="C1257" s="31"/>
      <c r="D1257" s="31"/>
      <c r="E1257" s="31"/>
      <c r="F1257" s="31"/>
    </row>
    <row r="1258" spans="1:6" x14ac:dyDescent="0.3">
      <c r="A1258" s="31"/>
      <c r="B1258" s="31"/>
      <c r="C1258" s="31"/>
      <c r="D1258" s="31"/>
      <c r="E1258" s="31"/>
      <c r="F1258" s="31"/>
    </row>
    <row r="1259" spans="1:6" x14ac:dyDescent="0.3">
      <c r="A1259" s="31"/>
      <c r="B1259" s="31"/>
      <c r="C1259" s="31"/>
      <c r="D1259" s="31"/>
      <c r="E1259" s="31"/>
      <c r="F1259" s="31"/>
    </row>
    <row r="1260" spans="1:6" x14ac:dyDescent="0.3">
      <c r="A1260" s="31"/>
      <c r="B1260" s="31"/>
      <c r="C1260" s="31"/>
      <c r="D1260" s="31"/>
      <c r="E1260" s="31"/>
      <c r="F1260" s="31"/>
    </row>
    <row r="1261" spans="1:6" x14ac:dyDescent="0.3">
      <c r="A1261" s="31"/>
      <c r="B1261" s="31"/>
      <c r="C1261" s="31"/>
      <c r="D1261" s="31"/>
      <c r="E1261" s="31"/>
      <c r="F1261" s="31"/>
    </row>
    <row r="1262" spans="1:6" x14ac:dyDescent="0.3">
      <c r="A1262" s="31"/>
      <c r="B1262" s="31"/>
      <c r="C1262" s="31"/>
      <c r="D1262" s="31"/>
      <c r="E1262" s="31"/>
      <c r="F1262" s="31"/>
    </row>
    <row r="1263" spans="1:6" x14ac:dyDescent="0.3">
      <c r="A1263" s="31"/>
      <c r="B1263" s="31"/>
      <c r="C1263" s="31"/>
      <c r="D1263" s="31"/>
      <c r="E1263" s="31"/>
      <c r="F1263" s="31"/>
    </row>
    <row r="1264" spans="1:6" x14ac:dyDescent="0.3">
      <c r="A1264" s="31"/>
      <c r="B1264" s="31"/>
      <c r="C1264" s="31"/>
      <c r="D1264" s="31"/>
      <c r="E1264" s="31"/>
      <c r="F1264" s="31"/>
    </row>
    <row r="1265" spans="1:6" x14ac:dyDescent="0.3">
      <c r="A1265" s="31"/>
      <c r="B1265" s="31"/>
      <c r="C1265" s="31"/>
      <c r="D1265" s="31"/>
      <c r="E1265" s="31"/>
      <c r="F1265" s="31"/>
    </row>
    <row r="1266" spans="1:6" x14ac:dyDescent="0.3">
      <c r="A1266" s="31"/>
      <c r="B1266" s="31"/>
      <c r="C1266" s="31"/>
      <c r="D1266" s="31"/>
      <c r="E1266" s="31"/>
      <c r="F1266" s="31"/>
    </row>
    <row r="1267" spans="1:6" x14ac:dyDescent="0.3">
      <c r="A1267" s="31"/>
      <c r="B1267" s="31"/>
      <c r="C1267" s="31"/>
      <c r="D1267" s="31"/>
      <c r="E1267" s="31"/>
      <c r="F1267" s="31"/>
    </row>
    <row r="1268" spans="1:6" x14ac:dyDescent="0.3">
      <c r="A1268" s="31"/>
      <c r="B1268" s="31"/>
      <c r="C1268" s="31"/>
      <c r="D1268" s="31"/>
      <c r="E1268" s="31"/>
      <c r="F1268" s="31"/>
    </row>
    <row r="1269" spans="1:6" x14ac:dyDescent="0.3">
      <c r="A1269" s="31"/>
      <c r="B1269" s="31"/>
      <c r="C1269" s="31"/>
      <c r="D1269" s="31"/>
      <c r="E1269" s="31"/>
      <c r="F1269" s="31"/>
    </row>
    <row r="1270" spans="1:6" x14ac:dyDescent="0.3">
      <c r="A1270" s="31"/>
      <c r="B1270" s="31"/>
      <c r="C1270" s="31"/>
      <c r="D1270" s="31"/>
      <c r="E1270" s="31"/>
      <c r="F1270" s="31"/>
    </row>
    <row r="1271" spans="1:6" x14ac:dyDescent="0.3">
      <c r="A1271" s="31"/>
      <c r="B1271" s="31"/>
      <c r="C1271" s="31"/>
      <c r="D1271" s="31"/>
      <c r="E1271" s="31"/>
      <c r="F1271" s="31"/>
    </row>
    <row r="1272" spans="1:6" x14ac:dyDescent="0.3">
      <c r="A1272" s="31"/>
      <c r="B1272" s="31"/>
      <c r="C1272" s="31"/>
      <c r="D1272" s="31"/>
      <c r="E1272" s="31"/>
      <c r="F1272" s="31"/>
    </row>
    <row r="1273" spans="1:6" x14ac:dyDescent="0.3">
      <c r="A1273" s="31"/>
      <c r="B1273" s="31"/>
      <c r="C1273" s="31"/>
      <c r="D1273" s="31"/>
      <c r="E1273" s="31"/>
      <c r="F1273" s="31"/>
    </row>
    <row r="1274" spans="1:6" x14ac:dyDescent="0.3">
      <c r="A1274" s="31"/>
      <c r="B1274" s="31"/>
      <c r="C1274" s="31"/>
      <c r="D1274" s="31"/>
      <c r="E1274" s="31"/>
      <c r="F1274" s="31"/>
    </row>
    <row r="1275" spans="1:6" x14ac:dyDescent="0.3">
      <c r="A1275" s="31"/>
      <c r="B1275" s="31"/>
      <c r="C1275" s="31"/>
      <c r="D1275" s="31"/>
      <c r="E1275" s="31"/>
      <c r="F1275" s="31"/>
    </row>
    <row r="1276" spans="1:6" x14ac:dyDescent="0.3">
      <c r="A1276" s="31"/>
      <c r="B1276" s="31"/>
      <c r="C1276" s="31"/>
      <c r="D1276" s="31"/>
      <c r="E1276" s="31"/>
      <c r="F1276" s="31"/>
    </row>
    <row r="1277" spans="1:6" x14ac:dyDescent="0.3">
      <c r="A1277" s="31"/>
      <c r="B1277" s="31"/>
      <c r="C1277" s="31"/>
      <c r="D1277" s="31"/>
      <c r="E1277" s="31"/>
      <c r="F1277" s="31"/>
    </row>
    <row r="1278" spans="1:6" x14ac:dyDescent="0.3">
      <c r="A1278" s="31"/>
      <c r="B1278" s="31"/>
      <c r="C1278" s="31"/>
      <c r="D1278" s="31"/>
      <c r="E1278" s="31"/>
      <c r="F1278" s="31"/>
    </row>
    <row r="1279" spans="1:6" x14ac:dyDescent="0.3">
      <c r="A1279" s="31"/>
      <c r="B1279" s="31"/>
      <c r="C1279" s="31"/>
      <c r="D1279" s="31"/>
      <c r="E1279" s="31"/>
      <c r="F1279" s="31"/>
    </row>
    <row r="1280" spans="1:6" x14ac:dyDescent="0.3">
      <c r="A1280" s="31"/>
      <c r="B1280" s="31"/>
      <c r="C1280" s="31"/>
      <c r="D1280" s="31"/>
      <c r="E1280" s="31"/>
      <c r="F1280" s="31"/>
    </row>
    <row r="1281" spans="1:6" x14ac:dyDescent="0.3">
      <c r="A1281" s="31"/>
      <c r="B1281" s="31"/>
      <c r="C1281" s="31"/>
      <c r="D1281" s="31"/>
      <c r="E1281" s="31"/>
      <c r="F1281" s="31"/>
    </row>
    <row r="1282" spans="1:6" x14ac:dyDescent="0.3">
      <c r="A1282" s="31"/>
      <c r="B1282" s="31"/>
      <c r="C1282" s="31"/>
      <c r="D1282" s="31"/>
      <c r="E1282" s="31"/>
      <c r="F1282" s="31"/>
    </row>
    <row r="1283" spans="1:6" x14ac:dyDescent="0.3">
      <c r="A1283" s="31"/>
      <c r="B1283" s="31"/>
      <c r="C1283" s="31"/>
      <c r="D1283" s="31"/>
      <c r="E1283" s="31"/>
      <c r="F1283" s="31"/>
    </row>
    <row r="1284" spans="1:6" x14ac:dyDescent="0.3">
      <c r="A1284" s="31"/>
      <c r="B1284" s="31"/>
      <c r="C1284" s="31"/>
      <c r="D1284" s="31"/>
      <c r="E1284" s="31"/>
      <c r="F1284" s="31"/>
    </row>
    <row r="1285" spans="1:6" x14ac:dyDescent="0.3">
      <c r="A1285" s="31"/>
      <c r="B1285" s="31"/>
      <c r="C1285" s="31"/>
      <c r="D1285" s="31"/>
      <c r="E1285" s="31"/>
      <c r="F1285" s="31"/>
    </row>
    <row r="1286" spans="1:6" x14ac:dyDescent="0.3">
      <c r="A1286" s="31"/>
      <c r="B1286" s="31"/>
      <c r="C1286" s="31"/>
      <c r="D1286" s="31"/>
      <c r="E1286" s="31"/>
      <c r="F1286" s="31"/>
    </row>
    <row r="1287" spans="1:6" x14ac:dyDescent="0.3">
      <c r="A1287" s="31"/>
      <c r="B1287" s="31"/>
      <c r="C1287" s="31"/>
      <c r="D1287" s="31"/>
      <c r="E1287" s="31"/>
      <c r="F1287" s="31"/>
    </row>
    <row r="1288" spans="1:6" x14ac:dyDescent="0.3">
      <c r="A1288" s="31"/>
      <c r="B1288" s="31"/>
      <c r="C1288" s="31"/>
      <c r="D1288" s="31"/>
      <c r="E1288" s="31"/>
      <c r="F1288" s="31"/>
    </row>
    <row r="1289" spans="1:6" x14ac:dyDescent="0.3">
      <c r="A1289" s="31"/>
      <c r="B1289" s="31"/>
      <c r="C1289" s="31"/>
      <c r="D1289" s="31"/>
      <c r="E1289" s="31"/>
      <c r="F1289" s="31"/>
    </row>
    <row r="1290" spans="1:6" x14ac:dyDescent="0.3">
      <c r="A1290" s="31"/>
      <c r="B1290" s="31"/>
      <c r="C1290" s="31"/>
      <c r="D1290" s="31"/>
      <c r="E1290" s="31"/>
      <c r="F1290" s="31"/>
    </row>
    <row r="1291" spans="1:6" x14ac:dyDescent="0.3">
      <c r="A1291" s="31"/>
      <c r="B1291" s="31"/>
      <c r="C1291" s="31"/>
      <c r="D1291" s="31"/>
      <c r="E1291" s="31"/>
      <c r="F1291" s="31"/>
    </row>
    <row r="1292" spans="1:6" x14ac:dyDescent="0.3">
      <c r="A1292" s="31"/>
      <c r="B1292" s="31"/>
      <c r="C1292" s="31"/>
      <c r="D1292" s="31"/>
      <c r="E1292" s="31"/>
      <c r="F1292" s="31"/>
    </row>
    <row r="1293" spans="1:6" x14ac:dyDescent="0.3">
      <c r="A1293" s="31"/>
      <c r="B1293" s="31"/>
      <c r="C1293" s="31"/>
      <c r="D1293" s="31"/>
      <c r="E1293" s="31"/>
      <c r="F1293" s="31"/>
    </row>
    <row r="1294" spans="1:6" x14ac:dyDescent="0.3">
      <c r="A1294" s="31"/>
      <c r="B1294" s="31"/>
      <c r="C1294" s="31"/>
      <c r="D1294" s="31"/>
      <c r="E1294" s="31"/>
      <c r="F1294" s="31"/>
    </row>
    <row r="1295" spans="1:6" x14ac:dyDescent="0.3">
      <c r="A1295" s="31"/>
      <c r="B1295" s="31"/>
      <c r="C1295" s="31"/>
      <c r="D1295" s="31"/>
      <c r="E1295" s="31"/>
      <c r="F1295" s="31"/>
    </row>
    <row r="1296" spans="1:6" x14ac:dyDescent="0.3">
      <c r="A1296" s="31"/>
      <c r="B1296" s="31"/>
      <c r="C1296" s="31"/>
      <c r="D1296" s="31"/>
      <c r="E1296" s="31"/>
      <c r="F1296" s="31"/>
    </row>
    <row r="1297" spans="1:6" x14ac:dyDescent="0.3">
      <c r="A1297" s="31"/>
      <c r="B1297" s="31"/>
      <c r="C1297" s="31"/>
      <c r="D1297" s="31"/>
      <c r="E1297" s="31"/>
      <c r="F1297" s="31"/>
    </row>
    <row r="1298" spans="1:6" x14ac:dyDescent="0.3">
      <c r="A1298" s="31"/>
      <c r="B1298" s="31"/>
      <c r="C1298" s="31"/>
      <c r="D1298" s="31"/>
      <c r="E1298" s="31"/>
      <c r="F1298" s="31"/>
    </row>
    <row r="1299" spans="1:6" x14ac:dyDescent="0.3">
      <c r="A1299" s="31"/>
      <c r="B1299" s="31"/>
      <c r="C1299" s="31"/>
      <c r="D1299" s="31"/>
      <c r="E1299" s="31"/>
      <c r="F1299" s="31"/>
    </row>
    <row r="1300" spans="1:6" x14ac:dyDescent="0.3">
      <c r="A1300" s="31"/>
      <c r="B1300" s="31"/>
      <c r="C1300" s="31"/>
      <c r="D1300" s="31"/>
      <c r="E1300" s="31"/>
      <c r="F1300" s="31"/>
    </row>
    <row r="1301" spans="1:6" x14ac:dyDescent="0.3">
      <c r="A1301" s="31"/>
      <c r="B1301" s="31"/>
      <c r="C1301" s="31"/>
      <c r="D1301" s="31"/>
      <c r="E1301" s="31"/>
      <c r="F1301" s="31"/>
    </row>
    <row r="1302" spans="1:6" x14ac:dyDescent="0.3">
      <c r="A1302" s="31"/>
      <c r="B1302" s="31"/>
      <c r="C1302" s="31"/>
      <c r="D1302" s="31"/>
      <c r="E1302" s="31"/>
      <c r="F1302" s="31"/>
    </row>
    <row r="1303" spans="1:6" x14ac:dyDescent="0.3">
      <c r="A1303" s="31"/>
      <c r="B1303" s="31"/>
      <c r="C1303" s="31"/>
      <c r="D1303" s="31"/>
      <c r="E1303" s="31"/>
      <c r="F1303" s="31"/>
    </row>
    <row r="1304" spans="1:6" x14ac:dyDescent="0.3">
      <c r="A1304" s="31"/>
      <c r="B1304" s="31"/>
      <c r="C1304" s="31"/>
      <c r="D1304" s="31"/>
      <c r="E1304" s="31"/>
      <c r="F1304" s="31"/>
    </row>
    <row r="1305" spans="1:6" x14ac:dyDescent="0.3">
      <c r="A1305" s="31"/>
      <c r="B1305" s="31"/>
      <c r="C1305" s="31"/>
      <c r="D1305" s="31"/>
      <c r="E1305" s="31"/>
      <c r="F1305" s="31"/>
    </row>
    <row r="1306" spans="1:6" x14ac:dyDescent="0.3">
      <c r="A1306" s="31"/>
      <c r="B1306" s="31"/>
      <c r="C1306" s="31"/>
      <c r="D1306" s="31"/>
      <c r="E1306" s="31"/>
      <c r="F1306" s="31"/>
    </row>
    <row r="1307" spans="1:6" x14ac:dyDescent="0.3">
      <c r="A1307" s="31"/>
      <c r="B1307" s="31"/>
      <c r="C1307" s="31"/>
      <c r="D1307" s="31"/>
      <c r="E1307" s="31"/>
      <c r="F1307" s="31"/>
    </row>
    <row r="1308" spans="1:6" x14ac:dyDescent="0.3">
      <c r="A1308" s="31"/>
      <c r="B1308" s="31"/>
      <c r="C1308" s="31"/>
      <c r="D1308" s="31"/>
      <c r="E1308" s="31"/>
      <c r="F1308" s="31"/>
    </row>
    <row r="1309" spans="1:6" x14ac:dyDescent="0.3">
      <c r="A1309" s="31"/>
      <c r="B1309" s="31"/>
      <c r="C1309" s="31"/>
      <c r="D1309" s="31"/>
      <c r="E1309" s="31"/>
      <c r="F1309" s="31"/>
    </row>
    <row r="1310" spans="1:6" x14ac:dyDescent="0.3">
      <c r="A1310" s="31"/>
      <c r="B1310" s="31"/>
      <c r="C1310" s="31"/>
      <c r="D1310" s="31"/>
      <c r="E1310" s="31"/>
      <c r="F1310" s="31"/>
    </row>
    <row r="1311" spans="1:6" x14ac:dyDescent="0.3">
      <c r="A1311" s="31"/>
      <c r="B1311" s="31"/>
      <c r="C1311" s="31"/>
      <c r="D1311" s="31"/>
      <c r="E1311" s="31"/>
      <c r="F1311" s="31"/>
    </row>
    <row r="1312" spans="1:6" x14ac:dyDescent="0.3">
      <c r="A1312" s="31"/>
      <c r="B1312" s="31"/>
      <c r="C1312" s="31"/>
      <c r="D1312" s="31"/>
      <c r="E1312" s="31"/>
      <c r="F1312" s="31"/>
    </row>
    <row r="1313" spans="1:6" x14ac:dyDescent="0.3">
      <c r="A1313" s="31"/>
      <c r="B1313" s="31"/>
      <c r="C1313" s="31"/>
      <c r="D1313" s="31"/>
      <c r="E1313" s="31"/>
      <c r="F1313" s="31"/>
    </row>
    <row r="1314" spans="1:6" x14ac:dyDescent="0.3">
      <c r="A1314" s="31"/>
      <c r="B1314" s="31"/>
      <c r="C1314" s="31"/>
      <c r="D1314" s="31"/>
      <c r="E1314" s="31"/>
      <c r="F1314" s="31"/>
    </row>
    <row r="1315" spans="1:6" x14ac:dyDescent="0.3">
      <c r="A1315" s="31"/>
      <c r="B1315" s="31"/>
      <c r="C1315" s="31"/>
      <c r="D1315" s="31"/>
      <c r="E1315" s="31"/>
      <c r="F1315" s="31"/>
    </row>
    <row r="1316" spans="1:6" x14ac:dyDescent="0.3">
      <c r="A1316" s="31"/>
      <c r="B1316" s="31"/>
      <c r="C1316" s="31"/>
      <c r="D1316" s="31"/>
      <c r="E1316" s="31"/>
      <c r="F1316" s="31"/>
    </row>
    <row r="1317" spans="1:6" x14ac:dyDescent="0.3">
      <c r="A1317" s="31"/>
      <c r="B1317" s="31"/>
      <c r="C1317" s="31"/>
      <c r="D1317" s="31"/>
      <c r="E1317" s="31"/>
      <c r="F1317" s="31"/>
    </row>
    <row r="1318" spans="1:6" x14ac:dyDescent="0.3">
      <c r="A1318" s="31"/>
      <c r="B1318" s="31"/>
      <c r="C1318" s="31"/>
      <c r="D1318" s="31"/>
      <c r="E1318" s="31"/>
      <c r="F1318" s="31"/>
    </row>
    <row r="1319" spans="1:6" x14ac:dyDescent="0.3">
      <c r="A1319" s="31"/>
      <c r="B1319" s="31"/>
      <c r="C1319" s="31"/>
      <c r="D1319" s="31"/>
      <c r="E1319" s="31"/>
      <c r="F1319" s="31"/>
    </row>
    <row r="1320" spans="1:6" x14ac:dyDescent="0.3">
      <c r="A1320" s="31"/>
      <c r="B1320" s="31"/>
      <c r="C1320" s="31"/>
      <c r="D1320" s="31"/>
      <c r="E1320" s="31"/>
      <c r="F1320" s="31"/>
    </row>
    <row r="1321" spans="1:6" x14ac:dyDescent="0.3">
      <c r="A1321" s="31"/>
      <c r="B1321" s="31"/>
      <c r="C1321" s="31"/>
      <c r="D1321" s="31"/>
      <c r="E1321" s="31"/>
      <c r="F1321" s="31"/>
    </row>
    <row r="1322" spans="1:6" x14ac:dyDescent="0.3">
      <c r="A1322" s="31"/>
      <c r="B1322" s="31"/>
      <c r="C1322" s="31"/>
      <c r="D1322" s="31"/>
      <c r="E1322" s="31"/>
      <c r="F1322" s="31"/>
    </row>
    <row r="1323" spans="1:6" x14ac:dyDescent="0.3">
      <c r="A1323" s="31"/>
      <c r="B1323" s="31"/>
      <c r="C1323" s="31"/>
      <c r="D1323" s="31"/>
      <c r="E1323" s="31"/>
      <c r="F1323" s="31"/>
    </row>
    <row r="1324" spans="1:6" x14ac:dyDescent="0.3">
      <c r="A1324" s="31"/>
      <c r="B1324" s="31"/>
      <c r="C1324" s="31"/>
      <c r="D1324" s="31"/>
      <c r="E1324" s="31"/>
      <c r="F1324" s="31"/>
    </row>
    <row r="1325" spans="1:6" x14ac:dyDescent="0.3">
      <c r="A1325" s="31"/>
      <c r="B1325" s="31"/>
      <c r="C1325" s="31"/>
      <c r="D1325" s="31"/>
      <c r="E1325" s="31"/>
      <c r="F1325" s="31"/>
    </row>
    <row r="1326" spans="1:6" x14ac:dyDescent="0.3">
      <c r="A1326" s="31"/>
      <c r="B1326" s="31"/>
      <c r="C1326" s="31"/>
      <c r="D1326" s="31"/>
      <c r="E1326" s="31"/>
      <c r="F1326" s="31"/>
    </row>
    <row r="1327" spans="1:6" x14ac:dyDescent="0.3">
      <c r="A1327" s="31"/>
      <c r="B1327" s="31"/>
      <c r="C1327" s="31"/>
      <c r="D1327" s="31"/>
      <c r="E1327" s="31"/>
      <c r="F1327" s="31"/>
    </row>
    <row r="1328" spans="1:6" x14ac:dyDescent="0.3">
      <c r="A1328" s="31"/>
      <c r="B1328" s="31"/>
      <c r="C1328" s="31"/>
      <c r="D1328" s="31"/>
      <c r="E1328" s="31"/>
      <c r="F1328" s="31"/>
    </row>
    <row r="1329" spans="1:6" x14ac:dyDescent="0.3">
      <c r="A1329" s="31"/>
      <c r="B1329" s="31"/>
      <c r="C1329" s="31"/>
      <c r="D1329" s="31"/>
      <c r="E1329" s="31"/>
      <c r="F1329" s="31"/>
    </row>
    <row r="1330" spans="1:6" x14ac:dyDescent="0.3">
      <c r="A1330" s="31"/>
      <c r="B1330" s="31"/>
      <c r="C1330" s="31"/>
      <c r="D1330" s="31"/>
      <c r="E1330" s="31"/>
      <c r="F1330" s="31"/>
    </row>
    <row r="1331" spans="1:6" x14ac:dyDescent="0.3">
      <c r="A1331" s="31"/>
      <c r="B1331" s="31"/>
      <c r="C1331" s="31"/>
      <c r="D1331" s="31"/>
      <c r="E1331" s="31"/>
      <c r="F1331" s="31"/>
    </row>
    <row r="1332" spans="1:6" x14ac:dyDescent="0.3">
      <c r="A1332" s="31"/>
      <c r="B1332" s="31"/>
      <c r="C1332" s="31"/>
      <c r="D1332" s="31"/>
      <c r="E1332" s="31"/>
      <c r="F1332" s="31"/>
    </row>
    <row r="1333" spans="1:6" x14ac:dyDescent="0.3">
      <c r="A1333" s="31"/>
      <c r="B1333" s="31"/>
      <c r="C1333" s="31"/>
      <c r="D1333" s="31"/>
      <c r="E1333" s="31"/>
      <c r="F1333" s="31"/>
    </row>
    <row r="1334" spans="1:6" x14ac:dyDescent="0.3">
      <c r="A1334" s="31"/>
      <c r="B1334" s="31"/>
      <c r="C1334" s="31"/>
      <c r="D1334" s="31"/>
      <c r="E1334" s="31"/>
      <c r="F1334" s="31"/>
    </row>
    <row r="1335" spans="1:6" x14ac:dyDescent="0.3">
      <c r="A1335" s="31"/>
      <c r="B1335" s="31"/>
      <c r="C1335" s="31"/>
      <c r="D1335" s="31"/>
      <c r="E1335" s="31"/>
      <c r="F1335" s="31"/>
    </row>
    <row r="1336" spans="1:6" x14ac:dyDescent="0.3">
      <c r="A1336" s="31"/>
      <c r="B1336" s="31"/>
      <c r="C1336" s="31"/>
      <c r="D1336" s="31"/>
      <c r="E1336" s="31"/>
      <c r="F1336" s="31"/>
    </row>
    <row r="1337" spans="1:6" x14ac:dyDescent="0.3">
      <c r="A1337" s="31"/>
      <c r="B1337" s="31"/>
      <c r="C1337" s="31"/>
      <c r="D1337" s="31"/>
      <c r="E1337" s="31"/>
      <c r="F1337" s="31"/>
    </row>
    <row r="1338" spans="1:6" x14ac:dyDescent="0.3">
      <c r="A1338" s="31"/>
      <c r="B1338" s="31"/>
      <c r="C1338" s="31"/>
      <c r="D1338" s="31"/>
      <c r="E1338" s="31"/>
      <c r="F1338" s="31"/>
    </row>
    <row r="1339" spans="1:6" x14ac:dyDescent="0.3">
      <c r="A1339" s="31"/>
      <c r="B1339" s="31"/>
      <c r="C1339" s="31"/>
      <c r="D1339" s="31"/>
      <c r="E1339" s="31"/>
      <c r="F1339" s="31"/>
    </row>
    <row r="1340" spans="1:6" x14ac:dyDescent="0.3">
      <c r="A1340" s="31"/>
      <c r="B1340" s="31"/>
      <c r="C1340" s="31"/>
      <c r="D1340" s="31"/>
      <c r="E1340" s="31"/>
      <c r="F1340" s="31"/>
    </row>
    <row r="1341" spans="1:6" x14ac:dyDescent="0.3">
      <c r="A1341" s="31"/>
      <c r="B1341" s="31"/>
      <c r="C1341" s="31"/>
      <c r="D1341" s="31"/>
      <c r="E1341" s="31"/>
      <c r="F1341" s="31"/>
    </row>
    <row r="1342" spans="1:6" x14ac:dyDescent="0.3">
      <c r="A1342" s="31"/>
      <c r="B1342" s="31"/>
      <c r="C1342" s="31"/>
      <c r="D1342" s="31"/>
      <c r="E1342" s="31"/>
      <c r="F1342" s="31"/>
    </row>
    <row r="1343" spans="1:6" x14ac:dyDescent="0.3">
      <c r="A1343" s="31"/>
      <c r="B1343" s="31"/>
      <c r="C1343" s="31"/>
      <c r="D1343" s="31"/>
      <c r="E1343" s="31"/>
      <c r="F1343" s="31"/>
    </row>
    <row r="1344" spans="1:6" x14ac:dyDescent="0.3">
      <c r="A1344" s="31"/>
      <c r="B1344" s="31"/>
      <c r="C1344" s="31"/>
      <c r="D1344" s="31"/>
      <c r="E1344" s="31"/>
      <c r="F1344" s="31"/>
    </row>
    <row r="1345" spans="1:6" x14ac:dyDescent="0.3">
      <c r="A1345" s="31"/>
      <c r="B1345" s="31"/>
      <c r="C1345" s="31"/>
      <c r="D1345" s="31"/>
      <c r="E1345" s="31"/>
      <c r="F1345" s="31"/>
    </row>
    <row r="1346" spans="1:6" x14ac:dyDescent="0.3">
      <c r="A1346" s="31"/>
      <c r="B1346" s="31"/>
      <c r="C1346" s="31"/>
      <c r="D1346" s="31"/>
      <c r="E1346" s="31"/>
      <c r="F1346" s="31"/>
    </row>
    <row r="1347" spans="1:6" x14ac:dyDescent="0.3">
      <c r="A1347" s="31"/>
      <c r="B1347" s="31"/>
      <c r="C1347" s="31"/>
      <c r="D1347" s="31"/>
      <c r="E1347" s="31"/>
      <c r="F1347" s="31"/>
    </row>
    <row r="1348" spans="1:6" x14ac:dyDescent="0.3">
      <c r="A1348" s="31"/>
      <c r="B1348" s="31"/>
      <c r="C1348" s="31"/>
      <c r="D1348" s="31"/>
      <c r="E1348" s="31"/>
      <c r="F1348" s="31"/>
    </row>
    <row r="1349" spans="1:6" x14ac:dyDescent="0.3">
      <c r="A1349" s="31"/>
      <c r="B1349" s="31"/>
      <c r="C1349" s="31"/>
      <c r="D1349" s="31"/>
      <c r="E1349" s="31"/>
      <c r="F1349" s="31"/>
    </row>
    <row r="1350" spans="1:6" x14ac:dyDescent="0.3">
      <c r="A1350" s="31"/>
      <c r="B1350" s="31"/>
      <c r="C1350" s="31"/>
      <c r="D1350" s="31"/>
      <c r="E1350" s="31"/>
      <c r="F1350" s="31"/>
    </row>
    <row r="1351" spans="1:6" x14ac:dyDescent="0.3">
      <c r="A1351" s="31"/>
      <c r="B1351" s="31"/>
      <c r="C1351" s="31"/>
      <c r="D1351" s="31"/>
      <c r="E1351" s="31"/>
      <c r="F1351" s="31"/>
    </row>
    <row r="1352" spans="1:6" x14ac:dyDescent="0.3">
      <c r="A1352" s="31"/>
      <c r="B1352" s="31"/>
      <c r="C1352" s="31"/>
      <c r="D1352" s="31"/>
      <c r="E1352" s="31"/>
      <c r="F1352" s="31"/>
    </row>
    <row r="1353" spans="1:6" x14ac:dyDescent="0.3">
      <c r="A1353" s="31"/>
      <c r="B1353" s="31"/>
      <c r="C1353" s="31"/>
      <c r="D1353" s="31"/>
      <c r="E1353" s="31"/>
      <c r="F1353" s="31"/>
    </row>
    <row r="1354" spans="1:6" x14ac:dyDescent="0.3">
      <c r="A1354" s="31"/>
      <c r="B1354" s="31"/>
      <c r="C1354" s="31"/>
      <c r="D1354" s="31"/>
      <c r="E1354" s="31"/>
      <c r="F1354" s="31"/>
    </row>
    <row r="1355" spans="1:6" x14ac:dyDescent="0.3">
      <c r="A1355" s="31"/>
      <c r="B1355" s="31"/>
      <c r="C1355" s="31"/>
      <c r="D1355" s="31"/>
      <c r="E1355" s="31"/>
      <c r="F1355" s="31"/>
    </row>
    <row r="1356" spans="1:6" x14ac:dyDescent="0.3">
      <c r="A1356" s="31"/>
      <c r="B1356" s="31"/>
      <c r="C1356" s="31"/>
      <c r="D1356" s="31"/>
      <c r="E1356" s="31"/>
      <c r="F1356" s="31"/>
    </row>
    <row r="1357" spans="1:6" x14ac:dyDescent="0.3">
      <c r="A1357" s="31"/>
      <c r="B1357" s="31"/>
      <c r="C1357" s="31"/>
      <c r="D1357" s="31"/>
      <c r="E1357" s="31"/>
      <c r="F1357" s="31"/>
    </row>
    <row r="1358" spans="1:6" x14ac:dyDescent="0.3">
      <c r="A1358" s="31"/>
      <c r="B1358" s="31"/>
      <c r="C1358" s="31"/>
      <c r="D1358" s="31"/>
      <c r="E1358" s="31"/>
      <c r="F1358" s="31"/>
    </row>
    <row r="1359" spans="1:6" x14ac:dyDescent="0.3">
      <c r="A1359" s="31"/>
      <c r="B1359" s="31"/>
      <c r="C1359" s="31"/>
      <c r="D1359" s="31"/>
      <c r="E1359" s="31"/>
      <c r="F1359" s="31"/>
    </row>
    <row r="1360" spans="1:6" x14ac:dyDescent="0.3">
      <c r="A1360" s="31"/>
      <c r="B1360" s="31"/>
      <c r="C1360" s="31"/>
      <c r="D1360" s="31"/>
      <c r="E1360" s="31"/>
      <c r="F1360" s="31"/>
    </row>
    <row r="1361" spans="1:6" x14ac:dyDescent="0.3">
      <c r="A1361" s="31"/>
      <c r="B1361" s="31"/>
      <c r="C1361" s="31"/>
      <c r="D1361" s="31"/>
      <c r="E1361" s="31"/>
      <c r="F1361" s="31"/>
    </row>
    <row r="1362" spans="1:6" x14ac:dyDescent="0.3">
      <c r="A1362" s="31"/>
      <c r="B1362" s="31"/>
      <c r="C1362" s="31"/>
      <c r="D1362" s="31"/>
      <c r="E1362" s="31"/>
      <c r="F1362" s="31"/>
    </row>
    <row r="1363" spans="1:6" x14ac:dyDescent="0.3">
      <c r="A1363" s="31"/>
      <c r="B1363" s="31"/>
      <c r="C1363" s="31"/>
      <c r="D1363" s="31"/>
      <c r="E1363" s="31"/>
      <c r="F1363" s="31"/>
    </row>
    <row r="1364" spans="1:6" x14ac:dyDescent="0.3">
      <c r="A1364" s="31"/>
      <c r="B1364" s="31"/>
      <c r="C1364" s="31"/>
      <c r="D1364" s="31"/>
      <c r="E1364" s="31"/>
      <c r="F1364" s="31"/>
    </row>
    <row r="1365" spans="1:6" x14ac:dyDescent="0.3">
      <c r="A1365" s="31"/>
      <c r="B1365" s="31"/>
      <c r="C1365" s="31"/>
      <c r="D1365" s="31"/>
      <c r="E1365" s="31"/>
      <c r="F1365" s="31"/>
    </row>
    <row r="1366" spans="1:6" x14ac:dyDescent="0.3">
      <c r="A1366" s="31"/>
      <c r="B1366" s="31"/>
      <c r="C1366" s="31"/>
      <c r="D1366" s="31"/>
      <c r="E1366" s="31"/>
      <c r="F1366" s="31"/>
    </row>
    <row r="1367" spans="1:6" x14ac:dyDescent="0.3">
      <c r="A1367" s="31"/>
      <c r="B1367" s="31"/>
      <c r="C1367" s="31"/>
      <c r="D1367" s="31"/>
      <c r="E1367" s="31"/>
      <c r="F1367" s="31"/>
    </row>
    <row r="1368" spans="1:6" x14ac:dyDescent="0.3">
      <c r="A1368" s="31"/>
      <c r="B1368" s="31"/>
      <c r="C1368" s="31"/>
      <c r="D1368" s="31"/>
      <c r="E1368" s="31"/>
      <c r="F1368" s="31"/>
    </row>
    <row r="1369" spans="1:6" x14ac:dyDescent="0.3">
      <c r="A1369" s="31"/>
      <c r="B1369" s="31"/>
      <c r="C1369" s="31"/>
      <c r="D1369" s="31"/>
      <c r="E1369" s="31"/>
      <c r="F1369" s="31"/>
    </row>
    <row r="1370" spans="1:6" x14ac:dyDescent="0.3">
      <c r="A1370" s="31"/>
      <c r="B1370" s="31"/>
      <c r="C1370" s="31"/>
      <c r="D1370" s="31"/>
      <c r="E1370" s="31"/>
      <c r="F1370" s="31"/>
    </row>
    <row r="1371" spans="1:6" x14ac:dyDescent="0.3">
      <c r="A1371" s="31"/>
      <c r="B1371" s="31"/>
      <c r="C1371" s="31"/>
      <c r="D1371" s="31"/>
      <c r="E1371" s="31"/>
      <c r="F1371" s="31"/>
    </row>
    <row r="1372" spans="1:6" x14ac:dyDescent="0.3">
      <c r="A1372" s="31"/>
      <c r="B1372" s="31"/>
      <c r="C1372" s="31"/>
      <c r="D1372" s="31"/>
      <c r="E1372" s="31"/>
      <c r="F1372" s="31"/>
    </row>
    <row r="1373" spans="1:6" x14ac:dyDescent="0.3">
      <c r="A1373" s="31"/>
      <c r="B1373" s="31"/>
      <c r="C1373" s="31"/>
      <c r="D1373" s="31"/>
      <c r="E1373" s="31"/>
      <c r="F1373" s="31"/>
    </row>
    <row r="1374" spans="1:6" x14ac:dyDescent="0.3">
      <c r="A1374" s="31"/>
      <c r="B1374" s="31"/>
      <c r="C1374" s="31"/>
      <c r="D1374" s="31"/>
      <c r="E1374" s="31"/>
      <c r="F1374" s="31"/>
    </row>
    <row r="1375" spans="1:6" x14ac:dyDescent="0.3">
      <c r="A1375" s="31"/>
      <c r="B1375" s="31"/>
      <c r="C1375" s="31"/>
      <c r="D1375" s="31"/>
      <c r="E1375" s="31"/>
      <c r="F1375" s="31"/>
    </row>
    <row r="1376" spans="1:6" x14ac:dyDescent="0.3">
      <c r="A1376" s="31"/>
      <c r="B1376" s="31"/>
      <c r="C1376" s="31"/>
      <c r="D1376" s="31"/>
      <c r="E1376" s="31"/>
      <c r="F1376" s="31"/>
    </row>
    <row r="1377" spans="1:6" x14ac:dyDescent="0.3">
      <c r="A1377" s="31"/>
      <c r="B1377" s="31"/>
      <c r="C1377" s="31"/>
      <c r="D1377" s="31"/>
      <c r="E1377" s="31"/>
      <c r="F1377" s="31"/>
    </row>
    <row r="1378" spans="1:6" x14ac:dyDescent="0.3">
      <c r="A1378" s="31"/>
      <c r="B1378" s="31"/>
      <c r="C1378" s="31"/>
      <c r="D1378" s="31"/>
      <c r="E1378" s="31"/>
      <c r="F1378" s="31"/>
    </row>
    <row r="1379" spans="1:6" x14ac:dyDescent="0.3">
      <c r="A1379" s="31"/>
      <c r="B1379" s="31"/>
      <c r="C1379" s="31"/>
      <c r="D1379" s="31"/>
      <c r="E1379" s="31"/>
      <c r="F1379" s="31"/>
    </row>
    <row r="1380" spans="1:6" x14ac:dyDescent="0.3">
      <c r="A1380" s="31"/>
      <c r="B1380" s="31"/>
      <c r="C1380" s="31"/>
      <c r="D1380" s="31"/>
      <c r="E1380" s="31"/>
      <c r="F1380" s="31"/>
    </row>
    <row r="1381" spans="1:6" x14ac:dyDescent="0.3">
      <c r="A1381" s="31"/>
      <c r="B1381" s="31"/>
      <c r="C1381" s="31"/>
      <c r="D1381" s="31"/>
      <c r="E1381" s="31"/>
      <c r="F1381" s="31"/>
    </row>
    <row r="1382" spans="1:6" x14ac:dyDescent="0.3">
      <c r="A1382" s="31"/>
      <c r="B1382" s="31"/>
      <c r="C1382" s="31"/>
      <c r="D1382" s="31"/>
      <c r="E1382" s="31"/>
      <c r="F1382" s="31"/>
    </row>
    <row r="1383" spans="1:6" x14ac:dyDescent="0.3">
      <c r="A1383" s="31"/>
      <c r="B1383" s="31"/>
      <c r="C1383" s="31"/>
      <c r="D1383" s="31"/>
      <c r="E1383" s="31"/>
      <c r="F1383" s="31"/>
    </row>
    <row r="1384" spans="1:6" x14ac:dyDescent="0.3">
      <c r="A1384" s="31"/>
      <c r="B1384" s="31"/>
      <c r="C1384" s="31"/>
      <c r="D1384" s="31"/>
      <c r="E1384" s="31"/>
      <c r="F1384" s="31"/>
    </row>
    <row r="1385" spans="1:6" x14ac:dyDescent="0.3">
      <c r="A1385" s="31"/>
      <c r="B1385" s="31"/>
      <c r="C1385" s="31"/>
      <c r="D1385" s="31"/>
      <c r="E1385" s="31"/>
      <c r="F1385" s="31"/>
    </row>
    <row r="1386" spans="1:6" x14ac:dyDescent="0.3">
      <c r="A1386" s="31"/>
      <c r="B1386" s="31"/>
      <c r="C1386" s="31"/>
      <c r="D1386" s="31"/>
      <c r="E1386" s="31"/>
      <c r="F1386" s="31"/>
    </row>
    <row r="1387" spans="1:6" x14ac:dyDescent="0.3">
      <c r="A1387" s="31"/>
      <c r="B1387" s="31"/>
      <c r="C1387" s="31"/>
      <c r="D1387" s="31"/>
      <c r="E1387" s="31"/>
      <c r="F1387" s="31"/>
    </row>
    <row r="1388" spans="1:6" x14ac:dyDescent="0.3">
      <c r="A1388" s="31"/>
      <c r="B1388" s="31"/>
      <c r="C1388" s="31"/>
      <c r="D1388" s="31"/>
      <c r="E1388" s="31"/>
      <c r="F1388" s="31"/>
    </row>
    <row r="1389" spans="1:6" x14ac:dyDescent="0.3">
      <c r="A1389" s="31"/>
      <c r="B1389" s="31"/>
      <c r="C1389" s="31"/>
      <c r="D1389" s="31"/>
      <c r="E1389" s="31"/>
      <c r="F1389" s="31"/>
    </row>
    <row r="1390" spans="1:6" x14ac:dyDescent="0.3">
      <c r="A1390" s="31"/>
      <c r="B1390" s="31"/>
      <c r="C1390" s="31"/>
      <c r="D1390" s="31"/>
      <c r="E1390" s="31"/>
      <c r="F1390" s="31"/>
    </row>
    <row r="1391" spans="1:6" x14ac:dyDescent="0.3">
      <c r="A1391" s="31"/>
      <c r="B1391" s="31"/>
      <c r="C1391" s="31"/>
      <c r="D1391" s="31"/>
      <c r="E1391" s="31"/>
      <c r="F1391" s="31"/>
    </row>
    <row r="1392" spans="1:6" x14ac:dyDescent="0.3">
      <c r="A1392" s="31"/>
      <c r="B1392" s="31"/>
      <c r="C1392" s="31"/>
      <c r="D1392" s="31"/>
      <c r="E1392" s="31"/>
      <c r="F1392" s="31"/>
    </row>
    <row r="1393" spans="1:6" x14ac:dyDescent="0.3">
      <c r="A1393" s="31"/>
      <c r="B1393" s="31"/>
      <c r="C1393" s="31"/>
      <c r="D1393" s="31"/>
      <c r="E1393" s="31"/>
      <c r="F1393" s="31"/>
    </row>
    <row r="1394" spans="1:6" x14ac:dyDescent="0.3">
      <c r="A1394" s="31"/>
      <c r="B1394" s="31"/>
      <c r="C1394" s="31"/>
      <c r="D1394" s="31"/>
      <c r="E1394" s="31"/>
      <c r="F1394" s="31"/>
    </row>
    <row r="1395" spans="1:6" x14ac:dyDescent="0.3">
      <c r="A1395" s="31"/>
      <c r="B1395" s="31"/>
      <c r="C1395" s="31"/>
      <c r="D1395" s="31"/>
      <c r="E1395" s="31"/>
      <c r="F1395" s="31"/>
    </row>
    <row r="1396" spans="1:6" x14ac:dyDescent="0.3">
      <c r="A1396" s="31"/>
      <c r="B1396" s="31"/>
      <c r="C1396" s="31"/>
      <c r="D1396" s="31"/>
      <c r="E1396" s="31"/>
      <c r="F1396" s="31"/>
    </row>
    <row r="1397" spans="1:6" x14ac:dyDescent="0.3">
      <c r="A1397" s="31"/>
      <c r="B1397" s="31"/>
      <c r="C1397" s="31"/>
      <c r="D1397" s="31"/>
      <c r="E1397" s="31"/>
      <c r="F1397" s="31"/>
    </row>
    <row r="1398" spans="1:6" x14ac:dyDescent="0.3">
      <c r="A1398" s="31"/>
      <c r="B1398" s="31"/>
      <c r="C1398" s="31"/>
      <c r="D1398" s="31"/>
      <c r="E1398" s="31"/>
      <c r="F1398" s="31"/>
    </row>
    <row r="1399" spans="1:6" x14ac:dyDescent="0.3">
      <c r="A1399" s="31"/>
      <c r="B1399" s="31"/>
      <c r="C1399" s="31"/>
      <c r="D1399" s="31"/>
      <c r="E1399" s="31"/>
      <c r="F1399" s="31"/>
    </row>
    <row r="1400" spans="1:6" x14ac:dyDescent="0.3">
      <c r="A1400" s="31"/>
      <c r="B1400" s="31"/>
      <c r="C1400" s="31"/>
      <c r="D1400" s="31"/>
      <c r="E1400" s="31"/>
      <c r="F1400" s="31"/>
    </row>
    <row r="1401" spans="1:6" x14ac:dyDescent="0.3">
      <c r="A1401" s="31"/>
      <c r="B1401" s="31"/>
      <c r="C1401" s="31"/>
      <c r="D1401" s="31"/>
      <c r="E1401" s="31"/>
      <c r="F1401" s="31"/>
    </row>
    <row r="1402" spans="1:6" x14ac:dyDescent="0.3">
      <c r="A1402" s="31"/>
      <c r="B1402" s="31"/>
      <c r="C1402" s="31"/>
      <c r="D1402" s="31"/>
      <c r="E1402" s="31"/>
      <c r="F1402" s="31"/>
    </row>
    <row r="1403" spans="1:6" x14ac:dyDescent="0.3">
      <c r="A1403" s="31"/>
      <c r="B1403" s="31"/>
      <c r="C1403" s="31"/>
      <c r="D1403" s="31"/>
      <c r="E1403" s="31"/>
      <c r="F1403" s="31"/>
    </row>
    <row r="1404" spans="1:6" x14ac:dyDescent="0.3">
      <c r="A1404" s="31"/>
      <c r="B1404" s="31"/>
      <c r="C1404" s="31"/>
      <c r="D1404" s="31"/>
      <c r="E1404" s="31"/>
      <c r="F1404" s="31"/>
    </row>
    <row r="1405" spans="1:6" x14ac:dyDescent="0.3">
      <c r="A1405" s="31"/>
      <c r="B1405" s="31"/>
      <c r="C1405" s="31"/>
      <c r="D1405" s="31"/>
      <c r="E1405" s="31"/>
      <c r="F1405" s="31"/>
    </row>
    <row r="1406" spans="1:6" x14ac:dyDescent="0.3">
      <c r="A1406" s="31"/>
      <c r="B1406" s="31"/>
      <c r="C1406" s="31"/>
      <c r="D1406" s="31"/>
      <c r="E1406" s="31"/>
      <c r="F1406" s="31"/>
    </row>
    <row r="1407" spans="1:6" x14ac:dyDescent="0.3">
      <c r="A1407" s="31"/>
      <c r="B1407" s="31"/>
      <c r="C1407" s="31"/>
      <c r="D1407" s="31"/>
      <c r="E1407" s="31"/>
      <c r="F1407" s="31"/>
    </row>
    <row r="1408" spans="1:6" x14ac:dyDescent="0.3">
      <c r="A1408" s="31"/>
      <c r="B1408" s="31"/>
      <c r="C1408" s="31"/>
      <c r="D1408" s="31"/>
      <c r="E1408" s="31"/>
      <c r="F1408" s="31"/>
    </row>
    <row r="1409" spans="1:6" x14ac:dyDescent="0.3">
      <c r="A1409" s="31"/>
      <c r="B1409" s="31"/>
      <c r="C1409" s="31"/>
      <c r="D1409" s="31"/>
      <c r="E1409" s="31"/>
      <c r="F1409" s="31"/>
    </row>
    <row r="1410" spans="1:6" x14ac:dyDescent="0.3">
      <c r="A1410" s="31"/>
      <c r="B1410" s="31"/>
      <c r="C1410" s="31"/>
      <c r="D1410" s="31"/>
      <c r="E1410" s="31"/>
      <c r="F1410" s="31"/>
    </row>
    <row r="1411" spans="1:6" x14ac:dyDescent="0.3">
      <c r="A1411" s="31"/>
      <c r="B1411" s="31"/>
      <c r="C1411" s="31"/>
      <c r="D1411" s="31"/>
      <c r="E1411" s="31"/>
      <c r="F1411" s="31"/>
    </row>
    <row r="1412" spans="1:6" x14ac:dyDescent="0.3">
      <c r="A1412" s="31"/>
      <c r="B1412" s="31"/>
      <c r="C1412" s="31"/>
      <c r="D1412" s="31"/>
      <c r="E1412" s="31"/>
      <c r="F1412" s="31"/>
    </row>
    <row r="1413" spans="1:6" x14ac:dyDescent="0.3">
      <c r="A1413" s="31"/>
      <c r="B1413" s="31"/>
      <c r="C1413" s="31"/>
      <c r="D1413" s="31"/>
      <c r="E1413" s="31"/>
      <c r="F1413" s="31"/>
    </row>
    <row r="1414" spans="1:6" x14ac:dyDescent="0.3">
      <c r="A1414" s="31"/>
      <c r="B1414" s="31"/>
      <c r="C1414" s="31"/>
      <c r="D1414" s="31"/>
      <c r="E1414" s="31"/>
      <c r="F1414" s="31"/>
    </row>
    <row r="1415" spans="1:6" x14ac:dyDescent="0.3">
      <c r="A1415" s="31"/>
      <c r="B1415" s="31"/>
      <c r="C1415" s="31"/>
      <c r="D1415" s="31"/>
      <c r="E1415" s="31"/>
      <c r="F1415" s="31"/>
    </row>
    <row r="1416" spans="1:6" x14ac:dyDescent="0.3">
      <c r="A1416" s="31"/>
      <c r="B1416" s="31"/>
      <c r="C1416" s="31"/>
      <c r="D1416" s="31"/>
      <c r="E1416" s="31"/>
      <c r="F1416" s="31"/>
    </row>
    <row r="1417" spans="1:6" x14ac:dyDescent="0.3">
      <c r="A1417" s="31"/>
      <c r="B1417" s="31"/>
      <c r="C1417" s="31"/>
      <c r="D1417" s="31"/>
      <c r="E1417" s="31"/>
      <c r="F1417" s="31"/>
    </row>
    <row r="1418" spans="1:6" x14ac:dyDescent="0.3">
      <c r="A1418" s="31"/>
      <c r="B1418" s="31"/>
      <c r="C1418" s="31"/>
      <c r="D1418" s="31"/>
      <c r="E1418" s="31"/>
      <c r="F1418" s="31"/>
    </row>
    <row r="1419" spans="1:6" x14ac:dyDescent="0.3">
      <c r="A1419" s="31"/>
      <c r="B1419" s="31"/>
      <c r="C1419" s="31"/>
      <c r="D1419" s="31"/>
      <c r="E1419" s="31"/>
      <c r="F1419" s="31"/>
    </row>
    <row r="1420" spans="1:6" x14ac:dyDescent="0.3">
      <c r="A1420" s="31"/>
      <c r="B1420" s="31"/>
      <c r="C1420" s="31"/>
      <c r="D1420" s="31"/>
      <c r="E1420" s="31"/>
      <c r="F1420" s="31"/>
    </row>
    <row r="1421" spans="1:6" x14ac:dyDescent="0.3">
      <c r="A1421" s="31"/>
      <c r="B1421" s="31"/>
      <c r="C1421" s="31"/>
      <c r="D1421" s="31"/>
      <c r="E1421" s="31"/>
      <c r="F1421" s="31"/>
    </row>
    <row r="1422" spans="1:6" x14ac:dyDescent="0.3">
      <c r="A1422" s="31"/>
      <c r="B1422" s="31"/>
      <c r="C1422" s="31"/>
      <c r="D1422" s="31"/>
      <c r="E1422" s="31"/>
      <c r="F1422" s="31"/>
    </row>
    <row r="1423" spans="1:6" x14ac:dyDescent="0.3">
      <c r="A1423" s="31"/>
      <c r="B1423" s="31"/>
      <c r="C1423" s="31"/>
      <c r="D1423" s="31"/>
      <c r="E1423" s="31"/>
      <c r="F1423" s="31"/>
    </row>
    <row r="1424" spans="1:6" x14ac:dyDescent="0.3">
      <c r="A1424" s="31"/>
      <c r="B1424" s="31"/>
      <c r="C1424" s="31"/>
      <c r="D1424" s="31"/>
      <c r="E1424" s="31"/>
      <c r="F1424" s="31"/>
    </row>
    <row r="1425" spans="1:6" x14ac:dyDescent="0.3">
      <c r="A1425" s="31"/>
      <c r="B1425" s="31"/>
      <c r="C1425" s="31"/>
      <c r="D1425" s="31"/>
      <c r="E1425" s="31"/>
      <c r="F1425" s="31"/>
    </row>
    <row r="1426" spans="1:6" x14ac:dyDescent="0.3">
      <c r="A1426" s="31"/>
      <c r="B1426" s="31"/>
      <c r="C1426" s="31"/>
      <c r="D1426" s="31"/>
      <c r="E1426" s="31"/>
      <c r="F1426" s="31"/>
    </row>
    <row r="1427" spans="1:6" x14ac:dyDescent="0.3">
      <c r="A1427" s="31"/>
      <c r="B1427" s="31"/>
      <c r="C1427" s="31"/>
      <c r="D1427" s="31"/>
      <c r="E1427" s="31"/>
      <c r="F1427" s="31"/>
    </row>
    <row r="1428" spans="1:6" x14ac:dyDescent="0.3">
      <c r="A1428" s="31"/>
      <c r="B1428" s="31"/>
      <c r="C1428" s="31"/>
      <c r="D1428" s="31"/>
      <c r="E1428" s="31"/>
      <c r="F1428" s="31"/>
    </row>
    <row r="1429" spans="1:6" x14ac:dyDescent="0.3">
      <c r="A1429" s="31"/>
      <c r="B1429" s="31"/>
      <c r="C1429" s="31"/>
      <c r="D1429" s="31"/>
      <c r="E1429" s="31"/>
      <c r="F1429" s="31"/>
    </row>
    <row r="1430" spans="1:6" x14ac:dyDescent="0.3">
      <c r="A1430" s="31"/>
      <c r="B1430" s="31"/>
      <c r="C1430" s="31"/>
      <c r="D1430" s="31"/>
      <c r="E1430" s="31"/>
      <c r="F1430" s="31"/>
    </row>
    <row r="1431" spans="1:6" x14ac:dyDescent="0.3">
      <c r="A1431" s="31"/>
      <c r="B1431" s="31"/>
      <c r="C1431" s="31"/>
      <c r="D1431" s="31"/>
      <c r="E1431" s="31"/>
      <c r="F1431" s="31"/>
    </row>
    <row r="1432" spans="1:6" x14ac:dyDescent="0.3">
      <c r="A1432" s="31"/>
      <c r="B1432" s="31"/>
      <c r="C1432" s="31"/>
      <c r="D1432" s="31"/>
      <c r="E1432" s="31"/>
      <c r="F1432" s="31"/>
    </row>
    <row r="1433" spans="1:6" x14ac:dyDescent="0.3">
      <c r="A1433" s="31"/>
      <c r="B1433" s="31"/>
      <c r="C1433" s="31"/>
      <c r="D1433" s="31"/>
      <c r="E1433" s="31"/>
      <c r="F1433" s="31"/>
    </row>
    <row r="1434" spans="1:6" x14ac:dyDescent="0.3">
      <c r="A1434" s="31"/>
      <c r="B1434" s="31"/>
      <c r="C1434" s="31"/>
      <c r="D1434" s="31"/>
      <c r="E1434" s="31"/>
      <c r="F1434" s="31"/>
    </row>
    <row r="1435" spans="1:6" x14ac:dyDescent="0.3">
      <c r="A1435" s="31"/>
      <c r="B1435" s="31"/>
      <c r="C1435" s="31"/>
      <c r="D1435" s="31"/>
      <c r="E1435" s="31"/>
      <c r="F1435" s="31"/>
    </row>
    <row r="1436" spans="1:6" x14ac:dyDescent="0.3">
      <c r="A1436" s="31"/>
      <c r="B1436" s="31"/>
      <c r="C1436" s="31"/>
      <c r="D1436" s="31"/>
      <c r="E1436" s="31"/>
      <c r="F1436" s="31"/>
    </row>
    <row r="1437" spans="1:6" x14ac:dyDescent="0.3">
      <c r="A1437" s="31"/>
      <c r="B1437" s="31"/>
      <c r="C1437" s="31"/>
      <c r="D1437" s="31"/>
      <c r="E1437" s="31"/>
      <c r="F1437" s="31"/>
    </row>
    <row r="1438" spans="1:6" x14ac:dyDescent="0.3">
      <c r="A1438" s="31"/>
      <c r="B1438" s="31"/>
      <c r="C1438" s="31"/>
      <c r="D1438" s="31"/>
      <c r="E1438" s="31"/>
      <c r="F1438" s="31"/>
    </row>
    <row r="1439" spans="1:6" x14ac:dyDescent="0.3">
      <c r="A1439" s="31"/>
      <c r="B1439" s="31"/>
      <c r="C1439" s="31"/>
      <c r="D1439" s="31"/>
      <c r="E1439" s="31"/>
      <c r="F1439" s="31"/>
    </row>
    <row r="1440" spans="1:6" x14ac:dyDescent="0.3">
      <c r="A1440" s="31"/>
      <c r="B1440" s="31"/>
      <c r="C1440" s="31"/>
      <c r="D1440" s="31"/>
      <c r="E1440" s="31"/>
      <c r="F1440" s="31"/>
    </row>
    <row r="1441" spans="1:6" x14ac:dyDescent="0.3">
      <c r="A1441" s="31"/>
      <c r="B1441" s="31"/>
      <c r="C1441" s="31"/>
      <c r="D1441" s="31"/>
      <c r="E1441" s="31"/>
      <c r="F1441" s="31"/>
    </row>
    <row r="1442" spans="1:6" x14ac:dyDescent="0.3">
      <c r="A1442" s="31"/>
      <c r="B1442" s="31"/>
      <c r="C1442" s="31"/>
      <c r="D1442" s="31"/>
      <c r="E1442" s="31"/>
      <c r="F1442" s="31"/>
    </row>
    <row r="1443" spans="1:6" x14ac:dyDescent="0.3">
      <c r="A1443" s="31"/>
      <c r="B1443" s="31"/>
      <c r="C1443" s="31"/>
      <c r="D1443" s="31"/>
      <c r="E1443" s="31"/>
      <c r="F1443" s="31"/>
    </row>
    <row r="1444" spans="1:6" x14ac:dyDescent="0.3">
      <c r="A1444" s="31"/>
      <c r="B1444" s="31"/>
      <c r="C1444" s="31"/>
      <c r="D1444" s="31"/>
      <c r="E1444" s="31"/>
      <c r="F1444" s="31"/>
    </row>
    <row r="1445" spans="1:6" x14ac:dyDescent="0.3">
      <c r="A1445" s="31"/>
      <c r="B1445" s="31"/>
      <c r="C1445" s="31"/>
      <c r="D1445" s="31"/>
      <c r="E1445" s="31"/>
      <c r="F1445" s="31"/>
    </row>
    <row r="1446" spans="1:6" x14ac:dyDescent="0.3">
      <c r="A1446" s="31"/>
      <c r="B1446" s="31"/>
      <c r="C1446" s="31"/>
      <c r="D1446" s="31"/>
      <c r="E1446" s="31"/>
      <c r="F1446" s="31"/>
    </row>
    <row r="1447" spans="1:6" x14ac:dyDescent="0.3">
      <c r="A1447" s="31"/>
      <c r="B1447" s="31"/>
      <c r="C1447" s="31"/>
      <c r="D1447" s="31"/>
      <c r="E1447" s="31"/>
      <c r="F1447" s="31"/>
    </row>
    <row r="1448" spans="1:6" x14ac:dyDescent="0.3">
      <c r="A1448" s="31"/>
      <c r="B1448" s="31"/>
      <c r="C1448" s="31"/>
      <c r="D1448" s="31"/>
      <c r="E1448" s="31"/>
      <c r="F1448" s="31"/>
    </row>
    <row r="1449" spans="1:6" x14ac:dyDescent="0.3">
      <c r="A1449" s="31"/>
      <c r="B1449" s="31"/>
      <c r="C1449" s="31"/>
      <c r="D1449" s="31"/>
      <c r="E1449" s="31"/>
      <c r="F1449" s="31"/>
    </row>
    <row r="1450" spans="1:6" x14ac:dyDescent="0.3">
      <c r="A1450" s="31"/>
      <c r="B1450" s="31"/>
      <c r="C1450" s="31"/>
      <c r="D1450" s="31"/>
      <c r="E1450" s="31"/>
      <c r="F1450" s="31"/>
    </row>
    <row r="1451" spans="1:6" x14ac:dyDescent="0.3">
      <c r="A1451" s="31"/>
      <c r="B1451" s="31"/>
      <c r="C1451" s="31"/>
      <c r="D1451" s="31"/>
      <c r="E1451" s="31"/>
      <c r="F1451" s="31"/>
    </row>
    <row r="1452" spans="1:6" x14ac:dyDescent="0.3">
      <c r="A1452" s="31"/>
      <c r="B1452" s="31"/>
      <c r="C1452" s="31"/>
      <c r="D1452" s="31"/>
      <c r="E1452" s="31"/>
      <c r="F1452" s="31"/>
    </row>
    <row r="1453" spans="1:6" x14ac:dyDescent="0.3">
      <c r="A1453" s="31"/>
      <c r="B1453" s="31"/>
      <c r="C1453" s="31"/>
      <c r="D1453" s="31"/>
      <c r="E1453" s="31"/>
      <c r="F1453" s="31"/>
    </row>
    <row r="1454" spans="1:6" x14ac:dyDescent="0.3">
      <c r="A1454" s="31"/>
      <c r="B1454" s="31"/>
      <c r="C1454" s="31"/>
      <c r="D1454" s="31"/>
      <c r="E1454" s="31"/>
      <c r="F1454" s="31"/>
    </row>
    <row r="1455" spans="1:6" x14ac:dyDescent="0.3">
      <c r="A1455" s="31"/>
      <c r="B1455" s="31"/>
      <c r="C1455" s="31"/>
      <c r="D1455" s="31"/>
      <c r="E1455" s="31"/>
      <c r="F1455" s="31"/>
    </row>
    <row r="1456" spans="1:6" x14ac:dyDescent="0.3">
      <c r="A1456" s="31"/>
      <c r="B1456" s="31"/>
      <c r="C1456" s="31"/>
      <c r="D1456" s="31"/>
      <c r="E1456" s="31"/>
      <c r="F1456" s="31"/>
    </row>
    <row r="1457" spans="1:6" x14ac:dyDescent="0.3">
      <c r="A1457" s="31"/>
      <c r="B1457" s="31"/>
      <c r="C1457" s="31"/>
      <c r="D1457" s="31"/>
      <c r="E1457" s="31"/>
      <c r="F1457" s="31"/>
    </row>
    <row r="1458" spans="1:6" x14ac:dyDescent="0.3">
      <c r="A1458" s="31"/>
      <c r="B1458" s="31"/>
      <c r="C1458" s="31"/>
      <c r="D1458" s="31"/>
      <c r="E1458" s="31"/>
      <c r="F1458" s="31"/>
    </row>
    <row r="1459" spans="1:6" x14ac:dyDescent="0.3">
      <c r="A1459" s="31"/>
      <c r="B1459" s="31"/>
      <c r="C1459" s="31"/>
      <c r="D1459" s="31"/>
      <c r="E1459" s="31"/>
      <c r="F1459" s="31"/>
    </row>
    <row r="1460" spans="1:6" x14ac:dyDescent="0.3">
      <c r="A1460" s="31"/>
      <c r="B1460" s="31"/>
      <c r="C1460" s="31"/>
      <c r="D1460" s="31"/>
      <c r="E1460" s="31"/>
      <c r="F1460" s="31"/>
    </row>
    <row r="1461" spans="1:6" x14ac:dyDescent="0.3">
      <c r="A1461" s="31"/>
      <c r="B1461" s="31"/>
      <c r="C1461" s="31"/>
      <c r="D1461" s="31"/>
      <c r="E1461" s="31"/>
      <c r="F1461" s="31"/>
    </row>
    <row r="1462" spans="1:6" x14ac:dyDescent="0.3">
      <c r="A1462" s="31"/>
      <c r="B1462" s="31"/>
      <c r="C1462" s="31"/>
      <c r="D1462" s="31"/>
      <c r="E1462" s="31"/>
      <c r="F1462" s="31"/>
    </row>
    <row r="1463" spans="1:6" x14ac:dyDescent="0.3">
      <c r="A1463" s="31"/>
      <c r="B1463" s="31"/>
      <c r="C1463" s="31"/>
      <c r="D1463" s="31"/>
      <c r="E1463" s="31"/>
      <c r="F1463" s="31"/>
    </row>
    <row r="1464" spans="1:6" x14ac:dyDescent="0.3">
      <c r="A1464" s="31"/>
      <c r="B1464" s="31"/>
      <c r="C1464" s="31"/>
      <c r="D1464" s="31"/>
      <c r="E1464" s="31"/>
      <c r="F1464" s="31"/>
    </row>
    <row r="1465" spans="1:6" x14ac:dyDescent="0.3">
      <c r="A1465" s="31"/>
      <c r="B1465" s="31"/>
      <c r="C1465" s="31"/>
      <c r="D1465" s="31"/>
      <c r="E1465" s="31"/>
      <c r="F1465" s="31"/>
    </row>
    <row r="1466" spans="1:6" x14ac:dyDescent="0.3">
      <c r="A1466" s="31"/>
      <c r="B1466" s="31"/>
      <c r="C1466" s="31"/>
      <c r="D1466" s="31"/>
      <c r="E1466" s="31"/>
      <c r="F1466" s="31"/>
    </row>
    <row r="1467" spans="1:6" x14ac:dyDescent="0.3">
      <c r="A1467" s="31"/>
      <c r="B1467" s="31"/>
      <c r="C1467" s="31"/>
      <c r="D1467" s="31"/>
      <c r="E1467" s="31"/>
      <c r="F1467" s="31"/>
    </row>
    <row r="1468" spans="1:6" x14ac:dyDescent="0.3">
      <c r="A1468" s="31"/>
      <c r="B1468" s="31"/>
      <c r="C1468" s="31"/>
      <c r="D1468" s="31"/>
      <c r="E1468" s="31"/>
      <c r="F1468" s="31"/>
    </row>
    <row r="1469" spans="1:6" x14ac:dyDescent="0.3">
      <c r="A1469" s="31"/>
      <c r="B1469" s="31"/>
      <c r="C1469" s="31"/>
      <c r="D1469" s="31"/>
      <c r="E1469" s="31"/>
      <c r="F1469" s="31"/>
    </row>
    <row r="1470" spans="1:6" x14ac:dyDescent="0.3">
      <c r="A1470" s="31"/>
      <c r="B1470" s="31"/>
      <c r="C1470" s="31"/>
      <c r="D1470" s="31"/>
      <c r="E1470" s="31"/>
      <c r="F1470" s="31"/>
    </row>
    <row r="1471" spans="1:6" x14ac:dyDescent="0.3">
      <c r="A1471" s="31"/>
      <c r="B1471" s="31"/>
      <c r="C1471" s="31"/>
      <c r="D1471" s="31"/>
      <c r="E1471" s="31"/>
      <c r="F1471" s="31"/>
    </row>
    <row r="1472" spans="1:6" x14ac:dyDescent="0.3">
      <c r="A1472" s="31"/>
      <c r="B1472" s="31"/>
      <c r="C1472" s="31"/>
      <c r="D1472" s="31"/>
      <c r="E1472" s="31"/>
      <c r="F1472" s="31"/>
    </row>
    <row r="1473" spans="1:6" x14ac:dyDescent="0.3">
      <c r="A1473" s="31"/>
      <c r="B1473" s="31"/>
      <c r="C1473" s="31"/>
      <c r="D1473" s="31"/>
      <c r="E1473" s="31"/>
      <c r="F1473" s="31"/>
    </row>
    <row r="1474" spans="1:6" x14ac:dyDescent="0.3">
      <c r="A1474" s="31"/>
      <c r="B1474" s="31"/>
      <c r="C1474" s="31"/>
      <c r="D1474" s="31"/>
      <c r="E1474" s="31"/>
      <c r="F1474" s="31"/>
    </row>
    <row r="1475" spans="1:6" x14ac:dyDescent="0.3">
      <c r="A1475" s="31"/>
      <c r="B1475" s="31"/>
      <c r="C1475" s="31"/>
      <c r="D1475" s="31"/>
      <c r="E1475" s="31"/>
      <c r="F1475" s="31"/>
    </row>
    <row r="1476" spans="1:6" x14ac:dyDescent="0.3">
      <c r="A1476" s="31"/>
      <c r="B1476" s="31"/>
      <c r="C1476" s="31"/>
      <c r="D1476" s="31"/>
      <c r="E1476" s="31"/>
      <c r="F1476" s="31"/>
    </row>
    <row r="1477" spans="1:6" x14ac:dyDescent="0.3">
      <c r="A1477" s="31"/>
      <c r="B1477" s="31"/>
      <c r="C1477" s="31"/>
      <c r="D1477" s="31"/>
      <c r="E1477" s="31"/>
      <c r="F1477" s="31"/>
    </row>
    <row r="1478" spans="1:6" x14ac:dyDescent="0.3">
      <c r="A1478" s="31"/>
      <c r="B1478" s="31"/>
      <c r="C1478" s="31"/>
      <c r="D1478" s="31"/>
      <c r="E1478" s="31"/>
      <c r="F1478" s="31"/>
    </row>
    <row r="1479" spans="1:6" x14ac:dyDescent="0.3">
      <c r="A1479" s="31"/>
      <c r="B1479" s="31"/>
      <c r="C1479" s="31"/>
      <c r="D1479" s="31"/>
      <c r="E1479" s="31"/>
      <c r="F1479" s="31"/>
    </row>
    <row r="1480" spans="1:6" x14ac:dyDescent="0.3">
      <c r="A1480" s="31"/>
      <c r="B1480" s="31"/>
      <c r="C1480" s="31"/>
      <c r="D1480" s="31"/>
      <c r="E1480" s="31"/>
      <c r="F1480" s="31"/>
    </row>
    <row r="1481" spans="1:6" x14ac:dyDescent="0.3">
      <c r="A1481" s="31"/>
      <c r="B1481" s="31"/>
      <c r="C1481" s="31"/>
      <c r="D1481" s="31"/>
      <c r="E1481" s="31"/>
      <c r="F1481" s="31"/>
    </row>
    <row r="1482" spans="1:6" x14ac:dyDescent="0.3">
      <c r="A1482" s="31"/>
      <c r="B1482" s="31"/>
      <c r="C1482" s="31"/>
      <c r="D1482" s="31"/>
      <c r="E1482" s="31"/>
      <c r="F1482" s="31"/>
    </row>
    <row r="1483" spans="1:6" x14ac:dyDescent="0.3">
      <c r="A1483" s="31"/>
      <c r="B1483" s="31"/>
      <c r="C1483" s="31"/>
      <c r="D1483" s="31"/>
      <c r="E1483" s="31"/>
      <c r="F1483" s="31"/>
    </row>
    <row r="1484" spans="1:6" x14ac:dyDescent="0.3">
      <c r="A1484" s="31"/>
      <c r="B1484" s="31"/>
      <c r="C1484" s="31"/>
      <c r="D1484" s="31"/>
      <c r="E1484" s="31"/>
      <c r="F1484" s="31"/>
    </row>
    <row r="1485" spans="1:6" x14ac:dyDescent="0.3">
      <c r="A1485" s="31"/>
      <c r="B1485" s="31"/>
      <c r="C1485" s="31"/>
      <c r="D1485" s="31"/>
      <c r="E1485" s="31"/>
      <c r="F1485" s="31"/>
    </row>
    <row r="1486" spans="1:6" x14ac:dyDescent="0.3">
      <c r="A1486" s="31"/>
      <c r="B1486" s="31"/>
      <c r="C1486" s="31"/>
      <c r="D1486" s="31"/>
      <c r="E1486" s="31"/>
      <c r="F1486" s="31"/>
    </row>
    <row r="1487" spans="1:6" x14ac:dyDescent="0.3">
      <c r="A1487" s="31"/>
      <c r="B1487" s="31"/>
      <c r="C1487" s="31"/>
      <c r="D1487" s="31"/>
      <c r="E1487" s="31"/>
      <c r="F1487" s="31"/>
    </row>
    <row r="1488" spans="1:6" x14ac:dyDescent="0.3">
      <c r="A1488" s="31"/>
      <c r="B1488" s="31"/>
      <c r="C1488" s="31"/>
      <c r="D1488" s="31"/>
      <c r="E1488" s="31"/>
      <c r="F1488" s="31"/>
    </row>
    <row r="1489" spans="1:6" x14ac:dyDescent="0.3">
      <c r="A1489" s="31"/>
      <c r="B1489" s="31"/>
      <c r="C1489" s="31"/>
      <c r="D1489" s="31"/>
      <c r="E1489" s="31"/>
      <c r="F1489" s="31"/>
    </row>
    <row r="1490" spans="1:6" x14ac:dyDescent="0.3">
      <c r="A1490" s="31"/>
      <c r="B1490" s="31"/>
      <c r="C1490" s="31"/>
      <c r="D1490" s="31"/>
      <c r="E1490" s="31"/>
      <c r="F1490" s="31"/>
    </row>
    <row r="1491" spans="1:6" x14ac:dyDescent="0.3">
      <c r="A1491" s="31"/>
      <c r="B1491" s="31"/>
      <c r="C1491" s="31"/>
      <c r="D1491" s="31"/>
      <c r="E1491" s="31"/>
      <c r="F1491" s="31"/>
    </row>
    <row r="1492" spans="1:6" x14ac:dyDescent="0.3">
      <c r="A1492" s="31"/>
      <c r="B1492" s="31"/>
      <c r="C1492" s="31"/>
      <c r="D1492" s="31"/>
      <c r="E1492" s="31"/>
      <c r="F1492" s="31"/>
    </row>
    <row r="1493" spans="1:6" x14ac:dyDescent="0.3">
      <c r="A1493" s="31"/>
      <c r="B1493" s="31"/>
      <c r="C1493" s="31"/>
      <c r="D1493" s="31"/>
      <c r="E1493" s="31"/>
      <c r="F1493" s="31"/>
    </row>
    <row r="1494" spans="1:6" x14ac:dyDescent="0.3">
      <c r="A1494" s="31"/>
      <c r="B1494" s="31"/>
      <c r="C1494" s="31"/>
      <c r="D1494" s="31"/>
      <c r="E1494" s="31"/>
      <c r="F1494" s="31"/>
    </row>
    <row r="1495" spans="1:6" x14ac:dyDescent="0.3">
      <c r="A1495" s="31"/>
      <c r="B1495" s="31"/>
      <c r="C1495" s="31"/>
      <c r="D1495" s="31"/>
      <c r="E1495" s="31"/>
      <c r="F1495" s="31"/>
    </row>
    <row r="1496" spans="1:6" x14ac:dyDescent="0.3">
      <c r="A1496" s="31"/>
      <c r="B1496" s="31"/>
      <c r="C1496" s="31"/>
      <c r="D1496" s="31"/>
      <c r="E1496" s="31"/>
      <c r="F1496" s="31"/>
    </row>
    <row r="1497" spans="1:6" x14ac:dyDescent="0.3">
      <c r="A1497" s="31"/>
      <c r="B1497" s="31"/>
      <c r="C1497" s="31"/>
      <c r="D1497" s="31"/>
      <c r="E1497" s="31"/>
      <c r="F1497" s="31"/>
    </row>
    <row r="1498" spans="1:6" x14ac:dyDescent="0.3">
      <c r="A1498" s="31"/>
      <c r="B1498" s="31"/>
      <c r="C1498" s="31"/>
      <c r="D1498" s="31"/>
      <c r="E1498" s="31"/>
      <c r="F1498" s="31"/>
    </row>
    <row r="1499" spans="1:6" x14ac:dyDescent="0.3">
      <c r="A1499" s="31"/>
      <c r="B1499" s="31"/>
      <c r="C1499" s="31"/>
      <c r="D1499" s="31"/>
      <c r="E1499" s="31"/>
      <c r="F1499" s="31"/>
    </row>
    <row r="1500" spans="1:6" x14ac:dyDescent="0.3">
      <c r="A1500" s="31"/>
      <c r="B1500" s="31"/>
      <c r="C1500" s="31"/>
      <c r="D1500" s="31"/>
      <c r="E1500" s="31"/>
      <c r="F1500" s="31"/>
    </row>
    <row r="1501" spans="1:6" x14ac:dyDescent="0.3">
      <c r="A1501" s="31"/>
      <c r="B1501" s="31"/>
      <c r="C1501" s="31"/>
      <c r="D1501" s="31"/>
      <c r="E1501" s="31"/>
      <c r="F1501" s="31"/>
    </row>
    <row r="1502" spans="1:6" x14ac:dyDescent="0.3">
      <c r="A1502" s="31"/>
      <c r="B1502" s="31"/>
      <c r="C1502" s="31"/>
      <c r="D1502" s="31"/>
      <c r="E1502" s="31"/>
      <c r="F1502" s="31"/>
    </row>
    <row r="1503" spans="1:6" x14ac:dyDescent="0.3">
      <c r="A1503" s="31"/>
      <c r="B1503" s="31"/>
      <c r="C1503" s="31"/>
      <c r="D1503" s="31"/>
      <c r="E1503" s="31"/>
      <c r="F1503" s="31"/>
    </row>
    <row r="1504" spans="1:6" x14ac:dyDescent="0.3">
      <c r="A1504" s="31"/>
      <c r="B1504" s="31"/>
      <c r="C1504" s="31"/>
      <c r="D1504" s="31"/>
      <c r="E1504" s="31"/>
      <c r="F1504" s="31"/>
    </row>
    <row r="1505" spans="1:6" x14ac:dyDescent="0.3">
      <c r="A1505" s="31"/>
      <c r="B1505" s="31"/>
      <c r="C1505" s="31"/>
      <c r="D1505" s="31"/>
      <c r="E1505" s="31"/>
      <c r="F1505" s="31"/>
    </row>
    <row r="1506" spans="1:6" x14ac:dyDescent="0.3">
      <c r="A1506" s="31"/>
      <c r="B1506" s="31"/>
      <c r="C1506" s="31"/>
      <c r="D1506" s="31"/>
      <c r="E1506" s="31"/>
      <c r="F1506" s="31"/>
    </row>
    <row r="1507" spans="1:6" x14ac:dyDescent="0.3">
      <c r="A1507" s="31"/>
      <c r="B1507" s="31"/>
      <c r="C1507" s="31"/>
      <c r="D1507" s="31"/>
      <c r="E1507" s="31"/>
      <c r="F1507" s="31"/>
    </row>
    <row r="1508" spans="1:6" x14ac:dyDescent="0.3">
      <c r="A1508" s="31"/>
      <c r="B1508" s="31"/>
      <c r="C1508" s="31"/>
      <c r="D1508" s="31"/>
      <c r="E1508" s="31"/>
      <c r="F1508" s="31"/>
    </row>
    <row r="1509" spans="1:6" x14ac:dyDescent="0.3">
      <c r="A1509" s="31"/>
      <c r="B1509" s="31"/>
      <c r="C1509" s="31"/>
      <c r="D1509" s="31"/>
      <c r="E1509" s="31"/>
      <c r="F1509" s="31"/>
    </row>
    <row r="1510" spans="1:6" x14ac:dyDescent="0.3">
      <c r="A1510" s="31"/>
      <c r="B1510" s="31"/>
      <c r="C1510" s="31"/>
      <c r="D1510" s="31"/>
      <c r="E1510" s="31"/>
      <c r="F1510" s="31"/>
    </row>
    <row r="1511" spans="1:6" x14ac:dyDescent="0.3">
      <c r="A1511" s="31"/>
      <c r="B1511" s="31"/>
      <c r="C1511" s="31"/>
      <c r="D1511" s="31"/>
      <c r="E1511" s="31"/>
      <c r="F1511" s="31"/>
    </row>
    <row r="1512" spans="1:6" x14ac:dyDescent="0.3">
      <c r="A1512" s="31"/>
      <c r="B1512" s="31"/>
      <c r="C1512" s="31"/>
      <c r="D1512" s="31"/>
      <c r="E1512" s="31"/>
      <c r="F1512" s="31"/>
    </row>
    <row r="1513" spans="1:6" x14ac:dyDescent="0.3">
      <c r="A1513" s="31"/>
      <c r="B1513" s="31"/>
      <c r="C1513" s="31"/>
      <c r="D1513" s="31"/>
      <c r="E1513" s="31"/>
      <c r="F1513" s="31"/>
    </row>
    <row r="1514" spans="1:6" x14ac:dyDescent="0.3">
      <c r="A1514" s="31"/>
      <c r="B1514" s="31"/>
      <c r="C1514" s="31"/>
      <c r="D1514" s="31"/>
      <c r="E1514" s="31"/>
      <c r="F1514" s="31"/>
    </row>
    <row r="1515" spans="1:6" x14ac:dyDescent="0.3">
      <c r="A1515" s="31"/>
      <c r="B1515" s="31"/>
      <c r="C1515" s="31"/>
      <c r="D1515" s="31"/>
      <c r="E1515" s="31"/>
      <c r="F1515" s="31"/>
    </row>
    <row r="1516" spans="1:6" x14ac:dyDescent="0.3">
      <c r="A1516" s="31"/>
      <c r="B1516" s="31"/>
      <c r="C1516" s="31"/>
      <c r="D1516" s="31"/>
      <c r="E1516" s="31"/>
      <c r="F1516" s="31"/>
    </row>
    <row r="1517" spans="1:6" x14ac:dyDescent="0.3">
      <c r="A1517" s="31"/>
      <c r="B1517" s="31"/>
      <c r="C1517" s="31"/>
      <c r="D1517" s="31"/>
      <c r="E1517" s="31"/>
      <c r="F1517" s="31"/>
    </row>
    <row r="1518" spans="1:6" x14ac:dyDescent="0.3">
      <c r="A1518" s="31"/>
      <c r="B1518" s="31"/>
      <c r="C1518" s="31"/>
      <c r="D1518" s="31"/>
      <c r="E1518" s="31"/>
      <c r="F1518" s="31"/>
    </row>
    <row r="1519" spans="1:6" x14ac:dyDescent="0.3">
      <c r="A1519" s="31"/>
      <c r="B1519" s="31"/>
      <c r="C1519" s="31"/>
      <c r="D1519" s="31"/>
      <c r="E1519" s="31"/>
      <c r="F1519" s="31"/>
    </row>
    <row r="1520" spans="1:6" x14ac:dyDescent="0.3">
      <c r="A1520" s="31"/>
      <c r="B1520" s="31"/>
      <c r="C1520" s="31"/>
      <c r="D1520" s="31"/>
      <c r="E1520" s="31"/>
      <c r="F1520" s="31"/>
    </row>
    <row r="1521" spans="1:6" x14ac:dyDescent="0.3">
      <c r="A1521" s="31"/>
      <c r="B1521" s="31"/>
      <c r="C1521" s="31"/>
      <c r="D1521" s="31"/>
      <c r="E1521" s="31"/>
      <c r="F1521" s="31"/>
    </row>
    <row r="1522" spans="1:6" x14ac:dyDescent="0.3">
      <c r="A1522" s="31"/>
      <c r="B1522" s="31"/>
      <c r="C1522" s="31"/>
      <c r="D1522" s="31"/>
      <c r="E1522" s="31"/>
      <c r="F1522" s="31"/>
    </row>
    <row r="1523" spans="1:6" x14ac:dyDescent="0.3">
      <c r="A1523" s="31"/>
      <c r="B1523" s="31"/>
      <c r="C1523" s="31"/>
      <c r="D1523" s="31"/>
      <c r="E1523" s="31"/>
      <c r="F1523" s="31"/>
    </row>
    <row r="1524" spans="1:6" x14ac:dyDescent="0.3">
      <c r="A1524" s="31"/>
      <c r="B1524" s="31"/>
      <c r="C1524" s="31"/>
      <c r="D1524" s="31"/>
      <c r="E1524" s="31"/>
      <c r="F1524" s="31"/>
    </row>
    <row r="1525" spans="1:6" x14ac:dyDescent="0.3">
      <c r="A1525" s="31"/>
      <c r="B1525" s="31"/>
      <c r="C1525" s="31"/>
      <c r="D1525" s="31"/>
      <c r="E1525" s="31"/>
      <c r="F1525" s="31"/>
    </row>
    <row r="1526" spans="1:6" x14ac:dyDescent="0.3">
      <c r="A1526" s="31"/>
      <c r="B1526" s="31"/>
      <c r="C1526" s="31"/>
      <c r="D1526" s="31"/>
      <c r="E1526" s="31"/>
      <c r="F1526" s="31"/>
    </row>
    <row r="1527" spans="1:6" x14ac:dyDescent="0.3">
      <c r="A1527" s="31"/>
      <c r="B1527" s="31"/>
      <c r="C1527" s="31"/>
      <c r="D1527" s="31"/>
      <c r="E1527" s="31"/>
      <c r="F1527" s="31"/>
    </row>
    <row r="1528" spans="1:6" x14ac:dyDescent="0.3">
      <c r="A1528" s="31"/>
      <c r="B1528" s="31"/>
      <c r="C1528" s="31"/>
      <c r="D1528" s="31"/>
      <c r="E1528" s="31"/>
      <c r="F1528" s="31"/>
    </row>
    <row r="1529" spans="1:6" x14ac:dyDescent="0.3">
      <c r="A1529" s="31"/>
      <c r="B1529" s="31"/>
      <c r="C1529" s="31"/>
      <c r="D1529" s="31"/>
      <c r="E1529" s="31"/>
      <c r="F1529" s="31"/>
    </row>
    <row r="1530" spans="1:6" x14ac:dyDescent="0.3">
      <c r="A1530" s="31"/>
      <c r="B1530" s="31"/>
      <c r="C1530" s="31"/>
      <c r="D1530" s="31"/>
      <c r="E1530" s="31"/>
      <c r="F1530" s="31"/>
    </row>
    <row r="1531" spans="1:6" x14ac:dyDescent="0.3">
      <c r="A1531" s="31"/>
      <c r="B1531" s="31"/>
      <c r="C1531" s="31"/>
      <c r="D1531" s="31"/>
      <c r="E1531" s="31"/>
      <c r="F1531" s="31"/>
    </row>
    <row r="1532" spans="1:6" x14ac:dyDescent="0.3">
      <c r="A1532" s="31"/>
      <c r="B1532" s="31"/>
      <c r="C1532" s="31"/>
      <c r="D1532" s="31"/>
      <c r="E1532" s="31"/>
      <c r="F1532" s="31"/>
    </row>
    <row r="1533" spans="1:6" x14ac:dyDescent="0.3">
      <c r="A1533" s="31"/>
      <c r="B1533" s="31"/>
      <c r="C1533" s="31"/>
      <c r="D1533" s="31"/>
      <c r="E1533" s="31"/>
      <c r="F1533" s="31"/>
    </row>
    <row r="1534" spans="1:6" x14ac:dyDescent="0.3">
      <c r="A1534" s="31"/>
      <c r="B1534" s="31"/>
      <c r="C1534" s="31"/>
      <c r="D1534" s="31"/>
      <c r="E1534" s="31"/>
      <c r="F1534" s="31"/>
    </row>
    <row r="1535" spans="1:6" x14ac:dyDescent="0.3">
      <c r="A1535" s="31"/>
      <c r="B1535" s="31"/>
      <c r="C1535" s="31"/>
      <c r="D1535" s="31"/>
      <c r="E1535" s="31"/>
      <c r="F1535" s="31"/>
    </row>
    <row r="1536" spans="1:6" x14ac:dyDescent="0.3">
      <c r="A1536" s="31"/>
      <c r="B1536" s="31"/>
      <c r="C1536" s="31"/>
      <c r="D1536" s="31"/>
      <c r="E1536" s="31"/>
      <c r="F1536" s="31"/>
    </row>
    <row r="1537" spans="1:6" x14ac:dyDescent="0.3">
      <c r="A1537" s="31"/>
      <c r="B1537" s="31"/>
      <c r="C1537" s="31"/>
      <c r="D1537" s="31"/>
      <c r="E1537" s="31"/>
      <c r="F1537" s="31"/>
    </row>
    <row r="1538" spans="1:6" x14ac:dyDescent="0.3">
      <c r="A1538" s="31"/>
      <c r="B1538" s="31"/>
      <c r="C1538" s="31"/>
      <c r="D1538" s="31"/>
      <c r="E1538" s="31"/>
      <c r="F1538" s="31"/>
    </row>
    <row r="1539" spans="1:6" x14ac:dyDescent="0.3">
      <c r="A1539" s="31"/>
      <c r="B1539" s="31"/>
      <c r="C1539" s="31"/>
      <c r="D1539" s="31"/>
      <c r="E1539" s="31"/>
      <c r="F1539" s="31"/>
    </row>
    <row r="1540" spans="1:6" x14ac:dyDescent="0.3">
      <c r="A1540" s="31"/>
      <c r="B1540" s="31"/>
      <c r="C1540" s="31"/>
      <c r="D1540" s="31"/>
      <c r="E1540" s="31"/>
      <c r="F1540" s="31"/>
    </row>
    <row r="1541" spans="1:6" x14ac:dyDescent="0.3">
      <c r="A1541" s="31"/>
      <c r="B1541" s="31"/>
      <c r="C1541" s="31"/>
      <c r="D1541" s="31"/>
      <c r="E1541" s="31"/>
      <c r="F1541" s="31"/>
    </row>
    <row r="1542" spans="1:6" x14ac:dyDescent="0.3">
      <c r="A1542" s="31"/>
      <c r="B1542" s="31"/>
      <c r="C1542" s="31"/>
      <c r="D1542" s="31"/>
      <c r="E1542" s="31"/>
      <c r="F1542" s="31"/>
    </row>
    <row r="1543" spans="1:6" x14ac:dyDescent="0.3">
      <c r="A1543" s="31"/>
      <c r="B1543" s="31"/>
      <c r="C1543" s="31"/>
      <c r="D1543" s="31"/>
      <c r="E1543" s="31"/>
      <c r="F1543" s="31"/>
    </row>
    <row r="1544" spans="1:6" x14ac:dyDescent="0.3">
      <c r="A1544" s="31"/>
      <c r="B1544" s="31"/>
      <c r="C1544" s="31"/>
      <c r="D1544" s="31"/>
      <c r="E1544" s="31"/>
      <c r="F1544" s="31"/>
    </row>
    <row r="1545" spans="1:6" x14ac:dyDescent="0.3">
      <c r="A1545" s="31"/>
      <c r="B1545" s="31"/>
      <c r="C1545" s="31"/>
      <c r="D1545" s="31"/>
      <c r="E1545" s="31"/>
      <c r="F1545" s="31"/>
    </row>
    <row r="1546" spans="1:6" x14ac:dyDescent="0.3">
      <c r="A1546" s="31"/>
      <c r="B1546" s="31"/>
      <c r="C1546" s="31"/>
      <c r="D1546" s="31"/>
      <c r="E1546" s="31"/>
      <c r="F1546" s="31"/>
    </row>
    <row r="1547" spans="1:6" x14ac:dyDescent="0.3">
      <c r="A1547" s="31"/>
      <c r="B1547" s="31"/>
      <c r="C1547" s="31"/>
      <c r="D1547" s="31"/>
      <c r="E1547" s="31"/>
      <c r="F1547" s="31"/>
    </row>
    <row r="1548" spans="1:6" x14ac:dyDescent="0.3">
      <c r="A1548" s="31"/>
      <c r="B1548" s="31"/>
      <c r="C1548" s="31"/>
      <c r="D1548" s="31"/>
      <c r="E1548" s="31"/>
      <c r="F1548" s="31"/>
    </row>
    <row r="1549" spans="1:6" x14ac:dyDescent="0.3">
      <c r="A1549" s="31"/>
      <c r="B1549" s="31"/>
      <c r="C1549" s="31"/>
      <c r="D1549" s="31"/>
      <c r="E1549" s="31"/>
      <c r="F1549" s="31"/>
    </row>
    <row r="1550" spans="1:6" x14ac:dyDescent="0.3">
      <c r="A1550" s="31"/>
      <c r="B1550" s="31"/>
      <c r="C1550" s="31"/>
      <c r="D1550" s="31"/>
      <c r="E1550" s="31"/>
      <c r="F1550" s="31"/>
    </row>
    <row r="1551" spans="1:6" x14ac:dyDescent="0.3">
      <c r="A1551" s="31"/>
      <c r="B1551" s="31"/>
      <c r="C1551" s="31"/>
      <c r="D1551" s="31"/>
      <c r="E1551" s="31"/>
      <c r="F1551" s="31"/>
    </row>
    <row r="1552" spans="1:6" x14ac:dyDescent="0.3">
      <c r="A1552" s="31"/>
      <c r="B1552" s="31"/>
      <c r="C1552" s="31"/>
      <c r="D1552" s="31"/>
      <c r="E1552" s="31"/>
      <c r="F1552" s="31"/>
    </row>
    <row r="1553" spans="1:6" x14ac:dyDescent="0.3">
      <c r="A1553" s="31"/>
      <c r="B1553" s="31"/>
      <c r="C1553" s="31"/>
      <c r="D1553" s="31"/>
      <c r="E1553" s="31"/>
      <c r="F1553" s="31"/>
    </row>
    <row r="1554" spans="1:6" x14ac:dyDescent="0.3">
      <c r="A1554" s="31"/>
      <c r="B1554" s="31"/>
      <c r="C1554" s="31"/>
      <c r="D1554" s="31"/>
      <c r="E1554" s="31"/>
      <c r="F1554" s="31"/>
    </row>
    <row r="1555" spans="1:6" x14ac:dyDescent="0.3">
      <c r="A1555" s="31"/>
      <c r="B1555" s="31"/>
      <c r="C1555" s="31"/>
      <c r="D1555" s="31"/>
      <c r="E1555" s="31"/>
      <c r="F1555" s="31"/>
    </row>
    <row r="1556" spans="1:6" x14ac:dyDescent="0.3">
      <c r="A1556" s="31"/>
      <c r="B1556" s="31"/>
      <c r="C1556" s="31"/>
      <c r="D1556" s="31"/>
      <c r="E1556" s="31"/>
      <c r="F1556" s="31"/>
    </row>
    <row r="1557" spans="1:6" x14ac:dyDescent="0.3">
      <c r="A1557" s="31"/>
      <c r="B1557" s="31"/>
      <c r="C1557" s="31"/>
      <c r="D1557" s="31"/>
      <c r="E1557" s="31"/>
      <c r="F1557" s="31"/>
    </row>
    <row r="1558" spans="1:6" x14ac:dyDescent="0.3">
      <c r="A1558" s="31"/>
      <c r="B1558" s="31"/>
      <c r="C1558" s="31"/>
      <c r="D1558" s="31"/>
      <c r="E1558" s="31"/>
      <c r="F1558" s="31"/>
    </row>
    <row r="1559" spans="1:6" x14ac:dyDescent="0.3">
      <c r="A1559" s="31"/>
      <c r="B1559" s="31"/>
      <c r="C1559" s="31"/>
      <c r="D1559" s="31"/>
      <c r="E1559" s="31"/>
      <c r="F1559" s="31"/>
    </row>
    <row r="1560" spans="1:6" x14ac:dyDescent="0.3">
      <c r="A1560" s="31"/>
      <c r="B1560" s="31"/>
      <c r="C1560" s="31"/>
      <c r="D1560" s="31"/>
      <c r="E1560" s="31"/>
      <c r="F1560" s="31"/>
    </row>
    <row r="1561" spans="1:6" x14ac:dyDescent="0.3">
      <c r="A1561" s="31"/>
      <c r="B1561" s="31"/>
      <c r="C1561" s="31"/>
      <c r="D1561" s="31"/>
      <c r="E1561" s="31"/>
      <c r="F1561" s="31"/>
    </row>
    <row r="1562" spans="1:6" x14ac:dyDescent="0.3">
      <c r="A1562" s="31"/>
      <c r="B1562" s="31"/>
      <c r="C1562" s="31"/>
      <c r="D1562" s="31"/>
      <c r="E1562" s="31"/>
      <c r="F1562" s="31"/>
    </row>
    <row r="1563" spans="1:6" x14ac:dyDescent="0.3">
      <c r="A1563" s="31"/>
      <c r="B1563" s="31"/>
      <c r="C1563" s="31"/>
      <c r="D1563" s="31"/>
      <c r="E1563" s="31"/>
      <c r="F1563" s="31"/>
    </row>
    <row r="1564" spans="1:6" x14ac:dyDescent="0.3">
      <c r="A1564" s="31"/>
      <c r="B1564" s="31"/>
      <c r="C1564" s="31"/>
      <c r="D1564" s="31"/>
      <c r="E1564" s="31"/>
      <c r="F1564" s="31"/>
    </row>
    <row r="1565" spans="1:6" x14ac:dyDescent="0.3">
      <c r="A1565" s="31"/>
      <c r="B1565" s="31"/>
      <c r="C1565" s="31"/>
      <c r="D1565" s="31"/>
      <c r="E1565" s="31"/>
      <c r="F1565" s="31"/>
    </row>
    <row r="1566" spans="1:6" x14ac:dyDescent="0.3">
      <c r="A1566" s="31"/>
      <c r="B1566" s="31"/>
      <c r="C1566" s="31"/>
      <c r="D1566" s="31"/>
      <c r="E1566" s="31"/>
      <c r="F1566" s="31"/>
    </row>
    <row r="1567" spans="1:6" x14ac:dyDescent="0.3">
      <c r="A1567" s="31"/>
      <c r="B1567" s="31"/>
      <c r="C1567" s="31"/>
      <c r="D1567" s="31"/>
      <c r="E1567" s="31"/>
      <c r="F1567" s="31"/>
    </row>
    <row r="1568" spans="1:6" x14ac:dyDescent="0.3">
      <c r="A1568" s="31"/>
      <c r="B1568" s="31"/>
      <c r="C1568" s="31"/>
      <c r="D1568" s="31"/>
      <c r="E1568" s="31"/>
      <c r="F1568" s="31"/>
    </row>
    <row r="1569" spans="1:6" x14ac:dyDescent="0.3">
      <c r="A1569" s="31"/>
      <c r="B1569" s="31"/>
      <c r="C1569" s="31"/>
      <c r="D1569" s="31"/>
      <c r="E1569" s="31"/>
      <c r="F1569" s="31"/>
    </row>
    <row r="1570" spans="1:6" x14ac:dyDescent="0.3">
      <c r="A1570" s="31"/>
      <c r="B1570" s="31"/>
      <c r="C1570" s="31"/>
      <c r="D1570" s="31"/>
      <c r="E1570" s="31"/>
      <c r="F1570" s="31"/>
    </row>
    <row r="1571" spans="1:6" x14ac:dyDescent="0.3">
      <c r="A1571" s="31"/>
      <c r="B1571" s="31"/>
      <c r="C1571" s="31"/>
      <c r="D1571" s="31"/>
      <c r="E1571" s="31"/>
      <c r="F1571" s="31"/>
    </row>
    <row r="1572" spans="1:6" x14ac:dyDescent="0.3">
      <c r="A1572" s="31"/>
      <c r="B1572" s="31"/>
      <c r="C1572" s="31"/>
      <c r="D1572" s="31"/>
      <c r="E1572" s="31"/>
      <c r="F1572" s="31"/>
    </row>
    <row r="1573" spans="1:6" x14ac:dyDescent="0.3">
      <c r="A1573" s="31"/>
      <c r="B1573" s="31"/>
      <c r="C1573" s="31"/>
      <c r="D1573" s="31"/>
      <c r="E1573" s="31"/>
      <c r="F1573" s="31"/>
    </row>
    <row r="1574" spans="1:6" x14ac:dyDescent="0.3">
      <c r="A1574" s="31"/>
      <c r="B1574" s="31"/>
      <c r="C1574" s="31"/>
      <c r="D1574" s="31"/>
      <c r="E1574" s="31"/>
      <c r="F1574" s="31"/>
    </row>
    <row r="1575" spans="1:6" x14ac:dyDescent="0.3">
      <c r="A1575" s="31"/>
      <c r="B1575" s="31"/>
      <c r="C1575" s="31"/>
      <c r="D1575" s="31"/>
      <c r="E1575" s="31"/>
      <c r="F1575" s="31"/>
    </row>
    <row r="1576" spans="1:6" x14ac:dyDescent="0.3">
      <c r="A1576" s="31"/>
      <c r="B1576" s="31"/>
      <c r="C1576" s="31"/>
      <c r="D1576" s="31"/>
      <c r="E1576" s="31"/>
      <c r="F1576" s="31"/>
    </row>
    <row r="1577" spans="1:6" x14ac:dyDescent="0.3">
      <c r="A1577" s="31"/>
      <c r="B1577" s="31"/>
      <c r="C1577" s="31"/>
      <c r="D1577" s="31"/>
      <c r="E1577" s="31"/>
      <c r="F1577" s="31"/>
    </row>
    <row r="1578" spans="1:6" x14ac:dyDescent="0.3">
      <c r="A1578" s="31"/>
      <c r="B1578" s="31"/>
      <c r="C1578" s="31"/>
      <c r="D1578" s="31"/>
      <c r="E1578" s="31"/>
      <c r="F1578" s="31"/>
    </row>
    <row r="1579" spans="1:6" x14ac:dyDescent="0.3">
      <c r="A1579" s="31"/>
      <c r="B1579" s="31"/>
      <c r="C1579" s="31"/>
      <c r="D1579" s="31"/>
      <c r="E1579" s="31"/>
      <c r="F1579" s="31"/>
    </row>
    <row r="1580" spans="1:6" x14ac:dyDescent="0.3">
      <c r="A1580" s="31"/>
      <c r="B1580" s="31"/>
      <c r="C1580" s="31"/>
      <c r="D1580" s="31"/>
      <c r="E1580" s="31"/>
      <c r="F1580" s="31"/>
    </row>
    <row r="1581" spans="1:6" x14ac:dyDescent="0.3">
      <c r="A1581" s="31"/>
      <c r="B1581" s="31"/>
      <c r="C1581" s="31"/>
      <c r="D1581" s="31"/>
      <c r="E1581" s="31"/>
      <c r="F1581" s="31"/>
    </row>
    <row r="1582" spans="1:6" x14ac:dyDescent="0.3">
      <c r="A1582" s="31"/>
      <c r="B1582" s="31"/>
      <c r="C1582" s="31"/>
      <c r="D1582" s="31"/>
      <c r="E1582" s="31"/>
      <c r="F1582" s="31"/>
    </row>
    <row r="1583" spans="1:6" x14ac:dyDescent="0.3">
      <c r="A1583" s="31"/>
      <c r="B1583" s="31"/>
      <c r="C1583" s="31"/>
      <c r="D1583" s="31"/>
      <c r="E1583" s="31"/>
      <c r="F1583" s="31"/>
    </row>
    <row r="1584" spans="1:6" x14ac:dyDescent="0.3">
      <c r="A1584" s="31"/>
      <c r="B1584" s="31"/>
      <c r="C1584" s="31"/>
      <c r="D1584" s="31"/>
      <c r="E1584" s="31"/>
      <c r="F1584" s="31"/>
    </row>
    <row r="1585" spans="1:6" x14ac:dyDescent="0.3">
      <c r="A1585" s="31"/>
      <c r="B1585" s="31"/>
      <c r="C1585" s="31"/>
      <c r="D1585" s="31"/>
      <c r="E1585" s="31"/>
      <c r="F1585" s="31"/>
    </row>
    <row r="1586" spans="1:6" x14ac:dyDescent="0.3">
      <c r="A1586" s="31"/>
      <c r="B1586" s="31"/>
      <c r="C1586" s="31"/>
      <c r="D1586" s="31"/>
      <c r="E1586" s="31"/>
      <c r="F1586" s="31"/>
    </row>
    <row r="1587" spans="1:6" x14ac:dyDescent="0.3">
      <c r="A1587" s="31"/>
      <c r="B1587" s="31"/>
      <c r="C1587" s="31"/>
      <c r="D1587" s="31"/>
      <c r="E1587" s="31"/>
      <c r="F1587" s="31"/>
    </row>
    <row r="1588" spans="1:6" x14ac:dyDescent="0.3">
      <c r="A1588" s="31"/>
      <c r="B1588" s="31"/>
      <c r="C1588" s="31"/>
      <c r="D1588" s="31"/>
      <c r="E1588" s="31"/>
      <c r="F1588" s="31"/>
    </row>
    <row r="1589" spans="1:6" x14ac:dyDescent="0.3">
      <c r="A1589" s="31"/>
      <c r="B1589" s="31"/>
      <c r="C1589" s="31"/>
      <c r="D1589" s="31"/>
      <c r="E1589" s="31"/>
      <c r="F1589" s="31"/>
    </row>
    <row r="1590" spans="1:6" x14ac:dyDescent="0.3">
      <c r="A1590" s="31"/>
      <c r="B1590" s="31"/>
      <c r="C1590" s="31"/>
      <c r="D1590" s="31"/>
      <c r="E1590" s="31"/>
      <c r="F1590" s="31"/>
    </row>
    <row r="1591" spans="1:6" x14ac:dyDescent="0.3">
      <c r="A1591" s="31"/>
      <c r="B1591" s="31"/>
      <c r="C1591" s="31"/>
      <c r="D1591" s="31"/>
      <c r="E1591" s="31"/>
      <c r="F1591" s="31"/>
    </row>
    <row r="1592" spans="1:6" x14ac:dyDescent="0.3">
      <c r="A1592" s="31"/>
      <c r="B1592" s="31"/>
      <c r="C1592" s="31"/>
      <c r="D1592" s="31"/>
      <c r="E1592" s="31"/>
      <c r="F1592" s="31"/>
    </row>
    <row r="1593" spans="1:6" x14ac:dyDescent="0.3">
      <c r="A1593" s="31"/>
      <c r="B1593" s="31"/>
      <c r="C1593" s="31"/>
      <c r="D1593" s="31"/>
      <c r="E1593" s="31"/>
      <c r="F1593" s="31"/>
    </row>
    <row r="1594" spans="1:6" x14ac:dyDescent="0.3">
      <c r="A1594" s="31"/>
      <c r="B1594" s="31"/>
      <c r="C1594" s="31"/>
      <c r="D1594" s="31"/>
      <c r="E1594" s="31"/>
      <c r="F1594" s="31"/>
    </row>
    <row r="1595" spans="1:6" x14ac:dyDescent="0.3">
      <c r="A1595" s="31"/>
      <c r="B1595" s="31"/>
      <c r="C1595" s="31"/>
      <c r="D1595" s="31"/>
      <c r="E1595" s="31"/>
      <c r="F1595" s="31"/>
    </row>
    <row r="1596" spans="1:6" x14ac:dyDescent="0.3">
      <c r="A1596" s="31"/>
      <c r="B1596" s="31"/>
      <c r="C1596" s="31"/>
      <c r="D1596" s="31"/>
      <c r="E1596" s="31"/>
      <c r="F1596" s="31"/>
    </row>
    <row r="1597" spans="1:6" x14ac:dyDescent="0.3">
      <c r="A1597" s="31"/>
      <c r="B1597" s="31"/>
      <c r="C1597" s="31"/>
      <c r="D1597" s="31"/>
      <c r="E1597" s="31"/>
      <c r="F1597" s="31"/>
    </row>
    <row r="1598" spans="1:6" x14ac:dyDescent="0.3">
      <c r="A1598" s="31"/>
      <c r="B1598" s="31"/>
      <c r="C1598" s="31"/>
      <c r="D1598" s="31"/>
      <c r="E1598" s="31"/>
      <c r="F1598" s="31"/>
    </row>
    <row r="1599" spans="1:6" x14ac:dyDescent="0.3">
      <c r="A1599" s="31"/>
      <c r="B1599" s="31"/>
      <c r="C1599" s="31"/>
      <c r="D1599" s="31"/>
      <c r="E1599" s="31"/>
      <c r="F1599" s="31"/>
    </row>
    <row r="1600" spans="1:6" x14ac:dyDescent="0.3">
      <c r="A1600" s="31"/>
      <c r="B1600" s="31"/>
      <c r="C1600" s="31"/>
      <c r="D1600" s="31"/>
      <c r="E1600" s="31"/>
      <c r="F1600" s="31"/>
    </row>
    <row r="1601" spans="1:6" x14ac:dyDescent="0.3">
      <c r="A1601" s="31"/>
      <c r="B1601" s="31"/>
      <c r="C1601" s="31"/>
      <c r="D1601" s="31"/>
      <c r="E1601" s="31"/>
      <c r="F1601" s="31"/>
    </row>
    <row r="1602" spans="1:6" x14ac:dyDescent="0.3">
      <c r="A1602" s="31"/>
      <c r="B1602" s="31"/>
      <c r="C1602" s="31"/>
      <c r="D1602" s="31"/>
      <c r="E1602" s="31"/>
      <c r="F1602" s="31"/>
    </row>
    <row r="1603" spans="1:6" x14ac:dyDescent="0.3">
      <c r="A1603" s="31"/>
      <c r="B1603" s="31"/>
      <c r="C1603" s="31"/>
      <c r="D1603" s="31"/>
      <c r="E1603" s="31"/>
      <c r="F1603" s="31"/>
    </row>
    <row r="1604" spans="1:6" x14ac:dyDescent="0.3">
      <c r="A1604" s="31"/>
      <c r="B1604" s="31"/>
      <c r="C1604" s="31"/>
      <c r="D1604" s="31"/>
      <c r="E1604" s="31"/>
      <c r="F1604" s="31"/>
    </row>
    <row r="1605" spans="1:6" x14ac:dyDescent="0.3">
      <c r="A1605" s="31"/>
      <c r="B1605" s="31"/>
      <c r="C1605" s="31"/>
      <c r="D1605" s="31"/>
      <c r="E1605" s="31"/>
      <c r="F1605" s="31"/>
    </row>
    <row r="1606" spans="1:6" x14ac:dyDescent="0.3">
      <c r="A1606" s="31"/>
      <c r="B1606" s="31"/>
      <c r="C1606" s="31"/>
      <c r="D1606" s="31"/>
      <c r="E1606" s="31"/>
      <c r="F1606" s="31"/>
    </row>
    <row r="1607" spans="1:6" x14ac:dyDescent="0.3">
      <c r="A1607" s="31"/>
      <c r="B1607" s="31"/>
      <c r="C1607" s="31"/>
      <c r="D1607" s="31"/>
      <c r="E1607" s="31"/>
      <c r="F1607" s="31"/>
    </row>
    <row r="1608" spans="1:6" x14ac:dyDescent="0.3">
      <c r="A1608" s="31"/>
      <c r="B1608" s="31"/>
      <c r="C1608" s="31"/>
      <c r="D1608" s="31"/>
      <c r="E1608" s="31"/>
      <c r="F1608" s="31"/>
    </row>
    <row r="1609" spans="1:6" x14ac:dyDescent="0.3">
      <c r="A1609" s="31"/>
      <c r="B1609" s="31"/>
      <c r="C1609" s="31"/>
      <c r="D1609" s="31"/>
      <c r="E1609" s="31"/>
      <c r="F1609" s="31"/>
    </row>
    <row r="1610" spans="1:6" x14ac:dyDescent="0.3">
      <c r="A1610" s="31"/>
      <c r="B1610" s="31"/>
      <c r="C1610" s="31"/>
      <c r="D1610" s="31"/>
      <c r="E1610" s="31"/>
      <c r="F1610" s="31"/>
    </row>
    <row r="1611" spans="1:6" x14ac:dyDescent="0.3">
      <c r="A1611" s="31"/>
      <c r="B1611" s="31"/>
      <c r="C1611" s="31"/>
      <c r="D1611" s="31"/>
      <c r="E1611" s="31"/>
      <c r="F1611" s="31"/>
    </row>
    <row r="1612" spans="1:6" x14ac:dyDescent="0.3">
      <c r="A1612" s="31"/>
      <c r="B1612" s="31"/>
      <c r="C1612" s="31"/>
      <c r="D1612" s="31"/>
      <c r="E1612" s="31"/>
      <c r="F1612" s="31"/>
    </row>
    <row r="1613" spans="1:6" x14ac:dyDescent="0.3">
      <c r="A1613" s="31"/>
      <c r="B1613" s="31"/>
      <c r="C1613" s="31"/>
      <c r="D1613" s="31"/>
      <c r="E1613" s="31"/>
      <c r="F1613" s="31"/>
    </row>
    <row r="1614" spans="1:6" x14ac:dyDescent="0.3">
      <c r="A1614" s="31"/>
      <c r="B1614" s="31"/>
      <c r="C1614" s="31"/>
      <c r="D1614" s="31"/>
      <c r="E1614" s="31"/>
      <c r="F1614" s="31"/>
    </row>
    <row r="1615" spans="1:6" x14ac:dyDescent="0.3">
      <c r="A1615" s="31"/>
      <c r="B1615" s="31"/>
      <c r="C1615" s="31"/>
      <c r="D1615" s="31"/>
      <c r="E1615" s="31"/>
      <c r="F1615" s="31"/>
    </row>
    <row r="1616" spans="1:6" x14ac:dyDescent="0.3">
      <c r="A1616" s="31"/>
      <c r="B1616" s="31"/>
      <c r="C1616" s="31"/>
      <c r="D1616" s="31"/>
      <c r="E1616" s="31"/>
      <c r="F1616" s="31"/>
    </row>
    <row r="1617" spans="1:6" x14ac:dyDescent="0.3">
      <c r="A1617" s="31"/>
      <c r="B1617" s="31"/>
      <c r="C1617" s="31"/>
      <c r="D1617" s="31"/>
      <c r="E1617" s="31"/>
      <c r="F1617" s="31"/>
    </row>
    <row r="1618" spans="1:6" x14ac:dyDescent="0.3">
      <c r="A1618" s="31"/>
      <c r="B1618" s="31"/>
      <c r="C1618" s="31"/>
      <c r="D1618" s="31"/>
      <c r="E1618" s="31"/>
      <c r="F1618" s="31"/>
    </row>
    <row r="1619" spans="1:6" x14ac:dyDescent="0.3">
      <c r="A1619" s="31"/>
      <c r="B1619" s="31"/>
      <c r="C1619" s="31"/>
      <c r="D1619" s="31"/>
      <c r="E1619" s="31"/>
      <c r="F1619" s="31"/>
    </row>
    <row r="1620" spans="1:6" x14ac:dyDescent="0.3">
      <c r="A1620" s="31"/>
      <c r="B1620" s="31"/>
      <c r="C1620" s="31"/>
      <c r="D1620" s="31"/>
      <c r="E1620" s="31"/>
      <c r="F1620" s="31"/>
    </row>
    <row r="1621" spans="1:6" x14ac:dyDescent="0.3">
      <c r="A1621" s="31"/>
      <c r="B1621" s="31"/>
      <c r="C1621" s="31"/>
      <c r="D1621" s="31"/>
      <c r="E1621" s="31"/>
      <c r="F1621" s="31"/>
    </row>
    <row r="1622" spans="1:6" x14ac:dyDescent="0.3">
      <c r="A1622" s="31"/>
      <c r="B1622" s="31"/>
      <c r="C1622" s="31"/>
      <c r="D1622" s="31"/>
      <c r="E1622" s="31"/>
      <c r="F1622" s="31"/>
    </row>
    <row r="1623" spans="1:6" x14ac:dyDescent="0.3">
      <c r="A1623" s="31"/>
      <c r="B1623" s="31"/>
      <c r="C1623" s="31"/>
      <c r="D1623" s="31"/>
      <c r="E1623" s="31"/>
      <c r="F1623" s="31"/>
    </row>
    <row r="1624" spans="1:6" x14ac:dyDescent="0.3">
      <c r="A1624" s="31"/>
      <c r="B1624" s="31"/>
      <c r="C1624" s="31"/>
      <c r="D1624" s="31"/>
      <c r="E1624" s="31"/>
      <c r="F1624" s="31"/>
    </row>
    <row r="1625" spans="1:6" x14ac:dyDescent="0.3">
      <c r="A1625" s="31"/>
      <c r="B1625" s="31"/>
      <c r="C1625" s="31"/>
      <c r="D1625" s="31"/>
      <c r="E1625" s="31"/>
      <c r="F1625" s="31"/>
    </row>
    <row r="1626" spans="1:6" x14ac:dyDescent="0.3">
      <c r="A1626" s="31"/>
      <c r="B1626" s="31"/>
      <c r="C1626" s="31"/>
      <c r="D1626" s="31"/>
      <c r="E1626" s="31"/>
      <c r="F1626" s="31"/>
    </row>
    <row r="1627" spans="1:6" x14ac:dyDescent="0.3">
      <c r="A1627" s="31"/>
      <c r="B1627" s="31"/>
      <c r="C1627" s="31"/>
      <c r="D1627" s="31"/>
      <c r="E1627" s="31"/>
      <c r="F1627" s="31"/>
    </row>
    <row r="1628" spans="1:6" x14ac:dyDescent="0.3">
      <c r="A1628" s="31"/>
      <c r="B1628" s="31"/>
      <c r="C1628" s="31"/>
      <c r="D1628" s="31"/>
      <c r="E1628" s="31"/>
      <c r="F1628" s="31"/>
    </row>
    <row r="1629" spans="1:6" x14ac:dyDescent="0.3">
      <c r="A1629" s="31"/>
      <c r="B1629" s="31"/>
      <c r="C1629" s="31"/>
      <c r="D1629" s="31"/>
      <c r="E1629" s="31"/>
      <c r="F1629" s="31"/>
    </row>
    <row r="1630" spans="1:6" x14ac:dyDescent="0.3">
      <c r="A1630" s="31"/>
      <c r="B1630" s="31"/>
      <c r="C1630" s="31"/>
      <c r="D1630" s="31"/>
      <c r="E1630" s="31"/>
      <c r="F1630" s="31"/>
    </row>
    <row r="1631" spans="1:6" x14ac:dyDescent="0.3">
      <c r="A1631" s="31"/>
      <c r="B1631" s="31"/>
      <c r="C1631" s="31"/>
      <c r="D1631" s="31"/>
      <c r="E1631" s="31"/>
      <c r="F1631" s="31"/>
    </row>
    <row r="1632" spans="1:6" x14ac:dyDescent="0.3">
      <c r="A1632" s="31"/>
      <c r="B1632" s="31"/>
      <c r="C1632" s="31"/>
      <c r="D1632" s="31"/>
      <c r="E1632" s="31"/>
      <c r="F1632" s="31"/>
    </row>
    <row r="1633" spans="1:6" x14ac:dyDescent="0.3">
      <c r="A1633" s="31"/>
      <c r="B1633" s="31"/>
      <c r="C1633" s="31"/>
      <c r="D1633" s="31"/>
      <c r="E1633" s="31"/>
      <c r="F1633" s="31"/>
    </row>
    <row r="1634" spans="1:6" x14ac:dyDescent="0.3">
      <c r="A1634" s="31"/>
      <c r="B1634" s="31"/>
      <c r="C1634" s="31"/>
      <c r="D1634" s="31"/>
      <c r="E1634" s="31"/>
      <c r="F1634" s="31"/>
    </row>
    <row r="1635" spans="1:6" x14ac:dyDescent="0.3">
      <c r="A1635" s="31"/>
      <c r="B1635" s="31"/>
      <c r="C1635" s="31"/>
      <c r="D1635" s="31"/>
      <c r="E1635" s="31"/>
      <c r="F1635" s="31"/>
    </row>
    <row r="1636" spans="1:6" x14ac:dyDescent="0.3">
      <c r="A1636" s="31"/>
      <c r="B1636" s="31"/>
      <c r="C1636" s="31"/>
      <c r="D1636" s="31"/>
      <c r="E1636" s="31"/>
      <c r="F1636" s="31"/>
    </row>
    <row r="1637" spans="1:6" x14ac:dyDescent="0.3">
      <c r="A1637" s="31"/>
      <c r="B1637" s="31"/>
      <c r="C1637" s="31"/>
      <c r="D1637" s="31"/>
      <c r="E1637" s="31"/>
      <c r="F1637" s="31"/>
    </row>
    <row r="1638" spans="1:6" x14ac:dyDescent="0.3">
      <c r="A1638" s="31"/>
      <c r="B1638" s="31"/>
      <c r="C1638" s="31"/>
      <c r="D1638" s="31"/>
      <c r="E1638" s="31"/>
      <c r="F1638" s="31"/>
    </row>
    <row r="1639" spans="1:6" x14ac:dyDescent="0.3">
      <c r="A1639" s="31"/>
      <c r="B1639" s="31"/>
      <c r="C1639" s="31"/>
      <c r="D1639" s="31"/>
      <c r="E1639" s="31"/>
      <c r="F1639" s="31"/>
    </row>
    <row r="1640" spans="1:6" x14ac:dyDescent="0.3">
      <c r="A1640" s="31"/>
      <c r="B1640" s="31"/>
      <c r="C1640" s="31"/>
      <c r="D1640" s="31"/>
      <c r="E1640" s="31"/>
      <c r="F1640" s="31"/>
    </row>
    <row r="1641" spans="1:6" x14ac:dyDescent="0.3">
      <c r="A1641" s="31"/>
      <c r="B1641" s="31"/>
      <c r="C1641" s="31"/>
      <c r="D1641" s="31"/>
      <c r="E1641" s="31"/>
      <c r="F1641" s="31"/>
    </row>
    <row r="1642" spans="1:6" x14ac:dyDescent="0.3">
      <c r="A1642" s="31"/>
      <c r="B1642" s="31"/>
      <c r="C1642" s="31"/>
      <c r="D1642" s="31"/>
      <c r="E1642" s="31"/>
      <c r="F1642" s="31"/>
    </row>
    <row r="1643" spans="1:6" x14ac:dyDescent="0.3">
      <c r="A1643" s="31"/>
      <c r="B1643" s="31"/>
      <c r="C1643" s="31"/>
      <c r="D1643" s="31"/>
      <c r="E1643" s="31"/>
      <c r="F1643" s="31"/>
    </row>
    <row r="1644" spans="1:6" x14ac:dyDescent="0.3">
      <c r="A1644" s="31"/>
      <c r="B1644" s="31"/>
      <c r="C1644" s="31"/>
      <c r="D1644" s="31"/>
      <c r="E1644" s="31"/>
      <c r="F1644" s="31"/>
    </row>
    <row r="1645" spans="1:6" x14ac:dyDescent="0.3">
      <c r="A1645" s="31"/>
      <c r="B1645" s="31"/>
      <c r="C1645" s="31"/>
      <c r="D1645" s="31"/>
      <c r="E1645" s="31"/>
      <c r="F1645" s="31"/>
    </row>
    <row r="1646" spans="1:6" x14ac:dyDescent="0.3">
      <c r="A1646" s="31"/>
      <c r="B1646" s="31"/>
      <c r="C1646" s="31"/>
      <c r="D1646" s="31"/>
      <c r="E1646" s="31"/>
      <c r="F1646" s="31"/>
    </row>
    <row r="1647" spans="1:6" x14ac:dyDescent="0.3">
      <c r="A1647" s="31"/>
      <c r="B1647" s="31"/>
      <c r="C1647" s="31"/>
      <c r="D1647" s="31"/>
      <c r="E1647" s="31"/>
      <c r="F1647" s="31"/>
    </row>
    <row r="1648" spans="1:6" x14ac:dyDescent="0.3">
      <c r="A1648" s="31"/>
      <c r="B1648" s="31"/>
      <c r="C1648" s="31"/>
      <c r="D1648" s="31"/>
      <c r="E1648" s="31"/>
      <c r="F1648" s="31"/>
    </row>
    <row r="1649" spans="1:6" x14ac:dyDescent="0.3">
      <c r="A1649" s="31"/>
      <c r="B1649" s="31"/>
      <c r="C1649" s="31"/>
      <c r="D1649" s="31"/>
      <c r="E1649" s="31"/>
      <c r="F1649" s="31"/>
    </row>
    <row r="1650" spans="1:6" x14ac:dyDescent="0.3">
      <c r="A1650" s="31"/>
      <c r="B1650" s="31"/>
      <c r="C1650" s="31"/>
      <c r="D1650" s="31"/>
      <c r="E1650" s="31"/>
      <c r="F1650" s="31"/>
    </row>
    <row r="1651" spans="1:6" x14ac:dyDescent="0.3">
      <c r="A1651" s="31"/>
      <c r="B1651" s="31"/>
      <c r="C1651" s="31"/>
      <c r="D1651" s="31"/>
      <c r="E1651" s="31"/>
      <c r="F1651" s="31"/>
    </row>
    <row r="1652" spans="1:6" x14ac:dyDescent="0.3">
      <c r="A1652" s="31"/>
      <c r="B1652" s="31"/>
      <c r="C1652" s="31"/>
      <c r="D1652" s="31"/>
      <c r="E1652" s="31"/>
      <c r="F1652" s="31"/>
    </row>
    <row r="1653" spans="1:6" x14ac:dyDescent="0.3">
      <c r="A1653" s="31"/>
      <c r="B1653" s="31"/>
      <c r="C1653" s="31"/>
      <c r="D1653" s="31"/>
      <c r="E1653" s="31"/>
      <c r="F1653" s="31"/>
    </row>
    <row r="1654" spans="1:6" x14ac:dyDescent="0.3">
      <c r="A1654" s="31"/>
      <c r="B1654" s="31"/>
      <c r="C1654" s="31"/>
      <c r="D1654" s="31"/>
      <c r="E1654" s="31"/>
      <c r="F1654" s="31"/>
    </row>
    <row r="1655" spans="1:6" x14ac:dyDescent="0.3">
      <c r="A1655" s="31"/>
      <c r="B1655" s="31"/>
      <c r="C1655" s="31"/>
      <c r="D1655" s="31"/>
      <c r="E1655" s="31"/>
      <c r="F1655" s="31"/>
    </row>
    <row r="1656" spans="1:6" x14ac:dyDescent="0.3">
      <c r="A1656" s="31"/>
      <c r="B1656" s="31"/>
      <c r="C1656" s="31"/>
      <c r="D1656" s="31"/>
      <c r="E1656" s="31"/>
      <c r="F1656" s="31"/>
    </row>
    <row r="1657" spans="1:6" x14ac:dyDescent="0.3">
      <c r="A1657" s="31"/>
      <c r="B1657" s="31"/>
      <c r="C1657" s="31"/>
      <c r="D1657" s="31"/>
      <c r="E1657" s="31"/>
      <c r="F1657" s="31"/>
    </row>
    <row r="1658" spans="1:6" x14ac:dyDescent="0.3">
      <c r="A1658" s="31"/>
      <c r="B1658" s="31"/>
      <c r="C1658" s="31"/>
      <c r="D1658" s="31"/>
      <c r="E1658" s="31"/>
      <c r="F1658" s="31"/>
    </row>
    <row r="1659" spans="1:6" x14ac:dyDescent="0.3">
      <c r="A1659" s="31"/>
      <c r="B1659" s="31"/>
      <c r="C1659" s="31"/>
      <c r="D1659" s="31"/>
      <c r="E1659" s="31"/>
      <c r="F1659" s="31"/>
    </row>
    <row r="1660" spans="1:6" x14ac:dyDescent="0.3">
      <c r="A1660" s="31"/>
      <c r="B1660" s="31"/>
      <c r="C1660" s="31"/>
      <c r="D1660" s="31"/>
      <c r="E1660" s="31"/>
      <c r="F1660" s="31"/>
    </row>
    <row r="1661" spans="1:6" x14ac:dyDescent="0.3">
      <c r="A1661" s="31"/>
      <c r="B1661" s="31"/>
      <c r="C1661" s="31"/>
      <c r="D1661" s="31"/>
      <c r="E1661" s="31"/>
      <c r="F1661" s="31"/>
    </row>
    <row r="1662" spans="1:6" x14ac:dyDescent="0.3">
      <c r="A1662" s="31"/>
      <c r="B1662" s="31"/>
      <c r="C1662" s="31"/>
      <c r="D1662" s="31"/>
      <c r="E1662" s="31"/>
      <c r="F1662" s="31"/>
    </row>
    <row r="1663" spans="1:6" x14ac:dyDescent="0.3">
      <c r="A1663" s="31"/>
      <c r="B1663" s="31"/>
      <c r="C1663" s="31"/>
      <c r="D1663" s="31"/>
      <c r="E1663" s="31"/>
      <c r="F1663" s="31"/>
    </row>
    <row r="1664" spans="1:6" x14ac:dyDescent="0.3">
      <c r="A1664" s="31"/>
      <c r="B1664" s="31"/>
      <c r="C1664" s="31"/>
      <c r="D1664" s="31"/>
      <c r="E1664" s="31"/>
      <c r="F1664" s="31"/>
    </row>
    <row r="1665" spans="1:6" x14ac:dyDescent="0.3">
      <c r="A1665" s="31"/>
      <c r="B1665" s="31"/>
      <c r="C1665" s="31"/>
      <c r="D1665" s="31"/>
      <c r="E1665" s="31"/>
      <c r="F1665" s="31"/>
    </row>
    <row r="1666" spans="1:6" x14ac:dyDescent="0.3">
      <c r="A1666" s="31"/>
      <c r="B1666" s="31"/>
      <c r="C1666" s="31"/>
      <c r="D1666" s="31"/>
      <c r="E1666" s="31"/>
      <c r="F1666" s="31"/>
    </row>
    <row r="1667" spans="1:6" x14ac:dyDescent="0.3">
      <c r="A1667" s="31"/>
      <c r="B1667" s="31"/>
      <c r="C1667" s="31"/>
      <c r="D1667" s="31"/>
      <c r="E1667" s="31"/>
      <c r="F1667" s="31"/>
    </row>
    <row r="1668" spans="1:6" x14ac:dyDescent="0.3">
      <c r="A1668" s="31"/>
      <c r="B1668" s="31"/>
      <c r="C1668" s="31"/>
      <c r="D1668" s="31"/>
      <c r="E1668" s="31"/>
      <c r="F1668" s="31"/>
    </row>
    <row r="1669" spans="1:6" x14ac:dyDescent="0.3">
      <c r="A1669" s="31"/>
      <c r="B1669" s="31"/>
      <c r="C1669" s="31"/>
      <c r="D1669" s="31"/>
      <c r="E1669" s="31"/>
      <c r="F1669" s="31"/>
    </row>
    <row r="1670" spans="1:6" x14ac:dyDescent="0.3">
      <c r="A1670" s="31"/>
      <c r="B1670" s="31"/>
      <c r="C1670" s="31"/>
      <c r="D1670" s="31"/>
      <c r="E1670" s="31"/>
      <c r="F1670" s="31"/>
    </row>
    <row r="1671" spans="1:6" x14ac:dyDescent="0.3">
      <c r="A1671" s="31"/>
      <c r="B1671" s="31"/>
      <c r="C1671" s="31"/>
      <c r="D1671" s="31"/>
      <c r="E1671" s="31"/>
      <c r="F1671" s="31"/>
    </row>
    <row r="1672" spans="1:6" x14ac:dyDescent="0.3">
      <c r="A1672" s="31"/>
      <c r="B1672" s="31"/>
      <c r="C1672" s="31"/>
      <c r="D1672" s="31"/>
      <c r="E1672" s="31"/>
      <c r="F1672" s="31"/>
    </row>
    <row r="1673" spans="1:6" x14ac:dyDescent="0.3">
      <c r="A1673" s="31"/>
      <c r="B1673" s="31"/>
      <c r="C1673" s="31"/>
      <c r="D1673" s="31"/>
      <c r="E1673" s="31"/>
      <c r="F1673" s="31"/>
    </row>
    <row r="1674" spans="1:6" x14ac:dyDescent="0.3">
      <c r="A1674" s="31"/>
      <c r="B1674" s="31"/>
      <c r="C1674" s="31"/>
      <c r="D1674" s="31"/>
      <c r="E1674" s="31"/>
      <c r="F1674" s="31"/>
    </row>
    <row r="1675" spans="1:6" x14ac:dyDescent="0.3">
      <c r="A1675" s="31"/>
      <c r="B1675" s="31"/>
      <c r="C1675" s="31"/>
      <c r="D1675" s="31"/>
      <c r="E1675" s="31"/>
      <c r="F1675" s="31"/>
    </row>
    <row r="1676" spans="1:6" x14ac:dyDescent="0.3">
      <c r="A1676" s="31"/>
      <c r="B1676" s="31"/>
      <c r="C1676" s="31"/>
      <c r="D1676" s="31"/>
      <c r="E1676" s="31"/>
      <c r="F1676" s="31"/>
    </row>
    <row r="1677" spans="1:6" x14ac:dyDescent="0.3">
      <c r="A1677" s="31"/>
      <c r="B1677" s="31"/>
      <c r="C1677" s="31"/>
      <c r="D1677" s="31"/>
      <c r="E1677" s="31"/>
      <c r="F1677" s="31"/>
    </row>
    <row r="1678" spans="1:6" x14ac:dyDescent="0.3">
      <c r="A1678" s="31"/>
      <c r="B1678" s="31"/>
      <c r="C1678" s="31"/>
      <c r="D1678" s="31"/>
      <c r="E1678" s="31"/>
      <c r="F1678" s="31"/>
    </row>
    <row r="1679" spans="1:6" x14ac:dyDescent="0.3">
      <c r="A1679" s="31"/>
      <c r="B1679" s="31"/>
      <c r="C1679" s="31"/>
      <c r="D1679" s="31"/>
      <c r="E1679" s="31"/>
      <c r="F1679" s="31"/>
    </row>
    <row r="1680" spans="1:6" x14ac:dyDescent="0.3">
      <c r="A1680" s="31"/>
      <c r="B1680" s="31"/>
      <c r="C1680" s="31"/>
      <c r="D1680" s="31"/>
      <c r="E1680" s="31"/>
      <c r="F1680" s="31"/>
    </row>
    <row r="1681" spans="1:6" x14ac:dyDescent="0.3">
      <c r="A1681" s="31"/>
      <c r="B1681" s="31"/>
      <c r="C1681" s="31"/>
      <c r="D1681" s="31"/>
      <c r="E1681" s="31"/>
      <c r="F1681" s="31"/>
    </row>
    <row r="1682" spans="1:6" x14ac:dyDescent="0.3">
      <c r="A1682" s="31"/>
      <c r="B1682" s="31"/>
      <c r="C1682" s="31"/>
      <c r="D1682" s="31"/>
      <c r="E1682" s="31"/>
      <c r="F1682" s="31"/>
    </row>
    <row r="1683" spans="1:6" x14ac:dyDescent="0.3">
      <c r="A1683" s="31"/>
      <c r="B1683" s="31"/>
      <c r="C1683" s="31"/>
      <c r="D1683" s="31"/>
      <c r="E1683" s="31"/>
      <c r="F1683" s="31"/>
    </row>
    <row r="1684" spans="1:6" x14ac:dyDescent="0.3">
      <c r="A1684" s="31"/>
      <c r="B1684" s="31"/>
      <c r="C1684" s="31"/>
      <c r="D1684" s="31"/>
      <c r="E1684" s="31"/>
      <c r="F1684" s="31"/>
    </row>
    <row r="1685" spans="1:6" x14ac:dyDescent="0.3">
      <c r="A1685" s="31"/>
      <c r="B1685" s="31"/>
      <c r="C1685" s="31"/>
      <c r="D1685" s="31"/>
      <c r="E1685" s="31"/>
      <c r="F1685" s="31"/>
    </row>
    <row r="1686" spans="1:6" x14ac:dyDescent="0.3">
      <c r="A1686" s="31"/>
      <c r="B1686" s="31"/>
      <c r="C1686" s="31"/>
      <c r="D1686" s="31"/>
      <c r="E1686" s="31"/>
      <c r="F1686" s="31"/>
    </row>
    <row r="1687" spans="1:6" x14ac:dyDescent="0.3">
      <c r="A1687" s="31"/>
      <c r="B1687" s="31"/>
      <c r="C1687" s="31"/>
      <c r="D1687" s="31"/>
      <c r="E1687" s="31"/>
      <c r="F1687" s="31"/>
    </row>
    <row r="1688" spans="1:6" x14ac:dyDescent="0.3">
      <c r="A1688" s="31"/>
      <c r="B1688" s="31"/>
      <c r="C1688" s="31"/>
      <c r="D1688" s="31"/>
      <c r="E1688" s="31"/>
      <c r="F1688" s="31"/>
    </row>
    <row r="1689" spans="1:6" x14ac:dyDescent="0.3">
      <c r="A1689" s="31"/>
      <c r="B1689" s="31"/>
      <c r="C1689" s="31"/>
      <c r="D1689" s="31"/>
      <c r="E1689" s="31"/>
      <c r="F1689" s="31"/>
    </row>
    <row r="1690" spans="1:6" x14ac:dyDescent="0.3">
      <c r="A1690" s="31"/>
      <c r="B1690" s="31"/>
      <c r="C1690" s="31"/>
      <c r="D1690" s="31"/>
      <c r="E1690" s="31"/>
      <c r="F1690" s="31"/>
    </row>
    <row r="1691" spans="1:6" x14ac:dyDescent="0.3">
      <c r="A1691" s="31"/>
      <c r="B1691" s="31"/>
      <c r="C1691" s="31"/>
      <c r="D1691" s="31"/>
      <c r="E1691" s="31"/>
      <c r="F1691" s="31"/>
    </row>
    <row r="1692" spans="1:6" x14ac:dyDescent="0.3">
      <c r="A1692" s="31"/>
      <c r="B1692" s="31"/>
      <c r="C1692" s="31"/>
      <c r="D1692" s="31"/>
      <c r="E1692" s="31"/>
      <c r="F1692" s="31"/>
    </row>
    <row r="1693" spans="1:6" x14ac:dyDescent="0.3">
      <c r="A1693" s="31"/>
      <c r="B1693" s="31"/>
      <c r="C1693" s="31"/>
      <c r="D1693" s="31"/>
      <c r="E1693" s="31"/>
      <c r="F1693" s="31"/>
    </row>
    <row r="1694" spans="1:6" x14ac:dyDescent="0.3">
      <c r="A1694" s="31"/>
      <c r="B1694" s="31"/>
      <c r="C1694" s="31"/>
      <c r="D1694" s="31"/>
      <c r="E1694" s="31"/>
      <c r="F1694" s="31"/>
    </row>
    <row r="1695" spans="1:6" x14ac:dyDescent="0.3">
      <c r="A1695" s="31"/>
      <c r="B1695" s="31"/>
      <c r="C1695" s="31"/>
      <c r="D1695" s="31"/>
      <c r="E1695" s="31"/>
      <c r="F1695" s="31"/>
    </row>
    <row r="1696" spans="1:6" x14ac:dyDescent="0.3">
      <c r="A1696" s="31"/>
      <c r="B1696" s="31"/>
      <c r="C1696" s="31"/>
      <c r="D1696" s="31"/>
      <c r="E1696" s="31"/>
      <c r="F1696" s="31"/>
    </row>
    <row r="1697" spans="1:6" x14ac:dyDescent="0.3">
      <c r="A1697" s="31"/>
      <c r="B1697" s="31"/>
      <c r="C1697" s="31"/>
      <c r="D1697" s="31"/>
      <c r="E1697" s="31"/>
      <c r="F1697" s="31"/>
    </row>
    <row r="1698" spans="1:6" x14ac:dyDescent="0.3">
      <c r="A1698" s="31"/>
      <c r="B1698" s="31"/>
      <c r="C1698" s="31"/>
      <c r="D1698" s="31"/>
      <c r="E1698" s="31"/>
      <c r="F1698" s="31"/>
    </row>
    <row r="1699" spans="1:6" x14ac:dyDescent="0.3">
      <c r="A1699" s="31"/>
      <c r="B1699" s="31"/>
      <c r="C1699" s="31"/>
      <c r="D1699" s="31"/>
      <c r="E1699" s="31"/>
      <c r="F1699" s="31"/>
    </row>
    <row r="1700" spans="1:6" x14ac:dyDescent="0.3">
      <c r="A1700" s="31"/>
      <c r="B1700" s="31"/>
      <c r="C1700" s="31"/>
      <c r="D1700" s="31"/>
      <c r="E1700" s="31"/>
      <c r="F1700" s="31"/>
    </row>
    <row r="1701" spans="1:6" x14ac:dyDescent="0.3">
      <c r="A1701" s="31"/>
      <c r="B1701" s="31"/>
      <c r="C1701" s="31"/>
      <c r="D1701" s="31"/>
      <c r="E1701" s="31"/>
      <c r="F1701" s="31"/>
    </row>
    <row r="1702" spans="1:6" x14ac:dyDescent="0.3">
      <c r="A1702" s="31"/>
      <c r="B1702" s="31"/>
      <c r="C1702" s="31"/>
      <c r="D1702" s="31"/>
      <c r="E1702" s="31"/>
      <c r="F1702" s="31"/>
    </row>
    <row r="1703" spans="1:6" x14ac:dyDescent="0.3">
      <c r="A1703" s="31"/>
      <c r="B1703" s="31"/>
      <c r="C1703" s="31"/>
      <c r="D1703" s="31"/>
      <c r="E1703" s="31"/>
      <c r="F1703" s="31"/>
    </row>
    <row r="1704" spans="1:6" x14ac:dyDescent="0.3">
      <c r="A1704" s="31"/>
      <c r="B1704" s="31"/>
      <c r="C1704" s="31"/>
      <c r="D1704" s="31"/>
      <c r="E1704" s="31"/>
      <c r="F1704" s="31"/>
    </row>
    <row r="1705" spans="1:6" x14ac:dyDescent="0.3">
      <c r="A1705" s="31"/>
      <c r="B1705" s="31"/>
      <c r="C1705" s="31"/>
      <c r="D1705" s="31"/>
      <c r="E1705" s="31"/>
      <c r="F1705" s="31"/>
    </row>
    <row r="1706" spans="1:6" x14ac:dyDescent="0.3">
      <c r="A1706" s="31"/>
      <c r="B1706" s="31"/>
      <c r="C1706" s="31"/>
      <c r="D1706" s="31"/>
      <c r="E1706" s="31"/>
      <c r="F1706" s="31"/>
    </row>
    <row r="1707" spans="1:6" x14ac:dyDescent="0.3">
      <c r="A1707" s="31"/>
      <c r="B1707" s="31"/>
      <c r="C1707" s="31"/>
      <c r="D1707" s="31"/>
      <c r="E1707" s="31"/>
      <c r="F1707" s="31"/>
    </row>
    <row r="1708" spans="1:6" x14ac:dyDescent="0.3">
      <c r="A1708" s="31"/>
      <c r="B1708" s="31"/>
      <c r="C1708" s="31"/>
      <c r="D1708" s="31"/>
      <c r="E1708" s="31"/>
      <c r="F1708" s="31"/>
    </row>
    <row r="1709" spans="1:6" x14ac:dyDescent="0.3">
      <c r="A1709" s="31"/>
      <c r="B1709" s="31"/>
      <c r="C1709" s="31"/>
      <c r="D1709" s="31"/>
      <c r="E1709" s="31"/>
      <c r="F1709" s="31"/>
    </row>
    <row r="1710" spans="1:6" x14ac:dyDescent="0.3">
      <c r="A1710" s="31"/>
      <c r="B1710" s="31"/>
      <c r="C1710" s="31"/>
      <c r="D1710" s="31"/>
      <c r="E1710" s="31"/>
      <c r="F1710" s="31"/>
    </row>
    <row r="1711" spans="1:6" x14ac:dyDescent="0.3">
      <c r="A1711" s="31"/>
      <c r="B1711" s="31"/>
      <c r="C1711" s="31"/>
      <c r="D1711" s="31"/>
      <c r="E1711" s="31"/>
      <c r="F1711" s="31"/>
    </row>
    <row r="1712" spans="1:6" x14ac:dyDescent="0.3">
      <c r="A1712" s="31"/>
      <c r="B1712" s="31"/>
      <c r="C1712" s="31"/>
      <c r="D1712" s="31"/>
      <c r="E1712" s="31"/>
      <c r="F1712" s="31"/>
    </row>
    <row r="1713" spans="1:6" x14ac:dyDescent="0.3">
      <c r="A1713" s="31"/>
      <c r="B1713" s="31"/>
      <c r="C1713" s="31"/>
      <c r="D1713" s="31"/>
      <c r="E1713" s="31"/>
      <c r="F1713" s="31"/>
    </row>
    <row r="1714" spans="1:6" x14ac:dyDescent="0.3">
      <c r="A1714" s="31"/>
      <c r="B1714" s="31"/>
      <c r="C1714" s="31"/>
      <c r="D1714" s="31"/>
      <c r="E1714" s="31"/>
      <c r="F1714" s="31"/>
    </row>
    <row r="1715" spans="1:6" x14ac:dyDescent="0.3">
      <c r="A1715" s="31"/>
      <c r="B1715" s="31"/>
      <c r="C1715" s="31"/>
      <c r="D1715" s="31"/>
      <c r="E1715" s="31"/>
      <c r="F1715" s="31"/>
    </row>
    <row r="1716" spans="1:6" x14ac:dyDescent="0.3">
      <c r="A1716" s="31"/>
      <c r="B1716" s="31"/>
      <c r="C1716" s="31"/>
      <c r="D1716" s="31"/>
      <c r="E1716" s="31"/>
      <c r="F1716" s="31"/>
    </row>
    <row r="1717" spans="1:6" x14ac:dyDescent="0.3">
      <c r="A1717" s="31"/>
      <c r="B1717" s="31"/>
      <c r="C1717" s="31"/>
      <c r="D1717" s="31"/>
      <c r="E1717" s="31"/>
      <c r="F1717" s="31"/>
    </row>
    <row r="1718" spans="1:6" x14ac:dyDescent="0.3">
      <c r="A1718" s="31"/>
      <c r="B1718" s="31"/>
      <c r="C1718" s="31"/>
      <c r="D1718" s="31"/>
      <c r="E1718" s="31"/>
      <c r="F1718" s="31"/>
    </row>
    <row r="1719" spans="1:6" x14ac:dyDescent="0.3">
      <c r="A1719" s="31"/>
      <c r="B1719" s="31"/>
      <c r="C1719" s="31"/>
      <c r="D1719" s="31"/>
      <c r="E1719" s="31"/>
      <c r="F1719" s="31"/>
    </row>
    <row r="1720" spans="1:6" x14ac:dyDescent="0.3">
      <c r="A1720" s="31"/>
      <c r="B1720" s="31"/>
      <c r="C1720" s="31"/>
      <c r="D1720" s="31"/>
      <c r="E1720" s="31"/>
      <c r="F1720" s="31"/>
    </row>
    <row r="1721" spans="1:6" x14ac:dyDescent="0.3">
      <c r="A1721" s="31"/>
      <c r="B1721" s="31"/>
      <c r="C1721" s="31"/>
      <c r="D1721" s="31"/>
      <c r="E1721" s="31"/>
      <c r="F1721" s="31"/>
    </row>
    <row r="1722" spans="1:6" x14ac:dyDescent="0.3">
      <c r="A1722" s="31"/>
      <c r="B1722" s="31"/>
      <c r="C1722" s="31"/>
      <c r="D1722" s="31"/>
      <c r="E1722" s="31"/>
      <c r="F1722" s="31"/>
    </row>
    <row r="1723" spans="1:6" x14ac:dyDescent="0.3">
      <c r="A1723" s="31"/>
      <c r="B1723" s="31"/>
      <c r="C1723" s="31"/>
      <c r="D1723" s="31"/>
      <c r="E1723" s="31"/>
      <c r="F1723" s="31"/>
    </row>
    <row r="1724" spans="1:6" x14ac:dyDescent="0.3">
      <c r="A1724" s="31"/>
      <c r="B1724" s="31"/>
      <c r="C1724" s="31"/>
      <c r="D1724" s="31"/>
      <c r="E1724" s="31"/>
      <c r="F1724" s="31"/>
    </row>
    <row r="1725" spans="1:6" x14ac:dyDescent="0.3">
      <c r="A1725" s="31"/>
      <c r="B1725" s="31"/>
      <c r="C1725" s="31"/>
      <c r="D1725" s="31"/>
      <c r="E1725" s="31"/>
      <c r="F1725" s="31"/>
    </row>
    <row r="1726" spans="1:6" x14ac:dyDescent="0.3">
      <c r="A1726" s="31"/>
      <c r="B1726" s="31"/>
      <c r="C1726" s="31"/>
      <c r="D1726" s="31"/>
      <c r="E1726" s="31"/>
      <c r="F1726" s="31"/>
    </row>
    <row r="1727" spans="1:6" x14ac:dyDescent="0.3">
      <c r="A1727" s="31"/>
      <c r="B1727" s="31"/>
      <c r="C1727" s="31"/>
      <c r="D1727" s="31"/>
      <c r="E1727" s="31"/>
      <c r="F1727" s="31"/>
    </row>
    <row r="1728" spans="1:6" x14ac:dyDescent="0.3">
      <c r="A1728" s="31"/>
      <c r="B1728" s="31"/>
      <c r="C1728" s="31"/>
      <c r="D1728" s="31"/>
      <c r="E1728" s="31"/>
      <c r="F1728" s="31"/>
    </row>
    <row r="1729" spans="1:6" x14ac:dyDescent="0.3">
      <c r="A1729" s="31"/>
      <c r="B1729" s="31"/>
      <c r="C1729" s="31"/>
      <c r="D1729" s="31"/>
      <c r="E1729" s="31"/>
      <c r="F1729" s="31"/>
    </row>
    <row r="1730" spans="1:6" x14ac:dyDescent="0.3">
      <c r="A1730" s="31"/>
      <c r="B1730" s="31"/>
      <c r="C1730" s="31"/>
      <c r="D1730" s="31"/>
      <c r="E1730" s="31"/>
      <c r="F1730" s="31"/>
    </row>
    <row r="1731" spans="1:6" x14ac:dyDescent="0.3">
      <c r="A1731" s="31"/>
      <c r="B1731" s="31"/>
      <c r="C1731" s="31"/>
      <c r="D1731" s="31"/>
      <c r="E1731" s="31"/>
      <c r="F1731" s="31"/>
    </row>
    <row r="1732" spans="1:6" x14ac:dyDescent="0.3">
      <c r="A1732" s="31"/>
      <c r="B1732" s="31"/>
      <c r="C1732" s="31"/>
      <c r="D1732" s="31"/>
      <c r="E1732" s="31"/>
      <c r="F1732" s="31"/>
    </row>
    <row r="1733" spans="1:6" x14ac:dyDescent="0.3">
      <c r="A1733" s="31"/>
      <c r="B1733" s="31"/>
      <c r="C1733" s="31"/>
      <c r="D1733" s="31"/>
      <c r="E1733" s="31"/>
      <c r="F1733" s="31"/>
    </row>
    <row r="1734" spans="1:6" x14ac:dyDescent="0.3">
      <c r="A1734" s="31"/>
      <c r="B1734" s="31"/>
      <c r="C1734" s="31"/>
      <c r="D1734" s="31"/>
      <c r="E1734" s="31"/>
      <c r="F1734" s="31"/>
    </row>
    <row r="1735" spans="1:6" x14ac:dyDescent="0.3">
      <c r="A1735" s="31"/>
      <c r="B1735" s="31"/>
      <c r="C1735" s="31"/>
      <c r="D1735" s="31"/>
      <c r="E1735" s="31"/>
      <c r="F1735" s="31"/>
    </row>
    <row r="1736" spans="1:6" x14ac:dyDescent="0.3">
      <c r="A1736" s="31"/>
      <c r="B1736" s="31"/>
      <c r="C1736" s="31"/>
      <c r="D1736" s="31"/>
      <c r="E1736" s="31"/>
      <c r="F1736" s="31"/>
    </row>
    <row r="1737" spans="1:6" x14ac:dyDescent="0.3">
      <c r="A1737" s="31"/>
      <c r="B1737" s="31"/>
      <c r="C1737" s="31"/>
      <c r="D1737" s="31"/>
      <c r="E1737" s="31"/>
      <c r="F1737" s="31"/>
    </row>
    <row r="1738" spans="1:6" x14ac:dyDescent="0.3">
      <c r="A1738" s="31"/>
      <c r="B1738" s="31"/>
      <c r="C1738" s="31"/>
      <c r="D1738" s="31"/>
      <c r="E1738" s="31"/>
      <c r="F1738" s="31"/>
    </row>
    <row r="1739" spans="1:6" x14ac:dyDescent="0.3">
      <c r="A1739" s="31"/>
      <c r="B1739" s="31"/>
      <c r="C1739" s="31"/>
      <c r="D1739" s="31"/>
      <c r="E1739" s="31"/>
      <c r="F1739" s="31"/>
    </row>
    <row r="1740" spans="1:6" x14ac:dyDescent="0.3">
      <c r="A1740" s="31"/>
      <c r="B1740" s="31"/>
      <c r="C1740" s="31"/>
      <c r="D1740" s="31"/>
      <c r="E1740" s="31"/>
      <c r="F1740" s="31"/>
    </row>
    <row r="1741" spans="1:6" x14ac:dyDescent="0.3">
      <c r="A1741" s="31"/>
      <c r="B1741" s="31"/>
      <c r="C1741" s="31"/>
      <c r="D1741" s="31"/>
      <c r="E1741" s="31"/>
      <c r="F1741" s="31"/>
    </row>
    <row r="1742" spans="1:6" x14ac:dyDescent="0.3">
      <c r="A1742" s="31"/>
      <c r="B1742" s="31"/>
      <c r="C1742" s="31"/>
      <c r="D1742" s="31"/>
      <c r="E1742" s="31"/>
      <c r="F1742" s="31"/>
    </row>
    <row r="1743" spans="1:6" x14ac:dyDescent="0.3">
      <c r="A1743" s="31"/>
      <c r="B1743" s="31"/>
      <c r="C1743" s="31"/>
      <c r="D1743" s="31"/>
      <c r="E1743" s="31"/>
      <c r="F1743" s="31"/>
    </row>
    <row r="1744" spans="1:6" x14ac:dyDescent="0.3">
      <c r="A1744" s="31"/>
      <c r="B1744" s="31"/>
      <c r="C1744" s="31"/>
      <c r="D1744" s="31"/>
      <c r="E1744" s="31"/>
      <c r="F1744" s="31"/>
    </row>
    <row r="1745" spans="1:6" x14ac:dyDescent="0.3">
      <c r="A1745" s="31"/>
      <c r="B1745" s="31"/>
      <c r="C1745" s="31"/>
      <c r="D1745" s="31"/>
      <c r="E1745" s="31"/>
      <c r="F1745" s="31"/>
    </row>
    <row r="1746" spans="1:6" x14ac:dyDescent="0.3">
      <c r="A1746" s="31"/>
      <c r="B1746" s="31"/>
      <c r="C1746" s="31"/>
      <c r="D1746" s="31"/>
      <c r="E1746" s="31"/>
      <c r="F1746" s="31"/>
    </row>
    <row r="1747" spans="1:6" x14ac:dyDescent="0.3">
      <c r="A1747" s="31"/>
      <c r="B1747" s="31"/>
      <c r="C1747" s="31"/>
      <c r="D1747" s="31"/>
      <c r="E1747" s="31"/>
      <c r="F1747" s="31"/>
    </row>
    <row r="1748" spans="1:6" x14ac:dyDescent="0.3">
      <c r="A1748" s="31"/>
      <c r="B1748" s="31"/>
      <c r="C1748" s="31"/>
      <c r="D1748" s="31"/>
      <c r="E1748" s="31"/>
      <c r="F1748" s="31"/>
    </row>
    <row r="1749" spans="1:6" x14ac:dyDescent="0.3">
      <c r="A1749" s="31"/>
      <c r="B1749" s="31"/>
      <c r="C1749" s="31"/>
      <c r="D1749" s="31"/>
      <c r="E1749" s="31"/>
      <c r="F1749" s="31"/>
    </row>
    <row r="1750" spans="1:6" x14ac:dyDescent="0.3">
      <c r="A1750" s="31"/>
      <c r="B1750" s="31"/>
      <c r="C1750" s="31"/>
      <c r="D1750" s="31"/>
      <c r="E1750" s="31"/>
      <c r="F1750" s="31"/>
    </row>
    <row r="1751" spans="1:6" x14ac:dyDescent="0.3">
      <c r="A1751" s="31"/>
      <c r="B1751" s="31"/>
      <c r="C1751" s="31"/>
      <c r="D1751" s="31"/>
      <c r="E1751" s="31"/>
      <c r="F1751" s="31"/>
    </row>
    <row r="1752" spans="1:6" x14ac:dyDescent="0.3">
      <c r="A1752" s="31"/>
      <c r="B1752" s="31"/>
      <c r="C1752" s="31"/>
      <c r="D1752" s="31"/>
      <c r="E1752" s="31"/>
      <c r="F1752" s="31"/>
    </row>
    <row r="1753" spans="1:6" x14ac:dyDescent="0.3">
      <c r="A1753" s="31"/>
      <c r="B1753" s="31"/>
      <c r="C1753" s="31"/>
      <c r="D1753" s="31"/>
      <c r="E1753" s="31"/>
      <c r="F1753" s="31"/>
    </row>
    <row r="1754" spans="1:6" x14ac:dyDescent="0.3">
      <c r="A1754" s="31"/>
      <c r="B1754" s="31"/>
      <c r="C1754" s="31"/>
      <c r="D1754" s="31"/>
      <c r="E1754" s="31"/>
      <c r="F1754" s="31"/>
    </row>
    <row r="1755" spans="1:6" x14ac:dyDescent="0.3">
      <c r="A1755" s="31"/>
      <c r="B1755" s="31"/>
      <c r="C1755" s="31"/>
      <c r="D1755" s="31"/>
      <c r="E1755" s="31"/>
      <c r="F1755" s="31"/>
    </row>
    <row r="1756" spans="1:6" x14ac:dyDescent="0.3">
      <c r="A1756" s="31"/>
      <c r="B1756" s="31"/>
      <c r="C1756" s="31"/>
      <c r="D1756" s="31"/>
      <c r="E1756" s="31"/>
      <c r="F1756" s="31"/>
    </row>
    <row r="1757" spans="1:6" x14ac:dyDescent="0.3">
      <c r="A1757" s="31"/>
      <c r="B1757" s="31"/>
      <c r="C1757" s="31"/>
      <c r="D1757" s="31"/>
      <c r="E1757" s="31"/>
      <c r="F1757" s="31"/>
    </row>
    <row r="1758" spans="1:6" x14ac:dyDescent="0.3">
      <c r="A1758" s="31"/>
      <c r="B1758" s="31"/>
      <c r="C1758" s="31"/>
      <c r="D1758" s="31"/>
      <c r="E1758" s="31"/>
      <c r="F1758" s="31"/>
    </row>
    <row r="1759" spans="1:6" x14ac:dyDescent="0.3">
      <c r="A1759" s="31"/>
      <c r="B1759" s="31"/>
      <c r="C1759" s="31"/>
      <c r="D1759" s="31"/>
      <c r="E1759" s="31"/>
      <c r="F1759" s="31"/>
    </row>
    <row r="1760" spans="1:6" x14ac:dyDescent="0.3">
      <c r="A1760" s="31"/>
      <c r="B1760" s="31"/>
      <c r="C1760" s="31"/>
      <c r="D1760" s="31"/>
      <c r="E1760" s="31"/>
      <c r="F1760" s="31"/>
    </row>
    <row r="1761" spans="1:6" x14ac:dyDescent="0.3">
      <c r="A1761" s="31"/>
      <c r="B1761" s="31"/>
      <c r="C1761" s="31"/>
      <c r="D1761" s="31"/>
      <c r="E1761" s="31"/>
      <c r="F1761" s="31"/>
    </row>
    <row r="1762" spans="1:6" x14ac:dyDescent="0.3">
      <c r="A1762" s="31"/>
      <c r="B1762" s="31"/>
      <c r="C1762" s="31"/>
      <c r="D1762" s="31"/>
      <c r="E1762" s="31"/>
      <c r="F1762" s="31"/>
    </row>
    <row r="1763" spans="1:6" x14ac:dyDescent="0.3">
      <c r="A1763" s="31"/>
      <c r="B1763" s="31"/>
      <c r="C1763" s="31"/>
      <c r="D1763" s="31"/>
      <c r="E1763" s="31"/>
      <c r="F1763" s="31"/>
    </row>
    <row r="1764" spans="1:6" x14ac:dyDescent="0.3">
      <c r="A1764" s="31"/>
      <c r="B1764" s="31"/>
      <c r="C1764" s="31"/>
      <c r="D1764" s="31"/>
      <c r="E1764" s="31"/>
      <c r="F1764" s="31"/>
    </row>
    <row r="1765" spans="1:6" x14ac:dyDescent="0.3">
      <c r="A1765" s="31"/>
      <c r="B1765" s="31"/>
      <c r="C1765" s="31"/>
      <c r="D1765" s="31"/>
      <c r="E1765" s="31"/>
      <c r="F1765" s="31"/>
    </row>
    <row r="1766" spans="1:6" x14ac:dyDescent="0.3">
      <c r="A1766" s="31"/>
      <c r="B1766" s="31"/>
      <c r="C1766" s="31"/>
      <c r="D1766" s="31"/>
      <c r="E1766" s="31"/>
      <c r="F1766" s="31"/>
    </row>
    <row r="1767" spans="1:6" x14ac:dyDescent="0.3">
      <c r="A1767" s="31"/>
      <c r="B1767" s="31"/>
      <c r="C1767" s="31"/>
      <c r="D1767" s="31"/>
      <c r="E1767" s="31"/>
      <c r="F1767" s="31"/>
    </row>
    <row r="1768" spans="1:6" x14ac:dyDescent="0.3">
      <c r="A1768" s="31"/>
      <c r="B1768" s="31"/>
      <c r="C1768" s="31"/>
      <c r="D1768" s="31"/>
      <c r="E1768" s="31"/>
      <c r="F1768" s="31"/>
    </row>
    <row r="1769" spans="1:6" x14ac:dyDescent="0.3">
      <c r="A1769" s="31"/>
      <c r="B1769" s="31"/>
      <c r="C1769" s="31"/>
      <c r="D1769" s="31"/>
      <c r="E1769" s="31"/>
      <c r="F1769" s="31"/>
    </row>
    <row r="1770" spans="1:6" x14ac:dyDescent="0.3">
      <c r="A1770" s="31"/>
      <c r="B1770" s="31"/>
      <c r="C1770" s="31"/>
      <c r="D1770" s="31"/>
      <c r="E1770" s="31"/>
      <c r="F1770" s="31"/>
    </row>
    <row r="1771" spans="1:6" x14ac:dyDescent="0.3">
      <c r="A1771" s="31"/>
      <c r="B1771" s="31"/>
      <c r="C1771" s="31"/>
      <c r="D1771" s="31"/>
      <c r="E1771" s="31"/>
      <c r="F1771" s="31"/>
    </row>
    <row r="1772" spans="1:6" x14ac:dyDescent="0.3">
      <c r="A1772" s="31"/>
      <c r="B1772" s="31"/>
      <c r="C1772" s="31"/>
      <c r="D1772" s="31"/>
      <c r="E1772" s="31"/>
      <c r="F1772" s="31"/>
    </row>
    <row r="1773" spans="1:6" x14ac:dyDescent="0.3">
      <c r="A1773" s="31"/>
      <c r="B1773" s="31"/>
      <c r="C1773" s="31"/>
      <c r="D1773" s="31"/>
      <c r="E1773" s="31"/>
      <c r="F1773" s="31"/>
    </row>
    <row r="1774" spans="1:6" x14ac:dyDescent="0.3">
      <c r="A1774" s="31"/>
      <c r="B1774" s="31"/>
      <c r="C1774" s="31"/>
      <c r="D1774" s="31"/>
      <c r="E1774" s="31"/>
      <c r="F1774" s="31"/>
    </row>
    <row r="1775" spans="1:6" x14ac:dyDescent="0.3">
      <c r="A1775" s="31"/>
      <c r="B1775" s="31"/>
      <c r="C1775" s="31"/>
      <c r="D1775" s="31"/>
      <c r="E1775" s="31"/>
      <c r="F1775" s="31"/>
    </row>
    <row r="1776" spans="1:6" x14ac:dyDescent="0.3">
      <c r="A1776" s="31"/>
      <c r="B1776" s="31"/>
      <c r="C1776" s="31"/>
      <c r="D1776" s="31"/>
      <c r="E1776" s="31"/>
      <c r="F1776" s="31"/>
    </row>
    <row r="1777" spans="1:6" x14ac:dyDescent="0.3">
      <c r="A1777" s="31"/>
      <c r="B1777" s="31"/>
      <c r="C1777" s="31"/>
      <c r="D1777" s="31"/>
      <c r="E1777" s="31"/>
      <c r="F1777" s="31"/>
    </row>
    <row r="1778" spans="1:6" x14ac:dyDescent="0.3">
      <c r="A1778" s="31"/>
      <c r="B1778" s="31"/>
      <c r="C1778" s="31"/>
      <c r="D1778" s="31"/>
      <c r="E1778" s="31"/>
      <c r="F1778" s="31"/>
    </row>
    <row r="1779" spans="1:6" x14ac:dyDescent="0.3">
      <c r="A1779" s="31"/>
      <c r="B1779" s="31"/>
      <c r="C1779" s="31"/>
      <c r="D1779" s="31"/>
      <c r="E1779" s="31"/>
      <c r="F1779" s="31"/>
    </row>
    <row r="1780" spans="1:6" x14ac:dyDescent="0.3">
      <c r="A1780" s="31"/>
      <c r="B1780" s="31"/>
      <c r="C1780" s="31"/>
      <c r="D1780" s="31"/>
      <c r="E1780" s="31"/>
      <c r="F1780" s="31"/>
    </row>
    <row r="1781" spans="1:6" x14ac:dyDescent="0.3">
      <c r="A1781" s="31"/>
      <c r="B1781" s="31"/>
      <c r="C1781" s="31"/>
      <c r="D1781" s="31"/>
      <c r="E1781" s="31"/>
      <c r="F1781" s="31"/>
    </row>
    <row r="1782" spans="1:6" x14ac:dyDescent="0.3">
      <c r="A1782" s="31"/>
      <c r="B1782" s="31"/>
      <c r="C1782" s="31"/>
      <c r="D1782" s="31"/>
      <c r="E1782" s="31"/>
      <c r="F1782" s="31"/>
    </row>
    <row r="1783" spans="1:6" x14ac:dyDescent="0.3">
      <c r="A1783" s="31"/>
      <c r="B1783" s="31"/>
      <c r="C1783" s="31"/>
      <c r="D1783" s="31"/>
      <c r="E1783" s="31"/>
      <c r="F1783" s="31"/>
    </row>
    <row r="1784" spans="1:6" x14ac:dyDescent="0.3">
      <c r="A1784" s="31"/>
      <c r="B1784" s="31"/>
      <c r="C1784" s="31"/>
      <c r="D1784" s="31"/>
      <c r="E1784" s="31"/>
      <c r="F1784" s="31"/>
    </row>
    <row r="1785" spans="1:6" x14ac:dyDescent="0.3">
      <c r="A1785" s="31"/>
      <c r="B1785" s="31"/>
      <c r="C1785" s="31"/>
      <c r="D1785" s="31"/>
      <c r="E1785" s="31"/>
      <c r="F1785" s="31"/>
    </row>
    <row r="1786" spans="1:6" x14ac:dyDescent="0.3">
      <c r="A1786" s="31"/>
      <c r="B1786" s="31"/>
      <c r="C1786" s="31"/>
      <c r="D1786" s="31"/>
      <c r="E1786" s="31"/>
      <c r="F1786" s="31"/>
    </row>
    <row r="1787" spans="1:6" x14ac:dyDescent="0.3">
      <c r="A1787" s="31"/>
      <c r="B1787" s="31"/>
      <c r="C1787" s="31"/>
      <c r="D1787" s="31"/>
      <c r="E1787" s="31"/>
      <c r="F1787" s="31"/>
    </row>
    <row r="1788" spans="1:6" x14ac:dyDescent="0.3">
      <c r="A1788" s="31"/>
      <c r="B1788" s="31"/>
      <c r="C1788" s="31"/>
      <c r="D1788" s="31"/>
      <c r="E1788" s="31"/>
      <c r="F1788" s="31"/>
    </row>
    <row r="1789" spans="1:6" x14ac:dyDescent="0.3">
      <c r="A1789" s="31"/>
      <c r="B1789" s="31"/>
      <c r="C1789" s="31"/>
      <c r="D1789" s="31"/>
      <c r="E1789" s="31"/>
      <c r="F1789" s="31"/>
    </row>
    <row r="1790" spans="1:6" x14ac:dyDescent="0.3">
      <c r="A1790" s="31"/>
      <c r="B1790" s="31"/>
      <c r="C1790" s="31"/>
      <c r="D1790" s="31"/>
      <c r="E1790" s="31"/>
      <c r="F1790" s="31"/>
    </row>
    <row r="1791" spans="1:6" x14ac:dyDescent="0.3">
      <c r="A1791" s="31"/>
      <c r="B1791" s="31"/>
      <c r="C1791" s="31"/>
      <c r="D1791" s="31"/>
      <c r="E1791" s="31"/>
      <c r="F1791" s="31"/>
    </row>
    <row r="1792" spans="1:6" x14ac:dyDescent="0.3">
      <c r="A1792" s="31"/>
      <c r="B1792" s="31"/>
      <c r="C1792" s="31"/>
      <c r="D1792" s="31"/>
      <c r="E1792" s="31"/>
      <c r="F1792" s="31"/>
    </row>
    <row r="1793" spans="1:6" x14ac:dyDescent="0.3">
      <c r="A1793" s="31"/>
      <c r="B1793" s="31"/>
      <c r="C1793" s="31"/>
      <c r="D1793" s="31"/>
      <c r="E1793" s="31"/>
      <c r="F1793" s="31"/>
    </row>
    <row r="1794" spans="1:6" x14ac:dyDescent="0.3">
      <c r="A1794" s="31"/>
      <c r="B1794" s="31"/>
      <c r="C1794" s="31"/>
      <c r="D1794" s="31"/>
      <c r="E1794" s="31"/>
      <c r="F1794" s="31"/>
    </row>
    <row r="1795" spans="1:6" x14ac:dyDescent="0.3">
      <c r="A1795" s="31"/>
      <c r="B1795" s="31"/>
      <c r="C1795" s="31"/>
      <c r="D1795" s="31"/>
      <c r="E1795" s="31"/>
      <c r="F1795" s="31"/>
    </row>
    <row r="1796" spans="1:6" x14ac:dyDescent="0.3">
      <c r="A1796" s="31"/>
      <c r="B1796" s="31"/>
      <c r="C1796" s="31"/>
      <c r="D1796" s="31"/>
      <c r="E1796" s="31"/>
      <c r="F1796" s="31"/>
    </row>
    <row r="1797" spans="1:6" x14ac:dyDescent="0.3">
      <c r="A1797" s="31"/>
      <c r="B1797" s="31"/>
      <c r="C1797" s="31"/>
      <c r="D1797" s="31"/>
      <c r="E1797" s="31"/>
      <c r="F1797" s="31"/>
    </row>
    <row r="1798" spans="1:6" x14ac:dyDescent="0.3">
      <c r="A1798" s="31"/>
      <c r="B1798" s="31"/>
      <c r="C1798" s="31"/>
      <c r="D1798" s="31"/>
      <c r="E1798" s="31"/>
      <c r="F1798" s="31"/>
    </row>
    <row r="1799" spans="1:6" x14ac:dyDescent="0.3">
      <c r="A1799" s="31"/>
      <c r="B1799" s="31"/>
      <c r="C1799" s="31"/>
      <c r="D1799" s="31"/>
      <c r="E1799" s="31"/>
      <c r="F1799" s="31"/>
    </row>
    <row r="1800" spans="1:6" x14ac:dyDescent="0.3">
      <c r="A1800" s="31"/>
      <c r="B1800" s="31"/>
      <c r="C1800" s="31"/>
      <c r="D1800" s="31"/>
      <c r="E1800" s="31"/>
      <c r="F1800" s="31"/>
    </row>
    <row r="1801" spans="1:6" x14ac:dyDescent="0.3">
      <c r="A1801" s="31"/>
      <c r="B1801" s="31"/>
      <c r="C1801" s="31"/>
      <c r="D1801" s="31"/>
      <c r="E1801" s="31"/>
      <c r="F1801" s="31"/>
    </row>
    <row r="1802" spans="1:6" x14ac:dyDescent="0.3">
      <c r="A1802" s="31"/>
      <c r="B1802" s="31"/>
      <c r="C1802" s="31"/>
      <c r="D1802" s="31"/>
      <c r="E1802" s="31"/>
      <c r="F1802" s="31"/>
    </row>
    <row r="1803" spans="1:6" x14ac:dyDescent="0.3">
      <c r="A1803" s="31"/>
      <c r="B1803" s="31"/>
      <c r="C1803" s="31"/>
      <c r="D1803" s="31"/>
      <c r="E1803" s="31"/>
      <c r="F1803" s="31"/>
    </row>
    <row r="1804" spans="1:6" x14ac:dyDescent="0.3">
      <c r="A1804" s="31"/>
      <c r="B1804" s="31"/>
      <c r="C1804" s="31"/>
      <c r="D1804" s="31"/>
      <c r="E1804" s="31"/>
      <c r="F1804" s="31"/>
    </row>
    <row r="1805" spans="1:6" x14ac:dyDescent="0.3">
      <c r="A1805" s="31"/>
      <c r="B1805" s="31"/>
      <c r="C1805" s="31"/>
      <c r="D1805" s="31"/>
      <c r="E1805" s="31"/>
      <c r="F1805" s="31"/>
    </row>
    <row r="1806" spans="1:6" x14ac:dyDescent="0.3">
      <c r="A1806" s="31"/>
      <c r="B1806" s="31"/>
      <c r="C1806" s="31"/>
      <c r="D1806" s="31"/>
      <c r="E1806" s="31"/>
      <c r="F1806" s="31"/>
    </row>
    <row r="1807" spans="1:6" x14ac:dyDescent="0.3">
      <c r="A1807" s="31"/>
      <c r="B1807" s="31"/>
      <c r="C1807" s="31"/>
      <c r="D1807" s="31"/>
      <c r="E1807" s="31"/>
      <c r="F1807" s="31"/>
    </row>
    <row r="1808" spans="1:6" x14ac:dyDescent="0.3">
      <c r="A1808" s="31"/>
      <c r="B1808" s="31"/>
      <c r="C1808" s="31"/>
      <c r="D1808" s="31"/>
      <c r="E1808" s="31"/>
      <c r="F1808" s="31"/>
    </row>
    <row r="1809" spans="1:6" x14ac:dyDescent="0.3">
      <c r="A1809" s="31"/>
      <c r="B1809" s="31"/>
      <c r="C1809" s="31"/>
      <c r="D1809" s="31"/>
      <c r="E1809" s="31"/>
      <c r="F1809" s="31"/>
    </row>
    <row r="1810" spans="1:6" x14ac:dyDescent="0.3">
      <c r="A1810" s="31"/>
      <c r="B1810" s="31"/>
      <c r="C1810" s="31"/>
      <c r="D1810" s="31"/>
      <c r="E1810" s="31"/>
      <c r="F1810" s="31"/>
    </row>
    <row r="1811" spans="1:6" x14ac:dyDescent="0.3">
      <c r="A1811" s="31"/>
      <c r="B1811" s="31"/>
      <c r="C1811" s="31"/>
      <c r="D1811" s="31"/>
      <c r="E1811" s="31"/>
      <c r="F1811" s="31"/>
    </row>
    <row r="1812" spans="1:6" x14ac:dyDescent="0.3">
      <c r="A1812" s="31"/>
      <c r="B1812" s="31"/>
      <c r="C1812" s="31"/>
      <c r="D1812" s="31"/>
      <c r="E1812" s="31"/>
      <c r="F1812" s="31"/>
    </row>
    <row r="1813" spans="1:6" x14ac:dyDescent="0.3">
      <c r="A1813" s="31"/>
      <c r="B1813" s="31"/>
      <c r="C1813" s="31"/>
      <c r="D1813" s="31"/>
      <c r="E1813" s="31"/>
      <c r="F1813" s="31"/>
    </row>
    <row r="1814" spans="1:6" x14ac:dyDescent="0.3">
      <c r="A1814" s="31"/>
      <c r="B1814" s="31"/>
      <c r="C1814" s="31"/>
      <c r="D1814" s="31"/>
      <c r="E1814" s="31"/>
      <c r="F1814" s="31"/>
    </row>
    <row r="1815" spans="1:6" x14ac:dyDescent="0.3">
      <c r="A1815" s="31"/>
      <c r="B1815" s="31"/>
      <c r="C1815" s="31"/>
      <c r="D1815" s="31"/>
      <c r="E1815" s="31"/>
      <c r="F1815" s="31"/>
    </row>
    <row r="1816" spans="1:6" x14ac:dyDescent="0.3">
      <c r="A1816" s="31"/>
      <c r="B1816" s="31"/>
      <c r="C1816" s="31"/>
      <c r="D1816" s="31"/>
      <c r="E1816" s="31"/>
      <c r="F1816" s="31"/>
    </row>
    <row r="1817" spans="1:6" x14ac:dyDescent="0.3">
      <c r="A1817" s="31"/>
      <c r="B1817" s="31"/>
      <c r="C1817" s="31"/>
      <c r="D1817" s="31"/>
      <c r="E1817" s="31"/>
      <c r="F1817" s="31"/>
    </row>
    <row r="1818" spans="1:6" x14ac:dyDescent="0.3">
      <c r="A1818" s="31"/>
      <c r="B1818" s="31"/>
      <c r="C1818" s="31"/>
      <c r="D1818" s="31"/>
      <c r="E1818" s="31"/>
      <c r="F1818" s="31"/>
    </row>
    <row r="1819" spans="1:6" x14ac:dyDescent="0.3">
      <c r="A1819" s="31"/>
      <c r="B1819" s="31"/>
      <c r="C1819" s="31"/>
      <c r="D1819" s="31"/>
      <c r="E1819" s="31"/>
      <c r="F1819" s="31"/>
    </row>
    <row r="1820" spans="1:6" x14ac:dyDescent="0.3">
      <c r="A1820" s="31"/>
      <c r="B1820" s="31"/>
      <c r="C1820" s="31"/>
      <c r="D1820" s="31"/>
      <c r="E1820" s="31"/>
      <c r="F1820" s="31"/>
    </row>
    <row r="1821" spans="1:6" x14ac:dyDescent="0.3">
      <c r="A1821" s="31"/>
      <c r="B1821" s="31"/>
      <c r="C1821" s="31"/>
      <c r="D1821" s="31"/>
      <c r="E1821" s="31"/>
      <c r="F1821" s="31"/>
    </row>
    <row r="1822" spans="1:6" x14ac:dyDescent="0.3">
      <c r="A1822" s="31"/>
      <c r="B1822" s="31"/>
      <c r="C1822" s="31"/>
      <c r="D1822" s="31"/>
      <c r="E1822" s="31"/>
      <c r="F1822" s="31"/>
    </row>
    <row r="1823" spans="1:6" x14ac:dyDescent="0.3">
      <c r="A1823" s="31"/>
      <c r="B1823" s="31"/>
      <c r="C1823" s="31"/>
      <c r="D1823" s="31"/>
      <c r="E1823" s="31"/>
      <c r="F1823" s="31"/>
    </row>
    <row r="1824" spans="1:6" x14ac:dyDescent="0.3">
      <c r="A1824" s="31"/>
      <c r="B1824" s="31"/>
      <c r="C1824" s="31"/>
      <c r="D1824" s="31"/>
      <c r="E1824" s="31"/>
      <c r="F1824" s="31"/>
    </row>
    <row r="1825" spans="1:6" x14ac:dyDescent="0.3">
      <c r="A1825" s="31"/>
      <c r="B1825" s="31"/>
      <c r="C1825" s="31"/>
      <c r="D1825" s="31"/>
      <c r="E1825" s="31"/>
      <c r="F1825" s="31"/>
    </row>
    <row r="1826" spans="1:6" x14ac:dyDescent="0.3">
      <c r="A1826" s="31"/>
      <c r="B1826" s="31"/>
      <c r="C1826" s="31"/>
      <c r="D1826" s="31"/>
      <c r="E1826" s="31"/>
      <c r="F1826" s="31"/>
    </row>
    <row r="1827" spans="1:6" x14ac:dyDescent="0.3">
      <c r="A1827" s="31"/>
      <c r="B1827" s="31"/>
      <c r="C1827" s="31"/>
      <c r="D1827" s="31"/>
      <c r="E1827" s="31"/>
      <c r="F1827" s="31"/>
    </row>
    <row r="1828" spans="1:6" x14ac:dyDescent="0.3">
      <c r="A1828" s="31"/>
      <c r="B1828" s="31"/>
      <c r="C1828" s="31"/>
      <c r="D1828" s="31"/>
      <c r="E1828" s="31"/>
      <c r="F1828" s="31"/>
    </row>
    <row r="1829" spans="1:6" x14ac:dyDescent="0.3">
      <c r="A1829" s="31"/>
      <c r="B1829" s="31"/>
      <c r="C1829" s="31"/>
      <c r="D1829" s="31"/>
      <c r="E1829" s="31"/>
      <c r="F1829" s="31"/>
    </row>
    <row r="1830" spans="1:6" x14ac:dyDescent="0.3">
      <c r="A1830" s="31"/>
      <c r="B1830" s="31"/>
      <c r="C1830" s="31"/>
      <c r="D1830" s="31"/>
      <c r="E1830" s="31"/>
      <c r="F1830" s="31"/>
    </row>
    <row r="1831" spans="1:6" x14ac:dyDescent="0.3">
      <c r="A1831" s="31"/>
      <c r="B1831" s="31"/>
      <c r="C1831" s="31"/>
      <c r="D1831" s="31"/>
      <c r="E1831" s="31"/>
      <c r="F1831" s="31"/>
    </row>
    <row r="1832" spans="1:6" x14ac:dyDescent="0.3">
      <c r="A1832" s="31"/>
      <c r="B1832" s="31"/>
      <c r="C1832" s="31"/>
      <c r="D1832" s="31"/>
      <c r="E1832" s="31"/>
      <c r="F1832" s="31"/>
    </row>
    <row r="1833" spans="1:6" x14ac:dyDescent="0.3">
      <c r="A1833" s="31"/>
      <c r="B1833" s="31"/>
      <c r="C1833" s="31"/>
      <c r="D1833" s="31"/>
      <c r="E1833" s="31"/>
      <c r="F1833" s="31"/>
    </row>
    <row r="1834" spans="1:6" x14ac:dyDescent="0.3">
      <c r="A1834" s="31"/>
      <c r="B1834" s="31"/>
      <c r="C1834" s="31"/>
      <c r="D1834" s="31"/>
      <c r="E1834" s="31"/>
      <c r="F1834" s="31"/>
    </row>
    <row r="1835" spans="1:6" x14ac:dyDescent="0.3">
      <c r="A1835" s="31"/>
      <c r="B1835" s="31"/>
      <c r="C1835" s="31"/>
      <c r="D1835" s="31"/>
      <c r="E1835" s="31"/>
      <c r="F1835" s="31"/>
    </row>
    <row r="1836" spans="1:6" x14ac:dyDescent="0.3">
      <c r="A1836" s="31"/>
      <c r="B1836" s="31"/>
      <c r="C1836" s="31"/>
      <c r="D1836" s="31"/>
      <c r="E1836" s="31"/>
      <c r="F1836" s="31"/>
    </row>
    <row r="1837" spans="1:6" x14ac:dyDescent="0.3">
      <c r="A1837" s="31"/>
      <c r="B1837" s="31"/>
      <c r="C1837" s="31"/>
      <c r="D1837" s="31"/>
      <c r="E1837" s="31"/>
      <c r="F1837" s="31"/>
    </row>
    <row r="1838" spans="1:6" x14ac:dyDescent="0.3">
      <c r="A1838" s="31"/>
      <c r="B1838" s="31"/>
      <c r="C1838" s="31"/>
      <c r="D1838" s="31"/>
      <c r="E1838" s="31"/>
      <c r="F1838" s="31"/>
    </row>
    <row r="1839" spans="1:6" x14ac:dyDescent="0.3">
      <c r="A1839" s="31"/>
      <c r="B1839" s="31"/>
      <c r="C1839" s="31"/>
      <c r="D1839" s="31"/>
      <c r="E1839" s="31"/>
      <c r="F1839" s="31"/>
    </row>
    <row r="1840" spans="1:6" x14ac:dyDescent="0.3">
      <c r="A1840" s="31"/>
      <c r="B1840" s="31"/>
      <c r="C1840" s="31"/>
      <c r="D1840" s="31"/>
      <c r="E1840" s="31"/>
      <c r="F1840" s="31"/>
    </row>
    <row r="1841" spans="1:6" x14ac:dyDescent="0.3">
      <c r="A1841" s="31"/>
      <c r="B1841" s="31"/>
      <c r="C1841" s="31"/>
      <c r="D1841" s="31"/>
      <c r="E1841" s="31"/>
      <c r="F1841" s="31"/>
    </row>
    <row r="1842" spans="1:6" x14ac:dyDescent="0.3">
      <c r="A1842" s="31"/>
      <c r="B1842" s="31"/>
      <c r="C1842" s="31"/>
      <c r="D1842" s="31"/>
      <c r="E1842" s="31"/>
      <c r="F1842" s="31"/>
    </row>
    <row r="1843" spans="1:6" x14ac:dyDescent="0.3">
      <c r="A1843" s="31"/>
      <c r="B1843" s="31"/>
      <c r="C1843" s="31"/>
      <c r="D1843" s="31"/>
      <c r="E1843" s="31"/>
      <c r="F1843" s="31"/>
    </row>
    <row r="1844" spans="1:6" x14ac:dyDescent="0.3">
      <c r="A1844" s="31"/>
      <c r="B1844" s="31"/>
      <c r="C1844" s="31"/>
      <c r="D1844" s="31"/>
      <c r="E1844" s="31"/>
      <c r="F1844" s="31"/>
    </row>
    <row r="1845" spans="1:6" x14ac:dyDescent="0.3">
      <c r="A1845" s="31"/>
      <c r="B1845" s="31"/>
      <c r="C1845" s="31"/>
      <c r="D1845" s="31"/>
      <c r="E1845" s="31"/>
      <c r="F1845" s="31"/>
    </row>
    <row r="1846" spans="1:6" x14ac:dyDescent="0.3">
      <c r="A1846" s="31"/>
      <c r="B1846" s="31"/>
      <c r="C1846" s="31"/>
      <c r="D1846" s="31"/>
      <c r="E1846" s="31"/>
      <c r="F1846" s="31"/>
    </row>
    <row r="1847" spans="1:6" x14ac:dyDescent="0.3">
      <c r="A1847" s="31"/>
      <c r="B1847" s="31"/>
      <c r="C1847" s="31"/>
      <c r="D1847" s="31"/>
      <c r="E1847" s="31"/>
      <c r="F1847" s="31"/>
    </row>
    <row r="1848" spans="1:6" x14ac:dyDescent="0.3">
      <c r="A1848" s="31"/>
      <c r="B1848" s="31"/>
      <c r="C1848" s="31"/>
      <c r="D1848" s="31"/>
      <c r="E1848" s="31"/>
      <c r="F1848" s="31"/>
    </row>
    <row r="1849" spans="1:6" x14ac:dyDescent="0.3">
      <c r="A1849" s="31"/>
      <c r="B1849" s="31"/>
      <c r="C1849" s="31"/>
      <c r="D1849" s="31"/>
      <c r="E1849" s="31"/>
      <c r="F1849" s="31"/>
    </row>
    <row r="1850" spans="1:6" x14ac:dyDescent="0.3">
      <c r="A1850" s="31"/>
      <c r="B1850" s="31"/>
      <c r="C1850" s="31"/>
      <c r="D1850" s="31"/>
      <c r="E1850" s="31"/>
      <c r="F1850" s="31"/>
    </row>
    <row r="1851" spans="1:6" x14ac:dyDescent="0.3">
      <c r="A1851" s="31"/>
      <c r="B1851" s="31"/>
      <c r="C1851" s="31"/>
      <c r="D1851" s="31"/>
      <c r="E1851" s="31"/>
      <c r="F1851" s="31"/>
    </row>
    <row r="1852" spans="1:6" x14ac:dyDescent="0.3">
      <c r="A1852" s="31"/>
      <c r="B1852" s="31"/>
      <c r="C1852" s="31"/>
      <c r="D1852" s="31"/>
      <c r="E1852" s="31"/>
      <c r="F1852" s="31"/>
    </row>
    <row r="1853" spans="1:6" x14ac:dyDescent="0.3">
      <c r="A1853" s="31"/>
      <c r="B1853" s="31"/>
      <c r="C1853" s="31"/>
      <c r="D1853" s="31"/>
      <c r="E1853" s="31"/>
      <c r="F1853" s="31"/>
    </row>
    <row r="1854" spans="1:6" x14ac:dyDescent="0.3">
      <c r="A1854" s="31"/>
      <c r="B1854" s="31"/>
      <c r="C1854" s="31"/>
      <c r="D1854" s="31"/>
      <c r="E1854" s="31"/>
      <c r="F1854" s="31"/>
    </row>
    <row r="1855" spans="1:6" x14ac:dyDescent="0.3">
      <c r="A1855" s="31"/>
      <c r="B1855" s="31"/>
      <c r="C1855" s="31"/>
      <c r="D1855" s="31"/>
      <c r="E1855" s="31"/>
      <c r="F1855" s="31"/>
    </row>
    <row r="1856" spans="1:6" x14ac:dyDescent="0.3">
      <c r="A1856" s="31"/>
      <c r="B1856" s="31"/>
      <c r="C1856" s="31"/>
      <c r="D1856" s="31"/>
      <c r="E1856" s="31"/>
      <c r="F1856" s="31"/>
    </row>
    <row r="1857" spans="1:6" x14ac:dyDescent="0.3">
      <c r="A1857" s="31"/>
      <c r="B1857" s="31"/>
      <c r="C1857" s="31"/>
      <c r="D1857" s="31"/>
      <c r="E1857" s="31"/>
      <c r="F1857" s="31"/>
    </row>
    <row r="1858" spans="1:6" x14ac:dyDescent="0.3">
      <c r="A1858" s="31"/>
      <c r="B1858" s="31"/>
      <c r="C1858" s="31"/>
      <c r="D1858" s="31"/>
      <c r="E1858" s="31"/>
      <c r="F1858" s="31"/>
    </row>
    <row r="1859" spans="1:6" x14ac:dyDescent="0.3">
      <c r="A1859" s="31"/>
      <c r="B1859" s="31"/>
      <c r="C1859" s="31"/>
      <c r="D1859" s="31"/>
      <c r="E1859" s="31"/>
      <c r="F1859" s="31"/>
    </row>
    <row r="1860" spans="1:6" x14ac:dyDescent="0.3">
      <c r="A1860" s="31"/>
      <c r="B1860" s="31"/>
      <c r="C1860" s="31"/>
      <c r="D1860" s="31"/>
      <c r="E1860" s="31"/>
      <c r="F1860" s="31"/>
    </row>
    <row r="1861" spans="1:6" x14ac:dyDescent="0.3">
      <c r="A1861" s="31"/>
      <c r="B1861" s="31"/>
      <c r="C1861" s="31"/>
      <c r="D1861" s="31"/>
      <c r="E1861" s="31"/>
      <c r="F1861" s="31"/>
    </row>
    <row r="1862" spans="1:6" x14ac:dyDescent="0.3">
      <c r="A1862" s="31"/>
      <c r="B1862" s="31"/>
      <c r="C1862" s="31"/>
      <c r="D1862" s="31"/>
      <c r="E1862" s="31"/>
      <c r="F1862" s="31"/>
    </row>
    <row r="1863" spans="1:6" x14ac:dyDescent="0.3">
      <c r="A1863" s="31"/>
      <c r="B1863" s="31"/>
      <c r="C1863" s="31"/>
      <c r="D1863" s="31"/>
      <c r="E1863" s="31"/>
      <c r="F1863" s="31"/>
    </row>
    <row r="1864" spans="1:6" x14ac:dyDescent="0.3">
      <c r="A1864" s="31"/>
      <c r="B1864" s="31"/>
      <c r="C1864" s="31"/>
      <c r="D1864" s="31"/>
      <c r="E1864" s="31"/>
      <c r="F1864" s="31"/>
    </row>
    <row r="1865" spans="1:6" x14ac:dyDescent="0.3">
      <c r="A1865" s="31"/>
      <c r="B1865" s="31"/>
      <c r="C1865" s="31"/>
      <c r="D1865" s="31"/>
      <c r="E1865" s="31"/>
      <c r="F1865" s="31"/>
    </row>
    <row r="1866" spans="1:6" x14ac:dyDescent="0.3">
      <c r="A1866" s="31"/>
      <c r="B1866" s="31"/>
      <c r="C1866" s="31"/>
      <c r="D1866" s="31"/>
      <c r="E1866" s="31"/>
      <c r="F1866" s="31"/>
    </row>
    <row r="1867" spans="1:6" x14ac:dyDescent="0.3">
      <c r="A1867" s="31"/>
      <c r="B1867" s="31"/>
      <c r="C1867" s="31"/>
      <c r="D1867" s="31"/>
      <c r="E1867" s="31"/>
      <c r="F1867" s="31"/>
    </row>
    <row r="1868" spans="1:6" x14ac:dyDescent="0.3">
      <c r="A1868" s="31"/>
      <c r="B1868" s="31"/>
      <c r="C1868" s="31"/>
      <c r="D1868" s="31"/>
      <c r="E1868" s="31"/>
      <c r="F1868" s="31"/>
    </row>
    <row r="1869" spans="1:6" x14ac:dyDescent="0.3">
      <c r="A1869" s="31"/>
      <c r="B1869" s="31"/>
      <c r="C1869" s="31"/>
      <c r="D1869" s="31"/>
      <c r="E1869" s="31"/>
      <c r="F1869" s="31"/>
    </row>
    <row r="1870" spans="1:6" x14ac:dyDescent="0.3">
      <c r="A1870" s="31"/>
      <c r="B1870" s="31"/>
      <c r="C1870" s="31"/>
      <c r="D1870" s="31"/>
      <c r="E1870" s="31"/>
      <c r="F1870" s="31"/>
    </row>
    <row r="1871" spans="1:6" x14ac:dyDescent="0.3">
      <c r="A1871" s="31"/>
      <c r="B1871" s="31"/>
      <c r="C1871" s="31"/>
      <c r="D1871" s="31"/>
      <c r="E1871" s="31"/>
      <c r="F1871" s="31"/>
    </row>
    <row r="1872" spans="1:6" x14ac:dyDescent="0.3">
      <c r="A1872" s="31"/>
      <c r="B1872" s="31"/>
      <c r="C1872" s="31"/>
      <c r="D1872" s="31"/>
      <c r="E1872" s="31"/>
      <c r="F1872" s="31"/>
    </row>
    <row r="1873" spans="1:6" x14ac:dyDescent="0.3">
      <c r="A1873" s="31"/>
      <c r="B1873" s="31"/>
      <c r="C1873" s="31"/>
      <c r="D1873" s="31"/>
      <c r="E1873" s="31"/>
      <c r="F1873" s="31"/>
    </row>
    <row r="1874" spans="1:6" x14ac:dyDescent="0.3">
      <c r="A1874" s="31"/>
      <c r="B1874" s="31"/>
      <c r="C1874" s="31"/>
      <c r="D1874" s="31"/>
      <c r="E1874" s="31"/>
      <c r="F1874" s="31"/>
    </row>
    <row r="1875" spans="1:6" x14ac:dyDescent="0.3">
      <c r="A1875" s="31"/>
      <c r="B1875" s="31"/>
      <c r="C1875" s="31"/>
      <c r="D1875" s="31"/>
      <c r="E1875" s="31"/>
      <c r="F1875" s="31"/>
    </row>
    <row r="1876" spans="1:6" x14ac:dyDescent="0.3">
      <c r="A1876" s="31"/>
      <c r="B1876" s="31"/>
      <c r="C1876" s="31"/>
      <c r="D1876" s="31"/>
      <c r="E1876" s="31"/>
      <c r="F1876" s="31"/>
    </row>
    <row r="1877" spans="1:6" x14ac:dyDescent="0.3">
      <c r="A1877" s="31"/>
      <c r="B1877" s="31"/>
      <c r="C1877" s="31"/>
      <c r="D1877" s="31"/>
      <c r="E1877" s="31"/>
      <c r="F1877" s="31"/>
    </row>
    <row r="1878" spans="1:6" x14ac:dyDescent="0.3">
      <c r="A1878" s="31"/>
      <c r="B1878" s="31"/>
      <c r="C1878" s="31"/>
      <c r="D1878" s="31"/>
      <c r="E1878" s="31"/>
      <c r="F1878" s="31"/>
    </row>
    <row r="1879" spans="1:6" x14ac:dyDescent="0.3">
      <c r="A1879" s="31"/>
      <c r="B1879" s="31"/>
      <c r="C1879" s="31"/>
      <c r="D1879" s="31"/>
      <c r="E1879" s="31"/>
      <c r="F1879" s="31"/>
    </row>
    <row r="1880" spans="1:6" x14ac:dyDescent="0.3">
      <c r="A1880" s="31"/>
      <c r="B1880" s="31"/>
      <c r="C1880" s="31"/>
      <c r="D1880" s="31"/>
      <c r="E1880" s="31"/>
      <c r="F1880" s="31"/>
    </row>
    <row r="1881" spans="1:6" x14ac:dyDescent="0.3">
      <c r="A1881" s="31"/>
      <c r="B1881" s="31"/>
      <c r="C1881" s="31"/>
      <c r="D1881" s="31"/>
      <c r="E1881" s="31"/>
      <c r="F1881" s="31"/>
    </row>
    <row r="1882" spans="1:6" x14ac:dyDescent="0.3">
      <c r="A1882" s="31"/>
      <c r="B1882" s="31"/>
      <c r="C1882" s="31"/>
      <c r="D1882" s="31"/>
      <c r="E1882" s="31"/>
      <c r="F1882" s="31"/>
    </row>
    <row r="1883" spans="1:6" x14ac:dyDescent="0.3">
      <c r="A1883" s="31"/>
      <c r="B1883" s="31"/>
      <c r="C1883" s="31"/>
      <c r="D1883" s="31"/>
      <c r="E1883" s="31"/>
      <c r="F1883" s="31"/>
    </row>
    <row r="1884" spans="1:6" x14ac:dyDescent="0.3">
      <c r="A1884" s="31"/>
      <c r="B1884" s="31"/>
      <c r="C1884" s="31"/>
      <c r="D1884" s="31"/>
      <c r="E1884" s="31"/>
      <c r="F1884" s="31"/>
    </row>
    <row r="1885" spans="1:6" x14ac:dyDescent="0.3">
      <c r="A1885" s="31"/>
      <c r="B1885" s="31"/>
      <c r="C1885" s="31"/>
      <c r="D1885" s="31"/>
      <c r="E1885" s="31"/>
      <c r="F1885" s="31"/>
    </row>
    <row r="1886" spans="1:6" x14ac:dyDescent="0.3">
      <c r="A1886" s="31"/>
      <c r="B1886" s="31"/>
      <c r="C1886" s="31"/>
      <c r="D1886" s="31"/>
      <c r="E1886" s="31"/>
      <c r="F1886" s="31"/>
    </row>
    <row r="1887" spans="1:6" x14ac:dyDescent="0.3">
      <c r="A1887" s="31"/>
      <c r="B1887" s="31"/>
      <c r="C1887" s="31"/>
      <c r="D1887" s="31"/>
      <c r="E1887" s="31"/>
      <c r="F1887" s="31"/>
    </row>
    <row r="1888" spans="1:6" x14ac:dyDescent="0.3">
      <c r="A1888" s="31"/>
      <c r="B1888" s="31"/>
      <c r="C1888" s="31"/>
      <c r="D1888" s="31"/>
      <c r="E1888" s="31"/>
      <c r="F1888" s="31"/>
    </row>
    <row r="1889" spans="1:6" x14ac:dyDescent="0.3">
      <c r="A1889" s="31"/>
      <c r="B1889" s="31"/>
      <c r="C1889" s="31"/>
      <c r="D1889" s="31"/>
      <c r="E1889" s="31"/>
      <c r="F1889" s="31"/>
    </row>
    <row r="1890" spans="1:6" x14ac:dyDescent="0.3">
      <c r="A1890" s="31"/>
      <c r="B1890" s="31"/>
      <c r="C1890" s="31"/>
      <c r="D1890" s="31"/>
      <c r="E1890" s="31"/>
      <c r="F1890" s="31"/>
    </row>
    <row r="1891" spans="1:6" x14ac:dyDescent="0.3">
      <c r="A1891" s="31"/>
      <c r="B1891" s="31"/>
      <c r="C1891" s="31"/>
      <c r="D1891" s="31"/>
      <c r="E1891" s="31"/>
      <c r="F1891" s="31"/>
    </row>
    <row r="1892" spans="1:6" x14ac:dyDescent="0.3">
      <c r="A1892" s="31"/>
      <c r="B1892" s="31"/>
      <c r="C1892" s="31"/>
      <c r="D1892" s="31"/>
      <c r="E1892" s="31"/>
      <c r="F1892" s="31"/>
    </row>
    <row r="1893" spans="1:6" x14ac:dyDescent="0.3">
      <c r="A1893" s="31"/>
      <c r="B1893" s="31"/>
      <c r="C1893" s="31"/>
      <c r="D1893" s="31"/>
      <c r="E1893" s="31"/>
      <c r="F1893" s="31"/>
    </row>
    <row r="1894" spans="1:6" x14ac:dyDescent="0.3">
      <c r="A1894" s="31"/>
      <c r="B1894" s="31"/>
      <c r="C1894" s="31"/>
      <c r="D1894" s="31"/>
      <c r="E1894" s="31"/>
      <c r="F1894" s="31"/>
    </row>
    <row r="1895" spans="1:6" x14ac:dyDescent="0.3">
      <c r="A1895" s="31"/>
      <c r="B1895" s="31"/>
      <c r="C1895" s="31"/>
      <c r="D1895" s="31"/>
      <c r="E1895" s="31"/>
      <c r="F1895" s="31"/>
    </row>
    <row r="1896" spans="1:6" x14ac:dyDescent="0.3">
      <c r="A1896" s="31"/>
      <c r="B1896" s="31"/>
      <c r="C1896" s="31"/>
      <c r="D1896" s="31"/>
      <c r="E1896" s="31"/>
      <c r="F1896" s="31"/>
    </row>
    <row r="1897" spans="1:6" x14ac:dyDescent="0.3">
      <c r="A1897" s="31"/>
      <c r="B1897" s="31"/>
      <c r="C1897" s="31"/>
      <c r="D1897" s="31"/>
      <c r="E1897" s="31"/>
      <c r="F1897" s="31"/>
    </row>
    <row r="1898" spans="1:6" x14ac:dyDescent="0.3">
      <c r="A1898" s="31"/>
      <c r="B1898" s="31"/>
      <c r="C1898" s="31"/>
      <c r="D1898" s="31"/>
      <c r="E1898" s="31"/>
      <c r="F1898" s="31"/>
    </row>
    <row r="1899" spans="1:6" x14ac:dyDescent="0.3">
      <c r="A1899" s="31"/>
      <c r="B1899" s="31"/>
      <c r="C1899" s="31"/>
      <c r="D1899" s="31"/>
      <c r="E1899" s="31"/>
      <c r="F1899" s="31"/>
    </row>
    <row r="1900" spans="1:6" x14ac:dyDescent="0.3">
      <c r="A1900" s="31"/>
      <c r="B1900" s="31"/>
      <c r="C1900" s="31"/>
      <c r="D1900" s="31"/>
      <c r="E1900" s="31"/>
      <c r="F1900" s="31"/>
    </row>
    <row r="1901" spans="1:6" x14ac:dyDescent="0.3">
      <c r="A1901" s="31"/>
      <c r="B1901" s="31"/>
      <c r="C1901" s="31"/>
      <c r="D1901" s="31"/>
      <c r="E1901" s="31"/>
      <c r="F1901" s="31"/>
    </row>
    <row r="1902" spans="1:6" x14ac:dyDescent="0.3">
      <c r="A1902" s="31"/>
      <c r="B1902" s="31"/>
      <c r="C1902" s="31"/>
      <c r="D1902" s="31"/>
      <c r="E1902" s="31"/>
      <c r="F1902" s="31"/>
    </row>
    <row r="1903" spans="1:6" x14ac:dyDescent="0.3">
      <c r="A1903" s="31"/>
      <c r="B1903" s="31"/>
      <c r="C1903" s="31"/>
      <c r="D1903" s="31"/>
      <c r="E1903" s="31"/>
      <c r="F1903" s="31"/>
    </row>
    <row r="1904" spans="1:6" x14ac:dyDescent="0.3">
      <c r="A1904" s="31"/>
      <c r="B1904" s="31"/>
      <c r="C1904" s="31"/>
      <c r="D1904" s="31"/>
      <c r="E1904" s="31"/>
      <c r="F1904" s="31"/>
    </row>
    <row r="1905" spans="1:6" x14ac:dyDescent="0.3">
      <c r="A1905" s="31"/>
      <c r="B1905" s="31"/>
      <c r="C1905" s="31"/>
      <c r="D1905" s="31"/>
      <c r="E1905" s="31"/>
      <c r="F1905" s="31"/>
    </row>
    <row r="1906" spans="1:6" x14ac:dyDescent="0.3">
      <c r="A1906" s="31"/>
      <c r="B1906" s="31"/>
      <c r="C1906" s="31"/>
      <c r="D1906" s="31"/>
      <c r="E1906" s="31"/>
      <c r="F1906" s="31"/>
    </row>
    <row r="1907" spans="1:6" x14ac:dyDescent="0.3">
      <c r="A1907" s="31"/>
      <c r="B1907" s="31"/>
      <c r="C1907" s="31"/>
      <c r="D1907" s="31"/>
      <c r="E1907" s="31"/>
      <c r="F1907" s="31"/>
    </row>
    <row r="1908" spans="1:6" x14ac:dyDescent="0.3">
      <c r="A1908" s="31"/>
      <c r="B1908" s="31"/>
      <c r="C1908" s="31"/>
      <c r="D1908" s="31"/>
      <c r="E1908" s="31"/>
      <c r="F1908" s="31"/>
    </row>
    <row r="1909" spans="1:6" x14ac:dyDescent="0.3">
      <c r="A1909" s="31"/>
      <c r="B1909" s="31"/>
      <c r="C1909" s="31"/>
      <c r="D1909" s="31"/>
      <c r="E1909" s="31"/>
      <c r="F1909" s="31"/>
    </row>
    <row r="1910" spans="1:6" x14ac:dyDescent="0.3">
      <c r="A1910" s="31"/>
      <c r="B1910" s="31"/>
      <c r="C1910" s="31"/>
      <c r="D1910" s="31"/>
      <c r="E1910" s="31"/>
      <c r="F1910" s="31"/>
    </row>
    <row r="1911" spans="1:6" x14ac:dyDescent="0.3">
      <c r="A1911" s="31"/>
      <c r="B1911" s="31"/>
      <c r="C1911" s="31"/>
      <c r="D1911" s="31"/>
      <c r="E1911" s="31"/>
      <c r="F1911" s="31"/>
    </row>
    <row r="1912" spans="1:6" x14ac:dyDescent="0.3">
      <c r="A1912" s="31"/>
      <c r="B1912" s="31"/>
      <c r="C1912" s="31"/>
      <c r="D1912" s="31"/>
      <c r="E1912" s="31"/>
      <c r="F1912" s="31"/>
    </row>
    <row r="1913" spans="1:6" x14ac:dyDescent="0.3">
      <c r="A1913" s="31"/>
      <c r="B1913" s="31"/>
      <c r="C1913" s="31"/>
      <c r="D1913" s="31"/>
      <c r="E1913" s="31"/>
      <c r="F1913" s="31"/>
    </row>
    <row r="1914" spans="1:6" x14ac:dyDescent="0.3">
      <c r="A1914" s="31"/>
      <c r="B1914" s="31"/>
      <c r="C1914" s="31"/>
      <c r="D1914" s="31"/>
      <c r="E1914" s="31"/>
      <c r="F1914" s="31"/>
    </row>
    <row r="1915" spans="1:6" x14ac:dyDescent="0.3">
      <c r="A1915" s="31"/>
      <c r="B1915" s="31"/>
      <c r="C1915" s="31"/>
      <c r="D1915" s="31"/>
      <c r="E1915" s="31"/>
      <c r="F1915" s="31"/>
    </row>
    <row r="1916" spans="1:6" x14ac:dyDescent="0.3">
      <c r="A1916" s="31"/>
      <c r="B1916" s="31"/>
      <c r="C1916" s="31"/>
      <c r="D1916" s="31"/>
      <c r="E1916" s="31"/>
      <c r="F1916" s="31"/>
    </row>
    <row r="1917" spans="1:6" x14ac:dyDescent="0.3">
      <c r="A1917" s="31"/>
      <c r="B1917" s="31"/>
      <c r="C1917" s="31"/>
      <c r="D1917" s="31"/>
      <c r="E1917" s="31"/>
      <c r="F1917" s="31"/>
    </row>
    <row r="1918" spans="1:6" x14ac:dyDescent="0.3">
      <c r="A1918" s="31"/>
      <c r="B1918" s="31"/>
      <c r="C1918" s="31"/>
      <c r="D1918" s="31"/>
      <c r="E1918" s="31"/>
      <c r="F1918" s="31"/>
    </row>
    <row r="1919" spans="1:6" x14ac:dyDescent="0.3">
      <c r="A1919" s="31"/>
      <c r="B1919" s="31"/>
      <c r="C1919" s="31"/>
      <c r="D1919" s="31"/>
      <c r="E1919" s="31"/>
      <c r="F1919" s="31"/>
    </row>
    <row r="1920" spans="1:6" x14ac:dyDescent="0.3">
      <c r="A1920" s="31"/>
      <c r="B1920" s="31"/>
      <c r="C1920" s="31"/>
      <c r="D1920" s="31"/>
      <c r="E1920" s="31"/>
      <c r="F1920" s="31"/>
    </row>
    <row r="1921" spans="1:6" x14ac:dyDescent="0.3">
      <c r="A1921" s="31"/>
      <c r="B1921" s="31"/>
      <c r="C1921" s="31"/>
      <c r="D1921" s="31"/>
      <c r="E1921" s="31"/>
      <c r="F1921" s="31"/>
    </row>
    <row r="1922" spans="1:6" x14ac:dyDescent="0.3">
      <c r="A1922" s="31"/>
      <c r="B1922" s="31"/>
      <c r="C1922" s="31"/>
      <c r="D1922" s="31"/>
      <c r="E1922" s="31"/>
      <c r="F1922" s="31"/>
    </row>
    <row r="1923" spans="1:6" x14ac:dyDescent="0.3">
      <c r="A1923" s="31"/>
      <c r="B1923" s="31"/>
      <c r="C1923" s="31"/>
      <c r="D1923" s="31"/>
      <c r="E1923" s="31"/>
      <c r="F1923" s="31"/>
    </row>
    <row r="1924" spans="1:6" x14ac:dyDescent="0.3">
      <c r="A1924" s="31"/>
      <c r="B1924" s="31"/>
      <c r="C1924" s="31"/>
      <c r="D1924" s="31"/>
      <c r="E1924" s="31"/>
      <c r="F1924" s="31"/>
    </row>
    <row r="1925" spans="1:6" x14ac:dyDescent="0.3">
      <c r="A1925" s="31"/>
      <c r="B1925" s="31"/>
      <c r="C1925" s="31"/>
      <c r="D1925" s="31"/>
      <c r="E1925" s="31"/>
      <c r="F1925" s="31"/>
    </row>
    <row r="1926" spans="1:6" x14ac:dyDescent="0.3">
      <c r="A1926" s="31"/>
      <c r="B1926" s="31"/>
      <c r="C1926" s="31"/>
      <c r="D1926" s="31"/>
      <c r="E1926" s="31"/>
      <c r="F1926" s="31"/>
    </row>
    <row r="1927" spans="1:6" x14ac:dyDescent="0.3">
      <c r="A1927" s="31"/>
      <c r="B1927" s="31"/>
      <c r="C1927" s="31"/>
      <c r="D1927" s="31"/>
      <c r="E1927" s="31"/>
      <c r="F1927" s="31"/>
    </row>
    <row r="1928" spans="1:6" x14ac:dyDescent="0.3">
      <c r="A1928" s="31"/>
      <c r="B1928" s="31"/>
      <c r="C1928" s="31"/>
      <c r="D1928" s="31"/>
      <c r="E1928" s="31"/>
      <c r="F1928" s="31"/>
    </row>
    <row r="1929" spans="1:6" x14ac:dyDescent="0.3">
      <c r="A1929" s="31"/>
      <c r="B1929" s="31"/>
      <c r="C1929" s="31"/>
      <c r="D1929" s="31"/>
      <c r="E1929" s="31"/>
      <c r="F1929" s="31"/>
    </row>
    <row r="1930" spans="1:6" x14ac:dyDescent="0.3">
      <c r="A1930" s="31"/>
      <c r="B1930" s="31"/>
      <c r="C1930" s="31"/>
      <c r="D1930" s="31"/>
      <c r="E1930" s="31"/>
      <c r="F1930" s="31"/>
    </row>
    <row r="1931" spans="1:6" x14ac:dyDescent="0.3">
      <c r="A1931" s="31"/>
      <c r="B1931" s="31"/>
      <c r="C1931" s="31"/>
      <c r="D1931" s="31"/>
      <c r="E1931" s="31"/>
      <c r="F1931" s="31"/>
    </row>
    <row r="1932" spans="1:6" x14ac:dyDescent="0.3">
      <c r="A1932" s="31"/>
      <c r="B1932" s="31"/>
      <c r="C1932" s="31"/>
      <c r="D1932" s="31"/>
      <c r="E1932" s="31"/>
      <c r="F1932" s="31"/>
    </row>
    <row r="1933" spans="1:6" x14ac:dyDescent="0.3">
      <c r="A1933" s="31"/>
      <c r="B1933" s="31"/>
      <c r="C1933" s="31"/>
      <c r="D1933" s="31"/>
      <c r="E1933" s="31"/>
      <c r="F1933" s="31"/>
    </row>
    <row r="1934" spans="1:6" x14ac:dyDescent="0.3">
      <c r="A1934" s="31"/>
      <c r="B1934" s="31"/>
      <c r="C1934" s="31"/>
      <c r="D1934" s="31"/>
      <c r="E1934" s="31"/>
      <c r="F1934" s="31"/>
    </row>
    <row r="1935" spans="1:6" x14ac:dyDescent="0.3">
      <c r="A1935" s="31"/>
      <c r="B1935" s="31"/>
      <c r="C1935" s="31"/>
      <c r="D1935" s="31"/>
      <c r="E1935" s="31"/>
      <c r="F1935" s="31"/>
    </row>
    <row r="1936" spans="1:6" x14ac:dyDescent="0.3">
      <c r="A1936" s="31"/>
      <c r="B1936" s="31"/>
      <c r="C1936" s="31"/>
      <c r="D1936" s="31"/>
      <c r="E1936" s="31"/>
      <c r="F1936" s="31"/>
    </row>
    <row r="1937" spans="1:6" x14ac:dyDescent="0.3">
      <c r="A1937" s="31"/>
      <c r="B1937" s="31"/>
      <c r="C1937" s="31"/>
      <c r="D1937" s="31"/>
      <c r="E1937" s="31"/>
      <c r="F1937" s="31"/>
    </row>
    <row r="1938" spans="1:6" x14ac:dyDescent="0.3">
      <c r="A1938" s="31"/>
      <c r="B1938" s="31"/>
      <c r="C1938" s="31"/>
      <c r="D1938" s="31"/>
      <c r="E1938" s="31"/>
      <c r="F1938" s="31"/>
    </row>
    <row r="1939" spans="1:6" x14ac:dyDescent="0.3">
      <c r="A1939" s="31"/>
      <c r="B1939" s="31"/>
      <c r="C1939" s="31"/>
      <c r="D1939" s="31"/>
      <c r="E1939" s="31"/>
      <c r="F1939" s="31"/>
    </row>
    <row r="1940" spans="1:6" x14ac:dyDescent="0.3">
      <c r="A1940" s="31"/>
      <c r="B1940" s="31"/>
      <c r="C1940" s="31"/>
      <c r="D1940" s="31"/>
      <c r="E1940" s="31"/>
      <c r="F1940" s="31"/>
    </row>
    <row r="1941" spans="1:6" x14ac:dyDescent="0.3">
      <c r="A1941" s="31"/>
      <c r="B1941" s="31"/>
      <c r="C1941" s="31"/>
      <c r="D1941" s="31"/>
      <c r="E1941" s="31"/>
      <c r="F1941" s="31"/>
    </row>
    <row r="1942" spans="1:6" x14ac:dyDescent="0.3">
      <c r="A1942" s="31"/>
      <c r="B1942" s="31"/>
      <c r="C1942" s="31"/>
      <c r="D1942" s="31"/>
      <c r="E1942" s="31"/>
      <c r="F1942" s="31"/>
    </row>
    <row r="1943" spans="1:6" x14ac:dyDescent="0.3">
      <c r="A1943" s="31"/>
      <c r="B1943" s="31"/>
      <c r="C1943" s="31"/>
      <c r="D1943" s="31"/>
      <c r="E1943" s="31"/>
      <c r="F1943" s="31"/>
    </row>
    <row r="1944" spans="1:6" x14ac:dyDescent="0.3">
      <c r="A1944" s="31"/>
      <c r="B1944" s="31"/>
      <c r="C1944" s="31"/>
      <c r="D1944" s="31"/>
      <c r="E1944" s="31"/>
      <c r="F1944" s="31"/>
    </row>
    <row r="1945" spans="1:6" x14ac:dyDescent="0.3">
      <c r="A1945" s="31"/>
      <c r="B1945" s="31"/>
      <c r="C1945" s="31"/>
      <c r="D1945" s="31"/>
      <c r="E1945" s="31"/>
      <c r="F1945" s="31"/>
    </row>
    <row r="1946" spans="1:6" x14ac:dyDescent="0.3">
      <c r="A1946" s="31"/>
      <c r="B1946" s="31"/>
      <c r="C1946" s="31"/>
      <c r="D1946" s="31"/>
      <c r="E1946" s="31"/>
      <c r="F1946" s="31"/>
    </row>
    <row r="1947" spans="1:6" x14ac:dyDescent="0.3">
      <c r="A1947" s="31"/>
      <c r="B1947" s="31"/>
      <c r="C1947" s="31"/>
      <c r="D1947" s="31"/>
      <c r="E1947" s="31"/>
      <c r="F1947" s="31"/>
    </row>
    <row r="1948" spans="1:6" x14ac:dyDescent="0.3">
      <c r="A1948" s="31"/>
      <c r="B1948" s="31"/>
      <c r="C1948" s="31"/>
      <c r="D1948" s="31"/>
      <c r="E1948" s="31"/>
      <c r="F1948" s="31"/>
    </row>
    <row r="1949" spans="1:6" x14ac:dyDescent="0.3">
      <c r="A1949" s="31"/>
      <c r="B1949" s="31"/>
      <c r="C1949" s="31"/>
      <c r="D1949" s="31"/>
      <c r="E1949" s="31"/>
      <c r="F1949" s="31"/>
    </row>
    <row r="1950" spans="1:6" x14ac:dyDescent="0.3">
      <c r="A1950" s="31"/>
      <c r="B1950" s="31"/>
      <c r="C1950" s="31"/>
      <c r="D1950" s="31"/>
      <c r="E1950" s="31"/>
      <c r="F1950" s="31"/>
    </row>
    <row r="1951" spans="1:6" x14ac:dyDescent="0.3">
      <c r="A1951" s="31"/>
      <c r="B1951" s="31"/>
      <c r="C1951" s="31"/>
      <c r="D1951" s="31"/>
      <c r="E1951" s="31"/>
      <c r="F1951" s="31"/>
    </row>
    <row r="1952" spans="1:6" x14ac:dyDescent="0.3">
      <c r="A1952" s="31"/>
      <c r="B1952" s="31"/>
      <c r="C1952" s="31"/>
      <c r="D1952" s="31"/>
      <c r="E1952" s="31"/>
      <c r="F1952" s="31"/>
    </row>
    <row r="1953" spans="1:6" x14ac:dyDescent="0.3">
      <c r="A1953" s="31"/>
      <c r="B1953" s="31"/>
      <c r="C1953" s="31"/>
      <c r="D1953" s="31"/>
      <c r="E1953" s="31"/>
      <c r="F1953" s="31"/>
    </row>
    <row r="1954" spans="1:6" x14ac:dyDescent="0.3">
      <c r="A1954" s="31"/>
      <c r="B1954" s="31"/>
      <c r="C1954" s="31"/>
      <c r="D1954" s="31"/>
      <c r="E1954" s="31"/>
      <c r="F1954" s="31"/>
    </row>
    <row r="1955" spans="1:6" x14ac:dyDescent="0.3">
      <c r="A1955" s="31"/>
      <c r="B1955" s="31"/>
      <c r="C1955" s="31"/>
      <c r="D1955" s="31"/>
      <c r="E1955" s="31"/>
      <c r="F1955" s="31"/>
    </row>
    <row r="1956" spans="1:6" x14ac:dyDescent="0.3">
      <c r="A1956" s="31"/>
      <c r="B1956" s="31"/>
      <c r="C1956" s="31"/>
      <c r="D1956" s="31"/>
      <c r="E1956" s="31"/>
      <c r="F1956" s="31"/>
    </row>
    <row r="1957" spans="1:6" x14ac:dyDescent="0.3">
      <c r="A1957" s="31"/>
      <c r="B1957" s="31"/>
      <c r="C1957" s="31"/>
      <c r="D1957" s="31"/>
      <c r="E1957" s="31"/>
      <c r="F1957" s="31"/>
    </row>
    <row r="1958" spans="1:6" x14ac:dyDescent="0.3">
      <c r="A1958" s="31"/>
      <c r="B1958" s="31"/>
      <c r="C1958" s="31"/>
      <c r="D1958" s="31"/>
      <c r="E1958" s="31"/>
      <c r="F1958" s="31"/>
    </row>
    <row r="1959" spans="1:6" x14ac:dyDescent="0.3">
      <c r="A1959" s="31"/>
      <c r="B1959" s="31"/>
      <c r="C1959" s="31"/>
      <c r="D1959" s="31"/>
      <c r="E1959" s="31"/>
      <c r="F1959" s="31"/>
    </row>
    <row r="1960" spans="1:6" x14ac:dyDescent="0.3">
      <c r="A1960" s="31"/>
      <c r="B1960" s="31"/>
      <c r="C1960" s="31"/>
      <c r="D1960" s="31"/>
      <c r="E1960" s="31"/>
      <c r="F1960" s="31"/>
    </row>
    <row r="1961" spans="1:6" x14ac:dyDescent="0.3">
      <c r="A1961" s="31"/>
      <c r="B1961" s="31"/>
      <c r="C1961" s="31"/>
      <c r="D1961" s="31"/>
      <c r="E1961" s="31"/>
      <c r="F1961" s="31"/>
    </row>
    <row r="1962" spans="1:6" x14ac:dyDescent="0.3">
      <c r="A1962" s="31"/>
      <c r="B1962" s="31"/>
      <c r="C1962" s="31"/>
      <c r="D1962" s="31"/>
      <c r="E1962" s="31"/>
      <c r="F1962" s="31"/>
    </row>
    <row r="1963" spans="1:6" x14ac:dyDescent="0.3">
      <c r="A1963" s="31"/>
      <c r="B1963" s="31"/>
      <c r="C1963" s="31"/>
      <c r="D1963" s="31"/>
      <c r="E1963" s="31"/>
      <c r="F1963" s="31"/>
    </row>
    <row r="1964" spans="1:6" x14ac:dyDescent="0.3">
      <c r="A1964" s="31"/>
      <c r="B1964" s="31"/>
      <c r="C1964" s="31"/>
      <c r="D1964" s="31"/>
      <c r="E1964" s="31"/>
      <c r="F1964" s="31"/>
    </row>
    <row r="1965" spans="1:6" x14ac:dyDescent="0.3">
      <c r="A1965" s="31"/>
      <c r="B1965" s="31"/>
      <c r="C1965" s="31"/>
      <c r="D1965" s="31"/>
      <c r="E1965" s="31"/>
      <c r="F1965" s="31"/>
    </row>
    <row r="1966" spans="1:6" x14ac:dyDescent="0.3">
      <c r="A1966" s="31"/>
      <c r="B1966" s="31"/>
      <c r="C1966" s="31"/>
      <c r="D1966" s="31"/>
      <c r="E1966" s="31"/>
      <c r="F1966" s="31"/>
    </row>
    <row r="1967" spans="1:6" x14ac:dyDescent="0.3">
      <c r="A1967" s="31"/>
      <c r="B1967" s="31"/>
      <c r="C1967" s="31"/>
      <c r="D1967" s="31"/>
      <c r="E1967" s="31"/>
      <c r="F1967" s="31"/>
    </row>
    <row r="1968" spans="1:6" x14ac:dyDescent="0.3">
      <c r="A1968" s="31"/>
      <c r="B1968" s="31"/>
      <c r="C1968" s="31"/>
      <c r="D1968" s="31"/>
      <c r="E1968" s="31"/>
      <c r="F1968" s="31"/>
    </row>
    <row r="1969" spans="1:6" x14ac:dyDescent="0.3">
      <c r="A1969" s="31"/>
      <c r="B1969" s="31"/>
      <c r="C1969" s="31"/>
      <c r="D1969" s="31"/>
      <c r="E1969" s="31"/>
      <c r="F1969" s="31"/>
    </row>
    <row r="1970" spans="1:6" x14ac:dyDescent="0.3">
      <c r="A1970" s="31"/>
      <c r="B1970" s="31"/>
      <c r="C1970" s="31"/>
      <c r="D1970" s="31"/>
      <c r="E1970" s="31"/>
      <c r="F1970" s="31"/>
    </row>
    <row r="1971" spans="1:6" x14ac:dyDescent="0.3">
      <c r="A1971" s="31"/>
      <c r="B1971" s="31"/>
      <c r="C1971" s="31"/>
      <c r="D1971" s="31"/>
      <c r="E1971" s="31"/>
      <c r="F1971" s="31"/>
    </row>
    <row r="1972" spans="1:6" x14ac:dyDescent="0.3">
      <c r="A1972" s="31"/>
      <c r="B1972" s="31"/>
      <c r="C1972" s="31"/>
      <c r="D1972" s="31"/>
      <c r="E1972" s="31"/>
      <c r="F1972" s="31"/>
    </row>
    <row r="1973" spans="1:6" x14ac:dyDescent="0.3">
      <c r="A1973" s="31"/>
      <c r="B1973" s="31"/>
      <c r="C1973" s="31"/>
      <c r="D1973" s="31"/>
      <c r="E1973" s="31"/>
      <c r="F1973" s="31"/>
    </row>
    <row r="1974" spans="1:6" x14ac:dyDescent="0.3">
      <c r="A1974" s="31"/>
      <c r="B1974" s="31"/>
      <c r="C1974" s="31"/>
      <c r="D1974" s="31"/>
      <c r="E1974" s="31"/>
      <c r="F1974" s="31"/>
    </row>
    <row r="1975" spans="1:6" x14ac:dyDescent="0.3">
      <c r="A1975" s="31"/>
      <c r="B1975" s="31"/>
      <c r="C1975" s="31"/>
      <c r="D1975" s="31"/>
      <c r="E1975" s="31"/>
      <c r="F1975" s="31"/>
    </row>
    <row r="1976" spans="1:6" x14ac:dyDescent="0.3">
      <c r="A1976" s="31"/>
      <c r="B1976" s="31"/>
      <c r="C1976" s="31"/>
      <c r="D1976" s="31"/>
      <c r="E1976" s="31"/>
      <c r="F1976" s="31"/>
    </row>
    <row r="1977" spans="1:6" x14ac:dyDescent="0.3">
      <c r="A1977" s="31"/>
      <c r="B1977" s="31"/>
      <c r="C1977" s="31"/>
      <c r="D1977" s="31"/>
      <c r="E1977" s="31"/>
      <c r="F1977" s="31"/>
    </row>
    <row r="1978" spans="1:6" x14ac:dyDescent="0.3">
      <c r="A1978" s="31"/>
      <c r="B1978" s="31"/>
      <c r="C1978" s="31"/>
      <c r="D1978" s="31"/>
      <c r="E1978" s="31"/>
      <c r="F1978" s="31"/>
    </row>
    <row r="1979" spans="1:6" x14ac:dyDescent="0.3">
      <c r="A1979" s="31"/>
      <c r="B1979" s="31"/>
      <c r="C1979" s="31"/>
      <c r="D1979" s="31"/>
      <c r="E1979" s="31"/>
      <c r="F1979" s="31"/>
    </row>
    <row r="1980" spans="1:6" x14ac:dyDescent="0.3">
      <c r="A1980" s="31"/>
      <c r="B1980" s="31"/>
      <c r="C1980" s="31"/>
      <c r="D1980" s="31"/>
      <c r="E1980" s="31"/>
      <c r="F1980" s="31"/>
    </row>
    <row r="1981" spans="1:6" x14ac:dyDescent="0.3">
      <c r="A1981" s="31"/>
      <c r="B1981" s="31"/>
      <c r="C1981" s="31"/>
      <c r="D1981" s="31"/>
      <c r="E1981" s="31"/>
      <c r="F1981" s="31"/>
    </row>
    <row r="1982" spans="1:6" x14ac:dyDescent="0.3">
      <c r="A1982" s="31"/>
      <c r="B1982" s="31"/>
      <c r="C1982" s="31"/>
      <c r="D1982" s="31"/>
      <c r="E1982" s="31"/>
      <c r="F1982" s="31"/>
    </row>
    <row r="1983" spans="1:6" x14ac:dyDescent="0.3">
      <c r="A1983" s="31"/>
      <c r="B1983" s="31"/>
      <c r="C1983" s="31"/>
      <c r="D1983" s="31"/>
      <c r="E1983" s="31"/>
      <c r="F1983" s="31"/>
    </row>
    <row r="1984" spans="1:6" x14ac:dyDescent="0.3">
      <c r="A1984" s="31"/>
      <c r="B1984" s="31"/>
      <c r="C1984" s="31"/>
      <c r="D1984" s="31"/>
      <c r="E1984" s="31"/>
      <c r="F1984" s="31"/>
    </row>
    <row r="1985" spans="1:6" x14ac:dyDescent="0.3">
      <c r="A1985" s="31"/>
      <c r="B1985" s="31"/>
      <c r="C1985" s="31"/>
      <c r="D1985" s="31"/>
      <c r="E1985" s="31"/>
      <c r="F1985" s="31"/>
    </row>
    <row r="1986" spans="1:6" x14ac:dyDescent="0.3">
      <c r="A1986" s="31"/>
      <c r="B1986" s="31"/>
      <c r="C1986" s="31"/>
      <c r="D1986" s="31"/>
      <c r="E1986" s="31"/>
      <c r="F1986" s="31"/>
    </row>
    <row r="1987" spans="1:6" x14ac:dyDescent="0.3">
      <c r="A1987" s="31"/>
      <c r="B1987" s="31"/>
      <c r="C1987" s="31"/>
      <c r="D1987" s="31"/>
      <c r="E1987" s="31"/>
      <c r="F1987" s="31"/>
    </row>
    <row r="1988" spans="1:6" x14ac:dyDescent="0.3">
      <c r="A1988" s="31"/>
      <c r="B1988" s="31"/>
      <c r="C1988" s="31"/>
      <c r="D1988" s="31"/>
      <c r="E1988" s="31"/>
      <c r="F1988" s="31"/>
    </row>
    <row r="1989" spans="1:6" x14ac:dyDescent="0.3">
      <c r="D1989" s="31"/>
      <c r="E1989" s="31"/>
      <c r="F1989" s="31"/>
    </row>
    <row r="1990" spans="1:6" x14ac:dyDescent="0.3">
      <c r="D1990" s="31"/>
      <c r="E1990" s="31"/>
      <c r="F1990" s="31"/>
    </row>
    <row r="1991" spans="1:6" x14ac:dyDescent="0.3">
      <c r="D1991" s="31"/>
      <c r="E1991" s="31"/>
      <c r="F1991" s="31"/>
    </row>
    <row r="1992" spans="1:6" x14ac:dyDescent="0.3">
      <c r="D1992" s="31"/>
      <c r="E1992" s="31"/>
      <c r="F1992" s="31"/>
    </row>
    <row r="1993" spans="1:6" x14ac:dyDescent="0.3">
      <c r="D1993" s="31"/>
      <c r="E1993" s="31"/>
      <c r="F1993" s="31"/>
    </row>
    <row r="1994" spans="1:6" x14ac:dyDescent="0.3">
      <c r="D1994" s="31"/>
      <c r="E1994" s="31"/>
      <c r="F1994" s="31"/>
    </row>
    <row r="1995" spans="1:6" x14ac:dyDescent="0.3">
      <c r="D1995" s="31"/>
      <c r="E1995" s="31"/>
      <c r="F1995" s="31"/>
    </row>
    <row r="1996" spans="1:6" x14ac:dyDescent="0.3">
      <c r="D1996" s="31"/>
      <c r="E1996" s="31"/>
      <c r="F1996" s="31"/>
    </row>
    <row r="1997" spans="1:6" x14ac:dyDescent="0.3">
      <c r="D1997" s="31"/>
      <c r="E1997" s="31"/>
      <c r="F1997" s="31"/>
    </row>
    <row r="1998" spans="1:6" x14ac:dyDescent="0.3">
      <c r="D1998" s="31"/>
      <c r="E1998" s="31"/>
      <c r="F1998" s="31"/>
    </row>
    <row r="1999" spans="1:6" x14ac:dyDescent="0.3">
      <c r="D1999" s="31"/>
      <c r="E1999" s="31"/>
      <c r="F1999" s="31"/>
    </row>
    <row r="2000" spans="1:6" x14ac:dyDescent="0.3">
      <c r="D2000" s="31"/>
      <c r="E2000" s="31"/>
      <c r="F2000" s="31"/>
    </row>
    <row r="2001" spans="4:6" x14ac:dyDescent="0.3">
      <c r="D2001" s="31"/>
      <c r="E2001" s="31"/>
      <c r="F2001" s="31"/>
    </row>
    <row r="2002" spans="4:6" x14ac:dyDescent="0.3">
      <c r="D2002" s="31"/>
      <c r="E2002" s="31"/>
      <c r="F2002" s="31"/>
    </row>
    <row r="2003" spans="4:6" x14ac:dyDescent="0.3">
      <c r="D2003" s="31"/>
      <c r="E2003" s="31"/>
      <c r="F2003" s="31"/>
    </row>
    <row r="2004" spans="4:6" x14ac:dyDescent="0.3">
      <c r="D2004" s="31"/>
      <c r="E2004" s="31"/>
      <c r="F2004" s="31"/>
    </row>
    <row r="2005" spans="4:6" x14ac:dyDescent="0.3">
      <c r="D2005" s="31"/>
      <c r="E2005" s="31"/>
      <c r="F2005" s="31"/>
    </row>
    <row r="2006" spans="4:6" x14ac:dyDescent="0.3">
      <c r="D2006" s="31"/>
      <c r="E2006" s="31"/>
      <c r="F2006" s="31"/>
    </row>
    <row r="2007" spans="4:6" x14ac:dyDescent="0.3">
      <c r="D2007" s="31"/>
      <c r="E2007" s="31"/>
      <c r="F2007" s="31"/>
    </row>
    <row r="2008" spans="4:6" x14ac:dyDescent="0.3">
      <c r="D2008" s="31"/>
      <c r="E2008" s="31"/>
      <c r="F2008" s="31"/>
    </row>
    <row r="2009" spans="4:6" x14ac:dyDescent="0.3">
      <c r="D2009" s="31"/>
      <c r="E2009" s="31"/>
      <c r="F2009" s="31"/>
    </row>
  </sheetData>
  <mergeCells count="1">
    <mergeCell ref="H7:J7"/>
  </mergeCells>
  <conditionalFormatting sqref="L9:AP28">
    <cfRule type="containsText" dxfId="7" priority="1" operator="containsText" text="L">
      <formula>NOT(ISERROR(SEARCH("L",L9)))</formula>
    </cfRule>
    <cfRule type="containsText" dxfId="6" priority="2" operator="containsText" text="A">
      <formula>NOT(ISERROR(SEARCH("A",L9)))</formula>
    </cfRule>
    <cfRule type="containsText" dxfId="5" priority="3" operator="containsText" text="P">
      <formula>NOT(ISERROR(SEARCH("P",L9)))</formula>
    </cfRule>
    <cfRule type="containsText" dxfId="4" priority="4" operator="containsText" text="WO">
      <formula>NOT(ISERROR(SEARCH("WO",L9)))</formula>
    </cfRule>
  </conditionalFormatting>
  <dataValidations count="1">
    <dataValidation type="list" allowBlank="1" showInputMessage="1" showErrorMessage="1" sqref="L9:L28 AP9:AP28 U9:Z28 AB9:AG28 AI9:AN28 N9:S28" xr:uid="{9A36BF92-172F-41CC-9813-0FD41B96AF70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542FE8E-6F29-44B3-A795-ACF388E89221}">
          <x14:formula1>
            <xm:f>Rough!$A$1:$A$12</xm:f>
          </x14:formula1>
          <xm:sqref>I5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4BBDAECD-A7B1-4CA2-A2ED-4B09500F3E53}">
          <x14:colorSeries theme="7" tint="0.39997558519241921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Nov!AW8:AZ8</xm:f>
              <xm:sqref>BG8</xm:sqref>
            </x14:sparkline>
            <x14:sparkline>
              <xm:f>Nov!AW9:AZ9</xm:f>
              <xm:sqref>BG9</xm:sqref>
            </x14:sparkline>
            <x14:sparkline>
              <xm:f>Nov!AW10:AZ10</xm:f>
              <xm:sqref>BG10</xm:sqref>
            </x14:sparkline>
            <x14:sparkline>
              <xm:f>Nov!AW11:AZ11</xm:f>
              <xm:sqref>BG11</xm:sqref>
            </x14:sparkline>
            <x14:sparkline>
              <xm:f>Nov!AW12:AZ12</xm:f>
              <xm:sqref>BG12</xm:sqref>
            </x14:sparkline>
            <x14:sparkline>
              <xm:f>Nov!AW13:AZ13</xm:f>
              <xm:sqref>BG13</xm:sqref>
            </x14:sparkline>
            <x14:sparkline>
              <xm:f>Nov!AW14:AZ14</xm:f>
              <xm:sqref>BG14</xm:sqref>
            </x14:sparkline>
            <x14:sparkline>
              <xm:f>Nov!AW15:AZ15</xm:f>
              <xm:sqref>BG15</xm:sqref>
            </x14:sparkline>
            <x14:sparkline>
              <xm:f>Nov!AW16:AZ16</xm:f>
              <xm:sqref>BG16</xm:sqref>
            </x14:sparkline>
            <x14:sparkline>
              <xm:f>Nov!AW17:AZ17</xm:f>
              <xm:sqref>BG17</xm:sqref>
            </x14:sparkline>
            <x14:sparkline>
              <xm:f>Nov!AW18:AZ18</xm:f>
              <xm:sqref>BG18</xm:sqref>
            </x14:sparkline>
            <x14:sparkline>
              <xm:f>Nov!AW19:AZ19</xm:f>
              <xm:sqref>BG19</xm:sqref>
            </x14:sparkline>
            <x14:sparkline>
              <xm:f>Nov!AW20:AZ20</xm:f>
              <xm:sqref>BG20</xm:sqref>
            </x14:sparkline>
            <x14:sparkline>
              <xm:f>Nov!AW21:AZ21</xm:f>
              <xm:sqref>BG21</xm:sqref>
            </x14:sparkline>
            <x14:sparkline>
              <xm:f>Nov!AW22:AZ22</xm:f>
              <xm:sqref>BG22</xm:sqref>
            </x14:sparkline>
            <x14:sparkline>
              <xm:f>Nov!AW23:AZ23</xm:f>
              <xm:sqref>BG23</xm:sqref>
            </x14:sparkline>
            <x14:sparkline>
              <xm:f>Nov!AW24:AZ24</xm:f>
              <xm:sqref>BG24</xm:sqref>
            </x14:sparkline>
            <x14:sparkline>
              <xm:f>Nov!AW25:AZ25</xm:f>
              <xm:sqref>BG25</xm:sqref>
            </x14:sparkline>
            <x14:sparkline>
              <xm:f>Nov!AW26:AZ26</xm:f>
              <xm:sqref>BG26</xm:sqref>
            </x14:sparkline>
            <x14:sparkline>
              <xm:f>Nov!AW27:AZ27</xm:f>
              <xm:sqref>BG27</xm:sqref>
            </x14:sparkline>
          </x14:sparklines>
        </x14:sparklineGroup>
      </x14:sparklineGroup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80555-D263-4076-AB34-34A626B6FB71}">
  <dimension ref="A1:CZ2009"/>
  <sheetViews>
    <sheetView zoomScale="56" workbookViewId="0">
      <selection activeCell="AW12" sqref="AW12"/>
    </sheetView>
  </sheetViews>
  <sheetFormatPr defaultRowHeight="14.4" x14ac:dyDescent="0.3"/>
  <cols>
    <col min="8" max="8" width="9" bestFit="1" customWidth="1"/>
    <col min="9" max="9" width="11.44140625" bestFit="1" customWidth="1"/>
    <col min="10" max="10" width="14.88671875" customWidth="1"/>
    <col min="11" max="11" width="9" bestFit="1" customWidth="1"/>
    <col min="12" max="12" width="5.33203125" bestFit="1" customWidth="1"/>
    <col min="13" max="13" width="9.6640625" bestFit="1" customWidth="1"/>
    <col min="14" max="14" width="3.6640625" bestFit="1" customWidth="1"/>
    <col min="15" max="15" width="4" bestFit="1" customWidth="1"/>
    <col min="16" max="16" width="4.44140625" bestFit="1" customWidth="1"/>
    <col min="17" max="17" width="5.33203125" bestFit="1" customWidth="1"/>
    <col min="18" max="18" width="4.33203125" bestFit="1" customWidth="1"/>
    <col min="19" max="19" width="5.33203125" bestFit="1" customWidth="1"/>
    <col min="20" max="20" width="4.44140625" bestFit="1" customWidth="1"/>
    <col min="21" max="21" width="3.6640625" bestFit="1" customWidth="1"/>
    <col min="22" max="22" width="4" bestFit="1" customWidth="1"/>
    <col min="23" max="23" width="4.44140625" bestFit="1" customWidth="1"/>
    <col min="24" max="24" width="5.33203125" bestFit="1" customWidth="1"/>
    <col min="25" max="25" width="4.33203125" bestFit="1" customWidth="1"/>
    <col min="26" max="26" width="5.33203125" bestFit="1" customWidth="1"/>
    <col min="27" max="27" width="4.44140625" bestFit="1" customWidth="1"/>
    <col min="28" max="28" width="3.6640625" bestFit="1" customWidth="1"/>
    <col min="29" max="29" width="4" bestFit="1" customWidth="1"/>
    <col min="30" max="30" width="4.44140625" bestFit="1" customWidth="1"/>
    <col min="31" max="31" width="5.33203125" bestFit="1" customWidth="1"/>
    <col min="32" max="32" width="4.33203125" bestFit="1" customWidth="1"/>
    <col min="33" max="33" width="5.33203125" bestFit="1" customWidth="1"/>
    <col min="34" max="34" width="4.44140625" bestFit="1" customWidth="1"/>
    <col min="35" max="35" width="3.5546875" bestFit="1" customWidth="1"/>
    <col min="36" max="36" width="3.88671875" bestFit="1" customWidth="1"/>
    <col min="37" max="37" width="4.33203125" bestFit="1" customWidth="1"/>
    <col min="38" max="38" width="5.21875" bestFit="1" customWidth="1"/>
    <col min="39" max="39" width="4.21875" bestFit="1" customWidth="1"/>
    <col min="40" max="40" width="5.21875" bestFit="1" customWidth="1"/>
    <col min="41" max="41" width="4.33203125" bestFit="1" customWidth="1"/>
    <col min="42" max="42" width="4.88671875" bestFit="1" customWidth="1"/>
    <col min="45" max="45" width="7.21875" customWidth="1"/>
    <col min="46" max="47" width="13.33203125" customWidth="1"/>
    <col min="48" max="48" width="16.44140625" customWidth="1"/>
    <col min="49" max="49" width="7.44140625" style="1" bestFit="1" customWidth="1"/>
    <col min="50" max="50" width="6.88671875" style="1" bestFit="1" customWidth="1"/>
    <col min="51" max="51" width="5.88671875" style="1" bestFit="1" customWidth="1"/>
    <col min="52" max="52" width="8.21875" style="1" bestFit="1" customWidth="1"/>
    <col min="53" max="53" width="5.109375" style="1" bestFit="1" customWidth="1"/>
    <col min="54" max="54" width="9.33203125" style="1" bestFit="1" customWidth="1"/>
    <col min="55" max="55" width="11.5546875" bestFit="1" customWidth="1"/>
    <col min="56" max="56" width="13" bestFit="1" customWidth="1"/>
    <col min="57" max="57" width="11.6640625" customWidth="1"/>
    <col min="58" max="58" width="12.44140625" customWidth="1"/>
    <col min="59" max="59" width="15.21875" customWidth="1"/>
  </cols>
  <sheetData>
    <row r="1" spans="4:104" x14ac:dyDescent="0.3">
      <c r="AR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</row>
    <row r="2" spans="4:104" x14ac:dyDescent="0.3">
      <c r="AR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1"/>
      <c r="CR2" s="31"/>
      <c r="CS2" s="31"/>
      <c r="CT2" s="31"/>
      <c r="CU2" s="31"/>
      <c r="CV2" s="31"/>
      <c r="CW2" s="31"/>
      <c r="CX2" s="31"/>
      <c r="CY2" s="31"/>
    </row>
    <row r="3" spans="4:104" x14ac:dyDescent="0.3"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</row>
    <row r="4" spans="4:104" x14ac:dyDescent="0.3"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2"/>
      <c r="AX4" s="32"/>
      <c r="AY4" s="32"/>
      <c r="AZ4" s="32"/>
      <c r="BA4" s="32"/>
      <c r="BB4" s="32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</row>
    <row r="5" spans="4:104" x14ac:dyDescent="0.3">
      <c r="D5" s="31"/>
      <c r="E5" s="31"/>
      <c r="F5" s="31"/>
      <c r="G5" s="31"/>
      <c r="H5" s="38" t="s">
        <v>26</v>
      </c>
      <c r="I5" s="39">
        <v>45992</v>
      </c>
      <c r="J5" s="40">
        <f>DATEDIF($I$5,$M$5,"D")+1</f>
        <v>31</v>
      </c>
      <c r="K5" s="41" t="str">
        <f>TEXT(I5,"MMMM")</f>
        <v>December</v>
      </c>
      <c r="L5" s="38" t="s">
        <v>27</v>
      </c>
      <c r="M5" s="42">
        <f>EOMONTH(I5,0)</f>
        <v>46022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2"/>
      <c r="AX5" s="32"/>
      <c r="AY5" s="32"/>
      <c r="AZ5" s="32"/>
      <c r="BA5" s="32"/>
      <c r="BB5" s="32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</row>
    <row r="6" spans="4:104" ht="15" thickBot="1" x14ac:dyDescent="0.35">
      <c r="D6" s="31"/>
      <c r="E6" s="31"/>
      <c r="F6" s="31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5"/>
      <c r="AS6" s="35"/>
      <c r="AT6" s="35"/>
      <c r="AU6" s="35"/>
      <c r="AV6" s="35"/>
      <c r="AW6" s="36"/>
      <c r="AX6" s="36"/>
      <c r="AY6" s="36"/>
      <c r="AZ6" s="36"/>
      <c r="BA6" s="36"/>
      <c r="BB6" s="36"/>
      <c r="BC6" s="35"/>
      <c r="BD6" s="35"/>
      <c r="BE6" s="35"/>
      <c r="BF6" s="35"/>
      <c r="BG6" s="35"/>
      <c r="BH6" s="35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</row>
    <row r="7" spans="4:104" ht="15" thickBot="1" x14ac:dyDescent="0.35">
      <c r="D7" s="31"/>
      <c r="E7" s="31"/>
      <c r="F7" s="31"/>
      <c r="G7" s="33"/>
      <c r="H7" s="43" t="s">
        <v>29</v>
      </c>
      <c r="I7" s="44"/>
      <c r="J7" s="45"/>
      <c r="K7" s="10" t="s">
        <v>28</v>
      </c>
      <c r="L7" s="13" t="str">
        <f>TEXT(L8,"DDD")</f>
        <v>Mon</v>
      </c>
      <c r="M7" s="13" t="str">
        <f t="shared" ref="M7:AP7" si="0">TEXT(M8,"DDD")</f>
        <v>Tue</v>
      </c>
      <c r="N7" s="13" t="str">
        <f t="shared" si="0"/>
        <v>Wed</v>
      </c>
      <c r="O7" s="13" t="str">
        <f t="shared" si="0"/>
        <v>Thu</v>
      </c>
      <c r="P7" s="13" t="str">
        <f t="shared" si="0"/>
        <v>Fri</v>
      </c>
      <c r="Q7" s="13" t="str">
        <f t="shared" si="0"/>
        <v>Sat</v>
      </c>
      <c r="R7" s="13" t="str">
        <f t="shared" si="0"/>
        <v>Sun</v>
      </c>
      <c r="S7" s="13" t="str">
        <f t="shared" si="0"/>
        <v>Mon</v>
      </c>
      <c r="T7" s="13" t="str">
        <f t="shared" si="0"/>
        <v>Tue</v>
      </c>
      <c r="U7" s="13" t="str">
        <f t="shared" si="0"/>
        <v>Wed</v>
      </c>
      <c r="V7" s="13" t="str">
        <f t="shared" si="0"/>
        <v>Thu</v>
      </c>
      <c r="W7" s="13" t="str">
        <f t="shared" si="0"/>
        <v>Fri</v>
      </c>
      <c r="X7" s="13" t="str">
        <f t="shared" si="0"/>
        <v>Sat</v>
      </c>
      <c r="Y7" s="13" t="str">
        <f t="shared" si="0"/>
        <v>Sun</v>
      </c>
      <c r="Z7" s="13" t="str">
        <f t="shared" si="0"/>
        <v>Mon</v>
      </c>
      <c r="AA7" s="13" t="str">
        <f t="shared" si="0"/>
        <v>Tue</v>
      </c>
      <c r="AB7" s="13" t="str">
        <f t="shared" si="0"/>
        <v>Wed</v>
      </c>
      <c r="AC7" s="13" t="str">
        <f t="shared" si="0"/>
        <v>Thu</v>
      </c>
      <c r="AD7" s="13" t="str">
        <f t="shared" si="0"/>
        <v>Fri</v>
      </c>
      <c r="AE7" s="13" t="str">
        <f t="shared" si="0"/>
        <v>Sat</v>
      </c>
      <c r="AF7" s="13" t="str">
        <f t="shared" si="0"/>
        <v>Sun</v>
      </c>
      <c r="AG7" s="13" t="str">
        <f t="shared" si="0"/>
        <v>Mon</v>
      </c>
      <c r="AH7" s="13" t="str">
        <f t="shared" si="0"/>
        <v>Tue</v>
      </c>
      <c r="AI7" s="13" t="str">
        <f t="shared" si="0"/>
        <v>Wed</v>
      </c>
      <c r="AJ7" s="13" t="str">
        <f t="shared" si="0"/>
        <v>Thu</v>
      </c>
      <c r="AK7" s="13" t="str">
        <f t="shared" si="0"/>
        <v>Fri</v>
      </c>
      <c r="AL7" s="13" t="str">
        <f t="shared" si="0"/>
        <v>Sat</v>
      </c>
      <c r="AM7" s="13" t="str">
        <f t="shared" si="0"/>
        <v>Sun</v>
      </c>
      <c r="AN7" s="13" t="str">
        <f t="shared" si="0"/>
        <v>Mon</v>
      </c>
      <c r="AO7" s="13" t="str">
        <f t="shared" si="0"/>
        <v>Tue</v>
      </c>
      <c r="AP7" s="14" t="str">
        <f t="shared" si="0"/>
        <v>Wed</v>
      </c>
      <c r="AQ7" s="33"/>
      <c r="AR7" s="35"/>
      <c r="AS7" s="22" t="s">
        <v>0</v>
      </c>
      <c r="AT7" s="23" t="s">
        <v>23</v>
      </c>
      <c r="AU7" s="23" t="s">
        <v>43</v>
      </c>
      <c r="AV7" s="23" t="s">
        <v>24</v>
      </c>
      <c r="AW7" s="22" t="s">
        <v>30</v>
      </c>
      <c r="AX7" s="23" t="s">
        <v>31</v>
      </c>
      <c r="AY7" s="23" t="s">
        <v>32</v>
      </c>
      <c r="AZ7" s="23" t="s">
        <v>33</v>
      </c>
      <c r="BA7" s="23" t="s">
        <v>28</v>
      </c>
      <c r="BB7" s="23" t="s">
        <v>34</v>
      </c>
      <c r="BC7" s="23" t="s">
        <v>35</v>
      </c>
      <c r="BD7" s="23" t="s">
        <v>36</v>
      </c>
      <c r="BE7" s="23" t="s">
        <v>37</v>
      </c>
      <c r="BF7" s="23" t="s">
        <v>38</v>
      </c>
      <c r="BG7" s="24" t="s">
        <v>42</v>
      </c>
      <c r="BH7" s="35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</row>
    <row r="8" spans="4:104" x14ac:dyDescent="0.3">
      <c r="D8" s="31"/>
      <c r="E8" s="31"/>
      <c r="F8" s="31"/>
      <c r="G8" s="33"/>
      <c r="H8" s="11" t="s">
        <v>0</v>
      </c>
      <c r="I8" s="9" t="s">
        <v>23</v>
      </c>
      <c r="J8" s="12" t="s">
        <v>24</v>
      </c>
      <c r="K8" s="20" t="s">
        <v>25</v>
      </c>
      <c r="L8" s="37">
        <f>I5</f>
        <v>45992</v>
      </c>
      <c r="M8" s="37">
        <f>IF(L8&lt;$M$5,L8+1,"")</f>
        <v>45993</v>
      </c>
      <c r="N8" s="37">
        <f t="shared" ref="N8:AQ8" si="1">IF(M8&lt;$M$5,M8+1,"")</f>
        <v>45994</v>
      </c>
      <c r="O8" s="37">
        <f t="shared" si="1"/>
        <v>45995</v>
      </c>
      <c r="P8" s="37">
        <f t="shared" si="1"/>
        <v>45996</v>
      </c>
      <c r="Q8" s="37">
        <f t="shared" si="1"/>
        <v>45997</v>
      </c>
      <c r="R8" s="37">
        <f t="shared" si="1"/>
        <v>45998</v>
      </c>
      <c r="S8" s="37">
        <f t="shared" si="1"/>
        <v>45999</v>
      </c>
      <c r="T8" s="37">
        <f t="shared" si="1"/>
        <v>46000</v>
      </c>
      <c r="U8" s="37">
        <f t="shared" si="1"/>
        <v>46001</v>
      </c>
      <c r="V8" s="37">
        <f t="shared" si="1"/>
        <v>46002</v>
      </c>
      <c r="W8" s="37">
        <f t="shared" si="1"/>
        <v>46003</v>
      </c>
      <c r="X8" s="37">
        <f t="shared" si="1"/>
        <v>46004</v>
      </c>
      <c r="Y8" s="37">
        <f t="shared" si="1"/>
        <v>46005</v>
      </c>
      <c r="Z8" s="37">
        <f t="shared" si="1"/>
        <v>46006</v>
      </c>
      <c r="AA8" s="37">
        <f t="shared" si="1"/>
        <v>46007</v>
      </c>
      <c r="AB8" s="37">
        <f t="shared" si="1"/>
        <v>46008</v>
      </c>
      <c r="AC8" s="37">
        <f t="shared" si="1"/>
        <v>46009</v>
      </c>
      <c r="AD8" s="37">
        <f t="shared" si="1"/>
        <v>46010</v>
      </c>
      <c r="AE8" s="37">
        <f t="shared" si="1"/>
        <v>46011</v>
      </c>
      <c r="AF8" s="37">
        <f t="shared" si="1"/>
        <v>46012</v>
      </c>
      <c r="AG8" s="37">
        <f t="shared" si="1"/>
        <v>46013</v>
      </c>
      <c r="AH8" s="37">
        <f t="shared" si="1"/>
        <v>46014</v>
      </c>
      <c r="AI8" s="37">
        <f t="shared" si="1"/>
        <v>46015</v>
      </c>
      <c r="AJ8" s="37">
        <f t="shared" si="1"/>
        <v>46016</v>
      </c>
      <c r="AK8" s="37">
        <f t="shared" si="1"/>
        <v>46017</v>
      </c>
      <c r="AL8" s="37">
        <f t="shared" si="1"/>
        <v>46018</v>
      </c>
      <c r="AM8" s="37">
        <f t="shared" si="1"/>
        <v>46019</v>
      </c>
      <c r="AN8" s="37">
        <f t="shared" si="1"/>
        <v>46020</v>
      </c>
      <c r="AO8" s="37">
        <f t="shared" si="1"/>
        <v>46021</v>
      </c>
      <c r="AP8" s="21">
        <f t="shared" si="1"/>
        <v>46022</v>
      </c>
      <c r="AQ8" s="34" t="str">
        <f t="shared" si="1"/>
        <v/>
      </c>
      <c r="AR8" s="35"/>
      <c r="AS8" s="4">
        <v>1</v>
      </c>
      <c r="AT8" s="4">
        <v>1001</v>
      </c>
      <c r="AU8" s="4" t="str">
        <f t="shared" ref="AU8:AU27" si="2">$K$5</f>
        <v>December</v>
      </c>
      <c r="AV8" s="4" t="s">
        <v>3</v>
      </c>
      <c r="AW8" s="15">
        <f t="shared" ref="AW8:AW27" si="3">COUNTIF($L9:$AP9,"P")</f>
        <v>25</v>
      </c>
      <c r="AX8" s="1">
        <f t="shared" ref="AX8:AX27" si="4">COUNTIF($L9:$AP9,"A")</f>
        <v>1</v>
      </c>
      <c r="AY8" s="1">
        <f t="shared" ref="AY8:AY27" si="5">COUNTIF($L9:$AP9,"L")</f>
        <v>1</v>
      </c>
      <c r="AZ8" s="1">
        <f t="shared" ref="AZ8:AZ27" si="6">$K$9</f>
        <v>4</v>
      </c>
      <c r="BA8" s="25">
        <f t="shared" ref="BA8:BA27" si="7">$J$5</f>
        <v>31</v>
      </c>
      <c r="BB8" s="25">
        <f>Decreport[[#This Row],[Days]]-Decreport[[#This Row],[Absent]]</f>
        <v>30</v>
      </c>
      <c r="BC8" s="26">
        <v>10000</v>
      </c>
      <c r="BD8" s="26">
        <f>Decreport[[#This Row],[Salary]]/Decreport[[#This Row],[Days]]</f>
        <v>322.58064516129031</v>
      </c>
      <c r="BE8" s="26">
        <f>Decreport[[#This Row],[Per Day Salary]]*Decreport[[#This Row],[Absent]]</f>
        <v>322.58064516129031</v>
      </c>
      <c r="BF8" s="26">
        <f>Decreport[[#This Row],[Salary]]-Decreport[[#This Row],[Deduction]]</f>
        <v>9677.4193548387102</v>
      </c>
      <c r="BG8" s="27"/>
      <c r="BH8" s="35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</row>
    <row r="9" spans="4:104" x14ac:dyDescent="0.3">
      <c r="D9" s="31"/>
      <c r="E9" s="31"/>
      <c r="F9" s="31"/>
      <c r="G9" s="33"/>
      <c r="H9" s="3">
        <v>1</v>
      </c>
      <c r="I9" s="4">
        <v>1001</v>
      </c>
      <c r="J9" s="5" t="s">
        <v>3</v>
      </c>
      <c r="K9" s="15">
        <f>COUNTIF($L$7:$AP$7,"Sun")</f>
        <v>4</v>
      </c>
      <c r="L9" s="1" t="s">
        <v>39</v>
      </c>
      <c r="M9" s="1" t="s">
        <v>39</v>
      </c>
      <c r="N9" s="1" t="s">
        <v>39</v>
      </c>
      <c r="O9" s="1" t="s">
        <v>39</v>
      </c>
      <c r="P9" s="1" t="s">
        <v>39</v>
      </c>
      <c r="Q9" s="1" t="s">
        <v>39</v>
      </c>
      <c r="R9" s="1" t="str">
        <f t="shared" ref="R9:AM17" si="8">IF(R$7 = "Sun","WO","")</f>
        <v>WO</v>
      </c>
      <c r="S9" s="1" t="s">
        <v>39</v>
      </c>
      <c r="T9" s="1" t="s">
        <v>39</v>
      </c>
      <c r="U9" s="1" t="s">
        <v>39</v>
      </c>
      <c r="V9" s="1" t="s">
        <v>39</v>
      </c>
      <c r="W9" s="1" t="s">
        <v>39</v>
      </c>
      <c r="X9" s="1" t="s">
        <v>39</v>
      </c>
      <c r="Y9" s="1" t="str">
        <f t="shared" si="8"/>
        <v>WO</v>
      </c>
      <c r="Z9" s="1" t="s">
        <v>39</v>
      </c>
      <c r="AA9" s="1" t="s">
        <v>39</v>
      </c>
      <c r="AB9" s="1" t="s">
        <v>39</v>
      </c>
      <c r="AC9" s="1" t="s">
        <v>39</v>
      </c>
      <c r="AD9" s="1" t="s">
        <v>41</v>
      </c>
      <c r="AE9" s="1" t="s">
        <v>39</v>
      </c>
      <c r="AF9" s="1" t="str">
        <f t="shared" si="8"/>
        <v>WO</v>
      </c>
      <c r="AG9" s="1" t="s">
        <v>39</v>
      </c>
      <c r="AH9" s="1" t="s">
        <v>39</v>
      </c>
      <c r="AI9" s="1" t="s">
        <v>39</v>
      </c>
      <c r="AJ9" s="1" t="s">
        <v>39</v>
      </c>
      <c r="AK9" s="1" t="s">
        <v>39</v>
      </c>
      <c r="AL9" s="1" t="s">
        <v>39</v>
      </c>
      <c r="AM9" s="1" t="str">
        <f t="shared" si="8"/>
        <v>WO</v>
      </c>
      <c r="AN9" s="1" t="s">
        <v>39</v>
      </c>
      <c r="AO9" s="1" t="s">
        <v>39</v>
      </c>
      <c r="AP9" s="16" t="s">
        <v>40</v>
      </c>
      <c r="AQ9" s="33"/>
      <c r="AR9" s="35"/>
      <c r="AS9" s="4">
        <v>2</v>
      </c>
      <c r="AT9" s="4">
        <v>1002</v>
      </c>
      <c r="AU9" s="4" t="str">
        <f t="shared" si="2"/>
        <v>December</v>
      </c>
      <c r="AV9" s="4" t="s">
        <v>4</v>
      </c>
      <c r="AW9" s="15">
        <f t="shared" si="3"/>
        <v>26</v>
      </c>
      <c r="AX9" s="1">
        <f t="shared" si="4"/>
        <v>0</v>
      </c>
      <c r="AY9" s="1">
        <f t="shared" si="5"/>
        <v>1</v>
      </c>
      <c r="AZ9" s="1">
        <f t="shared" si="6"/>
        <v>4</v>
      </c>
      <c r="BA9" s="25">
        <f t="shared" si="7"/>
        <v>31</v>
      </c>
      <c r="BB9" s="25">
        <f>Decreport[[#This Row],[Days]]-Decreport[[#This Row],[Absent]]</f>
        <v>31</v>
      </c>
      <c r="BC9" s="26">
        <v>20000</v>
      </c>
      <c r="BD9" s="26">
        <f>Decreport[[#This Row],[Salary]]/Decreport[[#This Row],[Days]]</f>
        <v>645.16129032258061</v>
      </c>
      <c r="BE9" s="26">
        <f>Decreport[[#This Row],[Per Day Salary]]*Decreport[[#This Row],[Absent]]</f>
        <v>0</v>
      </c>
      <c r="BF9" s="26">
        <f>Decreport[[#This Row],[Salary]]-Decreport[[#This Row],[Deduction]]</f>
        <v>20000</v>
      </c>
      <c r="BG9" s="27"/>
      <c r="BH9" s="35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</row>
    <row r="10" spans="4:104" x14ac:dyDescent="0.3">
      <c r="D10" s="31"/>
      <c r="E10" s="31"/>
      <c r="F10" s="31"/>
      <c r="G10" s="33"/>
      <c r="H10" s="3">
        <v>2</v>
      </c>
      <c r="I10" s="4">
        <v>1002</v>
      </c>
      <c r="J10" s="5" t="s">
        <v>4</v>
      </c>
      <c r="K10" s="15">
        <f t="shared" ref="K10:K28" si="9">COUNTIF($L$7:$AP$7,"Sun")</f>
        <v>4</v>
      </c>
      <c r="L10" s="1" t="s">
        <v>39</v>
      </c>
      <c r="M10" s="1" t="s">
        <v>39</v>
      </c>
      <c r="N10" s="1" t="s">
        <v>39</v>
      </c>
      <c r="O10" s="1" t="s">
        <v>39</v>
      </c>
      <c r="P10" s="1" t="s">
        <v>39</v>
      </c>
      <c r="Q10" s="1" t="s">
        <v>39</v>
      </c>
      <c r="R10" s="1" t="str">
        <f t="shared" si="8"/>
        <v>WO</v>
      </c>
      <c r="S10" s="1" t="s">
        <v>39</v>
      </c>
      <c r="T10" s="1" t="s">
        <v>39</v>
      </c>
      <c r="U10" s="1" t="s">
        <v>39</v>
      </c>
      <c r="V10" s="1" t="s">
        <v>39</v>
      </c>
      <c r="W10" s="1" t="s">
        <v>39</v>
      </c>
      <c r="X10" s="1" t="s">
        <v>39</v>
      </c>
      <c r="Y10" s="1" t="str">
        <f t="shared" si="8"/>
        <v>WO</v>
      </c>
      <c r="Z10" s="1" t="s">
        <v>39</v>
      </c>
      <c r="AA10" s="1" t="s">
        <v>39</v>
      </c>
      <c r="AB10" s="1" t="s">
        <v>39</v>
      </c>
      <c r="AC10" s="1" t="s">
        <v>39</v>
      </c>
      <c r="AD10" s="1" t="s">
        <v>39</v>
      </c>
      <c r="AE10" s="1" t="s">
        <v>39</v>
      </c>
      <c r="AF10" s="1" t="str">
        <f t="shared" si="8"/>
        <v>WO</v>
      </c>
      <c r="AG10" s="1" t="s">
        <v>39</v>
      </c>
      <c r="AH10" s="1" t="s">
        <v>39</v>
      </c>
      <c r="AI10" s="1" t="s">
        <v>39</v>
      </c>
      <c r="AJ10" s="1" t="s">
        <v>39</v>
      </c>
      <c r="AK10" s="1" t="s">
        <v>39</v>
      </c>
      <c r="AL10" s="1" t="s">
        <v>39</v>
      </c>
      <c r="AM10" s="1" t="str">
        <f t="shared" si="8"/>
        <v>WO</v>
      </c>
      <c r="AN10" s="1" t="s">
        <v>39</v>
      </c>
      <c r="AO10" s="1" t="s">
        <v>39</v>
      </c>
      <c r="AP10" s="16" t="s">
        <v>40</v>
      </c>
      <c r="AQ10" s="33"/>
      <c r="AR10" s="35"/>
      <c r="AS10" s="4">
        <v>3</v>
      </c>
      <c r="AT10" s="4">
        <v>1003</v>
      </c>
      <c r="AU10" s="4" t="str">
        <f t="shared" si="2"/>
        <v>December</v>
      </c>
      <c r="AV10" s="4" t="s">
        <v>5</v>
      </c>
      <c r="AW10" s="15">
        <f t="shared" si="3"/>
        <v>25</v>
      </c>
      <c r="AX10" s="1">
        <f t="shared" si="4"/>
        <v>1</v>
      </c>
      <c r="AY10" s="1">
        <f t="shared" si="5"/>
        <v>1</v>
      </c>
      <c r="AZ10" s="1">
        <f t="shared" si="6"/>
        <v>4</v>
      </c>
      <c r="BA10" s="25">
        <f t="shared" si="7"/>
        <v>31</v>
      </c>
      <c r="BB10" s="25">
        <f>Decreport[[#This Row],[Days]]-Decreport[[#This Row],[Absent]]</f>
        <v>30</v>
      </c>
      <c r="BC10" s="26">
        <v>25000</v>
      </c>
      <c r="BD10" s="26">
        <f>Decreport[[#This Row],[Salary]]/Decreport[[#This Row],[Days]]</f>
        <v>806.45161290322585</v>
      </c>
      <c r="BE10" s="26">
        <f>Decreport[[#This Row],[Per Day Salary]]*Decreport[[#This Row],[Absent]]</f>
        <v>806.45161290322585</v>
      </c>
      <c r="BF10" s="26">
        <f>Decreport[[#This Row],[Salary]]-Decreport[[#This Row],[Deduction]]</f>
        <v>24193.548387096773</v>
      </c>
      <c r="BG10" s="27"/>
      <c r="BH10" s="35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</row>
    <row r="11" spans="4:104" x14ac:dyDescent="0.3">
      <c r="D11" s="31"/>
      <c r="E11" s="31"/>
      <c r="F11" s="31"/>
      <c r="G11" s="33"/>
      <c r="H11" s="3">
        <v>3</v>
      </c>
      <c r="I11" s="4">
        <v>1003</v>
      </c>
      <c r="J11" s="5" t="s">
        <v>5</v>
      </c>
      <c r="K11" s="15">
        <f t="shared" si="9"/>
        <v>4</v>
      </c>
      <c r="L11" s="1" t="s">
        <v>39</v>
      </c>
      <c r="M11" s="1" t="s">
        <v>39</v>
      </c>
      <c r="N11" s="1" t="s">
        <v>39</v>
      </c>
      <c r="O11" s="1" t="s">
        <v>39</v>
      </c>
      <c r="P11" s="1" t="s">
        <v>39</v>
      </c>
      <c r="Q11" s="1" t="s">
        <v>39</v>
      </c>
      <c r="R11" s="1" t="str">
        <f t="shared" si="8"/>
        <v>WO</v>
      </c>
      <c r="S11" s="1" t="s">
        <v>39</v>
      </c>
      <c r="T11" s="1" t="s">
        <v>39</v>
      </c>
      <c r="U11" s="1" t="s">
        <v>39</v>
      </c>
      <c r="V11" s="1" t="s">
        <v>39</v>
      </c>
      <c r="W11" s="1" t="s">
        <v>39</v>
      </c>
      <c r="X11" s="1" t="s">
        <v>39</v>
      </c>
      <c r="Y11" s="1" t="str">
        <f t="shared" si="8"/>
        <v>WO</v>
      </c>
      <c r="Z11" s="1" t="s">
        <v>39</v>
      </c>
      <c r="AA11" s="1" t="s">
        <v>39</v>
      </c>
      <c r="AB11" s="1" t="s">
        <v>39</v>
      </c>
      <c r="AC11" s="1" t="s">
        <v>39</v>
      </c>
      <c r="AD11" s="1" t="s">
        <v>39</v>
      </c>
      <c r="AE11" s="1" t="s">
        <v>39</v>
      </c>
      <c r="AF11" s="1" t="str">
        <f t="shared" si="8"/>
        <v>WO</v>
      </c>
      <c r="AG11" s="1" t="s">
        <v>39</v>
      </c>
      <c r="AH11" s="1" t="s">
        <v>39</v>
      </c>
      <c r="AI11" s="1" t="s">
        <v>41</v>
      </c>
      <c r="AJ11" s="1" t="s">
        <v>39</v>
      </c>
      <c r="AK11" s="1" t="s">
        <v>39</v>
      </c>
      <c r="AL11" s="1" t="s">
        <v>39</v>
      </c>
      <c r="AM11" s="1" t="str">
        <f t="shared" si="8"/>
        <v>WO</v>
      </c>
      <c r="AN11" s="1" t="s">
        <v>39</v>
      </c>
      <c r="AO11" s="1" t="s">
        <v>39</v>
      </c>
      <c r="AP11" s="16" t="s">
        <v>40</v>
      </c>
      <c r="AQ11" s="33"/>
      <c r="AR11" s="35"/>
      <c r="AS11" s="4">
        <v>4</v>
      </c>
      <c r="AT11" s="4">
        <v>1004</v>
      </c>
      <c r="AU11" s="4" t="str">
        <f t="shared" si="2"/>
        <v>December</v>
      </c>
      <c r="AV11" s="4" t="s">
        <v>6</v>
      </c>
      <c r="AW11" s="15">
        <f t="shared" si="3"/>
        <v>26</v>
      </c>
      <c r="AX11" s="1">
        <f t="shared" si="4"/>
        <v>0</v>
      </c>
      <c r="AY11" s="1">
        <f t="shared" si="5"/>
        <v>1</v>
      </c>
      <c r="AZ11" s="1">
        <f t="shared" si="6"/>
        <v>4</v>
      </c>
      <c r="BA11" s="25">
        <f t="shared" si="7"/>
        <v>31</v>
      </c>
      <c r="BB11" s="25">
        <f>Decreport[[#This Row],[Days]]-Decreport[[#This Row],[Absent]]</f>
        <v>31</v>
      </c>
      <c r="BC11" s="26">
        <v>30000</v>
      </c>
      <c r="BD11" s="26">
        <f>Decreport[[#This Row],[Salary]]/Decreport[[#This Row],[Days]]</f>
        <v>967.74193548387098</v>
      </c>
      <c r="BE11" s="26">
        <f>Decreport[[#This Row],[Per Day Salary]]*Decreport[[#This Row],[Absent]]</f>
        <v>0</v>
      </c>
      <c r="BF11" s="26">
        <f>Decreport[[#This Row],[Salary]]-Decreport[[#This Row],[Deduction]]</f>
        <v>30000</v>
      </c>
      <c r="BG11" s="27"/>
      <c r="BH11" s="35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</row>
    <row r="12" spans="4:104" x14ac:dyDescent="0.3">
      <c r="D12" s="31"/>
      <c r="E12" s="31"/>
      <c r="F12" s="31"/>
      <c r="G12" s="33"/>
      <c r="H12" s="3">
        <v>4</v>
      </c>
      <c r="I12" s="4">
        <v>1004</v>
      </c>
      <c r="J12" s="5" t="s">
        <v>6</v>
      </c>
      <c r="K12" s="15">
        <f t="shared" si="9"/>
        <v>4</v>
      </c>
      <c r="L12" s="1" t="s">
        <v>39</v>
      </c>
      <c r="M12" s="1" t="s">
        <v>39</v>
      </c>
      <c r="N12" s="1" t="s">
        <v>39</v>
      </c>
      <c r="O12" s="1" t="s">
        <v>39</v>
      </c>
      <c r="P12" s="1" t="s">
        <v>39</v>
      </c>
      <c r="Q12" s="1" t="s">
        <v>39</v>
      </c>
      <c r="R12" s="1" t="str">
        <f t="shared" si="8"/>
        <v>WO</v>
      </c>
      <c r="S12" s="1" t="s">
        <v>39</v>
      </c>
      <c r="T12" s="1" t="s">
        <v>39</v>
      </c>
      <c r="U12" s="1" t="s">
        <v>39</v>
      </c>
      <c r="V12" s="1" t="s">
        <v>39</v>
      </c>
      <c r="W12" s="1" t="s">
        <v>39</v>
      </c>
      <c r="X12" s="1" t="s">
        <v>39</v>
      </c>
      <c r="Y12" s="1" t="str">
        <f t="shared" si="8"/>
        <v>WO</v>
      </c>
      <c r="Z12" s="1" t="s">
        <v>39</v>
      </c>
      <c r="AA12" s="1" t="s">
        <v>39</v>
      </c>
      <c r="AB12" s="1" t="s">
        <v>39</v>
      </c>
      <c r="AC12" s="1" t="s">
        <v>39</v>
      </c>
      <c r="AD12" s="1" t="s">
        <v>39</v>
      </c>
      <c r="AE12" s="1" t="s">
        <v>39</v>
      </c>
      <c r="AF12" s="1" t="str">
        <f t="shared" si="8"/>
        <v>WO</v>
      </c>
      <c r="AG12" s="1" t="s">
        <v>39</v>
      </c>
      <c r="AH12" s="1" t="s">
        <v>39</v>
      </c>
      <c r="AI12" s="1" t="s">
        <v>39</v>
      </c>
      <c r="AJ12" s="1" t="s">
        <v>39</v>
      </c>
      <c r="AK12" s="1" t="s">
        <v>39</v>
      </c>
      <c r="AL12" s="1" t="s">
        <v>39</v>
      </c>
      <c r="AM12" s="1" t="str">
        <f t="shared" si="8"/>
        <v>WO</v>
      </c>
      <c r="AN12" s="1" t="s">
        <v>39</v>
      </c>
      <c r="AO12" s="1" t="s">
        <v>39</v>
      </c>
      <c r="AP12" s="16" t="s">
        <v>40</v>
      </c>
      <c r="AQ12" s="33"/>
      <c r="AR12" s="35"/>
      <c r="AS12" s="4">
        <v>5</v>
      </c>
      <c r="AT12" s="4">
        <v>1005</v>
      </c>
      <c r="AU12" s="4" t="str">
        <f t="shared" si="2"/>
        <v>December</v>
      </c>
      <c r="AV12" s="4" t="s">
        <v>7</v>
      </c>
      <c r="AW12" s="15">
        <f t="shared" si="3"/>
        <v>26</v>
      </c>
      <c r="AX12" s="1">
        <f t="shared" si="4"/>
        <v>0</v>
      </c>
      <c r="AY12" s="1">
        <f t="shared" si="5"/>
        <v>1</v>
      </c>
      <c r="AZ12" s="1">
        <f t="shared" si="6"/>
        <v>4</v>
      </c>
      <c r="BA12" s="25">
        <f t="shared" si="7"/>
        <v>31</v>
      </c>
      <c r="BB12" s="25">
        <f>Decreport[[#This Row],[Days]]-Decreport[[#This Row],[Absent]]</f>
        <v>31</v>
      </c>
      <c r="BC12" s="26">
        <v>45000</v>
      </c>
      <c r="BD12" s="26">
        <f>Decreport[[#This Row],[Salary]]/Decreport[[#This Row],[Days]]</f>
        <v>1451.6129032258063</v>
      </c>
      <c r="BE12" s="26">
        <f>Decreport[[#This Row],[Per Day Salary]]*Decreport[[#This Row],[Absent]]</f>
        <v>0</v>
      </c>
      <c r="BF12" s="26">
        <f>Decreport[[#This Row],[Salary]]-Decreport[[#This Row],[Deduction]]</f>
        <v>45000</v>
      </c>
      <c r="BG12" s="27"/>
      <c r="BH12" s="35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</row>
    <row r="13" spans="4:104" x14ac:dyDescent="0.3">
      <c r="D13" s="31"/>
      <c r="E13" s="31"/>
      <c r="F13" s="31"/>
      <c r="G13" s="33"/>
      <c r="H13" s="3">
        <v>5</v>
      </c>
      <c r="I13" s="4">
        <v>1005</v>
      </c>
      <c r="J13" s="5" t="s">
        <v>7</v>
      </c>
      <c r="K13" s="15">
        <f t="shared" si="9"/>
        <v>4</v>
      </c>
      <c r="L13" s="1" t="s">
        <v>39</v>
      </c>
      <c r="M13" s="1" t="s">
        <v>39</v>
      </c>
      <c r="N13" s="1" t="s">
        <v>39</v>
      </c>
      <c r="O13" s="1" t="s">
        <v>39</v>
      </c>
      <c r="P13" s="1" t="s">
        <v>39</v>
      </c>
      <c r="Q13" s="1" t="s">
        <v>39</v>
      </c>
      <c r="R13" s="1" t="str">
        <f t="shared" si="8"/>
        <v>WO</v>
      </c>
      <c r="S13" s="1" t="s">
        <v>39</v>
      </c>
      <c r="T13" s="1" t="s">
        <v>39</v>
      </c>
      <c r="U13" s="1" t="s">
        <v>39</v>
      </c>
      <c r="V13" s="1" t="s">
        <v>39</v>
      </c>
      <c r="W13" s="1" t="s">
        <v>39</v>
      </c>
      <c r="X13" s="1" t="s">
        <v>39</v>
      </c>
      <c r="Y13" s="1" t="str">
        <f t="shared" si="8"/>
        <v>WO</v>
      </c>
      <c r="Z13" s="1" t="s">
        <v>39</v>
      </c>
      <c r="AA13" s="1" t="s">
        <v>39</v>
      </c>
      <c r="AB13" s="1" t="s">
        <v>39</v>
      </c>
      <c r="AC13" s="1" t="s">
        <v>39</v>
      </c>
      <c r="AD13" s="1" t="s">
        <v>39</v>
      </c>
      <c r="AE13" s="1" t="s">
        <v>39</v>
      </c>
      <c r="AF13" s="1" t="str">
        <f t="shared" si="8"/>
        <v>WO</v>
      </c>
      <c r="AG13" s="1" t="s">
        <v>39</v>
      </c>
      <c r="AH13" s="1" t="s">
        <v>39</v>
      </c>
      <c r="AI13" s="1" t="s">
        <v>39</v>
      </c>
      <c r="AJ13" s="1" t="s">
        <v>39</v>
      </c>
      <c r="AK13" s="1" t="s">
        <v>39</v>
      </c>
      <c r="AL13" s="1" t="s">
        <v>39</v>
      </c>
      <c r="AM13" s="1" t="str">
        <f t="shared" si="8"/>
        <v>WO</v>
      </c>
      <c r="AN13" s="1" t="s">
        <v>39</v>
      </c>
      <c r="AO13" s="1" t="s">
        <v>39</v>
      </c>
      <c r="AP13" s="16" t="s">
        <v>40</v>
      </c>
      <c r="AQ13" s="33"/>
      <c r="AR13" s="35"/>
      <c r="AS13" s="4">
        <v>6</v>
      </c>
      <c r="AT13" s="4">
        <v>1006</v>
      </c>
      <c r="AU13" s="4" t="str">
        <f t="shared" si="2"/>
        <v>December</v>
      </c>
      <c r="AV13" s="4" t="s">
        <v>8</v>
      </c>
      <c r="AW13" s="15">
        <f t="shared" si="3"/>
        <v>25</v>
      </c>
      <c r="AX13" s="1">
        <f t="shared" si="4"/>
        <v>1</v>
      </c>
      <c r="AY13" s="1">
        <f t="shared" si="5"/>
        <v>1</v>
      </c>
      <c r="AZ13" s="1">
        <f t="shared" si="6"/>
        <v>4</v>
      </c>
      <c r="BA13" s="25">
        <f t="shared" si="7"/>
        <v>31</v>
      </c>
      <c r="BB13" s="25">
        <f>Decreport[[#This Row],[Days]]-Decreport[[#This Row],[Absent]]</f>
        <v>30</v>
      </c>
      <c r="BC13" s="26">
        <v>15000</v>
      </c>
      <c r="BD13" s="26">
        <f>Decreport[[#This Row],[Salary]]/Decreport[[#This Row],[Days]]</f>
        <v>483.87096774193549</v>
      </c>
      <c r="BE13" s="26">
        <f>Decreport[[#This Row],[Per Day Salary]]*Decreport[[#This Row],[Absent]]</f>
        <v>483.87096774193549</v>
      </c>
      <c r="BF13" s="26">
        <f>Decreport[[#This Row],[Salary]]-Decreport[[#This Row],[Deduction]]</f>
        <v>14516.129032258064</v>
      </c>
      <c r="BG13" s="27"/>
      <c r="BH13" s="35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</row>
    <row r="14" spans="4:104" x14ac:dyDescent="0.3">
      <c r="D14" s="31"/>
      <c r="E14" s="31"/>
      <c r="F14" s="31"/>
      <c r="G14" s="33"/>
      <c r="H14" s="3">
        <v>6</v>
      </c>
      <c r="I14" s="4">
        <v>1006</v>
      </c>
      <c r="J14" s="5" t="s">
        <v>8</v>
      </c>
      <c r="K14" s="15">
        <f t="shared" si="9"/>
        <v>4</v>
      </c>
      <c r="L14" s="1" t="s">
        <v>39</v>
      </c>
      <c r="M14" s="1" t="s">
        <v>41</v>
      </c>
      <c r="N14" s="1" t="s">
        <v>39</v>
      </c>
      <c r="O14" s="1" t="s">
        <v>39</v>
      </c>
      <c r="P14" s="1" t="s">
        <v>39</v>
      </c>
      <c r="Q14" s="1" t="s">
        <v>39</v>
      </c>
      <c r="R14" s="1" t="str">
        <f t="shared" si="8"/>
        <v>WO</v>
      </c>
      <c r="S14" s="1" t="s">
        <v>39</v>
      </c>
      <c r="T14" s="1" t="s">
        <v>39</v>
      </c>
      <c r="U14" s="1" t="s">
        <v>39</v>
      </c>
      <c r="V14" s="1" t="s">
        <v>39</v>
      </c>
      <c r="W14" s="1" t="s">
        <v>39</v>
      </c>
      <c r="X14" s="1" t="s">
        <v>39</v>
      </c>
      <c r="Y14" s="1" t="str">
        <f t="shared" si="8"/>
        <v>WO</v>
      </c>
      <c r="Z14" s="1" t="s">
        <v>39</v>
      </c>
      <c r="AA14" s="1" t="s">
        <v>39</v>
      </c>
      <c r="AB14" s="1" t="s">
        <v>39</v>
      </c>
      <c r="AC14" s="1" t="s">
        <v>39</v>
      </c>
      <c r="AD14" s="1" t="s">
        <v>39</v>
      </c>
      <c r="AE14" s="1" t="s">
        <v>39</v>
      </c>
      <c r="AF14" s="1" t="str">
        <f t="shared" si="8"/>
        <v>WO</v>
      </c>
      <c r="AG14" s="1" t="s">
        <v>39</v>
      </c>
      <c r="AH14" s="1" t="s">
        <v>39</v>
      </c>
      <c r="AI14" s="1" t="s">
        <v>39</v>
      </c>
      <c r="AJ14" s="1" t="s">
        <v>39</v>
      </c>
      <c r="AK14" s="1" t="s">
        <v>39</v>
      </c>
      <c r="AL14" s="1" t="s">
        <v>39</v>
      </c>
      <c r="AM14" s="1" t="str">
        <f t="shared" si="8"/>
        <v>WO</v>
      </c>
      <c r="AN14" s="1" t="s">
        <v>39</v>
      </c>
      <c r="AO14" s="1" t="s">
        <v>39</v>
      </c>
      <c r="AP14" s="16" t="s">
        <v>40</v>
      </c>
      <c r="AQ14" s="33"/>
      <c r="AR14" s="35"/>
      <c r="AS14" s="4">
        <v>7</v>
      </c>
      <c r="AT14" s="4">
        <v>1007</v>
      </c>
      <c r="AU14" s="4" t="str">
        <f t="shared" si="2"/>
        <v>December</v>
      </c>
      <c r="AV14" s="4" t="s">
        <v>9</v>
      </c>
      <c r="AW14" s="15">
        <f t="shared" si="3"/>
        <v>26</v>
      </c>
      <c r="AX14" s="1">
        <f t="shared" si="4"/>
        <v>0</v>
      </c>
      <c r="AY14" s="1">
        <f t="shared" si="5"/>
        <v>1</v>
      </c>
      <c r="AZ14" s="1">
        <f t="shared" si="6"/>
        <v>4</v>
      </c>
      <c r="BA14" s="25">
        <f t="shared" si="7"/>
        <v>31</v>
      </c>
      <c r="BB14" s="25">
        <f>Decreport[[#This Row],[Days]]-Decreport[[#This Row],[Absent]]</f>
        <v>31</v>
      </c>
      <c r="BC14" s="26">
        <v>62000</v>
      </c>
      <c r="BD14" s="26">
        <f>Decreport[[#This Row],[Salary]]/Decreport[[#This Row],[Days]]</f>
        <v>2000</v>
      </c>
      <c r="BE14" s="26">
        <f>Decreport[[#This Row],[Per Day Salary]]*Decreport[[#This Row],[Absent]]</f>
        <v>0</v>
      </c>
      <c r="BF14" s="26">
        <f>Decreport[[#This Row],[Salary]]-Decreport[[#This Row],[Deduction]]</f>
        <v>62000</v>
      </c>
      <c r="BG14" s="27"/>
      <c r="BH14" s="35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</row>
    <row r="15" spans="4:104" x14ac:dyDescent="0.3">
      <c r="D15" s="31"/>
      <c r="E15" s="31"/>
      <c r="F15" s="31"/>
      <c r="G15" s="33"/>
      <c r="H15" s="3">
        <v>7</v>
      </c>
      <c r="I15" s="4">
        <v>1007</v>
      </c>
      <c r="J15" s="5" t="s">
        <v>9</v>
      </c>
      <c r="K15" s="15">
        <f t="shared" si="9"/>
        <v>4</v>
      </c>
      <c r="L15" s="1" t="s">
        <v>39</v>
      </c>
      <c r="M15" s="1" t="s">
        <v>39</v>
      </c>
      <c r="N15" s="1" t="s">
        <v>39</v>
      </c>
      <c r="O15" s="1" t="s">
        <v>39</v>
      </c>
      <c r="P15" s="1" t="s">
        <v>39</v>
      </c>
      <c r="Q15" s="1" t="s">
        <v>39</v>
      </c>
      <c r="R15" s="1" t="str">
        <f t="shared" si="8"/>
        <v>WO</v>
      </c>
      <c r="S15" s="1" t="s">
        <v>39</v>
      </c>
      <c r="T15" s="1" t="s">
        <v>39</v>
      </c>
      <c r="U15" s="1" t="s">
        <v>39</v>
      </c>
      <c r="V15" s="1" t="s">
        <v>39</v>
      </c>
      <c r="W15" s="1" t="s">
        <v>39</v>
      </c>
      <c r="X15" s="1" t="s">
        <v>39</v>
      </c>
      <c r="Y15" s="1" t="str">
        <f t="shared" si="8"/>
        <v>WO</v>
      </c>
      <c r="Z15" s="1" t="s">
        <v>39</v>
      </c>
      <c r="AA15" s="1" t="s">
        <v>39</v>
      </c>
      <c r="AB15" s="1" t="s">
        <v>39</v>
      </c>
      <c r="AC15" s="1" t="s">
        <v>39</v>
      </c>
      <c r="AD15" s="1" t="s">
        <v>39</v>
      </c>
      <c r="AE15" s="1" t="s">
        <v>39</v>
      </c>
      <c r="AF15" s="1" t="str">
        <f t="shared" si="8"/>
        <v>WO</v>
      </c>
      <c r="AG15" s="1" t="s">
        <v>39</v>
      </c>
      <c r="AH15" s="1" t="s">
        <v>39</v>
      </c>
      <c r="AI15" s="1" t="s">
        <v>39</v>
      </c>
      <c r="AJ15" s="1" t="s">
        <v>39</v>
      </c>
      <c r="AK15" s="1" t="s">
        <v>39</v>
      </c>
      <c r="AL15" s="1" t="s">
        <v>39</v>
      </c>
      <c r="AM15" s="1" t="str">
        <f t="shared" si="8"/>
        <v>WO</v>
      </c>
      <c r="AN15" s="1" t="s">
        <v>39</v>
      </c>
      <c r="AO15" s="1" t="s">
        <v>39</v>
      </c>
      <c r="AP15" s="16" t="s">
        <v>40</v>
      </c>
      <c r="AQ15" s="33"/>
      <c r="AR15" s="35"/>
      <c r="AS15" s="4">
        <v>8</v>
      </c>
      <c r="AT15" s="4">
        <v>1008</v>
      </c>
      <c r="AU15" s="4" t="str">
        <f t="shared" si="2"/>
        <v>December</v>
      </c>
      <c r="AV15" s="4" t="s">
        <v>10</v>
      </c>
      <c r="AW15" s="15">
        <f t="shared" si="3"/>
        <v>26</v>
      </c>
      <c r="AX15" s="1">
        <f t="shared" si="4"/>
        <v>0</v>
      </c>
      <c r="AY15" s="1">
        <f t="shared" si="5"/>
        <v>1</v>
      </c>
      <c r="AZ15" s="1">
        <f t="shared" si="6"/>
        <v>4</v>
      </c>
      <c r="BA15" s="25">
        <f t="shared" si="7"/>
        <v>31</v>
      </c>
      <c r="BB15" s="25">
        <f>Decreport[[#This Row],[Days]]-Decreport[[#This Row],[Absent]]</f>
        <v>31</v>
      </c>
      <c r="BC15" s="26">
        <v>50000</v>
      </c>
      <c r="BD15" s="26">
        <f>Decreport[[#This Row],[Salary]]/Decreport[[#This Row],[Days]]</f>
        <v>1612.9032258064517</v>
      </c>
      <c r="BE15" s="26">
        <f>Decreport[[#This Row],[Per Day Salary]]*Decreport[[#This Row],[Absent]]</f>
        <v>0</v>
      </c>
      <c r="BF15" s="26">
        <f>Decreport[[#This Row],[Salary]]-Decreport[[#This Row],[Deduction]]</f>
        <v>50000</v>
      </c>
      <c r="BG15" s="27"/>
      <c r="BH15" s="35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</row>
    <row r="16" spans="4:104" x14ac:dyDescent="0.3">
      <c r="D16" s="31"/>
      <c r="E16" s="31"/>
      <c r="F16" s="31"/>
      <c r="G16" s="33"/>
      <c r="H16" s="3">
        <v>8</v>
      </c>
      <c r="I16" s="4">
        <v>1008</v>
      </c>
      <c r="J16" s="5" t="s">
        <v>10</v>
      </c>
      <c r="K16" s="15">
        <f t="shared" si="9"/>
        <v>4</v>
      </c>
      <c r="L16" s="1" t="s">
        <v>39</v>
      </c>
      <c r="M16" s="1" t="s">
        <v>39</v>
      </c>
      <c r="N16" s="1" t="s">
        <v>39</v>
      </c>
      <c r="O16" s="1" t="s">
        <v>39</v>
      </c>
      <c r="P16" s="1" t="s">
        <v>39</v>
      </c>
      <c r="Q16" s="1" t="s">
        <v>39</v>
      </c>
      <c r="R16" s="1" t="str">
        <f t="shared" si="8"/>
        <v>WO</v>
      </c>
      <c r="S16" s="1" t="s">
        <v>39</v>
      </c>
      <c r="T16" s="1" t="s">
        <v>39</v>
      </c>
      <c r="U16" s="1" t="s">
        <v>39</v>
      </c>
      <c r="V16" s="1" t="s">
        <v>39</v>
      </c>
      <c r="W16" s="1" t="s">
        <v>39</v>
      </c>
      <c r="X16" s="1" t="s">
        <v>39</v>
      </c>
      <c r="Y16" s="1" t="str">
        <f t="shared" si="8"/>
        <v>WO</v>
      </c>
      <c r="Z16" s="1" t="s">
        <v>39</v>
      </c>
      <c r="AA16" s="1" t="s">
        <v>39</v>
      </c>
      <c r="AB16" s="1" t="s">
        <v>39</v>
      </c>
      <c r="AC16" s="1" t="s">
        <v>39</v>
      </c>
      <c r="AD16" s="1" t="s">
        <v>39</v>
      </c>
      <c r="AE16" s="1" t="s">
        <v>39</v>
      </c>
      <c r="AF16" s="1" t="str">
        <f t="shared" si="8"/>
        <v>WO</v>
      </c>
      <c r="AG16" s="1" t="s">
        <v>39</v>
      </c>
      <c r="AH16" s="1" t="s">
        <v>39</v>
      </c>
      <c r="AI16" s="1" t="s">
        <v>39</v>
      </c>
      <c r="AJ16" s="1" t="s">
        <v>39</v>
      </c>
      <c r="AK16" s="1" t="s">
        <v>39</v>
      </c>
      <c r="AL16" s="1" t="s">
        <v>39</v>
      </c>
      <c r="AM16" s="1" t="str">
        <f t="shared" si="8"/>
        <v>WO</v>
      </c>
      <c r="AN16" s="1" t="s">
        <v>39</v>
      </c>
      <c r="AO16" s="1" t="s">
        <v>39</v>
      </c>
      <c r="AP16" s="16" t="s">
        <v>40</v>
      </c>
      <c r="AQ16" s="33"/>
      <c r="AR16" s="35"/>
      <c r="AS16" s="4">
        <v>9</v>
      </c>
      <c r="AT16" s="4">
        <v>1009</v>
      </c>
      <c r="AU16" s="4" t="str">
        <f t="shared" si="2"/>
        <v>December</v>
      </c>
      <c r="AV16" s="4" t="s">
        <v>11</v>
      </c>
      <c r="AW16" s="15">
        <f t="shared" si="3"/>
        <v>26</v>
      </c>
      <c r="AX16" s="1">
        <f t="shared" si="4"/>
        <v>0</v>
      </c>
      <c r="AY16" s="1">
        <f t="shared" si="5"/>
        <v>1</v>
      </c>
      <c r="AZ16" s="1">
        <f t="shared" si="6"/>
        <v>4</v>
      </c>
      <c r="BA16" s="25">
        <f t="shared" si="7"/>
        <v>31</v>
      </c>
      <c r="BB16" s="25">
        <f>Decreport[[#This Row],[Days]]-Decreport[[#This Row],[Absent]]</f>
        <v>31</v>
      </c>
      <c r="BC16" s="26">
        <v>25000</v>
      </c>
      <c r="BD16" s="26">
        <f>Decreport[[#This Row],[Salary]]/Decreport[[#This Row],[Days]]</f>
        <v>806.45161290322585</v>
      </c>
      <c r="BE16" s="26">
        <f>Decreport[[#This Row],[Per Day Salary]]*Decreport[[#This Row],[Absent]]</f>
        <v>0</v>
      </c>
      <c r="BF16" s="26">
        <f>Decreport[[#This Row],[Salary]]-Decreport[[#This Row],[Deduction]]</f>
        <v>25000</v>
      </c>
      <c r="BG16" s="27"/>
      <c r="BH16" s="35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</row>
    <row r="17" spans="4:100" x14ac:dyDescent="0.3">
      <c r="D17" s="31"/>
      <c r="E17" s="31"/>
      <c r="F17" s="31"/>
      <c r="G17" s="33"/>
      <c r="H17" s="3">
        <v>9</v>
      </c>
      <c r="I17" s="4">
        <v>1009</v>
      </c>
      <c r="J17" s="5" t="s">
        <v>11</v>
      </c>
      <c r="K17" s="15">
        <f t="shared" si="9"/>
        <v>4</v>
      </c>
      <c r="L17" s="1" t="s">
        <v>39</v>
      </c>
      <c r="M17" s="1" t="s">
        <v>39</v>
      </c>
      <c r="N17" s="1" t="s">
        <v>39</v>
      </c>
      <c r="O17" s="1" t="s">
        <v>39</v>
      </c>
      <c r="P17" s="1" t="s">
        <v>39</v>
      </c>
      <c r="Q17" s="1" t="s">
        <v>39</v>
      </c>
      <c r="R17" s="1" t="str">
        <f t="shared" si="8"/>
        <v>WO</v>
      </c>
      <c r="S17" s="1" t="s">
        <v>39</v>
      </c>
      <c r="T17" s="1" t="s">
        <v>39</v>
      </c>
      <c r="U17" s="1" t="s">
        <v>39</v>
      </c>
      <c r="V17" s="1" t="s">
        <v>39</v>
      </c>
      <c r="W17" s="1" t="s">
        <v>39</v>
      </c>
      <c r="X17" s="1" t="s">
        <v>39</v>
      </c>
      <c r="Y17" s="1" t="str">
        <f t="shared" si="8"/>
        <v>WO</v>
      </c>
      <c r="Z17" s="1" t="s">
        <v>39</v>
      </c>
      <c r="AA17" s="1" t="s">
        <v>39</v>
      </c>
      <c r="AB17" s="1" t="s">
        <v>39</v>
      </c>
      <c r="AC17" s="1" t="s">
        <v>39</v>
      </c>
      <c r="AD17" s="1" t="s">
        <v>39</v>
      </c>
      <c r="AE17" s="1" t="s">
        <v>39</v>
      </c>
      <c r="AF17" s="1" t="str">
        <f t="shared" ref="AF17:AM17" si="10">IF(AF$7 = "Sun","WO","")</f>
        <v>WO</v>
      </c>
      <c r="AG17" s="1" t="s">
        <v>39</v>
      </c>
      <c r="AH17" s="1" t="s">
        <v>39</v>
      </c>
      <c r="AI17" s="1" t="s">
        <v>39</v>
      </c>
      <c r="AJ17" s="1" t="s">
        <v>39</v>
      </c>
      <c r="AK17" s="1" t="s">
        <v>39</v>
      </c>
      <c r="AL17" s="1" t="s">
        <v>39</v>
      </c>
      <c r="AM17" s="1" t="str">
        <f t="shared" si="10"/>
        <v>WO</v>
      </c>
      <c r="AN17" s="1" t="s">
        <v>39</v>
      </c>
      <c r="AO17" s="1" t="s">
        <v>39</v>
      </c>
      <c r="AP17" s="16" t="s">
        <v>40</v>
      </c>
      <c r="AQ17" s="33"/>
      <c r="AR17" s="35"/>
      <c r="AS17" s="4">
        <v>10</v>
      </c>
      <c r="AT17" s="4">
        <v>1010</v>
      </c>
      <c r="AU17" s="4" t="str">
        <f t="shared" si="2"/>
        <v>December</v>
      </c>
      <c r="AV17" s="4" t="s">
        <v>12</v>
      </c>
      <c r="AW17" s="15">
        <f t="shared" si="3"/>
        <v>26</v>
      </c>
      <c r="AX17" s="1">
        <f t="shared" si="4"/>
        <v>0</v>
      </c>
      <c r="AY17" s="1">
        <f t="shared" si="5"/>
        <v>1</v>
      </c>
      <c r="AZ17" s="1">
        <f t="shared" si="6"/>
        <v>4</v>
      </c>
      <c r="BA17" s="25">
        <f t="shared" si="7"/>
        <v>31</v>
      </c>
      <c r="BB17" s="25">
        <f>Decreport[[#This Row],[Days]]-Decreport[[#This Row],[Absent]]</f>
        <v>31</v>
      </c>
      <c r="BC17" s="26">
        <v>45000</v>
      </c>
      <c r="BD17" s="26">
        <f>Decreport[[#This Row],[Salary]]/Decreport[[#This Row],[Days]]</f>
        <v>1451.6129032258063</v>
      </c>
      <c r="BE17" s="26">
        <f>Decreport[[#This Row],[Per Day Salary]]*Decreport[[#This Row],[Absent]]</f>
        <v>0</v>
      </c>
      <c r="BF17" s="26">
        <f>Decreport[[#This Row],[Salary]]-Decreport[[#This Row],[Deduction]]</f>
        <v>45000</v>
      </c>
      <c r="BG17" s="27"/>
      <c r="BH17" s="35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</row>
    <row r="18" spans="4:100" x14ac:dyDescent="0.3">
      <c r="D18" s="31"/>
      <c r="E18" s="31"/>
      <c r="F18" s="31"/>
      <c r="G18" s="33"/>
      <c r="H18" s="3">
        <v>10</v>
      </c>
      <c r="I18" s="4">
        <v>1010</v>
      </c>
      <c r="J18" s="5" t="s">
        <v>12</v>
      </c>
      <c r="K18" s="15">
        <f t="shared" si="9"/>
        <v>4</v>
      </c>
      <c r="L18" s="1" t="s">
        <v>39</v>
      </c>
      <c r="M18" s="1" t="s">
        <v>39</v>
      </c>
      <c r="N18" s="1" t="s">
        <v>39</v>
      </c>
      <c r="O18" s="1" t="s">
        <v>39</v>
      </c>
      <c r="P18" s="1" t="s">
        <v>39</v>
      </c>
      <c r="Q18" s="1" t="s">
        <v>39</v>
      </c>
      <c r="R18" s="1" t="str">
        <f t="shared" ref="R18:Y28" si="11">IF(R$7 = "Sun","WO","")</f>
        <v>WO</v>
      </c>
      <c r="S18" s="1" t="s">
        <v>39</v>
      </c>
      <c r="T18" s="1" t="s">
        <v>39</v>
      </c>
      <c r="U18" s="1" t="s">
        <v>39</v>
      </c>
      <c r="V18" s="1" t="s">
        <v>39</v>
      </c>
      <c r="W18" s="1" t="s">
        <v>39</v>
      </c>
      <c r="X18" s="1" t="s">
        <v>39</v>
      </c>
      <c r="Y18" s="1" t="str">
        <f t="shared" si="11"/>
        <v>WO</v>
      </c>
      <c r="Z18" s="1" t="s">
        <v>39</v>
      </c>
      <c r="AA18" s="1" t="s">
        <v>39</v>
      </c>
      <c r="AB18" s="1" t="s">
        <v>39</v>
      </c>
      <c r="AC18" s="1" t="s">
        <v>39</v>
      </c>
      <c r="AD18" s="1" t="s">
        <v>39</v>
      </c>
      <c r="AE18" s="1" t="s">
        <v>39</v>
      </c>
      <c r="AF18" s="1" t="str">
        <f t="shared" ref="AF18:AM28" si="12">IF(AF$7 = "Sun","WO","")</f>
        <v>WO</v>
      </c>
      <c r="AG18" s="1" t="s">
        <v>39</v>
      </c>
      <c r="AH18" s="1" t="s">
        <v>39</v>
      </c>
      <c r="AI18" s="1" t="s">
        <v>39</v>
      </c>
      <c r="AJ18" s="1" t="s">
        <v>39</v>
      </c>
      <c r="AK18" s="1" t="s">
        <v>39</v>
      </c>
      <c r="AL18" s="1" t="s">
        <v>39</v>
      </c>
      <c r="AM18" s="1" t="str">
        <f t="shared" si="12"/>
        <v>WO</v>
      </c>
      <c r="AN18" s="1" t="s">
        <v>39</v>
      </c>
      <c r="AO18" s="1" t="s">
        <v>39</v>
      </c>
      <c r="AP18" s="16" t="s">
        <v>40</v>
      </c>
      <c r="AQ18" s="33"/>
      <c r="AR18" s="35"/>
      <c r="AS18" s="4">
        <v>11</v>
      </c>
      <c r="AT18" s="4">
        <v>1011</v>
      </c>
      <c r="AU18" s="4" t="str">
        <f t="shared" si="2"/>
        <v>December</v>
      </c>
      <c r="AV18" s="4" t="s">
        <v>13</v>
      </c>
      <c r="AW18" s="15">
        <f t="shared" si="3"/>
        <v>25</v>
      </c>
      <c r="AX18" s="1">
        <f t="shared" si="4"/>
        <v>1</v>
      </c>
      <c r="AY18" s="1">
        <f t="shared" si="5"/>
        <v>1</v>
      </c>
      <c r="AZ18" s="1">
        <f t="shared" si="6"/>
        <v>4</v>
      </c>
      <c r="BA18" s="25">
        <f t="shared" si="7"/>
        <v>31</v>
      </c>
      <c r="BB18" s="25">
        <f>Decreport[[#This Row],[Days]]-Decreport[[#This Row],[Absent]]</f>
        <v>30</v>
      </c>
      <c r="BC18" s="26">
        <v>48000</v>
      </c>
      <c r="BD18" s="26">
        <f>Decreport[[#This Row],[Salary]]/Decreport[[#This Row],[Days]]</f>
        <v>1548.3870967741937</v>
      </c>
      <c r="BE18" s="26">
        <f>Decreport[[#This Row],[Per Day Salary]]*Decreport[[#This Row],[Absent]]</f>
        <v>1548.3870967741937</v>
      </c>
      <c r="BF18" s="26">
        <f>Decreport[[#This Row],[Salary]]-Decreport[[#This Row],[Deduction]]</f>
        <v>46451.612903225803</v>
      </c>
      <c r="BG18" s="27"/>
      <c r="BH18" s="35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</row>
    <row r="19" spans="4:100" x14ac:dyDescent="0.3">
      <c r="D19" s="31"/>
      <c r="E19" s="31"/>
      <c r="F19" s="31"/>
      <c r="G19" s="33"/>
      <c r="H19" s="3">
        <v>11</v>
      </c>
      <c r="I19" s="4">
        <v>1011</v>
      </c>
      <c r="J19" s="5" t="s">
        <v>13</v>
      </c>
      <c r="K19" s="15">
        <f t="shared" si="9"/>
        <v>4</v>
      </c>
      <c r="L19" s="1" t="s">
        <v>39</v>
      </c>
      <c r="M19" s="1" t="s">
        <v>39</v>
      </c>
      <c r="N19" s="1" t="s">
        <v>39</v>
      </c>
      <c r="O19" s="1" t="s">
        <v>39</v>
      </c>
      <c r="P19" s="1" t="s">
        <v>39</v>
      </c>
      <c r="Q19" s="1" t="s">
        <v>39</v>
      </c>
      <c r="R19" s="1" t="str">
        <f t="shared" si="11"/>
        <v>WO</v>
      </c>
      <c r="S19" s="1" t="s">
        <v>39</v>
      </c>
      <c r="T19" s="1" t="s">
        <v>39</v>
      </c>
      <c r="U19" s="1" t="s">
        <v>39</v>
      </c>
      <c r="V19" s="1" t="s">
        <v>39</v>
      </c>
      <c r="W19" s="1" t="s">
        <v>39</v>
      </c>
      <c r="X19" s="1" t="s">
        <v>39</v>
      </c>
      <c r="Y19" s="1" t="str">
        <f t="shared" si="11"/>
        <v>WO</v>
      </c>
      <c r="Z19" s="1" t="s">
        <v>39</v>
      </c>
      <c r="AA19" s="1" t="s">
        <v>39</v>
      </c>
      <c r="AB19" s="1" t="s">
        <v>39</v>
      </c>
      <c r="AC19" s="1" t="s">
        <v>41</v>
      </c>
      <c r="AD19" s="1" t="s">
        <v>39</v>
      </c>
      <c r="AE19" s="1" t="s">
        <v>39</v>
      </c>
      <c r="AF19" s="1" t="str">
        <f t="shared" si="12"/>
        <v>WO</v>
      </c>
      <c r="AG19" s="1" t="s">
        <v>39</v>
      </c>
      <c r="AH19" s="1" t="s">
        <v>39</v>
      </c>
      <c r="AI19" s="1" t="s">
        <v>39</v>
      </c>
      <c r="AJ19" s="1" t="s">
        <v>39</v>
      </c>
      <c r="AK19" s="1" t="s">
        <v>39</v>
      </c>
      <c r="AL19" s="1" t="s">
        <v>39</v>
      </c>
      <c r="AM19" s="1" t="str">
        <f t="shared" si="12"/>
        <v>WO</v>
      </c>
      <c r="AN19" s="1" t="s">
        <v>39</v>
      </c>
      <c r="AO19" s="1" t="s">
        <v>39</v>
      </c>
      <c r="AP19" s="16" t="s">
        <v>40</v>
      </c>
      <c r="AQ19" s="33"/>
      <c r="AR19" s="35"/>
      <c r="AS19" s="4">
        <v>12</v>
      </c>
      <c r="AT19" s="4">
        <v>1012</v>
      </c>
      <c r="AU19" s="4" t="str">
        <f t="shared" si="2"/>
        <v>December</v>
      </c>
      <c r="AV19" s="4" t="s">
        <v>14</v>
      </c>
      <c r="AW19" s="15">
        <f t="shared" si="3"/>
        <v>26</v>
      </c>
      <c r="AX19" s="1">
        <f t="shared" si="4"/>
        <v>0</v>
      </c>
      <c r="AY19" s="1">
        <f t="shared" si="5"/>
        <v>1</v>
      </c>
      <c r="AZ19" s="1">
        <f t="shared" si="6"/>
        <v>4</v>
      </c>
      <c r="BA19" s="25">
        <f t="shared" si="7"/>
        <v>31</v>
      </c>
      <c r="BB19" s="25">
        <f>Decreport[[#This Row],[Days]]-Decreport[[#This Row],[Absent]]</f>
        <v>31</v>
      </c>
      <c r="BC19" s="26">
        <v>52000</v>
      </c>
      <c r="BD19" s="26">
        <f>Decreport[[#This Row],[Salary]]/Decreport[[#This Row],[Days]]</f>
        <v>1677.4193548387098</v>
      </c>
      <c r="BE19" s="26">
        <f>Decreport[[#This Row],[Per Day Salary]]*Decreport[[#This Row],[Absent]]</f>
        <v>0</v>
      </c>
      <c r="BF19" s="26">
        <f>Decreport[[#This Row],[Salary]]-Decreport[[#This Row],[Deduction]]</f>
        <v>52000</v>
      </c>
      <c r="BG19" s="27"/>
      <c r="BH19" s="35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1"/>
      <c r="CV19" s="31"/>
    </row>
    <row r="20" spans="4:100" x14ac:dyDescent="0.3">
      <c r="D20" s="31"/>
      <c r="E20" s="31"/>
      <c r="F20" s="31"/>
      <c r="G20" s="33"/>
      <c r="H20" s="3">
        <v>12</v>
      </c>
      <c r="I20" s="4">
        <v>1012</v>
      </c>
      <c r="J20" s="5" t="s">
        <v>14</v>
      </c>
      <c r="K20" s="15">
        <f t="shared" si="9"/>
        <v>4</v>
      </c>
      <c r="L20" s="1" t="s">
        <v>39</v>
      </c>
      <c r="M20" s="1" t="s">
        <v>39</v>
      </c>
      <c r="N20" s="1" t="s">
        <v>39</v>
      </c>
      <c r="O20" s="1" t="s">
        <v>39</v>
      </c>
      <c r="P20" s="1" t="s">
        <v>39</v>
      </c>
      <c r="Q20" s="1" t="s">
        <v>39</v>
      </c>
      <c r="R20" s="1" t="str">
        <f t="shared" si="11"/>
        <v>WO</v>
      </c>
      <c r="S20" s="1" t="s">
        <v>39</v>
      </c>
      <c r="T20" s="1" t="s">
        <v>39</v>
      </c>
      <c r="U20" s="1" t="s">
        <v>39</v>
      </c>
      <c r="V20" s="1" t="s">
        <v>39</v>
      </c>
      <c r="W20" s="1" t="s">
        <v>39</v>
      </c>
      <c r="X20" s="1" t="s">
        <v>39</v>
      </c>
      <c r="Y20" s="1" t="str">
        <f t="shared" si="11"/>
        <v>WO</v>
      </c>
      <c r="Z20" s="1" t="s">
        <v>39</v>
      </c>
      <c r="AA20" s="1" t="s">
        <v>39</v>
      </c>
      <c r="AB20" s="1" t="s">
        <v>39</v>
      </c>
      <c r="AC20" s="1" t="s">
        <v>39</v>
      </c>
      <c r="AD20" s="1" t="s">
        <v>39</v>
      </c>
      <c r="AE20" s="1" t="s">
        <v>39</v>
      </c>
      <c r="AF20" s="1" t="str">
        <f t="shared" si="12"/>
        <v>WO</v>
      </c>
      <c r="AG20" s="1" t="s">
        <v>39</v>
      </c>
      <c r="AH20" s="1" t="s">
        <v>39</v>
      </c>
      <c r="AI20" s="1" t="s">
        <v>39</v>
      </c>
      <c r="AJ20" s="1" t="s">
        <v>39</v>
      </c>
      <c r="AK20" s="1" t="s">
        <v>39</v>
      </c>
      <c r="AL20" s="1" t="s">
        <v>39</v>
      </c>
      <c r="AM20" s="1" t="str">
        <f t="shared" si="12"/>
        <v>WO</v>
      </c>
      <c r="AN20" s="1" t="s">
        <v>39</v>
      </c>
      <c r="AO20" s="1" t="s">
        <v>39</v>
      </c>
      <c r="AP20" s="16" t="s">
        <v>40</v>
      </c>
      <c r="AQ20" s="33"/>
      <c r="AR20" s="35"/>
      <c r="AS20" s="4">
        <v>13</v>
      </c>
      <c r="AT20" s="4">
        <v>1013</v>
      </c>
      <c r="AU20" s="4" t="str">
        <f t="shared" si="2"/>
        <v>December</v>
      </c>
      <c r="AV20" s="4" t="s">
        <v>15</v>
      </c>
      <c r="AW20" s="15">
        <f t="shared" si="3"/>
        <v>25</v>
      </c>
      <c r="AX20" s="1">
        <f t="shared" si="4"/>
        <v>1</v>
      </c>
      <c r="AY20" s="1">
        <f t="shared" si="5"/>
        <v>1</v>
      </c>
      <c r="AZ20" s="1">
        <f t="shared" si="6"/>
        <v>4</v>
      </c>
      <c r="BA20" s="25">
        <f t="shared" si="7"/>
        <v>31</v>
      </c>
      <c r="BB20" s="25">
        <f>Decreport[[#This Row],[Days]]-Decreport[[#This Row],[Absent]]</f>
        <v>30</v>
      </c>
      <c r="BC20" s="26">
        <v>42000</v>
      </c>
      <c r="BD20" s="26">
        <f>Decreport[[#This Row],[Salary]]/Decreport[[#This Row],[Days]]</f>
        <v>1354.8387096774193</v>
      </c>
      <c r="BE20" s="26">
        <f>Decreport[[#This Row],[Per Day Salary]]*Decreport[[#This Row],[Absent]]</f>
        <v>1354.8387096774193</v>
      </c>
      <c r="BF20" s="26">
        <f>Decreport[[#This Row],[Salary]]-Decreport[[#This Row],[Deduction]]</f>
        <v>40645.161290322583</v>
      </c>
      <c r="BG20" s="27"/>
      <c r="BH20" s="35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</row>
    <row r="21" spans="4:100" x14ac:dyDescent="0.3">
      <c r="D21" s="31"/>
      <c r="E21" s="31"/>
      <c r="F21" s="31"/>
      <c r="G21" s="33"/>
      <c r="H21" s="3">
        <v>13</v>
      </c>
      <c r="I21" s="4">
        <v>1013</v>
      </c>
      <c r="J21" s="5" t="s">
        <v>15</v>
      </c>
      <c r="K21" s="15">
        <f t="shared" si="9"/>
        <v>4</v>
      </c>
      <c r="L21" s="1" t="s">
        <v>39</v>
      </c>
      <c r="M21" s="1" t="s">
        <v>39</v>
      </c>
      <c r="N21" s="1" t="s">
        <v>39</v>
      </c>
      <c r="O21" s="1" t="s">
        <v>41</v>
      </c>
      <c r="P21" s="1" t="s">
        <v>39</v>
      </c>
      <c r="Q21" s="1" t="s">
        <v>39</v>
      </c>
      <c r="R21" s="1" t="str">
        <f t="shared" si="11"/>
        <v>WO</v>
      </c>
      <c r="S21" s="1" t="s">
        <v>39</v>
      </c>
      <c r="T21" s="1" t="s">
        <v>39</v>
      </c>
      <c r="U21" s="1" t="s">
        <v>39</v>
      </c>
      <c r="V21" s="1" t="s">
        <v>39</v>
      </c>
      <c r="W21" s="1" t="s">
        <v>39</v>
      </c>
      <c r="X21" s="1" t="s">
        <v>39</v>
      </c>
      <c r="Y21" s="1" t="str">
        <f t="shared" si="11"/>
        <v>WO</v>
      </c>
      <c r="Z21" s="1" t="s">
        <v>39</v>
      </c>
      <c r="AA21" s="1" t="s">
        <v>39</v>
      </c>
      <c r="AB21" s="1" t="s">
        <v>39</v>
      </c>
      <c r="AC21" s="1" t="s">
        <v>39</v>
      </c>
      <c r="AD21" s="1" t="s">
        <v>39</v>
      </c>
      <c r="AE21" s="1" t="s">
        <v>39</v>
      </c>
      <c r="AF21" s="1" t="str">
        <f t="shared" si="12"/>
        <v>WO</v>
      </c>
      <c r="AG21" s="1" t="s">
        <v>39</v>
      </c>
      <c r="AH21" s="1" t="s">
        <v>39</v>
      </c>
      <c r="AI21" s="1" t="s">
        <v>39</v>
      </c>
      <c r="AJ21" s="1" t="s">
        <v>39</v>
      </c>
      <c r="AK21" s="1" t="s">
        <v>39</v>
      </c>
      <c r="AL21" s="1" t="s">
        <v>39</v>
      </c>
      <c r="AM21" s="1" t="str">
        <f t="shared" si="12"/>
        <v>WO</v>
      </c>
      <c r="AN21" s="1" t="s">
        <v>39</v>
      </c>
      <c r="AO21" s="1" t="s">
        <v>39</v>
      </c>
      <c r="AP21" s="16" t="s">
        <v>40</v>
      </c>
      <c r="AQ21" s="33"/>
      <c r="AR21" s="35"/>
      <c r="AS21" s="4">
        <v>14</v>
      </c>
      <c r="AT21" s="4">
        <v>1014</v>
      </c>
      <c r="AU21" s="4" t="str">
        <f t="shared" si="2"/>
        <v>December</v>
      </c>
      <c r="AV21" s="4" t="s">
        <v>16</v>
      </c>
      <c r="AW21" s="15">
        <f t="shared" si="3"/>
        <v>26</v>
      </c>
      <c r="AX21" s="1">
        <f t="shared" si="4"/>
        <v>0</v>
      </c>
      <c r="AY21" s="1">
        <f t="shared" si="5"/>
        <v>1</v>
      </c>
      <c r="AZ21" s="1">
        <f t="shared" si="6"/>
        <v>4</v>
      </c>
      <c r="BA21" s="25">
        <f t="shared" si="7"/>
        <v>31</v>
      </c>
      <c r="BB21" s="25">
        <f>Decreport[[#This Row],[Days]]-Decreport[[#This Row],[Absent]]</f>
        <v>31</v>
      </c>
      <c r="BC21" s="26">
        <v>15000</v>
      </c>
      <c r="BD21" s="26">
        <f>Decreport[[#This Row],[Salary]]/Decreport[[#This Row],[Days]]</f>
        <v>483.87096774193549</v>
      </c>
      <c r="BE21" s="26">
        <f>Decreport[[#This Row],[Per Day Salary]]*Decreport[[#This Row],[Absent]]</f>
        <v>0</v>
      </c>
      <c r="BF21" s="26">
        <f>Decreport[[#This Row],[Salary]]-Decreport[[#This Row],[Deduction]]</f>
        <v>15000</v>
      </c>
      <c r="BG21" s="27"/>
      <c r="BH21" s="35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</row>
    <row r="22" spans="4:100" x14ac:dyDescent="0.3">
      <c r="D22" s="31"/>
      <c r="E22" s="31"/>
      <c r="F22" s="31"/>
      <c r="G22" s="33"/>
      <c r="H22" s="3">
        <v>14</v>
      </c>
      <c r="I22" s="4">
        <v>1014</v>
      </c>
      <c r="J22" s="5" t="s">
        <v>16</v>
      </c>
      <c r="K22" s="15">
        <f t="shared" si="9"/>
        <v>4</v>
      </c>
      <c r="L22" s="1" t="s">
        <v>39</v>
      </c>
      <c r="M22" s="1" t="s">
        <v>39</v>
      </c>
      <c r="N22" s="1" t="s">
        <v>39</v>
      </c>
      <c r="O22" s="1" t="s">
        <v>39</v>
      </c>
      <c r="P22" s="1" t="s">
        <v>39</v>
      </c>
      <c r="Q22" s="1" t="s">
        <v>39</v>
      </c>
      <c r="R22" s="1" t="str">
        <f t="shared" si="11"/>
        <v>WO</v>
      </c>
      <c r="S22" s="1" t="s">
        <v>39</v>
      </c>
      <c r="T22" s="1" t="s">
        <v>39</v>
      </c>
      <c r="U22" s="1" t="s">
        <v>39</v>
      </c>
      <c r="V22" s="1" t="s">
        <v>39</v>
      </c>
      <c r="W22" s="1" t="s">
        <v>39</v>
      </c>
      <c r="X22" s="1" t="s">
        <v>39</v>
      </c>
      <c r="Y22" s="1" t="str">
        <f t="shared" si="11"/>
        <v>WO</v>
      </c>
      <c r="Z22" s="1" t="s">
        <v>39</v>
      </c>
      <c r="AA22" s="1" t="s">
        <v>39</v>
      </c>
      <c r="AB22" s="1" t="s">
        <v>39</v>
      </c>
      <c r="AC22" s="1" t="s">
        <v>39</v>
      </c>
      <c r="AD22" s="1" t="s">
        <v>39</v>
      </c>
      <c r="AE22" s="1" t="s">
        <v>39</v>
      </c>
      <c r="AF22" s="1" t="str">
        <f t="shared" si="12"/>
        <v>WO</v>
      </c>
      <c r="AG22" s="1" t="s">
        <v>39</v>
      </c>
      <c r="AH22" s="1" t="s">
        <v>39</v>
      </c>
      <c r="AI22" s="1" t="s">
        <v>39</v>
      </c>
      <c r="AJ22" s="1" t="s">
        <v>39</v>
      </c>
      <c r="AK22" s="1" t="s">
        <v>39</v>
      </c>
      <c r="AL22" s="1" t="s">
        <v>39</v>
      </c>
      <c r="AM22" s="1" t="str">
        <f t="shared" si="12"/>
        <v>WO</v>
      </c>
      <c r="AN22" s="1" t="s">
        <v>39</v>
      </c>
      <c r="AO22" s="1" t="s">
        <v>39</v>
      </c>
      <c r="AP22" s="16" t="s">
        <v>40</v>
      </c>
      <c r="AQ22" s="33"/>
      <c r="AR22" s="35"/>
      <c r="AS22" s="4">
        <v>15</v>
      </c>
      <c r="AT22" s="4">
        <v>1015</v>
      </c>
      <c r="AU22" s="4" t="str">
        <f t="shared" si="2"/>
        <v>December</v>
      </c>
      <c r="AV22" s="4" t="s">
        <v>17</v>
      </c>
      <c r="AW22" s="15">
        <f t="shared" si="3"/>
        <v>26</v>
      </c>
      <c r="AX22" s="1">
        <f t="shared" si="4"/>
        <v>0</v>
      </c>
      <c r="AY22" s="1">
        <f t="shared" si="5"/>
        <v>1</v>
      </c>
      <c r="AZ22" s="1">
        <f t="shared" si="6"/>
        <v>4</v>
      </c>
      <c r="BA22" s="25">
        <f t="shared" si="7"/>
        <v>31</v>
      </c>
      <c r="BB22" s="25">
        <f>Decreport[[#This Row],[Days]]-Decreport[[#This Row],[Absent]]</f>
        <v>31</v>
      </c>
      <c r="BC22" s="26">
        <v>46000</v>
      </c>
      <c r="BD22" s="26">
        <f>Decreport[[#This Row],[Salary]]/Decreport[[#This Row],[Days]]</f>
        <v>1483.8709677419354</v>
      </c>
      <c r="BE22" s="26">
        <f>Decreport[[#This Row],[Per Day Salary]]*Decreport[[#This Row],[Absent]]</f>
        <v>0</v>
      </c>
      <c r="BF22" s="26">
        <f>Decreport[[#This Row],[Salary]]-Decreport[[#This Row],[Deduction]]</f>
        <v>46000</v>
      </c>
      <c r="BG22" s="27"/>
      <c r="BH22" s="35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</row>
    <row r="23" spans="4:100" x14ac:dyDescent="0.3">
      <c r="D23" s="31"/>
      <c r="E23" s="31"/>
      <c r="F23" s="31"/>
      <c r="G23" s="33"/>
      <c r="H23" s="3">
        <v>15</v>
      </c>
      <c r="I23" s="4">
        <v>1015</v>
      </c>
      <c r="J23" s="5" t="s">
        <v>17</v>
      </c>
      <c r="K23" s="15">
        <f t="shared" si="9"/>
        <v>4</v>
      </c>
      <c r="L23" s="1" t="s">
        <v>39</v>
      </c>
      <c r="M23" s="1" t="s">
        <v>39</v>
      </c>
      <c r="N23" s="1" t="s">
        <v>39</v>
      </c>
      <c r="O23" s="1" t="s">
        <v>39</v>
      </c>
      <c r="P23" s="1" t="s">
        <v>39</v>
      </c>
      <c r="Q23" s="1" t="s">
        <v>39</v>
      </c>
      <c r="R23" s="1" t="str">
        <f t="shared" si="11"/>
        <v>WO</v>
      </c>
      <c r="S23" s="1" t="s">
        <v>39</v>
      </c>
      <c r="T23" s="1" t="s">
        <v>39</v>
      </c>
      <c r="U23" s="1" t="s">
        <v>39</v>
      </c>
      <c r="V23" s="1" t="s">
        <v>39</v>
      </c>
      <c r="W23" s="1" t="s">
        <v>39</v>
      </c>
      <c r="X23" s="1" t="s">
        <v>39</v>
      </c>
      <c r="Y23" s="1" t="str">
        <f t="shared" si="11"/>
        <v>WO</v>
      </c>
      <c r="Z23" s="1" t="s">
        <v>39</v>
      </c>
      <c r="AA23" s="1" t="s">
        <v>39</v>
      </c>
      <c r="AB23" s="1" t="s">
        <v>39</v>
      </c>
      <c r="AC23" s="1" t="s">
        <v>39</v>
      </c>
      <c r="AD23" s="1" t="s">
        <v>39</v>
      </c>
      <c r="AE23" s="1" t="s">
        <v>39</v>
      </c>
      <c r="AF23" s="1" t="str">
        <f t="shared" si="12"/>
        <v>WO</v>
      </c>
      <c r="AG23" s="1" t="s">
        <v>39</v>
      </c>
      <c r="AH23" s="1" t="s">
        <v>39</v>
      </c>
      <c r="AI23" s="1" t="s">
        <v>39</v>
      </c>
      <c r="AJ23" s="1" t="s">
        <v>39</v>
      </c>
      <c r="AK23" s="1" t="s">
        <v>39</v>
      </c>
      <c r="AL23" s="1" t="s">
        <v>39</v>
      </c>
      <c r="AM23" s="1" t="str">
        <f t="shared" si="12"/>
        <v>WO</v>
      </c>
      <c r="AN23" s="1" t="s">
        <v>39</v>
      </c>
      <c r="AO23" s="1" t="s">
        <v>39</v>
      </c>
      <c r="AP23" s="16" t="s">
        <v>40</v>
      </c>
      <c r="AQ23" s="33"/>
      <c r="AR23" s="35"/>
      <c r="AS23" s="4">
        <v>16</v>
      </c>
      <c r="AT23" s="4">
        <v>1016</v>
      </c>
      <c r="AU23" s="4" t="str">
        <f t="shared" si="2"/>
        <v>December</v>
      </c>
      <c r="AV23" s="4" t="s">
        <v>18</v>
      </c>
      <c r="AW23" s="15">
        <f t="shared" si="3"/>
        <v>26</v>
      </c>
      <c r="AX23" s="1">
        <f t="shared" si="4"/>
        <v>0</v>
      </c>
      <c r="AY23" s="1">
        <f t="shared" si="5"/>
        <v>1</v>
      </c>
      <c r="AZ23" s="1">
        <f t="shared" si="6"/>
        <v>4</v>
      </c>
      <c r="BA23" s="25">
        <f t="shared" si="7"/>
        <v>31</v>
      </c>
      <c r="BB23" s="25">
        <f>Decreport[[#This Row],[Days]]-Decreport[[#This Row],[Absent]]</f>
        <v>31</v>
      </c>
      <c r="BC23" s="26">
        <v>52000</v>
      </c>
      <c r="BD23" s="26">
        <f>Decreport[[#This Row],[Salary]]/Decreport[[#This Row],[Days]]</f>
        <v>1677.4193548387098</v>
      </c>
      <c r="BE23" s="26">
        <f>Decreport[[#This Row],[Per Day Salary]]*Decreport[[#This Row],[Absent]]</f>
        <v>0</v>
      </c>
      <c r="BF23" s="26">
        <f>Decreport[[#This Row],[Salary]]-Decreport[[#This Row],[Deduction]]</f>
        <v>52000</v>
      </c>
      <c r="BG23" s="27"/>
      <c r="BH23" s="35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</row>
    <row r="24" spans="4:100" x14ac:dyDescent="0.3">
      <c r="D24" s="31"/>
      <c r="E24" s="31"/>
      <c r="F24" s="31"/>
      <c r="G24" s="33"/>
      <c r="H24" s="3">
        <v>16</v>
      </c>
      <c r="I24" s="4">
        <v>1016</v>
      </c>
      <c r="J24" s="5" t="s">
        <v>18</v>
      </c>
      <c r="K24" s="15">
        <f t="shared" si="9"/>
        <v>4</v>
      </c>
      <c r="L24" s="1" t="s">
        <v>39</v>
      </c>
      <c r="M24" s="1" t="s">
        <v>39</v>
      </c>
      <c r="N24" s="1" t="s">
        <v>39</v>
      </c>
      <c r="O24" s="1" t="s">
        <v>39</v>
      </c>
      <c r="P24" s="1" t="s">
        <v>39</v>
      </c>
      <c r="Q24" s="1" t="s">
        <v>39</v>
      </c>
      <c r="R24" s="1" t="str">
        <f t="shared" si="11"/>
        <v>WO</v>
      </c>
      <c r="S24" s="1" t="s">
        <v>39</v>
      </c>
      <c r="T24" s="1" t="s">
        <v>39</v>
      </c>
      <c r="U24" s="1" t="s">
        <v>39</v>
      </c>
      <c r="V24" s="1" t="s">
        <v>39</v>
      </c>
      <c r="W24" s="1" t="s">
        <v>39</v>
      </c>
      <c r="X24" s="1" t="s">
        <v>39</v>
      </c>
      <c r="Y24" s="1" t="str">
        <f t="shared" si="11"/>
        <v>WO</v>
      </c>
      <c r="Z24" s="1" t="s">
        <v>39</v>
      </c>
      <c r="AA24" s="1" t="s">
        <v>39</v>
      </c>
      <c r="AB24" s="1" t="s">
        <v>39</v>
      </c>
      <c r="AC24" s="1" t="s">
        <v>39</v>
      </c>
      <c r="AD24" s="1" t="s">
        <v>39</v>
      </c>
      <c r="AE24" s="1" t="s">
        <v>39</v>
      </c>
      <c r="AF24" s="1" t="str">
        <f t="shared" si="12"/>
        <v>WO</v>
      </c>
      <c r="AG24" s="1" t="s">
        <v>39</v>
      </c>
      <c r="AH24" s="1" t="s">
        <v>39</v>
      </c>
      <c r="AI24" s="1" t="s">
        <v>39</v>
      </c>
      <c r="AJ24" s="1" t="s">
        <v>39</v>
      </c>
      <c r="AK24" s="1" t="s">
        <v>39</v>
      </c>
      <c r="AL24" s="1" t="s">
        <v>39</v>
      </c>
      <c r="AM24" s="1" t="str">
        <f t="shared" si="12"/>
        <v>WO</v>
      </c>
      <c r="AN24" s="1" t="s">
        <v>39</v>
      </c>
      <c r="AO24" s="1" t="s">
        <v>39</v>
      </c>
      <c r="AP24" s="16" t="s">
        <v>40</v>
      </c>
      <c r="AQ24" s="33"/>
      <c r="AR24" s="35"/>
      <c r="AS24" s="4">
        <v>17</v>
      </c>
      <c r="AT24" s="4">
        <v>1017</v>
      </c>
      <c r="AU24" s="4" t="str">
        <f t="shared" si="2"/>
        <v>December</v>
      </c>
      <c r="AV24" s="4" t="s">
        <v>19</v>
      </c>
      <c r="AW24" s="15">
        <f t="shared" si="3"/>
        <v>26</v>
      </c>
      <c r="AX24" s="1">
        <f t="shared" si="4"/>
        <v>0</v>
      </c>
      <c r="AY24" s="1">
        <f t="shared" si="5"/>
        <v>1</v>
      </c>
      <c r="AZ24" s="1">
        <f t="shared" si="6"/>
        <v>4</v>
      </c>
      <c r="BA24" s="25">
        <f t="shared" si="7"/>
        <v>31</v>
      </c>
      <c r="BB24" s="25">
        <f>Decreport[[#This Row],[Days]]-Decreport[[#This Row],[Absent]]</f>
        <v>31</v>
      </c>
      <c r="BC24" s="26">
        <v>42000</v>
      </c>
      <c r="BD24" s="26">
        <f>Decreport[[#This Row],[Salary]]/Decreport[[#This Row],[Days]]</f>
        <v>1354.8387096774193</v>
      </c>
      <c r="BE24" s="26">
        <f>Decreport[[#This Row],[Per Day Salary]]*Decreport[[#This Row],[Absent]]</f>
        <v>0</v>
      </c>
      <c r="BF24" s="26">
        <f>Decreport[[#This Row],[Salary]]-Decreport[[#This Row],[Deduction]]</f>
        <v>42000</v>
      </c>
      <c r="BG24" s="27"/>
      <c r="BH24" s="35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  <c r="CC24" s="31"/>
      <c r="CD24" s="31"/>
      <c r="CE24" s="31"/>
      <c r="CF24" s="31"/>
      <c r="CG24" s="31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</row>
    <row r="25" spans="4:100" x14ac:dyDescent="0.3">
      <c r="D25" s="31"/>
      <c r="E25" s="31"/>
      <c r="F25" s="31"/>
      <c r="G25" s="33"/>
      <c r="H25" s="3">
        <v>17</v>
      </c>
      <c r="I25" s="4">
        <v>1017</v>
      </c>
      <c r="J25" s="5" t="s">
        <v>19</v>
      </c>
      <c r="K25" s="15">
        <f t="shared" si="9"/>
        <v>4</v>
      </c>
      <c r="L25" s="1" t="s">
        <v>39</v>
      </c>
      <c r="M25" s="1" t="s">
        <v>39</v>
      </c>
      <c r="N25" s="1" t="s">
        <v>39</v>
      </c>
      <c r="O25" s="1" t="s">
        <v>39</v>
      </c>
      <c r="P25" s="1" t="s">
        <v>39</v>
      </c>
      <c r="Q25" s="1" t="s">
        <v>39</v>
      </c>
      <c r="R25" s="1" t="str">
        <f t="shared" si="11"/>
        <v>WO</v>
      </c>
      <c r="S25" s="1" t="s">
        <v>39</v>
      </c>
      <c r="T25" s="1" t="s">
        <v>39</v>
      </c>
      <c r="U25" s="1" t="s">
        <v>39</v>
      </c>
      <c r="V25" s="1" t="s">
        <v>39</v>
      </c>
      <c r="W25" s="1" t="s">
        <v>39</v>
      </c>
      <c r="X25" s="1" t="s">
        <v>39</v>
      </c>
      <c r="Y25" s="1" t="str">
        <f t="shared" si="11"/>
        <v>WO</v>
      </c>
      <c r="Z25" s="1" t="s">
        <v>39</v>
      </c>
      <c r="AA25" s="1" t="s">
        <v>39</v>
      </c>
      <c r="AB25" s="1" t="s">
        <v>39</v>
      </c>
      <c r="AC25" s="1" t="s">
        <v>39</v>
      </c>
      <c r="AD25" s="1" t="s">
        <v>39</v>
      </c>
      <c r="AE25" s="1" t="s">
        <v>39</v>
      </c>
      <c r="AF25" s="1" t="str">
        <f t="shared" si="12"/>
        <v>WO</v>
      </c>
      <c r="AG25" s="1" t="s">
        <v>39</v>
      </c>
      <c r="AH25" s="1" t="s">
        <v>39</v>
      </c>
      <c r="AI25" s="1" t="s">
        <v>39</v>
      </c>
      <c r="AJ25" s="1" t="s">
        <v>39</v>
      </c>
      <c r="AK25" s="1" t="s">
        <v>39</v>
      </c>
      <c r="AL25" s="1" t="s">
        <v>39</v>
      </c>
      <c r="AM25" s="1" t="str">
        <f t="shared" si="12"/>
        <v>WO</v>
      </c>
      <c r="AN25" s="1" t="s">
        <v>39</v>
      </c>
      <c r="AO25" s="1" t="s">
        <v>39</v>
      </c>
      <c r="AP25" s="16" t="s">
        <v>40</v>
      </c>
      <c r="AQ25" s="33"/>
      <c r="AR25" s="35"/>
      <c r="AS25" s="4">
        <v>18</v>
      </c>
      <c r="AT25" s="4">
        <v>1018</v>
      </c>
      <c r="AU25" s="4" t="str">
        <f t="shared" si="2"/>
        <v>December</v>
      </c>
      <c r="AV25" s="4" t="s">
        <v>20</v>
      </c>
      <c r="AW25" s="15">
        <f t="shared" si="3"/>
        <v>26</v>
      </c>
      <c r="AX25" s="1">
        <f t="shared" si="4"/>
        <v>0</v>
      </c>
      <c r="AY25" s="1">
        <f t="shared" si="5"/>
        <v>1</v>
      </c>
      <c r="AZ25" s="1">
        <f t="shared" si="6"/>
        <v>4</v>
      </c>
      <c r="BA25" s="25">
        <f t="shared" si="7"/>
        <v>31</v>
      </c>
      <c r="BB25" s="25">
        <f>Decreport[[#This Row],[Days]]-Decreport[[#This Row],[Absent]]</f>
        <v>31</v>
      </c>
      <c r="BC25" s="26">
        <v>62000</v>
      </c>
      <c r="BD25" s="26">
        <f>Decreport[[#This Row],[Salary]]/Decreport[[#This Row],[Days]]</f>
        <v>2000</v>
      </c>
      <c r="BE25" s="26">
        <f>Decreport[[#This Row],[Per Day Salary]]*Decreport[[#This Row],[Absent]]</f>
        <v>0</v>
      </c>
      <c r="BF25" s="26">
        <f>Decreport[[#This Row],[Salary]]-Decreport[[#This Row],[Deduction]]</f>
        <v>62000</v>
      </c>
      <c r="BG25" s="27"/>
      <c r="BH25" s="35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</row>
    <row r="26" spans="4:100" x14ac:dyDescent="0.3">
      <c r="D26" s="31"/>
      <c r="E26" s="31"/>
      <c r="F26" s="31"/>
      <c r="G26" s="33"/>
      <c r="H26" s="3">
        <v>18</v>
      </c>
      <c r="I26" s="4">
        <v>1018</v>
      </c>
      <c r="J26" s="5" t="s">
        <v>20</v>
      </c>
      <c r="K26" s="15">
        <f t="shared" si="9"/>
        <v>4</v>
      </c>
      <c r="L26" s="1" t="s">
        <v>39</v>
      </c>
      <c r="M26" s="1" t="s">
        <v>39</v>
      </c>
      <c r="N26" s="1" t="s">
        <v>39</v>
      </c>
      <c r="O26" s="1" t="s">
        <v>39</v>
      </c>
      <c r="P26" s="1" t="s">
        <v>39</v>
      </c>
      <c r="Q26" s="1" t="s">
        <v>39</v>
      </c>
      <c r="R26" s="1" t="str">
        <f t="shared" si="11"/>
        <v>WO</v>
      </c>
      <c r="S26" s="1" t="s">
        <v>39</v>
      </c>
      <c r="T26" s="1" t="s">
        <v>39</v>
      </c>
      <c r="U26" s="1" t="s">
        <v>39</v>
      </c>
      <c r="V26" s="1" t="s">
        <v>39</v>
      </c>
      <c r="W26" s="1" t="s">
        <v>39</v>
      </c>
      <c r="X26" s="1" t="s">
        <v>39</v>
      </c>
      <c r="Y26" s="1" t="str">
        <f t="shared" si="11"/>
        <v>WO</v>
      </c>
      <c r="Z26" s="1" t="s">
        <v>39</v>
      </c>
      <c r="AA26" s="1" t="s">
        <v>39</v>
      </c>
      <c r="AB26" s="1" t="s">
        <v>39</v>
      </c>
      <c r="AC26" s="1" t="s">
        <v>39</v>
      </c>
      <c r="AD26" s="1" t="s">
        <v>39</v>
      </c>
      <c r="AE26" s="1" t="s">
        <v>39</v>
      </c>
      <c r="AF26" s="1" t="str">
        <f t="shared" si="12"/>
        <v>WO</v>
      </c>
      <c r="AG26" s="1" t="s">
        <v>39</v>
      </c>
      <c r="AH26" s="1" t="s">
        <v>39</v>
      </c>
      <c r="AI26" s="1" t="s">
        <v>39</v>
      </c>
      <c r="AJ26" s="1" t="s">
        <v>39</v>
      </c>
      <c r="AK26" s="1" t="s">
        <v>39</v>
      </c>
      <c r="AL26" s="1" t="s">
        <v>39</v>
      </c>
      <c r="AM26" s="1" t="str">
        <f t="shared" si="12"/>
        <v>WO</v>
      </c>
      <c r="AN26" s="1" t="s">
        <v>39</v>
      </c>
      <c r="AO26" s="1" t="s">
        <v>39</v>
      </c>
      <c r="AP26" s="16" t="s">
        <v>40</v>
      </c>
      <c r="AQ26" s="33"/>
      <c r="AR26" s="35"/>
      <c r="AS26" s="4">
        <v>19</v>
      </c>
      <c r="AT26" s="4">
        <v>1019</v>
      </c>
      <c r="AU26" s="4" t="str">
        <f t="shared" si="2"/>
        <v>December</v>
      </c>
      <c r="AV26" s="4" t="s">
        <v>21</v>
      </c>
      <c r="AW26" s="15">
        <f t="shared" si="3"/>
        <v>26</v>
      </c>
      <c r="AX26" s="1">
        <f t="shared" si="4"/>
        <v>0</v>
      </c>
      <c r="AY26" s="1">
        <f t="shared" si="5"/>
        <v>1</v>
      </c>
      <c r="AZ26" s="1">
        <f t="shared" si="6"/>
        <v>4</v>
      </c>
      <c r="BA26" s="25">
        <f t="shared" si="7"/>
        <v>31</v>
      </c>
      <c r="BB26" s="25">
        <f>Decreport[[#This Row],[Days]]-Decreport[[#This Row],[Absent]]</f>
        <v>31</v>
      </c>
      <c r="BC26" s="26">
        <v>41000</v>
      </c>
      <c r="BD26" s="26">
        <f>Decreport[[#This Row],[Salary]]/Decreport[[#This Row],[Days]]</f>
        <v>1322.5806451612902</v>
      </c>
      <c r="BE26" s="26">
        <f>Decreport[[#This Row],[Per Day Salary]]*Decreport[[#This Row],[Absent]]</f>
        <v>0</v>
      </c>
      <c r="BF26" s="26">
        <f>Decreport[[#This Row],[Salary]]-Decreport[[#This Row],[Deduction]]</f>
        <v>41000</v>
      </c>
      <c r="BG26" s="27"/>
      <c r="BH26" s="35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</row>
    <row r="27" spans="4:100" ht="15" thickBot="1" x14ac:dyDescent="0.35">
      <c r="D27" s="31"/>
      <c r="E27" s="31"/>
      <c r="F27" s="31"/>
      <c r="G27" s="33"/>
      <c r="H27" s="3">
        <v>19</v>
      </c>
      <c r="I27" s="4">
        <v>1019</v>
      </c>
      <c r="J27" s="5" t="s">
        <v>21</v>
      </c>
      <c r="K27" s="15">
        <f t="shared" si="9"/>
        <v>4</v>
      </c>
      <c r="L27" s="1" t="s">
        <v>39</v>
      </c>
      <c r="M27" s="1" t="s">
        <v>39</v>
      </c>
      <c r="N27" s="1" t="s">
        <v>39</v>
      </c>
      <c r="O27" s="1" t="s">
        <v>39</v>
      </c>
      <c r="P27" s="1" t="s">
        <v>39</v>
      </c>
      <c r="Q27" s="1" t="s">
        <v>39</v>
      </c>
      <c r="R27" s="1" t="str">
        <f t="shared" si="11"/>
        <v>WO</v>
      </c>
      <c r="S27" s="1" t="s">
        <v>39</v>
      </c>
      <c r="T27" s="1" t="s">
        <v>39</v>
      </c>
      <c r="U27" s="1" t="s">
        <v>39</v>
      </c>
      <c r="V27" s="1" t="s">
        <v>39</v>
      </c>
      <c r="W27" s="1" t="s">
        <v>39</v>
      </c>
      <c r="X27" s="1" t="s">
        <v>39</v>
      </c>
      <c r="Y27" s="1" t="str">
        <f t="shared" si="11"/>
        <v>WO</v>
      </c>
      <c r="Z27" s="1" t="s">
        <v>39</v>
      </c>
      <c r="AA27" s="1" t="s">
        <v>39</v>
      </c>
      <c r="AB27" s="1" t="s">
        <v>39</v>
      </c>
      <c r="AC27" s="1" t="s">
        <v>39</v>
      </c>
      <c r="AD27" s="1" t="s">
        <v>39</v>
      </c>
      <c r="AE27" s="1" t="s">
        <v>39</v>
      </c>
      <c r="AF27" s="1" t="str">
        <f t="shared" si="12"/>
        <v>WO</v>
      </c>
      <c r="AG27" s="1" t="s">
        <v>39</v>
      </c>
      <c r="AH27" s="1" t="s">
        <v>39</v>
      </c>
      <c r="AI27" s="1" t="s">
        <v>39</v>
      </c>
      <c r="AJ27" s="1" t="s">
        <v>39</v>
      </c>
      <c r="AK27" s="1" t="s">
        <v>39</v>
      </c>
      <c r="AL27" s="1" t="s">
        <v>39</v>
      </c>
      <c r="AM27" s="1" t="str">
        <f t="shared" si="12"/>
        <v>WO</v>
      </c>
      <c r="AN27" s="1" t="s">
        <v>39</v>
      </c>
      <c r="AO27" s="1" t="s">
        <v>39</v>
      </c>
      <c r="AP27" s="16" t="s">
        <v>40</v>
      </c>
      <c r="AQ27" s="33"/>
      <c r="AR27" s="35"/>
      <c r="AS27" s="7">
        <v>20</v>
      </c>
      <c r="AT27" s="7">
        <v>1020</v>
      </c>
      <c r="AU27" s="7" t="str">
        <f t="shared" si="2"/>
        <v>December</v>
      </c>
      <c r="AV27" s="7" t="s">
        <v>22</v>
      </c>
      <c r="AW27" s="17">
        <f t="shared" si="3"/>
        <v>26</v>
      </c>
      <c r="AX27" s="18">
        <f t="shared" si="4"/>
        <v>0</v>
      </c>
      <c r="AY27" s="18">
        <f t="shared" si="5"/>
        <v>1</v>
      </c>
      <c r="AZ27" s="18">
        <f t="shared" si="6"/>
        <v>4</v>
      </c>
      <c r="BA27" s="28">
        <f t="shared" si="7"/>
        <v>31</v>
      </c>
      <c r="BB27" s="28">
        <f>Decreport[[#This Row],[Days]]-Decreport[[#This Row],[Absent]]</f>
        <v>31</v>
      </c>
      <c r="BC27" s="29">
        <v>30000</v>
      </c>
      <c r="BD27" s="29">
        <f>Decreport[[#This Row],[Salary]]/Decreport[[#This Row],[Days]]</f>
        <v>967.74193548387098</v>
      </c>
      <c r="BE27" s="29">
        <f>Decreport[[#This Row],[Per Day Salary]]*Decreport[[#This Row],[Absent]]</f>
        <v>0</v>
      </c>
      <c r="BF27" s="29">
        <f>Decreport[[#This Row],[Salary]]-Decreport[[#This Row],[Deduction]]</f>
        <v>30000</v>
      </c>
      <c r="BG27" s="30"/>
      <c r="BH27" s="35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</row>
    <row r="28" spans="4:100" ht="15" thickBot="1" x14ac:dyDescent="0.35">
      <c r="D28" s="31"/>
      <c r="E28" s="31"/>
      <c r="F28" s="31"/>
      <c r="G28" s="33"/>
      <c r="H28" s="6">
        <v>20</v>
      </c>
      <c r="I28" s="7">
        <v>1020</v>
      </c>
      <c r="J28" s="8" t="s">
        <v>22</v>
      </c>
      <c r="K28" s="17">
        <f t="shared" si="9"/>
        <v>4</v>
      </c>
      <c r="L28" s="18" t="s">
        <v>39</v>
      </c>
      <c r="M28" s="18" t="s">
        <v>39</v>
      </c>
      <c r="N28" s="18" t="s">
        <v>39</v>
      </c>
      <c r="O28" s="18" t="s">
        <v>39</v>
      </c>
      <c r="P28" s="18" t="s">
        <v>39</v>
      </c>
      <c r="Q28" s="18" t="s">
        <v>39</v>
      </c>
      <c r="R28" s="18" t="str">
        <f t="shared" si="11"/>
        <v>WO</v>
      </c>
      <c r="S28" s="18" t="s">
        <v>39</v>
      </c>
      <c r="T28" s="18" t="s">
        <v>39</v>
      </c>
      <c r="U28" s="18" t="s">
        <v>39</v>
      </c>
      <c r="V28" s="18" t="s">
        <v>39</v>
      </c>
      <c r="W28" s="18" t="s">
        <v>39</v>
      </c>
      <c r="X28" s="18" t="s">
        <v>39</v>
      </c>
      <c r="Y28" s="18" t="str">
        <f t="shared" si="11"/>
        <v>WO</v>
      </c>
      <c r="Z28" s="18" t="s">
        <v>39</v>
      </c>
      <c r="AA28" s="18" t="s">
        <v>39</v>
      </c>
      <c r="AB28" s="18" t="s">
        <v>39</v>
      </c>
      <c r="AC28" s="18" t="s">
        <v>39</v>
      </c>
      <c r="AD28" s="18" t="s">
        <v>39</v>
      </c>
      <c r="AE28" s="18" t="s">
        <v>39</v>
      </c>
      <c r="AF28" s="18" t="str">
        <f t="shared" si="12"/>
        <v>WO</v>
      </c>
      <c r="AG28" s="18" t="s">
        <v>39</v>
      </c>
      <c r="AH28" s="18" t="s">
        <v>39</v>
      </c>
      <c r="AI28" s="18" t="s">
        <v>39</v>
      </c>
      <c r="AJ28" s="18" t="s">
        <v>39</v>
      </c>
      <c r="AK28" s="18" t="s">
        <v>39</v>
      </c>
      <c r="AL28" s="18" t="s">
        <v>39</v>
      </c>
      <c r="AM28" s="18" t="str">
        <f t="shared" si="12"/>
        <v>WO</v>
      </c>
      <c r="AN28" s="18" t="s">
        <v>39</v>
      </c>
      <c r="AO28" s="18" t="s">
        <v>39</v>
      </c>
      <c r="AP28" s="19" t="s">
        <v>40</v>
      </c>
      <c r="AQ28" s="33"/>
      <c r="AR28" s="35"/>
      <c r="AS28" s="35"/>
      <c r="AT28" s="35"/>
      <c r="AU28" s="35"/>
      <c r="AV28" s="35"/>
      <c r="AW28" s="36"/>
      <c r="AX28" s="36"/>
      <c r="AY28" s="36"/>
      <c r="AZ28" s="36"/>
      <c r="BA28" s="36"/>
      <c r="BB28" s="36"/>
      <c r="BC28" s="35"/>
      <c r="BD28" s="35"/>
      <c r="BE28" s="35"/>
      <c r="BF28" s="35"/>
      <c r="BG28" s="35"/>
      <c r="BH28" s="35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1"/>
      <c r="CC28" s="31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</row>
    <row r="29" spans="4:100" x14ac:dyDescent="0.3">
      <c r="D29" s="31"/>
      <c r="E29" s="31"/>
      <c r="F29" s="31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5"/>
      <c r="AS29" s="35"/>
      <c r="AT29" s="35"/>
      <c r="AU29" s="35"/>
      <c r="AV29" s="35"/>
      <c r="AW29" s="36"/>
      <c r="AX29" s="36"/>
      <c r="AY29" s="36"/>
      <c r="AZ29" s="36"/>
      <c r="BA29" s="36"/>
      <c r="BB29" s="36"/>
      <c r="BC29" s="35"/>
      <c r="BD29" s="35"/>
      <c r="BE29" s="35"/>
      <c r="BF29" s="35"/>
      <c r="BG29" s="35"/>
      <c r="BH29" s="35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</row>
    <row r="30" spans="4:100" x14ac:dyDescent="0.3">
      <c r="D30" s="31"/>
      <c r="E30" s="31"/>
      <c r="F30" s="31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5"/>
      <c r="AS30" s="35"/>
      <c r="AT30" s="35"/>
      <c r="AU30" s="35"/>
      <c r="AV30" s="35"/>
      <c r="AW30" s="36"/>
      <c r="AX30" s="36"/>
      <c r="AY30" s="36"/>
      <c r="AZ30" s="36"/>
      <c r="BA30" s="36"/>
      <c r="BB30" s="36"/>
      <c r="BC30" s="35"/>
      <c r="BD30" s="35"/>
      <c r="BE30" s="35"/>
      <c r="BF30" s="35"/>
      <c r="BG30" s="35"/>
      <c r="BH30" s="35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/>
      <c r="CC30" s="31"/>
      <c r="CD30" s="31"/>
      <c r="CE30" s="31"/>
      <c r="CF30" s="31"/>
      <c r="CG30" s="31"/>
      <c r="CH30" s="31"/>
      <c r="CI30" s="31"/>
      <c r="CJ30" s="31"/>
      <c r="CK30" s="31"/>
      <c r="CL30" s="31"/>
      <c r="CM30" s="31"/>
      <c r="CN30" s="31"/>
      <c r="CO30" s="31"/>
      <c r="CP30" s="31"/>
      <c r="CQ30" s="31"/>
      <c r="CR30" s="31"/>
      <c r="CS30" s="31"/>
      <c r="CT30" s="31"/>
      <c r="CU30" s="31"/>
      <c r="CV30" s="31"/>
    </row>
    <row r="31" spans="4:100" x14ac:dyDescent="0.3"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2"/>
      <c r="AX31" s="32"/>
      <c r="AY31" s="32"/>
      <c r="AZ31" s="32"/>
      <c r="BA31" s="32"/>
      <c r="BB31" s="32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31"/>
      <c r="BZ31" s="31"/>
      <c r="CA31" s="31"/>
      <c r="CB31" s="31"/>
      <c r="CC31" s="31"/>
      <c r="CD31" s="31"/>
      <c r="CE31" s="31"/>
      <c r="CF31" s="31"/>
      <c r="CG31" s="31"/>
      <c r="CH31" s="31"/>
      <c r="CI31" s="31"/>
      <c r="CJ31" s="31"/>
      <c r="CK31" s="31"/>
      <c r="CL31" s="31"/>
      <c r="CM31" s="31"/>
      <c r="CN31" s="31"/>
      <c r="CO31" s="31"/>
      <c r="CP31" s="31"/>
      <c r="CQ31" s="31"/>
      <c r="CR31" s="31"/>
      <c r="CS31" s="31"/>
      <c r="CT31" s="31"/>
      <c r="CU31" s="31"/>
      <c r="CV31" s="31"/>
    </row>
    <row r="32" spans="4:100" x14ac:dyDescent="0.3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2"/>
      <c r="AX32" s="32"/>
      <c r="AY32" s="32"/>
      <c r="AZ32" s="32"/>
      <c r="BA32" s="32"/>
      <c r="BB32" s="32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/>
    </row>
    <row r="33" spans="1:100" x14ac:dyDescent="0.3"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2"/>
      <c r="AX33" s="32"/>
      <c r="AY33" s="32"/>
      <c r="AZ33" s="32"/>
      <c r="BA33" s="32"/>
      <c r="BB33" s="32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31"/>
    </row>
    <row r="34" spans="1:100" x14ac:dyDescent="0.3"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2"/>
      <c r="AX34" s="32"/>
      <c r="AY34" s="32"/>
      <c r="AZ34" s="32"/>
      <c r="BA34" s="32"/>
      <c r="BB34" s="32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</row>
    <row r="35" spans="1:100" x14ac:dyDescent="0.3"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2"/>
      <c r="AX35" s="32"/>
      <c r="AY35" s="32"/>
      <c r="AZ35" s="32"/>
      <c r="BA35" s="32"/>
      <c r="BB35" s="32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</row>
    <row r="36" spans="1:100" x14ac:dyDescent="0.3"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2"/>
      <c r="AX36" s="32"/>
      <c r="AY36" s="32"/>
      <c r="AZ36" s="32"/>
      <c r="BA36" s="32"/>
      <c r="BB36" s="32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</row>
    <row r="37" spans="1:100" x14ac:dyDescent="0.3"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2"/>
      <c r="AX37" s="32"/>
      <c r="AY37" s="32"/>
      <c r="AZ37" s="32"/>
      <c r="BA37" s="32"/>
      <c r="BB37" s="32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</row>
    <row r="38" spans="1:100" x14ac:dyDescent="0.3"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2"/>
      <c r="AX38" s="32"/>
      <c r="AY38" s="32"/>
      <c r="AZ38" s="32"/>
      <c r="BA38" s="32"/>
      <c r="BB38" s="32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31"/>
      <c r="CS38" s="31"/>
      <c r="CT38" s="31"/>
      <c r="CU38" s="31"/>
      <c r="CV38" s="31"/>
    </row>
    <row r="39" spans="1:100" x14ac:dyDescent="0.3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2"/>
      <c r="AX39" s="32"/>
      <c r="AY39" s="32"/>
      <c r="AZ39" s="32"/>
      <c r="BA39" s="32"/>
      <c r="BB39" s="32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  <c r="CN39" s="31"/>
      <c r="CO39" s="31"/>
      <c r="CP39" s="31"/>
      <c r="CQ39" s="31"/>
      <c r="CR39" s="31"/>
      <c r="CS39" s="31"/>
      <c r="CT39" s="31"/>
      <c r="CU39" s="31"/>
      <c r="CV39" s="31"/>
    </row>
    <row r="40" spans="1:100" x14ac:dyDescent="0.3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2"/>
      <c r="AX40" s="32"/>
      <c r="AY40" s="32"/>
      <c r="AZ40" s="32"/>
      <c r="BA40" s="32"/>
      <c r="BB40" s="32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/>
      <c r="CC40" s="31"/>
      <c r="CD40" s="31"/>
      <c r="CE40" s="31"/>
      <c r="CF40" s="31"/>
      <c r="CG40" s="31"/>
      <c r="CH40" s="31"/>
      <c r="CI40" s="31"/>
      <c r="CJ40" s="31"/>
      <c r="CK40" s="31"/>
      <c r="CL40" s="31"/>
      <c r="CM40" s="31"/>
      <c r="CN40" s="31"/>
      <c r="CO40" s="31"/>
      <c r="CP40" s="31"/>
      <c r="CQ40" s="31"/>
      <c r="CR40" s="31"/>
      <c r="CS40" s="31"/>
      <c r="CT40" s="31"/>
      <c r="CU40" s="31"/>
      <c r="CV40" s="31"/>
    </row>
    <row r="41" spans="1:100" x14ac:dyDescent="0.3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2"/>
      <c r="AX41" s="32"/>
      <c r="AY41" s="32"/>
      <c r="AZ41" s="32"/>
      <c r="BA41" s="32"/>
      <c r="BB41" s="32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</row>
    <row r="42" spans="1:100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2"/>
      <c r="AX42" s="32"/>
      <c r="AY42" s="32"/>
      <c r="AZ42" s="32"/>
      <c r="BA42" s="32"/>
      <c r="BB42" s="32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</row>
    <row r="43" spans="1:100" x14ac:dyDescent="0.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2"/>
      <c r="AX43" s="32"/>
      <c r="AY43" s="32"/>
      <c r="AZ43" s="32"/>
      <c r="BA43" s="32"/>
      <c r="BB43" s="32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/>
      <c r="CF43" s="31"/>
      <c r="CG43" s="31"/>
      <c r="CH43" s="31"/>
      <c r="CI43" s="31"/>
      <c r="CJ43" s="31"/>
      <c r="CK43" s="31"/>
      <c r="CL43" s="31"/>
      <c r="CM43" s="31"/>
      <c r="CN43" s="31"/>
      <c r="CO43" s="31"/>
      <c r="CP43" s="31"/>
      <c r="CQ43" s="31"/>
      <c r="CR43" s="31"/>
      <c r="CS43" s="31"/>
      <c r="CT43" s="31"/>
      <c r="CU43" s="31"/>
      <c r="CV43" s="31"/>
    </row>
    <row r="44" spans="1:100" x14ac:dyDescent="0.3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2"/>
      <c r="AX44" s="32"/>
      <c r="AY44" s="32"/>
      <c r="AZ44" s="32"/>
      <c r="BA44" s="32"/>
      <c r="BB44" s="32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  <c r="CF44" s="31"/>
      <c r="CG44" s="31"/>
      <c r="CH44" s="31"/>
      <c r="CI44" s="31"/>
      <c r="CJ44" s="31"/>
      <c r="CK44" s="31"/>
      <c r="CL44" s="31"/>
      <c r="CM44" s="31"/>
      <c r="CN44" s="31"/>
      <c r="CO44" s="31"/>
      <c r="CP44" s="31"/>
      <c r="CQ44" s="31"/>
      <c r="CR44" s="31"/>
      <c r="CS44" s="31"/>
      <c r="CT44" s="31"/>
      <c r="CU44" s="31"/>
      <c r="CV44" s="31"/>
    </row>
    <row r="45" spans="1:100" x14ac:dyDescent="0.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2"/>
      <c r="AX45" s="32"/>
      <c r="AY45" s="32"/>
      <c r="AZ45" s="32"/>
      <c r="BA45" s="32"/>
      <c r="BB45" s="32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</row>
    <row r="46" spans="1:100" x14ac:dyDescent="0.3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2"/>
      <c r="AX46" s="32"/>
      <c r="AY46" s="32"/>
      <c r="AZ46" s="32"/>
      <c r="BA46" s="32"/>
      <c r="BB46" s="32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/>
      <c r="CI46" s="31"/>
      <c r="CJ46" s="31"/>
      <c r="CK46" s="31"/>
      <c r="CL46" s="31"/>
      <c r="CM46" s="31"/>
      <c r="CN46" s="31"/>
      <c r="CO46" s="31"/>
      <c r="CP46" s="31"/>
      <c r="CQ46" s="31"/>
      <c r="CR46" s="31"/>
      <c r="CS46" s="31"/>
      <c r="CT46" s="31"/>
      <c r="CU46" s="31"/>
      <c r="CV46" s="31"/>
    </row>
    <row r="47" spans="1:100" x14ac:dyDescent="0.3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2"/>
      <c r="AX47" s="32"/>
      <c r="AY47" s="32"/>
      <c r="AZ47" s="32"/>
      <c r="BA47" s="32"/>
      <c r="BB47" s="32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31"/>
      <c r="CH47" s="31"/>
      <c r="CI47" s="31"/>
      <c r="CJ47" s="31"/>
      <c r="CK47" s="31"/>
      <c r="CL47" s="31"/>
      <c r="CM47" s="31"/>
      <c r="CN47" s="31"/>
      <c r="CO47" s="31"/>
      <c r="CP47" s="31"/>
      <c r="CQ47" s="31"/>
      <c r="CR47" s="31"/>
      <c r="CS47" s="31"/>
      <c r="CT47" s="31"/>
      <c r="CU47" s="31"/>
      <c r="CV47" s="31"/>
    </row>
    <row r="48" spans="1:100" x14ac:dyDescent="0.3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2"/>
      <c r="AX48" s="32"/>
      <c r="AY48" s="32"/>
      <c r="AZ48" s="32"/>
      <c r="BA48" s="32"/>
      <c r="BB48" s="32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/>
      <c r="CK48" s="31"/>
      <c r="CL48" s="31"/>
      <c r="CM48" s="31"/>
      <c r="CN48" s="31"/>
      <c r="CO48" s="31"/>
      <c r="CP48" s="31"/>
      <c r="CQ48" s="31"/>
      <c r="CR48" s="31"/>
      <c r="CS48" s="31"/>
      <c r="CT48" s="31"/>
      <c r="CU48" s="31"/>
      <c r="CV48" s="31"/>
    </row>
    <row r="49" spans="1:100" x14ac:dyDescent="0.3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2"/>
      <c r="AX49" s="32"/>
      <c r="AY49" s="32"/>
      <c r="AZ49" s="32"/>
      <c r="BA49" s="32"/>
      <c r="BB49" s="32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31"/>
      <c r="BU49" s="31"/>
      <c r="BV49" s="31"/>
      <c r="BW49" s="31"/>
      <c r="BX49" s="31"/>
      <c r="BY49" s="31"/>
      <c r="BZ49" s="31"/>
      <c r="CA49" s="31"/>
      <c r="CB49" s="31"/>
      <c r="CC49" s="31"/>
      <c r="CD49" s="31"/>
      <c r="CE49" s="31"/>
      <c r="CF49" s="31"/>
      <c r="CG49" s="31"/>
      <c r="CH49" s="31"/>
      <c r="CI49" s="31"/>
      <c r="CJ49" s="31"/>
      <c r="CK49" s="31"/>
      <c r="CL49" s="31"/>
      <c r="CM49" s="31"/>
      <c r="CN49" s="31"/>
      <c r="CO49" s="31"/>
      <c r="CP49" s="31"/>
      <c r="CQ49" s="31"/>
      <c r="CR49" s="31"/>
      <c r="CS49" s="31"/>
      <c r="CT49" s="31"/>
      <c r="CU49" s="31"/>
      <c r="CV49" s="31"/>
    </row>
    <row r="50" spans="1:100" x14ac:dyDescent="0.3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2"/>
      <c r="AX50" s="32"/>
      <c r="AY50" s="32"/>
      <c r="AZ50" s="32"/>
      <c r="BA50" s="32"/>
      <c r="BB50" s="32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/>
      <c r="CM50" s="31"/>
      <c r="CN50" s="31"/>
      <c r="CO50" s="31"/>
      <c r="CP50" s="31"/>
      <c r="CQ50" s="31"/>
      <c r="CR50" s="31"/>
      <c r="CS50" s="31"/>
      <c r="CT50" s="31"/>
      <c r="CU50" s="31"/>
      <c r="CV50" s="31"/>
    </row>
    <row r="51" spans="1:100" x14ac:dyDescent="0.3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2"/>
      <c r="AX51" s="32"/>
      <c r="AY51" s="32"/>
      <c r="AZ51" s="32"/>
      <c r="BA51" s="32"/>
      <c r="BB51" s="32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BV51" s="31"/>
      <c r="BW51" s="31"/>
      <c r="BX51" s="31"/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31"/>
      <c r="CM51" s="31"/>
      <c r="CN51" s="31"/>
      <c r="CO51" s="31"/>
      <c r="CP51" s="31"/>
      <c r="CQ51" s="31"/>
      <c r="CR51" s="31"/>
      <c r="CS51" s="31"/>
      <c r="CT51" s="31"/>
      <c r="CU51" s="31"/>
      <c r="CV51" s="31"/>
    </row>
    <row r="52" spans="1:100" x14ac:dyDescent="0.3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2"/>
      <c r="AX52" s="32"/>
      <c r="AY52" s="32"/>
      <c r="AZ52" s="32"/>
      <c r="BA52" s="32"/>
      <c r="BB52" s="32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  <c r="CJ52" s="31"/>
      <c r="CK52" s="31"/>
      <c r="CL52" s="31"/>
      <c r="CM52" s="31"/>
      <c r="CN52" s="31"/>
      <c r="CO52" s="31"/>
      <c r="CP52" s="31"/>
      <c r="CQ52" s="31"/>
      <c r="CR52" s="31"/>
      <c r="CS52" s="31"/>
      <c r="CT52" s="31"/>
      <c r="CU52" s="31"/>
      <c r="CV52" s="31"/>
    </row>
    <row r="53" spans="1:100" x14ac:dyDescent="0.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2"/>
      <c r="AX53" s="32"/>
      <c r="AY53" s="32"/>
      <c r="AZ53" s="32"/>
      <c r="BA53" s="32"/>
      <c r="BB53" s="32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31"/>
      <c r="BV53" s="31"/>
      <c r="BW53" s="31"/>
      <c r="BX53" s="31"/>
      <c r="BY53" s="31"/>
      <c r="BZ53" s="31"/>
      <c r="CA53" s="31"/>
      <c r="CB53" s="31"/>
      <c r="CC53" s="31"/>
      <c r="CD53" s="31"/>
      <c r="CE53" s="31"/>
      <c r="CF53" s="31"/>
      <c r="CG53" s="31"/>
      <c r="CH53" s="31"/>
      <c r="CI53" s="31"/>
      <c r="CJ53" s="31"/>
      <c r="CK53" s="31"/>
      <c r="CL53" s="31"/>
      <c r="CM53" s="31"/>
      <c r="CN53" s="31"/>
      <c r="CO53" s="31"/>
      <c r="CP53" s="31"/>
      <c r="CQ53" s="31"/>
      <c r="CR53" s="31"/>
      <c r="CS53" s="31"/>
      <c r="CT53" s="31"/>
      <c r="CU53" s="31"/>
      <c r="CV53" s="31"/>
    </row>
    <row r="54" spans="1:100" x14ac:dyDescent="0.3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2"/>
      <c r="AX54" s="32"/>
      <c r="AY54" s="32"/>
      <c r="AZ54" s="32"/>
      <c r="BA54" s="32"/>
      <c r="BB54" s="32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  <c r="CL54" s="31"/>
      <c r="CM54" s="31"/>
      <c r="CN54" s="31"/>
      <c r="CO54" s="31"/>
      <c r="CP54" s="31"/>
      <c r="CQ54" s="31"/>
      <c r="CR54" s="31"/>
      <c r="CS54" s="31"/>
      <c r="CT54" s="31"/>
      <c r="CU54" s="31"/>
      <c r="CV54" s="31"/>
    </row>
    <row r="55" spans="1:100" x14ac:dyDescent="0.3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2"/>
      <c r="AX55" s="32"/>
      <c r="AY55" s="32"/>
      <c r="AZ55" s="32"/>
      <c r="BA55" s="32"/>
      <c r="BB55" s="32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  <c r="BU55" s="31"/>
      <c r="BV55" s="31"/>
      <c r="BW55" s="31"/>
      <c r="BX55" s="31"/>
      <c r="BY55" s="31"/>
      <c r="BZ55" s="31"/>
      <c r="CA55" s="31"/>
      <c r="CB55" s="31"/>
      <c r="CC55" s="31"/>
      <c r="CD55" s="31"/>
      <c r="CE55" s="31"/>
      <c r="CF55" s="31"/>
      <c r="CG55" s="31"/>
      <c r="CH55" s="31"/>
      <c r="CI55" s="31"/>
      <c r="CJ55" s="31"/>
      <c r="CK55" s="31"/>
      <c r="CL55" s="31"/>
      <c r="CM55" s="31"/>
      <c r="CN55" s="31"/>
      <c r="CO55" s="31"/>
      <c r="CP55" s="31"/>
      <c r="CQ55" s="31"/>
      <c r="CR55" s="31"/>
      <c r="CS55" s="31"/>
      <c r="CT55" s="31"/>
      <c r="CU55" s="31"/>
      <c r="CV55" s="31"/>
    </row>
    <row r="56" spans="1:100" x14ac:dyDescent="0.3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2"/>
      <c r="AX56" s="32"/>
      <c r="AY56" s="32"/>
      <c r="AZ56" s="32"/>
      <c r="BA56" s="32"/>
      <c r="BB56" s="32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  <c r="BS56" s="31"/>
      <c r="BT56" s="31"/>
      <c r="BU56" s="31"/>
      <c r="BV56" s="31"/>
      <c r="BW56" s="31"/>
      <c r="BX56" s="31"/>
      <c r="BY56" s="31"/>
      <c r="BZ56" s="31"/>
      <c r="CA56" s="31"/>
      <c r="CB56" s="31"/>
      <c r="CC56" s="31"/>
      <c r="CD56" s="31"/>
      <c r="CE56" s="31"/>
      <c r="CF56" s="31"/>
      <c r="CG56" s="31"/>
      <c r="CH56" s="31"/>
      <c r="CI56" s="31"/>
      <c r="CJ56" s="31"/>
      <c r="CK56" s="31"/>
      <c r="CL56" s="31"/>
      <c r="CM56" s="31"/>
      <c r="CN56" s="31"/>
      <c r="CO56" s="31"/>
      <c r="CP56" s="31"/>
      <c r="CQ56" s="31"/>
      <c r="CR56" s="31"/>
      <c r="CS56" s="31"/>
      <c r="CT56" s="31"/>
      <c r="CU56" s="31"/>
      <c r="CV56" s="31"/>
    </row>
    <row r="57" spans="1:100" x14ac:dyDescent="0.3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2"/>
      <c r="AX57" s="32"/>
      <c r="AY57" s="32"/>
      <c r="AZ57" s="32"/>
      <c r="BA57" s="32"/>
      <c r="BB57" s="32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31"/>
    </row>
    <row r="58" spans="1:100" x14ac:dyDescent="0.3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2"/>
      <c r="AX58" s="32"/>
      <c r="AY58" s="32"/>
      <c r="AZ58" s="32"/>
      <c r="BA58" s="32"/>
      <c r="BB58" s="32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  <c r="BR58" s="31"/>
      <c r="BS58" s="31"/>
      <c r="BT58" s="31"/>
      <c r="BU58" s="31"/>
      <c r="BV58" s="31"/>
      <c r="BW58" s="31"/>
      <c r="BX58" s="31"/>
      <c r="BY58" s="31"/>
      <c r="BZ58" s="31"/>
      <c r="CA58" s="31"/>
      <c r="CB58" s="31"/>
      <c r="CC58" s="31"/>
      <c r="CD58" s="31"/>
      <c r="CE58" s="31"/>
      <c r="CF58" s="31"/>
      <c r="CG58" s="31"/>
      <c r="CH58" s="31"/>
      <c r="CI58" s="31"/>
      <c r="CJ58" s="31"/>
      <c r="CK58" s="31"/>
      <c r="CL58" s="31"/>
      <c r="CM58" s="31"/>
      <c r="CN58" s="31"/>
      <c r="CO58" s="31"/>
      <c r="CP58" s="31"/>
      <c r="CQ58" s="31"/>
      <c r="CR58" s="31"/>
      <c r="CS58" s="31"/>
      <c r="CT58" s="31"/>
      <c r="CU58" s="31"/>
      <c r="CV58" s="31"/>
    </row>
    <row r="59" spans="1:100" x14ac:dyDescent="0.3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2"/>
      <c r="AX59" s="32"/>
      <c r="AY59" s="32"/>
      <c r="AZ59" s="32"/>
      <c r="BA59" s="32"/>
      <c r="BB59" s="32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  <c r="BR59" s="31"/>
      <c r="BS59" s="31"/>
      <c r="BT59" s="31"/>
      <c r="BU59" s="31"/>
      <c r="BV59" s="31"/>
      <c r="BW59" s="31"/>
      <c r="BX59" s="31"/>
      <c r="BY59" s="31"/>
      <c r="BZ59" s="31"/>
      <c r="CA59" s="31"/>
      <c r="CB59" s="31"/>
      <c r="CC59" s="31"/>
      <c r="CD59" s="31"/>
      <c r="CE59" s="31"/>
      <c r="CF59" s="31"/>
      <c r="CG59" s="31"/>
      <c r="CH59" s="31"/>
      <c r="CI59" s="31"/>
      <c r="CJ59" s="31"/>
      <c r="CK59" s="31"/>
      <c r="CL59" s="31"/>
      <c r="CM59" s="31"/>
      <c r="CN59" s="31"/>
      <c r="CO59" s="31"/>
      <c r="CP59" s="31"/>
      <c r="CQ59" s="31"/>
      <c r="CR59" s="31"/>
      <c r="CS59" s="31"/>
      <c r="CT59" s="31"/>
      <c r="CU59" s="31"/>
      <c r="CV59" s="31"/>
    </row>
    <row r="60" spans="1:100" x14ac:dyDescent="0.3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2"/>
      <c r="AX60" s="32"/>
      <c r="AY60" s="32"/>
      <c r="AZ60" s="32"/>
      <c r="BA60" s="32"/>
      <c r="BB60" s="32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</row>
    <row r="61" spans="1:100" x14ac:dyDescent="0.3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2"/>
      <c r="AX61" s="32"/>
      <c r="AY61" s="32"/>
      <c r="AZ61" s="32"/>
      <c r="BA61" s="32"/>
      <c r="BB61" s="32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31"/>
    </row>
    <row r="62" spans="1:100" x14ac:dyDescent="0.3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2"/>
      <c r="AX62" s="32"/>
      <c r="AY62" s="32"/>
      <c r="AZ62" s="32"/>
      <c r="BA62" s="32"/>
      <c r="BB62" s="32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  <c r="BQ62" s="31"/>
      <c r="BR62" s="31"/>
      <c r="BS62" s="31"/>
      <c r="BT62" s="31"/>
      <c r="BU62" s="31"/>
      <c r="BV62" s="31"/>
      <c r="BW62" s="31"/>
      <c r="BX62" s="31"/>
      <c r="BY62" s="31"/>
      <c r="BZ62" s="31"/>
      <c r="CA62" s="31"/>
      <c r="CB62" s="31"/>
      <c r="CC62" s="31"/>
      <c r="CD62" s="31"/>
      <c r="CE62" s="31"/>
      <c r="CF62" s="31"/>
      <c r="CG62" s="31"/>
      <c r="CH62" s="31"/>
      <c r="CI62" s="31"/>
      <c r="CJ62" s="31"/>
      <c r="CK62" s="31"/>
      <c r="CL62" s="31"/>
      <c r="CM62" s="31"/>
      <c r="CN62" s="31"/>
      <c r="CO62" s="31"/>
      <c r="CP62" s="31"/>
      <c r="CQ62" s="31"/>
      <c r="CR62" s="31"/>
      <c r="CS62" s="31"/>
      <c r="CT62" s="31"/>
      <c r="CU62" s="31"/>
      <c r="CV62" s="31"/>
    </row>
    <row r="63" spans="1:100" x14ac:dyDescent="0.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2"/>
      <c r="AX63" s="32"/>
      <c r="AY63" s="32"/>
      <c r="AZ63" s="32"/>
      <c r="BA63" s="32"/>
      <c r="BB63" s="32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  <c r="BR63" s="31"/>
      <c r="BS63" s="31"/>
      <c r="BT63" s="31"/>
      <c r="BU63" s="31"/>
      <c r="BV63" s="31"/>
      <c r="BW63" s="31"/>
      <c r="BX63" s="31"/>
      <c r="BY63" s="31"/>
      <c r="BZ63" s="31"/>
      <c r="CA63" s="31"/>
      <c r="CB63" s="31"/>
      <c r="CC63" s="31"/>
      <c r="CD63" s="31"/>
      <c r="CE63" s="31"/>
      <c r="CF63" s="31"/>
      <c r="CG63" s="31"/>
      <c r="CH63" s="31"/>
      <c r="CI63" s="31"/>
      <c r="CJ63" s="31"/>
      <c r="CK63" s="31"/>
      <c r="CL63" s="31"/>
      <c r="CM63" s="31"/>
      <c r="CN63" s="31"/>
      <c r="CO63" s="31"/>
      <c r="CP63" s="31"/>
      <c r="CQ63" s="31"/>
      <c r="CR63" s="31"/>
      <c r="CS63" s="31"/>
      <c r="CT63" s="31"/>
      <c r="CU63" s="31"/>
      <c r="CV63" s="31"/>
    </row>
    <row r="64" spans="1:100" x14ac:dyDescent="0.3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2"/>
      <c r="AX64" s="32"/>
      <c r="AY64" s="32"/>
      <c r="AZ64" s="32"/>
      <c r="BA64" s="32"/>
      <c r="BB64" s="32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  <c r="BQ64" s="31"/>
      <c r="BR64" s="31"/>
      <c r="BS64" s="31"/>
      <c r="BT64" s="31"/>
      <c r="BU64" s="31"/>
      <c r="BV64" s="31"/>
      <c r="BW64" s="31"/>
      <c r="BX64" s="31"/>
      <c r="BY64" s="31"/>
      <c r="BZ64" s="31"/>
      <c r="CA64" s="31"/>
      <c r="CB64" s="31"/>
      <c r="CC64" s="31"/>
      <c r="CD64" s="31"/>
      <c r="CE64" s="31"/>
      <c r="CF64" s="31"/>
      <c r="CG64" s="31"/>
      <c r="CH64" s="31"/>
      <c r="CI64" s="31"/>
      <c r="CJ64" s="31"/>
      <c r="CK64" s="31"/>
      <c r="CL64" s="31"/>
      <c r="CM64" s="31"/>
      <c r="CN64" s="31"/>
      <c r="CO64" s="31"/>
      <c r="CP64" s="31"/>
      <c r="CQ64" s="31"/>
      <c r="CR64" s="31"/>
      <c r="CS64" s="31"/>
      <c r="CT64" s="31"/>
      <c r="CU64" s="31"/>
      <c r="CV64" s="31"/>
    </row>
    <row r="65" spans="1:100" x14ac:dyDescent="0.3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2"/>
      <c r="AX65" s="32"/>
      <c r="AY65" s="32"/>
      <c r="AZ65" s="32"/>
      <c r="BA65" s="32"/>
      <c r="BB65" s="32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  <c r="BR65" s="31"/>
      <c r="BS65" s="31"/>
      <c r="BT65" s="31"/>
      <c r="BU65" s="31"/>
      <c r="BV65" s="31"/>
      <c r="BW65" s="31"/>
      <c r="BX65" s="31"/>
      <c r="BY65" s="31"/>
      <c r="BZ65" s="31"/>
      <c r="CA65" s="31"/>
      <c r="CB65" s="31"/>
      <c r="CC65" s="31"/>
      <c r="CD65" s="31"/>
      <c r="CE65" s="31"/>
      <c r="CF65" s="31"/>
      <c r="CG65" s="31"/>
      <c r="CH65" s="31"/>
      <c r="CI65" s="31"/>
      <c r="CJ65" s="31"/>
      <c r="CK65" s="31"/>
      <c r="CL65" s="31"/>
      <c r="CM65" s="31"/>
      <c r="CN65" s="31"/>
      <c r="CO65" s="31"/>
      <c r="CP65" s="31"/>
      <c r="CQ65" s="31"/>
      <c r="CR65" s="31"/>
      <c r="CS65" s="31"/>
      <c r="CT65" s="31"/>
      <c r="CU65" s="31"/>
      <c r="CV65" s="31"/>
    </row>
    <row r="66" spans="1:100" x14ac:dyDescent="0.3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2"/>
      <c r="AX66" s="32"/>
      <c r="AY66" s="32"/>
      <c r="AZ66" s="32"/>
      <c r="BA66" s="32"/>
      <c r="BB66" s="32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  <c r="BR66" s="31"/>
      <c r="BS66" s="31"/>
      <c r="BT66" s="31"/>
      <c r="BU66" s="31"/>
      <c r="BV66" s="31"/>
      <c r="BW66" s="31"/>
      <c r="BX66" s="31"/>
      <c r="BY66" s="31"/>
      <c r="BZ66" s="31"/>
      <c r="CA66" s="31"/>
      <c r="CB66" s="31"/>
      <c r="CC66" s="31"/>
      <c r="CD66" s="31"/>
      <c r="CE66" s="31"/>
      <c r="CF66" s="31"/>
      <c r="CG66" s="31"/>
      <c r="CH66" s="31"/>
      <c r="CI66" s="31"/>
      <c r="CJ66" s="31"/>
      <c r="CK66" s="31"/>
      <c r="CL66" s="31"/>
      <c r="CM66" s="31"/>
      <c r="CN66" s="31"/>
      <c r="CO66" s="31"/>
      <c r="CP66" s="31"/>
      <c r="CQ66" s="31"/>
      <c r="CR66" s="31"/>
      <c r="CS66" s="31"/>
      <c r="CT66" s="31"/>
      <c r="CU66" s="31"/>
      <c r="CV66" s="31"/>
    </row>
    <row r="67" spans="1:100" x14ac:dyDescent="0.3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2"/>
      <c r="AX67" s="32"/>
      <c r="AY67" s="32"/>
      <c r="AZ67" s="32"/>
      <c r="BA67" s="32"/>
      <c r="BB67" s="32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  <c r="BS67" s="31"/>
      <c r="BT67" s="31"/>
      <c r="BU67" s="31"/>
      <c r="BV67" s="31"/>
      <c r="BW67" s="31"/>
      <c r="BX67" s="31"/>
      <c r="BY67" s="31"/>
      <c r="BZ67" s="31"/>
      <c r="CA67" s="31"/>
      <c r="CB67" s="31"/>
      <c r="CC67" s="31"/>
      <c r="CD67" s="31"/>
      <c r="CE67" s="31"/>
      <c r="CF67" s="31"/>
      <c r="CG67" s="31"/>
      <c r="CH67" s="31"/>
      <c r="CI67" s="31"/>
      <c r="CJ67" s="31"/>
      <c r="CK67" s="31"/>
      <c r="CL67" s="31"/>
      <c r="CM67" s="31"/>
      <c r="CN67" s="31"/>
      <c r="CO67" s="31"/>
      <c r="CP67" s="31"/>
      <c r="CQ67" s="31"/>
      <c r="CR67" s="31"/>
      <c r="CS67" s="31"/>
      <c r="CT67" s="31"/>
      <c r="CU67" s="31"/>
      <c r="CV67" s="31"/>
    </row>
    <row r="68" spans="1:100" x14ac:dyDescent="0.3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2"/>
      <c r="AX68" s="32"/>
      <c r="AY68" s="32"/>
      <c r="AZ68" s="32"/>
      <c r="BA68" s="32"/>
      <c r="BB68" s="32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31"/>
      <c r="CJ68" s="31"/>
      <c r="CK68" s="31"/>
      <c r="CL68" s="31"/>
      <c r="CM68" s="31"/>
      <c r="CN68" s="31"/>
      <c r="CO68" s="31"/>
      <c r="CP68" s="31"/>
      <c r="CQ68" s="31"/>
      <c r="CR68" s="31"/>
      <c r="CS68" s="31"/>
      <c r="CT68" s="31"/>
      <c r="CU68" s="31"/>
      <c r="CV68" s="31"/>
    </row>
    <row r="69" spans="1:100" x14ac:dyDescent="0.3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2"/>
      <c r="AX69" s="32"/>
      <c r="AY69" s="32"/>
      <c r="AZ69" s="32"/>
      <c r="BA69" s="32"/>
      <c r="BB69" s="32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31"/>
      <c r="CM69" s="31"/>
      <c r="CN69" s="31"/>
      <c r="CO69" s="31"/>
      <c r="CP69" s="31"/>
      <c r="CQ69" s="31"/>
      <c r="CR69" s="31"/>
      <c r="CS69" s="31"/>
      <c r="CT69" s="31"/>
      <c r="CU69" s="31"/>
      <c r="CV69" s="31"/>
    </row>
    <row r="70" spans="1:100" x14ac:dyDescent="0.3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2"/>
      <c r="AX70" s="32"/>
      <c r="AY70" s="32"/>
      <c r="AZ70" s="32"/>
      <c r="BA70" s="32"/>
      <c r="BB70" s="32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  <c r="BR70" s="31"/>
      <c r="BS70" s="31"/>
      <c r="BT70" s="31"/>
      <c r="BU70" s="31"/>
      <c r="BV70" s="31"/>
      <c r="BW70" s="31"/>
      <c r="BX70" s="31"/>
      <c r="BY70" s="31"/>
      <c r="BZ70" s="31"/>
      <c r="CA70" s="31"/>
      <c r="CB70" s="31"/>
      <c r="CC70" s="31"/>
      <c r="CD70" s="31"/>
      <c r="CE70" s="31"/>
      <c r="CF70" s="31"/>
      <c r="CG70" s="31"/>
      <c r="CH70" s="31"/>
      <c r="CI70" s="31"/>
      <c r="CJ70" s="31"/>
      <c r="CK70" s="31"/>
      <c r="CL70" s="31"/>
      <c r="CM70" s="31"/>
      <c r="CN70" s="31"/>
      <c r="CO70" s="31"/>
      <c r="CP70" s="31"/>
      <c r="CQ70" s="31"/>
      <c r="CR70" s="31"/>
      <c r="CS70" s="31"/>
      <c r="CT70" s="31"/>
      <c r="CU70" s="31"/>
      <c r="CV70" s="31"/>
    </row>
    <row r="71" spans="1:100" x14ac:dyDescent="0.3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2"/>
      <c r="AX71" s="32"/>
      <c r="AY71" s="32"/>
      <c r="AZ71" s="32"/>
      <c r="BA71" s="32"/>
      <c r="BB71" s="32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  <c r="BS71" s="31"/>
      <c r="BT71" s="31"/>
      <c r="BU71" s="31"/>
      <c r="BV71" s="31"/>
      <c r="BW71" s="31"/>
      <c r="BX71" s="31"/>
      <c r="BY71" s="31"/>
      <c r="BZ71" s="31"/>
      <c r="CA71" s="31"/>
      <c r="CB71" s="31"/>
      <c r="CC71" s="31"/>
      <c r="CD71" s="31"/>
      <c r="CE71" s="31"/>
      <c r="CF71" s="31"/>
      <c r="CG71" s="31"/>
      <c r="CH71" s="31"/>
      <c r="CI71" s="31"/>
      <c r="CJ71" s="31"/>
      <c r="CK71" s="31"/>
      <c r="CL71" s="31"/>
      <c r="CM71" s="31"/>
      <c r="CN71" s="31"/>
      <c r="CO71" s="31"/>
      <c r="CP71" s="31"/>
      <c r="CQ71" s="31"/>
      <c r="CR71" s="31"/>
      <c r="CS71" s="31"/>
      <c r="CT71" s="31"/>
      <c r="CU71" s="31"/>
      <c r="CV71" s="31"/>
    </row>
    <row r="72" spans="1:100" x14ac:dyDescent="0.3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2"/>
      <c r="AX72" s="32"/>
      <c r="AY72" s="32"/>
      <c r="AZ72" s="32"/>
      <c r="BA72" s="32"/>
      <c r="BB72" s="32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  <c r="BS72" s="31"/>
      <c r="BT72" s="31"/>
      <c r="BU72" s="31"/>
      <c r="BV72" s="31"/>
      <c r="BW72" s="31"/>
      <c r="BX72" s="31"/>
      <c r="BY72" s="31"/>
      <c r="BZ72" s="31"/>
      <c r="CA72" s="31"/>
      <c r="CB72" s="31"/>
      <c r="CC72" s="31"/>
      <c r="CD72" s="31"/>
      <c r="CE72" s="31"/>
      <c r="CF72" s="31"/>
      <c r="CG72" s="31"/>
      <c r="CH72" s="31"/>
      <c r="CI72" s="31"/>
      <c r="CJ72" s="31"/>
      <c r="CK72" s="31"/>
      <c r="CL72" s="31"/>
      <c r="CM72" s="31"/>
      <c r="CN72" s="31"/>
      <c r="CO72" s="31"/>
      <c r="CP72" s="31"/>
      <c r="CQ72" s="31"/>
      <c r="CR72" s="31"/>
      <c r="CS72" s="31"/>
      <c r="CT72" s="31"/>
      <c r="CU72" s="31"/>
      <c r="CV72" s="31"/>
    </row>
    <row r="73" spans="1:100" x14ac:dyDescent="0.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2"/>
      <c r="AX73" s="32"/>
      <c r="AY73" s="32"/>
      <c r="AZ73" s="32"/>
      <c r="BA73" s="32"/>
      <c r="BB73" s="32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1"/>
      <c r="BP73" s="31"/>
      <c r="BQ73" s="31"/>
      <c r="BR73" s="31"/>
      <c r="BS73" s="31"/>
      <c r="BT73" s="31"/>
      <c r="BU73" s="31"/>
      <c r="BV73" s="31"/>
      <c r="BW73" s="31"/>
      <c r="BX73" s="31"/>
      <c r="BY73" s="31"/>
      <c r="BZ73" s="31"/>
      <c r="CA73" s="31"/>
      <c r="CB73" s="31"/>
      <c r="CC73" s="31"/>
      <c r="CD73" s="31"/>
      <c r="CE73" s="31"/>
      <c r="CF73" s="31"/>
      <c r="CG73" s="31"/>
      <c r="CH73" s="31"/>
      <c r="CI73" s="31"/>
      <c r="CJ73" s="31"/>
      <c r="CK73" s="31"/>
      <c r="CL73" s="31"/>
      <c r="CM73" s="31"/>
      <c r="CN73" s="31"/>
      <c r="CO73" s="31"/>
      <c r="CP73" s="31"/>
      <c r="CQ73" s="31"/>
      <c r="CR73" s="31"/>
      <c r="CS73" s="31"/>
      <c r="CT73" s="31"/>
      <c r="CU73" s="31"/>
      <c r="CV73" s="31"/>
    </row>
    <row r="74" spans="1:100" x14ac:dyDescent="0.3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2"/>
      <c r="AX74" s="32"/>
      <c r="AY74" s="32"/>
      <c r="AZ74" s="32"/>
      <c r="BA74" s="32"/>
      <c r="BB74" s="32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1"/>
      <c r="BP74" s="31"/>
      <c r="BQ74" s="31"/>
      <c r="BR74" s="31"/>
      <c r="BS74" s="31"/>
      <c r="BT74" s="31"/>
      <c r="BU74" s="31"/>
      <c r="BV74" s="31"/>
      <c r="BW74" s="31"/>
      <c r="BX74" s="31"/>
      <c r="BY74" s="31"/>
      <c r="BZ74" s="31"/>
      <c r="CA74" s="31"/>
      <c r="CB74" s="31"/>
      <c r="CC74" s="31"/>
      <c r="CD74" s="31"/>
      <c r="CE74" s="31"/>
      <c r="CF74" s="31"/>
      <c r="CG74" s="31"/>
      <c r="CH74" s="31"/>
      <c r="CI74" s="31"/>
      <c r="CJ74" s="31"/>
      <c r="CK74" s="31"/>
      <c r="CL74" s="31"/>
      <c r="CM74" s="31"/>
      <c r="CN74" s="31"/>
      <c r="CO74" s="31"/>
      <c r="CP74" s="31"/>
      <c r="CQ74" s="31"/>
      <c r="CR74" s="31"/>
      <c r="CS74" s="31"/>
      <c r="CT74" s="31"/>
      <c r="CU74" s="31"/>
      <c r="CV74" s="31"/>
    </row>
    <row r="75" spans="1:100" x14ac:dyDescent="0.3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2"/>
      <c r="AX75" s="32"/>
      <c r="AY75" s="32"/>
      <c r="AZ75" s="32"/>
      <c r="BA75" s="32"/>
      <c r="BB75" s="32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1"/>
      <c r="BP75" s="31"/>
      <c r="BQ75" s="31"/>
      <c r="BR75" s="31"/>
      <c r="BS75" s="31"/>
      <c r="BT75" s="31"/>
      <c r="BU75" s="31"/>
      <c r="BV75" s="31"/>
      <c r="BW75" s="31"/>
      <c r="BX75" s="31"/>
      <c r="BY75" s="31"/>
      <c r="BZ75" s="31"/>
      <c r="CA75" s="31"/>
      <c r="CB75" s="31"/>
      <c r="CC75" s="31"/>
      <c r="CD75" s="31"/>
      <c r="CE75" s="31"/>
      <c r="CF75" s="31"/>
      <c r="CG75" s="31"/>
      <c r="CH75" s="31"/>
      <c r="CI75" s="31"/>
      <c r="CJ75" s="31"/>
      <c r="CK75" s="31"/>
      <c r="CL75" s="31"/>
      <c r="CM75" s="31"/>
      <c r="CN75" s="31"/>
      <c r="CO75" s="31"/>
      <c r="CP75" s="31"/>
      <c r="CQ75" s="31"/>
      <c r="CR75" s="31"/>
      <c r="CS75" s="31"/>
      <c r="CT75" s="31"/>
      <c r="CU75" s="31"/>
      <c r="CV75" s="31"/>
    </row>
    <row r="76" spans="1:100" x14ac:dyDescent="0.3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2"/>
      <c r="AX76" s="32"/>
      <c r="AY76" s="32"/>
      <c r="AZ76" s="32"/>
      <c r="BA76" s="32"/>
      <c r="BB76" s="32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1"/>
      <c r="BP76" s="31"/>
      <c r="BQ76" s="31"/>
      <c r="BR76" s="31"/>
      <c r="BS76" s="31"/>
      <c r="BT76" s="31"/>
      <c r="BU76" s="31"/>
      <c r="BV76" s="31"/>
      <c r="BW76" s="31"/>
      <c r="BX76" s="31"/>
      <c r="BY76" s="31"/>
      <c r="BZ76" s="31"/>
      <c r="CA76" s="31"/>
      <c r="CB76" s="31"/>
      <c r="CC76" s="31"/>
      <c r="CD76" s="31"/>
      <c r="CE76" s="31"/>
      <c r="CF76" s="31"/>
      <c r="CG76" s="31"/>
      <c r="CH76" s="31"/>
      <c r="CI76" s="31"/>
      <c r="CJ76" s="31"/>
      <c r="CK76" s="31"/>
      <c r="CL76" s="31"/>
      <c r="CM76" s="31"/>
      <c r="CN76" s="31"/>
      <c r="CO76" s="31"/>
      <c r="CP76" s="31"/>
      <c r="CQ76" s="31"/>
      <c r="CR76" s="31"/>
      <c r="CS76" s="31"/>
      <c r="CT76" s="31"/>
      <c r="CU76" s="31"/>
      <c r="CV76" s="31"/>
    </row>
    <row r="77" spans="1:100" x14ac:dyDescent="0.3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2"/>
      <c r="AX77" s="32"/>
      <c r="AY77" s="32"/>
      <c r="AZ77" s="32"/>
      <c r="BA77" s="32"/>
      <c r="BB77" s="32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1"/>
      <c r="BP77" s="31"/>
      <c r="BQ77" s="31"/>
      <c r="BR77" s="31"/>
      <c r="BS77" s="31"/>
      <c r="BT77" s="31"/>
      <c r="BU77" s="31"/>
      <c r="BV77" s="31"/>
      <c r="BW77" s="31"/>
      <c r="BX77" s="31"/>
      <c r="BY77" s="31"/>
      <c r="BZ77" s="31"/>
      <c r="CA77" s="31"/>
      <c r="CB77" s="31"/>
      <c r="CC77" s="31"/>
      <c r="CD77" s="31"/>
      <c r="CE77" s="31"/>
      <c r="CF77" s="31"/>
      <c r="CG77" s="31"/>
      <c r="CH77" s="31"/>
      <c r="CI77" s="31"/>
      <c r="CJ77" s="31"/>
      <c r="CK77" s="31"/>
      <c r="CL77" s="31"/>
      <c r="CM77" s="31"/>
      <c r="CN77" s="31"/>
      <c r="CO77" s="31"/>
      <c r="CP77" s="31"/>
      <c r="CQ77" s="31"/>
      <c r="CR77" s="31"/>
      <c r="CS77" s="31"/>
      <c r="CT77" s="31"/>
      <c r="CU77" s="31"/>
      <c r="CV77" s="31"/>
    </row>
    <row r="78" spans="1:100" x14ac:dyDescent="0.3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2"/>
      <c r="AX78" s="32"/>
      <c r="AY78" s="32"/>
      <c r="AZ78" s="32"/>
      <c r="BA78" s="32"/>
      <c r="BB78" s="32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1"/>
      <c r="BQ78" s="31"/>
      <c r="BR78" s="31"/>
      <c r="BS78" s="31"/>
      <c r="BT78" s="31"/>
      <c r="BU78" s="31"/>
      <c r="BV78" s="31"/>
      <c r="BW78" s="31"/>
      <c r="BX78" s="31"/>
      <c r="BY78" s="31"/>
      <c r="BZ78" s="31"/>
      <c r="CA78" s="31"/>
      <c r="CB78" s="31"/>
      <c r="CC78" s="31"/>
      <c r="CD78" s="31"/>
      <c r="CE78" s="31"/>
      <c r="CF78" s="31"/>
      <c r="CG78" s="31"/>
      <c r="CH78" s="31"/>
      <c r="CI78" s="31"/>
      <c r="CJ78" s="31"/>
      <c r="CK78" s="31"/>
      <c r="CL78" s="31"/>
      <c r="CM78" s="31"/>
      <c r="CN78" s="31"/>
      <c r="CO78" s="31"/>
      <c r="CP78" s="31"/>
      <c r="CQ78" s="31"/>
      <c r="CR78" s="31"/>
      <c r="CS78" s="31"/>
      <c r="CT78" s="31"/>
      <c r="CU78" s="31"/>
      <c r="CV78" s="31"/>
    </row>
    <row r="79" spans="1:100" x14ac:dyDescent="0.3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2"/>
      <c r="AX79" s="32"/>
      <c r="AY79" s="32"/>
      <c r="AZ79" s="32"/>
      <c r="BA79" s="32"/>
      <c r="BB79" s="32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  <c r="BR79" s="31"/>
      <c r="BS79" s="31"/>
      <c r="BT79" s="31"/>
      <c r="BU79" s="31"/>
      <c r="BV79" s="31"/>
      <c r="BW79" s="31"/>
      <c r="BX79" s="31"/>
      <c r="BY79" s="31"/>
      <c r="BZ79" s="31"/>
      <c r="CA79" s="31"/>
      <c r="CB79" s="31"/>
      <c r="CC79" s="31"/>
      <c r="CD79" s="31"/>
      <c r="CE79" s="31"/>
      <c r="CF79" s="31"/>
      <c r="CG79" s="31"/>
      <c r="CH79" s="31"/>
      <c r="CI79" s="31"/>
      <c r="CJ79" s="31"/>
      <c r="CK79" s="31"/>
      <c r="CL79" s="31"/>
      <c r="CM79" s="31"/>
      <c r="CN79" s="31"/>
      <c r="CO79" s="31"/>
      <c r="CP79" s="31"/>
      <c r="CQ79" s="31"/>
      <c r="CR79" s="31"/>
      <c r="CS79" s="31"/>
      <c r="CT79" s="31"/>
      <c r="CU79" s="31"/>
      <c r="CV79" s="31"/>
    </row>
    <row r="80" spans="1:100" x14ac:dyDescent="0.3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2"/>
      <c r="AX80" s="32"/>
      <c r="AY80" s="32"/>
      <c r="AZ80" s="32"/>
      <c r="BA80" s="32"/>
      <c r="BB80" s="32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  <c r="BS80" s="31"/>
      <c r="BT80" s="31"/>
      <c r="BU80" s="31"/>
      <c r="BV80" s="31"/>
      <c r="BW80" s="31"/>
      <c r="BX80" s="31"/>
      <c r="BY80" s="31"/>
      <c r="BZ80" s="31"/>
      <c r="CA80" s="31"/>
      <c r="CB80" s="31"/>
      <c r="CC80" s="31"/>
      <c r="CD80" s="31"/>
      <c r="CE80" s="31"/>
      <c r="CF80" s="31"/>
      <c r="CG80" s="31"/>
      <c r="CH80" s="31"/>
      <c r="CI80" s="31"/>
      <c r="CJ80" s="31"/>
      <c r="CK80" s="31"/>
      <c r="CL80" s="31"/>
      <c r="CM80" s="31"/>
      <c r="CN80" s="31"/>
      <c r="CO80" s="31"/>
      <c r="CP80" s="31"/>
      <c r="CQ80" s="31"/>
      <c r="CR80" s="31"/>
      <c r="CS80" s="31"/>
      <c r="CT80" s="31"/>
      <c r="CU80" s="31"/>
      <c r="CV80" s="31"/>
    </row>
    <row r="81" spans="1:100" x14ac:dyDescent="0.3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2"/>
      <c r="AX81" s="32"/>
      <c r="AY81" s="32"/>
      <c r="AZ81" s="32"/>
      <c r="BA81" s="32"/>
      <c r="BB81" s="32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BV81" s="31"/>
      <c r="BW81" s="31"/>
      <c r="BX81" s="31"/>
      <c r="BY81" s="31"/>
      <c r="BZ81" s="31"/>
      <c r="CA81" s="31"/>
      <c r="CB81" s="31"/>
      <c r="CC81" s="31"/>
      <c r="CD81" s="31"/>
      <c r="CE81" s="31"/>
      <c r="CF81" s="31"/>
      <c r="CG81" s="31"/>
      <c r="CH81" s="31"/>
      <c r="CI81" s="31"/>
      <c r="CJ81" s="31"/>
      <c r="CK81" s="31"/>
      <c r="CL81" s="31"/>
      <c r="CM81" s="31"/>
      <c r="CN81" s="31"/>
      <c r="CO81" s="31"/>
      <c r="CP81" s="31"/>
      <c r="CQ81" s="31"/>
      <c r="CR81" s="31"/>
      <c r="CS81" s="31"/>
      <c r="CT81" s="31"/>
      <c r="CU81" s="31"/>
      <c r="CV81" s="31"/>
    </row>
    <row r="82" spans="1:100" x14ac:dyDescent="0.3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2"/>
      <c r="AX82" s="32"/>
      <c r="AY82" s="32"/>
      <c r="AZ82" s="32"/>
      <c r="BA82" s="32"/>
      <c r="BB82" s="32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1"/>
      <c r="BP82" s="31"/>
      <c r="BQ82" s="31"/>
      <c r="BR82" s="31"/>
      <c r="BS82" s="31"/>
      <c r="BT82" s="31"/>
      <c r="BU82" s="31"/>
      <c r="BV82" s="31"/>
      <c r="BW82" s="31"/>
      <c r="BX82" s="31"/>
      <c r="BY82" s="31"/>
      <c r="BZ82" s="31"/>
      <c r="CA82" s="31"/>
      <c r="CB82" s="31"/>
      <c r="CC82" s="31"/>
      <c r="CD82" s="31"/>
      <c r="CE82" s="31"/>
      <c r="CF82" s="31"/>
      <c r="CG82" s="31"/>
      <c r="CH82" s="31"/>
      <c r="CI82" s="31"/>
      <c r="CJ82" s="31"/>
      <c r="CK82" s="31"/>
      <c r="CL82" s="31"/>
      <c r="CM82" s="31"/>
      <c r="CN82" s="31"/>
      <c r="CO82" s="31"/>
      <c r="CP82" s="31"/>
      <c r="CQ82" s="31"/>
      <c r="CR82" s="31"/>
      <c r="CS82" s="31"/>
      <c r="CT82" s="31"/>
      <c r="CU82" s="31"/>
      <c r="CV82" s="31"/>
    </row>
    <row r="83" spans="1:100" x14ac:dyDescent="0.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2"/>
      <c r="AX83" s="32"/>
      <c r="AY83" s="32"/>
      <c r="AZ83" s="32"/>
      <c r="BA83" s="32"/>
      <c r="BB83" s="32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1"/>
      <c r="BP83" s="31"/>
      <c r="BQ83" s="31"/>
      <c r="BR83" s="31"/>
      <c r="BS83" s="31"/>
      <c r="BT83" s="31"/>
      <c r="BU83" s="31"/>
      <c r="BV83" s="31"/>
      <c r="BW83" s="31"/>
      <c r="BX83" s="31"/>
      <c r="BY83" s="31"/>
      <c r="BZ83" s="31"/>
      <c r="CA83" s="31"/>
      <c r="CB83" s="31"/>
      <c r="CC83" s="31"/>
      <c r="CD83" s="31"/>
      <c r="CE83" s="31"/>
      <c r="CF83" s="31"/>
      <c r="CG83" s="31"/>
      <c r="CH83" s="31"/>
      <c r="CI83" s="31"/>
      <c r="CJ83" s="31"/>
      <c r="CK83" s="31"/>
      <c r="CL83" s="31"/>
      <c r="CM83" s="31"/>
      <c r="CN83" s="31"/>
      <c r="CO83" s="31"/>
      <c r="CP83" s="31"/>
      <c r="CQ83" s="31"/>
      <c r="CR83" s="31"/>
      <c r="CS83" s="31"/>
      <c r="CT83" s="31"/>
      <c r="CU83" s="31"/>
      <c r="CV83" s="31"/>
    </row>
    <row r="84" spans="1:100" x14ac:dyDescent="0.3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2"/>
      <c r="AX84" s="32"/>
      <c r="AY84" s="32"/>
      <c r="AZ84" s="32"/>
      <c r="BA84" s="32"/>
      <c r="BB84" s="32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1"/>
      <c r="BP84" s="31"/>
      <c r="BQ84" s="31"/>
      <c r="BR84" s="31"/>
      <c r="BS84" s="31"/>
      <c r="BT84" s="31"/>
      <c r="BU84" s="31"/>
      <c r="BV84" s="31"/>
      <c r="BW84" s="31"/>
      <c r="BX84" s="31"/>
      <c r="BY84" s="31"/>
      <c r="BZ84" s="31"/>
      <c r="CA84" s="31"/>
      <c r="CB84" s="31"/>
      <c r="CC84" s="31"/>
      <c r="CD84" s="31"/>
      <c r="CE84" s="31"/>
      <c r="CF84" s="31"/>
      <c r="CG84" s="31"/>
      <c r="CH84" s="31"/>
      <c r="CI84" s="31"/>
      <c r="CJ84" s="31"/>
      <c r="CK84" s="31"/>
      <c r="CL84" s="31"/>
      <c r="CM84" s="31"/>
      <c r="CN84" s="31"/>
      <c r="CO84" s="31"/>
      <c r="CP84" s="31"/>
      <c r="CQ84" s="31"/>
      <c r="CR84" s="31"/>
      <c r="CS84" s="31"/>
      <c r="CT84" s="31"/>
      <c r="CU84" s="31"/>
      <c r="CV84" s="31"/>
    </row>
    <row r="85" spans="1:100" x14ac:dyDescent="0.3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2"/>
      <c r="AX85" s="32"/>
      <c r="AY85" s="32"/>
      <c r="AZ85" s="32"/>
      <c r="BA85" s="32"/>
      <c r="BB85" s="32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1"/>
      <c r="BP85" s="31"/>
      <c r="BQ85" s="31"/>
      <c r="BR85" s="31"/>
      <c r="BS85" s="31"/>
      <c r="BT85" s="31"/>
      <c r="BU85" s="31"/>
      <c r="BV85" s="31"/>
      <c r="BW85" s="31"/>
      <c r="BX85" s="31"/>
      <c r="BY85" s="31"/>
      <c r="BZ85" s="31"/>
      <c r="CA85" s="31"/>
      <c r="CB85" s="31"/>
      <c r="CC85" s="31"/>
      <c r="CD85" s="31"/>
      <c r="CE85" s="31"/>
      <c r="CF85" s="31"/>
      <c r="CG85" s="31"/>
      <c r="CH85" s="31"/>
      <c r="CI85" s="31"/>
      <c r="CJ85" s="31"/>
      <c r="CK85" s="31"/>
      <c r="CL85" s="31"/>
      <c r="CM85" s="31"/>
      <c r="CN85" s="31"/>
      <c r="CO85" s="31"/>
      <c r="CP85" s="31"/>
      <c r="CQ85" s="31"/>
      <c r="CR85" s="31"/>
      <c r="CS85" s="31"/>
      <c r="CT85" s="31"/>
      <c r="CU85" s="31"/>
      <c r="CV85" s="31"/>
    </row>
    <row r="86" spans="1:100" x14ac:dyDescent="0.3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2"/>
      <c r="AX86" s="32"/>
      <c r="AY86" s="32"/>
      <c r="AZ86" s="32"/>
      <c r="BA86" s="32"/>
      <c r="BB86" s="32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1"/>
      <c r="BP86" s="31"/>
      <c r="BQ86" s="31"/>
      <c r="BR86" s="31"/>
      <c r="BS86" s="31"/>
      <c r="BT86" s="31"/>
      <c r="BU86" s="31"/>
      <c r="BV86" s="31"/>
      <c r="BW86" s="31"/>
      <c r="BX86" s="31"/>
      <c r="BY86" s="31"/>
      <c r="BZ86" s="31"/>
      <c r="CA86" s="31"/>
      <c r="CB86" s="31"/>
      <c r="CC86" s="31"/>
      <c r="CD86" s="31"/>
      <c r="CE86" s="31"/>
      <c r="CF86" s="31"/>
      <c r="CG86" s="31"/>
      <c r="CH86" s="31"/>
      <c r="CI86" s="31"/>
      <c r="CJ86" s="31"/>
      <c r="CK86" s="31"/>
      <c r="CL86" s="31"/>
      <c r="CM86" s="31"/>
      <c r="CN86" s="31"/>
      <c r="CO86" s="31"/>
      <c r="CP86" s="31"/>
      <c r="CQ86" s="31"/>
      <c r="CR86" s="31"/>
      <c r="CS86" s="31"/>
      <c r="CT86" s="31"/>
      <c r="CU86" s="31"/>
      <c r="CV86" s="31"/>
    </row>
    <row r="87" spans="1:100" x14ac:dyDescent="0.3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2"/>
      <c r="AX87" s="32"/>
      <c r="AY87" s="32"/>
      <c r="AZ87" s="32"/>
      <c r="BA87" s="32"/>
      <c r="BB87" s="32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1"/>
      <c r="BP87" s="31"/>
      <c r="BQ87" s="31"/>
      <c r="BR87" s="31"/>
      <c r="BS87" s="31"/>
      <c r="BT87" s="31"/>
      <c r="BU87" s="31"/>
      <c r="BV87" s="31"/>
      <c r="BW87" s="31"/>
      <c r="BX87" s="31"/>
      <c r="BY87" s="31"/>
      <c r="BZ87" s="31"/>
      <c r="CA87" s="31"/>
      <c r="CB87" s="31"/>
      <c r="CC87" s="31"/>
      <c r="CD87" s="31"/>
      <c r="CE87" s="31"/>
      <c r="CF87" s="31"/>
      <c r="CG87" s="31"/>
      <c r="CH87" s="31"/>
      <c r="CI87" s="31"/>
      <c r="CJ87" s="31"/>
      <c r="CK87" s="31"/>
      <c r="CL87" s="31"/>
      <c r="CM87" s="31"/>
      <c r="CN87" s="31"/>
      <c r="CO87" s="31"/>
      <c r="CP87" s="31"/>
      <c r="CQ87" s="31"/>
      <c r="CR87" s="31"/>
      <c r="CS87" s="31"/>
      <c r="CT87" s="31"/>
      <c r="CU87" s="31"/>
      <c r="CV87" s="31"/>
    </row>
    <row r="88" spans="1:100" x14ac:dyDescent="0.3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2"/>
      <c r="AX88" s="32"/>
      <c r="AY88" s="32"/>
      <c r="AZ88" s="32"/>
      <c r="BA88" s="32"/>
      <c r="BB88" s="32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1"/>
      <c r="BP88" s="31"/>
      <c r="BQ88" s="31"/>
      <c r="BR88" s="31"/>
      <c r="BS88" s="31"/>
      <c r="BT88" s="31"/>
      <c r="BU88" s="31"/>
      <c r="BV88" s="31"/>
      <c r="BW88" s="31"/>
      <c r="BX88" s="31"/>
      <c r="BY88" s="31"/>
      <c r="BZ88" s="31"/>
      <c r="CA88" s="31"/>
      <c r="CB88" s="31"/>
      <c r="CC88" s="31"/>
      <c r="CD88" s="31"/>
      <c r="CE88" s="31"/>
      <c r="CF88" s="31"/>
      <c r="CG88" s="31"/>
      <c r="CH88" s="31"/>
      <c r="CI88" s="31"/>
      <c r="CJ88" s="31"/>
      <c r="CK88" s="31"/>
      <c r="CL88" s="31"/>
      <c r="CM88" s="31"/>
      <c r="CN88" s="31"/>
      <c r="CO88" s="31"/>
      <c r="CP88" s="31"/>
      <c r="CQ88" s="31"/>
      <c r="CR88" s="31"/>
      <c r="CS88" s="31"/>
      <c r="CT88" s="31"/>
      <c r="CU88" s="31"/>
      <c r="CV88" s="31"/>
    </row>
    <row r="89" spans="1:100" x14ac:dyDescent="0.3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2"/>
      <c r="AX89" s="32"/>
      <c r="AY89" s="32"/>
      <c r="AZ89" s="32"/>
      <c r="BA89" s="32"/>
      <c r="BB89" s="32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1"/>
      <c r="BP89" s="31"/>
      <c r="BQ89" s="31"/>
      <c r="BR89" s="31"/>
      <c r="BS89" s="31"/>
      <c r="BT89" s="31"/>
      <c r="BU89" s="31"/>
      <c r="BV89" s="31"/>
      <c r="BW89" s="31"/>
      <c r="BX89" s="31"/>
      <c r="BY89" s="31"/>
      <c r="BZ89" s="31"/>
      <c r="CA89" s="31"/>
      <c r="CB89" s="31"/>
      <c r="CC89" s="31"/>
      <c r="CD89" s="31"/>
      <c r="CE89" s="31"/>
      <c r="CF89" s="31"/>
      <c r="CG89" s="31"/>
      <c r="CH89" s="31"/>
      <c r="CI89" s="31"/>
      <c r="CJ89" s="31"/>
      <c r="CK89" s="31"/>
      <c r="CL89" s="31"/>
      <c r="CM89" s="31"/>
      <c r="CN89" s="31"/>
      <c r="CO89" s="31"/>
      <c r="CP89" s="31"/>
      <c r="CQ89" s="31"/>
      <c r="CR89" s="31"/>
      <c r="CS89" s="31"/>
      <c r="CT89" s="31"/>
      <c r="CU89" s="31"/>
      <c r="CV89" s="31"/>
    </row>
    <row r="90" spans="1:100" x14ac:dyDescent="0.3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2"/>
      <c r="AX90" s="32"/>
      <c r="AY90" s="32"/>
      <c r="AZ90" s="32"/>
      <c r="BA90" s="32"/>
      <c r="BB90" s="32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1"/>
      <c r="BP90" s="31"/>
      <c r="BQ90" s="31"/>
      <c r="BR90" s="31"/>
      <c r="BS90" s="31"/>
      <c r="BT90" s="31"/>
      <c r="BU90" s="31"/>
      <c r="BV90" s="31"/>
      <c r="BW90" s="31"/>
      <c r="BX90" s="31"/>
      <c r="BY90" s="31"/>
      <c r="BZ90" s="31"/>
      <c r="CA90" s="31"/>
      <c r="CB90" s="31"/>
      <c r="CC90" s="31"/>
      <c r="CD90" s="31"/>
      <c r="CE90" s="31"/>
      <c r="CF90" s="31"/>
      <c r="CG90" s="31"/>
      <c r="CH90" s="31"/>
      <c r="CI90" s="31"/>
      <c r="CJ90" s="31"/>
      <c r="CK90" s="31"/>
      <c r="CL90" s="31"/>
      <c r="CM90" s="31"/>
      <c r="CN90" s="31"/>
      <c r="CO90" s="31"/>
      <c r="CP90" s="31"/>
      <c r="CQ90" s="31"/>
      <c r="CR90" s="31"/>
      <c r="CS90" s="31"/>
      <c r="CT90" s="31"/>
      <c r="CU90" s="31"/>
      <c r="CV90" s="31"/>
    </row>
    <row r="91" spans="1:100" x14ac:dyDescent="0.3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2"/>
      <c r="AX91" s="32"/>
      <c r="AY91" s="32"/>
      <c r="AZ91" s="32"/>
      <c r="BA91" s="32"/>
      <c r="BB91" s="32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1"/>
      <c r="BP91" s="31"/>
      <c r="BQ91" s="31"/>
      <c r="BR91" s="31"/>
      <c r="BS91" s="31"/>
      <c r="BT91" s="31"/>
      <c r="BU91" s="31"/>
      <c r="BV91" s="31"/>
      <c r="BW91" s="31"/>
      <c r="BX91" s="31"/>
      <c r="BY91" s="31"/>
      <c r="BZ91" s="31"/>
      <c r="CA91" s="31"/>
      <c r="CB91" s="31"/>
      <c r="CC91" s="31"/>
      <c r="CD91" s="31"/>
      <c r="CE91" s="31"/>
      <c r="CF91" s="31"/>
      <c r="CG91" s="31"/>
      <c r="CH91" s="31"/>
      <c r="CI91" s="31"/>
      <c r="CJ91" s="31"/>
      <c r="CK91" s="31"/>
      <c r="CL91" s="31"/>
      <c r="CM91" s="31"/>
      <c r="CN91" s="31"/>
      <c r="CO91" s="31"/>
      <c r="CP91" s="31"/>
      <c r="CQ91" s="31"/>
      <c r="CR91" s="31"/>
      <c r="CS91" s="31"/>
      <c r="CT91" s="31"/>
      <c r="CU91" s="31"/>
      <c r="CV91" s="31"/>
    </row>
    <row r="92" spans="1:100" x14ac:dyDescent="0.3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2"/>
      <c r="AX92" s="32"/>
      <c r="AY92" s="32"/>
      <c r="AZ92" s="32"/>
      <c r="BA92" s="32"/>
      <c r="BB92" s="32"/>
      <c r="BC92" s="31"/>
      <c r="BD92" s="31"/>
      <c r="BE92" s="31"/>
      <c r="BF92" s="31"/>
      <c r="BG92" s="31"/>
      <c r="BH92" s="31"/>
      <c r="BI92" s="31"/>
      <c r="BJ92" s="31"/>
      <c r="BK92" s="31"/>
      <c r="BL92" s="31"/>
      <c r="BM92" s="31"/>
      <c r="BN92" s="31"/>
      <c r="BO92" s="31"/>
      <c r="BP92" s="31"/>
      <c r="BQ92" s="31"/>
      <c r="BR92" s="31"/>
      <c r="BS92" s="31"/>
      <c r="BT92" s="31"/>
      <c r="BU92" s="31"/>
      <c r="BV92" s="31"/>
      <c r="BW92" s="31"/>
      <c r="BX92" s="31"/>
      <c r="BY92" s="31"/>
      <c r="BZ92" s="31"/>
      <c r="CA92" s="31"/>
      <c r="CB92" s="31"/>
      <c r="CC92" s="31"/>
      <c r="CD92" s="31"/>
      <c r="CE92" s="31"/>
      <c r="CF92" s="31"/>
      <c r="CG92" s="31"/>
      <c r="CH92" s="31"/>
      <c r="CI92" s="31"/>
      <c r="CJ92" s="31"/>
      <c r="CK92" s="31"/>
      <c r="CL92" s="31"/>
      <c r="CM92" s="31"/>
      <c r="CN92" s="31"/>
      <c r="CO92" s="31"/>
      <c r="CP92" s="31"/>
      <c r="CQ92" s="31"/>
      <c r="CR92" s="31"/>
      <c r="CS92" s="31"/>
      <c r="CT92" s="31"/>
      <c r="CU92" s="31"/>
      <c r="CV92" s="31"/>
    </row>
    <row r="93" spans="1:100" x14ac:dyDescent="0.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2"/>
      <c r="AX93" s="32"/>
      <c r="AY93" s="32"/>
      <c r="AZ93" s="32"/>
      <c r="BA93" s="32"/>
      <c r="BB93" s="32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  <c r="BS93" s="31"/>
      <c r="BT93" s="31"/>
      <c r="BU93" s="31"/>
      <c r="BV93" s="31"/>
      <c r="BW93" s="31"/>
      <c r="BX93" s="31"/>
      <c r="BY93" s="31"/>
      <c r="BZ93" s="31"/>
      <c r="CA93" s="31"/>
      <c r="CB93" s="31"/>
      <c r="CC93" s="31"/>
      <c r="CD93" s="31"/>
      <c r="CE93" s="31"/>
      <c r="CF93" s="31"/>
      <c r="CG93" s="31"/>
      <c r="CH93" s="31"/>
      <c r="CI93" s="31"/>
      <c r="CJ93" s="31"/>
      <c r="CK93" s="31"/>
      <c r="CL93" s="31"/>
      <c r="CM93" s="31"/>
      <c r="CN93" s="31"/>
      <c r="CO93" s="31"/>
      <c r="CP93" s="31"/>
      <c r="CQ93" s="31"/>
      <c r="CR93" s="31"/>
      <c r="CS93" s="31"/>
      <c r="CT93" s="31"/>
      <c r="CU93" s="31"/>
      <c r="CV93" s="31"/>
    </row>
    <row r="94" spans="1:100" x14ac:dyDescent="0.3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2"/>
      <c r="AX94" s="32"/>
      <c r="AY94" s="32"/>
      <c r="AZ94" s="32"/>
      <c r="BA94" s="32"/>
      <c r="BB94" s="32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1"/>
      <c r="BP94" s="31"/>
      <c r="BQ94" s="31"/>
      <c r="BR94" s="31"/>
      <c r="BS94" s="31"/>
      <c r="BT94" s="31"/>
      <c r="BU94" s="31"/>
      <c r="BV94" s="31"/>
      <c r="BW94" s="31"/>
      <c r="BX94" s="31"/>
      <c r="BY94" s="31"/>
      <c r="BZ94" s="31"/>
      <c r="CA94" s="31"/>
      <c r="CB94" s="31"/>
      <c r="CC94" s="31"/>
      <c r="CD94" s="31"/>
      <c r="CE94" s="31"/>
      <c r="CF94" s="31"/>
      <c r="CG94" s="31"/>
      <c r="CH94" s="31"/>
      <c r="CI94" s="31"/>
      <c r="CJ94" s="31"/>
      <c r="CK94" s="31"/>
      <c r="CL94" s="31"/>
      <c r="CM94" s="31"/>
      <c r="CN94" s="31"/>
      <c r="CO94" s="31"/>
      <c r="CP94" s="31"/>
      <c r="CQ94" s="31"/>
      <c r="CR94" s="31"/>
      <c r="CS94" s="31"/>
      <c r="CT94" s="31"/>
      <c r="CU94" s="31"/>
      <c r="CV94" s="31"/>
    </row>
    <row r="95" spans="1:100" x14ac:dyDescent="0.3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2"/>
      <c r="AX95" s="32"/>
      <c r="AY95" s="32"/>
      <c r="AZ95" s="32"/>
      <c r="BA95" s="32"/>
      <c r="BB95" s="32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1"/>
      <c r="BP95" s="31"/>
      <c r="BQ95" s="31"/>
      <c r="BR95" s="31"/>
      <c r="BS95" s="31"/>
      <c r="BT95" s="31"/>
      <c r="BU95" s="31"/>
      <c r="BV95" s="31"/>
      <c r="BW95" s="31"/>
      <c r="BX95" s="31"/>
      <c r="BY95" s="31"/>
      <c r="BZ95" s="31"/>
      <c r="CA95" s="31"/>
      <c r="CB95" s="31"/>
      <c r="CC95" s="31"/>
      <c r="CD95" s="31"/>
      <c r="CE95" s="31"/>
      <c r="CF95" s="31"/>
      <c r="CG95" s="31"/>
      <c r="CH95" s="31"/>
      <c r="CI95" s="31"/>
      <c r="CJ95" s="31"/>
      <c r="CK95" s="31"/>
      <c r="CL95" s="31"/>
      <c r="CM95" s="31"/>
      <c r="CN95" s="31"/>
      <c r="CO95" s="31"/>
      <c r="CP95" s="31"/>
      <c r="CQ95" s="31"/>
      <c r="CR95" s="31"/>
      <c r="CS95" s="31"/>
      <c r="CT95" s="31"/>
      <c r="CU95" s="31"/>
      <c r="CV95" s="31"/>
    </row>
    <row r="96" spans="1:100" x14ac:dyDescent="0.3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2"/>
      <c r="AX96" s="32"/>
      <c r="AY96" s="32"/>
      <c r="AZ96" s="32"/>
      <c r="BA96" s="32"/>
      <c r="BB96" s="32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1"/>
      <c r="BP96" s="31"/>
      <c r="BQ96" s="31"/>
      <c r="BR96" s="31"/>
      <c r="BS96" s="31"/>
      <c r="BT96" s="31"/>
      <c r="BU96" s="31"/>
      <c r="BV96" s="31"/>
      <c r="BW96" s="31"/>
      <c r="BX96" s="31"/>
      <c r="BY96" s="31"/>
      <c r="BZ96" s="31"/>
      <c r="CA96" s="31"/>
      <c r="CB96" s="31"/>
      <c r="CC96" s="31"/>
      <c r="CD96" s="31"/>
      <c r="CE96" s="31"/>
      <c r="CF96" s="31"/>
      <c r="CG96" s="31"/>
      <c r="CH96" s="31"/>
      <c r="CI96" s="31"/>
      <c r="CJ96" s="31"/>
      <c r="CK96" s="31"/>
      <c r="CL96" s="31"/>
      <c r="CM96" s="31"/>
      <c r="CN96" s="31"/>
      <c r="CO96" s="31"/>
      <c r="CP96" s="31"/>
      <c r="CQ96" s="31"/>
      <c r="CR96" s="31"/>
      <c r="CS96" s="31"/>
      <c r="CT96" s="31"/>
      <c r="CU96" s="31"/>
      <c r="CV96" s="31"/>
    </row>
    <row r="97" spans="1:100" x14ac:dyDescent="0.3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2"/>
      <c r="AX97" s="32"/>
      <c r="AY97" s="32"/>
      <c r="AZ97" s="32"/>
      <c r="BA97" s="32"/>
      <c r="BB97" s="32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1"/>
      <c r="BP97" s="31"/>
      <c r="BQ97" s="31"/>
      <c r="BR97" s="31"/>
      <c r="BS97" s="31"/>
      <c r="BT97" s="31"/>
      <c r="BU97" s="31"/>
      <c r="BV97" s="31"/>
      <c r="BW97" s="31"/>
      <c r="BX97" s="31"/>
      <c r="BY97" s="31"/>
      <c r="BZ97" s="31"/>
      <c r="CA97" s="31"/>
      <c r="CB97" s="31"/>
      <c r="CC97" s="31"/>
      <c r="CD97" s="31"/>
      <c r="CE97" s="31"/>
      <c r="CF97" s="31"/>
      <c r="CG97" s="31"/>
      <c r="CH97" s="31"/>
      <c r="CI97" s="31"/>
      <c r="CJ97" s="31"/>
      <c r="CK97" s="31"/>
      <c r="CL97" s="31"/>
      <c r="CM97" s="31"/>
      <c r="CN97" s="31"/>
      <c r="CO97" s="31"/>
      <c r="CP97" s="31"/>
      <c r="CQ97" s="31"/>
      <c r="CR97" s="31"/>
      <c r="CS97" s="31"/>
      <c r="CT97" s="31"/>
      <c r="CU97" s="31"/>
      <c r="CV97" s="31"/>
    </row>
    <row r="98" spans="1:100" x14ac:dyDescent="0.3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2"/>
      <c r="AX98" s="32"/>
      <c r="AY98" s="32"/>
      <c r="AZ98" s="32"/>
      <c r="BA98" s="32"/>
      <c r="BB98" s="32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1"/>
      <c r="BP98" s="31"/>
      <c r="BQ98" s="31"/>
      <c r="BR98" s="31"/>
      <c r="BS98" s="31"/>
      <c r="BT98" s="31"/>
      <c r="BU98" s="31"/>
      <c r="BV98" s="31"/>
      <c r="BW98" s="31"/>
      <c r="BX98" s="31"/>
      <c r="BY98" s="31"/>
      <c r="BZ98" s="31"/>
      <c r="CA98" s="31"/>
      <c r="CB98" s="31"/>
      <c r="CC98" s="31"/>
      <c r="CD98" s="31"/>
      <c r="CE98" s="31"/>
      <c r="CF98" s="31"/>
      <c r="CG98" s="31"/>
      <c r="CH98" s="31"/>
      <c r="CI98" s="31"/>
      <c r="CJ98" s="31"/>
      <c r="CK98" s="31"/>
      <c r="CL98" s="31"/>
      <c r="CM98" s="31"/>
      <c r="CN98" s="31"/>
      <c r="CO98" s="31"/>
      <c r="CP98" s="31"/>
      <c r="CQ98" s="31"/>
      <c r="CR98" s="31"/>
      <c r="CS98" s="31"/>
      <c r="CT98" s="31"/>
      <c r="CU98" s="31"/>
      <c r="CV98" s="31"/>
    </row>
    <row r="99" spans="1:100" x14ac:dyDescent="0.3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2"/>
      <c r="AX99" s="32"/>
      <c r="AY99" s="32"/>
      <c r="AZ99" s="32"/>
      <c r="BA99" s="32"/>
      <c r="BB99" s="32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1"/>
      <c r="BP99" s="31"/>
      <c r="BQ99" s="31"/>
      <c r="BR99" s="31"/>
      <c r="BS99" s="31"/>
      <c r="BT99" s="31"/>
      <c r="BU99" s="31"/>
      <c r="BV99" s="31"/>
      <c r="BW99" s="31"/>
      <c r="BX99" s="31"/>
      <c r="BY99" s="31"/>
      <c r="BZ99" s="31"/>
      <c r="CA99" s="31"/>
      <c r="CB99" s="31"/>
      <c r="CC99" s="31"/>
      <c r="CD99" s="31"/>
      <c r="CE99" s="31"/>
      <c r="CF99" s="31"/>
      <c r="CG99" s="31"/>
      <c r="CH99" s="31"/>
      <c r="CI99" s="31"/>
      <c r="CJ99" s="31"/>
      <c r="CK99" s="31"/>
      <c r="CL99" s="31"/>
      <c r="CM99" s="31"/>
      <c r="CN99" s="31"/>
      <c r="CO99" s="31"/>
      <c r="CP99" s="31"/>
      <c r="CQ99" s="31"/>
      <c r="CR99" s="31"/>
      <c r="CS99" s="31"/>
      <c r="CT99" s="31"/>
      <c r="CU99" s="31"/>
      <c r="CV99" s="31"/>
    </row>
    <row r="100" spans="1:100" x14ac:dyDescent="0.3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2"/>
      <c r="AX100" s="32"/>
      <c r="AY100" s="32"/>
      <c r="AZ100" s="32"/>
      <c r="BA100" s="32"/>
      <c r="BB100" s="32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  <c r="BS100" s="31"/>
      <c r="BT100" s="31"/>
      <c r="BU100" s="31"/>
      <c r="BV100" s="31"/>
      <c r="BW100" s="31"/>
      <c r="BX100" s="31"/>
      <c r="BY100" s="31"/>
      <c r="BZ100" s="31"/>
      <c r="CA100" s="31"/>
      <c r="CB100" s="31"/>
      <c r="CC100" s="31"/>
      <c r="CD100" s="31"/>
      <c r="CE100" s="31"/>
      <c r="CF100" s="31"/>
      <c r="CG100" s="31"/>
      <c r="CH100" s="31"/>
      <c r="CI100" s="31"/>
      <c r="CJ100" s="31"/>
      <c r="CK100" s="31"/>
      <c r="CL100" s="31"/>
      <c r="CM100" s="31"/>
      <c r="CN100" s="31"/>
      <c r="CO100" s="31"/>
      <c r="CP100" s="31"/>
      <c r="CQ100" s="31"/>
      <c r="CR100" s="31"/>
      <c r="CS100" s="31"/>
      <c r="CT100" s="31"/>
      <c r="CU100" s="31"/>
      <c r="CV100" s="31"/>
    </row>
    <row r="101" spans="1:100" x14ac:dyDescent="0.3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2"/>
      <c r="AX101" s="32"/>
      <c r="AY101" s="32"/>
      <c r="AZ101" s="32"/>
      <c r="BA101" s="32"/>
      <c r="BB101" s="32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  <c r="BS101" s="31"/>
      <c r="BT101" s="31"/>
      <c r="BU101" s="31"/>
      <c r="BV101" s="31"/>
      <c r="BW101" s="31"/>
      <c r="BX101" s="31"/>
      <c r="BY101" s="31"/>
      <c r="BZ101" s="31"/>
      <c r="CA101" s="31"/>
      <c r="CB101" s="31"/>
      <c r="CC101" s="31"/>
      <c r="CD101" s="31"/>
      <c r="CE101" s="31"/>
      <c r="CF101" s="31"/>
      <c r="CG101" s="31"/>
      <c r="CH101" s="31"/>
      <c r="CI101" s="31"/>
      <c r="CJ101" s="31"/>
      <c r="CK101" s="31"/>
      <c r="CL101" s="31"/>
      <c r="CM101" s="31"/>
      <c r="CN101" s="31"/>
      <c r="CO101" s="31"/>
      <c r="CP101" s="31"/>
      <c r="CQ101" s="31"/>
      <c r="CR101" s="31"/>
      <c r="CS101" s="31"/>
      <c r="CT101" s="31"/>
      <c r="CU101" s="31"/>
      <c r="CV101" s="31"/>
    </row>
    <row r="102" spans="1:100" x14ac:dyDescent="0.3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2"/>
      <c r="AX102" s="32"/>
      <c r="AY102" s="32"/>
      <c r="AZ102" s="32"/>
      <c r="BA102" s="32"/>
      <c r="BB102" s="32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  <c r="BS102" s="31"/>
      <c r="BT102" s="31"/>
      <c r="BU102" s="31"/>
      <c r="BV102" s="31"/>
      <c r="BW102" s="31"/>
      <c r="BX102" s="31"/>
      <c r="BY102" s="31"/>
      <c r="BZ102" s="31"/>
      <c r="CA102" s="31"/>
      <c r="CB102" s="31"/>
      <c r="CC102" s="31"/>
      <c r="CD102" s="31"/>
      <c r="CE102" s="31"/>
      <c r="CF102" s="31"/>
      <c r="CG102" s="31"/>
      <c r="CH102" s="31"/>
      <c r="CI102" s="31"/>
      <c r="CJ102" s="31"/>
      <c r="CK102" s="31"/>
      <c r="CL102" s="31"/>
      <c r="CM102" s="31"/>
      <c r="CN102" s="31"/>
      <c r="CO102" s="31"/>
      <c r="CP102" s="31"/>
      <c r="CQ102" s="31"/>
      <c r="CR102" s="31"/>
      <c r="CS102" s="31"/>
      <c r="CT102" s="31"/>
      <c r="CU102" s="31"/>
      <c r="CV102" s="31"/>
    </row>
    <row r="103" spans="1:100" x14ac:dyDescent="0.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2"/>
      <c r="AX103" s="32"/>
      <c r="AY103" s="32"/>
      <c r="AZ103" s="32"/>
      <c r="BA103" s="32"/>
      <c r="BB103" s="32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  <c r="BS103" s="31"/>
      <c r="BT103" s="31"/>
      <c r="BU103" s="31"/>
      <c r="BV103" s="31"/>
      <c r="BW103" s="31"/>
      <c r="BX103" s="31"/>
      <c r="BY103" s="31"/>
      <c r="BZ103" s="31"/>
      <c r="CA103" s="31"/>
      <c r="CB103" s="31"/>
      <c r="CC103" s="31"/>
      <c r="CD103" s="31"/>
      <c r="CE103" s="31"/>
      <c r="CF103" s="31"/>
      <c r="CG103" s="31"/>
      <c r="CH103" s="31"/>
      <c r="CI103" s="31"/>
      <c r="CJ103" s="31"/>
      <c r="CK103" s="31"/>
      <c r="CL103" s="31"/>
      <c r="CM103" s="31"/>
      <c r="CN103" s="31"/>
      <c r="CO103" s="31"/>
      <c r="CP103" s="31"/>
      <c r="CQ103" s="31"/>
      <c r="CR103" s="31"/>
      <c r="CS103" s="31"/>
      <c r="CT103" s="31"/>
      <c r="CU103" s="31"/>
      <c r="CV103" s="31"/>
    </row>
    <row r="104" spans="1:100" x14ac:dyDescent="0.3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2"/>
      <c r="AX104" s="32"/>
      <c r="AY104" s="32"/>
      <c r="AZ104" s="32"/>
      <c r="BA104" s="32"/>
      <c r="BB104" s="32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  <c r="BS104" s="31"/>
      <c r="BT104" s="31"/>
      <c r="BU104" s="31"/>
      <c r="BV104" s="31"/>
      <c r="BW104" s="31"/>
      <c r="BX104" s="31"/>
      <c r="BY104" s="31"/>
      <c r="BZ104" s="31"/>
      <c r="CA104" s="31"/>
      <c r="CB104" s="31"/>
      <c r="CC104" s="31"/>
      <c r="CD104" s="31"/>
      <c r="CE104" s="31"/>
      <c r="CF104" s="31"/>
      <c r="CG104" s="31"/>
      <c r="CH104" s="31"/>
      <c r="CI104" s="31"/>
      <c r="CJ104" s="31"/>
      <c r="CK104" s="31"/>
      <c r="CL104" s="31"/>
      <c r="CM104" s="31"/>
      <c r="CN104" s="31"/>
      <c r="CO104" s="31"/>
      <c r="CP104" s="31"/>
      <c r="CQ104" s="31"/>
      <c r="CR104" s="31"/>
      <c r="CS104" s="31"/>
      <c r="CT104" s="31"/>
      <c r="CU104" s="31"/>
      <c r="CV104" s="31"/>
    </row>
    <row r="105" spans="1:100" x14ac:dyDescent="0.3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2"/>
      <c r="AX105" s="32"/>
      <c r="AY105" s="32"/>
      <c r="AZ105" s="32"/>
      <c r="BA105" s="32"/>
      <c r="BB105" s="32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  <c r="BS105" s="31"/>
      <c r="BT105" s="31"/>
      <c r="BU105" s="31"/>
      <c r="BV105" s="31"/>
      <c r="BW105" s="31"/>
      <c r="BX105" s="31"/>
      <c r="BY105" s="31"/>
      <c r="BZ105" s="31"/>
      <c r="CA105" s="31"/>
      <c r="CB105" s="31"/>
      <c r="CC105" s="31"/>
      <c r="CD105" s="31"/>
      <c r="CE105" s="31"/>
      <c r="CF105" s="31"/>
      <c r="CG105" s="31"/>
      <c r="CH105" s="31"/>
      <c r="CI105" s="31"/>
      <c r="CJ105" s="31"/>
      <c r="CK105" s="31"/>
      <c r="CL105" s="31"/>
      <c r="CM105" s="31"/>
      <c r="CN105" s="31"/>
      <c r="CO105" s="31"/>
      <c r="CP105" s="31"/>
      <c r="CQ105" s="31"/>
      <c r="CR105" s="31"/>
      <c r="CS105" s="31"/>
      <c r="CT105" s="31"/>
      <c r="CU105" s="31"/>
      <c r="CV105" s="31"/>
    </row>
    <row r="106" spans="1:100" x14ac:dyDescent="0.3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2"/>
      <c r="AX106" s="32"/>
      <c r="AY106" s="32"/>
      <c r="AZ106" s="32"/>
      <c r="BA106" s="32"/>
      <c r="BB106" s="32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  <c r="BS106" s="31"/>
      <c r="BT106" s="31"/>
      <c r="BU106" s="31"/>
      <c r="BV106" s="31"/>
      <c r="BW106" s="31"/>
      <c r="BX106" s="31"/>
      <c r="BY106" s="31"/>
      <c r="BZ106" s="31"/>
      <c r="CA106" s="31"/>
      <c r="CB106" s="31"/>
      <c r="CC106" s="31"/>
      <c r="CD106" s="31"/>
      <c r="CE106" s="31"/>
      <c r="CF106" s="31"/>
      <c r="CG106" s="31"/>
      <c r="CH106" s="31"/>
      <c r="CI106" s="31"/>
      <c r="CJ106" s="31"/>
      <c r="CK106" s="31"/>
      <c r="CL106" s="31"/>
      <c r="CM106" s="31"/>
      <c r="CN106" s="31"/>
      <c r="CO106" s="31"/>
      <c r="CP106" s="31"/>
      <c r="CQ106" s="31"/>
      <c r="CR106" s="31"/>
      <c r="CS106" s="31"/>
      <c r="CT106" s="31"/>
      <c r="CU106" s="31"/>
      <c r="CV106" s="31"/>
    </row>
    <row r="107" spans="1:100" x14ac:dyDescent="0.3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2"/>
      <c r="AX107" s="32"/>
      <c r="AY107" s="32"/>
      <c r="AZ107" s="32"/>
      <c r="BA107" s="32"/>
      <c r="BB107" s="32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  <c r="BS107" s="31"/>
      <c r="BT107" s="31"/>
      <c r="BU107" s="31"/>
      <c r="BV107" s="31"/>
      <c r="BW107" s="31"/>
      <c r="BX107" s="31"/>
      <c r="BY107" s="31"/>
      <c r="BZ107" s="31"/>
      <c r="CA107" s="31"/>
      <c r="CB107" s="31"/>
      <c r="CC107" s="31"/>
      <c r="CD107" s="31"/>
      <c r="CE107" s="31"/>
      <c r="CF107" s="31"/>
      <c r="CG107" s="31"/>
      <c r="CH107" s="31"/>
      <c r="CI107" s="31"/>
      <c r="CJ107" s="31"/>
      <c r="CK107" s="31"/>
      <c r="CL107" s="31"/>
      <c r="CM107" s="31"/>
      <c r="CN107" s="31"/>
      <c r="CO107" s="31"/>
      <c r="CP107" s="31"/>
      <c r="CQ107" s="31"/>
      <c r="CR107" s="31"/>
      <c r="CS107" s="31"/>
      <c r="CT107" s="31"/>
      <c r="CU107" s="31"/>
      <c r="CV107" s="31"/>
    </row>
    <row r="108" spans="1:100" x14ac:dyDescent="0.3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2"/>
      <c r="AX108" s="32"/>
      <c r="AY108" s="32"/>
      <c r="AZ108" s="32"/>
      <c r="BA108" s="32"/>
      <c r="BB108" s="32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  <c r="BS108" s="31"/>
      <c r="BT108" s="31"/>
      <c r="BU108" s="31"/>
      <c r="BV108" s="31"/>
      <c r="BW108" s="31"/>
      <c r="BX108" s="31"/>
      <c r="BY108" s="31"/>
      <c r="BZ108" s="31"/>
      <c r="CA108" s="31"/>
      <c r="CB108" s="31"/>
      <c r="CC108" s="31"/>
      <c r="CD108" s="31"/>
      <c r="CE108" s="31"/>
      <c r="CF108" s="31"/>
      <c r="CG108" s="31"/>
      <c r="CH108" s="31"/>
      <c r="CI108" s="31"/>
      <c r="CJ108" s="31"/>
      <c r="CK108" s="31"/>
      <c r="CL108" s="31"/>
      <c r="CM108" s="31"/>
      <c r="CN108" s="31"/>
      <c r="CO108" s="31"/>
      <c r="CP108" s="31"/>
      <c r="CQ108" s="31"/>
      <c r="CR108" s="31"/>
      <c r="CS108" s="31"/>
      <c r="CT108" s="31"/>
      <c r="CU108" s="31"/>
      <c r="CV108" s="31"/>
    </row>
    <row r="109" spans="1:100" x14ac:dyDescent="0.3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2"/>
      <c r="AX109" s="32"/>
      <c r="AY109" s="32"/>
      <c r="AZ109" s="32"/>
      <c r="BA109" s="32"/>
      <c r="BB109" s="32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  <c r="BU109" s="31"/>
      <c r="BV109" s="31"/>
      <c r="BW109" s="31"/>
      <c r="BX109" s="31"/>
      <c r="BY109" s="31"/>
      <c r="BZ109" s="31"/>
      <c r="CA109" s="31"/>
      <c r="CB109" s="31"/>
      <c r="CC109" s="31"/>
      <c r="CD109" s="31"/>
      <c r="CE109" s="31"/>
      <c r="CF109" s="31"/>
      <c r="CG109" s="31"/>
      <c r="CH109" s="31"/>
      <c r="CI109" s="31"/>
      <c r="CJ109" s="31"/>
      <c r="CK109" s="31"/>
      <c r="CL109" s="31"/>
      <c r="CM109" s="31"/>
      <c r="CN109" s="31"/>
      <c r="CO109" s="31"/>
      <c r="CP109" s="31"/>
      <c r="CQ109" s="31"/>
      <c r="CR109" s="31"/>
      <c r="CS109" s="31"/>
      <c r="CT109" s="31"/>
      <c r="CU109" s="31"/>
      <c r="CV109" s="31"/>
    </row>
    <row r="110" spans="1:100" x14ac:dyDescent="0.3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2"/>
      <c r="AX110" s="32"/>
      <c r="AY110" s="32"/>
      <c r="AZ110" s="32"/>
      <c r="BA110" s="32"/>
      <c r="BB110" s="32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  <c r="BS110" s="31"/>
      <c r="BT110" s="31"/>
      <c r="BU110" s="31"/>
      <c r="BV110" s="31"/>
      <c r="BW110" s="31"/>
      <c r="BX110" s="31"/>
      <c r="BY110" s="31"/>
      <c r="BZ110" s="31"/>
      <c r="CA110" s="31"/>
      <c r="CB110" s="31"/>
      <c r="CC110" s="31"/>
      <c r="CD110" s="31"/>
      <c r="CE110" s="31"/>
      <c r="CF110" s="31"/>
      <c r="CG110" s="31"/>
      <c r="CH110" s="31"/>
      <c r="CI110" s="31"/>
      <c r="CJ110" s="31"/>
      <c r="CK110" s="31"/>
      <c r="CL110" s="31"/>
      <c r="CM110" s="31"/>
      <c r="CN110" s="31"/>
      <c r="CO110" s="31"/>
      <c r="CP110" s="31"/>
      <c r="CQ110" s="31"/>
      <c r="CR110" s="31"/>
      <c r="CS110" s="31"/>
      <c r="CT110" s="31"/>
      <c r="CU110" s="31"/>
      <c r="CV110" s="31"/>
    </row>
    <row r="111" spans="1:100" x14ac:dyDescent="0.3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2"/>
      <c r="AX111" s="32"/>
      <c r="AY111" s="32"/>
      <c r="AZ111" s="32"/>
      <c r="BA111" s="32"/>
      <c r="BB111" s="32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  <c r="BS111" s="31"/>
      <c r="BT111" s="31"/>
      <c r="BU111" s="31"/>
      <c r="BV111" s="31"/>
      <c r="BW111" s="31"/>
      <c r="BX111" s="31"/>
      <c r="BY111" s="31"/>
      <c r="BZ111" s="31"/>
      <c r="CA111" s="31"/>
      <c r="CB111" s="31"/>
      <c r="CC111" s="31"/>
      <c r="CD111" s="31"/>
      <c r="CE111" s="31"/>
      <c r="CF111" s="31"/>
      <c r="CG111" s="31"/>
      <c r="CH111" s="31"/>
      <c r="CI111" s="31"/>
      <c r="CJ111" s="31"/>
      <c r="CK111" s="31"/>
      <c r="CL111" s="31"/>
      <c r="CM111" s="31"/>
      <c r="CN111" s="31"/>
      <c r="CO111" s="31"/>
      <c r="CP111" s="31"/>
      <c r="CQ111" s="31"/>
      <c r="CR111" s="31"/>
      <c r="CS111" s="31"/>
      <c r="CT111" s="31"/>
      <c r="CU111" s="31"/>
      <c r="CV111" s="31"/>
    </row>
    <row r="112" spans="1:100" x14ac:dyDescent="0.3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2"/>
      <c r="AX112" s="32"/>
      <c r="AY112" s="32"/>
      <c r="AZ112" s="32"/>
      <c r="BA112" s="32"/>
      <c r="BB112" s="32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  <c r="BS112" s="31"/>
      <c r="BT112" s="31"/>
      <c r="BU112" s="31"/>
      <c r="BV112" s="31"/>
      <c r="BW112" s="31"/>
      <c r="BX112" s="31"/>
      <c r="BY112" s="31"/>
      <c r="BZ112" s="31"/>
      <c r="CA112" s="31"/>
      <c r="CB112" s="31"/>
      <c r="CC112" s="31"/>
      <c r="CD112" s="31"/>
      <c r="CE112" s="31"/>
      <c r="CF112" s="31"/>
      <c r="CG112" s="31"/>
      <c r="CH112" s="31"/>
      <c r="CI112" s="31"/>
      <c r="CJ112" s="31"/>
      <c r="CK112" s="31"/>
      <c r="CL112" s="31"/>
      <c r="CM112" s="31"/>
      <c r="CN112" s="31"/>
      <c r="CO112" s="31"/>
      <c r="CP112" s="31"/>
      <c r="CQ112" s="31"/>
      <c r="CR112" s="31"/>
      <c r="CS112" s="31"/>
      <c r="CT112" s="31"/>
      <c r="CU112" s="31"/>
      <c r="CV112" s="31"/>
    </row>
    <row r="113" spans="1:100" x14ac:dyDescent="0.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2"/>
      <c r="AX113" s="32"/>
      <c r="AY113" s="32"/>
      <c r="AZ113" s="32"/>
      <c r="BA113" s="32"/>
      <c r="BB113" s="32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  <c r="BS113" s="31"/>
      <c r="BT113" s="31"/>
      <c r="BU113" s="31"/>
      <c r="BV113" s="31"/>
      <c r="BW113" s="31"/>
      <c r="BX113" s="31"/>
      <c r="BY113" s="31"/>
      <c r="BZ113" s="31"/>
      <c r="CA113" s="31"/>
      <c r="CB113" s="31"/>
      <c r="CC113" s="31"/>
      <c r="CD113" s="31"/>
      <c r="CE113" s="31"/>
      <c r="CF113" s="31"/>
      <c r="CG113" s="31"/>
      <c r="CH113" s="31"/>
      <c r="CI113" s="31"/>
      <c r="CJ113" s="31"/>
      <c r="CK113" s="31"/>
      <c r="CL113" s="31"/>
      <c r="CM113" s="31"/>
      <c r="CN113" s="31"/>
      <c r="CO113" s="31"/>
      <c r="CP113" s="31"/>
      <c r="CQ113" s="31"/>
      <c r="CR113" s="31"/>
      <c r="CS113" s="31"/>
      <c r="CT113" s="31"/>
      <c r="CU113" s="31"/>
      <c r="CV113" s="31"/>
    </row>
    <row r="114" spans="1:100" x14ac:dyDescent="0.3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2"/>
      <c r="AX114" s="32"/>
      <c r="AY114" s="32"/>
      <c r="AZ114" s="32"/>
      <c r="BA114" s="32"/>
      <c r="BB114" s="32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  <c r="BS114" s="31"/>
      <c r="BT114" s="31"/>
      <c r="BU114" s="31"/>
      <c r="BV114" s="31"/>
      <c r="BW114" s="31"/>
      <c r="BX114" s="31"/>
      <c r="BY114" s="31"/>
      <c r="BZ114" s="31"/>
      <c r="CA114" s="31"/>
      <c r="CB114" s="31"/>
      <c r="CC114" s="31"/>
      <c r="CD114" s="31"/>
      <c r="CE114" s="31"/>
      <c r="CF114" s="31"/>
      <c r="CG114" s="31"/>
      <c r="CH114" s="31"/>
      <c r="CI114" s="31"/>
      <c r="CJ114" s="31"/>
      <c r="CK114" s="31"/>
      <c r="CL114" s="31"/>
      <c r="CM114" s="31"/>
      <c r="CN114" s="31"/>
      <c r="CO114" s="31"/>
      <c r="CP114" s="31"/>
      <c r="CQ114" s="31"/>
      <c r="CR114" s="31"/>
      <c r="CS114" s="31"/>
      <c r="CT114" s="31"/>
      <c r="CU114" s="31"/>
      <c r="CV114" s="31"/>
    </row>
    <row r="115" spans="1:100" x14ac:dyDescent="0.3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2"/>
      <c r="AX115" s="32"/>
      <c r="AY115" s="32"/>
      <c r="AZ115" s="32"/>
      <c r="BA115" s="32"/>
      <c r="BB115" s="32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  <c r="BS115" s="31"/>
      <c r="BT115" s="31"/>
      <c r="BU115" s="31"/>
      <c r="BV115" s="31"/>
      <c r="BW115" s="31"/>
      <c r="BX115" s="31"/>
      <c r="BY115" s="31"/>
      <c r="BZ115" s="31"/>
      <c r="CA115" s="31"/>
      <c r="CB115" s="31"/>
      <c r="CC115" s="31"/>
      <c r="CD115" s="31"/>
      <c r="CE115" s="31"/>
      <c r="CF115" s="31"/>
      <c r="CG115" s="31"/>
      <c r="CH115" s="31"/>
      <c r="CI115" s="31"/>
      <c r="CJ115" s="31"/>
      <c r="CK115" s="31"/>
      <c r="CL115" s="31"/>
      <c r="CM115" s="31"/>
      <c r="CN115" s="31"/>
      <c r="CO115" s="31"/>
      <c r="CP115" s="31"/>
      <c r="CQ115" s="31"/>
      <c r="CR115" s="31"/>
      <c r="CS115" s="31"/>
      <c r="CT115" s="31"/>
      <c r="CU115" s="31"/>
      <c r="CV115" s="31"/>
    </row>
    <row r="116" spans="1:100" x14ac:dyDescent="0.3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2"/>
      <c r="AX116" s="32"/>
      <c r="AY116" s="32"/>
      <c r="AZ116" s="32"/>
      <c r="BA116" s="32"/>
      <c r="BB116" s="32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  <c r="BS116" s="31"/>
      <c r="BT116" s="31"/>
      <c r="BU116" s="31"/>
      <c r="BV116" s="31"/>
      <c r="BW116" s="31"/>
      <c r="BX116" s="31"/>
      <c r="BY116" s="31"/>
      <c r="BZ116" s="31"/>
      <c r="CA116" s="31"/>
      <c r="CB116" s="31"/>
      <c r="CC116" s="31"/>
      <c r="CD116" s="31"/>
      <c r="CE116" s="31"/>
      <c r="CF116" s="31"/>
      <c r="CG116" s="31"/>
      <c r="CH116" s="31"/>
      <c r="CI116" s="31"/>
      <c r="CJ116" s="31"/>
      <c r="CK116" s="31"/>
      <c r="CL116" s="31"/>
      <c r="CM116" s="31"/>
      <c r="CN116" s="31"/>
      <c r="CO116" s="31"/>
      <c r="CP116" s="31"/>
      <c r="CQ116" s="31"/>
      <c r="CR116" s="31"/>
      <c r="CS116" s="31"/>
      <c r="CT116" s="31"/>
      <c r="CU116" s="31"/>
      <c r="CV116" s="31"/>
    </row>
    <row r="117" spans="1:100" x14ac:dyDescent="0.3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2"/>
      <c r="AX117" s="32"/>
      <c r="AY117" s="32"/>
      <c r="AZ117" s="32"/>
      <c r="BA117" s="32"/>
      <c r="BB117" s="32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  <c r="BS117" s="31"/>
      <c r="BT117" s="31"/>
      <c r="BU117" s="31"/>
      <c r="BV117" s="31"/>
      <c r="BW117" s="31"/>
      <c r="BX117" s="31"/>
      <c r="BY117" s="31"/>
      <c r="BZ117" s="31"/>
      <c r="CA117" s="31"/>
      <c r="CB117" s="31"/>
      <c r="CC117" s="31"/>
      <c r="CD117" s="31"/>
      <c r="CE117" s="31"/>
      <c r="CF117" s="31"/>
      <c r="CG117" s="31"/>
      <c r="CH117" s="31"/>
      <c r="CI117" s="31"/>
      <c r="CJ117" s="31"/>
      <c r="CK117" s="31"/>
      <c r="CL117" s="31"/>
      <c r="CM117" s="31"/>
      <c r="CN117" s="31"/>
      <c r="CO117" s="31"/>
      <c r="CP117" s="31"/>
      <c r="CQ117" s="31"/>
      <c r="CR117" s="31"/>
      <c r="CS117" s="31"/>
      <c r="CT117" s="31"/>
      <c r="CU117" s="31"/>
      <c r="CV117" s="31"/>
    </row>
    <row r="118" spans="1:100" x14ac:dyDescent="0.3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2"/>
      <c r="AX118" s="32"/>
      <c r="AY118" s="32"/>
      <c r="AZ118" s="32"/>
      <c r="BA118" s="32"/>
      <c r="BB118" s="32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  <c r="BS118" s="31"/>
      <c r="BT118" s="31"/>
      <c r="BU118" s="31"/>
      <c r="BV118" s="31"/>
      <c r="BW118" s="31"/>
      <c r="BX118" s="31"/>
      <c r="BY118" s="31"/>
      <c r="BZ118" s="31"/>
      <c r="CA118" s="31"/>
      <c r="CB118" s="31"/>
      <c r="CC118" s="31"/>
      <c r="CD118" s="31"/>
      <c r="CE118" s="31"/>
      <c r="CF118" s="31"/>
      <c r="CG118" s="31"/>
      <c r="CH118" s="31"/>
      <c r="CI118" s="31"/>
      <c r="CJ118" s="31"/>
      <c r="CK118" s="31"/>
      <c r="CL118" s="31"/>
      <c r="CM118" s="31"/>
      <c r="CN118" s="31"/>
      <c r="CO118" s="31"/>
      <c r="CP118" s="31"/>
      <c r="CQ118" s="31"/>
      <c r="CR118" s="31"/>
      <c r="CS118" s="31"/>
      <c r="CT118" s="31"/>
      <c r="CU118" s="31"/>
      <c r="CV118" s="31"/>
    </row>
    <row r="119" spans="1:100" x14ac:dyDescent="0.3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2"/>
      <c r="AX119" s="32"/>
      <c r="AY119" s="32"/>
      <c r="AZ119" s="32"/>
      <c r="BA119" s="32"/>
      <c r="BB119" s="32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  <c r="BS119" s="31"/>
      <c r="BT119" s="31"/>
      <c r="BU119" s="31"/>
      <c r="BV119" s="31"/>
      <c r="BW119" s="31"/>
      <c r="BX119" s="31"/>
      <c r="BY119" s="31"/>
      <c r="BZ119" s="31"/>
      <c r="CA119" s="31"/>
      <c r="CB119" s="31"/>
      <c r="CC119" s="31"/>
      <c r="CD119" s="31"/>
      <c r="CE119" s="31"/>
      <c r="CF119" s="31"/>
      <c r="CG119" s="31"/>
      <c r="CH119" s="31"/>
      <c r="CI119" s="31"/>
      <c r="CJ119" s="31"/>
      <c r="CK119" s="31"/>
      <c r="CL119" s="31"/>
      <c r="CM119" s="31"/>
      <c r="CN119" s="31"/>
      <c r="CO119" s="31"/>
      <c r="CP119" s="31"/>
      <c r="CQ119" s="31"/>
      <c r="CR119" s="31"/>
      <c r="CS119" s="31"/>
      <c r="CT119" s="31"/>
      <c r="CU119" s="31"/>
      <c r="CV119" s="31"/>
    </row>
    <row r="120" spans="1:100" x14ac:dyDescent="0.3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2"/>
      <c r="AX120" s="32"/>
      <c r="AY120" s="32"/>
      <c r="AZ120" s="32"/>
      <c r="BA120" s="32"/>
      <c r="BB120" s="32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  <c r="BS120" s="31"/>
      <c r="BT120" s="31"/>
      <c r="BU120" s="31"/>
      <c r="BV120" s="31"/>
      <c r="BW120" s="31"/>
      <c r="BX120" s="31"/>
      <c r="BY120" s="31"/>
      <c r="BZ120" s="31"/>
      <c r="CA120" s="31"/>
      <c r="CB120" s="31"/>
      <c r="CC120" s="31"/>
      <c r="CD120" s="31"/>
      <c r="CE120" s="31"/>
      <c r="CF120" s="31"/>
      <c r="CG120" s="31"/>
      <c r="CH120" s="31"/>
      <c r="CI120" s="31"/>
      <c r="CJ120" s="31"/>
      <c r="CK120" s="31"/>
      <c r="CL120" s="31"/>
      <c r="CM120" s="31"/>
      <c r="CN120" s="31"/>
      <c r="CO120" s="31"/>
      <c r="CP120" s="31"/>
      <c r="CQ120" s="31"/>
      <c r="CR120" s="31"/>
      <c r="CS120" s="31"/>
      <c r="CT120" s="31"/>
      <c r="CU120" s="31"/>
      <c r="CV120" s="31"/>
    </row>
    <row r="121" spans="1:100" x14ac:dyDescent="0.3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2"/>
      <c r="AX121" s="32"/>
      <c r="AY121" s="32"/>
      <c r="AZ121" s="32"/>
      <c r="BA121" s="32"/>
      <c r="BB121" s="32"/>
      <c r="BC121" s="31"/>
      <c r="BD121" s="31"/>
      <c r="BE121" s="31"/>
      <c r="BF121" s="31"/>
      <c r="BG121" s="31"/>
      <c r="BH121" s="31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  <c r="BS121" s="31"/>
      <c r="BT121" s="31"/>
      <c r="BU121" s="31"/>
      <c r="BV121" s="31"/>
      <c r="BW121" s="31"/>
      <c r="BX121" s="31"/>
      <c r="BY121" s="31"/>
      <c r="BZ121" s="31"/>
      <c r="CA121" s="31"/>
      <c r="CB121" s="31"/>
      <c r="CC121" s="31"/>
      <c r="CD121" s="31"/>
      <c r="CE121" s="31"/>
      <c r="CF121" s="31"/>
      <c r="CG121" s="31"/>
      <c r="CH121" s="31"/>
      <c r="CI121" s="31"/>
      <c r="CJ121" s="31"/>
      <c r="CK121" s="31"/>
      <c r="CL121" s="31"/>
      <c r="CM121" s="31"/>
      <c r="CN121" s="31"/>
      <c r="CO121" s="31"/>
      <c r="CP121" s="31"/>
      <c r="CQ121" s="31"/>
      <c r="CR121" s="31"/>
      <c r="CS121" s="31"/>
      <c r="CT121" s="31"/>
      <c r="CU121" s="31"/>
      <c r="CV121" s="31"/>
    </row>
    <row r="122" spans="1:100" x14ac:dyDescent="0.3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2"/>
      <c r="AX122" s="32"/>
      <c r="AY122" s="32"/>
      <c r="AZ122" s="32"/>
      <c r="BA122" s="32"/>
      <c r="BB122" s="32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  <c r="BS122" s="31"/>
      <c r="BT122" s="31"/>
      <c r="BU122" s="31"/>
      <c r="BV122" s="31"/>
      <c r="BW122" s="31"/>
      <c r="BX122" s="31"/>
      <c r="BY122" s="31"/>
      <c r="BZ122" s="31"/>
      <c r="CA122" s="31"/>
      <c r="CB122" s="31"/>
      <c r="CC122" s="31"/>
      <c r="CD122" s="31"/>
      <c r="CE122" s="31"/>
      <c r="CF122" s="31"/>
      <c r="CG122" s="31"/>
      <c r="CH122" s="31"/>
      <c r="CI122" s="31"/>
      <c r="CJ122" s="31"/>
      <c r="CK122" s="31"/>
      <c r="CL122" s="31"/>
      <c r="CM122" s="31"/>
      <c r="CN122" s="31"/>
      <c r="CO122" s="31"/>
      <c r="CP122" s="31"/>
      <c r="CQ122" s="31"/>
      <c r="CR122" s="31"/>
      <c r="CS122" s="31"/>
      <c r="CT122" s="31"/>
      <c r="CU122" s="31"/>
      <c r="CV122" s="31"/>
    </row>
    <row r="123" spans="1:100" x14ac:dyDescent="0.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2"/>
      <c r="AX123" s="32"/>
      <c r="AY123" s="32"/>
      <c r="AZ123" s="32"/>
      <c r="BA123" s="32"/>
      <c r="BB123" s="32"/>
      <c r="BC123" s="31"/>
      <c r="BD123" s="31"/>
      <c r="BE123" s="31"/>
      <c r="BF123" s="31"/>
      <c r="BG123" s="31"/>
      <c r="BH123" s="31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  <c r="BS123" s="31"/>
      <c r="BT123" s="31"/>
      <c r="BU123" s="31"/>
      <c r="BV123" s="31"/>
      <c r="BW123" s="31"/>
      <c r="BX123" s="31"/>
      <c r="BY123" s="31"/>
      <c r="BZ123" s="31"/>
      <c r="CA123" s="31"/>
      <c r="CB123" s="31"/>
      <c r="CC123" s="31"/>
      <c r="CD123" s="31"/>
      <c r="CE123" s="31"/>
      <c r="CF123" s="31"/>
      <c r="CG123" s="31"/>
      <c r="CH123" s="31"/>
      <c r="CI123" s="31"/>
      <c r="CJ123" s="31"/>
      <c r="CK123" s="31"/>
      <c r="CL123" s="31"/>
      <c r="CM123" s="31"/>
      <c r="CN123" s="31"/>
      <c r="CO123" s="31"/>
      <c r="CP123" s="31"/>
      <c r="CQ123" s="31"/>
      <c r="CR123" s="31"/>
      <c r="CS123" s="31"/>
      <c r="CT123" s="31"/>
      <c r="CU123" s="31"/>
      <c r="CV123" s="31"/>
    </row>
    <row r="124" spans="1:100" x14ac:dyDescent="0.3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2"/>
      <c r="AX124" s="32"/>
      <c r="AY124" s="32"/>
      <c r="AZ124" s="32"/>
      <c r="BA124" s="32"/>
      <c r="BB124" s="32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  <c r="BS124" s="31"/>
      <c r="BT124" s="31"/>
      <c r="BU124" s="31"/>
      <c r="BV124" s="31"/>
      <c r="BW124" s="31"/>
      <c r="BX124" s="31"/>
      <c r="BY124" s="31"/>
      <c r="BZ124" s="31"/>
      <c r="CA124" s="31"/>
      <c r="CB124" s="31"/>
      <c r="CC124" s="31"/>
      <c r="CD124" s="31"/>
      <c r="CE124" s="31"/>
      <c r="CF124" s="31"/>
      <c r="CG124" s="31"/>
      <c r="CH124" s="31"/>
      <c r="CI124" s="31"/>
      <c r="CJ124" s="31"/>
      <c r="CK124" s="31"/>
      <c r="CL124" s="31"/>
      <c r="CM124" s="31"/>
      <c r="CN124" s="31"/>
      <c r="CO124" s="31"/>
      <c r="CP124" s="31"/>
      <c r="CQ124" s="31"/>
      <c r="CR124" s="31"/>
      <c r="CS124" s="31"/>
      <c r="CT124" s="31"/>
      <c r="CU124" s="31"/>
      <c r="CV124" s="31"/>
    </row>
    <row r="125" spans="1:100" x14ac:dyDescent="0.3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2"/>
      <c r="AX125" s="32"/>
      <c r="AY125" s="32"/>
      <c r="AZ125" s="32"/>
      <c r="BA125" s="32"/>
      <c r="BB125" s="32"/>
      <c r="BC125" s="31"/>
      <c r="BD125" s="31"/>
      <c r="BE125" s="31"/>
      <c r="BF125" s="31"/>
      <c r="BG125" s="31"/>
      <c r="BH125" s="31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  <c r="BS125" s="31"/>
      <c r="BT125" s="31"/>
      <c r="BU125" s="31"/>
      <c r="BV125" s="31"/>
      <c r="BW125" s="31"/>
      <c r="BX125" s="31"/>
      <c r="BY125" s="31"/>
      <c r="BZ125" s="31"/>
      <c r="CA125" s="31"/>
      <c r="CB125" s="31"/>
      <c r="CC125" s="31"/>
      <c r="CD125" s="31"/>
      <c r="CE125" s="31"/>
      <c r="CF125" s="31"/>
      <c r="CG125" s="31"/>
      <c r="CH125" s="31"/>
      <c r="CI125" s="31"/>
      <c r="CJ125" s="31"/>
      <c r="CK125" s="31"/>
      <c r="CL125" s="31"/>
      <c r="CM125" s="31"/>
      <c r="CN125" s="31"/>
      <c r="CO125" s="31"/>
      <c r="CP125" s="31"/>
      <c r="CQ125" s="31"/>
      <c r="CR125" s="31"/>
      <c r="CS125" s="31"/>
      <c r="CT125" s="31"/>
      <c r="CU125" s="31"/>
      <c r="CV125" s="31"/>
    </row>
    <row r="126" spans="1:100" x14ac:dyDescent="0.3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2"/>
      <c r="AX126" s="32"/>
      <c r="AY126" s="32"/>
      <c r="AZ126" s="32"/>
      <c r="BA126" s="32"/>
      <c r="BB126" s="32"/>
      <c r="BC126" s="31"/>
      <c r="BD126" s="31"/>
      <c r="BE126" s="31"/>
      <c r="BF126" s="31"/>
      <c r="BG126" s="31"/>
      <c r="BH126" s="31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  <c r="BS126" s="31"/>
      <c r="BT126" s="31"/>
      <c r="BU126" s="31"/>
      <c r="BV126" s="31"/>
      <c r="BW126" s="31"/>
      <c r="BX126" s="31"/>
      <c r="BY126" s="31"/>
      <c r="BZ126" s="31"/>
      <c r="CA126" s="31"/>
      <c r="CB126" s="31"/>
      <c r="CC126" s="31"/>
      <c r="CD126" s="31"/>
      <c r="CE126" s="31"/>
      <c r="CF126" s="31"/>
      <c r="CG126" s="31"/>
      <c r="CH126" s="31"/>
      <c r="CI126" s="31"/>
      <c r="CJ126" s="31"/>
      <c r="CK126" s="31"/>
      <c r="CL126" s="31"/>
      <c r="CM126" s="31"/>
      <c r="CN126" s="31"/>
      <c r="CO126" s="31"/>
      <c r="CP126" s="31"/>
      <c r="CQ126" s="31"/>
      <c r="CR126" s="31"/>
      <c r="CS126" s="31"/>
      <c r="CT126" s="31"/>
      <c r="CU126" s="31"/>
      <c r="CV126" s="31"/>
    </row>
    <row r="127" spans="1:100" x14ac:dyDescent="0.3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2"/>
      <c r="AX127" s="32"/>
      <c r="AY127" s="32"/>
      <c r="AZ127" s="32"/>
      <c r="BA127" s="32"/>
      <c r="BB127" s="32"/>
      <c r="BC127" s="31"/>
      <c r="BD127" s="31"/>
      <c r="BE127" s="31"/>
      <c r="BF127" s="31"/>
      <c r="BG127" s="31"/>
      <c r="BH127" s="31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  <c r="BS127" s="31"/>
      <c r="BT127" s="31"/>
      <c r="BU127" s="31"/>
      <c r="BV127" s="31"/>
      <c r="BW127" s="31"/>
      <c r="BX127" s="31"/>
      <c r="BY127" s="31"/>
      <c r="BZ127" s="31"/>
      <c r="CA127" s="31"/>
      <c r="CB127" s="31"/>
      <c r="CC127" s="31"/>
      <c r="CD127" s="31"/>
      <c r="CE127" s="31"/>
      <c r="CF127" s="31"/>
      <c r="CG127" s="31"/>
      <c r="CH127" s="31"/>
      <c r="CI127" s="31"/>
      <c r="CJ127" s="31"/>
      <c r="CK127" s="31"/>
      <c r="CL127" s="31"/>
      <c r="CM127" s="31"/>
      <c r="CN127" s="31"/>
      <c r="CO127" s="31"/>
      <c r="CP127" s="31"/>
      <c r="CQ127" s="31"/>
      <c r="CR127" s="31"/>
      <c r="CS127" s="31"/>
      <c r="CT127" s="31"/>
      <c r="CU127" s="31"/>
      <c r="CV127" s="31"/>
    </row>
    <row r="128" spans="1:100" x14ac:dyDescent="0.3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2"/>
      <c r="AX128" s="32"/>
      <c r="AY128" s="32"/>
      <c r="AZ128" s="32"/>
      <c r="BA128" s="32"/>
      <c r="BB128" s="32"/>
      <c r="BC128" s="31"/>
      <c r="BD128" s="31"/>
      <c r="BE128" s="31"/>
      <c r="BF128" s="31"/>
      <c r="BG128" s="31"/>
      <c r="BH128" s="31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  <c r="BS128" s="31"/>
      <c r="BT128" s="31"/>
      <c r="BU128" s="31"/>
      <c r="BV128" s="31"/>
      <c r="BW128" s="31"/>
      <c r="BX128" s="31"/>
      <c r="BY128" s="31"/>
      <c r="BZ128" s="31"/>
      <c r="CA128" s="31"/>
      <c r="CB128" s="31"/>
      <c r="CC128" s="31"/>
      <c r="CD128" s="31"/>
      <c r="CE128" s="31"/>
      <c r="CF128" s="31"/>
      <c r="CG128" s="31"/>
      <c r="CH128" s="31"/>
      <c r="CI128" s="31"/>
      <c r="CJ128" s="31"/>
      <c r="CK128" s="31"/>
      <c r="CL128" s="31"/>
      <c r="CM128" s="31"/>
      <c r="CN128" s="31"/>
      <c r="CO128" s="31"/>
      <c r="CP128" s="31"/>
      <c r="CQ128" s="31"/>
      <c r="CR128" s="31"/>
      <c r="CS128" s="31"/>
      <c r="CT128" s="31"/>
      <c r="CU128" s="31"/>
      <c r="CV128" s="31"/>
    </row>
    <row r="129" spans="1:100" x14ac:dyDescent="0.3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2"/>
      <c r="AX129" s="32"/>
      <c r="AY129" s="32"/>
      <c r="AZ129" s="32"/>
      <c r="BA129" s="32"/>
      <c r="BB129" s="32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  <c r="BS129" s="31"/>
      <c r="BT129" s="31"/>
      <c r="BU129" s="31"/>
      <c r="BV129" s="31"/>
      <c r="BW129" s="31"/>
      <c r="BX129" s="31"/>
      <c r="BY129" s="31"/>
      <c r="BZ129" s="31"/>
      <c r="CA129" s="31"/>
      <c r="CB129" s="31"/>
      <c r="CC129" s="31"/>
      <c r="CD129" s="31"/>
      <c r="CE129" s="31"/>
      <c r="CF129" s="31"/>
      <c r="CG129" s="31"/>
      <c r="CH129" s="31"/>
      <c r="CI129" s="31"/>
      <c r="CJ129" s="31"/>
      <c r="CK129" s="31"/>
      <c r="CL129" s="31"/>
      <c r="CM129" s="31"/>
      <c r="CN129" s="31"/>
      <c r="CO129" s="31"/>
      <c r="CP129" s="31"/>
      <c r="CQ129" s="31"/>
      <c r="CR129" s="31"/>
      <c r="CS129" s="31"/>
      <c r="CT129" s="31"/>
      <c r="CU129" s="31"/>
      <c r="CV129" s="31"/>
    </row>
    <row r="130" spans="1:100" x14ac:dyDescent="0.3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2"/>
      <c r="AX130" s="32"/>
      <c r="AY130" s="32"/>
      <c r="AZ130" s="32"/>
      <c r="BA130" s="32"/>
      <c r="BB130" s="32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  <c r="BS130" s="31"/>
      <c r="BT130" s="31"/>
      <c r="BU130" s="31"/>
      <c r="BV130" s="31"/>
      <c r="BW130" s="31"/>
      <c r="BX130" s="31"/>
      <c r="BY130" s="31"/>
      <c r="BZ130" s="31"/>
      <c r="CA130" s="31"/>
      <c r="CB130" s="31"/>
      <c r="CC130" s="31"/>
      <c r="CD130" s="31"/>
      <c r="CE130" s="31"/>
      <c r="CF130" s="31"/>
      <c r="CG130" s="31"/>
      <c r="CH130" s="31"/>
      <c r="CI130" s="31"/>
      <c r="CJ130" s="31"/>
      <c r="CK130" s="31"/>
      <c r="CL130" s="31"/>
      <c r="CM130" s="31"/>
      <c r="CN130" s="31"/>
      <c r="CO130" s="31"/>
      <c r="CP130" s="31"/>
      <c r="CQ130" s="31"/>
      <c r="CR130" s="31"/>
      <c r="CS130" s="31"/>
      <c r="CT130" s="31"/>
      <c r="CU130" s="31"/>
      <c r="CV130" s="31"/>
    </row>
    <row r="131" spans="1:100" x14ac:dyDescent="0.3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2"/>
      <c r="AX131" s="32"/>
      <c r="AY131" s="32"/>
      <c r="AZ131" s="32"/>
      <c r="BA131" s="32"/>
      <c r="BB131" s="32"/>
      <c r="BC131" s="31"/>
      <c r="BD131" s="31"/>
      <c r="BE131" s="31"/>
      <c r="BF131" s="31"/>
      <c r="BG131" s="31"/>
      <c r="BH131" s="31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  <c r="BS131" s="31"/>
      <c r="BT131" s="31"/>
      <c r="BU131" s="31"/>
      <c r="BV131" s="31"/>
      <c r="BW131" s="31"/>
      <c r="BX131" s="31"/>
      <c r="BY131" s="31"/>
      <c r="BZ131" s="31"/>
      <c r="CA131" s="31"/>
      <c r="CB131" s="31"/>
      <c r="CC131" s="31"/>
      <c r="CD131" s="31"/>
      <c r="CE131" s="31"/>
      <c r="CF131" s="31"/>
      <c r="CG131" s="31"/>
      <c r="CH131" s="31"/>
      <c r="CI131" s="31"/>
      <c r="CJ131" s="31"/>
      <c r="CK131" s="31"/>
      <c r="CL131" s="31"/>
      <c r="CM131" s="31"/>
      <c r="CN131" s="31"/>
      <c r="CO131" s="31"/>
      <c r="CP131" s="31"/>
      <c r="CQ131" s="31"/>
      <c r="CR131" s="31"/>
      <c r="CS131" s="31"/>
      <c r="CT131" s="31"/>
      <c r="CU131" s="31"/>
      <c r="CV131" s="31"/>
    </row>
    <row r="132" spans="1:100" x14ac:dyDescent="0.3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2"/>
      <c r="AX132" s="32"/>
      <c r="AY132" s="32"/>
      <c r="AZ132" s="32"/>
      <c r="BA132" s="32"/>
      <c r="BB132" s="32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  <c r="BS132" s="31"/>
      <c r="BT132" s="31"/>
      <c r="BU132" s="31"/>
      <c r="BV132" s="31"/>
      <c r="BW132" s="31"/>
      <c r="BX132" s="31"/>
      <c r="BY132" s="31"/>
      <c r="BZ132" s="31"/>
      <c r="CA132" s="31"/>
      <c r="CB132" s="31"/>
      <c r="CC132" s="31"/>
      <c r="CD132" s="31"/>
      <c r="CE132" s="31"/>
      <c r="CF132" s="31"/>
      <c r="CG132" s="31"/>
      <c r="CH132" s="31"/>
      <c r="CI132" s="31"/>
      <c r="CJ132" s="31"/>
      <c r="CK132" s="31"/>
      <c r="CL132" s="31"/>
      <c r="CM132" s="31"/>
      <c r="CN132" s="31"/>
      <c r="CO132" s="31"/>
      <c r="CP132" s="31"/>
      <c r="CQ132" s="31"/>
      <c r="CR132" s="31"/>
      <c r="CS132" s="31"/>
      <c r="CT132" s="31"/>
      <c r="CU132" s="31"/>
      <c r="CV132" s="31"/>
    </row>
    <row r="133" spans="1:100" x14ac:dyDescent="0.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2"/>
      <c r="AX133" s="32"/>
      <c r="AY133" s="32"/>
      <c r="AZ133" s="32"/>
      <c r="BA133" s="32"/>
      <c r="BB133" s="32"/>
      <c r="BC133" s="31"/>
      <c r="BD133" s="31"/>
      <c r="BE133" s="31"/>
      <c r="BF133" s="31"/>
      <c r="BG133" s="31"/>
      <c r="BH133" s="31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  <c r="BS133" s="31"/>
      <c r="BT133" s="31"/>
      <c r="BU133" s="31"/>
      <c r="BV133" s="31"/>
      <c r="BW133" s="31"/>
      <c r="BX133" s="31"/>
      <c r="BY133" s="31"/>
      <c r="BZ133" s="31"/>
      <c r="CA133" s="31"/>
      <c r="CB133" s="31"/>
      <c r="CC133" s="31"/>
      <c r="CD133" s="31"/>
      <c r="CE133" s="31"/>
      <c r="CF133" s="31"/>
      <c r="CG133" s="31"/>
      <c r="CH133" s="31"/>
      <c r="CI133" s="31"/>
      <c r="CJ133" s="31"/>
      <c r="CK133" s="31"/>
      <c r="CL133" s="31"/>
      <c r="CM133" s="31"/>
      <c r="CN133" s="31"/>
      <c r="CO133" s="31"/>
      <c r="CP133" s="31"/>
      <c r="CQ133" s="31"/>
      <c r="CR133" s="31"/>
      <c r="CS133" s="31"/>
      <c r="CT133" s="31"/>
      <c r="CU133" s="31"/>
      <c r="CV133" s="31"/>
    </row>
    <row r="134" spans="1:100" x14ac:dyDescent="0.3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2"/>
      <c r="AX134" s="32"/>
      <c r="AY134" s="32"/>
      <c r="AZ134" s="32"/>
      <c r="BA134" s="32"/>
      <c r="BB134" s="32"/>
      <c r="BC134" s="31"/>
      <c r="BD134" s="31"/>
      <c r="BE134" s="31"/>
      <c r="BF134" s="31"/>
      <c r="BG134" s="31"/>
      <c r="BH134" s="31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  <c r="BS134" s="31"/>
      <c r="BT134" s="31"/>
      <c r="BU134" s="31"/>
      <c r="BV134" s="31"/>
      <c r="BW134" s="31"/>
      <c r="BX134" s="31"/>
      <c r="BY134" s="31"/>
      <c r="BZ134" s="31"/>
      <c r="CA134" s="31"/>
      <c r="CB134" s="31"/>
      <c r="CC134" s="31"/>
      <c r="CD134" s="31"/>
      <c r="CE134" s="31"/>
      <c r="CF134" s="31"/>
      <c r="CG134" s="31"/>
      <c r="CH134" s="31"/>
      <c r="CI134" s="31"/>
      <c r="CJ134" s="31"/>
      <c r="CK134" s="31"/>
      <c r="CL134" s="31"/>
      <c r="CM134" s="31"/>
      <c r="CN134" s="31"/>
      <c r="CO134" s="31"/>
      <c r="CP134" s="31"/>
      <c r="CQ134" s="31"/>
      <c r="CR134" s="31"/>
      <c r="CS134" s="31"/>
      <c r="CT134" s="31"/>
      <c r="CU134" s="31"/>
      <c r="CV134" s="31"/>
    </row>
    <row r="135" spans="1:100" x14ac:dyDescent="0.3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2"/>
      <c r="AX135" s="32"/>
      <c r="AY135" s="32"/>
      <c r="AZ135" s="32"/>
      <c r="BA135" s="32"/>
      <c r="BB135" s="32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  <c r="BS135" s="31"/>
      <c r="BT135" s="31"/>
      <c r="BU135" s="31"/>
      <c r="BV135" s="31"/>
      <c r="BW135" s="31"/>
      <c r="BX135" s="31"/>
      <c r="BY135" s="31"/>
      <c r="BZ135" s="31"/>
      <c r="CA135" s="31"/>
      <c r="CB135" s="31"/>
      <c r="CC135" s="31"/>
      <c r="CD135" s="31"/>
      <c r="CE135" s="31"/>
      <c r="CF135" s="31"/>
      <c r="CG135" s="31"/>
      <c r="CH135" s="31"/>
      <c r="CI135" s="31"/>
      <c r="CJ135" s="31"/>
      <c r="CK135" s="31"/>
      <c r="CL135" s="31"/>
      <c r="CM135" s="31"/>
      <c r="CN135" s="31"/>
      <c r="CO135" s="31"/>
      <c r="CP135" s="31"/>
      <c r="CQ135" s="31"/>
      <c r="CR135" s="31"/>
      <c r="CS135" s="31"/>
      <c r="CT135" s="31"/>
      <c r="CU135" s="31"/>
      <c r="CV135" s="31"/>
    </row>
    <row r="136" spans="1:100" x14ac:dyDescent="0.3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2"/>
      <c r="AX136" s="32"/>
      <c r="AY136" s="32"/>
      <c r="AZ136" s="32"/>
      <c r="BA136" s="32"/>
      <c r="BB136" s="32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  <c r="BS136" s="31"/>
      <c r="BT136" s="31"/>
      <c r="BU136" s="31"/>
      <c r="BV136" s="31"/>
      <c r="BW136" s="31"/>
      <c r="BX136" s="31"/>
      <c r="BY136" s="31"/>
      <c r="BZ136" s="31"/>
      <c r="CA136" s="31"/>
      <c r="CB136" s="31"/>
      <c r="CC136" s="31"/>
      <c r="CD136" s="31"/>
      <c r="CE136" s="31"/>
      <c r="CF136" s="31"/>
      <c r="CG136" s="31"/>
      <c r="CH136" s="31"/>
      <c r="CI136" s="31"/>
      <c r="CJ136" s="31"/>
      <c r="CK136" s="31"/>
      <c r="CL136" s="31"/>
      <c r="CM136" s="31"/>
      <c r="CN136" s="31"/>
      <c r="CO136" s="31"/>
      <c r="CP136" s="31"/>
      <c r="CQ136" s="31"/>
      <c r="CR136" s="31"/>
      <c r="CS136" s="31"/>
      <c r="CT136" s="31"/>
      <c r="CU136" s="31"/>
      <c r="CV136" s="31"/>
    </row>
    <row r="137" spans="1:100" x14ac:dyDescent="0.3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2"/>
      <c r="AX137" s="32"/>
      <c r="AY137" s="32"/>
      <c r="AZ137" s="32"/>
      <c r="BA137" s="32"/>
      <c r="BB137" s="32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  <c r="BS137" s="31"/>
      <c r="BT137" s="31"/>
      <c r="BU137" s="31"/>
      <c r="BV137" s="31"/>
      <c r="BW137" s="31"/>
      <c r="BX137" s="31"/>
      <c r="BY137" s="31"/>
      <c r="BZ137" s="31"/>
      <c r="CA137" s="31"/>
      <c r="CB137" s="31"/>
      <c r="CC137" s="31"/>
      <c r="CD137" s="31"/>
      <c r="CE137" s="31"/>
      <c r="CF137" s="31"/>
      <c r="CG137" s="31"/>
      <c r="CH137" s="31"/>
      <c r="CI137" s="31"/>
      <c r="CJ137" s="31"/>
      <c r="CK137" s="31"/>
      <c r="CL137" s="31"/>
      <c r="CM137" s="31"/>
      <c r="CN137" s="31"/>
      <c r="CO137" s="31"/>
      <c r="CP137" s="31"/>
      <c r="CQ137" s="31"/>
      <c r="CR137" s="31"/>
      <c r="CS137" s="31"/>
      <c r="CT137" s="31"/>
      <c r="CU137" s="31"/>
      <c r="CV137" s="31"/>
    </row>
    <row r="138" spans="1:100" x14ac:dyDescent="0.3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2"/>
      <c r="AX138" s="32"/>
      <c r="AY138" s="32"/>
      <c r="AZ138" s="32"/>
      <c r="BA138" s="32"/>
      <c r="BB138" s="32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  <c r="BS138" s="31"/>
      <c r="BT138" s="31"/>
      <c r="BU138" s="31"/>
      <c r="BV138" s="31"/>
      <c r="BW138" s="31"/>
      <c r="BX138" s="31"/>
      <c r="BY138" s="31"/>
      <c r="BZ138" s="31"/>
      <c r="CA138" s="31"/>
      <c r="CB138" s="31"/>
      <c r="CC138" s="31"/>
      <c r="CD138" s="31"/>
      <c r="CE138" s="31"/>
      <c r="CF138" s="31"/>
      <c r="CG138" s="31"/>
      <c r="CH138" s="31"/>
      <c r="CI138" s="31"/>
      <c r="CJ138" s="31"/>
      <c r="CK138" s="31"/>
      <c r="CL138" s="31"/>
      <c r="CM138" s="31"/>
      <c r="CN138" s="31"/>
      <c r="CO138" s="31"/>
      <c r="CP138" s="31"/>
      <c r="CQ138" s="31"/>
      <c r="CR138" s="31"/>
      <c r="CS138" s="31"/>
      <c r="CT138" s="31"/>
      <c r="CU138" s="31"/>
      <c r="CV138" s="31"/>
    </row>
    <row r="139" spans="1:100" x14ac:dyDescent="0.3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2"/>
      <c r="AX139" s="32"/>
      <c r="AY139" s="32"/>
      <c r="AZ139" s="32"/>
      <c r="BA139" s="32"/>
      <c r="BB139" s="32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  <c r="BS139" s="31"/>
      <c r="BT139" s="31"/>
      <c r="BU139" s="31"/>
      <c r="BV139" s="31"/>
      <c r="BW139" s="31"/>
      <c r="BX139" s="31"/>
      <c r="BY139" s="31"/>
      <c r="BZ139" s="31"/>
      <c r="CA139" s="31"/>
      <c r="CB139" s="31"/>
      <c r="CC139" s="31"/>
      <c r="CD139" s="31"/>
      <c r="CE139" s="31"/>
      <c r="CF139" s="31"/>
      <c r="CG139" s="31"/>
      <c r="CH139" s="31"/>
      <c r="CI139" s="31"/>
      <c r="CJ139" s="31"/>
      <c r="CK139" s="31"/>
      <c r="CL139" s="31"/>
      <c r="CM139" s="31"/>
      <c r="CN139" s="31"/>
      <c r="CO139" s="31"/>
      <c r="CP139" s="31"/>
      <c r="CQ139" s="31"/>
      <c r="CR139" s="31"/>
      <c r="CS139" s="31"/>
      <c r="CT139" s="31"/>
      <c r="CU139" s="31"/>
      <c r="CV139" s="31"/>
    </row>
    <row r="140" spans="1:100" x14ac:dyDescent="0.3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2"/>
      <c r="AX140" s="32"/>
      <c r="AY140" s="32"/>
      <c r="AZ140" s="32"/>
      <c r="BA140" s="32"/>
      <c r="BB140" s="32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  <c r="BS140" s="31"/>
      <c r="BT140" s="31"/>
      <c r="BU140" s="31"/>
      <c r="BV140" s="31"/>
      <c r="BW140" s="31"/>
      <c r="BX140" s="31"/>
      <c r="BY140" s="31"/>
      <c r="BZ140" s="31"/>
      <c r="CA140" s="31"/>
      <c r="CB140" s="31"/>
      <c r="CC140" s="31"/>
      <c r="CD140" s="31"/>
      <c r="CE140" s="31"/>
      <c r="CF140" s="31"/>
      <c r="CG140" s="31"/>
      <c r="CH140" s="31"/>
      <c r="CI140" s="31"/>
      <c r="CJ140" s="31"/>
      <c r="CK140" s="31"/>
      <c r="CL140" s="31"/>
      <c r="CM140" s="31"/>
      <c r="CN140" s="31"/>
      <c r="CO140" s="31"/>
      <c r="CP140" s="31"/>
      <c r="CQ140" s="31"/>
      <c r="CR140" s="31"/>
      <c r="CS140" s="31"/>
      <c r="CT140" s="31"/>
      <c r="CU140" s="31"/>
      <c r="CV140" s="31"/>
    </row>
    <row r="141" spans="1:100" x14ac:dyDescent="0.3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2"/>
      <c r="AX141" s="32"/>
      <c r="AY141" s="32"/>
      <c r="AZ141" s="32"/>
      <c r="BA141" s="32"/>
      <c r="BB141" s="32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  <c r="BS141" s="31"/>
      <c r="BT141" s="31"/>
      <c r="BU141" s="31"/>
      <c r="BV141" s="31"/>
      <c r="BW141" s="31"/>
      <c r="BX141" s="31"/>
      <c r="BY141" s="31"/>
      <c r="BZ141" s="31"/>
      <c r="CA141" s="31"/>
      <c r="CB141" s="31"/>
      <c r="CC141" s="31"/>
      <c r="CD141" s="31"/>
      <c r="CE141" s="31"/>
      <c r="CF141" s="31"/>
      <c r="CG141" s="31"/>
      <c r="CH141" s="31"/>
      <c r="CI141" s="31"/>
      <c r="CJ141" s="31"/>
      <c r="CK141" s="31"/>
      <c r="CL141" s="31"/>
      <c r="CM141" s="31"/>
      <c r="CN141" s="31"/>
      <c r="CO141" s="31"/>
      <c r="CP141" s="31"/>
      <c r="CQ141" s="31"/>
      <c r="CR141" s="31"/>
      <c r="CS141" s="31"/>
      <c r="CT141" s="31"/>
      <c r="CU141" s="31"/>
      <c r="CV141" s="31"/>
    </row>
    <row r="142" spans="1:100" x14ac:dyDescent="0.3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2"/>
      <c r="AX142" s="32"/>
      <c r="AY142" s="32"/>
      <c r="AZ142" s="32"/>
      <c r="BA142" s="32"/>
      <c r="BB142" s="32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  <c r="BS142" s="31"/>
      <c r="BT142" s="31"/>
      <c r="BU142" s="31"/>
      <c r="BV142" s="31"/>
      <c r="BW142" s="31"/>
      <c r="BX142" s="31"/>
      <c r="BY142" s="31"/>
      <c r="BZ142" s="31"/>
      <c r="CA142" s="31"/>
      <c r="CB142" s="31"/>
      <c r="CC142" s="31"/>
      <c r="CD142" s="31"/>
      <c r="CE142" s="31"/>
      <c r="CF142" s="31"/>
      <c r="CG142" s="31"/>
      <c r="CH142" s="31"/>
      <c r="CI142" s="31"/>
      <c r="CJ142" s="31"/>
      <c r="CK142" s="31"/>
      <c r="CL142" s="31"/>
      <c r="CM142" s="31"/>
      <c r="CN142" s="31"/>
      <c r="CO142" s="31"/>
      <c r="CP142" s="31"/>
      <c r="CQ142" s="31"/>
      <c r="CR142" s="31"/>
      <c r="CS142" s="31"/>
      <c r="CT142" s="31"/>
      <c r="CU142" s="31"/>
      <c r="CV142" s="31"/>
    </row>
    <row r="143" spans="1:100" x14ac:dyDescent="0.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2"/>
      <c r="AX143" s="32"/>
      <c r="AY143" s="32"/>
      <c r="AZ143" s="32"/>
      <c r="BA143" s="32"/>
      <c r="BB143" s="32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  <c r="BS143" s="31"/>
      <c r="BT143" s="31"/>
      <c r="BU143" s="31"/>
      <c r="BV143" s="31"/>
      <c r="BW143" s="31"/>
      <c r="BX143" s="31"/>
      <c r="BY143" s="31"/>
      <c r="BZ143" s="31"/>
      <c r="CA143" s="31"/>
      <c r="CB143" s="31"/>
      <c r="CC143" s="31"/>
      <c r="CD143" s="31"/>
      <c r="CE143" s="31"/>
      <c r="CF143" s="31"/>
      <c r="CG143" s="31"/>
      <c r="CH143" s="31"/>
      <c r="CI143" s="31"/>
      <c r="CJ143" s="31"/>
      <c r="CK143" s="31"/>
      <c r="CL143" s="31"/>
      <c r="CM143" s="31"/>
      <c r="CN143" s="31"/>
      <c r="CO143" s="31"/>
      <c r="CP143" s="31"/>
      <c r="CQ143" s="31"/>
      <c r="CR143" s="31"/>
      <c r="CS143" s="31"/>
      <c r="CT143" s="31"/>
      <c r="CU143" s="31"/>
      <c r="CV143" s="31"/>
    </row>
    <row r="144" spans="1:100" x14ac:dyDescent="0.3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2"/>
      <c r="AX144" s="32"/>
      <c r="AY144" s="32"/>
      <c r="AZ144" s="32"/>
      <c r="BA144" s="32"/>
      <c r="BB144" s="32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  <c r="BS144" s="31"/>
      <c r="BT144" s="31"/>
      <c r="BU144" s="31"/>
      <c r="BV144" s="31"/>
      <c r="BW144" s="31"/>
      <c r="BX144" s="31"/>
      <c r="BY144" s="31"/>
      <c r="BZ144" s="31"/>
      <c r="CA144" s="31"/>
      <c r="CB144" s="31"/>
      <c r="CC144" s="31"/>
      <c r="CD144" s="31"/>
      <c r="CE144" s="31"/>
      <c r="CF144" s="31"/>
      <c r="CG144" s="31"/>
      <c r="CH144" s="31"/>
      <c r="CI144" s="31"/>
      <c r="CJ144" s="31"/>
      <c r="CK144" s="31"/>
      <c r="CL144" s="31"/>
      <c r="CM144" s="31"/>
      <c r="CN144" s="31"/>
      <c r="CO144" s="31"/>
      <c r="CP144" s="31"/>
      <c r="CQ144" s="31"/>
      <c r="CR144" s="31"/>
      <c r="CS144" s="31"/>
      <c r="CT144" s="31"/>
      <c r="CU144" s="31"/>
      <c r="CV144" s="31"/>
    </row>
    <row r="145" spans="1:100" x14ac:dyDescent="0.3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2"/>
      <c r="AX145" s="32"/>
      <c r="AY145" s="32"/>
      <c r="AZ145" s="32"/>
      <c r="BA145" s="32"/>
      <c r="BB145" s="32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  <c r="BS145" s="31"/>
      <c r="BT145" s="31"/>
      <c r="BU145" s="31"/>
      <c r="BV145" s="31"/>
      <c r="BW145" s="31"/>
      <c r="BX145" s="31"/>
      <c r="BY145" s="31"/>
      <c r="BZ145" s="31"/>
      <c r="CA145" s="31"/>
      <c r="CB145" s="31"/>
      <c r="CC145" s="31"/>
      <c r="CD145" s="31"/>
      <c r="CE145" s="31"/>
      <c r="CF145" s="31"/>
      <c r="CG145" s="31"/>
      <c r="CH145" s="31"/>
      <c r="CI145" s="31"/>
      <c r="CJ145" s="31"/>
      <c r="CK145" s="31"/>
      <c r="CL145" s="31"/>
      <c r="CM145" s="31"/>
      <c r="CN145" s="31"/>
      <c r="CO145" s="31"/>
      <c r="CP145" s="31"/>
      <c r="CQ145" s="31"/>
      <c r="CR145" s="31"/>
      <c r="CS145" s="31"/>
      <c r="CT145" s="31"/>
      <c r="CU145" s="31"/>
      <c r="CV145" s="31"/>
    </row>
    <row r="146" spans="1:100" x14ac:dyDescent="0.3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2"/>
      <c r="AX146" s="32"/>
      <c r="AY146" s="32"/>
      <c r="AZ146" s="32"/>
      <c r="BA146" s="32"/>
      <c r="BB146" s="32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  <c r="BS146" s="31"/>
      <c r="BT146" s="31"/>
      <c r="BU146" s="31"/>
      <c r="BV146" s="31"/>
      <c r="BW146" s="31"/>
      <c r="BX146" s="31"/>
      <c r="BY146" s="31"/>
      <c r="BZ146" s="31"/>
      <c r="CA146" s="31"/>
      <c r="CB146" s="31"/>
      <c r="CC146" s="31"/>
      <c r="CD146" s="31"/>
      <c r="CE146" s="31"/>
      <c r="CF146" s="31"/>
      <c r="CG146" s="31"/>
      <c r="CH146" s="31"/>
      <c r="CI146" s="31"/>
      <c r="CJ146" s="31"/>
      <c r="CK146" s="31"/>
      <c r="CL146" s="31"/>
      <c r="CM146" s="31"/>
      <c r="CN146" s="31"/>
      <c r="CO146" s="31"/>
      <c r="CP146" s="31"/>
      <c r="CQ146" s="31"/>
      <c r="CR146" s="31"/>
      <c r="CS146" s="31"/>
      <c r="CT146" s="31"/>
      <c r="CU146" s="31"/>
      <c r="CV146" s="31"/>
    </row>
    <row r="147" spans="1:100" x14ac:dyDescent="0.3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2"/>
      <c r="AX147" s="32"/>
      <c r="AY147" s="32"/>
      <c r="AZ147" s="32"/>
      <c r="BA147" s="32"/>
      <c r="BB147" s="32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  <c r="BS147" s="31"/>
      <c r="BT147" s="31"/>
      <c r="BU147" s="31"/>
      <c r="BV147" s="31"/>
      <c r="BW147" s="31"/>
      <c r="BX147" s="31"/>
      <c r="BY147" s="31"/>
      <c r="BZ147" s="31"/>
      <c r="CA147" s="31"/>
      <c r="CB147" s="31"/>
      <c r="CC147" s="31"/>
      <c r="CD147" s="31"/>
      <c r="CE147" s="31"/>
      <c r="CF147" s="31"/>
      <c r="CG147" s="31"/>
      <c r="CH147" s="31"/>
      <c r="CI147" s="31"/>
      <c r="CJ147" s="31"/>
      <c r="CK147" s="31"/>
      <c r="CL147" s="31"/>
      <c r="CM147" s="31"/>
      <c r="CN147" s="31"/>
      <c r="CO147" s="31"/>
      <c r="CP147" s="31"/>
      <c r="CQ147" s="31"/>
      <c r="CR147" s="31"/>
      <c r="CS147" s="31"/>
      <c r="CT147" s="31"/>
      <c r="CU147" s="31"/>
      <c r="CV147" s="31"/>
    </row>
    <row r="148" spans="1:100" x14ac:dyDescent="0.3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2"/>
      <c r="AX148" s="32"/>
      <c r="AY148" s="32"/>
      <c r="AZ148" s="32"/>
      <c r="BA148" s="32"/>
      <c r="BB148" s="32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  <c r="BS148" s="31"/>
      <c r="BT148" s="31"/>
      <c r="BU148" s="31"/>
      <c r="BV148" s="31"/>
      <c r="BW148" s="31"/>
      <c r="BX148" s="31"/>
      <c r="BY148" s="31"/>
      <c r="BZ148" s="31"/>
      <c r="CA148" s="31"/>
      <c r="CB148" s="31"/>
      <c r="CC148" s="31"/>
      <c r="CD148" s="31"/>
      <c r="CE148" s="31"/>
      <c r="CF148" s="31"/>
      <c r="CG148" s="31"/>
      <c r="CH148" s="31"/>
      <c r="CI148" s="31"/>
      <c r="CJ148" s="31"/>
      <c r="CK148" s="31"/>
      <c r="CL148" s="31"/>
      <c r="CM148" s="31"/>
      <c r="CN148" s="31"/>
      <c r="CO148" s="31"/>
      <c r="CP148" s="31"/>
      <c r="CQ148" s="31"/>
      <c r="CR148" s="31"/>
      <c r="CS148" s="31"/>
      <c r="CT148" s="31"/>
      <c r="CU148" s="31"/>
      <c r="CV148" s="31"/>
    </row>
    <row r="149" spans="1:100" x14ac:dyDescent="0.3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2"/>
      <c r="AX149" s="32"/>
      <c r="AY149" s="32"/>
      <c r="AZ149" s="32"/>
      <c r="BA149" s="32"/>
      <c r="BB149" s="32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  <c r="BS149" s="31"/>
      <c r="BT149" s="31"/>
      <c r="BU149" s="31"/>
      <c r="BV149" s="31"/>
      <c r="BW149" s="31"/>
      <c r="BX149" s="31"/>
      <c r="BY149" s="31"/>
      <c r="BZ149" s="31"/>
      <c r="CA149" s="31"/>
      <c r="CB149" s="31"/>
      <c r="CC149" s="31"/>
      <c r="CD149" s="31"/>
      <c r="CE149" s="31"/>
      <c r="CF149" s="31"/>
      <c r="CG149" s="31"/>
      <c r="CH149" s="31"/>
      <c r="CI149" s="31"/>
      <c r="CJ149" s="31"/>
      <c r="CK149" s="31"/>
      <c r="CL149" s="31"/>
      <c r="CM149" s="31"/>
      <c r="CN149" s="31"/>
      <c r="CO149" s="31"/>
      <c r="CP149" s="31"/>
      <c r="CQ149" s="31"/>
      <c r="CR149" s="31"/>
      <c r="CS149" s="31"/>
      <c r="CT149" s="31"/>
      <c r="CU149" s="31"/>
      <c r="CV149" s="31"/>
    </row>
    <row r="150" spans="1:100" x14ac:dyDescent="0.3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2"/>
      <c r="AX150" s="32"/>
      <c r="AY150" s="32"/>
      <c r="AZ150" s="32"/>
      <c r="BA150" s="32"/>
      <c r="BB150" s="32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  <c r="BS150" s="31"/>
      <c r="BT150" s="31"/>
      <c r="BU150" s="31"/>
      <c r="BV150" s="31"/>
      <c r="BW150" s="31"/>
      <c r="BX150" s="31"/>
      <c r="BY150" s="31"/>
      <c r="BZ150" s="31"/>
      <c r="CA150" s="31"/>
      <c r="CB150" s="31"/>
      <c r="CC150" s="31"/>
      <c r="CD150" s="31"/>
      <c r="CE150" s="31"/>
      <c r="CF150" s="31"/>
      <c r="CG150" s="31"/>
      <c r="CH150" s="31"/>
      <c r="CI150" s="31"/>
      <c r="CJ150" s="31"/>
      <c r="CK150" s="31"/>
      <c r="CL150" s="31"/>
      <c r="CM150" s="31"/>
      <c r="CN150" s="31"/>
      <c r="CO150" s="31"/>
      <c r="CP150" s="31"/>
      <c r="CQ150" s="31"/>
      <c r="CR150" s="31"/>
      <c r="CS150" s="31"/>
      <c r="CT150" s="31"/>
      <c r="CU150" s="31"/>
      <c r="CV150" s="31"/>
    </row>
    <row r="151" spans="1:100" x14ac:dyDescent="0.3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2"/>
      <c r="AX151" s="32"/>
      <c r="AY151" s="32"/>
      <c r="AZ151" s="32"/>
      <c r="BA151" s="32"/>
      <c r="BB151" s="32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  <c r="BS151" s="31"/>
      <c r="BT151" s="31"/>
      <c r="BU151" s="31"/>
      <c r="BV151" s="31"/>
      <c r="BW151" s="31"/>
      <c r="BX151" s="31"/>
      <c r="BY151" s="31"/>
      <c r="BZ151" s="31"/>
      <c r="CA151" s="31"/>
      <c r="CB151" s="31"/>
      <c r="CC151" s="31"/>
      <c r="CD151" s="31"/>
      <c r="CE151" s="31"/>
      <c r="CF151" s="31"/>
      <c r="CG151" s="31"/>
      <c r="CH151" s="31"/>
      <c r="CI151" s="31"/>
      <c r="CJ151" s="31"/>
      <c r="CK151" s="31"/>
      <c r="CL151" s="31"/>
      <c r="CM151" s="31"/>
      <c r="CN151" s="31"/>
      <c r="CO151" s="31"/>
      <c r="CP151" s="31"/>
      <c r="CQ151" s="31"/>
      <c r="CR151" s="31"/>
      <c r="CS151" s="31"/>
      <c r="CT151" s="31"/>
      <c r="CU151" s="31"/>
      <c r="CV151" s="31"/>
    </row>
    <row r="152" spans="1:100" x14ac:dyDescent="0.3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2"/>
      <c r="AX152" s="32"/>
      <c r="AY152" s="32"/>
      <c r="AZ152" s="32"/>
      <c r="BA152" s="32"/>
      <c r="BB152" s="32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  <c r="BS152" s="31"/>
      <c r="BT152" s="31"/>
      <c r="BU152" s="31"/>
      <c r="BV152" s="31"/>
      <c r="BW152" s="31"/>
      <c r="BX152" s="31"/>
      <c r="BY152" s="31"/>
      <c r="BZ152" s="31"/>
      <c r="CA152" s="31"/>
      <c r="CB152" s="31"/>
      <c r="CC152" s="31"/>
      <c r="CD152" s="31"/>
      <c r="CE152" s="31"/>
      <c r="CF152" s="31"/>
      <c r="CG152" s="31"/>
      <c r="CH152" s="31"/>
      <c r="CI152" s="31"/>
      <c r="CJ152" s="31"/>
      <c r="CK152" s="31"/>
      <c r="CL152" s="31"/>
      <c r="CM152" s="31"/>
      <c r="CN152" s="31"/>
      <c r="CO152" s="31"/>
      <c r="CP152" s="31"/>
      <c r="CQ152" s="31"/>
      <c r="CR152" s="31"/>
      <c r="CS152" s="31"/>
      <c r="CT152" s="31"/>
      <c r="CU152" s="31"/>
      <c r="CV152" s="31"/>
    </row>
    <row r="153" spans="1:100" x14ac:dyDescent="0.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2"/>
      <c r="AX153" s="32"/>
      <c r="AY153" s="32"/>
      <c r="AZ153" s="32"/>
      <c r="BA153" s="32"/>
      <c r="BB153" s="32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  <c r="BS153" s="31"/>
      <c r="BT153" s="31"/>
      <c r="BU153" s="31"/>
      <c r="BV153" s="31"/>
      <c r="BW153" s="31"/>
      <c r="BX153" s="31"/>
      <c r="BY153" s="31"/>
      <c r="BZ153" s="31"/>
      <c r="CA153" s="31"/>
      <c r="CB153" s="31"/>
      <c r="CC153" s="31"/>
      <c r="CD153" s="31"/>
      <c r="CE153" s="31"/>
      <c r="CF153" s="31"/>
      <c r="CG153" s="31"/>
      <c r="CH153" s="31"/>
      <c r="CI153" s="31"/>
      <c r="CJ153" s="31"/>
      <c r="CK153" s="31"/>
      <c r="CL153" s="31"/>
      <c r="CM153" s="31"/>
      <c r="CN153" s="31"/>
      <c r="CO153" s="31"/>
      <c r="CP153" s="31"/>
      <c r="CQ153" s="31"/>
      <c r="CR153" s="31"/>
      <c r="CS153" s="31"/>
      <c r="CT153" s="31"/>
      <c r="CU153" s="31"/>
      <c r="CV153" s="31"/>
    </row>
    <row r="154" spans="1:100" x14ac:dyDescent="0.3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2"/>
      <c r="AX154" s="32"/>
      <c r="AY154" s="32"/>
      <c r="AZ154" s="32"/>
      <c r="BA154" s="32"/>
      <c r="BB154" s="32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  <c r="BS154" s="31"/>
      <c r="BT154" s="31"/>
      <c r="BU154" s="31"/>
      <c r="BV154" s="31"/>
      <c r="BW154" s="31"/>
      <c r="BX154" s="31"/>
      <c r="BY154" s="31"/>
      <c r="BZ154" s="31"/>
      <c r="CA154" s="31"/>
      <c r="CB154" s="31"/>
      <c r="CC154" s="31"/>
      <c r="CD154" s="31"/>
      <c r="CE154" s="31"/>
      <c r="CF154" s="31"/>
      <c r="CG154" s="31"/>
      <c r="CH154" s="31"/>
      <c r="CI154" s="31"/>
      <c r="CJ154" s="31"/>
      <c r="CK154" s="31"/>
      <c r="CL154" s="31"/>
      <c r="CM154" s="31"/>
      <c r="CN154" s="31"/>
      <c r="CO154" s="31"/>
      <c r="CP154" s="31"/>
      <c r="CQ154" s="31"/>
      <c r="CR154" s="31"/>
      <c r="CS154" s="31"/>
      <c r="CT154" s="31"/>
      <c r="CU154" s="31"/>
      <c r="CV154" s="31"/>
    </row>
    <row r="155" spans="1:100" x14ac:dyDescent="0.3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2"/>
      <c r="AX155" s="32"/>
      <c r="AY155" s="32"/>
      <c r="AZ155" s="32"/>
      <c r="BA155" s="32"/>
      <c r="BB155" s="32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  <c r="BS155" s="31"/>
      <c r="BT155" s="31"/>
      <c r="BU155" s="31"/>
      <c r="BV155" s="31"/>
      <c r="BW155" s="31"/>
      <c r="BX155" s="31"/>
      <c r="BY155" s="31"/>
      <c r="BZ155" s="31"/>
      <c r="CA155" s="31"/>
      <c r="CB155" s="31"/>
      <c r="CC155" s="31"/>
      <c r="CD155" s="31"/>
      <c r="CE155" s="31"/>
      <c r="CF155" s="31"/>
      <c r="CG155" s="31"/>
      <c r="CH155" s="31"/>
      <c r="CI155" s="31"/>
      <c r="CJ155" s="31"/>
      <c r="CK155" s="31"/>
      <c r="CL155" s="31"/>
      <c r="CM155" s="31"/>
      <c r="CN155" s="31"/>
      <c r="CO155" s="31"/>
      <c r="CP155" s="31"/>
      <c r="CQ155" s="31"/>
      <c r="CR155" s="31"/>
      <c r="CS155" s="31"/>
      <c r="CT155" s="31"/>
      <c r="CU155" s="31"/>
      <c r="CV155" s="31"/>
    </row>
    <row r="156" spans="1:100" x14ac:dyDescent="0.3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2"/>
      <c r="AX156" s="32"/>
      <c r="AY156" s="32"/>
      <c r="AZ156" s="32"/>
      <c r="BA156" s="32"/>
      <c r="BB156" s="32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  <c r="BS156" s="31"/>
      <c r="BT156" s="31"/>
      <c r="BU156" s="31"/>
      <c r="BV156" s="31"/>
      <c r="BW156" s="31"/>
      <c r="BX156" s="31"/>
      <c r="BY156" s="31"/>
      <c r="BZ156" s="31"/>
      <c r="CA156" s="31"/>
      <c r="CB156" s="31"/>
      <c r="CC156" s="31"/>
      <c r="CD156" s="31"/>
      <c r="CE156" s="31"/>
      <c r="CF156" s="31"/>
      <c r="CG156" s="31"/>
      <c r="CH156" s="31"/>
      <c r="CI156" s="31"/>
      <c r="CJ156" s="31"/>
      <c r="CK156" s="31"/>
      <c r="CL156" s="31"/>
      <c r="CM156" s="31"/>
      <c r="CN156" s="31"/>
      <c r="CO156" s="31"/>
      <c r="CP156" s="31"/>
      <c r="CQ156" s="31"/>
      <c r="CR156" s="31"/>
      <c r="CS156" s="31"/>
      <c r="CT156" s="31"/>
      <c r="CU156" s="31"/>
      <c r="CV156" s="31"/>
    </row>
    <row r="157" spans="1:100" x14ac:dyDescent="0.3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2"/>
      <c r="AX157" s="32"/>
      <c r="AY157" s="32"/>
      <c r="AZ157" s="32"/>
      <c r="BA157" s="32"/>
      <c r="BB157" s="32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  <c r="BS157" s="31"/>
      <c r="BT157" s="31"/>
      <c r="BU157" s="31"/>
      <c r="BV157" s="31"/>
      <c r="BW157" s="31"/>
      <c r="BX157" s="31"/>
      <c r="BY157" s="31"/>
      <c r="BZ157" s="31"/>
      <c r="CA157" s="31"/>
      <c r="CB157" s="31"/>
      <c r="CC157" s="31"/>
      <c r="CD157" s="31"/>
      <c r="CE157" s="31"/>
      <c r="CF157" s="31"/>
      <c r="CG157" s="31"/>
      <c r="CH157" s="31"/>
      <c r="CI157" s="31"/>
      <c r="CJ157" s="31"/>
      <c r="CK157" s="31"/>
      <c r="CL157" s="31"/>
      <c r="CM157" s="31"/>
      <c r="CN157" s="31"/>
      <c r="CO157" s="31"/>
      <c r="CP157" s="31"/>
      <c r="CQ157" s="31"/>
      <c r="CR157" s="31"/>
      <c r="CS157" s="31"/>
      <c r="CT157" s="31"/>
      <c r="CU157" s="31"/>
      <c r="CV157" s="31"/>
    </row>
    <row r="158" spans="1:100" x14ac:dyDescent="0.3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2"/>
      <c r="AX158" s="32"/>
      <c r="AY158" s="32"/>
      <c r="AZ158" s="32"/>
      <c r="BA158" s="32"/>
      <c r="BB158" s="32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  <c r="BS158" s="31"/>
      <c r="BT158" s="31"/>
      <c r="BU158" s="31"/>
      <c r="BV158" s="31"/>
      <c r="BW158" s="31"/>
      <c r="BX158" s="31"/>
      <c r="BY158" s="31"/>
      <c r="BZ158" s="31"/>
      <c r="CA158" s="31"/>
      <c r="CB158" s="31"/>
      <c r="CC158" s="31"/>
      <c r="CD158" s="31"/>
      <c r="CE158" s="31"/>
      <c r="CF158" s="31"/>
      <c r="CG158" s="31"/>
      <c r="CH158" s="31"/>
      <c r="CI158" s="31"/>
      <c r="CJ158" s="31"/>
      <c r="CK158" s="31"/>
      <c r="CL158" s="31"/>
      <c r="CM158" s="31"/>
      <c r="CN158" s="31"/>
      <c r="CO158" s="31"/>
      <c r="CP158" s="31"/>
      <c r="CQ158" s="31"/>
      <c r="CR158" s="31"/>
      <c r="CS158" s="31"/>
      <c r="CT158" s="31"/>
      <c r="CU158" s="31"/>
      <c r="CV158" s="31"/>
    </row>
    <row r="159" spans="1:100" x14ac:dyDescent="0.3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2"/>
      <c r="AX159" s="32"/>
      <c r="AY159" s="32"/>
      <c r="AZ159" s="32"/>
      <c r="BA159" s="32"/>
      <c r="BB159" s="32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  <c r="BS159" s="31"/>
      <c r="BT159" s="31"/>
      <c r="BU159" s="31"/>
      <c r="BV159" s="31"/>
      <c r="BW159" s="31"/>
      <c r="BX159" s="31"/>
      <c r="BY159" s="31"/>
      <c r="BZ159" s="31"/>
      <c r="CA159" s="31"/>
      <c r="CB159" s="31"/>
      <c r="CC159" s="31"/>
      <c r="CD159" s="31"/>
      <c r="CE159" s="31"/>
      <c r="CF159" s="31"/>
      <c r="CG159" s="31"/>
      <c r="CH159" s="31"/>
      <c r="CI159" s="31"/>
      <c r="CJ159" s="31"/>
      <c r="CK159" s="31"/>
      <c r="CL159" s="31"/>
      <c r="CM159" s="31"/>
      <c r="CN159" s="31"/>
      <c r="CO159" s="31"/>
      <c r="CP159" s="31"/>
      <c r="CQ159" s="31"/>
      <c r="CR159" s="31"/>
      <c r="CS159" s="31"/>
      <c r="CT159" s="31"/>
      <c r="CU159" s="31"/>
      <c r="CV159" s="31"/>
    </row>
    <row r="160" spans="1:100" x14ac:dyDescent="0.3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2"/>
      <c r="AX160" s="32"/>
      <c r="AY160" s="32"/>
      <c r="AZ160" s="32"/>
      <c r="BA160" s="32"/>
      <c r="BB160" s="32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  <c r="BS160" s="31"/>
      <c r="BT160" s="31"/>
      <c r="BU160" s="31"/>
      <c r="BV160" s="31"/>
      <c r="BW160" s="31"/>
      <c r="BX160" s="31"/>
      <c r="BY160" s="31"/>
      <c r="BZ160" s="31"/>
      <c r="CA160" s="31"/>
      <c r="CB160" s="31"/>
      <c r="CC160" s="31"/>
      <c r="CD160" s="31"/>
      <c r="CE160" s="31"/>
      <c r="CF160" s="31"/>
      <c r="CG160" s="31"/>
      <c r="CH160" s="31"/>
      <c r="CI160" s="31"/>
      <c r="CJ160" s="31"/>
      <c r="CK160" s="31"/>
      <c r="CL160" s="31"/>
      <c r="CM160" s="31"/>
      <c r="CN160" s="31"/>
      <c r="CO160" s="31"/>
      <c r="CP160" s="31"/>
      <c r="CQ160" s="31"/>
      <c r="CR160" s="31"/>
      <c r="CS160" s="31"/>
      <c r="CT160" s="31"/>
      <c r="CU160" s="31"/>
      <c r="CV160" s="31"/>
    </row>
    <row r="161" spans="1:100" x14ac:dyDescent="0.3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2"/>
      <c r="AX161" s="32"/>
      <c r="AY161" s="32"/>
      <c r="AZ161" s="32"/>
      <c r="BA161" s="32"/>
      <c r="BB161" s="32"/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  <c r="BS161" s="31"/>
      <c r="BT161" s="31"/>
      <c r="BU161" s="31"/>
      <c r="BV161" s="31"/>
      <c r="BW161" s="31"/>
      <c r="BX161" s="31"/>
      <c r="BY161" s="31"/>
      <c r="BZ161" s="31"/>
      <c r="CA161" s="31"/>
      <c r="CB161" s="31"/>
      <c r="CC161" s="31"/>
      <c r="CD161" s="31"/>
      <c r="CE161" s="31"/>
      <c r="CF161" s="31"/>
      <c r="CG161" s="31"/>
      <c r="CH161" s="31"/>
      <c r="CI161" s="31"/>
      <c r="CJ161" s="31"/>
      <c r="CK161" s="31"/>
      <c r="CL161" s="31"/>
      <c r="CM161" s="31"/>
      <c r="CN161" s="31"/>
      <c r="CO161" s="31"/>
      <c r="CP161" s="31"/>
      <c r="CQ161" s="31"/>
      <c r="CR161" s="31"/>
      <c r="CS161" s="31"/>
      <c r="CT161" s="31"/>
      <c r="CU161" s="31"/>
      <c r="CV161" s="31"/>
    </row>
    <row r="162" spans="1:100" x14ac:dyDescent="0.3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2"/>
      <c r="AX162" s="32"/>
      <c r="AY162" s="32"/>
      <c r="AZ162" s="32"/>
      <c r="BA162" s="32"/>
      <c r="BB162" s="32"/>
      <c r="BC162" s="31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  <c r="BS162" s="31"/>
      <c r="BT162" s="31"/>
      <c r="BU162" s="31"/>
      <c r="BV162" s="31"/>
      <c r="BW162" s="31"/>
      <c r="BX162" s="31"/>
      <c r="BY162" s="31"/>
      <c r="BZ162" s="31"/>
      <c r="CA162" s="31"/>
      <c r="CB162" s="31"/>
      <c r="CC162" s="31"/>
      <c r="CD162" s="31"/>
      <c r="CE162" s="31"/>
      <c r="CF162" s="31"/>
      <c r="CG162" s="31"/>
      <c r="CH162" s="31"/>
      <c r="CI162" s="31"/>
      <c r="CJ162" s="31"/>
      <c r="CK162" s="31"/>
      <c r="CL162" s="31"/>
      <c r="CM162" s="31"/>
      <c r="CN162" s="31"/>
      <c r="CO162" s="31"/>
      <c r="CP162" s="31"/>
      <c r="CQ162" s="31"/>
      <c r="CR162" s="31"/>
      <c r="CS162" s="31"/>
      <c r="CT162" s="31"/>
      <c r="CU162" s="31"/>
      <c r="CV162" s="31"/>
    </row>
    <row r="163" spans="1:100" x14ac:dyDescent="0.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2"/>
      <c r="AX163" s="32"/>
      <c r="AY163" s="32"/>
      <c r="AZ163" s="32"/>
      <c r="BA163" s="32"/>
      <c r="BB163" s="32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  <c r="BS163" s="31"/>
      <c r="BT163" s="31"/>
      <c r="BU163" s="31"/>
      <c r="BV163" s="31"/>
      <c r="BW163" s="31"/>
      <c r="BX163" s="31"/>
      <c r="BY163" s="31"/>
      <c r="BZ163" s="31"/>
      <c r="CA163" s="31"/>
      <c r="CB163" s="31"/>
      <c r="CC163" s="31"/>
      <c r="CD163" s="31"/>
      <c r="CE163" s="31"/>
      <c r="CF163" s="31"/>
      <c r="CG163" s="31"/>
      <c r="CH163" s="31"/>
      <c r="CI163" s="31"/>
      <c r="CJ163" s="31"/>
      <c r="CK163" s="31"/>
      <c r="CL163" s="31"/>
      <c r="CM163" s="31"/>
      <c r="CN163" s="31"/>
      <c r="CO163" s="31"/>
      <c r="CP163" s="31"/>
      <c r="CQ163" s="31"/>
      <c r="CR163" s="31"/>
      <c r="CS163" s="31"/>
      <c r="CT163" s="31"/>
      <c r="CU163" s="31"/>
      <c r="CV163" s="31"/>
    </row>
    <row r="164" spans="1:100" x14ac:dyDescent="0.3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2"/>
      <c r="AX164" s="32"/>
      <c r="AY164" s="32"/>
      <c r="AZ164" s="32"/>
      <c r="BA164" s="32"/>
      <c r="BB164" s="32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  <c r="BS164" s="31"/>
      <c r="BT164" s="31"/>
      <c r="BU164" s="31"/>
      <c r="BV164" s="31"/>
      <c r="BW164" s="31"/>
      <c r="BX164" s="31"/>
      <c r="BY164" s="31"/>
      <c r="BZ164" s="31"/>
      <c r="CA164" s="31"/>
      <c r="CB164" s="31"/>
      <c r="CC164" s="31"/>
      <c r="CD164" s="31"/>
      <c r="CE164" s="31"/>
      <c r="CF164" s="31"/>
      <c r="CG164" s="31"/>
      <c r="CH164" s="31"/>
      <c r="CI164" s="31"/>
      <c r="CJ164" s="31"/>
      <c r="CK164" s="31"/>
      <c r="CL164" s="31"/>
      <c r="CM164" s="31"/>
      <c r="CN164" s="31"/>
      <c r="CO164" s="31"/>
      <c r="CP164" s="31"/>
      <c r="CQ164" s="31"/>
      <c r="CR164" s="31"/>
      <c r="CS164" s="31"/>
      <c r="CT164" s="31"/>
      <c r="CU164" s="31"/>
      <c r="CV164" s="31"/>
    </row>
    <row r="165" spans="1:100" x14ac:dyDescent="0.3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2"/>
      <c r="AX165" s="32"/>
      <c r="AY165" s="32"/>
      <c r="AZ165" s="32"/>
      <c r="BA165" s="32"/>
      <c r="BB165" s="32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  <c r="BS165" s="31"/>
      <c r="BT165" s="31"/>
      <c r="BU165" s="31"/>
      <c r="BV165" s="31"/>
      <c r="BW165" s="31"/>
      <c r="BX165" s="31"/>
      <c r="BY165" s="31"/>
      <c r="BZ165" s="31"/>
      <c r="CA165" s="31"/>
      <c r="CB165" s="31"/>
      <c r="CC165" s="31"/>
      <c r="CD165" s="31"/>
      <c r="CE165" s="31"/>
      <c r="CF165" s="31"/>
      <c r="CG165" s="31"/>
      <c r="CH165" s="31"/>
      <c r="CI165" s="31"/>
      <c r="CJ165" s="31"/>
      <c r="CK165" s="31"/>
      <c r="CL165" s="31"/>
      <c r="CM165" s="31"/>
      <c r="CN165" s="31"/>
      <c r="CO165" s="31"/>
      <c r="CP165" s="31"/>
      <c r="CQ165" s="31"/>
      <c r="CR165" s="31"/>
      <c r="CS165" s="31"/>
      <c r="CT165" s="31"/>
      <c r="CU165" s="31"/>
      <c r="CV165" s="31"/>
    </row>
    <row r="166" spans="1:100" x14ac:dyDescent="0.3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2"/>
      <c r="AX166" s="32"/>
      <c r="AY166" s="32"/>
      <c r="AZ166" s="32"/>
      <c r="BA166" s="32"/>
      <c r="BB166" s="32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  <c r="BS166" s="31"/>
      <c r="BT166" s="31"/>
      <c r="BU166" s="31"/>
      <c r="BV166" s="31"/>
      <c r="BW166" s="31"/>
      <c r="BX166" s="31"/>
      <c r="BY166" s="31"/>
      <c r="BZ166" s="31"/>
      <c r="CA166" s="31"/>
      <c r="CB166" s="31"/>
      <c r="CC166" s="31"/>
      <c r="CD166" s="31"/>
      <c r="CE166" s="31"/>
      <c r="CF166" s="31"/>
      <c r="CG166" s="31"/>
      <c r="CH166" s="31"/>
      <c r="CI166" s="31"/>
      <c r="CJ166" s="31"/>
      <c r="CK166" s="31"/>
      <c r="CL166" s="31"/>
      <c r="CM166" s="31"/>
      <c r="CN166" s="31"/>
      <c r="CO166" s="31"/>
      <c r="CP166" s="31"/>
      <c r="CQ166" s="31"/>
      <c r="CR166" s="31"/>
      <c r="CS166" s="31"/>
      <c r="CT166" s="31"/>
      <c r="CU166" s="31"/>
      <c r="CV166" s="31"/>
    </row>
    <row r="167" spans="1:100" x14ac:dyDescent="0.3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2"/>
      <c r="AX167" s="32"/>
      <c r="AY167" s="32"/>
      <c r="AZ167" s="32"/>
      <c r="BA167" s="32"/>
      <c r="BB167" s="32"/>
      <c r="BC167" s="31"/>
      <c r="BD167" s="31"/>
      <c r="BE167" s="31"/>
      <c r="BF167" s="31"/>
      <c r="BG167" s="31"/>
      <c r="BH167" s="31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  <c r="BS167" s="31"/>
      <c r="BT167" s="31"/>
      <c r="BU167" s="31"/>
      <c r="BV167" s="31"/>
      <c r="BW167" s="31"/>
      <c r="BX167" s="31"/>
      <c r="BY167" s="31"/>
      <c r="BZ167" s="31"/>
      <c r="CA167" s="31"/>
      <c r="CB167" s="31"/>
      <c r="CC167" s="31"/>
      <c r="CD167" s="31"/>
      <c r="CE167" s="31"/>
      <c r="CF167" s="31"/>
      <c r="CG167" s="31"/>
      <c r="CH167" s="31"/>
      <c r="CI167" s="31"/>
      <c r="CJ167" s="31"/>
      <c r="CK167" s="31"/>
      <c r="CL167" s="31"/>
      <c r="CM167" s="31"/>
      <c r="CN167" s="31"/>
      <c r="CO167" s="31"/>
      <c r="CP167" s="31"/>
      <c r="CQ167" s="31"/>
      <c r="CR167" s="31"/>
      <c r="CS167" s="31"/>
      <c r="CT167" s="31"/>
      <c r="CU167" s="31"/>
      <c r="CV167" s="31"/>
    </row>
    <row r="168" spans="1:100" x14ac:dyDescent="0.3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2"/>
      <c r="AX168" s="32"/>
      <c r="AY168" s="32"/>
      <c r="AZ168" s="32"/>
      <c r="BA168" s="32"/>
      <c r="BB168" s="32"/>
      <c r="BC168" s="31"/>
      <c r="BD168" s="31"/>
      <c r="BE168" s="31"/>
      <c r="BF168" s="31"/>
      <c r="BG168" s="31"/>
      <c r="BH168" s="31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  <c r="BS168" s="31"/>
      <c r="BT168" s="31"/>
      <c r="BU168" s="31"/>
      <c r="BV168" s="31"/>
      <c r="BW168" s="31"/>
      <c r="BX168" s="31"/>
      <c r="BY168" s="31"/>
      <c r="BZ168" s="31"/>
      <c r="CA168" s="31"/>
      <c r="CB168" s="31"/>
      <c r="CC168" s="31"/>
      <c r="CD168" s="31"/>
      <c r="CE168" s="31"/>
      <c r="CF168" s="31"/>
      <c r="CG168" s="31"/>
      <c r="CH168" s="31"/>
      <c r="CI168" s="31"/>
      <c r="CJ168" s="31"/>
      <c r="CK168" s="31"/>
      <c r="CL168" s="31"/>
      <c r="CM168" s="31"/>
      <c r="CN168" s="31"/>
      <c r="CO168" s="31"/>
      <c r="CP168" s="31"/>
      <c r="CQ168" s="31"/>
      <c r="CR168" s="31"/>
      <c r="CS168" s="31"/>
      <c r="CT168" s="31"/>
      <c r="CU168" s="31"/>
      <c r="CV168" s="31"/>
    </row>
    <row r="169" spans="1:100" x14ac:dyDescent="0.3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2"/>
      <c r="AX169" s="32"/>
      <c r="AY169" s="32"/>
      <c r="AZ169" s="32"/>
      <c r="BA169" s="32"/>
      <c r="BB169" s="32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  <c r="BS169" s="31"/>
      <c r="BT169" s="31"/>
      <c r="BU169" s="31"/>
      <c r="BV169" s="31"/>
      <c r="BW169" s="31"/>
      <c r="BX169" s="31"/>
      <c r="BY169" s="31"/>
      <c r="BZ169" s="31"/>
      <c r="CA169" s="31"/>
      <c r="CB169" s="31"/>
      <c r="CC169" s="31"/>
      <c r="CD169" s="31"/>
      <c r="CE169" s="31"/>
      <c r="CF169" s="31"/>
      <c r="CG169" s="31"/>
      <c r="CH169" s="31"/>
      <c r="CI169" s="31"/>
      <c r="CJ169" s="31"/>
      <c r="CK169" s="31"/>
      <c r="CL169" s="31"/>
      <c r="CM169" s="31"/>
      <c r="CN169" s="31"/>
      <c r="CO169" s="31"/>
      <c r="CP169" s="31"/>
      <c r="CQ169" s="31"/>
      <c r="CR169" s="31"/>
      <c r="CS169" s="31"/>
      <c r="CT169" s="31"/>
      <c r="CU169" s="31"/>
      <c r="CV169" s="31"/>
    </row>
    <row r="170" spans="1:100" x14ac:dyDescent="0.3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2"/>
      <c r="AX170" s="32"/>
      <c r="AY170" s="32"/>
      <c r="AZ170" s="32"/>
      <c r="BA170" s="32"/>
      <c r="BB170" s="32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  <c r="BS170" s="31"/>
      <c r="BT170" s="31"/>
      <c r="BU170" s="31"/>
      <c r="BV170" s="31"/>
      <c r="BW170" s="31"/>
      <c r="BX170" s="31"/>
      <c r="BY170" s="31"/>
      <c r="BZ170" s="31"/>
      <c r="CA170" s="31"/>
      <c r="CB170" s="31"/>
      <c r="CC170" s="31"/>
      <c r="CD170" s="31"/>
      <c r="CE170" s="31"/>
      <c r="CF170" s="31"/>
      <c r="CG170" s="31"/>
      <c r="CH170" s="31"/>
      <c r="CI170" s="31"/>
      <c r="CJ170" s="31"/>
      <c r="CK170" s="31"/>
      <c r="CL170" s="31"/>
      <c r="CM170" s="31"/>
      <c r="CN170" s="31"/>
      <c r="CO170" s="31"/>
      <c r="CP170" s="31"/>
      <c r="CQ170" s="31"/>
      <c r="CR170" s="31"/>
      <c r="CS170" s="31"/>
      <c r="CT170" s="31"/>
      <c r="CU170" s="31"/>
      <c r="CV170" s="31"/>
    </row>
    <row r="171" spans="1:100" x14ac:dyDescent="0.3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2"/>
      <c r="AX171" s="32"/>
      <c r="AY171" s="32"/>
      <c r="AZ171" s="32"/>
      <c r="BA171" s="32"/>
      <c r="BB171" s="32"/>
      <c r="BC171" s="31"/>
      <c r="BD171" s="31"/>
      <c r="BE171" s="31"/>
      <c r="BF171" s="31"/>
      <c r="BG171" s="31"/>
      <c r="BH171" s="31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  <c r="BS171" s="31"/>
      <c r="BT171" s="31"/>
      <c r="BU171" s="31"/>
      <c r="BV171" s="31"/>
      <c r="BW171" s="31"/>
      <c r="BX171" s="31"/>
      <c r="BY171" s="31"/>
      <c r="BZ171" s="31"/>
      <c r="CA171" s="31"/>
      <c r="CB171" s="31"/>
      <c r="CC171" s="31"/>
      <c r="CD171" s="31"/>
      <c r="CE171" s="31"/>
      <c r="CF171" s="31"/>
      <c r="CG171" s="31"/>
      <c r="CH171" s="31"/>
      <c r="CI171" s="31"/>
      <c r="CJ171" s="31"/>
      <c r="CK171" s="31"/>
      <c r="CL171" s="31"/>
      <c r="CM171" s="31"/>
      <c r="CN171" s="31"/>
      <c r="CO171" s="31"/>
      <c r="CP171" s="31"/>
      <c r="CQ171" s="31"/>
      <c r="CR171" s="31"/>
      <c r="CS171" s="31"/>
      <c r="CT171" s="31"/>
      <c r="CU171" s="31"/>
      <c r="CV171" s="31"/>
    </row>
    <row r="172" spans="1:100" x14ac:dyDescent="0.3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2"/>
      <c r="AX172" s="32"/>
      <c r="AY172" s="32"/>
      <c r="AZ172" s="32"/>
      <c r="BA172" s="32"/>
      <c r="BB172" s="32"/>
      <c r="BC172" s="31"/>
      <c r="BD172" s="31"/>
      <c r="BE172" s="31"/>
      <c r="BF172" s="31"/>
      <c r="BG172" s="31"/>
      <c r="BH172" s="31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  <c r="BS172" s="31"/>
      <c r="BT172" s="31"/>
      <c r="BU172" s="31"/>
      <c r="BV172" s="31"/>
      <c r="BW172" s="31"/>
      <c r="BX172" s="31"/>
      <c r="BY172" s="31"/>
      <c r="BZ172" s="31"/>
      <c r="CA172" s="31"/>
      <c r="CB172" s="31"/>
      <c r="CC172" s="31"/>
      <c r="CD172" s="31"/>
      <c r="CE172" s="31"/>
      <c r="CF172" s="31"/>
      <c r="CG172" s="31"/>
      <c r="CH172" s="31"/>
      <c r="CI172" s="31"/>
      <c r="CJ172" s="31"/>
      <c r="CK172" s="31"/>
      <c r="CL172" s="31"/>
      <c r="CM172" s="31"/>
      <c r="CN172" s="31"/>
      <c r="CO172" s="31"/>
      <c r="CP172" s="31"/>
      <c r="CQ172" s="31"/>
      <c r="CR172" s="31"/>
      <c r="CS172" s="31"/>
      <c r="CT172" s="31"/>
      <c r="CU172" s="31"/>
      <c r="CV172" s="31"/>
    </row>
    <row r="173" spans="1:100" x14ac:dyDescent="0.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2"/>
      <c r="AX173" s="32"/>
      <c r="AY173" s="32"/>
      <c r="AZ173" s="32"/>
      <c r="BA173" s="32"/>
      <c r="BB173" s="32"/>
      <c r="BC173" s="31"/>
      <c r="BD173" s="31"/>
      <c r="BE173" s="31"/>
      <c r="BF173" s="31"/>
      <c r="BG173" s="31"/>
      <c r="BH173" s="31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  <c r="BS173" s="31"/>
      <c r="BT173" s="31"/>
      <c r="BU173" s="31"/>
      <c r="BV173" s="31"/>
      <c r="BW173" s="31"/>
      <c r="BX173" s="31"/>
      <c r="BY173" s="31"/>
      <c r="BZ173" s="31"/>
      <c r="CA173" s="31"/>
      <c r="CB173" s="31"/>
      <c r="CC173" s="31"/>
      <c r="CD173" s="31"/>
      <c r="CE173" s="31"/>
      <c r="CF173" s="31"/>
      <c r="CG173" s="31"/>
      <c r="CH173" s="31"/>
      <c r="CI173" s="31"/>
      <c r="CJ173" s="31"/>
      <c r="CK173" s="31"/>
      <c r="CL173" s="31"/>
      <c r="CM173" s="31"/>
      <c r="CN173" s="31"/>
      <c r="CO173" s="31"/>
      <c r="CP173" s="31"/>
      <c r="CQ173" s="31"/>
      <c r="CR173" s="31"/>
      <c r="CS173" s="31"/>
      <c r="CT173" s="31"/>
      <c r="CU173" s="31"/>
      <c r="CV173" s="31"/>
    </row>
    <row r="174" spans="1:100" x14ac:dyDescent="0.3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2"/>
      <c r="AX174" s="32"/>
      <c r="AY174" s="32"/>
      <c r="AZ174" s="32"/>
      <c r="BA174" s="32"/>
      <c r="BB174" s="32"/>
      <c r="BC174" s="31"/>
      <c r="BD174" s="31"/>
      <c r="BE174" s="31"/>
      <c r="BF174" s="31"/>
      <c r="BG174" s="31"/>
      <c r="BH174" s="31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  <c r="BS174" s="31"/>
      <c r="BT174" s="31"/>
      <c r="BU174" s="31"/>
      <c r="BV174" s="31"/>
      <c r="BW174" s="31"/>
      <c r="BX174" s="31"/>
      <c r="BY174" s="31"/>
      <c r="BZ174" s="31"/>
      <c r="CA174" s="31"/>
      <c r="CB174" s="31"/>
      <c r="CC174" s="31"/>
      <c r="CD174" s="31"/>
      <c r="CE174" s="31"/>
      <c r="CF174" s="31"/>
      <c r="CG174" s="31"/>
      <c r="CH174" s="31"/>
      <c r="CI174" s="31"/>
      <c r="CJ174" s="31"/>
      <c r="CK174" s="31"/>
      <c r="CL174" s="31"/>
      <c r="CM174" s="31"/>
      <c r="CN174" s="31"/>
      <c r="CO174" s="31"/>
      <c r="CP174" s="31"/>
      <c r="CQ174" s="31"/>
      <c r="CR174" s="31"/>
      <c r="CS174" s="31"/>
      <c r="CT174" s="31"/>
      <c r="CU174" s="31"/>
      <c r="CV174" s="31"/>
    </row>
    <row r="175" spans="1:100" x14ac:dyDescent="0.3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2"/>
      <c r="AX175" s="32"/>
      <c r="AY175" s="32"/>
      <c r="AZ175" s="32"/>
      <c r="BA175" s="32"/>
      <c r="BB175" s="32"/>
      <c r="BC175" s="31"/>
      <c r="BD175" s="31"/>
      <c r="BE175" s="31"/>
      <c r="BF175" s="31"/>
      <c r="BG175" s="31"/>
      <c r="BH175" s="31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  <c r="BS175" s="31"/>
      <c r="BT175" s="31"/>
      <c r="BU175" s="31"/>
      <c r="BV175" s="31"/>
      <c r="BW175" s="31"/>
      <c r="BX175" s="31"/>
      <c r="BY175" s="31"/>
      <c r="BZ175" s="31"/>
      <c r="CA175" s="31"/>
      <c r="CB175" s="31"/>
      <c r="CC175" s="31"/>
      <c r="CD175" s="31"/>
      <c r="CE175" s="31"/>
      <c r="CF175" s="31"/>
      <c r="CG175" s="31"/>
      <c r="CH175" s="31"/>
      <c r="CI175" s="31"/>
      <c r="CJ175" s="31"/>
      <c r="CK175" s="31"/>
      <c r="CL175" s="31"/>
      <c r="CM175" s="31"/>
      <c r="CN175" s="31"/>
      <c r="CO175" s="31"/>
      <c r="CP175" s="31"/>
      <c r="CQ175" s="31"/>
      <c r="CR175" s="31"/>
      <c r="CS175" s="31"/>
      <c r="CT175" s="31"/>
      <c r="CU175" s="31"/>
      <c r="CV175" s="31"/>
    </row>
    <row r="176" spans="1:100" x14ac:dyDescent="0.3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2"/>
      <c r="AX176" s="32"/>
      <c r="AY176" s="32"/>
      <c r="AZ176" s="32"/>
      <c r="BA176" s="32"/>
      <c r="BB176" s="32"/>
      <c r="BC176" s="31"/>
      <c r="BD176" s="31"/>
      <c r="BE176" s="31"/>
      <c r="BF176" s="31"/>
      <c r="BG176" s="31"/>
      <c r="BH176" s="31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  <c r="BS176" s="31"/>
      <c r="BT176" s="31"/>
      <c r="BU176" s="31"/>
      <c r="BV176" s="31"/>
      <c r="BW176" s="31"/>
      <c r="BX176" s="31"/>
      <c r="BY176" s="31"/>
      <c r="BZ176" s="31"/>
      <c r="CA176" s="31"/>
      <c r="CB176" s="31"/>
      <c r="CC176" s="31"/>
      <c r="CD176" s="31"/>
      <c r="CE176" s="31"/>
      <c r="CF176" s="31"/>
      <c r="CG176" s="31"/>
      <c r="CH176" s="31"/>
      <c r="CI176" s="31"/>
      <c r="CJ176" s="31"/>
      <c r="CK176" s="31"/>
      <c r="CL176" s="31"/>
      <c r="CM176" s="31"/>
      <c r="CN176" s="31"/>
      <c r="CO176" s="31"/>
      <c r="CP176" s="31"/>
      <c r="CQ176" s="31"/>
      <c r="CR176" s="31"/>
      <c r="CS176" s="31"/>
      <c r="CT176" s="31"/>
      <c r="CU176" s="31"/>
      <c r="CV176" s="31"/>
    </row>
    <row r="177" spans="1:100" x14ac:dyDescent="0.3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2"/>
      <c r="AX177" s="32"/>
      <c r="AY177" s="32"/>
      <c r="AZ177" s="32"/>
      <c r="BA177" s="32"/>
      <c r="BB177" s="32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  <c r="BS177" s="31"/>
      <c r="BT177" s="31"/>
      <c r="BU177" s="31"/>
      <c r="BV177" s="31"/>
      <c r="BW177" s="31"/>
      <c r="BX177" s="31"/>
      <c r="BY177" s="31"/>
      <c r="BZ177" s="31"/>
      <c r="CA177" s="31"/>
      <c r="CB177" s="31"/>
      <c r="CC177" s="31"/>
      <c r="CD177" s="31"/>
      <c r="CE177" s="31"/>
      <c r="CF177" s="31"/>
      <c r="CG177" s="31"/>
      <c r="CH177" s="31"/>
      <c r="CI177" s="31"/>
      <c r="CJ177" s="31"/>
      <c r="CK177" s="31"/>
      <c r="CL177" s="31"/>
      <c r="CM177" s="31"/>
      <c r="CN177" s="31"/>
      <c r="CO177" s="31"/>
      <c r="CP177" s="31"/>
      <c r="CQ177" s="31"/>
      <c r="CR177" s="31"/>
      <c r="CS177" s="31"/>
      <c r="CT177" s="31"/>
      <c r="CU177" s="31"/>
      <c r="CV177" s="31"/>
    </row>
    <row r="178" spans="1:100" x14ac:dyDescent="0.3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2"/>
      <c r="AX178" s="32"/>
      <c r="AY178" s="32"/>
      <c r="AZ178" s="32"/>
      <c r="BA178" s="32"/>
      <c r="BB178" s="32"/>
      <c r="BC178" s="31"/>
      <c r="BD178" s="31"/>
      <c r="BE178" s="31"/>
      <c r="BF178" s="31"/>
      <c r="BG178" s="31"/>
      <c r="BH178" s="31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  <c r="BS178" s="31"/>
      <c r="BT178" s="31"/>
      <c r="BU178" s="31"/>
      <c r="BV178" s="31"/>
      <c r="BW178" s="31"/>
      <c r="BX178" s="31"/>
      <c r="BY178" s="31"/>
      <c r="BZ178" s="31"/>
      <c r="CA178" s="31"/>
      <c r="CB178" s="31"/>
      <c r="CC178" s="31"/>
      <c r="CD178" s="31"/>
      <c r="CE178" s="31"/>
      <c r="CF178" s="31"/>
      <c r="CG178" s="31"/>
      <c r="CH178" s="31"/>
      <c r="CI178" s="31"/>
      <c r="CJ178" s="31"/>
      <c r="CK178" s="31"/>
      <c r="CL178" s="31"/>
      <c r="CM178" s="31"/>
      <c r="CN178" s="31"/>
      <c r="CO178" s="31"/>
      <c r="CP178" s="31"/>
      <c r="CQ178" s="31"/>
      <c r="CR178" s="31"/>
      <c r="CS178" s="31"/>
      <c r="CT178" s="31"/>
      <c r="CU178" s="31"/>
      <c r="CV178" s="31"/>
    </row>
    <row r="179" spans="1:100" x14ac:dyDescent="0.3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2"/>
      <c r="AX179" s="32"/>
      <c r="AY179" s="32"/>
      <c r="AZ179" s="32"/>
      <c r="BA179" s="32"/>
      <c r="BB179" s="32"/>
      <c r="BC179" s="31"/>
      <c r="BD179" s="31"/>
      <c r="BE179" s="31"/>
      <c r="BF179" s="31"/>
      <c r="BG179" s="31"/>
      <c r="BH179" s="31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  <c r="BS179" s="31"/>
      <c r="BT179" s="31"/>
      <c r="BU179" s="31"/>
      <c r="BV179" s="31"/>
      <c r="BW179" s="31"/>
      <c r="BX179" s="31"/>
      <c r="BY179" s="31"/>
      <c r="BZ179" s="31"/>
      <c r="CA179" s="31"/>
      <c r="CB179" s="31"/>
      <c r="CC179" s="31"/>
      <c r="CD179" s="31"/>
      <c r="CE179" s="31"/>
      <c r="CF179" s="31"/>
      <c r="CG179" s="31"/>
      <c r="CH179" s="31"/>
      <c r="CI179" s="31"/>
      <c r="CJ179" s="31"/>
      <c r="CK179" s="31"/>
      <c r="CL179" s="31"/>
      <c r="CM179" s="31"/>
      <c r="CN179" s="31"/>
      <c r="CO179" s="31"/>
      <c r="CP179" s="31"/>
      <c r="CQ179" s="31"/>
      <c r="CR179" s="31"/>
      <c r="CS179" s="31"/>
      <c r="CT179" s="31"/>
      <c r="CU179" s="31"/>
      <c r="CV179" s="31"/>
    </row>
    <row r="180" spans="1:100" x14ac:dyDescent="0.3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2"/>
      <c r="AX180" s="32"/>
      <c r="AY180" s="32"/>
      <c r="AZ180" s="32"/>
      <c r="BA180" s="32"/>
      <c r="BB180" s="32"/>
      <c r="BC180" s="31"/>
      <c r="BD180" s="31"/>
      <c r="BE180" s="31"/>
      <c r="BF180" s="31"/>
      <c r="BG180" s="31"/>
      <c r="BH180" s="31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  <c r="BS180" s="31"/>
      <c r="BT180" s="31"/>
      <c r="BU180" s="31"/>
      <c r="BV180" s="31"/>
      <c r="BW180" s="31"/>
      <c r="BX180" s="31"/>
      <c r="BY180" s="31"/>
      <c r="BZ180" s="31"/>
      <c r="CA180" s="31"/>
      <c r="CB180" s="31"/>
      <c r="CC180" s="31"/>
      <c r="CD180" s="31"/>
      <c r="CE180" s="31"/>
      <c r="CF180" s="31"/>
      <c r="CG180" s="31"/>
      <c r="CH180" s="31"/>
      <c r="CI180" s="31"/>
      <c r="CJ180" s="31"/>
      <c r="CK180" s="31"/>
      <c r="CL180" s="31"/>
      <c r="CM180" s="31"/>
      <c r="CN180" s="31"/>
      <c r="CO180" s="31"/>
      <c r="CP180" s="31"/>
      <c r="CQ180" s="31"/>
      <c r="CR180" s="31"/>
      <c r="CS180" s="31"/>
      <c r="CT180" s="31"/>
      <c r="CU180" s="31"/>
      <c r="CV180" s="31"/>
    </row>
    <row r="181" spans="1:100" x14ac:dyDescent="0.3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2"/>
      <c r="AX181" s="32"/>
      <c r="AY181" s="32"/>
      <c r="AZ181" s="32"/>
      <c r="BA181" s="32"/>
      <c r="BB181" s="32"/>
      <c r="BC181" s="31"/>
      <c r="BD181" s="31"/>
      <c r="BE181" s="31"/>
      <c r="BF181" s="31"/>
      <c r="BG181" s="31"/>
      <c r="BH181" s="31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  <c r="BS181" s="31"/>
      <c r="BT181" s="31"/>
      <c r="BU181" s="31"/>
      <c r="BV181" s="31"/>
      <c r="BW181" s="31"/>
      <c r="BX181" s="31"/>
      <c r="BY181" s="31"/>
      <c r="BZ181" s="31"/>
      <c r="CA181" s="31"/>
      <c r="CB181" s="31"/>
      <c r="CC181" s="31"/>
      <c r="CD181" s="31"/>
      <c r="CE181" s="31"/>
      <c r="CF181" s="31"/>
      <c r="CG181" s="31"/>
      <c r="CH181" s="31"/>
      <c r="CI181" s="31"/>
      <c r="CJ181" s="31"/>
      <c r="CK181" s="31"/>
      <c r="CL181" s="31"/>
      <c r="CM181" s="31"/>
      <c r="CN181" s="31"/>
      <c r="CO181" s="31"/>
      <c r="CP181" s="31"/>
      <c r="CQ181" s="31"/>
      <c r="CR181" s="31"/>
      <c r="CS181" s="31"/>
      <c r="CT181" s="31"/>
      <c r="CU181" s="31"/>
      <c r="CV181" s="31"/>
    </row>
    <row r="182" spans="1:100" x14ac:dyDescent="0.3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2"/>
      <c r="AX182" s="32"/>
      <c r="AY182" s="32"/>
      <c r="AZ182" s="32"/>
      <c r="BA182" s="32"/>
      <c r="BB182" s="32"/>
      <c r="BC182" s="31"/>
      <c r="BD182" s="31"/>
      <c r="BE182" s="31"/>
      <c r="BF182" s="31"/>
      <c r="BG182" s="31"/>
      <c r="BH182" s="31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  <c r="BS182" s="31"/>
      <c r="BT182" s="31"/>
      <c r="BU182" s="31"/>
      <c r="BV182" s="31"/>
      <c r="BW182" s="31"/>
      <c r="BX182" s="31"/>
      <c r="BY182" s="31"/>
      <c r="BZ182" s="31"/>
      <c r="CA182" s="31"/>
      <c r="CB182" s="31"/>
      <c r="CC182" s="31"/>
      <c r="CD182" s="31"/>
      <c r="CE182" s="31"/>
      <c r="CF182" s="31"/>
      <c r="CG182" s="31"/>
      <c r="CH182" s="31"/>
      <c r="CI182" s="31"/>
      <c r="CJ182" s="31"/>
      <c r="CK182" s="31"/>
      <c r="CL182" s="31"/>
      <c r="CM182" s="31"/>
      <c r="CN182" s="31"/>
      <c r="CO182" s="31"/>
      <c r="CP182" s="31"/>
      <c r="CQ182" s="31"/>
      <c r="CR182" s="31"/>
      <c r="CS182" s="31"/>
      <c r="CT182" s="31"/>
      <c r="CU182" s="31"/>
      <c r="CV182" s="31"/>
    </row>
    <row r="183" spans="1:100" x14ac:dyDescent="0.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2"/>
      <c r="AX183" s="32"/>
      <c r="AY183" s="32"/>
      <c r="AZ183" s="32"/>
      <c r="BA183" s="32"/>
      <c r="BB183" s="32"/>
      <c r="BC183" s="31"/>
      <c r="BD183" s="31"/>
      <c r="BE183" s="31"/>
      <c r="BF183" s="31"/>
      <c r="BG183" s="31"/>
      <c r="BH183" s="31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  <c r="BS183" s="31"/>
      <c r="BT183" s="31"/>
      <c r="BU183" s="31"/>
      <c r="BV183" s="31"/>
      <c r="BW183" s="31"/>
      <c r="BX183" s="31"/>
      <c r="BY183" s="31"/>
      <c r="BZ183" s="31"/>
      <c r="CA183" s="31"/>
      <c r="CB183" s="31"/>
      <c r="CC183" s="31"/>
      <c r="CD183" s="31"/>
      <c r="CE183" s="31"/>
      <c r="CF183" s="31"/>
      <c r="CG183" s="31"/>
      <c r="CH183" s="31"/>
      <c r="CI183" s="31"/>
      <c r="CJ183" s="31"/>
      <c r="CK183" s="31"/>
      <c r="CL183" s="31"/>
      <c r="CM183" s="31"/>
      <c r="CN183" s="31"/>
      <c r="CO183" s="31"/>
      <c r="CP183" s="31"/>
      <c r="CQ183" s="31"/>
      <c r="CR183" s="31"/>
      <c r="CS183" s="31"/>
      <c r="CT183" s="31"/>
      <c r="CU183" s="31"/>
      <c r="CV183" s="31"/>
    </row>
    <row r="184" spans="1:100" x14ac:dyDescent="0.3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2"/>
      <c r="AX184" s="32"/>
      <c r="AY184" s="32"/>
      <c r="AZ184" s="32"/>
      <c r="BA184" s="32"/>
      <c r="BB184" s="32"/>
      <c r="BC184" s="31"/>
      <c r="BD184" s="31"/>
      <c r="BE184" s="31"/>
      <c r="BF184" s="31"/>
      <c r="BG184" s="31"/>
      <c r="BH184" s="31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  <c r="BS184" s="31"/>
      <c r="BT184" s="31"/>
      <c r="BU184" s="31"/>
      <c r="BV184" s="31"/>
      <c r="BW184" s="31"/>
      <c r="BX184" s="31"/>
      <c r="BY184" s="31"/>
      <c r="BZ184" s="31"/>
      <c r="CA184" s="31"/>
      <c r="CB184" s="31"/>
      <c r="CC184" s="31"/>
      <c r="CD184" s="31"/>
      <c r="CE184" s="31"/>
      <c r="CF184" s="31"/>
      <c r="CG184" s="31"/>
      <c r="CH184" s="31"/>
      <c r="CI184" s="31"/>
      <c r="CJ184" s="31"/>
      <c r="CK184" s="31"/>
      <c r="CL184" s="31"/>
      <c r="CM184" s="31"/>
      <c r="CN184" s="31"/>
      <c r="CO184" s="31"/>
      <c r="CP184" s="31"/>
      <c r="CQ184" s="31"/>
      <c r="CR184" s="31"/>
      <c r="CS184" s="31"/>
      <c r="CT184" s="31"/>
      <c r="CU184" s="31"/>
      <c r="CV184" s="31"/>
    </row>
    <row r="185" spans="1:100" x14ac:dyDescent="0.3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2"/>
      <c r="AX185" s="32"/>
      <c r="AY185" s="32"/>
      <c r="AZ185" s="32"/>
      <c r="BA185" s="32"/>
      <c r="BB185" s="32"/>
      <c r="BC185" s="31"/>
      <c r="BD185" s="31"/>
      <c r="BE185" s="31"/>
      <c r="BF185" s="31"/>
      <c r="BG185" s="31"/>
      <c r="BH185" s="31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  <c r="BS185" s="31"/>
      <c r="BT185" s="31"/>
      <c r="BU185" s="31"/>
      <c r="BV185" s="31"/>
      <c r="BW185" s="31"/>
      <c r="BX185" s="31"/>
      <c r="BY185" s="31"/>
      <c r="BZ185" s="31"/>
      <c r="CA185" s="31"/>
      <c r="CB185" s="31"/>
      <c r="CC185" s="31"/>
      <c r="CD185" s="31"/>
      <c r="CE185" s="31"/>
      <c r="CF185" s="31"/>
      <c r="CG185" s="31"/>
      <c r="CH185" s="31"/>
      <c r="CI185" s="31"/>
      <c r="CJ185" s="31"/>
      <c r="CK185" s="31"/>
      <c r="CL185" s="31"/>
      <c r="CM185" s="31"/>
      <c r="CN185" s="31"/>
      <c r="CO185" s="31"/>
      <c r="CP185" s="31"/>
      <c r="CQ185" s="31"/>
      <c r="CR185" s="31"/>
      <c r="CS185" s="31"/>
      <c r="CT185" s="31"/>
      <c r="CU185" s="31"/>
      <c r="CV185" s="31"/>
    </row>
    <row r="186" spans="1:100" x14ac:dyDescent="0.3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2"/>
      <c r="AX186" s="32"/>
      <c r="AY186" s="32"/>
      <c r="AZ186" s="32"/>
      <c r="BA186" s="32"/>
      <c r="BB186" s="32"/>
      <c r="BC186" s="31"/>
      <c r="BD186" s="31"/>
      <c r="BE186" s="31"/>
      <c r="BF186" s="31"/>
      <c r="BG186" s="31"/>
      <c r="BH186" s="31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  <c r="BS186" s="31"/>
      <c r="BT186" s="31"/>
      <c r="BU186" s="31"/>
      <c r="BV186" s="31"/>
      <c r="BW186" s="31"/>
      <c r="BX186" s="31"/>
      <c r="BY186" s="31"/>
      <c r="BZ186" s="31"/>
      <c r="CA186" s="31"/>
      <c r="CB186" s="31"/>
      <c r="CC186" s="31"/>
      <c r="CD186" s="31"/>
      <c r="CE186" s="31"/>
      <c r="CF186" s="31"/>
      <c r="CG186" s="31"/>
      <c r="CH186" s="31"/>
      <c r="CI186" s="31"/>
      <c r="CJ186" s="31"/>
      <c r="CK186" s="31"/>
      <c r="CL186" s="31"/>
      <c r="CM186" s="31"/>
      <c r="CN186" s="31"/>
      <c r="CO186" s="31"/>
      <c r="CP186" s="31"/>
      <c r="CQ186" s="31"/>
      <c r="CR186" s="31"/>
      <c r="CS186" s="31"/>
      <c r="CT186" s="31"/>
      <c r="CU186" s="31"/>
      <c r="CV186" s="31"/>
    </row>
    <row r="187" spans="1:100" x14ac:dyDescent="0.3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2"/>
      <c r="AX187" s="32"/>
      <c r="AY187" s="32"/>
      <c r="AZ187" s="32"/>
      <c r="BA187" s="32"/>
      <c r="BB187" s="32"/>
      <c r="BC187" s="31"/>
      <c r="BD187" s="31"/>
      <c r="BE187" s="31"/>
      <c r="BF187" s="31"/>
      <c r="BG187" s="31"/>
      <c r="BH187" s="31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  <c r="BS187" s="31"/>
      <c r="BT187" s="31"/>
      <c r="BU187" s="31"/>
      <c r="BV187" s="31"/>
      <c r="BW187" s="31"/>
      <c r="BX187" s="31"/>
      <c r="BY187" s="31"/>
      <c r="BZ187" s="31"/>
      <c r="CA187" s="31"/>
      <c r="CB187" s="31"/>
      <c r="CC187" s="31"/>
      <c r="CD187" s="31"/>
      <c r="CE187" s="31"/>
      <c r="CF187" s="31"/>
      <c r="CG187" s="31"/>
      <c r="CH187" s="31"/>
      <c r="CI187" s="31"/>
      <c r="CJ187" s="31"/>
      <c r="CK187" s="31"/>
      <c r="CL187" s="31"/>
      <c r="CM187" s="31"/>
      <c r="CN187" s="31"/>
      <c r="CO187" s="31"/>
      <c r="CP187" s="31"/>
      <c r="CQ187" s="31"/>
      <c r="CR187" s="31"/>
      <c r="CS187" s="31"/>
      <c r="CT187" s="31"/>
      <c r="CU187" s="31"/>
      <c r="CV187" s="31"/>
    </row>
    <row r="188" spans="1:100" x14ac:dyDescent="0.3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2"/>
      <c r="AX188" s="32"/>
      <c r="AY188" s="32"/>
      <c r="AZ188" s="32"/>
      <c r="BA188" s="32"/>
      <c r="BB188" s="32"/>
      <c r="BC188" s="31"/>
      <c r="BD188" s="31"/>
      <c r="BE188" s="31"/>
      <c r="BF188" s="31"/>
      <c r="BG188" s="31"/>
      <c r="BH188" s="31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  <c r="BS188" s="31"/>
      <c r="BT188" s="31"/>
      <c r="BU188" s="31"/>
      <c r="BV188" s="31"/>
      <c r="BW188" s="31"/>
      <c r="BX188" s="31"/>
      <c r="BY188" s="31"/>
      <c r="BZ188" s="31"/>
      <c r="CA188" s="31"/>
      <c r="CB188" s="31"/>
      <c r="CC188" s="31"/>
      <c r="CD188" s="31"/>
      <c r="CE188" s="31"/>
      <c r="CF188" s="31"/>
      <c r="CG188" s="31"/>
      <c r="CH188" s="31"/>
      <c r="CI188" s="31"/>
      <c r="CJ188" s="31"/>
      <c r="CK188" s="31"/>
      <c r="CL188" s="31"/>
      <c r="CM188" s="31"/>
      <c r="CN188" s="31"/>
      <c r="CO188" s="31"/>
      <c r="CP188" s="31"/>
      <c r="CQ188" s="31"/>
      <c r="CR188" s="31"/>
      <c r="CS188" s="31"/>
      <c r="CT188" s="31"/>
      <c r="CU188" s="31"/>
      <c r="CV188" s="31"/>
    </row>
    <row r="189" spans="1:100" x14ac:dyDescent="0.3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2"/>
      <c r="AX189" s="32"/>
      <c r="AY189" s="32"/>
      <c r="AZ189" s="32"/>
      <c r="BA189" s="32"/>
      <c r="BB189" s="32"/>
      <c r="BC189" s="31"/>
      <c r="BD189" s="31"/>
      <c r="BE189" s="31"/>
      <c r="BF189" s="31"/>
      <c r="BG189" s="31"/>
      <c r="BH189" s="31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  <c r="BS189" s="31"/>
      <c r="BT189" s="31"/>
      <c r="BU189" s="31"/>
      <c r="BV189" s="31"/>
      <c r="BW189" s="31"/>
      <c r="BX189" s="31"/>
      <c r="BY189" s="31"/>
      <c r="BZ189" s="31"/>
      <c r="CA189" s="31"/>
      <c r="CB189" s="31"/>
      <c r="CC189" s="31"/>
      <c r="CD189" s="31"/>
      <c r="CE189" s="31"/>
      <c r="CF189" s="31"/>
      <c r="CG189" s="31"/>
      <c r="CH189" s="31"/>
      <c r="CI189" s="31"/>
      <c r="CJ189" s="31"/>
      <c r="CK189" s="31"/>
      <c r="CL189" s="31"/>
      <c r="CM189" s="31"/>
      <c r="CN189" s="31"/>
      <c r="CO189" s="31"/>
      <c r="CP189" s="31"/>
      <c r="CQ189" s="31"/>
      <c r="CR189" s="31"/>
      <c r="CS189" s="31"/>
      <c r="CT189" s="31"/>
      <c r="CU189" s="31"/>
      <c r="CV189" s="31"/>
    </row>
    <row r="190" spans="1:100" x14ac:dyDescent="0.3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2"/>
      <c r="AX190" s="32"/>
      <c r="AY190" s="32"/>
      <c r="AZ190" s="32"/>
      <c r="BA190" s="32"/>
      <c r="BB190" s="32"/>
      <c r="BC190" s="31"/>
      <c r="BD190" s="31"/>
      <c r="BE190" s="31"/>
      <c r="BF190" s="31"/>
      <c r="BG190" s="31"/>
      <c r="BH190" s="31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  <c r="BS190" s="31"/>
      <c r="BT190" s="31"/>
      <c r="BU190" s="31"/>
      <c r="BV190" s="31"/>
      <c r="BW190" s="31"/>
      <c r="BX190" s="31"/>
      <c r="BY190" s="31"/>
      <c r="BZ190" s="31"/>
      <c r="CA190" s="31"/>
      <c r="CB190" s="31"/>
      <c r="CC190" s="31"/>
      <c r="CD190" s="31"/>
      <c r="CE190" s="31"/>
      <c r="CF190" s="31"/>
      <c r="CG190" s="31"/>
      <c r="CH190" s="31"/>
      <c r="CI190" s="31"/>
      <c r="CJ190" s="31"/>
      <c r="CK190" s="31"/>
      <c r="CL190" s="31"/>
      <c r="CM190" s="31"/>
      <c r="CN190" s="31"/>
      <c r="CO190" s="31"/>
      <c r="CP190" s="31"/>
      <c r="CQ190" s="31"/>
      <c r="CR190" s="31"/>
      <c r="CS190" s="31"/>
      <c r="CT190" s="31"/>
      <c r="CU190" s="31"/>
      <c r="CV190" s="31"/>
    </row>
    <row r="191" spans="1:100" x14ac:dyDescent="0.3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2"/>
      <c r="AX191" s="32"/>
      <c r="AY191" s="32"/>
      <c r="AZ191" s="32"/>
      <c r="BA191" s="32"/>
      <c r="BB191" s="32"/>
      <c r="BC191" s="31"/>
      <c r="BD191" s="31"/>
      <c r="BE191" s="31"/>
      <c r="BF191" s="31"/>
      <c r="BG191" s="31"/>
      <c r="BH191" s="31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  <c r="BS191" s="31"/>
      <c r="BT191" s="31"/>
      <c r="BU191" s="31"/>
      <c r="BV191" s="31"/>
      <c r="BW191" s="31"/>
      <c r="BX191" s="31"/>
      <c r="BY191" s="31"/>
      <c r="BZ191" s="31"/>
      <c r="CA191" s="31"/>
      <c r="CB191" s="31"/>
      <c r="CC191" s="31"/>
      <c r="CD191" s="31"/>
      <c r="CE191" s="31"/>
      <c r="CF191" s="31"/>
      <c r="CG191" s="31"/>
      <c r="CH191" s="31"/>
      <c r="CI191" s="31"/>
      <c r="CJ191" s="31"/>
      <c r="CK191" s="31"/>
      <c r="CL191" s="31"/>
      <c r="CM191" s="31"/>
      <c r="CN191" s="31"/>
      <c r="CO191" s="31"/>
      <c r="CP191" s="31"/>
      <c r="CQ191" s="31"/>
      <c r="CR191" s="31"/>
      <c r="CS191" s="31"/>
      <c r="CT191" s="31"/>
      <c r="CU191" s="31"/>
      <c r="CV191" s="31"/>
    </row>
    <row r="192" spans="1:100" x14ac:dyDescent="0.3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2"/>
      <c r="AX192" s="32"/>
      <c r="AY192" s="32"/>
      <c r="AZ192" s="32"/>
      <c r="BA192" s="32"/>
      <c r="BB192" s="32"/>
      <c r="BC192" s="31"/>
      <c r="BD192" s="31"/>
      <c r="BE192" s="31"/>
      <c r="BF192" s="31"/>
      <c r="BG192" s="31"/>
      <c r="BH192" s="31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  <c r="BS192" s="31"/>
      <c r="BT192" s="31"/>
      <c r="BU192" s="31"/>
      <c r="BV192" s="31"/>
      <c r="BW192" s="31"/>
      <c r="BX192" s="31"/>
      <c r="BY192" s="31"/>
      <c r="BZ192" s="31"/>
      <c r="CA192" s="31"/>
      <c r="CB192" s="31"/>
      <c r="CC192" s="31"/>
      <c r="CD192" s="31"/>
      <c r="CE192" s="31"/>
      <c r="CF192" s="31"/>
      <c r="CG192" s="31"/>
      <c r="CH192" s="31"/>
      <c r="CI192" s="31"/>
      <c r="CJ192" s="31"/>
      <c r="CK192" s="31"/>
      <c r="CL192" s="31"/>
      <c r="CM192" s="31"/>
      <c r="CN192" s="31"/>
      <c r="CO192" s="31"/>
      <c r="CP192" s="31"/>
      <c r="CQ192" s="31"/>
      <c r="CR192" s="31"/>
      <c r="CS192" s="31"/>
      <c r="CT192" s="31"/>
      <c r="CU192" s="31"/>
      <c r="CV192" s="31"/>
    </row>
    <row r="193" spans="1:100" x14ac:dyDescent="0.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2"/>
      <c r="AX193" s="32"/>
      <c r="AY193" s="32"/>
      <c r="AZ193" s="32"/>
      <c r="BA193" s="32"/>
      <c r="BB193" s="32"/>
      <c r="BC193" s="31"/>
      <c r="BD193" s="31"/>
      <c r="BE193" s="31"/>
      <c r="BF193" s="31"/>
      <c r="BG193" s="31"/>
      <c r="BH193" s="31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  <c r="BS193" s="31"/>
      <c r="BT193" s="31"/>
      <c r="BU193" s="31"/>
      <c r="BV193" s="31"/>
      <c r="BW193" s="31"/>
      <c r="BX193" s="31"/>
      <c r="BY193" s="31"/>
      <c r="BZ193" s="31"/>
      <c r="CA193" s="31"/>
      <c r="CB193" s="31"/>
      <c r="CC193" s="31"/>
      <c r="CD193" s="31"/>
      <c r="CE193" s="31"/>
      <c r="CF193" s="31"/>
      <c r="CG193" s="31"/>
      <c r="CH193" s="31"/>
      <c r="CI193" s="31"/>
      <c r="CJ193" s="31"/>
      <c r="CK193" s="31"/>
      <c r="CL193" s="31"/>
      <c r="CM193" s="31"/>
      <c r="CN193" s="31"/>
      <c r="CO193" s="31"/>
      <c r="CP193" s="31"/>
      <c r="CQ193" s="31"/>
      <c r="CR193" s="31"/>
      <c r="CS193" s="31"/>
      <c r="CT193" s="31"/>
      <c r="CU193" s="31"/>
      <c r="CV193" s="31"/>
    </row>
    <row r="194" spans="1:100" x14ac:dyDescent="0.3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2"/>
      <c r="AX194" s="32"/>
      <c r="AY194" s="32"/>
      <c r="AZ194" s="32"/>
      <c r="BA194" s="32"/>
      <c r="BB194" s="32"/>
      <c r="BC194" s="31"/>
      <c r="BD194" s="31"/>
      <c r="BE194" s="31"/>
      <c r="BF194" s="31"/>
      <c r="BG194" s="31"/>
      <c r="BH194" s="31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  <c r="BS194" s="31"/>
      <c r="BT194" s="31"/>
      <c r="BU194" s="31"/>
      <c r="BV194" s="31"/>
      <c r="BW194" s="31"/>
      <c r="BX194" s="31"/>
      <c r="BY194" s="31"/>
      <c r="BZ194" s="31"/>
      <c r="CA194" s="31"/>
      <c r="CB194" s="31"/>
      <c r="CC194" s="31"/>
      <c r="CD194" s="31"/>
      <c r="CE194" s="31"/>
      <c r="CF194" s="31"/>
      <c r="CG194" s="31"/>
      <c r="CH194" s="31"/>
      <c r="CI194" s="31"/>
      <c r="CJ194" s="31"/>
      <c r="CK194" s="31"/>
      <c r="CL194" s="31"/>
      <c r="CM194" s="31"/>
      <c r="CN194" s="31"/>
      <c r="CO194" s="31"/>
      <c r="CP194" s="31"/>
      <c r="CQ194" s="31"/>
      <c r="CR194" s="31"/>
      <c r="CS194" s="31"/>
      <c r="CT194" s="31"/>
      <c r="CU194" s="31"/>
      <c r="CV194" s="31"/>
    </row>
    <row r="195" spans="1:100" x14ac:dyDescent="0.3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2"/>
      <c r="AX195" s="32"/>
      <c r="AY195" s="32"/>
      <c r="AZ195" s="32"/>
      <c r="BA195" s="32"/>
      <c r="BB195" s="32"/>
      <c r="BC195" s="31"/>
      <c r="BD195" s="31"/>
      <c r="BE195" s="31"/>
      <c r="BF195" s="31"/>
      <c r="BG195" s="31"/>
      <c r="BH195" s="31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  <c r="BS195" s="31"/>
      <c r="BT195" s="31"/>
      <c r="BU195" s="31"/>
      <c r="BV195" s="31"/>
      <c r="BW195" s="31"/>
      <c r="BX195" s="31"/>
      <c r="BY195" s="31"/>
      <c r="BZ195" s="31"/>
      <c r="CA195" s="31"/>
      <c r="CB195" s="31"/>
      <c r="CC195" s="31"/>
      <c r="CD195" s="31"/>
      <c r="CE195" s="31"/>
      <c r="CF195" s="31"/>
      <c r="CG195" s="31"/>
      <c r="CH195" s="31"/>
      <c r="CI195" s="31"/>
      <c r="CJ195" s="31"/>
      <c r="CK195" s="31"/>
      <c r="CL195" s="31"/>
      <c r="CM195" s="31"/>
      <c r="CN195" s="31"/>
      <c r="CO195" s="31"/>
      <c r="CP195" s="31"/>
      <c r="CQ195" s="31"/>
      <c r="CR195" s="31"/>
      <c r="CS195" s="31"/>
      <c r="CT195" s="31"/>
      <c r="CU195" s="31"/>
      <c r="CV195" s="31"/>
    </row>
    <row r="196" spans="1:100" x14ac:dyDescent="0.3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2"/>
      <c r="AX196" s="32"/>
      <c r="AY196" s="32"/>
      <c r="AZ196" s="32"/>
      <c r="BA196" s="32"/>
      <c r="BB196" s="32"/>
      <c r="BC196" s="31"/>
      <c r="BD196" s="31"/>
      <c r="BE196" s="31"/>
      <c r="BF196" s="31"/>
      <c r="BG196" s="31"/>
      <c r="BH196" s="31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  <c r="BS196" s="31"/>
      <c r="BT196" s="31"/>
      <c r="BU196" s="31"/>
      <c r="BV196" s="31"/>
      <c r="BW196" s="31"/>
      <c r="BX196" s="31"/>
      <c r="BY196" s="31"/>
      <c r="BZ196" s="31"/>
      <c r="CA196" s="31"/>
      <c r="CB196" s="31"/>
      <c r="CC196" s="31"/>
      <c r="CD196" s="31"/>
      <c r="CE196" s="31"/>
      <c r="CF196" s="31"/>
      <c r="CG196" s="31"/>
      <c r="CH196" s="31"/>
      <c r="CI196" s="31"/>
      <c r="CJ196" s="31"/>
      <c r="CK196" s="31"/>
      <c r="CL196" s="31"/>
      <c r="CM196" s="31"/>
      <c r="CN196" s="31"/>
      <c r="CO196" s="31"/>
      <c r="CP196" s="31"/>
      <c r="CQ196" s="31"/>
      <c r="CR196" s="31"/>
      <c r="CS196" s="31"/>
      <c r="CT196" s="31"/>
      <c r="CU196" s="31"/>
      <c r="CV196" s="31"/>
    </row>
    <row r="197" spans="1:100" x14ac:dyDescent="0.3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2"/>
      <c r="AX197" s="32"/>
      <c r="AY197" s="32"/>
      <c r="AZ197" s="32"/>
      <c r="BA197" s="32"/>
      <c r="BB197" s="32"/>
      <c r="BC197" s="31"/>
      <c r="BD197" s="31"/>
      <c r="BE197" s="31"/>
      <c r="BF197" s="31"/>
      <c r="BG197" s="31"/>
      <c r="BH197" s="31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  <c r="BS197" s="31"/>
      <c r="BT197" s="31"/>
      <c r="BU197" s="31"/>
      <c r="BV197" s="31"/>
      <c r="BW197" s="31"/>
      <c r="BX197" s="31"/>
      <c r="BY197" s="31"/>
      <c r="BZ197" s="31"/>
      <c r="CA197" s="31"/>
      <c r="CB197" s="31"/>
      <c r="CC197" s="31"/>
      <c r="CD197" s="31"/>
      <c r="CE197" s="31"/>
      <c r="CF197" s="31"/>
      <c r="CG197" s="31"/>
      <c r="CH197" s="31"/>
      <c r="CI197" s="31"/>
      <c r="CJ197" s="31"/>
      <c r="CK197" s="31"/>
      <c r="CL197" s="31"/>
      <c r="CM197" s="31"/>
      <c r="CN197" s="31"/>
      <c r="CO197" s="31"/>
      <c r="CP197" s="31"/>
      <c r="CQ197" s="31"/>
      <c r="CR197" s="31"/>
      <c r="CS197" s="31"/>
      <c r="CT197" s="31"/>
      <c r="CU197" s="31"/>
      <c r="CV197" s="31"/>
    </row>
    <row r="198" spans="1:100" x14ac:dyDescent="0.3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2"/>
      <c r="AX198" s="32"/>
      <c r="AY198" s="32"/>
      <c r="AZ198" s="32"/>
      <c r="BA198" s="32"/>
      <c r="BB198" s="32"/>
      <c r="BC198" s="31"/>
      <c r="BD198" s="31"/>
      <c r="BE198" s="31"/>
      <c r="BF198" s="31"/>
      <c r="BG198" s="31"/>
      <c r="BH198" s="31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  <c r="BS198" s="31"/>
      <c r="BT198" s="31"/>
      <c r="BU198" s="31"/>
      <c r="BV198" s="31"/>
      <c r="BW198" s="31"/>
      <c r="BX198" s="31"/>
      <c r="BY198" s="31"/>
      <c r="BZ198" s="31"/>
      <c r="CA198" s="31"/>
      <c r="CB198" s="31"/>
      <c r="CC198" s="31"/>
      <c r="CD198" s="31"/>
      <c r="CE198" s="31"/>
      <c r="CF198" s="31"/>
      <c r="CG198" s="31"/>
      <c r="CH198" s="31"/>
      <c r="CI198" s="31"/>
      <c r="CJ198" s="31"/>
      <c r="CK198" s="31"/>
      <c r="CL198" s="31"/>
      <c r="CM198" s="31"/>
      <c r="CN198" s="31"/>
      <c r="CO198" s="31"/>
      <c r="CP198" s="31"/>
      <c r="CQ198" s="31"/>
      <c r="CR198" s="31"/>
      <c r="CS198" s="31"/>
      <c r="CT198" s="31"/>
      <c r="CU198" s="31"/>
      <c r="CV198" s="31"/>
    </row>
    <row r="199" spans="1:100" x14ac:dyDescent="0.3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2"/>
      <c r="AX199" s="32"/>
      <c r="AY199" s="32"/>
      <c r="AZ199" s="32"/>
      <c r="BA199" s="32"/>
      <c r="BB199" s="32"/>
      <c r="BC199" s="31"/>
      <c r="BD199" s="31"/>
      <c r="BE199" s="31"/>
      <c r="BF199" s="31"/>
      <c r="BG199" s="31"/>
      <c r="BH199" s="31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  <c r="BS199" s="31"/>
      <c r="BT199" s="31"/>
      <c r="BU199" s="31"/>
      <c r="BV199" s="31"/>
      <c r="BW199" s="31"/>
      <c r="BX199" s="31"/>
      <c r="BY199" s="31"/>
      <c r="BZ199" s="31"/>
      <c r="CA199" s="31"/>
      <c r="CB199" s="31"/>
      <c r="CC199" s="31"/>
      <c r="CD199" s="31"/>
      <c r="CE199" s="31"/>
      <c r="CF199" s="31"/>
      <c r="CG199" s="31"/>
      <c r="CH199" s="31"/>
      <c r="CI199" s="31"/>
      <c r="CJ199" s="31"/>
      <c r="CK199" s="31"/>
      <c r="CL199" s="31"/>
      <c r="CM199" s="31"/>
      <c r="CN199" s="31"/>
      <c r="CO199" s="31"/>
      <c r="CP199" s="31"/>
      <c r="CQ199" s="31"/>
      <c r="CR199" s="31"/>
      <c r="CS199" s="31"/>
      <c r="CT199" s="31"/>
      <c r="CU199" s="31"/>
      <c r="CV199" s="31"/>
    </row>
    <row r="200" spans="1:100" x14ac:dyDescent="0.3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2"/>
      <c r="AX200" s="32"/>
      <c r="AY200" s="32"/>
      <c r="AZ200" s="32"/>
      <c r="BA200" s="32"/>
      <c r="BB200" s="32"/>
      <c r="BC200" s="31"/>
      <c r="BD200" s="31"/>
      <c r="BE200" s="31"/>
      <c r="BF200" s="31"/>
      <c r="BG200" s="31"/>
      <c r="BH200" s="31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  <c r="BS200" s="31"/>
      <c r="BT200" s="31"/>
      <c r="BU200" s="31"/>
      <c r="BV200" s="31"/>
      <c r="BW200" s="31"/>
      <c r="BX200" s="31"/>
      <c r="BY200" s="31"/>
      <c r="BZ200" s="31"/>
      <c r="CA200" s="31"/>
      <c r="CB200" s="31"/>
      <c r="CC200" s="31"/>
      <c r="CD200" s="31"/>
      <c r="CE200" s="31"/>
      <c r="CF200" s="31"/>
      <c r="CG200" s="31"/>
      <c r="CH200" s="31"/>
      <c r="CI200" s="31"/>
      <c r="CJ200" s="31"/>
      <c r="CK200" s="31"/>
      <c r="CL200" s="31"/>
      <c r="CM200" s="31"/>
      <c r="CN200" s="31"/>
      <c r="CO200" s="31"/>
      <c r="CP200" s="31"/>
      <c r="CQ200" s="31"/>
      <c r="CR200" s="31"/>
      <c r="CS200" s="31"/>
      <c r="CT200" s="31"/>
      <c r="CU200" s="31"/>
      <c r="CV200" s="31"/>
    </row>
    <row r="201" spans="1:100" x14ac:dyDescent="0.3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2"/>
      <c r="AX201" s="32"/>
      <c r="AY201" s="32"/>
      <c r="AZ201" s="32"/>
      <c r="BA201" s="32"/>
      <c r="BB201" s="32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  <c r="BS201" s="31"/>
      <c r="BT201" s="31"/>
      <c r="BU201" s="31"/>
      <c r="BV201" s="31"/>
      <c r="BW201" s="31"/>
      <c r="BX201" s="31"/>
      <c r="BY201" s="31"/>
      <c r="BZ201" s="31"/>
      <c r="CA201" s="31"/>
      <c r="CB201" s="31"/>
      <c r="CC201" s="31"/>
      <c r="CD201" s="31"/>
      <c r="CE201" s="31"/>
      <c r="CF201" s="31"/>
      <c r="CG201" s="31"/>
      <c r="CH201" s="31"/>
      <c r="CI201" s="31"/>
      <c r="CJ201" s="31"/>
      <c r="CK201" s="31"/>
      <c r="CL201" s="31"/>
      <c r="CM201" s="31"/>
      <c r="CN201" s="31"/>
      <c r="CO201" s="31"/>
      <c r="CP201" s="31"/>
      <c r="CQ201" s="31"/>
      <c r="CR201" s="31"/>
      <c r="CS201" s="31"/>
      <c r="CT201" s="31"/>
      <c r="CU201" s="31"/>
      <c r="CV201" s="31"/>
    </row>
    <row r="202" spans="1:100" x14ac:dyDescent="0.3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2"/>
      <c r="AX202" s="32"/>
      <c r="AY202" s="32"/>
      <c r="AZ202" s="32"/>
      <c r="BA202" s="32"/>
      <c r="BB202" s="32"/>
      <c r="BC202" s="31"/>
      <c r="BD202" s="31"/>
      <c r="BE202" s="31"/>
      <c r="BF202" s="31"/>
      <c r="BG202" s="31"/>
      <c r="BH202" s="31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  <c r="BS202" s="31"/>
      <c r="BT202" s="31"/>
      <c r="BU202" s="31"/>
      <c r="BV202" s="31"/>
      <c r="BW202" s="31"/>
      <c r="BX202" s="31"/>
      <c r="BY202" s="31"/>
      <c r="BZ202" s="31"/>
      <c r="CA202" s="31"/>
      <c r="CB202" s="31"/>
      <c r="CC202" s="31"/>
      <c r="CD202" s="31"/>
      <c r="CE202" s="31"/>
      <c r="CF202" s="31"/>
      <c r="CG202" s="31"/>
      <c r="CH202" s="31"/>
      <c r="CI202" s="31"/>
      <c r="CJ202" s="31"/>
      <c r="CK202" s="31"/>
      <c r="CL202" s="31"/>
      <c r="CM202" s="31"/>
      <c r="CN202" s="31"/>
      <c r="CO202" s="31"/>
      <c r="CP202" s="31"/>
      <c r="CQ202" s="31"/>
      <c r="CR202" s="31"/>
      <c r="CS202" s="31"/>
      <c r="CT202" s="31"/>
      <c r="CU202" s="31"/>
      <c r="CV202" s="31"/>
    </row>
    <row r="203" spans="1:100" x14ac:dyDescent="0.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2"/>
      <c r="AX203" s="32"/>
      <c r="AY203" s="32"/>
      <c r="AZ203" s="32"/>
      <c r="BA203" s="32"/>
      <c r="BB203" s="32"/>
      <c r="BC203" s="31"/>
      <c r="BD203" s="31"/>
      <c r="BE203" s="31"/>
      <c r="BF203" s="31"/>
      <c r="BG203" s="31"/>
      <c r="BH203" s="31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  <c r="BS203" s="31"/>
      <c r="BT203" s="31"/>
      <c r="BU203" s="31"/>
      <c r="BV203" s="31"/>
      <c r="BW203" s="31"/>
      <c r="BX203" s="31"/>
      <c r="BY203" s="31"/>
      <c r="BZ203" s="31"/>
      <c r="CA203" s="31"/>
      <c r="CB203" s="31"/>
      <c r="CC203" s="31"/>
      <c r="CD203" s="31"/>
      <c r="CE203" s="31"/>
      <c r="CF203" s="31"/>
      <c r="CG203" s="31"/>
      <c r="CH203" s="31"/>
      <c r="CI203" s="31"/>
      <c r="CJ203" s="31"/>
      <c r="CK203" s="31"/>
      <c r="CL203" s="31"/>
      <c r="CM203" s="31"/>
      <c r="CN203" s="31"/>
      <c r="CO203" s="31"/>
      <c r="CP203" s="31"/>
      <c r="CQ203" s="31"/>
      <c r="CR203" s="31"/>
      <c r="CS203" s="31"/>
      <c r="CT203" s="31"/>
      <c r="CU203" s="31"/>
      <c r="CV203" s="31"/>
    </row>
    <row r="204" spans="1:100" x14ac:dyDescent="0.3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2"/>
      <c r="AX204" s="32"/>
      <c r="AY204" s="32"/>
      <c r="AZ204" s="32"/>
      <c r="BA204" s="32"/>
      <c r="BB204" s="32"/>
      <c r="BC204" s="31"/>
      <c r="BD204" s="31"/>
      <c r="BE204" s="31"/>
      <c r="BF204" s="31"/>
      <c r="BG204" s="31"/>
      <c r="BH204" s="31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  <c r="BS204" s="31"/>
      <c r="BT204" s="31"/>
      <c r="BU204" s="31"/>
      <c r="BV204" s="31"/>
      <c r="BW204" s="31"/>
      <c r="BX204" s="31"/>
      <c r="BY204" s="31"/>
      <c r="BZ204" s="31"/>
      <c r="CA204" s="31"/>
      <c r="CB204" s="31"/>
      <c r="CC204" s="31"/>
      <c r="CD204" s="31"/>
      <c r="CE204" s="31"/>
      <c r="CF204" s="31"/>
      <c r="CG204" s="31"/>
      <c r="CH204" s="31"/>
      <c r="CI204" s="31"/>
      <c r="CJ204" s="31"/>
      <c r="CK204" s="31"/>
      <c r="CL204" s="31"/>
      <c r="CM204" s="31"/>
      <c r="CN204" s="31"/>
      <c r="CO204" s="31"/>
      <c r="CP204" s="31"/>
      <c r="CQ204" s="31"/>
      <c r="CR204" s="31"/>
      <c r="CS204" s="31"/>
      <c r="CT204" s="31"/>
      <c r="CU204" s="31"/>
      <c r="CV204" s="31"/>
    </row>
    <row r="205" spans="1:100" x14ac:dyDescent="0.3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2"/>
      <c r="AX205" s="32"/>
      <c r="AY205" s="32"/>
      <c r="AZ205" s="32"/>
      <c r="BA205" s="32"/>
      <c r="BB205" s="32"/>
      <c r="BC205" s="31"/>
      <c r="BD205" s="31"/>
      <c r="BE205" s="31"/>
      <c r="BF205" s="31"/>
      <c r="BG205" s="31"/>
      <c r="BH205" s="31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  <c r="BS205" s="31"/>
      <c r="BT205" s="31"/>
      <c r="BU205" s="31"/>
      <c r="BV205" s="31"/>
      <c r="BW205" s="31"/>
      <c r="BX205" s="31"/>
      <c r="BY205" s="31"/>
      <c r="BZ205" s="31"/>
      <c r="CA205" s="31"/>
      <c r="CB205" s="31"/>
      <c r="CC205" s="31"/>
      <c r="CD205" s="31"/>
      <c r="CE205" s="31"/>
      <c r="CF205" s="31"/>
      <c r="CG205" s="31"/>
      <c r="CH205" s="31"/>
      <c r="CI205" s="31"/>
      <c r="CJ205" s="31"/>
      <c r="CK205" s="31"/>
      <c r="CL205" s="31"/>
      <c r="CM205" s="31"/>
      <c r="CN205" s="31"/>
      <c r="CO205" s="31"/>
      <c r="CP205" s="31"/>
      <c r="CQ205" s="31"/>
      <c r="CR205" s="31"/>
      <c r="CS205" s="31"/>
      <c r="CT205" s="31"/>
      <c r="CU205" s="31"/>
      <c r="CV205" s="31"/>
    </row>
    <row r="206" spans="1:100" x14ac:dyDescent="0.3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2"/>
      <c r="AX206" s="32"/>
      <c r="AY206" s="32"/>
      <c r="AZ206" s="32"/>
      <c r="BA206" s="32"/>
      <c r="BB206" s="32"/>
      <c r="BC206" s="31"/>
      <c r="BD206" s="31"/>
      <c r="BE206" s="31"/>
      <c r="BF206" s="31"/>
      <c r="BG206" s="31"/>
      <c r="BH206" s="31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  <c r="BS206" s="31"/>
      <c r="BT206" s="31"/>
      <c r="BU206" s="31"/>
      <c r="BV206" s="31"/>
      <c r="BW206" s="31"/>
      <c r="BX206" s="31"/>
      <c r="BY206" s="31"/>
      <c r="BZ206" s="31"/>
      <c r="CA206" s="31"/>
      <c r="CB206" s="31"/>
      <c r="CC206" s="31"/>
      <c r="CD206" s="31"/>
      <c r="CE206" s="31"/>
      <c r="CF206" s="31"/>
      <c r="CG206" s="31"/>
      <c r="CH206" s="31"/>
      <c r="CI206" s="31"/>
      <c r="CJ206" s="31"/>
      <c r="CK206" s="31"/>
      <c r="CL206" s="31"/>
      <c r="CM206" s="31"/>
      <c r="CN206" s="31"/>
      <c r="CO206" s="31"/>
      <c r="CP206" s="31"/>
      <c r="CQ206" s="31"/>
      <c r="CR206" s="31"/>
      <c r="CS206" s="31"/>
      <c r="CT206" s="31"/>
      <c r="CU206" s="31"/>
      <c r="CV206" s="31"/>
    </row>
    <row r="207" spans="1:100" x14ac:dyDescent="0.3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2"/>
      <c r="AX207" s="32"/>
      <c r="AY207" s="32"/>
      <c r="AZ207" s="32"/>
      <c r="BA207" s="32"/>
      <c r="BB207" s="32"/>
      <c r="BC207" s="31"/>
      <c r="BD207" s="31"/>
      <c r="BE207" s="31"/>
      <c r="BF207" s="31"/>
      <c r="BG207" s="31"/>
      <c r="BH207" s="31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  <c r="BS207" s="31"/>
      <c r="BT207" s="31"/>
      <c r="BU207" s="31"/>
      <c r="BV207" s="31"/>
      <c r="BW207" s="31"/>
      <c r="BX207" s="31"/>
      <c r="BY207" s="31"/>
      <c r="BZ207" s="31"/>
      <c r="CA207" s="31"/>
      <c r="CB207" s="31"/>
      <c r="CC207" s="31"/>
      <c r="CD207" s="31"/>
      <c r="CE207" s="31"/>
      <c r="CF207" s="31"/>
      <c r="CG207" s="31"/>
      <c r="CH207" s="31"/>
      <c r="CI207" s="31"/>
      <c r="CJ207" s="31"/>
      <c r="CK207" s="31"/>
      <c r="CL207" s="31"/>
      <c r="CM207" s="31"/>
      <c r="CN207" s="31"/>
      <c r="CO207" s="31"/>
      <c r="CP207" s="31"/>
      <c r="CQ207" s="31"/>
      <c r="CR207" s="31"/>
      <c r="CS207" s="31"/>
      <c r="CT207" s="31"/>
      <c r="CU207" s="31"/>
      <c r="CV207" s="31"/>
    </row>
    <row r="208" spans="1:100" x14ac:dyDescent="0.3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2"/>
      <c r="AX208" s="32"/>
      <c r="AY208" s="32"/>
      <c r="AZ208" s="32"/>
      <c r="BA208" s="32"/>
      <c r="BB208" s="32"/>
      <c r="BC208" s="31"/>
      <c r="BD208" s="31"/>
      <c r="BE208" s="31"/>
      <c r="BF208" s="31"/>
      <c r="BG208" s="31"/>
      <c r="BH208" s="31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  <c r="BS208" s="31"/>
      <c r="BT208" s="31"/>
      <c r="BU208" s="31"/>
      <c r="BV208" s="31"/>
      <c r="BW208" s="31"/>
      <c r="BX208" s="31"/>
      <c r="BY208" s="31"/>
      <c r="BZ208" s="31"/>
      <c r="CA208" s="31"/>
      <c r="CB208" s="31"/>
      <c r="CC208" s="31"/>
      <c r="CD208" s="31"/>
      <c r="CE208" s="31"/>
      <c r="CF208" s="31"/>
      <c r="CG208" s="31"/>
      <c r="CH208" s="31"/>
      <c r="CI208" s="31"/>
      <c r="CJ208" s="31"/>
      <c r="CK208" s="31"/>
      <c r="CL208" s="31"/>
      <c r="CM208" s="31"/>
      <c r="CN208" s="31"/>
      <c r="CO208" s="31"/>
      <c r="CP208" s="31"/>
      <c r="CQ208" s="31"/>
      <c r="CR208" s="31"/>
      <c r="CS208" s="31"/>
      <c r="CT208" s="31"/>
      <c r="CU208" s="31"/>
      <c r="CV208" s="31"/>
    </row>
    <row r="209" spans="1:100" x14ac:dyDescent="0.3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2"/>
      <c r="AX209" s="32"/>
      <c r="AY209" s="32"/>
      <c r="AZ209" s="32"/>
      <c r="BA209" s="32"/>
      <c r="BB209" s="32"/>
      <c r="BC209" s="31"/>
      <c r="BD209" s="31"/>
      <c r="BE209" s="31"/>
      <c r="BF209" s="31"/>
      <c r="BG209" s="31"/>
      <c r="BH209" s="31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  <c r="BS209" s="31"/>
      <c r="BT209" s="31"/>
      <c r="BU209" s="31"/>
      <c r="BV209" s="31"/>
      <c r="BW209" s="31"/>
      <c r="BX209" s="31"/>
      <c r="BY209" s="31"/>
      <c r="BZ209" s="31"/>
      <c r="CA209" s="31"/>
      <c r="CB209" s="31"/>
      <c r="CC209" s="31"/>
      <c r="CD209" s="31"/>
      <c r="CE209" s="31"/>
      <c r="CF209" s="31"/>
      <c r="CG209" s="31"/>
      <c r="CH209" s="31"/>
      <c r="CI209" s="31"/>
      <c r="CJ209" s="31"/>
      <c r="CK209" s="31"/>
      <c r="CL209" s="31"/>
      <c r="CM209" s="31"/>
      <c r="CN209" s="31"/>
      <c r="CO209" s="31"/>
      <c r="CP209" s="31"/>
      <c r="CQ209" s="31"/>
      <c r="CR209" s="31"/>
      <c r="CS209" s="31"/>
      <c r="CT209" s="31"/>
      <c r="CU209" s="31"/>
      <c r="CV209" s="31"/>
    </row>
    <row r="210" spans="1:100" x14ac:dyDescent="0.3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2"/>
      <c r="AX210" s="32"/>
      <c r="AY210" s="32"/>
      <c r="AZ210" s="32"/>
      <c r="BA210" s="32"/>
      <c r="BB210" s="32"/>
      <c r="BC210" s="31"/>
      <c r="BD210" s="31"/>
      <c r="BE210" s="31"/>
      <c r="BF210" s="31"/>
      <c r="BG210" s="31"/>
      <c r="BH210" s="31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  <c r="BS210" s="31"/>
      <c r="BT210" s="31"/>
      <c r="BU210" s="31"/>
      <c r="BV210" s="31"/>
      <c r="BW210" s="31"/>
      <c r="BX210" s="31"/>
      <c r="BY210" s="31"/>
      <c r="BZ210" s="31"/>
      <c r="CA210" s="31"/>
      <c r="CB210" s="31"/>
      <c r="CC210" s="31"/>
      <c r="CD210" s="31"/>
      <c r="CE210" s="31"/>
      <c r="CF210" s="31"/>
      <c r="CG210" s="31"/>
      <c r="CH210" s="31"/>
      <c r="CI210" s="31"/>
      <c r="CJ210" s="31"/>
      <c r="CK210" s="31"/>
      <c r="CL210" s="31"/>
      <c r="CM210" s="31"/>
      <c r="CN210" s="31"/>
      <c r="CO210" s="31"/>
      <c r="CP210" s="31"/>
      <c r="CQ210" s="31"/>
      <c r="CR210" s="31"/>
      <c r="CS210" s="31"/>
      <c r="CT210" s="31"/>
      <c r="CU210" s="31"/>
      <c r="CV210" s="31"/>
    </row>
    <row r="211" spans="1:100" x14ac:dyDescent="0.3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2"/>
      <c r="AX211" s="32"/>
      <c r="AY211" s="32"/>
      <c r="AZ211" s="32"/>
      <c r="BA211" s="32"/>
      <c r="BB211" s="32"/>
      <c r="BC211" s="31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  <c r="BS211" s="31"/>
      <c r="BT211" s="31"/>
      <c r="BU211" s="31"/>
      <c r="BV211" s="31"/>
      <c r="BW211" s="31"/>
      <c r="BX211" s="31"/>
      <c r="BY211" s="31"/>
      <c r="BZ211" s="31"/>
      <c r="CA211" s="31"/>
      <c r="CB211" s="31"/>
      <c r="CC211" s="31"/>
      <c r="CD211" s="31"/>
      <c r="CE211" s="31"/>
      <c r="CF211" s="31"/>
      <c r="CG211" s="31"/>
      <c r="CH211" s="31"/>
      <c r="CI211" s="31"/>
      <c r="CJ211" s="31"/>
      <c r="CK211" s="31"/>
      <c r="CL211" s="31"/>
      <c r="CM211" s="31"/>
      <c r="CN211" s="31"/>
      <c r="CO211" s="31"/>
      <c r="CP211" s="31"/>
      <c r="CQ211" s="31"/>
      <c r="CR211" s="31"/>
      <c r="CS211" s="31"/>
      <c r="CT211" s="31"/>
      <c r="CU211" s="31"/>
      <c r="CV211" s="31"/>
    </row>
    <row r="212" spans="1:100" x14ac:dyDescent="0.3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2"/>
      <c r="AX212" s="32"/>
      <c r="AY212" s="32"/>
      <c r="AZ212" s="32"/>
      <c r="BA212" s="32"/>
      <c r="BB212" s="32"/>
      <c r="BC212" s="31"/>
      <c r="BD212" s="31"/>
      <c r="BE212" s="31"/>
      <c r="BF212" s="31"/>
      <c r="BG212" s="31"/>
      <c r="BH212" s="31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  <c r="BS212" s="31"/>
      <c r="BT212" s="31"/>
      <c r="BU212" s="31"/>
      <c r="BV212" s="31"/>
      <c r="BW212" s="31"/>
      <c r="BX212" s="31"/>
      <c r="BY212" s="31"/>
      <c r="BZ212" s="31"/>
      <c r="CA212" s="31"/>
      <c r="CB212" s="31"/>
      <c r="CC212" s="31"/>
      <c r="CD212" s="31"/>
      <c r="CE212" s="31"/>
      <c r="CF212" s="31"/>
      <c r="CG212" s="31"/>
      <c r="CH212" s="31"/>
      <c r="CI212" s="31"/>
      <c r="CJ212" s="31"/>
      <c r="CK212" s="31"/>
      <c r="CL212" s="31"/>
      <c r="CM212" s="31"/>
      <c r="CN212" s="31"/>
      <c r="CO212" s="31"/>
      <c r="CP212" s="31"/>
      <c r="CQ212" s="31"/>
      <c r="CR212" s="31"/>
      <c r="CS212" s="31"/>
      <c r="CT212" s="31"/>
      <c r="CU212" s="31"/>
      <c r="CV212" s="31"/>
    </row>
    <row r="213" spans="1:100" x14ac:dyDescent="0.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2"/>
      <c r="AX213" s="32"/>
      <c r="AY213" s="32"/>
      <c r="AZ213" s="32"/>
      <c r="BA213" s="32"/>
      <c r="BB213" s="32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  <c r="BS213" s="31"/>
      <c r="BT213" s="31"/>
      <c r="BU213" s="31"/>
      <c r="BV213" s="31"/>
      <c r="BW213" s="31"/>
      <c r="BX213" s="31"/>
      <c r="BY213" s="31"/>
      <c r="BZ213" s="31"/>
      <c r="CA213" s="31"/>
      <c r="CB213" s="31"/>
      <c r="CC213" s="31"/>
      <c r="CD213" s="31"/>
      <c r="CE213" s="31"/>
      <c r="CF213" s="31"/>
      <c r="CG213" s="31"/>
      <c r="CH213" s="31"/>
      <c r="CI213" s="31"/>
      <c r="CJ213" s="31"/>
      <c r="CK213" s="31"/>
      <c r="CL213" s="31"/>
      <c r="CM213" s="31"/>
      <c r="CN213" s="31"/>
      <c r="CO213" s="31"/>
      <c r="CP213" s="31"/>
      <c r="CQ213" s="31"/>
      <c r="CR213" s="31"/>
      <c r="CS213" s="31"/>
      <c r="CT213" s="31"/>
      <c r="CU213" s="31"/>
      <c r="CV213" s="31"/>
    </row>
    <row r="214" spans="1:100" x14ac:dyDescent="0.3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2"/>
      <c r="AX214" s="32"/>
      <c r="AY214" s="32"/>
      <c r="AZ214" s="32"/>
      <c r="BA214" s="32"/>
      <c r="BB214" s="32"/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  <c r="BS214" s="31"/>
      <c r="BT214" s="31"/>
      <c r="BU214" s="31"/>
      <c r="BV214" s="31"/>
      <c r="BW214" s="31"/>
      <c r="BX214" s="31"/>
      <c r="BY214" s="31"/>
      <c r="BZ214" s="31"/>
      <c r="CA214" s="31"/>
      <c r="CB214" s="31"/>
      <c r="CC214" s="31"/>
      <c r="CD214" s="31"/>
      <c r="CE214" s="31"/>
      <c r="CF214" s="31"/>
      <c r="CG214" s="31"/>
      <c r="CH214" s="31"/>
      <c r="CI214" s="31"/>
      <c r="CJ214" s="31"/>
      <c r="CK214" s="31"/>
      <c r="CL214" s="31"/>
      <c r="CM214" s="31"/>
      <c r="CN214" s="31"/>
      <c r="CO214" s="31"/>
      <c r="CP214" s="31"/>
      <c r="CQ214" s="31"/>
      <c r="CR214" s="31"/>
      <c r="CS214" s="31"/>
      <c r="CT214" s="31"/>
      <c r="CU214" s="31"/>
      <c r="CV214" s="31"/>
    </row>
    <row r="215" spans="1:100" x14ac:dyDescent="0.3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2"/>
      <c r="AX215" s="32"/>
      <c r="AY215" s="32"/>
      <c r="AZ215" s="32"/>
      <c r="BA215" s="32"/>
      <c r="BB215" s="32"/>
      <c r="BC215" s="31"/>
      <c r="BD215" s="31"/>
      <c r="BE215" s="31"/>
      <c r="BF215" s="31"/>
      <c r="BG215" s="31"/>
      <c r="BH215" s="31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  <c r="BS215" s="31"/>
      <c r="BT215" s="31"/>
      <c r="BU215" s="31"/>
      <c r="BV215" s="31"/>
      <c r="BW215" s="31"/>
      <c r="BX215" s="31"/>
      <c r="BY215" s="31"/>
      <c r="BZ215" s="31"/>
      <c r="CA215" s="31"/>
      <c r="CB215" s="31"/>
      <c r="CC215" s="31"/>
      <c r="CD215" s="31"/>
      <c r="CE215" s="31"/>
      <c r="CF215" s="31"/>
      <c r="CG215" s="31"/>
      <c r="CH215" s="31"/>
      <c r="CI215" s="31"/>
      <c r="CJ215" s="31"/>
      <c r="CK215" s="31"/>
      <c r="CL215" s="31"/>
      <c r="CM215" s="31"/>
      <c r="CN215" s="31"/>
      <c r="CO215" s="31"/>
      <c r="CP215" s="31"/>
      <c r="CQ215" s="31"/>
      <c r="CR215" s="31"/>
      <c r="CS215" s="31"/>
      <c r="CT215" s="31"/>
      <c r="CU215" s="31"/>
      <c r="CV215" s="31"/>
    </row>
    <row r="216" spans="1:100" x14ac:dyDescent="0.3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2"/>
      <c r="AX216" s="32"/>
      <c r="AY216" s="32"/>
      <c r="AZ216" s="32"/>
      <c r="BA216" s="32"/>
      <c r="BB216" s="32"/>
      <c r="BC216" s="31"/>
      <c r="BD216" s="31"/>
      <c r="BE216" s="31"/>
      <c r="BF216" s="31"/>
      <c r="BG216" s="31"/>
      <c r="BH216" s="31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  <c r="BS216" s="31"/>
      <c r="BT216" s="31"/>
      <c r="BU216" s="31"/>
      <c r="BV216" s="31"/>
      <c r="BW216" s="31"/>
      <c r="BX216" s="31"/>
      <c r="BY216" s="31"/>
      <c r="BZ216" s="31"/>
      <c r="CA216" s="31"/>
      <c r="CB216" s="31"/>
      <c r="CC216" s="31"/>
      <c r="CD216" s="31"/>
      <c r="CE216" s="31"/>
      <c r="CF216" s="31"/>
      <c r="CG216" s="31"/>
      <c r="CH216" s="31"/>
      <c r="CI216" s="31"/>
      <c r="CJ216" s="31"/>
      <c r="CK216" s="31"/>
      <c r="CL216" s="31"/>
      <c r="CM216" s="31"/>
      <c r="CN216" s="31"/>
      <c r="CO216" s="31"/>
      <c r="CP216" s="31"/>
      <c r="CQ216" s="31"/>
      <c r="CR216" s="31"/>
      <c r="CS216" s="31"/>
      <c r="CT216" s="31"/>
      <c r="CU216" s="31"/>
      <c r="CV216" s="31"/>
    </row>
    <row r="217" spans="1:100" x14ac:dyDescent="0.3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2"/>
      <c r="AX217" s="32"/>
      <c r="AY217" s="32"/>
      <c r="AZ217" s="32"/>
      <c r="BA217" s="32"/>
      <c r="BB217" s="32"/>
      <c r="BC217" s="31"/>
      <c r="BD217" s="31"/>
      <c r="BE217" s="31"/>
      <c r="BF217" s="31"/>
      <c r="BG217" s="31"/>
      <c r="BH217" s="31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  <c r="BS217" s="31"/>
      <c r="BT217" s="31"/>
      <c r="BU217" s="31"/>
      <c r="BV217" s="31"/>
      <c r="BW217" s="31"/>
      <c r="BX217" s="31"/>
      <c r="BY217" s="31"/>
      <c r="BZ217" s="31"/>
      <c r="CA217" s="31"/>
      <c r="CB217" s="31"/>
      <c r="CC217" s="31"/>
      <c r="CD217" s="31"/>
      <c r="CE217" s="31"/>
      <c r="CF217" s="31"/>
      <c r="CG217" s="31"/>
      <c r="CH217" s="31"/>
      <c r="CI217" s="31"/>
      <c r="CJ217" s="31"/>
      <c r="CK217" s="31"/>
      <c r="CL217" s="31"/>
      <c r="CM217" s="31"/>
      <c r="CN217" s="31"/>
      <c r="CO217" s="31"/>
      <c r="CP217" s="31"/>
      <c r="CQ217" s="31"/>
      <c r="CR217" s="31"/>
      <c r="CS217" s="31"/>
      <c r="CT217" s="31"/>
      <c r="CU217" s="31"/>
      <c r="CV217" s="31"/>
    </row>
    <row r="218" spans="1:100" x14ac:dyDescent="0.3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2"/>
      <c r="AX218" s="32"/>
      <c r="AY218" s="32"/>
      <c r="AZ218" s="32"/>
      <c r="BA218" s="32"/>
      <c r="BB218" s="32"/>
      <c r="BC218" s="31"/>
      <c r="BD218" s="31"/>
      <c r="BE218" s="31"/>
      <c r="BF218" s="31"/>
      <c r="BG218" s="31"/>
      <c r="BH218" s="31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  <c r="BS218" s="31"/>
      <c r="BT218" s="31"/>
      <c r="BU218" s="31"/>
      <c r="BV218" s="31"/>
      <c r="BW218" s="31"/>
      <c r="BX218" s="31"/>
      <c r="BY218" s="31"/>
      <c r="BZ218" s="31"/>
      <c r="CA218" s="31"/>
      <c r="CB218" s="31"/>
      <c r="CC218" s="31"/>
      <c r="CD218" s="31"/>
      <c r="CE218" s="31"/>
      <c r="CF218" s="31"/>
      <c r="CG218" s="31"/>
      <c r="CH218" s="31"/>
      <c r="CI218" s="31"/>
      <c r="CJ218" s="31"/>
      <c r="CK218" s="31"/>
      <c r="CL218" s="31"/>
      <c r="CM218" s="31"/>
      <c r="CN218" s="31"/>
      <c r="CO218" s="31"/>
      <c r="CP218" s="31"/>
      <c r="CQ218" s="31"/>
      <c r="CR218" s="31"/>
      <c r="CS218" s="31"/>
      <c r="CT218" s="31"/>
      <c r="CU218" s="31"/>
      <c r="CV218" s="31"/>
    </row>
    <row r="219" spans="1:100" x14ac:dyDescent="0.3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2"/>
      <c r="AX219" s="32"/>
      <c r="AY219" s="32"/>
      <c r="AZ219" s="32"/>
      <c r="BA219" s="32"/>
      <c r="BB219" s="32"/>
      <c r="BC219" s="31"/>
      <c r="BD219" s="31"/>
      <c r="BE219" s="31"/>
      <c r="BF219" s="31"/>
      <c r="BG219" s="31"/>
      <c r="BH219" s="31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  <c r="BS219" s="31"/>
      <c r="BT219" s="31"/>
      <c r="BU219" s="31"/>
      <c r="BV219" s="31"/>
      <c r="BW219" s="31"/>
      <c r="BX219" s="31"/>
      <c r="BY219" s="31"/>
      <c r="BZ219" s="31"/>
      <c r="CA219" s="31"/>
      <c r="CB219" s="31"/>
      <c r="CC219" s="31"/>
      <c r="CD219" s="31"/>
      <c r="CE219" s="31"/>
      <c r="CF219" s="31"/>
      <c r="CG219" s="31"/>
      <c r="CH219" s="31"/>
      <c r="CI219" s="31"/>
      <c r="CJ219" s="31"/>
      <c r="CK219" s="31"/>
      <c r="CL219" s="31"/>
      <c r="CM219" s="31"/>
      <c r="CN219" s="31"/>
      <c r="CO219" s="31"/>
      <c r="CP219" s="31"/>
      <c r="CQ219" s="31"/>
      <c r="CR219" s="31"/>
      <c r="CS219" s="31"/>
      <c r="CT219" s="31"/>
      <c r="CU219" s="31"/>
      <c r="CV219" s="31"/>
    </row>
    <row r="220" spans="1:100" x14ac:dyDescent="0.3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2"/>
      <c r="AX220" s="32"/>
      <c r="AY220" s="32"/>
      <c r="AZ220" s="32"/>
      <c r="BA220" s="32"/>
      <c r="BB220" s="32"/>
      <c r="BC220" s="31"/>
      <c r="BD220" s="31"/>
      <c r="BE220" s="31"/>
      <c r="BF220" s="31"/>
      <c r="BG220" s="31"/>
      <c r="BH220" s="31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  <c r="BS220" s="31"/>
      <c r="BT220" s="31"/>
      <c r="BU220" s="31"/>
      <c r="BV220" s="31"/>
      <c r="BW220" s="31"/>
      <c r="BX220" s="31"/>
      <c r="BY220" s="31"/>
      <c r="BZ220" s="31"/>
      <c r="CA220" s="31"/>
      <c r="CB220" s="31"/>
      <c r="CC220" s="31"/>
      <c r="CD220" s="31"/>
      <c r="CE220" s="31"/>
      <c r="CF220" s="31"/>
      <c r="CG220" s="31"/>
      <c r="CH220" s="31"/>
      <c r="CI220" s="31"/>
      <c r="CJ220" s="31"/>
      <c r="CK220" s="31"/>
      <c r="CL220" s="31"/>
      <c r="CM220" s="31"/>
      <c r="CN220" s="31"/>
      <c r="CO220" s="31"/>
      <c r="CP220" s="31"/>
      <c r="CQ220" s="31"/>
      <c r="CR220" s="31"/>
      <c r="CS220" s="31"/>
      <c r="CT220" s="31"/>
      <c r="CU220" s="31"/>
      <c r="CV220" s="31"/>
    </row>
    <row r="221" spans="1:100" x14ac:dyDescent="0.3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2"/>
      <c r="AX221" s="32"/>
      <c r="AY221" s="32"/>
      <c r="AZ221" s="32"/>
      <c r="BA221" s="32"/>
      <c r="BB221" s="32"/>
      <c r="BC221" s="31"/>
      <c r="BD221" s="31"/>
      <c r="BE221" s="31"/>
      <c r="BF221" s="31"/>
      <c r="BG221" s="31"/>
      <c r="BH221" s="31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  <c r="BS221" s="31"/>
      <c r="BT221" s="31"/>
      <c r="BU221" s="31"/>
      <c r="BV221" s="31"/>
      <c r="BW221" s="31"/>
      <c r="BX221" s="31"/>
      <c r="BY221" s="31"/>
      <c r="BZ221" s="31"/>
      <c r="CA221" s="31"/>
      <c r="CB221" s="31"/>
      <c r="CC221" s="31"/>
      <c r="CD221" s="31"/>
      <c r="CE221" s="31"/>
      <c r="CF221" s="31"/>
      <c r="CG221" s="31"/>
      <c r="CH221" s="31"/>
      <c r="CI221" s="31"/>
      <c r="CJ221" s="31"/>
      <c r="CK221" s="31"/>
      <c r="CL221" s="31"/>
      <c r="CM221" s="31"/>
      <c r="CN221" s="31"/>
      <c r="CO221" s="31"/>
      <c r="CP221" s="31"/>
      <c r="CQ221" s="31"/>
      <c r="CR221" s="31"/>
      <c r="CS221" s="31"/>
      <c r="CT221" s="31"/>
      <c r="CU221" s="31"/>
      <c r="CV221" s="31"/>
    </row>
    <row r="222" spans="1:100" x14ac:dyDescent="0.3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2"/>
      <c r="AX222" s="32"/>
      <c r="AY222" s="32"/>
      <c r="AZ222" s="32"/>
      <c r="BA222" s="32"/>
      <c r="BB222" s="32"/>
      <c r="BC222" s="31"/>
      <c r="BD222" s="31"/>
      <c r="BE222" s="31"/>
      <c r="BF222" s="31"/>
      <c r="BG222" s="31"/>
      <c r="BH222" s="31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  <c r="BS222" s="31"/>
      <c r="BT222" s="31"/>
      <c r="BU222" s="31"/>
      <c r="BV222" s="31"/>
      <c r="BW222" s="31"/>
      <c r="BX222" s="31"/>
      <c r="BY222" s="31"/>
      <c r="BZ222" s="31"/>
      <c r="CA222" s="31"/>
      <c r="CB222" s="31"/>
      <c r="CC222" s="31"/>
      <c r="CD222" s="31"/>
      <c r="CE222" s="31"/>
      <c r="CF222" s="31"/>
      <c r="CG222" s="31"/>
      <c r="CH222" s="31"/>
      <c r="CI222" s="31"/>
      <c r="CJ222" s="31"/>
      <c r="CK222" s="31"/>
      <c r="CL222" s="31"/>
      <c r="CM222" s="31"/>
      <c r="CN222" s="31"/>
      <c r="CO222" s="31"/>
      <c r="CP222" s="31"/>
      <c r="CQ222" s="31"/>
      <c r="CR222" s="31"/>
      <c r="CS222" s="31"/>
      <c r="CT222" s="31"/>
      <c r="CU222" s="31"/>
      <c r="CV222" s="31"/>
    </row>
    <row r="223" spans="1:100" x14ac:dyDescent="0.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2"/>
      <c r="AX223" s="32"/>
      <c r="AY223" s="32"/>
      <c r="AZ223" s="32"/>
      <c r="BA223" s="32"/>
      <c r="BB223" s="32"/>
      <c r="BC223" s="31"/>
      <c r="BD223" s="31"/>
      <c r="BE223" s="31"/>
      <c r="BF223" s="31"/>
      <c r="BG223" s="31"/>
      <c r="BH223" s="31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  <c r="BS223" s="31"/>
      <c r="BT223" s="31"/>
      <c r="BU223" s="31"/>
      <c r="BV223" s="31"/>
      <c r="BW223" s="31"/>
      <c r="BX223" s="31"/>
      <c r="BY223" s="31"/>
      <c r="BZ223" s="31"/>
      <c r="CA223" s="31"/>
      <c r="CB223" s="31"/>
      <c r="CC223" s="31"/>
      <c r="CD223" s="31"/>
      <c r="CE223" s="31"/>
      <c r="CF223" s="31"/>
      <c r="CG223" s="31"/>
      <c r="CH223" s="31"/>
      <c r="CI223" s="31"/>
      <c r="CJ223" s="31"/>
      <c r="CK223" s="31"/>
      <c r="CL223" s="31"/>
      <c r="CM223" s="31"/>
      <c r="CN223" s="31"/>
      <c r="CO223" s="31"/>
      <c r="CP223" s="31"/>
      <c r="CQ223" s="31"/>
      <c r="CR223" s="31"/>
      <c r="CS223" s="31"/>
      <c r="CT223" s="31"/>
      <c r="CU223" s="31"/>
      <c r="CV223" s="31"/>
    </row>
    <row r="224" spans="1:100" x14ac:dyDescent="0.3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2"/>
      <c r="AX224" s="32"/>
      <c r="AY224" s="32"/>
      <c r="AZ224" s="32"/>
      <c r="BA224" s="32"/>
      <c r="BB224" s="32"/>
      <c r="BC224" s="31"/>
      <c r="BD224" s="31"/>
      <c r="BE224" s="31"/>
      <c r="BF224" s="31"/>
      <c r="BG224" s="31"/>
      <c r="BH224" s="31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  <c r="BS224" s="31"/>
      <c r="BT224" s="31"/>
      <c r="BU224" s="31"/>
      <c r="BV224" s="31"/>
      <c r="BW224" s="31"/>
      <c r="BX224" s="31"/>
      <c r="BY224" s="31"/>
      <c r="BZ224" s="31"/>
      <c r="CA224" s="31"/>
      <c r="CB224" s="31"/>
      <c r="CC224" s="31"/>
      <c r="CD224" s="31"/>
      <c r="CE224" s="31"/>
      <c r="CF224" s="31"/>
      <c r="CG224" s="31"/>
      <c r="CH224" s="31"/>
      <c r="CI224" s="31"/>
      <c r="CJ224" s="31"/>
      <c r="CK224" s="31"/>
      <c r="CL224" s="31"/>
      <c r="CM224" s="31"/>
      <c r="CN224" s="31"/>
      <c r="CO224" s="31"/>
      <c r="CP224" s="31"/>
      <c r="CQ224" s="31"/>
      <c r="CR224" s="31"/>
      <c r="CS224" s="31"/>
      <c r="CT224" s="31"/>
      <c r="CU224" s="31"/>
      <c r="CV224" s="31"/>
    </row>
    <row r="225" spans="1:100" x14ac:dyDescent="0.3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2"/>
      <c r="AX225" s="32"/>
      <c r="AY225" s="32"/>
      <c r="AZ225" s="32"/>
      <c r="BA225" s="32"/>
      <c r="BB225" s="32"/>
      <c r="BC225" s="31"/>
      <c r="BD225" s="31"/>
      <c r="BE225" s="31"/>
      <c r="BF225" s="31"/>
      <c r="BG225" s="31"/>
      <c r="BH225" s="31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  <c r="BS225" s="31"/>
      <c r="BT225" s="31"/>
      <c r="BU225" s="31"/>
      <c r="BV225" s="31"/>
      <c r="BW225" s="31"/>
      <c r="BX225" s="31"/>
      <c r="BY225" s="31"/>
      <c r="BZ225" s="31"/>
      <c r="CA225" s="31"/>
      <c r="CB225" s="31"/>
      <c r="CC225" s="31"/>
      <c r="CD225" s="31"/>
      <c r="CE225" s="31"/>
      <c r="CF225" s="31"/>
      <c r="CG225" s="31"/>
      <c r="CH225" s="31"/>
      <c r="CI225" s="31"/>
      <c r="CJ225" s="31"/>
      <c r="CK225" s="31"/>
      <c r="CL225" s="31"/>
      <c r="CM225" s="31"/>
      <c r="CN225" s="31"/>
      <c r="CO225" s="31"/>
      <c r="CP225" s="31"/>
      <c r="CQ225" s="31"/>
      <c r="CR225" s="31"/>
      <c r="CS225" s="31"/>
      <c r="CT225" s="31"/>
      <c r="CU225" s="31"/>
      <c r="CV225" s="31"/>
    </row>
    <row r="226" spans="1:100" x14ac:dyDescent="0.3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2"/>
      <c r="AX226" s="32"/>
      <c r="AY226" s="32"/>
      <c r="AZ226" s="32"/>
      <c r="BA226" s="32"/>
      <c r="BB226" s="32"/>
      <c r="BC226" s="31"/>
      <c r="BD226" s="31"/>
      <c r="BE226" s="31"/>
      <c r="BF226" s="31"/>
      <c r="BG226" s="31"/>
      <c r="BH226" s="31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  <c r="BS226" s="31"/>
      <c r="BT226" s="31"/>
      <c r="BU226" s="31"/>
      <c r="BV226" s="31"/>
      <c r="BW226" s="31"/>
      <c r="BX226" s="31"/>
      <c r="BY226" s="31"/>
      <c r="BZ226" s="31"/>
      <c r="CA226" s="31"/>
      <c r="CB226" s="31"/>
      <c r="CC226" s="31"/>
      <c r="CD226" s="31"/>
      <c r="CE226" s="31"/>
      <c r="CF226" s="31"/>
      <c r="CG226" s="31"/>
      <c r="CH226" s="31"/>
      <c r="CI226" s="31"/>
      <c r="CJ226" s="31"/>
      <c r="CK226" s="31"/>
      <c r="CL226" s="31"/>
      <c r="CM226" s="31"/>
      <c r="CN226" s="31"/>
      <c r="CO226" s="31"/>
      <c r="CP226" s="31"/>
      <c r="CQ226" s="31"/>
      <c r="CR226" s="31"/>
      <c r="CS226" s="31"/>
      <c r="CT226" s="31"/>
      <c r="CU226" s="31"/>
      <c r="CV226" s="31"/>
    </row>
    <row r="227" spans="1:100" x14ac:dyDescent="0.3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2"/>
      <c r="AX227" s="32"/>
      <c r="AY227" s="32"/>
      <c r="AZ227" s="32"/>
      <c r="BA227" s="32"/>
      <c r="BB227" s="32"/>
      <c r="BC227" s="31"/>
      <c r="BD227" s="31"/>
      <c r="BE227" s="31"/>
      <c r="BF227" s="31"/>
      <c r="BG227" s="31"/>
      <c r="BH227" s="31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  <c r="BS227" s="31"/>
      <c r="BT227" s="31"/>
      <c r="BU227" s="31"/>
      <c r="BV227" s="31"/>
      <c r="BW227" s="31"/>
      <c r="BX227" s="31"/>
      <c r="BY227" s="31"/>
      <c r="BZ227" s="31"/>
      <c r="CA227" s="31"/>
      <c r="CB227" s="31"/>
      <c r="CC227" s="31"/>
      <c r="CD227" s="31"/>
      <c r="CE227" s="31"/>
      <c r="CF227" s="31"/>
      <c r="CG227" s="31"/>
      <c r="CH227" s="31"/>
      <c r="CI227" s="31"/>
      <c r="CJ227" s="31"/>
      <c r="CK227" s="31"/>
      <c r="CL227" s="31"/>
      <c r="CM227" s="31"/>
      <c r="CN227" s="31"/>
      <c r="CO227" s="31"/>
      <c r="CP227" s="31"/>
      <c r="CQ227" s="31"/>
      <c r="CR227" s="31"/>
      <c r="CS227" s="31"/>
      <c r="CT227" s="31"/>
      <c r="CU227" s="31"/>
      <c r="CV227" s="31"/>
    </row>
    <row r="228" spans="1:100" x14ac:dyDescent="0.3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2"/>
      <c r="AX228" s="32"/>
      <c r="AY228" s="32"/>
      <c r="AZ228" s="32"/>
      <c r="BA228" s="32"/>
      <c r="BB228" s="32"/>
      <c r="BC228" s="31"/>
      <c r="BD228" s="31"/>
      <c r="BE228" s="31"/>
      <c r="BF228" s="31"/>
      <c r="BG228" s="31"/>
      <c r="BH228" s="31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  <c r="BS228" s="31"/>
      <c r="BT228" s="31"/>
      <c r="BU228" s="31"/>
      <c r="BV228" s="31"/>
      <c r="BW228" s="31"/>
      <c r="BX228" s="31"/>
      <c r="BY228" s="31"/>
      <c r="BZ228" s="31"/>
      <c r="CA228" s="31"/>
      <c r="CB228" s="31"/>
      <c r="CC228" s="31"/>
      <c r="CD228" s="31"/>
      <c r="CE228" s="31"/>
      <c r="CF228" s="31"/>
      <c r="CG228" s="31"/>
      <c r="CH228" s="31"/>
      <c r="CI228" s="31"/>
      <c r="CJ228" s="31"/>
      <c r="CK228" s="31"/>
      <c r="CL228" s="31"/>
      <c r="CM228" s="31"/>
      <c r="CN228" s="31"/>
      <c r="CO228" s="31"/>
      <c r="CP228" s="31"/>
      <c r="CQ228" s="31"/>
      <c r="CR228" s="31"/>
      <c r="CS228" s="31"/>
      <c r="CT228" s="31"/>
      <c r="CU228" s="31"/>
      <c r="CV228" s="31"/>
    </row>
    <row r="229" spans="1:100" x14ac:dyDescent="0.3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2"/>
      <c r="AX229" s="32"/>
      <c r="AY229" s="32"/>
      <c r="AZ229" s="32"/>
      <c r="BA229" s="32"/>
      <c r="BB229" s="32"/>
      <c r="BC229" s="31"/>
      <c r="BD229" s="31"/>
      <c r="BE229" s="31"/>
      <c r="BF229" s="31"/>
      <c r="BG229" s="31"/>
      <c r="BH229" s="31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  <c r="BS229" s="31"/>
      <c r="BT229" s="31"/>
      <c r="BU229" s="31"/>
      <c r="BV229" s="31"/>
      <c r="BW229" s="31"/>
      <c r="BX229" s="31"/>
      <c r="BY229" s="31"/>
      <c r="BZ229" s="31"/>
      <c r="CA229" s="31"/>
      <c r="CB229" s="31"/>
      <c r="CC229" s="31"/>
      <c r="CD229" s="31"/>
      <c r="CE229" s="31"/>
      <c r="CF229" s="31"/>
      <c r="CG229" s="31"/>
      <c r="CH229" s="31"/>
      <c r="CI229" s="31"/>
      <c r="CJ229" s="31"/>
      <c r="CK229" s="31"/>
      <c r="CL229" s="31"/>
      <c r="CM229" s="31"/>
      <c r="CN229" s="31"/>
      <c r="CO229" s="31"/>
      <c r="CP229" s="31"/>
      <c r="CQ229" s="31"/>
      <c r="CR229" s="31"/>
      <c r="CS229" s="31"/>
      <c r="CT229" s="31"/>
      <c r="CU229" s="31"/>
      <c r="CV229" s="31"/>
    </row>
    <row r="230" spans="1:100" x14ac:dyDescent="0.3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2"/>
      <c r="AX230" s="32"/>
      <c r="AY230" s="32"/>
      <c r="AZ230" s="32"/>
      <c r="BA230" s="32"/>
      <c r="BB230" s="32"/>
      <c r="BC230" s="31"/>
      <c r="BD230" s="31"/>
      <c r="BE230" s="31"/>
      <c r="BF230" s="31"/>
      <c r="BG230" s="31"/>
      <c r="BH230" s="31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  <c r="BS230" s="31"/>
      <c r="BT230" s="31"/>
      <c r="BU230" s="31"/>
      <c r="BV230" s="31"/>
      <c r="BW230" s="31"/>
      <c r="BX230" s="31"/>
      <c r="BY230" s="31"/>
      <c r="BZ230" s="31"/>
      <c r="CA230" s="31"/>
      <c r="CB230" s="31"/>
      <c r="CC230" s="31"/>
      <c r="CD230" s="31"/>
      <c r="CE230" s="31"/>
      <c r="CF230" s="31"/>
      <c r="CG230" s="31"/>
      <c r="CH230" s="31"/>
      <c r="CI230" s="31"/>
      <c r="CJ230" s="31"/>
      <c r="CK230" s="31"/>
      <c r="CL230" s="31"/>
      <c r="CM230" s="31"/>
      <c r="CN230" s="31"/>
      <c r="CO230" s="31"/>
      <c r="CP230" s="31"/>
      <c r="CQ230" s="31"/>
      <c r="CR230" s="31"/>
      <c r="CS230" s="31"/>
      <c r="CT230" s="31"/>
      <c r="CU230" s="31"/>
      <c r="CV230" s="31"/>
    </row>
    <row r="231" spans="1:100" x14ac:dyDescent="0.3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2"/>
      <c r="AX231" s="32"/>
      <c r="AY231" s="32"/>
      <c r="AZ231" s="32"/>
      <c r="BA231" s="32"/>
      <c r="BB231" s="32"/>
      <c r="BC231" s="31"/>
      <c r="BD231" s="31"/>
      <c r="BE231" s="31"/>
      <c r="BF231" s="31"/>
      <c r="BG231" s="31"/>
      <c r="BH231" s="31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  <c r="BS231" s="31"/>
      <c r="BT231" s="31"/>
      <c r="BU231" s="31"/>
      <c r="BV231" s="31"/>
      <c r="BW231" s="31"/>
      <c r="BX231" s="31"/>
      <c r="BY231" s="31"/>
      <c r="BZ231" s="31"/>
      <c r="CA231" s="31"/>
      <c r="CB231" s="31"/>
      <c r="CC231" s="31"/>
      <c r="CD231" s="31"/>
      <c r="CE231" s="31"/>
      <c r="CF231" s="31"/>
      <c r="CG231" s="31"/>
      <c r="CH231" s="31"/>
      <c r="CI231" s="31"/>
      <c r="CJ231" s="31"/>
      <c r="CK231" s="31"/>
      <c r="CL231" s="31"/>
      <c r="CM231" s="31"/>
      <c r="CN231" s="31"/>
      <c r="CO231" s="31"/>
      <c r="CP231" s="31"/>
      <c r="CQ231" s="31"/>
      <c r="CR231" s="31"/>
      <c r="CS231" s="31"/>
      <c r="CT231" s="31"/>
      <c r="CU231" s="31"/>
      <c r="CV231" s="31"/>
    </row>
    <row r="232" spans="1:100" x14ac:dyDescent="0.3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2"/>
      <c r="AX232" s="32"/>
      <c r="AY232" s="32"/>
      <c r="AZ232" s="32"/>
      <c r="BA232" s="32"/>
      <c r="BB232" s="32"/>
      <c r="BC232" s="31"/>
      <c r="BD232" s="31"/>
      <c r="BE232" s="31"/>
      <c r="BF232" s="31"/>
      <c r="BG232" s="31"/>
      <c r="BH232" s="31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  <c r="BS232" s="31"/>
      <c r="BT232" s="31"/>
      <c r="BU232" s="31"/>
      <c r="BV232" s="31"/>
      <c r="BW232" s="31"/>
      <c r="BX232" s="31"/>
      <c r="BY232" s="31"/>
      <c r="BZ232" s="31"/>
      <c r="CA232" s="31"/>
      <c r="CB232" s="31"/>
      <c r="CC232" s="31"/>
      <c r="CD232" s="31"/>
      <c r="CE232" s="31"/>
      <c r="CF232" s="31"/>
      <c r="CG232" s="31"/>
      <c r="CH232" s="31"/>
      <c r="CI232" s="31"/>
      <c r="CJ232" s="31"/>
      <c r="CK232" s="31"/>
      <c r="CL232" s="31"/>
      <c r="CM232" s="31"/>
      <c r="CN232" s="31"/>
      <c r="CO232" s="31"/>
      <c r="CP232" s="31"/>
      <c r="CQ232" s="31"/>
      <c r="CR232" s="31"/>
      <c r="CS232" s="31"/>
      <c r="CT232" s="31"/>
      <c r="CU232" s="31"/>
      <c r="CV232" s="31"/>
    </row>
    <row r="233" spans="1:100" x14ac:dyDescent="0.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2"/>
      <c r="AX233" s="32"/>
      <c r="AY233" s="32"/>
      <c r="AZ233" s="32"/>
      <c r="BA233" s="32"/>
      <c r="BB233" s="32"/>
      <c r="BC233" s="31"/>
      <c r="BD233" s="31"/>
      <c r="BE233" s="31"/>
      <c r="BF233" s="31"/>
      <c r="BG233" s="31"/>
      <c r="BH233" s="31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  <c r="BS233" s="31"/>
      <c r="BT233" s="31"/>
      <c r="BU233" s="31"/>
      <c r="BV233" s="31"/>
      <c r="BW233" s="31"/>
      <c r="BX233" s="31"/>
      <c r="BY233" s="31"/>
      <c r="BZ233" s="31"/>
      <c r="CA233" s="31"/>
      <c r="CB233" s="31"/>
      <c r="CC233" s="31"/>
      <c r="CD233" s="31"/>
      <c r="CE233" s="31"/>
      <c r="CF233" s="31"/>
      <c r="CG233" s="31"/>
      <c r="CH233" s="31"/>
      <c r="CI233" s="31"/>
      <c r="CJ233" s="31"/>
      <c r="CK233" s="31"/>
      <c r="CL233" s="31"/>
      <c r="CM233" s="31"/>
      <c r="CN233" s="31"/>
      <c r="CO233" s="31"/>
      <c r="CP233" s="31"/>
      <c r="CQ233" s="31"/>
      <c r="CR233" s="31"/>
      <c r="CS233" s="31"/>
      <c r="CT233" s="31"/>
      <c r="CU233" s="31"/>
      <c r="CV233" s="31"/>
    </row>
    <row r="234" spans="1:100" x14ac:dyDescent="0.3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2"/>
      <c r="AX234" s="32"/>
      <c r="AY234" s="32"/>
      <c r="AZ234" s="32"/>
      <c r="BA234" s="32"/>
      <c r="BB234" s="32"/>
      <c r="BC234" s="31"/>
      <c r="BD234" s="31"/>
      <c r="BE234" s="31"/>
      <c r="BF234" s="31"/>
      <c r="BG234" s="31"/>
      <c r="BH234" s="31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  <c r="BS234" s="31"/>
      <c r="BT234" s="31"/>
      <c r="BU234" s="31"/>
      <c r="BV234" s="31"/>
      <c r="BW234" s="31"/>
      <c r="BX234" s="31"/>
      <c r="BY234" s="31"/>
      <c r="BZ234" s="31"/>
      <c r="CA234" s="31"/>
      <c r="CB234" s="31"/>
      <c r="CC234" s="31"/>
      <c r="CD234" s="31"/>
      <c r="CE234" s="31"/>
      <c r="CF234" s="31"/>
      <c r="CG234" s="31"/>
      <c r="CH234" s="31"/>
      <c r="CI234" s="31"/>
      <c r="CJ234" s="31"/>
      <c r="CK234" s="31"/>
      <c r="CL234" s="31"/>
      <c r="CM234" s="31"/>
      <c r="CN234" s="31"/>
      <c r="CO234" s="31"/>
      <c r="CP234" s="31"/>
      <c r="CQ234" s="31"/>
      <c r="CR234" s="31"/>
      <c r="CS234" s="31"/>
      <c r="CT234" s="31"/>
      <c r="CU234" s="31"/>
      <c r="CV234" s="31"/>
    </row>
    <row r="235" spans="1:100" x14ac:dyDescent="0.3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2"/>
      <c r="AX235" s="32"/>
      <c r="AY235" s="32"/>
      <c r="AZ235" s="32"/>
      <c r="BA235" s="32"/>
      <c r="BB235" s="32"/>
      <c r="BC235" s="31"/>
      <c r="BD235" s="31"/>
      <c r="BE235" s="31"/>
      <c r="BF235" s="31"/>
      <c r="BG235" s="31"/>
      <c r="BH235" s="31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  <c r="BS235" s="31"/>
      <c r="BT235" s="31"/>
      <c r="BU235" s="31"/>
      <c r="BV235" s="31"/>
      <c r="BW235" s="31"/>
      <c r="BX235" s="31"/>
      <c r="BY235" s="31"/>
      <c r="BZ235" s="31"/>
      <c r="CA235" s="31"/>
      <c r="CB235" s="31"/>
      <c r="CC235" s="31"/>
      <c r="CD235" s="31"/>
      <c r="CE235" s="31"/>
      <c r="CF235" s="31"/>
      <c r="CG235" s="31"/>
      <c r="CH235" s="31"/>
      <c r="CI235" s="31"/>
      <c r="CJ235" s="31"/>
      <c r="CK235" s="31"/>
      <c r="CL235" s="31"/>
      <c r="CM235" s="31"/>
      <c r="CN235" s="31"/>
      <c r="CO235" s="31"/>
      <c r="CP235" s="31"/>
      <c r="CQ235" s="31"/>
      <c r="CR235" s="31"/>
      <c r="CS235" s="31"/>
      <c r="CT235" s="31"/>
      <c r="CU235" s="31"/>
      <c r="CV235" s="31"/>
    </row>
    <row r="236" spans="1:100" x14ac:dyDescent="0.3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2"/>
      <c r="AX236" s="32"/>
      <c r="AY236" s="32"/>
      <c r="AZ236" s="32"/>
      <c r="BA236" s="32"/>
      <c r="BB236" s="32"/>
      <c r="BC236" s="31"/>
      <c r="BD236" s="31"/>
      <c r="BE236" s="31"/>
      <c r="BF236" s="31"/>
      <c r="BG236" s="31"/>
      <c r="BH236" s="31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  <c r="BS236" s="31"/>
      <c r="BT236" s="31"/>
      <c r="BU236" s="31"/>
      <c r="BV236" s="31"/>
      <c r="BW236" s="31"/>
      <c r="BX236" s="31"/>
      <c r="BY236" s="31"/>
      <c r="BZ236" s="31"/>
      <c r="CA236" s="31"/>
      <c r="CB236" s="31"/>
      <c r="CC236" s="31"/>
      <c r="CD236" s="31"/>
      <c r="CE236" s="31"/>
      <c r="CF236" s="31"/>
      <c r="CG236" s="31"/>
      <c r="CH236" s="31"/>
      <c r="CI236" s="31"/>
      <c r="CJ236" s="31"/>
      <c r="CK236" s="31"/>
      <c r="CL236" s="31"/>
      <c r="CM236" s="31"/>
      <c r="CN236" s="31"/>
      <c r="CO236" s="31"/>
      <c r="CP236" s="31"/>
      <c r="CQ236" s="31"/>
      <c r="CR236" s="31"/>
      <c r="CS236" s="31"/>
      <c r="CT236" s="31"/>
      <c r="CU236" s="31"/>
      <c r="CV236" s="31"/>
    </row>
    <row r="237" spans="1:100" x14ac:dyDescent="0.3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2"/>
      <c r="AX237" s="32"/>
      <c r="AY237" s="32"/>
      <c r="AZ237" s="32"/>
      <c r="BA237" s="32"/>
      <c r="BB237" s="32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  <c r="BS237" s="31"/>
      <c r="BT237" s="31"/>
      <c r="BU237" s="31"/>
      <c r="BV237" s="31"/>
      <c r="BW237" s="31"/>
      <c r="BX237" s="31"/>
      <c r="BY237" s="31"/>
      <c r="BZ237" s="31"/>
      <c r="CA237" s="31"/>
      <c r="CB237" s="31"/>
      <c r="CC237" s="31"/>
      <c r="CD237" s="31"/>
      <c r="CE237" s="31"/>
      <c r="CF237" s="31"/>
      <c r="CG237" s="31"/>
      <c r="CH237" s="31"/>
      <c r="CI237" s="31"/>
      <c r="CJ237" s="31"/>
      <c r="CK237" s="31"/>
      <c r="CL237" s="31"/>
      <c r="CM237" s="31"/>
      <c r="CN237" s="31"/>
      <c r="CO237" s="31"/>
      <c r="CP237" s="31"/>
      <c r="CQ237" s="31"/>
      <c r="CR237" s="31"/>
      <c r="CS237" s="31"/>
      <c r="CT237" s="31"/>
      <c r="CU237" s="31"/>
      <c r="CV237" s="31"/>
    </row>
    <row r="238" spans="1:100" x14ac:dyDescent="0.3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2"/>
      <c r="AX238" s="32"/>
      <c r="AY238" s="32"/>
      <c r="AZ238" s="32"/>
      <c r="BA238" s="32"/>
      <c r="BB238" s="32"/>
      <c r="BC238" s="31"/>
      <c r="BD238" s="31"/>
      <c r="BE238" s="31"/>
      <c r="BF238" s="31"/>
      <c r="BG238" s="31"/>
      <c r="BH238" s="31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  <c r="BS238" s="31"/>
      <c r="BT238" s="31"/>
      <c r="BU238" s="31"/>
      <c r="BV238" s="31"/>
      <c r="BW238" s="31"/>
      <c r="BX238" s="31"/>
      <c r="BY238" s="31"/>
      <c r="BZ238" s="31"/>
      <c r="CA238" s="31"/>
      <c r="CB238" s="31"/>
      <c r="CC238" s="31"/>
      <c r="CD238" s="31"/>
      <c r="CE238" s="31"/>
      <c r="CF238" s="31"/>
      <c r="CG238" s="31"/>
      <c r="CH238" s="31"/>
      <c r="CI238" s="31"/>
      <c r="CJ238" s="31"/>
      <c r="CK238" s="31"/>
      <c r="CL238" s="31"/>
      <c r="CM238" s="31"/>
      <c r="CN238" s="31"/>
      <c r="CO238" s="31"/>
      <c r="CP238" s="31"/>
      <c r="CQ238" s="31"/>
      <c r="CR238" s="31"/>
      <c r="CS238" s="31"/>
      <c r="CT238" s="31"/>
      <c r="CU238" s="31"/>
      <c r="CV238" s="31"/>
    </row>
    <row r="239" spans="1:100" x14ac:dyDescent="0.3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2"/>
      <c r="AX239" s="32"/>
      <c r="AY239" s="32"/>
      <c r="AZ239" s="32"/>
      <c r="BA239" s="32"/>
      <c r="BB239" s="32"/>
      <c r="BC239" s="31"/>
      <c r="BD239" s="31"/>
      <c r="BE239" s="31"/>
      <c r="BF239" s="31"/>
      <c r="BG239" s="31"/>
      <c r="BH239" s="31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  <c r="BS239" s="31"/>
      <c r="BT239" s="31"/>
      <c r="BU239" s="31"/>
      <c r="BV239" s="31"/>
      <c r="BW239" s="31"/>
      <c r="BX239" s="31"/>
      <c r="BY239" s="31"/>
      <c r="BZ239" s="31"/>
      <c r="CA239" s="31"/>
      <c r="CB239" s="31"/>
      <c r="CC239" s="31"/>
      <c r="CD239" s="31"/>
      <c r="CE239" s="31"/>
      <c r="CF239" s="31"/>
      <c r="CG239" s="31"/>
      <c r="CH239" s="31"/>
      <c r="CI239" s="31"/>
      <c r="CJ239" s="31"/>
      <c r="CK239" s="31"/>
      <c r="CL239" s="31"/>
      <c r="CM239" s="31"/>
      <c r="CN239" s="31"/>
      <c r="CO239" s="31"/>
      <c r="CP239" s="31"/>
      <c r="CQ239" s="31"/>
      <c r="CR239" s="31"/>
      <c r="CS239" s="31"/>
      <c r="CT239" s="31"/>
      <c r="CU239" s="31"/>
      <c r="CV239" s="31"/>
    </row>
    <row r="240" spans="1:100" x14ac:dyDescent="0.3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2"/>
      <c r="AX240" s="32"/>
      <c r="AY240" s="32"/>
      <c r="AZ240" s="32"/>
      <c r="BA240" s="32"/>
      <c r="BB240" s="32"/>
      <c r="BC240" s="31"/>
      <c r="BD240" s="31"/>
      <c r="BE240" s="31"/>
      <c r="BF240" s="31"/>
      <c r="BG240" s="31"/>
      <c r="BH240" s="31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  <c r="BS240" s="31"/>
      <c r="BT240" s="31"/>
      <c r="BU240" s="31"/>
      <c r="BV240" s="31"/>
      <c r="BW240" s="31"/>
      <c r="BX240" s="31"/>
      <c r="BY240" s="31"/>
      <c r="BZ240" s="31"/>
      <c r="CA240" s="31"/>
      <c r="CB240" s="31"/>
      <c r="CC240" s="31"/>
      <c r="CD240" s="31"/>
      <c r="CE240" s="31"/>
      <c r="CF240" s="31"/>
      <c r="CG240" s="31"/>
      <c r="CH240" s="31"/>
      <c r="CI240" s="31"/>
      <c r="CJ240" s="31"/>
      <c r="CK240" s="31"/>
      <c r="CL240" s="31"/>
      <c r="CM240" s="31"/>
      <c r="CN240" s="31"/>
      <c r="CO240" s="31"/>
      <c r="CP240" s="31"/>
      <c r="CQ240" s="31"/>
      <c r="CR240" s="31"/>
      <c r="CS240" s="31"/>
      <c r="CT240" s="31"/>
      <c r="CU240" s="31"/>
      <c r="CV240" s="31"/>
    </row>
    <row r="241" spans="1:100" x14ac:dyDescent="0.3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2"/>
      <c r="AX241" s="32"/>
      <c r="AY241" s="32"/>
      <c r="AZ241" s="32"/>
      <c r="BA241" s="32"/>
      <c r="BB241" s="32"/>
      <c r="BC241" s="31"/>
      <c r="BD241" s="31"/>
      <c r="BE241" s="31"/>
      <c r="BF241" s="31"/>
      <c r="BG241" s="31"/>
      <c r="BH241" s="31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  <c r="BS241" s="31"/>
      <c r="BT241" s="31"/>
      <c r="BU241" s="31"/>
      <c r="BV241" s="31"/>
      <c r="BW241" s="31"/>
      <c r="BX241" s="31"/>
      <c r="BY241" s="31"/>
      <c r="BZ241" s="31"/>
      <c r="CA241" s="31"/>
      <c r="CB241" s="31"/>
      <c r="CC241" s="31"/>
      <c r="CD241" s="31"/>
      <c r="CE241" s="31"/>
      <c r="CF241" s="31"/>
      <c r="CG241" s="31"/>
      <c r="CH241" s="31"/>
      <c r="CI241" s="31"/>
      <c r="CJ241" s="31"/>
      <c r="CK241" s="31"/>
      <c r="CL241" s="31"/>
      <c r="CM241" s="31"/>
      <c r="CN241" s="31"/>
      <c r="CO241" s="31"/>
      <c r="CP241" s="31"/>
      <c r="CQ241" s="31"/>
      <c r="CR241" s="31"/>
      <c r="CS241" s="31"/>
      <c r="CT241" s="31"/>
      <c r="CU241" s="31"/>
      <c r="CV241" s="31"/>
    </row>
    <row r="242" spans="1:100" x14ac:dyDescent="0.3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2"/>
      <c r="AX242" s="32"/>
      <c r="AY242" s="32"/>
      <c r="AZ242" s="32"/>
      <c r="BA242" s="32"/>
      <c r="BB242" s="32"/>
      <c r="BC242" s="31"/>
      <c r="BD242" s="31"/>
      <c r="BE242" s="31"/>
      <c r="BF242" s="31"/>
      <c r="BG242" s="31"/>
      <c r="BH242" s="31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  <c r="BS242" s="31"/>
      <c r="BT242" s="31"/>
      <c r="BU242" s="31"/>
      <c r="BV242" s="31"/>
      <c r="BW242" s="31"/>
      <c r="BX242" s="31"/>
      <c r="BY242" s="31"/>
      <c r="BZ242" s="31"/>
      <c r="CA242" s="31"/>
      <c r="CB242" s="31"/>
      <c r="CC242" s="31"/>
      <c r="CD242" s="31"/>
      <c r="CE242" s="31"/>
      <c r="CF242" s="31"/>
      <c r="CG242" s="31"/>
      <c r="CH242" s="31"/>
      <c r="CI242" s="31"/>
      <c r="CJ242" s="31"/>
      <c r="CK242" s="31"/>
      <c r="CL242" s="31"/>
      <c r="CM242" s="31"/>
      <c r="CN242" s="31"/>
      <c r="CO242" s="31"/>
      <c r="CP242" s="31"/>
      <c r="CQ242" s="31"/>
      <c r="CR242" s="31"/>
      <c r="CS242" s="31"/>
      <c r="CT242" s="31"/>
      <c r="CU242" s="31"/>
      <c r="CV242" s="31"/>
    </row>
    <row r="243" spans="1:100" x14ac:dyDescent="0.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2"/>
      <c r="AX243" s="32"/>
      <c r="AY243" s="32"/>
      <c r="AZ243" s="32"/>
      <c r="BA243" s="32"/>
      <c r="BB243" s="32"/>
      <c r="BC243" s="31"/>
      <c r="BD243" s="31"/>
      <c r="BE243" s="31"/>
      <c r="BF243" s="31"/>
      <c r="BG243" s="31"/>
      <c r="BH243" s="31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  <c r="BS243" s="31"/>
      <c r="BT243" s="31"/>
      <c r="BU243" s="31"/>
      <c r="BV243" s="31"/>
      <c r="BW243" s="31"/>
      <c r="BX243" s="31"/>
      <c r="BY243" s="31"/>
      <c r="BZ243" s="31"/>
      <c r="CA243" s="31"/>
      <c r="CB243" s="31"/>
      <c r="CC243" s="31"/>
      <c r="CD243" s="31"/>
      <c r="CE243" s="31"/>
      <c r="CF243" s="31"/>
      <c r="CG243" s="31"/>
      <c r="CH243" s="31"/>
      <c r="CI243" s="31"/>
      <c r="CJ243" s="31"/>
      <c r="CK243" s="31"/>
      <c r="CL243" s="31"/>
      <c r="CM243" s="31"/>
      <c r="CN243" s="31"/>
      <c r="CO243" s="31"/>
      <c r="CP243" s="31"/>
      <c r="CQ243" s="31"/>
      <c r="CR243" s="31"/>
      <c r="CS243" s="31"/>
      <c r="CT243" s="31"/>
      <c r="CU243" s="31"/>
      <c r="CV243" s="31"/>
    </row>
    <row r="244" spans="1:100" x14ac:dyDescent="0.3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2"/>
      <c r="AX244" s="32"/>
      <c r="AY244" s="32"/>
      <c r="AZ244" s="32"/>
      <c r="BA244" s="32"/>
      <c r="BB244" s="32"/>
      <c r="BC244" s="31"/>
      <c r="BD244" s="31"/>
      <c r="BE244" s="31"/>
      <c r="BF244" s="31"/>
      <c r="BG244" s="31"/>
      <c r="BH244" s="31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  <c r="BS244" s="31"/>
      <c r="BT244" s="31"/>
      <c r="BU244" s="31"/>
      <c r="BV244" s="31"/>
      <c r="BW244" s="31"/>
      <c r="BX244" s="31"/>
      <c r="BY244" s="31"/>
      <c r="BZ244" s="31"/>
      <c r="CA244" s="31"/>
      <c r="CB244" s="31"/>
      <c r="CC244" s="31"/>
      <c r="CD244" s="31"/>
      <c r="CE244" s="31"/>
      <c r="CF244" s="31"/>
      <c r="CG244" s="31"/>
      <c r="CH244" s="31"/>
      <c r="CI244" s="31"/>
      <c r="CJ244" s="31"/>
      <c r="CK244" s="31"/>
      <c r="CL244" s="31"/>
      <c r="CM244" s="31"/>
      <c r="CN244" s="31"/>
      <c r="CO244" s="31"/>
      <c r="CP244" s="31"/>
      <c r="CQ244" s="31"/>
      <c r="CR244" s="31"/>
      <c r="CS244" s="31"/>
      <c r="CT244" s="31"/>
      <c r="CU244" s="31"/>
      <c r="CV244" s="31"/>
    </row>
    <row r="245" spans="1:100" x14ac:dyDescent="0.3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2"/>
      <c r="AX245" s="32"/>
      <c r="AY245" s="32"/>
      <c r="AZ245" s="32"/>
      <c r="BA245" s="32"/>
      <c r="BB245" s="32"/>
      <c r="BC245" s="31"/>
      <c r="BD245" s="31"/>
      <c r="BE245" s="31"/>
      <c r="BF245" s="31"/>
      <c r="BG245" s="31"/>
      <c r="BH245" s="31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  <c r="BS245" s="31"/>
      <c r="BT245" s="31"/>
      <c r="BU245" s="31"/>
      <c r="BV245" s="31"/>
      <c r="BW245" s="31"/>
      <c r="BX245" s="31"/>
      <c r="BY245" s="31"/>
      <c r="BZ245" s="31"/>
      <c r="CA245" s="31"/>
      <c r="CB245" s="31"/>
      <c r="CC245" s="31"/>
      <c r="CD245" s="31"/>
      <c r="CE245" s="31"/>
      <c r="CF245" s="31"/>
      <c r="CG245" s="31"/>
      <c r="CH245" s="31"/>
      <c r="CI245" s="31"/>
      <c r="CJ245" s="31"/>
      <c r="CK245" s="31"/>
      <c r="CL245" s="31"/>
      <c r="CM245" s="31"/>
      <c r="CN245" s="31"/>
      <c r="CO245" s="31"/>
      <c r="CP245" s="31"/>
      <c r="CQ245" s="31"/>
      <c r="CR245" s="31"/>
      <c r="CS245" s="31"/>
      <c r="CT245" s="31"/>
      <c r="CU245" s="31"/>
      <c r="CV245" s="31"/>
    </row>
    <row r="246" spans="1:100" x14ac:dyDescent="0.3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2"/>
      <c r="AX246" s="32"/>
      <c r="AY246" s="32"/>
      <c r="AZ246" s="32"/>
      <c r="BA246" s="32"/>
      <c r="BB246" s="32"/>
      <c r="BC246" s="31"/>
      <c r="BD246" s="31"/>
      <c r="BE246" s="31"/>
      <c r="BF246" s="31"/>
      <c r="BG246" s="31"/>
      <c r="BH246" s="31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  <c r="BS246" s="31"/>
      <c r="BT246" s="31"/>
      <c r="BU246" s="31"/>
      <c r="BV246" s="31"/>
      <c r="BW246" s="31"/>
      <c r="BX246" s="31"/>
      <c r="BY246" s="31"/>
      <c r="BZ246" s="31"/>
      <c r="CA246" s="31"/>
      <c r="CB246" s="31"/>
      <c r="CC246" s="31"/>
      <c r="CD246" s="31"/>
      <c r="CE246" s="31"/>
      <c r="CF246" s="31"/>
      <c r="CG246" s="31"/>
      <c r="CH246" s="31"/>
      <c r="CI246" s="31"/>
      <c r="CJ246" s="31"/>
      <c r="CK246" s="31"/>
      <c r="CL246" s="31"/>
      <c r="CM246" s="31"/>
      <c r="CN246" s="31"/>
      <c r="CO246" s="31"/>
      <c r="CP246" s="31"/>
      <c r="CQ246" s="31"/>
      <c r="CR246" s="31"/>
      <c r="CS246" s="31"/>
      <c r="CT246" s="31"/>
      <c r="CU246" s="31"/>
      <c r="CV246" s="31"/>
    </row>
    <row r="247" spans="1:100" x14ac:dyDescent="0.3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2"/>
      <c r="AX247" s="32"/>
      <c r="AY247" s="32"/>
      <c r="AZ247" s="32"/>
      <c r="BA247" s="32"/>
      <c r="BB247" s="32"/>
      <c r="BC247" s="31"/>
      <c r="BD247" s="31"/>
      <c r="BE247" s="31"/>
      <c r="BF247" s="31"/>
      <c r="BG247" s="31"/>
      <c r="BH247" s="31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  <c r="BS247" s="31"/>
      <c r="BT247" s="31"/>
      <c r="BU247" s="31"/>
      <c r="BV247" s="31"/>
      <c r="BW247" s="31"/>
      <c r="BX247" s="31"/>
      <c r="BY247" s="31"/>
      <c r="BZ247" s="31"/>
      <c r="CA247" s="31"/>
      <c r="CB247" s="31"/>
      <c r="CC247" s="31"/>
      <c r="CD247" s="31"/>
      <c r="CE247" s="31"/>
      <c r="CF247" s="31"/>
      <c r="CG247" s="31"/>
      <c r="CH247" s="31"/>
      <c r="CI247" s="31"/>
      <c r="CJ247" s="31"/>
      <c r="CK247" s="31"/>
      <c r="CL247" s="31"/>
      <c r="CM247" s="31"/>
      <c r="CN247" s="31"/>
      <c r="CO247" s="31"/>
      <c r="CP247" s="31"/>
      <c r="CQ247" s="31"/>
      <c r="CR247" s="31"/>
      <c r="CS247" s="31"/>
      <c r="CT247" s="31"/>
      <c r="CU247" s="31"/>
      <c r="CV247" s="31"/>
    </row>
    <row r="248" spans="1:100" x14ac:dyDescent="0.3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2"/>
      <c r="AX248" s="32"/>
      <c r="AY248" s="32"/>
      <c r="AZ248" s="32"/>
      <c r="BA248" s="32"/>
      <c r="BB248" s="32"/>
      <c r="BC248" s="31"/>
      <c r="BD248" s="31"/>
      <c r="BE248" s="31"/>
      <c r="BF248" s="31"/>
      <c r="BG248" s="31"/>
      <c r="BH248" s="31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  <c r="BS248" s="31"/>
      <c r="BT248" s="31"/>
      <c r="BU248" s="31"/>
      <c r="BV248" s="31"/>
      <c r="BW248" s="31"/>
      <c r="BX248" s="31"/>
      <c r="BY248" s="31"/>
      <c r="BZ248" s="31"/>
      <c r="CA248" s="31"/>
      <c r="CB248" s="31"/>
      <c r="CC248" s="31"/>
      <c r="CD248" s="31"/>
      <c r="CE248" s="31"/>
      <c r="CF248" s="31"/>
      <c r="CG248" s="31"/>
      <c r="CH248" s="31"/>
      <c r="CI248" s="31"/>
      <c r="CJ248" s="31"/>
      <c r="CK248" s="31"/>
      <c r="CL248" s="31"/>
      <c r="CM248" s="31"/>
      <c r="CN248" s="31"/>
      <c r="CO248" s="31"/>
      <c r="CP248" s="31"/>
      <c r="CQ248" s="31"/>
      <c r="CR248" s="31"/>
      <c r="CS248" s="31"/>
      <c r="CT248" s="31"/>
      <c r="CU248" s="31"/>
      <c r="CV248" s="31"/>
    </row>
    <row r="249" spans="1:100" x14ac:dyDescent="0.3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2"/>
      <c r="AX249" s="32"/>
      <c r="AY249" s="32"/>
      <c r="AZ249" s="32"/>
      <c r="BA249" s="32"/>
      <c r="BB249" s="32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  <c r="BS249" s="31"/>
      <c r="BT249" s="31"/>
      <c r="BU249" s="31"/>
      <c r="BV249" s="31"/>
      <c r="BW249" s="31"/>
      <c r="BX249" s="31"/>
      <c r="BY249" s="31"/>
      <c r="BZ249" s="31"/>
      <c r="CA249" s="31"/>
      <c r="CB249" s="31"/>
      <c r="CC249" s="31"/>
      <c r="CD249" s="31"/>
      <c r="CE249" s="31"/>
      <c r="CF249" s="31"/>
      <c r="CG249" s="31"/>
      <c r="CH249" s="31"/>
      <c r="CI249" s="31"/>
      <c r="CJ249" s="31"/>
      <c r="CK249" s="31"/>
      <c r="CL249" s="31"/>
      <c r="CM249" s="31"/>
      <c r="CN249" s="31"/>
      <c r="CO249" s="31"/>
      <c r="CP249" s="31"/>
      <c r="CQ249" s="31"/>
      <c r="CR249" s="31"/>
      <c r="CS249" s="31"/>
      <c r="CT249" s="31"/>
      <c r="CU249" s="31"/>
      <c r="CV249" s="31"/>
    </row>
    <row r="250" spans="1:100" x14ac:dyDescent="0.3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2"/>
      <c r="AX250" s="32"/>
      <c r="AY250" s="32"/>
      <c r="AZ250" s="32"/>
      <c r="BA250" s="32"/>
      <c r="BB250" s="32"/>
      <c r="BC250" s="31"/>
      <c r="BD250" s="31"/>
      <c r="BE250" s="31"/>
      <c r="BF250" s="31"/>
      <c r="BG250" s="31"/>
      <c r="BH250" s="31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  <c r="BS250" s="31"/>
      <c r="BT250" s="31"/>
      <c r="BU250" s="31"/>
      <c r="BV250" s="31"/>
      <c r="BW250" s="31"/>
      <c r="BX250" s="31"/>
      <c r="BY250" s="31"/>
      <c r="BZ250" s="31"/>
      <c r="CA250" s="31"/>
      <c r="CB250" s="31"/>
      <c r="CC250" s="31"/>
      <c r="CD250" s="31"/>
      <c r="CE250" s="31"/>
      <c r="CF250" s="31"/>
      <c r="CG250" s="31"/>
      <c r="CH250" s="31"/>
      <c r="CI250" s="31"/>
      <c r="CJ250" s="31"/>
      <c r="CK250" s="31"/>
      <c r="CL250" s="31"/>
      <c r="CM250" s="31"/>
      <c r="CN250" s="31"/>
      <c r="CO250" s="31"/>
      <c r="CP250" s="31"/>
      <c r="CQ250" s="31"/>
      <c r="CR250" s="31"/>
      <c r="CS250" s="31"/>
      <c r="CT250" s="31"/>
      <c r="CU250" s="31"/>
      <c r="CV250" s="31"/>
    </row>
    <row r="251" spans="1:100" x14ac:dyDescent="0.3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2"/>
      <c r="AX251" s="32"/>
      <c r="AY251" s="32"/>
      <c r="AZ251" s="32"/>
      <c r="BA251" s="32"/>
      <c r="BB251" s="32"/>
      <c r="BC251" s="31"/>
      <c r="BD251" s="31"/>
      <c r="BE251" s="31"/>
      <c r="BF251" s="31"/>
      <c r="BG251" s="31"/>
      <c r="BH251" s="31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  <c r="BS251" s="31"/>
      <c r="BT251" s="31"/>
      <c r="BU251" s="31"/>
      <c r="BV251" s="31"/>
      <c r="BW251" s="31"/>
      <c r="BX251" s="31"/>
      <c r="BY251" s="31"/>
      <c r="BZ251" s="31"/>
      <c r="CA251" s="31"/>
      <c r="CB251" s="31"/>
      <c r="CC251" s="31"/>
      <c r="CD251" s="31"/>
      <c r="CE251" s="31"/>
      <c r="CF251" s="31"/>
      <c r="CG251" s="31"/>
      <c r="CH251" s="31"/>
      <c r="CI251" s="31"/>
      <c r="CJ251" s="31"/>
      <c r="CK251" s="31"/>
      <c r="CL251" s="31"/>
      <c r="CM251" s="31"/>
      <c r="CN251" s="31"/>
      <c r="CO251" s="31"/>
      <c r="CP251" s="31"/>
      <c r="CQ251" s="31"/>
      <c r="CR251" s="31"/>
      <c r="CS251" s="31"/>
      <c r="CT251" s="31"/>
      <c r="CU251" s="31"/>
      <c r="CV251" s="31"/>
    </row>
    <row r="252" spans="1:100" x14ac:dyDescent="0.3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2"/>
      <c r="AX252" s="32"/>
      <c r="AY252" s="32"/>
      <c r="AZ252" s="32"/>
      <c r="BA252" s="32"/>
      <c r="BB252" s="32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  <c r="BS252" s="31"/>
      <c r="BT252" s="31"/>
      <c r="BU252" s="31"/>
      <c r="BV252" s="31"/>
      <c r="BW252" s="31"/>
      <c r="BX252" s="31"/>
      <c r="BY252" s="31"/>
      <c r="BZ252" s="31"/>
      <c r="CA252" s="31"/>
      <c r="CB252" s="31"/>
      <c r="CC252" s="31"/>
      <c r="CD252" s="31"/>
      <c r="CE252" s="31"/>
      <c r="CF252" s="31"/>
      <c r="CG252" s="31"/>
      <c r="CH252" s="31"/>
      <c r="CI252" s="31"/>
      <c r="CJ252" s="31"/>
      <c r="CK252" s="31"/>
      <c r="CL252" s="31"/>
      <c r="CM252" s="31"/>
      <c r="CN252" s="31"/>
      <c r="CO252" s="31"/>
      <c r="CP252" s="31"/>
      <c r="CQ252" s="31"/>
      <c r="CR252" s="31"/>
      <c r="CS252" s="31"/>
      <c r="CT252" s="31"/>
      <c r="CU252" s="31"/>
      <c r="CV252" s="31"/>
    </row>
    <row r="253" spans="1:100" x14ac:dyDescent="0.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2"/>
      <c r="AX253" s="32"/>
      <c r="AY253" s="32"/>
      <c r="AZ253" s="32"/>
      <c r="BA253" s="32"/>
      <c r="BB253" s="32"/>
      <c r="BC253" s="31"/>
      <c r="BD253" s="31"/>
      <c r="BE253" s="31"/>
      <c r="BF253" s="31"/>
      <c r="BG253" s="31"/>
      <c r="BH253" s="31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  <c r="BS253" s="31"/>
      <c r="BT253" s="31"/>
      <c r="BU253" s="31"/>
      <c r="BV253" s="31"/>
      <c r="BW253" s="31"/>
      <c r="BX253" s="31"/>
      <c r="BY253" s="31"/>
      <c r="BZ253" s="31"/>
      <c r="CA253" s="31"/>
      <c r="CB253" s="31"/>
      <c r="CC253" s="31"/>
      <c r="CD253" s="31"/>
      <c r="CE253" s="31"/>
      <c r="CF253" s="31"/>
      <c r="CG253" s="31"/>
      <c r="CH253" s="31"/>
      <c r="CI253" s="31"/>
      <c r="CJ253" s="31"/>
      <c r="CK253" s="31"/>
      <c r="CL253" s="31"/>
      <c r="CM253" s="31"/>
      <c r="CN253" s="31"/>
      <c r="CO253" s="31"/>
      <c r="CP253" s="31"/>
      <c r="CQ253" s="31"/>
      <c r="CR253" s="31"/>
      <c r="CS253" s="31"/>
      <c r="CT253" s="31"/>
      <c r="CU253" s="31"/>
      <c r="CV253" s="31"/>
    </row>
    <row r="254" spans="1:100" x14ac:dyDescent="0.3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2"/>
      <c r="AX254" s="32"/>
      <c r="AY254" s="32"/>
      <c r="AZ254" s="32"/>
      <c r="BA254" s="32"/>
      <c r="BB254" s="32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  <c r="BS254" s="31"/>
      <c r="BT254" s="31"/>
      <c r="BU254" s="31"/>
      <c r="BV254" s="31"/>
      <c r="BW254" s="31"/>
      <c r="BX254" s="31"/>
      <c r="BY254" s="31"/>
      <c r="BZ254" s="31"/>
      <c r="CA254" s="31"/>
      <c r="CB254" s="31"/>
      <c r="CC254" s="31"/>
      <c r="CD254" s="31"/>
      <c r="CE254" s="31"/>
      <c r="CF254" s="31"/>
      <c r="CG254" s="31"/>
      <c r="CH254" s="31"/>
      <c r="CI254" s="31"/>
      <c r="CJ254" s="31"/>
      <c r="CK254" s="31"/>
      <c r="CL254" s="31"/>
      <c r="CM254" s="31"/>
      <c r="CN254" s="31"/>
      <c r="CO254" s="31"/>
      <c r="CP254" s="31"/>
      <c r="CQ254" s="31"/>
      <c r="CR254" s="31"/>
      <c r="CS254" s="31"/>
      <c r="CT254" s="31"/>
      <c r="CU254" s="31"/>
      <c r="CV254" s="31"/>
    </row>
    <row r="255" spans="1:100" x14ac:dyDescent="0.3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2"/>
      <c r="AX255" s="32"/>
      <c r="AY255" s="32"/>
      <c r="AZ255" s="32"/>
      <c r="BA255" s="32"/>
      <c r="BB255" s="32"/>
      <c r="BC255" s="31"/>
      <c r="BD255" s="31"/>
      <c r="BE255" s="31"/>
      <c r="BF255" s="31"/>
      <c r="BG255" s="31"/>
      <c r="BH255" s="31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  <c r="BS255" s="31"/>
      <c r="BT255" s="31"/>
      <c r="BU255" s="31"/>
      <c r="BV255" s="31"/>
      <c r="BW255" s="31"/>
      <c r="BX255" s="31"/>
      <c r="BY255" s="31"/>
      <c r="BZ255" s="31"/>
      <c r="CA255" s="31"/>
      <c r="CB255" s="31"/>
      <c r="CC255" s="31"/>
      <c r="CD255" s="31"/>
      <c r="CE255" s="31"/>
      <c r="CF255" s="31"/>
      <c r="CG255" s="31"/>
      <c r="CH255" s="31"/>
      <c r="CI255" s="31"/>
      <c r="CJ255" s="31"/>
      <c r="CK255" s="31"/>
      <c r="CL255" s="31"/>
      <c r="CM255" s="31"/>
      <c r="CN255" s="31"/>
      <c r="CO255" s="31"/>
      <c r="CP255" s="31"/>
      <c r="CQ255" s="31"/>
      <c r="CR255" s="31"/>
      <c r="CS255" s="31"/>
      <c r="CT255" s="31"/>
      <c r="CU255" s="31"/>
      <c r="CV255" s="31"/>
    </row>
    <row r="256" spans="1:100" x14ac:dyDescent="0.3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2"/>
      <c r="AX256" s="32"/>
      <c r="AY256" s="32"/>
      <c r="AZ256" s="32"/>
      <c r="BA256" s="32"/>
      <c r="BB256" s="32"/>
      <c r="BC256" s="31"/>
      <c r="BD256" s="31"/>
      <c r="BE256" s="31"/>
      <c r="BF256" s="31"/>
      <c r="BG256" s="31"/>
      <c r="BH256" s="31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  <c r="BS256" s="31"/>
      <c r="BT256" s="31"/>
      <c r="BU256" s="31"/>
      <c r="BV256" s="31"/>
      <c r="BW256" s="31"/>
      <c r="BX256" s="31"/>
      <c r="BY256" s="31"/>
      <c r="BZ256" s="31"/>
      <c r="CA256" s="31"/>
      <c r="CB256" s="31"/>
      <c r="CC256" s="31"/>
      <c r="CD256" s="31"/>
      <c r="CE256" s="31"/>
      <c r="CF256" s="31"/>
      <c r="CG256" s="31"/>
      <c r="CH256" s="31"/>
      <c r="CI256" s="31"/>
      <c r="CJ256" s="31"/>
      <c r="CK256" s="31"/>
      <c r="CL256" s="31"/>
      <c r="CM256" s="31"/>
      <c r="CN256" s="31"/>
      <c r="CO256" s="31"/>
      <c r="CP256" s="31"/>
      <c r="CQ256" s="31"/>
      <c r="CR256" s="31"/>
      <c r="CS256" s="31"/>
      <c r="CT256" s="31"/>
      <c r="CU256" s="31"/>
      <c r="CV256" s="31"/>
    </row>
    <row r="257" spans="1:100" x14ac:dyDescent="0.3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2"/>
      <c r="AX257" s="32"/>
      <c r="AY257" s="32"/>
      <c r="AZ257" s="32"/>
      <c r="BA257" s="32"/>
      <c r="BB257" s="32"/>
      <c r="BC257" s="31"/>
      <c r="BD257" s="31"/>
      <c r="BE257" s="31"/>
      <c r="BF257" s="31"/>
      <c r="BG257" s="31"/>
      <c r="BH257" s="31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  <c r="BS257" s="31"/>
      <c r="BT257" s="31"/>
      <c r="BU257" s="31"/>
      <c r="BV257" s="31"/>
      <c r="BW257" s="31"/>
      <c r="BX257" s="31"/>
      <c r="BY257" s="31"/>
      <c r="BZ257" s="31"/>
      <c r="CA257" s="31"/>
      <c r="CB257" s="31"/>
      <c r="CC257" s="31"/>
      <c r="CD257" s="31"/>
      <c r="CE257" s="31"/>
      <c r="CF257" s="31"/>
      <c r="CG257" s="31"/>
      <c r="CH257" s="31"/>
      <c r="CI257" s="31"/>
      <c r="CJ257" s="31"/>
      <c r="CK257" s="31"/>
      <c r="CL257" s="31"/>
      <c r="CM257" s="31"/>
      <c r="CN257" s="31"/>
      <c r="CO257" s="31"/>
      <c r="CP257" s="31"/>
      <c r="CQ257" s="31"/>
      <c r="CR257" s="31"/>
      <c r="CS257" s="31"/>
      <c r="CT257" s="31"/>
      <c r="CU257" s="31"/>
      <c r="CV257" s="31"/>
    </row>
    <row r="258" spans="1:100" x14ac:dyDescent="0.3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2"/>
      <c r="AX258" s="32"/>
      <c r="AY258" s="32"/>
      <c r="AZ258" s="32"/>
      <c r="BA258" s="32"/>
      <c r="BB258" s="32"/>
      <c r="BC258" s="31"/>
      <c r="BD258" s="31"/>
      <c r="BE258" s="31"/>
      <c r="BF258" s="31"/>
      <c r="BG258" s="31"/>
      <c r="BH258" s="31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  <c r="BS258" s="31"/>
      <c r="BT258" s="31"/>
      <c r="BU258" s="31"/>
      <c r="BV258" s="31"/>
      <c r="BW258" s="31"/>
      <c r="BX258" s="31"/>
      <c r="BY258" s="31"/>
      <c r="BZ258" s="31"/>
      <c r="CA258" s="31"/>
      <c r="CB258" s="31"/>
      <c r="CC258" s="31"/>
      <c r="CD258" s="31"/>
      <c r="CE258" s="31"/>
      <c r="CF258" s="31"/>
      <c r="CG258" s="31"/>
      <c r="CH258" s="31"/>
      <c r="CI258" s="31"/>
      <c r="CJ258" s="31"/>
      <c r="CK258" s="31"/>
      <c r="CL258" s="31"/>
      <c r="CM258" s="31"/>
      <c r="CN258" s="31"/>
      <c r="CO258" s="31"/>
      <c r="CP258" s="31"/>
      <c r="CQ258" s="31"/>
      <c r="CR258" s="31"/>
      <c r="CS258" s="31"/>
      <c r="CT258" s="31"/>
      <c r="CU258" s="31"/>
      <c r="CV258" s="31"/>
    </row>
    <row r="259" spans="1:100" x14ac:dyDescent="0.3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2"/>
      <c r="AX259" s="32"/>
      <c r="AY259" s="32"/>
      <c r="AZ259" s="32"/>
      <c r="BA259" s="32"/>
      <c r="BB259" s="32"/>
      <c r="BC259" s="31"/>
      <c r="BD259" s="31"/>
      <c r="BE259" s="31"/>
      <c r="BF259" s="31"/>
      <c r="BG259" s="31"/>
      <c r="BH259" s="31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  <c r="BS259" s="31"/>
      <c r="BT259" s="31"/>
      <c r="BU259" s="31"/>
      <c r="BV259" s="31"/>
      <c r="BW259" s="31"/>
      <c r="BX259" s="31"/>
      <c r="BY259" s="31"/>
      <c r="BZ259" s="31"/>
      <c r="CA259" s="31"/>
      <c r="CB259" s="31"/>
      <c r="CC259" s="31"/>
      <c r="CD259" s="31"/>
      <c r="CE259" s="31"/>
      <c r="CF259" s="31"/>
      <c r="CG259" s="31"/>
      <c r="CH259" s="31"/>
      <c r="CI259" s="31"/>
      <c r="CJ259" s="31"/>
      <c r="CK259" s="31"/>
      <c r="CL259" s="31"/>
      <c r="CM259" s="31"/>
      <c r="CN259" s="31"/>
      <c r="CO259" s="31"/>
      <c r="CP259" s="31"/>
      <c r="CQ259" s="31"/>
      <c r="CR259" s="31"/>
      <c r="CS259" s="31"/>
      <c r="CT259" s="31"/>
      <c r="CU259" s="31"/>
      <c r="CV259" s="31"/>
    </row>
    <row r="260" spans="1:100" x14ac:dyDescent="0.3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2"/>
      <c r="AX260" s="32"/>
      <c r="AY260" s="32"/>
      <c r="AZ260" s="32"/>
      <c r="BA260" s="32"/>
      <c r="BB260" s="32"/>
      <c r="BC260" s="31"/>
      <c r="BD260" s="31"/>
      <c r="BE260" s="31"/>
      <c r="BF260" s="31"/>
      <c r="BG260" s="31"/>
      <c r="BH260" s="31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  <c r="BS260" s="31"/>
      <c r="BT260" s="31"/>
      <c r="BU260" s="31"/>
      <c r="BV260" s="31"/>
      <c r="BW260" s="31"/>
      <c r="BX260" s="31"/>
      <c r="BY260" s="31"/>
      <c r="BZ260" s="31"/>
      <c r="CA260" s="31"/>
      <c r="CB260" s="31"/>
      <c r="CC260" s="31"/>
      <c r="CD260" s="31"/>
      <c r="CE260" s="31"/>
      <c r="CF260" s="31"/>
      <c r="CG260" s="31"/>
      <c r="CH260" s="31"/>
      <c r="CI260" s="31"/>
      <c r="CJ260" s="31"/>
      <c r="CK260" s="31"/>
      <c r="CL260" s="31"/>
      <c r="CM260" s="31"/>
      <c r="CN260" s="31"/>
      <c r="CO260" s="31"/>
      <c r="CP260" s="31"/>
      <c r="CQ260" s="31"/>
      <c r="CR260" s="31"/>
      <c r="CS260" s="31"/>
      <c r="CT260" s="31"/>
      <c r="CU260" s="31"/>
      <c r="CV260" s="31"/>
    </row>
    <row r="261" spans="1:100" x14ac:dyDescent="0.3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2"/>
      <c r="AX261" s="32"/>
      <c r="AY261" s="32"/>
      <c r="AZ261" s="32"/>
      <c r="BA261" s="32"/>
      <c r="BB261" s="32"/>
      <c r="BC261" s="31"/>
      <c r="BD261" s="31"/>
      <c r="BE261" s="31"/>
      <c r="BF261" s="31"/>
      <c r="BG261" s="31"/>
      <c r="BH261" s="31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  <c r="BS261" s="31"/>
      <c r="BT261" s="31"/>
      <c r="BU261" s="31"/>
      <c r="BV261" s="31"/>
      <c r="BW261" s="31"/>
      <c r="BX261" s="31"/>
      <c r="BY261" s="31"/>
      <c r="BZ261" s="31"/>
      <c r="CA261" s="31"/>
      <c r="CB261" s="31"/>
      <c r="CC261" s="31"/>
      <c r="CD261" s="31"/>
      <c r="CE261" s="31"/>
      <c r="CF261" s="31"/>
      <c r="CG261" s="31"/>
      <c r="CH261" s="31"/>
      <c r="CI261" s="31"/>
      <c r="CJ261" s="31"/>
      <c r="CK261" s="31"/>
      <c r="CL261" s="31"/>
      <c r="CM261" s="31"/>
      <c r="CN261" s="31"/>
      <c r="CO261" s="31"/>
      <c r="CP261" s="31"/>
      <c r="CQ261" s="31"/>
      <c r="CR261" s="31"/>
      <c r="CS261" s="31"/>
      <c r="CT261" s="31"/>
      <c r="CU261" s="31"/>
      <c r="CV261" s="31"/>
    </row>
    <row r="262" spans="1:100" x14ac:dyDescent="0.3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2"/>
      <c r="AX262" s="32"/>
      <c r="AY262" s="32"/>
      <c r="AZ262" s="32"/>
      <c r="BA262" s="32"/>
      <c r="BB262" s="32"/>
      <c r="BC262" s="31"/>
      <c r="BD262" s="31"/>
      <c r="BE262" s="31"/>
      <c r="BF262" s="31"/>
      <c r="BG262" s="31"/>
      <c r="BH262" s="31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  <c r="BS262" s="31"/>
      <c r="BT262" s="31"/>
      <c r="BU262" s="31"/>
      <c r="BV262" s="31"/>
      <c r="BW262" s="31"/>
      <c r="BX262" s="31"/>
      <c r="BY262" s="31"/>
      <c r="BZ262" s="31"/>
      <c r="CA262" s="31"/>
      <c r="CB262" s="31"/>
      <c r="CC262" s="31"/>
      <c r="CD262" s="31"/>
      <c r="CE262" s="31"/>
      <c r="CF262" s="31"/>
      <c r="CG262" s="31"/>
      <c r="CH262" s="31"/>
      <c r="CI262" s="31"/>
      <c r="CJ262" s="31"/>
      <c r="CK262" s="31"/>
      <c r="CL262" s="31"/>
      <c r="CM262" s="31"/>
      <c r="CN262" s="31"/>
      <c r="CO262" s="31"/>
      <c r="CP262" s="31"/>
      <c r="CQ262" s="31"/>
      <c r="CR262" s="31"/>
      <c r="CS262" s="31"/>
      <c r="CT262" s="31"/>
      <c r="CU262" s="31"/>
      <c r="CV262" s="31"/>
    </row>
    <row r="263" spans="1:100" x14ac:dyDescent="0.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2"/>
      <c r="AX263" s="32"/>
      <c r="AY263" s="32"/>
      <c r="AZ263" s="32"/>
      <c r="BA263" s="32"/>
      <c r="BB263" s="32"/>
      <c r="BC263" s="31"/>
      <c r="BD263" s="31"/>
      <c r="BE263" s="31"/>
      <c r="BF263" s="31"/>
      <c r="BG263" s="31"/>
      <c r="BH263" s="31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  <c r="BS263" s="31"/>
      <c r="BT263" s="31"/>
      <c r="BU263" s="31"/>
      <c r="BV263" s="31"/>
      <c r="BW263" s="31"/>
      <c r="BX263" s="31"/>
      <c r="BY263" s="31"/>
      <c r="BZ263" s="31"/>
      <c r="CA263" s="31"/>
      <c r="CB263" s="31"/>
      <c r="CC263" s="31"/>
      <c r="CD263" s="31"/>
      <c r="CE263" s="31"/>
      <c r="CF263" s="31"/>
      <c r="CG263" s="31"/>
      <c r="CH263" s="31"/>
      <c r="CI263" s="31"/>
      <c r="CJ263" s="31"/>
      <c r="CK263" s="31"/>
      <c r="CL263" s="31"/>
      <c r="CM263" s="31"/>
      <c r="CN263" s="31"/>
      <c r="CO263" s="31"/>
      <c r="CP263" s="31"/>
      <c r="CQ263" s="31"/>
      <c r="CR263" s="31"/>
      <c r="CS263" s="31"/>
      <c r="CT263" s="31"/>
      <c r="CU263" s="31"/>
      <c r="CV263" s="31"/>
    </row>
    <row r="264" spans="1:100" x14ac:dyDescent="0.3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2"/>
      <c r="AX264" s="32"/>
      <c r="AY264" s="32"/>
      <c r="AZ264" s="32"/>
      <c r="BA264" s="32"/>
      <c r="BB264" s="32"/>
      <c r="BC264" s="31"/>
      <c r="BD264" s="31"/>
      <c r="BE264" s="31"/>
      <c r="BF264" s="31"/>
      <c r="BG264" s="31"/>
      <c r="BH264" s="31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  <c r="BS264" s="31"/>
      <c r="BT264" s="31"/>
      <c r="BU264" s="31"/>
      <c r="BV264" s="31"/>
      <c r="BW264" s="31"/>
      <c r="BX264" s="31"/>
      <c r="BY264" s="31"/>
      <c r="BZ264" s="31"/>
      <c r="CA264" s="31"/>
      <c r="CB264" s="31"/>
      <c r="CC264" s="31"/>
      <c r="CD264" s="31"/>
      <c r="CE264" s="31"/>
      <c r="CF264" s="31"/>
      <c r="CG264" s="31"/>
      <c r="CH264" s="31"/>
      <c r="CI264" s="31"/>
      <c r="CJ264" s="31"/>
      <c r="CK264" s="31"/>
      <c r="CL264" s="31"/>
      <c r="CM264" s="31"/>
      <c r="CN264" s="31"/>
      <c r="CO264" s="31"/>
      <c r="CP264" s="31"/>
      <c r="CQ264" s="31"/>
      <c r="CR264" s="31"/>
      <c r="CS264" s="31"/>
      <c r="CT264" s="31"/>
      <c r="CU264" s="31"/>
      <c r="CV264" s="31"/>
    </row>
    <row r="265" spans="1:100" x14ac:dyDescent="0.3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2"/>
      <c r="AX265" s="32"/>
      <c r="AY265" s="32"/>
      <c r="AZ265" s="32"/>
      <c r="BA265" s="32"/>
      <c r="BB265" s="32"/>
      <c r="BC265" s="31"/>
      <c r="BD265" s="31"/>
      <c r="BE265" s="31"/>
      <c r="BF265" s="31"/>
      <c r="BG265" s="31"/>
      <c r="BH265" s="31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  <c r="BS265" s="31"/>
      <c r="BT265" s="31"/>
      <c r="BU265" s="31"/>
      <c r="BV265" s="31"/>
      <c r="BW265" s="31"/>
      <c r="BX265" s="31"/>
      <c r="BY265" s="31"/>
      <c r="BZ265" s="31"/>
      <c r="CA265" s="31"/>
      <c r="CB265" s="31"/>
      <c r="CC265" s="31"/>
      <c r="CD265" s="31"/>
      <c r="CE265" s="31"/>
      <c r="CF265" s="31"/>
      <c r="CG265" s="31"/>
      <c r="CH265" s="31"/>
      <c r="CI265" s="31"/>
      <c r="CJ265" s="31"/>
      <c r="CK265" s="31"/>
      <c r="CL265" s="31"/>
      <c r="CM265" s="31"/>
      <c r="CN265" s="31"/>
      <c r="CO265" s="31"/>
      <c r="CP265" s="31"/>
      <c r="CQ265" s="31"/>
      <c r="CR265" s="31"/>
      <c r="CS265" s="31"/>
      <c r="CT265" s="31"/>
      <c r="CU265" s="31"/>
      <c r="CV265" s="31"/>
    </row>
    <row r="266" spans="1:100" x14ac:dyDescent="0.3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2"/>
      <c r="AX266" s="32"/>
      <c r="AY266" s="32"/>
      <c r="AZ266" s="32"/>
      <c r="BA266" s="32"/>
      <c r="BB266" s="32"/>
      <c r="BC266" s="31"/>
      <c r="BD266" s="31"/>
      <c r="BE266" s="31"/>
      <c r="BF266" s="31"/>
      <c r="BG266" s="31"/>
      <c r="BH266" s="31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  <c r="BS266" s="31"/>
      <c r="BT266" s="31"/>
      <c r="BU266" s="31"/>
      <c r="BV266" s="31"/>
      <c r="BW266" s="31"/>
      <c r="BX266" s="31"/>
      <c r="BY266" s="31"/>
      <c r="BZ266" s="31"/>
      <c r="CA266" s="31"/>
      <c r="CB266" s="31"/>
      <c r="CC266" s="31"/>
      <c r="CD266" s="31"/>
      <c r="CE266" s="31"/>
      <c r="CF266" s="31"/>
      <c r="CG266" s="31"/>
      <c r="CH266" s="31"/>
      <c r="CI266" s="31"/>
      <c r="CJ266" s="31"/>
      <c r="CK266" s="31"/>
      <c r="CL266" s="31"/>
      <c r="CM266" s="31"/>
      <c r="CN266" s="31"/>
      <c r="CO266" s="31"/>
      <c r="CP266" s="31"/>
      <c r="CQ266" s="31"/>
      <c r="CR266" s="31"/>
      <c r="CS266" s="31"/>
      <c r="CT266" s="31"/>
      <c r="CU266" s="31"/>
      <c r="CV266" s="31"/>
    </row>
    <row r="267" spans="1:100" x14ac:dyDescent="0.3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2"/>
      <c r="AX267" s="32"/>
      <c r="AY267" s="32"/>
      <c r="AZ267" s="32"/>
      <c r="BA267" s="32"/>
      <c r="BB267" s="32"/>
      <c r="BC267" s="31"/>
      <c r="BD267" s="31"/>
      <c r="BE267" s="31"/>
      <c r="BF267" s="31"/>
      <c r="BG267" s="31"/>
      <c r="BH267" s="31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  <c r="BS267" s="31"/>
      <c r="BT267" s="31"/>
      <c r="BU267" s="31"/>
      <c r="BV267" s="31"/>
      <c r="BW267" s="31"/>
      <c r="BX267" s="31"/>
      <c r="BY267" s="31"/>
      <c r="BZ267" s="31"/>
      <c r="CA267" s="31"/>
      <c r="CB267" s="31"/>
      <c r="CC267" s="31"/>
      <c r="CD267" s="31"/>
      <c r="CE267" s="31"/>
      <c r="CF267" s="31"/>
      <c r="CG267" s="31"/>
      <c r="CH267" s="31"/>
      <c r="CI267" s="31"/>
      <c r="CJ267" s="31"/>
      <c r="CK267" s="31"/>
      <c r="CL267" s="31"/>
      <c r="CM267" s="31"/>
      <c r="CN267" s="31"/>
      <c r="CO267" s="31"/>
      <c r="CP267" s="31"/>
      <c r="CQ267" s="31"/>
      <c r="CR267" s="31"/>
      <c r="CS267" s="31"/>
      <c r="CT267" s="31"/>
      <c r="CU267" s="31"/>
      <c r="CV267" s="31"/>
    </row>
    <row r="268" spans="1:100" x14ac:dyDescent="0.3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2"/>
      <c r="AX268" s="32"/>
      <c r="AY268" s="32"/>
      <c r="AZ268" s="32"/>
      <c r="BA268" s="32"/>
      <c r="BB268" s="32"/>
      <c r="BC268" s="31"/>
      <c r="BD268" s="31"/>
      <c r="BE268" s="31"/>
      <c r="BF268" s="31"/>
      <c r="BG268" s="31"/>
      <c r="BH268" s="31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  <c r="BS268" s="31"/>
      <c r="BT268" s="31"/>
      <c r="BU268" s="31"/>
      <c r="BV268" s="31"/>
      <c r="BW268" s="31"/>
      <c r="BX268" s="31"/>
      <c r="BY268" s="31"/>
      <c r="BZ268" s="31"/>
      <c r="CA268" s="31"/>
      <c r="CB268" s="31"/>
      <c r="CC268" s="31"/>
      <c r="CD268" s="31"/>
      <c r="CE268" s="31"/>
      <c r="CF268" s="31"/>
      <c r="CG268" s="31"/>
      <c r="CH268" s="31"/>
      <c r="CI268" s="31"/>
      <c r="CJ268" s="31"/>
      <c r="CK268" s="31"/>
      <c r="CL268" s="31"/>
      <c r="CM268" s="31"/>
      <c r="CN268" s="31"/>
      <c r="CO268" s="31"/>
      <c r="CP268" s="31"/>
      <c r="CQ268" s="31"/>
      <c r="CR268" s="31"/>
      <c r="CS268" s="31"/>
      <c r="CT268" s="31"/>
      <c r="CU268" s="31"/>
      <c r="CV268" s="31"/>
    </row>
    <row r="269" spans="1:100" x14ac:dyDescent="0.3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2"/>
      <c r="AX269" s="32"/>
      <c r="AY269" s="32"/>
      <c r="AZ269" s="32"/>
      <c r="BA269" s="32"/>
      <c r="BB269" s="32"/>
      <c r="BC269" s="31"/>
      <c r="BD269" s="31"/>
      <c r="BE269" s="31"/>
      <c r="BF269" s="31"/>
      <c r="BG269" s="31"/>
      <c r="BH269" s="31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  <c r="BS269" s="31"/>
      <c r="BT269" s="31"/>
      <c r="BU269" s="31"/>
      <c r="BV269" s="31"/>
      <c r="BW269" s="31"/>
      <c r="BX269" s="31"/>
      <c r="BY269" s="31"/>
      <c r="BZ269" s="31"/>
      <c r="CA269" s="31"/>
      <c r="CB269" s="31"/>
      <c r="CC269" s="31"/>
      <c r="CD269" s="31"/>
      <c r="CE269" s="31"/>
      <c r="CF269" s="31"/>
      <c r="CG269" s="31"/>
      <c r="CH269" s="31"/>
      <c r="CI269" s="31"/>
      <c r="CJ269" s="31"/>
      <c r="CK269" s="31"/>
      <c r="CL269" s="31"/>
      <c r="CM269" s="31"/>
      <c r="CN269" s="31"/>
      <c r="CO269" s="31"/>
      <c r="CP269" s="31"/>
      <c r="CQ269" s="31"/>
      <c r="CR269" s="31"/>
      <c r="CS269" s="31"/>
      <c r="CT269" s="31"/>
      <c r="CU269" s="31"/>
      <c r="CV269" s="31"/>
    </row>
    <row r="270" spans="1:100" x14ac:dyDescent="0.3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2"/>
      <c r="AX270" s="32"/>
      <c r="AY270" s="32"/>
      <c r="AZ270" s="32"/>
      <c r="BA270" s="32"/>
      <c r="BB270" s="32"/>
      <c r="BC270" s="31"/>
      <c r="BD270" s="31"/>
      <c r="BE270" s="31"/>
      <c r="BF270" s="31"/>
      <c r="BG270" s="31"/>
      <c r="BH270" s="31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  <c r="BS270" s="31"/>
      <c r="BT270" s="31"/>
      <c r="BU270" s="31"/>
      <c r="BV270" s="31"/>
      <c r="BW270" s="31"/>
      <c r="BX270" s="31"/>
      <c r="BY270" s="31"/>
      <c r="BZ270" s="31"/>
      <c r="CA270" s="31"/>
      <c r="CB270" s="31"/>
      <c r="CC270" s="31"/>
      <c r="CD270" s="31"/>
      <c r="CE270" s="31"/>
      <c r="CF270" s="31"/>
      <c r="CG270" s="31"/>
      <c r="CH270" s="31"/>
      <c r="CI270" s="31"/>
      <c r="CJ270" s="31"/>
      <c r="CK270" s="31"/>
      <c r="CL270" s="31"/>
      <c r="CM270" s="31"/>
      <c r="CN270" s="31"/>
      <c r="CO270" s="31"/>
      <c r="CP270" s="31"/>
      <c r="CQ270" s="31"/>
      <c r="CR270" s="31"/>
      <c r="CS270" s="31"/>
      <c r="CT270" s="31"/>
      <c r="CU270" s="31"/>
      <c r="CV270" s="31"/>
    </row>
    <row r="271" spans="1:100" x14ac:dyDescent="0.3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2"/>
      <c r="AX271" s="32"/>
      <c r="AY271" s="32"/>
      <c r="AZ271" s="32"/>
      <c r="BA271" s="32"/>
      <c r="BB271" s="32"/>
      <c r="BC271" s="31"/>
      <c r="BD271" s="31"/>
      <c r="BE271" s="31"/>
      <c r="BF271" s="31"/>
      <c r="BG271" s="31"/>
      <c r="BH271" s="31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  <c r="BS271" s="31"/>
      <c r="BT271" s="31"/>
      <c r="BU271" s="31"/>
      <c r="BV271" s="31"/>
      <c r="BW271" s="31"/>
      <c r="BX271" s="31"/>
      <c r="BY271" s="31"/>
      <c r="BZ271" s="31"/>
      <c r="CA271" s="31"/>
      <c r="CB271" s="31"/>
      <c r="CC271" s="31"/>
      <c r="CD271" s="31"/>
      <c r="CE271" s="31"/>
      <c r="CF271" s="31"/>
      <c r="CG271" s="31"/>
      <c r="CH271" s="31"/>
      <c r="CI271" s="31"/>
      <c r="CJ271" s="31"/>
      <c r="CK271" s="31"/>
      <c r="CL271" s="31"/>
      <c r="CM271" s="31"/>
      <c r="CN271" s="31"/>
      <c r="CO271" s="31"/>
      <c r="CP271" s="31"/>
      <c r="CQ271" s="31"/>
      <c r="CR271" s="31"/>
      <c r="CS271" s="31"/>
      <c r="CT271" s="31"/>
      <c r="CU271" s="31"/>
      <c r="CV271" s="31"/>
    </row>
    <row r="272" spans="1:100" x14ac:dyDescent="0.3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2"/>
      <c r="AX272" s="32"/>
      <c r="AY272" s="32"/>
      <c r="AZ272" s="32"/>
      <c r="BA272" s="32"/>
      <c r="BB272" s="32"/>
      <c r="BC272" s="31"/>
      <c r="BD272" s="31"/>
      <c r="BE272" s="31"/>
      <c r="BF272" s="31"/>
      <c r="BG272" s="31"/>
      <c r="BH272" s="31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  <c r="BS272" s="31"/>
      <c r="BT272" s="31"/>
      <c r="BU272" s="31"/>
      <c r="BV272" s="31"/>
      <c r="BW272" s="31"/>
      <c r="BX272" s="31"/>
      <c r="BY272" s="31"/>
      <c r="BZ272" s="31"/>
      <c r="CA272" s="31"/>
      <c r="CB272" s="31"/>
      <c r="CC272" s="31"/>
      <c r="CD272" s="31"/>
      <c r="CE272" s="31"/>
      <c r="CF272" s="31"/>
      <c r="CG272" s="31"/>
      <c r="CH272" s="31"/>
      <c r="CI272" s="31"/>
      <c r="CJ272" s="31"/>
      <c r="CK272" s="31"/>
      <c r="CL272" s="31"/>
      <c r="CM272" s="31"/>
      <c r="CN272" s="31"/>
      <c r="CO272" s="31"/>
      <c r="CP272" s="31"/>
      <c r="CQ272" s="31"/>
      <c r="CR272" s="31"/>
      <c r="CS272" s="31"/>
      <c r="CT272" s="31"/>
      <c r="CU272" s="31"/>
      <c r="CV272" s="31"/>
    </row>
    <row r="273" spans="1:100" x14ac:dyDescent="0.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2"/>
      <c r="AX273" s="32"/>
      <c r="AY273" s="32"/>
      <c r="AZ273" s="32"/>
      <c r="BA273" s="32"/>
      <c r="BB273" s="32"/>
      <c r="BC273" s="31"/>
      <c r="BD273" s="31"/>
      <c r="BE273" s="31"/>
      <c r="BF273" s="31"/>
      <c r="BG273" s="31"/>
      <c r="BH273" s="31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  <c r="BS273" s="31"/>
      <c r="BT273" s="31"/>
      <c r="BU273" s="31"/>
      <c r="BV273" s="31"/>
      <c r="BW273" s="31"/>
      <c r="BX273" s="31"/>
      <c r="BY273" s="31"/>
      <c r="BZ273" s="31"/>
      <c r="CA273" s="31"/>
      <c r="CB273" s="31"/>
      <c r="CC273" s="31"/>
      <c r="CD273" s="31"/>
      <c r="CE273" s="31"/>
      <c r="CF273" s="31"/>
      <c r="CG273" s="31"/>
      <c r="CH273" s="31"/>
      <c r="CI273" s="31"/>
      <c r="CJ273" s="31"/>
      <c r="CK273" s="31"/>
      <c r="CL273" s="31"/>
      <c r="CM273" s="31"/>
      <c r="CN273" s="31"/>
      <c r="CO273" s="31"/>
      <c r="CP273" s="31"/>
      <c r="CQ273" s="31"/>
      <c r="CR273" s="31"/>
      <c r="CS273" s="31"/>
      <c r="CT273" s="31"/>
      <c r="CU273" s="31"/>
      <c r="CV273" s="31"/>
    </row>
    <row r="274" spans="1:100" x14ac:dyDescent="0.3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2"/>
      <c r="AX274" s="32"/>
      <c r="AY274" s="32"/>
      <c r="AZ274" s="32"/>
      <c r="BA274" s="32"/>
      <c r="BB274" s="32"/>
      <c r="BC274" s="31"/>
      <c r="BD274" s="31"/>
      <c r="BE274" s="31"/>
      <c r="BF274" s="31"/>
      <c r="BG274" s="31"/>
      <c r="BH274" s="31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  <c r="BS274" s="31"/>
      <c r="BT274" s="31"/>
      <c r="BU274" s="31"/>
      <c r="BV274" s="31"/>
      <c r="BW274" s="31"/>
      <c r="BX274" s="31"/>
      <c r="BY274" s="31"/>
      <c r="BZ274" s="31"/>
      <c r="CA274" s="31"/>
      <c r="CB274" s="31"/>
      <c r="CC274" s="31"/>
      <c r="CD274" s="31"/>
      <c r="CE274" s="31"/>
      <c r="CF274" s="31"/>
      <c r="CG274" s="31"/>
      <c r="CH274" s="31"/>
      <c r="CI274" s="31"/>
      <c r="CJ274" s="31"/>
      <c r="CK274" s="31"/>
      <c r="CL274" s="31"/>
      <c r="CM274" s="31"/>
      <c r="CN274" s="31"/>
      <c r="CO274" s="31"/>
      <c r="CP274" s="31"/>
      <c r="CQ274" s="31"/>
      <c r="CR274" s="31"/>
      <c r="CS274" s="31"/>
      <c r="CT274" s="31"/>
      <c r="CU274" s="31"/>
      <c r="CV274" s="31"/>
    </row>
    <row r="275" spans="1:100" x14ac:dyDescent="0.3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2"/>
      <c r="AX275" s="32"/>
      <c r="AY275" s="32"/>
      <c r="AZ275" s="32"/>
      <c r="BA275" s="32"/>
      <c r="BB275" s="32"/>
      <c r="BC275" s="31"/>
      <c r="BD275" s="31"/>
      <c r="BE275" s="31"/>
      <c r="BF275" s="31"/>
      <c r="BG275" s="31"/>
      <c r="BH275" s="31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  <c r="BS275" s="31"/>
      <c r="BT275" s="31"/>
      <c r="BU275" s="31"/>
      <c r="BV275" s="31"/>
      <c r="BW275" s="31"/>
      <c r="BX275" s="31"/>
      <c r="BY275" s="31"/>
      <c r="BZ275" s="31"/>
      <c r="CA275" s="31"/>
      <c r="CB275" s="31"/>
      <c r="CC275" s="31"/>
      <c r="CD275" s="31"/>
      <c r="CE275" s="31"/>
      <c r="CF275" s="31"/>
      <c r="CG275" s="31"/>
      <c r="CH275" s="31"/>
      <c r="CI275" s="31"/>
      <c r="CJ275" s="31"/>
      <c r="CK275" s="31"/>
      <c r="CL275" s="31"/>
      <c r="CM275" s="31"/>
      <c r="CN275" s="31"/>
      <c r="CO275" s="31"/>
      <c r="CP275" s="31"/>
      <c r="CQ275" s="31"/>
      <c r="CR275" s="31"/>
      <c r="CS275" s="31"/>
      <c r="CT275" s="31"/>
      <c r="CU275" s="31"/>
      <c r="CV275" s="31"/>
    </row>
    <row r="276" spans="1:100" x14ac:dyDescent="0.3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2"/>
      <c r="AX276" s="32"/>
      <c r="AY276" s="32"/>
      <c r="AZ276" s="32"/>
      <c r="BA276" s="32"/>
      <c r="BB276" s="32"/>
      <c r="BC276" s="31"/>
      <c r="BD276" s="31"/>
      <c r="BE276" s="31"/>
      <c r="BF276" s="31"/>
      <c r="BG276" s="31"/>
      <c r="BH276" s="31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  <c r="BS276" s="31"/>
      <c r="BT276" s="31"/>
      <c r="BU276" s="31"/>
      <c r="BV276" s="31"/>
      <c r="BW276" s="31"/>
      <c r="BX276" s="31"/>
      <c r="BY276" s="31"/>
      <c r="BZ276" s="31"/>
      <c r="CA276" s="31"/>
      <c r="CB276" s="31"/>
      <c r="CC276" s="31"/>
      <c r="CD276" s="31"/>
      <c r="CE276" s="31"/>
      <c r="CF276" s="31"/>
      <c r="CG276" s="31"/>
      <c r="CH276" s="31"/>
      <c r="CI276" s="31"/>
      <c r="CJ276" s="31"/>
      <c r="CK276" s="31"/>
      <c r="CL276" s="31"/>
      <c r="CM276" s="31"/>
      <c r="CN276" s="31"/>
      <c r="CO276" s="31"/>
      <c r="CP276" s="31"/>
      <c r="CQ276" s="31"/>
      <c r="CR276" s="31"/>
      <c r="CS276" s="31"/>
      <c r="CT276" s="31"/>
      <c r="CU276" s="31"/>
      <c r="CV276" s="31"/>
    </row>
    <row r="277" spans="1:100" x14ac:dyDescent="0.3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2"/>
      <c r="AX277" s="32"/>
      <c r="AY277" s="32"/>
      <c r="AZ277" s="32"/>
      <c r="BA277" s="32"/>
      <c r="BB277" s="32"/>
      <c r="BC277" s="31"/>
      <c r="BD277" s="31"/>
      <c r="BE277" s="31"/>
      <c r="BF277" s="31"/>
      <c r="BG277" s="31"/>
      <c r="BH277" s="31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  <c r="BS277" s="31"/>
      <c r="BT277" s="31"/>
      <c r="BU277" s="31"/>
      <c r="BV277" s="31"/>
      <c r="BW277" s="31"/>
      <c r="BX277" s="31"/>
      <c r="BY277" s="31"/>
      <c r="BZ277" s="31"/>
      <c r="CA277" s="31"/>
      <c r="CB277" s="31"/>
      <c r="CC277" s="31"/>
      <c r="CD277" s="31"/>
      <c r="CE277" s="31"/>
      <c r="CF277" s="31"/>
      <c r="CG277" s="31"/>
      <c r="CH277" s="31"/>
      <c r="CI277" s="31"/>
      <c r="CJ277" s="31"/>
      <c r="CK277" s="31"/>
      <c r="CL277" s="31"/>
      <c r="CM277" s="31"/>
      <c r="CN277" s="31"/>
      <c r="CO277" s="31"/>
      <c r="CP277" s="31"/>
      <c r="CQ277" s="31"/>
      <c r="CR277" s="31"/>
      <c r="CS277" s="31"/>
      <c r="CT277" s="31"/>
      <c r="CU277" s="31"/>
      <c r="CV277" s="31"/>
    </row>
    <row r="278" spans="1:100" x14ac:dyDescent="0.3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2"/>
      <c r="AX278" s="32"/>
      <c r="AY278" s="32"/>
      <c r="AZ278" s="32"/>
      <c r="BA278" s="32"/>
      <c r="BB278" s="32"/>
      <c r="BC278" s="31"/>
      <c r="BD278" s="31"/>
      <c r="BE278" s="31"/>
      <c r="BF278" s="31"/>
      <c r="BG278" s="31"/>
      <c r="BH278" s="31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  <c r="BS278" s="31"/>
      <c r="BT278" s="31"/>
      <c r="BU278" s="31"/>
      <c r="BV278" s="31"/>
      <c r="BW278" s="31"/>
      <c r="BX278" s="31"/>
      <c r="BY278" s="31"/>
      <c r="BZ278" s="31"/>
      <c r="CA278" s="31"/>
      <c r="CB278" s="31"/>
      <c r="CC278" s="31"/>
      <c r="CD278" s="31"/>
      <c r="CE278" s="31"/>
      <c r="CF278" s="31"/>
      <c r="CG278" s="31"/>
      <c r="CH278" s="31"/>
      <c r="CI278" s="31"/>
      <c r="CJ278" s="31"/>
      <c r="CK278" s="31"/>
      <c r="CL278" s="31"/>
      <c r="CM278" s="31"/>
      <c r="CN278" s="31"/>
      <c r="CO278" s="31"/>
      <c r="CP278" s="31"/>
      <c r="CQ278" s="31"/>
      <c r="CR278" s="31"/>
      <c r="CS278" s="31"/>
      <c r="CT278" s="31"/>
      <c r="CU278" s="31"/>
      <c r="CV278" s="31"/>
    </row>
    <row r="279" spans="1:100" x14ac:dyDescent="0.3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2"/>
      <c r="AX279" s="32"/>
      <c r="AY279" s="32"/>
      <c r="AZ279" s="32"/>
      <c r="BA279" s="32"/>
      <c r="BB279" s="32"/>
      <c r="BC279" s="31"/>
      <c r="BD279" s="31"/>
      <c r="BE279" s="31"/>
      <c r="BF279" s="31"/>
      <c r="BG279" s="31"/>
      <c r="BH279" s="31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  <c r="BS279" s="31"/>
      <c r="BT279" s="31"/>
      <c r="BU279" s="31"/>
      <c r="BV279" s="31"/>
      <c r="BW279" s="31"/>
      <c r="BX279" s="31"/>
      <c r="BY279" s="31"/>
      <c r="BZ279" s="31"/>
      <c r="CA279" s="31"/>
      <c r="CB279" s="31"/>
      <c r="CC279" s="31"/>
      <c r="CD279" s="31"/>
      <c r="CE279" s="31"/>
      <c r="CF279" s="31"/>
      <c r="CG279" s="31"/>
      <c r="CH279" s="31"/>
      <c r="CI279" s="31"/>
      <c r="CJ279" s="31"/>
      <c r="CK279" s="31"/>
      <c r="CL279" s="31"/>
      <c r="CM279" s="31"/>
      <c r="CN279" s="31"/>
      <c r="CO279" s="31"/>
      <c r="CP279" s="31"/>
      <c r="CQ279" s="31"/>
      <c r="CR279" s="31"/>
      <c r="CS279" s="31"/>
      <c r="CT279" s="31"/>
      <c r="CU279" s="31"/>
      <c r="CV279" s="31"/>
    </row>
    <row r="280" spans="1:100" x14ac:dyDescent="0.3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2"/>
      <c r="AX280" s="32"/>
      <c r="AY280" s="32"/>
      <c r="AZ280" s="32"/>
      <c r="BA280" s="32"/>
      <c r="BB280" s="32"/>
      <c r="BC280" s="31"/>
      <c r="BD280" s="31"/>
      <c r="BE280" s="31"/>
      <c r="BF280" s="31"/>
      <c r="BG280" s="31"/>
      <c r="BH280" s="31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  <c r="BS280" s="31"/>
      <c r="BT280" s="31"/>
      <c r="BU280" s="31"/>
      <c r="BV280" s="31"/>
      <c r="BW280" s="31"/>
      <c r="BX280" s="31"/>
      <c r="BY280" s="31"/>
      <c r="BZ280" s="31"/>
      <c r="CA280" s="31"/>
      <c r="CB280" s="31"/>
      <c r="CC280" s="31"/>
      <c r="CD280" s="31"/>
      <c r="CE280" s="31"/>
      <c r="CF280" s="31"/>
      <c r="CG280" s="31"/>
      <c r="CH280" s="31"/>
      <c r="CI280" s="31"/>
      <c r="CJ280" s="31"/>
      <c r="CK280" s="31"/>
      <c r="CL280" s="31"/>
      <c r="CM280" s="31"/>
      <c r="CN280" s="31"/>
      <c r="CO280" s="31"/>
      <c r="CP280" s="31"/>
      <c r="CQ280" s="31"/>
      <c r="CR280" s="31"/>
      <c r="CS280" s="31"/>
      <c r="CT280" s="31"/>
      <c r="CU280" s="31"/>
      <c r="CV280" s="31"/>
    </row>
    <row r="281" spans="1:100" x14ac:dyDescent="0.3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2"/>
      <c r="AX281" s="32"/>
      <c r="AY281" s="32"/>
      <c r="AZ281" s="32"/>
      <c r="BA281" s="32"/>
      <c r="BB281" s="32"/>
      <c r="BC281" s="31"/>
      <c r="BD281" s="31"/>
      <c r="BE281" s="31"/>
      <c r="BF281" s="31"/>
      <c r="BG281" s="31"/>
      <c r="BH281" s="31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  <c r="BS281" s="31"/>
      <c r="BT281" s="31"/>
      <c r="BU281" s="31"/>
      <c r="BV281" s="31"/>
      <c r="BW281" s="31"/>
      <c r="BX281" s="31"/>
      <c r="BY281" s="31"/>
      <c r="BZ281" s="31"/>
      <c r="CA281" s="31"/>
      <c r="CB281" s="31"/>
      <c r="CC281" s="31"/>
      <c r="CD281" s="31"/>
      <c r="CE281" s="31"/>
      <c r="CF281" s="31"/>
      <c r="CG281" s="31"/>
      <c r="CH281" s="31"/>
      <c r="CI281" s="31"/>
      <c r="CJ281" s="31"/>
      <c r="CK281" s="31"/>
      <c r="CL281" s="31"/>
      <c r="CM281" s="31"/>
      <c r="CN281" s="31"/>
      <c r="CO281" s="31"/>
      <c r="CP281" s="31"/>
      <c r="CQ281" s="31"/>
      <c r="CR281" s="31"/>
      <c r="CS281" s="31"/>
      <c r="CT281" s="31"/>
      <c r="CU281" s="31"/>
      <c r="CV281" s="31"/>
    </row>
    <row r="282" spans="1:100" x14ac:dyDescent="0.3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2"/>
      <c r="AX282" s="32"/>
      <c r="AY282" s="32"/>
      <c r="AZ282" s="32"/>
      <c r="BA282" s="32"/>
      <c r="BB282" s="32"/>
      <c r="BC282" s="31"/>
      <c r="BD282" s="31"/>
      <c r="BE282" s="31"/>
      <c r="BF282" s="31"/>
      <c r="BG282" s="31"/>
      <c r="BH282" s="31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  <c r="BS282" s="31"/>
      <c r="BT282" s="31"/>
      <c r="BU282" s="31"/>
      <c r="BV282" s="31"/>
      <c r="BW282" s="31"/>
      <c r="BX282" s="31"/>
      <c r="BY282" s="31"/>
      <c r="BZ282" s="31"/>
      <c r="CA282" s="31"/>
      <c r="CB282" s="31"/>
      <c r="CC282" s="31"/>
      <c r="CD282" s="31"/>
      <c r="CE282" s="31"/>
      <c r="CF282" s="31"/>
      <c r="CG282" s="31"/>
      <c r="CH282" s="31"/>
      <c r="CI282" s="31"/>
      <c r="CJ282" s="31"/>
      <c r="CK282" s="31"/>
      <c r="CL282" s="31"/>
      <c r="CM282" s="31"/>
      <c r="CN282" s="31"/>
      <c r="CO282" s="31"/>
      <c r="CP282" s="31"/>
      <c r="CQ282" s="31"/>
      <c r="CR282" s="31"/>
      <c r="CS282" s="31"/>
      <c r="CT282" s="31"/>
      <c r="CU282" s="31"/>
      <c r="CV282" s="31"/>
    </row>
    <row r="283" spans="1:100" x14ac:dyDescent="0.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2"/>
      <c r="AX283" s="32"/>
      <c r="AY283" s="32"/>
      <c r="AZ283" s="32"/>
      <c r="BA283" s="32"/>
      <c r="BB283" s="32"/>
      <c r="BC283" s="31"/>
      <c r="BD283" s="31"/>
      <c r="BE283" s="31"/>
      <c r="BF283" s="31"/>
      <c r="BG283" s="31"/>
      <c r="BH283" s="31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  <c r="BS283" s="31"/>
      <c r="BT283" s="31"/>
      <c r="BU283" s="31"/>
      <c r="BV283" s="31"/>
      <c r="BW283" s="31"/>
      <c r="BX283" s="31"/>
      <c r="BY283" s="31"/>
      <c r="BZ283" s="31"/>
      <c r="CA283" s="31"/>
      <c r="CB283" s="31"/>
      <c r="CC283" s="31"/>
      <c r="CD283" s="31"/>
      <c r="CE283" s="31"/>
      <c r="CF283" s="31"/>
      <c r="CG283" s="31"/>
      <c r="CH283" s="31"/>
      <c r="CI283" s="31"/>
      <c r="CJ283" s="31"/>
      <c r="CK283" s="31"/>
      <c r="CL283" s="31"/>
      <c r="CM283" s="31"/>
      <c r="CN283" s="31"/>
      <c r="CO283" s="31"/>
      <c r="CP283" s="31"/>
      <c r="CQ283" s="31"/>
      <c r="CR283" s="31"/>
      <c r="CS283" s="31"/>
      <c r="CT283" s="31"/>
      <c r="CU283" s="31"/>
      <c r="CV283" s="31"/>
    </row>
    <row r="284" spans="1:100" x14ac:dyDescent="0.3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2"/>
      <c r="AX284" s="32"/>
      <c r="AY284" s="32"/>
      <c r="AZ284" s="32"/>
      <c r="BA284" s="32"/>
      <c r="BB284" s="32"/>
      <c r="BC284" s="31"/>
      <c r="BD284" s="31"/>
      <c r="BE284" s="31"/>
      <c r="BF284" s="31"/>
      <c r="BG284" s="31"/>
      <c r="BH284" s="31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  <c r="BS284" s="31"/>
      <c r="BT284" s="31"/>
      <c r="BU284" s="31"/>
      <c r="BV284" s="31"/>
      <c r="BW284" s="31"/>
      <c r="BX284" s="31"/>
      <c r="BY284" s="31"/>
      <c r="BZ284" s="31"/>
      <c r="CA284" s="31"/>
      <c r="CB284" s="31"/>
      <c r="CC284" s="31"/>
      <c r="CD284" s="31"/>
      <c r="CE284" s="31"/>
      <c r="CF284" s="31"/>
      <c r="CG284" s="31"/>
      <c r="CH284" s="31"/>
      <c r="CI284" s="31"/>
      <c r="CJ284" s="31"/>
      <c r="CK284" s="31"/>
      <c r="CL284" s="31"/>
      <c r="CM284" s="31"/>
      <c r="CN284" s="31"/>
      <c r="CO284" s="31"/>
      <c r="CP284" s="31"/>
      <c r="CQ284" s="31"/>
      <c r="CR284" s="31"/>
      <c r="CS284" s="31"/>
      <c r="CT284" s="31"/>
      <c r="CU284" s="31"/>
      <c r="CV284" s="31"/>
    </row>
    <row r="285" spans="1:100" x14ac:dyDescent="0.3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2"/>
      <c r="AX285" s="32"/>
      <c r="AY285" s="32"/>
      <c r="AZ285" s="32"/>
      <c r="BA285" s="32"/>
      <c r="BB285" s="32"/>
      <c r="BC285" s="31"/>
      <c r="BD285" s="31"/>
      <c r="BE285" s="31"/>
      <c r="BF285" s="31"/>
      <c r="BG285" s="31"/>
      <c r="BH285" s="31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  <c r="BS285" s="31"/>
      <c r="BT285" s="31"/>
      <c r="BU285" s="31"/>
      <c r="BV285" s="31"/>
      <c r="BW285" s="31"/>
      <c r="BX285" s="31"/>
      <c r="BY285" s="31"/>
      <c r="BZ285" s="31"/>
      <c r="CA285" s="31"/>
      <c r="CB285" s="31"/>
      <c r="CC285" s="31"/>
      <c r="CD285" s="31"/>
      <c r="CE285" s="31"/>
      <c r="CF285" s="31"/>
      <c r="CG285" s="31"/>
      <c r="CH285" s="31"/>
      <c r="CI285" s="31"/>
      <c r="CJ285" s="31"/>
      <c r="CK285" s="31"/>
      <c r="CL285" s="31"/>
      <c r="CM285" s="31"/>
      <c r="CN285" s="31"/>
      <c r="CO285" s="31"/>
      <c r="CP285" s="31"/>
      <c r="CQ285" s="31"/>
      <c r="CR285" s="31"/>
      <c r="CS285" s="31"/>
      <c r="CT285" s="31"/>
      <c r="CU285" s="31"/>
      <c r="CV285" s="31"/>
    </row>
    <row r="286" spans="1:100" x14ac:dyDescent="0.3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2"/>
      <c r="AX286" s="32"/>
      <c r="AY286" s="32"/>
      <c r="AZ286" s="32"/>
      <c r="BA286" s="32"/>
      <c r="BB286" s="32"/>
      <c r="BC286" s="31"/>
      <c r="BD286" s="31"/>
      <c r="BE286" s="31"/>
      <c r="BF286" s="31"/>
      <c r="BG286" s="31"/>
      <c r="BH286" s="31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  <c r="BS286" s="31"/>
      <c r="BT286" s="31"/>
      <c r="BU286" s="31"/>
      <c r="BV286" s="31"/>
      <c r="BW286" s="31"/>
      <c r="BX286" s="31"/>
      <c r="BY286" s="31"/>
      <c r="BZ286" s="31"/>
      <c r="CA286" s="31"/>
      <c r="CB286" s="31"/>
      <c r="CC286" s="31"/>
      <c r="CD286" s="31"/>
      <c r="CE286" s="31"/>
      <c r="CF286" s="31"/>
      <c r="CG286" s="31"/>
      <c r="CH286" s="31"/>
      <c r="CI286" s="31"/>
      <c r="CJ286" s="31"/>
      <c r="CK286" s="31"/>
      <c r="CL286" s="31"/>
      <c r="CM286" s="31"/>
      <c r="CN286" s="31"/>
      <c r="CO286" s="31"/>
      <c r="CP286" s="31"/>
      <c r="CQ286" s="31"/>
      <c r="CR286" s="31"/>
      <c r="CS286" s="31"/>
      <c r="CT286" s="31"/>
      <c r="CU286" s="31"/>
      <c r="CV286" s="31"/>
    </row>
    <row r="287" spans="1:100" x14ac:dyDescent="0.3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2"/>
      <c r="AX287" s="32"/>
      <c r="AY287" s="32"/>
      <c r="AZ287" s="32"/>
      <c r="BA287" s="32"/>
      <c r="BB287" s="32"/>
      <c r="BC287" s="31"/>
      <c r="BD287" s="31"/>
      <c r="BE287" s="31"/>
      <c r="BF287" s="31"/>
      <c r="BG287" s="31"/>
      <c r="BH287" s="31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  <c r="BS287" s="31"/>
      <c r="BT287" s="31"/>
      <c r="BU287" s="31"/>
      <c r="BV287" s="31"/>
      <c r="BW287" s="31"/>
      <c r="BX287" s="31"/>
      <c r="BY287" s="31"/>
      <c r="BZ287" s="31"/>
      <c r="CA287" s="31"/>
      <c r="CB287" s="31"/>
      <c r="CC287" s="31"/>
      <c r="CD287" s="31"/>
      <c r="CE287" s="31"/>
      <c r="CF287" s="31"/>
      <c r="CG287" s="31"/>
      <c r="CH287" s="31"/>
      <c r="CI287" s="31"/>
      <c r="CJ287" s="31"/>
      <c r="CK287" s="31"/>
      <c r="CL287" s="31"/>
      <c r="CM287" s="31"/>
      <c r="CN287" s="31"/>
      <c r="CO287" s="31"/>
      <c r="CP287" s="31"/>
      <c r="CQ287" s="31"/>
      <c r="CR287" s="31"/>
      <c r="CS287" s="31"/>
      <c r="CT287" s="31"/>
      <c r="CU287" s="31"/>
      <c r="CV287" s="31"/>
    </row>
    <row r="288" spans="1:100" x14ac:dyDescent="0.3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2"/>
      <c r="AX288" s="32"/>
      <c r="AY288" s="32"/>
      <c r="AZ288" s="32"/>
      <c r="BA288" s="32"/>
      <c r="BB288" s="32"/>
      <c r="BC288" s="31"/>
      <c r="BD288" s="31"/>
      <c r="BE288" s="31"/>
      <c r="BF288" s="31"/>
      <c r="BG288" s="31"/>
      <c r="BH288" s="31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  <c r="BS288" s="31"/>
      <c r="BT288" s="31"/>
      <c r="BU288" s="31"/>
      <c r="BV288" s="31"/>
      <c r="BW288" s="31"/>
      <c r="BX288" s="31"/>
      <c r="BY288" s="31"/>
      <c r="BZ288" s="31"/>
      <c r="CA288" s="31"/>
      <c r="CB288" s="31"/>
      <c r="CC288" s="31"/>
      <c r="CD288" s="31"/>
      <c r="CE288" s="31"/>
      <c r="CF288" s="31"/>
      <c r="CG288" s="31"/>
      <c r="CH288" s="31"/>
      <c r="CI288" s="31"/>
      <c r="CJ288" s="31"/>
      <c r="CK288" s="31"/>
      <c r="CL288" s="31"/>
      <c r="CM288" s="31"/>
      <c r="CN288" s="31"/>
      <c r="CO288" s="31"/>
      <c r="CP288" s="31"/>
      <c r="CQ288" s="31"/>
      <c r="CR288" s="31"/>
      <c r="CS288" s="31"/>
      <c r="CT288" s="31"/>
      <c r="CU288" s="31"/>
      <c r="CV288" s="31"/>
    </row>
    <row r="289" spans="1:100" x14ac:dyDescent="0.3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2"/>
      <c r="AX289" s="32"/>
      <c r="AY289" s="32"/>
      <c r="AZ289" s="32"/>
      <c r="BA289" s="32"/>
      <c r="BB289" s="32"/>
      <c r="BC289" s="31"/>
      <c r="BD289" s="31"/>
      <c r="BE289" s="31"/>
      <c r="BF289" s="31"/>
      <c r="BG289" s="31"/>
      <c r="BH289" s="31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  <c r="BS289" s="31"/>
      <c r="BT289" s="31"/>
      <c r="BU289" s="31"/>
      <c r="BV289" s="31"/>
      <c r="BW289" s="31"/>
      <c r="BX289" s="31"/>
      <c r="BY289" s="31"/>
      <c r="BZ289" s="31"/>
      <c r="CA289" s="31"/>
      <c r="CB289" s="31"/>
      <c r="CC289" s="31"/>
      <c r="CD289" s="31"/>
      <c r="CE289" s="31"/>
      <c r="CF289" s="31"/>
      <c r="CG289" s="31"/>
      <c r="CH289" s="31"/>
      <c r="CI289" s="31"/>
      <c r="CJ289" s="31"/>
      <c r="CK289" s="31"/>
      <c r="CL289" s="31"/>
      <c r="CM289" s="31"/>
      <c r="CN289" s="31"/>
      <c r="CO289" s="31"/>
      <c r="CP289" s="31"/>
      <c r="CQ289" s="31"/>
      <c r="CR289" s="31"/>
      <c r="CS289" s="31"/>
      <c r="CT289" s="31"/>
      <c r="CU289" s="31"/>
      <c r="CV289" s="31"/>
    </row>
    <row r="290" spans="1:100" x14ac:dyDescent="0.3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2"/>
      <c r="AX290" s="32"/>
      <c r="AY290" s="32"/>
      <c r="AZ290" s="32"/>
      <c r="BA290" s="32"/>
      <c r="BB290" s="32"/>
      <c r="BC290" s="31"/>
      <c r="BD290" s="31"/>
      <c r="BE290" s="31"/>
      <c r="BF290" s="31"/>
      <c r="BG290" s="31"/>
      <c r="BH290" s="31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  <c r="BS290" s="31"/>
      <c r="BT290" s="31"/>
      <c r="BU290" s="31"/>
      <c r="BV290" s="31"/>
      <c r="BW290" s="31"/>
      <c r="BX290" s="31"/>
      <c r="BY290" s="31"/>
      <c r="BZ290" s="31"/>
      <c r="CA290" s="31"/>
      <c r="CB290" s="31"/>
      <c r="CC290" s="31"/>
      <c r="CD290" s="31"/>
      <c r="CE290" s="31"/>
      <c r="CF290" s="31"/>
      <c r="CG290" s="31"/>
      <c r="CH290" s="31"/>
      <c r="CI290" s="31"/>
      <c r="CJ290" s="31"/>
      <c r="CK290" s="31"/>
      <c r="CL290" s="31"/>
      <c r="CM290" s="31"/>
      <c r="CN290" s="31"/>
      <c r="CO290" s="31"/>
      <c r="CP290" s="31"/>
      <c r="CQ290" s="31"/>
      <c r="CR290" s="31"/>
      <c r="CS290" s="31"/>
      <c r="CT290" s="31"/>
      <c r="CU290" s="31"/>
      <c r="CV290" s="31"/>
    </row>
    <row r="291" spans="1:100" x14ac:dyDescent="0.3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2"/>
      <c r="AX291" s="32"/>
      <c r="AY291" s="32"/>
      <c r="AZ291" s="32"/>
      <c r="BA291" s="32"/>
      <c r="BB291" s="32"/>
      <c r="BC291" s="31"/>
      <c r="BD291" s="31"/>
      <c r="BE291" s="31"/>
      <c r="BF291" s="31"/>
      <c r="BG291" s="31"/>
      <c r="BH291" s="31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  <c r="BS291" s="31"/>
      <c r="BT291" s="31"/>
      <c r="BU291" s="31"/>
      <c r="BV291" s="31"/>
      <c r="BW291" s="31"/>
      <c r="BX291" s="31"/>
      <c r="BY291" s="31"/>
      <c r="BZ291" s="31"/>
      <c r="CA291" s="31"/>
      <c r="CB291" s="31"/>
      <c r="CC291" s="31"/>
      <c r="CD291" s="31"/>
      <c r="CE291" s="31"/>
      <c r="CF291" s="31"/>
      <c r="CG291" s="31"/>
      <c r="CH291" s="31"/>
      <c r="CI291" s="31"/>
      <c r="CJ291" s="31"/>
      <c r="CK291" s="31"/>
      <c r="CL291" s="31"/>
      <c r="CM291" s="31"/>
      <c r="CN291" s="31"/>
      <c r="CO291" s="31"/>
      <c r="CP291" s="31"/>
      <c r="CQ291" s="31"/>
      <c r="CR291" s="31"/>
      <c r="CS291" s="31"/>
      <c r="CT291" s="31"/>
      <c r="CU291" s="31"/>
      <c r="CV291" s="31"/>
    </row>
    <row r="292" spans="1:100" x14ac:dyDescent="0.3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2"/>
      <c r="AX292" s="32"/>
      <c r="AY292" s="32"/>
      <c r="AZ292" s="32"/>
      <c r="BA292" s="32"/>
      <c r="BB292" s="32"/>
      <c r="BC292" s="31"/>
      <c r="BD292" s="31"/>
      <c r="BE292" s="31"/>
      <c r="BF292" s="31"/>
      <c r="BG292" s="31"/>
      <c r="BH292" s="31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  <c r="BS292" s="31"/>
      <c r="BT292" s="31"/>
      <c r="BU292" s="31"/>
      <c r="BV292" s="31"/>
      <c r="BW292" s="31"/>
      <c r="BX292" s="31"/>
      <c r="BY292" s="31"/>
      <c r="BZ292" s="31"/>
      <c r="CA292" s="31"/>
      <c r="CB292" s="31"/>
      <c r="CC292" s="31"/>
      <c r="CD292" s="31"/>
      <c r="CE292" s="31"/>
      <c r="CF292" s="31"/>
      <c r="CG292" s="31"/>
      <c r="CH292" s="31"/>
      <c r="CI292" s="31"/>
      <c r="CJ292" s="31"/>
      <c r="CK292" s="31"/>
      <c r="CL292" s="31"/>
      <c r="CM292" s="31"/>
      <c r="CN292" s="31"/>
      <c r="CO292" s="31"/>
      <c r="CP292" s="31"/>
      <c r="CQ292" s="31"/>
      <c r="CR292" s="31"/>
      <c r="CS292" s="31"/>
      <c r="CT292" s="31"/>
      <c r="CU292" s="31"/>
      <c r="CV292" s="31"/>
    </row>
    <row r="293" spans="1:100" x14ac:dyDescent="0.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2"/>
      <c r="AX293" s="32"/>
      <c r="AY293" s="32"/>
      <c r="AZ293" s="32"/>
      <c r="BA293" s="32"/>
      <c r="BB293" s="32"/>
      <c r="BC293" s="31"/>
      <c r="BD293" s="31"/>
      <c r="BE293" s="31"/>
      <c r="BF293" s="31"/>
      <c r="BG293" s="31"/>
      <c r="BH293" s="31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  <c r="BS293" s="31"/>
      <c r="BT293" s="31"/>
      <c r="BU293" s="31"/>
      <c r="BV293" s="31"/>
      <c r="BW293" s="31"/>
      <c r="BX293" s="31"/>
      <c r="BY293" s="31"/>
      <c r="BZ293" s="31"/>
      <c r="CA293" s="31"/>
      <c r="CB293" s="31"/>
      <c r="CC293" s="31"/>
      <c r="CD293" s="31"/>
      <c r="CE293" s="31"/>
      <c r="CF293" s="31"/>
      <c r="CG293" s="31"/>
      <c r="CH293" s="31"/>
      <c r="CI293" s="31"/>
      <c r="CJ293" s="31"/>
      <c r="CK293" s="31"/>
      <c r="CL293" s="31"/>
      <c r="CM293" s="31"/>
      <c r="CN293" s="31"/>
      <c r="CO293" s="31"/>
      <c r="CP293" s="31"/>
      <c r="CQ293" s="31"/>
      <c r="CR293" s="31"/>
      <c r="CS293" s="31"/>
      <c r="CT293" s="31"/>
      <c r="CU293" s="31"/>
      <c r="CV293" s="31"/>
    </row>
    <row r="294" spans="1:100" x14ac:dyDescent="0.3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2"/>
      <c r="AX294" s="32"/>
      <c r="AY294" s="32"/>
      <c r="AZ294" s="32"/>
      <c r="BA294" s="32"/>
      <c r="BB294" s="32"/>
      <c r="BC294" s="31"/>
      <c r="BD294" s="31"/>
      <c r="BE294" s="31"/>
      <c r="BF294" s="31"/>
      <c r="BG294" s="31"/>
      <c r="BH294" s="31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  <c r="BS294" s="31"/>
      <c r="BT294" s="31"/>
      <c r="BU294" s="31"/>
      <c r="BV294" s="31"/>
      <c r="BW294" s="31"/>
      <c r="BX294" s="31"/>
      <c r="BY294" s="31"/>
      <c r="BZ294" s="31"/>
      <c r="CA294" s="31"/>
      <c r="CB294" s="31"/>
      <c r="CC294" s="31"/>
      <c r="CD294" s="31"/>
      <c r="CE294" s="31"/>
      <c r="CF294" s="31"/>
      <c r="CG294" s="31"/>
      <c r="CH294" s="31"/>
      <c r="CI294" s="31"/>
      <c r="CJ294" s="31"/>
      <c r="CK294" s="31"/>
      <c r="CL294" s="31"/>
      <c r="CM294" s="31"/>
      <c r="CN294" s="31"/>
      <c r="CO294" s="31"/>
      <c r="CP294" s="31"/>
      <c r="CQ294" s="31"/>
      <c r="CR294" s="31"/>
      <c r="CS294" s="31"/>
      <c r="CT294" s="31"/>
      <c r="CU294" s="31"/>
      <c r="CV294" s="31"/>
    </row>
    <row r="295" spans="1:100" x14ac:dyDescent="0.3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2"/>
      <c r="AX295" s="32"/>
      <c r="AY295" s="32"/>
      <c r="AZ295" s="32"/>
      <c r="BA295" s="32"/>
      <c r="BB295" s="32"/>
      <c r="BC295" s="31"/>
      <c r="BD295" s="31"/>
      <c r="BE295" s="31"/>
      <c r="BF295" s="31"/>
      <c r="BG295" s="31"/>
      <c r="BH295" s="31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  <c r="BS295" s="31"/>
      <c r="BT295" s="31"/>
      <c r="BU295" s="31"/>
      <c r="BV295" s="31"/>
      <c r="BW295" s="31"/>
      <c r="BX295" s="31"/>
      <c r="BY295" s="31"/>
      <c r="BZ295" s="31"/>
      <c r="CA295" s="31"/>
      <c r="CB295" s="31"/>
      <c r="CC295" s="31"/>
      <c r="CD295" s="31"/>
      <c r="CE295" s="31"/>
      <c r="CF295" s="31"/>
      <c r="CG295" s="31"/>
      <c r="CH295" s="31"/>
      <c r="CI295" s="31"/>
      <c r="CJ295" s="31"/>
      <c r="CK295" s="31"/>
      <c r="CL295" s="31"/>
      <c r="CM295" s="31"/>
      <c r="CN295" s="31"/>
      <c r="CO295" s="31"/>
      <c r="CP295" s="31"/>
      <c r="CQ295" s="31"/>
      <c r="CR295" s="31"/>
      <c r="CS295" s="31"/>
      <c r="CT295" s="31"/>
      <c r="CU295" s="31"/>
      <c r="CV295" s="31"/>
    </row>
    <row r="296" spans="1:100" x14ac:dyDescent="0.3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2"/>
      <c r="AX296" s="32"/>
      <c r="AY296" s="32"/>
      <c r="AZ296" s="32"/>
      <c r="BA296" s="32"/>
      <c r="BB296" s="32"/>
      <c r="BC296" s="31"/>
      <c r="BD296" s="31"/>
      <c r="BE296" s="31"/>
      <c r="BF296" s="31"/>
      <c r="BG296" s="31"/>
      <c r="BH296" s="31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  <c r="BS296" s="31"/>
      <c r="BT296" s="31"/>
      <c r="BU296" s="31"/>
      <c r="BV296" s="31"/>
      <c r="BW296" s="31"/>
      <c r="BX296" s="31"/>
      <c r="BY296" s="31"/>
      <c r="BZ296" s="31"/>
      <c r="CA296" s="31"/>
      <c r="CB296" s="31"/>
      <c r="CC296" s="31"/>
      <c r="CD296" s="31"/>
      <c r="CE296" s="31"/>
      <c r="CF296" s="31"/>
      <c r="CG296" s="31"/>
      <c r="CH296" s="31"/>
      <c r="CI296" s="31"/>
      <c r="CJ296" s="31"/>
      <c r="CK296" s="31"/>
      <c r="CL296" s="31"/>
      <c r="CM296" s="31"/>
      <c r="CN296" s="31"/>
      <c r="CO296" s="31"/>
      <c r="CP296" s="31"/>
      <c r="CQ296" s="31"/>
      <c r="CR296" s="31"/>
      <c r="CS296" s="31"/>
      <c r="CT296" s="31"/>
      <c r="CU296" s="31"/>
      <c r="CV296" s="31"/>
    </row>
    <row r="297" spans="1:100" x14ac:dyDescent="0.3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2"/>
      <c r="AX297" s="32"/>
      <c r="AY297" s="32"/>
      <c r="AZ297" s="32"/>
      <c r="BA297" s="32"/>
      <c r="BB297" s="32"/>
      <c r="BC297" s="31"/>
      <c r="BD297" s="31"/>
      <c r="BE297" s="31"/>
      <c r="BF297" s="31"/>
      <c r="BG297" s="31"/>
      <c r="BH297" s="31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  <c r="BS297" s="31"/>
      <c r="BT297" s="31"/>
      <c r="BU297" s="31"/>
      <c r="BV297" s="31"/>
      <c r="BW297" s="31"/>
      <c r="BX297" s="31"/>
      <c r="BY297" s="31"/>
      <c r="BZ297" s="31"/>
      <c r="CA297" s="31"/>
      <c r="CB297" s="31"/>
      <c r="CC297" s="31"/>
      <c r="CD297" s="31"/>
      <c r="CE297" s="31"/>
      <c r="CF297" s="31"/>
      <c r="CG297" s="31"/>
      <c r="CH297" s="31"/>
      <c r="CI297" s="31"/>
      <c r="CJ297" s="31"/>
      <c r="CK297" s="31"/>
      <c r="CL297" s="31"/>
      <c r="CM297" s="31"/>
      <c r="CN297" s="31"/>
      <c r="CO297" s="31"/>
      <c r="CP297" s="31"/>
      <c r="CQ297" s="31"/>
      <c r="CR297" s="31"/>
      <c r="CS297" s="31"/>
      <c r="CT297" s="31"/>
      <c r="CU297" s="31"/>
      <c r="CV297" s="31"/>
    </row>
    <row r="298" spans="1:100" x14ac:dyDescent="0.3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2"/>
      <c r="AX298" s="32"/>
      <c r="AY298" s="32"/>
      <c r="AZ298" s="32"/>
      <c r="BA298" s="32"/>
      <c r="BB298" s="32"/>
      <c r="BC298" s="31"/>
      <c r="BD298" s="31"/>
      <c r="BE298" s="31"/>
      <c r="BF298" s="31"/>
      <c r="BG298" s="31"/>
      <c r="BH298" s="31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  <c r="BS298" s="31"/>
      <c r="BT298" s="31"/>
      <c r="BU298" s="31"/>
      <c r="BV298" s="31"/>
      <c r="BW298" s="31"/>
      <c r="BX298" s="31"/>
      <c r="BY298" s="31"/>
      <c r="BZ298" s="31"/>
      <c r="CA298" s="31"/>
      <c r="CB298" s="31"/>
      <c r="CC298" s="31"/>
      <c r="CD298" s="31"/>
      <c r="CE298" s="31"/>
      <c r="CF298" s="31"/>
      <c r="CG298" s="31"/>
      <c r="CH298" s="31"/>
      <c r="CI298" s="31"/>
      <c r="CJ298" s="31"/>
      <c r="CK298" s="31"/>
      <c r="CL298" s="31"/>
      <c r="CM298" s="31"/>
      <c r="CN298" s="31"/>
      <c r="CO298" s="31"/>
      <c r="CP298" s="31"/>
      <c r="CQ298" s="31"/>
      <c r="CR298" s="31"/>
      <c r="CS298" s="31"/>
      <c r="CT298" s="31"/>
      <c r="CU298" s="31"/>
      <c r="CV298" s="31"/>
    </row>
    <row r="299" spans="1:100" x14ac:dyDescent="0.3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2"/>
      <c r="AX299" s="32"/>
      <c r="AY299" s="32"/>
      <c r="AZ299" s="32"/>
      <c r="BA299" s="32"/>
      <c r="BB299" s="32"/>
      <c r="BC299" s="31"/>
      <c r="BD299" s="31"/>
      <c r="BE299" s="31"/>
      <c r="BF299" s="31"/>
      <c r="BG299" s="31"/>
      <c r="BH299" s="31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  <c r="BS299" s="31"/>
      <c r="BT299" s="31"/>
      <c r="BU299" s="31"/>
      <c r="BV299" s="31"/>
      <c r="BW299" s="31"/>
      <c r="BX299" s="31"/>
      <c r="BY299" s="31"/>
      <c r="BZ299" s="31"/>
      <c r="CA299" s="31"/>
      <c r="CB299" s="31"/>
      <c r="CC299" s="31"/>
      <c r="CD299" s="31"/>
      <c r="CE299" s="31"/>
      <c r="CF299" s="31"/>
      <c r="CG299" s="31"/>
      <c r="CH299" s="31"/>
      <c r="CI299" s="31"/>
      <c r="CJ299" s="31"/>
      <c r="CK299" s="31"/>
      <c r="CL299" s="31"/>
      <c r="CM299" s="31"/>
      <c r="CN299" s="31"/>
      <c r="CO299" s="31"/>
      <c r="CP299" s="31"/>
      <c r="CQ299" s="31"/>
      <c r="CR299" s="31"/>
      <c r="CS299" s="31"/>
      <c r="CT299" s="31"/>
      <c r="CU299" s="31"/>
      <c r="CV299" s="31"/>
    </row>
    <row r="300" spans="1:100" x14ac:dyDescent="0.3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2"/>
      <c r="AX300" s="32"/>
      <c r="AY300" s="32"/>
      <c r="AZ300" s="32"/>
      <c r="BA300" s="32"/>
      <c r="BB300" s="32"/>
      <c r="BC300" s="31"/>
      <c r="BD300" s="31"/>
      <c r="BE300" s="31"/>
      <c r="BF300" s="31"/>
      <c r="BG300" s="31"/>
      <c r="BH300" s="31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  <c r="BS300" s="31"/>
      <c r="BT300" s="31"/>
      <c r="BU300" s="31"/>
      <c r="BV300" s="31"/>
      <c r="BW300" s="31"/>
      <c r="BX300" s="31"/>
      <c r="BY300" s="31"/>
      <c r="BZ300" s="31"/>
      <c r="CA300" s="31"/>
      <c r="CB300" s="31"/>
      <c r="CC300" s="31"/>
      <c r="CD300" s="31"/>
      <c r="CE300" s="31"/>
      <c r="CF300" s="31"/>
      <c r="CG300" s="31"/>
      <c r="CH300" s="31"/>
      <c r="CI300" s="31"/>
      <c r="CJ300" s="31"/>
      <c r="CK300" s="31"/>
      <c r="CL300" s="31"/>
      <c r="CM300" s="31"/>
      <c r="CN300" s="31"/>
      <c r="CO300" s="31"/>
      <c r="CP300" s="31"/>
      <c r="CQ300" s="31"/>
      <c r="CR300" s="31"/>
      <c r="CS300" s="31"/>
      <c r="CT300" s="31"/>
      <c r="CU300" s="31"/>
      <c r="CV300" s="31"/>
    </row>
    <row r="301" spans="1:100" x14ac:dyDescent="0.3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2"/>
      <c r="AX301" s="32"/>
      <c r="AY301" s="32"/>
      <c r="AZ301" s="32"/>
      <c r="BA301" s="32"/>
      <c r="BB301" s="32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  <c r="BS301" s="31"/>
      <c r="BT301" s="31"/>
      <c r="BU301" s="31"/>
      <c r="BV301" s="31"/>
      <c r="BW301" s="31"/>
      <c r="BX301" s="31"/>
      <c r="BY301" s="31"/>
      <c r="BZ301" s="31"/>
      <c r="CA301" s="31"/>
      <c r="CB301" s="31"/>
      <c r="CC301" s="31"/>
      <c r="CD301" s="31"/>
      <c r="CE301" s="31"/>
      <c r="CF301" s="31"/>
      <c r="CG301" s="31"/>
      <c r="CH301" s="31"/>
      <c r="CI301" s="31"/>
      <c r="CJ301" s="31"/>
      <c r="CK301" s="31"/>
      <c r="CL301" s="31"/>
      <c r="CM301" s="31"/>
      <c r="CN301" s="31"/>
      <c r="CO301" s="31"/>
      <c r="CP301" s="31"/>
      <c r="CQ301" s="31"/>
      <c r="CR301" s="31"/>
      <c r="CS301" s="31"/>
      <c r="CT301" s="31"/>
      <c r="CU301" s="31"/>
      <c r="CV301" s="31"/>
    </row>
    <row r="302" spans="1:100" x14ac:dyDescent="0.3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2"/>
      <c r="AX302" s="32"/>
      <c r="AY302" s="32"/>
      <c r="AZ302" s="32"/>
      <c r="BA302" s="32"/>
      <c r="BB302" s="32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  <c r="BS302" s="31"/>
      <c r="BT302" s="31"/>
      <c r="BU302" s="31"/>
      <c r="BV302" s="31"/>
      <c r="BW302" s="31"/>
      <c r="BX302" s="31"/>
      <c r="BY302" s="31"/>
      <c r="BZ302" s="31"/>
      <c r="CA302" s="31"/>
      <c r="CB302" s="31"/>
      <c r="CC302" s="31"/>
      <c r="CD302" s="31"/>
      <c r="CE302" s="31"/>
      <c r="CF302" s="31"/>
      <c r="CG302" s="31"/>
      <c r="CH302" s="31"/>
      <c r="CI302" s="31"/>
      <c r="CJ302" s="31"/>
      <c r="CK302" s="31"/>
      <c r="CL302" s="31"/>
      <c r="CM302" s="31"/>
      <c r="CN302" s="31"/>
      <c r="CO302" s="31"/>
      <c r="CP302" s="31"/>
      <c r="CQ302" s="31"/>
      <c r="CR302" s="31"/>
      <c r="CS302" s="31"/>
      <c r="CT302" s="31"/>
      <c r="CU302" s="31"/>
      <c r="CV302" s="31"/>
    </row>
    <row r="303" spans="1:100" x14ac:dyDescent="0.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2"/>
      <c r="AX303" s="32"/>
      <c r="AY303" s="32"/>
      <c r="AZ303" s="32"/>
      <c r="BA303" s="32"/>
      <c r="BB303" s="32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  <c r="BS303" s="31"/>
      <c r="BT303" s="31"/>
      <c r="BU303" s="31"/>
      <c r="BV303" s="31"/>
      <c r="BW303" s="31"/>
      <c r="BX303" s="31"/>
      <c r="BY303" s="31"/>
      <c r="BZ303" s="31"/>
      <c r="CA303" s="31"/>
      <c r="CB303" s="31"/>
      <c r="CC303" s="31"/>
      <c r="CD303" s="31"/>
      <c r="CE303" s="31"/>
      <c r="CF303" s="31"/>
      <c r="CG303" s="31"/>
      <c r="CH303" s="31"/>
      <c r="CI303" s="31"/>
      <c r="CJ303" s="31"/>
      <c r="CK303" s="31"/>
      <c r="CL303" s="31"/>
      <c r="CM303" s="31"/>
      <c r="CN303" s="31"/>
      <c r="CO303" s="31"/>
      <c r="CP303" s="31"/>
      <c r="CQ303" s="31"/>
      <c r="CR303" s="31"/>
      <c r="CS303" s="31"/>
      <c r="CT303" s="31"/>
      <c r="CU303" s="31"/>
      <c r="CV303" s="31"/>
    </row>
    <row r="304" spans="1:100" x14ac:dyDescent="0.3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2"/>
      <c r="AX304" s="32"/>
      <c r="AY304" s="32"/>
      <c r="AZ304" s="32"/>
      <c r="BA304" s="32"/>
      <c r="BB304" s="32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  <c r="BS304" s="31"/>
      <c r="BT304" s="31"/>
      <c r="BU304" s="31"/>
      <c r="BV304" s="31"/>
      <c r="BW304" s="31"/>
      <c r="BX304" s="31"/>
      <c r="BY304" s="31"/>
      <c r="BZ304" s="31"/>
      <c r="CA304" s="31"/>
      <c r="CB304" s="31"/>
      <c r="CC304" s="31"/>
      <c r="CD304" s="31"/>
      <c r="CE304" s="31"/>
      <c r="CF304" s="31"/>
      <c r="CG304" s="31"/>
      <c r="CH304" s="31"/>
      <c r="CI304" s="31"/>
      <c r="CJ304" s="31"/>
      <c r="CK304" s="31"/>
      <c r="CL304" s="31"/>
      <c r="CM304" s="31"/>
      <c r="CN304" s="31"/>
      <c r="CO304" s="31"/>
      <c r="CP304" s="31"/>
      <c r="CQ304" s="31"/>
      <c r="CR304" s="31"/>
      <c r="CS304" s="31"/>
      <c r="CT304" s="31"/>
      <c r="CU304" s="31"/>
      <c r="CV304" s="31"/>
    </row>
    <row r="305" spans="1:100" x14ac:dyDescent="0.3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2"/>
      <c r="AX305" s="32"/>
      <c r="AY305" s="32"/>
      <c r="AZ305" s="32"/>
      <c r="BA305" s="32"/>
      <c r="BB305" s="32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  <c r="BS305" s="31"/>
      <c r="BT305" s="31"/>
      <c r="BU305" s="31"/>
      <c r="BV305" s="31"/>
      <c r="BW305" s="31"/>
      <c r="BX305" s="31"/>
      <c r="BY305" s="31"/>
      <c r="BZ305" s="31"/>
      <c r="CA305" s="31"/>
      <c r="CB305" s="31"/>
      <c r="CC305" s="31"/>
      <c r="CD305" s="31"/>
      <c r="CE305" s="31"/>
      <c r="CF305" s="31"/>
      <c r="CG305" s="31"/>
      <c r="CH305" s="31"/>
      <c r="CI305" s="31"/>
      <c r="CJ305" s="31"/>
      <c r="CK305" s="31"/>
      <c r="CL305" s="31"/>
      <c r="CM305" s="31"/>
      <c r="CN305" s="31"/>
      <c r="CO305" s="31"/>
      <c r="CP305" s="31"/>
      <c r="CQ305" s="31"/>
      <c r="CR305" s="31"/>
      <c r="CS305" s="31"/>
      <c r="CT305" s="31"/>
      <c r="CU305" s="31"/>
      <c r="CV305" s="31"/>
    </row>
    <row r="306" spans="1:100" x14ac:dyDescent="0.3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2"/>
      <c r="AX306" s="32"/>
      <c r="AY306" s="32"/>
      <c r="AZ306" s="32"/>
      <c r="BA306" s="32"/>
      <c r="BB306" s="32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  <c r="BS306" s="31"/>
      <c r="BT306" s="31"/>
      <c r="BU306" s="31"/>
      <c r="BV306" s="31"/>
      <c r="BW306" s="31"/>
      <c r="BX306" s="31"/>
      <c r="BY306" s="31"/>
      <c r="BZ306" s="31"/>
      <c r="CA306" s="31"/>
      <c r="CB306" s="31"/>
      <c r="CC306" s="31"/>
      <c r="CD306" s="31"/>
      <c r="CE306" s="31"/>
      <c r="CF306" s="31"/>
      <c r="CG306" s="31"/>
      <c r="CH306" s="31"/>
      <c r="CI306" s="31"/>
      <c r="CJ306" s="31"/>
      <c r="CK306" s="31"/>
      <c r="CL306" s="31"/>
      <c r="CM306" s="31"/>
      <c r="CN306" s="31"/>
      <c r="CO306" s="31"/>
      <c r="CP306" s="31"/>
      <c r="CQ306" s="31"/>
      <c r="CR306" s="31"/>
      <c r="CS306" s="31"/>
      <c r="CT306" s="31"/>
      <c r="CU306" s="31"/>
      <c r="CV306" s="31"/>
    </row>
    <row r="307" spans="1:100" x14ac:dyDescent="0.3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2"/>
      <c r="AX307" s="32"/>
      <c r="AY307" s="32"/>
      <c r="AZ307" s="32"/>
      <c r="BA307" s="32"/>
      <c r="BB307" s="32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  <c r="BS307" s="31"/>
      <c r="BT307" s="31"/>
      <c r="BU307" s="31"/>
      <c r="BV307" s="31"/>
      <c r="BW307" s="31"/>
      <c r="BX307" s="31"/>
      <c r="BY307" s="31"/>
      <c r="BZ307" s="31"/>
      <c r="CA307" s="31"/>
      <c r="CB307" s="31"/>
      <c r="CC307" s="31"/>
      <c r="CD307" s="31"/>
      <c r="CE307" s="31"/>
      <c r="CF307" s="31"/>
      <c r="CG307" s="31"/>
      <c r="CH307" s="31"/>
      <c r="CI307" s="31"/>
      <c r="CJ307" s="31"/>
      <c r="CK307" s="31"/>
      <c r="CL307" s="31"/>
      <c r="CM307" s="31"/>
      <c r="CN307" s="31"/>
      <c r="CO307" s="31"/>
      <c r="CP307" s="31"/>
      <c r="CQ307" s="31"/>
      <c r="CR307" s="31"/>
      <c r="CS307" s="31"/>
      <c r="CT307" s="31"/>
      <c r="CU307" s="31"/>
      <c r="CV307" s="31"/>
    </row>
    <row r="308" spans="1:100" x14ac:dyDescent="0.3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2"/>
      <c r="AX308" s="32"/>
      <c r="AY308" s="32"/>
      <c r="AZ308" s="32"/>
      <c r="BA308" s="32"/>
      <c r="BB308" s="32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  <c r="BS308" s="31"/>
      <c r="BT308" s="31"/>
      <c r="BU308" s="31"/>
      <c r="BV308" s="31"/>
      <c r="BW308" s="31"/>
      <c r="BX308" s="31"/>
      <c r="BY308" s="31"/>
      <c r="BZ308" s="31"/>
      <c r="CA308" s="31"/>
      <c r="CB308" s="31"/>
      <c r="CC308" s="31"/>
      <c r="CD308" s="31"/>
      <c r="CE308" s="31"/>
      <c r="CF308" s="31"/>
      <c r="CG308" s="31"/>
      <c r="CH308" s="31"/>
      <c r="CI308" s="31"/>
      <c r="CJ308" s="31"/>
      <c r="CK308" s="31"/>
      <c r="CL308" s="31"/>
      <c r="CM308" s="31"/>
      <c r="CN308" s="31"/>
      <c r="CO308" s="31"/>
      <c r="CP308" s="31"/>
      <c r="CQ308" s="31"/>
      <c r="CR308" s="31"/>
      <c r="CS308" s="31"/>
      <c r="CT308" s="31"/>
      <c r="CU308" s="31"/>
      <c r="CV308" s="31"/>
    </row>
    <row r="309" spans="1:100" x14ac:dyDescent="0.3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2"/>
      <c r="AX309" s="32"/>
      <c r="AY309" s="32"/>
      <c r="AZ309" s="32"/>
      <c r="BA309" s="32"/>
      <c r="BB309" s="32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  <c r="BS309" s="31"/>
      <c r="BT309" s="31"/>
      <c r="BU309" s="31"/>
      <c r="BV309" s="31"/>
      <c r="BW309" s="31"/>
      <c r="BX309" s="31"/>
      <c r="BY309" s="31"/>
      <c r="BZ309" s="31"/>
      <c r="CA309" s="31"/>
      <c r="CB309" s="31"/>
      <c r="CC309" s="31"/>
      <c r="CD309" s="31"/>
      <c r="CE309" s="31"/>
      <c r="CF309" s="31"/>
      <c r="CG309" s="31"/>
      <c r="CH309" s="31"/>
      <c r="CI309" s="31"/>
      <c r="CJ309" s="31"/>
      <c r="CK309" s="31"/>
      <c r="CL309" s="31"/>
      <c r="CM309" s="31"/>
      <c r="CN309" s="31"/>
      <c r="CO309" s="31"/>
      <c r="CP309" s="31"/>
      <c r="CQ309" s="31"/>
      <c r="CR309" s="31"/>
      <c r="CS309" s="31"/>
      <c r="CT309" s="31"/>
      <c r="CU309" s="31"/>
      <c r="CV309" s="31"/>
    </row>
    <row r="310" spans="1:100" x14ac:dyDescent="0.3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2"/>
      <c r="AX310" s="32"/>
      <c r="AY310" s="32"/>
      <c r="AZ310" s="32"/>
      <c r="BA310" s="32"/>
      <c r="BB310" s="32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  <c r="BS310" s="31"/>
      <c r="BT310" s="31"/>
      <c r="BU310" s="31"/>
      <c r="BV310" s="31"/>
      <c r="BW310" s="31"/>
      <c r="BX310" s="31"/>
      <c r="BY310" s="31"/>
      <c r="BZ310" s="31"/>
      <c r="CA310" s="31"/>
      <c r="CB310" s="31"/>
      <c r="CC310" s="31"/>
      <c r="CD310" s="31"/>
      <c r="CE310" s="31"/>
      <c r="CF310" s="31"/>
      <c r="CG310" s="31"/>
      <c r="CH310" s="31"/>
      <c r="CI310" s="31"/>
      <c r="CJ310" s="31"/>
      <c r="CK310" s="31"/>
      <c r="CL310" s="31"/>
      <c r="CM310" s="31"/>
      <c r="CN310" s="31"/>
      <c r="CO310" s="31"/>
      <c r="CP310" s="31"/>
      <c r="CQ310" s="31"/>
      <c r="CR310" s="31"/>
      <c r="CS310" s="31"/>
      <c r="CT310" s="31"/>
      <c r="CU310" s="31"/>
      <c r="CV310" s="31"/>
    </row>
    <row r="311" spans="1:100" x14ac:dyDescent="0.3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2"/>
      <c r="AX311" s="32"/>
      <c r="AY311" s="32"/>
      <c r="AZ311" s="32"/>
      <c r="BA311" s="32"/>
      <c r="BB311" s="32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  <c r="BS311" s="31"/>
      <c r="BT311" s="31"/>
      <c r="BU311" s="31"/>
      <c r="BV311" s="31"/>
      <c r="BW311" s="31"/>
      <c r="BX311" s="31"/>
      <c r="BY311" s="31"/>
      <c r="BZ311" s="31"/>
      <c r="CA311" s="31"/>
      <c r="CB311" s="31"/>
      <c r="CC311" s="31"/>
      <c r="CD311" s="31"/>
      <c r="CE311" s="31"/>
      <c r="CF311" s="31"/>
      <c r="CG311" s="31"/>
      <c r="CH311" s="31"/>
      <c r="CI311" s="31"/>
      <c r="CJ311" s="31"/>
      <c r="CK311" s="31"/>
      <c r="CL311" s="31"/>
      <c r="CM311" s="31"/>
      <c r="CN311" s="31"/>
      <c r="CO311" s="31"/>
      <c r="CP311" s="31"/>
      <c r="CQ311" s="31"/>
      <c r="CR311" s="31"/>
      <c r="CS311" s="31"/>
      <c r="CT311" s="31"/>
      <c r="CU311" s="31"/>
      <c r="CV311" s="31"/>
    </row>
    <row r="312" spans="1:100" x14ac:dyDescent="0.3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2"/>
      <c r="AX312" s="32"/>
      <c r="AY312" s="32"/>
      <c r="AZ312" s="32"/>
      <c r="BA312" s="32"/>
      <c r="BB312" s="32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  <c r="BS312" s="31"/>
      <c r="BT312" s="31"/>
      <c r="BU312" s="31"/>
      <c r="BV312" s="31"/>
      <c r="BW312" s="31"/>
      <c r="BX312" s="31"/>
      <c r="BY312" s="31"/>
      <c r="BZ312" s="31"/>
      <c r="CA312" s="31"/>
      <c r="CB312" s="31"/>
      <c r="CC312" s="31"/>
      <c r="CD312" s="31"/>
      <c r="CE312" s="31"/>
      <c r="CF312" s="31"/>
      <c r="CG312" s="31"/>
      <c r="CH312" s="31"/>
      <c r="CI312" s="31"/>
      <c r="CJ312" s="31"/>
      <c r="CK312" s="31"/>
      <c r="CL312" s="31"/>
      <c r="CM312" s="31"/>
      <c r="CN312" s="31"/>
      <c r="CO312" s="31"/>
      <c r="CP312" s="31"/>
      <c r="CQ312" s="31"/>
      <c r="CR312" s="31"/>
      <c r="CS312" s="31"/>
      <c r="CT312" s="31"/>
      <c r="CU312" s="31"/>
      <c r="CV312" s="31"/>
    </row>
    <row r="313" spans="1:100" x14ac:dyDescent="0.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2"/>
      <c r="AX313" s="32"/>
      <c r="AY313" s="32"/>
      <c r="AZ313" s="32"/>
      <c r="BA313" s="32"/>
      <c r="BB313" s="32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  <c r="BS313" s="31"/>
      <c r="BT313" s="31"/>
      <c r="BU313" s="31"/>
      <c r="BV313" s="31"/>
      <c r="BW313" s="31"/>
      <c r="BX313" s="31"/>
      <c r="BY313" s="31"/>
      <c r="BZ313" s="31"/>
      <c r="CA313" s="31"/>
      <c r="CB313" s="31"/>
      <c r="CC313" s="31"/>
      <c r="CD313" s="31"/>
      <c r="CE313" s="31"/>
      <c r="CF313" s="31"/>
      <c r="CG313" s="31"/>
      <c r="CH313" s="31"/>
      <c r="CI313" s="31"/>
      <c r="CJ313" s="31"/>
      <c r="CK313" s="31"/>
      <c r="CL313" s="31"/>
      <c r="CM313" s="31"/>
      <c r="CN313" s="31"/>
      <c r="CO313" s="31"/>
      <c r="CP313" s="31"/>
      <c r="CQ313" s="31"/>
      <c r="CR313" s="31"/>
      <c r="CS313" s="31"/>
      <c r="CT313" s="31"/>
      <c r="CU313" s="31"/>
      <c r="CV313" s="31"/>
    </row>
    <row r="314" spans="1:100" x14ac:dyDescent="0.3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2"/>
      <c r="AX314" s="32"/>
      <c r="AY314" s="32"/>
      <c r="AZ314" s="32"/>
      <c r="BA314" s="32"/>
      <c r="BB314" s="32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  <c r="BS314" s="31"/>
      <c r="BT314" s="31"/>
      <c r="BU314" s="31"/>
      <c r="BV314" s="31"/>
      <c r="BW314" s="31"/>
      <c r="BX314" s="31"/>
      <c r="BY314" s="31"/>
      <c r="BZ314" s="31"/>
      <c r="CA314" s="31"/>
      <c r="CB314" s="31"/>
      <c r="CC314" s="31"/>
      <c r="CD314" s="31"/>
      <c r="CE314" s="31"/>
      <c r="CF314" s="31"/>
      <c r="CG314" s="31"/>
      <c r="CH314" s="31"/>
      <c r="CI314" s="31"/>
      <c r="CJ314" s="31"/>
      <c r="CK314" s="31"/>
      <c r="CL314" s="31"/>
      <c r="CM314" s="31"/>
      <c r="CN314" s="31"/>
      <c r="CO314" s="31"/>
      <c r="CP314" s="31"/>
      <c r="CQ314" s="31"/>
      <c r="CR314" s="31"/>
      <c r="CS314" s="31"/>
      <c r="CT314" s="31"/>
      <c r="CU314" s="31"/>
      <c r="CV314" s="31"/>
    </row>
    <row r="315" spans="1:100" x14ac:dyDescent="0.3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2"/>
      <c r="AX315" s="32"/>
      <c r="AY315" s="32"/>
      <c r="AZ315" s="32"/>
      <c r="BA315" s="32"/>
      <c r="BB315" s="32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  <c r="BS315" s="31"/>
      <c r="BT315" s="31"/>
      <c r="BU315" s="31"/>
      <c r="BV315" s="31"/>
      <c r="BW315" s="31"/>
      <c r="BX315" s="31"/>
      <c r="BY315" s="31"/>
      <c r="BZ315" s="31"/>
      <c r="CA315" s="31"/>
      <c r="CB315" s="31"/>
      <c r="CC315" s="31"/>
      <c r="CD315" s="31"/>
      <c r="CE315" s="31"/>
      <c r="CF315" s="31"/>
      <c r="CG315" s="31"/>
      <c r="CH315" s="31"/>
      <c r="CI315" s="31"/>
      <c r="CJ315" s="31"/>
      <c r="CK315" s="31"/>
      <c r="CL315" s="31"/>
      <c r="CM315" s="31"/>
      <c r="CN315" s="31"/>
      <c r="CO315" s="31"/>
      <c r="CP315" s="31"/>
      <c r="CQ315" s="31"/>
      <c r="CR315" s="31"/>
      <c r="CS315" s="31"/>
      <c r="CT315" s="31"/>
      <c r="CU315" s="31"/>
      <c r="CV315" s="31"/>
    </row>
    <row r="316" spans="1:100" x14ac:dyDescent="0.3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2"/>
      <c r="AX316" s="32"/>
      <c r="AY316" s="32"/>
      <c r="AZ316" s="32"/>
      <c r="BA316" s="32"/>
      <c r="BB316" s="32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  <c r="BS316" s="31"/>
      <c r="BT316" s="31"/>
      <c r="BU316" s="31"/>
      <c r="BV316" s="31"/>
      <c r="BW316" s="31"/>
      <c r="BX316" s="31"/>
      <c r="BY316" s="31"/>
      <c r="BZ316" s="31"/>
      <c r="CA316" s="31"/>
      <c r="CB316" s="31"/>
      <c r="CC316" s="31"/>
      <c r="CD316" s="31"/>
      <c r="CE316" s="31"/>
      <c r="CF316" s="31"/>
      <c r="CG316" s="31"/>
      <c r="CH316" s="31"/>
      <c r="CI316" s="31"/>
      <c r="CJ316" s="31"/>
      <c r="CK316" s="31"/>
      <c r="CL316" s="31"/>
      <c r="CM316" s="31"/>
      <c r="CN316" s="31"/>
      <c r="CO316" s="31"/>
      <c r="CP316" s="31"/>
      <c r="CQ316" s="31"/>
      <c r="CR316" s="31"/>
      <c r="CS316" s="31"/>
      <c r="CT316" s="31"/>
      <c r="CU316" s="31"/>
      <c r="CV316" s="31"/>
    </row>
    <row r="317" spans="1:100" x14ac:dyDescent="0.3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2"/>
      <c r="AX317" s="32"/>
      <c r="AY317" s="32"/>
      <c r="AZ317" s="32"/>
      <c r="BA317" s="32"/>
      <c r="BB317" s="32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  <c r="BS317" s="31"/>
      <c r="BT317" s="31"/>
      <c r="BU317" s="31"/>
      <c r="BV317" s="31"/>
      <c r="BW317" s="31"/>
      <c r="BX317" s="31"/>
      <c r="BY317" s="31"/>
      <c r="BZ317" s="31"/>
      <c r="CA317" s="31"/>
      <c r="CB317" s="31"/>
      <c r="CC317" s="31"/>
      <c r="CD317" s="31"/>
      <c r="CE317" s="31"/>
      <c r="CF317" s="31"/>
      <c r="CG317" s="31"/>
      <c r="CH317" s="31"/>
      <c r="CI317" s="31"/>
      <c r="CJ317" s="31"/>
      <c r="CK317" s="31"/>
      <c r="CL317" s="31"/>
      <c r="CM317" s="31"/>
      <c r="CN317" s="31"/>
      <c r="CO317" s="31"/>
      <c r="CP317" s="31"/>
      <c r="CQ317" s="31"/>
      <c r="CR317" s="31"/>
      <c r="CS317" s="31"/>
      <c r="CT317" s="31"/>
      <c r="CU317" s="31"/>
      <c r="CV317" s="31"/>
    </row>
    <row r="318" spans="1:100" x14ac:dyDescent="0.3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2"/>
      <c r="AX318" s="32"/>
      <c r="AY318" s="32"/>
      <c r="AZ318" s="32"/>
      <c r="BA318" s="32"/>
      <c r="BB318" s="32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  <c r="BS318" s="31"/>
      <c r="BT318" s="31"/>
      <c r="BU318" s="31"/>
      <c r="BV318" s="31"/>
      <c r="BW318" s="31"/>
      <c r="BX318" s="31"/>
      <c r="BY318" s="31"/>
      <c r="BZ318" s="31"/>
      <c r="CA318" s="31"/>
      <c r="CB318" s="31"/>
      <c r="CC318" s="31"/>
      <c r="CD318" s="31"/>
      <c r="CE318" s="31"/>
      <c r="CF318" s="31"/>
      <c r="CG318" s="31"/>
      <c r="CH318" s="31"/>
      <c r="CI318" s="31"/>
      <c r="CJ318" s="31"/>
      <c r="CK318" s="31"/>
      <c r="CL318" s="31"/>
      <c r="CM318" s="31"/>
      <c r="CN318" s="31"/>
      <c r="CO318" s="31"/>
      <c r="CP318" s="31"/>
      <c r="CQ318" s="31"/>
      <c r="CR318" s="31"/>
      <c r="CS318" s="31"/>
      <c r="CT318" s="31"/>
      <c r="CU318" s="31"/>
      <c r="CV318" s="31"/>
    </row>
    <row r="319" spans="1:100" x14ac:dyDescent="0.3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2"/>
      <c r="AX319" s="32"/>
      <c r="AY319" s="32"/>
      <c r="AZ319" s="32"/>
      <c r="BA319" s="32"/>
      <c r="BB319" s="32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  <c r="BS319" s="31"/>
      <c r="BT319" s="31"/>
      <c r="BU319" s="31"/>
      <c r="BV319" s="31"/>
      <c r="BW319" s="31"/>
      <c r="BX319" s="31"/>
      <c r="BY319" s="31"/>
      <c r="BZ319" s="31"/>
      <c r="CA319" s="31"/>
      <c r="CB319" s="31"/>
      <c r="CC319" s="31"/>
      <c r="CD319" s="31"/>
      <c r="CE319" s="31"/>
      <c r="CF319" s="31"/>
      <c r="CG319" s="31"/>
      <c r="CH319" s="31"/>
      <c r="CI319" s="31"/>
      <c r="CJ319" s="31"/>
      <c r="CK319" s="31"/>
      <c r="CL319" s="31"/>
      <c r="CM319" s="31"/>
      <c r="CN319" s="31"/>
      <c r="CO319" s="31"/>
      <c r="CP319" s="31"/>
      <c r="CQ319" s="31"/>
      <c r="CR319" s="31"/>
      <c r="CS319" s="31"/>
      <c r="CT319" s="31"/>
      <c r="CU319" s="31"/>
      <c r="CV319" s="31"/>
    </row>
    <row r="320" spans="1:100" x14ac:dyDescent="0.3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2"/>
      <c r="AX320" s="32"/>
      <c r="AY320" s="32"/>
      <c r="AZ320" s="32"/>
      <c r="BA320" s="32"/>
      <c r="BB320" s="32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  <c r="BS320" s="31"/>
      <c r="BT320" s="31"/>
      <c r="BU320" s="31"/>
      <c r="BV320" s="31"/>
      <c r="BW320" s="31"/>
      <c r="BX320" s="31"/>
      <c r="BY320" s="31"/>
      <c r="BZ320" s="31"/>
      <c r="CA320" s="31"/>
      <c r="CB320" s="31"/>
      <c r="CC320" s="31"/>
      <c r="CD320" s="31"/>
      <c r="CE320" s="31"/>
      <c r="CF320" s="31"/>
      <c r="CG320" s="31"/>
      <c r="CH320" s="31"/>
      <c r="CI320" s="31"/>
      <c r="CJ320" s="31"/>
      <c r="CK320" s="31"/>
      <c r="CL320" s="31"/>
      <c r="CM320" s="31"/>
      <c r="CN320" s="31"/>
      <c r="CO320" s="31"/>
      <c r="CP320" s="31"/>
      <c r="CQ320" s="31"/>
      <c r="CR320" s="31"/>
      <c r="CS320" s="31"/>
      <c r="CT320" s="31"/>
      <c r="CU320" s="31"/>
      <c r="CV320" s="31"/>
    </row>
    <row r="321" spans="1:100" x14ac:dyDescent="0.3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2"/>
      <c r="AX321" s="32"/>
      <c r="AY321" s="32"/>
      <c r="AZ321" s="32"/>
      <c r="BA321" s="32"/>
      <c r="BB321" s="32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  <c r="BS321" s="31"/>
      <c r="BT321" s="31"/>
      <c r="BU321" s="31"/>
      <c r="BV321" s="31"/>
      <c r="BW321" s="31"/>
      <c r="BX321" s="31"/>
      <c r="BY321" s="31"/>
      <c r="BZ321" s="31"/>
      <c r="CA321" s="31"/>
      <c r="CB321" s="31"/>
      <c r="CC321" s="31"/>
      <c r="CD321" s="31"/>
      <c r="CE321" s="31"/>
      <c r="CF321" s="31"/>
      <c r="CG321" s="31"/>
      <c r="CH321" s="31"/>
      <c r="CI321" s="31"/>
      <c r="CJ321" s="31"/>
      <c r="CK321" s="31"/>
      <c r="CL321" s="31"/>
      <c r="CM321" s="31"/>
      <c r="CN321" s="31"/>
      <c r="CO321" s="31"/>
      <c r="CP321" s="31"/>
      <c r="CQ321" s="31"/>
      <c r="CR321" s="31"/>
      <c r="CS321" s="31"/>
      <c r="CT321" s="31"/>
      <c r="CU321" s="31"/>
      <c r="CV321" s="31"/>
    </row>
    <row r="322" spans="1:100" x14ac:dyDescent="0.3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2"/>
      <c r="AX322" s="32"/>
      <c r="AY322" s="32"/>
      <c r="AZ322" s="32"/>
      <c r="BA322" s="32"/>
      <c r="BB322" s="32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  <c r="BS322" s="31"/>
      <c r="BT322" s="31"/>
      <c r="BU322" s="31"/>
      <c r="BV322" s="31"/>
      <c r="BW322" s="31"/>
      <c r="BX322" s="31"/>
      <c r="BY322" s="31"/>
      <c r="BZ322" s="31"/>
      <c r="CA322" s="31"/>
      <c r="CB322" s="31"/>
      <c r="CC322" s="31"/>
      <c r="CD322" s="31"/>
      <c r="CE322" s="31"/>
      <c r="CF322" s="31"/>
      <c r="CG322" s="31"/>
      <c r="CH322" s="31"/>
      <c r="CI322" s="31"/>
      <c r="CJ322" s="31"/>
      <c r="CK322" s="31"/>
      <c r="CL322" s="31"/>
      <c r="CM322" s="31"/>
      <c r="CN322" s="31"/>
      <c r="CO322" s="31"/>
      <c r="CP322" s="31"/>
      <c r="CQ322" s="31"/>
      <c r="CR322" s="31"/>
      <c r="CS322" s="31"/>
      <c r="CT322" s="31"/>
      <c r="CU322" s="31"/>
      <c r="CV322" s="31"/>
    </row>
    <row r="323" spans="1:100" x14ac:dyDescent="0.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2"/>
      <c r="AX323" s="32"/>
      <c r="AY323" s="32"/>
      <c r="AZ323" s="32"/>
      <c r="BA323" s="32"/>
      <c r="BB323" s="32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  <c r="BS323" s="31"/>
      <c r="BT323" s="31"/>
      <c r="BU323" s="31"/>
      <c r="BV323" s="31"/>
      <c r="BW323" s="31"/>
      <c r="BX323" s="31"/>
      <c r="BY323" s="31"/>
      <c r="BZ323" s="31"/>
      <c r="CA323" s="31"/>
      <c r="CB323" s="31"/>
      <c r="CC323" s="31"/>
      <c r="CD323" s="31"/>
      <c r="CE323" s="31"/>
      <c r="CF323" s="31"/>
      <c r="CG323" s="31"/>
      <c r="CH323" s="31"/>
      <c r="CI323" s="31"/>
      <c r="CJ323" s="31"/>
      <c r="CK323" s="31"/>
      <c r="CL323" s="31"/>
      <c r="CM323" s="31"/>
      <c r="CN323" s="31"/>
      <c r="CO323" s="31"/>
      <c r="CP323" s="31"/>
      <c r="CQ323" s="31"/>
      <c r="CR323" s="31"/>
      <c r="CS323" s="31"/>
      <c r="CT323" s="31"/>
      <c r="CU323" s="31"/>
      <c r="CV323" s="31"/>
    </row>
    <row r="324" spans="1:100" x14ac:dyDescent="0.3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2"/>
      <c r="AX324" s="32"/>
      <c r="AY324" s="32"/>
      <c r="AZ324" s="32"/>
      <c r="BA324" s="32"/>
      <c r="BB324" s="32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  <c r="BS324" s="31"/>
      <c r="BT324" s="31"/>
      <c r="BU324" s="31"/>
      <c r="BV324" s="31"/>
      <c r="BW324" s="31"/>
      <c r="BX324" s="31"/>
      <c r="BY324" s="31"/>
      <c r="BZ324" s="31"/>
      <c r="CA324" s="31"/>
      <c r="CB324" s="31"/>
      <c r="CC324" s="31"/>
      <c r="CD324" s="31"/>
      <c r="CE324" s="31"/>
      <c r="CF324" s="31"/>
      <c r="CG324" s="31"/>
      <c r="CH324" s="31"/>
      <c r="CI324" s="31"/>
      <c r="CJ324" s="31"/>
      <c r="CK324" s="31"/>
      <c r="CL324" s="31"/>
      <c r="CM324" s="31"/>
      <c r="CN324" s="31"/>
      <c r="CO324" s="31"/>
      <c r="CP324" s="31"/>
      <c r="CQ324" s="31"/>
      <c r="CR324" s="31"/>
      <c r="CS324" s="31"/>
      <c r="CT324" s="31"/>
      <c r="CU324" s="31"/>
      <c r="CV324" s="31"/>
    </row>
    <row r="325" spans="1:100" x14ac:dyDescent="0.3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2"/>
      <c r="AX325" s="32"/>
      <c r="AY325" s="32"/>
      <c r="AZ325" s="32"/>
      <c r="BA325" s="32"/>
      <c r="BB325" s="32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  <c r="BS325" s="31"/>
      <c r="BT325" s="31"/>
      <c r="BU325" s="31"/>
      <c r="BV325" s="31"/>
      <c r="BW325" s="31"/>
      <c r="BX325" s="31"/>
      <c r="BY325" s="31"/>
      <c r="BZ325" s="31"/>
      <c r="CA325" s="31"/>
      <c r="CB325" s="31"/>
      <c r="CC325" s="31"/>
      <c r="CD325" s="31"/>
      <c r="CE325" s="31"/>
      <c r="CF325" s="31"/>
      <c r="CG325" s="31"/>
      <c r="CH325" s="31"/>
      <c r="CI325" s="31"/>
      <c r="CJ325" s="31"/>
      <c r="CK325" s="31"/>
      <c r="CL325" s="31"/>
      <c r="CM325" s="31"/>
      <c r="CN325" s="31"/>
      <c r="CO325" s="31"/>
      <c r="CP325" s="31"/>
      <c r="CQ325" s="31"/>
      <c r="CR325" s="31"/>
      <c r="CS325" s="31"/>
      <c r="CT325" s="31"/>
      <c r="CU325" s="31"/>
      <c r="CV325" s="31"/>
    </row>
    <row r="326" spans="1:100" x14ac:dyDescent="0.3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2"/>
      <c r="AX326" s="32"/>
      <c r="AY326" s="32"/>
      <c r="AZ326" s="32"/>
      <c r="BA326" s="32"/>
      <c r="BB326" s="32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  <c r="BS326" s="31"/>
      <c r="BT326" s="31"/>
      <c r="BU326" s="31"/>
      <c r="BV326" s="31"/>
      <c r="BW326" s="31"/>
      <c r="BX326" s="31"/>
      <c r="BY326" s="31"/>
      <c r="BZ326" s="31"/>
      <c r="CA326" s="31"/>
      <c r="CB326" s="31"/>
      <c r="CC326" s="31"/>
      <c r="CD326" s="31"/>
      <c r="CE326" s="31"/>
      <c r="CF326" s="31"/>
      <c r="CG326" s="31"/>
      <c r="CH326" s="31"/>
      <c r="CI326" s="31"/>
      <c r="CJ326" s="31"/>
      <c r="CK326" s="31"/>
      <c r="CL326" s="31"/>
      <c r="CM326" s="31"/>
      <c r="CN326" s="31"/>
      <c r="CO326" s="31"/>
      <c r="CP326" s="31"/>
      <c r="CQ326" s="31"/>
      <c r="CR326" s="31"/>
      <c r="CS326" s="31"/>
      <c r="CT326" s="31"/>
      <c r="CU326" s="31"/>
      <c r="CV326" s="31"/>
    </row>
    <row r="327" spans="1:100" x14ac:dyDescent="0.3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2"/>
      <c r="AX327" s="32"/>
      <c r="AY327" s="32"/>
      <c r="AZ327" s="32"/>
      <c r="BA327" s="32"/>
      <c r="BB327" s="32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  <c r="BS327" s="31"/>
      <c r="BT327" s="31"/>
      <c r="BU327" s="31"/>
      <c r="BV327" s="31"/>
      <c r="BW327" s="31"/>
      <c r="BX327" s="31"/>
      <c r="BY327" s="31"/>
      <c r="BZ327" s="31"/>
      <c r="CA327" s="31"/>
      <c r="CB327" s="31"/>
      <c r="CC327" s="31"/>
      <c r="CD327" s="31"/>
      <c r="CE327" s="31"/>
      <c r="CF327" s="31"/>
      <c r="CG327" s="31"/>
      <c r="CH327" s="31"/>
      <c r="CI327" s="31"/>
      <c r="CJ327" s="31"/>
      <c r="CK327" s="31"/>
      <c r="CL327" s="31"/>
      <c r="CM327" s="31"/>
      <c r="CN327" s="31"/>
      <c r="CO327" s="31"/>
      <c r="CP327" s="31"/>
      <c r="CQ327" s="31"/>
      <c r="CR327" s="31"/>
      <c r="CS327" s="31"/>
      <c r="CT327" s="31"/>
      <c r="CU327" s="31"/>
      <c r="CV327" s="31"/>
    </row>
    <row r="328" spans="1:100" x14ac:dyDescent="0.3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2"/>
      <c r="AX328" s="32"/>
      <c r="AY328" s="32"/>
      <c r="AZ328" s="32"/>
      <c r="BA328" s="32"/>
      <c r="BB328" s="32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  <c r="BS328" s="31"/>
      <c r="BT328" s="31"/>
      <c r="BU328" s="31"/>
      <c r="BV328" s="31"/>
      <c r="BW328" s="31"/>
      <c r="BX328" s="31"/>
      <c r="BY328" s="31"/>
      <c r="BZ328" s="31"/>
      <c r="CA328" s="31"/>
      <c r="CB328" s="31"/>
      <c r="CC328" s="31"/>
      <c r="CD328" s="31"/>
      <c r="CE328" s="31"/>
      <c r="CF328" s="31"/>
      <c r="CG328" s="31"/>
      <c r="CH328" s="31"/>
      <c r="CI328" s="31"/>
      <c r="CJ328" s="31"/>
      <c r="CK328" s="31"/>
      <c r="CL328" s="31"/>
      <c r="CM328" s="31"/>
      <c r="CN328" s="31"/>
      <c r="CO328" s="31"/>
      <c r="CP328" s="31"/>
      <c r="CQ328" s="31"/>
      <c r="CR328" s="31"/>
      <c r="CS328" s="31"/>
      <c r="CT328" s="31"/>
      <c r="CU328" s="31"/>
      <c r="CV328" s="31"/>
    </row>
    <row r="329" spans="1:100" x14ac:dyDescent="0.3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2"/>
      <c r="AX329" s="32"/>
      <c r="AY329" s="32"/>
      <c r="AZ329" s="32"/>
      <c r="BA329" s="32"/>
      <c r="BB329" s="32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  <c r="BS329" s="31"/>
      <c r="BT329" s="31"/>
      <c r="BU329" s="31"/>
      <c r="BV329" s="31"/>
      <c r="BW329" s="31"/>
      <c r="BX329" s="31"/>
      <c r="BY329" s="31"/>
      <c r="BZ329" s="31"/>
      <c r="CA329" s="31"/>
      <c r="CB329" s="31"/>
      <c r="CC329" s="31"/>
      <c r="CD329" s="31"/>
      <c r="CE329" s="31"/>
      <c r="CF329" s="31"/>
      <c r="CG329" s="31"/>
      <c r="CH329" s="31"/>
      <c r="CI329" s="31"/>
      <c r="CJ329" s="31"/>
      <c r="CK329" s="31"/>
      <c r="CL329" s="31"/>
      <c r="CM329" s="31"/>
      <c r="CN329" s="31"/>
      <c r="CO329" s="31"/>
      <c r="CP329" s="31"/>
      <c r="CQ329" s="31"/>
      <c r="CR329" s="31"/>
      <c r="CS329" s="31"/>
      <c r="CT329" s="31"/>
      <c r="CU329" s="31"/>
      <c r="CV329" s="31"/>
    </row>
    <row r="330" spans="1:100" x14ac:dyDescent="0.3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2"/>
      <c r="AX330" s="32"/>
      <c r="AY330" s="32"/>
      <c r="AZ330" s="32"/>
      <c r="BA330" s="32"/>
      <c r="BB330" s="32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  <c r="BS330" s="31"/>
      <c r="BT330" s="31"/>
      <c r="BU330" s="31"/>
      <c r="BV330" s="31"/>
      <c r="BW330" s="31"/>
      <c r="BX330" s="31"/>
      <c r="BY330" s="31"/>
      <c r="BZ330" s="31"/>
      <c r="CA330" s="31"/>
      <c r="CB330" s="31"/>
      <c r="CC330" s="31"/>
      <c r="CD330" s="31"/>
      <c r="CE330" s="31"/>
      <c r="CF330" s="31"/>
      <c r="CG330" s="31"/>
      <c r="CH330" s="31"/>
      <c r="CI330" s="31"/>
      <c r="CJ330" s="31"/>
      <c r="CK330" s="31"/>
      <c r="CL330" s="31"/>
      <c r="CM330" s="31"/>
      <c r="CN330" s="31"/>
      <c r="CO330" s="31"/>
      <c r="CP330" s="31"/>
      <c r="CQ330" s="31"/>
      <c r="CR330" s="31"/>
      <c r="CS330" s="31"/>
      <c r="CT330" s="31"/>
      <c r="CU330" s="31"/>
      <c r="CV330" s="31"/>
    </row>
    <row r="331" spans="1:100" x14ac:dyDescent="0.3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2"/>
      <c r="AX331" s="32"/>
      <c r="AY331" s="32"/>
      <c r="AZ331" s="32"/>
      <c r="BA331" s="32"/>
      <c r="BB331" s="32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  <c r="BS331" s="31"/>
      <c r="BT331" s="31"/>
      <c r="BU331" s="31"/>
      <c r="BV331" s="31"/>
      <c r="BW331" s="31"/>
      <c r="BX331" s="31"/>
      <c r="BY331" s="31"/>
      <c r="BZ331" s="31"/>
      <c r="CA331" s="31"/>
      <c r="CB331" s="31"/>
      <c r="CC331" s="31"/>
      <c r="CD331" s="31"/>
      <c r="CE331" s="31"/>
      <c r="CF331" s="31"/>
      <c r="CG331" s="31"/>
      <c r="CH331" s="31"/>
      <c r="CI331" s="31"/>
      <c r="CJ331" s="31"/>
      <c r="CK331" s="31"/>
      <c r="CL331" s="31"/>
      <c r="CM331" s="31"/>
      <c r="CN331" s="31"/>
      <c r="CO331" s="31"/>
      <c r="CP331" s="31"/>
      <c r="CQ331" s="31"/>
      <c r="CR331" s="31"/>
      <c r="CS331" s="31"/>
      <c r="CT331" s="31"/>
      <c r="CU331" s="31"/>
      <c r="CV331" s="31"/>
    </row>
    <row r="332" spans="1:100" x14ac:dyDescent="0.3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2"/>
      <c r="AX332" s="32"/>
      <c r="AY332" s="32"/>
      <c r="AZ332" s="32"/>
      <c r="BA332" s="32"/>
      <c r="BB332" s="32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  <c r="BS332" s="31"/>
      <c r="BT332" s="31"/>
      <c r="BU332" s="31"/>
      <c r="BV332" s="31"/>
      <c r="BW332" s="31"/>
      <c r="BX332" s="31"/>
      <c r="BY332" s="31"/>
      <c r="BZ332" s="31"/>
      <c r="CA332" s="31"/>
      <c r="CB332" s="31"/>
      <c r="CC332" s="31"/>
      <c r="CD332" s="31"/>
      <c r="CE332" s="31"/>
      <c r="CF332" s="31"/>
      <c r="CG332" s="31"/>
      <c r="CH332" s="31"/>
      <c r="CI332" s="31"/>
      <c r="CJ332" s="31"/>
      <c r="CK332" s="31"/>
      <c r="CL332" s="31"/>
      <c r="CM332" s="31"/>
      <c r="CN332" s="31"/>
      <c r="CO332" s="31"/>
      <c r="CP332" s="31"/>
      <c r="CQ332" s="31"/>
      <c r="CR332" s="31"/>
      <c r="CS332" s="31"/>
      <c r="CT332" s="31"/>
      <c r="CU332" s="31"/>
      <c r="CV332" s="31"/>
    </row>
    <row r="333" spans="1:100" x14ac:dyDescent="0.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2"/>
      <c r="AX333" s="32"/>
      <c r="AY333" s="32"/>
      <c r="AZ333" s="32"/>
      <c r="BA333" s="32"/>
      <c r="BB333" s="32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  <c r="BS333" s="31"/>
      <c r="BT333" s="31"/>
      <c r="BU333" s="31"/>
      <c r="BV333" s="31"/>
      <c r="BW333" s="31"/>
      <c r="BX333" s="31"/>
      <c r="BY333" s="31"/>
      <c r="BZ333" s="31"/>
      <c r="CA333" s="31"/>
      <c r="CB333" s="31"/>
      <c r="CC333" s="31"/>
      <c r="CD333" s="31"/>
      <c r="CE333" s="31"/>
      <c r="CF333" s="31"/>
      <c r="CG333" s="31"/>
      <c r="CH333" s="31"/>
      <c r="CI333" s="31"/>
      <c r="CJ333" s="31"/>
      <c r="CK333" s="31"/>
      <c r="CL333" s="31"/>
      <c r="CM333" s="31"/>
      <c r="CN333" s="31"/>
      <c r="CO333" s="31"/>
      <c r="CP333" s="31"/>
      <c r="CQ333" s="31"/>
      <c r="CR333" s="31"/>
      <c r="CS333" s="31"/>
      <c r="CT333" s="31"/>
      <c r="CU333" s="31"/>
      <c r="CV333" s="31"/>
    </row>
    <row r="334" spans="1:100" x14ac:dyDescent="0.3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2"/>
      <c r="AX334" s="32"/>
      <c r="AY334" s="32"/>
      <c r="AZ334" s="32"/>
      <c r="BA334" s="32"/>
      <c r="BB334" s="32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  <c r="BS334" s="31"/>
      <c r="BT334" s="31"/>
      <c r="BU334" s="31"/>
      <c r="BV334" s="31"/>
      <c r="BW334" s="31"/>
      <c r="BX334" s="31"/>
      <c r="BY334" s="31"/>
      <c r="BZ334" s="31"/>
      <c r="CA334" s="31"/>
      <c r="CB334" s="31"/>
      <c r="CC334" s="31"/>
      <c r="CD334" s="31"/>
      <c r="CE334" s="31"/>
      <c r="CF334" s="31"/>
      <c r="CG334" s="31"/>
      <c r="CH334" s="31"/>
      <c r="CI334" s="31"/>
      <c r="CJ334" s="31"/>
      <c r="CK334" s="31"/>
      <c r="CL334" s="31"/>
      <c r="CM334" s="31"/>
      <c r="CN334" s="31"/>
      <c r="CO334" s="31"/>
      <c r="CP334" s="31"/>
      <c r="CQ334" s="31"/>
      <c r="CR334" s="31"/>
      <c r="CS334" s="31"/>
      <c r="CT334" s="31"/>
      <c r="CU334" s="31"/>
      <c r="CV334" s="31"/>
    </row>
    <row r="335" spans="1:100" x14ac:dyDescent="0.3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2"/>
      <c r="AX335" s="32"/>
      <c r="AY335" s="32"/>
      <c r="AZ335" s="32"/>
      <c r="BA335" s="32"/>
      <c r="BB335" s="32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  <c r="BS335" s="31"/>
      <c r="BT335" s="31"/>
      <c r="BU335" s="31"/>
      <c r="BV335" s="31"/>
      <c r="BW335" s="31"/>
      <c r="BX335" s="31"/>
      <c r="BY335" s="31"/>
      <c r="BZ335" s="31"/>
      <c r="CA335" s="31"/>
      <c r="CB335" s="31"/>
      <c r="CC335" s="31"/>
      <c r="CD335" s="31"/>
      <c r="CE335" s="31"/>
      <c r="CF335" s="31"/>
      <c r="CG335" s="31"/>
      <c r="CH335" s="31"/>
      <c r="CI335" s="31"/>
      <c r="CJ335" s="31"/>
      <c r="CK335" s="31"/>
      <c r="CL335" s="31"/>
      <c r="CM335" s="31"/>
      <c r="CN335" s="31"/>
      <c r="CO335" s="31"/>
      <c r="CP335" s="31"/>
      <c r="CQ335" s="31"/>
      <c r="CR335" s="31"/>
      <c r="CS335" s="31"/>
      <c r="CT335" s="31"/>
      <c r="CU335" s="31"/>
      <c r="CV335" s="31"/>
    </row>
    <row r="336" spans="1:100" x14ac:dyDescent="0.3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2"/>
      <c r="AX336" s="32"/>
      <c r="AY336" s="32"/>
      <c r="AZ336" s="32"/>
      <c r="BA336" s="32"/>
      <c r="BB336" s="32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  <c r="BS336" s="31"/>
      <c r="BT336" s="31"/>
      <c r="BU336" s="31"/>
      <c r="BV336" s="31"/>
      <c r="BW336" s="31"/>
      <c r="BX336" s="31"/>
      <c r="BY336" s="31"/>
      <c r="BZ336" s="31"/>
      <c r="CA336" s="31"/>
      <c r="CB336" s="31"/>
      <c r="CC336" s="31"/>
      <c r="CD336" s="31"/>
      <c r="CE336" s="31"/>
      <c r="CF336" s="31"/>
      <c r="CG336" s="31"/>
      <c r="CH336" s="31"/>
      <c r="CI336" s="31"/>
      <c r="CJ336" s="31"/>
      <c r="CK336" s="31"/>
      <c r="CL336" s="31"/>
      <c r="CM336" s="31"/>
      <c r="CN336" s="31"/>
      <c r="CO336" s="31"/>
      <c r="CP336" s="31"/>
      <c r="CQ336" s="31"/>
      <c r="CR336" s="31"/>
      <c r="CS336" s="31"/>
      <c r="CT336" s="31"/>
      <c r="CU336" s="31"/>
      <c r="CV336" s="31"/>
    </row>
    <row r="337" spans="1:100" x14ac:dyDescent="0.3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2"/>
      <c r="AX337" s="32"/>
      <c r="AY337" s="32"/>
      <c r="AZ337" s="32"/>
      <c r="BA337" s="32"/>
      <c r="BB337" s="32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  <c r="BS337" s="31"/>
      <c r="BT337" s="31"/>
      <c r="BU337" s="31"/>
      <c r="BV337" s="31"/>
      <c r="BW337" s="31"/>
      <c r="BX337" s="31"/>
      <c r="BY337" s="31"/>
      <c r="BZ337" s="31"/>
      <c r="CA337" s="31"/>
      <c r="CB337" s="31"/>
      <c r="CC337" s="31"/>
      <c r="CD337" s="31"/>
      <c r="CE337" s="31"/>
      <c r="CF337" s="31"/>
      <c r="CG337" s="31"/>
      <c r="CH337" s="31"/>
      <c r="CI337" s="31"/>
      <c r="CJ337" s="31"/>
      <c r="CK337" s="31"/>
      <c r="CL337" s="31"/>
      <c r="CM337" s="31"/>
      <c r="CN337" s="31"/>
      <c r="CO337" s="31"/>
      <c r="CP337" s="31"/>
      <c r="CQ337" s="31"/>
      <c r="CR337" s="31"/>
      <c r="CS337" s="31"/>
      <c r="CT337" s="31"/>
      <c r="CU337" s="31"/>
      <c r="CV337" s="31"/>
    </row>
    <row r="338" spans="1:100" x14ac:dyDescent="0.3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2"/>
      <c r="AX338" s="32"/>
      <c r="AY338" s="32"/>
      <c r="AZ338" s="32"/>
      <c r="BA338" s="32"/>
      <c r="BB338" s="32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  <c r="BS338" s="31"/>
      <c r="BT338" s="31"/>
      <c r="BU338" s="31"/>
      <c r="BV338" s="31"/>
      <c r="BW338" s="31"/>
      <c r="BX338" s="31"/>
      <c r="BY338" s="31"/>
      <c r="BZ338" s="31"/>
      <c r="CA338" s="31"/>
      <c r="CB338" s="31"/>
      <c r="CC338" s="31"/>
      <c r="CD338" s="31"/>
      <c r="CE338" s="31"/>
      <c r="CF338" s="31"/>
      <c r="CG338" s="31"/>
      <c r="CH338" s="31"/>
      <c r="CI338" s="31"/>
      <c r="CJ338" s="31"/>
      <c r="CK338" s="31"/>
      <c r="CL338" s="31"/>
      <c r="CM338" s="31"/>
      <c r="CN338" s="31"/>
      <c r="CO338" s="31"/>
      <c r="CP338" s="31"/>
      <c r="CQ338" s="31"/>
      <c r="CR338" s="31"/>
      <c r="CS338" s="31"/>
      <c r="CT338" s="31"/>
      <c r="CU338" s="31"/>
      <c r="CV338" s="31"/>
    </row>
    <row r="339" spans="1:100" x14ac:dyDescent="0.3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2"/>
      <c r="AX339" s="32"/>
      <c r="AY339" s="32"/>
      <c r="AZ339" s="32"/>
      <c r="BA339" s="32"/>
      <c r="BB339" s="32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  <c r="BS339" s="31"/>
      <c r="BT339" s="31"/>
      <c r="BU339" s="31"/>
      <c r="BV339" s="31"/>
      <c r="BW339" s="31"/>
      <c r="BX339" s="31"/>
      <c r="BY339" s="31"/>
      <c r="BZ339" s="31"/>
      <c r="CA339" s="31"/>
      <c r="CB339" s="31"/>
      <c r="CC339" s="31"/>
      <c r="CD339" s="31"/>
      <c r="CE339" s="31"/>
      <c r="CF339" s="31"/>
      <c r="CG339" s="31"/>
      <c r="CH339" s="31"/>
      <c r="CI339" s="31"/>
      <c r="CJ339" s="31"/>
      <c r="CK339" s="31"/>
      <c r="CL339" s="31"/>
      <c r="CM339" s="31"/>
      <c r="CN339" s="31"/>
      <c r="CO339" s="31"/>
      <c r="CP339" s="31"/>
      <c r="CQ339" s="31"/>
      <c r="CR339" s="31"/>
      <c r="CS339" s="31"/>
      <c r="CT339" s="31"/>
      <c r="CU339" s="31"/>
      <c r="CV339" s="31"/>
    </row>
    <row r="340" spans="1:100" x14ac:dyDescent="0.3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2"/>
      <c r="AX340" s="32"/>
      <c r="AY340" s="32"/>
      <c r="AZ340" s="32"/>
      <c r="BA340" s="32"/>
      <c r="BB340" s="32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  <c r="BS340" s="31"/>
      <c r="BT340" s="31"/>
      <c r="BU340" s="31"/>
      <c r="BV340" s="31"/>
      <c r="BW340" s="31"/>
      <c r="BX340" s="31"/>
      <c r="BY340" s="31"/>
      <c r="BZ340" s="31"/>
      <c r="CA340" s="31"/>
      <c r="CB340" s="31"/>
      <c r="CC340" s="31"/>
      <c r="CD340" s="31"/>
      <c r="CE340" s="31"/>
      <c r="CF340" s="31"/>
      <c r="CG340" s="31"/>
      <c r="CH340" s="31"/>
      <c r="CI340" s="31"/>
      <c r="CJ340" s="31"/>
      <c r="CK340" s="31"/>
      <c r="CL340" s="31"/>
      <c r="CM340" s="31"/>
      <c r="CN340" s="31"/>
      <c r="CO340" s="31"/>
      <c r="CP340" s="31"/>
      <c r="CQ340" s="31"/>
      <c r="CR340" s="31"/>
      <c r="CS340" s="31"/>
      <c r="CT340" s="31"/>
      <c r="CU340" s="31"/>
      <c r="CV340" s="31"/>
    </row>
    <row r="341" spans="1:100" x14ac:dyDescent="0.3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2"/>
      <c r="AX341" s="32"/>
      <c r="AY341" s="32"/>
      <c r="AZ341" s="32"/>
      <c r="BA341" s="32"/>
      <c r="BB341" s="32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  <c r="BS341" s="31"/>
      <c r="BT341" s="31"/>
      <c r="BU341" s="31"/>
      <c r="BV341" s="31"/>
      <c r="BW341" s="31"/>
      <c r="BX341" s="31"/>
      <c r="BY341" s="31"/>
      <c r="BZ341" s="31"/>
      <c r="CA341" s="31"/>
      <c r="CB341" s="31"/>
      <c r="CC341" s="31"/>
      <c r="CD341" s="31"/>
      <c r="CE341" s="31"/>
      <c r="CF341" s="31"/>
      <c r="CG341" s="31"/>
      <c r="CH341" s="31"/>
      <c r="CI341" s="31"/>
      <c r="CJ341" s="31"/>
      <c r="CK341" s="31"/>
      <c r="CL341" s="31"/>
      <c r="CM341" s="31"/>
      <c r="CN341" s="31"/>
      <c r="CO341" s="31"/>
      <c r="CP341" s="31"/>
      <c r="CQ341" s="31"/>
      <c r="CR341" s="31"/>
      <c r="CS341" s="31"/>
      <c r="CT341" s="31"/>
      <c r="CU341" s="31"/>
      <c r="CV341" s="31"/>
    </row>
    <row r="342" spans="1:100" x14ac:dyDescent="0.3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2"/>
      <c r="AX342" s="32"/>
      <c r="AY342" s="32"/>
      <c r="AZ342" s="32"/>
      <c r="BA342" s="32"/>
      <c r="BB342" s="32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  <c r="BS342" s="31"/>
      <c r="BT342" s="31"/>
      <c r="BU342" s="31"/>
      <c r="BV342" s="31"/>
      <c r="BW342" s="31"/>
      <c r="BX342" s="31"/>
      <c r="BY342" s="31"/>
      <c r="BZ342" s="31"/>
      <c r="CA342" s="31"/>
      <c r="CB342" s="31"/>
      <c r="CC342" s="31"/>
      <c r="CD342" s="31"/>
      <c r="CE342" s="31"/>
      <c r="CF342" s="31"/>
      <c r="CG342" s="31"/>
      <c r="CH342" s="31"/>
      <c r="CI342" s="31"/>
      <c r="CJ342" s="31"/>
      <c r="CK342" s="31"/>
      <c r="CL342" s="31"/>
      <c r="CM342" s="31"/>
      <c r="CN342" s="31"/>
      <c r="CO342" s="31"/>
      <c r="CP342" s="31"/>
      <c r="CQ342" s="31"/>
      <c r="CR342" s="31"/>
      <c r="CS342" s="31"/>
      <c r="CT342" s="31"/>
      <c r="CU342" s="31"/>
      <c r="CV342" s="31"/>
    </row>
    <row r="343" spans="1:100" x14ac:dyDescent="0.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2"/>
      <c r="AX343" s="32"/>
      <c r="AY343" s="32"/>
      <c r="AZ343" s="32"/>
      <c r="BA343" s="32"/>
      <c r="BB343" s="32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  <c r="BS343" s="31"/>
      <c r="BT343" s="31"/>
      <c r="BU343" s="31"/>
      <c r="BV343" s="31"/>
      <c r="BW343" s="31"/>
      <c r="BX343" s="31"/>
      <c r="BY343" s="31"/>
      <c r="BZ343" s="31"/>
      <c r="CA343" s="31"/>
      <c r="CB343" s="31"/>
      <c r="CC343" s="31"/>
      <c r="CD343" s="31"/>
      <c r="CE343" s="31"/>
      <c r="CF343" s="31"/>
      <c r="CG343" s="31"/>
      <c r="CH343" s="31"/>
      <c r="CI343" s="31"/>
      <c r="CJ343" s="31"/>
      <c r="CK343" s="31"/>
      <c r="CL343" s="31"/>
      <c r="CM343" s="31"/>
      <c r="CN343" s="31"/>
      <c r="CO343" s="31"/>
      <c r="CP343" s="31"/>
      <c r="CQ343" s="31"/>
      <c r="CR343" s="31"/>
      <c r="CS343" s="31"/>
      <c r="CT343" s="31"/>
      <c r="CU343" s="31"/>
      <c r="CV343" s="31"/>
    </row>
    <row r="344" spans="1:100" x14ac:dyDescent="0.3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2"/>
      <c r="AX344" s="32"/>
      <c r="AY344" s="32"/>
      <c r="AZ344" s="32"/>
      <c r="BA344" s="32"/>
      <c r="BB344" s="32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  <c r="BS344" s="31"/>
      <c r="BT344" s="31"/>
      <c r="BU344" s="31"/>
      <c r="BV344" s="31"/>
      <c r="BW344" s="31"/>
      <c r="BX344" s="31"/>
      <c r="BY344" s="31"/>
      <c r="BZ344" s="31"/>
      <c r="CA344" s="31"/>
      <c r="CB344" s="31"/>
      <c r="CC344" s="31"/>
      <c r="CD344" s="31"/>
      <c r="CE344" s="31"/>
      <c r="CF344" s="31"/>
      <c r="CG344" s="31"/>
      <c r="CH344" s="31"/>
      <c r="CI344" s="31"/>
      <c r="CJ344" s="31"/>
      <c r="CK344" s="31"/>
      <c r="CL344" s="31"/>
      <c r="CM344" s="31"/>
      <c r="CN344" s="31"/>
      <c r="CO344" s="31"/>
      <c r="CP344" s="31"/>
      <c r="CQ344" s="31"/>
      <c r="CR344" s="31"/>
      <c r="CS344" s="31"/>
      <c r="CT344" s="31"/>
      <c r="CU344" s="31"/>
      <c r="CV344" s="31"/>
    </row>
    <row r="345" spans="1:100" x14ac:dyDescent="0.3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2"/>
      <c r="AX345" s="32"/>
      <c r="AY345" s="32"/>
      <c r="AZ345" s="32"/>
      <c r="BA345" s="32"/>
      <c r="BB345" s="32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  <c r="BS345" s="31"/>
      <c r="BT345" s="31"/>
      <c r="BU345" s="31"/>
      <c r="BV345" s="31"/>
      <c r="BW345" s="31"/>
      <c r="BX345" s="31"/>
      <c r="BY345" s="31"/>
      <c r="BZ345" s="31"/>
      <c r="CA345" s="31"/>
      <c r="CB345" s="31"/>
      <c r="CC345" s="31"/>
      <c r="CD345" s="31"/>
      <c r="CE345" s="31"/>
      <c r="CF345" s="31"/>
      <c r="CG345" s="31"/>
      <c r="CH345" s="31"/>
      <c r="CI345" s="31"/>
      <c r="CJ345" s="31"/>
      <c r="CK345" s="31"/>
      <c r="CL345" s="31"/>
      <c r="CM345" s="31"/>
      <c r="CN345" s="31"/>
      <c r="CO345" s="31"/>
      <c r="CP345" s="31"/>
      <c r="CQ345" s="31"/>
      <c r="CR345" s="31"/>
      <c r="CS345" s="31"/>
      <c r="CT345" s="31"/>
      <c r="CU345" s="31"/>
      <c r="CV345" s="31"/>
    </row>
    <row r="346" spans="1:100" x14ac:dyDescent="0.3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2"/>
      <c r="AX346" s="32"/>
      <c r="AY346" s="32"/>
      <c r="AZ346" s="32"/>
      <c r="BA346" s="32"/>
      <c r="BB346" s="32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  <c r="BS346" s="31"/>
      <c r="BT346" s="31"/>
      <c r="BU346" s="31"/>
      <c r="BV346" s="31"/>
      <c r="BW346" s="31"/>
      <c r="BX346" s="31"/>
      <c r="BY346" s="31"/>
      <c r="BZ346" s="31"/>
      <c r="CA346" s="31"/>
      <c r="CB346" s="31"/>
      <c r="CC346" s="31"/>
      <c r="CD346" s="31"/>
      <c r="CE346" s="31"/>
      <c r="CF346" s="31"/>
      <c r="CG346" s="31"/>
      <c r="CH346" s="31"/>
      <c r="CI346" s="31"/>
      <c r="CJ346" s="31"/>
      <c r="CK346" s="31"/>
      <c r="CL346" s="31"/>
      <c r="CM346" s="31"/>
      <c r="CN346" s="31"/>
      <c r="CO346" s="31"/>
      <c r="CP346" s="31"/>
      <c r="CQ346" s="31"/>
      <c r="CR346" s="31"/>
      <c r="CS346" s="31"/>
      <c r="CT346" s="31"/>
      <c r="CU346" s="31"/>
      <c r="CV346" s="31"/>
    </row>
    <row r="347" spans="1:100" x14ac:dyDescent="0.3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2"/>
      <c r="AX347" s="32"/>
      <c r="AY347" s="32"/>
      <c r="AZ347" s="32"/>
      <c r="BA347" s="32"/>
      <c r="BB347" s="32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  <c r="BS347" s="31"/>
      <c r="BT347" s="31"/>
      <c r="BU347" s="31"/>
      <c r="BV347" s="31"/>
      <c r="BW347" s="31"/>
      <c r="BX347" s="31"/>
      <c r="BY347" s="31"/>
      <c r="BZ347" s="31"/>
      <c r="CA347" s="31"/>
      <c r="CB347" s="31"/>
      <c r="CC347" s="31"/>
      <c r="CD347" s="31"/>
      <c r="CE347" s="31"/>
      <c r="CF347" s="31"/>
      <c r="CG347" s="31"/>
      <c r="CH347" s="31"/>
      <c r="CI347" s="31"/>
      <c r="CJ347" s="31"/>
      <c r="CK347" s="31"/>
      <c r="CL347" s="31"/>
      <c r="CM347" s="31"/>
      <c r="CN347" s="31"/>
      <c r="CO347" s="31"/>
      <c r="CP347" s="31"/>
      <c r="CQ347" s="31"/>
      <c r="CR347" s="31"/>
      <c r="CS347" s="31"/>
      <c r="CT347" s="31"/>
      <c r="CU347" s="31"/>
      <c r="CV347" s="31"/>
    </row>
    <row r="348" spans="1:100" x14ac:dyDescent="0.3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2"/>
      <c r="AX348" s="32"/>
      <c r="AY348" s="32"/>
      <c r="AZ348" s="32"/>
      <c r="BA348" s="32"/>
      <c r="BB348" s="32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  <c r="BS348" s="31"/>
      <c r="BT348" s="31"/>
      <c r="BU348" s="31"/>
      <c r="BV348" s="31"/>
      <c r="BW348" s="31"/>
      <c r="BX348" s="31"/>
      <c r="BY348" s="31"/>
      <c r="BZ348" s="31"/>
      <c r="CA348" s="31"/>
      <c r="CB348" s="31"/>
      <c r="CC348" s="31"/>
      <c r="CD348" s="31"/>
      <c r="CE348" s="31"/>
      <c r="CF348" s="31"/>
      <c r="CG348" s="31"/>
      <c r="CH348" s="31"/>
      <c r="CI348" s="31"/>
      <c r="CJ348" s="31"/>
      <c r="CK348" s="31"/>
      <c r="CL348" s="31"/>
      <c r="CM348" s="31"/>
      <c r="CN348" s="31"/>
      <c r="CO348" s="31"/>
      <c r="CP348" s="31"/>
      <c r="CQ348" s="31"/>
      <c r="CR348" s="31"/>
      <c r="CS348" s="31"/>
      <c r="CT348" s="31"/>
      <c r="CU348" s="31"/>
      <c r="CV348" s="31"/>
    </row>
    <row r="349" spans="1:100" x14ac:dyDescent="0.3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2"/>
      <c r="AX349" s="32"/>
      <c r="AY349" s="32"/>
      <c r="AZ349" s="32"/>
      <c r="BA349" s="32"/>
      <c r="BB349" s="32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  <c r="BS349" s="31"/>
      <c r="BT349" s="31"/>
      <c r="BU349" s="31"/>
      <c r="BV349" s="31"/>
      <c r="BW349" s="31"/>
      <c r="BX349" s="31"/>
      <c r="BY349" s="31"/>
      <c r="BZ349" s="31"/>
      <c r="CA349" s="31"/>
      <c r="CB349" s="31"/>
      <c r="CC349" s="31"/>
      <c r="CD349" s="31"/>
      <c r="CE349" s="31"/>
      <c r="CF349" s="31"/>
      <c r="CG349" s="31"/>
      <c r="CH349" s="31"/>
      <c r="CI349" s="31"/>
      <c r="CJ349" s="31"/>
      <c r="CK349" s="31"/>
      <c r="CL349" s="31"/>
      <c r="CM349" s="31"/>
      <c r="CN349" s="31"/>
      <c r="CO349" s="31"/>
      <c r="CP349" s="31"/>
      <c r="CQ349" s="31"/>
      <c r="CR349" s="31"/>
      <c r="CS349" s="31"/>
      <c r="CT349" s="31"/>
      <c r="CU349" s="31"/>
      <c r="CV349" s="31"/>
    </row>
    <row r="350" spans="1:100" x14ac:dyDescent="0.3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2"/>
      <c r="AX350" s="32"/>
      <c r="AY350" s="32"/>
      <c r="AZ350" s="32"/>
      <c r="BA350" s="32"/>
      <c r="BB350" s="32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  <c r="BS350" s="31"/>
      <c r="BT350" s="31"/>
      <c r="BU350" s="31"/>
      <c r="BV350" s="31"/>
      <c r="BW350" s="31"/>
      <c r="BX350" s="31"/>
      <c r="BY350" s="31"/>
      <c r="BZ350" s="31"/>
      <c r="CA350" s="31"/>
      <c r="CB350" s="31"/>
      <c r="CC350" s="31"/>
      <c r="CD350" s="31"/>
      <c r="CE350" s="31"/>
      <c r="CF350" s="31"/>
      <c r="CG350" s="31"/>
      <c r="CH350" s="31"/>
      <c r="CI350" s="31"/>
      <c r="CJ350" s="31"/>
      <c r="CK350" s="31"/>
      <c r="CL350" s="31"/>
      <c r="CM350" s="31"/>
      <c r="CN350" s="31"/>
      <c r="CO350" s="31"/>
      <c r="CP350" s="31"/>
      <c r="CQ350" s="31"/>
      <c r="CR350" s="31"/>
      <c r="CS350" s="31"/>
      <c r="CT350" s="31"/>
      <c r="CU350" s="31"/>
      <c r="CV350" s="31"/>
    </row>
    <row r="351" spans="1:100" x14ac:dyDescent="0.3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2"/>
      <c r="AX351" s="32"/>
      <c r="AY351" s="32"/>
      <c r="AZ351" s="32"/>
      <c r="BA351" s="32"/>
      <c r="BB351" s="32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  <c r="BS351" s="31"/>
      <c r="BT351" s="31"/>
      <c r="BU351" s="31"/>
      <c r="BV351" s="31"/>
      <c r="BW351" s="31"/>
      <c r="BX351" s="31"/>
      <c r="BY351" s="31"/>
      <c r="BZ351" s="31"/>
      <c r="CA351" s="31"/>
      <c r="CB351" s="31"/>
      <c r="CC351" s="31"/>
      <c r="CD351" s="31"/>
      <c r="CE351" s="31"/>
      <c r="CF351" s="31"/>
      <c r="CG351" s="31"/>
      <c r="CH351" s="31"/>
      <c r="CI351" s="31"/>
      <c r="CJ351" s="31"/>
      <c r="CK351" s="31"/>
      <c r="CL351" s="31"/>
      <c r="CM351" s="31"/>
      <c r="CN351" s="31"/>
      <c r="CO351" s="31"/>
      <c r="CP351" s="31"/>
      <c r="CQ351" s="31"/>
      <c r="CR351" s="31"/>
      <c r="CS351" s="31"/>
      <c r="CT351" s="31"/>
      <c r="CU351" s="31"/>
      <c r="CV351" s="31"/>
    </row>
    <row r="352" spans="1:100" x14ac:dyDescent="0.3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2"/>
      <c r="AX352" s="32"/>
      <c r="AY352" s="32"/>
      <c r="AZ352" s="32"/>
      <c r="BA352" s="32"/>
      <c r="BB352" s="32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  <c r="BS352" s="31"/>
      <c r="BT352" s="31"/>
      <c r="BU352" s="31"/>
      <c r="BV352" s="31"/>
      <c r="BW352" s="31"/>
      <c r="BX352" s="31"/>
      <c r="BY352" s="31"/>
      <c r="BZ352" s="31"/>
      <c r="CA352" s="31"/>
      <c r="CB352" s="31"/>
      <c r="CC352" s="31"/>
      <c r="CD352" s="31"/>
      <c r="CE352" s="31"/>
      <c r="CF352" s="31"/>
      <c r="CG352" s="31"/>
      <c r="CH352" s="31"/>
      <c r="CI352" s="31"/>
      <c r="CJ352" s="31"/>
      <c r="CK352" s="31"/>
      <c r="CL352" s="31"/>
      <c r="CM352" s="31"/>
      <c r="CN352" s="31"/>
      <c r="CO352" s="31"/>
      <c r="CP352" s="31"/>
      <c r="CQ352" s="31"/>
      <c r="CR352" s="31"/>
      <c r="CS352" s="31"/>
      <c r="CT352" s="31"/>
      <c r="CU352" s="31"/>
      <c r="CV352" s="31"/>
    </row>
    <row r="353" spans="1:100" x14ac:dyDescent="0.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2"/>
      <c r="AX353" s="32"/>
      <c r="AY353" s="32"/>
      <c r="AZ353" s="32"/>
      <c r="BA353" s="32"/>
      <c r="BB353" s="32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  <c r="BS353" s="31"/>
      <c r="BT353" s="31"/>
      <c r="BU353" s="31"/>
      <c r="BV353" s="31"/>
      <c r="BW353" s="31"/>
      <c r="BX353" s="31"/>
      <c r="BY353" s="31"/>
      <c r="BZ353" s="31"/>
      <c r="CA353" s="31"/>
      <c r="CB353" s="31"/>
      <c r="CC353" s="31"/>
      <c r="CD353" s="31"/>
      <c r="CE353" s="31"/>
      <c r="CF353" s="31"/>
      <c r="CG353" s="31"/>
      <c r="CH353" s="31"/>
      <c r="CI353" s="31"/>
      <c r="CJ353" s="31"/>
      <c r="CK353" s="31"/>
      <c r="CL353" s="31"/>
      <c r="CM353" s="31"/>
      <c r="CN353" s="31"/>
      <c r="CO353" s="31"/>
      <c r="CP353" s="31"/>
      <c r="CQ353" s="31"/>
      <c r="CR353" s="31"/>
      <c r="CS353" s="31"/>
      <c r="CT353" s="31"/>
      <c r="CU353" s="31"/>
      <c r="CV353" s="31"/>
    </row>
    <row r="354" spans="1:100" x14ac:dyDescent="0.3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2"/>
      <c r="AX354" s="32"/>
      <c r="AY354" s="32"/>
      <c r="AZ354" s="32"/>
      <c r="BA354" s="32"/>
      <c r="BB354" s="32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  <c r="BS354" s="31"/>
      <c r="BT354" s="31"/>
      <c r="BU354" s="31"/>
      <c r="BV354" s="31"/>
      <c r="BW354" s="31"/>
      <c r="BX354" s="31"/>
      <c r="BY354" s="31"/>
      <c r="BZ354" s="31"/>
      <c r="CA354" s="31"/>
      <c r="CB354" s="31"/>
      <c r="CC354" s="31"/>
      <c r="CD354" s="31"/>
      <c r="CE354" s="31"/>
      <c r="CF354" s="31"/>
      <c r="CG354" s="31"/>
      <c r="CH354" s="31"/>
      <c r="CI354" s="31"/>
      <c r="CJ354" s="31"/>
      <c r="CK354" s="31"/>
      <c r="CL354" s="31"/>
      <c r="CM354" s="31"/>
      <c r="CN354" s="31"/>
      <c r="CO354" s="31"/>
      <c r="CP354" s="31"/>
      <c r="CQ354" s="31"/>
      <c r="CR354" s="31"/>
      <c r="CS354" s="31"/>
      <c r="CT354" s="31"/>
      <c r="CU354" s="31"/>
      <c r="CV354" s="31"/>
    </row>
    <row r="355" spans="1:100" x14ac:dyDescent="0.3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2"/>
      <c r="AX355" s="32"/>
      <c r="AY355" s="32"/>
      <c r="AZ355" s="32"/>
      <c r="BA355" s="32"/>
      <c r="BB355" s="32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  <c r="BS355" s="31"/>
      <c r="BT355" s="31"/>
      <c r="BU355" s="31"/>
      <c r="BV355" s="31"/>
      <c r="BW355" s="31"/>
      <c r="BX355" s="31"/>
      <c r="BY355" s="31"/>
      <c r="BZ355" s="31"/>
      <c r="CA355" s="31"/>
      <c r="CB355" s="31"/>
      <c r="CC355" s="31"/>
      <c r="CD355" s="31"/>
      <c r="CE355" s="31"/>
      <c r="CF355" s="31"/>
      <c r="CG355" s="31"/>
      <c r="CH355" s="31"/>
      <c r="CI355" s="31"/>
      <c r="CJ355" s="31"/>
      <c r="CK355" s="31"/>
      <c r="CL355" s="31"/>
      <c r="CM355" s="31"/>
      <c r="CN355" s="31"/>
      <c r="CO355" s="31"/>
      <c r="CP355" s="31"/>
      <c r="CQ355" s="31"/>
      <c r="CR355" s="31"/>
      <c r="CS355" s="31"/>
      <c r="CT355" s="31"/>
      <c r="CU355" s="31"/>
      <c r="CV355" s="31"/>
    </row>
    <row r="356" spans="1:100" x14ac:dyDescent="0.3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2"/>
      <c r="AX356" s="32"/>
      <c r="AY356" s="32"/>
      <c r="AZ356" s="32"/>
      <c r="BA356" s="32"/>
      <c r="BB356" s="32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  <c r="BS356" s="31"/>
      <c r="BT356" s="31"/>
      <c r="BU356" s="31"/>
      <c r="BV356" s="31"/>
      <c r="BW356" s="31"/>
      <c r="BX356" s="31"/>
      <c r="BY356" s="31"/>
      <c r="BZ356" s="31"/>
      <c r="CA356" s="31"/>
      <c r="CB356" s="31"/>
      <c r="CC356" s="31"/>
      <c r="CD356" s="31"/>
      <c r="CE356" s="31"/>
      <c r="CF356" s="31"/>
      <c r="CG356" s="31"/>
      <c r="CH356" s="31"/>
      <c r="CI356" s="31"/>
      <c r="CJ356" s="31"/>
      <c r="CK356" s="31"/>
      <c r="CL356" s="31"/>
      <c r="CM356" s="31"/>
      <c r="CN356" s="31"/>
      <c r="CO356" s="31"/>
      <c r="CP356" s="31"/>
      <c r="CQ356" s="31"/>
      <c r="CR356" s="31"/>
      <c r="CS356" s="31"/>
      <c r="CT356" s="31"/>
      <c r="CU356" s="31"/>
      <c r="CV356" s="31"/>
    </row>
    <row r="357" spans="1:100" x14ac:dyDescent="0.3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2"/>
      <c r="AX357" s="32"/>
      <c r="AY357" s="32"/>
      <c r="AZ357" s="32"/>
      <c r="BA357" s="32"/>
      <c r="BB357" s="32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  <c r="BS357" s="31"/>
      <c r="BT357" s="31"/>
      <c r="BU357" s="31"/>
      <c r="BV357" s="31"/>
      <c r="BW357" s="31"/>
      <c r="BX357" s="31"/>
      <c r="BY357" s="31"/>
      <c r="BZ357" s="31"/>
      <c r="CA357" s="31"/>
      <c r="CB357" s="31"/>
      <c r="CC357" s="31"/>
      <c r="CD357" s="31"/>
      <c r="CE357" s="31"/>
      <c r="CF357" s="31"/>
      <c r="CG357" s="31"/>
      <c r="CH357" s="31"/>
      <c r="CI357" s="31"/>
      <c r="CJ357" s="31"/>
      <c r="CK357" s="31"/>
      <c r="CL357" s="31"/>
      <c r="CM357" s="31"/>
      <c r="CN357" s="31"/>
      <c r="CO357" s="31"/>
      <c r="CP357" s="31"/>
      <c r="CQ357" s="31"/>
      <c r="CR357" s="31"/>
      <c r="CS357" s="31"/>
      <c r="CT357" s="31"/>
      <c r="CU357" s="31"/>
      <c r="CV357" s="31"/>
    </row>
    <row r="358" spans="1:100" x14ac:dyDescent="0.3">
      <c r="A358" s="31"/>
      <c r="B358" s="31"/>
      <c r="C358" s="31"/>
      <c r="D358" s="31"/>
      <c r="E358" s="31"/>
      <c r="F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2"/>
      <c r="AX358" s="32"/>
      <c r="AY358" s="32"/>
      <c r="AZ358" s="32"/>
      <c r="BA358" s="32"/>
      <c r="BB358" s="32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  <c r="BS358" s="31"/>
      <c r="BT358" s="31"/>
      <c r="BU358" s="31"/>
      <c r="BV358" s="31"/>
      <c r="BW358" s="31"/>
      <c r="BX358" s="31"/>
      <c r="BY358" s="31"/>
      <c r="BZ358" s="31"/>
      <c r="CA358" s="31"/>
      <c r="CB358" s="31"/>
      <c r="CC358" s="31"/>
      <c r="CD358" s="31"/>
      <c r="CE358" s="31"/>
      <c r="CF358" s="31"/>
      <c r="CG358" s="31"/>
      <c r="CH358" s="31"/>
      <c r="CI358" s="31"/>
      <c r="CJ358" s="31"/>
      <c r="CK358" s="31"/>
      <c r="CL358" s="31"/>
      <c r="CM358" s="31"/>
      <c r="CN358" s="31"/>
      <c r="CO358" s="31"/>
      <c r="CP358" s="31"/>
      <c r="CQ358" s="31"/>
      <c r="CR358" s="31"/>
      <c r="CS358" s="31"/>
      <c r="CT358" s="31"/>
      <c r="CU358" s="31"/>
      <c r="CV358" s="31"/>
    </row>
    <row r="359" spans="1:100" x14ac:dyDescent="0.3">
      <c r="A359" s="31"/>
      <c r="B359" s="31"/>
      <c r="C359" s="31"/>
      <c r="D359" s="31"/>
      <c r="E359" s="31"/>
      <c r="F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2"/>
      <c r="AX359" s="32"/>
      <c r="AY359" s="32"/>
      <c r="AZ359" s="32"/>
      <c r="BA359" s="32"/>
      <c r="BB359" s="32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  <c r="BS359" s="31"/>
      <c r="BT359" s="31"/>
      <c r="BU359" s="31"/>
      <c r="BV359" s="31"/>
      <c r="BW359" s="31"/>
      <c r="BX359" s="31"/>
      <c r="BY359" s="31"/>
      <c r="BZ359" s="31"/>
      <c r="CA359" s="31"/>
      <c r="CB359" s="31"/>
      <c r="CC359" s="31"/>
      <c r="CD359" s="31"/>
      <c r="CE359" s="31"/>
      <c r="CF359" s="31"/>
      <c r="CG359" s="31"/>
      <c r="CH359" s="31"/>
      <c r="CI359" s="31"/>
      <c r="CJ359" s="31"/>
      <c r="CK359" s="31"/>
      <c r="CL359" s="31"/>
      <c r="CM359" s="31"/>
      <c r="CN359" s="31"/>
      <c r="CO359" s="31"/>
      <c r="CP359" s="31"/>
      <c r="CQ359" s="31"/>
      <c r="CR359" s="31"/>
      <c r="CS359" s="31"/>
      <c r="CT359" s="31"/>
      <c r="CU359" s="31"/>
      <c r="CV359" s="31"/>
    </row>
    <row r="360" spans="1:100" x14ac:dyDescent="0.3">
      <c r="A360" s="31"/>
      <c r="B360" s="31"/>
      <c r="C360" s="31"/>
      <c r="D360" s="31"/>
      <c r="E360" s="31"/>
      <c r="F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2"/>
      <c r="AX360" s="32"/>
      <c r="AY360" s="32"/>
      <c r="AZ360" s="32"/>
      <c r="BA360" s="32"/>
      <c r="BB360" s="32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  <c r="BS360" s="31"/>
      <c r="BT360" s="31"/>
      <c r="BU360" s="31"/>
      <c r="BV360" s="31"/>
      <c r="BW360" s="31"/>
      <c r="BX360" s="31"/>
      <c r="BY360" s="31"/>
      <c r="BZ360" s="31"/>
      <c r="CA360" s="31"/>
      <c r="CB360" s="31"/>
      <c r="CC360" s="31"/>
      <c r="CD360" s="31"/>
      <c r="CE360" s="31"/>
      <c r="CF360" s="31"/>
      <c r="CG360" s="31"/>
      <c r="CH360" s="31"/>
      <c r="CI360" s="31"/>
      <c r="CJ360" s="31"/>
      <c r="CK360" s="31"/>
      <c r="CL360" s="31"/>
      <c r="CM360" s="31"/>
      <c r="CN360" s="31"/>
      <c r="CO360" s="31"/>
      <c r="CP360" s="31"/>
      <c r="CQ360" s="31"/>
      <c r="CR360" s="31"/>
      <c r="CS360" s="31"/>
      <c r="CT360" s="31"/>
      <c r="CU360" s="31"/>
      <c r="CV360" s="31"/>
    </row>
    <row r="361" spans="1:100" x14ac:dyDescent="0.3">
      <c r="A361" s="31"/>
      <c r="B361" s="31"/>
      <c r="C361" s="31"/>
      <c r="D361" s="31"/>
      <c r="E361" s="31"/>
      <c r="F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2"/>
      <c r="AX361" s="32"/>
      <c r="AY361" s="32"/>
      <c r="AZ361" s="32"/>
      <c r="BA361" s="32"/>
      <c r="BB361" s="32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  <c r="BS361" s="31"/>
      <c r="BT361" s="31"/>
      <c r="BU361" s="31"/>
      <c r="BV361" s="31"/>
      <c r="BW361" s="31"/>
      <c r="BX361" s="31"/>
      <c r="BY361" s="31"/>
      <c r="BZ361" s="31"/>
      <c r="CA361" s="31"/>
      <c r="CB361" s="31"/>
      <c r="CC361" s="31"/>
      <c r="CD361" s="31"/>
      <c r="CE361" s="31"/>
      <c r="CF361" s="31"/>
      <c r="CG361" s="31"/>
      <c r="CH361" s="31"/>
      <c r="CI361" s="31"/>
      <c r="CJ361" s="31"/>
      <c r="CK361" s="31"/>
      <c r="CL361" s="31"/>
      <c r="CM361" s="31"/>
      <c r="CN361" s="31"/>
      <c r="CO361" s="31"/>
      <c r="CP361" s="31"/>
      <c r="CQ361" s="31"/>
      <c r="CR361" s="31"/>
      <c r="CS361" s="31"/>
      <c r="CT361" s="31"/>
      <c r="CU361" s="31"/>
      <c r="CV361" s="31"/>
    </row>
    <row r="362" spans="1:100" x14ac:dyDescent="0.3">
      <c r="A362" s="31"/>
      <c r="B362" s="31"/>
      <c r="C362" s="31"/>
      <c r="D362" s="31"/>
      <c r="E362" s="31"/>
      <c r="F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2"/>
      <c r="AX362" s="32"/>
      <c r="AY362" s="32"/>
      <c r="AZ362" s="32"/>
      <c r="BA362" s="32"/>
      <c r="BB362" s="32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  <c r="BS362" s="31"/>
      <c r="BT362" s="31"/>
      <c r="BU362" s="31"/>
      <c r="BV362" s="31"/>
      <c r="BW362" s="31"/>
      <c r="BX362" s="31"/>
      <c r="BY362" s="31"/>
      <c r="BZ362" s="31"/>
      <c r="CA362" s="31"/>
      <c r="CB362" s="31"/>
      <c r="CC362" s="31"/>
      <c r="CD362" s="31"/>
      <c r="CE362" s="31"/>
      <c r="CF362" s="31"/>
      <c r="CG362" s="31"/>
      <c r="CH362" s="31"/>
      <c r="CI362" s="31"/>
      <c r="CJ362" s="31"/>
      <c r="CK362" s="31"/>
      <c r="CL362" s="31"/>
      <c r="CM362" s="31"/>
      <c r="CN362" s="31"/>
      <c r="CO362" s="31"/>
      <c r="CP362" s="31"/>
      <c r="CQ362" s="31"/>
      <c r="CR362" s="31"/>
      <c r="CS362" s="31"/>
      <c r="CT362" s="31"/>
      <c r="CU362" s="31"/>
      <c r="CV362" s="31"/>
    </row>
    <row r="363" spans="1:100" x14ac:dyDescent="0.3">
      <c r="A363" s="31"/>
      <c r="B363" s="31"/>
      <c r="C363" s="31"/>
      <c r="D363" s="31"/>
      <c r="E363" s="31"/>
      <c r="F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2"/>
      <c r="AX363" s="32"/>
      <c r="AY363" s="32"/>
      <c r="AZ363" s="32"/>
      <c r="BA363" s="32"/>
      <c r="BB363" s="32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  <c r="BS363" s="31"/>
      <c r="BT363" s="31"/>
      <c r="BU363" s="31"/>
      <c r="BV363" s="31"/>
      <c r="BW363" s="31"/>
      <c r="BX363" s="31"/>
      <c r="BY363" s="31"/>
      <c r="BZ363" s="31"/>
      <c r="CA363" s="31"/>
      <c r="CB363" s="31"/>
      <c r="CC363" s="31"/>
      <c r="CD363" s="31"/>
      <c r="CE363" s="31"/>
      <c r="CF363" s="31"/>
      <c r="CG363" s="31"/>
      <c r="CH363" s="31"/>
      <c r="CI363" s="31"/>
      <c r="CJ363" s="31"/>
      <c r="CK363" s="31"/>
      <c r="CL363" s="31"/>
      <c r="CM363" s="31"/>
      <c r="CN363" s="31"/>
      <c r="CO363" s="31"/>
      <c r="CP363" s="31"/>
      <c r="CQ363" s="31"/>
      <c r="CR363" s="31"/>
      <c r="CS363" s="31"/>
      <c r="CT363" s="31"/>
      <c r="CU363" s="31"/>
      <c r="CV363" s="31"/>
    </row>
    <row r="364" spans="1:100" x14ac:dyDescent="0.3">
      <c r="A364" s="31"/>
      <c r="B364" s="31"/>
      <c r="C364" s="31"/>
      <c r="D364" s="31"/>
      <c r="E364" s="31"/>
      <c r="F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2"/>
      <c r="AX364" s="32"/>
      <c r="AY364" s="32"/>
      <c r="AZ364" s="32"/>
      <c r="BA364" s="32"/>
      <c r="BB364" s="32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  <c r="BS364" s="31"/>
      <c r="BT364" s="31"/>
      <c r="BU364" s="31"/>
      <c r="BV364" s="31"/>
      <c r="BW364" s="31"/>
      <c r="BX364" s="31"/>
      <c r="BY364" s="31"/>
      <c r="BZ364" s="31"/>
      <c r="CA364" s="31"/>
      <c r="CB364" s="31"/>
      <c r="CC364" s="31"/>
      <c r="CD364" s="31"/>
      <c r="CE364" s="31"/>
      <c r="CF364" s="31"/>
      <c r="CG364" s="31"/>
      <c r="CH364" s="31"/>
      <c r="CI364" s="31"/>
      <c r="CJ364" s="31"/>
      <c r="CK364" s="31"/>
      <c r="CL364" s="31"/>
      <c r="CM364" s="31"/>
      <c r="CN364" s="31"/>
      <c r="CO364" s="31"/>
      <c r="CP364" s="31"/>
      <c r="CQ364" s="31"/>
      <c r="CR364" s="31"/>
      <c r="CS364" s="31"/>
      <c r="CT364" s="31"/>
      <c r="CU364" s="31"/>
      <c r="CV364" s="31"/>
    </row>
    <row r="365" spans="1:100" x14ac:dyDescent="0.3">
      <c r="A365" s="31"/>
      <c r="B365" s="31"/>
      <c r="C365" s="31"/>
      <c r="D365" s="31"/>
      <c r="E365" s="31"/>
      <c r="F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2"/>
      <c r="AX365" s="32"/>
      <c r="AY365" s="32"/>
      <c r="AZ365" s="32"/>
      <c r="BA365" s="32"/>
      <c r="BB365" s="32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  <c r="BS365" s="31"/>
      <c r="BT365" s="31"/>
      <c r="BU365" s="31"/>
      <c r="BV365" s="31"/>
      <c r="BW365" s="31"/>
      <c r="BX365" s="31"/>
      <c r="BY365" s="31"/>
      <c r="BZ365" s="31"/>
      <c r="CA365" s="31"/>
      <c r="CB365" s="31"/>
      <c r="CC365" s="31"/>
      <c r="CD365" s="31"/>
      <c r="CE365" s="31"/>
      <c r="CF365" s="31"/>
      <c r="CG365" s="31"/>
      <c r="CH365" s="31"/>
      <c r="CI365" s="31"/>
      <c r="CJ365" s="31"/>
      <c r="CK365" s="31"/>
      <c r="CL365" s="31"/>
      <c r="CM365" s="31"/>
      <c r="CN365" s="31"/>
      <c r="CO365" s="31"/>
      <c r="CP365" s="31"/>
      <c r="CQ365" s="31"/>
      <c r="CR365" s="31"/>
      <c r="CS365" s="31"/>
      <c r="CT365" s="31"/>
      <c r="CU365" s="31"/>
      <c r="CV365" s="31"/>
    </row>
    <row r="366" spans="1:100" x14ac:dyDescent="0.3">
      <c r="A366" s="31"/>
      <c r="B366" s="31"/>
      <c r="C366" s="31"/>
      <c r="D366" s="31"/>
      <c r="E366" s="31"/>
      <c r="F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2"/>
      <c r="AX366" s="32"/>
      <c r="AY366" s="32"/>
      <c r="AZ366" s="32"/>
      <c r="BA366" s="32"/>
      <c r="BB366" s="32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  <c r="BS366" s="31"/>
      <c r="BT366" s="31"/>
      <c r="BU366" s="31"/>
      <c r="BV366" s="31"/>
      <c r="BW366" s="31"/>
      <c r="BX366" s="31"/>
      <c r="BY366" s="31"/>
      <c r="BZ366" s="31"/>
      <c r="CA366" s="31"/>
      <c r="CB366" s="31"/>
      <c r="CC366" s="31"/>
      <c r="CD366" s="31"/>
      <c r="CE366" s="31"/>
      <c r="CF366" s="31"/>
      <c r="CG366" s="31"/>
      <c r="CH366" s="31"/>
      <c r="CI366" s="31"/>
      <c r="CJ366" s="31"/>
      <c r="CK366" s="31"/>
      <c r="CL366" s="31"/>
      <c r="CM366" s="31"/>
      <c r="CN366" s="31"/>
      <c r="CO366" s="31"/>
      <c r="CP366" s="31"/>
      <c r="CQ366" s="31"/>
      <c r="CR366" s="31"/>
      <c r="CS366" s="31"/>
      <c r="CT366" s="31"/>
      <c r="CU366" s="31"/>
      <c r="CV366" s="31"/>
    </row>
    <row r="367" spans="1:100" x14ac:dyDescent="0.3">
      <c r="A367" s="31"/>
      <c r="B367" s="31"/>
      <c r="C367" s="31"/>
      <c r="D367" s="31"/>
      <c r="E367" s="31"/>
      <c r="F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2"/>
      <c r="AX367" s="32"/>
      <c r="AY367" s="32"/>
      <c r="AZ367" s="32"/>
      <c r="BA367" s="32"/>
      <c r="BB367" s="32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  <c r="BS367" s="31"/>
      <c r="BT367" s="31"/>
      <c r="BU367" s="31"/>
      <c r="BV367" s="31"/>
      <c r="BW367" s="31"/>
      <c r="BX367" s="31"/>
      <c r="BY367" s="31"/>
      <c r="BZ367" s="31"/>
      <c r="CA367" s="31"/>
      <c r="CB367" s="31"/>
      <c r="CC367" s="31"/>
      <c r="CD367" s="31"/>
      <c r="CE367" s="31"/>
      <c r="CF367" s="31"/>
      <c r="CG367" s="31"/>
      <c r="CH367" s="31"/>
      <c r="CI367" s="31"/>
      <c r="CJ367" s="31"/>
      <c r="CK367" s="31"/>
      <c r="CL367" s="31"/>
      <c r="CM367" s="31"/>
      <c r="CN367" s="31"/>
      <c r="CO367" s="31"/>
      <c r="CP367" s="31"/>
      <c r="CQ367" s="31"/>
      <c r="CR367" s="31"/>
      <c r="CS367" s="31"/>
      <c r="CT367" s="31"/>
      <c r="CU367" s="31"/>
      <c r="CV367" s="31"/>
    </row>
    <row r="368" spans="1:100" x14ac:dyDescent="0.3">
      <c r="A368" s="31"/>
      <c r="B368" s="31"/>
      <c r="C368" s="31"/>
      <c r="D368" s="31"/>
      <c r="E368" s="31"/>
      <c r="F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2"/>
      <c r="AX368" s="32"/>
      <c r="AY368" s="32"/>
      <c r="AZ368" s="32"/>
      <c r="BA368" s="32"/>
      <c r="BB368" s="32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  <c r="BS368" s="31"/>
      <c r="BT368" s="31"/>
      <c r="BU368" s="31"/>
      <c r="BV368" s="31"/>
      <c r="BW368" s="31"/>
      <c r="BX368" s="31"/>
      <c r="BY368" s="31"/>
      <c r="BZ368" s="31"/>
      <c r="CA368" s="31"/>
      <c r="CB368" s="31"/>
      <c r="CC368" s="31"/>
      <c r="CD368" s="31"/>
      <c r="CE368" s="31"/>
      <c r="CF368" s="31"/>
      <c r="CG368" s="31"/>
      <c r="CH368" s="31"/>
      <c r="CI368" s="31"/>
      <c r="CJ368" s="31"/>
      <c r="CK368" s="31"/>
      <c r="CL368" s="31"/>
      <c r="CM368" s="31"/>
      <c r="CN368" s="31"/>
      <c r="CO368" s="31"/>
      <c r="CP368" s="31"/>
      <c r="CQ368" s="31"/>
      <c r="CR368" s="31"/>
      <c r="CS368" s="31"/>
      <c r="CT368" s="31"/>
      <c r="CU368" s="31"/>
      <c r="CV368" s="31"/>
    </row>
    <row r="369" spans="1:100" x14ac:dyDescent="0.3">
      <c r="A369" s="31"/>
      <c r="B369" s="31"/>
      <c r="C369" s="31"/>
      <c r="D369" s="31"/>
      <c r="E369" s="31"/>
      <c r="F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2"/>
      <c r="AX369" s="32"/>
      <c r="AY369" s="32"/>
      <c r="AZ369" s="32"/>
      <c r="BA369" s="32"/>
      <c r="BB369" s="32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  <c r="BS369" s="31"/>
      <c r="BT369" s="31"/>
      <c r="BU369" s="31"/>
      <c r="BV369" s="31"/>
      <c r="BW369" s="31"/>
      <c r="BX369" s="31"/>
      <c r="BY369" s="31"/>
      <c r="BZ369" s="31"/>
      <c r="CA369" s="31"/>
      <c r="CB369" s="31"/>
      <c r="CC369" s="31"/>
      <c r="CD369" s="31"/>
      <c r="CE369" s="31"/>
      <c r="CF369" s="31"/>
      <c r="CG369" s="31"/>
      <c r="CH369" s="31"/>
      <c r="CI369" s="31"/>
      <c r="CJ369" s="31"/>
      <c r="CK369" s="31"/>
      <c r="CL369" s="31"/>
      <c r="CM369" s="31"/>
      <c r="CN369" s="31"/>
      <c r="CO369" s="31"/>
      <c r="CP369" s="31"/>
      <c r="CQ369" s="31"/>
      <c r="CR369" s="31"/>
      <c r="CS369" s="31"/>
      <c r="CT369" s="31"/>
      <c r="CU369" s="31"/>
      <c r="CV369" s="31"/>
    </row>
    <row r="370" spans="1:100" x14ac:dyDescent="0.3">
      <c r="A370" s="31"/>
      <c r="B370" s="31"/>
      <c r="C370" s="31"/>
      <c r="D370" s="31"/>
      <c r="E370" s="31"/>
      <c r="F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2"/>
      <c r="AX370" s="32"/>
      <c r="AY370" s="32"/>
      <c r="AZ370" s="32"/>
      <c r="BA370" s="32"/>
      <c r="BB370" s="32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  <c r="BS370" s="31"/>
      <c r="BT370" s="31"/>
      <c r="BU370" s="31"/>
      <c r="BV370" s="31"/>
      <c r="BW370" s="31"/>
      <c r="BX370" s="31"/>
      <c r="BY370" s="31"/>
      <c r="BZ370" s="31"/>
      <c r="CA370" s="31"/>
      <c r="CB370" s="31"/>
      <c r="CC370" s="31"/>
      <c r="CD370" s="31"/>
      <c r="CE370" s="31"/>
      <c r="CF370" s="31"/>
      <c r="CG370" s="31"/>
      <c r="CH370" s="31"/>
      <c r="CI370" s="31"/>
      <c r="CJ370" s="31"/>
      <c r="CK370" s="31"/>
      <c r="CL370" s="31"/>
      <c r="CM370" s="31"/>
      <c r="CN370" s="31"/>
      <c r="CO370" s="31"/>
      <c r="CP370" s="31"/>
      <c r="CQ370" s="31"/>
      <c r="CR370" s="31"/>
      <c r="CS370" s="31"/>
      <c r="CT370" s="31"/>
      <c r="CU370" s="31"/>
      <c r="CV370" s="31"/>
    </row>
    <row r="371" spans="1:100" x14ac:dyDescent="0.3">
      <c r="A371" s="31"/>
      <c r="B371" s="31"/>
      <c r="C371" s="31"/>
      <c r="D371" s="31"/>
      <c r="E371" s="31"/>
      <c r="F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2"/>
      <c r="AX371" s="32"/>
      <c r="AY371" s="32"/>
      <c r="AZ371" s="32"/>
      <c r="BA371" s="32"/>
      <c r="BB371" s="32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  <c r="BS371" s="31"/>
      <c r="BT371" s="31"/>
      <c r="BU371" s="31"/>
      <c r="BV371" s="31"/>
      <c r="BW371" s="31"/>
      <c r="BX371" s="31"/>
      <c r="BY371" s="31"/>
      <c r="BZ371" s="31"/>
      <c r="CA371" s="31"/>
      <c r="CB371" s="31"/>
      <c r="CC371" s="31"/>
      <c r="CD371" s="31"/>
      <c r="CE371" s="31"/>
      <c r="CF371" s="31"/>
      <c r="CG371" s="31"/>
      <c r="CH371" s="31"/>
      <c r="CI371" s="31"/>
      <c r="CJ371" s="31"/>
      <c r="CK371" s="31"/>
      <c r="CL371" s="31"/>
      <c r="CM371" s="31"/>
      <c r="CN371" s="31"/>
      <c r="CO371" s="31"/>
      <c r="CP371" s="31"/>
      <c r="CQ371" s="31"/>
      <c r="CR371" s="31"/>
      <c r="CS371" s="31"/>
      <c r="CT371" s="31"/>
      <c r="CU371" s="31"/>
      <c r="CV371" s="31"/>
    </row>
    <row r="372" spans="1:100" x14ac:dyDescent="0.3">
      <c r="A372" s="31"/>
      <c r="B372" s="31"/>
      <c r="C372" s="31"/>
      <c r="D372" s="31"/>
      <c r="E372" s="31"/>
      <c r="F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2"/>
      <c r="AX372" s="32"/>
      <c r="AY372" s="32"/>
      <c r="AZ372" s="32"/>
      <c r="BA372" s="32"/>
      <c r="BB372" s="32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  <c r="BS372" s="31"/>
      <c r="BT372" s="31"/>
      <c r="BU372" s="31"/>
      <c r="BV372" s="31"/>
      <c r="BW372" s="31"/>
      <c r="BX372" s="31"/>
      <c r="BY372" s="31"/>
      <c r="BZ372" s="31"/>
      <c r="CA372" s="31"/>
      <c r="CB372" s="31"/>
      <c r="CC372" s="31"/>
      <c r="CD372" s="31"/>
      <c r="CE372" s="31"/>
      <c r="CF372" s="31"/>
      <c r="CG372" s="31"/>
      <c r="CH372" s="31"/>
      <c r="CI372" s="31"/>
      <c r="CJ372" s="31"/>
      <c r="CK372" s="31"/>
      <c r="CL372" s="31"/>
      <c r="CM372" s="31"/>
      <c r="CN372" s="31"/>
      <c r="CO372" s="31"/>
      <c r="CP372" s="31"/>
      <c r="CQ372" s="31"/>
      <c r="CR372" s="31"/>
      <c r="CS372" s="31"/>
      <c r="CT372" s="31"/>
      <c r="CU372" s="31"/>
      <c r="CV372" s="31"/>
    </row>
    <row r="373" spans="1:100" x14ac:dyDescent="0.3">
      <c r="A373" s="31"/>
      <c r="B373" s="31"/>
      <c r="C373" s="31"/>
      <c r="D373" s="31"/>
      <c r="E373" s="31"/>
      <c r="F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2"/>
      <c r="AX373" s="32"/>
      <c r="AY373" s="32"/>
      <c r="AZ373" s="32"/>
      <c r="BA373" s="32"/>
      <c r="BB373" s="32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  <c r="BS373" s="31"/>
      <c r="BT373" s="31"/>
      <c r="BU373" s="31"/>
      <c r="BV373" s="31"/>
      <c r="BW373" s="31"/>
      <c r="BX373" s="31"/>
      <c r="BY373" s="31"/>
      <c r="BZ373" s="31"/>
      <c r="CA373" s="31"/>
      <c r="CB373" s="31"/>
      <c r="CC373" s="31"/>
      <c r="CD373" s="31"/>
      <c r="CE373" s="31"/>
      <c r="CF373" s="31"/>
      <c r="CG373" s="31"/>
      <c r="CH373" s="31"/>
      <c r="CI373" s="31"/>
      <c r="CJ373" s="31"/>
      <c r="CK373" s="31"/>
      <c r="CL373" s="31"/>
      <c r="CM373" s="31"/>
      <c r="CN373" s="31"/>
      <c r="CO373" s="31"/>
      <c r="CP373" s="31"/>
      <c r="CQ373" s="31"/>
      <c r="CR373" s="31"/>
      <c r="CS373" s="31"/>
      <c r="CT373" s="31"/>
      <c r="CU373" s="31"/>
      <c r="CV373" s="31"/>
    </row>
    <row r="374" spans="1:100" x14ac:dyDescent="0.3">
      <c r="A374" s="31"/>
      <c r="B374" s="31"/>
      <c r="C374" s="31"/>
      <c r="D374" s="31"/>
      <c r="E374" s="31"/>
      <c r="F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2"/>
      <c r="AX374" s="32"/>
      <c r="AY374" s="32"/>
      <c r="AZ374" s="32"/>
      <c r="BA374" s="32"/>
      <c r="BB374" s="32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  <c r="BS374" s="31"/>
      <c r="BT374" s="31"/>
      <c r="BU374" s="31"/>
      <c r="BV374" s="31"/>
      <c r="BW374" s="31"/>
      <c r="BX374" s="31"/>
      <c r="BY374" s="31"/>
      <c r="BZ374" s="31"/>
      <c r="CA374" s="31"/>
      <c r="CB374" s="31"/>
      <c r="CC374" s="31"/>
      <c r="CD374" s="31"/>
      <c r="CE374" s="31"/>
      <c r="CF374" s="31"/>
      <c r="CG374" s="31"/>
      <c r="CH374" s="31"/>
      <c r="CI374" s="31"/>
      <c r="CJ374" s="31"/>
      <c r="CK374" s="31"/>
      <c r="CL374" s="31"/>
      <c r="CM374" s="31"/>
      <c r="CN374" s="31"/>
      <c r="CO374" s="31"/>
      <c r="CP374" s="31"/>
      <c r="CQ374" s="31"/>
      <c r="CR374" s="31"/>
      <c r="CS374" s="31"/>
      <c r="CT374" s="31"/>
      <c r="CU374" s="31"/>
      <c r="CV374" s="31"/>
    </row>
    <row r="375" spans="1:100" x14ac:dyDescent="0.3">
      <c r="A375" s="31"/>
      <c r="B375" s="31"/>
      <c r="C375" s="31"/>
      <c r="D375" s="31"/>
      <c r="E375" s="31"/>
      <c r="F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2"/>
      <c r="AX375" s="32"/>
      <c r="AY375" s="32"/>
      <c r="AZ375" s="32"/>
      <c r="BA375" s="32"/>
      <c r="BB375" s="32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  <c r="BS375" s="31"/>
      <c r="BT375" s="31"/>
      <c r="BU375" s="31"/>
      <c r="BV375" s="31"/>
      <c r="BW375" s="31"/>
      <c r="BX375" s="31"/>
      <c r="BY375" s="31"/>
      <c r="BZ375" s="31"/>
      <c r="CA375" s="31"/>
      <c r="CB375" s="31"/>
      <c r="CC375" s="31"/>
      <c r="CD375" s="31"/>
      <c r="CE375" s="31"/>
      <c r="CF375" s="31"/>
      <c r="CG375" s="31"/>
      <c r="CH375" s="31"/>
      <c r="CI375" s="31"/>
      <c r="CJ375" s="31"/>
      <c r="CK375" s="31"/>
      <c r="CL375" s="31"/>
      <c r="CM375" s="31"/>
      <c r="CN375" s="31"/>
      <c r="CO375" s="31"/>
      <c r="CP375" s="31"/>
      <c r="CQ375" s="31"/>
      <c r="CR375" s="31"/>
      <c r="CS375" s="31"/>
      <c r="CT375" s="31"/>
      <c r="CU375" s="31"/>
      <c r="CV375" s="31"/>
    </row>
    <row r="376" spans="1:100" x14ac:dyDescent="0.3">
      <c r="A376" s="31"/>
      <c r="B376" s="31"/>
      <c r="C376" s="31"/>
      <c r="D376" s="31"/>
      <c r="E376" s="31"/>
      <c r="F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2"/>
      <c r="AX376" s="32"/>
      <c r="AY376" s="32"/>
      <c r="AZ376" s="32"/>
      <c r="BA376" s="32"/>
      <c r="BB376" s="32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  <c r="BS376" s="31"/>
      <c r="BT376" s="31"/>
      <c r="BU376" s="31"/>
      <c r="BV376" s="31"/>
      <c r="BW376" s="31"/>
      <c r="BX376" s="31"/>
      <c r="BY376" s="31"/>
      <c r="BZ376" s="31"/>
      <c r="CA376" s="31"/>
      <c r="CB376" s="31"/>
      <c r="CC376" s="31"/>
      <c r="CD376" s="31"/>
      <c r="CE376" s="31"/>
      <c r="CF376" s="31"/>
      <c r="CG376" s="31"/>
      <c r="CH376" s="31"/>
      <c r="CI376" s="31"/>
      <c r="CJ376" s="31"/>
      <c r="CK376" s="31"/>
      <c r="CL376" s="31"/>
      <c r="CM376" s="31"/>
      <c r="CN376" s="31"/>
      <c r="CO376" s="31"/>
      <c r="CP376" s="31"/>
      <c r="CQ376" s="31"/>
      <c r="CR376" s="31"/>
      <c r="CS376" s="31"/>
      <c r="CT376" s="31"/>
      <c r="CU376" s="31"/>
      <c r="CV376" s="31"/>
    </row>
    <row r="377" spans="1:100" x14ac:dyDescent="0.3">
      <c r="A377" s="31"/>
      <c r="B377" s="31"/>
      <c r="C377" s="31"/>
      <c r="D377" s="31"/>
      <c r="E377" s="31"/>
      <c r="F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2"/>
      <c r="AX377" s="32"/>
      <c r="AY377" s="32"/>
      <c r="AZ377" s="32"/>
      <c r="BA377" s="32"/>
      <c r="BB377" s="32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  <c r="BS377" s="31"/>
      <c r="BT377" s="31"/>
      <c r="BU377" s="31"/>
      <c r="BV377" s="31"/>
      <c r="BW377" s="31"/>
      <c r="BX377" s="31"/>
      <c r="BY377" s="31"/>
      <c r="BZ377" s="31"/>
      <c r="CA377" s="31"/>
      <c r="CB377" s="31"/>
      <c r="CC377" s="31"/>
      <c r="CD377" s="31"/>
      <c r="CE377" s="31"/>
      <c r="CF377" s="31"/>
      <c r="CG377" s="31"/>
      <c r="CH377" s="31"/>
      <c r="CI377" s="31"/>
      <c r="CJ377" s="31"/>
      <c r="CK377" s="31"/>
      <c r="CL377" s="31"/>
      <c r="CM377" s="31"/>
      <c r="CN377" s="31"/>
      <c r="CO377" s="31"/>
      <c r="CP377" s="31"/>
      <c r="CQ377" s="31"/>
      <c r="CR377" s="31"/>
      <c r="CS377" s="31"/>
      <c r="CT377" s="31"/>
      <c r="CU377" s="31"/>
      <c r="CV377" s="31"/>
    </row>
    <row r="378" spans="1:100" x14ac:dyDescent="0.3">
      <c r="A378" s="31"/>
      <c r="B378" s="31"/>
      <c r="C378" s="31"/>
      <c r="D378" s="31"/>
      <c r="E378" s="31"/>
      <c r="F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2"/>
      <c r="AX378" s="32"/>
      <c r="AY378" s="32"/>
      <c r="AZ378" s="32"/>
      <c r="BA378" s="32"/>
      <c r="BB378" s="32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  <c r="BS378" s="31"/>
      <c r="BT378" s="31"/>
      <c r="BU378" s="31"/>
      <c r="BV378" s="31"/>
      <c r="BW378" s="31"/>
      <c r="BX378" s="31"/>
      <c r="BY378" s="31"/>
      <c r="BZ378" s="31"/>
      <c r="CA378" s="31"/>
      <c r="CB378" s="31"/>
      <c r="CC378" s="31"/>
      <c r="CD378" s="31"/>
      <c r="CE378" s="31"/>
      <c r="CF378" s="31"/>
      <c r="CG378" s="31"/>
      <c r="CH378" s="31"/>
      <c r="CI378" s="31"/>
      <c r="CJ378" s="31"/>
      <c r="CK378" s="31"/>
      <c r="CL378" s="31"/>
      <c r="CM378" s="31"/>
      <c r="CN378" s="31"/>
      <c r="CO378" s="31"/>
      <c r="CP378" s="31"/>
      <c r="CQ378" s="31"/>
      <c r="CR378" s="31"/>
      <c r="CS378" s="31"/>
      <c r="CT378" s="31"/>
      <c r="CU378" s="31"/>
      <c r="CV378" s="31"/>
    </row>
    <row r="379" spans="1:100" x14ac:dyDescent="0.3">
      <c r="A379" s="31"/>
      <c r="B379" s="31"/>
      <c r="C379" s="31"/>
      <c r="D379" s="31"/>
      <c r="E379" s="31"/>
      <c r="F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2"/>
      <c r="AX379" s="32"/>
      <c r="AY379" s="32"/>
      <c r="AZ379" s="32"/>
      <c r="BA379" s="32"/>
      <c r="BB379" s="32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  <c r="BS379" s="31"/>
      <c r="BT379" s="31"/>
      <c r="BU379" s="31"/>
      <c r="BV379" s="31"/>
      <c r="BW379" s="31"/>
      <c r="BX379" s="31"/>
      <c r="BY379" s="31"/>
      <c r="BZ379" s="31"/>
      <c r="CA379" s="31"/>
      <c r="CB379" s="31"/>
      <c r="CC379" s="31"/>
      <c r="CD379" s="31"/>
      <c r="CE379" s="31"/>
      <c r="CF379" s="31"/>
      <c r="CG379" s="31"/>
      <c r="CH379" s="31"/>
      <c r="CI379" s="31"/>
      <c r="CJ379" s="31"/>
      <c r="CK379" s="31"/>
      <c r="CL379" s="31"/>
      <c r="CM379" s="31"/>
      <c r="CN379" s="31"/>
      <c r="CO379" s="31"/>
      <c r="CP379" s="31"/>
      <c r="CQ379" s="31"/>
      <c r="CR379" s="31"/>
      <c r="CS379" s="31"/>
      <c r="CT379" s="31"/>
      <c r="CU379" s="31"/>
      <c r="CV379" s="31"/>
    </row>
    <row r="380" spans="1:100" x14ac:dyDescent="0.3">
      <c r="A380" s="31"/>
      <c r="B380" s="31"/>
      <c r="C380" s="31"/>
      <c r="D380" s="31"/>
      <c r="E380" s="31"/>
      <c r="F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2"/>
      <c r="AX380" s="32"/>
      <c r="AY380" s="32"/>
      <c r="AZ380" s="32"/>
      <c r="BA380" s="32"/>
      <c r="BB380" s="32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  <c r="BS380" s="31"/>
      <c r="BT380" s="31"/>
      <c r="BU380" s="31"/>
      <c r="BV380" s="31"/>
      <c r="BW380" s="31"/>
      <c r="BX380" s="31"/>
      <c r="BY380" s="31"/>
      <c r="BZ380" s="31"/>
      <c r="CA380" s="31"/>
      <c r="CB380" s="31"/>
      <c r="CC380" s="31"/>
      <c r="CD380" s="31"/>
      <c r="CE380" s="31"/>
      <c r="CF380" s="31"/>
      <c r="CG380" s="31"/>
      <c r="CH380" s="31"/>
      <c r="CI380" s="31"/>
      <c r="CJ380" s="31"/>
      <c r="CK380" s="31"/>
      <c r="CL380" s="31"/>
      <c r="CM380" s="31"/>
      <c r="CN380" s="31"/>
      <c r="CO380" s="31"/>
      <c r="CP380" s="31"/>
      <c r="CQ380" s="31"/>
      <c r="CR380" s="31"/>
      <c r="CS380" s="31"/>
      <c r="CT380" s="31"/>
      <c r="CU380" s="31"/>
      <c r="CV380" s="31"/>
    </row>
    <row r="381" spans="1:100" x14ac:dyDescent="0.3">
      <c r="A381" s="31"/>
      <c r="B381" s="31"/>
      <c r="C381" s="31"/>
      <c r="D381" s="31"/>
      <c r="E381" s="31"/>
      <c r="F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2"/>
      <c r="AX381" s="32"/>
      <c r="AY381" s="32"/>
      <c r="AZ381" s="32"/>
      <c r="BA381" s="32"/>
      <c r="BB381" s="32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  <c r="BS381" s="31"/>
      <c r="BT381" s="31"/>
      <c r="BU381" s="31"/>
      <c r="BV381" s="31"/>
      <c r="BW381" s="31"/>
      <c r="BX381" s="31"/>
      <c r="BY381" s="31"/>
      <c r="BZ381" s="31"/>
      <c r="CA381" s="31"/>
      <c r="CB381" s="31"/>
      <c r="CC381" s="31"/>
      <c r="CD381" s="31"/>
      <c r="CE381" s="31"/>
      <c r="CF381" s="31"/>
      <c r="CG381" s="31"/>
      <c r="CH381" s="31"/>
      <c r="CI381" s="31"/>
      <c r="CJ381" s="31"/>
      <c r="CK381" s="31"/>
      <c r="CL381" s="31"/>
      <c r="CM381" s="31"/>
      <c r="CN381" s="31"/>
      <c r="CO381" s="31"/>
      <c r="CP381" s="31"/>
      <c r="CQ381" s="31"/>
      <c r="CR381" s="31"/>
      <c r="CS381" s="31"/>
      <c r="CT381" s="31"/>
      <c r="CU381" s="31"/>
      <c r="CV381" s="31"/>
    </row>
    <row r="382" spans="1:100" x14ac:dyDescent="0.3">
      <c r="A382" s="31"/>
      <c r="B382" s="31"/>
      <c r="C382" s="31"/>
      <c r="D382" s="31"/>
      <c r="E382" s="31"/>
      <c r="F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2"/>
      <c r="AX382" s="32"/>
      <c r="AY382" s="32"/>
      <c r="AZ382" s="32"/>
      <c r="BA382" s="32"/>
      <c r="BB382" s="32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  <c r="BS382" s="31"/>
      <c r="BT382" s="31"/>
      <c r="BU382" s="31"/>
      <c r="BV382" s="31"/>
      <c r="BW382" s="31"/>
      <c r="BX382" s="31"/>
      <c r="BY382" s="31"/>
      <c r="BZ382" s="31"/>
      <c r="CA382" s="31"/>
      <c r="CB382" s="31"/>
      <c r="CC382" s="31"/>
      <c r="CD382" s="31"/>
      <c r="CE382" s="31"/>
      <c r="CF382" s="31"/>
      <c r="CG382" s="31"/>
      <c r="CH382" s="31"/>
      <c r="CI382" s="31"/>
      <c r="CJ382" s="31"/>
      <c r="CK382" s="31"/>
      <c r="CL382" s="31"/>
      <c r="CM382" s="31"/>
      <c r="CN382" s="31"/>
      <c r="CO382" s="31"/>
      <c r="CP382" s="31"/>
      <c r="CQ382" s="31"/>
      <c r="CR382" s="31"/>
      <c r="CS382" s="31"/>
      <c r="CT382" s="31"/>
      <c r="CU382" s="31"/>
      <c r="CV382" s="31"/>
    </row>
    <row r="383" spans="1:100" x14ac:dyDescent="0.3">
      <c r="A383" s="31"/>
      <c r="B383" s="31"/>
      <c r="C383" s="31"/>
      <c r="D383" s="31"/>
      <c r="E383" s="31"/>
      <c r="F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2"/>
      <c r="AX383" s="32"/>
      <c r="AY383" s="32"/>
      <c r="AZ383" s="32"/>
      <c r="BA383" s="32"/>
      <c r="BB383" s="32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  <c r="BS383" s="31"/>
      <c r="BT383" s="31"/>
      <c r="BU383" s="31"/>
      <c r="BV383" s="31"/>
      <c r="BW383" s="31"/>
      <c r="BX383" s="31"/>
      <c r="BY383" s="31"/>
      <c r="BZ383" s="31"/>
      <c r="CA383" s="31"/>
      <c r="CB383" s="31"/>
      <c r="CC383" s="31"/>
      <c r="CD383" s="31"/>
      <c r="CE383" s="31"/>
      <c r="CF383" s="31"/>
      <c r="CG383" s="31"/>
      <c r="CH383" s="31"/>
      <c r="CI383" s="31"/>
      <c r="CJ383" s="31"/>
      <c r="CK383" s="31"/>
      <c r="CL383" s="31"/>
      <c r="CM383" s="31"/>
      <c r="CN383" s="31"/>
      <c r="CO383" s="31"/>
      <c r="CP383" s="31"/>
      <c r="CQ383" s="31"/>
      <c r="CR383" s="31"/>
      <c r="CS383" s="31"/>
      <c r="CT383" s="31"/>
      <c r="CU383" s="31"/>
      <c r="CV383" s="31"/>
    </row>
    <row r="384" spans="1:100" x14ac:dyDescent="0.3">
      <c r="A384" s="31"/>
      <c r="B384" s="31"/>
      <c r="C384" s="31"/>
      <c r="D384" s="31"/>
      <c r="E384" s="31"/>
      <c r="F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2"/>
      <c r="AX384" s="32"/>
      <c r="AY384" s="32"/>
      <c r="AZ384" s="32"/>
      <c r="BA384" s="32"/>
      <c r="BB384" s="32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  <c r="BS384" s="31"/>
      <c r="BT384" s="31"/>
      <c r="BU384" s="31"/>
      <c r="BV384" s="31"/>
      <c r="BW384" s="31"/>
      <c r="BX384" s="31"/>
      <c r="BY384" s="31"/>
      <c r="BZ384" s="31"/>
      <c r="CA384" s="31"/>
      <c r="CB384" s="31"/>
      <c r="CC384" s="31"/>
      <c r="CD384" s="31"/>
      <c r="CE384" s="31"/>
      <c r="CF384" s="31"/>
      <c r="CG384" s="31"/>
      <c r="CH384" s="31"/>
      <c r="CI384" s="31"/>
      <c r="CJ384" s="31"/>
      <c r="CK384" s="31"/>
      <c r="CL384" s="31"/>
      <c r="CM384" s="31"/>
      <c r="CN384" s="31"/>
      <c r="CO384" s="31"/>
      <c r="CP384" s="31"/>
      <c r="CQ384" s="31"/>
      <c r="CR384" s="31"/>
      <c r="CS384" s="31"/>
      <c r="CT384" s="31"/>
      <c r="CU384" s="31"/>
      <c r="CV384" s="31"/>
    </row>
    <row r="385" spans="1:100" x14ac:dyDescent="0.3">
      <c r="A385" s="31"/>
      <c r="B385" s="31"/>
      <c r="C385" s="31"/>
      <c r="D385" s="31"/>
      <c r="E385" s="31"/>
      <c r="F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2"/>
      <c r="AX385" s="32"/>
      <c r="AY385" s="32"/>
      <c r="AZ385" s="32"/>
      <c r="BA385" s="32"/>
      <c r="BB385" s="32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  <c r="BS385" s="31"/>
      <c r="BT385" s="31"/>
      <c r="BU385" s="31"/>
      <c r="BV385" s="31"/>
      <c r="BW385" s="31"/>
      <c r="BX385" s="31"/>
      <c r="BY385" s="31"/>
      <c r="BZ385" s="31"/>
      <c r="CA385" s="31"/>
      <c r="CB385" s="31"/>
      <c r="CC385" s="31"/>
      <c r="CD385" s="31"/>
      <c r="CE385" s="31"/>
      <c r="CF385" s="31"/>
      <c r="CG385" s="31"/>
      <c r="CH385" s="31"/>
      <c r="CI385" s="31"/>
      <c r="CJ385" s="31"/>
      <c r="CK385" s="31"/>
      <c r="CL385" s="31"/>
      <c r="CM385" s="31"/>
      <c r="CN385" s="31"/>
      <c r="CO385" s="31"/>
      <c r="CP385" s="31"/>
      <c r="CQ385" s="31"/>
      <c r="CR385" s="31"/>
      <c r="CS385" s="31"/>
      <c r="CT385" s="31"/>
      <c r="CU385" s="31"/>
      <c r="CV385" s="31"/>
    </row>
    <row r="386" spans="1:100" x14ac:dyDescent="0.3">
      <c r="A386" s="31"/>
      <c r="B386" s="31"/>
      <c r="C386" s="31"/>
      <c r="D386" s="31"/>
      <c r="E386" s="31"/>
      <c r="F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2"/>
      <c r="AX386" s="32"/>
      <c r="AY386" s="32"/>
      <c r="AZ386" s="32"/>
      <c r="BA386" s="32"/>
      <c r="BB386" s="32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  <c r="BS386" s="31"/>
      <c r="BT386" s="31"/>
      <c r="BU386" s="31"/>
      <c r="BV386" s="31"/>
      <c r="BW386" s="31"/>
      <c r="BX386" s="31"/>
      <c r="BY386" s="31"/>
      <c r="BZ386" s="31"/>
      <c r="CA386" s="31"/>
      <c r="CB386" s="31"/>
      <c r="CC386" s="31"/>
      <c r="CD386" s="31"/>
      <c r="CE386" s="31"/>
      <c r="CF386" s="31"/>
      <c r="CG386" s="31"/>
      <c r="CH386" s="31"/>
      <c r="CI386" s="31"/>
      <c r="CJ386" s="31"/>
      <c r="CK386" s="31"/>
      <c r="CL386" s="31"/>
      <c r="CM386" s="31"/>
      <c r="CN386" s="31"/>
      <c r="CO386" s="31"/>
      <c r="CP386" s="31"/>
      <c r="CQ386" s="31"/>
      <c r="CR386" s="31"/>
      <c r="CS386" s="31"/>
      <c r="CT386" s="31"/>
      <c r="CU386" s="31"/>
      <c r="CV386" s="31"/>
    </row>
    <row r="387" spans="1:100" x14ac:dyDescent="0.3">
      <c r="A387" s="31"/>
      <c r="B387" s="31"/>
      <c r="C387" s="31"/>
      <c r="D387" s="31"/>
      <c r="E387" s="31"/>
      <c r="F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2"/>
      <c r="AX387" s="32"/>
      <c r="AY387" s="32"/>
      <c r="AZ387" s="32"/>
      <c r="BA387" s="32"/>
      <c r="BB387" s="32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  <c r="BS387" s="31"/>
      <c r="BT387" s="31"/>
      <c r="BU387" s="31"/>
      <c r="BV387" s="31"/>
      <c r="BW387" s="31"/>
      <c r="BX387" s="31"/>
      <c r="BY387" s="31"/>
      <c r="BZ387" s="31"/>
      <c r="CA387" s="31"/>
      <c r="CB387" s="31"/>
      <c r="CC387" s="31"/>
      <c r="CD387" s="31"/>
      <c r="CE387" s="31"/>
      <c r="CF387" s="31"/>
      <c r="CG387" s="31"/>
      <c r="CH387" s="31"/>
      <c r="CI387" s="31"/>
      <c r="CJ387" s="31"/>
      <c r="CK387" s="31"/>
      <c r="CL387" s="31"/>
      <c r="CM387" s="31"/>
      <c r="CN387" s="31"/>
      <c r="CO387" s="31"/>
      <c r="CP387" s="31"/>
      <c r="CQ387" s="31"/>
      <c r="CR387" s="31"/>
      <c r="CS387" s="31"/>
      <c r="CT387" s="31"/>
      <c r="CU387" s="31"/>
      <c r="CV387" s="31"/>
    </row>
    <row r="388" spans="1:100" x14ac:dyDescent="0.3">
      <c r="A388" s="31"/>
      <c r="B388" s="31"/>
      <c r="C388" s="31"/>
      <c r="D388" s="31"/>
      <c r="E388" s="31"/>
      <c r="F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2"/>
      <c r="AX388" s="32"/>
      <c r="AY388" s="32"/>
      <c r="AZ388" s="32"/>
      <c r="BA388" s="32"/>
      <c r="BB388" s="32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  <c r="BS388" s="31"/>
      <c r="BT388" s="31"/>
      <c r="BU388" s="31"/>
      <c r="BV388" s="31"/>
      <c r="BW388" s="31"/>
      <c r="BX388" s="31"/>
      <c r="BY388" s="31"/>
      <c r="BZ388" s="31"/>
      <c r="CA388" s="31"/>
      <c r="CB388" s="31"/>
      <c r="CC388" s="31"/>
      <c r="CD388" s="31"/>
      <c r="CE388" s="31"/>
      <c r="CF388" s="31"/>
      <c r="CG388" s="31"/>
      <c r="CH388" s="31"/>
      <c r="CI388" s="31"/>
      <c r="CJ388" s="31"/>
      <c r="CK388" s="31"/>
      <c r="CL388" s="31"/>
      <c r="CM388" s="31"/>
      <c r="CN388" s="31"/>
      <c r="CO388" s="31"/>
      <c r="CP388" s="31"/>
      <c r="CQ388" s="31"/>
      <c r="CR388" s="31"/>
      <c r="CS388" s="31"/>
      <c r="CT388" s="31"/>
      <c r="CU388" s="31"/>
      <c r="CV388" s="31"/>
    </row>
    <row r="389" spans="1:100" x14ac:dyDescent="0.3">
      <c r="A389" s="31"/>
      <c r="B389" s="31"/>
      <c r="C389" s="31"/>
      <c r="D389" s="31"/>
      <c r="E389" s="31"/>
      <c r="F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2"/>
      <c r="AX389" s="32"/>
      <c r="AY389" s="32"/>
      <c r="AZ389" s="32"/>
      <c r="BA389" s="32"/>
      <c r="BB389" s="32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  <c r="BS389" s="31"/>
      <c r="BT389" s="31"/>
      <c r="BU389" s="31"/>
      <c r="BV389" s="31"/>
      <c r="BW389" s="31"/>
      <c r="BX389" s="31"/>
      <c r="BY389" s="31"/>
      <c r="BZ389" s="31"/>
      <c r="CA389" s="31"/>
      <c r="CB389" s="31"/>
      <c r="CC389" s="31"/>
      <c r="CD389" s="31"/>
      <c r="CE389" s="31"/>
      <c r="CF389" s="31"/>
      <c r="CG389" s="31"/>
      <c r="CH389" s="31"/>
      <c r="CI389" s="31"/>
      <c r="CJ389" s="31"/>
      <c r="CK389" s="31"/>
      <c r="CL389" s="31"/>
      <c r="CM389" s="31"/>
      <c r="CN389" s="31"/>
      <c r="CO389" s="31"/>
      <c r="CP389" s="31"/>
      <c r="CQ389" s="31"/>
      <c r="CR389" s="31"/>
      <c r="CS389" s="31"/>
      <c r="CT389" s="31"/>
      <c r="CU389" s="31"/>
      <c r="CV389" s="31"/>
    </row>
    <row r="390" spans="1:100" x14ac:dyDescent="0.3">
      <c r="A390" s="31"/>
      <c r="B390" s="31"/>
      <c r="C390" s="31"/>
      <c r="D390" s="31"/>
      <c r="E390" s="31"/>
      <c r="F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2"/>
      <c r="AX390" s="32"/>
      <c r="AY390" s="32"/>
      <c r="AZ390" s="32"/>
      <c r="BA390" s="32"/>
      <c r="BB390" s="32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  <c r="BS390" s="31"/>
      <c r="BT390" s="31"/>
      <c r="BU390" s="31"/>
      <c r="BV390" s="31"/>
      <c r="BW390" s="31"/>
      <c r="BX390" s="31"/>
      <c r="BY390" s="31"/>
      <c r="BZ390" s="31"/>
      <c r="CA390" s="31"/>
      <c r="CB390" s="31"/>
      <c r="CC390" s="31"/>
      <c r="CD390" s="31"/>
      <c r="CE390" s="31"/>
      <c r="CF390" s="31"/>
      <c r="CG390" s="31"/>
      <c r="CH390" s="31"/>
      <c r="CI390" s="31"/>
      <c r="CJ390" s="31"/>
      <c r="CK390" s="31"/>
      <c r="CL390" s="31"/>
      <c r="CM390" s="31"/>
      <c r="CN390" s="31"/>
      <c r="CO390" s="31"/>
      <c r="CP390" s="31"/>
      <c r="CQ390" s="31"/>
      <c r="CR390" s="31"/>
      <c r="CS390" s="31"/>
      <c r="CT390" s="31"/>
      <c r="CU390" s="31"/>
      <c r="CV390" s="31"/>
    </row>
    <row r="391" spans="1:100" x14ac:dyDescent="0.3">
      <c r="A391" s="31"/>
      <c r="B391" s="31"/>
      <c r="C391" s="31"/>
      <c r="D391" s="31"/>
      <c r="E391" s="31"/>
      <c r="F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2"/>
      <c r="AX391" s="32"/>
      <c r="AY391" s="32"/>
      <c r="AZ391" s="32"/>
      <c r="BA391" s="32"/>
      <c r="BB391" s="32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  <c r="BS391" s="31"/>
      <c r="BT391" s="31"/>
      <c r="BU391" s="31"/>
      <c r="BV391" s="31"/>
      <c r="BW391" s="31"/>
      <c r="BX391" s="31"/>
      <c r="BY391" s="31"/>
      <c r="BZ391" s="31"/>
      <c r="CA391" s="31"/>
      <c r="CB391" s="31"/>
      <c r="CC391" s="31"/>
      <c r="CD391" s="31"/>
      <c r="CE391" s="31"/>
      <c r="CF391" s="31"/>
      <c r="CG391" s="31"/>
      <c r="CH391" s="31"/>
      <c r="CI391" s="31"/>
      <c r="CJ391" s="31"/>
      <c r="CK391" s="31"/>
      <c r="CL391" s="31"/>
      <c r="CM391" s="31"/>
      <c r="CN391" s="31"/>
      <c r="CO391" s="31"/>
      <c r="CP391" s="31"/>
      <c r="CQ391" s="31"/>
      <c r="CR391" s="31"/>
      <c r="CS391" s="31"/>
      <c r="CT391" s="31"/>
      <c r="CU391" s="31"/>
      <c r="CV391" s="31"/>
    </row>
    <row r="392" spans="1:100" x14ac:dyDescent="0.3">
      <c r="A392" s="31"/>
      <c r="B392" s="31"/>
      <c r="C392" s="31"/>
      <c r="D392" s="31"/>
      <c r="E392" s="31"/>
      <c r="F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2"/>
      <c r="AX392" s="32"/>
      <c r="AY392" s="32"/>
      <c r="AZ392" s="32"/>
      <c r="BA392" s="32"/>
      <c r="BB392" s="32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  <c r="BS392" s="31"/>
      <c r="BT392" s="31"/>
      <c r="BU392" s="31"/>
      <c r="BV392" s="31"/>
      <c r="BW392" s="31"/>
      <c r="BX392" s="31"/>
      <c r="BY392" s="31"/>
      <c r="BZ392" s="31"/>
      <c r="CA392" s="31"/>
      <c r="CB392" s="31"/>
      <c r="CC392" s="31"/>
      <c r="CD392" s="31"/>
      <c r="CE392" s="31"/>
      <c r="CF392" s="31"/>
      <c r="CG392" s="31"/>
      <c r="CH392" s="31"/>
      <c r="CI392" s="31"/>
      <c r="CJ392" s="31"/>
      <c r="CK392" s="31"/>
      <c r="CL392" s="31"/>
      <c r="CM392" s="31"/>
      <c r="CN392" s="31"/>
      <c r="CO392" s="31"/>
      <c r="CP392" s="31"/>
      <c r="CQ392" s="31"/>
      <c r="CR392" s="31"/>
      <c r="CS392" s="31"/>
      <c r="CT392" s="31"/>
      <c r="CU392" s="31"/>
      <c r="CV392" s="31"/>
    </row>
    <row r="393" spans="1:100" x14ac:dyDescent="0.3">
      <c r="A393" s="31"/>
      <c r="B393" s="31"/>
      <c r="C393" s="31"/>
      <c r="D393" s="31"/>
      <c r="E393" s="31"/>
      <c r="F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2"/>
      <c r="AX393" s="32"/>
      <c r="AY393" s="32"/>
      <c r="AZ393" s="32"/>
      <c r="BA393" s="32"/>
      <c r="BB393" s="32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  <c r="BS393" s="31"/>
      <c r="BT393" s="31"/>
      <c r="BU393" s="31"/>
      <c r="BV393" s="31"/>
      <c r="BW393" s="31"/>
      <c r="BX393" s="31"/>
      <c r="BY393" s="31"/>
      <c r="BZ393" s="31"/>
      <c r="CA393" s="31"/>
      <c r="CB393" s="31"/>
      <c r="CC393" s="31"/>
      <c r="CD393" s="31"/>
      <c r="CE393" s="31"/>
      <c r="CF393" s="31"/>
      <c r="CG393" s="31"/>
      <c r="CH393" s="31"/>
      <c r="CI393" s="31"/>
      <c r="CJ393" s="31"/>
      <c r="CK393" s="31"/>
      <c r="CL393" s="31"/>
      <c r="CM393" s="31"/>
      <c r="CN393" s="31"/>
      <c r="CO393" s="31"/>
      <c r="CP393" s="31"/>
      <c r="CQ393" s="31"/>
      <c r="CR393" s="31"/>
      <c r="CS393" s="31"/>
      <c r="CT393" s="31"/>
      <c r="CU393" s="31"/>
      <c r="CV393" s="31"/>
    </row>
    <row r="394" spans="1:100" x14ac:dyDescent="0.3">
      <c r="A394" s="31"/>
      <c r="B394" s="31"/>
      <c r="C394" s="31"/>
      <c r="D394" s="31"/>
      <c r="E394" s="31"/>
      <c r="F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2"/>
      <c r="AX394" s="32"/>
      <c r="AY394" s="32"/>
      <c r="AZ394" s="32"/>
      <c r="BA394" s="32"/>
      <c r="BB394" s="32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  <c r="BS394" s="31"/>
      <c r="BT394" s="31"/>
      <c r="BU394" s="31"/>
      <c r="BV394" s="31"/>
      <c r="BW394" s="31"/>
      <c r="BX394" s="31"/>
      <c r="BY394" s="31"/>
      <c r="BZ394" s="31"/>
      <c r="CA394" s="31"/>
      <c r="CB394" s="31"/>
      <c r="CC394" s="31"/>
      <c r="CD394" s="31"/>
      <c r="CE394" s="31"/>
      <c r="CF394" s="31"/>
      <c r="CG394" s="31"/>
      <c r="CH394" s="31"/>
      <c r="CI394" s="31"/>
      <c r="CJ394" s="31"/>
      <c r="CK394" s="31"/>
      <c r="CL394" s="31"/>
      <c r="CM394" s="31"/>
      <c r="CN394" s="31"/>
      <c r="CO394" s="31"/>
      <c r="CP394" s="31"/>
      <c r="CQ394" s="31"/>
      <c r="CR394" s="31"/>
      <c r="CS394" s="31"/>
      <c r="CT394" s="31"/>
      <c r="CU394" s="31"/>
      <c r="CV394" s="31"/>
    </row>
    <row r="395" spans="1:100" x14ac:dyDescent="0.3">
      <c r="A395" s="31"/>
      <c r="B395" s="31"/>
      <c r="C395" s="31"/>
      <c r="D395" s="31"/>
      <c r="E395" s="31"/>
      <c r="F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2"/>
      <c r="AX395" s="32"/>
      <c r="AY395" s="32"/>
      <c r="AZ395" s="32"/>
      <c r="BA395" s="32"/>
      <c r="BB395" s="32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  <c r="BS395" s="31"/>
      <c r="BT395" s="31"/>
      <c r="BU395" s="31"/>
      <c r="BV395" s="31"/>
      <c r="BW395" s="31"/>
      <c r="BX395" s="31"/>
      <c r="BY395" s="31"/>
      <c r="BZ395" s="31"/>
      <c r="CA395" s="31"/>
      <c r="CB395" s="31"/>
      <c r="CC395" s="31"/>
      <c r="CD395" s="31"/>
      <c r="CE395" s="31"/>
      <c r="CF395" s="31"/>
      <c r="CG395" s="31"/>
      <c r="CH395" s="31"/>
      <c r="CI395" s="31"/>
      <c r="CJ395" s="31"/>
      <c r="CK395" s="31"/>
      <c r="CL395" s="31"/>
      <c r="CM395" s="31"/>
      <c r="CN395" s="31"/>
      <c r="CO395" s="31"/>
      <c r="CP395" s="31"/>
      <c r="CQ395" s="31"/>
      <c r="CR395" s="31"/>
      <c r="CS395" s="31"/>
      <c r="CT395" s="31"/>
      <c r="CU395" s="31"/>
      <c r="CV395" s="31"/>
    </row>
    <row r="396" spans="1:100" x14ac:dyDescent="0.3">
      <c r="A396" s="31"/>
      <c r="B396" s="31"/>
      <c r="C396" s="31"/>
      <c r="D396" s="31"/>
      <c r="E396" s="31"/>
      <c r="F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2"/>
      <c r="AX396" s="32"/>
      <c r="AY396" s="32"/>
      <c r="AZ396" s="32"/>
      <c r="BA396" s="32"/>
      <c r="BB396" s="32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  <c r="BS396" s="31"/>
      <c r="BT396" s="31"/>
      <c r="BU396" s="31"/>
      <c r="BV396" s="31"/>
      <c r="BW396" s="31"/>
      <c r="BX396" s="31"/>
      <c r="BY396" s="31"/>
      <c r="BZ396" s="31"/>
      <c r="CA396" s="31"/>
      <c r="CB396" s="31"/>
      <c r="CC396" s="31"/>
      <c r="CD396" s="31"/>
      <c r="CE396" s="31"/>
      <c r="CF396" s="31"/>
      <c r="CG396" s="31"/>
      <c r="CH396" s="31"/>
      <c r="CI396" s="31"/>
      <c r="CJ396" s="31"/>
      <c r="CK396" s="31"/>
      <c r="CL396" s="31"/>
      <c r="CM396" s="31"/>
      <c r="CN396" s="31"/>
      <c r="CO396" s="31"/>
      <c r="CP396" s="31"/>
      <c r="CQ396" s="31"/>
      <c r="CR396" s="31"/>
      <c r="CS396" s="31"/>
      <c r="CT396" s="31"/>
      <c r="CU396" s="31"/>
      <c r="CV396" s="31"/>
    </row>
    <row r="397" spans="1:100" x14ac:dyDescent="0.3">
      <c r="A397" s="31"/>
      <c r="B397" s="31"/>
      <c r="C397" s="31"/>
      <c r="D397" s="31"/>
      <c r="E397" s="31"/>
      <c r="F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2"/>
      <c r="AX397" s="32"/>
      <c r="AY397" s="32"/>
      <c r="AZ397" s="32"/>
      <c r="BA397" s="32"/>
      <c r="BB397" s="32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  <c r="BS397" s="31"/>
      <c r="BT397" s="31"/>
      <c r="BU397" s="31"/>
      <c r="BV397" s="31"/>
      <c r="BW397" s="31"/>
      <c r="BX397" s="31"/>
      <c r="BY397" s="31"/>
      <c r="BZ397" s="31"/>
      <c r="CA397" s="31"/>
      <c r="CB397" s="31"/>
      <c r="CC397" s="31"/>
      <c r="CD397" s="31"/>
      <c r="CE397" s="31"/>
      <c r="CF397" s="31"/>
      <c r="CG397" s="31"/>
      <c r="CH397" s="31"/>
      <c r="CI397" s="31"/>
      <c r="CJ397" s="31"/>
      <c r="CK397" s="31"/>
      <c r="CL397" s="31"/>
      <c r="CM397" s="31"/>
      <c r="CN397" s="31"/>
      <c r="CO397" s="31"/>
      <c r="CP397" s="31"/>
      <c r="CQ397" s="31"/>
      <c r="CR397" s="31"/>
      <c r="CS397" s="31"/>
      <c r="CT397" s="31"/>
      <c r="CU397" s="31"/>
      <c r="CV397" s="31"/>
    </row>
    <row r="398" spans="1:100" x14ac:dyDescent="0.3">
      <c r="A398" s="31"/>
      <c r="B398" s="31"/>
      <c r="C398" s="31"/>
      <c r="D398" s="31"/>
      <c r="E398" s="31"/>
      <c r="F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2"/>
      <c r="AX398" s="32"/>
      <c r="AY398" s="32"/>
      <c r="AZ398" s="32"/>
      <c r="BA398" s="32"/>
      <c r="BB398" s="32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  <c r="BS398" s="31"/>
      <c r="BT398" s="31"/>
      <c r="BU398" s="31"/>
      <c r="BV398" s="31"/>
      <c r="BW398" s="31"/>
      <c r="BX398" s="31"/>
      <c r="BY398" s="31"/>
      <c r="BZ398" s="31"/>
      <c r="CA398" s="31"/>
      <c r="CB398" s="31"/>
      <c r="CC398" s="31"/>
      <c r="CD398" s="31"/>
      <c r="CE398" s="31"/>
      <c r="CF398" s="31"/>
      <c r="CG398" s="31"/>
      <c r="CH398" s="31"/>
      <c r="CI398" s="31"/>
      <c r="CJ398" s="31"/>
      <c r="CK398" s="31"/>
      <c r="CL398" s="31"/>
      <c r="CM398" s="31"/>
      <c r="CN398" s="31"/>
      <c r="CO398" s="31"/>
      <c r="CP398" s="31"/>
      <c r="CQ398" s="31"/>
      <c r="CR398" s="31"/>
      <c r="CS398" s="31"/>
      <c r="CT398" s="31"/>
      <c r="CU398" s="31"/>
      <c r="CV398" s="31"/>
    </row>
    <row r="399" spans="1:100" x14ac:dyDescent="0.3">
      <c r="A399" s="31"/>
      <c r="B399" s="31"/>
      <c r="C399" s="31"/>
      <c r="D399" s="31"/>
      <c r="E399" s="31"/>
      <c r="F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2"/>
      <c r="AX399" s="32"/>
      <c r="AY399" s="32"/>
      <c r="AZ399" s="32"/>
      <c r="BA399" s="32"/>
      <c r="BB399" s="32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  <c r="BS399" s="31"/>
      <c r="BT399" s="31"/>
      <c r="BU399" s="31"/>
      <c r="BV399" s="31"/>
      <c r="BW399" s="31"/>
      <c r="BX399" s="31"/>
      <c r="BY399" s="31"/>
      <c r="BZ399" s="31"/>
      <c r="CA399" s="31"/>
      <c r="CB399" s="31"/>
      <c r="CC399" s="31"/>
      <c r="CD399" s="31"/>
      <c r="CE399" s="31"/>
      <c r="CF399" s="31"/>
      <c r="CG399" s="31"/>
      <c r="CH399" s="31"/>
      <c r="CI399" s="31"/>
      <c r="CJ399" s="31"/>
      <c r="CK399" s="31"/>
      <c r="CL399" s="31"/>
      <c r="CM399" s="31"/>
      <c r="CN399" s="31"/>
      <c r="CO399" s="31"/>
      <c r="CP399" s="31"/>
      <c r="CQ399" s="31"/>
      <c r="CR399" s="31"/>
      <c r="CS399" s="31"/>
      <c r="CT399" s="31"/>
      <c r="CU399" s="31"/>
      <c r="CV399" s="31"/>
    </row>
    <row r="400" spans="1:100" x14ac:dyDescent="0.3">
      <c r="A400" s="31"/>
      <c r="B400" s="31"/>
      <c r="C400" s="31"/>
      <c r="D400" s="31"/>
      <c r="E400" s="31"/>
      <c r="F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2"/>
      <c r="AX400" s="32"/>
      <c r="AY400" s="32"/>
      <c r="AZ400" s="32"/>
      <c r="BA400" s="32"/>
      <c r="BB400" s="32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  <c r="BS400" s="31"/>
      <c r="BT400" s="31"/>
      <c r="BU400" s="31"/>
      <c r="BV400" s="31"/>
      <c r="BW400" s="31"/>
      <c r="BX400" s="31"/>
      <c r="BY400" s="31"/>
      <c r="BZ400" s="31"/>
      <c r="CA400" s="31"/>
      <c r="CB400" s="31"/>
      <c r="CC400" s="31"/>
      <c r="CD400" s="31"/>
      <c r="CE400" s="31"/>
      <c r="CF400" s="31"/>
      <c r="CG400" s="31"/>
      <c r="CH400" s="31"/>
      <c r="CI400" s="31"/>
      <c r="CJ400" s="31"/>
      <c r="CK400" s="31"/>
      <c r="CL400" s="31"/>
      <c r="CM400" s="31"/>
      <c r="CN400" s="31"/>
      <c r="CO400" s="31"/>
      <c r="CP400" s="31"/>
      <c r="CQ400" s="31"/>
      <c r="CR400" s="31"/>
      <c r="CS400" s="31"/>
      <c r="CT400" s="31"/>
      <c r="CU400" s="31"/>
      <c r="CV400" s="31"/>
    </row>
    <row r="401" spans="1:100" x14ac:dyDescent="0.3">
      <c r="A401" s="31"/>
      <c r="B401" s="31"/>
      <c r="C401" s="31"/>
      <c r="D401" s="31"/>
      <c r="E401" s="31"/>
      <c r="F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2"/>
      <c r="AX401" s="32"/>
      <c r="AY401" s="32"/>
      <c r="AZ401" s="32"/>
      <c r="BA401" s="32"/>
      <c r="BB401" s="32"/>
      <c r="BC401" s="31"/>
      <c r="BD401" s="31"/>
      <c r="BE401" s="31"/>
      <c r="BF401" s="31"/>
      <c r="BG401" s="31"/>
      <c r="BH401" s="31"/>
      <c r="BI401" s="31"/>
      <c r="BJ401" s="31"/>
      <c r="BK401" s="31"/>
      <c r="BL401" s="31"/>
      <c r="BM401" s="31"/>
      <c r="BN401" s="31"/>
      <c r="BO401" s="31"/>
      <c r="BP401" s="31"/>
      <c r="BQ401" s="31"/>
      <c r="BR401" s="31"/>
      <c r="BS401" s="31"/>
      <c r="BT401" s="31"/>
      <c r="BU401" s="31"/>
      <c r="BV401" s="31"/>
      <c r="BW401" s="31"/>
      <c r="BX401" s="31"/>
      <c r="BY401" s="31"/>
      <c r="BZ401" s="31"/>
      <c r="CA401" s="31"/>
      <c r="CB401" s="31"/>
      <c r="CC401" s="31"/>
      <c r="CD401" s="31"/>
      <c r="CE401" s="31"/>
      <c r="CF401" s="31"/>
      <c r="CG401" s="31"/>
      <c r="CH401" s="31"/>
      <c r="CI401" s="31"/>
      <c r="CJ401" s="31"/>
      <c r="CK401" s="31"/>
      <c r="CL401" s="31"/>
      <c r="CM401" s="31"/>
      <c r="CN401" s="31"/>
      <c r="CO401" s="31"/>
      <c r="CP401" s="31"/>
      <c r="CQ401" s="31"/>
      <c r="CR401" s="31"/>
      <c r="CS401" s="31"/>
      <c r="CT401" s="31"/>
      <c r="CU401" s="31"/>
      <c r="CV401" s="31"/>
    </row>
    <row r="402" spans="1:100" x14ac:dyDescent="0.3">
      <c r="A402" s="31"/>
      <c r="B402" s="31"/>
      <c r="C402" s="31"/>
      <c r="D402" s="31"/>
      <c r="E402" s="31"/>
      <c r="F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2"/>
      <c r="AX402" s="32"/>
      <c r="AY402" s="32"/>
      <c r="AZ402" s="32"/>
      <c r="BA402" s="32"/>
      <c r="BB402" s="32"/>
      <c r="BC402" s="31"/>
      <c r="BD402" s="31"/>
      <c r="BE402" s="31"/>
      <c r="BF402" s="31"/>
      <c r="BG402" s="31"/>
      <c r="BH402" s="31"/>
      <c r="BI402" s="31"/>
      <c r="BJ402" s="31"/>
      <c r="BK402" s="31"/>
      <c r="BL402" s="31"/>
      <c r="BM402" s="31"/>
      <c r="BN402" s="31"/>
      <c r="BO402" s="31"/>
      <c r="BP402" s="31"/>
      <c r="BQ402" s="31"/>
      <c r="BR402" s="31"/>
      <c r="BS402" s="31"/>
      <c r="BT402" s="31"/>
      <c r="BU402" s="31"/>
      <c r="BV402" s="31"/>
      <c r="BW402" s="31"/>
      <c r="BX402" s="31"/>
      <c r="BY402" s="31"/>
      <c r="BZ402" s="31"/>
      <c r="CA402" s="31"/>
      <c r="CB402" s="31"/>
      <c r="CC402" s="31"/>
      <c r="CD402" s="31"/>
      <c r="CE402" s="31"/>
      <c r="CF402" s="31"/>
      <c r="CG402" s="31"/>
      <c r="CH402" s="31"/>
      <c r="CI402" s="31"/>
      <c r="CJ402" s="31"/>
      <c r="CK402" s="31"/>
      <c r="CL402" s="31"/>
      <c r="CM402" s="31"/>
      <c r="CN402" s="31"/>
      <c r="CO402" s="31"/>
      <c r="CP402" s="31"/>
      <c r="CQ402" s="31"/>
      <c r="CR402" s="31"/>
      <c r="CS402" s="31"/>
      <c r="CT402" s="31"/>
      <c r="CU402" s="31"/>
      <c r="CV402" s="31"/>
    </row>
    <row r="403" spans="1:100" x14ac:dyDescent="0.3">
      <c r="A403" s="31"/>
      <c r="B403" s="31"/>
      <c r="C403" s="31"/>
      <c r="D403" s="31"/>
      <c r="E403" s="31"/>
      <c r="F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2"/>
      <c r="AX403" s="32"/>
      <c r="AY403" s="32"/>
      <c r="AZ403" s="32"/>
      <c r="BA403" s="32"/>
      <c r="BB403" s="32"/>
      <c r="BC403" s="31"/>
      <c r="BD403" s="31"/>
      <c r="BE403" s="31"/>
      <c r="BF403" s="31"/>
      <c r="BG403" s="31"/>
      <c r="BH403" s="31"/>
      <c r="BI403" s="31"/>
      <c r="BJ403" s="31"/>
      <c r="BK403" s="31"/>
      <c r="BL403" s="31"/>
      <c r="BM403" s="31"/>
      <c r="BN403" s="31"/>
      <c r="BO403" s="31"/>
      <c r="BP403" s="31"/>
      <c r="BQ403" s="31"/>
      <c r="BR403" s="31"/>
      <c r="BS403" s="31"/>
      <c r="BT403" s="31"/>
      <c r="BU403" s="31"/>
      <c r="BV403" s="31"/>
      <c r="BW403" s="31"/>
      <c r="BX403" s="31"/>
      <c r="BY403" s="31"/>
      <c r="BZ403" s="31"/>
      <c r="CA403" s="31"/>
      <c r="CB403" s="31"/>
      <c r="CC403" s="31"/>
      <c r="CD403" s="31"/>
      <c r="CE403" s="31"/>
      <c r="CF403" s="31"/>
      <c r="CG403" s="31"/>
      <c r="CH403" s="31"/>
      <c r="CI403" s="31"/>
      <c r="CJ403" s="31"/>
      <c r="CK403" s="31"/>
      <c r="CL403" s="31"/>
      <c r="CM403" s="31"/>
      <c r="CN403" s="31"/>
      <c r="CO403" s="31"/>
      <c r="CP403" s="31"/>
      <c r="CQ403" s="31"/>
      <c r="CR403" s="31"/>
      <c r="CS403" s="31"/>
      <c r="CT403" s="31"/>
      <c r="CU403" s="31"/>
      <c r="CV403" s="31"/>
    </row>
    <row r="404" spans="1:100" x14ac:dyDescent="0.3">
      <c r="A404" s="31"/>
      <c r="B404" s="31"/>
      <c r="C404" s="31"/>
      <c r="D404" s="31"/>
      <c r="E404" s="31"/>
      <c r="F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2"/>
      <c r="AX404" s="32"/>
      <c r="AY404" s="32"/>
      <c r="AZ404" s="32"/>
      <c r="BA404" s="32"/>
      <c r="BB404" s="32"/>
      <c r="BC404" s="31"/>
      <c r="BD404" s="31"/>
      <c r="BE404" s="31"/>
      <c r="BF404" s="31"/>
      <c r="BG404" s="31"/>
      <c r="BH404" s="31"/>
      <c r="BI404" s="31"/>
      <c r="BJ404" s="31"/>
      <c r="BK404" s="31"/>
      <c r="BL404" s="31"/>
      <c r="BM404" s="31"/>
      <c r="BN404" s="31"/>
      <c r="BO404" s="31"/>
      <c r="BP404" s="31"/>
      <c r="BQ404" s="31"/>
      <c r="BR404" s="31"/>
      <c r="BS404" s="31"/>
      <c r="BT404" s="31"/>
      <c r="BU404" s="31"/>
      <c r="BV404" s="31"/>
      <c r="BW404" s="31"/>
      <c r="BX404" s="31"/>
      <c r="BY404" s="31"/>
      <c r="BZ404" s="31"/>
      <c r="CA404" s="31"/>
      <c r="CB404" s="31"/>
      <c r="CC404" s="31"/>
      <c r="CD404" s="31"/>
      <c r="CE404" s="31"/>
      <c r="CF404" s="31"/>
      <c r="CG404" s="31"/>
      <c r="CH404" s="31"/>
      <c r="CI404" s="31"/>
      <c r="CJ404" s="31"/>
      <c r="CK404" s="31"/>
      <c r="CL404" s="31"/>
      <c r="CM404" s="31"/>
      <c r="CN404" s="31"/>
      <c r="CO404" s="31"/>
      <c r="CP404" s="31"/>
      <c r="CQ404" s="31"/>
      <c r="CR404" s="31"/>
      <c r="CS404" s="31"/>
      <c r="CT404" s="31"/>
      <c r="CU404" s="31"/>
      <c r="CV404" s="31"/>
    </row>
    <row r="405" spans="1:100" x14ac:dyDescent="0.3">
      <c r="A405" s="31"/>
      <c r="B405" s="31"/>
      <c r="C405" s="31"/>
      <c r="D405" s="31"/>
      <c r="E405" s="31"/>
      <c r="F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2"/>
      <c r="AX405" s="32"/>
      <c r="AY405" s="32"/>
      <c r="AZ405" s="32"/>
      <c r="BA405" s="32"/>
      <c r="BB405" s="32"/>
      <c r="BC405" s="31"/>
      <c r="BD405" s="31"/>
      <c r="BE405" s="31"/>
      <c r="BF405" s="31"/>
      <c r="BG405" s="31"/>
      <c r="BH405" s="31"/>
      <c r="BI405" s="31"/>
      <c r="BJ405" s="31"/>
      <c r="BK405" s="31"/>
      <c r="BL405" s="31"/>
      <c r="BM405" s="31"/>
      <c r="BN405" s="31"/>
      <c r="BO405" s="31"/>
      <c r="BP405" s="31"/>
      <c r="BQ405" s="31"/>
      <c r="BR405" s="31"/>
      <c r="BS405" s="31"/>
      <c r="BT405" s="31"/>
      <c r="BU405" s="31"/>
      <c r="BV405" s="31"/>
      <c r="BW405" s="31"/>
      <c r="BX405" s="31"/>
      <c r="BY405" s="31"/>
      <c r="BZ405" s="31"/>
      <c r="CA405" s="31"/>
      <c r="CB405" s="31"/>
      <c r="CC405" s="31"/>
      <c r="CD405" s="31"/>
      <c r="CE405" s="31"/>
      <c r="CF405" s="31"/>
      <c r="CG405" s="31"/>
      <c r="CH405" s="31"/>
      <c r="CI405" s="31"/>
      <c r="CJ405" s="31"/>
      <c r="CK405" s="31"/>
      <c r="CL405" s="31"/>
      <c r="CM405" s="31"/>
      <c r="CN405" s="31"/>
      <c r="CO405" s="31"/>
      <c r="CP405" s="31"/>
      <c r="CQ405" s="31"/>
      <c r="CR405" s="31"/>
      <c r="CS405" s="31"/>
      <c r="CT405" s="31"/>
      <c r="CU405" s="31"/>
      <c r="CV405" s="31"/>
    </row>
    <row r="406" spans="1:100" x14ac:dyDescent="0.3">
      <c r="A406" s="31"/>
      <c r="B406" s="31"/>
      <c r="C406" s="31"/>
      <c r="D406" s="31"/>
      <c r="E406" s="31"/>
      <c r="F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2"/>
      <c r="AX406" s="32"/>
      <c r="AY406" s="32"/>
      <c r="AZ406" s="32"/>
      <c r="BA406" s="32"/>
      <c r="BB406" s="32"/>
      <c r="BC406" s="31"/>
      <c r="BD406" s="31"/>
      <c r="BE406" s="31"/>
      <c r="BF406" s="31"/>
      <c r="BG406" s="31"/>
      <c r="BH406" s="31"/>
      <c r="BI406" s="31"/>
      <c r="BJ406" s="31"/>
      <c r="BK406" s="31"/>
      <c r="BL406" s="31"/>
      <c r="BM406" s="31"/>
      <c r="BN406" s="31"/>
      <c r="BO406" s="31"/>
      <c r="BP406" s="31"/>
      <c r="BQ406" s="31"/>
      <c r="BR406" s="31"/>
      <c r="BS406" s="31"/>
      <c r="BT406" s="31"/>
      <c r="BU406" s="31"/>
      <c r="BV406" s="31"/>
      <c r="BW406" s="31"/>
      <c r="BX406" s="31"/>
      <c r="BY406" s="31"/>
      <c r="BZ406" s="31"/>
      <c r="CA406" s="31"/>
      <c r="CB406" s="31"/>
      <c r="CC406" s="31"/>
      <c r="CD406" s="31"/>
      <c r="CE406" s="31"/>
      <c r="CF406" s="31"/>
      <c r="CG406" s="31"/>
      <c r="CH406" s="31"/>
      <c r="CI406" s="31"/>
      <c r="CJ406" s="31"/>
      <c r="CK406" s="31"/>
      <c r="CL406" s="31"/>
      <c r="CM406" s="31"/>
      <c r="CN406" s="31"/>
      <c r="CO406" s="31"/>
      <c r="CP406" s="31"/>
      <c r="CQ406" s="31"/>
      <c r="CR406" s="31"/>
      <c r="CS406" s="31"/>
      <c r="CT406" s="31"/>
      <c r="CU406" s="31"/>
      <c r="CV406" s="31"/>
    </row>
    <row r="407" spans="1:100" x14ac:dyDescent="0.3">
      <c r="A407" s="31"/>
      <c r="B407" s="31"/>
      <c r="C407" s="31"/>
      <c r="D407" s="31"/>
      <c r="E407" s="31"/>
      <c r="F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2"/>
      <c r="AX407" s="32"/>
      <c r="AY407" s="32"/>
      <c r="AZ407" s="32"/>
      <c r="BA407" s="32"/>
      <c r="BB407" s="32"/>
      <c r="BC407" s="31"/>
      <c r="BD407" s="31"/>
      <c r="BE407" s="31"/>
      <c r="BF407" s="31"/>
      <c r="BG407" s="31"/>
      <c r="BH407" s="31"/>
      <c r="BI407" s="31"/>
      <c r="BJ407" s="31"/>
      <c r="BK407" s="31"/>
      <c r="BL407" s="31"/>
      <c r="BM407" s="31"/>
      <c r="BN407" s="31"/>
      <c r="BO407" s="31"/>
      <c r="BP407" s="31"/>
      <c r="BQ407" s="31"/>
      <c r="BR407" s="31"/>
      <c r="BS407" s="31"/>
      <c r="BT407" s="31"/>
      <c r="BU407" s="31"/>
      <c r="BV407" s="31"/>
      <c r="BW407" s="31"/>
      <c r="BX407" s="31"/>
      <c r="BY407" s="31"/>
      <c r="BZ407" s="31"/>
      <c r="CA407" s="31"/>
      <c r="CB407" s="31"/>
      <c r="CC407" s="31"/>
      <c r="CD407" s="31"/>
      <c r="CE407" s="31"/>
      <c r="CF407" s="31"/>
      <c r="CG407" s="31"/>
      <c r="CH407" s="31"/>
      <c r="CI407" s="31"/>
      <c r="CJ407" s="31"/>
      <c r="CK407" s="31"/>
      <c r="CL407" s="31"/>
      <c r="CM407" s="31"/>
      <c r="CN407" s="31"/>
      <c r="CO407" s="31"/>
      <c r="CP407" s="31"/>
      <c r="CQ407" s="31"/>
      <c r="CR407" s="31"/>
      <c r="CS407" s="31"/>
      <c r="CT407" s="31"/>
      <c r="CU407" s="31"/>
      <c r="CV407" s="31"/>
    </row>
    <row r="408" spans="1:100" x14ac:dyDescent="0.3">
      <c r="A408" s="31"/>
      <c r="B408" s="31"/>
      <c r="C408" s="31"/>
      <c r="D408" s="31"/>
      <c r="E408" s="31"/>
      <c r="F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2"/>
      <c r="AX408" s="32"/>
      <c r="AY408" s="32"/>
      <c r="AZ408" s="32"/>
      <c r="BA408" s="32"/>
      <c r="BB408" s="32"/>
      <c r="BC408" s="31"/>
      <c r="BD408" s="31"/>
      <c r="BE408" s="31"/>
      <c r="BF408" s="31"/>
      <c r="BG408" s="31"/>
      <c r="BH408" s="31"/>
      <c r="BI408" s="31"/>
      <c r="BJ408" s="31"/>
      <c r="BK408" s="31"/>
      <c r="BL408" s="31"/>
      <c r="BM408" s="31"/>
      <c r="BN408" s="31"/>
      <c r="BO408" s="31"/>
      <c r="BP408" s="31"/>
      <c r="BQ408" s="31"/>
      <c r="BR408" s="31"/>
      <c r="BS408" s="31"/>
      <c r="BT408" s="31"/>
      <c r="BU408" s="31"/>
      <c r="BV408" s="31"/>
      <c r="BW408" s="31"/>
      <c r="BX408" s="31"/>
      <c r="BY408" s="31"/>
      <c r="BZ408" s="31"/>
      <c r="CA408" s="31"/>
      <c r="CB408" s="31"/>
      <c r="CC408" s="31"/>
      <c r="CD408" s="31"/>
      <c r="CE408" s="31"/>
      <c r="CF408" s="31"/>
      <c r="CG408" s="31"/>
      <c r="CH408" s="31"/>
      <c r="CI408" s="31"/>
      <c r="CJ408" s="31"/>
      <c r="CK408" s="31"/>
      <c r="CL408" s="31"/>
      <c r="CM408" s="31"/>
      <c r="CN408" s="31"/>
      <c r="CO408" s="31"/>
      <c r="CP408" s="31"/>
      <c r="CQ408" s="31"/>
      <c r="CR408" s="31"/>
      <c r="CS408" s="31"/>
      <c r="CT408" s="31"/>
      <c r="CU408" s="31"/>
      <c r="CV408" s="31"/>
    </row>
    <row r="409" spans="1:100" x14ac:dyDescent="0.3">
      <c r="A409" s="31"/>
      <c r="B409" s="31"/>
      <c r="C409" s="31"/>
      <c r="D409" s="31"/>
      <c r="E409" s="31"/>
      <c r="F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2"/>
      <c r="AX409" s="32"/>
      <c r="AY409" s="32"/>
      <c r="AZ409" s="32"/>
      <c r="BA409" s="32"/>
      <c r="BB409" s="32"/>
      <c r="BC409" s="31"/>
      <c r="BD409" s="31"/>
      <c r="BE409" s="31"/>
      <c r="BF409" s="31"/>
      <c r="BG409" s="31"/>
      <c r="BH409" s="31"/>
      <c r="BI409" s="31"/>
      <c r="BJ409" s="31"/>
      <c r="BK409" s="31"/>
      <c r="BL409" s="31"/>
      <c r="BM409" s="31"/>
      <c r="BN409" s="31"/>
      <c r="BO409" s="31"/>
      <c r="BP409" s="31"/>
      <c r="BQ409" s="31"/>
      <c r="BR409" s="31"/>
      <c r="BS409" s="31"/>
      <c r="BT409" s="31"/>
      <c r="BU409" s="31"/>
      <c r="BV409" s="31"/>
      <c r="BW409" s="31"/>
      <c r="BX409" s="31"/>
      <c r="BY409" s="31"/>
      <c r="BZ409" s="31"/>
      <c r="CA409" s="31"/>
      <c r="CB409" s="31"/>
      <c r="CC409" s="31"/>
      <c r="CD409" s="31"/>
      <c r="CE409" s="31"/>
      <c r="CF409" s="31"/>
      <c r="CG409" s="31"/>
      <c r="CH409" s="31"/>
      <c r="CI409" s="31"/>
      <c r="CJ409" s="31"/>
      <c r="CK409" s="31"/>
      <c r="CL409" s="31"/>
      <c r="CM409" s="31"/>
      <c r="CN409" s="31"/>
      <c r="CO409" s="31"/>
      <c r="CP409" s="31"/>
      <c r="CQ409" s="31"/>
      <c r="CR409" s="31"/>
      <c r="CS409" s="31"/>
      <c r="CT409" s="31"/>
      <c r="CU409" s="31"/>
      <c r="CV409" s="31"/>
    </row>
    <row r="410" spans="1:100" x14ac:dyDescent="0.3">
      <c r="A410" s="31"/>
      <c r="B410" s="31"/>
      <c r="C410" s="31"/>
      <c r="D410" s="31"/>
      <c r="E410" s="31"/>
      <c r="F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2"/>
      <c r="AX410" s="32"/>
      <c r="AY410" s="32"/>
      <c r="AZ410" s="32"/>
      <c r="BA410" s="32"/>
      <c r="BB410" s="32"/>
      <c r="BC410" s="31"/>
      <c r="BD410" s="31"/>
      <c r="BE410" s="31"/>
      <c r="BF410" s="31"/>
      <c r="BG410" s="31"/>
      <c r="BH410" s="31"/>
      <c r="BI410" s="31"/>
      <c r="BJ410" s="31"/>
      <c r="BK410" s="31"/>
      <c r="BL410" s="31"/>
      <c r="BM410" s="31"/>
      <c r="BN410" s="31"/>
      <c r="BO410" s="31"/>
      <c r="BP410" s="31"/>
      <c r="BQ410" s="31"/>
      <c r="BR410" s="31"/>
      <c r="BS410" s="31"/>
      <c r="BT410" s="31"/>
      <c r="BU410" s="31"/>
      <c r="BV410" s="31"/>
      <c r="BW410" s="31"/>
      <c r="BX410" s="31"/>
      <c r="BY410" s="31"/>
      <c r="BZ410" s="31"/>
      <c r="CA410" s="31"/>
      <c r="CB410" s="31"/>
      <c r="CC410" s="31"/>
      <c r="CD410" s="31"/>
      <c r="CE410" s="31"/>
      <c r="CF410" s="31"/>
      <c r="CG410" s="31"/>
      <c r="CH410" s="31"/>
      <c r="CI410" s="31"/>
      <c r="CJ410" s="31"/>
      <c r="CK410" s="31"/>
      <c r="CL410" s="31"/>
      <c r="CM410" s="31"/>
      <c r="CN410" s="31"/>
      <c r="CO410" s="31"/>
      <c r="CP410" s="31"/>
      <c r="CQ410" s="31"/>
      <c r="CR410" s="31"/>
      <c r="CS410" s="31"/>
      <c r="CT410" s="31"/>
      <c r="CU410" s="31"/>
      <c r="CV410" s="31"/>
    </row>
    <row r="411" spans="1:100" x14ac:dyDescent="0.3">
      <c r="A411" s="31"/>
      <c r="B411" s="31"/>
      <c r="C411" s="31"/>
      <c r="D411" s="31"/>
      <c r="E411" s="31"/>
      <c r="F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2"/>
      <c r="AX411" s="32"/>
      <c r="AY411" s="32"/>
      <c r="AZ411" s="32"/>
      <c r="BA411" s="32"/>
      <c r="BB411" s="32"/>
      <c r="BC411" s="31"/>
      <c r="BD411" s="31"/>
      <c r="BE411" s="31"/>
      <c r="BF411" s="31"/>
      <c r="BG411" s="31"/>
      <c r="BH411" s="31"/>
      <c r="BI411" s="31"/>
      <c r="BJ411" s="31"/>
      <c r="BK411" s="31"/>
      <c r="BL411" s="31"/>
      <c r="BM411" s="31"/>
      <c r="BN411" s="31"/>
      <c r="BO411" s="31"/>
      <c r="BP411" s="31"/>
      <c r="BQ411" s="31"/>
      <c r="BR411" s="31"/>
      <c r="BS411" s="31"/>
      <c r="BT411" s="31"/>
      <c r="BU411" s="31"/>
      <c r="BV411" s="31"/>
      <c r="BW411" s="31"/>
      <c r="BX411" s="31"/>
      <c r="BY411" s="31"/>
      <c r="BZ411" s="31"/>
      <c r="CA411" s="31"/>
      <c r="CB411" s="31"/>
      <c r="CC411" s="31"/>
      <c r="CD411" s="31"/>
      <c r="CE411" s="31"/>
      <c r="CF411" s="31"/>
      <c r="CG411" s="31"/>
      <c r="CH411" s="31"/>
      <c r="CI411" s="31"/>
      <c r="CJ411" s="31"/>
      <c r="CK411" s="31"/>
      <c r="CL411" s="31"/>
      <c r="CM411" s="31"/>
      <c r="CN411" s="31"/>
      <c r="CO411" s="31"/>
      <c r="CP411" s="31"/>
      <c r="CQ411" s="31"/>
      <c r="CR411" s="31"/>
      <c r="CS411" s="31"/>
      <c r="CT411" s="31"/>
      <c r="CU411" s="31"/>
      <c r="CV411" s="31"/>
    </row>
    <row r="412" spans="1:100" x14ac:dyDescent="0.3">
      <c r="A412" s="31"/>
      <c r="B412" s="31"/>
      <c r="C412" s="31"/>
      <c r="D412" s="31"/>
      <c r="E412" s="31"/>
      <c r="F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2"/>
      <c r="AX412" s="32"/>
      <c r="AY412" s="32"/>
      <c r="AZ412" s="32"/>
      <c r="BA412" s="32"/>
      <c r="BB412" s="32"/>
      <c r="BC412" s="31"/>
      <c r="BD412" s="31"/>
      <c r="BE412" s="31"/>
      <c r="BF412" s="31"/>
      <c r="BG412" s="31"/>
      <c r="BH412" s="31"/>
      <c r="BI412" s="31"/>
      <c r="BJ412" s="31"/>
      <c r="BK412" s="31"/>
      <c r="BL412" s="31"/>
      <c r="BM412" s="31"/>
      <c r="BN412" s="31"/>
      <c r="BO412" s="31"/>
      <c r="BP412" s="31"/>
      <c r="BQ412" s="31"/>
      <c r="BR412" s="31"/>
      <c r="BS412" s="31"/>
      <c r="BT412" s="31"/>
      <c r="BU412" s="31"/>
      <c r="BV412" s="31"/>
      <c r="BW412" s="31"/>
      <c r="BX412" s="31"/>
      <c r="BY412" s="31"/>
      <c r="BZ412" s="31"/>
      <c r="CA412" s="31"/>
      <c r="CB412" s="31"/>
      <c r="CC412" s="31"/>
      <c r="CD412" s="31"/>
      <c r="CE412" s="31"/>
      <c r="CF412" s="31"/>
      <c r="CG412" s="31"/>
      <c r="CH412" s="31"/>
      <c r="CI412" s="31"/>
      <c r="CJ412" s="31"/>
      <c r="CK412" s="31"/>
      <c r="CL412" s="31"/>
      <c r="CM412" s="31"/>
      <c r="CN412" s="31"/>
      <c r="CO412" s="31"/>
      <c r="CP412" s="31"/>
      <c r="CQ412" s="31"/>
      <c r="CR412" s="31"/>
      <c r="CS412" s="31"/>
      <c r="CT412" s="31"/>
      <c r="CU412" s="31"/>
      <c r="CV412" s="31"/>
    </row>
    <row r="413" spans="1:100" x14ac:dyDescent="0.3">
      <c r="A413" s="31"/>
      <c r="B413" s="31"/>
      <c r="C413" s="31"/>
      <c r="D413" s="31"/>
      <c r="E413" s="31"/>
      <c r="F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2"/>
      <c r="AX413" s="32"/>
      <c r="AY413" s="32"/>
      <c r="AZ413" s="32"/>
      <c r="BA413" s="32"/>
      <c r="BB413" s="32"/>
      <c r="BC413" s="31"/>
      <c r="BD413" s="31"/>
      <c r="BE413" s="31"/>
      <c r="BF413" s="31"/>
      <c r="BG413" s="31"/>
      <c r="BH413" s="31"/>
      <c r="BI413" s="31"/>
      <c r="BJ413" s="31"/>
      <c r="BK413" s="31"/>
      <c r="BL413" s="31"/>
      <c r="BM413" s="31"/>
      <c r="BN413" s="31"/>
      <c r="BO413" s="31"/>
      <c r="BP413" s="31"/>
      <c r="BQ413" s="31"/>
      <c r="BR413" s="31"/>
      <c r="BS413" s="31"/>
      <c r="BT413" s="31"/>
      <c r="BU413" s="31"/>
      <c r="BV413" s="31"/>
      <c r="BW413" s="31"/>
      <c r="BX413" s="31"/>
      <c r="BY413" s="31"/>
      <c r="BZ413" s="31"/>
      <c r="CA413" s="31"/>
      <c r="CB413" s="31"/>
      <c r="CC413" s="31"/>
      <c r="CD413" s="31"/>
      <c r="CE413" s="31"/>
      <c r="CF413" s="31"/>
      <c r="CG413" s="31"/>
      <c r="CH413" s="31"/>
      <c r="CI413" s="31"/>
      <c r="CJ413" s="31"/>
      <c r="CK413" s="31"/>
      <c r="CL413" s="31"/>
      <c r="CM413" s="31"/>
      <c r="CN413" s="31"/>
      <c r="CO413" s="31"/>
      <c r="CP413" s="31"/>
      <c r="CQ413" s="31"/>
      <c r="CR413" s="31"/>
      <c r="CS413" s="31"/>
      <c r="CT413" s="31"/>
      <c r="CU413" s="31"/>
      <c r="CV413" s="31"/>
    </row>
    <row r="414" spans="1:100" x14ac:dyDescent="0.3">
      <c r="A414" s="31"/>
      <c r="B414" s="31"/>
      <c r="C414" s="31"/>
      <c r="D414" s="31"/>
      <c r="E414" s="31"/>
      <c r="F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2"/>
      <c r="AX414" s="32"/>
      <c r="AY414" s="32"/>
      <c r="AZ414" s="32"/>
      <c r="BA414" s="32"/>
      <c r="BB414" s="32"/>
      <c r="BC414" s="31"/>
      <c r="BD414" s="31"/>
      <c r="BE414" s="31"/>
      <c r="BF414" s="31"/>
      <c r="BG414" s="31"/>
      <c r="BH414" s="31"/>
      <c r="BI414" s="31"/>
      <c r="BJ414" s="31"/>
      <c r="BK414" s="31"/>
      <c r="BL414" s="31"/>
      <c r="BM414" s="31"/>
      <c r="BN414" s="31"/>
      <c r="BO414" s="31"/>
      <c r="BP414" s="31"/>
      <c r="BQ414" s="31"/>
      <c r="BR414" s="31"/>
      <c r="BS414" s="31"/>
      <c r="BT414" s="31"/>
      <c r="BU414" s="31"/>
      <c r="BV414" s="31"/>
      <c r="BW414" s="31"/>
      <c r="BX414" s="31"/>
      <c r="BY414" s="31"/>
      <c r="BZ414" s="31"/>
      <c r="CA414" s="31"/>
      <c r="CB414" s="31"/>
      <c r="CC414" s="31"/>
      <c r="CD414" s="31"/>
      <c r="CE414" s="31"/>
      <c r="CF414" s="31"/>
      <c r="CG414" s="31"/>
      <c r="CH414" s="31"/>
      <c r="CI414" s="31"/>
      <c r="CJ414" s="31"/>
      <c r="CK414" s="31"/>
      <c r="CL414" s="31"/>
      <c r="CM414" s="31"/>
      <c r="CN414" s="31"/>
      <c r="CO414" s="31"/>
      <c r="CP414" s="31"/>
      <c r="CQ414" s="31"/>
      <c r="CR414" s="31"/>
      <c r="CS414" s="31"/>
      <c r="CT414" s="31"/>
      <c r="CU414" s="31"/>
      <c r="CV414" s="31"/>
    </row>
    <row r="415" spans="1:100" x14ac:dyDescent="0.3">
      <c r="A415" s="31"/>
      <c r="B415" s="31"/>
      <c r="C415" s="31"/>
      <c r="D415" s="31"/>
      <c r="E415" s="31"/>
      <c r="F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2"/>
      <c r="AX415" s="32"/>
      <c r="AY415" s="32"/>
      <c r="AZ415" s="32"/>
      <c r="BA415" s="32"/>
      <c r="BB415" s="32"/>
      <c r="BC415" s="31"/>
      <c r="BD415" s="31"/>
      <c r="BE415" s="31"/>
      <c r="BF415" s="31"/>
      <c r="BG415" s="31"/>
      <c r="BH415" s="31"/>
      <c r="BI415" s="31"/>
      <c r="BJ415" s="31"/>
      <c r="BK415" s="31"/>
      <c r="BL415" s="31"/>
      <c r="BM415" s="31"/>
      <c r="BN415" s="31"/>
      <c r="BO415" s="31"/>
      <c r="BP415" s="31"/>
      <c r="BQ415" s="31"/>
      <c r="BR415" s="31"/>
      <c r="BS415" s="31"/>
      <c r="BT415" s="31"/>
      <c r="BU415" s="31"/>
      <c r="BV415" s="31"/>
      <c r="BW415" s="31"/>
      <c r="BX415" s="31"/>
      <c r="BY415" s="31"/>
      <c r="BZ415" s="31"/>
      <c r="CA415" s="31"/>
      <c r="CB415" s="31"/>
      <c r="CC415" s="31"/>
      <c r="CD415" s="31"/>
      <c r="CE415" s="31"/>
      <c r="CF415" s="31"/>
      <c r="CG415" s="31"/>
      <c r="CH415" s="31"/>
      <c r="CI415" s="31"/>
      <c r="CJ415" s="31"/>
      <c r="CK415" s="31"/>
      <c r="CL415" s="31"/>
      <c r="CM415" s="31"/>
      <c r="CN415" s="31"/>
      <c r="CO415" s="31"/>
      <c r="CP415" s="31"/>
      <c r="CQ415" s="31"/>
      <c r="CR415" s="31"/>
      <c r="CS415" s="31"/>
      <c r="CT415" s="31"/>
      <c r="CU415" s="31"/>
      <c r="CV415" s="31"/>
    </row>
    <row r="416" spans="1:100" x14ac:dyDescent="0.3">
      <c r="A416" s="31"/>
      <c r="B416" s="31"/>
      <c r="C416" s="31"/>
      <c r="D416" s="31"/>
      <c r="E416" s="31"/>
      <c r="F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2"/>
      <c r="AX416" s="32"/>
      <c r="AY416" s="32"/>
      <c r="AZ416" s="32"/>
      <c r="BA416" s="32"/>
      <c r="BB416" s="32"/>
      <c r="BC416" s="31"/>
      <c r="BD416" s="31"/>
      <c r="BE416" s="31"/>
      <c r="BF416" s="31"/>
      <c r="BG416" s="31"/>
      <c r="BH416" s="31"/>
      <c r="BI416" s="31"/>
      <c r="BJ416" s="31"/>
      <c r="BK416" s="31"/>
      <c r="BL416" s="31"/>
      <c r="BM416" s="31"/>
      <c r="BN416" s="31"/>
      <c r="BO416" s="31"/>
      <c r="BP416" s="31"/>
      <c r="BQ416" s="31"/>
      <c r="BR416" s="31"/>
      <c r="BS416" s="31"/>
      <c r="BT416" s="31"/>
      <c r="BU416" s="31"/>
      <c r="BV416" s="31"/>
      <c r="BW416" s="31"/>
      <c r="BX416" s="31"/>
      <c r="BY416" s="31"/>
      <c r="BZ416" s="31"/>
      <c r="CA416" s="31"/>
      <c r="CB416" s="31"/>
      <c r="CC416" s="31"/>
      <c r="CD416" s="31"/>
      <c r="CE416" s="31"/>
      <c r="CF416" s="31"/>
      <c r="CG416" s="31"/>
      <c r="CH416" s="31"/>
      <c r="CI416" s="31"/>
      <c r="CJ416" s="31"/>
      <c r="CK416" s="31"/>
      <c r="CL416" s="31"/>
      <c r="CM416" s="31"/>
      <c r="CN416" s="31"/>
      <c r="CO416" s="31"/>
      <c r="CP416" s="31"/>
      <c r="CQ416" s="31"/>
      <c r="CR416" s="31"/>
      <c r="CS416" s="31"/>
      <c r="CT416" s="31"/>
      <c r="CU416" s="31"/>
      <c r="CV416" s="31"/>
    </row>
    <row r="417" spans="1:100" x14ac:dyDescent="0.3">
      <c r="A417" s="31"/>
      <c r="B417" s="31"/>
      <c r="C417" s="31"/>
      <c r="D417" s="31"/>
      <c r="E417" s="31"/>
      <c r="F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2"/>
      <c r="AX417" s="32"/>
      <c r="AY417" s="32"/>
      <c r="AZ417" s="32"/>
      <c r="BA417" s="32"/>
      <c r="BB417" s="32"/>
      <c r="BC417" s="31"/>
      <c r="BD417" s="31"/>
      <c r="BE417" s="31"/>
      <c r="BF417" s="31"/>
      <c r="BG417" s="31"/>
      <c r="BH417" s="31"/>
      <c r="BI417" s="31"/>
      <c r="BJ417" s="31"/>
      <c r="BK417" s="31"/>
      <c r="BL417" s="31"/>
      <c r="BM417" s="31"/>
      <c r="BN417" s="31"/>
      <c r="BO417" s="31"/>
      <c r="BP417" s="31"/>
      <c r="BQ417" s="31"/>
      <c r="BR417" s="31"/>
      <c r="BS417" s="31"/>
      <c r="BT417" s="31"/>
      <c r="BU417" s="31"/>
      <c r="BV417" s="31"/>
      <c r="BW417" s="31"/>
      <c r="BX417" s="31"/>
      <c r="BY417" s="31"/>
      <c r="BZ417" s="31"/>
      <c r="CA417" s="31"/>
      <c r="CB417" s="31"/>
      <c r="CC417" s="31"/>
      <c r="CD417" s="31"/>
      <c r="CE417" s="31"/>
      <c r="CF417" s="31"/>
      <c r="CG417" s="31"/>
      <c r="CH417" s="31"/>
      <c r="CI417" s="31"/>
      <c r="CJ417" s="31"/>
      <c r="CK417" s="31"/>
      <c r="CL417" s="31"/>
      <c r="CM417" s="31"/>
      <c r="CN417" s="31"/>
      <c r="CO417" s="31"/>
      <c r="CP417" s="31"/>
      <c r="CQ417" s="31"/>
      <c r="CR417" s="31"/>
      <c r="CS417" s="31"/>
      <c r="CT417" s="31"/>
      <c r="CU417" s="31"/>
      <c r="CV417" s="31"/>
    </row>
    <row r="418" spans="1:100" x14ac:dyDescent="0.3">
      <c r="A418" s="31"/>
      <c r="B418" s="31"/>
      <c r="C418" s="31"/>
      <c r="D418" s="31"/>
      <c r="E418" s="31"/>
      <c r="F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2"/>
      <c r="AX418" s="32"/>
      <c r="AY418" s="32"/>
      <c r="AZ418" s="32"/>
      <c r="BA418" s="32"/>
      <c r="BB418" s="32"/>
      <c r="BC418" s="31"/>
      <c r="BD418" s="31"/>
      <c r="BE418" s="31"/>
      <c r="BF418" s="31"/>
      <c r="BG418" s="31"/>
      <c r="BH418" s="31"/>
      <c r="BI418" s="31"/>
      <c r="BJ418" s="31"/>
      <c r="BK418" s="31"/>
      <c r="BL418" s="31"/>
      <c r="BM418" s="31"/>
      <c r="BN418" s="31"/>
      <c r="BO418" s="31"/>
      <c r="BP418" s="31"/>
      <c r="BQ418" s="31"/>
      <c r="BR418" s="31"/>
      <c r="BS418" s="31"/>
      <c r="BT418" s="31"/>
      <c r="BU418" s="31"/>
      <c r="BV418" s="31"/>
      <c r="BW418" s="31"/>
      <c r="BX418" s="31"/>
      <c r="BY418" s="31"/>
      <c r="BZ418" s="31"/>
      <c r="CA418" s="31"/>
      <c r="CB418" s="31"/>
      <c r="CC418" s="31"/>
      <c r="CD418" s="31"/>
      <c r="CE418" s="31"/>
      <c r="CF418" s="31"/>
      <c r="CG418" s="31"/>
      <c r="CH418" s="31"/>
      <c r="CI418" s="31"/>
      <c r="CJ418" s="31"/>
      <c r="CK418" s="31"/>
      <c r="CL418" s="31"/>
      <c r="CM418" s="31"/>
      <c r="CN418" s="31"/>
      <c r="CO418" s="31"/>
      <c r="CP418" s="31"/>
      <c r="CQ418" s="31"/>
      <c r="CR418" s="31"/>
      <c r="CS418" s="31"/>
      <c r="CT418" s="31"/>
      <c r="CU418" s="31"/>
      <c r="CV418" s="31"/>
    </row>
    <row r="419" spans="1:100" x14ac:dyDescent="0.3">
      <c r="A419" s="31"/>
      <c r="B419" s="31"/>
      <c r="C419" s="31"/>
      <c r="D419" s="31"/>
      <c r="E419" s="31"/>
      <c r="F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2"/>
      <c r="AX419" s="32"/>
      <c r="AY419" s="32"/>
      <c r="AZ419" s="32"/>
      <c r="BA419" s="32"/>
      <c r="BB419" s="32"/>
      <c r="BC419" s="31"/>
      <c r="BD419" s="31"/>
      <c r="BE419" s="31"/>
      <c r="BF419" s="31"/>
      <c r="BG419" s="31"/>
      <c r="BH419" s="31"/>
      <c r="BI419" s="31"/>
      <c r="BJ419" s="31"/>
      <c r="BK419" s="31"/>
      <c r="BL419" s="31"/>
      <c r="BM419" s="31"/>
      <c r="BN419" s="31"/>
      <c r="BO419" s="31"/>
      <c r="BP419" s="31"/>
      <c r="BQ419" s="31"/>
      <c r="BR419" s="31"/>
      <c r="BS419" s="31"/>
      <c r="BT419" s="31"/>
      <c r="BU419" s="31"/>
      <c r="BV419" s="31"/>
      <c r="BW419" s="31"/>
      <c r="BX419" s="31"/>
      <c r="BY419" s="31"/>
      <c r="BZ419" s="31"/>
      <c r="CA419" s="31"/>
      <c r="CB419" s="31"/>
      <c r="CC419" s="31"/>
      <c r="CD419" s="31"/>
      <c r="CE419" s="31"/>
      <c r="CF419" s="31"/>
      <c r="CG419" s="31"/>
      <c r="CH419" s="31"/>
      <c r="CI419" s="31"/>
      <c r="CJ419" s="31"/>
      <c r="CK419" s="31"/>
      <c r="CL419" s="31"/>
      <c r="CM419" s="31"/>
      <c r="CN419" s="31"/>
      <c r="CO419" s="31"/>
      <c r="CP419" s="31"/>
      <c r="CQ419" s="31"/>
      <c r="CR419" s="31"/>
      <c r="CS419" s="31"/>
      <c r="CT419" s="31"/>
      <c r="CU419" s="31"/>
      <c r="CV419" s="31"/>
    </row>
    <row r="420" spans="1:100" x14ac:dyDescent="0.3">
      <c r="A420" s="31"/>
      <c r="B420" s="31"/>
      <c r="C420" s="31"/>
      <c r="D420" s="31"/>
      <c r="E420" s="31"/>
      <c r="F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2"/>
      <c r="AX420" s="32"/>
      <c r="AY420" s="32"/>
      <c r="AZ420" s="32"/>
      <c r="BA420" s="32"/>
      <c r="BB420" s="32"/>
      <c r="BC420" s="31"/>
      <c r="BD420" s="31"/>
      <c r="BE420" s="31"/>
      <c r="BF420" s="31"/>
      <c r="BG420" s="31"/>
      <c r="BH420" s="31"/>
      <c r="BI420" s="31"/>
      <c r="BJ420" s="31"/>
      <c r="BK420" s="31"/>
      <c r="BL420" s="31"/>
      <c r="BM420" s="31"/>
      <c r="BN420" s="31"/>
      <c r="BO420" s="31"/>
      <c r="BP420" s="31"/>
      <c r="BQ420" s="31"/>
      <c r="BR420" s="31"/>
      <c r="BS420" s="31"/>
      <c r="BT420" s="31"/>
      <c r="BU420" s="31"/>
      <c r="BV420" s="31"/>
      <c r="BW420" s="31"/>
      <c r="BX420" s="31"/>
      <c r="BY420" s="31"/>
      <c r="BZ420" s="31"/>
      <c r="CA420" s="31"/>
      <c r="CB420" s="31"/>
      <c r="CC420" s="31"/>
      <c r="CD420" s="31"/>
      <c r="CE420" s="31"/>
      <c r="CF420" s="31"/>
      <c r="CG420" s="31"/>
      <c r="CH420" s="31"/>
      <c r="CI420" s="31"/>
      <c r="CJ420" s="31"/>
      <c r="CK420" s="31"/>
      <c r="CL420" s="31"/>
      <c r="CM420" s="31"/>
      <c r="CN420" s="31"/>
      <c r="CO420" s="31"/>
      <c r="CP420" s="31"/>
      <c r="CQ420" s="31"/>
      <c r="CR420" s="31"/>
      <c r="CS420" s="31"/>
      <c r="CT420" s="31"/>
      <c r="CU420" s="31"/>
      <c r="CV420" s="31"/>
    </row>
    <row r="421" spans="1:100" x14ac:dyDescent="0.3">
      <c r="A421" s="31"/>
      <c r="B421" s="31"/>
      <c r="C421" s="31"/>
      <c r="D421" s="31"/>
      <c r="E421" s="31"/>
      <c r="F421" s="31"/>
      <c r="AQ421" s="31"/>
      <c r="AR421" s="31"/>
      <c r="AS421" s="31"/>
      <c r="AT421" s="31"/>
      <c r="AU421" s="31"/>
      <c r="AV421" s="31"/>
      <c r="AW421" s="32"/>
      <c r="AX421" s="32"/>
      <c r="AY421" s="32"/>
      <c r="AZ421" s="32"/>
      <c r="BA421" s="32"/>
      <c r="BB421" s="32"/>
      <c r="BC421" s="31"/>
      <c r="BD421" s="31"/>
      <c r="BE421" s="31"/>
      <c r="BF421" s="31"/>
      <c r="BG421" s="31"/>
      <c r="BH421" s="31"/>
      <c r="BI421" s="31"/>
      <c r="BJ421" s="31"/>
      <c r="BK421" s="31"/>
      <c r="BL421" s="31"/>
      <c r="BM421" s="31"/>
      <c r="BN421" s="31"/>
      <c r="BO421" s="31"/>
      <c r="BP421" s="31"/>
      <c r="BQ421" s="31"/>
      <c r="BR421" s="31"/>
      <c r="BS421" s="31"/>
      <c r="BT421" s="31"/>
      <c r="BU421" s="31"/>
      <c r="BV421" s="31"/>
      <c r="BW421" s="31"/>
      <c r="BX421" s="31"/>
      <c r="BY421" s="31"/>
      <c r="BZ421" s="31"/>
      <c r="CA421" s="31"/>
      <c r="CB421" s="31"/>
      <c r="CC421" s="31"/>
      <c r="CD421" s="31"/>
      <c r="CE421" s="31"/>
      <c r="CF421" s="31"/>
      <c r="CG421" s="31"/>
      <c r="CH421" s="31"/>
      <c r="CI421" s="31"/>
      <c r="CJ421" s="31"/>
      <c r="CK421" s="31"/>
      <c r="CL421" s="31"/>
      <c r="CM421" s="31"/>
      <c r="CN421" s="31"/>
      <c r="CO421" s="31"/>
      <c r="CP421" s="31"/>
      <c r="CQ421" s="31"/>
      <c r="CR421" s="31"/>
      <c r="CS421" s="31"/>
      <c r="CT421" s="31"/>
      <c r="CU421" s="31"/>
      <c r="CV421" s="31"/>
    </row>
    <row r="422" spans="1:100" x14ac:dyDescent="0.3">
      <c r="A422" s="31"/>
      <c r="B422" s="31"/>
      <c r="C422" s="31"/>
      <c r="D422" s="31"/>
      <c r="E422" s="31"/>
      <c r="F422" s="31"/>
      <c r="AQ422" s="31"/>
      <c r="AR422" s="31"/>
      <c r="AS422" s="31"/>
      <c r="AT422" s="31"/>
      <c r="AU422" s="31"/>
      <c r="AV422" s="31"/>
      <c r="AW422" s="32"/>
      <c r="AX422" s="32"/>
      <c r="AY422" s="32"/>
      <c r="AZ422" s="32"/>
      <c r="BA422" s="32"/>
      <c r="BB422" s="32"/>
      <c r="BC422" s="31"/>
      <c r="BD422" s="31"/>
      <c r="BE422" s="31"/>
      <c r="BF422" s="31"/>
      <c r="BG422" s="31"/>
      <c r="BH422" s="31"/>
      <c r="BI422" s="31"/>
      <c r="BJ422" s="31"/>
      <c r="BK422" s="31"/>
      <c r="BL422" s="31"/>
      <c r="BM422" s="31"/>
      <c r="BN422" s="31"/>
      <c r="BO422" s="31"/>
      <c r="BP422" s="31"/>
      <c r="BQ422" s="31"/>
      <c r="BR422" s="31"/>
      <c r="BS422" s="31"/>
      <c r="BT422" s="31"/>
      <c r="BU422" s="31"/>
      <c r="BV422" s="31"/>
      <c r="BW422" s="31"/>
      <c r="BX422" s="31"/>
      <c r="BY422" s="31"/>
      <c r="BZ422" s="31"/>
      <c r="CA422" s="31"/>
      <c r="CB422" s="31"/>
      <c r="CC422" s="31"/>
      <c r="CD422" s="31"/>
      <c r="CE422" s="31"/>
      <c r="CF422" s="31"/>
      <c r="CG422" s="31"/>
      <c r="CH422" s="31"/>
      <c r="CI422" s="31"/>
      <c r="CJ422" s="31"/>
      <c r="CK422" s="31"/>
      <c r="CL422" s="31"/>
      <c r="CM422" s="31"/>
      <c r="CN422" s="31"/>
      <c r="CO422" s="31"/>
      <c r="CP422" s="31"/>
      <c r="CQ422" s="31"/>
      <c r="CR422" s="31"/>
      <c r="CS422" s="31"/>
      <c r="CT422" s="31"/>
      <c r="CU422" s="31"/>
      <c r="CV422" s="31"/>
    </row>
    <row r="423" spans="1:100" x14ac:dyDescent="0.3">
      <c r="A423" s="31"/>
      <c r="B423" s="31"/>
      <c r="C423" s="31"/>
      <c r="D423" s="31"/>
      <c r="E423" s="31"/>
      <c r="F423" s="31"/>
      <c r="AQ423" s="31"/>
      <c r="AR423" s="31"/>
      <c r="AS423" s="31"/>
      <c r="AT423" s="31"/>
      <c r="AU423" s="31"/>
      <c r="AV423" s="31"/>
      <c r="AW423" s="32"/>
      <c r="AX423" s="32"/>
      <c r="AY423" s="32"/>
      <c r="AZ423" s="32"/>
      <c r="BA423" s="32"/>
      <c r="BB423" s="32"/>
      <c r="BC423" s="31"/>
      <c r="BD423" s="31"/>
      <c r="BE423" s="31"/>
      <c r="BF423" s="31"/>
      <c r="BG423" s="31"/>
      <c r="BH423" s="31"/>
      <c r="BI423" s="31"/>
      <c r="BJ423" s="31"/>
      <c r="BK423" s="31"/>
      <c r="BL423" s="31"/>
      <c r="BM423" s="31"/>
      <c r="BN423" s="31"/>
      <c r="BO423" s="31"/>
      <c r="BP423" s="31"/>
      <c r="BQ423" s="31"/>
      <c r="BR423" s="31"/>
      <c r="BS423" s="31"/>
      <c r="BT423" s="31"/>
      <c r="BU423" s="31"/>
      <c r="BV423" s="31"/>
      <c r="BW423" s="31"/>
      <c r="BX423" s="31"/>
      <c r="BY423" s="31"/>
      <c r="BZ423" s="31"/>
      <c r="CA423" s="31"/>
      <c r="CB423" s="31"/>
      <c r="CC423" s="31"/>
      <c r="CD423" s="31"/>
      <c r="CE423" s="31"/>
      <c r="CF423" s="31"/>
      <c r="CG423" s="31"/>
      <c r="CH423" s="31"/>
      <c r="CI423" s="31"/>
      <c r="CJ423" s="31"/>
      <c r="CK423" s="31"/>
      <c r="CL423" s="31"/>
      <c r="CM423" s="31"/>
      <c r="CN423" s="31"/>
      <c r="CO423" s="31"/>
      <c r="CP423" s="31"/>
      <c r="CQ423" s="31"/>
      <c r="CR423" s="31"/>
      <c r="CS423" s="31"/>
      <c r="CT423" s="31"/>
      <c r="CU423" s="31"/>
      <c r="CV423" s="31"/>
    </row>
    <row r="424" spans="1:100" x14ac:dyDescent="0.3">
      <c r="A424" s="31"/>
      <c r="B424" s="31"/>
      <c r="C424" s="31"/>
      <c r="D424" s="31"/>
      <c r="E424" s="31"/>
      <c r="F424" s="31"/>
      <c r="AQ424" s="31"/>
      <c r="AR424" s="31"/>
      <c r="AS424" s="31"/>
      <c r="AT424" s="31"/>
      <c r="AU424" s="31"/>
      <c r="AV424" s="31"/>
      <c r="AW424" s="32"/>
      <c r="AX424" s="32"/>
      <c r="AY424" s="32"/>
      <c r="AZ424" s="32"/>
      <c r="BA424" s="32"/>
      <c r="BB424" s="32"/>
      <c r="BC424" s="31"/>
      <c r="BD424" s="31"/>
      <c r="BE424" s="31"/>
      <c r="BF424" s="31"/>
      <c r="BG424" s="31"/>
      <c r="BH424" s="31"/>
      <c r="BI424" s="31"/>
      <c r="BJ424" s="31"/>
      <c r="BK424" s="31"/>
      <c r="BL424" s="31"/>
      <c r="BM424" s="31"/>
      <c r="BN424" s="31"/>
      <c r="BO424" s="31"/>
      <c r="BP424" s="31"/>
      <c r="BQ424" s="31"/>
      <c r="BR424" s="31"/>
      <c r="BS424" s="31"/>
      <c r="BT424" s="31"/>
      <c r="BU424" s="31"/>
      <c r="BV424" s="31"/>
      <c r="BW424" s="31"/>
      <c r="BX424" s="31"/>
      <c r="BY424" s="31"/>
      <c r="BZ424" s="31"/>
      <c r="CA424" s="31"/>
      <c r="CB424" s="31"/>
      <c r="CC424" s="31"/>
      <c r="CD424" s="31"/>
      <c r="CE424" s="31"/>
      <c r="CF424" s="31"/>
      <c r="CG424" s="31"/>
      <c r="CH424" s="31"/>
      <c r="CI424" s="31"/>
      <c r="CJ424" s="31"/>
      <c r="CK424" s="31"/>
      <c r="CL424" s="31"/>
      <c r="CM424" s="31"/>
      <c r="CN424" s="31"/>
      <c r="CO424" s="31"/>
      <c r="CP424" s="31"/>
      <c r="CQ424" s="31"/>
      <c r="CR424" s="31"/>
      <c r="CS424" s="31"/>
      <c r="CT424" s="31"/>
      <c r="CU424" s="31"/>
      <c r="CV424" s="31"/>
    </row>
    <row r="425" spans="1:100" x14ac:dyDescent="0.3">
      <c r="A425" s="31"/>
      <c r="B425" s="31"/>
      <c r="C425" s="31"/>
      <c r="D425" s="31"/>
      <c r="E425" s="31"/>
      <c r="F425" s="31"/>
      <c r="AQ425" s="31"/>
      <c r="AR425" s="31"/>
      <c r="AS425" s="31"/>
      <c r="AT425" s="31"/>
      <c r="AU425" s="31"/>
      <c r="AV425" s="31"/>
      <c r="AW425" s="32"/>
      <c r="AX425" s="32"/>
      <c r="AY425" s="32"/>
      <c r="AZ425" s="32"/>
      <c r="BA425" s="32"/>
      <c r="BB425" s="32"/>
      <c r="BC425" s="31"/>
      <c r="BD425" s="31"/>
      <c r="BE425" s="31"/>
      <c r="BF425" s="31"/>
      <c r="BG425" s="31"/>
      <c r="BH425" s="31"/>
      <c r="BI425" s="31"/>
      <c r="BJ425" s="31"/>
      <c r="BK425" s="31"/>
      <c r="BL425" s="31"/>
      <c r="BM425" s="31"/>
      <c r="BN425" s="31"/>
      <c r="BO425" s="31"/>
      <c r="BP425" s="31"/>
      <c r="BQ425" s="31"/>
      <c r="BR425" s="31"/>
      <c r="BS425" s="31"/>
      <c r="BT425" s="31"/>
      <c r="BU425" s="31"/>
      <c r="BV425" s="31"/>
      <c r="BW425" s="31"/>
      <c r="BX425" s="31"/>
      <c r="BY425" s="31"/>
      <c r="BZ425" s="31"/>
      <c r="CA425" s="31"/>
      <c r="CB425" s="31"/>
      <c r="CC425" s="31"/>
      <c r="CD425" s="31"/>
      <c r="CE425" s="31"/>
      <c r="CF425" s="31"/>
      <c r="CG425" s="31"/>
      <c r="CH425" s="31"/>
      <c r="CI425" s="31"/>
      <c r="CJ425" s="31"/>
      <c r="CK425" s="31"/>
      <c r="CL425" s="31"/>
      <c r="CM425" s="31"/>
      <c r="CN425" s="31"/>
      <c r="CO425" s="31"/>
      <c r="CP425" s="31"/>
      <c r="CQ425" s="31"/>
      <c r="CR425" s="31"/>
      <c r="CS425" s="31"/>
      <c r="CT425" s="31"/>
      <c r="CU425" s="31"/>
      <c r="CV425" s="31"/>
    </row>
    <row r="426" spans="1:100" x14ac:dyDescent="0.3">
      <c r="A426" s="31"/>
      <c r="B426" s="31"/>
      <c r="C426" s="31"/>
      <c r="D426" s="31"/>
      <c r="E426" s="31"/>
      <c r="F426" s="31"/>
      <c r="AQ426" s="31"/>
      <c r="AR426" s="31"/>
      <c r="AS426" s="31"/>
      <c r="AT426" s="31"/>
      <c r="AU426" s="31"/>
      <c r="AV426" s="31"/>
      <c r="AW426" s="32"/>
      <c r="AX426" s="32"/>
      <c r="AY426" s="32"/>
      <c r="AZ426" s="32"/>
      <c r="BA426" s="32"/>
      <c r="BB426" s="32"/>
      <c r="BC426" s="31"/>
      <c r="BD426" s="31"/>
      <c r="BE426" s="31"/>
      <c r="BF426" s="31"/>
      <c r="BG426" s="31"/>
      <c r="BH426" s="31"/>
      <c r="BI426" s="31"/>
      <c r="BJ426" s="31"/>
      <c r="BK426" s="31"/>
      <c r="BL426" s="31"/>
      <c r="BM426" s="31"/>
      <c r="BN426" s="31"/>
      <c r="BO426" s="31"/>
      <c r="BP426" s="31"/>
      <c r="BQ426" s="31"/>
      <c r="BR426" s="31"/>
      <c r="BS426" s="31"/>
      <c r="BT426" s="31"/>
      <c r="BU426" s="31"/>
      <c r="BV426" s="31"/>
      <c r="BW426" s="31"/>
      <c r="BX426" s="31"/>
      <c r="BY426" s="31"/>
      <c r="BZ426" s="31"/>
      <c r="CA426" s="31"/>
      <c r="CB426" s="31"/>
      <c r="CC426" s="31"/>
      <c r="CD426" s="31"/>
      <c r="CE426" s="31"/>
      <c r="CF426" s="31"/>
      <c r="CG426" s="31"/>
      <c r="CH426" s="31"/>
      <c r="CI426" s="31"/>
      <c r="CJ426" s="31"/>
      <c r="CK426" s="31"/>
      <c r="CL426" s="31"/>
      <c r="CM426" s="31"/>
      <c r="CN426" s="31"/>
      <c r="CO426" s="31"/>
      <c r="CP426" s="31"/>
      <c r="CQ426" s="31"/>
      <c r="CR426" s="31"/>
      <c r="CS426" s="31"/>
      <c r="CT426" s="31"/>
      <c r="CU426" s="31"/>
      <c r="CV426" s="31"/>
    </row>
    <row r="427" spans="1:100" x14ac:dyDescent="0.3">
      <c r="A427" s="31"/>
      <c r="B427" s="31"/>
      <c r="C427" s="31"/>
      <c r="D427" s="31"/>
      <c r="E427" s="31"/>
      <c r="F427" s="31"/>
      <c r="AQ427" s="31"/>
      <c r="AR427" s="31"/>
      <c r="AS427" s="31"/>
      <c r="AT427" s="31"/>
      <c r="AU427" s="31"/>
      <c r="AV427" s="31"/>
      <c r="AW427" s="32"/>
      <c r="AX427" s="32"/>
      <c r="AY427" s="32"/>
      <c r="AZ427" s="32"/>
      <c r="BA427" s="32"/>
      <c r="BB427" s="32"/>
      <c r="BC427" s="31"/>
      <c r="BD427" s="31"/>
      <c r="BE427" s="31"/>
      <c r="BF427" s="31"/>
      <c r="BG427" s="31"/>
      <c r="BH427" s="31"/>
      <c r="BI427" s="31"/>
      <c r="BJ427" s="31"/>
      <c r="BK427" s="31"/>
      <c r="BL427" s="31"/>
      <c r="BM427" s="31"/>
      <c r="BN427" s="31"/>
      <c r="BO427" s="31"/>
      <c r="BP427" s="31"/>
      <c r="BQ427" s="31"/>
      <c r="BR427" s="31"/>
      <c r="BS427" s="31"/>
      <c r="BT427" s="31"/>
      <c r="BU427" s="31"/>
      <c r="BV427" s="31"/>
      <c r="BW427" s="31"/>
      <c r="BX427" s="31"/>
      <c r="BY427" s="31"/>
      <c r="BZ427" s="31"/>
      <c r="CA427" s="31"/>
      <c r="CB427" s="31"/>
      <c r="CC427" s="31"/>
      <c r="CD427" s="31"/>
      <c r="CE427" s="31"/>
      <c r="CF427" s="31"/>
      <c r="CG427" s="31"/>
      <c r="CH427" s="31"/>
      <c r="CI427" s="31"/>
      <c r="CJ427" s="31"/>
      <c r="CK427" s="31"/>
      <c r="CL427" s="31"/>
      <c r="CM427" s="31"/>
      <c r="CN427" s="31"/>
      <c r="CO427" s="31"/>
      <c r="CP427" s="31"/>
      <c r="CQ427" s="31"/>
      <c r="CR427" s="31"/>
      <c r="CS427" s="31"/>
      <c r="CT427" s="31"/>
      <c r="CU427" s="31"/>
      <c r="CV427" s="31"/>
    </row>
    <row r="428" spans="1:100" x14ac:dyDescent="0.3">
      <c r="A428" s="31"/>
      <c r="B428" s="31"/>
      <c r="C428" s="31"/>
      <c r="D428" s="31"/>
      <c r="E428" s="31"/>
      <c r="F428" s="31"/>
      <c r="AQ428" s="31"/>
      <c r="AR428" s="31"/>
      <c r="AS428" s="31"/>
      <c r="AT428" s="31"/>
      <c r="AU428" s="31"/>
      <c r="AV428" s="31"/>
      <c r="AW428" s="32"/>
      <c r="AX428" s="32"/>
      <c r="AY428" s="32"/>
      <c r="AZ428" s="32"/>
      <c r="BA428" s="32"/>
      <c r="BB428" s="32"/>
      <c r="BC428" s="31"/>
      <c r="BD428" s="31"/>
      <c r="BE428" s="31"/>
      <c r="BF428" s="31"/>
      <c r="BG428" s="31"/>
      <c r="BH428" s="31"/>
      <c r="BI428" s="31"/>
      <c r="BJ428" s="31"/>
      <c r="BK428" s="31"/>
      <c r="BL428" s="31"/>
      <c r="BM428" s="31"/>
      <c r="BN428" s="31"/>
      <c r="BO428" s="31"/>
      <c r="BP428" s="31"/>
      <c r="BQ428" s="31"/>
      <c r="BR428" s="31"/>
      <c r="BS428" s="31"/>
      <c r="BT428" s="31"/>
      <c r="BU428" s="31"/>
      <c r="BV428" s="31"/>
      <c r="BW428" s="31"/>
      <c r="BX428" s="31"/>
      <c r="BY428" s="31"/>
      <c r="BZ428" s="31"/>
      <c r="CA428" s="31"/>
      <c r="CB428" s="31"/>
      <c r="CC428" s="31"/>
      <c r="CD428" s="31"/>
      <c r="CE428" s="31"/>
      <c r="CF428" s="31"/>
      <c r="CG428" s="31"/>
      <c r="CH428" s="31"/>
      <c r="CI428" s="31"/>
      <c r="CJ428" s="31"/>
      <c r="CK428" s="31"/>
      <c r="CL428" s="31"/>
      <c r="CM428" s="31"/>
      <c r="CN428" s="31"/>
      <c r="CO428" s="31"/>
      <c r="CP428" s="31"/>
      <c r="CQ428" s="31"/>
      <c r="CR428" s="31"/>
      <c r="CS428" s="31"/>
      <c r="CT428" s="31"/>
      <c r="CU428" s="31"/>
      <c r="CV428" s="31"/>
    </row>
    <row r="429" spans="1:100" x14ac:dyDescent="0.3">
      <c r="A429" s="31"/>
      <c r="B429" s="31"/>
      <c r="C429" s="31"/>
      <c r="D429" s="31"/>
      <c r="E429" s="31"/>
      <c r="F429" s="31"/>
      <c r="AQ429" s="31"/>
      <c r="AR429" s="31"/>
      <c r="AS429" s="31"/>
      <c r="AT429" s="31"/>
      <c r="AU429" s="31"/>
      <c r="AV429" s="31"/>
      <c r="AW429" s="32"/>
      <c r="AX429" s="32"/>
      <c r="AY429" s="32"/>
      <c r="AZ429" s="32"/>
      <c r="BA429" s="32"/>
      <c r="BB429" s="32"/>
      <c r="BC429" s="31"/>
      <c r="BD429" s="31"/>
      <c r="BE429" s="31"/>
      <c r="BF429" s="31"/>
      <c r="BG429" s="31"/>
      <c r="BH429" s="31"/>
      <c r="BI429" s="31"/>
      <c r="BJ429" s="31"/>
      <c r="BK429" s="31"/>
      <c r="BL429" s="31"/>
      <c r="BM429" s="31"/>
      <c r="BN429" s="31"/>
      <c r="BO429" s="31"/>
      <c r="BP429" s="31"/>
      <c r="BQ429" s="31"/>
      <c r="BR429" s="31"/>
      <c r="BS429" s="31"/>
      <c r="BT429" s="31"/>
      <c r="BU429" s="31"/>
      <c r="BV429" s="31"/>
      <c r="BW429" s="31"/>
      <c r="BX429" s="31"/>
      <c r="BY429" s="31"/>
      <c r="BZ429" s="31"/>
      <c r="CA429" s="31"/>
      <c r="CB429" s="31"/>
      <c r="CC429" s="31"/>
      <c r="CD429" s="31"/>
      <c r="CE429" s="31"/>
      <c r="CF429" s="31"/>
      <c r="CG429" s="31"/>
      <c r="CH429" s="31"/>
      <c r="CI429" s="31"/>
      <c r="CJ429" s="31"/>
      <c r="CK429" s="31"/>
      <c r="CL429" s="31"/>
      <c r="CM429" s="31"/>
      <c r="CN429" s="31"/>
      <c r="CO429" s="31"/>
      <c r="CP429" s="31"/>
      <c r="CQ429" s="31"/>
      <c r="CR429" s="31"/>
      <c r="CS429" s="31"/>
      <c r="CT429" s="31"/>
      <c r="CU429" s="31"/>
      <c r="CV429" s="31"/>
    </row>
    <row r="430" spans="1:100" x14ac:dyDescent="0.3">
      <c r="A430" s="31"/>
      <c r="B430" s="31"/>
      <c r="C430" s="31"/>
      <c r="D430" s="31"/>
      <c r="E430" s="31"/>
      <c r="F430" s="31"/>
      <c r="AQ430" s="31"/>
      <c r="AR430" s="31"/>
      <c r="AS430" s="31"/>
      <c r="AT430" s="31"/>
      <c r="AU430" s="31"/>
      <c r="AV430" s="31"/>
      <c r="AW430" s="32"/>
      <c r="AX430" s="32"/>
      <c r="AY430" s="32"/>
      <c r="AZ430" s="32"/>
      <c r="BA430" s="32"/>
      <c r="BB430" s="32"/>
      <c r="BC430" s="31"/>
      <c r="BD430" s="31"/>
      <c r="BE430" s="31"/>
      <c r="BF430" s="31"/>
      <c r="BG430" s="31"/>
      <c r="BH430" s="31"/>
      <c r="BI430" s="31"/>
      <c r="BJ430" s="31"/>
      <c r="BK430" s="31"/>
      <c r="BL430" s="31"/>
      <c r="BM430" s="31"/>
      <c r="BN430" s="31"/>
      <c r="BO430" s="31"/>
      <c r="BP430" s="31"/>
      <c r="BQ430" s="31"/>
      <c r="BR430" s="31"/>
      <c r="BS430" s="31"/>
      <c r="BT430" s="31"/>
      <c r="BU430" s="31"/>
      <c r="BV430" s="31"/>
      <c r="BW430" s="31"/>
      <c r="BX430" s="31"/>
      <c r="BY430" s="31"/>
      <c r="BZ430" s="31"/>
      <c r="CA430" s="31"/>
      <c r="CB430" s="31"/>
      <c r="CC430" s="31"/>
      <c r="CD430" s="31"/>
      <c r="CE430" s="31"/>
      <c r="CF430" s="31"/>
      <c r="CG430" s="31"/>
      <c r="CH430" s="31"/>
      <c r="CI430" s="31"/>
      <c r="CJ430" s="31"/>
      <c r="CK430" s="31"/>
      <c r="CL430" s="31"/>
      <c r="CM430" s="31"/>
      <c r="CN430" s="31"/>
      <c r="CO430" s="31"/>
      <c r="CP430" s="31"/>
      <c r="CQ430" s="31"/>
      <c r="CR430" s="31"/>
      <c r="CS430" s="31"/>
      <c r="CT430" s="31"/>
      <c r="CU430" s="31"/>
      <c r="CV430" s="31"/>
    </row>
    <row r="431" spans="1:100" x14ac:dyDescent="0.3">
      <c r="A431" s="31"/>
      <c r="B431" s="31"/>
      <c r="C431" s="31"/>
      <c r="D431" s="31"/>
      <c r="E431" s="31"/>
      <c r="F431" s="31"/>
      <c r="AQ431" s="31"/>
      <c r="AR431" s="31"/>
      <c r="AS431" s="31"/>
      <c r="AT431" s="31"/>
      <c r="AU431" s="31"/>
      <c r="AV431" s="31"/>
      <c r="AW431" s="32"/>
      <c r="AX431" s="32"/>
      <c r="AY431" s="32"/>
      <c r="AZ431" s="32"/>
      <c r="BA431" s="32"/>
      <c r="BB431" s="32"/>
      <c r="BC431" s="31"/>
      <c r="BD431" s="31"/>
      <c r="BE431" s="31"/>
      <c r="BF431" s="31"/>
      <c r="BG431" s="31"/>
      <c r="BH431" s="31"/>
      <c r="BI431" s="31"/>
      <c r="BJ431" s="31"/>
      <c r="BK431" s="31"/>
      <c r="BL431" s="31"/>
      <c r="BM431" s="31"/>
      <c r="BN431" s="31"/>
      <c r="BO431" s="31"/>
      <c r="BP431" s="31"/>
      <c r="BQ431" s="31"/>
      <c r="BR431" s="31"/>
      <c r="BS431" s="31"/>
      <c r="BT431" s="31"/>
      <c r="BU431" s="31"/>
      <c r="BV431" s="31"/>
      <c r="BW431" s="31"/>
      <c r="BX431" s="31"/>
      <c r="BY431" s="31"/>
      <c r="BZ431" s="31"/>
      <c r="CA431" s="31"/>
      <c r="CB431" s="31"/>
      <c r="CC431" s="31"/>
      <c r="CD431" s="31"/>
      <c r="CE431" s="31"/>
      <c r="CF431" s="31"/>
      <c r="CG431" s="31"/>
      <c r="CH431" s="31"/>
      <c r="CI431" s="31"/>
      <c r="CJ431" s="31"/>
      <c r="CK431" s="31"/>
      <c r="CL431" s="31"/>
      <c r="CM431" s="31"/>
      <c r="CN431" s="31"/>
      <c r="CO431" s="31"/>
      <c r="CP431" s="31"/>
      <c r="CQ431" s="31"/>
      <c r="CR431" s="31"/>
      <c r="CS431" s="31"/>
      <c r="CT431" s="31"/>
      <c r="CU431" s="31"/>
      <c r="CV431" s="31"/>
    </row>
    <row r="432" spans="1:100" x14ac:dyDescent="0.3">
      <c r="A432" s="31"/>
      <c r="B432" s="31"/>
      <c r="C432" s="31"/>
      <c r="D432" s="31"/>
      <c r="E432" s="31"/>
      <c r="F432" s="31"/>
      <c r="AQ432" s="31"/>
      <c r="AR432" s="31"/>
      <c r="AS432" s="31"/>
      <c r="AT432" s="31"/>
      <c r="AU432" s="31"/>
      <c r="AV432" s="31"/>
      <c r="AW432" s="32"/>
      <c r="AX432" s="32"/>
      <c r="AY432" s="32"/>
      <c r="AZ432" s="32"/>
      <c r="BA432" s="32"/>
      <c r="BB432" s="32"/>
      <c r="BC432" s="31"/>
      <c r="BD432" s="31"/>
      <c r="BE432" s="31"/>
      <c r="BF432" s="31"/>
      <c r="BG432" s="31"/>
      <c r="BH432" s="31"/>
      <c r="BI432" s="31"/>
      <c r="BJ432" s="31"/>
      <c r="BK432" s="31"/>
      <c r="BL432" s="31"/>
      <c r="BM432" s="31"/>
      <c r="BN432" s="31"/>
      <c r="BO432" s="31"/>
      <c r="BP432" s="31"/>
      <c r="BQ432" s="31"/>
      <c r="BR432" s="31"/>
      <c r="BS432" s="31"/>
      <c r="BT432" s="31"/>
      <c r="BU432" s="31"/>
      <c r="BV432" s="31"/>
      <c r="BW432" s="31"/>
      <c r="BX432" s="31"/>
      <c r="BY432" s="31"/>
      <c r="BZ432" s="31"/>
      <c r="CA432" s="31"/>
      <c r="CB432" s="31"/>
      <c r="CC432" s="31"/>
      <c r="CD432" s="31"/>
      <c r="CE432" s="31"/>
      <c r="CF432" s="31"/>
      <c r="CG432" s="31"/>
      <c r="CH432" s="31"/>
      <c r="CI432" s="31"/>
      <c r="CJ432" s="31"/>
      <c r="CK432" s="31"/>
      <c r="CL432" s="31"/>
      <c r="CM432" s="31"/>
      <c r="CN432" s="31"/>
      <c r="CO432" s="31"/>
      <c r="CP432" s="31"/>
      <c r="CQ432" s="31"/>
      <c r="CR432" s="31"/>
      <c r="CS432" s="31"/>
      <c r="CT432" s="31"/>
      <c r="CU432" s="31"/>
      <c r="CV432" s="31"/>
    </row>
    <row r="433" spans="1:100" x14ac:dyDescent="0.3">
      <c r="A433" s="31"/>
      <c r="B433" s="31"/>
      <c r="C433" s="31"/>
      <c r="D433" s="31"/>
      <c r="E433" s="31"/>
      <c r="F433" s="31"/>
      <c r="AQ433" s="31"/>
      <c r="AR433" s="31"/>
      <c r="AS433" s="31"/>
      <c r="AT433" s="31"/>
      <c r="AU433" s="31"/>
      <c r="AV433" s="31"/>
      <c r="AW433" s="32"/>
      <c r="AX433" s="32"/>
      <c r="AY433" s="32"/>
      <c r="AZ433" s="32"/>
      <c r="BA433" s="32"/>
      <c r="BB433" s="32"/>
      <c r="BC433" s="31"/>
      <c r="BD433" s="31"/>
      <c r="BE433" s="31"/>
      <c r="BF433" s="31"/>
      <c r="BG433" s="31"/>
      <c r="BH433" s="31"/>
      <c r="BI433" s="31"/>
      <c r="BJ433" s="31"/>
      <c r="BK433" s="31"/>
      <c r="BL433" s="31"/>
      <c r="BM433" s="31"/>
      <c r="BN433" s="31"/>
      <c r="BO433" s="31"/>
      <c r="BP433" s="31"/>
      <c r="BQ433" s="31"/>
      <c r="BR433" s="31"/>
      <c r="BS433" s="31"/>
      <c r="BT433" s="31"/>
      <c r="BU433" s="31"/>
      <c r="BV433" s="31"/>
      <c r="BW433" s="31"/>
      <c r="BX433" s="31"/>
      <c r="BY433" s="31"/>
      <c r="BZ433" s="31"/>
      <c r="CA433" s="31"/>
      <c r="CB433" s="31"/>
      <c r="CC433" s="31"/>
      <c r="CD433" s="31"/>
      <c r="CE433" s="31"/>
      <c r="CF433" s="31"/>
      <c r="CG433" s="31"/>
      <c r="CH433" s="31"/>
      <c r="CI433" s="31"/>
      <c r="CJ433" s="31"/>
      <c r="CK433" s="31"/>
      <c r="CL433" s="31"/>
      <c r="CM433" s="31"/>
      <c r="CN433" s="31"/>
      <c r="CO433" s="31"/>
      <c r="CP433" s="31"/>
      <c r="CQ433" s="31"/>
      <c r="CR433" s="31"/>
      <c r="CS433" s="31"/>
      <c r="CT433" s="31"/>
      <c r="CU433" s="31"/>
      <c r="CV433" s="31"/>
    </row>
    <row r="434" spans="1:100" x14ac:dyDescent="0.3">
      <c r="A434" s="31"/>
      <c r="B434" s="31"/>
      <c r="C434" s="31"/>
      <c r="D434" s="31"/>
      <c r="E434" s="31"/>
      <c r="F434" s="31"/>
      <c r="AQ434" s="31"/>
      <c r="AR434" s="31"/>
      <c r="AS434" s="31"/>
      <c r="AT434" s="31"/>
      <c r="AU434" s="31"/>
      <c r="AV434" s="31"/>
      <c r="AW434" s="32"/>
      <c r="AX434" s="32"/>
      <c r="AY434" s="32"/>
      <c r="AZ434" s="32"/>
      <c r="BA434" s="32"/>
      <c r="BB434" s="32"/>
      <c r="BC434" s="31"/>
      <c r="BD434" s="31"/>
      <c r="BE434" s="31"/>
      <c r="BF434" s="31"/>
      <c r="BG434" s="31"/>
      <c r="BH434" s="31"/>
      <c r="BI434" s="31"/>
      <c r="BJ434" s="31"/>
      <c r="BK434" s="31"/>
      <c r="BL434" s="31"/>
      <c r="BM434" s="31"/>
      <c r="BN434" s="31"/>
      <c r="BO434" s="31"/>
      <c r="BP434" s="31"/>
      <c r="BQ434" s="31"/>
      <c r="BR434" s="31"/>
      <c r="BS434" s="31"/>
      <c r="BT434" s="31"/>
      <c r="BU434" s="31"/>
      <c r="BV434" s="31"/>
      <c r="BW434" s="31"/>
      <c r="BX434" s="31"/>
      <c r="BY434" s="31"/>
      <c r="BZ434" s="31"/>
      <c r="CA434" s="31"/>
      <c r="CB434" s="31"/>
      <c r="CC434" s="31"/>
      <c r="CD434" s="31"/>
      <c r="CE434" s="31"/>
      <c r="CF434" s="31"/>
      <c r="CG434" s="31"/>
      <c r="CH434" s="31"/>
      <c r="CI434" s="31"/>
      <c r="CJ434" s="31"/>
      <c r="CK434" s="31"/>
      <c r="CL434" s="31"/>
      <c r="CM434" s="31"/>
      <c r="CN434" s="31"/>
      <c r="CO434" s="31"/>
      <c r="CP434" s="31"/>
      <c r="CQ434" s="31"/>
      <c r="CR434" s="31"/>
      <c r="CS434" s="31"/>
      <c r="CT434" s="31"/>
      <c r="CU434" s="31"/>
      <c r="CV434" s="31"/>
    </row>
    <row r="435" spans="1:100" x14ac:dyDescent="0.3">
      <c r="A435" s="31"/>
      <c r="B435" s="31"/>
      <c r="C435" s="31"/>
      <c r="D435" s="31"/>
      <c r="E435" s="31"/>
      <c r="F435" s="31"/>
      <c r="AQ435" s="31"/>
      <c r="AR435" s="31"/>
      <c r="AS435" s="31"/>
      <c r="AT435" s="31"/>
      <c r="AU435" s="31"/>
      <c r="AV435" s="31"/>
      <c r="AW435" s="32"/>
      <c r="AX435" s="32"/>
      <c r="AY435" s="32"/>
      <c r="AZ435" s="32"/>
      <c r="BA435" s="32"/>
      <c r="BB435" s="32"/>
      <c r="BC435" s="31"/>
      <c r="BD435" s="31"/>
      <c r="BE435" s="31"/>
      <c r="BF435" s="31"/>
      <c r="BG435" s="31"/>
      <c r="BH435" s="31"/>
      <c r="BI435" s="31"/>
      <c r="BJ435" s="31"/>
      <c r="BK435" s="31"/>
      <c r="BL435" s="31"/>
      <c r="BM435" s="31"/>
      <c r="BN435" s="31"/>
      <c r="BO435" s="31"/>
      <c r="BP435" s="31"/>
      <c r="BQ435" s="31"/>
      <c r="BR435" s="31"/>
      <c r="BS435" s="31"/>
      <c r="BT435" s="31"/>
      <c r="BU435" s="31"/>
      <c r="BV435" s="31"/>
      <c r="BW435" s="31"/>
      <c r="BX435" s="31"/>
      <c r="BY435" s="31"/>
      <c r="BZ435" s="31"/>
      <c r="CA435" s="31"/>
      <c r="CB435" s="31"/>
      <c r="CC435" s="31"/>
      <c r="CD435" s="31"/>
      <c r="CE435" s="31"/>
      <c r="CF435" s="31"/>
      <c r="CG435" s="31"/>
      <c r="CH435" s="31"/>
      <c r="CI435" s="31"/>
      <c r="CJ435" s="31"/>
      <c r="CK435" s="31"/>
      <c r="CL435" s="31"/>
      <c r="CM435" s="31"/>
      <c r="CN435" s="31"/>
      <c r="CO435" s="31"/>
      <c r="CP435" s="31"/>
      <c r="CQ435" s="31"/>
      <c r="CR435" s="31"/>
      <c r="CS435" s="31"/>
      <c r="CT435" s="31"/>
      <c r="CU435" s="31"/>
      <c r="CV435" s="31"/>
    </row>
    <row r="436" spans="1:100" x14ac:dyDescent="0.3">
      <c r="A436" s="31"/>
      <c r="B436" s="31"/>
      <c r="C436" s="31"/>
      <c r="D436" s="31"/>
      <c r="E436" s="31"/>
      <c r="F436" s="31"/>
      <c r="AQ436" s="31"/>
      <c r="AR436" s="31"/>
      <c r="AS436" s="31"/>
      <c r="AT436" s="31"/>
      <c r="AU436" s="31"/>
      <c r="AV436" s="31"/>
      <c r="AW436" s="32"/>
      <c r="AX436" s="32"/>
      <c r="AY436" s="32"/>
      <c r="AZ436" s="32"/>
      <c r="BA436" s="32"/>
      <c r="BB436" s="32"/>
      <c r="BC436" s="31"/>
      <c r="BD436" s="31"/>
      <c r="BE436" s="31"/>
      <c r="BF436" s="31"/>
      <c r="BG436" s="31"/>
      <c r="BH436" s="31"/>
      <c r="BI436" s="31"/>
      <c r="BJ436" s="31"/>
      <c r="BK436" s="31"/>
      <c r="BL436" s="31"/>
      <c r="BM436" s="31"/>
      <c r="BN436" s="31"/>
      <c r="BO436" s="31"/>
      <c r="BP436" s="31"/>
      <c r="BQ436" s="31"/>
      <c r="BR436" s="31"/>
      <c r="BS436" s="31"/>
      <c r="BT436" s="31"/>
      <c r="BU436" s="31"/>
      <c r="BV436" s="31"/>
      <c r="BW436" s="31"/>
      <c r="BX436" s="31"/>
      <c r="BY436" s="31"/>
      <c r="BZ436" s="31"/>
      <c r="CA436" s="31"/>
      <c r="CB436" s="31"/>
      <c r="CC436" s="31"/>
      <c r="CD436" s="31"/>
      <c r="CE436" s="31"/>
      <c r="CF436" s="31"/>
      <c r="CG436" s="31"/>
      <c r="CH436" s="31"/>
      <c r="CI436" s="31"/>
      <c r="CJ436" s="31"/>
      <c r="CK436" s="31"/>
      <c r="CL436" s="31"/>
      <c r="CM436" s="31"/>
      <c r="CN436" s="31"/>
      <c r="CO436" s="31"/>
      <c r="CP436" s="31"/>
      <c r="CQ436" s="31"/>
      <c r="CR436" s="31"/>
      <c r="CS436" s="31"/>
      <c r="CT436" s="31"/>
      <c r="CU436" s="31"/>
      <c r="CV436" s="31"/>
    </row>
    <row r="437" spans="1:100" x14ac:dyDescent="0.3">
      <c r="A437" s="31"/>
      <c r="B437" s="31"/>
      <c r="C437" s="31"/>
      <c r="D437" s="31"/>
      <c r="E437" s="31"/>
      <c r="F437" s="31"/>
      <c r="AQ437" s="31"/>
      <c r="AR437" s="31"/>
      <c r="AS437" s="31"/>
      <c r="AT437" s="31"/>
      <c r="AU437" s="31"/>
      <c r="AV437" s="31"/>
      <c r="AW437" s="32"/>
      <c r="AX437" s="32"/>
      <c r="AY437" s="32"/>
      <c r="AZ437" s="32"/>
      <c r="BA437" s="32"/>
      <c r="BB437" s="32"/>
      <c r="BC437" s="31"/>
      <c r="BD437" s="31"/>
      <c r="BE437" s="31"/>
      <c r="BF437" s="31"/>
      <c r="BG437" s="31"/>
      <c r="BH437" s="31"/>
      <c r="BI437" s="31"/>
      <c r="BJ437" s="31"/>
      <c r="BK437" s="31"/>
      <c r="BL437" s="31"/>
      <c r="BM437" s="31"/>
      <c r="BN437" s="31"/>
      <c r="BO437" s="31"/>
      <c r="BP437" s="31"/>
      <c r="BQ437" s="31"/>
      <c r="BR437" s="31"/>
      <c r="BS437" s="31"/>
      <c r="BT437" s="31"/>
      <c r="BU437" s="31"/>
      <c r="BV437" s="31"/>
      <c r="BW437" s="31"/>
      <c r="BX437" s="31"/>
      <c r="BY437" s="31"/>
      <c r="BZ437" s="31"/>
      <c r="CA437" s="31"/>
      <c r="CB437" s="31"/>
      <c r="CC437" s="31"/>
      <c r="CD437" s="31"/>
      <c r="CE437" s="31"/>
      <c r="CF437" s="31"/>
      <c r="CG437" s="31"/>
      <c r="CH437" s="31"/>
      <c r="CI437" s="31"/>
      <c r="CJ437" s="31"/>
      <c r="CK437" s="31"/>
      <c r="CL437" s="31"/>
      <c r="CM437" s="31"/>
      <c r="CN437" s="31"/>
      <c r="CO437" s="31"/>
      <c r="CP437" s="31"/>
      <c r="CQ437" s="31"/>
      <c r="CR437" s="31"/>
      <c r="CS437" s="31"/>
      <c r="CT437" s="31"/>
      <c r="CU437" s="31"/>
      <c r="CV437" s="31"/>
    </row>
    <row r="438" spans="1:100" x14ac:dyDescent="0.3">
      <c r="A438" s="31"/>
      <c r="B438" s="31"/>
      <c r="C438" s="31"/>
      <c r="D438" s="31"/>
      <c r="E438" s="31"/>
      <c r="F438" s="31"/>
      <c r="AQ438" s="31"/>
      <c r="AR438" s="31"/>
      <c r="AS438" s="31"/>
      <c r="AT438" s="31"/>
      <c r="AU438" s="31"/>
      <c r="AV438" s="31"/>
      <c r="AW438" s="32"/>
      <c r="AX438" s="32"/>
      <c r="AY438" s="32"/>
      <c r="AZ438" s="32"/>
      <c r="BA438" s="32"/>
      <c r="BB438" s="32"/>
      <c r="BC438" s="31"/>
      <c r="BD438" s="31"/>
      <c r="BE438" s="31"/>
      <c r="BF438" s="31"/>
      <c r="BG438" s="31"/>
      <c r="BH438" s="31"/>
      <c r="BI438" s="31"/>
      <c r="BJ438" s="31"/>
      <c r="BK438" s="31"/>
      <c r="BL438" s="31"/>
      <c r="BM438" s="31"/>
      <c r="BN438" s="31"/>
      <c r="BO438" s="31"/>
      <c r="BP438" s="31"/>
      <c r="BQ438" s="31"/>
      <c r="BR438" s="31"/>
      <c r="BS438" s="31"/>
      <c r="BT438" s="31"/>
      <c r="BU438" s="31"/>
      <c r="BV438" s="31"/>
      <c r="BW438" s="31"/>
      <c r="BX438" s="31"/>
      <c r="BY438" s="31"/>
      <c r="BZ438" s="31"/>
      <c r="CA438" s="31"/>
      <c r="CB438" s="31"/>
      <c r="CC438" s="31"/>
      <c r="CD438" s="31"/>
      <c r="CE438" s="31"/>
      <c r="CF438" s="31"/>
      <c r="CG438" s="31"/>
      <c r="CH438" s="31"/>
      <c r="CI438" s="31"/>
      <c r="CJ438" s="31"/>
      <c r="CK438" s="31"/>
      <c r="CL438" s="31"/>
      <c r="CM438" s="31"/>
      <c r="CN438" s="31"/>
      <c r="CO438" s="31"/>
      <c r="CP438" s="31"/>
      <c r="CQ438" s="31"/>
      <c r="CR438" s="31"/>
      <c r="CS438" s="31"/>
      <c r="CT438" s="31"/>
      <c r="CU438" s="31"/>
      <c r="CV438" s="31"/>
    </row>
    <row r="439" spans="1:100" x14ac:dyDescent="0.3">
      <c r="A439" s="31"/>
      <c r="B439" s="31"/>
      <c r="C439" s="31"/>
      <c r="D439" s="31"/>
      <c r="E439" s="31"/>
      <c r="F439" s="31"/>
      <c r="AQ439" s="31"/>
      <c r="AR439" s="31"/>
      <c r="AS439" s="31"/>
      <c r="AT439" s="31"/>
      <c r="AU439" s="31"/>
      <c r="AV439" s="31"/>
      <c r="AW439" s="32"/>
      <c r="AX439" s="32"/>
      <c r="AY439" s="32"/>
      <c r="AZ439" s="32"/>
      <c r="BA439" s="32"/>
      <c r="BB439" s="32"/>
      <c r="BC439" s="31"/>
      <c r="BD439" s="31"/>
      <c r="BE439" s="31"/>
      <c r="BF439" s="31"/>
      <c r="BG439" s="31"/>
      <c r="BH439" s="31"/>
      <c r="BI439" s="31"/>
      <c r="BJ439" s="31"/>
      <c r="BK439" s="31"/>
      <c r="BL439" s="31"/>
      <c r="BM439" s="31"/>
      <c r="BN439" s="31"/>
      <c r="BO439" s="31"/>
      <c r="BP439" s="31"/>
      <c r="BQ439" s="31"/>
      <c r="BR439" s="31"/>
      <c r="BS439" s="31"/>
      <c r="BT439" s="31"/>
      <c r="BU439" s="31"/>
      <c r="BV439" s="31"/>
      <c r="BW439" s="31"/>
      <c r="BX439" s="31"/>
      <c r="BY439" s="31"/>
      <c r="BZ439" s="31"/>
      <c r="CA439" s="31"/>
      <c r="CB439" s="31"/>
      <c r="CC439" s="31"/>
      <c r="CD439" s="31"/>
      <c r="CE439" s="31"/>
      <c r="CF439" s="31"/>
      <c r="CG439" s="31"/>
      <c r="CH439" s="31"/>
      <c r="CI439" s="31"/>
      <c r="CJ439" s="31"/>
      <c r="CK439" s="31"/>
      <c r="CL439" s="31"/>
      <c r="CM439" s="31"/>
      <c r="CN439" s="31"/>
      <c r="CO439" s="31"/>
      <c r="CP439" s="31"/>
      <c r="CQ439" s="31"/>
      <c r="CR439" s="31"/>
      <c r="CS439" s="31"/>
      <c r="CT439" s="31"/>
      <c r="CU439" s="31"/>
      <c r="CV439" s="31"/>
    </row>
    <row r="440" spans="1:100" x14ac:dyDescent="0.3">
      <c r="A440" s="31"/>
      <c r="B440" s="31"/>
      <c r="C440" s="31"/>
      <c r="D440" s="31"/>
      <c r="E440" s="31"/>
      <c r="F440" s="31"/>
      <c r="AQ440" s="31"/>
      <c r="AR440" s="31"/>
      <c r="AS440" s="31"/>
      <c r="AT440" s="31"/>
      <c r="AU440" s="31"/>
      <c r="AV440" s="31"/>
      <c r="AW440" s="32"/>
      <c r="AX440" s="32"/>
      <c r="AY440" s="32"/>
      <c r="AZ440" s="32"/>
      <c r="BA440" s="32"/>
      <c r="BB440" s="32"/>
      <c r="BC440" s="31"/>
      <c r="BD440" s="31"/>
      <c r="BE440" s="31"/>
      <c r="BF440" s="31"/>
      <c r="BG440" s="31"/>
      <c r="BH440" s="31"/>
      <c r="BI440" s="31"/>
      <c r="BJ440" s="31"/>
      <c r="BK440" s="31"/>
      <c r="BL440" s="31"/>
      <c r="BM440" s="31"/>
      <c r="BN440" s="31"/>
      <c r="BO440" s="31"/>
      <c r="BP440" s="31"/>
      <c r="BQ440" s="31"/>
      <c r="BR440" s="31"/>
      <c r="BS440" s="31"/>
      <c r="BT440" s="31"/>
      <c r="BU440" s="31"/>
      <c r="BV440" s="31"/>
      <c r="BW440" s="31"/>
      <c r="BX440" s="31"/>
      <c r="BY440" s="31"/>
      <c r="BZ440" s="31"/>
      <c r="CA440" s="31"/>
      <c r="CB440" s="31"/>
      <c r="CC440" s="31"/>
      <c r="CD440" s="31"/>
      <c r="CE440" s="31"/>
      <c r="CF440" s="31"/>
      <c r="CG440" s="31"/>
      <c r="CH440" s="31"/>
      <c r="CI440" s="31"/>
      <c r="CJ440" s="31"/>
      <c r="CK440" s="31"/>
      <c r="CL440" s="31"/>
      <c r="CM440" s="31"/>
      <c r="CN440" s="31"/>
      <c r="CO440" s="31"/>
      <c r="CP440" s="31"/>
      <c r="CQ440" s="31"/>
      <c r="CR440" s="31"/>
      <c r="CS440" s="31"/>
      <c r="CT440" s="31"/>
      <c r="CU440" s="31"/>
      <c r="CV440" s="31"/>
    </row>
    <row r="441" spans="1:100" x14ac:dyDescent="0.3">
      <c r="A441" s="31"/>
      <c r="B441" s="31"/>
      <c r="C441" s="31"/>
      <c r="D441" s="31"/>
      <c r="E441" s="31"/>
      <c r="F441" s="31"/>
      <c r="AQ441" s="31"/>
      <c r="AR441" s="31"/>
      <c r="AS441" s="31"/>
      <c r="AT441" s="31"/>
      <c r="AU441" s="31"/>
      <c r="AV441" s="31"/>
      <c r="AW441" s="32"/>
      <c r="AX441" s="32"/>
      <c r="AY441" s="32"/>
      <c r="AZ441" s="32"/>
      <c r="BA441" s="32"/>
      <c r="BB441" s="32"/>
      <c r="BC441" s="31"/>
      <c r="BD441" s="31"/>
      <c r="BE441" s="31"/>
      <c r="BF441" s="31"/>
      <c r="BG441" s="31"/>
      <c r="BH441" s="31"/>
      <c r="BI441" s="31"/>
      <c r="BJ441" s="31"/>
      <c r="BK441" s="31"/>
      <c r="BL441" s="31"/>
      <c r="BM441" s="31"/>
      <c r="BN441" s="31"/>
      <c r="BO441" s="31"/>
      <c r="BP441" s="31"/>
      <c r="BQ441" s="31"/>
      <c r="BR441" s="31"/>
      <c r="BS441" s="31"/>
      <c r="BT441" s="31"/>
      <c r="BU441" s="31"/>
      <c r="BV441" s="31"/>
      <c r="BW441" s="31"/>
      <c r="BX441" s="31"/>
      <c r="BY441" s="31"/>
      <c r="BZ441" s="31"/>
      <c r="CA441" s="31"/>
      <c r="CB441" s="31"/>
      <c r="CC441" s="31"/>
      <c r="CD441" s="31"/>
      <c r="CE441" s="31"/>
      <c r="CF441" s="31"/>
      <c r="CG441" s="31"/>
      <c r="CH441" s="31"/>
      <c r="CI441" s="31"/>
      <c r="CJ441" s="31"/>
      <c r="CK441" s="31"/>
      <c r="CL441" s="31"/>
      <c r="CM441" s="31"/>
      <c r="CN441" s="31"/>
      <c r="CO441" s="31"/>
      <c r="CP441" s="31"/>
      <c r="CQ441" s="31"/>
      <c r="CR441" s="31"/>
      <c r="CS441" s="31"/>
      <c r="CT441" s="31"/>
      <c r="CU441" s="31"/>
      <c r="CV441" s="31"/>
    </row>
    <row r="442" spans="1:100" x14ac:dyDescent="0.3">
      <c r="A442" s="31"/>
      <c r="B442" s="31"/>
      <c r="C442" s="31"/>
      <c r="D442" s="31"/>
      <c r="E442" s="31"/>
      <c r="F442" s="31"/>
      <c r="AQ442" s="31"/>
      <c r="AR442" s="31"/>
      <c r="AS442" s="31"/>
      <c r="AT442" s="31"/>
      <c r="AU442" s="31"/>
      <c r="AV442" s="31"/>
      <c r="AW442" s="32"/>
      <c r="AX442" s="32"/>
      <c r="AY442" s="32"/>
      <c r="AZ442" s="32"/>
      <c r="BA442" s="32"/>
      <c r="BB442" s="32"/>
      <c r="BC442" s="31"/>
      <c r="BD442" s="31"/>
      <c r="BE442" s="31"/>
      <c r="BF442" s="31"/>
      <c r="BG442" s="31"/>
      <c r="BH442" s="31"/>
      <c r="BI442" s="31"/>
      <c r="BJ442" s="31"/>
      <c r="BK442" s="31"/>
      <c r="BL442" s="31"/>
      <c r="BM442" s="31"/>
      <c r="BN442" s="31"/>
      <c r="BO442" s="31"/>
      <c r="BP442" s="31"/>
      <c r="BQ442" s="31"/>
      <c r="BR442" s="31"/>
      <c r="BS442" s="31"/>
      <c r="BT442" s="31"/>
      <c r="BU442" s="31"/>
      <c r="BV442" s="31"/>
      <c r="BW442" s="31"/>
      <c r="BX442" s="31"/>
      <c r="BY442" s="31"/>
      <c r="BZ442" s="31"/>
      <c r="CA442" s="31"/>
      <c r="CB442" s="31"/>
      <c r="CC442" s="31"/>
      <c r="CD442" s="31"/>
      <c r="CE442" s="31"/>
      <c r="CF442" s="31"/>
      <c r="CG442" s="31"/>
      <c r="CH442" s="31"/>
      <c r="CI442" s="31"/>
      <c r="CJ442" s="31"/>
      <c r="CK442" s="31"/>
      <c r="CL442" s="31"/>
      <c r="CM442" s="31"/>
      <c r="CN442" s="31"/>
      <c r="CO442" s="31"/>
      <c r="CP442" s="31"/>
      <c r="CQ442" s="31"/>
      <c r="CR442" s="31"/>
      <c r="CS442" s="31"/>
      <c r="CT442" s="31"/>
      <c r="CU442" s="31"/>
      <c r="CV442" s="31"/>
    </row>
    <row r="443" spans="1:100" x14ac:dyDescent="0.3">
      <c r="A443" s="31"/>
      <c r="B443" s="31"/>
      <c r="C443" s="31"/>
      <c r="D443" s="31"/>
      <c r="E443" s="31"/>
      <c r="F443" s="31"/>
      <c r="AQ443" s="31"/>
      <c r="AR443" s="31"/>
      <c r="AS443" s="31"/>
      <c r="AT443" s="31"/>
      <c r="AU443" s="31"/>
      <c r="AV443" s="31"/>
      <c r="AW443" s="32"/>
      <c r="AX443" s="32"/>
      <c r="AY443" s="32"/>
      <c r="AZ443" s="32"/>
      <c r="BA443" s="32"/>
      <c r="BB443" s="32"/>
      <c r="BC443" s="31"/>
      <c r="BD443" s="31"/>
      <c r="BE443" s="31"/>
      <c r="BF443" s="31"/>
      <c r="BG443" s="31"/>
      <c r="BH443" s="31"/>
      <c r="BI443" s="31"/>
      <c r="BJ443" s="31"/>
      <c r="BK443" s="31"/>
      <c r="BL443" s="31"/>
      <c r="BM443" s="31"/>
      <c r="BN443" s="31"/>
      <c r="BO443" s="31"/>
      <c r="BP443" s="31"/>
      <c r="BQ443" s="31"/>
      <c r="BR443" s="31"/>
      <c r="BS443" s="31"/>
      <c r="BT443" s="31"/>
      <c r="BU443" s="31"/>
      <c r="BV443" s="31"/>
      <c r="BW443" s="31"/>
      <c r="BX443" s="31"/>
      <c r="BY443" s="31"/>
      <c r="BZ443" s="31"/>
      <c r="CA443" s="31"/>
      <c r="CB443" s="31"/>
      <c r="CC443" s="31"/>
      <c r="CD443" s="31"/>
      <c r="CE443" s="31"/>
      <c r="CF443" s="31"/>
      <c r="CG443" s="31"/>
      <c r="CH443" s="31"/>
      <c r="CI443" s="31"/>
      <c r="CJ443" s="31"/>
      <c r="CK443" s="31"/>
      <c r="CL443" s="31"/>
      <c r="CM443" s="31"/>
      <c r="CN443" s="31"/>
      <c r="CO443" s="31"/>
      <c r="CP443" s="31"/>
      <c r="CQ443" s="31"/>
      <c r="CR443" s="31"/>
      <c r="CS443" s="31"/>
      <c r="CT443" s="31"/>
      <c r="CU443" s="31"/>
      <c r="CV443" s="31"/>
    </row>
    <row r="444" spans="1:100" x14ac:dyDescent="0.3">
      <c r="A444" s="31"/>
      <c r="B444" s="31"/>
      <c r="C444" s="31"/>
      <c r="D444" s="31"/>
      <c r="E444" s="31"/>
      <c r="F444" s="31"/>
      <c r="AQ444" s="31"/>
      <c r="AR444" s="31"/>
      <c r="AS444" s="31"/>
      <c r="AT444" s="31"/>
      <c r="AU444" s="31"/>
      <c r="AV444" s="31"/>
      <c r="AW444" s="32"/>
      <c r="AX444" s="32"/>
      <c r="AY444" s="32"/>
      <c r="AZ444" s="32"/>
      <c r="BA444" s="32"/>
      <c r="BB444" s="32"/>
      <c r="BC444" s="31"/>
      <c r="BD444" s="31"/>
      <c r="BE444" s="31"/>
      <c r="BF444" s="31"/>
      <c r="BG444" s="31"/>
      <c r="BH444" s="31"/>
      <c r="BI444" s="31"/>
      <c r="BJ444" s="31"/>
      <c r="BK444" s="31"/>
      <c r="BL444" s="31"/>
      <c r="BM444" s="31"/>
      <c r="BN444" s="31"/>
      <c r="BO444" s="31"/>
      <c r="BP444" s="31"/>
      <c r="BQ444" s="31"/>
      <c r="BR444" s="31"/>
      <c r="BS444" s="31"/>
      <c r="BT444" s="31"/>
      <c r="BU444" s="31"/>
      <c r="BV444" s="31"/>
      <c r="BW444" s="31"/>
      <c r="BX444" s="31"/>
      <c r="BY444" s="31"/>
      <c r="BZ444" s="31"/>
      <c r="CA444" s="31"/>
      <c r="CB444" s="31"/>
      <c r="CC444" s="31"/>
      <c r="CD444" s="31"/>
      <c r="CE444" s="31"/>
      <c r="CF444" s="31"/>
      <c r="CG444" s="31"/>
      <c r="CH444" s="31"/>
      <c r="CI444" s="31"/>
      <c r="CJ444" s="31"/>
      <c r="CK444" s="31"/>
      <c r="CL444" s="31"/>
      <c r="CM444" s="31"/>
      <c r="CN444" s="31"/>
      <c r="CO444" s="31"/>
      <c r="CP444" s="31"/>
      <c r="CQ444" s="31"/>
      <c r="CR444" s="31"/>
      <c r="CS444" s="31"/>
      <c r="CT444" s="31"/>
      <c r="CU444" s="31"/>
      <c r="CV444" s="31"/>
    </row>
    <row r="445" spans="1:100" x14ac:dyDescent="0.3">
      <c r="A445" s="31"/>
      <c r="B445" s="31"/>
      <c r="C445" s="31"/>
      <c r="D445" s="31"/>
      <c r="E445" s="31"/>
      <c r="F445" s="31"/>
      <c r="AQ445" s="31"/>
      <c r="AR445" s="31"/>
      <c r="AS445" s="31"/>
      <c r="AT445" s="31"/>
      <c r="AU445" s="31"/>
      <c r="AV445" s="31"/>
      <c r="AW445" s="32"/>
      <c r="AX445" s="32"/>
      <c r="AY445" s="32"/>
      <c r="AZ445" s="32"/>
      <c r="BA445" s="32"/>
      <c r="BB445" s="32"/>
      <c r="BC445" s="31"/>
      <c r="BD445" s="31"/>
      <c r="BE445" s="31"/>
      <c r="BF445" s="31"/>
      <c r="BG445" s="31"/>
      <c r="BH445" s="31"/>
      <c r="BI445" s="31"/>
      <c r="BJ445" s="31"/>
      <c r="BK445" s="31"/>
      <c r="BL445" s="31"/>
      <c r="BM445" s="31"/>
      <c r="BN445" s="31"/>
      <c r="BO445" s="31"/>
      <c r="BP445" s="31"/>
      <c r="BQ445" s="31"/>
      <c r="BR445" s="31"/>
      <c r="BS445" s="31"/>
      <c r="BT445" s="31"/>
      <c r="BU445" s="31"/>
      <c r="BV445" s="31"/>
      <c r="BW445" s="31"/>
      <c r="BX445" s="31"/>
      <c r="BY445" s="31"/>
      <c r="BZ445" s="31"/>
      <c r="CA445" s="31"/>
      <c r="CB445" s="31"/>
      <c r="CC445" s="31"/>
      <c r="CD445" s="31"/>
      <c r="CE445" s="31"/>
      <c r="CF445" s="31"/>
      <c r="CG445" s="31"/>
      <c r="CH445" s="31"/>
      <c r="CI445" s="31"/>
      <c r="CJ445" s="31"/>
      <c r="CK445" s="31"/>
      <c r="CL445" s="31"/>
      <c r="CM445" s="31"/>
      <c r="CN445" s="31"/>
      <c r="CO445" s="31"/>
      <c r="CP445" s="31"/>
      <c r="CQ445" s="31"/>
      <c r="CR445" s="31"/>
      <c r="CS445" s="31"/>
      <c r="CT445" s="31"/>
      <c r="CU445" s="31"/>
      <c r="CV445" s="31"/>
    </row>
    <row r="446" spans="1:100" x14ac:dyDescent="0.3">
      <c r="A446" s="31"/>
      <c r="B446" s="31"/>
      <c r="C446" s="31"/>
      <c r="D446" s="31"/>
      <c r="E446" s="31"/>
      <c r="F446" s="31"/>
      <c r="AQ446" s="31"/>
      <c r="AR446" s="31"/>
      <c r="AS446" s="31"/>
      <c r="AT446" s="31"/>
      <c r="AU446" s="31"/>
      <c r="AV446" s="31"/>
      <c r="AW446" s="32"/>
      <c r="AX446" s="32"/>
      <c r="AY446" s="32"/>
      <c r="AZ446" s="32"/>
      <c r="BA446" s="32"/>
      <c r="BB446" s="32"/>
      <c r="BC446" s="31"/>
      <c r="BD446" s="31"/>
      <c r="BE446" s="31"/>
      <c r="BF446" s="31"/>
      <c r="BG446" s="31"/>
      <c r="BH446" s="31"/>
      <c r="BI446" s="31"/>
      <c r="BJ446" s="31"/>
      <c r="BK446" s="31"/>
      <c r="BL446" s="31"/>
      <c r="BM446" s="31"/>
      <c r="BN446" s="31"/>
      <c r="BO446" s="31"/>
      <c r="BP446" s="31"/>
      <c r="BQ446" s="31"/>
      <c r="BR446" s="31"/>
      <c r="BS446" s="31"/>
      <c r="BT446" s="31"/>
      <c r="BU446" s="31"/>
      <c r="BV446" s="31"/>
      <c r="BW446" s="31"/>
      <c r="BX446" s="31"/>
      <c r="BY446" s="31"/>
      <c r="BZ446" s="31"/>
      <c r="CA446" s="31"/>
      <c r="CB446" s="31"/>
      <c r="CC446" s="31"/>
      <c r="CD446" s="31"/>
      <c r="CE446" s="31"/>
      <c r="CF446" s="31"/>
      <c r="CG446" s="31"/>
      <c r="CH446" s="31"/>
      <c r="CI446" s="31"/>
      <c r="CJ446" s="31"/>
      <c r="CK446" s="31"/>
      <c r="CL446" s="31"/>
      <c r="CM446" s="31"/>
      <c r="CN446" s="31"/>
      <c r="CO446" s="31"/>
      <c r="CP446" s="31"/>
      <c r="CQ446" s="31"/>
      <c r="CR446" s="31"/>
      <c r="CS446" s="31"/>
      <c r="CT446" s="31"/>
      <c r="CU446" s="31"/>
      <c r="CV446" s="31"/>
    </row>
    <row r="447" spans="1:100" x14ac:dyDescent="0.3">
      <c r="A447" s="31"/>
      <c r="B447" s="31"/>
      <c r="C447" s="31"/>
      <c r="D447" s="31"/>
      <c r="E447" s="31"/>
      <c r="F447" s="31"/>
      <c r="AQ447" s="31"/>
      <c r="AR447" s="31"/>
      <c r="AS447" s="31"/>
      <c r="AT447" s="31"/>
      <c r="AU447" s="31"/>
      <c r="AV447" s="31"/>
      <c r="AW447" s="32"/>
      <c r="AX447" s="32"/>
      <c r="AY447" s="32"/>
      <c r="AZ447" s="32"/>
      <c r="BA447" s="32"/>
      <c r="BB447" s="32"/>
      <c r="BC447" s="31"/>
      <c r="BD447" s="31"/>
      <c r="BE447" s="31"/>
      <c r="BF447" s="31"/>
      <c r="BG447" s="31"/>
      <c r="BH447" s="31"/>
      <c r="BI447" s="31"/>
      <c r="BJ447" s="31"/>
      <c r="BK447" s="31"/>
      <c r="BL447" s="31"/>
      <c r="BM447" s="31"/>
      <c r="BN447" s="31"/>
      <c r="BO447" s="31"/>
      <c r="BP447" s="31"/>
      <c r="BQ447" s="31"/>
      <c r="BR447" s="31"/>
      <c r="BS447" s="31"/>
      <c r="BT447" s="31"/>
      <c r="BU447" s="31"/>
      <c r="BV447" s="31"/>
      <c r="BW447" s="31"/>
      <c r="BX447" s="31"/>
      <c r="BY447" s="31"/>
      <c r="BZ447" s="31"/>
      <c r="CA447" s="31"/>
      <c r="CB447" s="31"/>
      <c r="CC447" s="31"/>
      <c r="CD447" s="31"/>
      <c r="CE447" s="31"/>
      <c r="CF447" s="31"/>
      <c r="CG447" s="31"/>
      <c r="CH447" s="31"/>
      <c r="CI447" s="31"/>
      <c r="CJ447" s="31"/>
      <c r="CK447" s="31"/>
      <c r="CL447" s="31"/>
      <c r="CM447" s="31"/>
      <c r="CN447" s="31"/>
      <c r="CO447" s="31"/>
      <c r="CP447" s="31"/>
      <c r="CQ447" s="31"/>
      <c r="CR447" s="31"/>
      <c r="CS447" s="31"/>
      <c r="CT447" s="31"/>
      <c r="CU447" s="31"/>
      <c r="CV447" s="31"/>
    </row>
    <row r="448" spans="1:100" x14ac:dyDescent="0.3">
      <c r="A448" s="31"/>
      <c r="B448" s="31"/>
      <c r="C448" s="31"/>
      <c r="D448" s="31"/>
      <c r="E448" s="31"/>
      <c r="F448" s="31"/>
      <c r="AQ448" s="31"/>
      <c r="AR448" s="31"/>
      <c r="AS448" s="31"/>
      <c r="AT448" s="31"/>
      <c r="AU448" s="31"/>
      <c r="AV448" s="31"/>
      <c r="AW448" s="32"/>
      <c r="AX448" s="32"/>
      <c r="AY448" s="32"/>
      <c r="AZ448" s="32"/>
      <c r="BA448" s="32"/>
      <c r="BB448" s="32"/>
      <c r="BC448" s="31"/>
      <c r="BD448" s="31"/>
      <c r="BE448" s="31"/>
      <c r="BF448" s="31"/>
      <c r="BG448" s="31"/>
      <c r="BH448" s="31"/>
      <c r="BI448" s="31"/>
      <c r="BJ448" s="31"/>
      <c r="BK448" s="31"/>
      <c r="BL448" s="31"/>
      <c r="BM448" s="31"/>
      <c r="BN448" s="31"/>
      <c r="BO448" s="31"/>
      <c r="BP448" s="31"/>
      <c r="BQ448" s="31"/>
      <c r="BR448" s="31"/>
      <c r="BS448" s="31"/>
      <c r="BT448" s="31"/>
      <c r="BU448" s="31"/>
      <c r="BV448" s="31"/>
      <c r="BW448" s="31"/>
      <c r="BX448" s="31"/>
      <c r="BY448" s="31"/>
      <c r="BZ448" s="31"/>
      <c r="CA448" s="31"/>
      <c r="CB448" s="31"/>
      <c r="CC448" s="31"/>
      <c r="CD448" s="31"/>
      <c r="CE448" s="31"/>
      <c r="CF448" s="31"/>
      <c r="CG448" s="31"/>
      <c r="CH448" s="31"/>
      <c r="CI448" s="31"/>
      <c r="CJ448" s="31"/>
      <c r="CK448" s="31"/>
      <c r="CL448" s="31"/>
      <c r="CM448" s="31"/>
      <c r="CN448" s="31"/>
      <c r="CO448" s="31"/>
      <c r="CP448" s="31"/>
      <c r="CQ448" s="31"/>
      <c r="CR448" s="31"/>
      <c r="CS448" s="31"/>
      <c r="CT448" s="31"/>
      <c r="CU448" s="31"/>
      <c r="CV448" s="31"/>
    </row>
    <row r="449" spans="1:100" x14ac:dyDescent="0.3">
      <c r="A449" s="31"/>
      <c r="B449" s="31"/>
      <c r="C449" s="31"/>
      <c r="D449" s="31"/>
      <c r="E449" s="31"/>
      <c r="F449" s="31"/>
      <c r="AQ449" s="31"/>
      <c r="AR449" s="31"/>
      <c r="AS449" s="31"/>
      <c r="AT449" s="31"/>
      <c r="AU449" s="31"/>
      <c r="AV449" s="31"/>
      <c r="AW449" s="32"/>
      <c r="AX449" s="32"/>
      <c r="AY449" s="32"/>
      <c r="AZ449" s="32"/>
      <c r="BA449" s="32"/>
      <c r="BB449" s="32"/>
      <c r="BC449" s="31"/>
      <c r="BD449" s="31"/>
      <c r="BE449" s="31"/>
      <c r="BF449" s="31"/>
      <c r="BG449" s="31"/>
      <c r="BH449" s="31"/>
      <c r="BI449" s="31"/>
      <c r="BJ449" s="31"/>
      <c r="BK449" s="31"/>
      <c r="BL449" s="31"/>
      <c r="BM449" s="31"/>
      <c r="BN449" s="31"/>
      <c r="BO449" s="31"/>
      <c r="BP449" s="31"/>
      <c r="BQ449" s="31"/>
      <c r="BR449" s="31"/>
      <c r="BS449" s="31"/>
      <c r="BT449" s="31"/>
      <c r="BU449" s="31"/>
      <c r="BV449" s="31"/>
      <c r="BW449" s="31"/>
      <c r="BX449" s="31"/>
      <c r="BY449" s="31"/>
      <c r="BZ449" s="31"/>
      <c r="CA449" s="31"/>
      <c r="CB449" s="31"/>
      <c r="CC449" s="31"/>
      <c r="CD449" s="31"/>
      <c r="CE449" s="31"/>
      <c r="CF449" s="31"/>
      <c r="CG449" s="31"/>
      <c r="CH449" s="31"/>
      <c r="CI449" s="31"/>
      <c r="CJ449" s="31"/>
      <c r="CK449" s="31"/>
      <c r="CL449" s="31"/>
      <c r="CM449" s="31"/>
      <c r="CN449" s="31"/>
      <c r="CO449" s="31"/>
      <c r="CP449" s="31"/>
      <c r="CQ449" s="31"/>
      <c r="CR449" s="31"/>
      <c r="CS449" s="31"/>
      <c r="CT449" s="31"/>
      <c r="CU449" s="31"/>
      <c r="CV449" s="31"/>
    </row>
    <row r="450" spans="1:100" x14ac:dyDescent="0.3">
      <c r="A450" s="31"/>
      <c r="B450" s="31"/>
      <c r="C450" s="31"/>
      <c r="D450" s="31"/>
      <c r="E450" s="31"/>
      <c r="F450" s="31"/>
      <c r="AQ450" s="31"/>
      <c r="AR450" s="31"/>
      <c r="AS450" s="31"/>
      <c r="AT450" s="31"/>
      <c r="AU450" s="31"/>
      <c r="AV450" s="31"/>
      <c r="AW450" s="32"/>
      <c r="AX450" s="32"/>
      <c r="AY450" s="32"/>
      <c r="AZ450" s="32"/>
      <c r="BA450" s="32"/>
      <c r="BB450" s="32"/>
      <c r="BC450" s="31"/>
      <c r="BD450" s="31"/>
      <c r="BE450" s="31"/>
      <c r="BF450" s="31"/>
      <c r="BG450" s="31"/>
      <c r="BH450" s="31"/>
      <c r="BI450" s="31"/>
      <c r="BJ450" s="31"/>
      <c r="BK450" s="31"/>
      <c r="BL450" s="31"/>
      <c r="BM450" s="31"/>
      <c r="BN450" s="31"/>
      <c r="BO450" s="31"/>
      <c r="BP450" s="31"/>
      <c r="BQ450" s="31"/>
      <c r="BR450" s="31"/>
      <c r="BS450" s="31"/>
      <c r="BT450" s="31"/>
      <c r="BU450" s="31"/>
      <c r="BV450" s="31"/>
      <c r="BW450" s="31"/>
      <c r="BX450" s="31"/>
      <c r="BY450" s="31"/>
      <c r="BZ450" s="31"/>
      <c r="CA450" s="31"/>
      <c r="CB450" s="31"/>
      <c r="CC450" s="31"/>
      <c r="CD450" s="31"/>
      <c r="CE450" s="31"/>
      <c r="CF450" s="31"/>
      <c r="CG450" s="31"/>
      <c r="CH450" s="31"/>
      <c r="CI450" s="31"/>
      <c r="CJ450" s="31"/>
      <c r="CK450" s="31"/>
      <c r="CL450" s="31"/>
      <c r="CM450" s="31"/>
      <c r="CN450" s="31"/>
      <c r="CO450" s="31"/>
      <c r="CP450" s="31"/>
      <c r="CQ450" s="31"/>
      <c r="CR450" s="31"/>
      <c r="CS450" s="31"/>
      <c r="CT450" s="31"/>
      <c r="CU450" s="31"/>
      <c r="CV450" s="31"/>
    </row>
    <row r="451" spans="1:100" x14ac:dyDescent="0.3">
      <c r="A451" s="31"/>
      <c r="B451" s="31"/>
      <c r="C451" s="31"/>
      <c r="D451" s="31"/>
      <c r="E451" s="31"/>
      <c r="F451" s="31"/>
      <c r="AQ451" s="31"/>
      <c r="AR451" s="31"/>
      <c r="AS451" s="31"/>
      <c r="AT451" s="31"/>
      <c r="AU451" s="31"/>
      <c r="AV451" s="31"/>
      <c r="AW451" s="32"/>
      <c r="AX451" s="32"/>
      <c r="AY451" s="32"/>
      <c r="AZ451" s="32"/>
      <c r="BA451" s="32"/>
      <c r="BB451" s="32"/>
      <c r="BC451" s="31"/>
      <c r="BD451" s="31"/>
      <c r="BE451" s="31"/>
      <c r="BF451" s="31"/>
      <c r="BG451" s="31"/>
      <c r="BH451" s="31"/>
      <c r="BI451" s="31"/>
      <c r="BJ451" s="31"/>
      <c r="BK451" s="31"/>
      <c r="BL451" s="31"/>
      <c r="BM451" s="31"/>
      <c r="BN451" s="31"/>
      <c r="BO451" s="31"/>
      <c r="BP451" s="31"/>
      <c r="BQ451" s="31"/>
      <c r="BR451" s="31"/>
      <c r="BS451" s="31"/>
      <c r="BT451" s="31"/>
      <c r="BU451" s="31"/>
      <c r="BV451" s="31"/>
      <c r="BW451" s="31"/>
      <c r="BX451" s="31"/>
      <c r="BY451" s="31"/>
      <c r="BZ451" s="31"/>
      <c r="CA451" s="31"/>
      <c r="CB451" s="31"/>
      <c r="CC451" s="31"/>
      <c r="CD451" s="31"/>
      <c r="CE451" s="31"/>
      <c r="CF451" s="31"/>
      <c r="CG451" s="31"/>
      <c r="CH451" s="31"/>
      <c r="CI451" s="31"/>
      <c r="CJ451" s="31"/>
      <c r="CK451" s="31"/>
      <c r="CL451" s="31"/>
      <c r="CM451" s="31"/>
      <c r="CN451" s="31"/>
      <c r="CO451" s="31"/>
      <c r="CP451" s="31"/>
      <c r="CQ451" s="31"/>
      <c r="CR451" s="31"/>
      <c r="CS451" s="31"/>
      <c r="CT451" s="31"/>
      <c r="CU451" s="31"/>
      <c r="CV451" s="31"/>
    </row>
    <row r="452" spans="1:100" x14ac:dyDescent="0.3">
      <c r="A452" s="31"/>
      <c r="B452" s="31"/>
      <c r="C452" s="31"/>
      <c r="D452" s="31"/>
      <c r="E452" s="31"/>
      <c r="F452" s="31"/>
      <c r="AQ452" s="31"/>
      <c r="AR452" s="31"/>
      <c r="AS452" s="31"/>
      <c r="AT452" s="31"/>
      <c r="AU452" s="31"/>
      <c r="AV452" s="31"/>
      <c r="AW452" s="32"/>
      <c r="AX452" s="32"/>
      <c r="AY452" s="32"/>
      <c r="AZ452" s="32"/>
      <c r="BA452" s="32"/>
      <c r="BB452" s="32"/>
      <c r="BC452" s="31"/>
      <c r="BD452" s="31"/>
      <c r="BE452" s="31"/>
      <c r="BF452" s="31"/>
      <c r="BG452" s="31"/>
      <c r="BH452" s="31"/>
      <c r="BI452" s="31"/>
      <c r="BJ452" s="31"/>
      <c r="BK452" s="31"/>
      <c r="BL452" s="31"/>
      <c r="BM452" s="31"/>
      <c r="BN452" s="31"/>
      <c r="BO452" s="31"/>
      <c r="BP452" s="31"/>
      <c r="BQ452" s="31"/>
      <c r="BR452" s="31"/>
      <c r="BS452" s="31"/>
      <c r="BT452" s="31"/>
      <c r="BU452" s="31"/>
      <c r="BV452" s="31"/>
      <c r="BW452" s="31"/>
      <c r="BX452" s="31"/>
      <c r="BY452" s="31"/>
      <c r="BZ452" s="31"/>
      <c r="CA452" s="31"/>
      <c r="CB452" s="31"/>
      <c r="CC452" s="31"/>
      <c r="CD452" s="31"/>
      <c r="CE452" s="31"/>
      <c r="CF452" s="31"/>
      <c r="CG452" s="31"/>
      <c r="CH452" s="31"/>
      <c r="CI452" s="31"/>
      <c r="CJ452" s="31"/>
      <c r="CK452" s="31"/>
      <c r="CL452" s="31"/>
      <c r="CM452" s="31"/>
      <c r="CN452" s="31"/>
      <c r="CO452" s="31"/>
      <c r="CP452" s="31"/>
      <c r="CQ452" s="31"/>
      <c r="CR452" s="31"/>
      <c r="CS452" s="31"/>
      <c r="CT452" s="31"/>
      <c r="CU452" s="31"/>
      <c r="CV452" s="31"/>
    </row>
    <row r="453" spans="1:100" x14ac:dyDescent="0.3">
      <c r="A453" s="31"/>
      <c r="B453" s="31"/>
      <c r="C453" s="31"/>
      <c r="D453" s="31"/>
      <c r="E453" s="31"/>
      <c r="F453" s="31"/>
      <c r="AQ453" s="31"/>
      <c r="AR453" s="31"/>
      <c r="AS453" s="31"/>
      <c r="AT453" s="31"/>
      <c r="AU453" s="31"/>
      <c r="AV453" s="31"/>
      <c r="AW453" s="32"/>
      <c r="AX453" s="32"/>
      <c r="AY453" s="32"/>
      <c r="AZ453" s="32"/>
      <c r="BA453" s="32"/>
      <c r="BB453" s="32"/>
      <c r="BC453" s="31"/>
      <c r="BD453" s="31"/>
      <c r="BE453" s="31"/>
      <c r="BF453" s="31"/>
      <c r="BG453" s="31"/>
      <c r="BH453" s="31"/>
      <c r="BI453" s="31"/>
      <c r="BJ453" s="31"/>
      <c r="BK453" s="31"/>
      <c r="BL453" s="31"/>
      <c r="BM453" s="31"/>
      <c r="BN453" s="31"/>
      <c r="BO453" s="31"/>
      <c r="BP453" s="31"/>
      <c r="BQ453" s="31"/>
      <c r="BR453" s="31"/>
      <c r="BS453" s="31"/>
      <c r="BT453" s="31"/>
      <c r="BU453" s="31"/>
      <c r="BV453" s="31"/>
      <c r="BW453" s="31"/>
      <c r="BX453" s="31"/>
      <c r="BY453" s="31"/>
      <c r="BZ453" s="31"/>
      <c r="CA453" s="31"/>
      <c r="CB453" s="31"/>
      <c r="CC453" s="31"/>
      <c r="CD453" s="31"/>
      <c r="CE453" s="31"/>
      <c r="CF453" s="31"/>
      <c r="CG453" s="31"/>
      <c r="CH453" s="31"/>
      <c r="CI453" s="31"/>
      <c r="CJ453" s="31"/>
      <c r="CK453" s="31"/>
      <c r="CL453" s="31"/>
      <c r="CM453" s="31"/>
      <c r="CN453" s="31"/>
      <c r="CO453" s="31"/>
      <c r="CP453" s="31"/>
      <c r="CQ453" s="31"/>
      <c r="CR453" s="31"/>
      <c r="CS453" s="31"/>
      <c r="CT453" s="31"/>
      <c r="CU453" s="31"/>
      <c r="CV453" s="31"/>
    </row>
    <row r="454" spans="1:100" x14ac:dyDescent="0.3">
      <c r="A454" s="31"/>
      <c r="B454" s="31"/>
      <c r="C454" s="31"/>
      <c r="D454" s="31"/>
      <c r="E454" s="31"/>
      <c r="F454" s="31"/>
      <c r="AQ454" s="31"/>
      <c r="AR454" s="31"/>
      <c r="AS454" s="31"/>
      <c r="AT454" s="31"/>
      <c r="AU454" s="31"/>
      <c r="AV454" s="31"/>
      <c r="AW454" s="32"/>
      <c r="AX454" s="32"/>
      <c r="AY454" s="32"/>
      <c r="AZ454" s="32"/>
      <c r="BA454" s="32"/>
      <c r="BB454" s="32"/>
      <c r="BC454" s="31"/>
      <c r="BD454" s="31"/>
      <c r="BE454" s="31"/>
      <c r="BF454" s="31"/>
      <c r="BG454" s="31"/>
      <c r="BH454" s="31"/>
      <c r="BI454" s="31"/>
      <c r="BJ454" s="31"/>
      <c r="BK454" s="31"/>
      <c r="BL454" s="31"/>
      <c r="BM454" s="31"/>
      <c r="BN454" s="31"/>
      <c r="BO454" s="31"/>
      <c r="BP454" s="31"/>
      <c r="BQ454" s="31"/>
      <c r="BR454" s="31"/>
      <c r="BS454" s="31"/>
      <c r="BT454" s="31"/>
      <c r="BU454" s="31"/>
      <c r="BV454" s="31"/>
      <c r="BW454" s="31"/>
      <c r="BX454" s="31"/>
      <c r="BY454" s="31"/>
      <c r="BZ454" s="31"/>
      <c r="CA454" s="31"/>
      <c r="CB454" s="31"/>
      <c r="CC454" s="31"/>
      <c r="CD454" s="31"/>
      <c r="CE454" s="31"/>
      <c r="CF454" s="31"/>
      <c r="CG454" s="31"/>
      <c r="CH454" s="31"/>
      <c r="CI454" s="31"/>
      <c r="CJ454" s="31"/>
      <c r="CK454" s="31"/>
      <c r="CL454" s="31"/>
      <c r="CM454" s="31"/>
      <c r="CN454" s="31"/>
      <c r="CO454" s="31"/>
      <c r="CP454" s="31"/>
      <c r="CQ454" s="31"/>
      <c r="CR454" s="31"/>
      <c r="CS454" s="31"/>
      <c r="CT454" s="31"/>
      <c r="CU454" s="31"/>
      <c r="CV454" s="31"/>
    </row>
    <row r="455" spans="1:100" x14ac:dyDescent="0.3">
      <c r="A455" s="31"/>
      <c r="B455" s="31"/>
      <c r="C455" s="31"/>
      <c r="D455" s="31"/>
      <c r="E455" s="31"/>
      <c r="F455" s="31"/>
      <c r="AQ455" s="31"/>
      <c r="AR455" s="31"/>
      <c r="AS455" s="31"/>
      <c r="AT455" s="31"/>
      <c r="AU455" s="31"/>
      <c r="AV455" s="31"/>
      <c r="AW455" s="32"/>
      <c r="AX455" s="32"/>
      <c r="AY455" s="32"/>
      <c r="AZ455" s="32"/>
      <c r="BA455" s="32"/>
      <c r="BB455" s="32"/>
      <c r="BC455" s="31"/>
      <c r="BD455" s="31"/>
      <c r="BE455" s="31"/>
      <c r="BF455" s="31"/>
      <c r="BG455" s="31"/>
      <c r="BH455" s="31"/>
      <c r="BI455" s="31"/>
      <c r="BJ455" s="31"/>
      <c r="BK455" s="31"/>
      <c r="BL455" s="31"/>
      <c r="BM455" s="31"/>
      <c r="BN455" s="31"/>
      <c r="BO455" s="31"/>
      <c r="BP455" s="31"/>
      <c r="BQ455" s="31"/>
      <c r="BR455" s="31"/>
      <c r="BS455" s="31"/>
      <c r="BT455" s="31"/>
      <c r="BU455" s="31"/>
      <c r="BV455" s="31"/>
      <c r="BW455" s="31"/>
      <c r="BX455" s="31"/>
      <c r="BY455" s="31"/>
      <c r="BZ455" s="31"/>
      <c r="CA455" s="31"/>
      <c r="CB455" s="31"/>
      <c r="CC455" s="31"/>
      <c r="CD455" s="31"/>
      <c r="CE455" s="31"/>
      <c r="CF455" s="31"/>
      <c r="CG455" s="31"/>
      <c r="CH455" s="31"/>
      <c r="CI455" s="31"/>
      <c r="CJ455" s="31"/>
      <c r="CK455" s="31"/>
      <c r="CL455" s="31"/>
      <c r="CM455" s="31"/>
      <c r="CN455" s="31"/>
      <c r="CO455" s="31"/>
      <c r="CP455" s="31"/>
      <c r="CQ455" s="31"/>
      <c r="CR455" s="31"/>
      <c r="CS455" s="31"/>
      <c r="CT455" s="31"/>
      <c r="CU455" s="31"/>
      <c r="CV455" s="31"/>
    </row>
    <row r="456" spans="1:100" x14ac:dyDescent="0.3">
      <c r="A456" s="31"/>
      <c r="B456" s="31"/>
      <c r="C456" s="31"/>
      <c r="D456" s="31"/>
      <c r="E456" s="31"/>
      <c r="F456" s="31"/>
      <c r="AQ456" s="31"/>
      <c r="AR456" s="31"/>
      <c r="AS456" s="31"/>
      <c r="AT456" s="31"/>
      <c r="AU456" s="31"/>
      <c r="AV456" s="31"/>
      <c r="AW456" s="32"/>
      <c r="AX456" s="32"/>
      <c r="AY456" s="32"/>
      <c r="AZ456" s="32"/>
      <c r="BA456" s="32"/>
      <c r="BB456" s="32"/>
      <c r="BC456" s="31"/>
      <c r="BD456" s="31"/>
      <c r="BE456" s="31"/>
      <c r="BF456" s="31"/>
      <c r="BG456" s="31"/>
      <c r="BH456" s="31"/>
      <c r="BI456" s="31"/>
      <c r="BJ456" s="31"/>
      <c r="BK456" s="31"/>
      <c r="BL456" s="31"/>
      <c r="BM456" s="31"/>
      <c r="BN456" s="31"/>
      <c r="BO456" s="31"/>
      <c r="BP456" s="31"/>
      <c r="BQ456" s="31"/>
      <c r="BR456" s="31"/>
      <c r="BS456" s="31"/>
      <c r="BT456" s="31"/>
      <c r="BU456" s="31"/>
      <c r="BV456" s="31"/>
      <c r="BW456" s="31"/>
      <c r="BX456" s="31"/>
      <c r="BY456" s="31"/>
      <c r="BZ456" s="31"/>
      <c r="CA456" s="31"/>
      <c r="CB456" s="31"/>
      <c r="CC456" s="31"/>
      <c r="CD456" s="31"/>
      <c r="CE456" s="31"/>
      <c r="CF456" s="31"/>
      <c r="CG456" s="31"/>
      <c r="CH456" s="31"/>
      <c r="CI456" s="31"/>
      <c r="CJ456" s="31"/>
      <c r="CK456" s="31"/>
      <c r="CL456" s="31"/>
      <c r="CM456" s="31"/>
      <c r="CN456" s="31"/>
      <c r="CO456" s="31"/>
      <c r="CP456" s="31"/>
      <c r="CQ456" s="31"/>
      <c r="CR456" s="31"/>
      <c r="CS456" s="31"/>
      <c r="CT456" s="31"/>
      <c r="CU456" s="31"/>
      <c r="CV456" s="31"/>
    </row>
    <row r="457" spans="1:100" x14ac:dyDescent="0.3">
      <c r="A457" s="31"/>
      <c r="B457" s="31"/>
      <c r="C457" s="31"/>
      <c r="D457" s="31"/>
      <c r="E457" s="31"/>
      <c r="F457" s="31"/>
      <c r="AQ457" s="31"/>
      <c r="AR457" s="31"/>
      <c r="AS457" s="31"/>
      <c r="AT457" s="31"/>
      <c r="AU457" s="31"/>
      <c r="AV457" s="31"/>
      <c r="AW457" s="32"/>
      <c r="AX457" s="32"/>
      <c r="AY457" s="32"/>
      <c r="AZ457" s="32"/>
      <c r="BA457" s="32"/>
      <c r="BB457" s="32"/>
      <c r="BC457" s="31"/>
      <c r="BD457" s="31"/>
      <c r="BE457" s="31"/>
      <c r="BF457" s="31"/>
      <c r="BG457" s="31"/>
      <c r="BH457" s="31"/>
      <c r="BI457" s="31"/>
      <c r="BJ457" s="31"/>
      <c r="BK457" s="31"/>
      <c r="BL457" s="31"/>
      <c r="BM457" s="31"/>
      <c r="BN457" s="31"/>
      <c r="BO457" s="31"/>
      <c r="BP457" s="31"/>
      <c r="BQ457" s="31"/>
      <c r="BR457" s="31"/>
      <c r="BS457" s="31"/>
      <c r="BT457" s="31"/>
      <c r="BU457" s="31"/>
      <c r="BV457" s="31"/>
      <c r="BW457" s="31"/>
      <c r="BX457" s="31"/>
      <c r="BY457" s="31"/>
      <c r="BZ457" s="31"/>
      <c r="CA457" s="31"/>
      <c r="CB457" s="31"/>
      <c r="CC457" s="31"/>
      <c r="CD457" s="31"/>
      <c r="CE457" s="31"/>
      <c r="CF457" s="31"/>
      <c r="CG457" s="31"/>
      <c r="CH457" s="31"/>
      <c r="CI457" s="31"/>
      <c r="CJ457" s="31"/>
      <c r="CK457" s="31"/>
      <c r="CL457" s="31"/>
      <c r="CM457" s="31"/>
      <c r="CN457" s="31"/>
      <c r="CO457" s="31"/>
      <c r="CP457" s="31"/>
      <c r="CQ457" s="31"/>
      <c r="CR457" s="31"/>
      <c r="CS457" s="31"/>
      <c r="CT457" s="31"/>
      <c r="CU457" s="31"/>
      <c r="CV457" s="31"/>
    </row>
    <row r="458" spans="1:100" x14ac:dyDescent="0.3">
      <c r="A458" s="31"/>
      <c r="B458" s="31"/>
      <c r="C458" s="31"/>
      <c r="D458" s="31"/>
      <c r="E458" s="31"/>
      <c r="F458" s="31"/>
      <c r="AQ458" s="31"/>
      <c r="AR458" s="31"/>
      <c r="AS458" s="31"/>
      <c r="AT458" s="31"/>
      <c r="AU458" s="31"/>
      <c r="AV458" s="31"/>
      <c r="AW458" s="32"/>
      <c r="AX458" s="32"/>
      <c r="AY458" s="32"/>
      <c r="AZ458" s="32"/>
      <c r="BA458" s="32"/>
      <c r="BB458" s="32"/>
      <c r="BC458" s="31"/>
      <c r="BD458" s="31"/>
      <c r="BE458" s="31"/>
      <c r="BF458" s="31"/>
      <c r="BG458" s="31"/>
      <c r="BH458" s="31"/>
      <c r="BI458" s="31"/>
      <c r="BJ458" s="31"/>
      <c r="BK458" s="31"/>
      <c r="BL458" s="31"/>
      <c r="BM458" s="31"/>
      <c r="BN458" s="31"/>
      <c r="BO458" s="31"/>
      <c r="BP458" s="31"/>
      <c r="BQ458" s="31"/>
      <c r="BR458" s="31"/>
      <c r="BS458" s="31"/>
      <c r="BT458" s="31"/>
      <c r="BU458" s="31"/>
      <c r="BV458" s="31"/>
      <c r="BW458" s="31"/>
      <c r="BX458" s="31"/>
      <c r="BY458" s="31"/>
      <c r="BZ458" s="31"/>
      <c r="CA458" s="31"/>
      <c r="CB458" s="31"/>
      <c r="CC458" s="31"/>
      <c r="CD458" s="31"/>
      <c r="CE458" s="31"/>
      <c r="CF458" s="31"/>
      <c r="CG458" s="31"/>
      <c r="CH458" s="31"/>
      <c r="CI458" s="31"/>
      <c r="CJ458" s="31"/>
      <c r="CK458" s="31"/>
      <c r="CL458" s="31"/>
      <c r="CM458" s="31"/>
      <c r="CN458" s="31"/>
      <c r="CO458" s="31"/>
      <c r="CP458" s="31"/>
      <c r="CQ458" s="31"/>
      <c r="CR458" s="31"/>
      <c r="CS458" s="31"/>
      <c r="CT458" s="31"/>
      <c r="CU458" s="31"/>
      <c r="CV458" s="31"/>
    </row>
    <row r="459" spans="1:100" x14ac:dyDescent="0.3">
      <c r="A459" s="31"/>
      <c r="B459" s="31"/>
      <c r="C459" s="31"/>
      <c r="D459" s="31"/>
      <c r="E459" s="31"/>
      <c r="F459" s="31"/>
      <c r="AQ459" s="31"/>
      <c r="AR459" s="31"/>
      <c r="AS459" s="31"/>
      <c r="AT459" s="31"/>
      <c r="AU459" s="31"/>
      <c r="AV459" s="31"/>
      <c r="AW459" s="32"/>
      <c r="AX459" s="32"/>
      <c r="AY459" s="32"/>
      <c r="AZ459" s="32"/>
      <c r="BA459" s="32"/>
      <c r="BB459" s="32"/>
      <c r="BC459" s="31"/>
      <c r="BD459" s="31"/>
      <c r="BE459" s="31"/>
      <c r="BF459" s="31"/>
      <c r="BG459" s="31"/>
      <c r="BH459" s="31"/>
      <c r="BI459" s="31"/>
      <c r="BJ459" s="31"/>
      <c r="BK459" s="31"/>
      <c r="BL459" s="31"/>
      <c r="BM459" s="31"/>
      <c r="BN459" s="31"/>
      <c r="BO459" s="31"/>
      <c r="BP459" s="31"/>
      <c r="BQ459" s="31"/>
      <c r="BR459" s="31"/>
      <c r="BS459" s="31"/>
      <c r="BT459" s="31"/>
      <c r="BU459" s="31"/>
      <c r="BV459" s="31"/>
      <c r="BW459" s="31"/>
      <c r="BX459" s="31"/>
      <c r="BY459" s="31"/>
      <c r="BZ459" s="31"/>
      <c r="CA459" s="31"/>
      <c r="CB459" s="31"/>
      <c r="CC459" s="31"/>
      <c r="CD459" s="31"/>
      <c r="CE459" s="31"/>
      <c r="CF459" s="31"/>
      <c r="CG459" s="31"/>
      <c r="CH459" s="31"/>
      <c r="CI459" s="31"/>
      <c r="CJ459" s="31"/>
      <c r="CK459" s="31"/>
      <c r="CL459" s="31"/>
      <c r="CM459" s="31"/>
      <c r="CN459" s="31"/>
      <c r="CO459" s="31"/>
      <c r="CP459" s="31"/>
      <c r="CQ459" s="31"/>
      <c r="CR459" s="31"/>
      <c r="CS459" s="31"/>
      <c r="CT459" s="31"/>
      <c r="CU459" s="31"/>
      <c r="CV459" s="31"/>
    </row>
    <row r="460" spans="1:100" x14ac:dyDescent="0.3">
      <c r="A460" s="31"/>
      <c r="B460" s="31"/>
      <c r="C460" s="31"/>
      <c r="D460" s="31"/>
      <c r="E460" s="31"/>
      <c r="F460" s="31"/>
      <c r="AQ460" s="31"/>
      <c r="AR460" s="31"/>
      <c r="AS460" s="31"/>
      <c r="AT460" s="31"/>
      <c r="AU460" s="31"/>
      <c r="AV460" s="31"/>
      <c r="AW460" s="32"/>
      <c r="AX460" s="32"/>
      <c r="AY460" s="32"/>
      <c r="AZ460" s="32"/>
      <c r="BA460" s="32"/>
      <c r="BB460" s="32"/>
      <c r="BC460" s="31"/>
      <c r="BD460" s="31"/>
      <c r="BE460" s="31"/>
      <c r="BF460" s="31"/>
      <c r="BG460" s="31"/>
      <c r="BH460" s="31"/>
      <c r="BI460" s="31"/>
      <c r="BJ460" s="31"/>
      <c r="BK460" s="31"/>
      <c r="BL460" s="31"/>
      <c r="BM460" s="31"/>
      <c r="BN460" s="31"/>
      <c r="BO460" s="31"/>
      <c r="BP460" s="31"/>
      <c r="BQ460" s="31"/>
      <c r="BR460" s="31"/>
      <c r="BS460" s="31"/>
      <c r="BT460" s="31"/>
      <c r="BU460" s="31"/>
      <c r="BV460" s="31"/>
      <c r="BW460" s="31"/>
      <c r="BX460" s="31"/>
      <c r="BY460" s="31"/>
      <c r="BZ460" s="31"/>
      <c r="CA460" s="31"/>
      <c r="CB460" s="31"/>
      <c r="CC460" s="31"/>
      <c r="CD460" s="31"/>
      <c r="CE460" s="31"/>
      <c r="CF460" s="31"/>
      <c r="CG460" s="31"/>
      <c r="CH460" s="31"/>
      <c r="CI460" s="31"/>
      <c r="CJ460" s="31"/>
      <c r="CK460" s="31"/>
      <c r="CL460" s="31"/>
      <c r="CM460" s="31"/>
      <c r="CN460" s="31"/>
      <c r="CO460" s="31"/>
      <c r="CP460" s="31"/>
      <c r="CQ460" s="31"/>
      <c r="CR460" s="31"/>
      <c r="CS460" s="31"/>
      <c r="CT460" s="31"/>
      <c r="CU460" s="31"/>
      <c r="CV460" s="31"/>
    </row>
    <row r="461" spans="1:100" x14ac:dyDescent="0.3">
      <c r="A461" s="31"/>
      <c r="B461" s="31"/>
      <c r="C461" s="31"/>
      <c r="D461" s="31"/>
      <c r="E461" s="31"/>
      <c r="F461" s="31"/>
      <c r="AQ461" s="31"/>
      <c r="AR461" s="31"/>
      <c r="AS461" s="31"/>
      <c r="AT461" s="31"/>
      <c r="AU461" s="31"/>
      <c r="AV461" s="31"/>
      <c r="AW461" s="32"/>
      <c r="AX461" s="32"/>
      <c r="AY461" s="32"/>
      <c r="AZ461" s="32"/>
      <c r="BA461" s="32"/>
      <c r="BB461" s="32"/>
      <c r="BC461" s="31"/>
      <c r="BD461" s="31"/>
      <c r="BE461" s="31"/>
      <c r="BF461" s="31"/>
      <c r="BG461" s="31"/>
      <c r="BH461" s="31"/>
      <c r="BI461" s="31"/>
      <c r="BJ461" s="31"/>
      <c r="BK461" s="31"/>
      <c r="BL461" s="31"/>
      <c r="BM461" s="31"/>
      <c r="BN461" s="31"/>
      <c r="BO461" s="31"/>
      <c r="BP461" s="31"/>
      <c r="BQ461" s="31"/>
      <c r="BR461" s="31"/>
      <c r="BS461" s="31"/>
      <c r="BT461" s="31"/>
      <c r="BU461" s="31"/>
      <c r="BV461" s="31"/>
      <c r="BW461" s="31"/>
      <c r="BX461" s="31"/>
      <c r="BY461" s="31"/>
      <c r="BZ461" s="31"/>
      <c r="CA461" s="31"/>
      <c r="CB461" s="31"/>
      <c r="CC461" s="31"/>
      <c r="CD461" s="31"/>
      <c r="CE461" s="31"/>
      <c r="CF461" s="31"/>
      <c r="CG461" s="31"/>
      <c r="CH461" s="31"/>
      <c r="CI461" s="31"/>
      <c r="CJ461" s="31"/>
      <c r="CK461" s="31"/>
      <c r="CL461" s="31"/>
      <c r="CM461" s="31"/>
      <c r="CN461" s="31"/>
      <c r="CO461" s="31"/>
      <c r="CP461" s="31"/>
      <c r="CQ461" s="31"/>
      <c r="CR461" s="31"/>
      <c r="CS461" s="31"/>
      <c r="CT461" s="31"/>
      <c r="CU461" s="31"/>
      <c r="CV461" s="31"/>
    </row>
    <row r="462" spans="1:100" x14ac:dyDescent="0.3">
      <c r="A462" s="31"/>
      <c r="B462" s="31"/>
      <c r="C462" s="31"/>
      <c r="D462" s="31"/>
      <c r="E462" s="31"/>
      <c r="F462" s="31"/>
      <c r="AQ462" s="31"/>
      <c r="AR462" s="31"/>
      <c r="AS462" s="31"/>
      <c r="AT462" s="31"/>
      <c r="AU462" s="31"/>
      <c r="AV462" s="31"/>
      <c r="AW462" s="32"/>
      <c r="AX462" s="32"/>
      <c r="AY462" s="32"/>
      <c r="AZ462" s="32"/>
      <c r="BA462" s="32"/>
      <c r="BB462" s="32"/>
      <c r="BC462" s="31"/>
      <c r="BD462" s="31"/>
      <c r="BE462" s="31"/>
      <c r="BF462" s="31"/>
      <c r="BG462" s="31"/>
      <c r="BH462" s="31"/>
      <c r="BI462" s="31"/>
      <c r="BJ462" s="31"/>
      <c r="BK462" s="31"/>
      <c r="BL462" s="31"/>
      <c r="BM462" s="31"/>
      <c r="BN462" s="31"/>
      <c r="BO462" s="31"/>
      <c r="BP462" s="31"/>
      <c r="BQ462" s="31"/>
      <c r="BR462" s="31"/>
      <c r="BS462" s="31"/>
      <c r="BT462" s="31"/>
      <c r="BU462" s="31"/>
      <c r="BV462" s="31"/>
      <c r="BW462" s="31"/>
      <c r="BX462" s="31"/>
      <c r="BY462" s="31"/>
      <c r="BZ462" s="31"/>
      <c r="CA462" s="31"/>
      <c r="CB462" s="31"/>
      <c r="CC462" s="31"/>
      <c r="CD462" s="31"/>
      <c r="CE462" s="31"/>
      <c r="CF462" s="31"/>
      <c r="CG462" s="31"/>
      <c r="CH462" s="31"/>
      <c r="CI462" s="31"/>
      <c r="CJ462" s="31"/>
      <c r="CK462" s="31"/>
      <c r="CL462" s="31"/>
      <c r="CM462" s="31"/>
      <c r="CN462" s="31"/>
      <c r="CO462" s="31"/>
      <c r="CP462" s="31"/>
      <c r="CQ462" s="31"/>
      <c r="CR462" s="31"/>
      <c r="CS462" s="31"/>
      <c r="CT462" s="31"/>
      <c r="CU462" s="31"/>
      <c r="CV462" s="31"/>
    </row>
    <row r="463" spans="1:100" x14ac:dyDescent="0.3">
      <c r="A463" s="31"/>
      <c r="B463" s="31"/>
      <c r="C463" s="31"/>
      <c r="D463" s="31"/>
      <c r="E463" s="31"/>
      <c r="F463" s="31"/>
      <c r="AQ463" s="31"/>
      <c r="AR463" s="31"/>
      <c r="AS463" s="31"/>
      <c r="AT463" s="31"/>
      <c r="AU463" s="31"/>
      <c r="AV463" s="31"/>
      <c r="AW463" s="32"/>
      <c r="AX463" s="32"/>
      <c r="AY463" s="32"/>
      <c r="AZ463" s="32"/>
      <c r="BA463" s="32"/>
      <c r="BB463" s="32"/>
      <c r="BC463" s="31"/>
      <c r="BD463" s="31"/>
      <c r="BE463" s="31"/>
      <c r="BF463" s="31"/>
      <c r="BG463" s="31"/>
      <c r="BH463" s="31"/>
      <c r="BI463" s="31"/>
      <c r="BJ463" s="31"/>
      <c r="BK463" s="31"/>
      <c r="BL463" s="31"/>
      <c r="BM463" s="31"/>
      <c r="BN463" s="31"/>
      <c r="BO463" s="31"/>
      <c r="BP463" s="31"/>
      <c r="BQ463" s="31"/>
      <c r="BR463" s="31"/>
      <c r="BS463" s="31"/>
      <c r="BT463" s="31"/>
      <c r="BU463" s="31"/>
      <c r="BV463" s="31"/>
      <c r="BW463" s="31"/>
      <c r="BX463" s="31"/>
      <c r="BY463" s="31"/>
      <c r="BZ463" s="31"/>
      <c r="CA463" s="31"/>
      <c r="CB463" s="31"/>
      <c r="CC463" s="31"/>
      <c r="CD463" s="31"/>
      <c r="CE463" s="31"/>
      <c r="CF463" s="31"/>
      <c r="CG463" s="31"/>
      <c r="CH463" s="31"/>
      <c r="CI463" s="31"/>
      <c r="CJ463" s="31"/>
      <c r="CK463" s="31"/>
      <c r="CL463" s="31"/>
      <c r="CM463" s="31"/>
      <c r="CN463" s="31"/>
      <c r="CO463" s="31"/>
      <c r="CP463" s="31"/>
      <c r="CQ463" s="31"/>
      <c r="CR463" s="31"/>
      <c r="CS463" s="31"/>
      <c r="CT463" s="31"/>
      <c r="CU463" s="31"/>
      <c r="CV463" s="31"/>
    </row>
    <row r="464" spans="1:100" x14ac:dyDescent="0.3">
      <c r="A464" s="31"/>
      <c r="B464" s="31"/>
      <c r="C464" s="31"/>
      <c r="D464" s="31"/>
      <c r="E464" s="31"/>
      <c r="F464" s="31"/>
      <c r="AQ464" s="31"/>
      <c r="AR464" s="31"/>
      <c r="AS464" s="31"/>
      <c r="AT464" s="31"/>
      <c r="AU464" s="31"/>
      <c r="AV464" s="31"/>
      <c r="AW464" s="32"/>
      <c r="AX464" s="32"/>
      <c r="AY464" s="32"/>
      <c r="AZ464" s="32"/>
      <c r="BA464" s="32"/>
      <c r="BB464" s="32"/>
      <c r="BC464" s="31"/>
      <c r="BD464" s="31"/>
      <c r="BE464" s="31"/>
      <c r="BF464" s="31"/>
      <c r="BG464" s="31"/>
      <c r="BH464" s="31"/>
      <c r="BI464" s="31"/>
      <c r="BJ464" s="31"/>
      <c r="BK464" s="31"/>
      <c r="BL464" s="31"/>
      <c r="BM464" s="31"/>
      <c r="BN464" s="31"/>
      <c r="BO464" s="31"/>
      <c r="BP464" s="31"/>
      <c r="BQ464" s="31"/>
      <c r="BR464" s="31"/>
      <c r="BS464" s="31"/>
      <c r="BT464" s="31"/>
      <c r="BU464" s="31"/>
      <c r="BV464" s="31"/>
      <c r="BW464" s="31"/>
      <c r="BX464" s="31"/>
      <c r="BY464" s="31"/>
      <c r="BZ464" s="31"/>
      <c r="CA464" s="31"/>
      <c r="CB464" s="31"/>
      <c r="CC464" s="31"/>
      <c r="CD464" s="31"/>
      <c r="CE464" s="31"/>
      <c r="CF464" s="31"/>
      <c r="CG464" s="31"/>
      <c r="CH464" s="31"/>
      <c r="CI464" s="31"/>
      <c r="CJ464" s="31"/>
      <c r="CK464" s="31"/>
      <c r="CL464" s="31"/>
      <c r="CM464" s="31"/>
      <c r="CN464" s="31"/>
      <c r="CO464" s="31"/>
      <c r="CP464" s="31"/>
      <c r="CQ464" s="31"/>
      <c r="CR464" s="31"/>
      <c r="CS464" s="31"/>
      <c r="CT464" s="31"/>
      <c r="CU464" s="31"/>
      <c r="CV464" s="31"/>
    </row>
    <row r="465" spans="1:100" x14ac:dyDescent="0.3">
      <c r="A465" s="31"/>
      <c r="B465" s="31"/>
      <c r="C465" s="31"/>
      <c r="D465" s="31"/>
      <c r="E465" s="31"/>
      <c r="F465" s="31"/>
      <c r="AQ465" s="31"/>
      <c r="AR465" s="31"/>
      <c r="AS465" s="31"/>
      <c r="AT465" s="31"/>
      <c r="AU465" s="31"/>
      <c r="AV465" s="31"/>
      <c r="AW465" s="32"/>
      <c r="AX465" s="32"/>
      <c r="AY465" s="32"/>
      <c r="AZ465" s="32"/>
      <c r="BA465" s="32"/>
      <c r="BB465" s="32"/>
      <c r="BC465" s="31"/>
      <c r="BD465" s="31"/>
      <c r="BE465" s="31"/>
      <c r="BF465" s="31"/>
      <c r="BG465" s="31"/>
      <c r="BH465" s="31"/>
      <c r="BI465" s="31"/>
      <c r="BJ465" s="31"/>
      <c r="BK465" s="31"/>
      <c r="BL465" s="31"/>
      <c r="BM465" s="31"/>
      <c r="BN465" s="31"/>
      <c r="BO465" s="31"/>
      <c r="BP465" s="31"/>
      <c r="BQ465" s="31"/>
      <c r="BR465" s="31"/>
      <c r="BS465" s="31"/>
      <c r="BT465" s="31"/>
      <c r="BU465" s="31"/>
      <c r="BV465" s="31"/>
      <c r="BW465" s="31"/>
      <c r="BX465" s="31"/>
      <c r="BY465" s="31"/>
      <c r="BZ465" s="31"/>
      <c r="CA465" s="31"/>
      <c r="CB465" s="31"/>
      <c r="CC465" s="31"/>
      <c r="CD465" s="31"/>
      <c r="CE465" s="31"/>
      <c r="CF465" s="31"/>
      <c r="CG465" s="31"/>
      <c r="CH465" s="31"/>
      <c r="CI465" s="31"/>
      <c r="CJ465" s="31"/>
      <c r="CK465" s="31"/>
      <c r="CL465" s="31"/>
      <c r="CM465" s="31"/>
      <c r="CN465" s="31"/>
      <c r="CO465" s="31"/>
      <c r="CP465" s="31"/>
      <c r="CQ465" s="31"/>
      <c r="CR465" s="31"/>
      <c r="CS465" s="31"/>
      <c r="CT465" s="31"/>
      <c r="CU465" s="31"/>
      <c r="CV465" s="31"/>
    </row>
    <row r="466" spans="1:100" x14ac:dyDescent="0.3">
      <c r="A466" s="31"/>
      <c r="B466" s="31"/>
      <c r="C466" s="31"/>
      <c r="D466" s="31"/>
      <c r="E466" s="31"/>
      <c r="F466" s="31"/>
      <c r="AQ466" s="31"/>
      <c r="AR466" s="31"/>
      <c r="AS466" s="31"/>
      <c r="AT466" s="31"/>
      <c r="AU466" s="31"/>
      <c r="AV466" s="31"/>
      <c r="AW466" s="32"/>
      <c r="AX466" s="32"/>
      <c r="AY466" s="32"/>
      <c r="AZ466" s="32"/>
      <c r="BA466" s="32"/>
      <c r="BB466" s="32"/>
      <c r="BC466" s="31"/>
      <c r="BD466" s="31"/>
      <c r="BE466" s="31"/>
      <c r="BF466" s="31"/>
      <c r="BG466" s="31"/>
      <c r="BH466" s="31"/>
      <c r="BI466" s="31"/>
      <c r="BJ466" s="31"/>
      <c r="BK466" s="31"/>
      <c r="BL466" s="31"/>
      <c r="BM466" s="31"/>
      <c r="BN466" s="31"/>
      <c r="BO466" s="31"/>
      <c r="BP466" s="31"/>
      <c r="BQ466" s="31"/>
      <c r="BR466" s="31"/>
      <c r="BS466" s="31"/>
      <c r="BT466" s="31"/>
      <c r="BU466" s="31"/>
      <c r="BV466" s="31"/>
      <c r="BW466" s="31"/>
      <c r="BX466" s="31"/>
      <c r="BY466" s="31"/>
      <c r="BZ466" s="31"/>
      <c r="CA466" s="31"/>
      <c r="CB466" s="31"/>
      <c r="CC466" s="31"/>
      <c r="CD466" s="31"/>
      <c r="CE466" s="31"/>
      <c r="CF466" s="31"/>
      <c r="CG466" s="31"/>
      <c r="CH466" s="31"/>
      <c r="CI466" s="31"/>
      <c r="CJ466" s="31"/>
      <c r="CK466" s="31"/>
      <c r="CL466" s="31"/>
      <c r="CM466" s="31"/>
      <c r="CN466" s="31"/>
      <c r="CO466" s="31"/>
      <c r="CP466" s="31"/>
      <c r="CQ466" s="31"/>
      <c r="CR466" s="31"/>
      <c r="CS466" s="31"/>
      <c r="CT466" s="31"/>
      <c r="CU466" s="31"/>
      <c r="CV466" s="31"/>
    </row>
    <row r="467" spans="1:100" x14ac:dyDescent="0.3">
      <c r="A467" s="31"/>
      <c r="B467" s="31"/>
      <c r="C467" s="31"/>
      <c r="D467" s="31"/>
      <c r="E467" s="31"/>
      <c r="F467" s="31"/>
      <c r="AQ467" s="31"/>
      <c r="AR467" s="31"/>
      <c r="AS467" s="31"/>
      <c r="AT467" s="31"/>
      <c r="AU467" s="31"/>
      <c r="AV467" s="31"/>
      <c r="AW467" s="32"/>
      <c r="AX467" s="32"/>
      <c r="AY467" s="32"/>
      <c r="AZ467" s="32"/>
      <c r="BA467" s="32"/>
      <c r="BB467" s="32"/>
      <c r="BC467" s="31"/>
      <c r="BD467" s="31"/>
      <c r="BE467" s="31"/>
      <c r="BF467" s="31"/>
      <c r="BG467" s="31"/>
      <c r="BH467" s="31"/>
      <c r="BI467" s="31"/>
      <c r="BJ467" s="31"/>
      <c r="BK467" s="31"/>
      <c r="BL467" s="31"/>
      <c r="BM467" s="31"/>
      <c r="BN467" s="31"/>
      <c r="BO467" s="31"/>
      <c r="BP467" s="31"/>
      <c r="BQ467" s="31"/>
      <c r="BR467" s="31"/>
      <c r="BS467" s="31"/>
      <c r="BT467" s="31"/>
      <c r="BU467" s="31"/>
      <c r="BV467" s="31"/>
      <c r="BW467" s="31"/>
      <c r="BX467" s="31"/>
      <c r="BY467" s="31"/>
      <c r="BZ467" s="31"/>
      <c r="CA467" s="31"/>
      <c r="CB467" s="31"/>
      <c r="CC467" s="31"/>
      <c r="CD467" s="31"/>
      <c r="CE467" s="31"/>
      <c r="CF467" s="31"/>
      <c r="CG467" s="31"/>
      <c r="CH467" s="31"/>
      <c r="CI467" s="31"/>
      <c r="CJ467" s="31"/>
      <c r="CK467" s="31"/>
      <c r="CL467" s="31"/>
      <c r="CM467" s="31"/>
      <c r="CN467" s="31"/>
      <c r="CO467" s="31"/>
      <c r="CP467" s="31"/>
      <c r="CQ467" s="31"/>
      <c r="CR467" s="31"/>
      <c r="CS467" s="31"/>
      <c r="CT467" s="31"/>
      <c r="CU467" s="31"/>
      <c r="CV467" s="31"/>
    </row>
    <row r="468" spans="1:100" x14ac:dyDescent="0.3">
      <c r="A468" s="31"/>
      <c r="B468" s="31"/>
      <c r="C468" s="31"/>
      <c r="D468" s="31"/>
      <c r="E468" s="31"/>
      <c r="F468" s="31"/>
      <c r="AQ468" s="31"/>
      <c r="AR468" s="31"/>
      <c r="AS468" s="31"/>
      <c r="AT468" s="31"/>
      <c r="AU468" s="31"/>
      <c r="AV468" s="31"/>
      <c r="AW468" s="32"/>
      <c r="AX468" s="32"/>
      <c r="AY468" s="32"/>
      <c r="AZ468" s="32"/>
      <c r="BA468" s="32"/>
      <c r="BB468" s="32"/>
      <c r="BC468" s="31"/>
      <c r="BD468" s="31"/>
      <c r="BE468" s="31"/>
      <c r="BF468" s="31"/>
      <c r="BG468" s="31"/>
      <c r="BH468" s="31"/>
      <c r="BI468" s="31"/>
      <c r="BJ468" s="31"/>
      <c r="BK468" s="31"/>
      <c r="BL468" s="31"/>
      <c r="BM468" s="31"/>
      <c r="BN468" s="31"/>
      <c r="BO468" s="31"/>
      <c r="BP468" s="31"/>
      <c r="BQ468" s="31"/>
      <c r="BR468" s="31"/>
      <c r="BS468" s="31"/>
      <c r="BT468" s="31"/>
      <c r="BU468" s="31"/>
      <c r="BV468" s="31"/>
      <c r="BW468" s="31"/>
      <c r="BX468" s="31"/>
      <c r="BY468" s="31"/>
      <c r="BZ468" s="31"/>
      <c r="CA468" s="31"/>
      <c r="CB468" s="31"/>
      <c r="CC468" s="31"/>
      <c r="CD468" s="31"/>
      <c r="CE468" s="31"/>
      <c r="CF468" s="31"/>
      <c r="CG468" s="31"/>
      <c r="CH468" s="31"/>
      <c r="CI468" s="31"/>
      <c r="CJ468" s="31"/>
      <c r="CK468" s="31"/>
      <c r="CL468" s="31"/>
      <c r="CM468" s="31"/>
      <c r="CN468" s="31"/>
      <c r="CO468" s="31"/>
      <c r="CP468" s="31"/>
      <c r="CQ468" s="31"/>
      <c r="CR468" s="31"/>
      <c r="CS468" s="31"/>
      <c r="CT468" s="31"/>
      <c r="CU468" s="31"/>
      <c r="CV468" s="31"/>
    </row>
    <row r="469" spans="1:100" x14ac:dyDescent="0.3">
      <c r="A469" s="31"/>
      <c r="B469" s="31"/>
      <c r="C469" s="31"/>
      <c r="D469" s="31"/>
      <c r="E469" s="31"/>
      <c r="F469" s="31"/>
      <c r="AQ469" s="31"/>
      <c r="AR469" s="31"/>
      <c r="AS469" s="31"/>
      <c r="AT469" s="31"/>
      <c r="AU469" s="31"/>
      <c r="AV469" s="31"/>
      <c r="AW469" s="32"/>
      <c r="AX469" s="32"/>
      <c r="AY469" s="32"/>
      <c r="AZ469" s="32"/>
      <c r="BA469" s="32"/>
      <c r="BB469" s="32"/>
      <c r="BC469" s="31"/>
      <c r="BD469" s="31"/>
      <c r="BE469" s="31"/>
      <c r="BF469" s="31"/>
      <c r="BG469" s="31"/>
      <c r="BH469" s="31"/>
      <c r="BI469" s="31"/>
      <c r="BJ469" s="31"/>
      <c r="BK469" s="31"/>
      <c r="BL469" s="31"/>
      <c r="BM469" s="31"/>
      <c r="BN469" s="31"/>
      <c r="BO469" s="31"/>
      <c r="BP469" s="31"/>
      <c r="BQ469" s="31"/>
      <c r="BR469" s="31"/>
      <c r="BS469" s="31"/>
      <c r="BT469" s="31"/>
      <c r="BU469" s="31"/>
      <c r="BV469" s="31"/>
      <c r="BW469" s="31"/>
      <c r="BX469" s="31"/>
      <c r="BY469" s="31"/>
      <c r="BZ469" s="31"/>
      <c r="CA469" s="31"/>
      <c r="CB469" s="31"/>
      <c r="CC469" s="31"/>
      <c r="CD469" s="31"/>
      <c r="CE469" s="31"/>
      <c r="CF469" s="31"/>
      <c r="CG469" s="31"/>
      <c r="CH469" s="31"/>
      <c r="CI469" s="31"/>
      <c r="CJ469" s="31"/>
      <c r="CK469" s="31"/>
      <c r="CL469" s="31"/>
      <c r="CM469" s="31"/>
      <c r="CN469" s="31"/>
      <c r="CO469" s="31"/>
      <c r="CP469" s="31"/>
      <c r="CQ469" s="31"/>
      <c r="CR469" s="31"/>
      <c r="CS469" s="31"/>
      <c r="CT469" s="31"/>
      <c r="CU469" s="31"/>
      <c r="CV469" s="31"/>
    </row>
    <row r="470" spans="1:100" x14ac:dyDescent="0.3">
      <c r="A470" s="31"/>
      <c r="B470" s="31"/>
      <c r="C470" s="31"/>
      <c r="D470" s="31"/>
      <c r="E470" s="31"/>
      <c r="F470" s="31"/>
      <c r="AQ470" s="31"/>
      <c r="AR470" s="31"/>
      <c r="AS470" s="31"/>
      <c r="AT470" s="31"/>
      <c r="AU470" s="31"/>
      <c r="AV470" s="31"/>
      <c r="AW470" s="32"/>
      <c r="AX470" s="32"/>
      <c r="AY470" s="32"/>
      <c r="AZ470" s="32"/>
      <c r="BA470" s="32"/>
      <c r="BB470" s="32"/>
      <c r="BC470" s="31"/>
      <c r="BD470" s="31"/>
      <c r="BE470" s="31"/>
      <c r="BF470" s="31"/>
      <c r="BG470" s="31"/>
      <c r="BH470" s="31"/>
      <c r="BI470" s="31"/>
      <c r="BJ470" s="31"/>
      <c r="BK470" s="31"/>
      <c r="BL470" s="31"/>
      <c r="BM470" s="31"/>
      <c r="BN470" s="31"/>
      <c r="BO470" s="31"/>
      <c r="BP470" s="31"/>
      <c r="BQ470" s="31"/>
      <c r="BR470" s="31"/>
      <c r="BS470" s="31"/>
      <c r="BT470" s="31"/>
      <c r="BU470" s="31"/>
      <c r="BV470" s="31"/>
      <c r="BW470" s="31"/>
      <c r="BX470" s="31"/>
      <c r="BY470" s="31"/>
      <c r="BZ470" s="31"/>
      <c r="CA470" s="31"/>
      <c r="CB470" s="31"/>
      <c r="CC470" s="31"/>
      <c r="CD470" s="31"/>
      <c r="CE470" s="31"/>
      <c r="CF470" s="31"/>
      <c r="CG470" s="31"/>
      <c r="CH470" s="31"/>
      <c r="CI470" s="31"/>
      <c r="CJ470" s="31"/>
      <c r="CK470" s="31"/>
      <c r="CL470" s="31"/>
      <c r="CM470" s="31"/>
      <c r="CN470" s="31"/>
      <c r="CO470" s="31"/>
      <c r="CP470" s="31"/>
      <c r="CQ470" s="31"/>
      <c r="CR470" s="31"/>
      <c r="CS470" s="31"/>
      <c r="CT470" s="31"/>
      <c r="CU470" s="31"/>
      <c r="CV470" s="31"/>
    </row>
    <row r="471" spans="1:100" x14ac:dyDescent="0.3">
      <c r="A471" s="31"/>
      <c r="B471" s="31"/>
      <c r="C471" s="31"/>
      <c r="D471" s="31"/>
      <c r="E471" s="31"/>
      <c r="F471" s="31"/>
      <c r="AQ471" s="31"/>
      <c r="AR471" s="31"/>
      <c r="AS471" s="31"/>
      <c r="AT471" s="31"/>
      <c r="AU471" s="31"/>
      <c r="AV471" s="31"/>
      <c r="AW471" s="32"/>
      <c r="AX471" s="32"/>
      <c r="AY471" s="32"/>
      <c r="AZ471" s="32"/>
      <c r="BA471" s="32"/>
      <c r="BB471" s="32"/>
      <c r="BC471" s="31"/>
      <c r="BD471" s="31"/>
      <c r="BE471" s="31"/>
      <c r="BF471" s="31"/>
      <c r="BG471" s="31"/>
      <c r="BH471" s="31"/>
      <c r="BI471" s="31"/>
      <c r="BJ471" s="31"/>
      <c r="BK471" s="31"/>
      <c r="BL471" s="31"/>
      <c r="BM471" s="31"/>
      <c r="BN471" s="31"/>
      <c r="BO471" s="31"/>
      <c r="BP471" s="31"/>
      <c r="BQ471" s="31"/>
      <c r="BR471" s="31"/>
      <c r="BS471" s="31"/>
      <c r="BT471" s="31"/>
      <c r="BU471" s="31"/>
      <c r="BV471" s="31"/>
      <c r="BW471" s="31"/>
      <c r="BX471" s="31"/>
      <c r="BY471" s="31"/>
      <c r="BZ471" s="31"/>
      <c r="CA471" s="31"/>
      <c r="CB471" s="31"/>
      <c r="CC471" s="31"/>
      <c r="CD471" s="31"/>
      <c r="CE471" s="31"/>
      <c r="CF471" s="31"/>
      <c r="CG471" s="31"/>
      <c r="CH471" s="31"/>
      <c r="CI471" s="31"/>
      <c r="CJ471" s="31"/>
      <c r="CK471" s="31"/>
      <c r="CL471" s="31"/>
      <c r="CM471" s="31"/>
      <c r="CN471" s="31"/>
      <c r="CO471" s="31"/>
      <c r="CP471" s="31"/>
      <c r="CQ471" s="31"/>
      <c r="CR471" s="31"/>
      <c r="CS471" s="31"/>
      <c r="CT471" s="31"/>
      <c r="CU471" s="31"/>
      <c r="CV471" s="31"/>
    </row>
    <row r="472" spans="1:100" x14ac:dyDescent="0.3">
      <c r="A472" s="31"/>
      <c r="B472" s="31"/>
      <c r="C472" s="31"/>
      <c r="D472" s="31"/>
      <c r="E472" s="31"/>
      <c r="F472" s="31"/>
      <c r="AQ472" s="31"/>
      <c r="AR472" s="31"/>
      <c r="AS472" s="31"/>
      <c r="AT472" s="31"/>
      <c r="AU472" s="31"/>
      <c r="AV472" s="31"/>
      <c r="AW472" s="32"/>
      <c r="AX472" s="32"/>
      <c r="AY472" s="32"/>
      <c r="AZ472" s="32"/>
      <c r="BA472" s="32"/>
      <c r="BB472" s="32"/>
      <c r="BC472" s="31"/>
      <c r="BD472" s="31"/>
      <c r="BE472" s="31"/>
      <c r="BF472" s="31"/>
      <c r="BG472" s="31"/>
      <c r="BH472" s="31"/>
      <c r="BI472" s="31"/>
      <c r="BJ472" s="31"/>
      <c r="BK472" s="31"/>
      <c r="BL472" s="31"/>
      <c r="BM472" s="31"/>
      <c r="BN472" s="31"/>
      <c r="BO472" s="31"/>
      <c r="BP472" s="31"/>
      <c r="BQ472" s="31"/>
      <c r="BR472" s="31"/>
      <c r="BS472" s="31"/>
      <c r="BT472" s="31"/>
      <c r="BU472" s="31"/>
      <c r="BV472" s="31"/>
      <c r="BW472" s="31"/>
      <c r="BX472" s="31"/>
      <c r="BY472" s="31"/>
      <c r="BZ472" s="31"/>
      <c r="CA472" s="31"/>
      <c r="CB472" s="31"/>
      <c r="CC472" s="31"/>
      <c r="CD472" s="31"/>
      <c r="CE472" s="31"/>
      <c r="CF472" s="31"/>
      <c r="CG472" s="31"/>
      <c r="CH472" s="31"/>
      <c r="CI472" s="31"/>
      <c r="CJ472" s="31"/>
      <c r="CK472" s="31"/>
      <c r="CL472" s="31"/>
      <c r="CM472" s="31"/>
      <c r="CN472" s="31"/>
      <c r="CO472" s="31"/>
      <c r="CP472" s="31"/>
      <c r="CQ472" s="31"/>
      <c r="CR472" s="31"/>
      <c r="CS472" s="31"/>
      <c r="CT472" s="31"/>
      <c r="CU472" s="31"/>
      <c r="CV472" s="31"/>
    </row>
    <row r="473" spans="1:100" x14ac:dyDescent="0.3">
      <c r="A473" s="31"/>
      <c r="B473" s="31"/>
      <c r="C473" s="31"/>
      <c r="D473" s="31"/>
      <c r="E473" s="31"/>
      <c r="F473" s="31"/>
      <c r="AQ473" s="31"/>
      <c r="AR473" s="31"/>
      <c r="AS473" s="31"/>
      <c r="AT473" s="31"/>
      <c r="AU473" s="31"/>
      <c r="AV473" s="31"/>
      <c r="AW473" s="32"/>
      <c r="AX473" s="32"/>
      <c r="AY473" s="32"/>
      <c r="AZ473" s="32"/>
      <c r="BA473" s="32"/>
      <c r="BB473" s="32"/>
      <c r="BC473" s="31"/>
      <c r="BD473" s="31"/>
      <c r="BE473" s="31"/>
      <c r="BF473" s="31"/>
      <c r="BG473" s="31"/>
      <c r="BH473" s="31"/>
      <c r="BI473" s="31"/>
      <c r="BJ473" s="31"/>
      <c r="BK473" s="31"/>
      <c r="BL473" s="31"/>
      <c r="BM473" s="31"/>
      <c r="BN473" s="31"/>
      <c r="BO473" s="31"/>
      <c r="BP473" s="31"/>
      <c r="BQ473" s="31"/>
      <c r="BR473" s="31"/>
      <c r="BS473" s="31"/>
      <c r="BT473" s="31"/>
      <c r="BU473" s="31"/>
      <c r="BV473" s="31"/>
      <c r="BW473" s="31"/>
      <c r="BX473" s="31"/>
      <c r="BY473" s="31"/>
      <c r="BZ473" s="31"/>
      <c r="CA473" s="31"/>
      <c r="CB473" s="31"/>
      <c r="CC473" s="31"/>
      <c r="CD473" s="31"/>
      <c r="CE473" s="31"/>
      <c r="CF473" s="31"/>
      <c r="CG473" s="31"/>
      <c r="CH473" s="31"/>
      <c r="CI473" s="31"/>
      <c r="CJ473" s="31"/>
      <c r="CK473" s="31"/>
      <c r="CL473" s="31"/>
      <c r="CM473" s="31"/>
      <c r="CN473" s="31"/>
      <c r="CO473" s="31"/>
      <c r="CP473" s="31"/>
      <c r="CQ473" s="31"/>
      <c r="CR473" s="31"/>
      <c r="CS473" s="31"/>
      <c r="CT473" s="31"/>
      <c r="CU473" s="31"/>
      <c r="CV473" s="31"/>
    </row>
    <row r="474" spans="1:100" x14ac:dyDescent="0.3">
      <c r="A474" s="31"/>
      <c r="B474" s="31"/>
      <c r="C474" s="31"/>
      <c r="D474" s="31"/>
      <c r="E474" s="31"/>
      <c r="F474" s="31"/>
      <c r="AQ474" s="31"/>
      <c r="AR474" s="31"/>
      <c r="AS474" s="31"/>
      <c r="AT474" s="31"/>
      <c r="AU474" s="31"/>
      <c r="AV474" s="31"/>
      <c r="AW474" s="32"/>
      <c r="AX474" s="32"/>
      <c r="AY474" s="32"/>
      <c r="AZ474" s="32"/>
      <c r="BA474" s="32"/>
      <c r="BB474" s="32"/>
      <c r="BC474" s="31"/>
      <c r="BD474" s="31"/>
      <c r="BE474" s="31"/>
      <c r="BF474" s="31"/>
      <c r="BG474" s="31"/>
      <c r="BH474" s="31"/>
      <c r="BI474" s="31"/>
      <c r="BJ474" s="31"/>
      <c r="BK474" s="31"/>
      <c r="BL474" s="31"/>
      <c r="BM474" s="31"/>
      <c r="BN474" s="31"/>
      <c r="BO474" s="31"/>
      <c r="BP474" s="31"/>
      <c r="BQ474" s="31"/>
      <c r="BR474" s="31"/>
      <c r="BS474" s="31"/>
      <c r="BT474" s="31"/>
      <c r="BU474" s="31"/>
      <c r="BV474" s="31"/>
      <c r="BW474" s="31"/>
      <c r="BX474" s="31"/>
      <c r="BY474" s="31"/>
      <c r="BZ474" s="31"/>
      <c r="CA474" s="31"/>
      <c r="CB474" s="31"/>
      <c r="CC474" s="31"/>
      <c r="CD474" s="31"/>
      <c r="CE474" s="31"/>
      <c r="CF474" s="31"/>
      <c r="CG474" s="31"/>
      <c r="CH474" s="31"/>
      <c r="CI474" s="31"/>
      <c r="CJ474" s="31"/>
      <c r="CK474" s="31"/>
      <c r="CL474" s="31"/>
      <c r="CM474" s="31"/>
      <c r="CN474" s="31"/>
      <c r="CO474" s="31"/>
      <c r="CP474" s="31"/>
      <c r="CQ474" s="31"/>
      <c r="CR474" s="31"/>
      <c r="CS474" s="31"/>
      <c r="CT474" s="31"/>
      <c r="CU474" s="31"/>
      <c r="CV474" s="31"/>
    </row>
    <row r="475" spans="1:100" x14ac:dyDescent="0.3">
      <c r="A475" s="31"/>
      <c r="B475" s="31"/>
      <c r="C475" s="31"/>
      <c r="D475" s="31"/>
      <c r="E475" s="31"/>
      <c r="F475" s="31"/>
      <c r="AQ475" s="31"/>
      <c r="AR475" s="31"/>
      <c r="AS475" s="31"/>
      <c r="AT475" s="31"/>
      <c r="AU475" s="31"/>
      <c r="AV475" s="31"/>
      <c r="AW475" s="32"/>
      <c r="AX475" s="32"/>
      <c r="AY475" s="32"/>
      <c r="AZ475" s="32"/>
      <c r="BA475" s="32"/>
      <c r="BB475" s="32"/>
      <c r="BC475" s="31"/>
      <c r="BD475" s="31"/>
      <c r="BE475" s="31"/>
      <c r="BF475" s="31"/>
      <c r="BG475" s="31"/>
      <c r="BH475" s="31"/>
      <c r="BI475" s="31"/>
      <c r="BJ475" s="31"/>
      <c r="BK475" s="31"/>
      <c r="BL475" s="31"/>
      <c r="BM475" s="31"/>
      <c r="BN475" s="31"/>
      <c r="BO475" s="31"/>
      <c r="BP475" s="31"/>
      <c r="BQ475" s="31"/>
      <c r="BR475" s="31"/>
      <c r="BS475" s="31"/>
      <c r="BT475" s="31"/>
      <c r="BU475" s="31"/>
      <c r="BV475" s="31"/>
      <c r="BW475" s="31"/>
      <c r="BX475" s="31"/>
      <c r="BY475" s="31"/>
      <c r="BZ475" s="31"/>
      <c r="CA475" s="31"/>
      <c r="CB475" s="31"/>
      <c r="CC475" s="31"/>
      <c r="CD475" s="31"/>
      <c r="CE475" s="31"/>
      <c r="CF475" s="31"/>
      <c r="CG475" s="31"/>
      <c r="CH475" s="31"/>
      <c r="CI475" s="31"/>
      <c r="CJ475" s="31"/>
      <c r="CK475" s="31"/>
      <c r="CL475" s="31"/>
      <c r="CM475" s="31"/>
      <c r="CN475" s="31"/>
      <c r="CO475" s="31"/>
      <c r="CP475" s="31"/>
      <c r="CQ475" s="31"/>
      <c r="CR475" s="31"/>
      <c r="CS475" s="31"/>
      <c r="CT475" s="31"/>
      <c r="CU475" s="31"/>
      <c r="CV475" s="31"/>
    </row>
    <row r="476" spans="1:100" x14ac:dyDescent="0.3">
      <c r="A476" s="31"/>
      <c r="B476" s="31"/>
      <c r="C476" s="31"/>
      <c r="D476" s="31"/>
      <c r="E476" s="31"/>
      <c r="F476" s="31"/>
      <c r="AQ476" s="31"/>
      <c r="AR476" s="31"/>
      <c r="AS476" s="31"/>
      <c r="AT476" s="31"/>
      <c r="AU476" s="31"/>
      <c r="AV476" s="31"/>
      <c r="AW476" s="32"/>
      <c r="AX476" s="32"/>
      <c r="AY476" s="32"/>
      <c r="AZ476" s="32"/>
      <c r="BA476" s="32"/>
      <c r="BB476" s="32"/>
      <c r="BC476" s="31"/>
      <c r="BD476" s="31"/>
      <c r="BE476" s="31"/>
      <c r="BF476" s="31"/>
      <c r="BG476" s="31"/>
      <c r="BH476" s="31"/>
      <c r="BI476" s="31"/>
      <c r="BJ476" s="31"/>
      <c r="BK476" s="31"/>
      <c r="BL476" s="31"/>
      <c r="BM476" s="31"/>
      <c r="BN476" s="31"/>
      <c r="BO476" s="31"/>
      <c r="BP476" s="31"/>
      <c r="BQ476" s="31"/>
      <c r="BR476" s="31"/>
      <c r="BS476" s="31"/>
      <c r="BT476" s="31"/>
      <c r="BU476" s="31"/>
      <c r="BV476" s="31"/>
      <c r="BW476" s="31"/>
      <c r="BX476" s="31"/>
      <c r="BY476" s="31"/>
      <c r="BZ476" s="31"/>
      <c r="CA476" s="31"/>
      <c r="CB476" s="31"/>
      <c r="CC476" s="31"/>
      <c r="CD476" s="31"/>
      <c r="CE476" s="31"/>
      <c r="CF476" s="31"/>
      <c r="CG476" s="31"/>
      <c r="CH476" s="31"/>
      <c r="CI476" s="31"/>
      <c r="CJ476" s="31"/>
      <c r="CK476" s="31"/>
      <c r="CL476" s="31"/>
      <c r="CM476" s="31"/>
      <c r="CN476" s="31"/>
      <c r="CO476" s="31"/>
      <c r="CP476" s="31"/>
      <c r="CQ476" s="31"/>
      <c r="CR476" s="31"/>
      <c r="CS476" s="31"/>
      <c r="CT476" s="31"/>
      <c r="CU476" s="31"/>
      <c r="CV476" s="31"/>
    </row>
    <row r="477" spans="1:100" x14ac:dyDescent="0.3">
      <c r="A477" s="31"/>
      <c r="B477" s="31"/>
      <c r="C477" s="31"/>
      <c r="D477" s="31"/>
      <c r="E477" s="31"/>
      <c r="F477" s="31"/>
      <c r="AQ477" s="31"/>
      <c r="AR477" s="31"/>
      <c r="AS477" s="31"/>
      <c r="AT477" s="31"/>
      <c r="AU477" s="31"/>
      <c r="AV477" s="31"/>
      <c r="AW477" s="32"/>
      <c r="AX477" s="32"/>
      <c r="AY477" s="32"/>
      <c r="AZ477" s="32"/>
      <c r="BA477" s="32"/>
      <c r="BB477" s="32"/>
      <c r="BC477" s="31"/>
      <c r="BD477" s="31"/>
      <c r="BE477" s="31"/>
      <c r="BF477" s="31"/>
      <c r="BG477" s="31"/>
      <c r="BH477" s="31"/>
      <c r="BI477" s="31"/>
      <c r="BJ477" s="31"/>
      <c r="BK477" s="31"/>
      <c r="BL477" s="31"/>
      <c r="BM477" s="31"/>
      <c r="BN477" s="31"/>
      <c r="BO477" s="31"/>
      <c r="BP477" s="31"/>
      <c r="BQ477" s="31"/>
      <c r="BR477" s="31"/>
      <c r="BS477" s="31"/>
      <c r="BT477" s="31"/>
      <c r="BU477" s="31"/>
      <c r="BV477" s="31"/>
      <c r="BW477" s="31"/>
      <c r="BX477" s="31"/>
      <c r="BY477" s="31"/>
      <c r="BZ477" s="31"/>
      <c r="CA477" s="31"/>
      <c r="CB477" s="31"/>
      <c r="CC477" s="31"/>
      <c r="CD477" s="31"/>
      <c r="CE477" s="31"/>
      <c r="CF477" s="31"/>
      <c r="CG477" s="31"/>
      <c r="CH477" s="31"/>
      <c r="CI477" s="31"/>
      <c r="CJ477" s="31"/>
      <c r="CK477" s="31"/>
      <c r="CL477" s="31"/>
      <c r="CM477" s="31"/>
      <c r="CN477" s="31"/>
      <c r="CO477" s="31"/>
      <c r="CP477" s="31"/>
      <c r="CQ477" s="31"/>
      <c r="CR477" s="31"/>
      <c r="CS477" s="31"/>
      <c r="CT477" s="31"/>
      <c r="CU477" s="31"/>
      <c r="CV477" s="31"/>
    </row>
    <row r="478" spans="1:100" x14ac:dyDescent="0.3">
      <c r="A478" s="31"/>
      <c r="B478" s="31"/>
      <c r="C478" s="31"/>
      <c r="D478" s="31"/>
      <c r="E478" s="31"/>
      <c r="F478" s="31"/>
      <c r="AQ478" s="31"/>
      <c r="AR478" s="31"/>
      <c r="AS478" s="31"/>
      <c r="AT478" s="31"/>
      <c r="AU478" s="31"/>
      <c r="AV478" s="31"/>
      <c r="AW478" s="32"/>
      <c r="AX478" s="32"/>
      <c r="AY478" s="32"/>
      <c r="AZ478" s="32"/>
      <c r="BA478" s="32"/>
      <c r="BB478" s="32"/>
      <c r="BC478" s="31"/>
      <c r="BD478" s="31"/>
      <c r="BE478" s="31"/>
      <c r="BF478" s="31"/>
      <c r="BG478" s="31"/>
      <c r="BH478" s="31"/>
      <c r="BI478" s="31"/>
      <c r="BJ478" s="31"/>
      <c r="BK478" s="31"/>
      <c r="BL478" s="31"/>
      <c r="BM478" s="31"/>
      <c r="BN478" s="31"/>
      <c r="BO478" s="31"/>
      <c r="BP478" s="31"/>
      <c r="BQ478" s="31"/>
      <c r="BR478" s="31"/>
      <c r="BS478" s="31"/>
      <c r="BT478" s="31"/>
      <c r="BU478" s="31"/>
      <c r="BV478" s="31"/>
      <c r="BW478" s="31"/>
      <c r="BX478" s="31"/>
      <c r="BY478" s="31"/>
      <c r="BZ478" s="31"/>
      <c r="CA478" s="31"/>
      <c r="CB478" s="31"/>
      <c r="CC478" s="31"/>
      <c r="CD478" s="31"/>
      <c r="CE478" s="31"/>
      <c r="CF478" s="31"/>
      <c r="CG478" s="31"/>
      <c r="CH478" s="31"/>
      <c r="CI478" s="31"/>
      <c r="CJ478" s="31"/>
      <c r="CK478" s="31"/>
      <c r="CL478" s="31"/>
      <c r="CM478" s="31"/>
      <c r="CN478" s="31"/>
      <c r="CO478" s="31"/>
      <c r="CP478" s="31"/>
      <c r="CQ478" s="31"/>
      <c r="CR478" s="31"/>
      <c r="CS478" s="31"/>
      <c r="CT478" s="31"/>
      <c r="CU478" s="31"/>
      <c r="CV478" s="31"/>
    </row>
    <row r="479" spans="1:100" x14ac:dyDescent="0.3">
      <c r="A479" s="31"/>
      <c r="B479" s="31"/>
      <c r="C479" s="31"/>
      <c r="D479" s="31"/>
      <c r="E479" s="31"/>
      <c r="F479" s="31"/>
      <c r="AQ479" s="31"/>
      <c r="AR479" s="31"/>
      <c r="AS479" s="31"/>
      <c r="AT479" s="31"/>
      <c r="AU479" s="31"/>
      <c r="AV479" s="31"/>
      <c r="AW479" s="32"/>
      <c r="AX479" s="32"/>
      <c r="AY479" s="32"/>
      <c r="AZ479" s="32"/>
      <c r="BA479" s="32"/>
      <c r="BB479" s="32"/>
      <c r="BC479" s="31"/>
      <c r="BD479" s="31"/>
      <c r="BE479" s="31"/>
      <c r="BF479" s="31"/>
      <c r="BG479" s="31"/>
      <c r="BH479" s="31"/>
      <c r="BI479" s="31"/>
      <c r="BJ479" s="31"/>
      <c r="BK479" s="31"/>
      <c r="BL479" s="31"/>
      <c r="BM479" s="31"/>
      <c r="BN479" s="31"/>
      <c r="BO479" s="31"/>
      <c r="BP479" s="31"/>
      <c r="BQ479" s="31"/>
      <c r="BR479" s="31"/>
      <c r="BS479" s="31"/>
      <c r="BT479" s="31"/>
      <c r="BU479" s="31"/>
      <c r="BV479" s="31"/>
      <c r="BW479" s="31"/>
      <c r="BX479" s="31"/>
      <c r="BY479" s="31"/>
      <c r="BZ479" s="31"/>
      <c r="CA479" s="31"/>
      <c r="CB479" s="31"/>
      <c r="CC479" s="31"/>
      <c r="CD479" s="31"/>
      <c r="CE479" s="31"/>
      <c r="CF479" s="31"/>
      <c r="CG479" s="31"/>
      <c r="CH479" s="31"/>
      <c r="CI479" s="31"/>
      <c r="CJ479" s="31"/>
      <c r="CK479" s="31"/>
      <c r="CL479" s="31"/>
      <c r="CM479" s="31"/>
      <c r="CN479" s="31"/>
      <c r="CO479" s="31"/>
      <c r="CP479" s="31"/>
      <c r="CQ479" s="31"/>
      <c r="CR479" s="31"/>
      <c r="CS479" s="31"/>
      <c r="CT479" s="31"/>
      <c r="CU479" s="31"/>
      <c r="CV479" s="31"/>
    </row>
    <row r="480" spans="1:100" x14ac:dyDescent="0.3">
      <c r="A480" s="31"/>
      <c r="B480" s="31"/>
      <c r="C480" s="31"/>
      <c r="D480" s="31"/>
      <c r="E480" s="31"/>
      <c r="F480" s="31"/>
      <c r="AQ480" s="31"/>
      <c r="AR480" s="31"/>
      <c r="AS480" s="31"/>
      <c r="AT480" s="31"/>
      <c r="AU480" s="31"/>
      <c r="AV480" s="31"/>
      <c r="AW480" s="32"/>
      <c r="AX480" s="32"/>
      <c r="AY480" s="32"/>
      <c r="AZ480" s="32"/>
      <c r="BA480" s="32"/>
      <c r="BB480" s="32"/>
      <c r="BC480" s="31"/>
      <c r="BD480" s="31"/>
      <c r="BE480" s="31"/>
      <c r="BF480" s="31"/>
      <c r="BG480" s="31"/>
      <c r="BH480" s="31"/>
      <c r="BI480" s="31"/>
      <c r="BJ480" s="31"/>
      <c r="BK480" s="31"/>
      <c r="BL480" s="31"/>
      <c r="BM480" s="31"/>
      <c r="BN480" s="31"/>
      <c r="BO480" s="31"/>
      <c r="BP480" s="31"/>
      <c r="BQ480" s="31"/>
      <c r="BR480" s="31"/>
      <c r="BS480" s="31"/>
      <c r="BT480" s="31"/>
      <c r="BU480" s="31"/>
      <c r="BV480" s="31"/>
      <c r="BW480" s="31"/>
      <c r="BX480" s="31"/>
      <c r="BY480" s="31"/>
      <c r="BZ480" s="31"/>
      <c r="CA480" s="31"/>
      <c r="CB480" s="31"/>
      <c r="CC480" s="31"/>
      <c r="CD480" s="31"/>
      <c r="CE480" s="31"/>
      <c r="CF480" s="31"/>
      <c r="CG480" s="31"/>
      <c r="CH480" s="31"/>
      <c r="CI480" s="31"/>
      <c r="CJ480" s="31"/>
      <c r="CK480" s="31"/>
      <c r="CL480" s="31"/>
      <c r="CM480" s="31"/>
      <c r="CN480" s="31"/>
      <c r="CO480" s="31"/>
      <c r="CP480" s="31"/>
      <c r="CQ480" s="31"/>
      <c r="CR480" s="31"/>
      <c r="CS480" s="31"/>
      <c r="CT480" s="31"/>
      <c r="CU480" s="31"/>
      <c r="CV480" s="31"/>
    </row>
    <row r="481" spans="1:100" x14ac:dyDescent="0.3">
      <c r="A481" s="31"/>
      <c r="B481" s="31"/>
      <c r="C481" s="31"/>
      <c r="D481" s="31"/>
      <c r="E481" s="31"/>
      <c r="F481" s="31"/>
      <c r="AQ481" s="31"/>
      <c r="AR481" s="31"/>
      <c r="AS481" s="31"/>
      <c r="AT481" s="31"/>
      <c r="AU481" s="31"/>
      <c r="AV481" s="31"/>
      <c r="AW481" s="32"/>
      <c r="AX481" s="32"/>
      <c r="AY481" s="32"/>
      <c r="AZ481" s="32"/>
      <c r="BA481" s="32"/>
      <c r="BB481" s="32"/>
      <c r="BC481" s="31"/>
      <c r="BD481" s="31"/>
      <c r="BE481" s="31"/>
      <c r="BF481" s="31"/>
      <c r="BG481" s="31"/>
      <c r="BH481" s="31"/>
      <c r="BI481" s="31"/>
      <c r="BJ481" s="31"/>
      <c r="BK481" s="31"/>
      <c r="BL481" s="31"/>
      <c r="BM481" s="31"/>
      <c r="BN481" s="31"/>
      <c r="BO481" s="31"/>
      <c r="BP481" s="31"/>
      <c r="BQ481" s="31"/>
      <c r="BR481" s="31"/>
      <c r="BS481" s="31"/>
      <c r="BT481" s="31"/>
      <c r="BU481" s="31"/>
      <c r="BV481" s="31"/>
      <c r="BW481" s="31"/>
      <c r="BX481" s="31"/>
      <c r="BY481" s="31"/>
      <c r="BZ481" s="31"/>
      <c r="CA481" s="31"/>
      <c r="CB481" s="31"/>
      <c r="CC481" s="31"/>
      <c r="CD481" s="31"/>
      <c r="CE481" s="31"/>
      <c r="CF481" s="31"/>
      <c r="CG481" s="31"/>
      <c r="CH481" s="31"/>
      <c r="CI481" s="31"/>
      <c r="CJ481" s="31"/>
      <c r="CK481" s="31"/>
      <c r="CL481" s="31"/>
      <c r="CM481" s="31"/>
      <c r="CN481" s="31"/>
      <c r="CO481" s="31"/>
      <c r="CP481" s="31"/>
      <c r="CQ481" s="31"/>
      <c r="CR481" s="31"/>
      <c r="CS481" s="31"/>
      <c r="CT481" s="31"/>
      <c r="CU481" s="31"/>
      <c r="CV481" s="31"/>
    </row>
    <row r="482" spans="1:100" x14ac:dyDescent="0.3">
      <c r="A482" s="31"/>
      <c r="B482" s="31"/>
      <c r="C482" s="31"/>
      <c r="D482" s="31"/>
      <c r="E482" s="31"/>
      <c r="F482" s="31"/>
      <c r="AQ482" s="31"/>
      <c r="AR482" s="31"/>
      <c r="AS482" s="31"/>
      <c r="AT482" s="31"/>
      <c r="AU482" s="31"/>
      <c r="AV482" s="31"/>
      <c r="AW482" s="32"/>
      <c r="AX482" s="32"/>
      <c r="AY482" s="32"/>
      <c r="AZ482" s="32"/>
      <c r="BA482" s="32"/>
      <c r="BB482" s="32"/>
      <c r="BC482" s="31"/>
      <c r="BD482" s="31"/>
      <c r="BE482" s="31"/>
      <c r="BF482" s="31"/>
      <c r="BG482" s="31"/>
      <c r="BH482" s="31"/>
      <c r="BI482" s="31"/>
      <c r="BJ482" s="31"/>
      <c r="BK482" s="31"/>
      <c r="BL482" s="31"/>
      <c r="BM482" s="31"/>
      <c r="BN482" s="31"/>
      <c r="BO482" s="31"/>
      <c r="BP482" s="31"/>
      <c r="BQ482" s="31"/>
      <c r="BR482" s="31"/>
      <c r="BS482" s="31"/>
      <c r="BT482" s="31"/>
      <c r="BU482" s="31"/>
      <c r="BV482" s="31"/>
      <c r="BW482" s="31"/>
      <c r="BX482" s="31"/>
      <c r="BY482" s="31"/>
      <c r="BZ482" s="31"/>
      <c r="CA482" s="31"/>
      <c r="CB482" s="31"/>
      <c r="CC482" s="31"/>
      <c r="CD482" s="31"/>
      <c r="CE482" s="31"/>
      <c r="CF482" s="31"/>
      <c r="CG482" s="31"/>
      <c r="CH482" s="31"/>
      <c r="CI482" s="31"/>
      <c r="CJ482" s="31"/>
      <c r="CK482" s="31"/>
      <c r="CL482" s="31"/>
      <c r="CM482" s="31"/>
      <c r="CN482" s="31"/>
      <c r="CO482" s="31"/>
      <c r="CP482" s="31"/>
      <c r="CQ482" s="31"/>
      <c r="CR482" s="31"/>
      <c r="CS482" s="31"/>
      <c r="CT482" s="31"/>
      <c r="CU482" s="31"/>
      <c r="CV482" s="31"/>
    </row>
    <row r="483" spans="1:100" x14ac:dyDescent="0.3">
      <c r="A483" s="31"/>
      <c r="B483" s="31"/>
      <c r="C483" s="31"/>
      <c r="D483" s="31"/>
      <c r="E483" s="31"/>
      <c r="F483" s="31"/>
      <c r="AQ483" s="31"/>
      <c r="AR483" s="31"/>
      <c r="AS483" s="31"/>
      <c r="AT483" s="31"/>
      <c r="AU483" s="31"/>
      <c r="AV483" s="31"/>
      <c r="AW483" s="32"/>
      <c r="AX483" s="32"/>
      <c r="AY483" s="32"/>
      <c r="AZ483" s="32"/>
      <c r="BA483" s="32"/>
      <c r="BB483" s="32"/>
      <c r="BC483" s="31"/>
      <c r="BD483" s="31"/>
      <c r="BE483" s="31"/>
      <c r="BF483" s="31"/>
      <c r="BG483" s="31"/>
      <c r="BH483" s="31"/>
      <c r="BI483" s="31"/>
      <c r="BJ483" s="31"/>
      <c r="BK483" s="31"/>
      <c r="BL483" s="31"/>
      <c r="BM483" s="31"/>
      <c r="BN483" s="31"/>
      <c r="BO483" s="31"/>
      <c r="BP483" s="31"/>
      <c r="BQ483" s="31"/>
      <c r="BR483" s="31"/>
      <c r="BS483" s="31"/>
      <c r="BT483" s="31"/>
      <c r="BU483" s="31"/>
      <c r="BV483" s="31"/>
      <c r="BW483" s="31"/>
      <c r="BX483" s="31"/>
      <c r="BY483" s="31"/>
      <c r="BZ483" s="31"/>
      <c r="CA483" s="31"/>
      <c r="CB483" s="31"/>
      <c r="CC483" s="31"/>
      <c r="CD483" s="31"/>
      <c r="CE483" s="31"/>
      <c r="CF483" s="31"/>
      <c r="CG483" s="31"/>
      <c r="CH483" s="31"/>
      <c r="CI483" s="31"/>
      <c r="CJ483" s="31"/>
      <c r="CK483" s="31"/>
      <c r="CL483" s="31"/>
      <c r="CM483" s="31"/>
      <c r="CN483" s="31"/>
      <c r="CO483" s="31"/>
      <c r="CP483" s="31"/>
      <c r="CQ483" s="31"/>
      <c r="CR483" s="31"/>
      <c r="CS483" s="31"/>
      <c r="CT483" s="31"/>
      <c r="CU483" s="31"/>
      <c r="CV483" s="31"/>
    </row>
    <row r="484" spans="1:100" x14ac:dyDescent="0.3">
      <c r="A484" s="31"/>
      <c r="B484" s="31"/>
      <c r="C484" s="31"/>
      <c r="D484" s="31"/>
      <c r="E484" s="31"/>
      <c r="F484" s="31"/>
      <c r="AQ484" s="31"/>
      <c r="AR484" s="31"/>
      <c r="AS484" s="31"/>
      <c r="AT484" s="31"/>
      <c r="AU484" s="31"/>
      <c r="AV484" s="31"/>
      <c r="AW484" s="32"/>
      <c r="AX484" s="32"/>
      <c r="AY484" s="32"/>
      <c r="AZ484" s="32"/>
      <c r="BA484" s="32"/>
      <c r="BB484" s="32"/>
      <c r="BC484" s="31"/>
      <c r="BD484" s="31"/>
      <c r="BE484" s="31"/>
      <c r="BF484" s="31"/>
      <c r="BG484" s="31"/>
      <c r="BH484" s="31"/>
      <c r="BI484" s="31"/>
      <c r="BJ484" s="31"/>
      <c r="BK484" s="31"/>
      <c r="BL484" s="31"/>
      <c r="BM484" s="31"/>
      <c r="BN484" s="31"/>
      <c r="BO484" s="31"/>
      <c r="BP484" s="31"/>
      <c r="BQ484" s="31"/>
      <c r="BR484" s="31"/>
      <c r="BS484" s="31"/>
      <c r="BT484" s="31"/>
      <c r="BU484" s="31"/>
      <c r="BV484" s="31"/>
      <c r="BW484" s="31"/>
      <c r="BX484" s="31"/>
      <c r="BY484" s="31"/>
      <c r="BZ484" s="31"/>
      <c r="CA484" s="31"/>
      <c r="CB484" s="31"/>
      <c r="CC484" s="31"/>
      <c r="CD484" s="31"/>
      <c r="CE484" s="31"/>
      <c r="CF484" s="31"/>
      <c r="CG484" s="31"/>
      <c r="CH484" s="31"/>
      <c r="CI484" s="31"/>
      <c r="CJ484" s="31"/>
      <c r="CK484" s="31"/>
      <c r="CL484" s="31"/>
      <c r="CM484" s="31"/>
      <c r="CN484" s="31"/>
      <c r="CO484" s="31"/>
      <c r="CP484" s="31"/>
      <c r="CQ484" s="31"/>
      <c r="CR484" s="31"/>
      <c r="CS484" s="31"/>
      <c r="CT484" s="31"/>
      <c r="CU484" s="31"/>
      <c r="CV484" s="31"/>
    </row>
    <row r="485" spans="1:100" x14ac:dyDescent="0.3">
      <c r="A485" s="31"/>
      <c r="B485" s="31"/>
      <c r="C485" s="31"/>
      <c r="D485" s="31"/>
      <c r="E485" s="31"/>
      <c r="F485" s="31"/>
      <c r="AQ485" s="31"/>
      <c r="AR485" s="31"/>
      <c r="AS485" s="31"/>
      <c r="AT485" s="31"/>
      <c r="AU485" s="31"/>
      <c r="AV485" s="31"/>
      <c r="AW485" s="32"/>
      <c r="AX485" s="32"/>
      <c r="AY485" s="32"/>
      <c r="AZ485" s="32"/>
      <c r="BA485" s="32"/>
      <c r="BB485" s="32"/>
      <c r="BC485" s="31"/>
      <c r="BD485" s="31"/>
      <c r="BE485" s="31"/>
      <c r="BF485" s="31"/>
      <c r="BG485" s="31"/>
      <c r="BH485" s="31"/>
      <c r="BI485" s="31"/>
      <c r="BJ485" s="31"/>
      <c r="BK485" s="31"/>
      <c r="BL485" s="31"/>
      <c r="BM485" s="31"/>
      <c r="BN485" s="31"/>
      <c r="BO485" s="31"/>
      <c r="BP485" s="31"/>
      <c r="BQ485" s="31"/>
      <c r="BR485" s="31"/>
      <c r="BS485" s="31"/>
      <c r="BT485" s="31"/>
      <c r="BU485" s="31"/>
      <c r="BV485" s="31"/>
      <c r="BW485" s="31"/>
      <c r="BX485" s="31"/>
      <c r="BY485" s="31"/>
      <c r="BZ485" s="31"/>
      <c r="CA485" s="31"/>
      <c r="CB485" s="31"/>
      <c r="CC485" s="31"/>
      <c r="CD485" s="31"/>
      <c r="CE485" s="31"/>
      <c r="CF485" s="31"/>
      <c r="CG485" s="31"/>
      <c r="CH485" s="31"/>
      <c r="CI485" s="31"/>
      <c r="CJ485" s="31"/>
      <c r="CK485" s="31"/>
      <c r="CL485" s="31"/>
      <c r="CM485" s="31"/>
      <c r="CN485" s="31"/>
      <c r="CO485" s="31"/>
      <c r="CP485" s="31"/>
      <c r="CQ485" s="31"/>
      <c r="CR485" s="31"/>
      <c r="CS485" s="31"/>
      <c r="CT485" s="31"/>
      <c r="CU485" s="31"/>
      <c r="CV485" s="31"/>
    </row>
    <row r="486" spans="1:100" x14ac:dyDescent="0.3">
      <c r="A486" s="31"/>
      <c r="B486" s="31"/>
      <c r="C486" s="31"/>
      <c r="D486" s="31"/>
      <c r="E486" s="31"/>
      <c r="F486" s="31"/>
      <c r="AQ486" s="31"/>
      <c r="AR486" s="31"/>
      <c r="AS486" s="31"/>
      <c r="AT486" s="31"/>
      <c r="AU486" s="31"/>
      <c r="AV486" s="31"/>
      <c r="AW486" s="32"/>
      <c r="AX486" s="32"/>
      <c r="AY486" s="32"/>
      <c r="AZ486" s="32"/>
      <c r="BA486" s="32"/>
      <c r="BB486" s="32"/>
      <c r="BC486" s="31"/>
      <c r="BD486" s="31"/>
      <c r="BE486" s="31"/>
      <c r="BF486" s="31"/>
      <c r="BG486" s="31"/>
      <c r="BH486" s="31"/>
      <c r="BI486" s="31"/>
      <c r="BJ486" s="31"/>
      <c r="BK486" s="31"/>
      <c r="BL486" s="31"/>
      <c r="BM486" s="31"/>
      <c r="BN486" s="31"/>
      <c r="BO486" s="31"/>
      <c r="BP486" s="31"/>
      <c r="BQ486" s="31"/>
      <c r="BR486" s="31"/>
      <c r="BS486" s="31"/>
      <c r="BT486" s="31"/>
      <c r="BU486" s="31"/>
      <c r="BV486" s="31"/>
      <c r="BW486" s="31"/>
      <c r="BX486" s="31"/>
      <c r="BY486" s="31"/>
      <c r="BZ486" s="31"/>
      <c r="CA486" s="31"/>
      <c r="CB486" s="31"/>
      <c r="CC486" s="31"/>
      <c r="CD486" s="31"/>
      <c r="CE486" s="31"/>
      <c r="CF486" s="31"/>
      <c r="CG486" s="31"/>
      <c r="CH486" s="31"/>
      <c r="CI486" s="31"/>
      <c r="CJ486" s="31"/>
      <c r="CK486" s="31"/>
      <c r="CL486" s="31"/>
      <c r="CM486" s="31"/>
      <c r="CN486" s="31"/>
      <c r="CO486" s="31"/>
      <c r="CP486" s="31"/>
      <c r="CQ486" s="31"/>
      <c r="CR486" s="31"/>
      <c r="CS486" s="31"/>
      <c r="CT486" s="31"/>
      <c r="CU486" s="31"/>
      <c r="CV486" s="31"/>
    </row>
    <row r="487" spans="1:100" x14ac:dyDescent="0.3">
      <c r="A487" s="31"/>
      <c r="B487" s="31"/>
      <c r="C487" s="31"/>
      <c r="D487" s="31"/>
      <c r="E487" s="31"/>
      <c r="F487" s="31"/>
      <c r="AQ487" s="31"/>
      <c r="AR487" s="31"/>
      <c r="AS487" s="31"/>
      <c r="AT487" s="31"/>
      <c r="AU487" s="31"/>
      <c r="AV487" s="31"/>
      <c r="AW487" s="32"/>
      <c r="AX487" s="32"/>
      <c r="AY487" s="32"/>
      <c r="AZ487" s="32"/>
      <c r="BA487" s="32"/>
      <c r="BB487" s="32"/>
      <c r="BC487" s="31"/>
      <c r="BD487" s="31"/>
      <c r="BE487" s="31"/>
      <c r="BF487" s="31"/>
      <c r="BG487" s="31"/>
      <c r="BH487" s="31"/>
      <c r="BI487" s="31"/>
      <c r="BJ487" s="31"/>
      <c r="BK487" s="31"/>
      <c r="BL487" s="31"/>
      <c r="BM487" s="31"/>
      <c r="BN487" s="31"/>
      <c r="BO487" s="31"/>
      <c r="BP487" s="31"/>
      <c r="BQ487" s="31"/>
      <c r="BR487" s="31"/>
      <c r="BS487" s="31"/>
      <c r="BT487" s="31"/>
      <c r="BU487" s="31"/>
      <c r="BV487" s="31"/>
      <c r="BW487" s="31"/>
      <c r="BX487" s="31"/>
      <c r="BY487" s="31"/>
      <c r="BZ487" s="31"/>
      <c r="CA487" s="31"/>
      <c r="CB487" s="31"/>
      <c r="CC487" s="31"/>
      <c r="CD487" s="31"/>
      <c r="CE487" s="31"/>
      <c r="CF487" s="31"/>
      <c r="CG487" s="31"/>
      <c r="CH487" s="31"/>
      <c r="CI487" s="31"/>
      <c r="CJ487" s="31"/>
      <c r="CK487" s="31"/>
      <c r="CL487" s="31"/>
      <c r="CM487" s="31"/>
      <c r="CN487" s="31"/>
      <c r="CO487" s="31"/>
      <c r="CP487" s="31"/>
      <c r="CQ487" s="31"/>
      <c r="CR487" s="31"/>
      <c r="CS487" s="31"/>
      <c r="CT487" s="31"/>
      <c r="CU487" s="31"/>
      <c r="CV487" s="31"/>
    </row>
    <row r="488" spans="1:100" x14ac:dyDescent="0.3">
      <c r="A488" s="31"/>
      <c r="B488" s="31"/>
      <c r="C488" s="31"/>
      <c r="D488" s="31"/>
      <c r="E488" s="31"/>
      <c r="F488" s="31"/>
      <c r="AQ488" s="31"/>
      <c r="AR488" s="31"/>
      <c r="AS488" s="31"/>
      <c r="AT488" s="31"/>
      <c r="AU488" s="31"/>
      <c r="AV488" s="31"/>
      <c r="AW488" s="32"/>
      <c r="AX488" s="32"/>
      <c r="AY488" s="32"/>
      <c r="AZ488" s="32"/>
      <c r="BA488" s="32"/>
      <c r="BB488" s="32"/>
      <c r="BC488" s="31"/>
      <c r="BD488" s="31"/>
      <c r="BE488" s="31"/>
      <c r="BF488" s="31"/>
      <c r="BG488" s="31"/>
      <c r="BH488" s="31"/>
      <c r="BI488" s="31"/>
      <c r="BJ488" s="31"/>
      <c r="BK488" s="31"/>
      <c r="BL488" s="31"/>
      <c r="BM488" s="31"/>
      <c r="BN488" s="31"/>
      <c r="BO488" s="31"/>
      <c r="BP488" s="31"/>
      <c r="BQ488" s="31"/>
      <c r="BR488" s="31"/>
      <c r="BS488" s="31"/>
      <c r="BT488" s="31"/>
      <c r="BU488" s="31"/>
      <c r="BV488" s="31"/>
      <c r="BW488" s="31"/>
      <c r="BX488" s="31"/>
      <c r="BY488" s="31"/>
      <c r="BZ488" s="31"/>
      <c r="CA488" s="31"/>
      <c r="CB488" s="31"/>
      <c r="CC488" s="31"/>
      <c r="CD488" s="31"/>
      <c r="CE488" s="31"/>
      <c r="CF488" s="31"/>
      <c r="CG488" s="31"/>
      <c r="CH488" s="31"/>
      <c r="CI488" s="31"/>
      <c r="CJ488" s="31"/>
      <c r="CK488" s="31"/>
      <c r="CL488" s="31"/>
      <c r="CM488" s="31"/>
      <c r="CN488" s="31"/>
      <c r="CO488" s="31"/>
      <c r="CP488" s="31"/>
      <c r="CQ488" s="31"/>
      <c r="CR488" s="31"/>
      <c r="CS488" s="31"/>
      <c r="CT488" s="31"/>
      <c r="CU488" s="31"/>
      <c r="CV488" s="31"/>
    </row>
    <row r="489" spans="1:100" x14ac:dyDescent="0.3">
      <c r="A489" s="31"/>
      <c r="B489" s="31"/>
      <c r="C489" s="31"/>
      <c r="D489" s="31"/>
      <c r="E489" s="31"/>
      <c r="F489" s="31"/>
      <c r="AQ489" s="31"/>
      <c r="AR489" s="31"/>
      <c r="AS489" s="31"/>
      <c r="AT489" s="31"/>
      <c r="AU489" s="31"/>
      <c r="AV489" s="31"/>
      <c r="AW489" s="32"/>
      <c r="AX489" s="32"/>
      <c r="AY489" s="32"/>
      <c r="AZ489" s="32"/>
      <c r="BA489" s="32"/>
      <c r="BB489" s="32"/>
      <c r="BC489" s="31"/>
      <c r="BD489" s="31"/>
      <c r="BE489" s="31"/>
      <c r="BF489" s="31"/>
      <c r="BG489" s="31"/>
      <c r="BH489" s="31"/>
      <c r="BI489" s="31"/>
      <c r="BJ489" s="31"/>
      <c r="BK489" s="31"/>
      <c r="BL489" s="31"/>
      <c r="BM489" s="31"/>
      <c r="BN489" s="31"/>
      <c r="BO489" s="31"/>
      <c r="BP489" s="31"/>
      <c r="BQ489" s="31"/>
      <c r="BR489" s="31"/>
      <c r="BS489" s="31"/>
      <c r="BT489" s="31"/>
      <c r="BU489" s="31"/>
      <c r="BV489" s="31"/>
      <c r="BW489" s="31"/>
      <c r="BX489" s="31"/>
      <c r="BY489" s="31"/>
      <c r="BZ489" s="31"/>
      <c r="CA489" s="31"/>
      <c r="CB489" s="31"/>
      <c r="CC489" s="31"/>
      <c r="CD489" s="31"/>
      <c r="CE489" s="31"/>
      <c r="CF489" s="31"/>
      <c r="CG489" s="31"/>
      <c r="CH489" s="31"/>
      <c r="CI489" s="31"/>
      <c r="CJ489" s="31"/>
      <c r="CK489" s="31"/>
      <c r="CL489" s="31"/>
      <c r="CM489" s="31"/>
      <c r="CN489" s="31"/>
      <c r="CO489" s="31"/>
      <c r="CP489" s="31"/>
      <c r="CQ489" s="31"/>
      <c r="CR489" s="31"/>
      <c r="CS489" s="31"/>
      <c r="CT489" s="31"/>
      <c r="CU489" s="31"/>
      <c r="CV489" s="31"/>
    </row>
    <row r="490" spans="1:100" x14ac:dyDescent="0.3">
      <c r="A490" s="31"/>
      <c r="B490" s="31"/>
      <c r="C490" s="31"/>
      <c r="D490" s="31"/>
      <c r="E490" s="31"/>
      <c r="F490" s="31"/>
      <c r="AQ490" s="31"/>
      <c r="AR490" s="31"/>
      <c r="AS490" s="31"/>
      <c r="AT490" s="31"/>
      <c r="AU490" s="31"/>
      <c r="AV490" s="31"/>
      <c r="AW490" s="32"/>
      <c r="AX490" s="32"/>
      <c r="AY490" s="32"/>
      <c r="AZ490" s="32"/>
      <c r="BA490" s="32"/>
      <c r="BB490" s="32"/>
      <c r="BC490" s="31"/>
      <c r="BD490" s="31"/>
      <c r="BE490" s="31"/>
      <c r="BF490" s="31"/>
      <c r="BG490" s="31"/>
      <c r="BH490" s="31"/>
      <c r="BI490" s="31"/>
      <c r="BJ490" s="31"/>
      <c r="BK490" s="31"/>
      <c r="BL490" s="31"/>
      <c r="BM490" s="31"/>
      <c r="BN490" s="31"/>
      <c r="BO490" s="31"/>
      <c r="BP490" s="31"/>
      <c r="BQ490" s="31"/>
      <c r="BR490" s="31"/>
      <c r="BS490" s="31"/>
      <c r="BT490" s="31"/>
      <c r="BU490" s="31"/>
      <c r="BV490" s="31"/>
      <c r="BW490" s="31"/>
      <c r="BX490" s="31"/>
      <c r="BY490" s="31"/>
      <c r="BZ490" s="31"/>
      <c r="CA490" s="31"/>
      <c r="CB490" s="31"/>
      <c r="CC490" s="31"/>
      <c r="CD490" s="31"/>
      <c r="CE490" s="31"/>
      <c r="CF490" s="31"/>
      <c r="CG490" s="31"/>
      <c r="CH490" s="31"/>
      <c r="CI490" s="31"/>
      <c r="CJ490" s="31"/>
      <c r="CK490" s="31"/>
      <c r="CL490" s="31"/>
      <c r="CM490" s="31"/>
      <c r="CN490" s="31"/>
      <c r="CO490" s="31"/>
      <c r="CP490" s="31"/>
      <c r="CQ490" s="31"/>
      <c r="CR490" s="31"/>
      <c r="CS490" s="31"/>
      <c r="CT490" s="31"/>
      <c r="CU490" s="31"/>
      <c r="CV490" s="31"/>
    </row>
    <row r="491" spans="1:100" x14ac:dyDescent="0.3">
      <c r="A491" s="31"/>
      <c r="B491" s="31"/>
      <c r="C491" s="31"/>
      <c r="D491" s="31"/>
      <c r="E491" s="31"/>
      <c r="F491" s="31"/>
      <c r="AQ491" s="31"/>
      <c r="AR491" s="31"/>
      <c r="AS491" s="31"/>
      <c r="AT491" s="31"/>
      <c r="AU491" s="31"/>
      <c r="AV491" s="31"/>
      <c r="AW491" s="32"/>
      <c r="AX491" s="32"/>
      <c r="AY491" s="32"/>
      <c r="AZ491" s="32"/>
      <c r="BA491" s="32"/>
      <c r="BB491" s="32"/>
      <c r="BC491" s="31"/>
      <c r="BD491" s="31"/>
      <c r="BE491" s="31"/>
      <c r="BF491" s="31"/>
      <c r="BG491" s="31"/>
      <c r="BH491" s="31"/>
      <c r="BI491" s="31"/>
      <c r="BJ491" s="31"/>
      <c r="BK491" s="31"/>
      <c r="BL491" s="31"/>
      <c r="BM491" s="31"/>
      <c r="BN491" s="31"/>
      <c r="BO491" s="31"/>
      <c r="BP491" s="31"/>
      <c r="BQ491" s="31"/>
      <c r="BR491" s="31"/>
      <c r="BS491" s="31"/>
      <c r="BT491" s="31"/>
      <c r="BU491" s="31"/>
      <c r="BV491" s="31"/>
      <c r="BW491" s="31"/>
      <c r="BX491" s="31"/>
      <c r="BY491" s="31"/>
      <c r="BZ491" s="31"/>
      <c r="CA491" s="31"/>
      <c r="CB491" s="31"/>
      <c r="CC491" s="31"/>
      <c r="CD491" s="31"/>
      <c r="CE491" s="31"/>
      <c r="CF491" s="31"/>
      <c r="CG491" s="31"/>
      <c r="CH491" s="31"/>
      <c r="CI491" s="31"/>
      <c r="CJ491" s="31"/>
      <c r="CK491" s="31"/>
      <c r="CL491" s="31"/>
      <c r="CM491" s="31"/>
      <c r="CN491" s="31"/>
      <c r="CO491" s="31"/>
      <c r="CP491" s="31"/>
      <c r="CQ491" s="31"/>
      <c r="CR491" s="31"/>
      <c r="CS491" s="31"/>
      <c r="CT491" s="31"/>
      <c r="CU491" s="31"/>
      <c r="CV491" s="31"/>
    </row>
    <row r="492" spans="1:100" x14ac:dyDescent="0.3">
      <c r="A492" s="31"/>
      <c r="B492" s="31"/>
      <c r="C492" s="31"/>
      <c r="D492" s="31"/>
      <c r="E492" s="31"/>
      <c r="F492" s="31"/>
      <c r="AQ492" s="31"/>
      <c r="AR492" s="31"/>
      <c r="AS492" s="31"/>
      <c r="AT492" s="31"/>
      <c r="AU492" s="31"/>
      <c r="AV492" s="31"/>
      <c r="AW492" s="32"/>
      <c r="AX492" s="32"/>
      <c r="AY492" s="32"/>
      <c r="AZ492" s="32"/>
      <c r="BA492" s="32"/>
      <c r="BB492" s="32"/>
      <c r="BC492" s="31"/>
      <c r="BD492" s="31"/>
      <c r="BE492" s="31"/>
      <c r="BF492" s="31"/>
      <c r="BG492" s="31"/>
      <c r="BH492" s="31"/>
      <c r="BI492" s="31"/>
      <c r="BJ492" s="31"/>
      <c r="BK492" s="31"/>
      <c r="BL492" s="31"/>
      <c r="BM492" s="31"/>
      <c r="BN492" s="31"/>
      <c r="BO492" s="31"/>
      <c r="BP492" s="31"/>
      <c r="BQ492" s="31"/>
      <c r="BR492" s="31"/>
      <c r="BS492" s="31"/>
      <c r="BT492" s="31"/>
      <c r="BU492" s="31"/>
      <c r="BV492" s="31"/>
      <c r="BW492" s="31"/>
      <c r="BX492" s="31"/>
      <c r="BY492" s="31"/>
      <c r="BZ492" s="31"/>
      <c r="CA492" s="31"/>
      <c r="CB492" s="31"/>
      <c r="CC492" s="31"/>
      <c r="CD492" s="31"/>
      <c r="CE492" s="31"/>
      <c r="CF492" s="31"/>
      <c r="CG492" s="31"/>
      <c r="CH492" s="31"/>
      <c r="CI492" s="31"/>
      <c r="CJ492" s="31"/>
      <c r="CK492" s="31"/>
      <c r="CL492" s="31"/>
      <c r="CM492" s="31"/>
      <c r="CN492" s="31"/>
      <c r="CO492" s="31"/>
      <c r="CP492" s="31"/>
      <c r="CQ492" s="31"/>
      <c r="CR492" s="31"/>
      <c r="CS492" s="31"/>
      <c r="CT492" s="31"/>
      <c r="CU492" s="31"/>
      <c r="CV492" s="31"/>
    </row>
    <row r="493" spans="1:100" x14ac:dyDescent="0.3">
      <c r="A493" s="31"/>
      <c r="B493" s="31"/>
      <c r="C493" s="31"/>
      <c r="D493" s="31"/>
      <c r="E493" s="31"/>
      <c r="F493" s="31"/>
      <c r="AQ493" s="31"/>
      <c r="AR493" s="31"/>
      <c r="AS493" s="31"/>
      <c r="AT493" s="31"/>
      <c r="AU493" s="31"/>
      <c r="AV493" s="31"/>
      <c r="AW493" s="32"/>
      <c r="AX493" s="32"/>
      <c r="AY493" s="32"/>
      <c r="AZ493" s="32"/>
      <c r="BA493" s="32"/>
      <c r="BB493" s="32"/>
      <c r="BC493" s="31"/>
      <c r="BD493" s="31"/>
      <c r="BE493" s="31"/>
      <c r="BF493" s="31"/>
      <c r="BG493" s="31"/>
      <c r="BH493" s="31"/>
      <c r="BI493" s="31"/>
      <c r="BJ493" s="31"/>
      <c r="BK493" s="31"/>
      <c r="BL493" s="31"/>
      <c r="BM493" s="31"/>
      <c r="BN493" s="31"/>
      <c r="BO493" s="31"/>
      <c r="BP493" s="31"/>
      <c r="BQ493" s="31"/>
      <c r="BR493" s="31"/>
      <c r="BS493" s="31"/>
      <c r="BT493" s="31"/>
      <c r="BU493" s="31"/>
      <c r="BV493" s="31"/>
      <c r="BW493" s="31"/>
      <c r="BX493" s="31"/>
      <c r="BY493" s="31"/>
      <c r="BZ493" s="31"/>
      <c r="CA493" s="31"/>
      <c r="CB493" s="31"/>
      <c r="CC493" s="31"/>
      <c r="CD493" s="31"/>
      <c r="CE493" s="31"/>
      <c r="CF493" s="31"/>
      <c r="CG493" s="31"/>
      <c r="CH493" s="31"/>
      <c r="CI493" s="31"/>
      <c r="CJ493" s="31"/>
      <c r="CK493" s="31"/>
      <c r="CL493" s="31"/>
      <c r="CM493" s="31"/>
      <c r="CN493" s="31"/>
      <c r="CO493" s="31"/>
      <c r="CP493" s="31"/>
      <c r="CQ493" s="31"/>
      <c r="CR493" s="31"/>
      <c r="CS493" s="31"/>
      <c r="CT493" s="31"/>
      <c r="CU493" s="31"/>
      <c r="CV493" s="31"/>
    </row>
    <row r="494" spans="1:100" x14ac:dyDescent="0.3">
      <c r="A494" s="31"/>
      <c r="B494" s="31"/>
      <c r="C494" s="31"/>
      <c r="D494" s="31"/>
      <c r="E494" s="31"/>
      <c r="F494" s="31"/>
      <c r="AQ494" s="31"/>
      <c r="AR494" s="31"/>
      <c r="AS494" s="31"/>
      <c r="AT494" s="31"/>
      <c r="AU494" s="31"/>
      <c r="AV494" s="31"/>
      <c r="AW494" s="32"/>
      <c r="AX494" s="32"/>
      <c r="AY494" s="32"/>
      <c r="AZ494" s="32"/>
      <c r="BA494" s="32"/>
      <c r="BB494" s="32"/>
      <c r="BC494" s="31"/>
      <c r="BD494" s="31"/>
      <c r="BE494" s="31"/>
      <c r="BF494" s="31"/>
      <c r="BG494" s="31"/>
      <c r="BH494" s="31"/>
      <c r="BI494" s="31"/>
      <c r="BJ494" s="31"/>
      <c r="BK494" s="31"/>
      <c r="BL494" s="31"/>
      <c r="BM494" s="31"/>
      <c r="BN494" s="31"/>
      <c r="BO494" s="31"/>
      <c r="BP494" s="31"/>
      <c r="BQ494" s="31"/>
      <c r="BR494" s="31"/>
      <c r="BS494" s="31"/>
      <c r="BT494" s="31"/>
      <c r="BU494" s="31"/>
      <c r="BV494" s="31"/>
      <c r="BW494" s="31"/>
      <c r="BX494" s="31"/>
      <c r="BY494" s="31"/>
      <c r="BZ494" s="31"/>
      <c r="CA494" s="31"/>
      <c r="CB494" s="31"/>
      <c r="CC494" s="31"/>
      <c r="CD494" s="31"/>
      <c r="CE494" s="31"/>
      <c r="CF494" s="31"/>
      <c r="CG494" s="31"/>
      <c r="CH494" s="31"/>
      <c r="CI494" s="31"/>
      <c r="CJ494" s="31"/>
      <c r="CK494" s="31"/>
      <c r="CL494" s="31"/>
      <c r="CM494" s="31"/>
      <c r="CN494" s="31"/>
      <c r="CO494" s="31"/>
      <c r="CP494" s="31"/>
      <c r="CQ494" s="31"/>
      <c r="CR494" s="31"/>
      <c r="CS494" s="31"/>
      <c r="CT494" s="31"/>
      <c r="CU494" s="31"/>
      <c r="CV494" s="31"/>
    </row>
    <row r="495" spans="1:100" x14ac:dyDescent="0.3">
      <c r="A495" s="31"/>
      <c r="B495" s="31"/>
      <c r="C495" s="31"/>
      <c r="D495" s="31"/>
      <c r="E495" s="31"/>
      <c r="F495" s="31"/>
      <c r="AQ495" s="31"/>
      <c r="AR495" s="31"/>
      <c r="AS495" s="31"/>
      <c r="AT495" s="31"/>
      <c r="AU495" s="31"/>
      <c r="AV495" s="31"/>
      <c r="AW495" s="32"/>
      <c r="AX495" s="32"/>
      <c r="AY495" s="32"/>
      <c r="AZ495" s="32"/>
      <c r="BA495" s="32"/>
      <c r="BB495" s="32"/>
      <c r="BC495" s="31"/>
      <c r="BD495" s="31"/>
      <c r="BE495" s="31"/>
      <c r="BF495" s="31"/>
      <c r="BG495" s="31"/>
      <c r="BH495" s="31"/>
      <c r="BI495" s="31"/>
      <c r="BJ495" s="31"/>
      <c r="BK495" s="31"/>
      <c r="BL495" s="31"/>
      <c r="BM495" s="31"/>
      <c r="BN495" s="31"/>
      <c r="BO495" s="31"/>
      <c r="BP495" s="31"/>
      <c r="BQ495" s="31"/>
      <c r="BR495" s="31"/>
      <c r="BS495" s="31"/>
      <c r="BT495" s="31"/>
      <c r="BU495" s="31"/>
      <c r="BV495" s="31"/>
      <c r="BW495" s="31"/>
      <c r="BX495" s="31"/>
      <c r="BY495" s="31"/>
      <c r="BZ495" s="31"/>
      <c r="CA495" s="31"/>
      <c r="CB495" s="31"/>
      <c r="CC495" s="31"/>
      <c r="CD495" s="31"/>
      <c r="CE495" s="31"/>
      <c r="CF495" s="31"/>
      <c r="CG495" s="31"/>
      <c r="CH495" s="31"/>
      <c r="CI495" s="31"/>
      <c r="CJ495" s="31"/>
      <c r="CK495" s="31"/>
      <c r="CL495" s="31"/>
      <c r="CM495" s="31"/>
      <c r="CN495" s="31"/>
      <c r="CO495" s="31"/>
      <c r="CP495" s="31"/>
      <c r="CQ495" s="31"/>
      <c r="CR495" s="31"/>
      <c r="CS495" s="31"/>
      <c r="CT495" s="31"/>
      <c r="CU495" s="31"/>
      <c r="CV495" s="31"/>
    </row>
    <row r="496" spans="1:100" x14ac:dyDescent="0.3">
      <c r="A496" s="31"/>
      <c r="B496" s="31"/>
      <c r="C496" s="31"/>
      <c r="D496" s="31"/>
      <c r="E496" s="31"/>
      <c r="F496" s="31"/>
      <c r="AQ496" s="31"/>
      <c r="AR496" s="31"/>
      <c r="AS496" s="31"/>
      <c r="AT496" s="31"/>
      <c r="AU496" s="31"/>
      <c r="AV496" s="31"/>
      <c r="AW496" s="32"/>
      <c r="AX496" s="32"/>
      <c r="AY496" s="32"/>
      <c r="AZ496" s="32"/>
      <c r="BA496" s="32"/>
      <c r="BB496" s="32"/>
      <c r="BC496" s="31"/>
      <c r="BD496" s="31"/>
      <c r="BE496" s="31"/>
      <c r="BF496" s="31"/>
      <c r="BG496" s="31"/>
      <c r="BH496" s="31"/>
      <c r="BI496" s="31"/>
      <c r="BJ496" s="31"/>
      <c r="BK496" s="31"/>
      <c r="BL496" s="31"/>
      <c r="BM496" s="31"/>
      <c r="BN496" s="31"/>
      <c r="BO496" s="31"/>
      <c r="BP496" s="31"/>
      <c r="BQ496" s="31"/>
      <c r="BR496" s="31"/>
      <c r="BS496" s="31"/>
      <c r="BT496" s="31"/>
      <c r="BU496" s="31"/>
      <c r="BV496" s="31"/>
      <c r="BW496" s="31"/>
      <c r="BX496" s="31"/>
      <c r="BY496" s="31"/>
      <c r="BZ496" s="31"/>
      <c r="CA496" s="31"/>
      <c r="CB496" s="31"/>
      <c r="CC496" s="31"/>
      <c r="CD496" s="31"/>
      <c r="CE496" s="31"/>
      <c r="CF496" s="31"/>
      <c r="CG496" s="31"/>
      <c r="CH496" s="31"/>
      <c r="CI496" s="31"/>
      <c r="CJ496" s="31"/>
      <c r="CK496" s="31"/>
      <c r="CL496" s="31"/>
      <c r="CM496" s="31"/>
      <c r="CN496" s="31"/>
      <c r="CO496" s="31"/>
      <c r="CP496" s="31"/>
      <c r="CQ496" s="31"/>
      <c r="CR496" s="31"/>
      <c r="CS496" s="31"/>
      <c r="CT496" s="31"/>
      <c r="CU496" s="31"/>
      <c r="CV496" s="31"/>
    </row>
    <row r="497" spans="1:100" x14ac:dyDescent="0.3">
      <c r="A497" s="31"/>
      <c r="B497" s="31"/>
      <c r="C497" s="31"/>
      <c r="D497" s="31"/>
      <c r="E497" s="31"/>
      <c r="F497" s="31"/>
      <c r="AQ497" s="31"/>
      <c r="AR497" s="31"/>
      <c r="AS497" s="31"/>
      <c r="AT497" s="31"/>
      <c r="AU497" s="31"/>
      <c r="AV497" s="31"/>
      <c r="AW497" s="32"/>
      <c r="AX497" s="32"/>
      <c r="AY497" s="32"/>
      <c r="AZ497" s="32"/>
      <c r="BA497" s="32"/>
      <c r="BB497" s="32"/>
      <c r="BC497" s="31"/>
      <c r="BD497" s="31"/>
      <c r="BE497" s="31"/>
      <c r="BF497" s="31"/>
      <c r="BG497" s="31"/>
      <c r="BH497" s="31"/>
      <c r="BI497" s="31"/>
      <c r="BJ497" s="31"/>
      <c r="BK497" s="31"/>
      <c r="BL497" s="31"/>
      <c r="BM497" s="31"/>
      <c r="BN497" s="31"/>
      <c r="BO497" s="31"/>
      <c r="BP497" s="31"/>
      <c r="BQ497" s="31"/>
      <c r="BR497" s="31"/>
      <c r="BS497" s="31"/>
      <c r="BT497" s="31"/>
      <c r="BU497" s="31"/>
      <c r="BV497" s="31"/>
      <c r="BW497" s="31"/>
      <c r="BX497" s="31"/>
      <c r="BY497" s="31"/>
      <c r="BZ497" s="31"/>
      <c r="CA497" s="31"/>
      <c r="CB497" s="31"/>
      <c r="CC497" s="31"/>
      <c r="CD497" s="31"/>
      <c r="CE497" s="31"/>
      <c r="CF497" s="31"/>
      <c r="CG497" s="31"/>
      <c r="CH497" s="31"/>
      <c r="CI497" s="31"/>
      <c r="CJ497" s="31"/>
      <c r="CK497" s="31"/>
      <c r="CL497" s="31"/>
      <c r="CM497" s="31"/>
      <c r="CN497" s="31"/>
      <c r="CO497" s="31"/>
      <c r="CP497" s="31"/>
      <c r="CQ497" s="31"/>
      <c r="CR497" s="31"/>
      <c r="CS497" s="31"/>
      <c r="CT497" s="31"/>
      <c r="CU497" s="31"/>
      <c r="CV497" s="31"/>
    </row>
    <row r="498" spans="1:100" x14ac:dyDescent="0.3">
      <c r="A498" s="31"/>
      <c r="B498" s="31"/>
      <c r="C498" s="31"/>
      <c r="D498" s="31"/>
      <c r="E498" s="31"/>
      <c r="F498" s="31"/>
      <c r="AQ498" s="31"/>
      <c r="AR498" s="31"/>
      <c r="AS498" s="31"/>
      <c r="AT498" s="31"/>
      <c r="AU498" s="31"/>
      <c r="AV498" s="31"/>
      <c r="AW498" s="32"/>
      <c r="AX498" s="32"/>
      <c r="AY498" s="32"/>
      <c r="AZ498" s="32"/>
      <c r="BA498" s="32"/>
      <c r="BB498" s="32"/>
      <c r="BC498" s="31"/>
      <c r="BD498" s="31"/>
      <c r="BE498" s="31"/>
      <c r="BF498" s="31"/>
      <c r="BG498" s="31"/>
      <c r="BH498" s="31"/>
      <c r="BI498" s="31"/>
      <c r="BJ498" s="31"/>
      <c r="BK498" s="31"/>
      <c r="BL498" s="31"/>
      <c r="BM498" s="31"/>
      <c r="BN498" s="31"/>
      <c r="BO498" s="31"/>
      <c r="BP498" s="31"/>
      <c r="BQ498" s="31"/>
      <c r="BR498" s="31"/>
      <c r="BS498" s="31"/>
      <c r="BT498" s="31"/>
      <c r="BU498" s="31"/>
      <c r="BV498" s="31"/>
      <c r="BW498" s="31"/>
      <c r="BX498" s="31"/>
      <c r="BY498" s="31"/>
      <c r="BZ498" s="31"/>
      <c r="CA498" s="31"/>
      <c r="CB498" s="31"/>
      <c r="CC498" s="31"/>
      <c r="CD498" s="31"/>
      <c r="CE498" s="31"/>
      <c r="CF498" s="31"/>
      <c r="CG498" s="31"/>
      <c r="CH498" s="31"/>
      <c r="CI498" s="31"/>
      <c r="CJ498" s="31"/>
      <c r="CK498" s="31"/>
      <c r="CL498" s="31"/>
      <c r="CM498" s="31"/>
      <c r="CN498" s="31"/>
      <c r="CO498" s="31"/>
      <c r="CP498" s="31"/>
      <c r="CQ498" s="31"/>
      <c r="CR498" s="31"/>
      <c r="CS498" s="31"/>
      <c r="CT498" s="31"/>
      <c r="CU498" s="31"/>
      <c r="CV498" s="31"/>
    </row>
    <row r="499" spans="1:100" x14ac:dyDescent="0.3">
      <c r="A499" s="31"/>
      <c r="B499" s="31"/>
      <c r="C499" s="31"/>
      <c r="D499" s="31"/>
      <c r="E499" s="31"/>
      <c r="F499" s="31"/>
      <c r="AQ499" s="31"/>
      <c r="AR499" s="31"/>
      <c r="AS499" s="31"/>
      <c r="AT499" s="31"/>
      <c r="AU499" s="31"/>
      <c r="AV499" s="31"/>
      <c r="AW499" s="32"/>
      <c r="AX499" s="32"/>
      <c r="AY499" s="32"/>
      <c r="AZ499" s="32"/>
      <c r="BA499" s="32"/>
      <c r="BB499" s="32"/>
      <c r="BC499" s="31"/>
      <c r="BD499" s="31"/>
      <c r="BE499" s="31"/>
      <c r="BF499" s="31"/>
      <c r="BG499" s="31"/>
      <c r="BH499" s="31"/>
      <c r="BI499" s="31"/>
      <c r="BJ499" s="31"/>
      <c r="BK499" s="31"/>
      <c r="BL499" s="31"/>
      <c r="BM499" s="31"/>
      <c r="BN499" s="31"/>
      <c r="BO499" s="31"/>
      <c r="BP499" s="31"/>
      <c r="BQ499" s="31"/>
      <c r="BR499" s="31"/>
      <c r="BS499" s="31"/>
      <c r="BT499" s="31"/>
      <c r="BU499" s="31"/>
      <c r="BV499" s="31"/>
      <c r="BW499" s="31"/>
      <c r="BX499" s="31"/>
      <c r="BY499" s="31"/>
      <c r="BZ499" s="31"/>
      <c r="CA499" s="31"/>
      <c r="CB499" s="31"/>
      <c r="CC499" s="31"/>
      <c r="CD499" s="31"/>
      <c r="CE499" s="31"/>
      <c r="CF499" s="31"/>
      <c r="CG499" s="31"/>
      <c r="CH499" s="31"/>
      <c r="CI499" s="31"/>
      <c r="CJ499" s="31"/>
      <c r="CK499" s="31"/>
      <c r="CL499" s="31"/>
      <c r="CM499" s="31"/>
      <c r="CN499" s="31"/>
      <c r="CO499" s="31"/>
      <c r="CP499" s="31"/>
      <c r="CQ499" s="31"/>
      <c r="CR499" s="31"/>
      <c r="CS499" s="31"/>
      <c r="CT499" s="31"/>
      <c r="CU499" s="31"/>
      <c r="CV499" s="31"/>
    </row>
    <row r="500" spans="1:100" x14ac:dyDescent="0.3">
      <c r="A500" s="31"/>
      <c r="B500" s="31"/>
      <c r="C500" s="31"/>
      <c r="D500" s="31"/>
      <c r="E500" s="31"/>
      <c r="F500" s="31"/>
      <c r="AQ500" s="31"/>
      <c r="AR500" s="31"/>
      <c r="AS500" s="31"/>
      <c r="AT500" s="31"/>
      <c r="AU500" s="31"/>
      <c r="AV500" s="31"/>
      <c r="AW500" s="32"/>
      <c r="AX500" s="32"/>
      <c r="AY500" s="32"/>
      <c r="AZ500" s="32"/>
      <c r="BA500" s="32"/>
      <c r="BB500" s="32"/>
      <c r="BC500" s="31"/>
      <c r="BD500" s="31"/>
      <c r="BE500" s="31"/>
      <c r="BF500" s="31"/>
      <c r="BG500" s="31"/>
      <c r="BH500" s="31"/>
      <c r="BI500" s="31"/>
      <c r="BJ500" s="31"/>
      <c r="BK500" s="31"/>
      <c r="BL500" s="31"/>
      <c r="BM500" s="31"/>
      <c r="BN500" s="31"/>
      <c r="BO500" s="31"/>
      <c r="BP500" s="31"/>
      <c r="BQ500" s="31"/>
      <c r="BR500" s="31"/>
      <c r="BS500" s="31"/>
      <c r="BT500" s="31"/>
      <c r="BU500" s="31"/>
      <c r="BV500" s="31"/>
      <c r="BW500" s="31"/>
      <c r="BX500" s="31"/>
      <c r="BY500" s="31"/>
      <c r="BZ500" s="31"/>
      <c r="CA500" s="31"/>
      <c r="CB500" s="31"/>
      <c r="CC500" s="31"/>
      <c r="CD500" s="31"/>
      <c r="CE500" s="31"/>
      <c r="CF500" s="31"/>
      <c r="CG500" s="31"/>
      <c r="CH500" s="31"/>
      <c r="CI500" s="31"/>
      <c r="CJ500" s="31"/>
      <c r="CK500" s="31"/>
      <c r="CL500" s="31"/>
      <c r="CM500" s="31"/>
      <c r="CN500" s="31"/>
      <c r="CO500" s="31"/>
      <c r="CP500" s="31"/>
      <c r="CQ500" s="31"/>
      <c r="CR500" s="31"/>
      <c r="CS500" s="31"/>
      <c r="CT500" s="31"/>
      <c r="CU500" s="31"/>
      <c r="CV500" s="31"/>
    </row>
    <row r="501" spans="1:100" x14ac:dyDescent="0.3">
      <c r="A501" s="31"/>
      <c r="B501" s="31"/>
      <c r="C501" s="31"/>
      <c r="D501" s="31"/>
      <c r="E501" s="31"/>
      <c r="F501" s="31"/>
      <c r="AQ501" s="31"/>
      <c r="AR501" s="31"/>
      <c r="AS501" s="31"/>
      <c r="AT501" s="31"/>
      <c r="AU501" s="31"/>
      <c r="AV501" s="31"/>
      <c r="AW501" s="32"/>
      <c r="AX501" s="32"/>
      <c r="AY501" s="32"/>
      <c r="AZ501" s="32"/>
      <c r="BA501" s="32"/>
      <c r="BB501" s="32"/>
      <c r="BC501" s="31"/>
      <c r="BD501" s="31"/>
      <c r="BE501" s="31"/>
      <c r="BF501" s="31"/>
      <c r="BG501" s="31"/>
      <c r="BH501" s="31"/>
      <c r="BI501" s="31"/>
      <c r="BJ501" s="31"/>
      <c r="BK501" s="31"/>
      <c r="BL501" s="31"/>
      <c r="BM501" s="31"/>
      <c r="BN501" s="31"/>
      <c r="BO501" s="31"/>
      <c r="BP501" s="31"/>
      <c r="BQ501" s="31"/>
      <c r="BR501" s="31"/>
      <c r="BS501" s="31"/>
      <c r="BT501" s="31"/>
      <c r="BU501" s="31"/>
      <c r="BV501" s="31"/>
      <c r="BW501" s="31"/>
      <c r="BX501" s="31"/>
      <c r="BY501" s="31"/>
      <c r="BZ501" s="31"/>
      <c r="CA501" s="31"/>
      <c r="CB501" s="31"/>
      <c r="CC501" s="31"/>
      <c r="CD501" s="31"/>
      <c r="CE501" s="31"/>
      <c r="CF501" s="31"/>
      <c r="CG501" s="31"/>
      <c r="CH501" s="31"/>
      <c r="CI501" s="31"/>
      <c r="CJ501" s="31"/>
      <c r="CK501" s="31"/>
      <c r="CL501" s="31"/>
      <c r="CM501" s="31"/>
      <c r="CN501" s="31"/>
      <c r="CO501" s="31"/>
      <c r="CP501" s="31"/>
      <c r="CQ501" s="31"/>
      <c r="CR501" s="31"/>
      <c r="CS501" s="31"/>
      <c r="CT501" s="31"/>
      <c r="CU501" s="31"/>
      <c r="CV501" s="31"/>
    </row>
    <row r="502" spans="1:100" x14ac:dyDescent="0.3">
      <c r="A502" s="31"/>
      <c r="B502" s="31"/>
      <c r="C502" s="31"/>
      <c r="D502" s="31"/>
      <c r="E502" s="31"/>
      <c r="F502" s="31"/>
      <c r="AQ502" s="31"/>
      <c r="AR502" s="31"/>
      <c r="AS502" s="31"/>
      <c r="AT502" s="31"/>
      <c r="AU502" s="31"/>
      <c r="AV502" s="31"/>
      <c r="AW502" s="32"/>
      <c r="AX502" s="32"/>
      <c r="AY502" s="32"/>
      <c r="AZ502" s="32"/>
      <c r="BA502" s="32"/>
      <c r="BB502" s="32"/>
      <c r="BC502" s="31"/>
      <c r="BD502" s="31"/>
      <c r="BE502" s="31"/>
      <c r="BF502" s="31"/>
      <c r="BG502" s="31"/>
      <c r="BH502" s="31"/>
      <c r="BI502" s="31"/>
      <c r="BJ502" s="31"/>
      <c r="BK502" s="31"/>
      <c r="BL502" s="31"/>
      <c r="BM502" s="31"/>
      <c r="BN502" s="31"/>
      <c r="BO502" s="31"/>
      <c r="BP502" s="31"/>
      <c r="BQ502" s="31"/>
      <c r="BR502" s="31"/>
      <c r="BS502" s="31"/>
      <c r="BT502" s="31"/>
      <c r="BU502" s="31"/>
      <c r="BV502" s="31"/>
      <c r="BW502" s="31"/>
      <c r="BX502" s="31"/>
      <c r="BY502" s="31"/>
      <c r="BZ502" s="31"/>
      <c r="CA502" s="31"/>
      <c r="CB502" s="31"/>
      <c r="CC502" s="31"/>
      <c r="CD502" s="31"/>
      <c r="CE502" s="31"/>
      <c r="CF502" s="31"/>
      <c r="CG502" s="31"/>
      <c r="CH502" s="31"/>
      <c r="CI502" s="31"/>
      <c r="CJ502" s="31"/>
      <c r="CK502" s="31"/>
      <c r="CL502" s="31"/>
      <c r="CM502" s="31"/>
      <c r="CN502" s="31"/>
      <c r="CO502" s="31"/>
      <c r="CP502" s="31"/>
      <c r="CQ502" s="31"/>
      <c r="CR502" s="31"/>
      <c r="CS502" s="31"/>
      <c r="CT502" s="31"/>
      <c r="CU502" s="31"/>
      <c r="CV502" s="31"/>
    </row>
    <row r="503" spans="1:100" x14ac:dyDescent="0.3">
      <c r="A503" s="31"/>
      <c r="B503" s="31"/>
      <c r="C503" s="31"/>
      <c r="D503" s="31"/>
      <c r="E503" s="31"/>
      <c r="F503" s="31"/>
      <c r="AQ503" s="31"/>
      <c r="AR503" s="31"/>
      <c r="AS503" s="31"/>
      <c r="AT503" s="31"/>
      <c r="AU503" s="31"/>
      <c r="AV503" s="31"/>
      <c r="AW503" s="32"/>
      <c r="AX503" s="32"/>
      <c r="AY503" s="32"/>
      <c r="AZ503" s="32"/>
      <c r="BA503" s="32"/>
      <c r="BB503" s="32"/>
      <c r="BC503" s="31"/>
      <c r="BD503" s="31"/>
      <c r="BE503" s="31"/>
      <c r="BF503" s="31"/>
      <c r="BG503" s="31"/>
      <c r="BH503" s="31"/>
      <c r="BI503" s="31"/>
      <c r="BJ503" s="31"/>
      <c r="BK503" s="31"/>
      <c r="BL503" s="31"/>
      <c r="BM503" s="31"/>
      <c r="BN503" s="31"/>
      <c r="BO503" s="31"/>
      <c r="BP503" s="31"/>
      <c r="BQ503" s="31"/>
      <c r="BR503" s="31"/>
      <c r="BS503" s="31"/>
      <c r="BT503" s="31"/>
      <c r="BU503" s="31"/>
      <c r="BV503" s="31"/>
      <c r="BW503" s="31"/>
      <c r="BX503" s="31"/>
      <c r="BY503" s="31"/>
      <c r="BZ503" s="31"/>
      <c r="CA503" s="31"/>
      <c r="CB503" s="31"/>
      <c r="CC503" s="31"/>
      <c r="CD503" s="31"/>
      <c r="CE503" s="31"/>
      <c r="CF503" s="31"/>
      <c r="CG503" s="31"/>
      <c r="CH503" s="31"/>
      <c r="CI503" s="31"/>
      <c r="CJ503" s="31"/>
      <c r="CK503" s="31"/>
      <c r="CL503" s="31"/>
      <c r="CM503" s="31"/>
      <c r="CN503" s="31"/>
      <c r="CO503" s="31"/>
      <c r="CP503" s="31"/>
      <c r="CQ503" s="31"/>
      <c r="CR503" s="31"/>
      <c r="CS503" s="31"/>
      <c r="CT503" s="31"/>
      <c r="CU503" s="31"/>
      <c r="CV503" s="31"/>
    </row>
    <row r="504" spans="1:100" x14ac:dyDescent="0.3">
      <c r="A504" s="31"/>
      <c r="B504" s="31"/>
      <c r="C504" s="31"/>
      <c r="D504" s="31"/>
      <c r="E504" s="31"/>
      <c r="F504" s="31"/>
      <c r="AQ504" s="31"/>
      <c r="AR504" s="31"/>
      <c r="AS504" s="31"/>
      <c r="AT504" s="31"/>
      <c r="AU504" s="31"/>
      <c r="AV504" s="31"/>
      <c r="AW504" s="32"/>
      <c r="AX504" s="32"/>
      <c r="AY504" s="32"/>
      <c r="AZ504" s="32"/>
      <c r="BA504" s="32"/>
      <c r="BB504" s="32"/>
      <c r="BC504" s="31"/>
      <c r="BD504" s="31"/>
      <c r="BE504" s="31"/>
      <c r="BF504" s="31"/>
      <c r="BG504" s="31"/>
      <c r="BH504" s="31"/>
      <c r="BI504" s="31"/>
      <c r="BJ504" s="31"/>
      <c r="BK504" s="31"/>
      <c r="BL504" s="31"/>
      <c r="BM504" s="31"/>
      <c r="BN504" s="31"/>
      <c r="BO504" s="31"/>
      <c r="BP504" s="31"/>
      <c r="BQ504" s="31"/>
      <c r="BR504" s="31"/>
      <c r="BS504" s="31"/>
      <c r="BT504" s="31"/>
      <c r="BU504" s="31"/>
      <c r="BV504" s="31"/>
      <c r="BW504" s="31"/>
      <c r="BX504" s="31"/>
      <c r="BY504" s="31"/>
      <c r="BZ504" s="31"/>
      <c r="CA504" s="31"/>
      <c r="CB504" s="31"/>
      <c r="CC504" s="31"/>
      <c r="CD504" s="31"/>
      <c r="CE504" s="31"/>
      <c r="CF504" s="31"/>
      <c r="CG504" s="31"/>
      <c r="CH504" s="31"/>
      <c r="CI504" s="31"/>
      <c r="CJ504" s="31"/>
      <c r="CK504" s="31"/>
      <c r="CL504" s="31"/>
      <c r="CM504" s="31"/>
      <c r="CN504" s="31"/>
      <c r="CO504" s="31"/>
      <c r="CP504" s="31"/>
      <c r="CQ504" s="31"/>
      <c r="CR504" s="31"/>
      <c r="CS504" s="31"/>
      <c r="CT504" s="31"/>
      <c r="CU504" s="31"/>
      <c r="CV504" s="31"/>
    </row>
    <row r="505" spans="1:100" x14ac:dyDescent="0.3">
      <c r="A505" s="31"/>
      <c r="B505" s="31"/>
      <c r="C505" s="31"/>
      <c r="D505" s="31"/>
      <c r="E505" s="31"/>
      <c r="F505" s="31"/>
      <c r="AQ505" s="31"/>
      <c r="AR505" s="31"/>
      <c r="AS505" s="31"/>
      <c r="AT505" s="31"/>
      <c r="AU505" s="31"/>
      <c r="AV505" s="31"/>
      <c r="AW505" s="32"/>
      <c r="AX505" s="32"/>
      <c r="AY505" s="32"/>
      <c r="AZ505" s="32"/>
      <c r="BA505" s="32"/>
      <c r="BB505" s="32"/>
      <c r="BC505" s="31"/>
      <c r="BD505" s="31"/>
      <c r="BE505" s="31"/>
      <c r="BF505" s="31"/>
      <c r="BG505" s="31"/>
      <c r="BH505" s="31"/>
      <c r="BI505" s="31"/>
      <c r="BJ505" s="31"/>
      <c r="BK505" s="31"/>
      <c r="BL505" s="31"/>
      <c r="BM505" s="31"/>
      <c r="BN505" s="31"/>
      <c r="BO505" s="31"/>
      <c r="BP505" s="31"/>
      <c r="BQ505" s="31"/>
      <c r="BR505" s="31"/>
      <c r="BS505" s="31"/>
      <c r="BT505" s="31"/>
      <c r="BU505" s="31"/>
      <c r="BV505" s="31"/>
      <c r="BW505" s="31"/>
      <c r="BX505" s="31"/>
      <c r="BY505" s="31"/>
      <c r="BZ505" s="31"/>
      <c r="CA505" s="31"/>
      <c r="CB505" s="31"/>
      <c r="CC505" s="31"/>
      <c r="CD505" s="31"/>
      <c r="CE505" s="31"/>
      <c r="CF505" s="31"/>
      <c r="CG505" s="31"/>
      <c r="CH505" s="31"/>
      <c r="CI505" s="31"/>
      <c r="CJ505" s="31"/>
      <c r="CK505" s="31"/>
      <c r="CL505" s="31"/>
      <c r="CM505" s="31"/>
      <c r="CN505" s="31"/>
      <c r="CO505" s="31"/>
      <c r="CP505" s="31"/>
      <c r="CQ505" s="31"/>
      <c r="CR505" s="31"/>
      <c r="CS505" s="31"/>
      <c r="CT505" s="31"/>
      <c r="CU505" s="31"/>
      <c r="CV505" s="31"/>
    </row>
    <row r="506" spans="1:100" x14ac:dyDescent="0.3">
      <c r="A506" s="31"/>
      <c r="B506" s="31"/>
      <c r="C506" s="31"/>
      <c r="D506" s="31"/>
      <c r="E506" s="31"/>
      <c r="F506" s="31"/>
      <c r="AQ506" s="31"/>
      <c r="AR506" s="31"/>
      <c r="AS506" s="31"/>
      <c r="AT506" s="31"/>
      <c r="AU506" s="31"/>
      <c r="AV506" s="31"/>
      <c r="AW506" s="32"/>
      <c r="AX506" s="32"/>
      <c r="AY506" s="32"/>
      <c r="AZ506" s="32"/>
      <c r="BA506" s="32"/>
      <c r="BB506" s="32"/>
      <c r="BC506" s="31"/>
      <c r="BD506" s="31"/>
      <c r="BE506" s="31"/>
      <c r="BF506" s="31"/>
      <c r="BG506" s="31"/>
      <c r="BH506" s="31"/>
      <c r="BI506" s="31"/>
      <c r="BJ506" s="31"/>
      <c r="BK506" s="31"/>
      <c r="BL506" s="31"/>
      <c r="BM506" s="31"/>
      <c r="BN506" s="31"/>
      <c r="BO506" s="31"/>
      <c r="BP506" s="31"/>
      <c r="BQ506" s="31"/>
      <c r="BR506" s="31"/>
      <c r="BS506" s="31"/>
      <c r="BT506" s="31"/>
      <c r="BU506" s="31"/>
      <c r="BV506" s="31"/>
      <c r="BW506" s="31"/>
      <c r="BX506" s="31"/>
      <c r="BY506" s="31"/>
      <c r="BZ506" s="31"/>
      <c r="CA506" s="31"/>
      <c r="CB506" s="31"/>
      <c r="CC506" s="31"/>
      <c r="CD506" s="31"/>
      <c r="CE506" s="31"/>
      <c r="CF506" s="31"/>
      <c r="CG506" s="31"/>
      <c r="CH506" s="31"/>
      <c r="CI506" s="31"/>
      <c r="CJ506" s="31"/>
      <c r="CK506" s="31"/>
      <c r="CL506" s="31"/>
      <c r="CM506" s="31"/>
      <c r="CN506" s="31"/>
      <c r="CO506" s="31"/>
      <c r="CP506" s="31"/>
      <c r="CQ506" s="31"/>
      <c r="CR506" s="31"/>
      <c r="CS506" s="31"/>
      <c r="CT506" s="31"/>
      <c r="CU506" s="31"/>
      <c r="CV506" s="31"/>
    </row>
    <row r="507" spans="1:100" x14ac:dyDescent="0.3">
      <c r="A507" s="31"/>
      <c r="B507" s="31"/>
      <c r="C507" s="31"/>
      <c r="D507" s="31"/>
      <c r="E507" s="31"/>
      <c r="F507" s="31"/>
      <c r="AQ507" s="31"/>
      <c r="AR507" s="31"/>
      <c r="AS507" s="31"/>
      <c r="AT507" s="31"/>
      <c r="AU507" s="31"/>
      <c r="AV507" s="31"/>
      <c r="AW507" s="32"/>
      <c r="AX507" s="32"/>
      <c r="AY507" s="32"/>
      <c r="AZ507" s="32"/>
      <c r="BA507" s="32"/>
      <c r="BB507" s="32"/>
      <c r="BC507" s="31"/>
      <c r="BD507" s="31"/>
      <c r="BE507" s="31"/>
      <c r="BF507" s="31"/>
      <c r="BG507" s="31"/>
      <c r="BH507" s="31"/>
      <c r="BI507" s="31"/>
      <c r="BJ507" s="31"/>
      <c r="BK507" s="31"/>
      <c r="BL507" s="31"/>
      <c r="BM507" s="31"/>
      <c r="BN507" s="31"/>
      <c r="BO507" s="31"/>
      <c r="BP507" s="31"/>
      <c r="BQ507" s="31"/>
      <c r="BR507" s="31"/>
      <c r="BS507" s="31"/>
      <c r="BT507" s="31"/>
      <c r="BU507" s="31"/>
      <c r="BV507" s="31"/>
      <c r="BW507" s="31"/>
      <c r="BX507" s="31"/>
      <c r="BY507" s="31"/>
      <c r="BZ507" s="31"/>
      <c r="CA507" s="31"/>
      <c r="CB507" s="31"/>
      <c r="CC507" s="31"/>
      <c r="CD507" s="31"/>
      <c r="CE507" s="31"/>
      <c r="CF507" s="31"/>
      <c r="CG507" s="31"/>
      <c r="CH507" s="31"/>
      <c r="CI507" s="31"/>
      <c r="CJ507" s="31"/>
      <c r="CK507" s="31"/>
      <c r="CL507" s="31"/>
      <c r="CM507" s="31"/>
      <c r="CN507" s="31"/>
      <c r="CO507" s="31"/>
      <c r="CP507" s="31"/>
      <c r="CQ507" s="31"/>
      <c r="CR507" s="31"/>
      <c r="CS507" s="31"/>
      <c r="CT507" s="31"/>
      <c r="CU507" s="31"/>
      <c r="CV507" s="31"/>
    </row>
    <row r="508" spans="1:100" x14ac:dyDescent="0.3">
      <c r="A508" s="31"/>
      <c r="B508" s="31"/>
      <c r="C508" s="31"/>
      <c r="D508" s="31"/>
      <c r="E508" s="31"/>
      <c r="F508" s="31"/>
      <c r="AQ508" s="31"/>
      <c r="AR508" s="31"/>
      <c r="AS508" s="31"/>
      <c r="AT508" s="31"/>
      <c r="AU508" s="31"/>
      <c r="AV508" s="31"/>
      <c r="AW508" s="32"/>
      <c r="AX508" s="32"/>
      <c r="AY508" s="32"/>
      <c r="AZ508" s="32"/>
      <c r="BA508" s="32"/>
      <c r="BB508" s="32"/>
      <c r="BC508" s="31"/>
      <c r="BD508" s="31"/>
      <c r="BE508" s="31"/>
      <c r="BF508" s="31"/>
      <c r="BG508" s="31"/>
      <c r="BH508" s="31"/>
      <c r="BI508" s="31"/>
      <c r="BJ508" s="31"/>
      <c r="BK508" s="31"/>
      <c r="BL508" s="31"/>
      <c r="BM508" s="31"/>
      <c r="BN508" s="31"/>
      <c r="BO508" s="31"/>
      <c r="BP508" s="31"/>
      <c r="BQ508" s="31"/>
      <c r="BR508" s="31"/>
      <c r="BS508" s="31"/>
      <c r="BT508" s="31"/>
      <c r="BU508" s="31"/>
      <c r="BV508" s="31"/>
      <c r="BW508" s="31"/>
      <c r="BX508" s="31"/>
      <c r="BY508" s="31"/>
      <c r="BZ508" s="31"/>
      <c r="CA508" s="31"/>
      <c r="CB508" s="31"/>
      <c r="CC508" s="31"/>
      <c r="CD508" s="31"/>
      <c r="CE508" s="31"/>
      <c r="CF508" s="31"/>
      <c r="CG508" s="31"/>
      <c r="CH508" s="31"/>
      <c r="CI508" s="31"/>
      <c r="CJ508" s="31"/>
      <c r="CK508" s="31"/>
      <c r="CL508" s="31"/>
      <c r="CM508" s="31"/>
      <c r="CN508" s="31"/>
      <c r="CO508" s="31"/>
      <c r="CP508" s="31"/>
      <c r="CQ508" s="31"/>
      <c r="CR508" s="31"/>
      <c r="CS508" s="31"/>
      <c r="CT508" s="31"/>
      <c r="CU508" s="31"/>
      <c r="CV508" s="31"/>
    </row>
    <row r="509" spans="1:100" x14ac:dyDescent="0.3">
      <c r="A509" s="31"/>
      <c r="B509" s="31"/>
      <c r="C509" s="31"/>
      <c r="D509" s="31"/>
      <c r="E509" s="31"/>
      <c r="F509" s="31"/>
      <c r="AQ509" s="31"/>
      <c r="AR509" s="31"/>
      <c r="AS509" s="31"/>
      <c r="AT509" s="31"/>
      <c r="AU509" s="31"/>
      <c r="AV509" s="31"/>
      <c r="AW509" s="32"/>
      <c r="AX509" s="32"/>
      <c r="AY509" s="32"/>
      <c r="AZ509" s="32"/>
      <c r="BA509" s="32"/>
      <c r="BB509" s="32"/>
      <c r="BC509" s="31"/>
      <c r="BD509" s="31"/>
      <c r="BE509" s="31"/>
      <c r="BF509" s="31"/>
      <c r="BG509" s="31"/>
      <c r="BH509" s="31"/>
      <c r="BI509" s="31"/>
      <c r="BJ509" s="31"/>
      <c r="BK509" s="31"/>
      <c r="BL509" s="31"/>
      <c r="BM509" s="31"/>
      <c r="BN509" s="31"/>
      <c r="BO509" s="31"/>
      <c r="BP509" s="31"/>
      <c r="BQ509" s="31"/>
      <c r="BR509" s="31"/>
      <c r="BS509" s="31"/>
      <c r="BT509" s="31"/>
      <c r="BU509" s="31"/>
      <c r="BV509" s="31"/>
      <c r="BW509" s="31"/>
      <c r="BX509" s="31"/>
      <c r="BY509" s="31"/>
      <c r="BZ509" s="31"/>
      <c r="CA509" s="31"/>
      <c r="CB509" s="31"/>
      <c r="CC509" s="31"/>
      <c r="CD509" s="31"/>
      <c r="CE509" s="31"/>
      <c r="CF509" s="31"/>
      <c r="CG509" s="31"/>
      <c r="CH509" s="31"/>
      <c r="CI509" s="31"/>
      <c r="CJ509" s="31"/>
      <c r="CK509" s="31"/>
      <c r="CL509" s="31"/>
      <c r="CM509" s="31"/>
      <c r="CN509" s="31"/>
      <c r="CO509" s="31"/>
      <c r="CP509" s="31"/>
      <c r="CQ509" s="31"/>
      <c r="CR509" s="31"/>
      <c r="CS509" s="31"/>
      <c r="CT509" s="31"/>
      <c r="CU509" s="31"/>
      <c r="CV509" s="31"/>
    </row>
    <row r="510" spans="1:100" x14ac:dyDescent="0.3">
      <c r="A510" s="31"/>
      <c r="B510" s="31"/>
      <c r="C510" s="31"/>
      <c r="D510" s="31"/>
      <c r="E510" s="31"/>
      <c r="F510" s="31"/>
      <c r="AQ510" s="31"/>
      <c r="AR510" s="31"/>
      <c r="AS510" s="31"/>
      <c r="AT510" s="31"/>
      <c r="AU510" s="31"/>
      <c r="AV510" s="31"/>
      <c r="AW510" s="32"/>
      <c r="AX510" s="32"/>
      <c r="AY510" s="32"/>
      <c r="AZ510" s="32"/>
      <c r="BA510" s="32"/>
      <c r="BB510" s="32"/>
      <c r="BC510" s="31"/>
      <c r="BD510" s="31"/>
      <c r="BE510" s="31"/>
      <c r="BF510" s="31"/>
      <c r="BG510" s="31"/>
      <c r="BH510" s="31"/>
      <c r="BI510" s="31"/>
      <c r="BJ510" s="31"/>
      <c r="BK510" s="31"/>
      <c r="BL510" s="31"/>
      <c r="BM510" s="31"/>
      <c r="BN510" s="31"/>
      <c r="BO510" s="31"/>
      <c r="BP510" s="31"/>
      <c r="BQ510" s="31"/>
      <c r="BR510" s="31"/>
      <c r="BS510" s="31"/>
      <c r="BT510" s="31"/>
      <c r="BU510" s="31"/>
      <c r="BV510" s="31"/>
      <c r="BW510" s="31"/>
      <c r="BX510" s="31"/>
      <c r="BY510" s="31"/>
      <c r="BZ510" s="31"/>
      <c r="CA510" s="31"/>
      <c r="CB510" s="31"/>
      <c r="CC510" s="31"/>
      <c r="CD510" s="31"/>
      <c r="CE510" s="31"/>
      <c r="CF510" s="31"/>
      <c r="CG510" s="31"/>
      <c r="CH510" s="31"/>
      <c r="CI510" s="31"/>
      <c r="CJ510" s="31"/>
      <c r="CK510" s="31"/>
      <c r="CL510" s="31"/>
      <c r="CM510" s="31"/>
      <c r="CN510" s="31"/>
      <c r="CO510" s="31"/>
      <c r="CP510" s="31"/>
      <c r="CQ510" s="31"/>
      <c r="CR510" s="31"/>
      <c r="CS510" s="31"/>
      <c r="CT510" s="31"/>
      <c r="CU510" s="31"/>
      <c r="CV510" s="31"/>
    </row>
    <row r="511" spans="1:100" x14ac:dyDescent="0.3">
      <c r="A511" s="31"/>
      <c r="B511" s="31"/>
      <c r="C511" s="31"/>
      <c r="D511" s="31"/>
      <c r="E511" s="31"/>
      <c r="F511" s="31"/>
      <c r="AQ511" s="31"/>
      <c r="AR511" s="31"/>
      <c r="AS511" s="31"/>
      <c r="AT511" s="31"/>
      <c r="AU511" s="31"/>
      <c r="AV511" s="31"/>
      <c r="AW511" s="32"/>
      <c r="AX511" s="32"/>
      <c r="AY511" s="32"/>
      <c r="AZ511" s="32"/>
      <c r="BA511" s="32"/>
      <c r="BB511" s="32"/>
      <c r="BC511" s="31"/>
      <c r="BD511" s="31"/>
      <c r="BE511" s="31"/>
      <c r="BF511" s="31"/>
      <c r="BG511" s="31"/>
      <c r="BH511" s="31"/>
      <c r="BI511" s="31"/>
      <c r="BJ511" s="31"/>
      <c r="BK511" s="31"/>
      <c r="BL511" s="31"/>
      <c r="BM511" s="31"/>
      <c r="BN511" s="31"/>
      <c r="BO511" s="31"/>
      <c r="BP511" s="31"/>
      <c r="BQ511" s="31"/>
      <c r="BR511" s="31"/>
      <c r="BS511" s="31"/>
      <c r="BT511" s="31"/>
      <c r="BU511" s="31"/>
      <c r="BV511" s="31"/>
      <c r="BW511" s="31"/>
      <c r="BX511" s="31"/>
      <c r="BY511" s="31"/>
      <c r="BZ511" s="31"/>
      <c r="CA511" s="31"/>
      <c r="CB511" s="31"/>
      <c r="CC511" s="31"/>
      <c r="CD511" s="31"/>
      <c r="CE511" s="31"/>
      <c r="CF511" s="31"/>
      <c r="CG511" s="31"/>
      <c r="CH511" s="31"/>
      <c r="CI511" s="31"/>
      <c r="CJ511" s="31"/>
      <c r="CK511" s="31"/>
      <c r="CL511" s="31"/>
      <c r="CM511" s="31"/>
      <c r="CN511" s="31"/>
      <c r="CO511" s="31"/>
      <c r="CP511" s="31"/>
      <c r="CQ511" s="31"/>
      <c r="CR511" s="31"/>
      <c r="CS511" s="31"/>
      <c r="CT511" s="31"/>
      <c r="CU511" s="31"/>
      <c r="CV511" s="31"/>
    </row>
    <row r="512" spans="1:100" x14ac:dyDescent="0.3">
      <c r="A512" s="31"/>
      <c r="B512" s="31"/>
      <c r="C512" s="31"/>
      <c r="D512" s="31"/>
      <c r="E512" s="31"/>
      <c r="F512" s="31"/>
      <c r="AQ512" s="31"/>
      <c r="AR512" s="31"/>
      <c r="AS512" s="31"/>
      <c r="AT512" s="31"/>
      <c r="AU512" s="31"/>
      <c r="AV512" s="31"/>
      <c r="AW512" s="32"/>
      <c r="AX512" s="32"/>
      <c r="AY512" s="32"/>
      <c r="AZ512" s="32"/>
      <c r="BA512" s="32"/>
      <c r="BB512" s="32"/>
      <c r="BC512" s="31"/>
      <c r="BD512" s="31"/>
      <c r="BE512" s="31"/>
      <c r="BF512" s="31"/>
      <c r="BG512" s="31"/>
      <c r="BH512" s="31"/>
      <c r="BI512" s="31"/>
      <c r="BJ512" s="31"/>
      <c r="BK512" s="31"/>
      <c r="BL512" s="31"/>
      <c r="BM512" s="31"/>
      <c r="BN512" s="31"/>
      <c r="BO512" s="31"/>
      <c r="BP512" s="31"/>
      <c r="BQ512" s="31"/>
      <c r="BR512" s="31"/>
      <c r="BS512" s="31"/>
      <c r="BT512" s="31"/>
      <c r="BU512" s="31"/>
      <c r="BV512" s="31"/>
      <c r="BW512" s="31"/>
      <c r="BX512" s="31"/>
      <c r="BY512" s="31"/>
      <c r="BZ512" s="31"/>
      <c r="CA512" s="31"/>
      <c r="CB512" s="31"/>
      <c r="CC512" s="31"/>
      <c r="CD512" s="31"/>
      <c r="CE512" s="31"/>
      <c r="CF512" s="31"/>
      <c r="CG512" s="31"/>
      <c r="CH512" s="31"/>
      <c r="CI512" s="31"/>
      <c r="CJ512" s="31"/>
      <c r="CK512" s="31"/>
      <c r="CL512" s="31"/>
      <c r="CM512" s="31"/>
      <c r="CN512" s="31"/>
      <c r="CO512" s="31"/>
      <c r="CP512" s="31"/>
      <c r="CQ512" s="31"/>
      <c r="CR512" s="31"/>
      <c r="CS512" s="31"/>
      <c r="CT512" s="31"/>
      <c r="CU512" s="31"/>
      <c r="CV512" s="31"/>
    </row>
    <row r="513" spans="1:100" x14ac:dyDescent="0.3">
      <c r="A513" s="31"/>
      <c r="B513" s="31"/>
      <c r="C513" s="31"/>
      <c r="D513" s="31"/>
      <c r="E513" s="31"/>
      <c r="F513" s="31"/>
      <c r="AQ513" s="31"/>
      <c r="AR513" s="31"/>
      <c r="AS513" s="31"/>
      <c r="AT513" s="31"/>
      <c r="AU513" s="31"/>
      <c r="AV513" s="31"/>
      <c r="AW513" s="32"/>
      <c r="AX513" s="32"/>
      <c r="AY513" s="32"/>
      <c r="AZ513" s="32"/>
      <c r="BA513" s="32"/>
      <c r="BB513" s="32"/>
      <c r="BC513" s="31"/>
      <c r="BD513" s="31"/>
      <c r="BE513" s="31"/>
      <c r="BF513" s="31"/>
      <c r="BG513" s="31"/>
      <c r="BH513" s="31"/>
      <c r="BI513" s="31"/>
      <c r="BJ513" s="31"/>
      <c r="BK513" s="31"/>
      <c r="BL513" s="31"/>
      <c r="BM513" s="31"/>
      <c r="BN513" s="31"/>
      <c r="BO513" s="31"/>
      <c r="BP513" s="31"/>
      <c r="BQ513" s="31"/>
      <c r="BR513" s="31"/>
      <c r="BS513" s="31"/>
      <c r="BT513" s="31"/>
      <c r="BU513" s="31"/>
      <c r="BV513" s="31"/>
      <c r="BW513" s="31"/>
      <c r="BX513" s="31"/>
      <c r="BY513" s="31"/>
      <c r="BZ513" s="31"/>
      <c r="CA513" s="31"/>
      <c r="CB513" s="31"/>
      <c r="CC513" s="31"/>
      <c r="CD513" s="31"/>
      <c r="CE513" s="31"/>
      <c r="CF513" s="31"/>
      <c r="CG513" s="31"/>
      <c r="CH513" s="31"/>
      <c r="CI513" s="31"/>
      <c r="CJ513" s="31"/>
      <c r="CK513" s="31"/>
      <c r="CL513" s="31"/>
      <c r="CM513" s="31"/>
      <c r="CN513" s="31"/>
      <c r="CO513" s="31"/>
      <c r="CP513" s="31"/>
      <c r="CQ513" s="31"/>
      <c r="CR513" s="31"/>
      <c r="CS513" s="31"/>
      <c r="CT513" s="31"/>
      <c r="CU513" s="31"/>
      <c r="CV513" s="31"/>
    </row>
    <row r="514" spans="1:100" x14ac:dyDescent="0.3">
      <c r="A514" s="31"/>
      <c r="B514" s="31"/>
      <c r="C514" s="31"/>
      <c r="D514" s="31"/>
      <c r="E514" s="31"/>
      <c r="F514" s="31"/>
      <c r="AQ514" s="31"/>
      <c r="AR514" s="31"/>
      <c r="AS514" s="31"/>
      <c r="AT514" s="31"/>
      <c r="AU514" s="31"/>
      <c r="AV514" s="31"/>
      <c r="AW514" s="32"/>
      <c r="AX514" s="32"/>
      <c r="AY514" s="32"/>
      <c r="AZ514" s="32"/>
      <c r="BA514" s="32"/>
      <c r="BB514" s="32"/>
      <c r="BC514" s="31"/>
      <c r="BD514" s="31"/>
      <c r="BE514" s="31"/>
      <c r="BF514" s="31"/>
      <c r="BG514" s="31"/>
      <c r="BH514" s="31"/>
      <c r="BI514" s="31"/>
      <c r="BJ514" s="31"/>
      <c r="BK514" s="31"/>
      <c r="BL514" s="31"/>
      <c r="BM514" s="31"/>
      <c r="BN514" s="31"/>
      <c r="BO514" s="31"/>
      <c r="BP514" s="31"/>
      <c r="BQ514" s="31"/>
      <c r="BR514" s="31"/>
      <c r="BS514" s="31"/>
      <c r="BT514" s="31"/>
      <c r="BU514" s="31"/>
      <c r="BV514" s="31"/>
      <c r="BW514" s="31"/>
      <c r="BX514" s="31"/>
      <c r="BY514" s="31"/>
      <c r="BZ514" s="31"/>
      <c r="CA514" s="31"/>
      <c r="CB514" s="31"/>
      <c r="CC514" s="31"/>
      <c r="CD514" s="31"/>
      <c r="CE514" s="31"/>
      <c r="CF514" s="31"/>
      <c r="CG514" s="31"/>
      <c r="CH514" s="31"/>
      <c r="CI514" s="31"/>
      <c r="CJ514" s="31"/>
      <c r="CK514" s="31"/>
      <c r="CL514" s="31"/>
      <c r="CM514" s="31"/>
      <c r="CN514" s="31"/>
      <c r="CO514" s="31"/>
      <c r="CP514" s="31"/>
      <c r="CQ514" s="31"/>
      <c r="CR514" s="31"/>
      <c r="CS514" s="31"/>
      <c r="CT514" s="31"/>
      <c r="CU514" s="31"/>
      <c r="CV514" s="31"/>
    </row>
    <row r="515" spans="1:100" x14ac:dyDescent="0.3">
      <c r="A515" s="31"/>
      <c r="B515" s="31"/>
      <c r="C515" s="31"/>
      <c r="D515" s="31"/>
      <c r="E515" s="31"/>
      <c r="F515" s="31"/>
      <c r="AQ515" s="31"/>
      <c r="AR515" s="31"/>
      <c r="AS515" s="31"/>
      <c r="AT515" s="31"/>
      <c r="AU515" s="31"/>
      <c r="AV515" s="31"/>
      <c r="AW515" s="32"/>
      <c r="AX515" s="32"/>
      <c r="AY515" s="32"/>
      <c r="AZ515" s="32"/>
      <c r="BA515" s="32"/>
      <c r="BB515" s="32"/>
      <c r="BC515" s="31"/>
      <c r="BD515" s="31"/>
      <c r="BE515" s="31"/>
      <c r="BF515" s="31"/>
      <c r="BG515" s="31"/>
      <c r="BH515" s="31"/>
      <c r="BI515" s="31"/>
      <c r="BJ515" s="31"/>
      <c r="BK515" s="31"/>
      <c r="BL515" s="31"/>
      <c r="BM515" s="31"/>
      <c r="BN515" s="31"/>
      <c r="BO515" s="31"/>
      <c r="BP515" s="31"/>
      <c r="BQ515" s="31"/>
      <c r="BR515" s="31"/>
      <c r="BS515" s="31"/>
      <c r="BT515" s="31"/>
      <c r="BU515" s="31"/>
      <c r="BV515" s="31"/>
      <c r="BW515" s="31"/>
      <c r="BX515" s="31"/>
      <c r="BY515" s="31"/>
      <c r="BZ515" s="31"/>
      <c r="CA515" s="31"/>
      <c r="CB515" s="31"/>
      <c r="CC515" s="31"/>
      <c r="CD515" s="31"/>
      <c r="CE515" s="31"/>
      <c r="CF515" s="31"/>
      <c r="CG515" s="31"/>
      <c r="CH515" s="31"/>
      <c r="CI515" s="31"/>
      <c r="CJ515" s="31"/>
      <c r="CK515" s="31"/>
      <c r="CL515" s="31"/>
      <c r="CM515" s="31"/>
      <c r="CN515" s="31"/>
      <c r="CO515" s="31"/>
      <c r="CP515" s="31"/>
      <c r="CQ515" s="31"/>
      <c r="CR515" s="31"/>
      <c r="CS515" s="31"/>
      <c r="CT515" s="31"/>
      <c r="CU515" s="31"/>
      <c r="CV515" s="31"/>
    </row>
    <row r="516" spans="1:100" x14ac:dyDescent="0.3">
      <c r="A516" s="31"/>
      <c r="B516" s="31"/>
      <c r="C516" s="31"/>
      <c r="D516" s="31"/>
      <c r="E516" s="31"/>
      <c r="F516" s="31"/>
      <c r="AQ516" s="31"/>
      <c r="AR516" s="31"/>
      <c r="AS516" s="31"/>
      <c r="AT516" s="31"/>
      <c r="AU516" s="31"/>
      <c r="AV516" s="31"/>
      <c r="AW516" s="32"/>
      <c r="AX516" s="32"/>
      <c r="AY516" s="32"/>
      <c r="AZ516" s="32"/>
      <c r="BA516" s="32"/>
      <c r="BB516" s="32"/>
      <c r="BC516" s="31"/>
      <c r="BD516" s="31"/>
      <c r="BE516" s="31"/>
      <c r="BF516" s="31"/>
      <c r="BG516" s="31"/>
      <c r="BH516" s="31"/>
      <c r="BI516" s="31"/>
      <c r="BJ516" s="31"/>
      <c r="BK516" s="31"/>
      <c r="BL516" s="31"/>
      <c r="BM516" s="31"/>
      <c r="BN516" s="31"/>
      <c r="BO516" s="31"/>
      <c r="BP516" s="31"/>
      <c r="BQ516" s="31"/>
      <c r="BR516" s="31"/>
      <c r="BS516" s="31"/>
      <c r="BT516" s="31"/>
      <c r="BU516" s="31"/>
      <c r="BV516" s="31"/>
      <c r="BW516" s="31"/>
      <c r="BX516" s="31"/>
      <c r="BY516" s="31"/>
      <c r="BZ516" s="31"/>
      <c r="CA516" s="31"/>
      <c r="CB516" s="31"/>
      <c r="CC516" s="31"/>
      <c r="CD516" s="31"/>
      <c r="CE516" s="31"/>
      <c r="CF516" s="31"/>
      <c r="CG516" s="31"/>
      <c r="CH516" s="31"/>
      <c r="CI516" s="31"/>
      <c r="CJ516" s="31"/>
      <c r="CK516" s="31"/>
      <c r="CL516" s="31"/>
      <c r="CM516" s="31"/>
      <c r="CN516" s="31"/>
      <c r="CO516" s="31"/>
      <c r="CP516" s="31"/>
      <c r="CQ516" s="31"/>
      <c r="CR516" s="31"/>
      <c r="CS516" s="31"/>
      <c r="CT516" s="31"/>
      <c r="CU516" s="31"/>
      <c r="CV516" s="31"/>
    </row>
    <row r="517" spans="1:100" x14ac:dyDescent="0.3">
      <c r="A517" s="31"/>
      <c r="B517" s="31"/>
      <c r="C517" s="31"/>
      <c r="D517" s="31"/>
      <c r="E517" s="31"/>
      <c r="F517" s="31"/>
      <c r="AQ517" s="31"/>
      <c r="AR517" s="31"/>
      <c r="AS517" s="31"/>
      <c r="AT517" s="31"/>
      <c r="AU517" s="31"/>
      <c r="AV517" s="31"/>
      <c r="AW517" s="32"/>
      <c r="AX517" s="32"/>
      <c r="AY517" s="32"/>
      <c r="AZ517" s="32"/>
      <c r="BA517" s="32"/>
      <c r="BB517" s="32"/>
      <c r="BC517" s="31"/>
      <c r="BD517" s="31"/>
      <c r="BE517" s="31"/>
      <c r="BF517" s="31"/>
      <c r="BG517" s="31"/>
      <c r="BH517" s="31"/>
      <c r="BI517" s="31"/>
      <c r="BJ517" s="31"/>
      <c r="BK517" s="31"/>
      <c r="BL517" s="31"/>
      <c r="BM517" s="31"/>
      <c r="BN517" s="31"/>
      <c r="BO517" s="31"/>
      <c r="BP517" s="31"/>
      <c r="BQ517" s="31"/>
      <c r="BR517" s="31"/>
      <c r="BS517" s="31"/>
      <c r="BT517" s="31"/>
      <c r="BU517" s="31"/>
      <c r="BV517" s="31"/>
      <c r="BW517" s="31"/>
      <c r="BX517" s="31"/>
      <c r="BY517" s="31"/>
      <c r="BZ517" s="31"/>
      <c r="CA517" s="31"/>
      <c r="CB517" s="31"/>
      <c r="CC517" s="31"/>
      <c r="CD517" s="31"/>
      <c r="CE517" s="31"/>
      <c r="CF517" s="31"/>
      <c r="CG517" s="31"/>
      <c r="CH517" s="31"/>
      <c r="CI517" s="31"/>
      <c r="CJ517" s="31"/>
      <c r="CK517" s="31"/>
      <c r="CL517" s="31"/>
      <c r="CM517" s="31"/>
      <c r="CN517" s="31"/>
      <c r="CO517" s="31"/>
      <c r="CP517" s="31"/>
      <c r="CQ517" s="31"/>
      <c r="CR517" s="31"/>
      <c r="CS517" s="31"/>
      <c r="CT517" s="31"/>
      <c r="CU517" s="31"/>
      <c r="CV517" s="31"/>
    </row>
    <row r="518" spans="1:100" x14ac:dyDescent="0.3">
      <c r="A518" s="31"/>
      <c r="B518" s="31"/>
      <c r="C518" s="31"/>
      <c r="D518" s="31"/>
      <c r="E518" s="31"/>
      <c r="F518" s="31"/>
      <c r="AQ518" s="31"/>
      <c r="AR518" s="31"/>
      <c r="AS518" s="31"/>
      <c r="AT518" s="31"/>
      <c r="AU518" s="31"/>
      <c r="AV518" s="31"/>
      <c r="AW518" s="32"/>
      <c r="AX518" s="32"/>
      <c r="AY518" s="32"/>
      <c r="AZ518" s="32"/>
      <c r="BA518" s="32"/>
      <c r="BB518" s="32"/>
      <c r="BC518" s="31"/>
      <c r="BD518" s="31"/>
      <c r="BE518" s="31"/>
      <c r="BF518" s="31"/>
      <c r="BG518" s="31"/>
      <c r="BH518" s="31"/>
      <c r="BI518" s="31"/>
      <c r="BJ518" s="31"/>
      <c r="BK518" s="31"/>
      <c r="BL518" s="31"/>
      <c r="BM518" s="31"/>
      <c r="BN518" s="31"/>
      <c r="BO518" s="31"/>
      <c r="BP518" s="31"/>
      <c r="BQ518" s="31"/>
      <c r="BR518" s="31"/>
      <c r="BS518" s="31"/>
      <c r="BT518" s="31"/>
      <c r="BU518" s="31"/>
      <c r="BV518" s="31"/>
      <c r="BW518" s="31"/>
      <c r="BX518" s="31"/>
      <c r="BY518" s="31"/>
      <c r="BZ518" s="31"/>
      <c r="CA518" s="31"/>
      <c r="CB518" s="31"/>
      <c r="CC518" s="31"/>
      <c r="CD518" s="31"/>
      <c r="CE518" s="31"/>
      <c r="CF518" s="31"/>
      <c r="CG518" s="31"/>
      <c r="CH518" s="31"/>
      <c r="CI518" s="31"/>
      <c r="CJ518" s="31"/>
      <c r="CK518" s="31"/>
      <c r="CL518" s="31"/>
      <c r="CM518" s="31"/>
      <c r="CN518" s="31"/>
      <c r="CO518" s="31"/>
      <c r="CP518" s="31"/>
      <c r="CQ518" s="31"/>
      <c r="CR518" s="31"/>
      <c r="CS518" s="31"/>
      <c r="CT518" s="31"/>
      <c r="CU518" s="31"/>
      <c r="CV518" s="31"/>
    </row>
    <row r="519" spans="1:100" x14ac:dyDescent="0.3">
      <c r="A519" s="31"/>
      <c r="B519" s="31"/>
      <c r="C519" s="31"/>
      <c r="D519" s="31"/>
      <c r="E519" s="31"/>
      <c r="F519" s="31"/>
      <c r="AQ519" s="31"/>
      <c r="AR519" s="31"/>
      <c r="AS519" s="31"/>
      <c r="AT519" s="31"/>
      <c r="AU519" s="31"/>
      <c r="AV519" s="31"/>
      <c r="AW519" s="32"/>
      <c r="AX519" s="32"/>
      <c r="AY519" s="32"/>
      <c r="AZ519" s="32"/>
      <c r="BA519" s="32"/>
      <c r="BB519" s="32"/>
      <c r="BC519" s="31"/>
      <c r="BD519" s="31"/>
      <c r="BE519" s="31"/>
      <c r="BF519" s="31"/>
      <c r="BG519" s="31"/>
      <c r="BH519" s="31"/>
      <c r="BI519" s="31"/>
      <c r="BJ519" s="31"/>
      <c r="BK519" s="31"/>
      <c r="BL519" s="31"/>
      <c r="BM519" s="31"/>
      <c r="BN519" s="31"/>
      <c r="BO519" s="31"/>
      <c r="BP519" s="31"/>
      <c r="BQ519" s="31"/>
      <c r="BR519" s="31"/>
      <c r="BS519" s="31"/>
      <c r="BT519" s="31"/>
      <c r="BU519" s="31"/>
      <c r="BV519" s="31"/>
      <c r="BW519" s="31"/>
      <c r="BX519" s="31"/>
      <c r="BY519" s="31"/>
      <c r="BZ519" s="31"/>
      <c r="CA519" s="31"/>
      <c r="CB519" s="31"/>
      <c r="CC519" s="31"/>
      <c r="CD519" s="31"/>
      <c r="CE519" s="31"/>
      <c r="CF519" s="31"/>
      <c r="CG519" s="31"/>
      <c r="CH519" s="31"/>
      <c r="CI519" s="31"/>
      <c r="CJ519" s="31"/>
      <c r="CK519" s="31"/>
      <c r="CL519" s="31"/>
      <c r="CM519" s="31"/>
      <c r="CN519" s="31"/>
      <c r="CO519" s="31"/>
      <c r="CP519" s="31"/>
      <c r="CQ519" s="31"/>
      <c r="CR519" s="31"/>
      <c r="CS519" s="31"/>
      <c r="CT519" s="31"/>
      <c r="CU519" s="31"/>
      <c r="CV519" s="31"/>
    </row>
    <row r="520" spans="1:100" x14ac:dyDescent="0.3">
      <c r="A520" s="31"/>
      <c r="B520" s="31"/>
      <c r="C520" s="31"/>
      <c r="D520" s="31"/>
      <c r="E520" s="31"/>
      <c r="F520" s="31"/>
      <c r="AQ520" s="31"/>
      <c r="AR520" s="31"/>
      <c r="AS520" s="31"/>
      <c r="AT520" s="31"/>
      <c r="AU520" s="31"/>
      <c r="AV520" s="31"/>
      <c r="AW520" s="32"/>
      <c r="AX520" s="32"/>
      <c r="AY520" s="32"/>
      <c r="AZ520" s="32"/>
      <c r="BA520" s="32"/>
      <c r="BB520" s="32"/>
      <c r="BC520" s="31"/>
      <c r="BD520" s="31"/>
      <c r="BE520" s="31"/>
      <c r="BF520" s="31"/>
      <c r="BG520" s="31"/>
      <c r="BH520" s="31"/>
      <c r="BI520" s="31"/>
      <c r="BJ520" s="31"/>
      <c r="BK520" s="31"/>
      <c r="BL520" s="31"/>
      <c r="BM520" s="31"/>
      <c r="BN520" s="31"/>
      <c r="BO520" s="31"/>
      <c r="BP520" s="31"/>
      <c r="BQ520" s="31"/>
      <c r="BR520" s="31"/>
      <c r="BS520" s="31"/>
      <c r="BT520" s="31"/>
      <c r="BU520" s="31"/>
      <c r="BV520" s="31"/>
      <c r="BW520" s="31"/>
      <c r="BX520" s="31"/>
      <c r="BY520" s="31"/>
      <c r="BZ520" s="31"/>
      <c r="CA520" s="31"/>
      <c r="CB520" s="31"/>
      <c r="CC520" s="31"/>
      <c r="CD520" s="31"/>
      <c r="CE520" s="31"/>
      <c r="CF520" s="31"/>
      <c r="CG520" s="31"/>
      <c r="CH520" s="31"/>
      <c r="CI520" s="31"/>
      <c r="CJ520" s="31"/>
      <c r="CK520" s="31"/>
      <c r="CL520" s="31"/>
      <c r="CM520" s="31"/>
      <c r="CN520" s="31"/>
      <c r="CO520" s="31"/>
      <c r="CP520" s="31"/>
      <c r="CQ520" s="31"/>
      <c r="CR520" s="31"/>
      <c r="CS520" s="31"/>
      <c r="CT520" s="31"/>
      <c r="CU520" s="31"/>
      <c r="CV520" s="31"/>
    </row>
    <row r="521" spans="1:100" x14ac:dyDescent="0.3">
      <c r="A521" s="31"/>
      <c r="B521" s="31"/>
      <c r="C521" s="31"/>
      <c r="D521" s="31"/>
      <c r="E521" s="31"/>
      <c r="F521" s="31"/>
      <c r="AQ521" s="31"/>
      <c r="AR521" s="31"/>
      <c r="AS521" s="31"/>
      <c r="AT521" s="31"/>
      <c r="AU521" s="31"/>
      <c r="AV521" s="31"/>
      <c r="AW521" s="32"/>
      <c r="AX521" s="32"/>
      <c r="AY521" s="32"/>
      <c r="AZ521" s="32"/>
      <c r="BA521" s="32"/>
      <c r="BB521" s="32"/>
      <c r="BC521" s="31"/>
      <c r="BD521" s="31"/>
      <c r="BE521" s="31"/>
      <c r="BF521" s="31"/>
      <c r="BG521" s="31"/>
      <c r="BH521" s="31"/>
      <c r="BI521" s="31"/>
      <c r="BJ521" s="31"/>
      <c r="BK521" s="31"/>
      <c r="BL521" s="31"/>
      <c r="BM521" s="31"/>
      <c r="BN521" s="31"/>
      <c r="BO521" s="31"/>
      <c r="BP521" s="31"/>
      <c r="BQ521" s="31"/>
      <c r="BR521" s="31"/>
      <c r="BS521" s="31"/>
      <c r="BT521" s="31"/>
      <c r="BU521" s="31"/>
      <c r="BV521" s="31"/>
      <c r="BW521" s="31"/>
      <c r="BX521" s="31"/>
      <c r="BY521" s="31"/>
      <c r="BZ521" s="31"/>
      <c r="CA521" s="31"/>
      <c r="CB521" s="31"/>
      <c r="CC521" s="31"/>
      <c r="CD521" s="31"/>
      <c r="CE521" s="31"/>
      <c r="CF521" s="31"/>
      <c r="CG521" s="31"/>
      <c r="CH521" s="31"/>
      <c r="CI521" s="31"/>
      <c r="CJ521" s="31"/>
      <c r="CK521" s="31"/>
      <c r="CL521" s="31"/>
      <c r="CM521" s="31"/>
      <c r="CN521" s="31"/>
      <c r="CO521" s="31"/>
      <c r="CP521" s="31"/>
      <c r="CQ521" s="31"/>
      <c r="CR521" s="31"/>
      <c r="CS521" s="31"/>
      <c r="CT521" s="31"/>
      <c r="CU521" s="31"/>
      <c r="CV521" s="31"/>
    </row>
    <row r="522" spans="1:100" x14ac:dyDescent="0.3">
      <c r="A522" s="31"/>
      <c r="B522" s="31"/>
      <c r="C522" s="31"/>
      <c r="D522" s="31"/>
      <c r="E522" s="31"/>
      <c r="F522" s="31"/>
      <c r="AQ522" s="31"/>
      <c r="AR522" s="31"/>
      <c r="AS522" s="31"/>
      <c r="AT522" s="31"/>
      <c r="AU522" s="31"/>
      <c r="AV522" s="31"/>
      <c r="AW522" s="32"/>
      <c r="AX522" s="32"/>
      <c r="AY522" s="32"/>
      <c r="AZ522" s="32"/>
      <c r="BA522" s="32"/>
      <c r="BB522" s="32"/>
      <c r="BC522" s="31"/>
      <c r="BD522" s="31"/>
      <c r="BE522" s="31"/>
      <c r="BF522" s="31"/>
      <c r="BG522" s="31"/>
      <c r="BH522" s="31"/>
      <c r="BI522" s="31"/>
      <c r="BJ522" s="31"/>
      <c r="BK522" s="31"/>
      <c r="BL522" s="31"/>
      <c r="BM522" s="31"/>
      <c r="BN522" s="31"/>
      <c r="BO522" s="31"/>
      <c r="BP522" s="31"/>
      <c r="BQ522" s="31"/>
      <c r="BR522" s="31"/>
      <c r="BS522" s="31"/>
      <c r="BT522" s="31"/>
      <c r="BU522" s="31"/>
      <c r="BV522" s="31"/>
      <c r="BW522" s="31"/>
      <c r="BX522" s="31"/>
      <c r="BY522" s="31"/>
      <c r="BZ522" s="31"/>
      <c r="CA522" s="31"/>
      <c r="CB522" s="31"/>
      <c r="CC522" s="31"/>
      <c r="CD522" s="31"/>
      <c r="CE522" s="31"/>
      <c r="CF522" s="31"/>
      <c r="CG522" s="31"/>
      <c r="CH522" s="31"/>
      <c r="CI522" s="31"/>
      <c r="CJ522" s="31"/>
      <c r="CK522" s="31"/>
      <c r="CL522" s="31"/>
      <c r="CM522" s="31"/>
      <c r="CN522" s="31"/>
      <c r="CO522" s="31"/>
      <c r="CP522" s="31"/>
      <c r="CQ522" s="31"/>
      <c r="CR522" s="31"/>
      <c r="CS522" s="31"/>
      <c r="CT522" s="31"/>
      <c r="CU522" s="31"/>
      <c r="CV522" s="31"/>
    </row>
    <row r="523" spans="1:100" x14ac:dyDescent="0.3">
      <c r="A523" s="31"/>
      <c r="B523" s="31"/>
      <c r="C523" s="31"/>
      <c r="D523" s="31"/>
      <c r="E523" s="31"/>
      <c r="F523" s="31"/>
      <c r="AQ523" s="31"/>
      <c r="AR523" s="31"/>
      <c r="AS523" s="31"/>
      <c r="AT523" s="31"/>
      <c r="AU523" s="31"/>
      <c r="AV523" s="31"/>
      <c r="AW523" s="32"/>
      <c r="AX523" s="32"/>
      <c r="AY523" s="32"/>
      <c r="AZ523" s="32"/>
      <c r="BA523" s="32"/>
      <c r="BB523" s="32"/>
      <c r="BC523" s="31"/>
      <c r="BD523" s="31"/>
      <c r="BE523" s="31"/>
      <c r="BF523" s="31"/>
      <c r="BG523" s="31"/>
      <c r="BH523" s="31"/>
      <c r="BI523" s="31"/>
      <c r="BJ523" s="31"/>
      <c r="BK523" s="31"/>
      <c r="BL523" s="31"/>
      <c r="BM523" s="31"/>
      <c r="BN523" s="31"/>
      <c r="BO523" s="31"/>
      <c r="BP523" s="31"/>
      <c r="BQ523" s="31"/>
      <c r="BR523" s="31"/>
      <c r="BS523" s="31"/>
      <c r="BT523" s="31"/>
      <c r="BU523" s="31"/>
      <c r="BV523" s="31"/>
      <c r="BW523" s="31"/>
      <c r="BX523" s="31"/>
      <c r="BY523" s="31"/>
      <c r="BZ523" s="31"/>
      <c r="CA523" s="31"/>
      <c r="CB523" s="31"/>
      <c r="CC523" s="31"/>
      <c r="CD523" s="31"/>
      <c r="CE523" s="31"/>
      <c r="CF523" s="31"/>
      <c r="CG523" s="31"/>
      <c r="CH523" s="31"/>
      <c r="CI523" s="31"/>
      <c r="CJ523" s="31"/>
      <c r="CK523" s="31"/>
      <c r="CL523" s="31"/>
      <c r="CM523" s="31"/>
      <c r="CN523" s="31"/>
      <c r="CO523" s="31"/>
      <c r="CP523" s="31"/>
      <c r="CQ523" s="31"/>
      <c r="CR523" s="31"/>
      <c r="CS523" s="31"/>
      <c r="CT523" s="31"/>
      <c r="CU523" s="31"/>
      <c r="CV523" s="31"/>
    </row>
    <row r="524" spans="1:100" x14ac:dyDescent="0.3">
      <c r="A524" s="31"/>
      <c r="B524" s="31"/>
      <c r="C524" s="31"/>
      <c r="D524" s="31"/>
      <c r="E524" s="31"/>
      <c r="F524" s="31"/>
      <c r="AQ524" s="31"/>
      <c r="AR524" s="31"/>
      <c r="AS524" s="31"/>
      <c r="AT524" s="31"/>
      <c r="AU524" s="31"/>
      <c r="AV524" s="31"/>
      <c r="AW524" s="32"/>
      <c r="AX524" s="32"/>
      <c r="AY524" s="32"/>
      <c r="AZ524" s="32"/>
      <c r="BA524" s="32"/>
      <c r="BB524" s="32"/>
      <c r="BC524" s="31"/>
      <c r="BD524" s="31"/>
      <c r="BE524" s="31"/>
      <c r="BF524" s="31"/>
      <c r="BG524" s="31"/>
      <c r="BH524" s="31"/>
      <c r="BI524" s="31"/>
      <c r="BJ524" s="31"/>
      <c r="BK524" s="31"/>
      <c r="BL524" s="31"/>
      <c r="BM524" s="31"/>
      <c r="BN524" s="31"/>
      <c r="BO524" s="31"/>
      <c r="BP524" s="31"/>
      <c r="BQ524" s="31"/>
      <c r="BR524" s="31"/>
      <c r="BS524" s="31"/>
      <c r="BT524" s="31"/>
      <c r="BU524" s="31"/>
      <c r="BV524" s="31"/>
      <c r="BW524" s="31"/>
      <c r="BX524" s="31"/>
      <c r="BY524" s="31"/>
      <c r="BZ524" s="31"/>
      <c r="CA524" s="31"/>
      <c r="CB524" s="31"/>
      <c r="CC524" s="31"/>
      <c r="CD524" s="31"/>
      <c r="CE524" s="31"/>
      <c r="CF524" s="31"/>
      <c r="CG524" s="31"/>
      <c r="CH524" s="31"/>
      <c r="CI524" s="31"/>
      <c r="CJ524" s="31"/>
      <c r="CK524" s="31"/>
      <c r="CL524" s="31"/>
      <c r="CM524" s="31"/>
      <c r="CN524" s="31"/>
      <c r="CO524" s="31"/>
      <c r="CP524" s="31"/>
      <c r="CQ524" s="31"/>
      <c r="CR524" s="31"/>
      <c r="CS524" s="31"/>
      <c r="CT524" s="31"/>
      <c r="CU524" s="31"/>
      <c r="CV524" s="31"/>
    </row>
    <row r="525" spans="1:100" x14ac:dyDescent="0.3">
      <c r="A525" s="31"/>
      <c r="B525" s="31"/>
      <c r="C525" s="31"/>
      <c r="D525" s="31"/>
      <c r="E525" s="31"/>
      <c r="F525" s="31"/>
      <c r="AQ525" s="31"/>
      <c r="AR525" s="31"/>
      <c r="AS525" s="31"/>
      <c r="AT525" s="31"/>
      <c r="AU525" s="31"/>
      <c r="AV525" s="31"/>
      <c r="AW525" s="32"/>
      <c r="AX525" s="32"/>
      <c r="AY525" s="32"/>
      <c r="AZ525" s="32"/>
      <c r="BA525" s="32"/>
      <c r="BB525" s="32"/>
      <c r="BC525" s="31"/>
      <c r="BD525" s="31"/>
      <c r="BE525" s="31"/>
      <c r="BF525" s="31"/>
      <c r="BG525" s="31"/>
      <c r="BH525" s="31"/>
      <c r="BI525" s="31"/>
      <c r="BJ525" s="31"/>
      <c r="BK525" s="31"/>
      <c r="BL525" s="31"/>
      <c r="BM525" s="31"/>
      <c r="BN525" s="31"/>
      <c r="BO525" s="31"/>
      <c r="BP525" s="31"/>
      <c r="BQ525" s="31"/>
      <c r="BR525" s="31"/>
      <c r="BS525" s="31"/>
      <c r="BT525" s="31"/>
      <c r="BU525" s="31"/>
      <c r="BV525" s="31"/>
      <c r="BW525" s="31"/>
      <c r="BX525" s="31"/>
      <c r="BY525" s="31"/>
      <c r="BZ525" s="31"/>
      <c r="CA525" s="31"/>
      <c r="CB525" s="31"/>
      <c r="CC525" s="31"/>
      <c r="CD525" s="31"/>
      <c r="CE525" s="31"/>
      <c r="CF525" s="31"/>
      <c r="CG525" s="31"/>
      <c r="CH525" s="31"/>
      <c r="CI525" s="31"/>
      <c r="CJ525" s="31"/>
      <c r="CK525" s="31"/>
      <c r="CL525" s="31"/>
      <c r="CM525" s="31"/>
      <c r="CN525" s="31"/>
      <c r="CO525" s="31"/>
      <c r="CP525" s="31"/>
      <c r="CQ525" s="31"/>
      <c r="CR525" s="31"/>
      <c r="CS525" s="31"/>
      <c r="CT525" s="31"/>
      <c r="CU525" s="31"/>
      <c r="CV525" s="31"/>
    </row>
    <row r="526" spans="1:100" x14ac:dyDescent="0.3">
      <c r="A526" s="31"/>
      <c r="B526" s="31"/>
      <c r="C526" s="31"/>
      <c r="D526" s="31"/>
      <c r="E526" s="31"/>
      <c r="F526" s="31"/>
      <c r="AQ526" s="31"/>
      <c r="AR526" s="31"/>
      <c r="AS526" s="31"/>
      <c r="AT526" s="31"/>
      <c r="AU526" s="31"/>
      <c r="AV526" s="31"/>
      <c r="AW526" s="32"/>
      <c r="AX526" s="32"/>
      <c r="AY526" s="32"/>
      <c r="AZ526" s="32"/>
      <c r="BA526" s="32"/>
      <c r="BB526" s="32"/>
      <c r="BC526" s="31"/>
      <c r="BD526" s="31"/>
      <c r="BE526" s="31"/>
      <c r="BF526" s="31"/>
      <c r="BG526" s="31"/>
      <c r="BH526" s="31"/>
      <c r="BI526" s="31"/>
      <c r="BJ526" s="31"/>
      <c r="BK526" s="31"/>
      <c r="BL526" s="31"/>
      <c r="BM526" s="31"/>
      <c r="BN526" s="31"/>
      <c r="BO526" s="31"/>
      <c r="BP526" s="31"/>
      <c r="BQ526" s="31"/>
      <c r="BR526" s="31"/>
      <c r="BS526" s="31"/>
      <c r="BT526" s="31"/>
      <c r="BU526" s="31"/>
      <c r="BV526" s="31"/>
      <c r="BW526" s="31"/>
      <c r="BX526" s="31"/>
      <c r="BY526" s="31"/>
      <c r="BZ526" s="31"/>
      <c r="CA526" s="31"/>
      <c r="CB526" s="31"/>
      <c r="CC526" s="31"/>
      <c r="CD526" s="31"/>
      <c r="CE526" s="31"/>
      <c r="CF526" s="31"/>
      <c r="CG526" s="31"/>
      <c r="CH526" s="31"/>
      <c r="CI526" s="31"/>
      <c r="CJ526" s="31"/>
      <c r="CK526" s="31"/>
      <c r="CL526" s="31"/>
      <c r="CM526" s="31"/>
      <c r="CN526" s="31"/>
      <c r="CO526" s="31"/>
      <c r="CP526" s="31"/>
      <c r="CQ526" s="31"/>
      <c r="CR526" s="31"/>
      <c r="CS526" s="31"/>
      <c r="CT526" s="31"/>
      <c r="CU526" s="31"/>
      <c r="CV526" s="31"/>
    </row>
    <row r="527" spans="1:100" x14ac:dyDescent="0.3">
      <c r="A527" s="31"/>
      <c r="B527" s="31"/>
      <c r="C527" s="31"/>
      <c r="D527" s="31"/>
      <c r="E527" s="31"/>
      <c r="F527" s="31"/>
      <c r="AQ527" s="31"/>
      <c r="AR527" s="31"/>
      <c r="AS527" s="31"/>
      <c r="AT527" s="31"/>
      <c r="AU527" s="31"/>
      <c r="AV527" s="31"/>
      <c r="AW527" s="32"/>
      <c r="AX527" s="32"/>
      <c r="AY527" s="32"/>
      <c r="AZ527" s="32"/>
      <c r="BA527" s="32"/>
      <c r="BB527" s="32"/>
      <c r="BC527" s="31"/>
      <c r="BD527" s="31"/>
      <c r="BE527" s="31"/>
      <c r="BF527" s="31"/>
      <c r="BG527" s="31"/>
      <c r="BH527" s="31"/>
      <c r="BI527" s="31"/>
      <c r="BJ527" s="31"/>
      <c r="BK527" s="31"/>
      <c r="BL527" s="31"/>
      <c r="BM527" s="31"/>
      <c r="BN527" s="31"/>
      <c r="BO527" s="31"/>
      <c r="BP527" s="31"/>
      <c r="BQ527" s="31"/>
      <c r="BR527" s="31"/>
      <c r="BS527" s="31"/>
      <c r="BT527" s="31"/>
      <c r="BU527" s="31"/>
      <c r="BV527" s="31"/>
      <c r="BW527" s="31"/>
      <c r="BX527" s="31"/>
      <c r="BY527" s="31"/>
      <c r="BZ527" s="31"/>
      <c r="CA527" s="31"/>
      <c r="CB527" s="31"/>
      <c r="CC527" s="31"/>
      <c r="CD527" s="31"/>
      <c r="CE527" s="31"/>
      <c r="CF527" s="31"/>
      <c r="CG527" s="31"/>
      <c r="CH527" s="31"/>
      <c r="CI527" s="31"/>
      <c r="CJ527" s="31"/>
      <c r="CK527" s="31"/>
      <c r="CL527" s="31"/>
      <c r="CM527" s="31"/>
      <c r="CN527" s="31"/>
      <c r="CO527" s="31"/>
      <c r="CP527" s="31"/>
      <c r="CQ527" s="31"/>
      <c r="CR527" s="31"/>
      <c r="CS527" s="31"/>
      <c r="CT527" s="31"/>
      <c r="CU527" s="31"/>
      <c r="CV527" s="31"/>
    </row>
    <row r="528" spans="1:100" x14ac:dyDescent="0.3">
      <c r="A528" s="31"/>
      <c r="B528" s="31"/>
      <c r="C528" s="31"/>
      <c r="D528" s="31"/>
      <c r="E528" s="31"/>
      <c r="F528" s="31"/>
      <c r="AQ528" s="31"/>
      <c r="AR528" s="31"/>
      <c r="AS528" s="31"/>
      <c r="AT528" s="31"/>
      <c r="AU528" s="31"/>
      <c r="AV528" s="31"/>
      <c r="AW528" s="32"/>
      <c r="AX528" s="32"/>
      <c r="AY528" s="32"/>
      <c r="AZ528" s="32"/>
      <c r="BA528" s="32"/>
      <c r="BB528" s="32"/>
      <c r="BC528" s="31"/>
      <c r="BD528" s="31"/>
      <c r="BE528" s="31"/>
      <c r="BF528" s="31"/>
      <c r="BG528" s="31"/>
      <c r="BH528" s="31"/>
      <c r="BI528" s="31"/>
      <c r="BJ528" s="31"/>
      <c r="BK528" s="31"/>
      <c r="BL528" s="31"/>
      <c r="BM528" s="31"/>
      <c r="BN528" s="31"/>
      <c r="BO528" s="31"/>
      <c r="BP528" s="31"/>
      <c r="BQ528" s="31"/>
      <c r="BR528" s="31"/>
      <c r="BS528" s="31"/>
      <c r="BT528" s="31"/>
      <c r="BU528" s="31"/>
      <c r="BV528" s="31"/>
      <c r="BW528" s="31"/>
      <c r="BX528" s="31"/>
      <c r="BY528" s="31"/>
      <c r="BZ528" s="31"/>
      <c r="CA528" s="31"/>
      <c r="CB528" s="31"/>
      <c r="CC528" s="31"/>
      <c r="CD528" s="31"/>
      <c r="CE528" s="31"/>
      <c r="CF528" s="31"/>
      <c r="CG528" s="31"/>
      <c r="CH528" s="31"/>
      <c r="CI528" s="31"/>
      <c r="CJ528" s="31"/>
      <c r="CK528" s="31"/>
      <c r="CL528" s="31"/>
      <c r="CM528" s="31"/>
      <c r="CN528" s="31"/>
      <c r="CO528" s="31"/>
      <c r="CP528" s="31"/>
      <c r="CQ528" s="31"/>
      <c r="CR528" s="31"/>
      <c r="CS528" s="31"/>
      <c r="CT528" s="31"/>
      <c r="CU528" s="31"/>
      <c r="CV528" s="31"/>
    </row>
    <row r="529" spans="1:100" x14ac:dyDescent="0.3">
      <c r="A529" s="31"/>
      <c r="B529" s="31"/>
      <c r="C529" s="31"/>
      <c r="D529" s="31"/>
      <c r="E529" s="31"/>
      <c r="F529" s="31"/>
      <c r="AQ529" s="31"/>
      <c r="AR529" s="31"/>
      <c r="AS529" s="31"/>
      <c r="AT529" s="31"/>
      <c r="AU529" s="31"/>
      <c r="AV529" s="31"/>
      <c r="AW529" s="32"/>
      <c r="AX529" s="32"/>
      <c r="AY529" s="32"/>
      <c r="AZ529" s="32"/>
      <c r="BA529" s="32"/>
      <c r="BB529" s="32"/>
      <c r="BC529" s="31"/>
      <c r="BD529" s="31"/>
      <c r="BE529" s="31"/>
      <c r="BF529" s="31"/>
      <c r="BG529" s="31"/>
      <c r="BH529" s="31"/>
      <c r="BI529" s="31"/>
      <c r="BJ529" s="31"/>
      <c r="BK529" s="31"/>
      <c r="BL529" s="31"/>
      <c r="BM529" s="31"/>
      <c r="BN529" s="31"/>
      <c r="BO529" s="31"/>
      <c r="BP529" s="31"/>
      <c r="BQ529" s="31"/>
      <c r="BR529" s="31"/>
      <c r="BS529" s="31"/>
      <c r="BT529" s="31"/>
      <c r="BU529" s="31"/>
      <c r="BV529" s="31"/>
      <c r="BW529" s="31"/>
      <c r="BX529" s="31"/>
      <c r="BY529" s="31"/>
      <c r="BZ529" s="31"/>
      <c r="CA529" s="31"/>
      <c r="CB529" s="31"/>
      <c r="CC529" s="31"/>
      <c r="CD529" s="31"/>
      <c r="CE529" s="31"/>
      <c r="CF529" s="31"/>
      <c r="CG529" s="31"/>
      <c r="CH529" s="31"/>
      <c r="CI529" s="31"/>
      <c r="CJ529" s="31"/>
      <c r="CK529" s="31"/>
      <c r="CL529" s="31"/>
      <c r="CM529" s="31"/>
      <c r="CN529" s="31"/>
      <c r="CO529" s="31"/>
      <c r="CP529" s="31"/>
      <c r="CQ529" s="31"/>
      <c r="CR529" s="31"/>
      <c r="CS529" s="31"/>
      <c r="CT529" s="31"/>
      <c r="CU529" s="31"/>
      <c r="CV529" s="31"/>
    </row>
    <row r="530" spans="1:100" x14ac:dyDescent="0.3">
      <c r="A530" s="31"/>
      <c r="B530" s="31"/>
      <c r="C530" s="31"/>
      <c r="D530" s="31"/>
      <c r="E530" s="31"/>
      <c r="F530" s="31"/>
      <c r="AQ530" s="31"/>
      <c r="AR530" s="31"/>
      <c r="AS530" s="31"/>
      <c r="AT530" s="31"/>
      <c r="AU530" s="31"/>
      <c r="AV530" s="31"/>
      <c r="AW530" s="32"/>
      <c r="AX530" s="32"/>
      <c r="AY530" s="32"/>
      <c r="AZ530" s="32"/>
      <c r="BA530" s="32"/>
      <c r="BB530" s="32"/>
      <c r="BC530" s="31"/>
      <c r="BD530" s="31"/>
      <c r="BE530" s="31"/>
      <c r="BF530" s="31"/>
      <c r="BG530" s="31"/>
      <c r="BH530" s="31"/>
      <c r="BI530" s="31"/>
      <c r="BJ530" s="31"/>
      <c r="BK530" s="31"/>
      <c r="BL530" s="31"/>
      <c r="BM530" s="31"/>
      <c r="BN530" s="31"/>
      <c r="BO530" s="31"/>
      <c r="BP530" s="31"/>
      <c r="BQ530" s="31"/>
      <c r="BR530" s="31"/>
      <c r="BS530" s="31"/>
      <c r="BT530" s="31"/>
      <c r="BU530" s="31"/>
      <c r="BV530" s="31"/>
      <c r="BW530" s="31"/>
      <c r="BX530" s="31"/>
      <c r="BY530" s="31"/>
      <c r="BZ530" s="31"/>
      <c r="CA530" s="31"/>
      <c r="CB530" s="31"/>
      <c r="CC530" s="31"/>
      <c r="CD530" s="31"/>
      <c r="CE530" s="31"/>
      <c r="CF530" s="31"/>
      <c r="CG530" s="31"/>
      <c r="CH530" s="31"/>
      <c r="CI530" s="31"/>
      <c r="CJ530" s="31"/>
      <c r="CK530" s="31"/>
      <c r="CL530" s="31"/>
      <c r="CM530" s="31"/>
      <c r="CN530" s="31"/>
      <c r="CO530" s="31"/>
      <c r="CP530" s="31"/>
      <c r="CQ530" s="31"/>
      <c r="CR530" s="31"/>
      <c r="CS530" s="31"/>
      <c r="CT530" s="31"/>
      <c r="CU530" s="31"/>
      <c r="CV530" s="31"/>
    </row>
    <row r="531" spans="1:100" x14ac:dyDescent="0.3">
      <c r="A531" s="31"/>
      <c r="B531" s="31"/>
      <c r="C531" s="31"/>
      <c r="D531" s="31"/>
      <c r="E531" s="31"/>
      <c r="F531" s="31"/>
      <c r="AQ531" s="31"/>
      <c r="AR531" s="31"/>
      <c r="AS531" s="31"/>
      <c r="AT531" s="31"/>
      <c r="AU531" s="31"/>
      <c r="AV531" s="31"/>
      <c r="AW531" s="32"/>
      <c r="AX531" s="32"/>
      <c r="AY531" s="32"/>
      <c r="AZ531" s="32"/>
      <c r="BA531" s="32"/>
      <c r="BB531" s="32"/>
      <c r="BC531" s="31"/>
      <c r="BD531" s="31"/>
      <c r="BE531" s="31"/>
      <c r="BF531" s="31"/>
      <c r="BG531" s="31"/>
      <c r="BH531" s="31"/>
      <c r="BI531" s="31"/>
      <c r="BJ531" s="31"/>
      <c r="BK531" s="31"/>
      <c r="BL531" s="31"/>
      <c r="BM531" s="31"/>
      <c r="BN531" s="31"/>
      <c r="BO531" s="31"/>
      <c r="BP531" s="31"/>
      <c r="BQ531" s="31"/>
      <c r="BR531" s="31"/>
      <c r="BS531" s="31"/>
      <c r="BT531" s="31"/>
      <c r="BU531" s="31"/>
      <c r="BV531" s="31"/>
      <c r="BW531" s="31"/>
      <c r="BX531" s="31"/>
      <c r="BY531" s="31"/>
      <c r="BZ531" s="31"/>
      <c r="CA531" s="31"/>
      <c r="CB531" s="31"/>
      <c r="CC531" s="31"/>
      <c r="CD531" s="31"/>
      <c r="CE531" s="31"/>
      <c r="CF531" s="31"/>
      <c r="CG531" s="31"/>
      <c r="CH531" s="31"/>
      <c r="CI531" s="31"/>
      <c r="CJ531" s="31"/>
      <c r="CK531" s="31"/>
      <c r="CL531" s="31"/>
      <c r="CM531" s="31"/>
      <c r="CN531" s="31"/>
      <c r="CO531" s="31"/>
      <c r="CP531" s="31"/>
      <c r="CQ531" s="31"/>
      <c r="CR531" s="31"/>
      <c r="CS531" s="31"/>
      <c r="CT531" s="31"/>
      <c r="CU531" s="31"/>
      <c r="CV531" s="31"/>
    </row>
    <row r="532" spans="1:100" x14ac:dyDescent="0.3">
      <c r="A532" s="31"/>
      <c r="B532" s="31"/>
      <c r="C532" s="31"/>
      <c r="D532" s="31"/>
      <c r="E532" s="31"/>
      <c r="F532" s="31"/>
      <c r="AQ532" s="31"/>
      <c r="AR532" s="31"/>
      <c r="AS532" s="31"/>
      <c r="AT532" s="31"/>
      <c r="AU532" s="31"/>
      <c r="AV532" s="31"/>
      <c r="AW532" s="32"/>
      <c r="AX532" s="32"/>
      <c r="AY532" s="32"/>
      <c r="AZ532" s="32"/>
      <c r="BA532" s="32"/>
      <c r="BB532" s="32"/>
      <c r="BC532" s="31"/>
      <c r="BD532" s="31"/>
      <c r="BE532" s="31"/>
      <c r="BF532" s="31"/>
      <c r="BG532" s="31"/>
      <c r="BH532" s="31"/>
      <c r="BI532" s="31"/>
      <c r="BJ532" s="31"/>
      <c r="BK532" s="31"/>
      <c r="BL532" s="31"/>
      <c r="BM532" s="31"/>
      <c r="BN532" s="31"/>
      <c r="BO532" s="31"/>
      <c r="BP532" s="31"/>
      <c r="BQ532" s="31"/>
      <c r="BR532" s="31"/>
      <c r="BS532" s="31"/>
      <c r="BT532" s="31"/>
      <c r="BU532" s="31"/>
      <c r="BV532" s="31"/>
      <c r="BW532" s="31"/>
      <c r="BX532" s="31"/>
      <c r="BY532" s="31"/>
      <c r="BZ532" s="31"/>
      <c r="CA532" s="31"/>
      <c r="CB532" s="31"/>
      <c r="CC532" s="31"/>
      <c r="CD532" s="31"/>
      <c r="CE532" s="31"/>
      <c r="CF532" s="31"/>
      <c r="CG532" s="31"/>
      <c r="CH532" s="31"/>
      <c r="CI532" s="31"/>
      <c r="CJ532" s="31"/>
      <c r="CK532" s="31"/>
      <c r="CL532" s="31"/>
      <c r="CM532" s="31"/>
      <c r="CN532" s="31"/>
      <c r="CO532" s="31"/>
      <c r="CP532" s="31"/>
      <c r="CQ532" s="31"/>
      <c r="CR532" s="31"/>
      <c r="CS532" s="31"/>
      <c r="CT532" s="31"/>
      <c r="CU532" s="31"/>
      <c r="CV532" s="31"/>
    </row>
    <row r="533" spans="1:100" x14ac:dyDescent="0.3">
      <c r="A533" s="31"/>
      <c r="B533" s="31"/>
      <c r="C533" s="31"/>
      <c r="D533" s="31"/>
      <c r="E533" s="31"/>
      <c r="F533" s="31"/>
      <c r="AQ533" s="31"/>
      <c r="AR533" s="31"/>
      <c r="AS533" s="31"/>
      <c r="AT533" s="31"/>
      <c r="AU533" s="31"/>
      <c r="AV533" s="31"/>
      <c r="AW533" s="32"/>
      <c r="AX533" s="32"/>
      <c r="AY533" s="32"/>
      <c r="AZ533" s="32"/>
      <c r="BA533" s="32"/>
      <c r="BB533" s="32"/>
      <c r="BC533" s="31"/>
      <c r="BD533" s="31"/>
      <c r="BE533" s="31"/>
      <c r="BF533" s="31"/>
      <c r="BG533" s="31"/>
      <c r="BH533" s="31"/>
      <c r="BI533" s="31"/>
      <c r="BJ533" s="31"/>
      <c r="BK533" s="31"/>
      <c r="BL533" s="31"/>
      <c r="BM533" s="31"/>
      <c r="BN533" s="31"/>
      <c r="BO533" s="31"/>
      <c r="BP533" s="31"/>
      <c r="BQ533" s="31"/>
      <c r="BR533" s="31"/>
      <c r="BS533" s="31"/>
      <c r="BT533" s="31"/>
      <c r="BU533" s="31"/>
      <c r="BV533" s="31"/>
      <c r="BW533" s="31"/>
      <c r="BX533" s="31"/>
      <c r="BY533" s="31"/>
      <c r="BZ533" s="31"/>
      <c r="CA533" s="31"/>
      <c r="CB533" s="31"/>
      <c r="CC533" s="31"/>
      <c r="CD533" s="31"/>
      <c r="CE533" s="31"/>
      <c r="CF533" s="31"/>
      <c r="CG533" s="31"/>
      <c r="CH533" s="31"/>
      <c r="CI533" s="31"/>
      <c r="CJ533" s="31"/>
      <c r="CK533" s="31"/>
      <c r="CL533" s="31"/>
      <c r="CM533" s="31"/>
      <c r="CN533" s="31"/>
      <c r="CO533" s="31"/>
      <c r="CP533" s="31"/>
      <c r="CQ533" s="31"/>
      <c r="CR533" s="31"/>
      <c r="CS533" s="31"/>
      <c r="CT533" s="31"/>
      <c r="CU533" s="31"/>
      <c r="CV533" s="31"/>
    </row>
    <row r="534" spans="1:100" x14ac:dyDescent="0.3">
      <c r="A534" s="31"/>
      <c r="B534" s="31"/>
      <c r="C534" s="31"/>
      <c r="D534" s="31"/>
      <c r="E534" s="31"/>
      <c r="F534" s="31"/>
      <c r="AQ534" s="31"/>
      <c r="AR534" s="31"/>
      <c r="AS534" s="31"/>
      <c r="AT534" s="31"/>
      <c r="AU534" s="31"/>
      <c r="AV534" s="31"/>
      <c r="AW534" s="32"/>
      <c r="AX534" s="32"/>
      <c r="AY534" s="32"/>
      <c r="AZ534" s="32"/>
      <c r="BA534" s="32"/>
      <c r="BB534" s="32"/>
      <c r="BC534" s="31"/>
      <c r="BD534" s="31"/>
      <c r="BE534" s="31"/>
      <c r="BF534" s="31"/>
      <c r="BG534" s="31"/>
      <c r="BH534" s="31"/>
      <c r="BI534" s="31"/>
      <c r="BJ534" s="31"/>
      <c r="BK534" s="31"/>
      <c r="BL534" s="31"/>
      <c r="BM534" s="31"/>
      <c r="BN534" s="31"/>
      <c r="BO534" s="31"/>
      <c r="BP534" s="31"/>
      <c r="BQ534" s="31"/>
      <c r="BR534" s="31"/>
      <c r="BS534" s="31"/>
      <c r="BT534" s="31"/>
      <c r="BU534" s="31"/>
      <c r="BV534" s="31"/>
      <c r="BW534" s="31"/>
      <c r="BX534" s="31"/>
      <c r="BY534" s="31"/>
      <c r="BZ534" s="31"/>
      <c r="CA534" s="31"/>
      <c r="CB534" s="31"/>
      <c r="CC534" s="31"/>
      <c r="CD534" s="31"/>
      <c r="CE534" s="31"/>
      <c r="CF534" s="31"/>
      <c r="CG534" s="31"/>
      <c r="CH534" s="31"/>
      <c r="CI534" s="31"/>
      <c r="CJ534" s="31"/>
      <c r="CK534" s="31"/>
      <c r="CL534" s="31"/>
      <c r="CM534" s="31"/>
      <c r="CN534" s="31"/>
      <c r="CO534" s="31"/>
      <c r="CP534" s="31"/>
      <c r="CQ534" s="31"/>
      <c r="CR534" s="31"/>
      <c r="CS534" s="31"/>
      <c r="CT534" s="31"/>
      <c r="CU534" s="31"/>
      <c r="CV534" s="31"/>
    </row>
    <row r="535" spans="1:100" x14ac:dyDescent="0.3">
      <c r="A535" s="31"/>
      <c r="B535" s="31"/>
      <c r="C535" s="31"/>
      <c r="D535" s="31"/>
      <c r="E535" s="31"/>
      <c r="F535" s="31"/>
      <c r="AQ535" s="31"/>
      <c r="AR535" s="31"/>
      <c r="AS535" s="31"/>
      <c r="AT535" s="31"/>
      <c r="AU535" s="31"/>
      <c r="AV535" s="31"/>
      <c r="AW535" s="32"/>
      <c r="AX535" s="32"/>
      <c r="AY535" s="32"/>
      <c r="AZ535" s="32"/>
      <c r="BA535" s="32"/>
      <c r="BB535" s="32"/>
      <c r="BC535" s="31"/>
      <c r="BD535" s="31"/>
      <c r="BE535" s="31"/>
      <c r="BF535" s="31"/>
      <c r="BG535" s="31"/>
      <c r="BH535" s="31"/>
      <c r="BI535" s="31"/>
      <c r="BJ535" s="31"/>
      <c r="BK535" s="31"/>
      <c r="BL535" s="31"/>
      <c r="BM535" s="31"/>
      <c r="BN535" s="31"/>
      <c r="BO535" s="31"/>
      <c r="BP535" s="31"/>
      <c r="BQ535" s="31"/>
      <c r="BR535" s="31"/>
      <c r="BS535" s="31"/>
      <c r="BT535" s="31"/>
      <c r="BU535" s="31"/>
      <c r="BV535" s="31"/>
      <c r="BW535" s="31"/>
      <c r="BX535" s="31"/>
      <c r="BY535" s="31"/>
      <c r="BZ535" s="31"/>
      <c r="CA535" s="31"/>
      <c r="CB535" s="31"/>
      <c r="CC535" s="31"/>
      <c r="CD535" s="31"/>
      <c r="CE535" s="31"/>
      <c r="CF535" s="31"/>
      <c r="CG535" s="31"/>
      <c r="CH535" s="31"/>
      <c r="CI535" s="31"/>
      <c r="CJ535" s="31"/>
      <c r="CK535" s="31"/>
      <c r="CL535" s="31"/>
      <c r="CM535" s="31"/>
      <c r="CN535" s="31"/>
      <c r="CO535" s="31"/>
      <c r="CP535" s="31"/>
      <c r="CQ535" s="31"/>
      <c r="CR535" s="31"/>
      <c r="CS535" s="31"/>
      <c r="CT535" s="31"/>
      <c r="CU535" s="31"/>
      <c r="CV535" s="31"/>
    </row>
    <row r="536" spans="1:100" x14ac:dyDescent="0.3">
      <c r="A536" s="31"/>
      <c r="B536" s="31"/>
      <c r="C536" s="31"/>
      <c r="D536" s="31"/>
      <c r="E536" s="31"/>
      <c r="F536" s="31"/>
      <c r="AQ536" s="31"/>
      <c r="AR536" s="31"/>
      <c r="AS536" s="31"/>
      <c r="AT536" s="31"/>
      <c r="AU536" s="31"/>
      <c r="AV536" s="31"/>
      <c r="AW536" s="32"/>
      <c r="AX536" s="32"/>
      <c r="AY536" s="32"/>
      <c r="AZ536" s="32"/>
      <c r="BA536" s="32"/>
      <c r="BB536" s="32"/>
      <c r="BC536" s="31"/>
      <c r="BD536" s="31"/>
      <c r="BE536" s="31"/>
      <c r="BF536" s="31"/>
      <c r="BG536" s="31"/>
      <c r="BH536" s="31"/>
      <c r="BI536" s="31"/>
      <c r="BJ536" s="31"/>
      <c r="BK536" s="31"/>
      <c r="BL536" s="31"/>
      <c r="BM536" s="31"/>
      <c r="BN536" s="31"/>
      <c r="BO536" s="31"/>
      <c r="BP536" s="31"/>
      <c r="BQ536" s="31"/>
      <c r="BR536" s="31"/>
      <c r="BS536" s="31"/>
      <c r="BT536" s="31"/>
      <c r="BU536" s="31"/>
      <c r="BV536" s="31"/>
      <c r="BW536" s="31"/>
      <c r="BX536" s="31"/>
      <c r="BY536" s="31"/>
      <c r="BZ536" s="31"/>
      <c r="CA536" s="31"/>
      <c r="CB536" s="31"/>
      <c r="CC536" s="31"/>
      <c r="CD536" s="31"/>
      <c r="CE536" s="31"/>
      <c r="CF536" s="31"/>
      <c r="CG536" s="31"/>
      <c r="CH536" s="31"/>
      <c r="CI536" s="31"/>
      <c r="CJ536" s="31"/>
      <c r="CK536" s="31"/>
      <c r="CL536" s="31"/>
      <c r="CM536" s="31"/>
      <c r="CN536" s="31"/>
      <c r="CO536" s="31"/>
      <c r="CP536" s="31"/>
      <c r="CQ536" s="31"/>
      <c r="CR536" s="31"/>
      <c r="CS536" s="31"/>
      <c r="CT536" s="31"/>
      <c r="CU536" s="31"/>
      <c r="CV536" s="31"/>
    </row>
    <row r="537" spans="1:100" x14ac:dyDescent="0.3">
      <c r="A537" s="31"/>
      <c r="B537" s="31"/>
      <c r="C537" s="31"/>
      <c r="D537" s="31"/>
      <c r="E537" s="31"/>
      <c r="F537" s="31"/>
      <c r="AQ537" s="31"/>
      <c r="AR537" s="31"/>
      <c r="AS537" s="31"/>
      <c r="AT537" s="31"/>
      <c r="AU537" s="31"/>
      <c r="AV537" s="31"/>
      <c r="AW537" s="32"/>
      <c r="AX537" s="32"/>
      <c r="AY537" s="32"/>
      <c r="AZ537" s="32"/>
      <c r="BA537" s="32"/>
      <c r="BB537" s="32"/>
      <c r="BC537" s="31"/>
      <c r="BD537" s="31"/>
      <c r="BE537" s="31"/>
      <c r="BF537" s="31"/>
      <c r="BG537" s="31"/>
      <c r="BH537" s="31"/>
      <c r="BI537" s="31"/>
      <c r="BJ537" s="31"/>
      <c r="BK537" s="31"/>
      <c r="BL537" s="31"/>
      <c r="BM537" s="31"/>
      <c r="BN537" s="31"/>
      <c r="BO537" s="31"/>
      <c r="BP537" s="31"/>
      <c r="BQ537" s="31"/>
      <c r="BR537" s="31"/>
      <c r="BS537" s="31"/>
      <c r="BT537" s="31"/>
      <c r="BU537" s="31"/>
      <c r="BV537" s="31"/>
      <c r="BW537" s="31"/>
      <c r="BX537" s="31"/>
      <c r="BY537" s="31"/>
      <c r="BZ537" s="31"/>
      <c r="CA537" s="31"/>
      <c r="CB537" s="31"/>
      <c r="CC537" s="31"/>
      <c r="CD537" s="31"/>
      <c r="CE537" s="31"/>
      <c r="CF537" s="31"/>
      <c r="CG537" s="31"/>
      <c r="CH537" s="31"/>
      <c r="CI537" s="31"/>
      <c r="CJ537" s="31"/>
      <c r="CK537" s="31"/>
      <c r="CL537" s="31"/>
      <c r="CM537" s="31"/>
      <c r="CN537" s="31"/>
      <c r="CO537" s="31"/>
      <c r="CP537" s="31"/>
      <c r="CQ537" s="31"/>
      <c r="CR537" s="31"/>
      <c r="CS537" s="31"/>
      <c r="CT537" s="31"/>
      <c r="CU537" s="31"/>
      <c r="CV537" s="31"/>
    </row>
    <row r="538" spans="1:100" x14ac:dyDescent="0.3">
      <c r="A538" s="31"/>
      <c r="B538" s="31"/>
      <c r="C538" s="31"/>
      <c r="D538" s="31"/>
      <c r="E538" s="31"/>
      <c r="F538" s="31"/>
      <c r="AQ538" s="31"/>
      <c r="AR538" s="31"/>
      <c r="AS538" s="31"/>
      <c r="AT538" s="31"/>
      <c r="AU538" s="31"/>
      <c r="AV538" s="31"/>
      <c r="AW538" s="32"/>
      <c r="AX538" s="32"/>
      <c r="AY538" s="32"/>
      <c r="AZ538" s="32"/>
      <c r="BA538" s="32"/>
      <c r="BB538" s="32"/>
      <c r="BC538" s="31"/>
      <c r="BD538" s="31"/>
      <c r="BE538" s="31"/>
      <c r="BF538" s="31"/>
      <c r="BG538" s="31"/>
      <c r="BH538" s="31"/>
      <c r="BI538" s="31"/>
      <c r="BJ538" s="31"/>
      <c r="BK538" s="31"/>
      <c r="BL538" s="31"/>
      <c r="BM538" s="31"/>
      <c r="BN538" s="31"/>
      <c r="BO538" s="31"/>
      <c r="BP538" s="31"/>
      <c r="BQ538" s="31"/>
      <c r="BR538" s="31"/>
      <c r="BS538" s="31"/>
      <c r="BT538" s="31"/>
      <c r="BU538" s="31"/>
      <c r="BV538" s="31"/>
      <c r="BW538" s="31"/>
      <c r="BX538" s="31"/>
      <c r="BY538" s="31"/>
      <c r="BZ538" s="31"/>
      <c r="CA538" s="31"/>
      <c r="CB538" s="31"/>
      <c r="CC538" s="31"/>
      <c r="CD538" s="31"/>
      <c r="CE538" s="31"/>
      <c r="CF538" s="31"/>
      <c r="CG538" s="31"/>
      <c r="CH538" s="31"/>
      <c r="CI538" s="31"/>
      <c r="CJ538" s="31"/>
      <c r="CK538" s="31"/>
      <c r="CL538" s="31"/>
      <c r="CM538" s="31"/>
      <c r="CN538" s="31"/>
      <c r="CO538" s="31"/>
      <c r="CP538" s="31"/>
      <c r="CQ538" s="31"/>
      <c r="CR538" s="31"/>
      <c r="CS538" s="31"/>
      <c r="CT538" s="31"/>
      <c r="CU538" s="31"/>
      <c r="CV538" s="31"/>
    </row>
    <row r="539" spans="1:100" x14ac:dyDescent="0.3">
      <c r="A539" s="31"/>
      <c r="B539" s="31"/>
      <c r="C539" s="31"/>
      <c r="D539" s="31"/>
      <c r="E539" s="31"/>
      <c r="F539" s="31"/>
      <c r="AQ539" s="31"/>
      <c r="AR539" s="31"/>
      <c r="AS539" s="31"/>
      <c r="AT539" s="31"/>
      <c r="AU539" s="31"/>
      <c r="AV539" s="31"/>
      <c r="AW539" s="32"/>
      <c r="AX539" s="32"/>
      <c r="AY539" s="32"/>
      <c r="AZ539" s="32"/>
      <c r="BA539" s="32"/>
      <c r="BB539" s="32"/>
      <c r="BC539" s="31"/>
      <c r="BD539" s="31"/>
      <c r="BE539" s="31"/>
      <c r="BF539" s="31"/>
      <c r="BG539" s="31"/>
      <c r="BH539" s="31"/>
      <c r="BI539" s="31"/>
      <c r="BJ539" s="31"/>
      <c r="BK539" s="31"/>
      <c r="BL539" s="31"/>
      <c r="BM539" s="31"/>
      <c r="BN539" s="31"/>
      <c r="BO539" s="31"/>
      <c r="BP539" s="31"/>
      <c r="BQ539" s="31"/>
      <c r="BR539" s="31"/>
      <c r="BS539" s="31"/>
      <c r="BT539" s="31"/>
      <c r="BU539" s="31"/>
      <c r="BV539" s="31"/>
      <c r="BW539" s="31"/>
      <c r="BX539" s="31"/>
      <c r="BY539" s="31"/>
      <c r="BZ539" s="31"/>
      <c r="CA539" s="31"/>
      <c r="CB539" s="31"/>
      <c r="CC539" s="31"/>
      <c r="CD539" s="31"/>
      <c r="CE539" s="31"/>
      <c r="CF539" s="31"/>
      <c r="CG539" s="31"/>
      <c r="CH539" s="31"/>
      <c r="CI539" s="31"/>
      <c r="CJ539" s="31"/>
      <c r="CK539" s="31"/>
      <c r="CL539" s="31"/>
      <c r="CM539" s="31"/>
      <c r="CN539" s="31"/>
      <c r="CO539" s="31"/>
      <c r="CP539" s="31"/>
      <c r="CQ539" s="31"/>
      <c r="CR539" s="31"/>
      <c r="CS539" s="31"/>
      <c r="CT539" s="31"/>
      <c r="CU539" s="31"/>
      <c r="CV539" s="31"/>
    </row>
    <row r="540" spans="1:100" x14ac:dyDescent="0.3">
      <c r="A540" s="31"/>
      <c r="B540" s="31"/>
      <c r="C540" s="31"/>
      <c r="D540" s="31"/>
      <c r="E540" s="31"/>
      <c r="F540" s="31"/>
      <c r="AQ540" s="31"/>
      <c r="AR540" s="31"/>
      <c r="AS540" s="31"/>
      <c r="AT540" s="31"/>
      <c r="AU540" s="31"/>
      <c r="AV540" s="31"/>
      <c r="AW540" s="32"/>
      <c r="AX540" s="32"/>
      <c r="AY540" s="32"/>
      <c r="AZ540" s="32"/>
      <c r="BA540" s="32"/>
      <c r="BB540" s="32"/>
      <c r="BC540" s="31"/>
      <c r="BD540" s="31"/>
      <c r="BE540" s="31"/>
      <c r="BF540" s="31"/>
      <c r="BG540" s="31"/>
      <c r="BH540" s="31"/>
      <c r="BI540" s="31"/>
      <c r="BJ540" s="31"/>
      <c r="BK540" s="31"/>
      <c r="BL540" s="31"/>
      <c r="BM540" s="31"/>
      <c r="BN540" s="31"/>
      <c r="BO540" s="31"/>
      <c r="BP540" s="31"/>
      <c r="BQ540" s="31"/>
      <c r="BR540" s="31"/>
      <c r="BS540" s="31"/>
      <c r="BT540" s="31"/>
      <c r="BU540" s="31"/>
      <c r="BV540" s="31"/>
      <c r="BW540" s="31"/>
      <c r="BX540" s="31"/>
      <c r="BY540" s="31"/>
      <c r="BZ540" s="31"/>
      <c r="CA540" s="31"/>
      <c r="CB540" s="31"/>
      <c r="CC540" s="31"/>
      <c r="CD540" s="31"/>
      <c r="CE540" s="31"/>
      <c r="CF540" s="31"/>
      <c r="CG540" s="31"/>
      <c r="CH540" s="31"/>
      <c r="CI540" s="31"/>
      <c r="CJ540" s="31"/>
      <c r="CK540" s="31"/>
      <c r="CL540" s="31"/>
      <c r="CM540" s="31"/>
      <c r="CN540" s="31"/>
      <c r="CO540" s="31"/>
      <c r="CP540" s="31"/>
      <c r="CQ540" s="31"/>
      <c r="CR540" s="31"/>
      <c r="CS540" s="31"/>
      <c r="CT540" s="31"/>
      <c r="CU540" s="31"/>
      <c r="CV540" s="31"/>
    </row>
    <row r="541" spans="1:100" x14ac:dyDescent="0.3">
      <c r="A541" s="31"/>
      <c r="B541" s="31"/>
      <c r="C541" s="31"/>
      <c r="D541" s="31"/>
      <c r="E541" s="31"/>
      <c r="F541" s="31"/>
      <c r="AQ541" s="31"/>
      <c r="AR541" s="31"/>
      <c r="AS541" s="31"/>
      <c r="AT541" s="31"/>
      <c r="AU541" s="31"/>
      <c r="AV541" s="31"/>
      <c r="AW541" s="32"/>
      <c r="AX541" s="32"/>
      <c r="AY541" s="32"/>
      <c r="AZ541" s="32"/>
      <c r="BA541" s="32"/>
      <c r="BB541" s="32"/>
      <c r="BC541" s="31"/>
      <c r="BD541" s="31"/>
      <c r="BE541" s="31"/>
      <c r="BF541" s="31"/>
      <c r="BG541" s="31"/>
      <c r="BH541" s="31"/>
      <c r="BI541" s="31"/>
      <c r="BJ541" s="31"/>
      <c r="BK541" s="31"/>
      <c r="BL541" s="31"/>
      <c r="BM541" s="31"/>
      <c r="BN541" s="31"/>
      <c r="BO541" s="31"/>
      <c r="BP541" s="31"/>
      <c r="BQ541" s="31"/>
      <c r="BR541" s="31"/>
      <c r="BS541" s="31"/>
      <c r="BT541" s="31"/>
      <c r="BU541" s="31"/>
      <c r="BV541" s="31"/>
      <c r="BW541" s="31"/>
      <c r="BX541" s="31"/>
      <c r="BY541" s="31"/>
      <c r="BZ541" s="31"/>
      <c r="CA541" s="31"/>
      <c r="CB541" s="31"/>
      <c r="CC541" s="31"/>
      <c r="CD541" s="31"/>
      <c r="CE541" s="31"/>
      <c r="CF541" s="31"/>
      <c r="CG541" s="31"/>
      <c r="CH541" s="31"/>
      <c r="CI541" s="31"/>
      <c r="CJ541" s="31"/>
      <c r="CK541" s="31"/>
      <c r="CL541" s="31"/>
      <c r="CM541" s="31"/>
      <c r="CN541" s="31"/>
      <c r="CO541" s="31"/>
      <c r="CP541" s="31"/>
      <c r="CQ541" s="31"/>
      <c r="CR541" s="31"/>
      <c r="CS541" s="31"/>
      <c r="CT541" s="31"/>
      <c r="CU541" s="31"/>
      <c r="CV541" s="31"/>
    </row>
    <row r="542" spans="1:100" x14ac:dyDescent="0.3">
      <c r="A542" s="31"/>
      <c r="B542" s="31"/>
      <c r="C542" s="31"/>
      <c r="D542" s="31"/>
      <c r="E542" s="31"/>
      <c r="F542" s="31"/>
      <c r="AQ542" s="31"/>
      <c r="AR542" s="31"/>
      <c r="AS542" s="31"/>
      <c r="AT542" s="31"/>
      <c r="AU542" s="31"/>
      <c r="AV542" s="31"/>
      <c r="AW542" s="32"/>
      <c r="AX542" s="32"/>
      <c r="AY542" s="32"/>
      <c r="AZ542" s="32"/>
      <c r="BA542" s="32"/>
      <c r="BB542" s="32"/>
      <c r="BC542" s="31"/>
      <c r="BD542" s="31"/>
      <c r="BE542" s="31"/>
      <c r="BF542" s="31"/>
      <c r="BG542" s="31"/>
      <c r="BH542" s="31"/>
      <c r="BI542" s="31"/>
      <c r="BJ542" s="31"/>
      <c r="BK542" s="31"/>
      <c r="BL542" s="31"/>
      <c r="BM542" s="31"/>
      <c r="BN542" s="31"/>
      <c r="BO542" s="31"/>
      <c r="BP542" s="31"/>
      <c r="BQ542" s="31"/>
      <c r="BR542" s="31"/>
      <c r="BS542" s="31"/>
      <c r="BT542" s="31"/>
      <c r="BU542" s="31"/>
      <c r="BV542" s="31"/>
      <c r="BW542" s="31"/>
      <c r="BX542" s="31"/>
      <c r="BY542" s="31"/>
      <c r="BZ542" s="31"/>
      <c r="CA542" s="31"/>
      <c r="CB542" s="31"/>
      <c r="CC542" s="31"/>
      <c r="CD542" s="31"/>
      <c r="CE542" s="31"/>
      <c r="CF542" s="31"/>
      <c r="CG542" s="31"/>
      <c r="CH542" s="31"/>
      <c r="CI542" s="31"/>
      <c r="CJ542" s="31"/>
      <c r="CK542" s="31"/>
      <c r="CL542" s="31"/>
      <c r="CM542" s="31"/>
      <c r="CN542" s="31"/>
      <c r="CO542" s="31"/>
      <c r="CP542" s="31"/>
      <c r="CQ542" s="31"/>
      <c r="CR542" s="31"/>
      <c r="CS542" s="31"/>
      <c r="CT542" s="31"/>
      <c r="CU542" s="31"/>
      <c r="CV542" s="31"/>
    </row>
    <row r="543" spans="1:100" x14ac:dyDescent="0.3">
      <c r="A543" s="31"/>
      <c r="B543" s="31"/>
      <c r="C543" s="31"/>
      <c r="D543" s="31"/>
      <c r="E543" s="31"/>
      <c r="F543" s="31"/>
      <c r="AQ543" s="31"/>
      <c r="AR543" s="31"/>
      <c r="AS543" s="31"/>
      <c r="AT543" s="31"/>
      <c r="AU543" s="31"/>
      <c r="AV543" s="31"/>
      <c r="AW543" s="32"/>
      <c r="AX543" s="32"/>
      <c r="AY543" s="32"/>
      <c r="AZ543" s="32"/>
      <c r="BA543" s="32"/>
      <c r="BB543" s="32"/>
      <c r="BC543" s="31"/>
      <c r="BD543" s="31"/>
      <c r="BE543" s="31"/>
      <c r="BF543" s="31"/>
      <c r="BG543" s="31"/>
      <c r="BH543" s="31"/>
      <c r="BI543" s="31"/>
      <c r="BJ543" s="31"/>
      <c r="BK543" s="31"/>
      <c r="BL543" s="31"/>
      <c r="BM543" s="31"/>
      <c r="BN543" s="31"/>
      <c r="BO543" s="31"/>
      <c r="BP543" s="31"/>
      <c r="BQ543" s="31"/>
      <c r="BR543" s="31"/>
      <c r="BS543" s="31"/>
      <c r="BT543" s="31"/>
      <c r="BU543" s="31"/>
      <c r="BV543" s="31"/>
      <c r="BW543" s="31"/>
      <c r="BX543" s="31"/>
      <c r="BY543" s="31"/>
      <c r="BZ543" s="31"/>
      <c r="CA543" s="31"/>
      <c r="CB543" s="31"/>
      <c r="CC543" s="31"/>
      <c r="CD543" s="31"/>
      <c r="CE543" s="31"/>
      <c r="CF543" s="31"/>
      <c r="CG543" s="31"/>
      <c r="CH543" s="31"/>
      <c r="CI543" s="31"/>
      <c r="CJ543" s="31"/>
      <c r="CK543" s="31"/>
      <c r="CL543" s="31"/>
      <c r="CM543" s="31"/>
      <c r="CN543" s="31"/>
      <c r="CO543" s="31"/>
      <c r="CP543" s="31"/>
      <c r="CQ543" s="31"/>
      <c r="CR543" s="31"/>
      <c r="CS543" s="31"/>
      <c r="CT543" s="31"/>
      <c r="CU543" s="31"/>
      <c r="CV543" s="31"/>
    </row>
    <row r="544" spans="1:100" x14ac:dyDescent="0.3">
      <c r="A544" s="31"/>
      <c r="B544" s="31"/>
      <c r="C544" s="31"/>
      <c r="D544" s="31"/>
      <c r="E544" s="31"/>
      <c r="F544" s="31"/>
      <c r="AQ544" s="31"/>
      <c r="AR544" s="31"/>
      <c r="AS544" s="31"/>
      <c r="AT544" s="31"/>
      <c r="AU544" s="31"/>
      <c r="AV544" s="31"/>
      <c r="AW544" s="32"/>
      <c r="AX544" s="32"/>
      <c r="AY544" s="32"/>
      <c r="AZ544" s="32"/>
      <c r="BA544" s="32"/>
      <c r="BB544" s="32"/>
      <c r="BC544" s="31"/>
      <c r="BD544" s="31"/>
      <c r="BE544" s="31"/>
      <c r="BF544" s="31"/>
      <c r="BG544" s="31"/>
      <c r="BH544" s="31"/>
      <c r="BI544" s="31"/>
      <c r="BJ544" s="31"/>
      <c r="BK544" s="31"/>
      <c r="BL544" s="31"/>
      <c r="BM544" s="31"/>
      <c r="BN544" s="31"/>
      <c r="BO544" s="31"/>
      <c r="BP544" s="31"/>
      <c r="BQ544" s="31"/>
      <c r="BR544" s="31"/>
      <c r="BS544" s="31"/>
      <c r="BT544" s="31"/>
      <c r="BU544" s="31"/>
      <c r="BV544" s="31"/>
      <c r="BW544" s="31"/>
      <c r="BX544" s="31"/>
      <c r="BY544" s="31"/>
      <c r="BZ544" s="31"/>
      <c r="CA544" s="31"/>
      <c r="CB544" s="31"/>
      <c r="CC544" s="31"/>
      <c r="CD544" s="31"/>
      <c r="CE544" s="31"/>
      <c r="CF544" s="31"/>
      <c r="CG544" s="31"/>
      <c r="CH544" s="31"/>
      <c r="CI544" s="31"/>
      <c r="CJ544" s="31"/>
      <c r="CK544" s="31"/>
      <c r="CL544" s="31"/>
      <c r="CM544" s="31"/>
      <c r="CN544" s="31"/>
      <c r="CO544" s="31"/>
      <c r="CP544" s="31"/>
      <c r="CQ544" s="31"/>
      <c r="CR544" s="31"/>
      <c r="CS544" s="31"/>
      <c r="CT544" s="31"/>
      <c r="CU544" s="31"/>
      <c r="CV544" s="31"/>
    </row>
    <row r="545" spans="1:100" x14ac:dyDescent="0.3">
      <c r="A545" s="31"/>
      <c r="B545" s="31"/>
      <c r="C545" s="31"/>
      <c r="D545" s="31"/>
      <c r="E545" s="31"/>
      <c r="F545" s="31"/>
      <c r="AQ545" s="31"/>
      <c r="AR545" s="31"/>
      <c r="AS545" s="31"/>
      <c r="AT545" s="31"/>
      <c r="AU545" s="31"/>
      <c r="AV545" s="31"/>
      <c r="AW545" s="32"/>
      <c r="AX545" s="32"/>
      <c r="AY545" s="32"/>
      <c r="AZ545" s="32"/>
      <c r="BA545" s="32"/>
      <c r="BB545" s="32"/>
      <c r="BC545" s="31"/>
      <c r="BD545" s="31"/>
      <c r="BE545" s="31"/>
      <c r="BF545" s="31"/>
      <c r="BG545" s="31"/>
      <c r="BH545" s="31"/>
      <c r="BI545" s="31"/>
      <c r="BJ545" s="31"/>
      <c r="BK545" s="31"/>
      <c r="BL545" s="31"/>
      <c r="BM545" s="31"/>
      <c r="BN545" s="31"/>
      <c r="BO545" s="31"/>
      <c r="BP545" s="31"/>
      <c r="BQ545" s="31"/>
      <c r="BR545" s="31"/>
      <c r="BS545" s="31"/>
      <c r="BT545" s="31"/>
      <c r="BU545" s="31"/>
      <c r="BV545" s="31"/>
      <c r="BW545" s="31"/>
      <c r="BX545" s="31"/>
      <c r="BY545" s="31"/>
      <c r="BZ545" s="31"/>
      <c r="CA545" s="31"/>
      <c r="CB545" s="31"/>
      <c r="CC545" s="31"/>
      <c r="CD545" s="31"/>
      <c r="CE545" s="31"/>
      <c r="CF545" s="31"/>
      <c r="CG545" s="31"/>
      <c r="CH545" s="31"/>
      <c r="CI545" s="31"/>
      <c r="CJ545" s="31"/>
      <c r="CK545" s="31"/>
      <c r="CL545" s="31"/>
      <c r="CM545" s="31"/>
      <c r="CN545" s="31"/>
      <c r="CO545" s="31"/>
      <c r="CP545" s="31"/>
      <c r="CQ545" s="31"/>
      <c r="CR545" s="31"/>
      <c r="CS545" s="31"/>
      <c r="CT545" s="31"/>
      <c r="CU545" s="31"/>
      <c r="CV545" s="31"/>
    </row>
    <row r="546" spans="1:100" x14ac:dyDescent="0.3">
      <c r="A546" s="31"/>
      <c r="B546" s="31"/>
      <c r="C546" s="31"/>
      <c r="D546" s="31"/>
      <c r="E546" s="31"/>
      <c r="F546" s="31"/>
      <c r="AQ546" s="31"/>
      <c r="AR546" s="31"/>
      <c r="AS546" s="31"/>
      <c r="AT546" s="31"/>
      <c r="AU546" s="31"/>
      <c r="AV546" s="31"/>
      <c r="AW546" s="32"/>
      <c r="AX546" s="32"/>
      <c r="AY546" s="32"/>
      <c r="AZ546" s="32"/>
      <c r="BA546" s="32"/>
      <c r="BB546" s="32"/>
      <c r="BC546" s="31"/>
      <c r="BD546" s="31"/>
      <c r="BE546" s="31"/>
      <c r="BF546" s="31"/>
      <c r="BG546" s="31"/>
      <c r="BH546" s="31"/>
      <c r="BI546" s="31"/>
      <c r="BJ546" s="31"/>
      <c r="BK546" s="31"/>
      <c r="BL546" s="31"/>
      <c r="BM546" s="31"/>
      <c r="BN546" s="31"/>
      <c r="BO546" s="31"/>
      <c r="BP546" s="31"/>
      <c r="BQ546" s="31"/>
      <c r="BR546" s="31"/>
      <c r="BS546" s="31"/>
      <c r="BT546" s="31"/>
      <c r="BU546" s="31"/>
      <c r="BV546" s="31"/>
      <c r="BW546" s="31"/>
      <c r="BX546" s="31"/>
      <c r="BY546" s="31"/>
      <c r="BZ546" s="31"/>
      <c r="CA546" s="31"/>
      <c r="CB546" s="31"/>
      <c r="CC546" s="31"/>
      <c r="CD546" s="31"/>
      <c r="CE546" s="31"/>
      <c r="CF546" s="31"/>
      <c r="CG546" s="31"/>
      <c r="CH546" s="31"/>
      <c r="CI546" s="31"/>
      <c r="CJ546" s="31"/>
      <c r="CK546" s="31"/>
      <c r="CL546" s="31"/>
      <c r="CM546" s="31"/>
      <c r="CN546" s="31"/>
      <c r="CO546" s="31"/>
      <c r="CP546" s="31"/>
      <c r="CQ546" s="31"/>
      <c r="CR546" s="31"/>
      <c r="CS546" s="31"/>
      <c r="CT546" s="31"/>
      <c r="CU546" s="31"/>
      <c r="CV546" s="31"/>
    </row>
    <row r="547" spans="1:100" x14ac:dyDescent="0.3">
      <c r="A547" s="31"/>
      <c r="B547" s="31"/>
      <c r="C547" s="31"/>
      <c r="D547" s="31"/>
      <c r="E547" s="31"/>
      <c r="F547" s="31"/>
      <c r="AQ547" s="31"/>
      <c r="AR547" s="31"/>
      <c r="AS547" s="31"/>
      <c r="AT547" s="31"/>
      <c r="AU547" s="31"/>
      <c r="AV547" s="31"/>
      <c r="AW547" s="32"/>
      <c r="AX547" s="32"/>
      <c r="AY547" s="32"/>
      <c r="AZ547" s="32"/>
      <c r="BA547" s="32"/>
      <c r="BB547" s="32"/>
      <c r="BC547" s="31"/>
      <c r="BD547" s="31"/>
      <c r="BE547" s="31"/>
      <c r="BF547" s="31"/>
      <c r="BG547" s="31"/>
      <c r="BH547" s="31"/>
      <c r="BI547" s="31"/>
      <c r="BJ547" s="31"/>
      <c r="BK547" s="31"/>
      <c r="BL547" s="31"/>
      <c r="BM547" s="31"/>
      <c r="BN547" s="31"/>
      <c r="BO547" s="31"/>
      <c r="BP547" s="31"/>
      <c r="BQ547" s="31"/>
      <c r="BR547" s="31"/>
      <c r="BS547" s="31"/>
      <c r="BT547" s="31"/>
      <c r="BU547" s="31"/>
      <c r="BV547" s="31"/>
      <c r="BW547" s="31"/>
      <c r="BX547" s="31"/>
      <c r="BY547" s="31"/>
      <c r="BZ547" s="31"/>
      <c r="CA547" s="31"/>
      <c r="CB547" s="31"/>
      <c r="CC547" s="31"/>
      <c r="CD547" s="31"/>
      <c r="CE547" s="31"/>
      <c r="CF547" s="31"/>
      <c r="CG547" s="31"/>
      <c r="CH547" s="31"/>
      <c r="CI547" s="31"/>
      <c r="CJ547" s="31"/>
      <c r="CK547" s="31"/>
      <c r="CL547" s="31"/>
      <c r="CM547" s="31"/>
      <c r="CN547" s="31"/>
      <c r="CO547" s="31"/>
      <c r="CP547" s="31"/>
      <c r="CQ547" s="31"/>
      <c r="CR547" s="31"/>
      <c r="CS547" s="31"/>
      <c r="CT547" s="31"/>
      <c r="CU547" s="31"/>
      <c r="CV547" s="31"/>
    </row>
    <row r="548" spans="1:100" x14ac:dyDescent="0.3">
      <c r="A548" s="31"/>
      <c r="B548" s="31"/>
      <c r="C548" s="31"/>
      <c r="D548" s="31"/>
      <c r="E548" s="31"/>
      <c r="F548" s="31"/>
      <c r="AQ548" s="31"/>
      <c r="AR548" s="31"/>
      <c r="AS548" s="31"/>
      <c r="AT548" s="31"/>
      <c r="AU548" s="31"/>
      <c r="AV548" s="31"/>
      <c r="AW548" s="32"/>
      <c r="AX548" s="32"/>
      <c r="AY548" s="32"/>
      <c r="AZ548" s="32"/>
      <c r="BA548" s="32"/>
      <c r="BB548" s="32"/>
      <c r="BC548" s="31"/>
      <c r="BD548" s="31"/>
      <c r="BE548" s="31"/>
      <c r="BF548" s="31"/>
      <c r="BG548" s="31"/>
      <c r="BH548" s="31"/>
      <c r="BI548" s="31"/>
      <c r="BJ548" s="31"/>
      <c r="BK548" s="31"/>
      <c r="BL548" s="31"/>
      <c r="BM548" s="31"/>
      <c r="BN548" s="31"/>
      <c r="BO548" s="31"/>
      <c r="BP548" s="31"/>
      <c r="BQ548" s="31"/>
      <c r="BR548" s="31"/>
      <c r="BS548" s="31"/>
      <c r="BT548" s="31"/>
      <c r="BU548" s="31"/>
      <c r="BV548" s="31"/>
      <c r="BW548" s="31"/>
      <c r="BX548" s="31"/>
      <c r="BY548" s="31"/>
      <c r="BZ548" s="31"/>
      <c r="CA548" s="31"/>
      <c r="CB548" s="31"/>
      <c r="CC548" s="31"/>
      <c r="CD548" s="31"/>
      <c r="CE548" s="31"/>
      <c r="CF548" s="31"/>
      <c r="CG548" s="31"/>
      <c r="CH548" s="31"/>
      <c r="CI548" s="31"/>
      <c r="CJ548" s="31"/>
      <c r="CK548" s="31"/>
      <c r="CL548" s="31"/>
      <c r="CM548" s="31"/>
      <c r="CN548" s="31"/>
      <c r="CO548" s="31"/>
      <c r="CP548" s="31"/>
      <c r="CQ548" s="31"/>
      <c r="CR548" s="31"/>
      <c r="CS548" s="31"/>
      <c r="CT548" s="31"/>
      <c r="CU548" s="31"/>
      <c r="CV548" s="31"/>
    </row>
    <row r="549" spans="1:100" x14ac:dyDescent="0.3">
      <c r="A549" s="31"/>
      <c r="B549" s="31"/>
      <c r="C549" s="31"/>
      <c r="D549" s="31"/>
      <c r="E549" s="31"/>
      <c r="F549" s="31"/>
      <c r="AQ549" s="31"/>
      <c r="AR549" s="31"/>
      <c r="AS549" s="31"/>
      <c r="AT549" s="31"/>
      <c r="AU549" s="31"/>
      <c r="AV549" s="31"/>
      <c r="AW549" s="32"/>
      <c r="AX549" s="32"/>
      <c r="AY549" s="32"/>
      <c r="AZ549" s="32"/>
      <c r="BA549" s="32"/>
      <c r="BB549" s="32"/>
      <c r="BC549" s="31"/>
      <c r="BD549" s="31"/>
      <c r="BE549" s="31"/>
      <c r="BF549" s="31"/>
      <c r="BG549" s="31"/>
      <c r="BH549" s="31"/>
      <c r="BI549" s="31"/>
      <c r="BJ549" s="31"/>
      <c r="BK549" s="31"/>
      <c r="BL549" s="31"/>
      <c r="BM549" s="31"/>
      <c r="BN549" s="31"/>
      <c r="BO549" s="31"/>
      <c r="BP549" s="31"/>
      <c r="BQ549" s="31"/>
      <c r="BR549" s="31"/>
      <c r="BS549" s="31"/>
      <c r="BT549" s="31"/>
      <c r="BU549" s="31"/>
      <c r="BV549" s="31"/>
      <c r="BW549" s="31"/>
      <c r="BX549" s="31"/>
      <c r="BY549" s="31"/>
      <c r="BZ549" s="31"/>
      <c r="CA549" s="31"/>
      <c r="CB549" s="31"/>
      <c r="CC549" s="31"/>
      <c r="CD549" s="31"/>
      <c r="CE549" s="31"/>
      <c r="CF549" s="31"/>
      <c r="CG549" s="31"/>
      <c r="CH549" s="31"/>
      <c r="CI549" s="31"/>
      <c r="CJ549" s="31"/>
      <c r="CK549" s="31"/>
      <c r="CL549" s="31"/>
      <c r="CM549" s="31"/>
      <c r="CN549" s="31"/>
      <c r="CO549" s="31"/>
      <c r="CP549" s="31"/>
      <c r="CQ549" s="31"/>
      <c r="CR549" s="31"/>
      <c r="CS549" s="31"/>
      <c r="CT549" s="31"/>
      <c r="CU549" s="31"/>
      <c r="CV549" s="31"/>
    </row>
    <row r="550" spans="1:100" x14ac:dyDescent="0.3">
      <c r="A550" s="31"/>
      <c r="B550" s="31"/>
      <c r="C550" s="31"/>
      <c r="D550" s="31"/>
      <c r="E550" s="31"/>
      <c r="F550" s="31"/>
      <c r="AQ550" s="31"/>
      <c r="AR550" s="31"/>
      <c r="AS550" s="31"/>
      <c r="AT550" s="31"/>
      <c r="AU550" s="31"/>
      <c r="AV550" s="31"/>
      <c r="AW550" s="32"/>
      <c r="AX550" s="32"/>
      <c r="AY550" s="32"/>
      <c r="AZ550" s="32"/>
      <c r="BA550" s="32"/>
      <c r="BB550" s="32"/>
      <c r="BC550" s="31"/>
      <c r="BD550" s="31"/>
      <c r="BE550" s="31"/>
      <c r="BF550" s="31"/>
      <c r="BG550" s="31"/>
      <c r="BH550" s="31"/>
      <c r="BI550" s="31"/>
      <c r="BJ550" s="31"/>
      <c r="BK550" s="31"/>
      <c r="BL550" s="31"/>
      <c r="BM550" s="31"/>
      <c r="BN550" s="31"/>
      <c r="BO550" s="31"/>
      <c r="BP550" s="31"/>
      <c r="BQ550" s="31"/>
      <c r="BR550" s="31"/>
      <c r="BS550" s="31"/>
      <c r="BT550" s="31"/>
      <c r="BU550" s="31"/>
      <c r="BV550" s="31"/>
      <c r="BW550" s="31"/>
      <c r="BX550" s="31"/>
      <c r="BY550" s="31"/>
      <c r="BZ550" s="31"/>
      <c r="CA550" s="31"/>
      <c r="CB550" s="31"/>
      <c r="CC550" s="31"/>
      <c r="CD550" s="31"/>
      <c r="CE550" s="31"/>
      <c r="CF550" s="31"/>
      <c r="CG550" s="31"/>
      <c r="CH550" s="31"/>
      <c r="CI550" s="31"/>
      <c r="CJ550" s="31"/>
      <c r="CK550" s="31"/>
      <c r="CL550" s="31"/>
      <c r="CM550" s="31"/>
      <c r="CN550" s="31"/>
      <c r="CO550" s="31"/>
      <c r="CP550" s="31"/>
      <c r="CQ550" s="31"/>
      <c r="CR550" s="31"/>
      <c r="CS550" s="31"/>
      <c r="CT550" s="31"/>
      <c r="CU550" s="31"/>
      <c r="CV550" s="31"/>
    </row>
    <row r="551" spans="1:100" x14ac:dyDescent="0.3">
      <c r="A551" s="31"/>
      <c r="B551" s="31"/>
      <c r="C551" s="31"/>
      <c r="D551" s="31"/>
      <c r="E551" s="31"/>
      <c r="F551" s="31"/>
      <c r="AQ551" s="31"/>
      <c r="AR551" s="31"/>
      <c r="AS551" s="31"/>
      <c r="AT551" s="31"/>
      <c r="AU551" s="31"/>
      <c r="AV551" s="31"/>
      <c r="AW551" s="32"/>
      <c r="AX551" s="32"/>
      <c r="AY551" s="32"/>
      <c r="AZ551" s="32"/>
      <c r="BA551" s="32"/>
      <c r="BB551" s="32"/>
      <c r="BC551" s="31"/>
      <c r="BD551" s="31"/>
      <c r="BE551" s="31"/>
      <c r="BF551" s="31"/>
      <c r="BG551" s="31"/>
      <c r="BH551" s="31"/>
      <c r="BI551" s="31"/>
      <c r="BJ551" s="31"/>
      <c r="BK551" s="31"/>
      <c r="BL551" s="31"/>
      <c r="BM551" s="31"/>
      <c r="BN551" s="31"/>
      <c r="BO551" s="31"/>
      <c r="BP551" s="31"/>
      <c r="BQ551" s="31"/>
      <c r="BR551" s="31"/>
      <c r="BS551" s="31"/>
      <c r="BT551" s="31"/>
      <c r="BU551" s="31"/>
      <c r="BV551" s="31"/>
      <c r="BW551" s="31"/>
      <c r="BX551" s="31"/>
      <c r="BY551" s="31"/>
      <c r="BZ551" s="31"/>
      <c r="CA551" s="31"/>
      <c r="CB551" s="31"/>
      <c r="CC551" s="31"/>
      <c r="CD551" s="31"/>
      <c r="CE551" s="31"/>
      <c r="CF551" s="31"/>
      <c r="CG551" s="31"/>
      <c r="CH551" s="31"/>
      <c r="CI551" s="31"/>
      <c r="CJ551" s="31"/>
      <c r="CK551" s="31"/>
      <c r="CL551" s="31"/>
      <c r="CM551" s="31"/>
      <c r="CN551" s="31"/>
      <c r="CO551" s="31"/>
      <c r="CP551" s="31"/>
      <c r="CQ551" s="31"/>
      <c r="CR551" s="31"/>
      <c r="CS551" s="31"/>
      <c r="CT551" s="31"/>
      <c r="CU551" s="31"/>
      <c r="CV551" s="31"/>
    </row>
    <row r="552" spans="1:100" x14ac:dyDescent="0.3">
      <c r="A552" s="31"/>
      <c r="B552" s="31"/>
      <c r="C552" s="31"/>
      <c r="D552" s="31"/>
      <c r="E552" s="31"/>
      <c r="F552" s="31"/>
      <c r="AQ552" s="31"/>
      <c r="AR552" s="31"/>
      <c r="AS552" s="31"/>
      <c r="AT552" s="31"/>
      <c r="AU552" s="31"/>
      <c r="AV552" s="31"/>
      <c r="AW552" s="32"/>
      <c r="AX552" s="32"/>
      <c r="AY552" s="32"/>
      <c r="AZ552" s="32"/>
      <c r="BA552" s="32"/>
      <c r="BB552" s="32"/>
      <c r="BC552" s="31"/>
      <c r="BD552" s="31"/>
      <c r="BE552" s="31"/>
      <c r="BF552" s="31"/>
      <c r="BG552" s="31"/>
      <c r="BH552" s="31"/>
      <c r="BI552" s="31"/>
      <c r="BJ552" s="31"/>
      <c r="BK552" s="31"/>
      <c r="BL552" s="31"/>
      <c r="BM552" s="31"/>
      <c r="BN552" s="31"/>
      <c r="BO552" s="31"/>
      <c r="BP552" s="31"/>
      <c r="BQ552" s="31"/>
      <c r="BR552" s="31"/>
      <c r="BS552" s="31"/>
      <c r="BT552" s="31"/>
      <c r="BU552" s="31"/>
      <c r="BV552" s="31"/>
      <c r="BW552" s="31"/>
      <c r="BX552" s="31"/>
      <c r="BY552" s="31"/>
      <c r="BZ552" s="31"/>
      <c r="CA552" s="31"/>
      <c r="CB552" s="31"/>
      <c r="CC552" s="31"/>
      <c r="CD552" s="31"/>
      <c r="CE552" s="31"/>
      <c r="CF552" s="31"/>
      <c r="CG552" s="31"/>
      <c r="CH552" s="31"/>
      <c r="CI552" s="31"/>
      <c r="CJ552" s="31"/>
      <c r="CK552" s="31"/>
      <c r="CL552" s="31"/>
      <c r="CM552" s="31"/>
      <c r="CN552" s="31"/>
      <c r="CO552" s="31"/>
      <c r="CP552" s="31"/>
      <c r="CQ552" s="31"/>
      <c r="CR552" s="31"/>
      <c r="CS552" s="31"/>
      <c r="CT552" s="31"/>
      <c r="CU552" s="31"/>
      <c r="CV552" s="31"/>
    </row>
    <row r="553" spans="1:100" x14ac:dyDescent="0.3">
      <c r="A553" s="31"/>
      <c r="B553" s="31"/>
      <c r="C553" s="31"/>
      <c r="D553" s="31"/>
      <c r="E553" s="31"/>
      <c r="F553" s="31"/>
      <c r="AQ553" s="31"/>
      <c r="AR553" s="31"/>
      <c r="AS553" s="31"/>
      <c r="AT553" s="31"/>
      <c r="AU553" s="31"/>
      <c r="AV553" s="31"/>
      <c r="AW553" s="32"/>
      <c r="AX553" s="32"/>
      <c r="AY553" s="32"/>
      <c r="AZ553" s="32"/>
      <c r="BA553" s="32"/>
      <c r="BB553" s="32"/>
      <c r="BC553" s="31"/>
      <c r="BD553" s="31"/>
      <c r="BE553" s="31"/>
      <c r="BF553" s="31"/>
      <c r="BG553" s="31"/>
      <c r="BH553" s="31"/>
      <c r="BI553" s="31"/>
      <c r="BJ553" s="31"/>
      <c r="BK553" s="31"/>
      <c r="BL553" s="31"/>
      <c r="BM553" s="31"/>
      <c r="BN553" s="31"/>
      <c r="BO553" s="31"/>
      <c r="BP553" s="31"/>
      <c r="BQ553" s="31"/>
      <c r="BR553" s="31"/>
      <c r="BS553" s="31"/>
      <c r="BT553" s="31"/>
      <c r="BU553" s="31"/>
      <c r="BV553" s="31"/>
      <c r="BW553" s="31"/>
      <c r="BX553" s="31"/>
      <c r="BY553" s="31"/>
      <c r="BZ553" s="31"/>
      <c r="CA553" s="31"/>
      <c r="CB553" s="31"/>
      <c r="CC553" s="31"/>
      <c r="CD553" s="31"/>
      <c r="CE553" s="31"/>
      <c r="CF553" s="31"/>
      <c r="CG553" s="31"/>
      <c r="CH553" s="31"/>
      <c r="CI553" s="31"/>
      <c r="CJ553" s="31"/>
      <c r="CK553" s="31"/>
      <c r="CL553" s="31"/>
      <c r="CM553" s="31"/>
      <c r="CN553" s="31"/>
      <c r="CO553" s="31"/>
      <c r="CP553" s="31"/>
      <c r="CQ553" s="31"/>
      <c r="CR553" s="31"/>
      <c r="CS553" s="31"/>
      <c r="CT553" s="31"/>
      <c r="CU553" s="31"/>
      <c r="CV553" s="31"/>
    </row>
    <row r="554" spans="1:100" x14ac:dyDescent="0.3">
      <c r="A554" s="31"/>
      <c r="B554" s="31"/>
      <c r="C554" s="31"/>
      <c r="D554" s="31"/>
      <c r="E554" s="31"/>
      <c r="F554" s="31"/>
      <c r="AQ554" s="31"/>
      <c r="AR554" s="31"/>
      <c r="AS554" s="31"/>
      <c r="AT554" s="31"/>
      <c r="AU554" s="31"/>
      <c r="AV554" s="31"/>
      <c r="AW554" s="32"/>
      <c r="AX554" s="32"/>
      <c r="AY554" s="32"/>
      <c r="AZ554" s="32"/>
      <c r="BA554" s="32"/>
      <c r="BB554" s="32"/>
      <c r="BC554" s="31"/>
      <c r="BD554" s="31"/>
      <c r="BE554" s="31"/>
      <c r="BF554" s="31"/>
      <c r="BG554" s="31"/>
      <c r="BH554" s="31"/>
      <c r="BI554" s="31"/>
      <c r="BJ554" s="31"/>
      <c r="BK554" s="31"/>
      <c r="BL554" s="31"/>
      <c r="BM554" s="31"/>
      <c r="BN554" s="31"/>
      <c r="BO554" s="31"/>
      <c r="BP554" s="31"/>
      <c r="BQ554" s="31"/>
      <c r="BR554" s="31"/>
      <c r="BS554" s="31"/>
      <c r="BT554" s="31"/>
      <c r="BU554" s="31"/>
      <c r="BV554" s="31"/>
      <c r="BW554" s="31"/>
      <c r="BX554" s="31"/>
      <c r="BY554" s="31"/>
      <c r="BZ554" s="31"/>
      <c r="CA554" s="31"/>
      <c r="CB554" s="31"/>
      <c r="CC554" s="31"/>
      <c r="CD554" s="31"/>
      <c r="CE554" s="31"/>
      <c r="CF554" s="31"/>
      <c r="CG554" s="31"/>
      <c r="CH554" s="31"/>
      <c r="CI554" s="31"/>
      <c r="CJ554" s="31"/>
      <c r="CK554" s="31"/>
      <c r="CL554" s="31"/>
      <c r="CM554" s="31"/>
      <c r="CN554" s="31"/>
      <c r="CO554" s="31"/>
      <c r="CP554" s="31"/>
      <c r="CQ554" s="31"/>
      <c r="CR554" s="31"/>
      <c r="CS554" s="31"/>
      <c r="CT554" s="31"/>
      <c r="CU554" s="31"/>
      <c r="CV554" s="31"/>
    </row>
    <row r="555" spans="1:100" x14ac:dyDescent="0.3">
      <c r="A555" s="31"/>
      <c r="B555" s="31"/>
      <c r="C555" s="31"/>
      <c r="D555" s="31"/>
      <c r="E555" s="31"/>
      <c r="F555" s="31"/>
      <c r="AQ555" s="31"/>
      <c r="AR555" s="31"/>
      <c r="AS555" s="31"/>
      <c r="AT555" s="31"/>
      <c r="AU555" s="31"/>
      <c r="AV555" s="31"/>
      <c r="AW555" s="32"/>
      <c r="AX555" s="32"/>
      <c r="AY555" s="32"/>
      <c r="AZ555" s="32"/>
      <c r="BA555" s="32"/>
      <c r="BB555" s="32"/>
      <c r="BC555" s="31"/>
      <c r="BD555" s="31"/>
      <c r="BE555" s="31"/>
      <c r="BF555" s="31"/>
      <c r="BG555" s="31"/>
      <c r="BH555" s="31"/>
      <c r="BI555" s="31"/>
      <c r="BJ555" s="31"/>
      <c r="BK555" s="31"/>
      <c r="BL555" s="31"/>
      <c r="BM555" s="31"/>
      <c r="BN555" s="31"/>
      <c r="BO555" s="31"/>
      <c r="BP555" s="31"/>
      <c r="BQ555" s="31"/>
      <c r="BR555" s="31"/>
      <c r="BS555" s="31"/>
      <c r="BT555" s="31"/>
      <c r="BU555" s="31"/>
      <c r="BV555" s="31"/>
      <c r="BW555" s="31"/>
      <c r="BX555" s="31"/>
      <c r="BY555" s="31"/>
      <c r="BZ555" s="31"/>
      <c r="CA555" s="31"/>
      <c r="CB555" s="31"/>
      <c r="CC555" s="31"/>
      <c r="CD555" s="31"/>
      <c r="CE555" s="31"/>
      <c r="CF555" s="31"/>
      <c r="CG555" s="31"/>
      <c r="CH555" s="31"/>
      <c r="CI555" s="31"/>
      <c r="CJ555" s="31"/>
      <c r="CK555" s="31"/>
      <c r="CL555" s="31"/>
      <c r="CM555" s="31"/>
      <c r="CN555" s="31"/>
      <c r="CO555" s="31"/>
      <c r="CP555" s="31"/>
      <c r="CQ555" s="31"/>
      <c r="CR555" s="31"/>
      <c r="CS555" s="31"/>
      <c r="CT555" s="31"/>
      <c r="CU555" s="31"/>
      <c r="CV555" s="31"/>
    </row>
    <row r="556" spans="1:100" x14ac:dyDescent="0.3">
      <c r="A556" s="31"/>
      <c r="B556" s="31"/>
      <c r="C556" s="31"/>
      <c r="D556" s="31"/>
      <c r="E556" s="31"/>
      <c r="F556" s="31"/>
      <c r="AQ556" s="31"/>
      <c r="AR556" s="31"/>
      <c r="AS556" s="31"/>
      <c r="AT556" s="31"/>
      <c r="AU556" s="31"/>
      <c r="AV556" s="31"/>
      <c r="AW556" s="32"/>
      <c r="AX556" s="32"/>
      <c r="AY556" s="32"/>
      <c r="AZ556" s="32"/>
      <c r="BA556" s="32"/>
      <c r="BB556" s="32"/>
      <c r="BC556" s="31"/>
      <c r="BD556" s="31"/>
      <c r="BE556" s="31"/>
      <c r="BF556" s="31"/>
      <c r="BG556" s="31"/>
      <c r="BH556" s="31"/>
      <c r="BI556" s="31"/>
      <c r="BJ556" s="31"/>
      <c r="BK556" s="31"/>
      <c r="BL556" s="31"/>
      <c r="BM556" s="31"/>
      <c r="BN556" s="31"/>
      <c r="BO556" s="31"/>
      <c r="BP556" s="31"/>
      <c r="BQ556" s="31"/>
      <c r="BR556" s="31"/>
      <c r="BS556" s="31"/>
      <c r="BT556" s="31"/>
      <c r="BU556" s="31"/>
      <c r="BV556" s="31"/>
      <c r="BW556" s="31"/>
      <c r="BX556" s="31"/>
      <c r="BY556" s="31"/>
      <c r="BZ556" s="31"/>
      <c r="CA556" s="31"/>
      <c r="CB556" s="31"/>
      <c r="CC556" s="31"/>
      <c r="CD556" s="31"/>
      <c r="CE556" s="31"/>
      <c r="CF556" s="31"/>
      <c r="CG556" s="31"/>
      <c r="CH556" s="31"/>
      <c r="CI556" s="31"/>
      <c r="CJ556" s="31"/>
      <c r="CK556" s="31"/>
      <c r="CL556" s="31"/>
      <c r="CM556" s="31"/>
      <c r="CN556" s="31"/>
      <c r="CO556" s="31"/>
      <c r="CP556" s="31"/>
      <c r="CQ556" s="31"/>
      <c r="CR556" s="31"/>
      <c r="CS556" s="31"/>
      <c r="CT556" s="31"/>
      <c r="CU556" s="31"/>
      <c r="CV556" s="31"/>
    </row>
    <row r="557" spans="1:100" x14ac:dyDescent="0.3">
      <c r="A557" s="31"/>
      <c r="B557" s="31"/>
      <c r="C557" s="31"/>
      <c r="D557" s="31"/>
      <c r="E557" s="31"/>
      <c r="F557" s="31"/>
      <c r="AQ557" s="31"/>
      <c r="AR557" s="31"/>
      <c r="AS557" s="31"/>
      <c r="AT557" s="31"/>
      <c r="AU557" s="31"/>
      <c r="AV557" s="31"/>
      <c r="AW557" s="32"/>
      <c r="AX557" s="32"/>
      <c r="AY557" s="32"/>
      <c r="AZ557" s="32"/>
      <c r="BA557" s="32"/>
      <c r="BB557" s="32"/>
      <c r="BC557" s="31"/>
      <c r="BD557" s="31"/>
      <c r="BE557" s="31"/>
      <c r="BF557" s="31"/>
      <c r="BG557" s="31"/>
      <c r="BH557" s="31"/>
      <c r="BI557" s="31"/>
      <c r="BJ557" s="31"/>
      <c r="BK557" s="31"/>
      <c r="BL557" s="31"/>
      <c r="BM557" s="31"/>
      <c r="BN557" s="31"/>
      <c r="BO557" s="31"/>
      <c r="BP557" s="31"/>
      <c r="BQ557" s="31"/>
      <c r="BR557" s="31"/>
      <c r="BS557" s="31"/>
      <c r="BT557" s="31"/>
      <c r="BU557" s="31"/>
      <c r="BV557" s="31"/>
      <c r="BW557" s="31"/>
      <c r="BX557" s="31"/>
      <c r="BY557" s="31"/>
      <c r="BZ557" s="31"/>
      <c r="CA557" s="31"/>
      <c r="CB557" s="31"/>
      <c r="CC557" s="31"/>
      <c r="CD557" s="31"/>
      <c r="CE557" s="31"/>
      <c r="CF557" s="31"/>
      <c r="CG557" s="31"/>
      <c r="CH557" s="31"/>
      <c r="CI557" s="31"/>
      <c r="CJ557" s="31"/>
      <c r="CK557" s="31"/>
      <c r="CL557" s="31"/>
      <c r="CM557" s="31"/>
      <c r="CN557" s="31"/>
      <c r="CO557" s="31"/>
      <c r="CP557" s="31"/>
      <c r="CQ557" s="31"/>
      <c r="CR557" s="31"/>
      <c r="CS557" s="31"/>
      <c r="CT557" s="31"/>
      <c r="CU557" s="31"/>
      <c r="CV557" s="31"/>
    </row>
    <row r="558" spans="1:100" x14ac:dyDescent="0.3">
      <c r="A558" s="31"/>
      <c r="B558" s="31"/>
      <c r="C558" s="31"/>
      <c r="D558" s="31"/>
      <c r="E558" s="31"/>
      <c r="F558" s="31"/>
      <c r="AQ558" s="31"/>
      <c r="AR558" s="31"/>
      <c r="AS558" s="31"/>
      <c r="AT558" s="31"/>
      <c r="AU558" s="31"/>
      <c r="AV558" s="31"/>
      <c r="AW558" s="32"/>
      <c r="AX558" s="32"/>
      <c r="AY558" s="32"/>
      <c r="AZ558" s="32"/>
      <c r="BA558" s="32"/>
      <c r="BB558" s="32"/>
      <c r="BC558" s="31"/>
      <c r="BD558" s="31"/>
      <c r="BE558" s="31"/>
      <c r="BF558" s="31"/>
      <c r="BG558" s="31"/>
      <c r="BH558" s="31"/>
      <c r="BI558" s="31"/>
      <c r="BJ558" s="31"/>
      <c r="BK558" s="31"/>
      <c r="BL558" s="31"/>
      <c r="BM558" s="31"/>
      <c r="BN558" s="31"/>
      <c r="BO558" s="31"/>
      <c r="BP558" s="31"/>
      <c r="BQ558" s="31"/>
      <c r="BR558" s="31"/>
      <c r="BS558" s="31"/>
      <c r="BT558" s="31"/>
      <c r="BU558" s="31"/>
      <c r="BV558" s="31"/>
      <c r="BW558" s="31"/>
      <c r="BX558" s="31"/>
      <c r="BY558" s="31"/>
      <c r="BZ558" s="31"/>
      <c r="CA558" s="31"/>
      <c r="CB558" s="31"/>
      <c r="CC558" s="31"/>
      <c r="CD558" s="31"/>
      <c r="CE558" s="31"/>
      <c r="CF558" s="31"/>
      <c r="CG558" s="31"/>
      <c r="CH558" s="31"/>
      <c r="CI558" s="31"/>
      <c r="CJ558" s="31"/>
      <c r="CK558" s="31"/>
      <c r="CL558" s="31"/>
      <c r="CM558" s="31"/>
      <c r="CN558" s="31"/>
      <c r="CO558" s="31"/>
      <c r="CP558" s="31"/>
      <c r="CQ558" s="31"/>
      <c r="CR558" s="31"/>
      <c r="CS558" s="31"/>
      <c r="CT558" s="31"/>
      <c r="CU558" s="31"/>
      <c r="CV558" s="31"/>
    </row>
    <row r="559" spans="1:100" x14ac:dyDescent="0.3">
      <c r="A559" s="31"/>
      <c r="B559" s="31"/>
      <c r="C559" s="31"/>
      <c r="D559" s="31"/>
      <c r="E559" s="31"/>
      <c r="F559" s="31"/>
      <c r="AQ559" s="31"/>
      <c r="AR559" s="31"/>
      <c r="AS559" s="31"/>
      <c r="AT559" s="31"/>
      <c r="AU559" s="31"/>
      <c r="AV559" s="31"/>
      <c r="AW559" s="32"/>
      <c r="AX559" s="32"/>
      <c r="AY559" s="32"/>
      <c r="AZ559" s="32"/>
      <c r="BA559" s="32"/>
      <c r="BB559" s="32"/>
      <c r="BC559" s="31"/>
      <c r="BD559" s="31"/>
      <c r="BE559" s="31"/>
      <c r="BF559" s="31"/>
      <c r="BG559" s="31"/>
      <c r="BH559" s="31"/>
      <c r="BI559" s="31"/>
      <c r="BJ559" s="31"/>
      <c r="BK559" s="31"/>
      <c r="BL559" s="31"/>
      <c r="BM559" s="31"/>
      <c r="BN559" s="31"/>
      <c r="BO559" s="31"/>
      <c r="BP559" s="31"/>
      <c r="BQ559" s="31"/>
      <c r="BR559" s="31"/>
      <c r="BS559" s="31"/>
      <c r="BT559" s="31"/>
      <c r="BU559" s="31"/>
      <c r="BV559" s="31"/>
      <c r="BW559" s="31"/>
      <c r="BX559" s="31"/>
      <c r="BY559" s="31"/>
      <c r="BZ559" s="31"/>
      <c r="CA559" s="31"/>
      <c r="CB559" s="31"/>
      <c r="CC559" s="31"/>
      <c r="CD559" s="31"/>
      <c r="CE559" s="31"/>
      <c r="CF559" s="31"/>
      <c r="CG559" s="31"/>
      <c r="CH559" s="31"/>
      <c r="CI559" s="31"/>
      <c r="CJ559" s="31"/>
      <c r="CK559" s="31"/>
      <c r="CL559" s="31"/>
      <c r="CM559" s="31"/>
      <c r="CN559" s="31"/>
      <c r="CO559" s="31"/>
      <c r="CP559" s="31"/>
      <c r="CQ559" s="31"/>
      <c r="CR559" s="31"/>
      <c r="CS559" s="31"/>
      <c r="CT559" s="31"/>
      <c r="CU559" s="31"/>
      <c r="CV559" s="31"/>
    </row>
    <row r="560" spans="1:100" x14ac:dyDescent="0.3">
      <c r="A560" s="31"/>
      <c r="B560" s="31"/>
      <c r="C560" s="31"/>
      <c r="D560" s="31"/>
      <c r="E560" s="31"/>
      <c r="F560" s="31"/>
      <c r="AQ560" s="31"/>
      <c r="AR560" s="31"/>
      <c r="AS560" s="31"/>
      <c r="AT560" s="31"/>
      <c r="AU560" s="31"/>
      <c r="AV560" s="31"/>
      <c r="AW560" s="32"/>
      <c r="AX560" s="32"/>
      <c r="AY560" s="32"/>
      <c r="AZ560" s="32"/>
      <c r="BA560" s="32"/>
      <c r="BB560" s="32"/>
      <c r="BC560" s="31"/>
      <c r="BD560" s="31"/>
      <c r="BE560" s="31"/>
      <c r="BF560" s="31"/>
      <c r="BG560" s="31"/>
      <c r="BH560" s="31"/>
      <c r="BI560" s="31"/>
      <c r="BJ560" s="31"/>
      <c r="BK560" s="31"/>
      <c r="BL560" s="31"/>
      <c r="BM560" s="31"/>
      <c r="BN560" s="31"/>
      <c r="BO560" s="31"/>
      <c r="BP560" s="31"/>
      <c r="BQ560" s="31"/>
      <c r="BR560" s="31"/>
      <c r="BS560" s="31"/>
      <c r="BT560" s="31"/>
      <c r="BU560" s="31"/>
      <c r="BV560" s="31"/>
      <c r="BW560" s="31"/>
      <c r="BX560" s="31"/>
      <c r="BY560" s="31"/>
      <c r="BZ560" s="31"/>
      <c r="CA560" s="31"/>
      <c r="CB560" s="31"/>
      <c r="CC560" s="31"/>
      <c r="CD560" s="31"/>
      <c r="CE560" s="31"/>
      <c r="CF560" s="31"/>
      <c r="CG560" s="31"/>
      <c r="CH560" s="31"/>
      <c r="CI560" s="31"/>
      <c r="CJ560" s="31"/>
      <c r="CK560" s="31"/>
      <c r="CL560" s="31"/>
      <c r="CM560" s="31"/>
      <c r="CN560" s="31"/>
      <c r="CO560" s="31"/>
      <c r="CP560" s="31"/>
      <c r="CQ560" s="31"/>
      <c r="CR560" s="31"/>
      <c r="CS560" s="31"/>
      <c r="CT560" s="31"/>
      <c r="CU560" s="31"/>
      <c r="CV560" s="31"/>
    </row>
    <row r="561" spans="1:100" x14ac:dyDescent="0.3">
      <c r="A561" s="31"/>
      <c r="B561" s="31"/>
      <c r="C561" s="31"/>
      <c r="D561" s="31"/>
      <c r="E561" s="31"/>
      <c r="F561" s="31"/>
      <c r="AQ561" s="31"/>
      <c r="AR561" s="31"/>
      <c r="AS561" s="31"/>
      <c r="AT561" s="31"/>
      <c r="AU561" s="31"/>
      <c r="AV561" s="31"/>
      <c r="AW561" s="32"/>
      <c r="AX561" s="32"/>
      <c r="AY561" s="32"/>
      <c r="AZ561" s="32"/>
      <c r="BA561" s="32"/>
      <c r="BB561" s="32"/>
      <c r="BC561" s="31"/>
      <c r="BD561" s="31"/>
      <c r="BE561" s="31"/>
      <c r="BF561" s="31"/>
      <c r="BG561" s="31"/>
      <c r="BH561" s="31"/>
      <c r="BI561" s="31"/>
      <c r="BJ561" s="31"/>
      <c r="BK561" s="31"/>
      <c r="BL561" s="31"/>
      <c r="BM561" s="31"/>
      <c r="BN561" s="31"/>
      <c r="BO561" s="31"/>
      <c r="BP561" s="31"/>
      <c r="BQ561" s="31"/>
      <c r="BR561" s="31"/>
      <c r="BS561" s="31"/>
      <c r="BT561" s="31"/>
      <c r="BU561" s="31"/>
      <c r="BV561" s="31"/>
      <c r="BW561" s="31"/>
      <c r="BX561" s="31"/>
      <c r="BY561" s="31"/>
      <c r="BZ561" s="31"/>
      <c r="CA561" s="31"/>
      <c r="CB561" s="31"/>
      <c r="CC561" s="31"/>
      <c r="CD561" s="31"/>
      <c r="CE561" s="31"/>
      <c r="CF561" s="31"/>
      <c r="CG561" s="31"/>
      <c r="CH561" s="31"/>
      <c r="CI561" s="31"/>
      <c r="CJ561" s="31"/>
      <c r="CK561" s="31"/>
      <c r="CL561" s="31"/>
      <c r="CM561" s="31"/>
      <c r="CN561" s="31"/>
      <c r="CO561" s="31"/>
      <c r="CP561" s="31"/>
      <c r="CQ561" s="31"/>
      <c r="CR561" s="31"/>
      <c r="CS561" s="31"/>
      <c r="CT561" s="31"/>
      <c r="CU561" s="31"/>
      <c r="CV561" s="31"/>
    </row>
    <row r="562" spans="1:100" x14ac:dyDescent="0.3">
      <c r="A562" s="31"/>
      <c r="B562" s="31"/>
      <c r="C562" s="31"/>
      <c r="D562" s="31"/>
      <c r="E562" s="31"/>
      <c r="F562" s="31"/>
      <c r="AQ562" s="31"/>
      <c r="AR562" s="31"/>
      <c r="AS562" s="31"/>
      <c r="AT562" s="31"/>
      <c r="AU562" s="31"/>
      <c r="AV562" s="31"/>
      <c r="AW562" s="32"/>
      <c r="AX562" s="32"/>
      <c r="AY562" s="32"/>
      <c r="AZ562" s="32"/>
      <c r="BA562" s="32"/>
      <c r="BB562" s="32"/>
      <c r="BC562" s="31"/>
      <c r="BD562" s="31"/>
      <c r="BE562" s="31"/>
      <c r="BF562" s="31"/>
      <c r="BG562" s="31"/>
      <c r="BH562" s="31"/>
      <c r="BI562" s="31"/>
      <c r="BJ562" s="31"/>
      <c r="BK562" s="31"/>
      <c r="BL562" s="31"/>
      <c r="BM562" s="31"/>
      <c r="BN562" s="31"/>
      <c r="BO562" s="31"/>
      <c r="BP562" s="31"/>
      <c r="BQ562" s="31"/>
      <c r="BR562" s="31"/>
      <c r="BS562" s="31"/>
      <c r="BT562" s="31"/>
      <c r="BU562" s="31"/>
      <c r="BV562" s="31"/>
      <c r="BW562" s="31"/>
      <c r="BX562" s="31"/>
      <c r="BY562" s="31"/>
      <c r="BZ562" s="31"/>
      <c r="CA562" s="31"/>
      <c r="CB562" s="31"/>
      <c r="CC562" s="31"/>
      <c r="CD562" s="31"/>
      <c r="CE562" s="31"/>
      <c r="CF562" s="31"/>
      <c r="CG562" s="31"/>
      <c r="CH562" s="31"/>
      <c r="CI562" s="31"/>
      <c r="CJ562" s="31"/>
      <c r="CK562" s="31"/>
      <c r="CL562" s="31"/>
      <c r="CM562" s="31"/>
      <c r="CN562" s="31"/>
      <c r="CO562" s="31"/>
      <c r="CP562" s="31"/>
      <c r="CQ562" s="31"/>
      <c r="CR562" s="31"/>
      <c r="CS562" s="31"/>
      <c r="CT562" s="31"/>
      <c r="CU562" s="31"/>
      <c r="CV562" s="31"/>
    </row>
    <row r="563" spans="1:100" x14ac:dyDescent="0.3">
      <c r="A563" s="31"/>
      <c r="B563" s="31"/>
      <c r="C563" s="31"/>
      <c r="D563" s="31"/>
      <c r="E563" s="31"/>
      <c r="F563" s="31"/>
      <c r="AQ563" s="31"/>
      <c r="AR563" s="31"/>
      <c r="AS563" s="31"/>
      <c r="AT563" s="31"/>
      <c r="AU563" s="31"/>
      <c r="AV563" s="31"/>
      <c r="AW563" s="32"/>
      <c r="AX563" s="32"/>
      <c r="AY563" s="32"/>
      <c r="AZ563" s="32"/>
      <c r="BA563" s="32"/>
      <c r="BB563" s="32"/>
      <c r="BC563" s="31"/>
      <c r="BD563" s="31"/>
      <c r="BE563" s="31"/>
      <c r="BF563" s="31"/>
      <c r="BG563" s="31"/>
      <c r="BH563" s="31"/>
      <c r="BI563" s="31"/>
      <c r="BJ563" s="31"/>
      <c r="BK563" s="31"/>
      <c r="BL563" s="31"/>
      <c r="BM563" s="31"/>
      <c r="BN563" s="31"/>
      <c r="BO563" s="31"/>
      <c r="BP563" s="31"/>
      <c r="BQ563" s="31"/>
      <c r="BR563" s="31"/>
      <c r="BS563" s="31"/>
      <c r="BT563" s="31"/>
      <c r="BU563" s="31"/>
      <c r="BV563" s="31"/>
      <c r="BW563" s="31"/>
      <c r="BX563" s="31"/>
      <c r="BY563" s="31"/>
      <c r="BZ563" s="31"/>
      <c r="CA563" s="31"/>
      <c r="CB563" s="31"/>
      <c r="CC563" s="31"/>
      <c r="CD563" s="31"/>
      <c r="CE563" s="31"/>
      <c r="CF563" s="31"/>
      <c r="CG563" s="31"/>
      <c r="CH563" s="31"/>
      <c r="CI563" s="31"/>
      <c r="CJ563" s="31"/>
      <c r="CK563" s="31"/>
      <c r="CL563" s="31"/>
      <c r="CM563" s="31"/>
      <c r="CN563" s="31"/>
      <c r="CO563" s="31"/>
      <c r="CP563" s="31"/>
      <c r="CQ563" s="31"/>
      <c r="CR563" s="31"/>
      <c r="CS563" s="31"/>
      <c r="CT563" s="31"/>
      <c r="CU563" s="31"/>
      <c r="CV563" s="31"/>
    </row>
    <row r="564" spans="1:100" x14ac:dyDescent="0.3">
      <c r="A564" s="31"/>
      <c r="B564" s="31"/>
      <c r="C564" s="31"/>
      <c r="D564" s="31"/>
      <c r="E564" s="31"/>
      <c r="F564" s="31"/>
      <c r="AQ564" s="31"/>
      <c r="AR564" s="31"/>
      <c r="AS564" s="31"/>
      <c r="AT564" s="31"/>
      <c r="AU564" s="31"/>
      <c r="AV564" s="31"/>
      <c r="AW564" s="32"/>
      <c r="AX564" s="32"/>
      <c r="AY564" s="32"/>
      <c r="AZ564" s="32"/>
      <c r="BA564" s="32"/>
      <c r="BB564" s="32"/>
      <c r="BC564" s="31"/>
      <c r="BD564" s="31"/>
      <c r="BE564" s="31"/>
      <c r="BF564" s="31"/>
      <c r="BG564" s="31"/>
      <c r="BH564" s="31"/>
      <c r="BI564" s="31"/>
      <c r="BJ564" s="31"/>
      <c r="BK564" s="31"/>
      <c r="BL564" s="31"/>
      <c r="BM564" s="31"/>
      <c r="BN564" s="31"/>
      <c r="BO564" s="31"/>
      <c r="BP564" s="31"/>
      <c r="BQ564" s="31"/>
      <c r="BR564" s="31"/>
      <c r="BS564" s="31"/>
      <c r="BT564" s="31"/>
      <c r="BU564" s="31"/>
      <c r="BV564" s="31"/>
      <c r="BW564" s="31"/>
      <c r="BX564" s="31"/>
      <c r="BY564" s="31"/>
      <c r="BZ564" s="31"/>
      <c r="CA564" s="31"/>
      <c r="CB564" s="31"/>
      <c r="CC564" s="31"/>
      <c r="CD564" s="31"/>
      <c r="CE564" s="31"/>
      <c r="CF564" s="31"/>
      <c r="CG564" s="31"/>
      <c r="CH564" s="31"/>
      <c r="CI564" s="31"/>
      <c r="CJ564" s="31"/>
      <c r="CK564" s="31"/>
      <c r="CL564" s="31"/>
      <c r="CM564" s="31"/>
      <c r="CN564" s="31"/>
      <c r="CO564" s="31"/>
      <c r="CP564" s="31"/>
      <c r="CQ564" s="31"/>
      <c r="CR564" s="31"/>
      <c r="CS564" s="31"/>
      <c r="CT564" s="31"/>
      <c r="CU564" s="31"/>
      <c r="CV564" s="31"/>
    </row>
    <row r="565" spans="1:100" x14ac:dyDescent="0.3">
      <c r="A565" s="31"/>
      <c r="B565" s="31"/>
      <c r="C565" s="31"/>
      <c r="D565" s="31"/>
      <c r="E565" s="31"/>
      <c r="F565" s="31"/>
      <c r="AQ565" s="31"/>
      <c r="AR565" s="31"/>
      <c r="AS565" s="31"/>
      <c r="AT565" s="31"/>
      <c r="AU565" s="31"/>
      <c r="AV565" s="31"/>
      <c r="AW565" s="32"/>
      <c r="AX565" s="32"/>
      <c r="AY565" s="32"/>
      <c r="AZ565" s="32"/>
      <c r="BA565" s="32"/>
      <c r="BB565" s="32"/>
      <c r="BC565" s="31"/>
      <c r="BD565" s="31"/>
      <c r="BE565" s="31"/>
      <c r="BF565" s="31"/>
      <c r="BG565" s="31"/>
      <c r="BH565" s="31"/>
      <c r="BI565" s="31"/>
      <c r="BJ565" s="31"/>
      <c r="BK565" s="31"/>
      <c r="BL565" s="31"/>
      <c r="BM565" s="31"/>
      <c r="BN565" s="31"/>
      <c r="BO565" s="31"/>
      <c r="BP565" s="31"/>
      <c r="BQ565" s="31"/>
      <c r="BR565" s="31"/>
      <c r="BS565" s="31"/>
      <c r="BT565" s="31"/>
      <c r="BU565" s="31"/>
      <c r="BV565" s="31"/>
      <c r="BW565" s="31"/>
      <c r="BX565" s="31"/>
      <c r="BY565" s="31"/>
      <c r="BZ565" s="31"/>
      <c r="CA565" s="31"/>
      <c r="CB565" s="31"/>
      <c r="CC565" s="31"/>
      <c r="CD565" s="31"/>
      <c r="CE565" s="31"/>
      <c r="CF565" s="31"/>
      <c r="CG565" s="31"/>
      <c r="CH565" s="31"/>
      <c r="CI565" s="31"/>
      <c r="CJ565" s="31"/>
      <c r="CK565" s="31"/>
      <c r="CL565" s="31"/>
      <c r="CM565" s="31"/>
      <c r="CN565" s="31"/>
      <c r="CO565" s="31"/>
      <c r="CP565" s="31"/>
      <c r="CQ565" s="31"/>
      <c r="CR565" s="31"/>
      <c r="CS565" s="31"/>
      <c r="CT565" s="31"/>
      <c r="CU565" s="31"/>
      <c r="CV565" s="31"/>
    </row>
    <row r="566" spans="1:100" x14ac:dyDescent="0.3">
      <c r="A566" s="31"/>
      <c r="B566" s="31"/>
      <c r="C566" s="31"/>
      <c r="D566" s="31"/>
      <c r="E566" s="31"/>
      <c r="F566" s="31"/>
      <c r="AQ566" s="31"/>
      <c r="AR566" s="31"/>
      <c r="AS566" s="31"/>
      <c r="AT566" s="31"/>
      <c r="AU566" s="31"/>
      <c r="AV566" s="31"/>
      <c r="AW566" s="32"/>
      <c r="AX566" s="32"/>
      <c r="AY566" s="32"/>
      <c r="AZ566" s="32"/>
      <c r="BA566" s="32"/>
      <c r="BB566" s="32"/>
      <c r="BC566" s="31"/>
      <c r="BD566" s="31"/>
      <c r="BE566" s="31"/>
      <c r="BF566" s="31"/>
      <c r="BG566" s="31"/>
      <c r="BH566" s="31"/>
      <c r="BI566" s="31"/>
      <c r="BJ566" s="31"/>
      <c r="BK566" s="31"/>
      <c r="BL566" s="31"/>
      <c r="BM566" s="31"/>
      <c r="BN566" s="31"/>
      <c r="BO566" s="31"/>
      <c r="BP566" s="31"/>
      <c r="BQ566" s="31"/>
      <c r="BR566" s="31"/>
      <c r="BS566" s="31"/>
      <c r="BT566" s="31"/>
      <c r="BU566" s="31"/>
      <c r="BV566" s="31"/>
      <c r="BW566" s="31"/>
      <c r="BX566" s="31"/>
      <c r="BY566" s="31"/>
      <c r="BZ566" s="31"/>
      <c r="CA566" s="31"/>
      <c r="CB566" s="31"/>
      <c r="CC566" s="31"/>
      <c r="CD566" s="31"/>
      <c r="CE566" s="31"/>
      <c r="CF566" s="31"/>
      <c r="CG566" s="31"/>
      <c r="CH566" s="31"/>
      <c r="CI566" s="31"/>
      <c r="CJ566" s="31"/>
      <c r="CK566" s="31"/>
      <c r="CL566" s="31"/>
      <c r="CM566" s="31"/>
      <c r="CN566" s="31"/>
      <c r="CO566" s="31"/>
      <c r="CP566" s="31"/>
      <c r="CQ566" s="31"/>
      <c r="CR566" s="31"/>
      <c r="CS566" s="31"/>
      <c r="CT566" s="31"/>
      <c r="CU566" s="31"/>
      <c r="CV566" s="31"/>
    </row>
    <row r="567" spans="1:100" x14ac:dyDescent="0.3">
      <c r="A567" s="31"/>
      <c r="B567" s="31"/>
      <c r="C567" s="31"/>
      <c r="D567" s="31"/>
      <c r="E567" s="31"/>
      <c r="F567" s="31"/>
      <c r="AQ567" s="31"/>
      <c r="AR567" s="31"/>
      <c r="AS567" s="31"/>
      <c r="AT567" s="31"/>
      <c r="AU567" s="31"/>
      <c r="AV567" s="31"/>
      <c r="AW567" s="32"/>
      <c r="AX567" s="32"/>
      <c r="AY567" s="32"/>
      <c r="AZ567" s="32"/>
      <c r="BA567" s="32"/>
      <c r="BB567" s="32"/>
      <c r="BC567" s="31"/>
      <c r="BD567" s="31"/>
      <c r="BE567" s="31"/>
      <c r="BF567" s="31"/>
      <c r="BG567" s="31"/>
      <c r="BH567" s="31"/>
      <c r="BI567" s="31"/>
      <c r="BJ567" s="31"/>
      <c r="BK567" s="31"/>
      <c r="BL567" s="31"/>
      <c r="BM567" s="31"/>
      <c r="BN567" s="31"/>
      <c r="BO567" s="31"/>
      <c r="BP567" s="31"/>
      <c r="BQ567" s="31"/>
      <c r="BR567" s="31"/>
      <c r="BS567" s="31"/>
      <c r="BT567" s="31"/>
      <c r="BU567" s="31"/>
      <c r="BV567" s="31"/>
      <c r="BW567" s="31"/>
      <c r="BX567" s="31"/>
      <c r="BY567" s="31"/>
      <c r="BZ567" s="31"/>
      <c r="CA567" s="31"/>
      <c r="CB567" s="31"/>
      <c r="CC567" s="31"/>
      <c r="CD567" s="31"/>
      <c r="CE567" s="31"/>
      <c r="CF567" s="31"/>
      <c r="CG567" s="31"/>
      <c r="CH567" s="31"/>
      <c r="CI567" s="31"/>
      <c r="CJ567" s="31"/>
      <c r="CK567" s="31"/>
      <c r="CL567" s="31"/>
      <c r="CM567" s="31"/>
      <c r="CN567" s="31"/>
      <c r="CO567" s="31"/>
      <c r="CP567" s="31"/>
      <c r="CQ567" s="31"/>
      <c r="CR567" s="31"/>
      <c r="CS567" s="31"/>
      <c r="CT567" s="31"/>
      <c r="CU567" s="31"/>
      <c r="CV567" s="31"/>
    </row>
    <row r="568" spans="1:100" x14ac:dyDescent="0.3">
      <c r="A568" s="31"/>
      <c r="B568" s="31"/>
      <c r="C568" s="31"/>
      <c r="D568" s="31"/>
      <c r="E568" s="31"/>
      <c r="F568" s="31"/>
      <c r="AQ568" s="31"/>
      <c r="AR568" s="31"/>
      <c r="AS568" s="31"/>
      <c r="AT568" s="31"/>
      <c r="AU568" s="31"/>
      <c r="AV568" s="31"/>
      <c r="AW568" s="32"/>
      <c r="AX568" s="32"/>
      <c r="AY568" s="32"/>
      <c r="AZ568" s="32"/>
      <c r="BA568" s="32"/>
      <c r="BB568" s="32"/>
      <c r="BC568" s="31"/>
      <c r="BD568" s="31"/>
      <c r="BE568" s="31"/>
      <c r="BF568" s="31"/>
      <c r="BG568" s="31"/>
      <c r="BH568" s="31"/>
      <c r="BI568" s="31"/>
      <c r="BJ568" s="31"/>
      <c r="BK568" s="31"/>
      <c r="BL568" s="31"/>
      <c r="BM568" s="31"/>
      <c r="BN568" s="31"/>
      <c r="BO568" s="31"/>
      <c r="BP568" s="31"/>
      <c r="BQ568" s="31"/>
      <c r="BR568" s="31"/>
      <c r="BS568" s="31"/>
      <c r="BT568" s="31"/>
      <c r="BU568" s="31"/>
      <c r="BV568" s="31"/>
      <c r="BW568" s="31"/>
      <c r="BX568" s="31"/>
      <c r="BY568" s="31"/>
      <c r="BZ568" s="31"/>
      <c r="CA568" s="31"/>
      <c r="CB568" s="31"/>
      <c r="CC568" s="31"/>
      <c r="CD568" s="31"/>
      <c r="CE568" s="31"/>
      <c r="CF568" s="31"/>
      <c r="CG568" s="31"/>
      <c r="CH568" s="31"/>
      <c r="CI568" s="31"/>
      <c r="CJ568" s="31"/>
      <c r="CK568" s="31"/>
      <c r="CL568" s="31"/>
      <c r="CM568" s="31"/>
      <c r="CN568" s="31"/>
      <c r="CO568" s="31"/>
      <c r="CP568" s="31"/>
      <c r="CQ568" s="31"/>
      <c r="CR568" s="31"/>
      <c r="CS568" s="31"/>
      <c r="CT568" s="31"/>
      <c r="CU568" s="31"/>
      <c r="CV568" s="31"/>
    </row>
    <row r="569" spans="1:100" x14ac:dyDescent="0.3">
      <c r="A569" s="31"/>
      <c r="B569" s="31"/>
      <c r="C569" s="31"/>
      <c r="D569" s="31"/>
      <c r="E569" s="31"/>
      <c r="F569" s="31"/>
      <c r="AQ569" s="31"/>
      <c r="AR569" s="31"/>
      <c r="AS569" s="31"/>
      <c r="AT569" s="31"/>
      <c r="AU569" s="31"/>
      <c r="AV569" s="31"/>
      <c r="AW569" s="32"/>
      <c r="AX569" s="32"/>
      <c r="AY569" s="32"/>
      <c r="AZ569" s="32"/>
      <c r="BA569" s="32"/>
      <c r="BB569" s="32"/>
      <c r="BC569" s="31"/>
      <c r="BD569" s="31"/>
      <c r="BE569" s="31"/>
      <c r="BF569" s="31"/>
      <c r="BG569" s="31"/>
      <c r="BH569" s="31"/>
      <c r="BI569" s="31"/>
      <c r="BJ569" s="31"/>
      <c r="BK569" s="31"/>
      <c r="BL569" s="31"/>
      <c r="BM569" s="31"/>
      <c r="BN569" s="31"/>
      <c r="BO569" s="31"/>
      <c r="BP569" s="31"/>
      <c r="BQ569" s="31"/>
      <c r="BR569" s="31"/>
      <c r="BS569" s="31"/>
      <c r="BT569" s="31"/>
      <c r="BU569" s="31"/>
      <c r="BV569" s="31"/>
      <c r="BW569" s="31"/>
      <c r="BX569" s="31"/>
      <c r="BY569" s="31"/>
      <c r="BZ569" s="31"/>
      <c r="CA569" s="31"/>
      <c r="CB569" s="31"/>
      <c r="CC569" s="31"/>
      <c r="CD569" s="31"/>
      <c r="CE569" s="31"/>
      <c r="CF569" s="31"/>
      <c r="CG569" s="31"/>
      <c r="CH569" s="31"/>
      <c r="CI569" s="31"/>
      <c r="CJ569" s="31"/>
      <c r="CK569" s="31"/>
      <c r="CL569" s="31"/>
      <c r="CM569" s="31"/>
      <c r="CN569" s="31"/>
      <c r="CO569" s="31"/>
      <c r="CP569" s="31"/>
      <c r="CQ569" s="31"/>
      <c r="CR569" s="31"/>
      <c r="CS569" s="31"/>
      <c r="CT569" s="31"/>
      <c r="CU569" s="31"/>
      <c r="CV569" s="31"/>
    </row>
    <row r="570" spans="1:100" x14ac:dyDescent="0.3">
      <c r="A570" s="31"/>
      <c r="B570" s="31"/>
      <c r="C570" s="31"/>
      <c r="D570" s="31"/>
      <c r="E570" s="31"/>
      <c r="F570" s="31"/>
      <c r="AQ570" s="31"/>
      <c r="AR570" s="31"/>
      <c r="AS570" s="31"/>
      <c r="AT570" s="31"/>
      <c r="AU570" s="31"/>
      <c r="AV570" s="31"/>
      <c r="AW570" s="32"/>
      <c r="AX570" s="32"/>
      <c r="AY570" s="32"/>
      <c r="AZ570" s="32"/>
      <c r="BA570" s="32"/>
      <c r="BB570" s="32"/>
      <c r="BC570" s="31"/>
      <c r="BD570" s="31"/>
      <c r="BE570" s="31"/>
      <c r="BF570" s="31"/>
      <c r="BG570" s="31"/>
      <c r="BH570" s="31"/>
      <c r="BI570" s="31"/>
      <c r="BJ570" s="31"/>
      <c r="BK570" s="31"/>
      <c r="BL570" s="31"/>
      <c r="BM570" s="31"/>
      <c r="BN570" s="31"/>
      <c r="BO570" s="31"/>
      <c r="BP570" s="31"/>
      <c r="BQ570" s="31"/>
      <c r="BR570" s="31"/>
      <c r="BS570" s="31"/>
      <c r="BT570" s="31"/>
      <c r="BU570" s="31"/>
      <c r="BV570" s="31"/>
      <c r="BW570" s="31"/>
      <c r="BX570" s="31"/>
      <c r="BY570" s="31"/>
      <c r="BZ570" s="31"/>
      <c r="CA570" s="31"/>
      <c r="CB570" s="31"/>
      <c r="CC570" s="31"/>
      <c r="CD570" s="31"/>
      <c r="CE570" s="31"/>
      <c r="CF570" s="31"/>
      <c r="CG570" s="31"/>
      <c r="CH570" s="31"/>
      <c r="CI570" s="31"/>
      <c r="CJ570" s="31"/>
      <c r="CK570" s="31"/>
      <c r="CL570" s="31"/>
      <c r="CM570" s="31"/>
      <c r="CN570" s="31"/>
      <c r="CO570" s="31"/>
      <c r="CP570" s="31"/>
      <c r="CQ570" s="31"/>
      <c r="CR570" s="31"/>
      <c r="CS570" s="31"/>
      <c r="CT570" s="31"/>
      <c r="CU570" s="31"/>
      <c r="CV570" s="31"/>
    </row>
    <row r="571" spans="1:100" x14ac:dyDescent="0.3">
      <c r="A571" s="31"/>
      <c r="B571" s="31"/>
      <c r="C571" s="31"/>
      <c r="D571" s="31"/>
      <c r="E571" s="31"/>
      <c r="F571" s="31"/>
      <c r="AQ571" s="31"/>
      <c r="AR571" s="31"/>
      <c r="AS571" s="31"/>
      <c r="AT571" s="31"/>
      <c r="AU571" s="31"/>
      <c r="AV571" s="31"/>
      <c r="AW571" s="32"/>
      <c r="AX571" s="32"/>
      <c r="AY571" s="32"/>
      <c r="AZ571" s="32"/>
      <c r="BA571" s="32"/>
      <c r="BB571" s="32"/>
      <c r="BC571" s="31"/>
      <c r="BD571" s="31"/>
      <c r="BE571" s="31"/>
      <c r="BF571" s="31"/>
      <c r="BG571" s="31"/>
      <c r="BH571" s="31"/>
      <c r="BI571" s="31"/>
      <c r="BJ571" s="31"/>
      <c r="BK571" s="31"/>
      <c r="BL571" s="31"/>
      <c r="BM571" s="31"/>
      <c r="BN571" s="31"/>
      <c r="BO571" s="31"/>
      <c r="BP571" s="31"/>
      <c r="BQ571" s="31"/>
      <c r="BR571" s="31"/>
      <c r="BS571" s="31"/>
      <c r="BT571" s="31"/>
      <c r="BU571" s="31"/>
      <c r="BV571" s="31"/>
      <c r="BW571" s="31"/>
      <c r="BX571" s="31"/>
      <c r="BY571" s="31"/>
      <c r="BZ571" s="31"/>
      <c r="CA571" s="31"/>
      <c r="CB571" s="31"/>
      <c r="CC571" s="31"/>
      <c r="CD571" s="31"/>
      <c r="CE571" s="31"/>
      <c r="CF571" s="31"/>
      <c r="CG571" s="31"/>
      <c r="CH571" s="31"/>
      <c r="CI571" s="31"/>
      <c r="CJ571" s="31"/>
      <c r="CK571" s="31"/>
      <c r="CL571" s="31"/>
      <c r="CM571" s="31"/>
      <c r="CN571" s="31"/>
      <c r="CO571" s="31"/>
      <c r="CP571" s="31"/>
      <c r="CQ571" s="31"/>
      <c r="CR571" s="31"/>
      <c r="CS571" s="31"/>
      <c r="CT571" s="31"/>
      <c r="CU571" s="31"/>
      <c r="CV571" s="31"/>
    </row>
    <row r="572" spans="1:100" x14ac:dyDescent="0.3">
      <c r="A572" s="31"/>
      <c r="B572" s="31"/>
      <c r="C572" s="31"/>
      <c r="D572" s="31"/>
      <c r="E572" s="31"/>
      <c r="F572" s="31"/>
      <c r="AQ572" s="31"/>
      <c r="AR572" s="31"/>
      <c r="AS572" s="31"/>
      <c r="AT572" s="31"/>
      <c r="AU572" s="31"/>
      <c r="AV572" s="31"/>
      <c r="AW572" s="32"/>
      <c r="AX572" s="32"/>
      <c r="AY572" s="32"/>
      <c r="AZ572" s="32"/>
      <c r="BA572" s="32"/>
      <c r="BB572" s="32"/>
      <c r="BC572" s="31"/>
      <c r="BD572" s="31"/>
      <c r="BE572" s="31"/>
      <c r="BF572" s="31"/>
      <c r="BG572" s="31"/>
      <c r="BH572" s="31"/>
      <c r="BI572" s="31"/>
      <c r="BJ572" s="31"/>
      <c r="BK572" s="31"/>
      <c r="BL572" s="31"/>
      <c r="BM572" s="31"/>
      <c r="BN572" s="31"/>
      <c r="BO572" s="31"/>
      <c r="BP572" s="31"/>
      <c r="BQ572" s="31"/>
      <c r="BR572" s="31"/>
      <c r="BS572" s="31"/>
      <c r="BT572" s="31"/>
      <c r="BU572" s="31"/>
      <c r="BV572" s="31"/>
      <c r="BW572" s="31"/>
      <c r="BX572" s="31"/>
      <c r="BY572" s="31"/>
      <c r="BZ572" s="31"/>
      <c r="CA572" s="31"/>
      <c r="CB572" s="31"/>
      <c r="CC572" s="31"/>
      <c r="CD572" s="31"/>
      <c r="CE572" s="31"/>
      <c r="CF572" s="31"/>
      <c r="CG572" s="31"/>
      <c r="CH572" s="31"/>
      <c r="CI572" s="31"/>
      <c r="CJ572" s="31"/>
      <c r="CK572" s="31"/>
      <c r="CL572" s="31"/>
      <c r="CM572" s="31"/>
      <c r="CN572" s="31"/>
      <c r="CO572" s="31"/>
      <c r="CP572" s="31"/>
      <c r="CQ572" s="31"/>
      <c r="CR572" s="31"/>
      <c r="CS572" s="31"/>
      <c r="CT572" s="31"/>
      <c r="CU572" s="31"/>
      <c r="CV572" s="31"/>
    </row>
    <row r="573" spans="1:100" x14ac:dyDescent="0.3">
      <c r="A573" s="31"/>
      <c r="B573" s="31"/>
      <c r="C573" s="31"/>
      <c r="D573" s="31"/>
      <c r="E573" s="31"/>
      <c r="F573" s="31"/>
      <c r="AQ573" s="31"/>
      <c r="AR573" s="31"/>
      <c r="AS573" s="31"/>
      <c r="AT573" s="31"/>
      <c r="AU573" s="31"/>
      <c r="AV573" s="31"/>
      <c r="AW573" s="32"/>
      <c r="AX573" s="32"/>
      <c r="AY573" s="32"/>
      <c r="AZ573" s="32"/>
      <c r="BA573" s="32"/>
      <c r="BB573" s="32"/>
      <c r="BC573" s="31"/>
      <c r="BD573" s="31"/>
      <c r="BE573" s="31"/>
      <c r="BF573" s="31"/>
      <c r="BG573" s="31"/>
      <c r="BH573" s="31"/>
      <c r="BI573" s="31"/>
      <c r="BJ573" s="31"/>
      <c r="BK573" s="31"/>
      <c r="BL573" s="31"/>
      <c r="BM573" s="31"/>
      <c r="BN573" s="31"/>
      <c r="BO573" s="31"/>
      <c r="BP573" s="31"/>
      <c r="BQ573" s="31"/>
      <c r="BR573" s="31"/>
      <c r="BS573" s="31"/>
      <c r="BT573" s="31"/>
      <c r="BU573" s="31"/>
      <c r="BV573" s="31"/>
      <c r="BW573" s="31"/>
      <c r="BX573" s="31"/>
      <c r="BY573" s="31"/>
      <c r="BZ573" s="31"/>
      <c r="CA573" s="31"/>
      <c r="CB573" s="31"/>
      <c r="CC573" s="31"/>
      <c r="CD573" s="31"/>
      <c r="CE573" s="31"/>
      <c r="CF573" s="31"/>
      <c r="CG573" s="31"/>
      <c r="CH573" s="31"/>
      <c r="CI573" s="31"/>
      <c r="CJ573" s="31"/>
      <c r="CK573" s="31"/>
      <c r="CL573" s="31"/>
      <c r="CM573" s="31"/>
      <c r="CN573" s="31"/>
      <c r="CO573" s="31"/>
      <c r="CP573" s="31"/>
      <c r="CQ573" s="31"/>
      <c r="CR573" s="31"/>
      <c r="CS573" s="31"/>
      <c r="CT573" s="31"/>
      <c r="CU573" s="31"/>
      <c r="CV573" s="31"/>
    </row>
    <row r="574" spans="1:100" x14ac:dyDescent="0.3">
      <c r="A574" s="31"/>
      <c r="B574" s="31"/>
      <c r="C574" s="31"/>
      <c r="D574" s="31"/>
      <c r="E574" s="31"/>
      <c r="F574" s="31"/>
      <c r="AQ574" s="31"/>
      <c r="AR574" s="31"/>
      <c r="AS574" s="31"/>
      <c r="AT574" s="31"/>
      <c r="AU574" s="31"/>
      <c r="AV574" s="31"/>
      <c r="AW574" s="32"/>
      <c r="AX574" s="32"/>
      <c r="AY574" s="32"/>
      <c r="AZ574" s="32"/>
      <c r="BA574" s="32"/>
      <c r="BB574" s="32"/>
      <c r="BC574" s="31"/>
      <c r="BD574" s="31"/>
      <c r="BE574" s="31"/>
      <c r="BF574" s="31"/>
      <c r="BG574" s="31"/>
      <c r="BH574" s="31"/>
      <c r="BI574" s="31"/>
      <c r="BJ574" s="31"/>
      <c r="BK574" s="31"/>
      <c r="BL574" s="31"/>
      <c r="BM574" s="31"/>
      <c r="BN574" s="31"/>
      <c r="BO574" s="31"/>
      <c r="BP574" s="31"/>
      <c r="BQ574" s="31"/>
      <c r="BR574" s="31"/>
      <c r="BS574" s="31"/>
      <c r="BT574" s="31"/>
      <c r="BU574" s="31"/>
      <c r="BV574" s="31"/>
      <c r="BW574" s="31"/>
      <c r="BX574" s="31"/>
      <c r="BY574" s="31"/>
      <c r="BZ574" s="31"/>
      <c r="CA574" s="31"/>
      <c r="CB574" s="31"/>
      <c r="CC574" s="31"/>
      <c r="CD574" s="31"/>
      <c r="CE574" s="31"/>
      <c r="CF574" s="31"/>
      <c r="CG574" s="31"/>
      <c r="CH574" s="31"/>
      <c r="CI574" s="31"/>
      <c r="CJ574" s="31"/>
      <c r="CK574" s="31"/>
      <c r="CL574" s="31"/>
      <c r="CM574" s="31"/>
      <c r="CN574" s="31"/>
      <c r="CO574" s="31"/>
      <c r="CP574" s="31"/>
      <c r="CQ574" s="31"/>
      <c r="CR574" s="31"/>
      <c r="CS574" s="31"/>
      <c r="CT574" s="31"/>
      <c r="CU574" s="31"/>
      <c r="CV574" s="31"/>
    </row>
    <row r="575" spans="1:100" x14ac:dyDescent="0.3">
      <c r="A575" s="31"/>
      <c r="B575" s="31"/>
      <c r="C575" s="31"/>
      <c r="D575" s="31"/>
      <c r="E575" s="31"/>
      <c r="F575" s="31"/>
      <c r="AQ575" s="31"/>
      <c r="AR575" s="31"/>
      <c r="AS575" s="31"/>
      <c r="AT575" s="31"/>
      <c r="AU575" s="31"/>
      <c r="AV575" s="31"/>
      <c r="AW575" s="32"/>
      <c r="AX575" s="32"/>
      <c r="AY575" s="32"/>
      <c r="AZ575" s="32"/>
      <c r="BA575" s="32"/>
      <c r="BB575" s="32"/>
      <c r="BC575" s="31"/>
      <c r="BD575" s="31"/>
      <c r="BE575" s="31"/>
      <c r="BF575" s="31"/>
      <c r="BG575" s="31"/>
      <c r="BH575" s="31"/>
      <c r="BI575" s="31"/>
      <c r="BJ575" s="31"/>
      <c r="BK575" s="31"/>
      <c r="BL575" s="31"/>
      <c r="BM575" s="31"/>
      <c r="BN575" s="31"/>
      <c r="BO575" s="31"/>
      <c r="BP575" s="31"/>
      <c r="BQ575" s="31"/>
      <c r="BR575" s="31"/>
      <c r="BS575" s="31"/>
      <c r="BT575" s="31"/>
      <c r="BU575" s="31"/>
      <c r="BV575" s="31"/>
      <c r="BW575" s="31"/>
      <c r="BX575" s="31"/>
      <c r="BY575" s="31"/>
      <c r="BZ575" s="31"/>
      <c r="CA575" s="31"/>
      <c r="CB575" s="31"/>
      <c r="CC575" s="31"/>
      <c r="CD575" s="31"/>
      <c r="CE575" s="31"/>
      <c r="CF575" s="31"/>
      <c r="CG575" s="31"/>
      <c r="CH575" s="31"/>
      <c r="CI575" s="31"/>
      <c r="CJ575" s="31"/>
      <c r="CK575" s="31"/>
      <c r="CL575" s="31"/>
      <c r="CM575" s="31"/>
      <c r="CN575" s="31"/>
      <c r="CO575" s="31"/>
      <c r="CP575" s="31"/>
      <c r="CQ575" s="31"/>
      <c r="CR575" s="31"/>
      <c r="CS575" s="31"/>
      <c r="CT575" s="31"/>
      <c r="CU575" s="31"/>
      <c r="CV575" s="31"/>
    </row>
    <row r="576" spans="1:100" x14ac:dyDescent="0.3">
      <c r="A576" s="31"/>
      <c r="B576" s="31"/>
      <c r="C576" s="31"/>
      <c r="D576" s="31"/>
      <c r="E576" s="31"/>
      <c r="F576" s="31"/>
      <c r="AQ576" s="31"/>
      <c r="AR576" s="31"/>
      <c r="AS576" s="31"/>
      <c r="AT576" s="31"/>
      <c r="AU576" s="31"/>
      <c r="AV576" s="31"/>
      <c r="AW576" s="32"/>
      <c r="AX576" s="32"/>
      <c r="AY576" s="32"/>
      <c r="AZ576" s="32"/>
      <c r="BA576" s="32"/>
      <c r="BB576" s="32"/>
      <c r="BC576" s="31"/>
      <c r="BD576" s="31"/>
      <c r="BE576" s="31"/>
      <c r="BF576" s="31"/>
      <c r="BG576" s="31"/>
      <c r="BH576" s="31"/>
      <c r="BI576" s="31"/>
      <c r="BJ576" s="31"/>
      <c r="BK576" s="31"/>
      <c r="BL576" s="31"/>
      <c r="BM576" s="31"/>
      <c r="BN576" s="31"/>
      <c r="BO576" s="31"/>
      <c r="BP576" s="31"/>
      <c r="BQ576" s="31"/>
      <c r="BR576" s="31"/>
      <c r="BS576" s="31"/>
      <c r="BT576" s="31"/>
      <c r="BU576" s="31"/>
      <c r="BV576" s="31"/>
      <c r="BW576" s="31"/>
      <c r="BX576" s="31"/>
      <c r="BY576" s="31"/>
      <c r="BZ576" s="31"/>
      <c r="CA576" s="31"/>
      <c r="CB576" s="31"/>
      <c r="CC576" s="31"/>
      <c r="CD576" s="31"/>
      <c r="CE576" s="31"/>
      <c r="CF576" s="31"/>
      <c r="CG576" s="31"/>
      <c r="CH576" s="31"/>
      <c r="CI576" s="31"/>
      <c r="CJ576" s="31"/>
      <c r="CK576" s="31"/>
      <c r="CL576" s="31"/>
      <c r="CM576" s="31"/>
      <c r="CN576" s="31"/>
      <c r="CO576" s="31"/>
      <c r="CP576" s="31"/>
      <c r="CQ576" s="31"/>
      <c r="CR576" s="31"/>
      <c r="CS576" s="31"/>
      <c r="CT576" s="31"/>
      <c r="CU576" s="31"/>
      <c r="CV576" s="31"/>
    </row>
    <row r="577" spans="1:100" x14ac:dyDescent="0.3">
      <c r="A577" s="31"/>
      <c r="B577" s="31"/>
      <c r="C577" s="31"/>
      <c r="D577" s="31"/>
      <c r="E577" s="31"/>
      <c r="F577" s="31"/>
      <c r="AQ577" s="31"/>
      <c r="AR577" s="31"/>
      <c r="AS577" s="31"/>
      <c r="AT577" s="31"/>
      <c r="AU577" s="31"/>
      <c r="AV577" s="31"/>
      <c r="AW577" s="32"/>
      <c r="AX577" s="32"/>
      <c r="AY577" s="32"/>
      <c r="AZ577" s="32"/>
      <c r="BA577" s="32"/>
      <c r="BB577" s="32"/>
      <c r="BC577" s="31"/>
      <c r="BD577" s="31"/>
      <c r="BE577" s="31"/>
      <c r="BF577" s="31"/>
      <c r="BG577" s="31"/>
      <c r="BH577" s="31"/>
      <c r="BI577" s="31"/>
      <c r="BJ577" s="31"/>
      <c r="BK577" s="31"/>
      <c r="BL577" s="31"/>
      <c r="BM577" s="31"/>
      <c r="BN577" s="31"/>
      <c r="BO577" s="31"/>
      <c r="BP577" s="31"/>
      <c r="BQ577" s="31"/>
      <c r="BR577" s="31"/>
      <c r="BS577" s="31"/>
      <c r="BT577" s="31"/>
      <c r="BU577" s="31"/>
      <c r="BV577" s="31"/>
      <c r="BW577" s="31"/>
      <c r="BX577" s="31"/>
      <c r="BY577" s="31"/>
      <c r="BZ577" s="31"/>
      <c r="CA577" s="31"/>
      <c r="CB577" s="31"/>
      <c r="CC577" s="31"/>
      <c r="CD577" s="31"/>
      <c r="CE577" s="31"/>
      <c r="CF577" s="31"/>
      <c r="CG577" s="31"/>
      <c r="CH577" s="31"/>
      <c r="CI577" s="31"/>
      <c r="CJ577" s="31"/>
      <c r="CK577" s="31"/>
      <c r="CL577" s="31"/>
      <c r="CM577" s="31"/>
      <c r="CN577" s="31"/>
      <c r="CO577" s="31"/>
      <c r="CP577" s="31"/>
      <c r="CQ577" s="31"/>
      <c r="CR577" s="31"/>
      <c r="CS577" s="31"/>
      <c r="CT577" s="31"/>
      <c r="CU577" s="31"/>
      <c r="CV577" s="31"/>
    </row>
    <row r="578" spans="1:100" x14ac:dyDescent="0.3">
      <c r="A578" s="31"/>
      <c r="B578" s="31"/>
      <c r="C578" s="31"/>
      <c r="D578" s="31"/>
      <c r="E578" s="31"/>
      <c r="F578" s="31"/>
      <c r="AQ578" s="31"/>
      <c r="AR578" s="31"/>
      <c r="AS578" s="31"/>
      <c r="AT578" s="31"/>
      <c r="AU578" s="31"/>
      <c r="AV578" s="31"/>
      <c r="AW578" s="32"/>
      <c r="AX578" s="32"/>
      <c r="AY578" s="32"/>
      <c r="AZ578" s="32"/>
      <c r="BA578" s="32"/>
      <c r="BB578" s="32"/>
      <c r="BC578" s="31"/>
      <c r="BD578" s="31"/>
      <c r="BE578" s="31"/>
      <c r="BF578" s="31"/>
      <c r="BG578" s="31"/>
      <c r="BH578" s="31"/>
      <c r="BI578" s="31"/>
      <c r="BJ578" s="31"/>
      <c r="BK578" s="31"/>
      <c r="BL578" s="31"/>
      <c r="BM578" s="31"/>
      <c r="BN578" s="31"/>
      <c r="BO578" s="31"/>
      <c r="BP578" s="31"/>
      <c r="BQ578" s="31"/>
      <c r="BR578" s="31"/>
      <c r="BS578" s="31"/>
      <c r="BT578" s="31"/>
      <c r="BU578" s="31"/>
      <c r="BV578" s="31"/>
      <c r="BW578" s="31"/>
      <c r="BX578" s="31"/>
      <c r="BY578" s="31"/>
      <c r="BZ578" s="31"/>
      <c r="CA578" s="31"/>
      <c r="CB578" s="31"/>
      <c r="CC578" s="31"/>
      <c r="CD578" s="31"/>
      <c r="CE578" s="31"/>
      <c r="CF578" s="31"/>
      <c r="CG578" s="31"/>
      <c r="CH578" s="31"/>
      <c r="CI578" s="31"/>
      <c r="CJ578" s="31"/>
      <c r="CK578" s="31"/>
      <c r="CL578" s="31"/>
      <c r="CM578" s="31"/>
      <c r="CN578" s="31"/>
      <c r="CO578" s="31"/>
      <c r="CP578" s="31"/>
      <c r="CQ578" s="31"/>
      <c r="CR578" s="31"/>
      <c r="CS578" s="31"/>
      <c r="CT578" s="31"/>
      <c r="CU578" s="31"/>
      <c r="CV578" s="31"/>
    </row>
    <row r="579" spans="1:100" x14ac:dyDescent="0.3">
      <c r="A579" s="31"/>
      <c r="B579" s="31"/>
      <c r="C579" s="31"/>
      <c r="D579" s="31"/>
      <c r="E579" s="31"/>
      <c r="F579" s="31"/>
      <c r="AQ579" s="31"/>
      <c r="AR579" s="31"/>
      <c r="AS579" s="31"/>
      <c r="AT579" s="31"/>
      <c r="AU579" s="31"/>
      <c r="AV579" s="31"/>
      <c r="AW579" s="32"/>
      <c r="AX579" s="32"/>
      <c r="AY579" s="32"/>
      <c r="AZ579" s="32"/>
      <c r="BA579" s="32"/>
      <c r="BB579" s="32"/>
      <c r="BC579" s="31"/>
      <c r="BD579" s="31"/>
      <c r="BE579" s="31"/>
      <c r="BF579" s="31"/>
      <c r="BG579" s="31"/>
      <c r="BH579" s="31"/>
      <c r="BI579" s="31"/>
      <c r="BJ579" s="31"/>
      <c r="BK579" s="31"/>
      <c r="BL579" s="31"/>
      <c r="BM579" s="31"/>
      <c r="BN579" s="31"/>
      <c r="BO579" s="31"/>
      <c r="BP579" s="31"/>
      <c r="BQ579" s="31"/>
      <c r="BR579" s="31"/>
      <c r="BS579" s="31"/>
      <c r="BT579" s="31"/>
      <c r="BU579" s="31"/>
      <c r="BV579" s="31"/>
      <c r="BW579" s="31"/>
      <c r="BX579" s="31"/>
      <c r="BY579" s="31"/>
      <c r="BZ579" s="31"/>
      <c r="CA579" s="31"/>
      <c r="CB579" s="31"/>
      <c r="CC579" s="31"/>
      <c r="CD579" s="31"/>
      <c r="CE579" s="31"/>
      <c r="CF579" s="31"/>
      <c r="CG579" s="31"/>
      <c r="CH579" s="31"/>
      <c r="CI579" s="31"/>
      <c r="CJ579" s="31"/>
      <c r="CK579" s="31"/>
      <c r="CL579" s="31"/>
      <c r="CM579" s="31"/>
      <c r="CN579" s="31"/>
      <c r="CO579" s="31"/>
      <c r="CP579" s="31"/>
      <c r="CQ579" s="31"/>
      <c r="CR579" s="31"/>
      <c r="CS579" s="31"/>
      <c r="CT579" s="31"/>
      <c r="CU579" s="31"/>
      <c r="CV579" s="31"/>
    </row>
    <row r="580" spans="1:100" x14ac:dyDescent="0.3">
      <c r="A580" s="31"/>
      <c r="B580" s="31"/>
      <c r="C580" s="31"/>
      <c r="D580" s="31"/>
      <c r="E580" s="31"/>
      <c r="F580" s="31"/>
      <c r="AQ580" s="31"/>
      <c r="AR580" s="31"/>
      <c r="AS580" s="31"/>
      <c r="AT580" s="31"/>
      <c r="AU580" s="31"/>
      <c r="AV580" s="31"/>
      <c r="AW580" s="32"/>
      <c r="AX580" s="32"/>
      <c r="AY580" s="32"/>
      <c r="AZ580" s="32"/>
      <c r="BA580" s="32"/>
      <c r="BB580" s="32"/>
      <c r="BC580" s="31"/>
      <c r="BD580" s="31"/>
      <c r="BE580" s="31"/>
      <c r="BF580" s="31"/>
      <c r="BG580" s="31"/>
      <c r="BH580" s="31"/>
      <c r="BI580" s="31"/>
      <c r="BJ580" s="31"/>
      <c r="BK580" s="31"/>
      <c r="BL580" s="31"/>
      <c r="BM580" s="31"/>
      <c r="BN580" s="31"/>
      <c r="BO580" s="31"/>
      <c r="BP580" s="31"/>
      <c r="BQ580" s="31"/>
      <c r="BR580" s="31"/>
      <c r="BS580" s="31"/>
      <c r="BT580" s="31"/>
      <c r="BU580" s="31"/>
      <c r="BV580" s="31"/>
      <c r="BW580" s="31"/>
      <c r="BX580" s="31"/>
      <c r="BY580" s="31"/>
      <c r="BZ580" s="31"/>
      <c r="CA580" s="31"/>
      <c r="CB580" s="31"/>
      <c r="CC580" s="31"/>
      <c r="CD580" s="31"/>
      <c r="CE580" s="31"/>
      <c r="CF580" s="31"/>
      <c r="CG580" s="31"/>
      <c r="CH580" s="31"/>
      <c r="CI580" s="31"/>
      <c r="CJ580" s="31"/>
      <c r="CK580" s="31"/>
      <c r="CL580" s="31"/>
      <c r="CM580" s="31"/>
      <c r="CN580" s="31"/>
      <c r="CO580" s="31"/>
      <c r="CP580" s="31"/>
      <c r="CQ580" s="31"/>
      <c r="CR580" s="31"/>
      <c r="CS580" s="31"/>
      <c r="CT580" s="31"/>
      <c r="CU580" s="31"/>
      <c r="CV580" s="31"/>
    </row>
    <row r="581" spans="1:100" x14ac:dyDescent="0.3">
      <c r="A581" s="31"/>
      <c r="B581" s="31"/>
      <c r="C581" s="31"/>
      <c r="D581" s="31"/>
      <c r="E581" s="31"/>
      <c r="F581" s="31"/>
      <c r="AQ581" s="31"/>
      <c r="AR581" s="31"/>
      <c r="AS581" s="31"/>
      <c r="AT581" s="31"/>
      <c r="AU581" s="31"/>
      <c r="AV581" s="31"/>
      <c r="AW581" s="32"/>
      <c r="AX581" s="32"/>
      <c r="AY581" s="32"/>
      <c r="AZ581" s="32"/>
      <c r="BA581" s="32"/>
      <c r="BB581" s="32"/>
      <c r="BC581" s="31"/>
      <c r="BD581" s="31"/>
      <c r="BE581" s="31"/>
      <c r="BF581" s="31"/>
      <c r="BG581" s="31"/>
      <c r="BH581" s="31"/>
      <c r="BI581" s="31"/>
      <c r="BJ581" s="31"/>
      <c r="BK581" s="31"/>
      <c r="BL581" s="31"/>
      <c r="BM581" s="31"/>
      <c r="BN581" s="31"/>
      <c r="BO581" s="31"/>
      <c r="BP581" s="31"/>
      <c r="BQ581" s="31"/>
      <c r="BR581" s="31"/>
      <c r="BS581" s="31"/>
      <c r="BT581" s="31"/>
      <c r="BU581" s="31"/>
      <c r="BV581" s="31"/>
      <c r="BW581" s="31"/>
      <c r="BX581" s="31"/>
      <c r="BY581" s="31"/>
      <c r="BZ581" s="31"/>
      <c r="CA581" s="31"/>
      <c r="CB581" s="31"/>
      <c r="CC581" s="31"/>
      <c r="CD581" s="31"/>
      <c r="CE581" s="31"/>
      <c r="CF581" s="31"/>
      <c r="CG581" s="31"/>
      <c r="CH581" s="31"/>
      <c r="CI581" s="31"/>
      <c r="CJ581" s="31"/>
      <c r="CK581" s="31"/>
      <c r="CL581" s="31"/>
      <c r="CM581" s="31"/>
      <c r="CN581" s="31"/>
      <c r="CO581" s="31"/>
      <c r="CP581" s="31"/>
      <c r="CQ581" s="31"/>
      <c r="CR581" s="31"/>
      <c r="CS581" s="31"/>
      <c r="CT581" s="31"/>
      <c r="CU581" s="31"/>
      <c r="CV581" s="31"/>
    </row>
    <row r="582" spans="1:100" x14ac:dyDescent="0.3">
      <c r="A582" s="31"/>
      <c r="B582" s="31"/>
      <c r="C582" s="31"/>
      <c r="D582" s="31"/>
      <c r="E582" s="31"/>
      <c r="F582" s="31"/>
      <c r="AQ582" s="31"/>
      <c r="AR582" s="31"/>
      <c r="AS582" s="31"/>
      <c r="AT582" s="31"/>
      <c r="AU582" s="31"/>
      <c r="AV582" s="31"/>
      <c r="AW582" s="32"/>
      <c r="AX582" s="32"/>
      <c r="AY582" s="32"/>
      <c r="AZ582" s="32"/>
      <c r="BA582" s="32"/>
      <c r="BB582" s="32"/>
      <c r="BC582" s="31"/>
      <c r="BD582" s="31"/>
      <c r="BE582" s="31"/>
      <c r="BF582" s="31"/>
      <c r="BG582" s="31"/>
      <c r="BH582" s="31"/>
      <c r="BI582" s="31"/>
      <c r="BJ582" s="31"/>
      <c r="BK582" s="31"/>
      <c r="BL582" s="31"/>
      <c r="BM582" s="31"/>
      <c r="BN582" s="31"/>
      <c r="BO582" s="31"/>
      <c r="BP582" s="31"/>
      <c r="BQ582" s="31"/>
      <c r="BR582" s="31"/>
      <c r="BS582" s="31"/>
      <c r="BT582" s="31"/>
      <c r="BU582" s="31"/>
      <c r="BV582" s="31"/>
      <c r="BW582" s="31"/>
      <c r="BX582" s="31"/>
      <c r="BY582" s="31"/>
      <c r="BZ582" s="31"/>
      <c r="CA582" s="31"/>
      <c r="CB582" s="31"/>
      <c r="CC582" s="31"/>
      <c r="CD582" s="31"/>
      <c r="CE582" s="31"/>
      <c r="CF582" s="31"/>
      <c r="CG582" s="31"/>
      <c r="CH582" s="31"/>
      <c r="CI582" s="31"/>
      <c r="CJ582" s="31"/>
      <c r="CK582" s="31"/>
      <c r="CL582" s="31"/>
      <c r="CM582" s="31"/>
      <c r="CN582" s="31"/>
      <c r="CO582" s="31"/>
      <c r="CP582" s="31"/>
      <c r="CQ582" s="31"/>
      <c r="CR582" s="31"/>
      <c r="CS582" s="31"/>
      <c r="CT582" s="31"/>
      <c r="CU582" s="31"/>
      <c r="CV582" s="31"/>
    </row>
    <row r="583" spans="1:100" x14ac:dyDescent="0.3">
      <c r="A583" s="31"/>
      <c r="B583" s="31"/>
      <c r="C583" s="31"/>
      <c r="D583" s="31"/>
      <c r="E583" s="31"/>
      <c r="F583" s="31"/>
      <c r="AQ583" s="31"/>
      <c r="AR583" s="31"/>
      <c r="AS583" s="31"/>
      <c r="AT583" s="31"/>
      <c r="AU583" s="31"/>
      <c r="AV583" s="31"/>
      <c r="AW583" s="32"/>
      <c r="AX583" s="32"/>
      <c r="AY583" s="32"/>
      <c r="AZ583" s="32"/>
      <c r="BA583" s="32"/>
      <c r="BB583" s="32"/>
      <c r="BC583" s="31"/>
      <c r="BD583" s="31"/>
      <c r="BE583" s="31"/>
      <c r="BF583" s="31"/>
      <c r="BG583" s="31"/>
      <c r="BH583" s="31"/>
      <c r="BI583" s="31"/>
      <c r="BJ583" s="31"/>
      <c r="BK583" s="31"/>
      <c r="BL583" s="31"/>
      <c r="BM583" s="31"/>
      <c r="BN583" s="31"/>
      <c r="BO583" s="31"/>
      <c r="BP583" s="31"/>
      <c r="BQ583" s="31"/>
      <c r="BR583" s="31"/>
      <c r="BS583" s="31"/>
      <c r="BT583" s="31"/>
      <c r="BU583" s="31"/>
      <c r="BV583" s="31"/>
      <c r="BW583" s="31"/>
      <c r="BX583" s="31"/>
      <c r="BY583" s="31"/>
      <c r="BZ583" s="31"/>
      <c r="CA583" s="31"/>
      <c r="CB583" s="31"/>
      <c r="CC583" s="31"/>
      <c r="CD583" s="31"/>
      <c r="CE583" s="31"/>
      <c r="CF583" s="31"/>
      <c r="CG583" s="31"/>
      <c r="CH583" s="31"/>
      <c r="CI583" s="31"/>
      <c r="CJ583" s="31"/>
      <c r="CK583" s="31"/>
      <c r="CL583" s="31"/>
      <c r="CM583" s="31"/>
      <c r="CN583" s="31"/>
      <c r="CO583" s="31"/>
      <c r="CP583" s="31"/>
      <c r="CQ583" s="31"/>
      <c r="CR583" s="31"/>
      <c r="CS583" s="31"/>
      <c r="CT583" s="31"/>
      <c r="CU583" s="31"/>
      <c r="CV583" s="31"/>
    </row>
    <row r="584" spans="1:100" x14ac:dyDescent="0.3">
      <c r="A584" s="31"/>
      <c r="B584" s="31"/>
      <c r="C584" s="31"/>
      <c r="D584" s="31"/>
      <c r="E584" s="31"/>
      <c r="F584" s="31"/>
      <c r="AQ584" s="31"/>
      <c r="AR584" s="31"/>
      <c r="AS584" s="31"/>
      <c r="AT584" s="31"/>
      <c r="AU584" s="31"/>
      <c r="AV584" s="31"/>
      <c r="AW584" s="32"/>
      <c r="AX584" s="32"/>
      <c r="AY584" s="32"/>
      <c r="AZ584" s="32"/>
      <c r="BA584" s="32"/>
      <c r="BB584" s="32"/>
      <c r="BC584" s="31"/>
      <c r="BD584" s="31"/>
      <c r="BE584" s="31"/>
      <c r="BF584" s="31"/>
      <c r="BG584" s="31"/>
      <c r="BH584" s="31"/>
      <c r="BI584" s="31"/>
      <c r="BJ584" s="31"/>
      <c r="BK584" s="31"/>
      <c r="BL584" s="31"/>
      <c r="BM584" s="31"/>
      <c r="BN584" s="31"/>
      <c r="BO584" s="31"/>
      <c r="BP584" s="31"/>
      <c r="BQ584" s="31"/>
      <c r="BR584" s="31"/>
      <c r="BS584" s="31"/>
      <c r="BT584" s="31"/>
      <c r="BU584" s="31"/>
      <c r="BV584" s="31"/>
      <c r="BW584" s="31"/>
      <c r="BX584" s="31"/>
      <c r="BY584" s="31"/>
      <c r="BZ584" s="31"/>
      <c r="CA584" s="31"/>
      <c r="CB584" s="31"/>
      <c r="CC584" s="31"/>
      <c r="CD584" s="31"/>
      <c r="CE584" s="31"/>
      <c r="CF584" s="31"/>
      <c r="CG584" s="31"/>
      <c r="CH584" s="31"/>
      <c r="CI584" s="31"/>
      <c r="CJ584" s="31"/>
      <c r="CK584" s="31"/>
      <c r="CL584" s="31"/>
      <c r="CM584" s="31"/>
      <c r="CN584" s="31"/>
      <c r="CO584" s="31"/>
      <c r="CP584" s="31"/>
      <c r="CQ584" s="31"/>
      <c r="CR584" s="31"/>
      <c r="CS584" s="31"/>
      <c r="CT584" s="31"/>
      <c r="CU584" s="31"/>
      <c r="CV584" s="31"/>
    </row>
    <row r="585" spans="1:100" x14ac:dyDescent="0.3">
      <c r="A585" s="31"/>
      <c r="B585" s="31"/>
      <c r="C585" s="31"/>
      <c r="D585" s="31"/>
      <c r="E585" s="31"/>
      <c r="F585" s="31"/>
      <c r="AQ585" s="31"/>
      <c r="AR585" s="31"/>
      <c r="AS585" s="31"/>
      <c r="AT585" s="31"/>
      <c r="AU585" s="31"/>
      <c r="AV585" s="31"/>
      <c r="AW585" s="32"/>
      <c r="AX585" s="32"/>
      <c r="AY585" s="32"/>
      <c r="AZ585" s="32"/>
      <c r="BA585" s="32"/>
      <c r="BB585" s="32"/>
      <c r="BC585" s="31"/>
      <c r="BD585" s="31"/>
      <c r="BE585" s="31"/>
      <c r="BF585" s="31"/>
      <c r="BG585" s="31"/>
      <c r="BH585" s="31"/>
      <c r="BI585" s="31"/>
      <c r="BJ585" s="31"/>
      <c r="BK585" s="31"/>
      <c r="BL585" s="31"/>
      <c r="BM585" s="31"/>
      <c r="BN585" s="31"/>
      <c r="BO585" s="31"/>
      <c r="BP585" s="31"/>
      <c r="BQ585" s="31"/>
      <c r="BR585" s="31"/>
      <c r="BS585" s="31"/>
      <c r="BT585" s="31"/>
      <c r="BU585" s="31"/>
      <c r="BV585" s="31"/>
      <c r="BW585" s="31"/>
      <c r="BX585" s="31"/>
      <c r="BY585" s="31"/>
      <c r="BZ585" s="31"/>
      <c r="CA585" s="31"/>
      <c r="CB585" s="31"/>
      <c r="CC585" s="31"/>
      <c r="CD585" s="31"/>
      <c r="CE585" s="31"/>
      <c r="CF585" s="31"/>
      <c r="CG585" s="31"/>
      <c r="CH585" s="31"/>
      <c r="CI585" s="31"/>
      <c r="CJ585" s="31"/>
      <c r="CK585" s="31"/>
      <c r="CL585" s="31"/>
      <c r="CM585" s="31"/>
      <c r="CN585" s="31"/>
      <c r="CO585" s="31"/>
      <c r="CP585" s="31"/>
      <c r="CQ585" s="31"/>
      <c r="CR585" s="31"/>
      <c r="CS585" s="31"/>
      <c r="CT585" s="31"/>
      <c r="CU585" s="31"/>
      <c r="CV585" s="31"/>
    </row>
    <row r="586" spans="1:100" x14ac:dyDescent="0.3">
      <c r="A586" s="31"/>
      <c r="B586" s="31"/>
      <c r="C586" s="31"/>
      <c r="D586" s="31"/>
      <c r="E586" s="31"/>
      <c r="F586" s="31"/>
      <c r="AQ586" s="31"/>
      <c r="AR586" s="31"/>
      <c r="AS586" s="31"/>
      <c r="AT586" s="31"/>
      <c r="AU586" s="31"/>
      <c r="AV586" s="31"/>
      <c r="AW586" s="32"/>
      <c r="AX586" s="32"/>
      <c r="AY586" s="32"/>
      <c r="AZ586" s="32"/>
      <c r="BA586" s="32"/>
      <c r="BB586" s="32"/>
      <c r="BC586" s="31"/>
      <c r="BD586" s="31"/>
      <c r="BE586" s="31"/>
      <c r="BF586" s="31"/>
      <c r="BG586" s="31"/>
      <c r="BH586" s="31"/>
      <c r="BI586" s="31"/>
      <c r="BJ586" s="31"/>
      <c r="BK586" s="31"/>
      <c r="BL586" s="31"/>
      <c r="BM586" s="31"/>
      <c r="BN586" s="31"/>
      <c r="BO586" s="31"/>
      <c r="BP586" s="31"/>
      <c r="BQ586" s="31"/>
      <c r="BR586" s="31"/>
      <c r="BS586" s="31"/>
      <c r="BT586" s="31"/>
      <c r="BU586" s="31"/>
      <c r="BV586" s="31"/>
      <c r="BW586" s="31"/>
      <c r="BX586" s="31"/>
      <c r="BY586" s="31"/>
      <c r="BZ586" s="31"/>
      <c r="CA586" s="31"/>
      <c r="CB586" s="31"/>
      <c r="CC586" s="31"/>
      <c r="CD586" s="31"/>
      <c r="CE586" s="31"/>
      <c r="CF586" s="31"/>
      <c r="CG586" s="31"/>
      <c r="CH586" s="31"/>
      <c r="CI586" s="31"/>
      <c r="CJ586" s="31"/>
      <c r="CK586" s="31"/>
      <c r="CL586" s="31"/>
      <c r="CM586" s="31"/>
      <c r="CN586" s="31"/>
      <c r="CO586" s="31"/>
      <c r="CP586" s="31"/>
      <c r="CQ586" s="31"/>
      <c r="CR586" s="31"/>
      <c r="CS586" s="31"/>
      <c r="CT586" s="31"/>
      <c r="CU586" s="31"/>
      <c r="CV586" s="31"/>
    </row>
    <row r="587" spans="1:100" x14ac:dyDescent="0.3">
      <c r="A587" s="31"/>
      <c r="B587" s="31"/>
      <c r="C587" s="31"/>
      <c r="D587" s="31"/>
      <c r="E587" s="31"/>
      <c r="F587" s="31"/>
      <c r="AQ587" s="31"/>
      <c r="AR587" s="31"/>
      <c r="AS587" s="31"/>
      <c r="AT587" s="31"/>
      <c r="AU587" s="31"/>
      <c r="AV587" s="31"/>
      <c r="AW587" s="32"/>
      <c r="AX587" s="32"/>
      <c r="AY587" s="32"/>
      <c r="AZ587" s="32"/>
      <c r="BA587" s="32"/>
      <c r="BB587" s="32"/>
      <c r="BC587" s="31"/>
      <c r="BD587" s="31"/>
      <c r="BE587" s="31"/>
      <c r="BF587" s="31"/>
      <c r="BG587" s="31"/>
      <c r="BH587" s="31"/>
      <c r="BI587" s="31"/>
      <c r="BJ587" s="31"/>
      <c r="BK587" s="31"/>
      <c r="BL587" s="31"/>
      <c r="BM587" s="31"/>
      <c r="BN587" s="31"/>
      <c r="BO587" s="31"/>
      <c r="BP587" s="31"/>
      <c r="BQ587" s="31"/>
      <c r="BR587" s="31"/>
      <c r="BS587" s="31"/>
      <c r="BT587" s="31"/>
      <c r="BU587" s="31"/>
      <c r="BV587" s="31"/>
      <c r="BW587" s="31"/>
      <c r="BX587" s="31"/>
      <c r="BY587" s="31"/>
      <c r="BZ587" s="31"/>
      <c r="CA587" s="31"/>
      <c r="CB587" s="31"/>
      <c r="CC587" s="31"/>
      <c r="CD587" s="31"/>
      <c r="CE587" s="31"/>
      <c r="CF587" s="31"/>
      <c r="CG587" s="31"/>
      <c r="CH587" s="31"/>
      <c r="CI587" s="31"/>
      <c r="CJ587" s="31"/>
      <c r="CK587" s="31"/>
      <c r="CL587" s="31"/>
      <c r="CM587" s="31"/>
      <c r="CN587" s="31"/>
      <c r="CO587" s="31"/>
      <c r="CP587" s="31"/>
      <c r="CQ587" s="31"/>
      <c r="CR587" s="31"/>
      <c r="CS587" s="31"/>
      <c r="CT587" s="31"/>
      <c r="CU587" s="31"/>
      <c r="CV587" s="31"/>
    </row>
    <row r="588" spans="1:100" x14ac:dyDescent="0.3">
      <c r="A588" s="31"/>
      <c r="B588" s="31"/>
      <c r="C588" s="31"/>
      <c r="D588" s="31"/>
      <c r="E588" s="31"/>
      <c r="F588" s="31"/>
      <c r="AQ588" s="31"/>
      <c r="AR588" s="31"/>
      <c r="AS588" s="31"/>
      <c r="AT588" s="31"/>
      <c r="AU588" s="31"/>
      <c r="AV588" s="31"/>
      <c r="AW588" s="32"/>
      <c r="AX588" s="32"/>
      <c r="AY588" s="32"/>
      <c r="AZ588" s="32"/>
      <c r="BA588" s="32"/>
      <c r="BB588" s="32"/>
      <c r="BC588" s="31"/>
      <c r="BD588" s="31"/>
      <c r="BE588" s="31"/>
      <c r="BF588" s="31"/>
      <c r="BG588" s="31"/>
      <c r="BH588" s="31"/>
      <c r="BI588" s="31"/>
      <c r="BJ588" s="31"/>
      <c r="BK588" s="31"/>
      <c r="BL588" s="31"/>
      <c r="BM588" s="31"/>
      <c r="BN588" s="31"/>
      <c r="BO588" s="31"/>
      <c r="BP588" s="31"/>
      <c r="BQ588" s="31"/>
      <c r="BR588" s="31"/>
      <c r="BS588" s="31"/>
      <c r="BT588" s="31"/>
      <c r="BU588" s="31"/>
      <c r="BV588" s="31"/>
      <c r="BW588" s="31"/>
      <c r="BX588" s="31"/>
      <c r="BY588" s="31"/>
      <c r="BZ588" s="31"/>
      <c r="CA588" s="31"/>
      <c r="CB588" s="31"/>
      <c r="CC588" s="31"/>
      <c r="CD588" s="31"/>
      <c r="CE588" s="31"/>
      <c r="CF588" s="31"/>
      <c r="CG588" s="31"/>
      <c r="CH588" s="31"/>
      <c r="CI588" s="31"/>
      <c r="CJ588" s="31"/>
      <c r="CK588" s="31"/>
      <c r="CL588" s="31"/>
      <c r="CM588" s="31"/>
      <c r="CN588" s="31"/>
      <c r="CO588" s="31"/>
      <c r="CP588" s="31"/>
      <c r="CQ588" s="31"/>
      <c r="CR588" s="31"/>
      <c r="CS588" s="31"/>
      <c r="CT588" s="31"/>
      <c r="CU588" s="31"/>
      <c r="CV588" s="31"/>
    </row>
    <row r="589" spans="1:100" x14ac:dyDescent="0.3">
      <c r="A589" s="31"/>
      <c r="B589" s="31"/>
      <c r="C589" s="31"/>
      <c r="D589" s="31"/>
      <c r="E589" s="31"/>
      <c r="F589" s="31"/>
      <c r="AQ589" s="31"/>
      <c r="AR589" s="31"/>
      <c r="AS589" s="31"/>
      <c r="AT589" s="31"/>
      <c r="AU589" s="31"/>
      <c r="AV589" s="31"/>
      <c r="AW589" s="32"/>
      <c r="AX589" s="32"/>
      <c r="AY589" s="32"/>
      <c r="AZ589" s="32"/>
      <c r="BA589" s="32"/>
      <c r="BB589" s="32"/>
      <c r="BC589" s="31"/>
      <c r="BD589" s="31"/>
      <c r="BE589" s="31"/>
      <c r="BF589" s="31"/>
      <c r="BG589" s="31"/>
      <c r="BH589" s="31"/>
      <c r="BI589" s="31"/>
      <c r="BJ589" s="31"/>
      <c r="BK589" s="31"/>
      <c r="BL589" s="31"/>
      <c r="BM589" s="31"/>
      <c r="BN589" s="31"/>
      <c r="BO589" s="31"/>
      <c r="BP589" s="31"/>
      <c r="BQ589" s="31"/>
      <c r="BR589" s="31"/>
      <c r="BS589" s="31"/>
      <c r="BT589" s="31"/>
      <c r="BU589" s="31"/>
      <c r="BV589" s="31"/>
      <c r="BW589" s="31"/>
      <c r="BX589" s="31"/>
      <c r="BY589" s="31"/>
      <c r="BZ589" s="31"/>
      <c r="CA589" s="31"/>
      <c r="CB589" s="31"/>
      <c r="CC589" s="31"/>
      <c r="CD589" s="31"/>
      <c r="CE589" s="31"/>
      <c r="CF589" s="31"/>
      <c r="CG589" s="31"/>
      <c r="CH589" s="31"/>
      <c r="CI589" s="31"/>
      <c r="CJ589" s="31"/>
      <c r="CK589" s="31"/>
      <c r="CL589" s="31"/>
      <c r="CM589" s="31"/>
      <c r="CN589" s="31"/>
      <c r="CO589" s="31"/>
      <c r="CP589" s="31"/>
      <c r="CQ589" s="31"/>
      <c r="CR589" s="31"/>
      <c r="CS589" s="31"/>
      <c r="CT589" s="31"/>
      <c r="CU589" s="31"/>
      <c r="CV589" s="31"/>
    </row>
    <row r="590" spans="1:100" x14ac:dyDescent="0.3">
      <c r="A590" s="31"/>
      <c r="B590" s="31"/>
      <c r="C590" s="31"/>
      <c r="D590" s="31"/>
      <c r="E590" s="31"/>
      <c r="F590" s="31"/>
      <c r="AQ590" s="31"/>
      <c r="AR590" s="31"/>
      <c r="AS590" s="31"/>
      <c r="AT590" s="31"/>
      <c r="AU590" s="31"/>
      <c r="AV590" s="31"/>
      <c r="AW590" s="32"/>
      <c r="AX590" s="32"/>
      <c r="AY590" s="32"/>
      <c r="AZ590" s="32"/>
      <c r="BA590" s="32"/>
      <c r="BB590" s="32"/>
      <c r="BC590" s="31"/>
      <c r="BD590" s="31"/>
      <c r="BE590" s="31"/>
      <c r="BF590" s="31"/>
      <c r="BG590" s="31"/>
      <c r="BH590" s="31"/>
      <c r="BI590" s="31"/>
      <c r="BJ590" s="31"/>
      <c r="BK590" s="31"/>
      <c r="BL590" s="31"/>
      <c r="BM590" s="31"/>
      <c r="BN590" s="31"/>
      <c r="BO590" s="31"/>
      <c r="BP590" s="31"/>
      <c r="BQ590" s="31"/>
      <c r="BR590" s="31"/>
      <c r="BS590" s="31"/>
      <c r="BT590" s="31"/>
      <c r="BU590" s="31"/>
      <c r="BV590" s="31"/>
      <c r="BW590" s="31"/>
      <c r="BX590" s="31"/>
      <c r="BY590" s="31"/>
      <c r="BZ590" s="31"/>
      <c r="CA590" s="31"/>
      <c r="CB590" s="31"/>
      <c r="CC590" s="31"/>
      <c r="CD590" s="31"/>
      <c r="CE590" s="31"/>
      <c r="CF590" s="31"/>
      <c r="CG590" s="31"/>
      <c r="CH590" s="31"/>
      <c r="CI590" s="31"/>
      <c r="CJ590" s="31"/>
      <c r="CK590" s="31"/>
      <c r="CL590" s="31"/>
      <c r="CM590" s="31"/>
      <c r="CN590" s="31"/>
      <c r="CO590" s="31"/>
      <c r="CP590" s="31"/>
      <c r="CQ590" s="31"/>
      <c r="CR590" s="31"/>
      <c r="CS590" s="31"/>
      <c r="CT590" s="31"/>
      <c r="CU590" s="31"/>
      <c r="CV590" s="31"/>
    </row>
    <row r="591" spans="1:100" x14ac:dyDescent="0.3">
      <c r="A591" s="31"/>
      <c r="B591" s="31"/>
      <c r="C591" s="31"/>
      <c r="D591" s="31"/>
      <c r="E591" s="31"/>
      <c r="F591" s="31"/>
      <c r="AQ591" s="31"/>
      <c r="AR591" s="31"/>
      <c r="AS591" s="31"/>
      <c r="AT591" s="31"/>
      <c r="AU591" s="31"/>
      <c r="AV591" s="31"/>
      <c r="AW591" s="32"/>
      <c r="AX591" s="32"/>
      <c r="AY591" s="32"/>
      <c r="AZ591" s="32"/>
      <c r="BA591" s="32"/>
      <c r="BB591" s="32"/>
      <c r="BC591" s="31"/>
      <c r="BD591" s="31"/>
      <c r="BE591" s="31"/>
      <c r="BF591" s="31"/>
      <c r="BG591" s="31"/>
      <c r="BH591" s="31"/>
      <c r="BI591" s="31"/>
      <c r="BJ591" s="31"/>
      <c r="BK591" s="31"/>
      <c r="BL591" s="31"/>
      <c r="BM591" s="31"/>
      <c r="BN591" s="31"/>
      <c r="BO591" s="31"/>
      <c r="BP591" s="31"/>
      <c r="BQ591" s="31"/>
      <c r="BR591" s="31"/>
      <c r="BS591" s="31"/>
      <c r="BT591" s="31"/>
      <c r="BU591" s="31"/>
      <c r="BV591" s="31"/>
      <c r="BW591" s="31"/>
      <c r="BX591" s="31"/>
      <c r="BY591" s="31"/>
      <c r="BZ591" s="31"/>
      <c r="CA591" s="31"/>
      <c r="CB591" s="31"/>
      <c r="CC591" s="31"/>
      <c r="CD591" s="31"/>
      <c r="CE591" s="31"/>
      <c r="CF591" s="31"/>
      <c r="CG591" s="31"/>
      <c r="CH591" s="31"/>
      <c r="CI591" s="31"/>
      <c r="CJ591" s="31"/>
      <c r="CK591" s="31"/>
      <c r="CL591" s="31"/>
      <c r="CM591" s="31"/>
      <c r="CN591" s="31"/>
      <c r="CO591" s="31"/>
      <c r="CP591" s="31"/>
      <c r="CQ591" s="31"/>
      <c r="CR591" s="31"/>
      <c r="CS591" s="31"/>
      <c r="CT591" s="31"/>
      <c r="CU591" s="31"/>
      <c r="CV591" s="31"/>
    </row>
    <row r="592" spans="1:100" x14ac:dyDescent="0.3">
      <c r="A592" s="31"/>
      <c r="B592" s="31"/>
      <c r="C592" s="31"/>
      <c r="D592" s="31"/>
      <c r="E592" s="31"/>
      <c r="F592" s="31"/>
      <c r="AQ592" s="31"/>
      <c r="AR592" s="31"/>
      <c r="AS592" s="31"/>
      <c r="AT592" s="31"/>
      <c r="AU592" s="31"/>
      <c r="AV592" s="31"/>
      <c r="AW592" s="32"/>
      <c r="AX592" s="32"/>
      <c r="AY592" s="32"/>
      <c r="AZ592" s="32"/>
      <c r="BA592" s="32"/>
      <c r="BB592" s="32"/>
      <c r="BC592" s="31"/>
      <c r="BD592" s="31"/>
      <c r="BE592" s="31"/>
      <c r="BF592" s="31"/>
      <c r="BG592" s="31"/>
      <c r="BH592" s="31"/>
      <c r="BI592" s="31"/>
      <c r="BJ592" s="31"/>
      <c r="BK592" s="31"/>
      <c r="BL592" s="31"/>
      <c r="BM592" s="31"/>
      <c r="BN592" s="31"/>
      <c r="BO592" s="31"/>
      <c r="BP592" s="31"/>
      <c r="BQ592" s="31"/>
      <c r="BR592" s="31"/>
      <c r="BS592" s="31"/>
      <c r="BT592" s="31"/>
      <c r="BU592" s="31"/>
      <c r="BV592" s="31"/>
      <c r="BW592" s="31"/>
      <c r="BX592" s="31"/>
      <c r="BY592" s="31"/>
      <c r="BZ592" s="31"/>
      <c r="CA592" s="31"/>
      <c r="CB592" s="31"/>
      <c r="CC592" s="31"/>
      <c r="CD592" s="31"/>
      <c r="CE592" s="31"/>
      <c r="CF592" s="31"/>
      <c r="CG592" s="31"/>
      <c r="CH592" s="31"/>
      <c r="CI592" s="31"/>
      <c r="CJ592" s="31"/>
      <c r="CK592" s="31"/>
      <c r="CL592" s="31"/>
      <c r="CM592" s="31"/>
      <c r="CN592" s="31"/>
      <c r="CO592" s="31"/>
      <c r="CP592" s="31"/>
      <c r="CQ592" s="31"/>
      <c r="CR592" s="31"/>
      <c r="CS592" s="31"/>
      <c r="CT592" s="31"/>
      <c r="CU592" s="31"/>
      <c r="CV592" s="31"/>
    </row>
    <row r="593" spans="1:100" x14ac:dyDescent="0.3">
      <c r="A593" s="31"/>
      <c r="B593" s="31"/>
      <c r="C593" s="31"/>
      <c r="D593" s="31"/>
      <c r="E593" s="31"/>
      <c r="F593" s="31"/>
      <c r="AQ593" s="31"/>
      <c r="AR593" s="31"/>
      <c r="AS593" s="31"/>
      <c r="AT593" s="31"/>
      <c r="AU593" s="31"/>
      <c r="AV593" s="31"/>
      <c r="AW593" s="32"/>
      <c r="AX593" s="32"/>
      <c r="AY593" s="32"/>
      <c r="AZ593" s="32"/>
      <c r="BA593" s="32"/>
      <c r="BB593" s="32"/>
      <c r="BC593" s="31"/>
      <c r="BD593" s="31"/>
      <c r="BE593" s="31"/>
      <c r="BF593" s="31"/>
      <c r="BG593" s="31"/>
      <c r="BH593" s="31"/>
      <c r="BI593" s="31"/>
      <c r="BJ593" s="31"/>
      <c r="BK593" s="31"/>
      <c r="BL593" s="31"/>
      <c r="BM593" s="31"/>
      <c r="BN593" s="31"/>
      <c r="BO593" s="31"/>
      <c r="BP593" s="31"/>
      <c r="BQ593" s="31"/>
      <c r="BR593" s="31"/>
      <c r="BS593" s="31"/>
      <c r="BT593" s="31"/>
      <c r="BU593" s="31"/>
      <c r="BV593" s="31"/>
      <c r="BW593" s="31"/>
      <c r="BX593" s="31"/>
      <c r="BY593" s="31"/>
      <c r="BZ593" s="31"/>
      <c r="CA593" s="31"/>
      <c r="CB593" s="31"/>
      <c r="CC593" s="31"/>
      <c r="CD593" s="31"/>
      <c r="CE593" s="31"/>
      <c r="CF593" s="31"/>
      <c r="CG593" s="31"/>
      <c r="CH593" s="31"/>
      <c r="CI593" s="31"/>
      <c r="CJ593" s="31"/>
      <c r="CK593" s="31"/>
      <c r="CL593" s="31"/>
      <c r="CM593" s="31"/>
      <c r="CN593" s="31"/>
      <c r="CO593" s="31"/>
      <c r="CP593" s="31"/>
      <c r="CQ593" s="31"/>
      <c r="CR593" s="31"/>
      <c r="CS593" s="31"/>
      <c r="CT593" s="31"/>
      <c r="CU593" s="31"/>
      <c r="CV593" s="31"/>
    </row>
    <row r="594" spans="1:100" x14ac:dyDescent="0.3">
      <c r="A594" s="31"/>
      <c r="B594" s="31"/>
      <c r="C594" s="31"/>
      <c r="D594" s="31"/>
      <c r="E594" s="31"/>
      <c r="F594" s="31"/>
      <c r="AQ594" s="31"/>
      <c r="AR594" s="31"/>
      <c r="AS594" s="31"/>
      <c r="AT594" s="31"/>
      <c r="AU594" s="31"/>
      <c r="AV594" s="31"/>
      <c r="AW594" s="32"/>
      <c r="AX594" s="32"/>
      <c r="AY594" s="32"/>
      <c r="AZ594" s="32"/>
      <c r="BA594" s="32"/>
      <c r="BB594" s="32"/>
      <c r="BC594" s="31"/>
      <c r="BD594" s="31"/>
      <c r="BE594" s="31"/>
      <c r="BF594" s="31"/>
      <c r="BG594" s="31"/>
      <c r="BH594" s="31"/>
      <c r="BI594" s="31"/>
      <c r="BJ594" s="31"/>
      <c r="BK594" s="31"/>
      <c r="BL594" s="31"/>
      <c r="BM594" s="31"/>
      <c r="BN594" s="31"/>
      <c r="BO594" s="31"/>
      <c r="BP594" s="31"/>
      <c r="BQ594" s="31"/>
      <c r="BR594" s="31"/>
      <c r="BS594" s="31"/>
      <c r="BT594" s="31"/>
      <c r="BU594" s="31"/>
      <c r="BV594" s="31"/>
      <c r="BW594" s="31"/>
      <c r="BX594" s="31"/>
      <c r="BY594" s="31"/>
      <c r="BZ594" s="31"/>
      <c r="CA594" s="31"/>
      <c r="CB594" s="31"/>
      <c r="CC594" s="31"/>
      <c r="CD594" s="31"/>
      <c r="CE594" s="31"/>
      <c r="CF594" s="31"/>
      <c r="CG594" s="31"/>
      <c r="CH594" s="31"/>
      <c r="CI594" s="31"/>
      <c r="CJ594" s="31"/>
      <c r="CK594" s="31"/>
      <c r="CL594" s="31"/>
      <c r="CM594" s="31"/>
      <c r="CN594" s="31"/>
      <c r="CO594" s="31"/>
      <c r="CP594" s="31"/>
      <c r="CQ594" s="31"/>
      <c r="CR594" s="31"/>
      <c r="CS594" s="31"/>
      <c r="CT594" s="31"/>
      <c r="CU594" s="31"/>
      <c r="CV594" s="31"/>
    </row>
    <row r="595" spans="1:100" x14ac:dyDescent="0.3">
      <c r="A595" s="31"/>
      <c r="B595" s="31"/>
      <c r="C595" s="31"/>
      <c r="D595" s="31"/>
      <c r="E595" s="31"/>
      <c r="F595" s="31"/>
      <c r="AQ595" s="31"/>
      <c r="AR595" s="31"/>
      <c r="AS595" s="31"/>
      <c r="AT595" s="31"/>
      <c r="AU595" s="31"/>
      <c r="AV595" s="31"/>
      <c r="AW595" s="32"/>
      <c r="AX595" s="32"/>
      <c r="AY595" s="32"/>
      <c r="AZ595" s="32"/>
      <c r="BA595" s="32"/>
      <c r="BB595" s="32"/>
      <c r="BC595" s="31"/>
      <c r="BD595" s="31"/>
      <c r="BE595" s="31"/>
      <c r="BF595" s="31"/>
      <c r="BG595" s="31"/>
      <c r="BH595" s="31"/>
      <c r="BI595" s="31"/>
      <c r="BJ595" s="31"/>
      <c r="BK595" s="31"/>
      <c r="BL595" s="31"/>
      <c r="BM595" s="31"/>
      <c r="BN595" s="31"/>
      <c r="BO595" s="31"/>
      <c r="BP595" s="31"/>
      <c r="BQ595" s="31"/>
      <c r="BR595" s="31"/>
      <c r="BS595" s="31"/>
      <c r="BT595" s="31"/>
      <c r="BU595" s="31"/>
      <c r="BV595" s="31"/>
      <c r="BW595" s="31"/>
      <c r="BX595" s="31"/>
      <c r="BY595" s="31"/>
      <c r="BZ595" s="31"/>
      <c r="CA595" s="31"/>
      <c r="CB595" s="31"/>
      <c r="CC595" s="31"/>
      <c r="CD595" s="31"/>
      <c r="CE595" s="31"/>
      <c r="CF595" s="31"/>
      <c r="CG595" s="31"/>
      <c r="CH595" s="31"/>
      <c r="CI595" s="31"/>
      <c r="CJ595" s="31"/>
      <c r="CK595" s="31"/>
      <c r="CL595" s="31"/>
      <c r="CM595" s="31"/>
      <c r="CN595" s="31"/>
      <c r="CO595" s="31"/>
      <c r="CP595" s="31"/>
      <c r="CQ595" s="31"/>
      <c r="CR595" s="31"/>
      <c r="CS595" s="31"/>
      <c r="CT595" s="31"/>
      <c r="CU595" s="31"/>
      <c r="CV595" s="31"/>
    </row>
    <row r="596" spans="1:100" x14ac:dyDescent="0.3">
      <c r="A596" s="31"/>
      <c r="B596" s="31"/>
      <c r="C596" s="31"/>
      <c r="D596" s="31"/>
      <c r="E596" s="31"/>
      <c r="F596" s="31"/>
      <c r="AQ596" s="31"/>
      <c r="AR596" s="31"/>
      <c r="AS596" s="31"/>
      <c r="AT596" s="31"/>
      <c r="AU596" s="31"/>
      <c r="AV596" s="31"/>
      <c r="AW596" s="32"/>
      <c r="AX596" s="32"/>
      <c r="AY596" s="32"/>
      <c r="AZ596" s="32"/>
      <c r="BA596" s="32"/>
      <c r="BB596" s="32"/>
      <c r="BC596" s="31"/>
      <c r="BD596" s="31"/>
      <c r="BE596" s="31"/>
      <c r="BF596" s="31"/>
      <c r="BG596" s="31"/>
      <c r="BH596" s="31"/>
      <c r="BI596" s="31"/>
      <c r="BJ596" s="31"/>
      <c r="BK596" s="31"/>
      <c r="BL596" s="31"/>
      <c r="BM596" s="31"/>
      <c r="BN596" s="31"/>
      <c r="BO596" s="31"/>
      <c r="BP596" s="31"/>
      <c r="BQ596" s="31"/>
      <c r="BR596" s="31"/>
      <c r="BS596" s="31"/>
      <c r="BT596" s="31"/>
      <c r="BU596" s="31"/>
      <c r="BV596" s="31"/>
      <c r="BW596" s="31"/>
      <c r="BX596" s="31"/>
      <c r="BY596" s="31"/>
      <c r="BZ596" s="31"/>
      <c r="CA596" s="31"/>
      <c r="CB596" s="31"/>
      <c r="CC596" s="31"/>
      <c r="CD596" s="31"/>
      <c r="CE596" s="31"/>
      <c r="CF596" s="31"/>
      <c r="CG596" s="31"/>
      <c r="CH596" s="31"/>
      <c r="CI596" s="31"/>
      <c r="CJ596" s="31"/>
      <c r="CK596" s="31"/>
      <c r="CL596" s="31"/>
      <c r="CM596" s="31"/>
      <c r="CN596" s="31"/>
      <c r="CO596" s="31"/>
      <c r="CP596" s="31"/>
      <c r="CQ596" s="31"/>
      <c r="CR596" s="31"/>
      <c r="CS596" s="31"/>
      <c r="CT596" s="31"/>
      <c r="CU596" s="31"/>
      <c r="CV596" s="31"/>
    </row>
    <row r="597" spans="1:100" x14ac:dyDescent="0.3">
      <c r="A597" s="31"/>
      <c r="B597" s="31"/>
      <c r="C597" s="31"/>
      <c r="D597" s="31"/>
      <c r="E597" s="31"/>
      <c r="F597" s="31"/>
      <c r="AQ597" s="31"/>
      <c r="AR597" s="31"/>
      <c r="AS597" s="31"/>
      <c r="AT597" s="31"/>
      <c r="AU597" s="31"/>
      <c r="AV597" s="31"/>
      <c r="AW597" s="32"/>
      <c r="AX597" s="32"/>
      <c r="AY597" s="32"/>
      <c r="AZ597" s="32"/>
      <c r="BA597" s="32"/>
      <c r="BB597" s="32"/>
      <c r="BC597" s="31"/>
      <c r="BD597" s="31"/>
      <c r="BE597" s="31"/>
      <c r="BF597" s="31"/>
      <c r="BG597" s="31"/>
      <c r="BH597" s="31"/>
      <c r="BI597" s="31"/>
      <c r="BJ597" s="31"/>
      <c r="BK597" s="31"/>
      <c r="BL597" s="31"/>
      <c r="BM597" s="31"/>
      <c r="BN597" s="31"/>
      <c r="BO597" s="31"/>
      <c r="BP597" s="31"/>
      <c r="BQ597" s="31"/>
      <c r="BR597" s="31"/>
      <c r="BS597" s="31"/>
      <c r="BT597" s="31"/>
      <c r="BU597" s="31"/>
      <c r="BV597" s="31"/>
      <c r="BW597" s="31"/>
      <c r="BX597" s="31"/>
      <c r="BY597" s="31"/>
      <c r="BZ597" s="31"/>
      <c r="CA597" s="31"/>
      <c r="CB597" s="31"/>
      <c r="CC597" s="31"/>
      <c r="CD597" s="31"/>
      <c r="CE597" s="31"/>
      <c r="CF597" s="31"/>
      <c r="CG597" s="31"/>
      <c r="CH597" s="31"/>
      <c r="CI597" s="31"/>
      <c r="CJ597" s="31"/>
      <c r="CK597" s="31"/>
      <c r="CL597" s="31"/>
      <c r="CM597" s="31"/>
      <c r="CN597" s="31"/>
      <c r="CO597" s="31"/>
      <c r="CP597" s="31"/>
      <c r="CQ597" s="31"/>
      <c r="CR597" s="31"/>
      <c r="CS597" s="31"/>
      <c r="CT597" s="31"/>
      <c r="CU597" s="31"/>
      <c r="CV597" s="31"/>
    </row>
    <row r="598" spans="1:100" x14ac:dyDescent="0.3">
      <c r="A598" s="31"/>
      <c r="B598" s="31"/>
      <c r="C598" s="31"/>
      <c r="D598" s="31"/>
      <c r="E598" s="31"/>
      <c r="F598" s="31"/>
      <c r="AQ598" s="31"/>
      <c r="AR598" s="31"/>
      <c r="AS598" s="31"/>
      <c r="AT598" s="31"/>
      <c r="AU598" s="31"/>
      <c r="AV598" s="31"/>
      <c r="AW598" s="32"/>
      <c r="AX598" s="32"/>
      <c r="AY598" s="32"/>
      <c r="AZ598" s="32"/>
      <c r="BA598" s="32"/>
      <c r="BB598" s="32"/>
      <c r="BC598" s="31"/>
      <c r="BD598" s="31"/>
      <c r="BE598" s="31"/>
      <c r="BF598" s="31"/>
      <c r="BG598" s="31"/>
      <c r="BH598" s="31"/>
      <c r="BI598" s="31"/>
      <c r="BJ598" s="31"/>
      <c r="BK598" s="31"/>
      <c r="BL598" s="31"/>
      <c r="BM598" s="31"/>
      <c r="BN598" s="31"/>
      <c r="BO598" s="31"/>
      <c r="BP598" s="31"/>
      <c r="BQ598" s="31"/>
      <c r="BR598" s="31"/>
      <c r="BS598" s="31"/>
      <c r="BT598" s="31"/>
      <c r="BU598" s="31"/>
      <c r="BV598" s="31"/>
      <c r="BW598" s="31"/>
      <c r="BX598" s="31"/>
      <c r="BY598" s="31"/>
      <c r="BZ598" s="31"/>
      <c r="CA598" s="31"/>
      <c r="CB598" s="31"/>
      <c r="CC598" s="31"/>
      <c r="CD598" s="31"/>
      <c r="CE598" s="31"/>
      <c r="CF598" s="31"/>
      <c r="CG598" s="31"/>
      <c r="CH598" s="31"/>
      <c r="CI598" s="31"/>
      <c r="CJ598" s="31"/>
      <c r="CK598" s="31"/>
      <c r="CL598" s="31"/>
      <c r="CM598" s="31"/>
      <c r="CN598" s="31"/>
      <c r="CO598" s="31"/>
      <c r="CP598" s="31"/>
      <c r="CQ598" s="31"/>
      <c r="CR598" s="31"/>
      <c r="CS598" s="31"/>
      <c r="CT598" s="31"/>
      <c r="CU598" s="31"/>
      <c r="CV598" s="31"/>
    </row>
    <row r="599" spans="1:100" x14ac:dyDescent="0.3">
      <c r="A599" s="31"/>
      <c r="B599" s="31"/>
      <c r="C599" s="31"/>
      <c r="D599" s="31"/>
      <c r="E599" s="31"/>
      <c r="F599" s="31"/>
      <c r="AQ599" s="31"/>
      <c r="AR599" s="31"/>
      <c r="AS599" s="31"/>
      <c r="AT599" s="31"/>
      <c r="AU599" s="31"/>
      <c r="AV599" s="31"/>
      <c r="AW599" s="32"/>
      <c r="AX599" s="32"/>
      <c r="AY599" s="32"/>
      <c r="AZ599" s="32"/>
      <c r="BA599" s="32"/>
      <c r="BB599" s="32"/>
      <c r="BC599" s="31"/>
      <c r="BD599" s="31"/>
      <c r="BE599" s="31"/>
      <c r="BF599" s="31"/>
      <c r="BG599" s="31"/>
      <c r="BH599" s="31"/>
      <c r="BI599" s="31"/>
      <c r="BJ599" s="31"/>
      <c r="BK599" s="31"/>
      <c r="BL599" s="31"/>
      <c r="BM599" s="31"/>
      <c r="BN599" s="31"/>
      <c r="BO599" s="31"/>
      <c r="BP599" s="31"/>
      <c r="BQ599" s="31"/>
      <c r="BR599" s="31"/>
      <c r="BS599" s="31"/>
      <c r="BT599" s="31"/>
      <c r="BU599" s="31"/>
      <c r="BV599" s="31"/>
      <c r="BW599" s="31"/>
      <c r="BX599" s="31"/>
      <c r="BY599" s="31"/>
      <c r="BZ599" s="31"/>
      <c r="CA599" s="31"/>
      <c r="CB599" s="31"/>
      <c r="CC599" s="31"/>
      <c r="CD599" s="31"/>
      <c r="CE599" s="31"/>
      <c r="CF599" s="31"/>
      <c r="CG599" s="31"/>
      <c r="CH599" s="31"/>
      <c r="CI599" s="31"/>
      <c r="CJ599" s="31"/>
      <c r="CK599" s="31"/>
      <c r="CL599" s="31"/>
      <c r="CM599" s="31"/>
      <c r="CN599" s="31"/>
      <c r="CO599" s="31"/>
      <c r="CP599" s="31"/>
      <c r="CQ599" s="31"/>
      <c r="CR599" s="31"/>
      <c r="CS599" s="31"/>
      <c r="CT599" s="31"/>
      <c r="CU599" s="31"/>
      <c r="CV599" s="31"/>
    </row>
    <row r="600" spans="1:100" x14ac:dyDescent="0.3">
      <c r="A600" s="31"/>
      <c r="B600" s="31"/>
      <c r="C600" s="31"/>
      <c r="D600" s="31"/>
      <c r="E600" s="31"/>
      <c r="F600" s="31"/>
      <c r="AQ600" s="31"/>
      <c r="AR600" s="31"/>
      <c r="AS600" s="31"/>
      <c r="AT600" s="31"/>
      <c r="AU600" s="31"/>
      <c r="AV600" s="31"/>
      <c r="AW600" s="32"/>
      <c r="AX600" s="32"/>
      <c r="AY600" s="32"/>
      <c r="AZ600" s="32"/>
      <c r="BA600" s="32"/>
      <c r="BB600" s="32"/>
      <c r="BC600" s="31"/>
      <c r="BD600" s="31"/>
      <c r="BE600" s="31"/>
      <c r="BF600" s="31"/>
      <c r="BG600" s="31"/>
      <c r="BH600" s="31"/>
      <c r="BI600" s="31"/>
      <c r="BJ600" s="31"/>
      <c r="BK600" s="31"/>
      <c r="BL600" s="31"/>
      <c r="BM600" s="31"/>
      <c r="BN600" s="31"/>
      <c r="BO600" s="31"/>
      <c r="BP600" s="31"/>
      <c r="BQ600" s="31"/>
      <c r="BR600" s="31"/>
      <c r="BS600" s="31"/>
      <c r="BT600" s="31"/>
      <c r="BU600" s="31"/>
      <c r="BV600" s="31"/>
      <c r="BW600" s="31"/>
      <c r="BX600" s="31"/>
      <c r="BY600" s="31"/>
      <c r="BZ600" s="31"/>
      <c r="CA600" s="31"/>
      <c r="CB600" s="31"/>
      <c r="CC600" s="31"/>
      <c r="CD600" s="31"/>
      <c r="CE600" s="31"/>
      <c r="CF600" s="31"/>
      <c r="CG600" s="31"/>
      <c r="CH600" s="31"/>
      <c r="CI600" s="31"/>
      <c r="CJ600" s="31"/>
      <c r="CK600" s="31"/>
      <c r="CL600" s="31"/>
      <c r="CM600" s="31"/>
      <c r="CN600" s="31"/>
      <c r="CO600" s="31"/>
      <c r="CP600" s="31"/>
      <c r="CQ600" s="31"/>
      <c r="CR600" s="31"/>
      <c r="CS600" s="31"/>
      <c r="CT600" s="31"/>
      <c r="CU600" s="31"/>
      <c r="CV600" s="31"/>
    </row>
    <row r="601" spans="1:100" x14ac:dyDescent="0.3">
      <c r="A601" s="31"/>
      <c r="B601" s="31"/>
      <c r="C601" s="31"/>
      <c r="D601" s="31"/>
      <c r="E601" s="31"/>
      <c r="F601" s="31"/>
      <c r="AQ601" s="31"/>
      <c r="AR601" s="31"/>
      <c r="AS601" s="31"/>
      <c r="AT601" s="31"/>
      <c r="AU601" s="31"/>
      <c r="AV601" s="31"/>
      <c r="AW601" s="32"/>
      <c r="AX601" s="32"/>
      <c r="AY601" s="32"/>
      <c r="AZ601" s="32"/>
      <c r="BA601" s="32"/>
      <c r="BB601" s="32"/>
      <c r="BC601" s="31"/>
      <c r="BD601" s="31"/>
      <c r="BE601" s="31"/>
      <c r="BF601" s="31"/>
      <c r="BG601" s="31"/>
      <c r="BH601" s="31"/>
      <c r="BI601" s="31"/>
      <c r="BJ601" s="31"/>
      <c r="BK601" s="31"/>
      <c r="BL601" s="31"/>
      <c r="BM601" s="31"/>
      <c r="BN601" s="31"/>
      <c r="BO601" s="31"/>
      <c r="BP601" s="31"/>
      <c r="BQ601" s="31"/>
      <c r="BR601" s="31"/>
      <c r="BS601" s="31"/>
      <c r="BT601" s="31"/>
      <c r="BU601" s="31"/>
      <c r="BV601" s="31"/>
      <c r="BW601" s="31"/>
      <c r="BX601" s="31"/>
      <c r="BY601" s="31"/>
      <c r="BZ601" s="31"/>
      <c r="CA601" s="31"/>
      <c r="CB601" s="31"/>
      <c r="CC601" s="31"/>
      <c r="CD601" s="31"/>
      <c r="CE601" s="31"/>
      <c r="CF601" s="31"/>
      <c r="CG601" s="31"/>
      <c r="CH601" s="31"/>
      <c r="CI601" s="31"/>
      <c r="CJ601" s="31"/>
      <c r="CK601" s="31"/>
      <c r="CL601" s="31"/>
      <c r="CM601" s="31"/>
      <c r="CN601" s="31"/>
      <c r="CO601" s="31"/>
      <c r="CP601" s="31"/>
      <c r="CQ601" s="31"/>
      <c r="CR601" s="31"/>
      <c r="CS601" s="31"/>
      <c r="CT601" s="31"/>
      <c r="CU601" s="31"/>
      <c r="CV601" s="31"/>
    </row>
    <row r="602" spans="1:100" x14ac:dyDescent="0.3">
      <c r="A602" s="31"/>
      <c r="B602" s="31"/>
      <c r="C602" s="31"/>
      <c r="D602" s="31"/>
      <c r="E602" s="31"/>
      <c r="F602" s="31"/>
      <c r="AQ602" s="31"/>
      <c r="AR602" s="31"/>
      <c r="AS602" s="31"/>
      <c r="AT602" s="31"/>
      <c r="AU602" s="31"/>
      <c r="AV602" s="31"/>
      <c r="AW602" s="32"/>
      <c r="AX602" s="32"/>
      <c r="AY602" s="32"/>
      <c r="AZ602" s="32"/>
      <c r="BA602" s="32"/>
      <c r="BB602" s="32"/>
      <c r="BC602" s="31"/>
      <c r="BD602" s="31"/>
      <c r="BE602" s="31"/>
      <c r="BF602" s="31"/>
      <c r="BG602" s="31"/>
      <c r="BH602" s="31"/>
      <c r="BI602" s="31"/>
      <c r="BJ602" s="31"/>
      <c r="BK602" s="31"/>
      <c r="BL602" s="31"/>
      <c r="BM602" s="31"/>
      <c r="BN602" s="31"/>
      <c r="BO602" s="31"/>
      <c r="BP602" s="31"/>
      <c r="BQ602" s="31"/>
      <c r="BR602" s="31"/>
      <c r="BS602" s="31"/>
      <c r="BT602" s="31"/>
      <c r="BU602" s="31"/>
      <c r="BV602" s="31"/>
      <c r="BW602" s="31"/>
      <c r="BX602" s="31"/>
      <c r="BY602" s="31"/>
      <c r="BZ602" s="31"/>
      <c r="CA602" s="31"/>
      <c r="CB602" s="31"/>
      <c r="CC602" s="31"/>
      <c r="CD602" s="31"/>
      <c r="CE602" s="31"/>
      <c r="CF602" s="31"/>
      <c r="CG602" s="31"/>
      <c r="CH602" s="31"/>
      <c r="CI602" s="31"/>
      <c r="CJ602" s="31"/>
      <c r="CK602" s="31"/>
      <c r="CL602" s="31"/>
      <c r="CM602" s="31"/>
      <c r="CN602" s="31"/>
      <c r="CO602" s="31"/>
      <c r="CP602" s="31"/>
      <c r="CQ602" s="31"/>
      <c r="CR602" s="31"/>
      <c r="CS602" s="31"/>
      <c r="CT602" s="31"/>
      <c r="CU602" s="31"/>
      <c r="CV602" s="31"/>
    </row>
    <row r="603" spans="1:100" x14ac:dyDescent="0.3">
      <c r="A603" s="31"/>
      <c r="B603" s="31"/>
      <c r="C603" s="31"/>
      <c r="D603" s="31"/>
      <c r="E603" s="31"/>
      <c r="F603" s="31"/>
      <c r="AQ603" s="31"/>
      <c r="AR603" s="31"/>
      <c r="AS603" s="31"/>
      <c r="AT603" s="31"/>
      <c r="AU603" s="31"/>
      <c r="AV603" s="31"/>
      <c r="AW603" s="32"/>
      <c r="AX603" s="32"/>
      <c r="AY603" s="32"/>
      <c r="AZ603" s="32"/>
      <c r="BA603" s="32"/>
      <c r="BB603" s="32"/>
      <c r="BC603" s="31"/>
      <c r="BD603" s="31"/>
      <c r="BE603" s="31"/>
      <c r="BF603" s="31"/>
      <c r="BG603" s="31"/>
      <c r="BH603" s="31"/>
      <c r="BI603" s="31"/>
      <c r="BJ603" s="31"/>
      <c r="BK603" s="31"/>
      <c r="BL603" s="31"/>
      <c r="BM603" s="31"/>
      <c r="BN603" s="31"/>
      <c r="BO603" s="31"/>
      <c r="BP603" s="31"/>
      <c r="BQ603" s="31"/>
      <c r="BR603" s="31"/>
      <c r="BS603" s="31"/>
      <c r="BT603" s="31"/>
      <c r="BU603" s="31"/>
      <c r="BV603" s="31"/>
      <c r="BW603" s="31"/>
      <c r="BX603" s="31"/>
      <c r="BY603" s="31"/>
      <c r="BZ603" s="31"/>
      <c r="CA603" s="31"/>
      <c r="CB603" s="31"/>
      <c r="CC603" s="31"/>
      <c r="CD603" s="31"/>
      <c r="CE603" s="31"/>
      <c r="CF603" s="31"/>
      <c r="CG603" s="31"/>
      <c r="CH603" s="31"/>
      <c r="CI603" s="31"/>
      <c r="CJ603" s="31"/>
      <c r="CK603" s="31"/>
      <c r="CL603" s="31"/>
      <c r="CM603" s="31"/>
      <c r="CN603" s="31"/>
      <c r="CO603" s="31"/>
      <c r="CP603" s="31"/>
      <c r="CQ603" s="31"/>
      <c r="CR603" s="31"/>
      <c r="CS603" s="31"/>
      <c r="CT603" s="31"/>
      <c r="CU603" s="31"/>
      <c r="CV603" s="31"/>
    </row>
    <row r="604" spans="1:100" x14ac:dyDescent="0.3">
      <c r="A604" s="31"/>
      <c r="B604" s="31"/>
      <c r="C604" s="31"/>
      <c r="D604" s="31"/>
      <c r="E604" s="31"/>
      <c r="F604" s="31"/>
      <c r="AQ604" s="31"/>
      <c r="AR604" s="31"/>
      <c r="AS604" s="31"/>
      <c r="AT604" s="31"/>
      <c r="AU604" s="31"/>
      <c r="AV604" s="31"/>
      <c r="AW604" s="32"/>
      <c r="AX604" s="32"/>
      <c r="AY604" s="32"/>
      <c r="AZ604" s="32"/>
      <c r="BA604" s="32"/>
      <c r="BB604" s="32"/>
      <c r="BC604" s="31"/>
      <c r="BD604" s="31"/>
      <c r="BE604" s="31"/>
      <c r="BF604" s="31"/>
      <c r="BG604" s="31"/>
      <c r="BH604" s="31"/>
      <c r="BI604" s="31"/>
      <c r="BJ604" s="31"/>
      <c r="BK604" s="31"/>
      <c r="BL604" s="31"/>
      <c r="BM604" s="31"/>
      <c r="BN604" s="31"/>
      <c r="BO604" s="31"/>
      <c r="BP604" s="31"/>
      <c r="BQ604" s="31"/>
      <c r="BR604" s="31"/>
      <c r="BS604" s="31"/>
      <c r="BT604" s="31"/>
      <c r="BU604" s="31"/>
      <c r="BV604" s="31"/>
      <c r="BW604" s="31"/>
      <c r="BX604" s="31"/>
      <c r="BY604" s="31"/>
      <c r="BZ604" s="31"/>
      <c r="CA604" s="31"/>
      <c r="CB604" s="31"/>
      <c r="CC604" s="31"/>
      <c r="CD604" s="31"/>
      <c r="CE604" s="31"/>
      <c r="CF604" s="31"/>
      <c r="CG604" s="31"/>
      <c r="CH604" s="31"/>
      <c r="CI604" s="31"/>
      <c r="CJ604" s="31"/>
      <c r="CK604" s="31"/>
      <c r="CL604" s="31"/>
      <c r="CM604" s="31"/>
      <c r="CN604" s="31"/>
      <c r="CO604" s="31"/>
      <c r="CP604" s="31"/>
      <c r="CQ604" s="31"/>
      <c r="CR604" s="31"/>
      <c r="CS604" s="31"/>
      <c r="CT604" s="31"/>
      <c r="CU604" s="31"/>
      <c r="CV604" s="31"/>
    </row>
    <row r="605" spans="1:100" x14ac:dyDescent="0.3">
      <c r="A605" s="31"/>
      <c r="B605" s="31"/>
      <c r="C605" s="31"/>
      <c r="D605" s="31"/>
      <c r="E605" s="31"/>
      <c r="F605" s="31"/>
      <c r="AQ605" s="31"/>
      <c r="AR605" s="31"/>
      <c r="AS605" s="31"/>
      <c r="AT605" s="31"/>
      <c r="AU605" s="31"/>
      <c r="AV605" s="31"/>
      <c r="AW605" s="32"/>
      <c r="AX605" s="32"/>
      <c r="AY605" s="32"/>
      <c r="AZ605" s="32"/>
      <c r="BA605" s="32"/>
      <c r="BB605" s="32"/>
      <c r="BC605" s="31"/>
      <c r="BD605" s="31"/>
      <c r="BE605" s="31"/>
      <c r="BF605" s="31"/>
      <c r="BG605" s="31"/>
      <c r="BH605" s="31"/>
      <c r="BI605" s="31"/>
      <c r="BJ605" s="31"/>
      <c r="BK605" s="31"/>
      <c r="BL605" s="31"/>
      <c r="BM605" s="31"/>
      <c r="BN605" s="31"/>
      <c r="BO605" s="31"/>
      <c r="BP605" s="31"/>
      <c r="BQ605" s="31"/>
      <c r="BR605" s="31"/>
      <c r="BS605" s="31"/>
      <c r="BT605" s="31"/>
      <c r="BU605" s="31"/>
      <c r="BV605" s="31"/>
      <c r="BW605" s="31"/>
      <c r="BX605" s="31"/>
      <c r="BY605" s="31"/>
      <c r="BZ605" s="31"/>
      <c r="CA605" s="31"/>
      <c r="CB605" s="31"/>
      <c r="CC605" s="31"/>
      <c r="CD605" s="31"/>
      <c r="CE605" s="31"/>
      <c r="CF605" s="31"/>
      <c r="CG605" s="31"/>
      <c r="CH605" s="31"/>
      <c r="CI605" s="31"/>
      <c r="CJ605" s="31"/>
      <c r="CK605" s="31"/>
      <c r="CL605" s="31"/>
      <c r="CM605" s="31"/>
      <c r="CN605" s="31"/>
      <c r="CO605" s="31"/>
      <c r="CP605" s="31"/>
      <c r="CQ605" s="31"/>
      <c r="CR605" s="31"/>
      <c r="CS605" s="31"/>
      <c r="CT605" s="31"/>
      <c r="CU605" s="31"/>
      <c r="CV605" s="31"/>
    </row>
    <row r="606" spans="1:100" x14ac:dyDescent="0.3">
      <c r="A606" s="31"/>
      <c r="B606" s="31"/>
      <c r="C606" s="31"/>
      <c r="D606" s="31"/>
      <c r="E606" s="31"/>
      <c r="F606" s="31"/>
      <c r="AQ606" s="31"/>
      <c r="AR606" s="31"/>
      <c r="AS606" s="31"/>
      <c r="AT606" s="31"/>
      <c r="AU606" s="31"/>
      <c r="AV606" s="31"/>
      <c r="AW606" s="32"/>
      <c r="AX606" s="32"/>
      <c r="AY606" s="32"/>
      <c r="AZ606" s="32"/>
      <c r="BA606" s="32"/>
      <c r="BB606" s="32"/>
      <c r="BC606" s="31"/>
      <c r="BD606" s="31"/>
      <c r="BE606" s="31"/>
      <c r="BF606" s="31"/>
      <c r="BG606" s="31"/>
      <c r="BH606" s="31"/>
      <c r="BI606" s="31"/>
      <c r="BJ606" s="31"/>
      <c r="BK606" s="31"/>
      <c r="BL606" s="31"/>
      <c r="BM606" s="31"/>
      <c r="BN606" s="31"/>
      <c r="BO606" s="31"/>
      <c r="BP606" s="31"/>
      <c r="BQ606" s="31"/>
      <c r="BR606" s="31"/>
      <c r="BS606" s="31"/>
      <c r="BT606" s="31"/>
      <c r="BU606" s="31"/>
      <c r="BV606" s="31"/>
      <c r="BW606" s="31"/>
      <c r="BX606" s="31"/>
      <c r="BY606" s="31"/>
      <c r="BZ606" s="31"/>
      <c r="CA606" s="31"/>
      <c r="CB606" s="31"/>
      <c r="CC606" s="31"/>
      <c r="CD606" s="31"/>
      <c r="CE606" s="31"/>
      <c r="CF606" s="31"/>
      <c r="CG606" s="31"/>
      <c r="CH606" s="31"/>
      <c r="CI606" s="31"/>
      <c r="CJ606" s="31"/>
      <c r="CK606" s="31"/>
      <c r="CL606" s="31"/>
      <c r="CM606" s="31"/>
      <c r="CN606" s="31"/>
      <c r="CO606" s="31"/>
      <c r="CP606" s="31"/>
      <c r="CQ606" s="31"/>
      <c r="CR606" s="31"/>
      <c r="CS606" s="31"/>
      <c r="CT606" s="31"/>
      <c r="CU606" s="31"/>
      <c r="CV606" s="31"/>
    </row>
    <row r="607" spans="1:100" x14ac:dyDescent="0.3">
      <c r="A607" s="31"/>
      <c r="B607" s="31"/>
      <c r="C607" s="31"/>
      <c r="D607" s="31"/>
      <c r="E607" s="31"/>
      <c r="F607" s="31"/>
      <c r="AQ607" s="31"/>
      <c r="AR607" s="31"/>
      <c r="AS607" s="31"/>
      <c r="AT607" s="31"/>
      <c r="AU607" s="31"/>
      <c r="AV607" s="31"/>
      <c r="AW607" s="32"/>
      <c r="AX607" s="32"/>
      <c r="AY607" s="32"/>
      <c r="AZ607" s="32"/>
      <c r="BA607" s="32"/>
      <c r="BB607" s="32"/>
      <c r="BC607" s="31"/>
      <c r="BD607" s="31"/>
      <c r="BE607" s="31"/>
      <c r="BF607" s="31"/>
      <c r="BG607" s="31"/>
      <c r="BH607" s="31"/>
      <c r="BI607" s="31"/>
      <c r="BJ607" s="31"/>
      <c r="BK607" s="31"/>
      <c r="BL607" s="31"/>
      <c r="BM607" s="31"/>
      <c r="BN607" s="31"/>
      <c r="BO607" s="31"/>
      <c r="BP607" s="31"/>
      <c r="BQ607" s="31"/>
      <c r="BR607" s="31"/>
      <c r="BS607" s="31"/>
      <c r="BT607" s="31"/>
      <c r="BU607" s="31"/>
      <c r="BV607" s="31"/>
      <c r="BW607" s="31"/>
      <c r="BX607" s="31"/>
      <c r="BY607" s="31"/>
      <c r="BZ607" s="31"/>
      <c r="CA607" s="31"/>
      <c r="CB607" s="31"/>
      <c r="CC607" s="31"/>
      <c r="CD607" s="31"/>
      <c r="CE607" s="31"/>
      <c r="CF607" s="31"/>
      <c r="CG607" s="31"/>
      <c r="CH607" s="31"/>
      <c r="CI607" s="31"/>
      <c r="CJ607" s="31"/>
      <c r="CK607" s="31"/>
      <c r="CL607" s="31"/>
      <c r="CM607" s="31"/>
      <c r="CN607" s="31"/>
      <c r="CO607" s="31"/>
      <c r="CP607" s="31"/>
      <c r="CQ607" s="31"/>
      <c r="CR607" s="31"/>
      <c r="CS607" s="31"/>
      <c r="CT607" s="31"/>
      <c r="CU607" s="31"/>
      <c r="CV607" s="31"/>
    </row>
    <row r="608" spans="1:100" x14ac:dyDescent="0.3">
      <c r="A608" s="31"/>
      <c r="B608" s="31"/>
      <c r="C608" s="31"/>
      <c r="D608" s="31"/>
      <c r="E608" s="31"/>
      <c r="F608" s="31"/>
      <c r="AQ608" s="31"/>
      <c r="AR608" s="31"/>
      <c r="AS608" s="31"/>
      <c r="AT608" s="31"/>
      <c r="AU608" s="31"/>
      <c r="AV608" s="31"/>
      <c r="AW608" s="32"/>
      <c r="AX608" s="32"/>
      <c r="AY608" s="32"/>
      <c r="AZ608" s="32"/>
      <c r="BA608" s="32"/>
      <c r="BB608" s="32"/>
      <c r="BC608" s="31"/>
      <c r="BD608" s="31"/>
      <c r="BE608" s="31"/>
      <c r="BF608" s="31"/>
      <c r="BG608" s="31"/>
      <c r="BH608" s="31"/>
      <c r="BI608" s="31"/>
      <c r="BJ608" s="31"/>
      <c r="BK608" s="31"/>
      <c r="BL608" s="31"/>
      <c r="BM608" s="31"/>
      <c r="BN608" s="31"/>
      <c r="BO608" s="31"/>
      <c r="BP608" s="31"/>
      <c r="BQ608" s="31"/>
      <c r="BR608" s="31"/>
      <c r="BS608" s="31"/>
      <c r="BT608" s="31"/>
      <c r="BU608" s="31"/>
      <c r="BV608" s="31"/>
      <c r="BW608" s="31"/>
      <c r="BX608" s="31"/>
      <c r="BY608" s="31"/>
      <c r="BZ608" s="31"/>
      <c r="CA608" s="31"/>
      <c r="CB608" s="31"/>
      <c r="CC608" s="31"/>
      <c r="CD608" s="31"/>
      <c r="CE608" s="31"/>
      <c r="CF608" s="31"/>
      <c r="CG608" s="31"/>
      <c r="CH608" s="31"/>
      <c r="CI608" s="31"/>
      <c r="CJ608" s="31"/>
      <c r="CK608" s="31"/>
      <c r="CL608" s="31"/>
      <c r="CM608" s="31"/>
      <c r="CN608" s="31"/>
      <c r="CO608" s="31"/>
      <c r="CP608" s="31"/>
      <c r="CQ608" s="31"/>
      <c r="CR608" s="31"/>
      <c r="CS608" s="31"/>
      <c r="CT608" s="31"/>
      <c r="CU608" s="31"/>
      <c r="CV608" s="31"/>
    </row>
    <row r="609" spans="1:100" x14ac:dyDescent="0.3">
      <c r="A609" s="31"/>
      <c r="B609" s="31"/>
      <c r="C609" s="31"/>
      <c r="D609" s="31"/>
      <c r="E609" s="31"/>
      <c r="F609" s="31"/>
      <c r="AQ609" s="31"/>
      <c r="AR609" s="31"/>
      <c r="AS609" s="31"/>
      <c r="AT609" s="31"/>
      <c r="AU609" s="31"/>
      <c r="AV609" s="31"/>
      <c r="AW609" s="32"/>
      <c r="AX609" s="32"/>
      <c r="AY609" s="32"/>
      <c r="AZ609" s="32"/>
      <c r="BA609" s="32"/>
      <c r="BB609" s="32"/>
      <c r="BC609" s="31"/>
      <c r="BD609" s="31"/>
      <c r="BE609" s="31"/>
      <c r="BF609" s="31"/>
      <c r="BG609" s="31"/>
      <c r="BH609" s="31"/>
      <c r="BI609" s="31"/>
      <c r="BJ609" s="31"/>
      <c r="BK609" s="31"/>
      <c r="BL609" s="31"/>
      <c r="BM609" s="31"/>
      <c r="BN609" s="31"/>
      <c r="BO609" s="31"/>
      <c r="BP609" s="31"/>
      <c r="BQ609" s="31"/>
      <c r="BR609" s="31"/>
      <c r="BS609" s="31"/>
      <c r="BT609" s="31"/>
      <c r="BU609" s="31"/>
      <c r="BV609" s="31"/>
      <c r="BW609" s="31"/>
      <c r="BX609" s="31"/>
      <c r="BY609" s="31"/>
      <c r="BZ609" s="31"/>
      <c r="CA609" s="31"/>
      <c r="CB609" s="31"/>
      <c r="CC609" s="31"/>
      <c r="CD609" s="31"/>
      <c r="CE609" s="31"/>
      <c r="CF609" s="31"/>
      <c r="CG609" s="31"/>
      <c r="CH609" s="31"/>
      <c r="CI609" s="31"/>
      <c r="CJ609" s="31"/>
      <c r="CK609" s="31"/>
      <c r="CL609" s="31"/>
      <c r="CM609" s="31"/>
      <c r="CN609" s="31"/>
      <c r="CO609" s="31"/>
      <c r="CP609" s="31"/>
      <c r="CQ609" s="31"/>
      <c r="CR609" s="31"/>
      <c r="CS609" s="31"/>
      <c r="CT609" s="31"/>
      <c r="CU609" s="31"/>
      <c r="CV609" s="31"/>
    </row>
    <row r="610" spans="1:100" x14ac:dyDescent="0.3">
      <c r="A610" s="31"/>
      <c r="B610" s="31"/>
      <c r="C610" s="31"/>
      <c r="D610" s="31"/>
      <c r="E610" s="31"/>
      <c r="F610" s="31"/>
      <c r="AQ610" s="31"/>
      <c r="AR610" s="31"/>
      <c r="AS610" s="31"/>
      <c r="AT610" s="31"/>
      <c r="AU610" s="31"/>
      <c r="AV610" s="31"/>
      <c r="AW610" s="32"/>
      <c r="AX610" s="32"/>
      <c r="AY610" s="32"/>
      <c r="AZ610" s="32"/>
      <c r="BA610" s="32"/>
      <c r="BB610" s="32"/>
      <c r="BC610" s="31"/>
      <c r="BD610" s="31"/>
      <c r="BE610" s="31"/>
      <c r="BF610" s="31"/>
      <c r="BG610" s="31"/>
      <c r="BH610" s="31"/>
      <c r="BI610" s="31"/>
      <c r="BJ610" s="31"/>
      <c r="BK610" s="31"/>
      <c r="BL610" s="31"/>
      <c r="BM610" s="31"/>
      <c r="BN610" s="31"/>
      <c r="BO610" s="31"/>
      <c r="BP610" s="31"/>
      <c r="BQ610" s="31"/>
      <c r="BR610" s="31"/>
      <c r="BS610" s="31"/>
      <c r="BT610" s="31"/>
      <c r="BU610" s="31"/>
      <c r="BV610" s="31"/>
      <c r="BW610" s="31"/>
      <c r="BX610" s="31"/>
      <c r="BY610" s="31"/>
      <c r="BZ610" s="31"/>
      <c r="CA610" s="31"/>
      <c r="CB610" s="31"/>
      <c r="CC610" s="31"/>
      <c r="CD610" s="31"/>
      <c r="CE610" s="31"/>
      <c r="CF610" s="31"/>
      <c r="CG610" s="31"/>
      <c r="CH610" s="31"/>
      <c r="CI610" s="31"/>
      <c r="CJ610" s="31"/>
      <c r="CK610" s="31"/>
      <c r="CL610" s="31"/>
      <c r="CM610" s="31"/>
      <c r="CN610" s="31"/>
      <c r="CO610" s="31"/>
      <c r="CP610" s="31"/>
      <c r="CQ610" s="31"/>
      <c r="CR610" s="31"/>
      <c r="CS610" s="31"/>
      <c r="CT610" s="31"/>
      <c r="CU610" s="31"/>
      <c r="CV610" s="31"/>
    </row>
    <row r="611" spans="1:100" x14ac:dyDescent="0.3">
      <c r="A611" s="31"/>
      <c r="B611" s="31"/>
      <c r="C611" s="31"/>
      <c r="D611" s="31"/>
      <c r="E611" s="31"/>
      <c r="F611" s="31"/>
      <c r="AQ611" s="31"/>
      <c r="AR611" s="31"/>
      <c r="AS611" s="31"/>
      <c r="AT611" s="31"/>
      <c r="AU611" s="31"/>
      <c r="AV611" s="31"/>
      <c r="AW611" s="32"/>
      <c r="AX611" s="32"/>
      <c r="AY611" s="32"/>
      <c r="AZ611" s="32"/>
      <c r="BA611" s="32"/>
      <c r="BB611" s="32"/>
      <c r="BC611" s="31"/>
      <c r="BD611" s="31"/>
      <c r="BE611" s="31"/>
      <c r="BF611" s="31"/>
      <c r="BG611" s="31"/>
      <c r="BH611" s="31"/>
      <c r="BI611" s="31"/>
      <c r="BJ611" s="31"/>
      <c r="BK611" s="31"/>
      <c r="BL611" s="31"/>
      <c r="BM611" s="31"/>
      <c r="BN611" s="31"/>
      <c r="BO611" s="31"/>
      <c r="BP611" s="31"/>
      <c r="BQ611" s="31"/>
      <c r="BR611" s="31"/>
      <c r="BS611" s="31"/>
      <c r="BT611" s="31"/>
      <c r="BU611" s="31"/>
      <c r="BV611" s="31"/>
      <c r="BW611" s="31"/>
      <c r="BX611" s="31"/>
      <c r="BY611" s="31"/>
      <c r="BZ611" s="31"/>
      <c r="CA611" s="31"/>
      <c r="CB611" s="31"/>
      <c r="CC611" s="31"/>
      <c r="CD611" s="31"/>
      <c r="CE611" s="31"/>
      <c r="CF611" s="31"/>
      <c r="CG611" s="31"/>
      <c r="CH611" s="31"/>
      <c r="CI611" s="31"/>
      <c r="CJ611" s="31"/>
      <c r="CK611" s="31"/>
      <c r="CL611" s="31"/>
      <c r="CM611" s="31"/>
      <c r="CN611" s="31"/>
      <c r="CO611" s="31"/>
      <c r="CP611" s="31"/>
      <c r="CQ611" s="31"/>
      <c r="CR611" s="31"/>
      <c r="CS611" s="31"/>
      <c r="CT611" s="31"/>
      <c r="CU611" s="31"/>
      <c r="CV611" s="31"/>
    </row>
    <row r="612" spans="1:100" x14ac:dyDescent="0.3">
      <c r="A612" s="31"/>
      <c r="B612" s="31"/>
      <c r="C612" s="31"/>
      <c r="D612" s="31"/>
      <c r="E612" s="31"/>
      <c r="F612" s="31"/>
      <c r="AQ612" s="31"/>
      <c r="AR612" s="31"/>
      <c r="AS612" s="31"/>
      <c r="AT612" s="31"/>
      <c r="AU612" s="31"/>
      <c r="AV612" s="31"/>
      <c r="AW612" s="32"/>
      <c r="AX612" s="32"/>
      <c r="AY612" s="32"/>
      <c r="AZ612" s="32"/>
      <c r="BA612" s="32"/>
      <c r="BB612" s="32"/>
      <c r="BC612" s="31"/>
      <c r="BD612" s="31"/>
      <c r="BE612" s="31"/>
      <c r="BF612" s="31"/>
      <c r="BG612" s="31"/>
      <c r="BH612" s="31"/>
      <c r="BI612" s="31"/>
      <c r="BJ612" s="31"/>
      <c r="BK612" s="31"/>
      <c r="BL612" s="31"/>
      <c r="BM612" s="31"/>
      <c r="BN612" s="31"/>
      <c r="BO612" s="31"/>
      <c r="BP612" s="31"/>
      <c r="BQ612" s="31"/>
      <c r="BR612" s="31"/>
      <c r="BS612" s="31"/>
      <c r="BT612" s="31"/>
      <c r="BU612" s="31"/>
      <c r="BV612" s="31"/>
      <c r="BW612" s="31"/>
      <c r="BX612" s="31"/>
      <c r="BY612" s="31"/>
      <c r="BZ612" s="31"/>
      <c r="CA612" s="31"/>
      <c r="CB612" s="31"/>
      <c r="CC612" s="31"/>
      <c r="CD612" s="31"/>
      <c r="CE612" s="31"/>
      <c r="CF612" s="31"/>
      <c r="CG612" s="31"/>
      <c r="CH612" s="31"/>
      <c r="CI612" s="31"/>
      <c r="CJ612" s="31"/>
      <c r="CK612" s="31"/>
      <c r="CL612" s="31"/>
      <c r="CM612" s="31"/>
      <c r="CN612" s="31"/>
      <c r="CO612" s="31"/>
      <c r="CP612" s="31"/>
      <c r="CQ612" s="31"/>
      <c r="CR612" s="31"/>
      <c r="CS612" s="31"/>
      <c r="CT612" s="31"/>
      <c r="CU612" s="31"/>
      <c r="CV612" s="31"/>
    </row>
    <row r="613" spans="1:100" x14ac:dyDescent="0.3">
      <c r="A613" s="31"/>
      <c r="B613" s="31"/>
      <c r="C613" s="31"/>
      <c r="D613" s="31"/>
      <c r="E613" s="31"/>
      <c r="F613" s="31"/>
      <c r="AQ613" s="31"/>
      <c r="AR613" s="31"/>
      <c r="AS613" s="31"/>
      <c r="AT613" s="31"/>
      <c r="AU613" s="31"/>
      <c r="AV613" s="31"/>
      <c r="AW613" s="32"/>
      <c r="AX613" s="32"/>
      <c r="AY613" s="32"/>
      <c r="AZ613" s="32"/>
      <c r="BA613" s="32"/>
      <c r="BB613" s="32"/>
      <c r="BC613" s="31"/>
      <c r="BD613" s="31"/>
      <c r="BE613" s="31"/>
      <c r="BF613" s="31"/>
      <c r="BG613" s="31"/>
      <c r="BH613" s="31"/>
      <c r="BI613" s="31"/>
      <c r="BJ613" s="31"/>
      <c r="BK613" s="31"/>
      <c r="BL613" s="31"/>
      <c r="BM613" s="31"/>
      <c r="BN613" s="31"/>
      <c r="BO613" s="31"/>
      <c r="BP613" s="31"/>
      <c r="BQ613" s="31"/>
      <c r="BR613" s="31"/>
      <c r="BS613" s="31"/>
      <c r="BT613" s="31"/>
      <c r="BU613" s="31"/>
      <c r="BV613" s="31"/>
      <c r="BW613" s="31"/>
      <c r="BX613" s="31"/>
      <c r="BY613" s="31"/>
      <c r="BZ613" s="31"/>
      <c r="CA613" s="31"/>
      <c r="CB613" s="31"/>
      <c r="CC613" s="31"/>
      <c r="CD613" s="31"/>
      <c r="CE613" s="31"/>
      <c r="CF613" s="31"/>
      <c r="CG613" s="31"/>
      <c r="CH613" s="31"/>
      <c r="CI613" s="31"/>
      <c r="CJ613" s="31"/>
      <c r="CK613" s="31"/>
      <c r="CL613" s="31"/>
      <c r="CM613" s="31"/>
      <c r="CN613" s="31"/>
      <c r="CO613" s="31"/>
      <c r="CP613" s="31"/>
      <c r="CQ613" s="31"/>
      <c r="CR613" s="31"/>
      <c r="CS613" s="31"/>
      <c r="CT613" s="31"/>
      <c r="CU613" s="31"/>
      <c r="CV613" s="31"/>
    </row>
    <row r="614" spans="1:100" x14ac:dyDescent="0.3">
      <c r="A614" s="31"/>
      <c r="B614" s="31"/>
      <c r="C614" s="31"/>
      <c r="D614" s="31"/>
      <c r="E614" s="31"/>
      <c r="F614" s="31"/>
      <c r="AQ614" s="31"/>
      <c r="AR614" s="31"/>
      <c r="AS614" s="31"/>
      <c r="AT614" s="31"/>
      <c r="AU614" s="31"/>
      <c r="AV614" s="31"/>
      <c r="AW614" s="32"/>
      <c r="AX614" s="32"/>
      <c r="AY614" s="32"/>
      <c r="AZ614" s="32"/>
      <c r="BA614" s="32"/>
      <c r="BB614" s="32"/>
      <c r="BC614" s="31"/>
      <c r="BD614" s="31"/>
      <c r="BE614" s="31"/>
      <c r="BF614" s="31"/>
      <c r="BG614" s="31"/>
      <c r="BH614" s="31"/>
      <c r="BI614" s="31"/>
      <c r="BJ614" s="31"/>
      <c r="BK614" s="31"/>
      <c r="BL614" s="31"/>
      <c r="BM614" s="31"/>
      <c r="BN614" s="31"/>
      <c r="BO614" s="31"/>
      <c r="BP614" s="31"/>
      <c r="BQ614" s="31"/>
      <c r="BR614" s="31"/>
      <c r="BS614" s="31"/>
      <c r="BT614" s="31"/>
      <c r="BU614" s="31"/>
      <c r="BV614" s="31"/>
      <c r="BW614" s="31"/>
      <c r="BX614" s="31"/>
      <c r="BY614" s="31"/>
      <c r="BZ614" s="31"/>
      <c r="CA614" s="31"/>
      <c r="CB614" s="31"/>
      <c r="CC614" s="31"/>
      <c r="CD614" s="31"/>
      <c r="CE614" s="31"/>
      <c r="CF614" s="31"/>
      <c r="CG614" s="31"/>
      <c r="CH614" s="31"/>
      <c r="CI614" s="31"/>
      <c r="CJ614" s="31"/>
      <c r="CK614" s="31"/>
      <c r="CL614" s="31"/>
      <c r="CM614" s="31"/>
      <c r="CN614" s="31"/>
      <c r="CO614" s="31"/>
      <c r="CP614" s="31"/>
      <c r="CQ614" s="31"/>
      <c r="CR614" s="31"/>
      <c r="CS614" s="31"/>
      <c r="CT614" s="31"/>
      <c r="CU614" s="31"/>
      <c r="CV614" s="31"/>
    </row>
    <row r="615" spans="1:100" x14ac:dyDescent="0.3">
      <c r="A615" s="31"/>
      <c r="B615" s="31"/>
      <c r="C615" s="31"/>
      <c r="D615" s="31"/>
      <c r="E615" s="31"/>
      <c r="F615" s="31"/>
      <c r="AQ615" s="31"/>
      <c r="AR615" s="31"/>
      <c r="AS615" s="31"/>
      <c r="AT615" s="31"/>
      <c r="AU615" s="31"/>
      <c r="AV615" s="31"/>
      <c r="AW615" s="32"/>
      <c r="AX615" s="32"/>
      <c r="AY615" s="32"/>
      <c r="AZ615" s="32"/>
      <c r="BA615" s="32"/>
      <c r="BB615" s="32"/>
      <c r="BC615" s="31"/>
      <c r="BD615" s="31"/>
      <c r="BE615" s="31"/>
      <c r="BF615" s="31"/>
      <c r="BG615" s="31"/>
      <c r="BH615" s="31"/>
      <c r="BI615" s="31"/>
      <c r="BJ615" s="31"/>
      <c r="BK615" s="31"/>
      <c r="BL615" s="31"/>
      <c r="BM615" s="31"/>
      <c r="BN615" s="31"/>
      <c r="BO615" s="31"/>
      <c r="BP615" s="31"/>
      <c r="BQ615" s="31"/>
      <c r="BR615" s="31"/>
      <c r="BS615" s="31"/>
      <c r="BT615" s="31"/>
      <c r="BU615" s="31"/>
      <c r="BV615" s="31"/>
      <c r="BW615" s="31"/>
      <c r="BX615" s="31"/>
      <c r="BY615" s="31"/>
      <c r="BZ615" s="31"/>
      <c r="CA615" s="31"/>
      <c r="CB615" s="31"/>
      <c r="CC615" s="31"/>
      <c r="CD615" s="31"/>
      <c r="CE615" s="31"/>
      <c r="CF615" s="31"/>
      <c r="CG615" s="31"/>
      <c r="CH615" s="31"/>
      <c r="CI615" s="31"/>
      <c r="CJ615" s="31"/>
      <c r="CK615" s="31"/>
      <c r="CL615" s="31"/>
      <c r="CM615" s="31"/>
      <c r="CN615" s="31"/>
      <c r="CO615" s="31"/>
      <c r="CP615" s="31"/>
      <c r="CQ615" s="31"/>
      <c r="CR615" s="31"/>
      <c r="CS615" s="31"/>
      <c r="CT615" s="31"/>
      <c r="CU615" s="31"/>
      <c r="CV615" s="31"/>
    </row>
    <row r="616" spans="1:100" x14ac:dyDescent="0.3">
      <c r="A616" s="31"/>
      <c r="B616" s="31"/>
      <c r="C616" s="31"/>
      <c r="D616" s="31"/>
      <c r="E616" s="31"/>
      <c r="F616" s="31"/>
      <c r="AQ616" s="31"/>
      <c r="AR616" s="31"/>
      <c r="AS616" s="31"/>
      <c r="AT616" s="31"/>
      <c r="AU616" s="31"/>
      <c r="AV616" s="31"/>
      <c r="AW616" s="32"/>
      <c r="AX616" s="32"/>
      <c r="AY616" s="32"/>
      <c r="AZ616" s="32"/>
      <c r="BA616" s="32"/>
      <c r="BB616" s="32"/>
      <c r="BC616" s="31"/>
      <c r="BD616" s="31"/>
      <c r="BE616" s="31"/>
      <c r="BF616" s="31"/>
      <c r="BG616" s="31"/>
      <c r="BH616" s="31"/>
      <c r="BI616" s="31"/>
      <c r="BJ616" s="31"/>
      <c r="BK616" s="31"/>
      <c r="BL616" s="31"/>
      <c r="BM616" s="31"/>
      <c r="BN616" s="31"/>
      <c r="BO616" s="31"/>
      <c r="BP616" s="31"/>
      <c r="BQ616" s="31"/>
      <c r="BR616" s="31"/>
      <c r="BS616" s="31"/>
      <c r="BT616" s="31"/>
      <c r="BU616" s="31"/>
      <c r="BV616" s="31"/>
      <c r="BW616" s="31"/>
      <c r="BX616" s="31"/>
      <c r="BY616" s="31"/>
      <c r="BZ616" s="31"/>
      <c r="CA616" s="31"/>
      <c r="CB616" s="31"/>
      <c r="CC616" s="31"/>
      <c r="CD616" s="31"/>
      <c r="CE616" s="31"/>
      <c r="CF616" s="31"/>
      <c r="CG616" s="31"/>
      <c r="CH616" s="31"/>
      <c r="CI616" s="31"/>
      <c r="CJ616" s="31"/>
      <c r="CK616" s="31"/>
      <c r="CL616" s="31"/>
      <c r="CM616" s="31"/>
      <c r="CN616" s="31"/>
      <c r="CO616" s="31"/>
      <c r="CP616" s="31"/>
      <c r="CQ616" s="31"/>
      <c r="CR616" s="31"/>
      <c r="CS616" s="31"/>
      <c r="CT616" s="31"/>
      <c r="CU616" s="31"/>
      <c r="CV616" s="31"/>
    </row>
    <row r="617" spans="1:100" x14ac:dyDescent="0.3">
      <c r="A617" s="31"/>
      <c r="B617" s="31"/>
      <c r="C617" s="31"/>
      <c r="D617" s="31"/>
      <c r="E617" s="31"/>
      <c r="F617" s="31"/>
      <c r="AQ617" s="31"/>
      <c r="AR617" s="31"/>
      <c r="AS617" s="31"/>
      <c r="AT617" s="31"/>
      <c r="AU617" s="31"/>
      <c r="AV617" s="31"/>
      <c r="AW617" s="32"/>
      <c r="AX617" s="32"/>
      <c r="AY617" s="32"/>
      <c r="AZ617" s="32"/>
      <c r="BA617" s="32"/>
      <c r="BB617" s="32"/>
      <c r="BC617" s="31"/>
      <c r="BD617" s="31"/>
      <c r="BE617" s="31"/>
      <c r="BF617" s="31"/>
      <c r="BG617" s="31"/>
      <c r="BH617" s="31"/>
      <c r="BI617" s="31"/>
      <c r="BJ617" s="31"/>
      <c r="BK617" s="31"/>
      <c r="BL617" s="31"/>
      <c r="BM617" s="31"/>
      <c r="BN617" s="31"/>
      <c r="BO617" s="31"/>
      <c r="BP617" s="31"/>
      <c r="BQ617" s="31"/>
      <c r="BR617" s="31"/>
      <c r="BS617" s="31"/>
      <c r="BT617" s="31"/>
      <c r="BU617" s="31"/>
      <c r="BV617" s="31"/>
      <c r="BW617" s="31"/>
      <c r="BX617" s="31"/>
      <c r="BY617" s="31"/>
      <c r="BZ617" s="31"/>
      <c r="CA617" s="31"/>
      <c r="CB617" s="31"/>
      <c r="CC617" s="31"/>
      <c r="CD617" s="31"/>
      <c r="CE617" s="31"/>
      <c r="CF617" s="31"/>
      <c r="CG617" s="31"/>
      <c r="CH617" s="31"/>
      <c r="CI617" s="31"/>
      <c r="CJ617" s="31"/>
      <c r="CK617" s="31"/>
      <c r="CL617" s="31"/>
      <c r="CM617" s="31"/>
      <c r="CN617" s="31"/>
      <c r="CO617" s="31"/>
      <c r="CP617" s="31"/>
      <c r="CQ617" s="31"/>
      <c r="CR617" s="31"/>
      <c r="CS617" s="31"/>
      <c r="CT617" s="31"/>
      <c r="CU617" s="31"/>
      <c r="CV617" s="31"/>
    </row>
    <row r="618" spans="1:100" x14ac:dyDescent="0.3">
      <c r="A618" s="31"/>
      <c r="B618" s="31"/>
      <c r="C618" s="31"/>
      <c r="D618" s="31"/>
      <c r="E618" s="31"/>
      <c r="F618" s="31"/>
      <c r="AQ618" s="31"/>
      <c r="AR618" s="31"/>
      <c r="AS618" s="31"/>
      <c r="AT618" s="31"/>
      <c r="AU618" s="31"/>
      <c r="AV618" s="31"/>
      <c r="AW618" s="32"/>
      <c r="AX618" s="32"/>
      <c r="AY618" s="32"/>
      <c r="AZ618" s="32"/>
      <c r="BA618" s="32"/>
      <c r="BB618" s="32"/>
      <c r="BC618" s="31"/>
      <c r="BD618" s="31"/>
      <c r="BE618" s="31"/>
      <c r="BF618" s="31"/>
      <c r="BG618" s="31"/>
      <c r="BH618" s="31"/>
      <c r="BI618" s="31"/>
      <c r="BJ618" s="31"/>
      <c r="BK618" s="31"/>
      <c r="BL618" s="31"/>
      <c r="BM618" s="31"/>
      <c r="BN618" s="31"/>
      <c r="BO618" s="31"/>
      <c r="BP618" s="31"/>
      <c r="BQ618" s="31"/>
      <c r="BR618" s="31"/>
      <c r="BS618" s="31"/>
      <c r="BT618" s="31"/>
      <c r="BU618" s="31"/>
      <c r="BV618" s="31"/>
      <c r="BW618" s="31"/>
      <c r="BX618" s="31"/>
      <c r="BY618" s="31"/>
      <c r="BZ618" s="31"/>
      <c r="CA618" s="31"/>
      <c r="CB618" s="31"/>
      <c r="CC618" s="31"/>
      <c r="CD618" s="31"/>
      <c r="CE618" s="31"/>
      <c r="CF618" s="31"/>
      <c r="CG618" s="31"/>
      <c r="CH618" s="31"/>
      <c r="CI618" s="31"/>
      <c r="CJ618" s="31"/>
      <c r="CK618" s="31"/>
      <c r="CL618" s="31"/>
      <c r="CM618" s="31"/>
      <c r="CN618" s="31"/>
      <c r="CO618" s="31"/>
      <c r="CP618" s="31"/>
      <c r="CQ618" s="31"/>
      <c r="CR618" s="31"/>
      <c r="CS618" s="31"/>
      <c r="CT618" s="31"/>
      <c r="CU618" s="31"/>
      <c r="CV618" s="31"/>
    </row>
    <row r="619" spans="1:100" x14ac:dyDescent="0.3">
      <c r="A619" s="31"/>
      <c r="B619" s="31"/>
      <c r="C619" s="31"/>
      <c r="D619" s="31"/>
      <c r="E619" s="31"/>
      <c r="F619" s="31"/>
      <c r="AQ619" s="31"/>
      <c r="AR619" s="31"/>
      <c r="AS619" s="31"/>
      <c r="AT619" s="31"/>
      <c r="AU619" s="31"/>
      <c r="AV619" s="31"/>
      <c r="AW619" s="32"/>
      <c r="AX619" s="32"/>
      <c r="AY619" s="32"/>
      <c r="AZ619" s="32"/>
      <c r="BA619" s="32"/>
      <c r="BB619" s="32"/>
      <c r="BC619" s="31"/>
      <c r="BD619" s="31"/>
      <c r="BE619" s="31"/>
      <c r="BF619" s="31"/>
      <c r="BG619" s="31"/>
      <c r="BH619" s="31"/>
      <c r="BI619" s="31"/>
      <c r="BJ619" s="31"/>
      <c r="BK619" s="31"/>
      <c r="BL619" s="31"/>
      <c r="BM619" s="31"/>
      <c r="BN619" s="31"/>
      <c r="BO619" s="31"/>
      <c r="BP619" s="31"/>
      <c r="BQ619" s="31"/>
      <c r="BR619" s="31"/>
      <c r="BS619" s="31"/>
      <c r="BT619" s="31"/>
      <c r="BU619" s="31"/>
      <c r="BV619" s="31"/>
      <c r="BW619" s="31"/>
      <c r="BX619" s="31"/>
      <c r="BY619" s="31"/>
      <c r="BZ619" s="31"/>
      <c r="CA619" s="31"/>
      <c r="CB619" s="31"/>
      <c r="CC619" s="31"/>
      <c r="CD619" s="31"/>
      <c r="CE619" s="31"/>
      <c r="CF619" s="31"/>
      <c r="CG619" s="31"/>
      <c r="CH619" s="31"/>
      <c r="CI619" s="31"/>
      <c r="CJ619" s="31"/>
      <c r="CK619" s="31"/>
      <c r="CL619" s="31"/>
      <c r="CM619" s="31"/>
      <c r="CN619" s="31"/>
      <c r="CO619" s="31"/>
      <c r="CP619" s="31"/>
      <c r="CQ619" s="31"/>
      <c r="CR619" s="31"/>
      <c r="CS619" s="31"/>
      <c r="CT619" s="31"/>
      <c r="CU619" s="31"/>
      <c r="CV619" s="31"/>
    </row>
    <row r="620" spans="1:100" x14ac:dyDescent="0.3">
      <c r="A620" s="31"/>
      <c r="B620" s="31"/>
      <c r="C620" s="31"/>
      <c r="D620" s="31"/>
      <c r="E620" s="31"/>
      <c r="F620" s="31"/>
      <c r="AQ620" s="31"/>
      <c r="AR620" s="31"/>
      <c r="AS620" s="31"/>
      <c r="AT620" s="31"/>
      <c r="AU620" s="31"/>
      <c r="AV620" s="31"/>
      <c r="AW620" s="32"/>
      <c r="AX620" s="32"/>
      <c r="AY620" s="32"/>
      <c r="AZ620" s="32"/>
      <c r="BA620" s="32"/>
      <c r="BB620" s="32"/>
      <c r="BC620" s="31"/>
      <c r="BD620" s="31"/>
      <c r="BE620" s="31"/>
      <c r="BF620" s="31"/>
      <c r="BG620" s="31"/>
      <c r="BH620" s="31"/>
      <c r="BI620" s="31"/>
      <c r="BJ620" s="31"/>
      <c r="BK620" s="31"/>
      <c r="BL620" s="31"/>
      <c r="BM620" s="31"/>
      <c r="BN620" s="31"/>
      <c r="BO620" s="31"/>
      <c r="BP620" s="31"/>
      <c r="BQ620" s="31"/>
      <c r="BR620" s="31"/>
      <c r="BS620" s="31"/>
      <c r="BT620" s="31"/>
      <c r="BU620" s="31"/>
      <c r="BV620" s="31"/>
      <c r="BW620" s="31"/>
      <c r="BX620" s="31"/>
      <c r="BY620" s="31"/>
      <c r="BZ620" s="31"/>
      <c r="CA620" s="31"/>
      <c r="CB620" s="31"/>
      <c r="CC620" s="31"/>
      <c r="CD620" s="31"/>
      <c r="CE620" s="31"/>
      <c r="CF620" s="31"/>
      <c r="CG620" s="31"/>
      <c r="CH620" s="31"/>
      <c r="CI620" s="31"/>
      <c r="CJ620" s="31"/>
      <c r="CK620" s="31"/>
      <c r="CL620" s="31"/>
      <c r="CM620" s="31"/>
      <c r="CN620" s="31"/>
      <c r="CO620" s="31"/>
      <c r="CP620" s="31"/>
      <c r="CQ620" s="31"/>
      <c r="CR620" s="31"/>
      <c r="CS620" s="31"/>
      <c r="CT620" s="31"/>
      <c r="CU620" s="31"/>
      <c r="CV620" s="31"/>
    </row>
    <row r="621" spans="1:100" x14ac:dyDescent="0.3">
      <c r="A621" s="31"/>
      <c r="B621" s="31"/>
      <c r="C621" s="31"/>
      <c r="D621" s="31"/>
      <c r="E621" s="31"/>
      <c r="F621" s="31"/>
      <c r="AQ621" s="31"/>
      <c r="AR621" s="31"/>
      <c r="AS621" s="31"/>
      <c r="AT621" s="31"/>
      <c r="AU621" s="31"/>
      <c r="AV621" s="31"/>
      <c r="AW621" s="32"/>
      <c r="AX621" s="32"/>
      <c r="AY621" s="32"/>
      <c r="AZ621" s="32"/>
      <c r="BA621" s="32"/>
      <c r="BB621" s="32"/>
      <c r="BC621" s="31"/>
      <c r="BD621" s="31"/>
      <c r="BE621" s="31"/>
      <c r="BF621" s="31"/>
      <c r="BG621" s="31"/>
      <c r="BH621" s="31"/>
      <c r="BI621" s="31"/>
      <c r="BJ621" s="31"/>
      <c r="BK621" s="31"/>
      <c r="BL621" s="31"/>
      <c r="BM621" s="31"/>
      <c r="BN621" s="31"/>
      <c r="BO621" s="31"/>
      <c r="BP621" s="31"/>
      <c r="BQ621" s="31"/>
      <c r="BR621" s="31"/>
      <c r="BS621" s="31"/>
      <c r="BT621" s="31"/>
      <c r="BU621" s="31"/>
      <c r="BV621" s="31"/>
      <c r="BW621" s="31"/>
      <c r="BX621" s="31"/>
      <c r="BY621" s="31"/>
      <c r="BZ621" s="31"/>
      <c r="CA621" s="31"/>
      <c r="CB621" s="31"/>
      <c r="CC621" s="31"/>
      <c r="CD621" s="31"/>
      <c r="CE621" s="31"/>
      <c r="CF621" s="31"/>
      <c r="CG621" s="31"/>
      <c r="CH621" s="31"/>
      <c r="CI621" s="31"/>
      <c r="CJ621" s="31"/>
      <c r="CK621" s="31"/>
      <c r="CL621" s="31"/>
      <c r="CM621" s="31"/>
      <c r="CN621" s="31"/>
      <c r="CO621" s="31"/>
      <c r="CP621" s="31"/>
      <c r="CQ621" s="31"/>
      <c r="CR621" s="31"/>
      <c r="CS621" s="31"/>
      <c r="CT621" s="31"/>
      <c r="CU621" s="31"/>
      <c r="CV621" s="31"/>
    </row>
    <row r="622" spans="1:100" x14ac:dyDescent="0.3">
      <c r="A622" s="31"/>
      <c r="B622" s="31"/>
      <c r="C622" s="31"/>
      <c r="D622" s="31"/>
      <c r="E622" s="31"/>
      <c r="F622" s="31"/>
      <c r="AQ622" s="31"/>
      <c r="AR622" s="31"/>
      <c r="AS622" s="31"/>
      <c r="AT622" s="31"/>
      <c r="AU622" s="31"/>
      <c r="AV622" s="31"/>
      <c r="AW622" s="32"/>
      <c r="AX622" s="32"/>
      <c r="AY622" s="32"/>
      <c r="AZ622" s="32"/>
      <c r="BA622" s="32"/>
      <c r="BB622" s="32"/>
      <c r="BC622" s="31"/>
      <c r="BD622" s="31"/>
      <c r="BE622" s="31"/>
      <c r="BF622" s="31"/>
      <c r="BG622" s="31"/>
      <c r="BH622" s="31"/>
      <c r="BI622" s="31"/>
      <c r="BJ622" s="31"/>
      <c r="BK622" s="31"/>
      <c r="BL622" s="31"/>
      <c r="BM622" s="31"/>
      <c r="BN622" s="31"/>
      <c r="BO622" s="31"/>
      <c r="BP622" s="31"/>
      <c r="BQ622" s="31"/>
      <c r="BR622" s="31"/>
      <c r="BS622" s="31"/>
      <c r="BT622" s="31"/>
      <c r="BU622" s="31"/>
      <c r="BV622" s="31"/>
      <c r="BW622" s="31"/>
      <c r="BX622" s="31"/>
      <c r="BY622" s="31"/>
      <c r="BZ622" s="31"/>
      <c r="CA622" s="31"/>
      <c r="CB622" s="31"/>
      <c r="CC622" s="31"/>
      <c r="CD622" s="31"/>
      <c r="CE622" s="31"/>
      <c r="CF622" s="31"/>
      <c r="CG622" s="31"/>
      <c r="CH622" s="31"/>
      <c r="CI622" s="31"/>
      <c r="CJ622" s="31"/>
      <c r="CK622" s="31"/>
      <c r="CL622" s="31"/>
      <c r="CM622" s="31"/>
      <c r="CN622" s="31"/>
      <c r="CO622" s="31"/>
      <c r="CP622" s="31"/>
      <c r="CQ622" s="31"/>
      <c r="CR622" s="31"/>
      <c r="CS622" s="31"/>
      <c r="CT622" s="31"/>
      <c r="CU622" s="31"/>
      <c r="CV622" s="31"/>
    </row>
    <row r="623" spans="1:100" x14ac:dyDescent="0.3">
      <c r="A623" s="31"/>
      <c r="B623" s="31"/>
      <c r="C623" s="31"/>
      <c r="D623" s="31"/>
      <c r="E623" s="31"/>
      <c r="F623" s="31"/>
      <c r="AQ623" s="31"/>
      <c r="AR623" s="31"/>
      <c r="AS623" s="31"/>
      <c r="AT623" s="31"/>
      <c r="AU623" s="31"/>
      <c r="AV623" s="31"/>
      <c r="AW623" s="32"/>
      <c r="AX623" s="32"/>
      <c r="AY623" s="32"/>
      <c r="AZ623" s="32"/>
      <c r="BA623" s="32"/>
      <c r="BB623" s="32"/>
      <c r="BC623" s="31"/>
      <c r="BD623" s="31"/>
      <c r="BE623" s="31"/>
      <c r="BF623" s="31"/>
      <c r="BG623" s="31"/>
      <c r="BH623" s="31"/>
      <c r="BI623" s="31"/>
      <c r="BJ623" s="31"/>
      <c r="BK623" s="31"/>
      <c r="BL623" s="31"/>
      <c r="BM623" s="31"/>
      <c r="BN623" s="31"/>
      <c r="BO623" s="31"/>
      <c r="BP623" s="31"/>
      <c r="BQ623" s="31"/>
      <c r="BR623" s="31"/>
      <c r="BS623" s="31"/>
      <c r="BT623" s="31"/>
      <c r="BU623" s="31"/>
      <c r="BV623" s="31"/>
      <c r="BW623" s="31"/>
      <c r="BX623" s="31"/>
      <c r="BY623" s="31"/>
      <c r="BZ623" s="31"/>
      <c r="CA623" s="31"/>
      <c r="CB623" s="31"/>
      <c r="CC623" s="31"/>
      <c r="CD623" s="31"/>
      <c r="CE623" s="31"/>
      <c r="CF623" s="31"/>
      <c r="CG623" s="31"/>
      <c r="CH623" s="31"/>
      <c r="CI623" s="31"/>
      <c r="CJ623" s="31"/>
      <c r="CK623" s="31"/>
      <c r="CL623" s="31"/>
      <c r="CM623" s="31"/>
      <c r="CN623" s="31"/>
      <c r="CO623" s="31"/>
      <c r="CP623" s="31"/>
      <c r="CQ623" s="31"/>
      <c r="CR623" s="31"/>
      <c r="CS623" s="31"/>
      <c r="CT623" s="31"/>
      <c r="CU623" s="31"/>
      <c r="CV623" s="31"/>
    </row>
    <row r="624" spans="1:100" x14ac:dyDescent="0.3">
      <c r="A624" s="31"/>
      <c r="B624" s="31"/>
      <c r="C624" s="31"/>
      <c r="D624" s="31"/>
      <c r="E624" s="31"/>
      <c r="F624" s="31"/>
      <c r="AQ624" s="31"/>
      <c r="AR624" s="31"/>
      <c r="AS624" s="31"/>
      <c r="AT624" s="31"/>
      <c r="AU624" s="31"/>
      <c r="AV624" s="31"/>
      <c r="AW624" s="32"/>
      <c r="AX624" s="32"/>
      <c r="AY624" s="32"/>
      <c r="AZ624" s="32"/>
      <c r="BA624" s="32"/>
      <c r="BB624" s="32"/>
      <c r="BC624" s="31"/>
      <c r="BD624" s="31"/>
      <c r="BE624" s="31"/>
      <c r="BF624" s="31"/>
      <c r="BG624" s="31"/>
      <c r="BH624" s="31"/>
      <c r="BI624" s="31"/>
      <c r="BJ624" s="31"/>
      <c r="BK624" s="31"/>
      <c r="BL624" s="31"/>
      <c r="BM624" s="31"/>
      <c r="BN624" s="31"/>
      <c r="BO624" s="31"/>
      <c r="BP624" s="31"/>
      <c r="BQ624" s="31"/>
      <c r="BR624" s="31"/>
      <c r="BS624" s="31"/>
      <c r="BT624" s="31"/>
      <c r="BU624" s="31"/>
      <c r="BV624" s="31"/>
      <c r="BW624" s="31"/>
      <c r="BX624" s="31"/>
      <c r="BY624" s="31"/>
      <c r="BZ624" s="31"/>
      <c r="CA624" s="31"/>
      <c r="CB624" s="31"/>
      <c r="CC624" s="31"/>
      <c r="CD624" s="31"/>
      <c r="CE624" s="31"/>
      <c r="CF624" s="31"/>
      <c r="CG624" s="31"/>
      <c r="CH624" s="31"/>
      <c r="CI624" s="31"/>
      <c r="CJ624" s="31"/>
      <c r="CK624" s="31"/>
      <c r="CL624" s="31"/>
      <c r="CM624" s="31"/>
      <c r="CN624" s="31"/>
      <c r="CO624" s="31"/>
      <c r="CP624" s="31"/>
      <c r="CQ624" s="31"/>
      <c r="CR624" s="31"/>
      <c r="CS624" s="31"/>
      <c r="CT624" s="31"/>
      <c r="CU624" s="31"/>
      <c r="CV624" s="31"/>
    </row>
    <row r="625" spans="1:100" x14ac:dyDescent="0.3">
      <c r="A625" s="31"/>
      <c r="B625" s="31"/>
      <c r="C625" s="31"/>
      <c r="D625" s="31"/>
      <c r="E625" s="31"/>
      <c r="F625" s="31"/>
      <c r="AQ625" s="31"/>
      <c r="AR625" s="31"/>
      <c r="AS625" s="31"/>
      <c r="AT625" s="31"/>
      <c r="AU625" s="31"/>
      <c r="AV625" s="31"/>
      <c r="AW625" s="32"/>
      <c r="AX625" s="32"/>
      <c r="AY625" s="32"/>
      <c r="AZ625" s="32"/>
      <c r="BA625" s="32"/>
      <c r="BB625" s="32"/>
      <c r="BC625" s="31"/>
      <c r="BD625" s="31"/>
      <c r="BE625" s="31"/>
      <c r="BF625" s="31"/>
      <c r="BG625" s="31"/>
      <c r="BH625" s="31"/>
      <c r="BI625" s="31"/>
      <c r="BJ625" s="31"/>
      <c r="BK625" s="31"/>
      <c r="BL625" s="31"/>
      <c r="BM625" s="31"/>
      <c r="BN625" s="31"/>
      <c r="BO625" s="31"/>
      <c r="BP625" s="31"/>
      <c r="BQ625" s="31"/>
      <c r="BR625" s="31"/>
      <c r="BS625" s="31"/>
      <c r="BT625" s="31"/>
      <c r="BU625" s="31"/>
      <c r="BV625" s="31"/>
      <c r="BW625" s="31"/>
      <c r="BX625" s="31"/>
      <c r="BY625" s="31"/>
      <c r="BZ625" s="31"/>
      <c r="CA625" s="31"/>
      <c r="CB625" s="31"/>
      <c r="CC625" s="31"/>
      <c r="CD625" s="31"/>
      <c r="CE625" s="31"/>
      <c r="CF625" s="31"/>
      <c r="CG625" s="31"/>
      <c r="CH625" s="31"/>
      <c r="CI625" s="31"/>
      <c r="CJ625" s="31"/>
      <c r="CK625" s="31"/>
      <c r="CL625" s="31"/>
      <c r="CM625" s="31"/>
      <c r="CN625" s="31"/>
      <c r="CO625" s="31"/>
      <c r="CP625" s="31"/>
      <c r="CQ625" s="31"/>
      <c r="CR625" s="31"/>
      <c r="CS625" s="31"/>
      <c r="CT625" s="31"/>
      <c r="CU625" s="31"/>
      <c r="CV625" s="31"/>
    </row>
    <row r="626" spans="1:100" x14ac:dyDescent="0.3">
      <c r="A626" s="31"/>
      <c r="B626" s="31"/>
      <c r="C626" s="31"/>
      <c r="D626" s="31"/>
      <c r="E626" s="31"/>
      <c r="F626" s="31"/>
      <c r="AQ626" s="31"/>
      <c r="AR626" s="31"/>
      <c r="AS626" s="31"/>
      <c r="AT626" s="31"/>
      <c r="AU626" s="31"/>
      <c r="AV626" s="31"/>
      <c r="AW626" s="32"/>
      <c r="AX626" s="32"/>
      <c r="AY626" s="32"/>
      <c r="AZ626" s="32"/>
      <c r="BA626" s="32"/>
      <c r="BB626" s="32"/>
      <c r="BC626" s="31"/>
      <c r="BD626" s="31"/>
      <c r="BE626" s="31"/>
      <c r="BF626" s="31"/>
      <c r="BG626" s="31"/>
      <c r="BH626" s="31"/>
      <c r="BI626" s="31"/>
      <c r="BJ626" s="31"/>
      <c r="BK626" s="31"/>
      <c r="BL626" s="31"/>
      <c r="BM626" s="31"/>
      <c r="BN626" s="31"/>
      <c r="BO626" s="31"/>
      <c r="BP626" s="31"/>
      <c r="BQ626" s="31"/>
      <c r="BR626" s="31"/>
      <c r="BS626" s="31"/>
      <c r="BT626" s="31"/>
      <c r="BU626" s="31"/>
      <c r="BV626" s="31"/>
      <c r="BW626" s="31"/>
      <c r="BX626" s="31"/>
      <c r="BY626" s="31"/>
      <c r="BZ626" s="31"/>
      <c r="CA626" s="31"/>
      <c r="CB626" s="31"/>
      <c r="CC626" s="31"/>
      <c r="CD626" s="31"/>
      <c r="CE626" s="31"/>
      <c r="CF626" s="31"/>
      <c r="CG626" s="31"/>
      <c r="CH626" s="31"/>
      <c r="CI626" s="31"/>
      <c r="CJ626" s="31"/>
      <c r="CK626" s="31"/>
      <c r="CL626" s="31"/>
      <c r="CM626" s="31"/>
      <c r="CN626" s="31"/>
      <c r="CO626" s="31"/>
      <c r="CP626" s="31"/>
      <c r="CQ626" s="31"/>
      <c r="CR626" s="31"/>
      <c r="CS626" s="31"/>
      <c r="CT626" s="31"/>
      <c r="CU626" s="31"/>
      <c r="CV626" s="31"/>
    </row>
    <row r="627" spans="1:100" x14ac:dyDescent="0.3">
      <c r="A627" s="31"/>
      <c r="B627" s="31"/>
      <c r="C627" s="31"/>
      <c r="D627" s="31"/>
      <c r="E627" s="31"/>
      <c r="F627" s="31"/>
      <c r="AQ627" s="31"/>
      <c r="AR627" s="31"/>
      <c r="AS627" s="31"/>
      <c r="AT627" s="31"/>
      <c r="AU627" s="31"/>
      <c r="AV627" s="31"/>
      <c r="AW627" s="32"/>
      <c r="AX627" s="32"/>
      <c r="AY627" s="32"/>
      <c r="AZ627" s="32"/>
      <c r="BA627" s="32"/>
      <c r="BB627" s="32"/>
      <c r="BC627" s="31"/>
      <c r="BD627" s="31"/>
      <c r="BE627" s="31"/>
      <c r="BF627" s="31"/>
      <c r="BG627" s="31"/>
      <c r="BH627" s="31"/>
      <c r="BI627" s="31"/>
      <c r="BJ627" s="31"/>
      <c r="BK627" s="31"/>
      <c r="BL627" s="31"/>
      <c r="BM627" s="31"/>
      <c r="BN627" s="31"/>
      <c r="BO627" s="31"/>
      <c r="BP627" s="31"/>
      <c r="BQ627" s="31"/>
      <c r="BR627" s="31"/>
      <c r="BS627" s="31"/>
      <c r="BT627" s="31"/>
      <c r="BU627" s="31"/>
      <c r="BV627" s="31"/>
      <c r="BW627" s="31"/>
      <c r="BX627" s="31"/>
      <c r="BY627" s="31"/>
      <c r="BZ627" s="31"/>
      <c r="CA627" s="31"/>
      <c r="CB627" s="31"/>
      <c r="CC627" s="31"/>
      <c r="CD627" s="31"/>
      <c r="CE627" s="31"/>
      <c r="CF627" s="31"/>
      <c r="CG627" s="31"/>
      <c r="CH627" s="31"/>
      <c r="CI627" s="31"/>
      <c r="CJ627" s="31"/>
      <c r="CK627" s="31"/>
      <c r="CL627" s="31"/>
      <c r="CM627" s="31"/>
      <c r="CN627" s="31"/>
      <c r="CO627" s="31"/>
      <c r="CP627" s="31"/>
      <c r="CQ627" s="31"/>
      <c r="CR627" s="31"/>
      <c r="CS627" s="31"/>
      <c r="CT627" s="31"/>
      <c r="CU627" s="31"/>
      <c r="CV627" s="31"/>
    </row>
    <row r="628" spans="1:100" x14ac:dyDescent="0.3">
      <c r="A628" s="31"/>
      <c r="B628" s="31"/>
      <c r="C628" s="31"/>
      <c r="D628" s="31"/>
      <c r="E628" s="31"/>
      <c r="F628" s="31"/>
      <c r="AQ628" s="31"/>
      <c r="AR628" s="31"/>
      <c r="AS628" s="31"/>
      <c r="AT628" s="31"/>
      <c r="AU628" s="31"/>
      <c r="AV628" s="31"/>
      <c r="AW628" s="32"/>
      <c r="AX628" s="32"/>
      <c r="AY628" s="32"/>
      <c r="AZ628" s="32"/>
      <c r="BA628" s="32"/>
      <c r="BB628" s="32"/>
      <c r="BC628" s="31"/>
      <c r="BD628" s="31"/>
      <c r="BE628" s="31"/>
      <c r="BF628" s="31"/>
      <c r="BG628" s="31"/>
      <c r="BH628" s="31"/>
      <c r="BI628" s="31"/>
      <c r="BJ628" s="31"/>
      <c r="BK628" s="31"/>
      <c r="BL628" s="31"/>
      <c r="BM628" s="31"/>
      <c r="BN628" s="31"/>
      <c r="BO628" s="31"/>
      <c r="BP628" s="31"/>
      <c r="BQ628" s="31"/>
      <c r="BR628" s="31"/>
      <c r="BS628" s="31"/>
      <c r="BT628" s="31"/>
      <c r="BU628" s="31"/>
      <c r="BV628" s="31"/>
      <c r="BW628" s="31"/>
      <c r="BX628" s="31"/>
      <c r="BY628" s="31"/>
      <c r="BZ628" s="31"/>
      <c r="CA628" s="31"/>
      <c r="CB628" s="31"/>
      <c r="CC628" s="31"/>
      <c r="CD628" s="31"/>
      <c r="CE628" s="31"/>
      <c r="CF628" s="31"/>
      <c r="CG628" s="31"/>
      <c r="CH628" s="31"/>
      <c r="CI628" s="31"/>
      <c r="CJ628" s="31"/>
      <c r="CK628" s="31"/>
      <c r="CL628" s="31"/>
      <c r="CM628" s="31"/>
      <c r="CN628" s="31"/>
      <c r="CO628" s="31"/>
      <c r="CP628" s="31"/>
      <c r="CQ628" s="31"/>
      <c r="CR628" s="31"/>
      <c r="CS628" s="31"/>
      <c r="CT628" s="31"/>
      <c r="CU628" s="31"/>
      <c r="CV628" s="31"/>
    </row>
    <row r="629" spans="1:100" x14ac:dyDescent="0.3">
      <c r="A629" s="31"/>
      <c r="B629" s="31"/>
      <c r="C629" s="31"/>
      <c r="D629" s="31"/>
      <c r="E629" s="31"/>
      <c r="F629" s="31"/>
      <c r="AQ629" s="31"/>
      <c r="AR629" s="31"/>
      <c r="AS629" s="31"/>
      <c r="AT629" s="31"/>
      <c r="AU629" s="31"/>
      <c r="AV629" s="31"/>
      <c r="AW629" s="32"/>
      <c r="AX629" s="32"/>
      <c r="AY629" s="32"/>
      <c r="AZ629" s="32"/>
      <c r="BA629" s="32"/>
      <c r="BB629" s="32"/>
      <c r="BC629" s="31"/>
      <c r="BD629" s="31"/>
      <c r="BE629" s="31"/>
      <c r="BF629" s="31"/>
      <c r="BG629" s="31"/>
      <c r="BH629" s="31"/>
      <c r="BI629" s="31"/>
      <c r="BJ629" s="31"/>
      <c r="BK629" s="31"/>
      <c r="BL629" s="31"/>
      <c r="BM629" s="31"/>
      <c r="BN629" s="31"/>
      <c r="BO629" s="31"/>
      <c r="BP629" s="31"/>
      <c r="BQ629" s="31"/>
      <c r="BR629" s="31"/>
      <c r="BS629" s="31"/>
      <c r="BT629" s="31"/>
      <c r="BU629" s="31"/>
      <c r="BV629" s="31"/>
      <c r="BW629" s="31"/>
      <c r="BX629" s="31"/>
      <c r="BY629" s="31"/>
      <c r="BZ629" s="31"/>
      <c r="CA629" s="31"/>
      <c r="CB629" s="31"/>
      <c r="CC629" s="31"/>
      <c r="CD629" s="31"/>
      <c r="CE629" s="31"/>
      <c r="CF629" s="31"/>
      <c r="CG629" s="31"/>
      <c r="CH629" s="31"/>
      <c r="CI629" s="31"/>
      <c r="CJ629" s="31"/>
      <c r="CK629" s="31"/>
      <c r="CL629" s="31"/>
      <c r="CM629" s="31"/>
      <c r="CN629" s="31"/>
      <c r="CO629" s="31"/>
      <c r="CP629" s="31"/>
      <c r="CQ629" s="31"/>
      <c r="CR629" s="31"/>
      <c r="CS629" s="31"/>
      <c r="CT629" s="31"/>
      <c r="CU629" s="31"/>
      <c r="CV629" s="31"/>
    </row>
    <row r="630" spans="1:100" x14ac:dyDescent="0.3">
      <c r="A630" s="31"/>
      <c r="B630" s="31"/>
      <c r="C630" s="31"/>
      <c r="D630" s="31"/>
      <c r="E630" s="31"/>
      <c r="F630" s="31"/>
      <c r="AQ630" s="31"/>
      <c r="AR630" s="31"/>
      <c r="AS630" s="31"/>
      <c r="AT630" s="31"/>
      <c r="AU630" s="31"/>
      <c r="AV630" s="31"/>
      <c r="AW630" s="32"/>
      <c r="AX630" s="32"/>
      <c r="AY630" s="32"/>
      <c r="AZ630" s="32"/>
      <c r="BA630" s="32"/>
      <c r="BB630" s="32"/>
      <c r="BC630" s="31"/>
      <c r="BD630" s="31"/>
      <c r="BE630" s="31"/>
      <c r="BF630" s="31"/>
      <c r="BG630" s="31"/>
      <c r="BH630" s="31"/>
      <c r="BI630" s="31"/>
      <c r="BJ630" s="31"/>
      <c r="BK630" s="31"/>
      <c r="BL630" s="31"/>
      <c r="BM630" s="31"/>
      <c r="BN630" s="31"/>
      <c r="BO630" s="31"/>
      <c r="BP630" s="31"/>
      <c r="BQ630" s="31"/>
      <c r="BR630" s="31"/>
      <c r="BS630" s="31"/>
      <c r="BT630" s="31"/>
      <c r="BU630" s="31"/>
      <c r="BV630" s="31"/>
      <c r="BW630" s="31"/>
      <c r="BX630" s="31"/>
      <c r="BY630" s="31"/>
      <c r="BZ630" s="31"/>
      <c r="CA630" s="31"/>
      <c r="CB630" s="31"/>
      <c r="CC630" s="31"/>
      <c r="CD630" s="31"/>
      <c r="CE630" s="31"/>
      <c r="CF630" s="31"/>
      <c r="CG630" s="31"/>
      <c r="CH630" s="31"/>
      <c r="CI630" s="31"/>
      <c r="CJ630" s="31"/>
      <c r="CK630" s="31"/>
      <c r="CL630" s="31"/>
      <c r="CM630" s="31"/>
      <c r="CN630" s="31"/>
      <c r="CO630" s="31"/>
      <c r="CP630" s="31"/>
      <c r="CQ630" s="31"/>
      <c r="CR630" s="31"/>
      <c r="CS630" s="31"/>
      <c r="CT630" s="31"/>
      <c r="CU630" s="31"/>
      <c r="CV630" s="31"/>
    </row>
    <row r="631" spans="1:100" x14ac:dyDescent="0.3">
      <c r="A631" s="31"/>
      <c r="B631" s="31"/>
      <c r="C631" s="31"/>
      <c r="D631" s="31"/>
      <c r="E631" s="31"/>
      <c r="F631" s="31"/>
      <c r="AQ631" s="31"/>
      <c r="AR631" s="31"/>
      <c r="AS631" s="31"/>
      <c r="AT631" s="31"/>
      <c r="AU631" s="31"/>
      <c r="AV631" s="31"/>
      <c r="AW631" s="32"/>
      <c r="AX631" s="32"/>
      <c r="AY631" s="32"/>
      <c r="AZ631" s="32"/>
      <c r="BA631" s="32"/>
      <c r="BB631" s="32"/>
      <c r="BC631" s="31"/>
      <c r="BD631" s="31"/>
      <c r="BE631" s="31"/>
      <c r="BF631" s="31"/>
      <c r="BG631" s="31"/>
      <c r="BH631" s="31"/>
      <c r="BI631" s="31"/>
      <c r="BJ631" s="31"/>
      <c r="BK631" s="31"/>
      <c r="BL631" s="31"/>
      <c r="BM631" s="31"/>
      <c r="BN631" s="31"/>
      <c r="BO631" s="31"/>
      <c r="BP631" s="31"/>
      <c r="BQ631" s="31"/>
      <c r="BR631" s="31"/>
      <c r="BS631" s="31"/>
      <c r="BT631" s="31"/>
      <c r="BU631" s="31"/>
      <c r="BV631" s="31"/>
      <c r="BW631" s="31"/>
      <c r="BX631" s="31"/>
      <c r="BY631" s="31"/>
      <c r="BZ631" s="31"/>
      <c r="CA631" s="31"/>
      <c r="CB631" s="31"/>
      <c r="CC631" s="31"/>
      <c r="CD631" s="31"/>
      <c r="CE631" s="31"/>
      <c r="CF631" s="31"/>
      <c r="CG631" s="31"/>
      <c r="CH631" s="31"/>
      <c r="CI631" s="31"/>
      <c r="CJ631" s="31"/>
      <c r="CK631" s="31"/>
      <c r="CL631" s="31"/>
      <c r="CM631" s="31"/>
      <c r="CN631" s="31"/>
      <c r="CO631" s="31"/>
      <c r="CP631" s="31"/>
      <c r="CQ631" s="31"/>
      <c r="CR631" s="31"/>
      <c r="CS631" s="31"/>
      <c r="CT631" s="31"/>
      <c r="CU631" s="31"/>
      <c r="CV631" s="31"/>
    </row>
    <row r="632" spans="1:100" x14ac:dyDescent="0.3">
      <c r="A632" s="31"/>
      <c r="B632" s="31"/>
      <c r="C632" s="31"/>
      <c r="D632" s="31"/>
      <c r="E632" s="31"/>
      <c r="F632" s="31"/>
      <c r="AQ632" s="31"/>
      <c r="AR632" s="31"/>
      <c r="AS632" s="31"/>
      <c r="AT632" s="31"/>
      <c r="AU632" s="31"/>
      <c r="AV632" s="31"/>
      <c r="AW632" s="32"/>
      <c r="AX632" s="32"/>
      <c r="AY632" s="32"/>
      <c r="AZ632" s="32"/>
      <c r="BA632" s="32"/>
      <c r="BB632" s="32"/>
      <c r="BC632" s="31"/>
      <c r="BD632" s="31"/>
      <c r="BE632" s="31"/>
      <c r="BF632" s="31"/>
      <c r="BG632" s="31"/>
      <c r="BH632" s="31"/>
      <c r="BI632" s="31"/>
      <c r="BJ632" s="31"/>
      <c r="BK632" s="31"/>
      <c r="BL632" s="31"/>
      <c r="BM632" s="31"/>
      <c r="BN632" s="31"/>
      <c r="BO632" s="31"/>
      <c r="BP632" s="31"/>
      <c r="BQ632" s="31"/>
      <c r="BR632" s="31"/>
      <c r="BS632" s="31"/>
      <c r="BT632" s="31"/>
      <c r="BU632" s="31"/>
      <c r="BV632" s="31"/>
      <c r="BW632" s="31"/>
      <c r="BX632" s="31"/>
      <c r="BY632" s="31"/>
      <c r="BZ632" s="31"/>
      <c r="CA632" s="31"/>
      <c r="CB632" s="31"/>
      <c r="CC632" s="31"/>
      <c r="CD632" s="31"/>
      <c r="CE632" s="31"/>
      <c r="CF632" s="31"/>
      <c r="CG632" s="31"/>
      <c r="CH632" s="31"/>
      <c r="CI632" s="31"/>
      <c r="CJ632" s="31"/>
      <c r="CK632" s="31"/>
      <c r="CL632" s="31"/>
      <c r="CM632" s="31"/>
      <c r="CN632" s="31"/>
      <c r="CO632" s="31"/>
      <c r="CP632" s="31"/>
      <c r="CQ632" s="31"/>
      <c r="CR632" s="31"/>
      <c r="CS632" s="31"/>
      <c r="CT632" s="31"/>
      <c r="CU632" s="31"/>
      <c r="CV632" s="31"/>
    </row>
    <row r="633" spans="1:100" x14ac:dyDescent="0.3">
      <c r="A633" s="31"/>
      <c r="B633" s="31"/>
      <c r="C633" s="31"/>
      <c r="D633" s="31"/>
      <c r="E633" s="31"/>
      <c r="F633" s="31"/>
      <c r="AQ633" s="31"/>
      <c r="AR633" s="31"/>
      <c r="AS633" s="31"/>
      <c r="AT633" s="31"/>
      <c r="AU633" s="31"/>
      <c r="AV633" s="31"/>
      <c r="AW633" s="32"/>
      <c r="AX633" s="32"/>
      <c r="AY633" s="32"/>
      <c r="AZ633" s="32"/>
      <c r="BA633" s="32"/>
      <c r="BB633" s="32"/>
      <c r="BC633" s="31"/>
      <c r="BD633" s="31"/>
      <c r="BE633" s="31"/>
      <c r="BF633" s="31"/>
      <c r="BG633" s="31"/>
      <c r="BH633" s="31"/>
      <c r="BI633" s="31"/>
      <c r="BJ633" s="31"/>
      <c r="BK633" s="31"/>
      <c r="BL633" s="31"/>
      <c r="BM633" s="31"/>
      <c r="BN633" s="31"/>
      <c r="BO633" s="31"/>
      <c r="BP633" s="31"/>
      <c r="BQ633" s="31"/>
      <c r="BR633" s="31"/>
      <c r="BS633" s="31"/>
      <c r="BT633" s="31"/>
      <c r="BU633" s="31"/>
      <c r="BV633" s="31"/>
      <c r="BW633" s="31"/>
      <c r="BX633" s="31"/>
      <c r="BY633" s="31"/>
      <c r="BZ633" s="31"/>
      <c r="CA633" s="31"/>
      <c r="CB633" s="31"/>
      <c r="CC633" s="31"/>
      <c r="CD633" s="31"/>
      <c r="CE633" s="31"/>
      <c r="CF633" s="31"/>
      <c r="CG633" s="31"/>
      <c r="CH633" s="31"/>
      <c r="CI633" s="31"/>
      <c r="CJ633" s="31"/>
      <c r="CK633" s="31"/>
      <c r="CL633" s="31"/>
      <c r="CM633" s="31"/>
      <c r="CN633" s="31"/>
      <c r="CO633" s="31"/>
      <c r="CP633" s="31"/>
      <c r="CQ633" s="31"/>
      <c r="CR633" s="31"/>
      <c r="CS633" s="31"/>
      <c r="CT633" s="31"/>
      <c r="CU633" s="31"/>
      <c r="CV633" s="31"/>
    </row>
    <row r="634" spans="1:100" x14ac:dyDescent="0.3">
      <c r="A634" s="31"/>
      <c r="B634" s="31"/>
      <c r="C634" s="31"/>
      <c r="D634" s="31"/>
      <c r="E634" s="31"/>
      <c r="F634" s="31"/>
      <c r="AQ634" s="31"/>
      <c r="AR634" s="31"/>
      <c r="AS634" s="31"/>
      <c r="AT634" s="31"/>
      <c r="AU634" s="31"/>
      <c r="AV634" s="31"/>
      <c r="AW634" s="32"/>
      <c r="AX634" s="32"/>
      <c r="AY634" s="32"/>
      <c r="AZ634" s="32"/>
      <c r="BA634" s="32"/>
      <c r="BB634" s="32"/>
      <c r="BC634" s="31"/>
      <c r="BD634" s="31"/>
      <c r="BE634" s="31"/>
      <c r="BF634" s="31"/>
      <c r="BG634" s="31"/>
      <c r="BH634" s="31"/>
      <c r="BI634" s="31"/>
      <c r="BJ634" s="31"/>
      <c r="BK634" s="31"/>
      <c r="BL634" s="31"/>
      <c r="BM634" s="31"/>
      <c r="BN634" s="31"/>
      <c r="BO634" s="31"/>
      <c r="BP634" s="31"/>
      <c r="BQ634" s="31"/>
      <c r="BR634" s="31"/>
      <c r="BS634" s="31"/>
      <c r="BT634" s="31"/>
      <c r="BU634" s="31"/>
      <c r="BV634" s="31"/>
      <c r="BW634" s="31"/>
      <c r="BX634" s="31"/>
      <c r="BY634" s="31"/>
      <c r="BZ634" s="31"/>
      <c r="CA634" s="31"/>
      <c r="CB634" s="31"/>
      <c r="CC634" s="31"/>
      <c r="CD634" s="31"/>
      <c r="CE634" s="31"/>
      <c r="CF634" s="31"/>
      <c r="CG634" s="31"/>
      <c r="CH634" s="31"/>
      <c r="CI634" s="31"/>
      <c r="CJ634" s="31"/>
      <c r="CK634" s="31"/>
      <c r="CL634" s="31"/>
      <c r="CM634" s="31"/>
      <c r="CN634" s="31"/>
      <c r="CO634" s="31"/>
      <c r="CP634" s="31"/>
      <c r="CQ634" s="31"/>
      <c r="CR634" s="31"/>
      <c r="CS634" s="31"/>
      <c r="CT634" s="31"/>
      <c r="CU634" s="31"/>
      <c r="CV634" s="31"/>
    </row>
    <row r="635" spans="1:100" x14ac:dyDescent="0.3">
      <c r="A635" s="31"/>
      <c r="B635" s="31"/>
      <c r="C635" s="31"/>
      <c r="D635" s="31"/>
      <c r="E635" s="31"/>
      <c r="F635" s="31"/>
      <c r="AQ635" s="31"/>
      <c r="AR635" s="31"/>
      <c r="AS635" s="31"/>
      <c r="AT635" s="31"/>
      <c r="AU635" s="31"/>
      <c r="AV635" s="31"/>
      <c r="AW635" s="32"/>
      <c r="AX635" s="32"/>
      <c r="AY635" s="32"/>
      <c r="AZ635" s="32"/>
      <c r="BA635" s="32"/>
      <c r="BB635" s="32"/>
      <c r="BC635" s="31"/>
      <c r="BD635" s="31"/>
      <c r="BE635" s="31"/>
      <c r="BF635" s="31"/>
      <c r="BG635" s="31"/>
      <c r="BH635" s="31"/>
      <c r="BI635" s="31"/>
      <c r="BJ635" s="31"/>
      <c r="BK635" s="31"/>
      <c r="BL635" s="31"/>
      <c r="BM635" s="31"/>
      <c r="BN635" s="31"/>
      <c r="BO635" s="31"/>
      <c r="BP635" s="31"/>
      <c r="BQ635" s="31"/>
      <c r="BR635" s="31"/>
      <c r="BS635" s="31"/>
      <c r="BT635" s="31"/>
      <c r="BU635" s="31"/>
      <c r="BV635" s="31"/>
      <c r="BW635" s="31"/>
      <c r="BX635" s="31"/>
      <c r="BY635" s="31"/>
      <c r="BZ635" s="31"/>
      <c r="CA635" s="31"/>
      <c r="CB635" s="31"/>
      <c r="CC635" s="31"/>
      <c r="CD635" s="31"/>
      <c r="CE635" s="31"/>
      <c r="CF635" s="31"/>
      <c r="CG635" s="31"/>
      <c r="CH635" s="31"/>
      <c r="CI635" s="31"/>
      <c r="CJ635" s="31"/>
      <c r="CK635" s="31"/>
      <c r="CL635" s="31"/>
      <c r="CM635" s="31"/>
      <c r="CN635" s="31"/>
      <c r="CO635" s="31"/>
      <c r="CP635" s="31"/>
      <c r="CQ635" s="31"/>
      <c r="CR635" s="31"/>
      <c r="CS635" s="31"/>
      <c r="CT635" s="31"/>
      <c r="CU635" s="31"/>
      <c r="CV635" s="31"/>
    </row>
    <row r="636" spans="1:100" x14ac:dyDescent="0.3">
      <c r="A636" s="31"/>
      <c r="B636" s="31"/>
      <c r="C636" s="31"/>
      <c r="D636" s="31"/>
      <c r="E636" s="31"/>
      <c r="F636" s="31"/>
      <c r="AQ636" s="31"/>
      <c r="AR636" s="31"/>
      <c r="AS636" s="31"/>
      <c r="AT636" s="31"/>
      <c r="AU636" s="31"/>
      <c r="AV636" s="31"/>
      <c r="AW636" s="32"/>
      <c r="AX636" s="32"/>
      <c r="AY636" s="32"/>
      <c r="AZ636" s="32"/>
      <c r="BA636" s="32"/>
      <c r="BB636" s="32"/>
      <c r="BC636" s="31"/>
      <c r="BD636" s="31"/>
      <c r="BE636" s="31"/>
      <c r="BF636" s="31"/>
      <c r="BG636" s="31"/>
      <c r="BH636" s="31"/>
      <c r="BI636" s="31"/>
      <c r="BJ636" s="31"/>
      <c r="BK636" s="31"/>
      <c r="BL636" s="31"/>
      <c r="BM636" s="31"/>
      <c r="BN636" s="31"/>
      <c r="BO636" s="31"/>
      <c r="BP636" s="31"/>
      <c r="BQ636" s="31"/>
      <c r="BR636" s="31"/>
      <c r="BS636" s="31"/>
      <c r="BT636" s="31"/>
      <c r="BU636" s="31"/>
      <c r="BV636" s="31"/>
      <c r="BW636" s="31"/>
      <c r="BX636" s="31"/>
      <c r="BY636" s="31"/>
      <c r="BZ636" s="31"/>
      <c r="CA636" s="31"/>
      <c r="CB636" s="31"/>
      <c r="CC636" s="31"/>
      <c r="CD636" s="31"/>
      <c r="CE636" s="31"/>
      <c r="CF636" s="31"/>
      <c r="CG636" s="31"/>
      <c r="CH636" s="31"/>
      <c r="CI636" s="31"/>
      <c r="CJ636" s="31"/>
      <c r="CK636" s="31"/>
      <c r="CL636" s="31"/>
      <c r="CM636" s="31"/>
      <c r="CN636" s="31"/>
      <c r="CO636" s="31"/>
      <c r="CP636" s="31"/>
      <c r="CQ636" s="31"/>
      <c r="CR636" s="31"/>
      <c r="CS636" s="31"/>
      <c r="CT636" s="31"/>
      <c r="CU636" s="31"/>
      <c r="CV636" s="31"/>
    </row>
    <row r="637" spans="1:100" x14ac:dyDescent="0.3">
      <c r="A637" s="31"/>
      <c r="B637" s="31"/>
      <c r="C637" s="31"/>
      <c r="D637" s="31"/>
      <c r="E637" s="31"/>
      <c r="F637" s="31"/>
      <c r="AQ637" s="31"/>
      <c r="AR637" s="31"/>
      <c r="AS637" s="31"/>
      <c r="AT637" s="31"/>
      <c r="AU637" s="31"/>
      <c r="AV637" s="31"/>
      <c r="AW637" s="32"/>
      <c r="AX637" s="32"/>
      <c r="AY637" s="32"/>
      <c r="AZ637" s="32"/>
      <c r="BA637" s="32"/>
      <c r="BB637" s="32"/>
      <c r="BC637" s="31"/>
      <c r="BD637" s="31"/>
      <c r="BE637" s="31"/>
      <c r="BF637" s="31"/>
      <c r="BG637" s="31"/>
      <c r="BH637" s="31"/>
      <c r="BI637" s="31"/>
      <c r="BJ637" s="31"/>
      <c r="BK637" s="31"/>
      <c r="BL637" s="31"/>
      <c r="BM637" s="31"/>
      <c r="BN637" s="31"/>
      <c r="BO637" s="31"/>
      <c r="BP637" s="31"/>
      <c r="BQ637" s="31"/>
      <c r="BR637" s="31"/>
      <c r="BS637" s="31"/>
      <c r="BT637" s="31"/>
      <c r="BU637" s="31"/>
      <c r="BV637" s="31"/>
      <c r="BW637" s="31"/>
      <c r="BX637" s="31"/>
      <c r="BY637" s="31"/>
      <c r="BZ637" s="31"/>
      <c r="CA637" s="31"/>
      <c r="CB637" s="31"/>
      <c r="CC637" s="31"/>
      <c r="CD637" s="31"/>
      <c r="CE637" s="31"/>
      <c r="CF637" s="31"/>
      <c r="CG637" s="31"/>
      <c r="CH637" s="31"/>
      <c r="CI637" s="31"/>
      <c r="CJ637" s="31"/>
      <c r="CK637" s="31"/>
      <c r="CL637" s="31"/>
      <c r="CM637" s="31"/>
      <c r="CN637" s="31"/>
      <c r="CO637" s="31"/>
      <c r="CP637" s="31"/>
      <c r="CQ637" s="31"/>
      <c r="CR637" s="31"/>
      <c r="CS637" s="31"/>
      <c r="CT637" s="31"/>
      <c r="CU637" s="31"/>
      <c r="CV637" s="31"/>
    </row>
    <row r="638" spans="1:100" x14ac:dyDescent="0.3">
      <c r="A638" s="31"/>
      <c r="B638" s="31"/>
      <c r="C638" s="31"/>
      <c r="D638" s="31"/>
      <c r="E638" s="31"/>
      <c r="F638" s="31"/>
      <c r="AQ638" s="31"/>
      <c r="AR638" s="31"/>
      <c r="AS638" s="31"/>
      <c r="AT638" s="31"/>
      <c r="AU638" s="31"/>
      <c r="AV638" s="31"/>
      <c r="AW638" s="32"/>
      <c r="AX638" s="32"/>
      <c r="AY638" s="32"/>
      <c r="AZ638" s="32"/>
      <c r="BA638" s="32"/>
      <c r="BB638" s="32"/>
      <c r="BC638" s="31"/>
      <c r="BD638" s="31"/>
      <c r="BE638" s="31"/>
      <c r="BF638" s="31"/>
      <c r="BG638" s="31"/>
      <c r="BH638" s="31"/>
      <c r="BI638" s="31"/>
      <c r="BJ638" s="31"/>
      <c r="BK638" s="31"/>
      <c r="BL638" s="31"/>
      <c r="BM638" s="31"/>
      <c r="BN638" s="31"/>
      <c r="BO638" s="31"/>
      <c r="BP638" s="31"/>
      <c r="BQ638" s="31"/>
      <c r="BR638" s="31"/>
      <c r="BS638" s="31"/>
      <c r="BT638" s="31"/>
      <c r="BU638" s="31"/>
      <c r="BV638" s="31"/>
      <c r="BW638" s="31"/>
      <c r="BX638" s="31"/>
      <c r="BY638" s="31"/>
      <c r="BZ638" s="31"/>
      <c r="CA638" s="31"/>
      <c r="CB638" s="31"/>
      <c r="CC638" s="31"/>
      <c r="CD638" s="31"/>
      <c r="CE638" s="31"/>
      <c r="CF638" s="31"/>
      <c r="CG638" s="31"/>
      <c r="CH638" s="31"/>
      <c r="CI638" s="31"/>
      <c r="CJ638" s="31"/>
      <c r="CK638" s="31"/>
      <c r="CL638" s="31"/>
      <c r="CM638" s="31"/>
      <c r="CN638" s="31"/>
      <c r="CO638" s="31"/>
      <c r="CP638" s="31"/>
      <c r="CQ638" s="31"/>
      <c r="CR638" s="31"/>
      <c r="CS638" s="31"/>
      <c r="CT638" s="31"/>
      <c r="CU638" s="31"/>
      <c r="CV638" s="31"/>
    </row>
    <row r="639" spans="1:100" x14ac:dyDescent="0.3">
      <c r="A639" s="31"/>
      <c r="B639" s="31"/>
      <c r="C639" s="31"/>
      <c r="D639" s="31"/>
      <c r="E639" s="31"/>
      <c r="F639" s="31"/>
      <c r="AQ639" s="31"/>
      <c r="AR639" s="31"/>
      <c r="AS639" s="31"/>
      <c r="AT639" s="31"/>
      <c r="AU639" s="31"/>
      <c r="AV639" s="31"/>
      <c r="AW639" s="32"/>
      <c r="AX639" s="32"/>
      <c r="AY639" s="32"/>
      <c r="AZ639" s="32"/>
      <c r="BA639" s="32"/>
      <c r="BB639" s="32"/>
      <c r="BC639" s="31"/>
      <c r="BD639" s="31"/>
      <c r="BE639" s="31"/>
      <c r="BF639" s="31"/>
      <c r="BG639" s="31"/>
      <c r="BH639" s="31"/>
      <c r="BI639" s="31"/>
      <c r="BJ639" s="31"/>
      <c r="BK639" s="31"/>
      <c r="BL639" s="31"/>
      <c r="BM639" s="31"/>
      <c r="BN639" s="31"/>
      <c r="BO639" s="31"/>
      <c r="BP639" s="31"/>
      <c r="BQ639" s="31"/>
      <c r="BR639" s="31"/>
      <c r="BS639" s="31"/>
      <c r="BT639" s="31"/>
      <c r="BU639" s="31"/>
      <c r="BV639" s="31"/>
      <c r="BW639" s="31"/>
      <c r="BX639" s="31"/>
      <c r="BY639" s="31"/>
      <c r="BZ639" s="31"/>
      <c r="CA639" s="31"/>
      <c r="CB639" s="31"/>
      <c r="CC639" s="31"/>
      <c r="CD639" s="31"/>
      <c r="CE639" s="31"/>
      <c r="CF639" s="31"/>
      <c r="CG639" s="31"/>
      <c r="CH639" s="31"/>
      <c r="CI639" s="31"/>
      <c r="CJ639" s="31"/>
      <c r="CK639" s="31"/>
      <c r="CL639" s="31"/>
      <c r="CM639" s="31"/>
      <c r="CN639" s="31"/>
      <c r="CO639" s="31"/>
      <c r="CP639" s="31"/>
      <c r="CQ639" s="31"/>
      <c r="CR639" s="31"/>
      <c r="CS639" s="31"/>
      <c r="CT639" s="31"/>
      <c r="CU639" s="31"/>
      <c r="CV639" s="31"/>
    </row>
    <row r="640" spans="1:100" x14ac:dyDescent="0.3">
      <c r="A640" s="31"/>
      <c r="B640" s="31"/>
      <c r="C640" s="31"/>
      <c r="D640" s="31"/>
      <c r="E640" s="31"/>
      <c r="F640" s="31"/>
      <c r="AQ640" s="31"/>
      <c r="AR640" s="31"/>
      <c r="AS640" s="31"/>
      <c r="AT640" s="31"/>
      <c r="AU640" s="31"/>
      <c r="AV640" s="31"/>
      <c r="AW640" s="32"/>
      <c r="AX640" s="32"/>
      <c r="AY640" s="32"/>
      <c r="AZ640" s="32"/>
      <c r="BA640" s="32"/>
      <c r="BB640" s="32"/>
      <c r="BC640" s="31"/>
      <c r="BD640" s="31"/>
      <c r="BE640" s="31"/>
      <c r="BF640" s="31"/>
      <c r="BG640" s="31"/>
      <c r="BH640" s="31"/>
      <c r="BI640" s="31"/>
      <c r="BJ640" s="31"/>
      <c r="BK640" s="31"/>
      <c r="BL640" s="31"/>
      <c r="BM640" s="31"/>
      <c r="BN640" s="31"/>
      <c r="BO640" s="31"/>
      <c r="BP640" s="31"/>
      <c r="BQ640" s="31"/>
      <c r="BR640" s="31"/>
      <c r="BS640" s="31"/>
      <c r="BT640" s="31"/>
      <c r="BU640" s="31"/>
      <c r="BV640" s="31"/>
      <c r="BW640" s="31"/>
      <c r="BX640" s="31"/>
      <c r="BY640" s="31"/>
      <c r="BZ640" s="31"/>
      <c r="CA640" s="31"/>
      <c r="CB640" s="31"/>
      <c r="CC640" s="31"/>
      <c r="CD640" s="31"/>
      <c r="CE640" s="31"/>
      <c r="CF640" s="31"/>
      <c r="CG640" s="31"/>
      <c r="CH640" s="31"/>
      <c r="CI640" s="31"/>
      <c r="CJ640" s="31"/>
      <c r="CK640" s="31"/>
      <c r="CL640" s="31"/>
      <c r="CM640" s="31"/>
      <c r="CN640" s="31"/>
      <c r="CO640" s="31"/>
      <c r="CP640" s="31"/>
      <c r="CQ640" s="31"/>
      <c r="CR640" s="31"/>
      <c r="CS640" s="31"/>
      <c r="CT640" s="31"/>
      <c r="CU640" s="31"/>
      <c r="CV640" s="31"/>
    </row>
    <row r="641" spans="1:100" x14ac:dyDescent="0.3">
      <c r="A641" s="31"/>
      <c r="B641" s="31"/>
      <c r="C641" s="31"/>
      <c r="D641" s="31"/>
      <c r="E641" s="31"/>
      <c r="F641" s="31"/>
      <c r="AQ641" s="31"/>
      <c r="AR641" s="31"/>
      <c r="AS641" s="31"/>
      <c r="AT641" s="31"/>
      <c r="AU641" s="31"/>
      <c r="AV641" s="31"/>
      <c r="AW641" s="32"/>
      <c r="AX641" s="32"/>
      <c r="AY641" s="32"/>
      <c r="AZ641" s="32"/>
      <c r="BA641" s="32"/>
      <c r="BB641" s="32"/>
      <c r="BC641" s="31"/>
      <c r="BD641" s="31"/>
      <c r="BE641" s="31"/>
      <c r="BF641" s="31"/>
      <c r="BG641" s="31"/>
      <c r="BH641" s="31"/>
      <c r="BI641" s="31"/>
      <c r="BJ641" s="31"/>
      <c r="BK641" s="31"/>
      <c r="BL641" s="31"/>
      <c r="BM641" s="31"/>
      <c r="BN641" s="31"/>
      <c r="BO641" s="31"/>
      <c r="BP641" s="31"/>
      <c r="BQ641" s="31"/>
      <c r="BR641" s="31"/>
      <c r="BS641" s="31"/>
      <c r="BT641" s="31"/>
      <c r="BU641" s="31"/>
      <c r="BV641" s="31"/>
      <c r="BW641" s="31"/>
      <c r="BX641" s="31"/>
      <c r="BY641" s="31"/>
      <c r="BZ641" s="31"/>
      <c r="CA641" s="31"/>
      <c r="CB641" s="31"/>
      <c r="CC641" s="31"/>
      <c r="CD641" s="31"/>
      <c r="CE641" s="31"/>
      <c r="CF641" s="31"/>
      <c r="CG641" s="31"/>
      <c r="CH641" s="31"/>
      <c r="CI641" s="31"/>
      <c r="CJ641" s="31"/>
      <c r="CK641" s="31"/>
      <c r="CL641" s="31"/>
      <c r="CM641" s="31"/>
      <c r="CN641" s="31"/>
      <c r="CO641" s="31"/>
      <c r="CP641" s="31"/>
      <c r="CQ641" s="31"/>
      <c r="CR641" s="31"/>
      <c r="CS641" s="31"/>
      <c r="CT641" s="31"/>
      <c r="CU641" s="31"/>
      <c r="CV641" s="31"/>
    </row>
    <row r="642" spans="1:100" x14ac:dyDescent="0.3">
      <c r="A642" s="31"/>
      <c r="B642" s="31"/>
      <c r="C642" s="31"/>
      <c r="D642" s="31"/>
      <c r="E642" s="31"/>
      <c r="F642" s="31"/>
      <c r="AQ642" s="31"/>
      <c r="AR642" s="31"/>
      <c r="AS642" s="31"/>
      <c r="AT642" s="31"/>
      <c r="AU642" s="31"/>
      <c r="AV642" s="31"/>
      <c r="AW642" s="32"/>
      <c r="AX642" s="32"/>
      <c r="AY642" s="32"/>
      <c r="AZ642" s="32"/>
      <c r="BA642" s="32"/>
      <c r="BB642" s="32"/>
      <c r="BC642" s="31"/>
      <c r="BD642" s="31"/>
      <c r="BE642" s="31"/>
      <c r="BF642" s="31"/>
      <c r="BG642" s="31"/>
      <c r="BH642" s="31"/>
      <c r="BI642" s="31"/>
      <c r="BJ642" s="31"/>
      <c r="BK642" s="31"/>
      <c r="BL642" s="31"/>
      <c r="BM642" s="31"/>
      <c r="BN642" s="31"/>
      <c r="BO642" s="31"/>
      <c r="BP642" s="31"/>
      <c r="BQ642" s="31"/>
      <c r="BR642" s="31"/>
      <c r="BS642" s="31"/>
      <c r="BT642" s="31"/>
      <c r="BU642" s="31"/>
      <c r="BV642" s="31"/>
      <c r="BW642" s="31"/>
      <c r="BX642" s="31"/>
      <c r="BY642" s="31"/>
      <c r="BZ642" s="31"/>
      <c r="CA642" s="31"/>
      <c r="CB642" s="31"/>
      <c r="CC642" s="31"/>
      <c r="CD642" s="31"/>
      <c r="CE642" s="31"/>
      <c r="CF642" s="31"/>
      <c r="CG642" s="31"/>
      <c r="CH642" s="31"/>
      <c r="CI642" s="31"/>
      <c r="CJ642" s="31"/>
      <c r="CK642" s="31"/>
      <c r="CL642" s="31"/>
      <c r="CM642" s="31"/>
      <c r="CN642" s="31"/>
      <c r="CO642" s="31"/>
      <c r="CP642" s="31"/>
      <c r="CQ642" s="31"/>
      <c r="CR642" s="31"/>
      <c r="CS642" s="31"/>
      <c r="CT642" s="31"/>
      <c r="CU642" s="31"/>
      <c r="CV642" s="31"/>
    </row>
    <row r="643" spans="1:100" x14ac:dyDescent="0.3">
      <c r="A643" s="31"/>
      <c r="B643" s="31"/>
      <c r="C643" s="31"/>
      <c r="D643" s="31"/>
      <c r="E643" s="31"/>
      <c r="F643" s="31"/>
      <c r="AQ643" s="31"/>
      <c r="AR643" s="31"/>
      <c r="AS643" s="31"/>
      <c r="AT643" s="31"/>
      <c r="AU643" s="31"/>
      <c r="AV643" s="31"/>
      <c r="AW643" s="32"/>
      <c r="AX643" s="32"/>
      <c r="AY643" s="32"/>
      <c r="AZ643" s="32"/>
      <c r="BA643" s="32"/>
      <c r="BB643" s="32"/>
      <c r="BC643" s="31"/>
      <c r="BD643" s="31"/>
      <c r="BE643" s="31"/>
      <c r="BF643" s="31"/>
      <c r="BG643" s="31"/>
      <c r="BH643" s="31"/>
      <c r="BI643" s="31"/>
      <c r="BJ643" s="31"/>
      <c r="BK643" s="31"/>
      <c r="BL643" s="31"/>
      <c r="BM643" s="31"/>
      <c r="BN643" s="31"/>
      <c r="BO643" s="31"/>
      <c r="BP643" s="31"/>
      <c r="BQ643" s="31"/>
      <c r="BR643" s="31"/>
      <c r="BS643" s="31"/>
      <c r="BT643" s="31"/>
      <c r="BU643" s="31"/>
      <c r="BV643" s="31"/>
      <c r="BW643" s="31"/>
      <c r="BX643" s="31"/>
      <c r="BY643" s="31"/>
      <c r="BZ643" s="31"/>
      <c r="CA643" s="31"/>
      <c r="CB643" s="31"/>
      <c r="CC643" s="31"/>
      <c r="CD643" s="31"/>
      <c r="CE643" s="31"/>
      <c r="CF643" s="31"/>
      <c r="CG643" s="31"/>
      <c r="CH643" s="31"/>
      <c r="CI643" s="31"/>
      <c r="CJ643" s="31"/>
      <c r="CK643" s="31"/>
      <c r="CL643" s="31"/>
      <c r="CM643" s="31"/>
      <c r="CN643" s="31"/>
      <c r="CO643" s="31"/>
      <c r="CP643" s="31"/>
      <c r="CQ643" s="31"/>
      <c r="CR643" s="31"/>
      <c r="CS643" s="31"/>
      <c r="CT643" s="31"/>
      <c r="CU643" s="31"/>
      <c r="CV643" s="31"/>
    </row>
    <row r="644" spans="1:100" x14ac:dyDescent="0.3">
      <c r="A644" s="31"/>
      <c r="B644" s="31"/>
      <c r="C644" s="31"/>
      <c r="D644" s="31"/>
      <c r="E644" s="31"/>
      <c r="F644" s="31"/>
      <c r="AQ644" s="31"/>
      <c r="AR644" s="31"/>
      <c r="AS644" s="31"/>
      <c r="AT644" s="31"/>
      <c r="AU644" s="31"/>
      <c r="AV644" s="31"/>
      <c r="AW644" s="32"/>
      <c r="AX644" s="32"/>
      <c r="AY644" s="32"/>
      <c r="AZ644" s="32"/>
      <c r="BA644" s="32"/>
      <c r="BB644" s="32"/>
      <c r="BC644" s="31"/>
      <c r="BD644" s="31"/>
      <c r="BE644" s="31"/>
      <c r="BF644" s="31"/>
      <c r="BG644" s="31"/>
      <c r="BH644" s="31"/>
      <c r="BI644" s="31"/>
      <c r="BJ644" s="31"/>
      <c r="BK644" s="31"/>
      <c r="BL644" s="31"/>
      <c r="BM644" s="31"/>
      <c r="BN644" s="31"/>
      <c r="BO644" s="31"/>
      <c r="BP644" s="31"/>
      <c r="BQ644" s="31"/>
      <c r="BR644" s="31"/>
      <c r="BS644" s="31"/>
      <c r="BT644" s="31"/>
      <c r="BU644" s="31"/>
      <c r="BV644" s="31"/>
      <c r="BW644" s="31"/>
      <c r="BX644" s="31"/>
      <c r="BY644" s="31"/>
      <c r="BZ644" s="31"/>
      <c r="CA644" s="31"/>
      <c r="CB644" s="31"/>
      <c r="CC644" s="31"/>
      <c r="CD644" s="31"/>
      <c r="CE644" s="31"/>
      <c r="CF644" s="31"/>
      <c r="CG644" s="31"/>
      <c r="CH644" s="31"/>
      <c r="CI644" s="31"/>
      <c r="CJ644" s="31"/>
      <c r="CK644" s="31"/>
      <c r="CL644" s="31"/>
      <c r="CM644" s="31"/>
      <c r="CN644" s="31"/>
      <c r="CO644" s="31"/>
      <c r="CP644" s="31"/>
      <c r="CQ644" s="31"/>
      <c r="CR644" s="31"/>
      <c r="CS644" s="31"/>
      <c r="CT644" s="31"/>
      <c r="CU644" s="31"/>
      <c r="CV644" s="31"/>
    </row>
    <row r="645" spans="1:100" x14ac:dyDescent="0.3">
      <c r="A645" s="31"/>
      <c r="B645" s="31"/>
      <c r="C645" s="31"/>
      <c r="D645" s="31"/>
      <c r="E645" s="31"/>
      <c r="F645" s="31"/>
      <c r="AQ645" s="31"/>
      <c r="AR645" s="31"/>
      <c r="AS645" s="31"/>
      <c r="AT645" s="31"/>
      <c r="AU645" s="31"/>
      <c r="AV645" s="31"/>
      <c r="AW645" s="32"/>
      <c r="AX645" s="32"/>
      <c r="AY645" s="32"/>
      <c r="AZ645" s="32"/>
      <c r="BA645" s="32"/>
      <c r="BB645" s="32"/>
      <c r="BC645" s="31"/>
      <c r="BD645" s="31"/>
      <c r="BE645" s="31"/>
      <c r="BF645" s="31"/>
      <c r="BG645" s="31"/>
      <c r="BH645" s="31"/>
      <c r="BI645" s="31"/>
      <c r="BJ645" s="31"/>
      <c r="BK645" s="31"/>
      <c r="BL645" s="31"/>
      <c r="BM645" s="31"/>
      <c r="BN645" s="31"/>
      <c r="BO645" s="31"/>
      <c r="BP645" s="31"/>
      <c r="BQ645" s="31"/>
      <c r="BR645" s="31"/>
      <c r="BS645" s="31"/>
      <c r="BT645" s="31"/>
      <c r="BU645" s="31"/>
      <c r="BV645" s="31"/>
      <c r="BW645" s="31"/>
      <c r="BX645" s="31"/>
      <c r="BY645" s="31"/>
      <c r="BZ645" s="31"/>
      <c r="CA645" s="31"/>
      <c r="CB645" s="31"/>
      <c r="CC645" s="31"/>
      <c r="CD645" s="31"/>
      <c r="CE645" s="31"/>
      <c r="CF645" s="31"/>
      <c r="CG645" s="31"/>
      <c r="CH645" s="31"/>
      <c r="CI645" s="31"/>
      <c r="CJ645" s="31"/>
      <c r="CK645" s="31"/>
      <c r="CL645" s="31"/>
      <c r="CM645" s="31"/>
      <c r="CN645" s="31"/>
      <c r="CO645" s="31"/>
      <c r="CP645" s="31"/>
      <c r="CQ645" s="31"/>
      <c r="CR645" s="31"/>
      <c r="CS645" s="31"/>
      <c r="CT645" s="31"/>
      <c r="CU645" s="31"/>
      <c r="CV645" s="31"/>
    </row>
    <row r="646" spans="1:100" x14ac:dyDescent="0.3">
      <c r="A646" s="31"/>
      <c r="B646" s="31"/>
      <c r="C646" s="31"/>
      <c r="D646" s="31"/>
      <c r="E646" s="31"/>
      <c r="F646" s="31"/>
      <c r="AQ646" s="31"/>
      <c r="AR646" s="31"/>
      <c r="AS646" s="31"/>
      <c r="AT646" s="31"/>
      <c r="AU646" s="31"/>
      <c r="AV646" s="31"/>
      <c r="AW646" s="32"/>
      <c r="AX646" s="32"/>
      <c r="AY646" s="32"/>
      <c r="AZ646" s="32"/>
      <c r="BA646" s="32"/>
      <c r="BB646" s="32"/>
      <c r="BC646" s="31"/>
      <c r="BD646" s="31"/>
      <c r="BE646" s="31"/>
      <c r="BF646" s="31"/>
      <c r="BG646" s="31"/>
      <c r="BH646" s="31"/>
      <c r="BI646" s="31"/>
      <c r="BJ646" s="31"/>
      <c r="BK646" s="31"/>
      <c r="BL646" s="31"/>
      <c r="BM646" s="31"/>
      <c r="BN646" s="31"/>
      <c r="BO646" s="31"/>
      <c r="BP646" s="31"/>
      <c r="BQ646" s="31"/>
      <c r="BR646" s="31"/>
      <c r="BS646" s="31"/>
      <c r="BT646" s="31"/>
      <c r="BU646" s="31"/>
      <c r="BV646" s="31"/>
      <c r="BW646" s="31"/>
      <c r="BX646" s="31"/>
      <c r="BY646" s="31"/>
      <c r="BZ646" s="31"/>
      <c r="CA646" s="31"/>
      <c r="CB646" s="31"/>
      <c r="CC646" s="31"/>
      <c r="CD646" s="31"/>
      <c r="CE646" s="31"/>
      <c r="CF646" s="31"/>
      <c r="CG646" s="31"/>
      <c r="CH646" s="31"/>
      <c r="CI646" s="31"/>
      <c r="CJ646" s="31"/>
      <c r="CK646" s="31"/>
      <c r="CL646" s="31"/>
      <c r="CM646" s="31"/>
      <c r="CN646" s="31"/>
      <c r="CO646" s="31"/>
      <c r="CP646" s="31"/>
      <c r="CQ646" s="31"/>
      <c r="CR646" s="31"/>
      <c r="CS646" s="31"/>
      <c r="CT646" s="31"/>
      <c r="CU646" s="31"/>
      <c r="CV646" s="31"/>
    </row>
    <row r="647" spans="1:100" x14ac:dyDescent="0.3">
      <c r="A647" s="31"/>
      <c r="B647" s="31"/>
      <c r="C647" s="31"/>
      <c r="D647" s="31"/>
      <c r="E647" s="31"/>
      <c r="F647" s="31"/>
      <c r="AQ647" s="31"/>
      <c r="AR647" s="31"/>
      <c r="AS647" s="31"/>
      <c r="AT647" s="31"/>
      <c r="AU647" s="31"/>
      <c r="AV647" s="31"/>
      <c r="AW647" s="32"/>
      <c r="AX647" s="32"/>
      <c r="AY647" s="32"/>
      <c r="AZ647" s="32"/>
      <c r="BA647" s="32"/>
      <c r="BB647" s="32"/>
      <c r="BC647" s="31"/>
      <c r="BD647" s="31"/>
      <c r="BE647" s="31"/>
      <c r="BF647" s="31"/>
      <c r="BG647" s="31"/>
      <c r="BH647" s="31"/>
      <c r="BI647" s="31"/>
      <c r="BJ647" s="31"/>
      <c r="BK647" s="31"/>
      <c r="BL647" s="31"/>
      <c r="BM647" s="31"/>
      <c r="BN647" s="31"/>
      <c r="BO647" s="31"/>
      <c r="BP647" s="31"/>
      <c r="BQ647" s="31"/>
      <c r="BR647" s="31"/>
      <c r="BS647" s="31"/>
      <c r="BT647" s="31"/>
      <c r="BU647" s="31"/>
      <c r="BV647" s="31"/>
      <c r="BW647" s="31"/>
      <c r="BX647" s="31"/>
      <c r="BY647" s="31"/>
      <c r="BZ647" s="31"/>
      <c r="CA647" s="31"/>
      <c r="CB647" s="31"/>
      <c r="CC647" s="31"/>
      <c r="CD647" s="31"/>
      <c r="CE647" s="31"/>
      <c r="CF647" s="31"/>
      <c r="CG647" s="31"/>
      <c r="CH647" s="31"/>
      <c r="CI647" s="31"/>
      <c r="CJ647" s="31"/>
      <c r="CK647" s="31"/>
      <c r="CL647" s="31"/>
      <c r="CM647" s="31"/>
      <c r="CN647" s="31"/>
      <c r="CO647" s="31"/>
      <c r="CP647" s="31"/>
      <c r="CQ647" s="31"/>
      <c r="CR647" s="31"/>
      <c r="CS647" s="31"/>
      <c r="CT647" s="31"/>
      <c r="CU647" s="31"/>
      <c r="CV647" s="31"/>
    </row>
    <row r="648" spans="1:100" x14ac:dyDescent="0.3">
      <c r="A648" s="31"/>
      <c r="B648" s="31"/>
      <c r="C648" s="31"/>
      <c r="D648" s="31"/>
      <c r="E648" s="31"/>
      <c r="F648" s="31"/>
      <c r="AQ648" s="31"/>
      <c r="AR648" s="31"/>
      <c r="AS648" s="31"/>
      <c r="AT648" s="31"/>
      <c r="AU648" s="31"/>
      <c r="AV648" s="31"/>
      <c r="AW648" s="32"/>
      <c r="AX648" s="32"/>
      <c r="AY648" s="32"/>
      <c r="AZ648" s="32"/>
      <c r="BA648" s="32"/>
      <c r="BB648" s="32"/>
      <c r="BC648" s="31"/>
      <c r="BD648" s="31"/>
      <c r="BE648" s="31"/>
      <c r="BF648" s="31"/>
      <c r="BG648" s="31"/>
      <c r="BH648" s="31"/>
      <c r="BI648" s="31"/>
      <c r="BJ648" s="31"/>
      <c r="BK648" s="31"/>
      <c r="BL648" s="31"/>
      <c r="BM648" s="31"/>
      <c r="BN648" s="31"/>
      <c r="BO648" s="31"/>
      <c r="BP648" s="31"/>
      <c r="BQ648" s="31"/>
      <c r="BR648" s="31"/>
      <c r="BS648" s="31"/>
      <c r="BT648" s="31"/>
      <c r="BU648" s="31"/>
      <c r="BV648" s="31"/>
      <c r="BW648" s="31"/>
      <c r="BX648" s="31"/>
      <c r="BY648" s="31"/>
      <c r="BZ648" s="31"/>
      <c r="CA648" s="31"/>
      <c r="CB648" s="31"/>
      <c r="CC648" s="31"/>
      <c r="CD648" s="31"/>
      <c r="CE648" s="31"/>
      <c r="CF648" s="31"/>
      <c r="CG648" s="31"/>
      <c r="CH648" s="31"/>
      <c r="CI648" s="31"/>
      <c r="CJ648" s="31"/>
      <c r="CK648" s="31"/>
      <c r="CL648" s="31"/>
      <c r="CM648" s="31"/>
      <c r="CN648" s="31"/>
      <c r="CO648" s="31"/>
      <c r="CP648" s="31"/>
      <c r="CQ648" s="31"/>
      <c r="CR648" s="31"/>
      <c r="CS648" s="31"/>
      <c r="CT648" s="31"/>
      <c r="CU648" s="31"/>
      <c r="CV648" s="31"/>
    </row>
    <row r="649" spans="1:100" x14ac:dyDescent="0.3">
      <c r="A649" s="31"/>
      <c r="B649" s="31"/>
      <c r="C649" s="31"/>
      <c r="D649" s="31"/>
      <c r="E649" s="31"/>
      <c r="F649" s="31"/>
      <c r="AQ649" s="31"/>
      <c r="AR649" s="31"/>
      <c r="AS649" s="31"/>
      <c r="AT649" s="31"/>
      <c r="AU649" s="31"/>
      <c r="AV649" s="31"/>
      <c r="AW649" s="32"/>
      <c r="AX649" s="32"/>
      <c r="AY649" s="32"/>
      <c r="AZ649" s="32"/>
      <c r="BA649" s="32"/>
      <c r="BB649" s="32"/>
      <c r="BC649" s="31"/>
      <c r="BD649" s="31"/>
      <c r="BE649" s="31"/>
      <c r="BF649" s="31"/>
      <c r="BG649" s="31"/>
      <c r="BH649" s="31"/>
      <c r="BI649" s="31"/>
      <c r="BJ649" s="31"/>
      <c r="BK649" s="31"/>
      <c r="BL649" s="31"/>
      <c r="BM649" s="31"/>
      <c r="BN649" s="31"/>
      <c r="BO649" s="31"/>
      <c r="BP649" s="31"/>
      <c r="BQ649" s="31"/>
      <c r="BR649" s="31"/>
      <c r="BS649" s="31"/>
      <c r="BT649" s="31"/>
      <c r="BU649" s="31"/>
      <c r="BV649" s="31"/>
      <c r="BW649" s="31"/>
      <c r="BX649" s="31"/>
      <c r="BY649" s="31"/>
      <c r="BZ649" s="31"/>
      <c r="CA649" s="31"/>
      <c r="CB649" s="31"/>
      <c r="CC649" s="31"/>
      <c r="CD649" s="31"/>
      <c r="CE649" s="31"/>
      <c r="CF649" s="31"/>
      <c r="CG649" s="31"/>
      <c r="CH649" s="31"/>
      <c r="CI649" s="31"/>
      <c r="CJ649" s="31"/>
      <c r="CK649" s="31"/>
      <c r="CL649" s="31"/>
      <c r="CM649" s="31"/>
      <c r="CN649" s="31"/>
      <c r="CO649" s="31"/>
      <c r="CP649" s="31"/>
      <c r="CQ649" s="31"/>
      <c r="CR649" s="31"/>
      <c r="CS649" s="31"/>
      <c r="CT649" s="31"/>
      <c r="CU649" s="31"/>
      <c r="CV649" s="31"/>
    </row>
    <row r="650" spans="1:100" x14ac:dyDescent="0.3">
      <c r="A650" s="31"/>
      <c r="B650" s="31"/>
      <c r="C650" s="31"/>
      <c r="D650" s="31"/>
      <c r="E650" s="31"/>
      <c r="F650" s="31"/>
      <c r="AQ650" s="31"/>
      <c r="AR650" s="31"/>
      <c r="AS650" s="31"/>
      <c r="AT650" s="31"/>
      <c r="AU650" s="31"/>
      <c r="AV650" s="31"/>
      <c r="AW650" s="32"/>
      <c r="AX650" s="32"/>
      <c r="AY650" s="32"/>
      <c r="AZ650" s="32"/>
      <c r="BA650" s="32"/>
      <c r="BB650" s="32"/>
      <c r="BC650" s="31"/>
      <c r="BD650" s="31"/>
      <c r="BE650" s="31"/>
      <c r="BF650" s="31"/>
      <c r="BG650" s="31"/>
      <c r="BH650" s="31"/>
      <c r="BI650" s="31"/>
      <c r="BJ650" s="31"/>
      <c r="BK650" s="31"/>
      <c r="BL650" s="31"/>
      <c r="BM650" s="31"/>
      <c r="BN650" s="31"/>
      <c r="BO650" s="31"/>
      <c r="BP650" s="31"/>
      <c r="BQ650" s="31"/>
      <c r="BR650" s="31"/>
      <c r="BS650" s="31"/>
      <c r="BT650" s="31"/>
      <c r="BU650" s="31"/>
      <c r="BV650" s="31"/>
      <c r="BW650" s="31"/>
      <c r="BX650" s="31"/>
      <c r="BY650" s="31"/>
      <c r="BZ650" s="31"/>
      <c r="CA650" s="31"/>
      <c r="CB650" s="31"/>
      <c r="CC650" s="31"/>
      <c r="CD650" s="31"/>
      <c r="CE650" s="31"/>
      <c r="CF650" s="31"/>
      <c r="CG650" s="31"/>
      <c r="CH650" s="31"/>
      <c r="CI650" s="31"/>
      <c r="CJ650" s="31"/>
      <c r="CK650" s="31"/>
      <c r="CL650" s="31"/>
      <c r="CM650" s="31"/>
      <c r="CN650" s="31"/>
      <c r="CO650" s="31"/>
      <c r="CP650" s="31"/>
      <c r="CQ650" s="31"/>
      <c r="CR650" s="31"/>
      <c r="CS650" s="31"/>
      <c r="CT650" s="31"/>
      <c r="CU650" s="31"/>
      <c r="CV650" s="31"/>
    </row>
    <row r="651" spans="1:100" x14ac:dyDescent="0.3">
      <c r="A651" s="31"/>
      <c r="B651" s="31"/>
      <c r="C651" s="31"/>
      <c r="D651" s="31"/>
      <c r="E651" s="31"/>
      <c r="F651" s="31"/>
      <c r="AQ651" s="31"/>
      <c r="AR651" s="31"/>
      <c r="AS651" s="31"/>
      <c r="AT651" s="31"/>
      <c r="AU651" s="31"/>
      <c r="AV651" s="31"/>
      <c r="AW651" s="32"/>
      <c r="AX651" s="32"/>
      <c r="AY651" s="32"/>
      <c r="AZ651" s="32"/>
      <c r="BA651" s="32"/>
      <c r="BB651" s="32"/>
      <c r="BC651" s="31"/>
      <c r="BD651" s="31"/>
      <c r="BE651" s="31"/>
      <c r="BF651" s="31"/>
      <c r="BG651" s="31"/>
      <c r="BH651" s="31"/>
      <c r="BI651" s="31"/>
      <c r="BJ651" s="31"/>
      <c r="BK651" s="31"/>
      <c r="BL651" s="31"/>
      <c r="BM651" s="31"/>
      <c r="BN651" s="31"/>
      <c r="BO651" s="31"/>
      <c r="BP651" s="31"/>
      <c r="BQ651" s="31"/>
      <c r="BR651" s="31"/>
      <c r="BS651" s="31"/>
      <c r="BT651" s="31"/>
      <c r="BU651" s="31"/>
      <c r="BV651" s="31"/>
      <c r="BW651" s="31"/>
      <c r="BX651" s="31"/>
      <c r="BY651" s="31"/>
      <c r="BZ651" s="31"/>
      <c r="CA651" s="31"/>
      <c r="CB651" s="31"/>
      <c r="CC651" s="31"/>
      <c r="CD651" s="31"/>
      <c r="CE651" s="31"/>
      <c r="CF651" s="31"/>
      <c r="CG651" s="31"/>
      <c r="CH651" s="31"/>
      <c r="CI651" s="31"/>
      <c r="CJ651" s="31"/>
      <c r="CK651" s="31"/>
      <c r="CL651" s="31"/>
      <c r="CM651" s="31"/>
      <c r="CN651" s="31"/>
      <c r="CO651" s="31"/>
      <c r="CP651" s="31"/>
      <c r="CQ651" s="31"/>
      <c r="CR651" s="31"/>
      <c r="CS651" s="31"/>
      <c r="CT651" s="31"/>
      <c r="CU651" s="31"/>
      <c r="CV651" s="31"/>
    </row>
    <row r="652" spans="1:100" x14ac:dyDescent="0.3">
      <c r="A652" s="31"/>
      <c r="B652" s="31"/>
      <c r="C652" s="31"/>
      <c r="D652" s="31"/>
      <c r="E652" s="31"/>
      <c r="F652" s="31"/>
      <c r="AQ652" s="31"/>
      <c r="AR652" s="31"/>
      <c r="AS652" s="31"/>
      <c r="AT652" s="31"/>
      <c r="AU652" s="31"/>
      <c r="AV652" s="31"/>
      <c r="AW652" s="32"/>
      <c r="AX652" s="32"/>
      <c r="AY652" s="32"/>
      <c r="AZ652" s="32"/>
      <c r="BA652" s="32"/>
      <c r="BB652" s="32"/>
      <c r="BC652" s="31"/>
      <c r="BD652" s="31"/>
      <c r="BE652" s="31"/>
      <c r="BF652" s="31"/>
      <c r="BG652" s="31"/>
      <c r="BH652" s="31"/>
      <c r="BI652" s="31"/>
      <c r="BJ652" s="31"/>
      <c r="BK652" s="31"/>
      <c r="BL652" s="31"/>
      <c r="BM652" s="31"/>
      <c r="BN652" s="31"/>
      <c r="BO652" s="31"/>
      <c r="BP652" s="31"/>
      <c r="BQ652" s="31"/>
      <c r="BR652" s="31"/>
      <c r="BS652" s="31"/>
      <c r="BT652" s="31"/>
      <c r="BU652" s="31"/>
      <c r="BV652" s="31"/>
      <c r="BW652" s="31"/>
      <c r="BX652" s="31"/>
      <c r="BY652" s="31"/>
      <c r="BZ652" s="31"/>
      <c r="CA652" s="31"/>
      <c r="CB652" s="31"/>
      <c r="CC652" s="31"/>
      <c r="CD652" s="31"/>
      <c r="CE652" s="31"/>
      <c r="CF652" s="31"/>
      <c r="CG652" s="31"/>
      <c r="CH652" s="31"/>
      <c r="CI652" s="31"/>
      <c r="CJ652" s="31"/>
      <c r="CK652" s="31"/>
      <c r="CL652" s="31"/>
      <c r="CM652" s="31"/>
      <c r="CN652" s="31"/>
      <c r="CO652" s="31"/>
      <c r="CP652" s="31"/>
      <c r="CQ652" s="31"/>
      <c r="CR652" s="31"/>
      <c r="CS652" s="31"/>
      <c r="CT652" s="31"/>
      <c r="CU652" s="31"/>
      <c r="CV652" s="31"/>
    </row>
    <row r="653" spans="1:100" x14ac:dyDescent="0.3">
      <c r="A653" s="31"/>
      <c r="B653" s="31"/>
      <c r="C653" s="31"/>
      <c r="D653" s="31"/>
      <c r="E653" s="31"/>
      <c r="F653" s="31"/>
      <c r="AQ653" s="31"/>
      <c r="AR653" s="31"/>
      <c r="AS653" s="31"/>
      <c r="AT653" s="31"/>
      <c r="AU653" s="31"/>
      <c r="AV653" s="31"/>
      <c r="AW653" s="32"/>
      <c r="AX653" s="32"/>
      <c r="AY653" s="32"/>
      <c r="AZ653" s="32"/>
      <c r="BA653" s="32"/>
      <c r="BB653" s="32"/>
      <c r="BC653" s="31"/>
      <c r="BD653" s="31"/>
      <c r="BE653" s="31"/>
      <c r="BF653" s="31"/>
      <c r="BG653" s="31"/>
      <c r="BH653" s="31"/>
      <c r="BI653" s="31"/>
      <c r="BJ653" s="31"/>
      <c r="BK653" s="31"/>
      <c r="BL653" s="31"/>
      <c r="BM653" s="31"/>
      <c r="BN653" s="31"/>
      <c r="BO653" s="31"/>
      <c r="BP653" s="31"/>
      <c r="BQ653" s="31"/>
      <c r="BR653" s="31"/>
      <c r="BS653" s="31"/>
      <c r="BT653" s="31"/>
      <c r="BU653" s="31"/>
      <c r="BV653" s="31"/>
      <c r="BW653" s="31"/>
      <c r="BX653" s="31"/>
      <c r="BY653" s="31"/>
      <c r="BZ653" s="31"/>
      <c r="CA653" s="31"/>
      <c r="CB653" s="31"/>
      <c r="CC653" s="31"/>
      <c r="CD653" s="31"/>
      <c r="CE653" s="31"/>
      <c r="CF653" s="31"/>
      <c r="CG653" s="31"/>
      <c r="CH653" s="31"/>
      <c r="CI653" s="31"/>
      <c r="CJ653" s="31"/>
      <c r="CK653" s="31"/>
      <c r="CL653" s="31"/>
      <c r="CM653" s="31"/>
      <c r="CN653" s="31"/>
      <c r="CO653" s="31"/>
      <c r="CP653" s="31"/>
      <c r="CQ653" s="31"/>
      <c r="CR653" s="31"/>
      <c r="CS653" s="31"/>
      <c r="CT653" s="31"/>
      <c r="CU653" s="31"/>
      <c r="CV653" s="31"/>
    </row>
    <row r="654" spans="1:100" x14ac:dyDescent="0.3">
      <c r="A654" s="31"/>
      <c r="B654" s="31"/>
      <c r="C654" s="31"/>
      <c r="D654" s="31"/>
      <c r="E654" s="31"/>
      <c r="F654" s="31"/>
      <c r="AQ654" s="31"/>
      <c r="AR654" s="31"/>
      <c r="AS654" s="31"/>
      <c r="AT654" s="31"/>
      <c r="AU654" s="31"/>
      <c r="AV654" s="31"/>
      <c r="AW654" s="32"/>
      <c r="AX654" s="32"/>
      <c r="AY654" s="32"/>
      <c r="AZ654" s="32"/>
      <c r="BA654" s="32"/>
      <c r="BB654" s="32"/>
      <c r="BC654" s="31"/>
      <c r="BD654" s="31"/>
      <c r="BE654" s="31"/>
      <c r="BF654" s="31"/>
      <c r="BG654" s="31"/>
      <c r="BH654" s="31"/>
      <c r="BI654" s="31"/>
      <c r="BJ654" s="31"/>
      <c r="BK654" s="31"/>
      <c r="BL654" s="31"/>
      <c r="BM654" s="31"/>
      <c r="BN654" s="31"/>
      <c r="BO654" s="31"/>
      <c r="BP654" s="31"/>
      <c r="BQ654" s="31"/>
      <c r="BR654" s="31"/>
      <c r="BS654" s="31"/>
      <c r="BT654" s="31"/>
      <c r="BU654" s="31"/>
      <c r="BV654" s="31"/>
      <c r="BW654" s="31"/>
      <c r="BX654" s="31"/>
      <c r="BY654" s="31"/>
      <c r="BZ654" s="31"/>
      <c r="CA654" s="31"/>
      <c r="CB654" s="31"/>
      <c r="CC654" s="31"/>
      <c r="CD654" s="31"/>
      <c r="CE654" s="31"/>
      <c r="CF654" s="31"/>
      <c r="CG654" s="31"/>
      <c r="CH654" s="31"/>
      <c r="CI654" s="31"/>
      <c r="CJ654" s="31"/>
      <c r="CK654" s="31"/>
      <c r="CL654" s="31"/>
      <c r="CM654" s="31"/>
      <c r="CN654" s="31"/>
      <c r="CO654" s="31"/>
      <c r="CP654" s="31"/>
      <c r="CQ654" s="31"/>
      <c r="CR654" s="31"/>
      <c r="CS654" s="31"/>
      <c r="CT654" s="31"/>
      <c r="CU654" s="31"/>
      <c r="CV654" s="31"/>
    </row>
    <row r="655" spans="1:100" x14ac:dyDescent="0.3">
      <c r="A655" s="31"/>
      <c r="B655" s="31"/>
      <c r="C655" s="31"/>
      <c r="D655" s="31"/>
      <c r="E655" s="31"/>
      <c r="F655" s="31"/>
      <c r="AQ655" s="31"/>
      <c r="AR655" s="31"/>
      <c r="AS655" s="31"/>
      <c r="AT655" s="31"/>
      <c r="AU655" s="31"/>
      <c r="AV655" s="31"/>
      <c r="AW655" s="32"/>
      <c r="AX655" s="32"/>
      <c r="AY655" s="32"/>
      <c r="AZ655" s="32"/>
      <c r="BA655" s="32"/>
      <c r="BB655" s="32"/>
      <c r="BC655" s="31"/>
      <c r="BD655" s="31"/>
      <c r="BE655" s="31"/>
      <c r="BF655" s="31"/>
      <c r="BG655" s="31"/>
      <c r="BH655" s="31"/>
      <c r="BI655" s="31"/>
      <c r="BJ655" s="31"/>
      <c r="BK655" s="31"/>
      <c r="BL655" s="31"/>
      <c r="BM655" s="31"/>
      <c r="BN655" s="31"/>
      <c r="BO655" s="31"/>
      <c r="BP655" s="31"/>
      <c r="BQ655" s="31"/>
      <c r="BR655" s="31"/>
      <c r="BS655" s="31"/>
      <c r="BT655" s="31"/>
      <c r="BU655" s="31"/>
      <c r="BV655" s="31"/>
      <c r="BW655" s="31"/>
      <c r="BX655" s="31"/>
      <c r="BY655" s="31"/>
      <c r="BZ655" s="31"/>
      <c r="CA655" s="31"/>
      <c r="CB655" s="31"/>
      <c r="CC655" s="31"/>
      <c r="CD655" s="31"/>
      <c r="CE655" s="31"/>
      <c r="CF655" s="31"/>
      <c r="CG655" s="31"/>
      <c r="CH655" s="31"/>
      <c r="CI655" s="31"/>
      <c r="CJ655" s="31"/>
      <c r="CK655" s="31"/>
      <c r="CL655" s="31"/>
      <c r="CM655" s="31"/>
      <c r="CN655" s="31"/>
      <c r="CO655" s="31"/>
      <c r="CP655" s="31"/>
      <c r="CQ655" s="31"/>
      <c r="CR655" s="31"/>
      <c r="CS655" s="31"/>
      <c r="CT655" s="31"/>
      <c r="CU655" s="31"/>
      <c r="CV655" s="31"/>
    </row>
    <row r="656" spans="1:100" x14ac:dyDescent="0.3">
      <c r="A656" s="31"/>
      <c r="B656" s="31"/>
      <c r="C656" s="31"/>
      <c r="D656" s="31"/>
      <c r="E656" s="31"/>
      <c r="F656" s="31"/>
      <c r="AQ656" s="31"/>
      <c r="AR656" s="31"/>
      <c r="AS656" s="31"/>
      <c r="AT656" s="31"/>
      <c r="AU656" s="31"/>
      <c r="AV656" s="31"/>
      <c r="AW656" s="32"/>
      <c r="AX656" s="32"/>
      <c r="AY656" s="32"/>
      <c r="AZ656" s="32"/>
      <c r="BA656" s="32"/>
      <c r="BB656" s="32"/>
      <c r="BC656" s="31"/>
      <c r="BD656" s="31"/>
      <c r="BE656" s="31"/>
      <c r="BF656" s="31"/>
      <c r="BG656" s="31"/>
      <c r="BH656" s="31"/>
      <c r="BI656" s="31"/>
      <c r="BJ656" s="31"/>
      <c r="BK656" s="31"/>
      <c r="BL656" s="31"/>
      <c r="BM656" s="31"/>
      <c r="BN656" s="31"/>
      <c r="BO656" s="31"/>
      <c r="BP656" s="31"/>
      <c r="BQ656" s="31"/>
      <c r="BR656" s="31"/>
      <c r="BS656" s="31"/>
      <c r="BT656" s="31"/>
      <c r="BU656" s="31"/>
      <c r="BV656" s="31"/>
      <c r="BW656" s="31"/>
      <c r="BX656" s="31"/>
      <c r="BY656" s="31"/>
      <c r="BZ656" s="31"/>
      <c r="CA656" s="31"/>
      <c r="CB656" s="31"/>
      <c r="CC656" s="31"/>
      <c r="CD656" s="31"/>
      <c r="CE656" s="31"/>
      <c r="CF656" s="31"/>
      <c r="CG656" s="31"/>
      <c r="CH656" s="31"/>
      <c r="CI656" s="31"/>
      <c r="CJ656" s="31"/>
      <c r="CK656" s="31"/>
      <c r="CL656" s="31"/>
      <c r="CM656" s="31"/>
      <c r="CN656" s="31"/>
      <c r="CO656" s="31"/>
      <c r="CP656" s="31"/>
      <c r="CQ656" s="31"/>
      <c r="CR656" s="31"/>
      <c r="CS656" s="31"/>
      <c r="CT656" s="31"/>
      <c r="CU656" s="31"/>
      <c r="CV656" s="31"/>
    </row>
    <row r="657" spans="1:100" x14ac:dyDescent="0.3">
      <c r="A657" s="31"/>
      <c r="B657" s="31"/>
      <c r="C657" s="31"/>
      <c r="D657" s="31"/>
      <c r="E657" s="31"/>
      <c r="F657" s="31"/>
      <c r="AQ657" s="31"/>
      <c r="AR657" s="31"/>
      <c r="AS657" s="31"/>
      <c r="AT657" s="31"/>
      <c r="AU657" s="31"/>
      <c r="AV657" s="31"/>
      <c r="AW657" s="32"/>
      <c r="AX657" s="32"/>
      <c r="AY657" s="32"/>
      <c r="AZ657" s="32"/>
      <c r="BA657" s="32"/>
      <c r="BB657" s="32"/>
      <c r="BC657" s="31"/>
      <c r="BD657" s="31"/>
      <c r="BE657" s="31"/>
      <c r="BF657" s="31"/>
      <c r="BG657" s="31"/>
      <c r="BH657" s="31"/>
      <c r="BI657" s="31"/>
      <c r="BJ657" s="31"/>
      <c r="BK657" s="31"/>
      <c r="BL657" s="31"/>
      <c r="BM657" s="31"/>
      <c r="BN657" s="31"/>
      <c r="BO657" s="31"/>
      <c r="BP657" s="31"/>
      <c r="BQ657" s="31"/>
      <c r="BR657" s="31"/>
      <c r="BS657" s="31"/>
      <c r="BT657" s="31"/>
      <c r="BU657" s="31"/>
      <c r="BV657" s="31"/>
      <c r="BW657" s="31"/>
      <c r="BX657" s="31"/>
      <c r="BY657" s="31"/>
      <c r="BZ657" s="31"/>
      <c r="CA657" s="31"/>
      <c r="CB657" s="31"/>
      <c r="CC657" s="31"/>
      <c r="CD657" s="31"/>
      <c r="CE657" s="31"/>
      <c r="CF657" s="31"/>
      <c r="CG657" s="31"/>
      <c r="CH657" s="31"/>
      <c r="CI657" s="31"/>
      <c r="CJ657" s="31"/>
      <c r="CK657" s="31"/>
      <c r="CL657" s="31"/>
      <c r="CM657" s="31"/>
      <c r="CN657" s="31"/>
      <c r="CO657" s="31"/>
      <c r="CP657" s="31"/>
      <c r="CQ657" s="31"/>
      <c r="CR657" s="31"/>
      <c r="CS657" s="31"/>
      <c r="CT657" s="31"/>
      <c r="CU657" s="31"/>
      <c r="CV657" s="31"/>
    </row>
    <row r="658" spans="1:100" x14ac:dyDescent="0.3">
      <c r="A658" s="31"/>
      <c r="B658" s="31"/>
      <c r="C658" s="31"/>
      <c r="D658" s="31"/>
      <c r="E658" s="31"/>
      <c r="F658" s="31"/>
      <c r="AQ658" s="31"/>
      <c r="AR658" s="31"/>
      <c r="AS658" s="31"/>
      <c r="AT658" s="31"/>
      <c r="AU658" s="31"/>
      <c r="AV658" s="31"/>
      <c r="AW658" s="32"/>
      <c r="AX658" s="32"/>
      <c r="AY658" s="32"/>
      <c r="AZ658" s="32"/>
      <c r="BA658" s="32"/>
      <c r="BB658" s="32"/>
      <c r="BC658" s="31"/>
      <c r="BD658" s="31"/>
      <c r="BE658" s="31"/>
      <c r="BF658" s="31"/>
      <c r="BG658" s="31"/>
      <c r="BH658" s="31"/>
      <c r="BI658" s="31"/>
      <c r="BJ658" s="31"/>
      <c r="BK658" s="31"/>
      <c r="BL658" s="31"/>
      <c r="BM658" s="31"/>
      <c r="BN658" s="31"/>
      <c r="BO658" s="31"/>
      <c r="BP658" s="31"/>
      <c r="BQ658" s="31"/>
      <c r="BR658" s="31"/>
      <c r="BS658" s="31"/>
      <c r="BT658" s="31"/>
      <c r="BU658" s="31"/>
      <c r="BV658" s="31"/>
      <c r="BW658" s="31"/>
      <c r="BX658" s="31"/>
      <c r="BY658" s="31"/>
      <c r="BZ658" s="31"/>
      <c r="CA658" s="31"/>
      <c r="CB658" s="31"/>
      <c r="CC658" s="31"/>
      <c r="CD658" s="31"/>
      <c r="CE658" s="31"/>
      <c r="CF658" s="31"/>
      <c r="CG658" s="31"/>
      <c r="CH658" s="31"/>
      <c r="CI658" s="31"/>
      <c r="CJ658" s="31"/>
      <c r="CK658" s="31"/>
      <c r="CL658" s="31"/>
      <c r="CM658" s="31"/>
      <c r="CN658" s="31"/>
      <c r="CO658" s="31"/>
      <c r="CP658" s="31"/>
      <c r="CQ658" s="31"/>
      <c r="CR658" s="31"/>
      <c r="CS658" s="31"/>
      <c r="CT658" s="31"/>
      <c r="CU658" s="31"/>
      <c r="CV658" s="31"/>
    </row>
    <row r="659" spans="1:100" x14ac:dyDescent="0.3">
      <c r="A659" s="31"/>
      <c r="B659" s="31"/>
      <c r="C659" s="31"/>
      <c r="D659" s="31"/>
      <c r="E659" s="31"/>
      <c r="F659" s="31"/>
      <c r="AQ659" s="31"/>
      <c r="AR659" s="31"/>
      <c r="AS659" s="31"/>
      <c r="AT659" s="31"/>
      <c r="AU659" s="31"/>
      <c r="AV659" s="31"/>
      <c r="AW659" s="32"/>
      <c r="AX659" s="32"/>
      <c r="AY659" s="32"/>
      <c r="AZ659" s="32"/>
      <c r="BA659" s="32"/>
      <c r="BB659" s="32"/>
      <c r="BC659" s="31"/>
      <c r="BD659" s="31"/>
      <c r="BE659" s="31"/>
      <c r="BF659" s="31"/>
      <c r="BG659" s="31"/>
      <c r="BH659" s="31"/>
      <c r="BI659" s="31"/>
      <c r="BJ659" s="31"/>
      <c r="BK659" s="31"/>
      <c r="BL659" s="31"/>
      <c r="BM659" s="31"/>
      <c r="BN659" s="31"/>
      <c r="BO659" s="31"/>
      <c r="BP659" s="31"/>
      <c r="BQ659" s="31"/>
      <c r="BR659" s="31"/>
      <c r="BS659" s="31"/>
      <c r="BT659" s="31"/>
      <c r="BU659" s="31"/>
      <c r="BV659" s="31"/>
      <c r="BW659" s="31"/>
      <c r="BX659" s="31"/>
      <c r="BY659" s="31"/>
      <c r="BZ659" s="31"/>
      <c r="CA659" s="31"/>
      <c r="CB659" s="31"/>
      <c r="CC659" s="31"/>
      <c r="CD659" s="31"/>
      <c r="CE659" s="31"/>
      <c r="CF659" s="31"/>
      <c r="CG659" s="31"/>
      <c r="CH659" s="31"/>
      <c r="CI659" s="31"/>
      <c r="CJ659" s="31"/>
      <c r="CK659" s="31"/>
      <c r="CL659" s="31"/>
      <c r="CM659" s="31"/>
      <c r="CN659" s="31"/>
      <c r="CO659" s="31"/>
      <c r="CP659" s="31"/>
      <c r="CQ659" s="31"/>
      <c r="CR659" s="31"/>
      <c r="CS659" s="31"/>
      <c r="CT659" s="31"/>
      <c r="CU659" s="31"/>
      <c r="CV659" s="31"/>
    </row>
    <row r="660" spans="1:100" x14ac:dyDescent="0.3">
      <c r="A660" s="31"/>
      <c r="B660" s="31"/>
      <c r="C660" s="31"/>
      <c r="D660" s="31"/>
      <c r="E660" s="31"/>
      <c r="F660" s="31"/>
      <c r="AQ660" s="31"/>
      <c r="AR660" s="31"/>
      <c r="AS660" s="31"/>
      <c r="AT660" s="31"/>
      <c r="AU660" s="31"/>
      <c r="AV660" s="31"/>
      <c r="AW660" s="32"/>
      <c r="AX660" s="32"/>
      <c r="AY660" s="32"/>
      <c r="AZ660" s="32"/>
      <c r="BA660" s="32"/>
      <c r="BB660" s="32"/>
      <c r="BC660" s="31"/>
      <c r="BD660" s="31"/>
      <c r="BE660" s="31"/>
      <c r="BF660" s="31"/>
      <c r="BG660" s="31"/>
      <c r="BH660" s="31"/>
      <c r="BI660" s="31"/>
      <c r="BJ660" s="31"/>
      <c r="BK660" s="31"/>
      <c r="BL660" s="31"/>
      <c r="BM660" s="31"/>
      <c r="BN660" s="31"/>
      <c r="BO660" s="31"/>
      <c r="BP660" s="31"/>
      <c r="BQ660" s="31"/>
      <c r="BR660" s="31"/>
      <c r="BS660" s="31"/>
      <c r="BT660" s="31"/>
      <c r="BU660" s="31"/>
      <c r="BV660" s="31"/>
      <c r="BW660" s="31"/>
      <c r="BX660" s="31"/>
      <c r="BY660" s="31"/>
      <c r="BZ660" s="31"/>
      <c r="CA660" s="31"/>
      <c r="CB660" s="31"/>
      <c r="CC660" s="31"/>
      <c r="CD660" s="31"/>
      <c r="CE660" s="31"/>
      <c r="CF660" s="31"/>
      <c r="CG660" s="31"/>
      <c r="CH660" s="31"/>
      <c r="CI660" s="31"/>
      <c r="CJ660" s="31"/>
      <c r="CK660" s="31"/>
      <c r="CL660" s="31"/>
      <c r="CM660" s="31"/>
      <c r="CN660" s="31"/>
      <c r="CO660" s="31"/>
      <c r="CP660" s="31"/>
      <c r="CQ660" s="31"/>
      <c r="CR660" s="31"/>
      <c r="CS660" s="31"/>
      <c r="CT660" s="31"/>
      <c r="CU660" s="31"/>
      <c r="CV660" s="31"/>
    </row>
    <row r="661" spans="1:100" x14ac:dyDescent="0.3">
      <c r="A661" s="31"/>
      <c r="B661" s="31"/>
      <c r="C661" s="31"/>
      <c r="D661" s="31"/>
      <c r="E661" s="31"/>
      <c r="F661" s="31"/>
      <c r="AQ661" s="31"/>
      <c r="AR661" s="31"/>
      <c r="AS661" s="31"/>
      <c r="AT661" s="31"/>
      <c r="AU661" s="31"/>
      <c r="AV661" s="31"/>
      <c r="AW661" s="32"/>
      <c r="AX661" s="32"/>
      <c r="AY661" s="32"/>
      <c r="AZ661" s="32"/>
      <c r="BA661" s="32"/>
      <c r="BB661" s="32"/>
      <c r="BC661" s="31"/>
      <c r="BD661" s="31"/>
      <c r="BE661" s="31"/>
      <c r="BF661" s="31"/>
      <c r="BG661" s="31"/>
      <c r="BH661" s="31"/>
      <c r="BI661" s="31"/>
      <c r="BJ661" s="31"/>
      <c r="BK661" s="31"/>
      <c r="BL661" s="31"/>
      <c r="BM661" s="31"/>
      <c r="BN661" s="31"/>
      <c r="BO661" s="31"/>
      <c r="BP661" s="31"/>
      <c r="BQ661" s="31"/>
      <c r="BR661" s="31"/>
      <c r="BS661" s="31"/>
      <c r="BT661" s="31"/>
      <c r="BU661" s="31"/>
      <c r="BV661" s="31"/>
      <c r="BW661" s="31"/>
      <c r="BX661" s="31"/>
      <c r="BY661" s="31"/>
      <c r="BZ661" s="31"/>
      <c r="CA661" s="31"/>
      <c r="CB661" s="31"/>
      <c r="CC661" s="31"/>
      <c r="CD661" s="31"/>
      <c r="CE661" s="31"/>
      <c r="CF661" s="31"/>
      <c r="CG661" s="31"/>
      <c r="CH661" s="31"/>
      <c r="CI661" s="31"/>
      <c r="CJ661" s="31"/>
      <c r="CK661" s="31"/>
      <c r="CL661" s="31"/>
      <c r="CM661" s="31"/>
      <c r="CN661" s="31"/>
      <c r="CO661" s="31"/>
      <c r="CP661" s="31"/>
      <c r="CQ661" s="31"/>
      <c r="CR661" s="31"/>
      <c r="CS661" s="31"/>
      <c r="CT661" s="31"/>
      <c r="CU661" s="31"/>
      <c r="CV661" s="31"/>
    </row>
    <row r="662" spans="1:100" x14ac:dyDescent="0.3">
      <c r="A662" s="31"/>
      <c r="B662" s="31"/>
      <c r="C662" s="31"/>
      <c r="D662" s="31"/>
      <c r="E662" s="31"/>
      <c r="F662" s="31"/>
      <c r="AQ662" s="31"/>
      <c r="AR662" s="31"/>
      <c r="AS662" s="31"/>
      <c r="AT662" s="31"/>
      <c r="AU662" s="31"/>
      <c r="AV662" s="31"/>
      <c r="AW662" s="32"/>
      <c r="AX662" s="32"/>
      <c r="AY662" s="32"/>
      <c r="AZ662" s="32"/>
      <c r="BA662" s="32"/>
      <c r="BB662" s="32"/>
      <c r="BC662" s="31"/>
      <c r="BD662" s="31"/>
      <c r="BE662" s="31"/>
      <c r="BF662" s="31"/>
      <c r="BG662" s="31"/>
      <c r="BH662" s="31"/>
      <c r="BI662" s="31"/>
      <c r="BJ662" s="31"/>
      <c r="BK662" s="31"/>
      <c r="BL662" s="31"/>
      <c r="BM662" s="31"/>
      <c r="BN662" s="31"/>
      <c r="BO662" s="31"/>
      <c r="BP662" s="31"/>
      <c r="BQ662" s="31"/>
      <c r="BR662" s="31"/>
      <c r="BS662" s="31"/>
      <c r="BT662" s="31"/>
      <c r="BU662" s="31"/>
      <c r="BV662" s="31"/>
      <c r="BW662" s="31"/>
      <c r="BX662" s="31"/>
      <c r="BY662" s="31"/>
      <c r="BZ662" s="31"/>
      <c r="CA662" s="31"/>
      <c r="CB662" s="31"/>
      <c r="CC662" s="31"/>
      <c r="CD662" s="31"/>
      <c r="CE662" s="31"/>
      <c r="CF662" s="31"/>
      <c r="CG662" s="31"/>
      <c r="CH662" s="31"/>
      <c r="CI662" s="31"/>
      <c r="CJ662" s="31"/>
      <c r="CK662" s="31"/>
      <c r="CL662" s="31"/>
      <c r="CM662" s="31"/>
      <c r="CN662" s="31"/>
      <c r="CO662" s="31"/>
      <c r="CP662" s="31"/>
      <c r="CQ662" s="31"/>
      <c r="CR662" s="31"/>
      <c r="CS662" s="31"/>
      <c r="CT662" s="31"/>
      <c r="CU662" s="31"/>
      <c r="CV662" s="31"/>
    </row>
    <row r="663" spans="1:100" x14ac:dyDescent="0.3">
      <c r="A663" s="31"/>
      <c r="B663" s="31"/>
      <c r="C663" s="31"/>
      <c r="D663" s="31"/>
      <c r="E663" s="31"/>
      <c r="F663" s="31"/>
      <c r="AQ663" s="31"/>
      <c r="AR663" s="31"/>
      <c r="AS663" s="31"/>
      <c r="AT663" s="31"/>
      <c r="AU663" s="31"/>
      <c r="AV663" s="31"/>
      <c r="AW663" s="32"/>
      <c r="AX663" s="32"/>
      <c r="AY663" s="32"/>
      <c r="AZ663" s="32"/>
      <c r="BA663" s="32"/>
      <c r="BB663" s="32"/>
      <c r="BC663" s="31"/>
      <c r="BD663" s="31"/>
      <c r="BE663" s="31"/>
      <c r="BF663" s="31"/>
      <c r="BG663" s="31"/>
      <c r="BH663" s="31"/>
      <c r="BI663" s="31"/>
      <c r="BJ663" s="31"/>
      <c r="BK663" s="31"/>
      <c r="BL663" s="31"/>
      <c r="BM663" s="31"/>
      <c r="BN663" s="31"/>
      <c r="BO663" s="31"/>
      <c r="BP663" s="31"/>
      <c r="BQ663" s="31"/>
      <c r="BR663" s="31"/>
      <c r="BS663" s="31"/>
      <c r="BT663" s="31"/>
      <c r="BU663" s="31"/>
      <c r="BV663" s="31"/>
      <c r="BW663" s="31"/>
      <c r="BX663" s="31"/>
      <c r="BY663" s="31"/>
      <c r="BZ663" s="31"/>
      <c r="CA663" s="31"/>
      <c r="CB663" s="31"/>
      <c r="CC663" s="31"/>
      <c r="CD663" s="31"/>
      <c r="CE663" s="31"/>
      <c r="CF663" s="31"/>
      <c r="CG663" s="31"/>
      <c r="CH663" s="31"/>
      <c r="CI663" s="31"/>
      <c r="CJ663" s="31"/>
      <c r="CK663" s="31"/>
      <c r="CL663" s="31"/>
      <c r="CM663" s="31"/>
      <c r="CN663" s="31"/>
      <c r="CO663" s="31"/>
      <c r="CP663" s="31"/>
      <c r="CQ663" s="31"/>
      <c r="CR663" s="31"/>
      <c r="CS663" s="31"/>
      <c r="CT663" s="31"/>
      <c r="CU663" s="31"/>
      <c r="CV663" s="31"/>
    </row>
    <row r="664" spans="1:100" x14ac:dyDescent="0.3">
      <c r="A664" s="31"/>
      <c r="B664" s="31"/>
      <c r="C664" s="31"/>
      <c r="D664" s="31"/>
      <c r="E664" s="31"/>
      <c r="F664" s="31"/>
      <c r="AQ664" s="31"/>
      <c r="AR664" s="31"/>
      <c r="AS664" s="31"/>
      <c r="AT664" s="31"/>
      <c r="AU664" s="31"/>
      <c r="AV664" s="31"/>
      <c r="AW664" s="32"/>
      <c r="AX664" s="32"/>
      <c r="AY664" s="32"/>
      <c r="AZ664" s="32"/>
      <c r="BA664" s="32"/>
      <c r="BB664" s="32"/>
      <c r="BC664" s="31"/>
      <c r="BD664" s="31"/>
      <c r="BE664" s="31"/>
      <c r="BF664" s="31"/>
      <c r="BG664" s="31"/>
      <c r="BH664" s="31"/>
      <c r="BI664" s="31"/>
      <c r="BJ664" s="31"/>
      <c r="BK664" s="31"/>
      <c r="BL664" s="31"/>
      <c r="BM664" s="31"/>
      <c r="BN664" s="31"/>
      <c r="BO664" s="31"/>
      <c r="BP664" s="31"/>
      <c r="BQ664" s="31"/>
      <c r="BR664" s="31"/>
      <c r="BS664" s="31"/>
      <c r="BT664" s="31"/>
      <c r="BU664" s="31"/>
      <c r="BV664" s="31"/>
      <c r="BW664" s="31"/>
      <c r="BX664" s="31"/>
      <c r="BY664" s="31"/>
      <c r="BZ664" s="31"/>
      <c r="CA664" s="31"/>
      <c r="CB664" s="31"/>
      <c r="CC664" s="31"/>
      <c r="CD664" s="31"/>
      <c r="CE664" s="31"/>
      <c r="CF664" s="31"/>
      <c r="CG664" s="31"/>
      <c r="CH664" s="31"/>
      <c r="CI664" s="31"/>
      <c r="CJ664" s="31"/>
      <c r="CK664" s="31"/>
      <c r="CL664" s="31"/>
      <c r="CM664" s="31"/>
      <c r="CN664" s="31"/>
      <c r="CO664" s="31"/>
      <c r="CP664" s="31"/>
      <c r="CQ664" s="31"/>
      <c r="CR664" s="31"/>
      <c r="CS664" s="31"/>
      <c r="CT664" s="31"/>
      <c r="CU664" s="31"/>
      <c r="CV664" s="31"/>
    </row>
    <row r="665" spans="1:100" x14ac:dyDescent="0.3">
      <c r="A665" s="31"/>
      <c r="B665" s="31"/>
      <c r="C665" s="31"/>
      <c r="D665" s="31"/>
      <c r="E665" s="31"/>
      <c r="F665" s="31"/>
      <c r="AQ665" s="31"/>
      <c r="AR665" s="31"/>
      <c r="AS665" s="31"/>
      <c r="AT665" s="31"/>
      <c r="AU665" s="31"/>
      <c r="AV665" s="31"/>
      <c r="AW665" s="32"/>
      <c r="AX665" s="32"/>
      <c r="AY665" s="32"/>
      <c r="AZ665" s="32"/>
      <c r="BA665" s="32"/>
      <c r="BB665" s="32"/>
      <c r="BC665" s="31"/>
      <c r="BD665" s="31"/>
      <c r="BE665" s="31"/>
      <c r="BF665" s="31"/>
      <c r="BG665" s="31"/>
      <c r="BH665" s="31"/>
      <c r="BI665" s="31"/>
      <c r="BJ665" s="31"/>
      <c r="BK665" s="31"/>
      <c r="BL665" s="31"/>
      <c r="BM665" s="31"/>
      <c r="BN665" s="31"/>
      <c r="BO665" s="31"/>
      <c r="BP665" s="31"/>
      <c r="BQ665" s="31"/>
      <c r="BR665" s="31"/>
      <c r="BS665" s="31"/>
      <c r="BT665" s="31"/>
      <c r="BU665" s="31"/>
      <c r="BV665" s="31"/>
      <c r="BW665" s="31"/>
      <c r="BX665" s="31"/>
      <c r="BY665" s="31"/>
      <c r="BZ665" s="31"/>
      <c r="CA665" s="31"/>
      <c r="CB665" s="31"/>
      <c r="CC665" s="31"/>
      <c r="CD665" s="31"/>
      <c r="CE665" s="31"/>
      <c r="CF665" s="31"/>
      <c r="CG665" s="31"/>
      <c r="CH665" s="31"/>
      <c r="CI665" s="31"/>
      <c r="CJ665" s="31"/>
      <c r="CK665" s="31"/>
      <c r="CL665" s="31"/>
      <c r="CM665" s="31"/>
      <c r="CN665" s="31"/>
      <c r="CO665" s="31"/>
      <c r="CP665" s="31"/>
      <c r="CQ665" s="31"/>
      <c r="CR665" s="31"/>
      <c r="CS665" s="31"/>
      <c r="CT665" s="31"/>
      <c r="CU665" s="31"/>
      <c r="CV665" s="31"/>
    </row>
    <row r="666" spans="1:100" x14ac:dyDescent="0.3">
      <c r="A666" s="31"/>
      <c r="B666" s="31"/>
      <c r="C666" s="31"/>
      <c r="D666" s="31"/>
      <c r="E666" s="31"/>
      <c r="F666" s="31"/>
      <c r="AQ666" s="31"/>
      <c r="AR666" s="31"/>
      <c r="AS666" s="31"/>
      <c r="AT666" s="31"/>
      <c r="AU666" s="31"/>
      <c r="AV666" s="31"/>
      <c r="AW666" s="32"/>
      <c r="AX666" s="32"/>
      <c r="AY666" s="32"/>
      <c r="AZ666" s="32"/>
      <c r="BA666" s="32"/>
      <c r="BB666" s="32"/>
      <c r="BC666" s="31"/>
      <c r="BD666" s="31"/>
      <c r="BE666" s="31"/>
      <c r="BF666" s="31"/>
      <c r="BG666" s="31"/>
      <c r="BH666" s="31"/>
      <c r="BI666" s="31"/>
      <c r="BJ666" s="31"/>
      <c r="BK666" s="31"/>
      <c r="BL666" s="31"/>
      <c r="BM666" s="31"/>
      <c r="BN666" s="31"/>
      <c r="BO666" s="31"/>
      <c r="BP666" s="31"/>
      <c r="BQ666" s="31"/>
      <c r="BR666" s="31"/>
      <c r="BS666" s="31"/>
      <c r="BT666" s="31"/>
      <c r="BU666" s="31"/>
      <c r="BV666" s="31"/>
      <c r="BW666" s="31"/>
      <c r="BX666" s="31"/>
      <c r="BY666" s="31"/>
      <c r="BZ666" s="31"/>
      <c r="CA666" s="31"/>
      <c r="CB666" s="31"/>
      <c r="CC666" s="31"/>
      <c r="CD666" s="31"/>
      <c r="CE666" s="31"/>
      <c r="CF666" s="31"/>
      <c r="CG666" s="31"/>
      <c r="CH666" s="31"/>
      <c r="CI666" s="31"/>
      <c r="CJ666" s="31"/>
      <c r="CK666" s="31"/>
      <c r="CL666" s="31"/>
      <c r="CM666" s="31"/>
      <c r="CN666" s="31"/>
      <c r="CO666" s="31"/>
      <c r="CP666" s="31"/>
      <c r="CQ666" s="31"/>
      <c r="CR666" s="31"/>
      <c r="CS666" s="31"/>
      <c r="CT666" s="31"/>
      <c r="CU666" s="31"/>
      <c r="CV666" s="31"/>
    </row>
    <row r="667" spans="1:100" x14ac:dyDescent="0.3">
      <c r="A667" s="31"/>
      <c r="B667" s="31"/>
      <c r="C667" s="31"/>
      <c r="D667" s="31"/>
      <c r="E667" s="31"/>
      <c r="F667" s="31"/>
      <c r="AQ667" s="31"/>
      <c r="AR667" s="31"/>
      <c r="AS667" s="31"/>
      <c r="AT667" s="31"/>
      <c r="AU667" s="31"/>
      <c r="AV667" s="31"/>
      <c r="AW667" s="32"/>
      <c r="AX667" s="32"/>
      <c r="AY667" s="32"/>
      <c r="AZ667" s="32"/>
      <c r="BA667" s="32"/>
      <c r="BB667" s="32"/>
      <c r="BC667" s="31"/>
      <c r="BD667" s="31"/>
      <c r="BE667" s="31"/>
      <c r="BF667" s="31"/>
      <c r="BG667" s="31"/>
      <c r="BH667" s="31"/>
      <c r="BI667" s="31"/>
      <c r="BJ667" s="31"/>
      <c r="BK667" s="31"/>
      <c r="BL667" s="31"/>
      <c r="BM667" s="31"/>
      <c r="BN667" s="31"/>
      <c r="BO667" s="31"/>
      <c r="BP667" s="31"/>
      <c r="BQ667" s="31"/>
      <c r="BR667" s="31"/>
      <c r="BS667" s="31"/>
      <c r="BT667" s="31"/>
      <c r="BU667" s="31"/>
      <c r="BV667" s="31"/>
      <c r="BW667" s="31"/>
      <c r="BX667" s="31"/>
      <c r="BY667" s="31"/>
      <c r="BZ667" s="31"/>
      <c r="CA667" s="31"/>
      <c r="CB667" s="31"/>
      <c r="CC667" s="31"/>
      <c r="CD667" s="31"/>
      <c r="CE667" s="31"/>
      <c r="CF667" s="31"/>
      <c r="CG667" s="31"/>
      <c r="CH667" s="31"/>
      <c r="CI667" s="31"/>
      <c r="CJ667" s="31"/>
      <c r="CK667" s="31"/>
      <c r="CL667" s="31"/>
      <c r="CM667" s="31"/>
      <c r="CN667" s="31"/>
      <c r="CO667" s="31"/>
      <c r="CP667" s="31"/>
      <c r="CQ667" s="31"/>
      <c r="CR667" s="31"/>
      <c r="CS667" s="31"/>
      <c r="CT667" s="31"/>
      <c r="CU667" s="31"/>
      <c r="CV667" s="31"/>
    </row>
    <row r="668" spans="1:100" x14ac:dyDescent="0.3">
      <c r="A668" s="31"/>
      <c r="B668" s="31"/>
      <c r="C668" s="31"/>
      <c r="D668" s="31"/>
      <c r="E668" s="31"/>
      <c r="F668" s="31"/>
      <c r="AQ668" s="31"/>
      <c r="AR668" s="31"/>
      <c r="AS668" s="31"/>
      <c r="AT668" s="31"/>
      <c r="AU668" s="31"/>
      <c r="AV668" s="31"/>
      <c r="AW668" s="32"/>
      <c r="AX668" s="32"/>
      <c r="AY668" s="32"/>
      <c r="AZ668" s="32"/>
      <c r="BA668" s="32"/>
      <c r="BB668" s="32"/>
      <c r="BC668" s="31"/>
      <c r="BD668" s="31"/>
      <c r="BE668" s="31"/>
      <c r="BF668" s="31"/>
      <c r="BG668" s="31"/>
      <c r="BH668" s="31"/>
      <c r="BI668" s="31"/>
      <c r="BJ668" s="31"/>
      <c r="BK668" s="31"/>
      <c r="BL668" s="31"/>
      <c r="BM668" s="31"/>
      <c r="BN668" s="31"/>
      <c r="BO668" s="31"/>
      <c r="BP668" s="31"/>
      <c r="BQ668" s="31"/>
      <c r="BR668" s="31"/>
      <c r="BS668" s="31"/>
      <c r="BT668" s="31"/>
      <c r="BU668" s="31"/>
      <c r="BV668" s="31"/>
      <c r="BW668" s="31"/>
      <c r="BX668" s="31"/>
      <c r="BY668" s="31"/>
      <c r="BZ668" s="31"/>
      <c r="CA668" s="31"/>
      <c r="CB668" s="31"/>
      <c r="CC668" s="31"/>
      <c r="CD668" s="31"/>
      <c r="CE668" s="31"/>
      <c r="CF668" s="31"/>
      <c r="CG668" s="31"/>
      <c r="CH668" s="31"/>
      <c r="CI668" s="31"/>
      <c r="CJ668" s="31"/>
      <c r="CK668" s="31"/>
      <c r="CL668" s="31"/>
      <c r="CM668" s="31"/>
      <c r="CN668" s="31"/>
      <c r="CO668" s="31"/>
      <c r="CP668" s="31"/>
      <c r="CQ668" s="31"/>
      <c r="CR668" s="31"/>
      <c r="CS668" s="31"/>
      <c r="CT668" s="31"/>
      <c r="CU668" s="31"/>
      <c r="CV668" s="31"/>
    </row>
    <row r="669" spans="1:100" x14ac:dyDescent="0.3">
      <c r="A669" s="31"/>
      <c r="B669" s="31"/>
      <c r="C669" s="31"/>
      <c r="D669" s="31"/>
      <c r="E669" s="31"/>
      <c r="F669" s="31"/>
      <c r="AQ669" s="31"/>
      <c r="AR669" s="31"/>
      <c r="AS669" s="31"/>
      <c r="AT669" s="31"/>
      <c r="AU669" s="31"/>
      <c r="AV669" s="31"/>
      <c r="AW669" s="32"/>
      <c r="AX669" s="32"/>
      <c r="AY669" s="32"/>
      <c r="AZ669" s="32"/>
      <c r="BA669" s="32"/>
      <c r="BB669" s="32"/>
      <c r="BC669" s="31"/>
      <c r="BD669" s="31"/>
      <c r="BE669" s="31"/>
      <c r="BF669" s="31"/>
      <c r="BG669" s="31"/>
      <c r="BH669" s="31"/>
      <c r="BI669" s="31"/>
      <c r="BJ669" s="31"/>
      <c r="BK669" s="31"/>
      <c r="BL669" s="31"/>
      <c r="BM669" s="31"/>
      <c r="BN669" s="31"/>
      <c r="BO669" s="31"/>
      <c r="BP669" s="31"/>
      <c r="BQ669" s="31"/>
      <c r="BR669" s="31"/>
      <c r="BS669" s="31"/>
      <c r="BT669" s="31"/>
      <c r="BU669" s="31"/>
      <c r="BV669" s="31"/>
      <c r="BW669" s="31"/>
      <c r="BX669" s="31"/>
      <c r="BY669" s="31"/>
      <c r="BZ669" s="31"/>
      <c r="CA669" s="31"/>
      <c r="CB669" s="31"/>
      <c r="CC669" s="31"/>
      <c r="CD669" s="31"/>
      <c r="CE669" s="31"/>
      <c r="CF669" s="31"/>
      <c r="CG669" s="31"/>
      <c r="CH669" s="31"/>
      <c r="CI669" s="31"/>
      <c r="CJ669" s="31"/>
      <c r="CK669" s="31"/>
      <c r="CL669" s="31"/>
      <c r="CM669" s="31"/>
      <c r="CN669" s="31"/>
      <c r="CO669" s="31"/>
      <c r="CP669" s="31"/>
      <c r="CQ669" s="31"/>
      <c r="CR669" s="31"/>
      <c r="CS669" s="31"/>
      <c r="CT669" s="31"/>
      <c r="CU669" s="31"/>
      <c r="CV669" s="31"/>
    </row>
    <row r="670" spans="1:100" x14ac:dyDescent="0.3">
      <c r="A670" s="31"/>
      <c r="B670" s="31"/>
      <c r="C670" s="31"/>
      <c r="D670" s="31"/>
      <c r="E670" s="31"/>
      <c r="F670" s="31"/>
      <c r="AQ670" s="31"/>
      <c r="AR670" s="31"/>
      <c r="AS670" s="31"/>
      <c r="AT670" s="31"/>
      <c r="AU670" s="31"/>
      <c r="AV670" s="31"/>
      <c r="AW670" s="32"/>
      <c r="AX670" s="32"/>
      <c r="AY670" s="32"/>
      <c r="AZ670" s="32"/>
      <c r="BA670" s="32"/>
      <c r="BB670" s="32"/>
      <c r="BC670" s="31"/>
      <c r="BD670" s="31"/>
      <c r="BE670" s="31"/>
      <c r="BF670" s="31"/>
      <c r="BG670" s="31"/>
      <c r="BH670" s="31"/>
      <c r="BI670" s="31"/>
      <c r="BJ670" s="31"/>
      <c r="BK670" s="31"/>
      <c r="BL670" s="31"/>
      <c r="BM670" s="31"/>
      <c r="BN670" s="31"/>
      <c r="BO670" s="31"/>
      <c r="BP670" s="31"/>
      <c r="BQ670" s="31"/>
      <c r="BR670" s="31"/>
      <c r="BS670" s="31"/>
      <c r="BT670" s="31"/>
      <c r="BU670" s="31"/>
      <c r="BV670" s="31"/>
      <c r="BW670" s="31"/>
      <c r="BX670" s="31"/>
      <c r="BY670" s="31"/>
      <c r="BZ670" s="31"/>
      <c r="CA670" s="31"/>
      <c r="CB670" s="31"/>
      <c r="CC670" s="31"/>
      <c r="CD670" s="31"/>
      <c r="CE670" s="31"/>
      <c r="CF670" s="31"/>
      <c r="CG670" s="31"/>
      <c r="CH670" s="31"/>
      <c r="CI670" s="31"/>
      <c r="CJ670" s="31"/>
      <c r="CK670" s="31"/>
      <c r="CL670" s="31"/>
      <c r="CM670" s="31"/>
      <c r="CN670" s="31"/>
      <c r="CO670" s="31"/>
      <c r="CP670" s="31"/>
      <c r="CQ670" s="31"/>
      <c r="CR670" s="31"/>
      <c r="CS670" s="31"/>
      <c r="CT670" s="31"/>
      <c r="CU670" s="31"/>
      <c r="CV670" s="31"/>
    </row>
    <row r="671" spans="1:100" x14ac:dyDescent="0.3">
      <c r="A671" s="31"/>
      <c r="B671" s="31"/>
      <c r="C671" s="31"/>
      <c r="D671" s="31"/>
      <c r="E671" s="31"/>
      <c r="F671" s="31"/>
      <c r="AQ671" s="31"/>
      <c r="AR671" s="31"/>
      <c r="AS671" s="31"/>
      <c r="AT671" s="31"/>
      <c r="AU671" s="31"/>
      <c r="AV671" s="31"/>
      <c r="AW671" s="32"/>
      <c r="AX671" s="32"/>
      <c r="AY671" s="32"/>
      <c r="AZ671" s="32"/>
      <c r="BA671" s="32"/>
      <c r="BB671" s="32"/>
      <c r="BC671" s="31"/>
      <c r="BD671" s="31"/>
      <c r="BE671" s="31"/>
      <c r="BF671" s="31"/>
      <c r="BG671" s="31"/>
      <c r="BH671" s="31"/>
      <c r="BI671" s="31"/>
      <c r="BJ671" s="31"/>
      <c r="BK671" s="31"/>
      <c r="BL671" s="31"/>
      <c r="BM671" s="31"/>
      <c r="BN671" s="31"/>
      <c r="BO671" s="31"/>
      <c r="BP671" s="31"/>
      <c r="BQ671" s="31"/>
      <c r="BR671" s="31"/>
      <c r="BS671" s="31"/>
      <c r="BT671" s="31"/>
      <c r="BU671" s="31"/>
      <c r="BV671" s="31"/>
      <c r="BW671" s="31"/>
      <c r="BX671" s="31"/>
      <c r="BY671" s="31"/>
      <c r="BZ671" s="31"/>
      <c r="CA671" s="31"/>
      <c r="CB671" s="31"/>
      <c r="CC671" s="31"/>
      <c r="CD671" s="31"/>
      <c r="CE671" s="31"/>
      <c r="CF671" s="31"/>
      <c r="CG671" s="31"/>
      <c r="CH671" s="31"/>
      <c r="CI671" s="31"/>
      <c r="CJ671" s="31"/>
      <c r="CK671" s="31"/>
      <c r="CL671" s="31"/>
      <c r="CM671" s="31"/>
      <c r="CN671" s="31"/>
      <c r="CO671" s="31"/>
      <c r="CP671" s="31"/>
      <c r="CQ671" s="31"/>
      <c r="CR671" s="31"/>
      <c r="CS671" s="31"/>
      <c r="CT671" s="31"/>
      <c r="CU671" s="31"/>
      <c r="CV671" s="31"/>
    </row>
    <row r="672" spans="1:100" x14ac:dyDescent="0.3">
      <c r="A672" s="31"/>
      <c r="B672" s="31"/>
      <c r="C672" s="31"/>
      <c r="D672" s="31"/>
      <c r="E672" s="31"/>
      <c r="F672" s="31"/>
      <c r="AQ672" s="31"/>
      <c r="AR672" s="31"/>
      <c r="AS672" s="31"/>
      <c r="AT672" s="31"/>
      <c r="AU672" s="31"/>
      <c r="AV672" s="31"/>
      <c r="AW672" s="32"/>
      <c r="AX672" s="32"/>
      <c r="AY672" s="32"/>
      <c r="AZ672" s="32"/>
      <c r="BA672" s="32"/>
      <c r="BB672" s="32"/>
      <c r="BC672" s="31"/>
      <c r="BD672" s="31"/>
      <c r="BE672" s="31"/>
      <c r="BF672" s="31"/>
      <c r="BG672" s="31"/>
      <c r="BH672" s="31"/>
      <c r="BI672" s="31"/>
      <c r="BJ672" s="31"/>
      <c r="BK672" s="31"/>
      <c r="BL672" s="31"/>
      <c r="BM672" s="31"/>
      <c r="BN672" s="31"/>
      <c r="BO672" s="31"/>
      <c r="BP672" s="31"/>
      <c r="BQ672" s="31"/>
      <c r="BR672" s="31"/>
      <c r="BS672" s="31"/>
      <c r="BT672" s="31"/>
      <c r="BU672" s="31"/>
      <c r="BV672" s="31"/>
      <c r="BW672" s="31"/>
      <c r="BX672" s="31"/>
      <c r="BY672" s="31"/>
      <c r="BZ672" s="31"/>
      <c r="CA672" s="31"/>
      <c r="CB672" s="31"/>
      <c r="CC672" s="31"/>
      <c r="CD672" s="31"/>
      <c r="CE672" s="31"/>
      <c r="CF672" s="31"/>
      <c r="CG672" s="31"/>
      <c r="CH672" s="31"/>
      <c r="CI672" s="31"/>
      <c r="CJ672" s="31"/>
      <c r="CK672" s="31"/>
      <c r="CL672" s="31"/>
      <c r="CM672" s="31"/>
      <c r="CN672" s="31"/>
      <c r="CO672" s="31"/>
      <c r="CP672" s="31"/>
      <c r="CQ672" s="31"/>
      <c r="CR672" s="31"/>
      <c r="CS672" s="31"/>
      <c r="CT672" s="31"/>
      <c r="CU672" s="31"/>
      <c r="CV672" s="31"/>
    </row>
    <row r="673" spans="1:100" x14ac:dyDescent="0.3">
      <c r="A673" s="31"/>
      <c r="B673" s="31"/>
      <c r="C673" s="31"/>
      <c r="D673" s="31"/>
      <c r="E673" s="31"/>
      <c r="F673" s="31"/>
      <c r="AQ673" s="31"/>
      <c r="AR673" s="31"/>
      <c r="AS673" s="31"/>
      <c r="AT673" s="31"/>
      <c r="AU673" s="31"/>
      <c r="AV673" s="31"/>
      <c r="AW673" s="32"/>
      <c r="AX673" s="32"/>
      <c r="AY673" s="32"/>
      <c r="AZ673" s="32"/>
      <c r="BA673" s="32"/>
      <c r="BB673" s="32"/>
      <c r="BC673" s="31"/>
      <c r="BD673" s="31"/>
      <c r="BE673" s="31"/>
      <c r="BF673" s="31"/>
      <c r="BG673" s="31"/>
      <c r="BH673" s="31"/>
      <c r="BI673" s="31"/>
      <c r="BJ673" s="31"/>
      <c r="BK673" s="31"/>
      <c r="BL673" s="31"/>
      <c r="BM673" s="31"/>
      <c r="BN673" s="31"/>
      <c r="BO673" s="31"/>
      <c r="BP673" s="31"/>
      <c r="BQ673" s="31"/>
      <c r="BR673" s="31"/>
      <c r="BS673" s="31"/>
      <c r="BT673" s="31"/>
      <c r="BU673" s="31"/>
      <c r="BV673" s="31"/>
      <c r="BW673" s="31"/>
      <c r="BX673" s="31"/>
      <c r="BY673" s="31"/>
      <c r="BZ673" s="31"/>
      <c r="CA673" s="31"/>
      <c r="CB673" s="31"/>
      <c r="CC673" s="31"/>
      <c r="CD673" s="31"/>
      <c r="CE673" s="31"/>
      <c r="CF673" s="31"/>
      <c r="CG673" s="31"/>
      <c r="CH673" s="31"/>
      <c r="CI673" s="31"/>
      <c r="CJ673" s="31"/>
      <c r="CK673" s="31"/>
      <c r="CL673" s="31"/>
      <c r="CM673" s="31"/>
      <c r="CN673" s="31"/>
      <c r="CO673" s="31"/>
      <c r="CP673" s="31"/>
      <c r="CQ673" s="31"/>
      <c r="CR673" s="31"/>
      <c r="CS673" s="31"/>
      <c r="CT673" s="31"/>
      <c r="CU673" s="31"/>
      <c r="CV673" s="31"/>
    </row>
    <row r="674" spans="1:100" x14ac:dyDescent="0.3">
      <c r="A674" s="31"/>
      <c r="B674" s="31"/>
      <c r="C674" s="31"/>
      <c r="D674" s="31"/>
      <c r="E674" s="31"/>
      <c r="F674" s="31"/>
      <c r="AQ674" s="31"/>
      <c r="AR674" s="31"/>
      <c r="AS674" s="31"/>
      <c r="AT674" s="31"/>
      <c r="AU674" s="31"/>
      <c r="AV674" s="31"/>
      <c r="AW674" s="32"/>
      <c r="AX674" s="32"/>
      <c r="AY674" s="32"/>
      <c r="AZ674" s="32"/>
      <c r="BA674" s="32"/>
      <c r="BB674" s="32"/>
      <c r="BC674" s="31"/>
      <c r="BD674" s="31"/>
      <c r="BE674" s="31"/>
      <c r="BF674" s="31"/>
      <c r="BG674" s="31"/>
      <c r="BH674" s="31"/>
      <c r="BI674" s="31"/>
      <c r="BJ674" s="31"/>
      <c r="BK674" s="31"/>
      <c r="BL674" s="31"/>
      <c r="BM674" s="31"/>
      <c r="BN674" s="31"/>
      <c r="BO674" s="31"/>
      <c r="BP674" s="31"/>
      <c r="BQ674" s="31"/>
      <c r="BR674" s="31"/>
      <c r="BS674" s="31"/>
      <c r="BT674" s="31"/>
      <c r="BU674" s="31"/>
      <c r="BV674" s="31"/>
      <c r="BW674" s="31"/>
      <c r="BX674" s="31"/>
      <c r="BY674" s="31"/>
      <c r="BZ674" s="31"/>
      <c r="CA674" s="31"/>
      <c r="CB674" s="31"/>
      <c r="CC674" s="31"/>
      <c r="CD674" s="31"/>
      <c r="CE674" s="31"/>
      <c r="CF674" s="31"/>
      <c r="CG674" s="31"/>
      <c r="CH674" s="31"/>
      <c r="CI674" s="31"/>
      <c r="CJ674" s="31"/>
      <c r="CK674" s="31"/>
      <c r="CL674" s="31"/>
      <c r="CM674" s="31"/>
      <c r="CN674" s="31"/>
      <c r="CO674" s="31"/>
      <c r="CP674" s="31"/>
      <c r="CQ674" s="31"/>
      <c r="CR674" s="31"/>
      <c r="CS674" s="31"/>
      <c r="CT674" s="31"/>
      <c r="CU674" s="31"/>
      <c r="CV674" s="31"/>
    </row>
    <row r="675" spans="1:100" x14ac:dyDescent="0.3">
      <c r="A675" s="31"/>
      <c r="B675" s="31"/>
      <c r="C675" s="31"/>
      <c r="D675" s="31"/>
      <c r="E675" s="31"/>
      <c r="F675" s="31"/>
      <c r="AQ675" s="31"/>
      <c r="AR675" s="31"/>
      <c r="BH675" s="31"/>
      <c r="BI675" s="31"/>
      <c r="BJ675" s="31"/>
      <c r="BK675" s="31"/>
      <c r="BL675" s="31"/>
      <c r="BM675" s="31"/>
      <c r="BN675" s="31"/>
      <c r="BO675" s="31"/>
      <c r="BP675" s="31"/>
      <c r="BQ675" s="31"/>
      <c r="BR675" s="31"/>
      <c r="BS675" s="31"/>
      <c r="BT675" s="31"/>
      <c r="BU675" s="31"/>
      <c r="BV675" s="31"/>
      <c r="BW675" s="31"/>
      <c r="BX675" s="31"/>
      <c r="BY675" s="31"/>
      <c r="BZ675" s="31"/>
      <c r="CA675" s="31"/>
      <c r="CB675" s="31"/>
      <c r="CC675" s="31"/>
      <c r="CD675" s="31"/>
      <c r="CE675" s="31"/>
      <c r="CF675" s="31"/>
      <c r="CG675" s="31"/>
      <c r="CH675" s="31"/>
      <c r="CI675" s="31"/>
      <c r="CJ675" s="31"/>
      <c r="CK675" s="31"/>
      <c r="CL675" s="31"/>
      <c r="CM675" s="31"/>
      <c r="CN675" s="31"/>
      <c r="CO675" s="31"/>
      <c r="CP675" s="31"/>
      <c r="CQ675" s="31"/>
      <c r="CR675" s="31"/>
      <c r="CS675" s="31"/>
      <c r="CT675" s="31"/>
      <c r="CU675" s="31"/>
      <c r="CV675" s="31"/>
    </row>
    <row r="676" spans="1:100" x14ac:dyDescent="0.3">
      <c r="A676" s="31"/>
      <c r="B676" s="31"/>
      <c r="C676" s="31"/>
      <c r="D676" s="31"/>
      <c r="E676" s="31"/>
      <c r="F676" s="31"/>
      <c r="AQ676" s="31"/>
      <c r="AR676" s="31"/>
      <c r="BH676" s="31"/>
      <c r="BI676" s="31"/>
      <c r="BJ676" s="31"/>
      <c r="BK676" s="31"/>
      <c r="BL676" s="31"/>
      <c r="BM676" s="31"/>
      <c r="BN676" s="31"/>
      <c r="BO676" s="31"/>
      <c r="BP676" s="31"/>
      <c r="BQ676" s="31"/>
      <c r="BR676" s="31"/>
      <c r="BS676" s="31"/>
      <c r="BT676" s="31"/>
      <c r="BU676" s="31"/>
      <c r="BV676" s="31"/>
      <c r="BW676" s="31"/>
      <c r="BX676" s="31"/>
      <c r="BY676" s="31"/>
      <c r="BZ676" s="31"/>
      <c r="CA676" s="31"/>
      <c r="CB676" s="31"/>
      <c r="CC676" s="31"/>
      <c r="CD676" s="31"/>
      <c r="CE676" s="31"/>
      <c r="CF676" s="31"/>
      <c r="CG676" s="31"/>
      <c r="CH676" s="31"/>
      <c r="CI676" s="31"/>
      <c r="CJ676" s="31"/>
      <c r="CK676" s="31"/>
      <c r="CL676" s="31"/>
      <c r="CM676" s="31"/>
      <c r="CN676" s="31"/>
      <c r="CO676" s="31"/>
      <c r="CP676" s="31"/>
      <c r="CQ676" s="31"/>
      <c r="CR676" s="31"/>
      <c r="CS676" s="31"/>
      <c r="CT676" s="31"/>
      <c r="CU676" s="31"/>
      <c r="CV676" s="31"/>
    </row>
    <row r="677" spans="1:100" x14ac:dyDescent="0.3">
      <c r="A677" s="31"/>
      <c r="B677" s="31"/>
      <c r="C677" s="31"/>
      <c r="D677" s="31"/>
      <c r="E677" s="31"/>
      <c r="F677" s="31"/>
      <c r="AQ677" s="31"/>
      <c r="AR677" s="31"/>
      <c r="BH677" s="31"/>
      <c r="BI677" s="31"/>
      <c r="BJ677" s="31"/>
      <c r="BK677" s="31"/>
      <c r="BL677" s="31"/>
      <c r="BM677" s="31"/>
      <c r="BN677" s="31"/>
      <c r="BO677" s="31"/>
      <c r="BP677" s="31"/>
      <c r="BQ677" s="31"/>
      <c r="BR677" s="31"/>
      <c r="BS677" s="31"/>
      <c r="BT677" s="31"/>
      <c r="BU677" s="31"/>
      <c r="BV677" s="31"/>
      <c r="BW677" s="31"/>
      <c r="BX677" s="31"/>
      <c r="BY677" s="31"/>
      <c r="BZ677" s="31"/>
      <c r="CA677" s="31"/>
      <c r="CB677" s="31"/>
      <c r="CC677" s="31"/>
      <c r="CD677" s="31"/>
      <c r="CE677" s="31"/>
      <c r="CF677" s="31"/>
      <c r="CG677" s="31"/>
      <c r="CH677" s="31"/>
      <c r="CI677" s="31"/>
      <c r="CJ677" s="31"/>
      <c r="CK677" s="31"/>
      <c r="CL677" s="31"/>
      <c r="CM677" s="31"/>
      <c r="CN677" s="31"/>
      <c r="CO677" s="31"/>
      <c r="CP677" s="31"/>
      <c r="CQ677" s="31"/>
      <c r="CR677" s="31"/>
      <c r="CS677" s="31"/>
      <c r="CT677" s="31"/>
      <c r="CU677" s="31"/>
      <c r="CV677" s="31"/>
    </row>
    <row r="678" spans="1:100" x14ac:dyDescent="0.3">
      <c r="A678" s="31"/>
      <c r="B678" s="31"/>
      <c r="C678" s="31"/>
      <c r="D678" s="31"/>
      <c r="E678" s="31"/>
      <c r="F678" s="31"/>
      <c r="AQ678" s="31"/>
      <c r="AR678" s="31"/>
      <c r="BH678" s="31"/>
      <c r="BI678" s="31"/>
      <c r="BJ678" s="31"/>
      <c r="BK678" s="31"/>
      <c r="BL678" s="31"/>
      <c r="BM678" s="31"/>
      <c r="BN678" s="31"/>
      <c r="BO678" s="31"/>
      <c r="BP678" s="31"/>
      <c r="BQ678" s="31"/>
      <c r="BR678" s="31"/>
      <c r="BS678" s="31"/>
      <c r="BT678" s="31"/>
      <c r="BU678" s="31"/>
      <c r="BV678" s="31"/>
      <c r="BW678" s="31"/>
      <c r="BX678" s="31"/>
      <c r="BY678" s="31"/>
      <c r="BZ678" s="31"/>
      <c r="CA678" s="31"/>
      <c r="CB678" s="31"/>
      <c r="CC678" s="31"/>
      <c r="CD678" s="31"/>
      <c r="CE678" s="31"/>
      <c r="CF678" s="31"/>
      <c r="CG678" s="31"/>
      <c r="CH678" s="31"/>
      <c r="CI678" s="31"/>
      <c r="CJ678" s="31"/>
      <c r="CK678" s="31"/>
      <c r="CL678" s="31"/>
      <c r="CM678" s="31"/>
      <c r="CN678" s="31"/>
      <c r="CO678" s="31"/>
      <c r="CP678" s="31"/>
      <c r="CQ678" s="31"/>
      <c r="CR678" s="31"/>
      <c r="CS678" s="31"/>
      <c r="CT678" s="31"/>
      <c r="CU678" s="31"/>
      <c r="CV678" s="31"/>
    </row>
    <row r="679" spans="1:100" x14ac:dyDescent="0.3">
      <c r="A679" s="31"/>
      <c r="B679" s="31"/>
      <c r="C679" s="31"/>
      <c r="D679" s="31"/>
      <c r="E679" s="31"/>
      <c r="F679" s="31"/>
      <c r="AQ679" s="31"/>
      <c r="AR679" s="31"/>
      <c r="BH679" s="31"/>
      <c r="BI679" s="31"/>
      <c r="BJ679" s="31"/>
      <c r="BK679" s="31"/>
      <c r="BL679" s="31"/>
      <c r="BM679" s="31"/>
      <c r="BN679" s="31"/>
      <c r="BO679" s="31"/>
      <c r="BP679" s="31"/>
      <c r="BQ679" s="31"/>
      <c r="BR679" s="31"/>
      <c r="BS679" s="31"/>
      <c r="BT679" s="31"/>
      <c r="BU679" s="31"/>
      <c r="BV679" s="31"/>
      <c r="BW679" s="31"/>
      <c r="BX679" s="31"/>
      <c r="BY679" s="31"/>
      <c r="BZ679" s="31"/>
      <c r="CA679" s="31"/>
      <c r="CB679" s="31"/>
      <c r="CC679" s="31"/>
      <c r="CD679" s="31"/>
      <c r="CE679" s="31"/>
      <c r="CF679" s="31"/>
      <c r="CG679" s="31"/>
      <c r="CH679" s="31"/>
      <c r="CI679" s="31"/>
      <c r="CJ679" s="31"/>
      <c r="CK679" s="31"/>
      <c r="CL679" s="31"/>
      <c r="CM679" s="31"/>
      <c r="CN679" s="31"/>
      <c r="CO679" s="31"/>
      <c r="CP679" s="31"/>
      <c r="CQ679" s="31"/>
      <c r="CR679" s="31"/>
      <c r="CS679" s="31"/>
      <c r="CT679" s="31"/>
      <c r="CU679" s="31"/>
      <c r="CV679" s="31"/>
    </row>
    <row r="680" spans="1:100" x14ac:dyDescent="0.3">
      <c r="A680" s="31"/>
      <c r="B680" s="31"/>
      <c r="C680" s="31"/>
      <c r="D680" s="31"/>
      <c r="E680" s="31"/>
      <c r="F680" s="31"/>
      <c r="AQ680" s="31"/>
      <c r="AR680" s="31"/>
      <c r="BH680" s="31"/>
      <c r="BI680" s="31"/>
      <c r="BJ680" s="31"/>
      <c r="BK680" s="31"/>
      <c r="BL680" s="31"/>
      <c r="BM680" s="31"/>
      <c r="BN680" s="31"/>
      <c r="BO680" s="31"/>
      <c r="BP680" s="31"/>
      <c r="BQ680" s="31"/>
      <c r="BR680" s="31"/>
      <c r="BS680" s="31"/>
      <c r="BT680" s="31"/>
      <c r="BU680" s="31"/>
      <c r="BV680" s="31"/>
      <c r="BW680" s="31"/>
      <c r="BX680" s="31"/>
      <c r="BY680" s="31"/>
      <c r="BZ680" s="31"/>
      <c r="CA680" s="31"/>
      <c r="CB680" s="31"/>
      <c r="CC680" s="31"/>
      <c r="CD680" s="31"/>
      <c r="CE680" s="31"/>
      <c r="CF680" s="31"/>
      <c r="CG680" s="31"/>
      <c r="CH680" s="31"/>
      <c r="CI680" s="31"/>
      <c r="CJ680" s="31"/>
      <c r="CK680" s="31"/>
      <c r="CL680" s="31"/>
      <c r="CM680" s="31"/>
      <c r="CN680" s="31"/>
      <c r="CO680" s="31"/>
      <c r="CP680" s="31"/>
      <c r="CQ680" s="31"/>
      <c r="CR680" s="31"/>
      <c r="CS680" s="31"/>
      <c r="CT680" s="31"/>
      <c r="CU680" s="31"/>
      <c r="CV680" s="31"/>
    </row>
    <row r="681" spans="1:100" x14ac:dyDescent="0.3">
      <c r="A681" s="31"/>
      <c r="B681" s="31"/>
      <c r="C681" s="31"/>
      <c r="D681" s="31"/>
      <c r="E681" s="31"/>
      <c r="F681" s="31"/>
      <c r="AQ681" s="31"/>
      <c r="AR681" s="31"/>
      <c r="BH681" s="31"/>
      <c r="BI681" s="31"/>
      <c r="BJ681" s="31"/>
      <c r="BK681" s="31"/>
      <c r="BL681" s="31"/>
      <c r="BM681" s="31"/>
      <c r="BN681" s="31"/>
      <c r="BO681" s="31"/>
      <c r="BP681" s="31"/>
      <c r="BQ681" s="31"/>
      <c r="BR681" s="31"/>
      <c r="BS681" s="31"/>
      <c r="BT681" s="31"/>
      <c r="BU681" s="31"/>
      <c r="BV681" s="31"/>
      <c r="BW681" s="31"/>
      <c r="BX681" s="31"/>
      <c r="BY681" s="31"/>
      <c r="BZ681" s="31"/>
      <c r="CA681" s="31"/>
      <c r="CB681" s="31"/>
      <c r="CC681" s="31"/>
      <c r="CD681" s="31"/>
      <c r="CE681" s="31"/>
      <c r="CF681" s="31"/>
      <c r="CG681" s="31"/>
      <c r="CH681" s="31"/>
      <c r="CI681" s="31"/>
      <c r="CJ681" s="31"/>
      <c r="CK681" s="31"/>
      <c r="CL681" s="31"/>
      <c r="CM681" s="31"/>
      <c r="CN681" s="31"/>
      <c r="CO681" s="31"/>
      <c r="CP681" s="31"/>
      <c r="CQ681" s="31"/>
      <c r="CR681" s="31"/>
      <c r="CS681" s="31"/>
      <c r="CT681" s="31"/>
      <c r="CU681" s="31"/>
      <c r="CV681" s="31"/>
    </row>
    <row r="682" spans="1:100" x14ac:dyDescent="0.3">
      <c r="A682" s="31"/>
      <c r="B682" s="31"/>
      <c r="C682" s="31"/>
      <c r="D682" s="31"/>
      <c r="E682" s="31"/>
      <c r="F682" s="31"/>
      <c r="AQ682" s="31"/>
      <c r="AR682" s="31"/>
      <c r="BH682" s="31"/>
      <c r="BI682" s="31"/>
      <c r="BJ682" s="31"/>
      <c r="BK682" s="31"/>
      <c r="BL682" s="31"/>
      <c r="BM682" s="31"/>
      <c r="BN682" s="31"/>
      <c r="BO682" s="31"/>
      <c r="BP682" s="31"/>
      <c r="BQ682" s="31"/>
      <c r="BR682" s="31"/>
      <c r="BS682" s="31"/>
      <c r="BT682" s="31"/>
      <c r="BU682" s="31"/>
      <c r="BV682" s="31"/>
      <c r="BW682" s="31"/>
      <c r="BX682" s="31"/>
      <c r="BY682" s="31"/>
      <c r="BZ682" s="31"/>
      <c r="CA682" s="31"/>
      <c r="CB682" s="31"/>
      <c r="CC682" s="31"/>
      <c r="CD682" s="31"/>
      <c r="CE682" s="31"/>
      <c r="CF682" s="31"/>
      <c r="CG682" s="31"/>
      <c r="CH682" s="31"/>
      <c r="CI682" s="31"/>
      <c r="CJ682" s="31"/>
      <c r="CK682" s="31"/>
      <c r="CL682" s="31"/>
      <c r="CM682" s="31"/>
      <c r="CN682" s="31"/>
      <c r="CO682" s="31"/>
      <c r="CP682" s="31"/>
      <c r="CQ682" s="31"/>
      <c r="CR682" s="31"/>
      <c r="CS682" s="31"/>
      <c r="CT682" s="31"/>
      <c r="CU682" s="31"/>
      <c r="CV682" s="31"/>
    </row>
    <row r="683" spans="1:100" x14ac:dyDescent="0.3">
      <c r="A683" s="31"/>
      <c r="B683" s="31"/>
      <c r="C683" s="31"/>
      <c r="D683" s="31"/>
      <c r="E683" s="31"/>
      <c r="F683" s="31"/>
      <c r="AQ683" s="31"/>
      <c r="AR683" s="31"/>
      <c r="BH683" s="31"/>
      <c r="BI683" s="31"/>
      <c r="BJ683" s="31"/>
      <c r="BK683" s="31"/>
      <c r="BL683" s="31"/>
      <c r="BM683" s="31"/>
      <c r="BN683" s="31"/>
      <c r="BO683" s="31"/>
      <c r="BP683" s="31"/>
      <c r="BQ683" s="31"/>
      <c r="BR683" s="31"/>
      <c r="BS683" s="31"/>
      <c r="BT683" s="31"/>
      <c r="BU683" s="31"/>
      <c r="BV683" s="31"/>
      <c r="BW683" s="31"/>
      <c r="BX683" s="31"/>
      <c r="BY683" s="31"/>
      <c r="BZ683" s="31"/>
      <c r="CA683" s="31"/>
      <c r="CB683" s="31"/>
      <c r="CC683" s="31"/>
      <c r="CD683" s="31"/>
      <c r="CE683" s="31"/>
      <c r="CF683" s="31"/>
      <c r="CG683" s="31"/>
      <c r="CH683" s="31"/>
      <c r="CI683" s="31"/>
      <c r="CJ683" s="31"/>
      <c r="CK683" s="31"/>
      <c r="CL683" s="31"/>
      <c r="CM683" s="31"/>
      <c r="CN683" s="31"/>
      <c r="CO683" s="31"/>
      <c r="CP683" s="31"/>
      <c r="CQ683" s="31"/>
      <c r="CR683" s="31"/>
      <c r="CS683" s="31"/>
      <c r="CT683" s="31"/>
      <c r="CU683" s="31"/>
      <c r="CV683" s="31"/>
    </row>
    <row r="684" spans="1:100" x14ac:dyDescent="0.3">
      <c r="A684" s="31"/>
      <c r="B684" s="31"/>
      <c r="C684" s="31"/>
      <c r="D684" s="31"/>
      <c r="E684" s="31"/>
      <c r="F684" s="31"/>
      <c r="AQ684" s="31"/>
      <c r="AR684" s="31"/>
      <c r="BH684" s="31"/>
      <c r="BI684" s="31"/>
      <c r="BJ684" s="31"/>
      <c r="BK684" s="31"/>
      <c r="BL684" s="31"/>
      <c r="BM684" s="31"/>
      <c r="BN684" s="31"/>
      <c r="BO684" s="31"/>
      <c r="BP684" s="31"/>
      <c r="BQ684" s="31"/>
      <c r="BR684" s="31"/>
      <c r="BS684" s="31"/>
      <c r="BT684" s="31"/>
      <c r="BU684" s="31"/>
      <c r="BV684" s="31"/>
      <c r="BW684" s="31"/>
      <c r="BX684" s="31"/>
      <c r="BY684" s="31"/>
      <c r="BZ684" s="31"/>
      <c r="CA684" s="31"/>
      <c r="CB684" s="31"/>
      <c r="CC684" s="31"/>
      <c r="CD684" s="31"/>
      <c r="CE684" s="31"/>
      <c r="CF684" s="31"/>
      <c r="CG684" s="31"/>
      <c r="CH684" s="31"/>
      <c r="CI684" s="31"/>
      <c r="CJ684" s="31"/>
      <c r="CK684" s="31"/>
      <c r="CL684" s="31"/>
      <c r="CM684" s="31"/>
      <c r="CN684" s="31"/>
      <c r="CO684" s="31"/>
      <c r="CP684" s="31"/>
      <c r="CQ684" s="31"/>
      <c r="CR684" s="31"/>
      <c r="CS684" s="31"/>
      <c r="CT684" s="31"/>
      <c r="CU684" s="31"/>
      <c r="CV684" s="31"/>
    </row>
    <row r="685" spans="1:100" x14ac:dyDescent="0.3">
      <c r="A685" s="31"/>
      <c r="B685" s="31"/>
      <c r="C685" s="31"/>
      <c r="D685" s="31"/>
      <c r="E685" s="31"/>
      <c r="F685" s="31"/>
      <c r="AQ685" s="31"/>
      <c r="AR685" s="31"/>
      <c r="BH685" s="31"/>
      <c r="BI685" s="31"/>
      <c r="BJ685" s="31"/>
      <c r="BK685" s="31"/>
      <c r="BL685" s="31"/>
      <c r="BM685" s="31"/>
      <c r="BN685" s="31"/>
      <c r="BO685" s="31"/>
      <c r="BP685" s="31"/>
      <c r="BQ685" s="31"/>
      <c r="BR685" s="31"/>
      <c r="BS685" s="31"/>
      <c r="BT685" s="31"/>
      <c r="BU685" s="31"/>
      <c r="BV685" s="31"/>
      <c r="BW685" s="31"/>
      <c r="BX685" s="31"/>
      <c r="BY685" s="31"/>
      <c r="BZ685" s="31"/>
      <c r="CA685" s="31"/>
      <c r="CB685" s="31"/>
      <c r="CC685" s="31"/>
      <c r="CD685" s="31"/>
      <c r="CE685" s="31"/>
      <c r="CF685" s="31"/>
      <c r="CG685" s="31"/>
      <c r="CH685" s="31"/>
      <c r="CI685" s="31"/>
      <c r="CJ685" s="31"/>
      <c r="CK685" s="31"/>
      <c r="CL685" s="31"/>
      <c r="CM685" s="31"/>
      <c r="CN685" s="31"/>
      <c r="CO685" s="31"/>
      <c r="CP685" s="31"/>
      <c r="CQ685" s="31"/>
      <c r="CR685" s="31"/>
      <c r="CS685" s="31"/>
      <c r="CT685" s="31"/>
      <c r="CU685" s="31"/>
      <c r="CV685" s="31"/>
    </row>
    <row r="686" spans="1:100" x14ac:dyDescent="0.3">
      <c r="A686" s="31"/>
      <c r="B686" s="31"/>
      <c r="C686" s="31"/>
      <c r="D686" s="31"/>
      <c r="E686" s="31"/>
      <c r="F686" s="31"/>
      <c r="AQ686" s="31"/>
      <c r="AR686" s="31"/>
      <c r="BH686" s="31"/>
      <c r="BI686" s="31"/>
      <c r="BJ686" s="31"/>
      <c r="BK686" s="31"/>
      <c r="BL686" s="31"/>
      <c r="BM686" s="31"/>
      <c r="BN686" s="31"/>
      <c r="BO686" s="31"/>
      <c r="BP686" s="31"/>
      <c r="BQ686" s="31"/>
      <c r="BR686" s="31"/>
      <c r="BS686" s="31"/>
      <c r="BT686" s="31"/>
      <c r="BU686" s="31"/>
      <c r="BV686" s="31"/>
      <c r="BW686" s="31"/>
      <c r="BX686" s="31"/>
      <c r="BY686" s="31"/>
      <c r="BZ686" s="31"/>
      <c r="CA686" s="31"/>
      <c r="CB686" s="31"/>
      <c r="CC686" s="31"/>
      <c r="CD686" s="31"/>
      <c r="CE686" s="31"/>
      <c r="CF686" s="31"/>
      <c r="CG686" s="31"/>
      <c r="CH686" s="31"/>
      <c r="CI686" s="31"/>
      <c r="CJ686" s="31"/>
      <c r="CK686" s="31"/>
      <c r="CL686" s="31"/>
      <c r="CM686" s="31"/>
      <c r="CN686" s="31"/>
      <c r="CO686" s="31"/>
      <c r="CP686" s="31"/>
      <c r="CQ686" s="31"/>
      <c r="CR686" s="31"/>
      <c r="CS686" s="31"/>
      <c r="CT686" s="31"/>
      <c r="CU686" s="31"/>
      <c r="CV686" s="31"/>
    </row>
    <row r="687" spans="1:100" x14ac:dyDescent="0.3">
      <c r="A687" s="31"/>
      <c r="B687" s="31"/>
      <c r="C687" s="31"/>
      <c r="D687" s="31"/>
      <c r="E687" s="31"/>
      <c r="F687" s="31"/>
      <c r="AQ687" s="31"/>
      <c r="AR687" s="31"/>
      <c r="BH687" s="31"/>
      <c r="BI687" s="31"/>
      <c r="BJ687" s="31"/>
      <c r="BK687" s="31"/>
      <c r="BL687" s="31"/>
      <c r="BM687" s="31"/>
      <c r="BN687" s="31"/>
      <c r="BO687" s="31"/>
      <c r="BP687" s="31"/>
      <c r="BQ687" s="31"/>
      <c r="BR687" s="31"/>
      <c r="BS687" s="31"/>
      <c r="BT687" s="31"/>
      <c r="BU687" s="31"/>
      <c r="BV687" s="31"/>
      <c r="BW687" s="31"/>
      <c r="BX687" s="31"/>
      <c r="BY687" s="31"/>
      <c r="BZ687" s="31"/>
      <c r="CA687" s="31"/>
      <c r="CB687" s="31"/>
      <c r="CC687" s="31"/>
      <c r="CD687" s="31"/>
      <c r="CE687" s="31"/>
      <c r="CF687" s="31"/>
      <c r="CG687" s="31"/>
      <c r="CH687" s="31"/>
      <c r="CI687" s="31"/>
      <c r="CJ687" s="31"/>
      <c r="CK687" s="31"/>
      <c r="CL687" s="31"/>
      <c r="CM687" s="31"/>
      <c r="CN687" s="31"/>
      <c r="CO687" s="31"/>
      <c r="CP687" s="31"/>
      <c r="CQ687" s="31"/>
      <c r="CR687" s="31"/>
      <c r="CS687" s="31"/>
      <c r="CT687" s="31"/>
      <c r="CU687" s="31"/>
      <c r="CV687" s="31"/>
    </row>
    <row r="688" spans="1:100" x14ac:dyDescent="0.3">
      <c r="A688" s="31"/>
      <c r="B688" s="31"/>
      <c r="C688" s="31"/>
      <c r="D688" s="31"/>
      <c r="E688" s="31"/>
      <c r="F688" s="31"/>
      <c r="AQ688" s="31"/>
      <c r="AR688" s="31"/>
      <c r="BH688" s="31"/>
      <c r="BI688" s="31"/>
      <c r="BJ688" s="31"/>
      <c r="BK688" s="31"/>
      <c r="BL688" s="31"/>
      <c r="BM688" s="31"/>
      <c r="BN688" s="31"/>
      <c r="BO688" s="31"/>
      <c r="BP688" s="31"/>
      <c r="BQ688" s="31"/>
      <c r="BR688" s="31"/>
      <c r="BS688" s="31"/>
      <c r="BT688" s="31"/>
      <c r="BU688" s="31"/>
      <c r="BV688" s="31"/>
      <c r="BW688" s="31"/>
      <c r="BX688" s="31"/>
      <c r="BY688" s="31"/>
      <c r="BZ688" s="31"/>
      <c r="CA688" s="31"/>
      <c r="CB688" s="31"/>
      <c r="CC688" s="31"/>
      <c r="CD688" s="31"/>
      <c r="CE688" s="31"/>
      <c r="CF688" s="31"/>
      <c r="CG688" s="31"/>
      <c r="CH688" s="31"/>
      <c r="CI688" s="31"/>
      <c r="CJ688" s="31"/>
      <c r="CK688" s="31"/>
      <c r="CL688" s="31"/>
      <c r="CM688" s="31"/>
      <c r="CN688" s="31"/>
      <c r="CO688" s="31"/>
      <c r="CP688" s="31"/>
      <c r="CQ688" s="31"/>
      <c r="CR688" s="31"/>
      <c r="CS688" s="31"/>
      <c r="CT688" s="31"/>
      <c r="CU688" s="31"/>
      <c r="CV688" s="31"/>
    </row>
    <row r="689" spans="1:100" x14ac:dyDescent="0.3">
      <c r="A689" s="31"/>
      <c r="B689" s="31"/>
      <c r="C689" s="31"/>
      <c r="D689" s="31"/>
      <c r="E689" s="31"/>
      <c r="F689" s="31"/>
      <c r="AQ689" s="31"/>
      <c r="AR689" s="31"/>
      <c r="BH689" s="31"/>
      <c r="BI689" s="31"/>
      <c r="BJ689" s="31"/>
      <c r="BK689" s="31"/>
      <c r="BL689" s="31"/>
      <c r="BM689" s="31"/>
      <c r="BN689" s="31"/>
      <c r="BO689" s="31"/>
      <c r="BP689" s="31"/>
      <c r="BQ689" s="31"/>
      <c r="BR689" s="31"/>
      <c r="BS689" s="31"/>
      <c r="BT689" s="31"/>
      <c r="BU689" s="31"/>
      <c r="BV689" s="31"/>
      <c r="BW689" s="31"/>
      <c r="BX689" s="31"/>
      <c r="BY689" s="31"/>
      <c r="BZ689" s="31"/>
      <c r="CA689" s="31"/>
      <c r="CB689" s="31"/>
      <c r="CC689" s="31"/>
      <c r="CD689" s="31"/>
      <c r="CE689" s="31"/>
      <c r="CF689" s="31"/>
      <c r="CG689" s="31"/>
      <c r="CH689" s="31"/>
      <c r="CI689" s="31"/>
      <c r="CJ689" s="31"/>
      <c r="CK689" s="31"/>
      <c r="CL689" s="31"/>
      <c r="CM689" s="31"/>
      <c r="CN689" s="31"/>
      <c r="CO689" s="31"/>
      <c r="CP689" s="31"/>
      <c r="CQ689" s="31"/>
      <c r="CR689" s="31"/>
      <c r="CS689" s="31"/>
      <c r="CT689" s="31"/>
      <c r="CU689" s="31"/>
      <c r="CV689" s="31"/>
    </row>
    <row r="690" spans="1:100" x14ac:dyDescent="0.3">
      <c r="A690" s="31"/>
      <c r="B690" s="31"/>
      <c r="C690" s="31"/>
      <c r="D690" s="31"/>
      <c r="E690" s="31"/>
      <c r="F690" s="31"/>
      <c r="AQ690" s="31"/>
      <c r="AR690" s="31"/>
      <c r="BH690" s="31"/>
      <c r="BI690" s="31"/>
      <c r="BJ690" s="31"/>
      <c r="BK690" s="31"/>
      <c r="BL690" s="31"/>
      <c r="BM690" s="31"/>
      <c r="BN690" s="31"/>
      <c r="BO690" s="31"/>
      <c r="BP690" s="31"/>
      <c r="BQ690" s="31"/>
      <c r="BR690" s="31"/>
      <c r="BS690" s="31"/>
      <c r="BT690" s="31"/>
      <c r="BU690" s="31"/>
      <c r="BV690" s="31"/>
      <c r="BW690" s="31"/>
      <c r="BX690" s="31"/>
      <c r="BY690" s="31"/>
      <c r="BZ690" s="31"/>
      <c r="CA690" s="31"/>
      <c r="CB690" s="31"/>
      <c r="CC690" s="31"/>
      <c r="CD690" s="31"/>
      <c r="CE690" s="31"/>
      <c r="CF690" s="31"/>
      <c r="CG690" s="31"/>
      <c r="CH690" s="31"/>
      <c r="CI690" s="31"/>
      <c r="CJ690" s="31"/>
      <c r="CK690" s="31"/>
      <c r="CL690" s="31"/>
      <c r="CM690" s="31"/>
      <c r="CN690" s="31"/>
      <c r="CO690" s="31"/>
      <c r="CP690" s="31"/>
      <c r="CQ690" s="31"/>
      <c r="CR690" s="31"/>
      <c r="CS690" s="31"/>
      <c r="CT690" s="31"/>
      <c r="CU690" s="31"/>
      <c r="CV690" s="31"/>
    </row>
    <row r="691" spans="1:100" x14ac:dyDescent="0.3">
      <c r="A691" s="31"/>
      <c r="B691" s="31"/>
      <c r="C691" s="31"/>
      <c r="D691" s="31"/>
      <c r="E691" s="31"/>
      <c r="F691" s="31"/>
      <c r="AQ691" s="31"/>
      <c r="AR691" s="31"/>
      <c r="BH691" s="31"/>
      <c r="BI691" s="31"/>
      <c r="BJ691" s="31"/>
      <c r="BK691" s="31"/>
      <c r="BL691" s="31"/>
      <c r="BM691" s="31"/>
      <c r="BN691" s="31"/>
      <c r="BO691" s="31"/>
      <c r="BP691" s="31"/>
      <c r="BQ691" s="31"/>
      <c r="BR691" s="31"/>
      <c r="BS691" s="31"/>
      <c r="BT691" s="31"/>
      <c r="BU691" s="31"/>
      <c r="BV691" s="31"/>
      <c r="BW691" s="31"/>
      <c r="BX691" s="31"/>
      <c r="BY691" s="31"/>
      <c r="BZ691" s="31"/>
      <c r="CA691" s="31"/>
      <c r="CB691" s="31"/>
      <c r="CC691" s="31"/>
      <c r="CD691" s="31"/>
      <c r="CE691" s="31"/>
      <c r="CF691" s="31"/>
      <c r="CG691" s="31"/>
      <c r="CH691" s="31"/>
      <c r="CI691" s="31"/>
      <c r="CJ691" s="31"/>
      <c r="CK691" s="31"/>
      <c r="CL691" s="31"/>
      <c r="CM691" s="31"/>
      <c r="CN691" s="31"/>
      <c r="CO691" s="31"/>
      <c r="CP691" s="31"/>
      <c r="CQ691" s="31"/>
      <c r="CR691" s="31"/>
      <c r="CS691" s="31"/>
      <c r="CT691" s="31"/>
      <c r="CU691" s="31"/>
      <c r="CV691" s="31"/>
    </row>
    <row r="692" spans="1:100" x14ac:dyDescent="0.3">
      <c r="A692" s="31"/>
      <c r="B692" s="31"/>
      <c r="C692" s="31"/>
      <c r="D692" s="31"/>
      <c r="E692" s="31"/>
      <c r="F692" s="31"/>
      <c r="AQ692" s="31"/>
      <c r="AR692" s="31"/>
      <c r="BH692" s="31"/>
      <c r="BI692" s="31"/>
      <c r="BJ692" s="31"/>
      <c r="BK692" s="31"/>
      <c r="BL692" s="31"/>
      <c r="BM692" s="31"/>
      <c r="BN692" s="31"/>
      <c r="BO692" s="31"/>
      <c r="BP692" s="31"/>
      <c r="BQ692" s="31"/>
      <c r="BR692" s="31"/>
      <c r="BS692" s="31"/>
      <c r="BT692" s="31"/>
      <c r="BU692" s="31"/>
      <c r="BV692" s="31"/>
      <c r="BW692" s="31"/>
      <c r="BX692" s="31"/>
      <c r="BY692" s="31"/>
      <c r="BZ692" s="31"/>
      <c r="CA692" s="31"/>
      <c r="CB692" s="31"/>
      <c r="CC692" s="31"/>
      <c r="CD692" s="31"/>
      <c r="CE692" s="31"/>
      <c r="CF692" s="31"/>
      <c r="CG692" s="31"/>
      <c r="CH692" s="31"/>
      <c r="CI692" s="31"/>
      <c r="CJ692" s="31"/>
      <c r="CK692" s="31"/>
      <c r="CL692" s="31"/>
      <c r="CM692" s="31"/>
      <c r="CN692" s="31"/>
      <c r="CO692" s="31"/>
      <c r="CP692" s="31"/>
      <c r="CQ692" s="31"/>
      <c r="CR692" s="31"/>
      <c r="CS692" s="31"/>
      <c r="CT692" s="31"/>
      <c r="CU692" s="31"/>
      <c r="CV692" s="31"/>
    </row>
    <row r="693" spans="1:100" x14ac:dyDescent="0.3">
      <c r="A693" s="31"/>
      <c r="B693" s="31"/>
      <c r="C693" s="31"/>
      <c r="D693" s="31"/>
      <c r="E693" s="31"/>
      <c r="F693" s="31"/>
      <c r="AQ693" s="31"/>
      <c r="AR693" s="31"/>
      <c r="BH693" s="31"/>
      <c r="BI693" s="31"/>
      <c r="BJ693" s="31"/>
      <c r="BK693" s="31"/>
      <c r="BL693" s="31"/>
      <c r="BM693" s="31"/>
      <c r="BN693" s="31"/>
      <c r="BO693" s="31"/>
      <c r="BP693" s="31"/>
      <c r="BQ693" s="31"/>
      <c r="BR693" s="31"/>
      <c r="BS693" s="31"/>
      <c r="BT693" s="31"/>
      <c r="BU693" s="31"/>
      <c r="BV693" s="31"/>
      <c r="BW693" s="31"/>
      <c r="BX693" s="31"/>
      <c r="BY693" s="31"/>
      <c r="BZ693" s="31"/>
      <c r="CA693" s="31"/>
      <c r="CB693" s="31"/>
      <c r="CC693" s="31"/>
      <c r="CD693" s="31"/>
      <c r="CE693" s="31"/>
      <c r="CF693" s="31"/>
      <c r="CG693" s="31"/>
      <c r="CH693" s="31"/>
      <c r="CI693" s="31"/>
      <c r="CJ693" s="31"/>
      <c r="CK693" s="31"/>
      <c r="CL693" s="31"/>
      <c r="CM693" s="31"/>
      <c r="CN693" s="31"/>
      <c r="CO693" s="31"/>
      <c r="CP693" s="31"/>
      <c r="CQ693" s="31"/>
      <c r="CR693" s="31"/>
      <c r="CS693" s="31"/>
      <c r="CT693" s="31"/>
      <c r="CU693" s="31"/>
      <c r="CV693" s="31"/>
    </row>
    <row r="694" spans="1:100" x14ac:dyDescent="0.3">
      <c r="A694" s="31"/>
      <c r="B694" s="31"/>
      <c r="C694" s="31"/>
      <c r="D694" s="31"/>
      <c r="E694" s="31"/>
      <c r="F694" s="31"/>
      <c r="AQ694" s="31"/>
      <c r="AR694" s="31"/>
      <c r="BH694" s="31"/>
      <c r="BI694" s="31"/>
      <c r="BJ694" s="31"/>
      <c r="BK694" s="31"/>
      <c r="BL694" s="31"/>
      <c r="BM694" s="31"/>
      <c r="BN694" s="31"/>
      <c r="BO694" s="31"/>
      <c r="BP694" s="31"/>
      <c r="BQ694" s="31"/>
      <c r="BR694" s="31"/>
      <c r="BS694" s="31"/>
      <c r="BT694" s="31"/>
      <c r="BU694" s="31"/>
      <c r="BV694" s="31"/>
      <c r="BW694" s="31"/>
      <c r="BX694" s="31"/>
      <c r="BY694" s="31"/>
      <c r="BZ694" s="31"/>
      <c r="CA694" s="31"/>
      <c r="CB694" s="31"/>
      <c r="CC694" s="31"/>
      <c r="CD694" s="31"/>
      <c r="CE694" s="31"/>
      <c r="CF694" s="31"/>
      <c r="CG694" s="31"/>
      <c r="CH694" s="31"/>
      <c r="CI694" s="31"/>
      <c r="CJ694" s="31"/>
      <c r="CK694" s="31"/>
      <c r="CL694" s="31"/>
      <c r="CM694" s="31"/>
      <c r="CN694" s="31"/>
      <c r="CO694" s="31"/>
      <c r="CP694" s="31"/>
      <c r="CQ694" s="31"/>
      <c r="CR694" s="31"/>
      <c r="CS694" s="31"/>
      <c r="CT694" s="31"/>
      <c r="CU694" s="31"/>
      <c r="CV694" s="31"/>
    </row>
    <row r="695" spans="1:100" x14ac:dyDescent="0.3">
      <c r="A695" s="31"/>
      <c r="B695" s="31"/>
      <c r="C695" s="31"/>
      <c r="D695" s="31"/>
      <c r="E695" s="31"/>
      <c r="F695" s="31"/>
      <c r="AQ695" s="31"/>
      <c r="AR695" s="31"/>
      <c r="BH695" s="31"/>
      <c r="BI695" s="31"/>
      <c r="BJ695" s="31"/>
      <c r="BK695" s="31"/>
      <c r="BL695" s="31"/>
      <c r="BM695" s="31"/>
      <c r="BN695" s="31"/>
      <c r="BO695" s="31"/>
      <c r="BP695" s="31"/>
      <c r="BQ695" s="31"/>
      <c r="BR695" s="31"/>
      <c r="BS695" s="31"/>
      <c r="BT695" s="31"/>
      <c r="BU695" s="31"/>
      <c r="BV695" s="31"/>
      <c r="BW695" s="31"/>
      <c r="BX695" s="31"/>
      <c r="BY695" s="31"/>
      <c r="BZ695" s="31"/>
      <c r="CA695" s="31"/>
      <c r="CB695" s="31"/>
      <c r="CC695" s="31"/>
      <c r="CD695" s="31"/>
      <c r="CE695" s="31"/>
      <c r="CF695" s="31"/>
      <c r="CG695" s="31"/>
      <c r="CH695" s="31"/>
      <c r="CI695" s="31"/>
      <c r="CJ695" s="31"/>
      <c r="CK695" s="31"/>
      <c r="CL695" s="31"/>
      <c r="CM695" s="31"/>
      <c r="CN695" s="31"/>
      <c r="CO695" s="31"/>
      <c r="CP695" s="31"/>
      <c r="CQ695" s="31"/>
      <c r="CR695" s="31"/>
      <c r="CS695" s="31"/>
      <c r="CT695" s="31"/>
      <c r="CU695" s="31"/>
      <c r="CV695" s="31"/>
    </row>
    <row r="696" spans="1:100" x14ac:dyDescent="0.3">
      <c r="A696" s="31"/>
      <c r="B696" s="31"/>
      <c r="C696" s="31"/>
      <c r="D696" s="31"/>
      <c r="E696" s="31"/>
      <c r="F696" s="31"/>
      <c r="AQ696" s="31"/>
      <c r="AR696" s="31"/>
      <c r="BH696" s="31"/>
      <c r="BI696" s="31"/>
      <c r="BJ696" s="31"/>
      <c r="BK696" s="31"/>
      <c r="BL696" s="31"/>
      <c r="BM696" s="31"/>
      <c r="BN696" s="31"/>
      <c r="BO696" s="31"/>
      <c r="BP696" s="31"/>
      <c r="BQ696" s="31"/>
      <c r="BR696" s="31"/>
      <c r="BS696" s="31"/>
      <c r="BT696" s="31"/>
      <c r="BU696" s="31"/>
      <c r="BV696" s="31"/>
      <c r="BW696" s="31"/>
      <c r="BX696" s="31"/>
      <c r="BY696" s="31"/>
      <c r="BZ696" s="31"/>
      <c r="CA696" s="31"/>
      <c r="CB696" s="31"/>
      <c r="CC696" s="31"/>
      <c r="CD696" s="31"/>
      <c r="CE696" s="31"/>
      <c r="CF696" s="31"/>
      <c r="CG696" s="31"/>
      <c r="CH696" s="31"/>
      <c r="CI696" s="31"/>
      <c r="CJ696" s="31"/>
      <c r="CK696" s="31"/>
      <c r="CL696" s="31"/>
      <c r="CM696" s="31"/>
      <c r="CN696" s="31"/>
      <c r="CO696" s="31"/>
      <c r="CP696" s="31"/>
      <c r="CQ696" s="31"/>
      <c r="CR696" s="31"/>
      <c r="CS696" s="31"/>
      <c r="CT696" s="31"/>
      <c r="CU696" s="31"/>
      <c r="CV696" s="31"/>
    </row>
    <row r="697" spans="1:100" x14ac:dyDescent="0.3">
      <c r="A697" s="31"/>
      <c r="B697" s="31"/>
      <c r="C697" s="31"/>
      <c r="D697" s="31"/>
      <c r="E697" s="31"/>
      <c r="F697" s="31"/>
      <c r="AQ697" s="31"/>
      <c r="AR697" s="31"/>
      <c r="BH697" s="31"/>
      <c r="BI697" s="31"/>
      <c r="BJ697" s="31"/>
      <c r="BK697" s="31"/>
      <c r="BL697" s="31"/>
      <c r="BM697" s="31"/>
      <c r="BN697" s="31"/>
      <c r="BO697" s="31"/>
      <c r="BP697" s="31"/>
      <c r="BQ697" s="31"/>
      <c r="BR697" s="31"/>
      <c r="BS697" s="31"/>
      <c r="BT697" s="31"/>
      <c r="BU697" s="31"/>
      <c r="BV697" s="31"/>
      <c r="BW697" s="31"/>
      <c r="BX697" s="31"/>
      <c r="BY697" s="31"/>
      <c r="BZ697" s="31"/>
      <c r="CA697" s="31"/>
      <c r="CB697" s="31"/>
      <c r="CC697" s="31"/>
      <c r="CD697" s="31"/>
      <c r="CE697" s="31"/>
      <c r="CF697" s="31"/>
      <c r="CG697" s="31"/>
      <c r="CH697" s="31"/>
      <c r="CI697" s="31"/>
      <c r="CJ697" s="31"/>
      <c r="CK697" s="31"/>
      <c r="CL697" s="31"/>
      <c r="CM697" s="31"/>
      <c r="CN697" s="31"/>
      <c r="CO697" s="31"/>
      <c r="CP697" s="31"/>
      <c r="CQ697" s="31"/>
      <c r="CR697" s="31"/>
      <c r="CS697" s="31"/>
      <c r="CT697" s="31"/>
      <c r="CU697" s="31"/>
      <c r="CV697" s="31"/>
    </row>
    <row r="698" spans="1:100" x14ac:dyDescent="0.3">
      <c r="A698" s="31"/>
      <c r="B698" s="31"/>
      <c r="C698" s="31"/>
      <c r="D698" s="31"/>
      <c r="E698" s="31"/>
      <c r="F698" s="31"/>
      <c r="AQ698" s="31"/>
      <c r="AR698" s="31"/>
      <c r="BH698" s="31"/>
      <c r="BI698" s="31"/>
      <c r="BJ698" s="31"/>
      <c r="BK698" s="31"/>
      <c r="BL698" s="31"/>
      <c r="BM698" s="31"/>
      <c r="BN698" s="31"/>
      <c r="BO698" s="31"/>
      <c r="BP698" s="31"/>
      <c r="BQ698" s="31"/>
      <c r="BR698" s="31"/>
      <c r="BS698" s="31"/>
      <c r="BT698" s="31"/>
      <c r="BU698" s="31"/>
      <c r="BV698" s="31"/>
      <c r="BW698" s="31"/>
      <c r="BX698" s="31"/>
      <c r="BY698" s="31"/>
      <c r="BZ698" s="31"/>
      <c r="CA698" s="31"/>
      <c r="CB698" s="31"/>
      <c r="CC698" s="31"/>
      <c r="CD698" s="31"/>
      <c r="CE698" s="31"/>
      <c r="CF698" s="31"/>
      <c r="CG698" s="31"/>
      <c r="CH698" s="31"/>
      <c r="CI698" s="31"/>
      <c r="CJ698" s="31"/>
      <c r="CK698" s="31"/>
      <c r="CL698" s="31"/>
      <c r="CM698" s="31"/>
      <c r="CN698" s="31"/>
      <c r="CO698" s="31"/>
      <c r="CP698" s="31"/>
      <c r="CQ698" s="31"/>
      <c r="CR698" s="31"/>
      <c r="CS698" s="31"/>
      <c r="CT698" s="31"/>
      <c r="CU698" s="31"/>
      <c r="CV698" s="31"/>
    </row>
    <row r="699" spans="1:100" x14ac:dyDescent="0.3">
      <c r="A699" s="31"/>
      <c r="B699" s="31"/>
      <c r="C699" s="31"/>
      <c r="D699" s="31"/>
      <c r="E699" s="31"/>
      <c r="F699" s="31"/>
      <c r="AQ699" s="31"/>
      <c r="AR699" s="31"/>
      <c r="BH699" s="31"/>
      <c r="BI699" s="31"/>
      <c r="BJ699" s="31"/>
      <c r="BK699" s="31"/>
      <c r="BL699" s="31"/>
      <c r="BM699" s="31"/>
      <c r="BN699" s="31"/>
      <c r="BO699" s="31"/>
      <c r="BP699" s="31"/>
      <c r="BQ699" s="31"/>
      <c r="BR699" s="31"/>
      <c r="BS699" s="31"/>
      <c r="BT699" s="31"/>
      <c r="BU699" s="31"/>
      <c r="BV699" s="31"/>
      <c r="BW699" s="31"/>
      <c r="BX699" s="31"/>
      <c r="BY699" s="31"/>
      <c r="BZ699" s="31"/>
      <c r="CA699" s="31"/>
      <c r="CB699" s="31"/>
      <c r="CC699" s="31"/>
      <c r="CD699" s="31"/>
      <c r="CE699" s="31"/>
      <c r="CF699" s="31"/>
      <c r="CG699" s="31"/>
      <c r="CH699" s="31"/>
      <c r="CI699" s="31"/>
      <c r="CJ699" s="31"/>
      <c r="CK699" s="31"/>
      <c r="CL699" s="31"/>
      <c r="CM699" s="31"/>
      <c r="CN699" s="31"/>
      <c r="CO699" s="31"/>
      <c r="CP699" s="31"/>
      <c r="CQ699" s="31"/>
      <c r="CR699" s="31"/>
      <c r="CS699" s="31"/>
      <c r="CT699" s="31"/>
      <c r="CU699" s="31"/>
      <c r="CV699" s="31"/>
    </row>
    <row r="700" spans="1:100" x14ac:dyDescent="0.3">
      <c r="A700" s="31"/>
      <c r="B700" s="31"/>
      <c r="C700" s="31"/>
      <c r="D700" s="31"/>
      <c r="E700" s="31"/>
      <c r="F700" s="31"/>
      <c r="AQ700" s="31"/>
      <c r="AR700" s="31"/>
      <c r="BH700" s="31"/>
      <c r="BI700" s="31"/>
      <c r="BJ700" s="31"/>
      <c r="BK700" s="31"/>
      <c r="BL700" s="31"/>
      <c r="BM700" s="31"/>
      <c r="BN700" s="31"/>
      <c r="BO700" s="31"/>
      <c r="BP700" s="31"/>
      <c r="BQ700" s="31"/>
      <c r="BR700" s="31"/>
      <c r="BS700" s="31"/>
      <c r="BT700" s="31"/>
      <c r="BU700" s="31"/>
      <c r="BV700" s="31"/>
      <c r="BW700" s="31"/>
      <c r="BX700" s="31"/>
      <c r="BY700" s="31"/>
      <c r="BZ700" s="31"/>
      <c r="CA700" s="31"/>
      <c r="CB700" s="31"/>
      <c r="CC700" s="31"/>
      <c r="CD700" s="31"/>
      <c r="CE700" s="31"/>
      <c r="CF700" s="31"/>
      <c r="CG700" s="31"/>
      <c r="CH700" s="31"/>
      <c r="CI700" s="31"/>
      <c r="CJ700" s="31"/>
      <c r="CK700" s="31"/>
      <c r="CL700" s="31"/>
      <c r="CM700" s="31"/>
      <c r="CN700" s="31"/>
      <c r="CO700" s="31"/>
      <c r="CP700" s="31"/>
      <c r="CQ700" s="31"/>
      <c r="CR700" s="31"/>
      <c r="CS700" s="31"/>
      <c r="CT700" s="31"/>
      <c r="CU700" s="31"/>
      <c r="CV700" s="31"/>
    </row>
    <row r="701" spans="1:100" x14ac:dyDescent="0.3">
      <c r="A701" s="31"/>
      <c r="B701" s="31"/>
      <c r="C701" s="31"/>
      <c r="D701" s="31"/>
      <c r="E701" s="31"/>
      <c r="F701" s="31"/>
      <c r="AQ701" s="31"/>
      <c r="AR701" s="31"/>
      <c r="BH701" s="31"/>
      <c r="BI701" s="31"/>
      <c r="BJ701" s="31"/>
      <c r="BK701" s="31"/>
      <c r="BL701" s="31"/>
      <c r="BM701" s="31"/>
      <c r="BN701" s="31"/>
      <c r="BO701" s="31"/>
      <c r="BP701" s="31"/>
      <c r="BQ701" s="31"/>
      <c r="BR701" s="31"/>
      <c r="BS701" s="31"/>
      <c r="BT701" s="31"/>
      <c r="BU701" s="31"/>
      <c r="BV701" s="31"/>
      <c r="BW701" s="31"/>
      <c r="BX701" s="31"/>
      <c r="BY701" s="31"/>
      <c r="BZ701" s="31"/>
      <c r="CA701" s="31"/>
      <c r="CB701" s="31"/>
      <c r="CC701" s="31"/>
      <c r="CD701" s="31"/>
      <c r="CE701" s="31"/>
      <c r="CF701" s="31"/>
      <c r="CG701" s="31"/>
      <c r="CH701" s="31"/>
      <c r="CI701" s="31"/>
      <c r="CJ701" s="31"/>
      <c r="CK701" s="31"/>
      <c r="CL701" s="31"/>
      <c r="CM701" s="31"/>
      <c r="CN701" s="31"/>
      <c r="CO701" s="31"/>
      <c r="CP701" s="31"/>
      <c r="CQ701" s="31"/>
      <c r="CR701" s="31"/>
      <c r="CS701" s="31"/>
      <c r="CT701" s="31"/>
      <c r="CU701" s="31"/>
      <c r="CV701" s="31"/>
    </row>
    <row r="702" spans="1:100" x14ac:dyDescent="0.3">
      <c r="A702" s="31"/>
      <c r="B702" s="31"/>
      <c r="C702" s="31"/>
      <c r="D702" s="31"/>
      <c r="E702" s="31"/>
      <c r="F702" s="31"/>
      <c r="AQ702" s="31"/>
      <c r="AR702" s="31"/>
      <c r="BH702" s="31"/>
      <c r="BI702" s="31"/>
      <c r="BJ702" s="31"/>
      <c r="BK702" s="31"/>
      <c r="BL702" s="31"/>
      <c r="BM702" s="31"/>
      <c r="BN702" s="31"/>
      <c r="BO702" s="31"/>
      <c r="BP702" s="31"/>
      <c r="BQ702" s="31"/>
      <c r="BR702" s="31"/>
      <c r="BS702" s="31"/>
      <c r="BT702" s="31"/>
      <c r="BU702" s="31"/>
      <c r="BV702" s="31"/>
      <c r="BW702" s="31"/>
      <c r="BX702" s="31"/>
      <c r="BY702" s="31"/>
      <c r="BZ702" s="31"/>
      <c r="CA702" s="31"/>
      <c r="CB702" s="31"/>
      <c r="CC702" s="31"/>
      <c r="CD702" s="31"/>
      <c r="CE702" s="31"/>
      <c r="CF702" s="31"/>
      <c r="CG702" s="31"/>
      <c r="CH702" s="31"/>
      <c r="CI702" s="31"/>
      <c r="CJ702" s="31"/>
      <c r="CK702" s="31"/>
      <c r="CL702" s="31"/>
      <c r="CM702" s="31"/>
      <c r="CN702" s="31"/>
      <c r="CO702" s="31"/>
      <c r="CP702" s="31"/>
      <c r="CQ702" s="31"/>
      <c r="CR702" s="31"/>
      <c r="CS702" s="31"/>
      <c r="CT702" s="31"/>
      <c r="CU702" s="31"/>
      <c r="CV702" s="31"/>
    </row>
    <row r="703" spans="1:100" x14ac:dyDescent="0.3">
      <c r="A703" s="31"/>
      <c r="B703" s="31"/>
      <c r="C703" s="31"/>
      <c r="D703" s="31"/>
      <c r="E703" s="31"/>
      <c r="F703" s="31"/>
      <c r="AQ703" s="31"/>
      <c r="AR703" s="31"/>
      <c r="BH703" s="31"/>
      <c r="BI703" s="31"/>
      <c r="BJ703" s="31"/>
      <c r="BK703" s="31"/>
      <c r="BL703" s="31"/>
      <c r="BM703" s="31"/>
      <c r="BN703" s="31"/>
      <c r="BO703" s="31"/>
      <c r="BP703" s="31"/>
      <c r="BQ703" s="31"/>
      <c r="BR703" s="31"/>
      <c r="BS703" s="31"/>
      <c r="BT703" s="31"/>
      <c r="BU703" s="31"/>
      <c r="BV703" s="31"/>
      <c r="BW703" s="31"/>
      <c r="BX703" s="31"/>
      <c r="BY703" s="31"/>
      <c r="BZ703" s="31"/>
      <c r="CA703" s="31"/>
      <c r="CB703" s="31"/>
      <c r="CC703" s="31"/>
      <c r="CD703" s="31"/>
      <c r="CE703" s="31"/>
      <c r="CF703" s="31"/>
      <c r="CG703" s="31"/>
      <c r="CH703" s="31"/>
      <c r="CI703" s="31"/>
      <c r="CJ703" s="31"/>
      <c r="CK703" s="31"/>
      <c r="CL703" s="31"/>
      <c r="CM703" s="31"/>
      <c r="CN703" s="31"/>
      <c r="CO703" s="31"/>
      <c r="CP703" s="31"/>
      <c r="CQ703" s="31"/>
      <c r="CR703" s="31"/>
      <c r="CS703" s="31"/>
      <c r="CT703" s="31"/>
      <c r="CU703" s="31"/>
      <c r="CV703" s="31"/>
    </row>
    <row r="704" spans="1:100" x14ac:dyDescent="0.3">
      <c r="A704" s="31"/>
      <c r="B704" s="31"/>
      <c r="C704" s="31"/>
      <c r="D704" s="31"/>
      <c r="E704" s="31"/>
      <c r="F704" s="31"/>
      <c r="AQ704" s="31"/>
      <c r="AR704" s="31"/>
      <c r="BH704" s="31"/>
      <c r="BI704" s="31"/>
      <c r="BJ704" s="31"/>
      <c r="BK704" s="31"/>
      <c r="BL704" s="31"/>
      <c r="BM704" s="31"/>
      <c r="BN704" s="31"/>
      <c r="BO704" s="31"/>
      <c r="BP704" s="31"/>
      <c r="BQ704" s="31"/>
      <c r="BR704" s="31"/>
      <c r="BS704" s="31"/>
      <c r="BT704" s="31"/>
      <c r="BU704" s="31"/>
      <c r="BV704" s="31"/>
      <c r="BW704" s="31"/>
      <c r="BX704" s="31"/>
      <c r="BY704" s="31"/>
      <c r="BZ704" s="31"/>
      <c r="CA704" s="31"/>
      <c r="CB704" s="31"/>
      <c r="CC704" s="31"/>
      <c r="CD704" s="31"/>
      <c r="CE704" s="31"/>
      <c r="CF704" s="31"/>
      <c r="CG704" s="31"/>
      <c r="CH704" s="31"/>
      <c r="CI704" s="31"/>
      <c r="CJ704" s="31"/>
      <c r="CK704" s="31"/>
      <c r="CL704" s="31"/>
      <c r="CM704" s="31"/>
      <c r="CN704" s="31"/>
      <c r="CO704" s="31"/>
      <c r="CP704" s="31"/>
      <c r="CQ704" s="31"/>
      <c r="CR704" s="31"/>
      <c r="CS704" s="31"/>
      <c r="CT704" s="31"/>
      <c r="CU704" s="31"/>
      <c r="CV704" s="31"/>
    </row>
    <row r="705" spans="1:100" x14ac:dyDescent="0.3">
      <c r="A705" s="31"/>
      <c r="B705" s="31"/>
      <c r="C705" s="31"/>
      <c r="D705" s="31"/>
      <c r="E705" s="31"/>
      <c r="F705" s="31"/>
      <c r="AQ705" s="31"/>
      <c r="AR705" s="31"/>
      <c r="BH705" s="31"/>
      <c r="BI705" s="31"/>
      <c r="BJ705" s="31"/>
      <c r="BK705" s="31"/>
      <c r="BL705" s="31"/>
      <c r="BM705" s="31"/>
      <c r="BN705" s="31"/>
      <c r="BO705" s="31"/>
      <c r="BP705" s="31"/>
      <c r="BQ705" s="31"/>
      <c r="BR705" s="31"/>
      <c r="BS705" s="31"/>
      <c r="BT705" s="31"/>
      <c r="BU705" s="31"/>
      <c r="BV705" s="31"/>
      <c r="BW705" s="31"/>
      <c r="BX705" s="31"/>
      <c r="BY705" s="31"/>
      <c r="BZ705" s="31"/>
      <c r="CA705" s="31"/>
      <c r="CB705" s="31"/>
      <c r="CC705" s="31"/>
      <c r="CD705" s="31"/>
      <c r="CE705" s="31"/>
      <c r="CF705" s="31"/>
      <c r="CG705" s="31"/>
      <c r="CH705" s="31"/>
      <c r="CI705" s="31"/>
      <c r="CJ705" s="31"/>
      <c r="CK705" s="31"/>
      <c r="CL705" s="31"/>
      <c r="CM705" s="31"/>
      <c r="CN705" s="31"/>
      <c r="CO705" s="31"/>
      <c r="CP705" s="31"/>
      <c r="CQ705" s="31"/>
      <c r="CR705" s="31"/>
      <c r="CS705" s="31"/>
      <c r="CT705" s="31"/>
      <c r="CU705" s="31"/>
      <c r="CV705" s="31"/>
    </row>
    <row r="706" spans="1:100" x14ac:dyDescent="0.3">
      <c r="A706" s="31"/>
      <c r="B706" s="31"/>
      <c r="C706" s="31"/>
      <c r="D706" s="31"/>
      <c r="E706" s="31"/>
      <c r="F706" s="31"/>
      <c r="AQ706" s="31"/>
      <c r="AR706" s="31"/>
      <c r="BH706" s="31"/>
      <c r="BI706" s="31"/>
      <c r="BJ706" s="31"/>
      <c r="BK706" s="31"/>
      <c r="BL706" s="31"/>
      <c r="BM706" s="31"/>
      <c r="BN706" s="31"/>
      <c r="BO706" s="31"/>
      <c r="BP706" s="31"/>
      <c r="BQ706" s="31"/>
      <c r="BR706" s="31"/>
      <c r="BS706" s="31"/>
      <c r="BT706" s="31"/>
      <c r="BU706" s="31"/>
      <c r="BV706" s="31"/>
      <c r="BW706" s="31"/>
      <c r="BX706" s="31"/>
      <c r="BY706" s="31"/>
      <c r="BZ706" s="31"/>
      <c r="CA706" s="31"/>
      <c r="CB706" s="31"/>
      <c r="CC706" s="31"/>
      <c r="CD706" s="31"/>
      <c r="CE706" s="31"/>
      <c r="CF706" s="31"/>
      <c r="CG706" s="31"/>
      <c r="CH706" s="31"/>
      <c r="CI706" s="31"/>
      <c r="CJ706" s="31"/>
      <c r="CK706" s="31"/>
      <c r="CL706" s="31"/>
      <c r="CM706" s="31"/>
      <c r="CN706" s="31"/>
      <c r="CO706" s="31"/>
      <c r="CP706" s="31"/>
      <c r="CQ706" s="31"/>
      <c r="CR706" s="31"/>
      <c r="CS706" s="31"/>
      <c r="CT706" s="31"/>
      <c r="CU706" s="31"/>
      <c r="CV706" s="31"/>
    </row>
    <row r="707" spans="1:100" x14ac:dyDescent="0.3">
      <c r="A707" s="31"/>
      <c r="B707" s="31"/>
      <c r="C707" s="31"/>
      <c r="D707" s="31"/>
      <c r="E707" s="31"/>
      <c r="F707" s="31"/>
      <c r="AQ707" s="31"/>
      <c r="AR707" s="31"/>
      <c r="BH707" s="31"/>
      <c r="BI707" s="31"/>
      <c r="BJ707" s="31"/>
      <c r="BK707" s="31"/>
      <c r="BL707" s="31"/>
      <c r="BM707" s="31"/>
      <c r="BN707" s="31"/>
      <c r="BO707" s="31"/>
      <c r="BP707" s="31"/>
      <c r="BQ707" s="31"/>
      <c r="BR707" s="31"/>
      <c r="BS707" s="31"/>
      <c r="BT707" s="31"/>
      <c r="BU707" s="31"/>
      <c r="BV707" s="31"/>
      <c r="BW707" s="31"/>
      <c r="BX707" s="31"/>
      <c r="BY707" s="31"/>
      <c r="BZ707" s="31"/>
      <c r="CA707" s="31"/>
      <c r="CB707" s="31"/>
      <c r="CC707" s="31"/>
      <c r="CD707" s="31"/>
      <c r="CE707" s="31"/>
      <c r="CF707" s="31"/>
      <c r="CG707" s="31"/>
      <c r="CH707" s="31"/>
      <c r="CI707" s="31"/>
      <c r="CJ707" s="31"/>
      <c r="CK707" s="31"/>
      <c r="CL707" s="31"/>
      <c r="CM707" s="31"/>
      <c r="CN707" s="31"/>
      <c r="CO707" s="31"/>
      <c r="CP707" s="31"/>
      <c r="CQ707" s="31"/>
      <c r="CR707" s="31"/>
      <c r="CS707" s="31"/>
      <c r="CT707" s="31"/>
      <c r="CU707" s="31"/>
      <c r="CV707" s="31"/>
    </row>
    <row r="708" spans="1:100" x14ac:dyDescent="0.3">
      <c r="A708" s="31"/>
      <c r="B708" s="31"/>
      <c r="C708" s="31"/>
      <c r="D708" s="31"/>
      <c r="E708" s="31"/>
      <c r="F708" s="31"/>
      <c r="AQ708" s="31"/>
      <c r="AR708" s="31"/>
      <c r="BH708" s="31"/>
      <c r="BI708" s="31"/>
      <c r="BJ708" s="31"/>
      <c r="BK708" s="31"/>
      <c r="BL708" s="31"/>
      <c r="BM708" s="31"/>
      <c r="BN708" s="31"/>
      <c r="BO708" s="31"/>
      <c r="BP708" s="31"/>
      <c r="BQ708" s="31"/>
      <c r="BR708" s="31"/>
      <c r="BS708" s="31"/>
      <c r="BT708" s="31"/>
      <c r="BU708" s="31"/>
      <c r="BV708" s="31"/>
      <c r="BW708" s="31"/>
      <c r="BX708" s="31"/>
      <c r="BY708" s="31"/>
      <c r="BZ708" s="31"/>
      <c r="CA708" s="31"/>
      <c r="CB708" s="31"/>
      <c r="CC708" s="31"/>
      <c r="CD708" s="31"/>
      <c r="CE708" s="31"/>
      <c r="CF708" s="31"/>
      <c r="CG708" s="31"/>
      <c r="CH708" s="31"/>
      <c r="CI708" s="31"/>
      <c r="CJ708" s="31"/>
      <c r="CK708" s="31"/>
      <c r="CL708" s="31"/>
      <c r="CM708" s="31"/>
      <c r="CN708" s="31"/>
      <c r="CO708" s="31"/>
      <c r="CP708" s="31"/>
      <c r="CQ708" s="31"/>
      <c r="CR708" s="31"/>
      <c r="CS708" s="31"/>
      <c r="CT708" s="31"/>
      <c r="CU708" s="31"/>
      <c r="CV708" s="31"/>
    </row>
    <row r="709" spans="1:100" x14ac:dyDescent="0.3">
      <c r="A709" s="31"/>
      <c r="B709" s="31"/>
      <c r="C709" s="31"/>
      <c r="D709" s="31"/>
      <c r="E709" s="31"/>
      <c r="F709" s="31"/>
      <c r="AQ709" s="31"/>
      <c r="AR709" s="31"/>
      <c r="BH709" s="31"/>
      <c r="BI709" s="31"/>
      <c r="BJ709" s="31"/>
      <c r="BK709" s="31"/>
      <c r="BL709" s="31"/>
      <c r="BM709" s="31"/>
      <c r="BN709" s="31"/>
      <c r="BO709" s="31"/>
      <c r="BP709" s="31"/>
      <c r="BQ709" s="31"/>
      <c r="BR709" s="31"/>
      <c r="BS709" s="31"/>
      <c r="BT709" s="31"/>
      <c r="BU709" s="31"/>
      <c r="BV709" s="31"/>
      <c r="BW709" s="31"/>
      <c r="BX709" s="31"/>
      <c r="BY709" s="31"/>
      <c r="BZ709" s="31"/>
      <c r="CA709" s="31"/>
      <c r="CB709" s="31"/>
      <c r="CC709" s="31"/>
      <c r="CD709" s="31"/>
      <c r="CE709" s="31"/>
      <c r="CF709" s="31"/>
      <c r="CG709" s="31"/>
      <c r="CH709" s="31"/>
      <c r="CI709" s="31"/>
      <c r="CJ709" s="31"/>
      <c r="CK709" s="31"/>
      <c r="CL709" s="31"/>
      <c r="CM709" s="31"/>
      <c r="CN709" s="31"/>
      <c r="CO709" s="31"/>
      <c r="CP709" s="31"/>
      <c r="CQ709" s="31"/>
      <c r="CR709" s="31"/>
      <c r="CS709" s="31"/>
      <c r="CT709" s="31"/>
      <c r="CU709" s="31"/>
      <c r="CV709" s="31"/>
    </row>
    <row r="710" spans="1:100" x14ac:dyDescent="0.3">
      <c r="A710" s="31"/>
      <c r="B710" s="31"/>
      <c r="C710" s="31"/>
      <c r="D710" s="31"/>
      <c r="E710" s="31"/>
      <c r="F710" s="31"/>
      <c r="AQ710" s="31"/>
      <c r="AR710" s="31"/>
      <c r="BH710" s="31"/>
      <c r="BI710" s="31"/>
      <c r="BJ710" s="31"/>
      <c r="BK710" s="31"/>
      <c r="BL710" s="31"/>
      <c r="BM710" s="31"/>
      <c r="BN710" s="31"/>
      <c r="BO710" s="31"/>
      <c r="BP710" s="31"/>
      <c r="BQ710" s="31"/>
      <c r="BR710" s="31"/>
      <c r="BS710" s="31"/>
      <c r="BT710" s="31"/>
      <c r="BU710" s="31"/>
      <c r="BV710" s="31"/>
      <c r="BW710" s="31"/>
      <c r="BX710" s="31"/>
      <c r="BY710" s="31"/>
      <c r="BZ710" s="31"/>
      <c r="CA710" s="31"/>
      <c r="CB710" s="31"/>
      <c r="CC710" s="31"/>
      <c r="CD710" s="31"/>
      <c r="CE710" s="31"/>
      <c r="CF710" s="31"/>
      <c r="CG710" s="31"/>
      <c r="CH710" s="31"/>
      <c r="CI710" s="31"/>
      <c r="CJ710" s="31"/>
      <c r="CK710" s="31"/>
      <c r="CL710" s="31"/>
      <c r="CM710" s="31"/>
      <c r="CN710" s="31"/>
      <c r="CO710" s="31"/>
      <c r="CP710" s="31"/>
      <c r="CQ710" s="31"/>
      <c r="CR710" s="31"/>
      <c r="CS710" s="31"/>
      <c r="CT710" s="31"/>
      <c r="CU710" s="31"/>
      <c r="CV710" s="31"/>
    </row>
    <row r="711" spans="1:100" x14ac:dyDescent="0.3">
      <c r="A711" s="31"/>
      <c r="B711" s="31"/>
      <c r="C711" s="31"/>
      <c r="D711" s="31"/>
      <c r="E711" s="31"/>
      <c r="F711" s="31"/>
      <c r="AQ711" s="31"/>
      <c r="AR711" s="31"/>
      <c r="BH711" s="31"/>
      <c r="BI711" s="31"/>
      <c r="BJ711" s="31"/>
      <c r="BK711" s="31"/>
      <c r="BL711" s="31"/>
      <c r="BM711" s="31"/>
      <c r="BN711" s="31"/>
      <c r="BO711" s="31"/>
      <c r="BP711" s="31"/>
      <c r="BQ711" s="31"/>
      <c r="BR711" s="31"/>
      <c r="BS711" s="31"/>
      <c r="BT711" s="31"/>
      <c r="BU711" s="31"/>
      <c r="BV711" s="31"/>
      <c r="BW711" s="31"/>
      <c r="BX711" s="31"/>
      <c r="BY711" s="31"/>
      <c r="BZ711" s="31"/>
      <c r="CA711" s="31"/>
      <c r="CB711" s="31"/>
      <c r="CC711" s="31"/>
      <c r="CD711" s="31"/>
      <c r="CE711" s="31"/>
      <c r="CF711" s="31"/>
      <c r="CG711" s="31"/>
      <c r="CH711" s="31"/>
      <c r="CI711" s="31"/>
      <c r="CJ711" s="31"/>
      <c r="CK711" s="31"/>
      <c r="CL711" s="31"/>
      <c r="CM711" s="31"/>
      <c r="CN711" s="31"/>
      <c r="CO711" s="31"/>
      <c r="CP711" s="31"/>
      <c r="CQ711" s="31"/>
      <c r="CR711" s="31"/>
      <c r="CS711" s="31"/>
      <c r="CT711" s="31"/>
      <c r="CU711" s="31"/>
      <c r="CV711" s="31"/>
    </row>
    <row r="712" spans="1:100" x14ac:dyDescent="0.3">
      <c r="A712" s="31"/>
      <c r="B712" s="31"/>
      <c r="C712" s="31"/>
      <c r="D712" s="31"/>
      <c r="E712" s="31"/>
      <c r="F712" s="31"/>
      <c r="AQ712" s="31"/>
      <c r="AR712" s="31"/>
      <c r="BH712" s="31"/>
      <c r="BI712" s="31"/>
      <c r="BJ712" s="31"/>
      <c r="BK712" s="31"/>
      <c r="BL712" s="31"/>
      <c r="BM712" s="31"/>
      <c r="BN712" s="31"/>
      <c r="BO712" s="31"/>
      <c r="BP712" s="31"/>
      <c r="BQ712" s="31"/>
      <c r="BR712" s="31"/>
      <c r="BS712" s="31"/>
      <c r="BT712" s="31"/>
      <c r="BU712" s="31"/>
      <c r="BV712" s="31"/>
      <c r="BW712" s="31"/>
      <c r="BX712" s="31"/>
      <c r="BY712" s="31"/>
      <c r="BZ712" s="31"/>
      <c r="CA712" s="31"/>
      <c r="CB712" s="31"/>
      <c r="CC712" s="31"/>
      <c r="CD712" s="31"/>
      <c r="CE712" s="31"/>
      <c r="CF712" s="31"/>
      <c r="CG712" s="31"/>
      <c r="CH712" s="31"/>
      <c r="CI712" s="31"/>
      <c r="CJ712" s="31"/>
      <c r="CK712" s="31"/>
      <c r="CL712" s="31"/>
      <c r="CM712" s="31"/>
      <c r="CN712" s="31"/>
      <c r="CO712" s="31"/>
      <c r="CP712" s="31"/>
      <c r="CQ712" s="31"/>
      <c r="CR712" s="31"/>
      <c r="CS712" s="31"/>
      <c r="CT712" s="31"/>
      <c r="CU712" s="31"/>
      <c r="CV712" s="31"/>
    </row>
    <row r="713" spans="1:100" x14ac:dyDescent="0.3">
      <c r="A713" s="31"/>
      <c r="B713" s="31"/>
      <c r="C713" s="31"/>
      <c r="D713" s="31"/>
      <c r="E713" s="31"/>
      <c r="F713" s="31"/>
      <c r="AQ713" s="31"/>
      <c r="AR713" s="31"/>
      <c r="BH713" s="31"/>
      <c r="BI713" s="31"/>
      <c r="BJ713" s="31"/>
      <c r="BK713" s="31"/>
      <c r="BL713" s="31"/>
      <c r="BM713" s="31"/>
      <c r="BN713" s="31"/>
      <c r="BO713" s="31"/>
      <c r="BP713" s="31"/>
      <c r="BQ713" s="31"/>
      <c r="BR713" s="31"/>
      <c r="BS713" s="31"/>
      <c r="BT713" s="31"/>
      <c r="BU713" s="31"/>
      <c r="BV713" s="31"/>
      <c r="BW713" s="31"/>
      <c r="BX713" s="31"/>
      <c r="BY713" s="31"/>
      <c r="BZ713" s="31"/>
      <c r="CA713" s="31"/>
      <c r="CB713" s="31"/>
      <c r="CC713" s="31"/>
      <c r="CD713" s="31"/>
      <c r="CE713" s="31"/>
      <c r="CF713" s="31"/>
      <c r="CG713" s="31"/>
      <c r="CH713" s="31"/>
      <c r="CI713" s="31"/>
      <c r="CJ713" s="31"/>
      <c r="CK713" s="31"/>
      <c r="CL713" s="31"/>
      <c r="CM713" s="31"/>
      <c r="CN713" s="31"/>
      <c r="CO713" s="31"/>
      <c r="CP713" s="31"/>
      <c r="CQ713" s="31"/>
      <c r="CR713" s="31"/>
      <c r="CS713" s="31"/>
      <c r="CT713" s="31"/>
      <c r="CU713" s="31"/>
      <c r="CV713" s="31"/>
    </row>
    <row r="714" spans="1:100" x14ac:dyDescent="0.3">
      <c r="A714" s="31"/>
      <c r="B714" s="31"/>
      <c r="C714" s="31"/>
      <c r="D714" s="31"/>
      <c r="E714" s="31"/>
      <c r="F714" s="31"/>
      <c r="AQ714" s="31"/>
      <c r="AR714" s="31"/>
      <c r="BH714" s="31"/>
      <c r="BI714" s="31"/>
      <c r="BJ714" s="31"/>
      <c r="BK714" s="31"/>
      <c r="BL714" s="31"/>
      <c r="BM714" s="31"/>
      <c r="BN714" s="31"/>
      <c r="BO714" s="31"/>
      <c r="BP714" s="31"/>
      <c r="BQ714" s="31"/>
      <c r="BR714" s="31"/>
      <c r="BS714" s="31"/>
      <c r="BT714" s="31"/>
      <c r="BU714" s="31"/>
      <c r="BV714" s="31"/>
      <c r="BW714" s="31"/>
      <c r="BX714" s="31"/>
      <c r="BY714" s="31"/>
      <c r="BZ714" s="31"/>
      <c r="CA714" s="31"/>
      <c r="CB714" s="31"/>
      <c r="CC714" s="31"/>
      <c r="CD714" s="31"/>
      <c r="CE714" s="31"/>
      <c r="CF714" s="31"/>
      <c r="CG714" s="31"/>
      <c r="CH714" s="31"/>
      <c r="CI714" s="31"/>
      <c r="CJ714" s="31"/>
      <c r="CK714" s="31"/>
      <c r="CL714" s="31"/>
      <c r="CM714" s="31"/>
      <c r="CN714" s="31"/>
      <c r="CO714" s="31"/>
      <c r="CP714" s="31"/>
      <c r="CQ714" s="31"/>
      <c r="CR714" s="31"/>
      <c r="CS714" s="31"/>
      <c r="CT714" s="31"/>
      <c r="CU714" s="31"/>
      <c r="CV714" s="31"/>
    </row>
    <row r="715" spans="1:100" x14ac:dyDescent="0.3">
      <c r="A715" s="31"/>
      <c r="B715" s="31"/>
      <c r="C715" s="31"/>
      <c r="D715" s="31"/>
      <c r="E715" s="31"/>
      <c r="F715" s="31"/>
      <c r="AQ715" s="31"/>
      <c r="AR715" s="31"/>
      <c r="BH715" s="31"/>
      <c r="BI715" s="31"/>
      <c r="BJ715" s="31"/>
      <c r="BK715" s="31"/>
      <c r="BL715" s="31"/>
      <c r="BM715" s="31"/>
      <c r="BN715" s="31"/>
      <c r="BO715" s="31"/>
      <c r="BP715" s="31"/>
      <c r="BQ715" s="31"/>
      <c r="BR715" s="31"/>
      <c r="BS715" s="31"/>
      <c r="BT715" s="31"/>
      <c r="BU715" s="31"/>
      <c r="BV715" s="31"/>
      <c r="BW715" s="31"/>
      <c r="BX715" s="31"/>
      <c r="BY715" s="31"/>
      <c r="BZ715" s="31"/>
      <c r="CA715" s="31"/>
      <c r="CB715" s="31"/>
      <c r="CC715" s="31"/>
      <c r="CD715" s="31"/>
      <c r="CE715" s="31"/>
      <c r="CF715" s="31"/>
      <c r="CG715" s="31"/>
      <c r="CH715" s="31"/>
      <c r="CI715" s="31"/>
      <c r="CJ715" s="31"/>
      <c r="CK715" s="31"/>
      <c r="CL715" s="31"/>
      <c r="CM715" s="31"/>
      <c r="CN715" s="31"/>
      <c r="CO715" s="31"/>
      <c r="CP715" s="31"/>
      <c r="CQ715" s="31"/>
      <c r="CR715" s="31"/>
      <c r="CS715" s="31"/>
      <c r="CT715" s="31"/>
      <c r="CU715" s="31"/>
      <c r="CV715" s="31"/>
    </row>
    <row r="716" spans="1:100" x14ac:dyDescent="0.3">
      <c r="A716" s="31"/>
      <c r="B716" s="31"/>
      <c r="C716" s="31"/>
      <c r="D716" s="31"/>
      <c r="E716" s="31"/>
      <c r="F716" s="31"/>
      <c r="AQ716" s="31"/>
      <c r="AR716" s="31"/>
      <c r="BH716" s="31"/>
      <c r="BI716" s="31"/>
      <c r="BJ716" s="31"/>
      <c r="BK716" s="31"/>
      <c r="BL716" s="31"/>
      <c r="BM716" s="31"/>
      <c r="BN716" s="31"/>
      <c r="BO716" s="31"/>
      <c r="BP716" s="31"/>
      <c r="BQ716" s="31"/>
      <c r="BR716" s="31"/>
      <c r="BS716" s="31"/>
      <c r="BT716" s="31"/>
      <c r="BU716" s="31"/>
      <c r="BV716" s="31"/>
      <c r="BW716" s="31"/>
      <c r="BX716" s="31"/>
      <c r="BY716" s="31"/>
      <c r="BZ716" s="31"/>
      <c r="CA716" s="31"/>
      <c r="CB716" s="31"/>
      <c r="CC716" s="31"/>
      <c r="CD716" s="31"/>
      <c r="CE716" s="31"/>
      <c r="CF716" s="31"/>
      <c r="CG716" s="31"/>
      <c r="CH716" s="31"/>
      <c r="CI716" s="31"/>
      <c r="CJ716" s="31"/>
      <c r="CK716" s="31"/>
      <c r="CL716" s="31"/>
      <c r="CM716" s="31"/>
      <c r="CN716" s="31"/>
      <c r="CO716" s="31"/>
      <c r="CP716" s="31"/>
      <c r="CQ716" s="31"/>
      <c r="CR716" s="31"/>
      <c r="CS716" s="31"/>
      <c r="CT716" s="31"/>
      <c r="CU716" s="31"/>
      <c r="CV716" s="31"/>
    </row>
    <row r="717" spans="1:100" x14ac:dyDescent="0.3">
      <c r="A717" s="31"/>
      <c r="B717" s="31"/>
      <c r="C717" s="31"/>
      <c r="D717" s="31"/>
      <c r="E717" s="31"/>
      <c r="F717" s="31"/>
      <c r="AQ717" s="31"/>
      <c r="AR717" s="31"/>
      <c r="BH717" s="31"/>
      <c r="BI717" s="31"/>
      <c r="BJ717" s="31"/>
      <c r="BK717" s="31"/>
      <c r="BL717" s="31"/>
      <c r="BM717" s="31"/>
      <c r="BN717" s="31"/>
      <c r="BO717" s="31"/>
      <c r="BP717" s="31"/>
      <c r="BQ717" s="31"/>
      <c r="BR717" s="31"/>
      <c r="BS717" s="31"/>
      <c r="BT717" s="31"/>
      <c r="BU717" s="31"/>
      <c r="BV717" s="31"/>
      <c r="BW717" s="31"/>
      <c r="BX717" s="31"/>
      <c r="BY717" s="31"/>
      <c r="BZ717" s="31"/>
      <c r="CA717" s="31"/>
      <c r="CB717" s="31"/>
      <c r="CC717" s="31"/>
      <c r="CD717" s="31"/>
      <c r="CE717" s="31"/>
      <c r="CF717" s="31"/>
      <c r="CG717" s="31"/>
      <c r="CH717" s="31"/>
      <c r="CI717" s="31"/>
      <c r="CJ717" s="31"/>
      <c r="CK717" s="31"/>
      <c r="CL717" s="31"/>
      <c r="CM717" s="31"/>
      <c r="CN717" s="31"/>
      <c r="CO717" s="31"/>
      <c r="CP717" s="31"/>
      <c r="CQ717" s="31"/>
      <c r="CR717" s="31"/>
      <c r="CS717" s="31"/>
      <c r="CT717" s="31"/>
      <c r="CU717" s="31"/>
      <c r="CV717" s="31"/>
    </row>
    <row r="718" spans="1:100" x14ac:dyDescent="0.3">
      <c r="A718" s="31"/>
      <c r="B718" s="31"/>
      <c r="C718" s="31"/>
      <c r="D718" s="31"/>
      <c r="E718" s="31"/>
      <c r="F718" s="31"/>
      <c r="AQ718" s="31"/>
      <c r="AR718" s="31"/>
      <c r="BH718" s="31"/>
      <c r="BI718" s="31"/>
      <c r="BJ718" s="31"/>
      <c r="BK718" s="31"/>
      <c r="BL718" s="31"/>
      <c r="BM718" s="31"/>
      <c r="BN718" s="31"/>
      <c r="BO718" s="31"/>
      <c r="BP718" s="31"/>
      <c r="BQ718" s="31"/>
      <c r="BR718" s="31"/>
      <c r="BS718" s="31"/>
      <c r="BT718" s="31"/>
      <c r="BU718" s="31"/>
      <c r="BV718" s="31"/>
      <c r="BW718" s="31"/>
      <c r="BX718" s="31"/>
      <c r="BY718" s="31"/>
      <c r="BZ718" s="31"/>
      <c r="CA718" s="31"/>
      <c r="CB718" s="31"/>
      <c r="CC718" s="31"/>
      <c r="CD718" s="31"/>
      <c r="CE718" s="31"/>
      <c r="CF718" s="31"/>
      <c r="CG718" s="31"/>
      <c r="CH718" s="31"/>
      <c r="CI718" s="31"/>
      <c r="CJ718" s="31"/>
      <c r="CK718" s="31"/>
      <c r="CL718" s="31"/>
      <c r="CM718" s="31"/>
      <c r="CN718" s="31"/>
      <c r="CO718" s="31"/>
      <c r="CP718" s="31"/>
      <c r="CQ718" s="31"/>
      <c r="CR718" s="31"/>
      <c r="CS718" s="31"/>
      <c r="CT718" s="31"/>
      <c r="CU718" s="31"/>
      <c r="CV718" s="31"/>
    </row>
    <row r="719" spans="1:100" x14ac:dyDescent="0.3">
      <c r="A719" s="31"/>
      <c r="B719" s="31"/>
      <c r="C719" s="31"/>
      <c r="D719" s="31"/>
      <c r="E719" s="31"/>
      <c r="F719" s="31"/>
      <c r="AQ719" s="31"/>
      <c r="AR719" s="31"/>
      <c r="BH719" s="31"/>
      <c r="BI719" s="31"/>
      <c r="BJ719" s="31"/>
      <c r="BK719" s="31"/>
      <c r="BL719" s="31"/>
      <c r="BM719" s="31"/>
      <c r="BN719" s="31"/>
      <c r="BO719" s="31"/>
      <c r="BP719" s="31"/>
      <c r="BQ719" s="31"/>
      <c r="BR719" s="31"/>
      <c r="BS719" s="31"/>
      <c r="BT719" s="31"/>
      <c r="BU719" s="31"/>
      <c r="BV719" s="31"/>
      <c r="BW719" s="31"/>
      <c r="BX719" s="31"/>
      <c r="BY719" s="31"/>
      <c r="BZ719" s="31"/>
      <c r="CA719" s="31"/>
      <c r="CB719" s="31"/>
      <c r="CC719" s="31"/>
      <c r="CD719" s="31"/>
      <c r="CE719" s="31"/>
      <c r="CF719" s="31"/>
      <c r="CG719" s="31"/>
      <c r="CH719" s="31"/>
      <c r="CI719" s="31"/>
      <c r="CJ719" s="31"/>
      <c r="CK719" s="31"/>
      <c r="CL719" s="31"/>
      <c r="CM719" s="31"/>
      <c r="CN719" s="31"/>
      <c r="CO719" s="31"/>
      <c r="CP719" s="31"/>
      <c r="CQ719" s="31"/>
      <c r="CR719" s="31"/>
      <c r="CS719" s="31"/>
      <c r="CT719" s="31"/>
      <c r="CU719" s="31"/>
      <c r="CV719" s="31"/>
    </row>
    <row r="720" spans="1:100" x14ac:dyDescent="0.3">
      <c r="A720" s="31"/>
      <c r="B720" s="31"/>
      <c r="C720" s="31"/>
      <c r="D720" s="31"/>
      <c r="E720" s="31"/>
      <c r="F720" s="31"/>
      <c r="AQ720" s="31"/>
      <c r="AR720" s="31"/>
      <c r="BH720" s="31"/>
      <c r="BI720" s="31"/>
      <c r="BJ720" s="31"/>
      <c r="BK720" s="31"/>
      <c r="BL720" s="31"/>
      <c r="BM720" s="31"/>
      <c r="BN720" s="31"/>
      <c r="BO720" s="31"/>
      <c r="BP720" s="31"/>
      <c r="BQ720" s="31"/>
      <c r="BR720" s="31"/>
      <c r="BS720" s="31"/>
      <c r="BT720" s="31"/>
      <c r="BU720" s="31"/>
      <c r="BV720" s="31"/>
      <c r="BW720" s="31"/>
      <c r="BX720" s="31"/>
      <c r="BY720" s="31"/>
      <c r="BZ720" s="31"/>
      <c r="CA720" s="31"/>
      <c r="CB720" s="31"/>
      <c r="CC720" s="31"/>
      <c r="CD720" s="31"/>
      <c r="CE720" s="31"/>
      <c r="CF720" s="31"/>
      <c r="CG720" s="31"/>
      <c r="CH720" s="31"/>
      <c r="CI720" s="31"/>
      <c r="CJ720" s="31"/>
      <c r="CK720" s="31"/>
      <c r="CL720" s="31"/>
      <c r="CM720" s="31"/>
      <c r="CN720" s="31"/>
      <c r="CO720" s="31"/>
      <c r="CP720" s="31"/>
      <c r="CQ720" s="31"/>
      <c r="CR720" s="31"/>
      <c r="CS720" s="31"/>
      <c r="CT720" s="31"/>
      <c r="CU720" s="31"/>
      <c r="CV720" s="31"/>
    </row>
    <row r="721" spans="1:100" x14ac:dyDescent="0.3">
      <c r="A721" s="31"/>
      <c r="B721" s="31"/>
      <c r="C721" s="31"/>
      <c r="D721" s="31"/>
      <c r="E721" s="31"/>
      <c r="F721" s="31"/>
      <c r="AQ721" s="31"/>
      <c r="AR721" s="31"/>
      <c r="BH721" s="31"/>
      <c r="BI721" s="31"/>
      <c r="BJ721" s="31"/>
      <c r="BK721" s="31"/>
      <c r="BL721" s="31"/>
      <c r="BM721" s="31"/>
      <c r="BN721" s="31"/>
      <c r="BO721" s="31"/>
      <c r="BP721" s="31"/>
      <c r="BQ721" s="31"/>
      <c r="BR721" s="31"/>
      <c r="BS721" s="31"/>
      <c r="BT721" s="31"/>
      <c r="BU721" s="31"/>
      <c r="BV721" s="31"/>
      <c r="BW721" s="31"/>
      <c r="BX721" s="31"/>
      <c r="BY721" s="31"/>
      <c r="BZ721" s="31"/>
      <c r="CA721" s="31"/>
      <c r="CB721" s="31"/>
      <c r="CC721" s="31"/>
      <c r="CD721" s="31"/>
      <c r="CE721" s="31"/>
      <c r="CF721" s="31"/>
      <c r="CG721" s="31"/>
      <c r="CH721" s="31"/>
      <c r="CI721" s="31"/>
      <c r="CJ721" s="31"/>
      <c r="CK721" s="31"/>
      <c r="CL721" s="31"/>
      <c r="CM721" s="31"/>
      <c r="CN721" s="31"/>
      <c r="CO721" s="31"/>
      <c r="CP721" s="31"/>
      <c r="CQ721" s="31"/>
      <c r="CR721" s="31"/>
      <c r="CS721" s="31"/>
      <c r="CT721" s="31"/>
      <c r="CU721" s="31"/>
      <c r="CV721" s="31"/>
    </row>
    <row r="722" spans="1:100" x14ac:dyDescent="0.3">
      <c r="A722" s="31"/>
      <c r="B722" s="31"/>
      <c r="C722" s="31"/>
      <c r="D722" s="31"/>
      <c r="E722" s="31"/>
      <c r="F722" s="31"/>
      <c r="AQ722" s="31"/>
      <c r="AR722" s="31"/>
      <c r="BH722" s="31"/>
      <c r="BI722" s="31"/>
      <c r="BJ722" s="31"/>
      <c r="BK722" s="31"/>
      <c r="BL722" s="31"/>
      <c r="BM722" s="31"/>
      <c r="BN722" s="31"/>
      <c r="BO722" s="31"/>
      <c r="BP722" s="31"/>
      <c r="BQ722" s="31"/>
      <c r="BR722" s="31"/>
      <c r="BS722" s="31"/>
      <c r="BT722" s="31"/>
      <c r="BU722" s="31"/>
      <c r="BV722" s="31"/>
      <c r="BW722" s="31"/>
      <c r="BX722" s="31"/>
      <c r="BY722" s="31"/>
      <c r="BZ722" s="31"/>
      <c r="CA722" s="31"/>
      <c r="CB722" s="31"/>
      <c r="CC722" s="31"/>
      <c r="CD722" s="31"/>
      <c r="CE722" s="31"/>
      <c r="CF722" s="31"/>
      <c r="CG722" s="31"/>
      <c r="CH722" s="31"/>
      <c r="CI722" s="31"/>
      <c r="CJ722" s="31"/>
      <c r="CK722" s="31"/>
      <c r="CL722" s="31"/>
      <c r="CM722" s="31"/>
      <c r="CN722" s="31"/>
      <c r="CO722" s="31"/>
      <c r="CP722" s="31"/>
      <c r="CQ722" s="31"/>
      <c r="CR722" s="31"/>
      <c r="CS722" s="31"/>
      <c r="CT722" s="31"/>
      <c r="CU722" s="31"/>
      <c r="CV722" s="31"/>
    </row>
    <row r="723" spans="1:100" x14ac:dyDescent="0.3">
      <c r="A723" s="31"/>
      <c r="B723" s="31"/>
      <c r="C723" s="31"/>
      <c r="D723" s="31"/>
      <c r="E723" s="31"/>
      <c r="F723" s="31"/>
      <c r="AQ723" s="31"/>
      <c r="AR723" s="31"/>
      <c r="BH723" s="31"/>
      <c r="BI723" s="31"/>
      <c r="BJ723" s="31"/>
      <c r="BK723" s="31"/>
      <c r="BL723" s="31"/>
      <c r="BM723" s="31"/>
      <c r="BN723" s="31"/>
      <c r="BO723" s="31"/>
      <c r="BP723" s="31"/>
      <c r="BQ723" s="31"/>
      <c r="BR723" s="31"/>
      <c r="BS723" s="31"/>
      <c r="BT723" s="31"/>
      <c r="BU723" s="31"/>
      <c r="BV723" s="31"/>
      <c r="BW723" s="31"/>
      <c r="BX723" s="31"/>
      <c r="BY723" s="31"/>
      <c r="BZ723" s="31"/>
      <c r="CA723" s="31"/>
      <c r="CB723" s="31"/>
      <c r="CC723" s="31"/>
      <c r="CD723" s="31"/>
      <c r="CE723" s="31"/>
      <c r="CF723" s="31"/>
      <c r="CG723" s="31"/>
      <c r="CH723" s="31"/>
      <c r="CI723" s="31"/>
      <c r="CJ723" s="31"/>
      <c r="CK723" s="31"/>
      <c r="CL723" s="31"/>
      <c r="CM723" s="31"/>
      <c r="CN723" s="31"/>
      <c r="CO723" s="31"/>
      <c r="CP723" s="31"/>
      <c r="CQ723" s="31"/>
      <c r="CR723" s="31"/>
      <c r="CS723" s="31"/>
      <c r="CT723" s="31"/>
      <c r="CU723" s="31"/>
      <c r="CV723" s="31"/>
    </row>
    <row r="724" spans="1:100" x14ac:dyDescent="0.3">
      <c r="A724" s="31"/>
      <c r="B724" s="31"/>
      <c r="C724" s="31"/>
      <c r="D724" s="31"/>
      <c r="E724" s="31"/>
      <c r="F724" s="31"/>
      <c r="AQ724" s="31"/>
      <c r="AR724" s="31"/>
      <c r="BH724" s="31"/>
      <c r="BI724" s="31"/>
      <c r="BJ724" s="31"/>
      <c r="BK724" s="31"/>
      <c r="BL724" s="31"/>
      <c r="BM724" s="31"/>
      <c r="BN724" s="31"/>
      <c r="BO724" s="31"/>
      <c r="BP724" s="31"/>
      <c r="BQ724" s="31"/>
      <c r="BR724" s="31"/>
      <c r="BS724" s="31"/>
      <c r="BT724" s="31"/>
      <c r="BU724" s="31"/>
      <c r="BV724" s="31"/>
      <c r="BW724" s="31"/>
      <c r="BX724" s="31"/>
      <c r="BY724" s="31"/>
      <c r="BZ724" s="31"/>
      <c r="CA724" s="31"/>
      <c r="CB724" s="31"/>
      <c r="CC724" s="31"/>
      <c r="CD724" s="31"/>
      <c r="CE724" s="31"/>
      <c r="CF724" s="31"/>
      <c r="CG724" s="31"/>
      <c r="CH724" s="31"/>
      <c r="CI724" s="31"/>
      <c r="CJ724" s="31"/>
      <c r="CK724" s="31"/>
      <c r="CL724" s="31"/>
      <c r="CM724" s="31"/>
      <c r="CN724" s="31"/>
      <c r="CO724" s="31"/>
      <c r="CP724" s="31"/>
      <c r="CQ724" s="31"/>
      <c r="CR724" s="31"/>
      <c r="CS724" s="31"/>
      <c r="CT724" s="31"/>
      <c r="CU724" s="31"/>
      <c r="CV724" s="31"/>
    </row>
    <row r="725" spans="1:100" x14ac:dyDescent="0.3">
      <c r="A725" s="31"/>
      <c r="B725" s="31"/>
      <c r="C725" s="31"/>
      <c r="D725" s="31"/>
      <c r="E725" s="31"/>
      <c r="F725" s="31"/>
      <c r="AQ725" s="31"/>
      <c r="AR725" s="31"/>
      <c r="BH725" s="31"/>
      <c r="BI725" s="31"/>
      <c r="BJ725" s="31"/>
      <c r="BK725" s="31"/>
      <c r="BL725" s="31"/>
      <c r="BM725" s="31"/>
      <c r="BN725" s="31"/>
      <c r="BO725" s="31"/>
      <c r="BP725" s="31"/>
      <c r="BQ725" s="31"/>
      <c r="BR725" s="31"/>
      <c r="BS725" s="31"/>
      <c r="BT725" s="31"/>
      <c r="BU725" s="31"/>
      <c r="BV725" s="31"/>
      <c r="BW725" s="31"/>
      <c r="BX725" s="31"/>
      <c r="BY725" s="31"/>
      <c r="BZ725" s="31"/>
      <c r="CA725" s="31"/>
      <c r="CB725" s="31"/>
      <c r="CC725" s="31"/>
      <c r="CD725" s="31"/>
      <c r="CE725" s="31"/>
      <c r="CF725" s="31"/>
      <c r="CG725" s="31"/>
      <c r="CH725" s="31"/>
      <c r="CI725" s="31"/>
      <c r="CJ725" s="31"/>
      <c r="CK725" s="31"/>
      <c r="CL725" s="31"/>
      <c r="CM725" s="31"/>
      <c r="CN725" s="31"/>
      <c r="CO725" s="31"/>
      <c r="CP725" s="31"/>
      <c r="CQ725" s="31"/>
      <c r="CR725" s="31"/>
      <c r="CS725" s="31"/>
      <c r="CT725" s="31"/>
      <c r="CU725" s="31"/>
      <c r="CV725" s="31"/>
    </row>
    <row r="726" spans="1:100" x14ac:dyDescent="0.3">
      <c r="A726" s="31"/>
      <c r="B726" s="31"/>
      <c r="C726" s="31"/>
      <c r="D726" s="31"/>
      <c r="E726" s="31"/>
      <c r="F726" s="31"/>
      <c r="AQ726" s="31"/>
      <c r="AR726" s="31"/>
      <c r="BH726" s="31"/>
      <c r="BI726" s="31"/>
      <c r="BJ726" s="31"/>
      <c r="BK726" s="31"/>
      <c r="BL726" s="31"/>
      <c r="BM726" s="31"/>
      <c r="BN726" s="31"/>
      <c r="BO726" s="31"/>
      <c r="BP726" s="31"/>
      <c r="BQ726" s="31"/>
      <c r="BR726" s="31"/>
      <c r="BS726" s="31"/>
      <c r="BT726" s="31"/>
      <c r="BU726" s="31"/>
      <c r="BV726" s="31"/>
      <c r="BW726" s="31"/>
      <c r="BX726" s="31"/>
      <c r="BY726" s="31"/>
      <c r="BZ726" s="31"/>
      <c r="CA726" s="31"/>
      <c r="CB726" s="31"/>
      <c r="CC726" s="31"/>
      <c r="CD726" s="31"/>
      <c r="CE726" s="31"/>
      <c r="CF726" s="31"/>
      <c r="CG726" s="31"/>
      <c r="CH726" s="31"/>
      <c r="CI726" s="31"/>
      <c r="CJ726" s="31"/>
      <c r="CK726" s="31"/>
      <c r="CL726" s="31"/>
      <c r="CM726" s="31"/>
      <c r="CN726" s="31"/>
      <c r="CO726" s="31"/>
      <c r="CP726" s="31"/>
      <c r="CQ726" s="31"/>
      <c r="CR726" s="31"/>
      <c r="CS726" s="31"/>
      <c r="CT726" s="31"/>
      <c r="CU726" s="31"/>
      <c r="CV726" s="31"/>
    </row>
    <row r="727" spans="1:100" x14ac:dyDescent="0.3">
      <c r="A727" s="31"/>
      <c r="B727" s="31"/>
      <c r="C727" s="31"/>
      <c r="D727" s="31"/>
      <c r="E727" s="31"/>
      <c r="F727" s="31"/>
      <c r="AQ727" s="31"/>
      <c r="AR727" s="31"/>
      <c r="BH727" s="31"/>
      <c r="BI727" s="31"/>
      <c r="BJ727" s="31"/>
      <c r="BK727" s="31"/>
      <c r="BL727" s="31"/>
      <c r="BM727" s="31"/>
      <c r="BN727" s="31"/>
      <c r="BO727" s="31"/>
      <c r="BP727" s="31"/>
      <c r="BQ727" s="31"/>
      <c r="BR727" s="31"/>
      <c r="BS727" s="31"/>
      <c r="BT727" s="31"/>
      <c r="BU727" s="31"/>
      <c r="BV727" s="31"/>
      <c r="BW727" s="31"/>
      <c r="BX727" s="31"/>
      <c r="BY727" s="31"/>
      <c r="BZ727" s="31"/>
      <c r="CA727" s="31"/>
      <c r="CB727" s="31"/>
      <c r="CC727" s="31"/>
      <c r="CD727" s="31"/>
      <c r="CE727" s="31"/>
      <c r="CF727" s="31"/>
      <c r="CG727" s="31"/>
      <c r="CH727" s="31"/>
      <c r="CI727" s="31"/>
      <c r="CJ727" s="31"/>
      <c r="CK727" s="31"/>
      <c r="CL727" s="31"/>
      <c r="CM727" s="31"/>
      <c r="CN727" s="31"/>
      <c r="CO727" s="31"/>
      <c r="CP727" s="31"/>
      <c r="CQ727" s="31"/>
      <c r="CR727" s="31"/>
      <c r="CS727" s="31"/>
      <c r="CT727" s="31"/>
      <c r="CU727" s="31"/>
      <c r="CV727" s="31"/>
    </row>
    <row r="728" spans="1:100" x14ac:dyDescent="0.3">
      <c r="A728" s="31"/>
      <c r="B728" s="31"/>
      <c r="C728" s="31"/>
      <c r="D728" s="31"/>
      <c r="E728" s="31"/>
      <c r="F728" s="31"/>
      <c r="AQ728" s="31"/>
      <c r="AR728" s="31"/>
      <c r="BH728" s="31"/>
      <c r="BI728" s="31"/>
      <c r="BJ728" s="31"/>
      <c r="BK728" s="31"/>
      <c r="BL728" s="31"/>
      <c r="BM728" s="31"/>
      <c r="BN728" s="31"/>
      <c r="BO728" s="31"/>
      <c r="BP728" s="31"/>
      <c r="BQ728" s="31"/>
      <c r="BR728" s="31"/>
      <c r="BS728" s="31"/>
      <c r="BT728" s="31"/>
      <c r="BU728" s="31"/>
      <c r="BV728" s="31"/>
      <c r="BW728" s="31"/>
      <c r="BX728" s="31"/>
      <c r="BY728" s="31"/>
      <c r="BZ728" s="31"/>
      <c r="CA728" s="31"/>
      <c r="CB728" s="31"/>
      <c r="CC728" s="31"/>
      <c r="CD728" s="31"/>
      <c r="CE728" s="31"/>
      <c r="CF728" s="31"/>
      <c r="CG728" s="31"/>
      <c r="CH728" s="31"/>
      <c r="CI728" s="31"/>
      <c r="CJ728" s="31"/>
      <c r="CK728" s="31"/>
      <c r="CL728" s="31"/>
      <c r="CM728" s="31"/>
      <c r="CN728" s="31"/>
      <c r="CO728" s="31"/>
      <c r="CP728" s="31"/>
      <c r="CQ728" s="31"/>
      <c r="CR728" s="31"/>
      <c r="CS728" s="31"/>
      <c r="CT728" s="31"/>
      <c r="CU728" s="31"/>
      <c r="CV728" s="31"/>
    </row>
    <row r="729" spans="1:100" x14ac:dyDescent="0.3">
      <c r="A729" s="31"/>
      <c r="B729" s="31"/>
      <c r="C729" s="31"/>
      <c r="D729" s="31"/>
      <c r="E729" s="31"/>
      <c r="F729" s="31"/>
      <c r="AQ729" s="31"/>
      <c r="AR729" s="31"/>
      <c r="BH729" s="31"/>
      <c r="BI729" s="31"/>
      <c r="BJ729" s="31"/>
      <c r="BK729" s="31"/>
      <c r="BL729" s="31"/>
      <c r="BM729" s="31"/>
      <c r="BN729" s="31"/>
      <c r="BO729" s="31"/>
      <c r="BP729" s="31"/>
      <c r="BQ729" s="31"/>
      <c r="BR729" s="31"/>
      <c r="BS729" s="31"/>
      <c r="BT729" s="31"/>
      <c r="BU729" s="31"/>
      <c r="BV729" s="31"/>
      <c r="BW729" s="31"/>
      <c r="BX729" s="31"/>
      <c r="BY729" s="31"/>
      <c r="BZ729" s="31"/>
      <c r="CA729" s="31"/>
      <c r="CB729" s="31"/>
      <c r="CC729" s="31"/>
      <c r="CD729" s="31"/>
      <c r="CE729" s="31"/>
      <c r="CF729" s="31"/>
      <c r="CG729" s="31"/>
      <c r="CH729" s="31"/>
      <c r="CI729" s="31"/>
      <c r="CJ729" s="31"/>
      <c r="CK729" s="31"/>
      <c r="CL729" s="31"/>
      <c r="CM729" s="31"/>
      <c r="CN729" s="31"/>
      <c r="CO729" s="31"/>
      <c r="CP729" s="31"/>
      <c r="CQ729" s="31"/>
      <c r="CR729" s="31"/>
      <c r="CS729" s="31"/>
      <c r="CT729" s="31"/>
      <c r="CU729" s="31"/>
      <c r="CV729" s="31"/>
    </row>
    <row r="730" spans="1:100" x14ac:dyDescent="0.3">
      <c r="A730" s="31"/>
      <c r="B730" s="31"/>
      <c r="C730" s="31"/>
      <c r="D730" s="31"/>
      <c r="E730" s="31"/>
      <c r="F730" s="31"/>
      <c r="AQ730" s="31"/>
      <c r="AR730" s="31"/>
      <c r="BH730" s="31"/>
      <c r="BI730" s="31"/>
      <c r="BJ730" s="31"/>
      <c r="BK730" s="31"/>
      <c r="BL730" s="31"/>
      <c r="BM730" s="31"/>
      <c r="BN730" s="31"/>
      <c r="BO730" s="31"/>
      <c r="BP730" s="31"/>
      <c r="BQ730" s="31"/>
      <c r="BR730" s="31"/>
      <c r="BS730" s="31"/>
      <c r="BT730" s="31"/>
      <c r="BU730" s="31"/>
      <c r="BV730" s="31"/>
      <c r="BW730" s="31"/>
      <c r="BX730" s="31"/>
      <c r="BY730" s="31"/>
      <c r="BZ730" s="31"/>
      <c r="CA730" s="31"/>
      <c r="CB730" s="31"/>
      <c r="CC730" s="31"/>
      <c r="CD730" s="31"/>
      <c r="CE730" s="31"/>
      <c r="CF730" s="31"/>
      <c r="CG730" s="31"/>
      <c r="CH730" s="31"/>
      <c r="CI730" s="31"/>
      <c r="CJ730" s="31"/>
      <c r="CK730" s="31"/>
      <c r="CL730" s="31"/>
      <c r="CM730" s="31"/>
      <c r="CN730" s="31"/>
      <c r="CO730" s="31"/>
      <c r="CP730" s="31"/>
      <c r="CQ730" s="31"/>
      <c r="CR730" s="31"/>
      <c r="CS730" s="31"/>
      <c r="CT730" s="31"/>
      <c r="CU730" s="31"/>
      <c r="CV730" s="31"/>
    </row>
    <row r="731" spans="1:100" x14ac:dyDescent="0.3">
      <c r="A731" s="31"/>
      <c r="B731" s="31"/>
      <c r="C731" s="31"/>
      <c r="D731" s="31"/>
      <c r="E731" s="31"/>
      <c r="F731" s="31"/>
      <c r="AQ731" s="31"/>
      <c r="AR731" s="31"/>
      <c r="BH731" s="31"/>
      <c r="BI731" s="31"/>
      <c r="BJ731" s="31"/>
      <c r="BK731" s="31"/>
      <c r="BL731" s="31"/>
      <c r="BM731" s="31"/>
      <c r="BN731" s="31"/>
      <c r="BO731" s="31"/>
      <c r="BP731" s="31"/>
      <c r="BQ731" s="31"/>
      <c r="BR731" s="31"/>
      <c r="BS731" s="31"/>
      <c r="BT731" s="31"/>
      <c r="BU731" s="31"/>
      <c r="BV731" s="31"/>
      <c r="BW731" s="31"/>
      <c r="BX731" s="31"/>
      <c r="BY731" s="31"/>
      <c r="BZ731" s="31"/>
      <c r="CA731" s="31"/>
      <c r="CB731" s="31"/>
      <c r="CC731" s="31"/>
      <c r="CD731" s="31"/>
      <c r="CE731" s="31"/>
      <c r="CF731" s="31"/>
      <c r="CG731" s="31"/>
      <c r="CH731" s="31"/>
      <c r="CI731" s="31"/>
      <c r="CJ731" s="31"/>
      <c r="CK731" s="31"/>
      <c r="CL731" s="31"/>
      <c r="CM731" s="31"/>
      <c r="CN731" s="31"/>
      <c r="CO731" s="31"/>
      <c r="CP731" s="31"/>
      <c r="CQ731" s="31"/>
      <c r="CR731" s="31"/>
      <c r="CS731" s="31"/>
      <c r="CT731" s="31"/>
      <c r="CU731" s="31"/>
      <c r="CV731" s="31"/>
    </row>
    <row r="732" spans="1:100" x14ac:dyDescent="0.3">
      <c r="A732" s="31"/>
      <c r="B732" s="31"/>
      <c r="C732" s="31"/>
      <c r="D732" s="31"/>
      <c r="E732" s="31"/>
      <c r="F732" s="31"/>
      <c r="AQ732" s="31"/>
      <c r="AR732" s="31"/>
      <c r="BH732" s="31"/>
      <c r="BI732" s="31"/>
      <c r="BJ732" s="31"/>
      <c r="BK732" s="31"/>
      <c r="BL732" s="31"/>
      <c r="BM732" s="31"/>
      <c r="BN732" s="31"/>
      <c r="BO732" s="31"/>
      <c r="BP732" s="31"/>
      <c r="BQ732" s="31"/>
      <c r="BR732" s="31"/>
      <c r="BS732" s="31"/>
      <c r="BT732" s="31"/>
      <c r="BU732" s="31"/>
      <c r="BV732" s="31"/>
      <c r="BW732" s="31"/>
      <c r="BX732" s="31"/>
      <c r="BY732" s="31"/>
      <c r="BZ732" s="31"/>
      <c r="CA732" s="31"/>
      <c r="CB732" s="31"/>
      <c r="CC732" s="31"/>
      <c r="CD732" s="31"/>
      <c r="CE732" s="31"/>
      <c r="CF732" s="31"/>
      <c r="CG732" s="31"/>
      <c r="CH732" s="31"/>
      <c r="CI732" s="31"/>
      <c r="CJ732" s="31"/>
      <c r="CK732" s="31"/>
      <c r="CL732" s="31"/>
      <c r="CM732" s="31"/>
      <c r="CN732" s="31"/>
      <c r="CO732" s="31"/>
      <c r="CP732" s="31"/>
      <c r="CQ732" s="31"/>
      <c r="CR732" s="31"/>
      <c r="CS732" s="31"/>
      <c r="CT732" s="31"/>
      <c r="CU732" s="31"/>
      <c r="CV732" s="31"/>
    </row>
    <row r="733" spans="1:100" x14ac:dyDescent="0.3">
      <c r="A733" s="31"/>
      <c r="B733" s="31"/>
      <c r="C733" s="31"/>
      <c r="D733" s="31"/>
      <c r="E733" s="31"/>
      <c r="F733" s="31"/>
      <c r="AQ733" s="31"/>
      <c r="AR733" s="31"/>
      <c r="BH733" s="31"/>
      <c r="BI733" s="31"/>
      <c r="BJ733" s="31"/>
      <c r="BK733" s="31"/>
      <c r="BL733" s="31"/>
      <c r="BM733" s="31"/>
      <c r="BN733" s="31"/>
      <c r="BO733" s="31"/>
      <c r="BP733" s="31"/>
      <c r="BQ733" s="31"/>
      <c r="BR733" s="31"/>
      <c r="BS733" s="31"/>
      <c r="BT733" s="31"/>
      <c r="BU733" s="31"/>
      <c r="BV733" s="31"/>
      <c r="BW733" s="31"/>
      <c r="BX733" s="31"/>
      <c r="BY733" s="31"/>
      <c r="BZ733" s="31"/>
      <c r="CA733" s="31"/>
      <c r="CB733" s="31"/>
      <c r="CC733" s="31"/>
      <c r="CD733" s="31"/>
      <c r="CE733" s="31"/>
      <c r="CF733" s="31"/>
      <c r="CG733" s="31"/>
      <c r="CH733" s="31"/>
      <c r="CI733" s="31"/>
      <c r="CJ733" s="31"/>
      <c r="CK733" s="31"/>
      <c r="CL733" s="31"/>
      <c r="CM733" s="31"/>
      <c r="CN733" s="31"/>
      <c r="CO733" s="31"/>
      <c r="CP733" s="31"/>
      <c r="CQ733" s="31"/>
      <c r="CR733" s="31"/>
      <c r="CS733" s="31"/>
      <c r="CT733" s="31"/>
      <c r="CU733" s="31"/>
      <c r="CV733" s="31"/>
    </row>
    <row r="734" spans="1:100" x14ac:dyDescent="0.3">
      <c r="A734" s="31"/>
      <c r="B734" s="31"/>
      <c r="C734" s="31"/>
      <c r="D734" s="31"/>
      <c r="E734" s="31"/>
      <c r="F734" s="31"/>
      <c r="AQ734" s="31"/>
      <c r="AR734" s="31"/>
      <c r="BH734" s="31"/>
      <c r="BI734" s="31"/>
      <c r="BJ734" s="31"/>
      <c r="BK734" s="31"/>
      <c r="BL734" s="31"/>
      <c r="BM734" s="31"/>
      <c r="BN734" s="31"/>
      <c r="BO734" s="31"/>
      <c r="BP734" s="31"/>
      <c r="BQ734" s="31"/>
      <c r="BR734" s="31"/>
      <c r="BS734" s="31"/>
      <c r="BT734" s="31"/>
      <c r="BU734" s="31"/>
      <c r="BV734" s="31"/>
      <c r="BW734" s="31"/>
      <c r="BX734" s="31"/>
      <c r="BY734" s="31"/>
      <c r="BZ734" s="31"/>
      <c r="CA734" s="31"/>
      <c r="CB734" s="31"/>
      <c r="CC734" s="31"/>
      <c r="CD734" s="31"/>
      <c r="CE734" s="31"/>
      <c r="CF734" s="31"/>
      <c r="CG734" s="31"/>
      <c r="CH734" s="31"/>
      <c r="CI734" s="31"/>
      <c r="CJ734" s="31"/>
      <c r="CK734" s="31"/>
      <c r="CL734" s="31"/>
      <c r="CM734" s="31"/>
      <c r="CN734" s="31"/>
      <c r="CO734" s="31"/>
      <c r="CP734" s="31"/>
      <c r="CQ734" s="31"/>
      <c r="CR734" s="31"/>
      <c r="CS734" s="31"/>
      <c r="CT734" s="31"/>
      <c r="CU734" s="31"/>
      <c r="CV734" s="31"/>
    </row>
    <row r="735" spans="1:100" x14ac:dyDescent="0.3">
      <c r="A735" s="31"/>
      <c r="B735" s="31"/>
      <c r="C735" s="31"/>
      <c r="D735" s="31"/>
      <c r="E735" s="31"/>
      <c r="F735" s="31"/>
      <c r="AQ735" s="31"/>
      <c r="AR735" s="31"/>
      <c r="BH735" s="31"/>
      <c r="BI735" s="31"/>
      <c r="BJ735" s="31"/>
      <c r="BK735" s="31"/>
      <c r="BL735" s="31"/>
      <c r="BM735" s="31"/>
      <c r="BN735" s="31"/>
      <c r="BO735" s="31"/>
      <c r="BP735" s="31"/>
      <c r="BQ735" s="31"/>
      <c r="BR735" s="31"/>
      <c r="BS735" s="31"/>
      <c r="BT735" s="31"/>
      <c r="BU735" s="31"/>
      <c r="BV735" s="31"/>
      <c r="BW735" s="31"/>
      <c r="BX735" s="31"/>
      <c r="BY735" s="31"/>
      <c r="BZ735" s="31"/>
      <c r="CA735" s="31"/>
      <c r="CB735" s="31"/>
      <c r="CC735" s="31"/>
      <c r="CD735" s="31"/>
      <c r="CE735" s="31"/>
      <c r="CF735" s="31"/>
      <c r="CG735" s="31"/>
      <c r="CH735" s="31"/>
      <c r="CI735" s="31"/>
      <c r="CJ735" s="31"/>
      <c r="CK735" s="31"/>
      <c r="CL735" s="31"/>
      <c r="CM735" s="31"/>
      <c r="CN735" s="31"/>
      <c r="CO735" s="31"/>
      <c r="CP735" s="31"/>
      <c r="CQ735" s="31"/>
      <c r="CR735" s="31"/>
      <c r="CS735" s="31"/>
      <c r="CT735" s="31"/>
      <c r="CU735" s="31"/>
      <c r="CV735" s="31"/>
    </row>
    <row r="736" spans="1:100" x14ac:dyDescent="0.3">
      <c r="A736" s="31"/>
      <c r="B736" s="31"/>
      <c r="C736" s="31"/>
      <c r="D736" s="31"/>
      <c r="E736" s="31"/>
      <c r="F736" s="31"/>
      <c r="AQ736" s="31"/>
      <c r="AR736" s="31"/>
      <c r="BH736" s="31"/>
      <c r="BI736" s="31"/>
      <c r="BJ736" s="31"/>
      <c r="BK736" s="31"/>
      <c r="BL736" s="31"/>
      <c r="BM736" s="31"/>
      <c r="BN736" s="31"/>
      <c r="BO736" s="31"/>
      <c r="BP736" s="31"/>
      <c r="BQ736" s="31"/>
      <c r="BR736" s="31"/>
      <c r="BS736" s="31"/>
      <c r="BT736" s="31"/>
      <c r="BU736" s="31"/>
      <c r="BV736" s="31"/>
      <c r="BW736" s="31"/>
      <c r="BX736" s="31"/>
      <c r="BY736" s="31"/>
      <c r="BZ736" s="31"/>
      <c r="CA736" s="31"/>
      <c r="CB736" s="31"/>
      <c r="CC736" s="31"/>
      <c r="CD736" s="31"/>
      <c r="CE736" s="31"/>
      <c r="CF736" s="31"/>
      <c r="CG736" s="31"/>
      <c r="CH736" s="31"/>
      <c r="CI736" s="31"/>
      <c r="CJ736" s="31"/>
      <c r="CK736" s="31"/>
      <c r="CL736" s="31"/>
      <c r="CM736" s="31"/>
      <c r="CN736" s="31"/>
      <c r="CO736" s="31"/>
      <c r="CP736" s="31"/>
      <c r="CQ736" s="31"/>
      <c r="CR736" s="31"/>
      <c r="CS736" s="31"/>
      <c r="CT736" s="31"/>
      <c r="CU736" s="31"/>
      <c r="CV736" s="31"/>
    </row>
    <row r="737" spans="1:100" x14ac:dyDescent="0.3">
      <c r="A737" s="31"/>
      <c r="B737" s="31"/>
      <c r="C737" s="31"/>
      <c r="D737" s="31"/>
      <c r="E737" s="31"/>
      <c r="F737" s="31"/>
      <c r="AQ737" s="31"/>
      <c r="AR737" s="31"/>
      <c r="BH737" s="31"/>
      <c r="BI737" s="31"/>
      <c r="BJ737" s="31"/>
      <c r="BK737" s="31"/>
      <c r="BL737" s="31"/>
      <c r="BM737" s="31"/>
      <c r="BN737" s="31"/>
      <c r="BO737" s="31"/>
      <c r="BP737" s="31"/>
      <c r="BQ737" s="31"/>
      <c r="BR737" s="31"/>
      <c r="BS737" s="31"/>
      <c r="BT737" s="31"/>
      <c r="BU737" s="31"/>
      <c r="BV737" s="31"/>
      <c r="BW737" s="31"/>
      <c r="BX737" s="31"/>
      <c r="BY737" s="31"/>
      <c r="BZ737" s="31"/>
      <c r="CA737" s="31"/>
      <c r="CB737" s="31"/>
      <c r="CC737" s="31"/>
      <c r="CD737" s="31"/>
      <c r="CE737" s="31"/>
      <c r="CF737" s="31"/>
      <c r="CG737" s="31"/>
      <c r="CH737" s="31"/>
      <c r="CI737" s="31"/>
      <c r="CJ737" s="31"/>
      <c r="CK737" s="31"/>
      <c r="CL737" s="31"/>
      <c r="CM737" s="31"/>
      <c r="CN737" s="31"/>
      <c r="CO737" s="31"/>
      <c r="CP737" s="31"/>
      <c r="CQ737" s="31"/>
      <c r="CR737" s="31"/>
      <c r="CS737" s="31"/>
      <c r="CT737" s="31"/>
      <c r="CU737" s="31"/>
      <c r="CV737" s="31"/>
    </row>
    <row r="738" spans="1:100" x14ac:dyDescent="0.3">
      <c r="A738" s="31"/>
      <c r="B738" s="31"/>
      <c r="C738" s="31"/>
      <c r="D738" s="31"/>
      <c r="E738" s="31"/>
      <c r="F738" s="31"/>
      <c r="AQ738" s="31"/>
      <c r="AR738" s="31"/>
      <c r="BH738" s="31"/>
      <c r="BI738" s="31"/>
      <c r="BJ738" s="31"/>
      <c r="BK738" s="31"/>
      <c r="BL738" s="31"/>
      <c r="BM738" s="31"/>
      <c r="BN738" s="31"/>
      <c r="BO738" s="31"/>
      <c r="BP738" s="31"/>
      <c r="BQ738" s="31"/>
      <c r="BR738" s="31"/>
      <c r="BS738" s="31"/>
      <c r="BT738" s="31"/>
      <c r="BU738" s="31"/>
      <c r="BV738" s="31"/>
      <c r="BW738" s="31"/>
      <c r="BX738" s="31"/>
      <c r="BY738" s="31"/>
      <c r="BZ738" s="31"/>
      <c r="CA738" s="31"/>
      <c r="CB738" s="31"/>
      <c r="CC738" s="31"/>
      <c r="CD738" s="31"/>
      <c r="CE738" s="31"/>
      <c r="CF738" s="31"/>
      <c r="CG738" s="31"/>
      <c r="CH738" s="31"/>
      <c r="CI738" s="31"/>
      <c r="CJ738" s="31"/>
      <c r="CK738" s="31"/>
      <c r="CL738" s="31"/>
      <c r="CM738" s="31"/>
      <c r="CN738" s="31"/>
      <c r="CO738" s="31"/>
      <c r="CP738" s="31"/>
      <c r="CQ738" s="31"/>
      <c r="CR738" s="31"/>
      <c r="CS738" s="31"/>
      <c r="CT738" s="31"/>
      <c r="CU738" s="31"/>
      <c r="CV738" s="31"/>
    </row>
    <row r="739" spans="1:100" x14ac:dyDescent="0.3">
      <c r="A739" s="31"/>
      <c r="B739" s="31"/>
      <c r="C739" s="31"/>
      <c r="D739" s="31"/>
      <c r="E739" s="31"/>
      <c r="F739" s="31"/>
      <c r="AQ739" s="31"/>
      <c r="AR739" s="31"/>
      <c r="BH739" s="31"/>
      <c r="BI739" s="31"/>
      <c r="BJ739" s="31"/>
      <c r="BK739" s="31"/>
      <c r="BL739" s="31"/>
      <c r="BM739" s="31"/>
      <c r="BN739" s="31"/>
      <c r="BO739" s="31"/>
      <c r="BP739" s="31"/>
      <c r="BQ739" s="31"/>
      <c r="BR739" s="31"/>
      <c r="BS739" s="31"/>
      <c r="BT739" s="31"/>
      <c r="BU739" s="31"/>
      <c r="BV739" s="31"/>
      <c r="BW739" s="31"/>
      <c r="BX739" s="31"/>
      <c r="BY739" s="31"/>
      <c r="BZ739" s="31"/>
      <c r="CA739" s="31"/>
      <c r="CB739" s="31"/>
      <c r="CC739" s="31"/>
      <c r="CD739" s="31"/>
      <c r="CE739" s="31"/>
      <c r="CF739" s="31"/>
      <c r="CG739" s="31"/>
      <c r="CH739" s="31"/>
      <c r="CI739" s="31"/>
      <c r="CJ739" s="31"/>
      <c r="CK739" s="31"/>
      <c r="CL739" s="31"/>
      <c r="CM739" s="31"/>
      <c r="CN739" s="31"/>
      <c r="CO739" s="31"/>
      <c r="CP739" s="31"/>
      <c r="CQ739" s="31"/>
      <c r="CR739" s="31"/>
      <c r="CS739" s="31"/>
      <c r="CT739" s="31"/>
      <c r="CU739" s="31"/>
      <c r="CV739" s="31"/>
    </row>
    <row r="740" spans="1:100" x14ac:dyDescent="0.3">
      <c r="A740" s="31"/>
      <c r="B740" s="31"/>
      <c r="C740" s="31"/>
      <c r="D740" s="31"/>
      <c r="E740" s="31"/>
      <c r="F740" s="31"/>
      <c r="AQ740" s="31"/>
      <c r="AR740" s="31"/>
      <c r="BH740" s="31"/>
      <c r="BI740" s="31"/>
      <c r="BJ740" s="31"/>
      <c r="BK740" s="31"/>
      <c r="BL740" s="31"/>
      <c r="BM740" s="31"/>
      <c r="BN740" s="31"/>
      <c r="BO740" s="31"/>
      <c r="BP740" s="31"/>
      <c r="BQ740" s="31"/>
      <c r="BR740" s="31"/>
      <c r="BS740" s="31"/>
      <c r="BT740" s="31"/>
      <c r="BU740" s="31"/>
      <c r="BV740" s="31"/>
      <c r="BW740" s="31"/>
      <c r="BX740" s="31"/>
      <c r="BY740" s="31"/>
      <c r="BZ740" s="31"/>
      <c r="CA740" s="31"/>
      <c r="CB740" s="31"/>
      <c r="CC740" s="31"/>
      <c r="CD740" s="31"/>
      <c r="CE740" s="31"/>
      <c r="CF740" s="31"/>
      <c r="CG740" s="31"/>
      <c r="CH740" s="31"/>
      <c r="CI740" s="31"/>
      <c r="CJ740" s="31"/>
      <c r="CK740" s="31"/>
      <c r="CL740" s="31"/>
      <c r="CM740" s="31"/>
      <c r="CN740" s="31"/>
      <c r="CO740" s="31"/>
      <c r="CP740" s="31"/>
      <c r="CQ740" s="31"/>
      <c r="CR740" s="31"/>
      <c r="CS740" s="31"/>
      <c r="CT740" s="31"/>
      <c r="CU740" s="31"/>
      <c r="CV740" s="31"/>
    </row>
    <row r="741" spans="1:100" x14ac:dyDescent="0.3">
      <c r="A741" s="31"/>
      <c r="B741" s="31"/>
      <c r="C741" s="31"/>
      <c r="D741" s="31"/>
      <c r="E741" s="31"/>
      <c r="F741" s="31"/>
      <c r="AQ741" s="31"/>
      <c r="AR741" s="31"/>
      <c r="BH741" s="31"/>
      <c r="BI741" s="31"/>
      <c r="BJ741" s="31"/>
      <c r="BK741" s="31"/>
      <c r="BL741" s="31"/>
      <c r="BM741" s="31"/>
      <c r="BN741" s="31"/>
      <c r="BO741" s="31"/>
      <c r="BP741" s="31"/>
      <c r="BQ741" s="31"/>
      <c r="BR741" s="31"/>
      <c r="BS741" s="31"/>
      <c r="BT741" s="31"/>
      <c r="BU741" s="31"/>
      <c r="BV741" s="31"/>
      <c r="BW741" s="31"/>
      <c r="BX741" s="31"/>
      <c r="BY741" s="31"/>
      <c r="BZ741" s="31"/>
      <c r="CA741" s="31"/>
      <c r="CB741" s="31"/>
      <c r="CC741" s="31"/>
      <c r="CD741" s="31"/>
      <c r="CE741" s="31"/>
      <c r="CF741" s="31"/>
      <c r="CG741" s="31"/>
      <c r="CH741" s="31"/>
      <c r="CI741" s="31"/>
      <c r="CJ741" s="31"/>
      <c r="CK741" s="31"/>
      <c r="CL741" s="31"/>
      <c r="CM741" s="31"/>
      <c r="CN741" s="31"/>
      <c r="CO741" s="31"/>
      <c r="CP741" s="31"/>
      <c r="CQ741" s="31"/>
      <c r="CR741" s="31"/>
      <c r="CS741" s="31"/>
      <c r="CT741" s="31"/>
      <c r="CU741" s="31"/>
      <c r="CV741" s="31"/>
    </row>
    <row r="742" spans="1:100" x14ac:dyDescent="0.3">
      <c r="A742" s="31"/>
      <c r="B742" s="31"/>
      <c r="C742" s="31"/>
      <c r="D742" s="31"/>
      <c r="E742" s="31"/>
      <c r="F742" s="31"/>
      <c r="AQ742" s="31"/>
      <c r="AR742" s="31"/>
      <c r="BH742" s="31"/>
      <c r="BI742" s="31"/>
      <c r="BJ742" s="31"/>
      <c r="BK742" s="31"/>
      <c r="BL742" s="31"/>
      <c r="BM742" s="31"/>
      <c r="BN742" s="31"/>
      <c r="BO742" s="31"/>
      <c r="BP742" s="31"/>
      <c r="BQ742" s="31"/>
      <c r="BR742" s="31"/>
      <c r="BS742" s="31"/>
      <c r="BT742" s="31"/>
      <c r="BU742" s="31"/>
      <c r="BV742" s="31"/>
      <c r="BW742" s="31"/>
      <c r="BX742" s="31"/>
      <c r="BY742" s="31"/>
      <c r="BZ742" s="31"/>
      <c r="CA742" s="31"/>
      <c r="CB742" s="31"/>
      <c r="CC742" s="31"/>
      <c r="CD742" s="31"/>
      <c r="CE742" s="31"/>
      <c r="CF742" s="31"/>
      <c r="CG742" s="31"/>
      <c r="CH742" s="31"/>
      <c r="CI742" s="31"/>
      <c r="CJ742" s="31"/>
      <c r="CK742" s="31"/>
      <c r="CL742" s="31"/>
      <c r="CM742" s="31"/>
      <c r="CN742" s="31"/>
      <c r="CO742" s="31"/>
      <c r="CP742" s="31"/>
      <c r="CQ742" s="31"/>
      <c r="CR742" s="31"/>
      <c r="CS742" s="31"/>
      <c r="CT742" s="31"/>
      <c r="CU742" s="31"/>
      <c r="CV742" s="31"/>
    </row>
    <row r="743" spans="1:100" x14ac:dyDescent="0.3">
      <c r="A743" s="31"/>
      <c r="B743" s="31"/>
      <c r="C743" s="31"/>
      <c r="D743" s="31"/>
      <c r="E743" s="31"/>
      <c r="F743" s="31"/>
      <c r="AQ743" s="31"/>
      <c r="AR743" s="31"/>
      <c r="BH743" s="31"/>
      <c r="BI743" s="31"/>
      <c r="BJ743" s="31"/>
      <c r="BK743" s="31"/>
      <c r="BL743" s="31"/>
      <c r="BM743" s="31"/>
      <c r="BN743" s="31"/>
      <c r="BO743" s="31"/>
      <c r="BP743" s="31"/>
      <c r="BQ743" s="31"/>
      <c r="BR743" s="31"/>
      <c r="BS743" s="31"/>
      <c r="BT743" s="31"/>
      <c r="BU743" s="31"/>
      <c r="BV743" s="31"/>
      <c r="BW743" s="31"/>
      <c r="BX743" s="31"/>
      <c r="BY743" s="31"/>
      <c r="BZ743" s="31"/>
      <c r="CA743" s="31"/>
      <c r="CB743" s="31"/>
      <c r="CC743" s="31"/>
      <c r="CD743" s="31"/>
      <c r="CE743" s="31"/>
      <c r="CF743" s="31"/>
      <c r="CG743" s="31"/>
      <c r="CH743" s="31"/>
      <c r="CI743" s="31"/>
      <c r="CJ743" s="31"/>
      <c r="CK743" s="31"/>
      <c r="CL743" s="31"/>
      <c r="CM743" s="31"/>
      <c r="CN743" s="31"/>
      <c r="CO743" s="31"/>
      <c r="CP743" s="31"/>
      <c r="CQ743" s="31"/>
      <c r="CR743" s="31"/>
      <c r="CS743" s="31"/>
      <c r="CT743" s="31"/>
      <c r="CU743" s="31"/>
      <c r="CV743" s="31"/>
    </row>
    <row r="744" spans="1:100" x14ac:dyDescent="0.3">
      <c r="A744" s="31"/>
      <c r="B744" s="31"/>
      <c r="C744" s="31"/>
      <c r="D744" s="31"/>
      <c r="E744" s="31"/>
      <c r="F744" s="31"/>
      <c r="AQ744" s="31"/>
      <c r="AR744" s="31"/>
      <c r="BH744" s="31"/>
      <c r="BI744" s="31"/>
      <c r="BJ744" s="31"/>
      <c r="BK744" s="31"/>
      <c r="BL744" s="31"/>
      <c r="BM744" s="31"/>
      <c r="BN744" s="31"/>
      <c r="BO744" s="31"/>
      <c r="BP744" s="31"/>
      <c r="BQ744" s="31"/>
      <c r="BR744" s="31"/>
      <c r="BS744" s="31"/>
      <c r="BT744" s="31"/>
      <c r="BU744" s="31"/>
      <c r="BV744" s="31"/>
      <c r="BW744" s="31"/>
      <c r="BX744" s="31"/>
      <c r="BY744" s="31"/>
      <c r="BZ744" s="31"/>
      <c r="CA744" s="31"/>
      <c r="CB744" s="31"/>
      <c r="CC744" s="31"/>
      <c r="CD744" s="31"/>
      <c r="CE744" s="31"/>
      <c r="CF744" s="31"/>
      <c r="CG744" s="31"/>
      <c r="CH744" s="31"/>
      <c r="CI744" s="31"/>
      <c r="CJ744" s="31"/>
      <c r="CK744" s="31"/>
      <c r="CL744" s="31"/>
      <c r="CM744" s="31"/>
      <c r="CN744" s="31"/>
      <c r="CO744" s="31"/>
      <c r="CP744" s="31"/>
      <c r="CQ744" s="31"/>
      <c r="CR744" s="31"/>
      <c r="CS744" s="31"/>
      <c r="CT744" s="31"/>
      <c r="CU744" s="31"/>
      <c r="CV744" s="31"/>
    </row>
    <row r="745" spans="1:100" x14ac:dyDescent="0.3">
      <c r="A745" s="31"/>
      <c r="B745" s="31"/>
      <c r="C745" s="31"/>
      <c r="D745" s="31"/>
      <c r="E745" s="31"/>
      <c r="F745" s="31"/>
      <c r="AQ745" s="31"/>
      <c r="AR745" s="31"/>
      <c r="BH745" s="31"/>
      <c r="BI745" s="31"/>
      <c r="BJ745" s="31"/>
      <c r="BK745" s="31"/>
      <c r="BL745" s="31"/>
      <c r="BM745" s="31"/>
      <c r="BN745" s="31"/>
      <c r="BO745" s="31"/>
      <c r="BP745" s="31"/>
      <c r="BQ745" s="31"/>
      <c r="BR745" s="31"/>
      <c r="BS745" s="31"/>
      <c r="BT745" s="31"/>
      <c r="BU745" s="31"/>
      <c r="BV745" s="31"/>
      <c r="BW745" s="31"/>
      <c r="BX745" s="31"/>
      <c r="BY745" s="31"/>
      <c r="BZ745" s="31"/>
      <c r="CA745" s="31"/>
      <c r="CB745" s="31"/>
      <c r="CC745" s="31"/>
      <c r="CD745" s="31"/>
      <c r="CE745" s="31"/>
      <c r="CF745" s="31"/>
      <c r="CG745" s="31"/>
      <c r="CH745" s="31"/>
      <c r="CI745" s="31"/>
      <c r="CJ745" s="31"/>
      <c r="CK745" s="31"/>
      <c r="CL745" s="31"/>
      <c r="CM745" s="31"/>
      <c r="CN745" s="31"/>
      <c r="CO745" s="31"/>
      <c r="CP745" s="31"/>
      <c r="CQ745" s="31"/>
      <c r="CR745" s="31"/>
      <c r="CS745" s="31"/>
      <c r="CT745" s="31"/>
      <c r="CU745" s="31"/>
      <c r="CV745" s="31"/>
    </row>
    <row r="746" spans="1:100" x14ac:dyDescent="0.3">
      <c r="A746" s="31"/>
      <c r="B746" s="31"/>
      <c r="C746" s="31"/>
      <c r="D746" s="31"/>
      <c r="E746" s="31"/>
      <c r="F746" s="31"/>
      <c r="AQ746" s="31"/>
      <c r="AR746" s="31"/>
      <c r="BH746" s="31"/>
      <c r="BI746" s="31"/>
      <c r="BJ746" s="31"/>
      <c r="BK746" s="31"/>
      <c r="BL746" s="31"/>
      <c r="BM746" s="31"/>
      <c r="BN746" s="31"/>
      <c r="BO746" s="31"/>
      <c r="BP746" s="31"/>
      <c r="BQ746" s="31"/>
      <c r="BR746" s="31"/>
      <c r="BS746" s="31"/>
      <c r="BT746" s="31"/>
      <c r="BU746" s="31"/>
      <c r="BV746" s="31"/>
      <c r="BW746" s="31"/>
      <c r="BX746" s="31"/>
      <c r="BY746" s="31"/>
      <c r="BZ746" s="31"/>
      <c r="CA746" s="31"/>
      <c r="CB746" s="31"/>
      <c r="CC746" s="31"/>
      <c r="CD746" s="31"/>
      <c r="CE746" s="31"/>
      <c r="CF746" s="31"/>
      <c r="CG746" s="31"/>
      <c r="CH746" s="31"/>
      <c r="CI746" s="31"/>
      <c r="CJ746" s="31"/>
      <c r="CK746" s="31"/>
      <c r="CL746" s="31"/>
      <c r="CM746" s="31"/>
      <c r="CN746" s="31"/>
      <c r="CO746" s="31"/>
      <c r="CP746" s="31"/>
      <c r="CQ746" s="31"/>
      <c r="CR746" s="31"/>
      <c r="CS746" s="31"/>
      <c r="CT746" s="31"/>
      <c r="CU746" s="31"/>
      <c r="CV746" s="31"/>
    </row>
    <row r="747" spans="1:100" x14ac:dyDescent="0.3">
      <c r="A747" s="31"/>
      <c r="B747" s="31"/>
      <c r="C747" s="31"/>
      <c r="D747" s="31"/>
      <c r="E747" s="31"/>
      <c r="F747" s="31"/>
      <c r="AQ747" s="31"/>
      <c r="AR747" s="31"/>
      <c r="BH747" s="31"/>
      <c r="BI747" s="31"/>
      <c r="BJ747" s="31"/>
      <c r="BK747" s="31"/>
      <c r="BL747" s="31"/>
      <c r="BM747" s="31"/>
      <c r="BN747" s="31"/>
      <c r="BO747" s="31"/>
      <c r="BP747" s="31"/>
      <c r="BQ747" s="31"/>
      <c r="BR747" s="31"/>
      <c r="BS747" s="31"/>
      <c r="BT747" s="31"/>
      <c r="BU747" s="31"/>
      <c r="BV747" s="31"/>
      <c r="BW747" s="31"/>
      <c r="BX747" s="31"/>
      <c r="BY747" s="31"/>
      <c r="BZ747" s="31"/>
      <c r="CA747" s="31"/>
      <c r="CB747" s="31"/>
      <c r="CC747" s="31"/>
      <c r="CD747" s="31"/>
      <c r="CE747" s="31"/>
      <c r="CF747" s="31"/>
      <c r="CG747" s="31"/>
      <c r="CH747" s="31"/>
      <c r="CI747" s="31"/>
      <c r="CJ747" s="31"/>
      <c r="CK747" s="31"/>
      <c r="CL747" s="31"/>
      <c r="CM747" s="31"/>
      <c r="CN747" s="31"/>
      <c r="CO747" s="31"/>
      <c r="CP747" s="31"/>
      <c r="CQ747" s="31"/>
      <c r="CR747" s="31"/>
      <c r="CS747" s="31"/>
      <c r="CT747" s="31"/>
      <c r="CU747" s="31"/>
      <c r="CV747" s="31"/>
    </row>
    <row r="748" spans="1:100" x14ac:dyDescent="0.3">
      <c r="A748" s="31"/>
      <c r="B748" s="31"/>
      <c r="C748" s="31"/>
      <c r="D748" s="31"/>
      <c r="E748" s="31"/>
      <c r="F748" s="31"/>
      <c r="AQ748" s="31"/>
      <c r="AR748" s="31"/>
      <c r="BH748" s="31"/>
      <c r="BI748" s="31"/>
      <c r="BJ748" s="31"/>
      <c r="BK748" s="31"/>
      <c r="BL748" s="31"/>
      <c r="BM748" s="31"/>
      <c r="BN748" s="31"/>
      <c r="BO748" s="31"/>
      <c r="BP748" s="31"/>
      <c r="BQ748" s="31"/>
      <c r="BR748" s="31"/>
      <c r="BS748" s="31"/>
      <c r="BT748" s="31"/>
      <c r="BU748" s="31"/>
      <c r="BV748" s="31"/>
      <c r="BW748" s="31"/>
      <c r="BX748" s="31"/>
      <c r="BY748" s="31"/>
      <c r="BZ748" s="31"/>
      <c r="CA748" s="31"/>
      <c r="CB748" s="31"/>
      <c r="CC748" s="31"/>
      <c r="CD748" s="31"/>
      <c r="CE748" s="31"/>
      <c r="CF748" s="31"/>
      <c r="CG748" s="31"/>
      <c r="CH748" s="31"/>
      <c r="CI748" s="31"/>
      <c r="CJ748" s="31"/>
      <c r="CK748" s="31"/>
      <c r="CL748" s="31"/>
      <c r="CM748" s="31"/>
      <c r="CN748" s="31"/>
      <c r="CO748" s="31"/>
      <c r="CP748" s="31"/>
      <c r="CQ748" s="31"/>
      <c r="CR748" s="31"/>
      <c r="CS748" s="31"/>
      <c r="CT748" s="31"/>
      <c r="CU748" s="31"/>
      <c r="CV748" s="31"/>
    </row>
    <row r="749" spans="1:100" x14ac:dyDescent="0.3">
      <c r="A749" s="31"/>
      <c r="B749" s="31"/>
      <c r="C749" s="31"/>
      <c r="D749" s="31"/>
      <c r="E749" s="31"/>
      <c r="F749" s="31"/>
      <c r="AQ749" s="31"/>
      <c r="AR749" s="31"/>
      <c r="BH749" s="31"/>
      <c r="BI749" s="31"/>
      <c r="BJ749" s="31"/>
      <c r="BK749" s="31"/>
      <c r="BL749" s="31"/>
      <c r="BM749" s="31"/>
      <c r="BN749" s="31"/>
      <c r="BO749" s="31"/>
      <c r="BP749" s="31"/>
      <c r="BQ749" s="31"/>
      <c r="BR749" s="31"/>
      <c r="BS749" s="31"/>
      <c r="BT749" s="31"/>
      <c r="BU749" s="31"/>
      <c r="BV749" s="31"/>
      <c r="BW749" s="31"/>
      <c r="BX749" s="31"/>
      <c r="BY749" s="31"/>
      <c r="BZ749" s="31"/>
      <c r="CA749" s="31"/>
      <c r="CB749" s="31"/>
      <c r="CC749" s="31"/>
      <c r="CD749" s="31"/>
      <c r="CE749" s="31"/>
      <c r="CF749" s="31"/>
      <c r="CG749" s="31"/>
      <c r="CH749" s="31"/>
      <c r="CI749" s="31"/>
      <c r="CJ749" s="31"/>
      <c r="CK749" s="31"/>
      <c r="CL749" s="31"/>
      <c r="CM749" s="31"/>
      <c r="CN749" s="31"/>
      <c r="CO749" s="31"/>
      <c r="CP749" s="31"/>
      <c r="CQ749" s="31"/>
      <c r="CR749" s="31"/>
      <c r="CS749" s="31"/>
      <c r="CT749" s="31"/>
      <c r="CU749" s="31"/>
      <c r="CV749" s="31"/>
    </row>
    <row r="750" spans="1:100" x14ac:dyDescent="0.3">
      <c r="A750" s="31"/>
      <c r="B750" s="31"/>
      <c r="C750" s="31"/>
      <c r="D750" s="31"/>
      <c r="E750" s="31"/>
      <c r="F750" s="31"/>
      <c r="AQ750" s="31"/>
      <c r="AR750" s="31"/>
      <c r="BH750" s="31"/>
      <c r="BI750" s="31"/>
      <c r="BJ750" s="31"/>
      <c r="BK750" s="31"/>
      <c r="BL750" s="31"/>
      <c r="BM750" s="31"/>
      <c r="BN750" s="31"/>
      <c r="BO750" s="31"/>
      <c r="BP750" s="31"/>
      <c r="BQ750" s="31"/>
      <c r="BR750" s="31"/>
      <c r="BS750" s="31"/>
      <c r="BT750" s="31"/>
      <c r="BU750" s="31"/>
      <c r="BV750" s="31"/>
      <c r="BW750" s="31"/>
      <c r="BX750" s="31"/>
      <c r="BY750" s="31"/>
      <c r="BZ750" s="31"/>
      <c r="CA750" s="31"/>
      <c r="CB750" s="31"/>
      <c r="CC750" s="31"/>
      <c r="CD750" s="31"/>
      <c r="CE750" s="31"/>
      <c r="CF750" s="31"/>
      <c r="CG750" s="31"/>
      <c r="CH750" s="31"/>
      <c r="CI750" s="31"/>
      <c r="CJ750" s="31"/>
      <c r="CK750" s="31"/>
      <c r="CL750" s="31"/>
      <c r="CM750" s="31"/>
      <c r="CN750" s="31"/>
      <c r="CO750" s="31"/>
      <c r="CP750" s="31"/>
      <c r="CQ750" s="31"/>
      <c r="CR750" s="31"/>
      <c r="CS750" s="31"/>
      <c r="CT750" s="31"/>
      <c r="CU750" s="31"/>
      <c r="CV750" s="31"/>
    </row>
    <row r="751" spans="1:100" x14ac:dyDescent="0.3">
      <c r="A751" s="31"/>
      <c r="B751" s="31"/>
      <c r="C751" s="31"/>
      <c r="D751" s="31"/>
      <c r="E751" s="31"/>
      <c r="F751" s="31"/>
      <c r="AQ751" s="31"/>
      <c r="AR751" s="31"/>
      <c r="BH751" s="31"/>
      <c r="BI751" s="31"/>
      <c r="BJ751" s="31"/>
      <c r="BK751" s="31"/>
      <c r="BL751" s="31"/>
      <c r="BM751" s="31"/>
      <c r="BN751" s="31"/>
      <c r="BO751" s="31"/>
      <c r="BP751" s="31"/>
      <c r="BQ751" s="31"/>
      <c r="BR751" s="31"/>
      <c r="BS751" s="31"/>
      <c r="BT751" s="31"/>
      <c r="BU751" s="31"/>
      <c r="BV751" s="31"/>
      <c r="BW751" s="31"/>
      <c r="BX751" s="31"/>
      <c r="BY751" s="31"/>
      <c r="BZ751" s="31"/>
      <c r="CA751" s="31"/>
      <c r="CB751" s="31"/>
      <c r="CC751" s="31"/>
      <c r="CD751" s="31"/>
      <c r="CE751" s="31"/>
      <c r="CF751" s="31"/>
      <c r="CG751" s="31"/>
      <c r="CH751" s="31"/>
      <c r="CI751" s="31"/>
      <c r="CJ751" s="31"/>
      <c r="CK751" s="31"/>
      <c r="CL751" s="31"/>
      <c r="CM751" s="31"/>
      <c r="CN751" s="31"/>
      <c r="CO751" s="31"/>
      <c r="CP751" s="31"/>
      <c r="CQ751" s="31"/>
      <c r="CR751" s="31"/>
      <c r="CS751" s="31"/>
      <c r="CT751" s="31"/>
      <c r="CU751" s="31"/>
      <c r="CV751" s="31"/>
    </row>
    <row r="752" spans="1:100" x14ac:dyDescent="0.3">
      <c r="A752" s="31"/>
      <c r="B752" s="31"/>
      <c r="C752" s="31"/>
      <c r="D752" s="31"/>
      <c r="E752" s="31"/>
      <c r="F752" s="31"/>
      <c r="AQ752" s="31"/>
      <c r="AR752" s="31"/>
      <c r="BH752" s="31"/>
      <c r="BI752" s="31"/>
      <c r="BJ752" s="31"/>
      <c r="BK752" s="31"/>
      <c r="BL752" s="31"/>
      <c r="BM752" s="31"/>
      <c r="BN752" s="31"/>
      <c r="BO752" s="31"/>
      <c r="BP752" s="31"/>
      <c r="BQ752" s="31"/>
      <c r="BR752" s="31"/>
      <c r="BS752" s="31"/>
      <c r="BT752" s="31"/>
      <c r="BU752" s="31"/>
      <c r="BV752" s="31"/>
      <c r="BW752" s="31"/>
      <c r="BX752" s="31"/>
      <c r="BY752" s="31"/>
      <c r="BZ752" s="31"/>
      <c r="CA752" s="31"/>
      <c r="CB752" s="31"/>
      <c r="CC752" s="31"/>
      <c r="CD752" s="31"/>
      <c r="CE752" s="31"/>
      <c r="CF752" s="31"/>
      <c r="CG752" s="31"/>
      <c r="CH752" s="31"/>
      <c r="CI752" s="31"/>
      <c r="CJ752" s="31"/>
      <c r="CK752" s="31"/>
      <c r="CL752" s="31"/>
      <c r="CM752" s="31"/>
      <c r="CN752" s="31"/>
      <c r="CO752" s="31"/>
      <c r="CP752" s="31"/>
      <c r="CQ752" s="31"/>
      <c r="CR752" s="31"/>
      <c r="CS752" s="31"/>
      <c r="CT752" s="31"/>
      <c r="CU752" s="31"/>
      <c r="CV752" s="31"/>
    </row>
    <row r="753" spans="1:100" x14ac:dyDescent="0.3">
      <c r="A753" s="31"/>
      <c r="B753" s="31"/>
      <c r="C753" s="31"/>
      <c r="D753" s="31"/>
      <c r="E753" s="31"/>
      <c r="F753" s="31"/>
      <c r="AQ753" s="31"/>
      <c r="AR753" s="31"/>
      <c r="BH753" s="31"/>
      <c r="BI753" s="31"/>
      <c r="BJ753" s="31"/>
      <c r="BK753" s="31"/>
      <c r="BL753" s="31"/>
      <c r="BM753" s="31"/>
      <c r="BN753" s="31"/>
      <c r="BO753" s="31"/>
      <c r="BP753" s="31"/>
      <c r="BQ753" s="31"/>
      <c r="BR753" s="31"/>
      <c r="BS753" s="31"/>
      <c r="BT753" s="31"/>
      <c r="BU753" s="31"/>
      <c r="BV753" s="31"/>
      <c r="BW753" s="31"/>
      <c r="BX753" s="31"/>
      <c r="BY753" s="31"/>
      <c r="BZ753" s="31"/>
      <c r="CA753" s="31"/>
      <c r="CB753" s="31"/>
      <c r="CC753" s="31"/>
      <c r="CD753" s="31"/>
      <c r="CE753" s="31"/>
      <c r="CF753" s="31"/>
      <c r="CG753" s="31"/>
      <c r="CH753" s="31"/>
      <c r="CI753" s="31"/>
      <c r="CJ753" s="31"/>
      <c r="CK753" s="31"/>
      <c r="CL753" s="31"/>
      <c r="CM753" s="31"/>
      <c r="CN753" s="31"/>
      <c r="CO753" s="31"/>
      <c r="CP753" s="31"/>
      <c r="CQ753" s="31"/>
      <c r="CR753" s="31"/>
      <c r="CS753" s="31"/>
      <c r="CT753" s="31"/>
      <c r="CU753" s="31"/>
      <c r="CV753" s="31"/>
    </row>
    <row r="754" spans="1:100" x14ac:dyDescent="0.3">
      <c r="A754" s="31"/>
      <c r="B754" s="31"/>
      <c r="C754" s="31"/>
      <c r="D754" s="31"/>
      <c r="E754" s="31"/>
      <c r="F754" s="31"/>
      <c r="AQ754" s="31"/>
      <c r="AR754" s="31"/>
      <c r="BH754" s="31"/>
      <c r="BI754" s="31"/>
      <c r="BJ754" s="31"/>
      <c r="BK754" s="31"/>
      <c r="BL754" s="31"/>
      <c r="BM754" s="31"/>
      <c r="BN754" s="31"/>
      <c r="BO754" s="31"/>
      <c r="BP754" s="31"/>
      <c r="BQ754" s="31"/>
      <c r="BR754" s="31"/>
      <c r="BS754" s="31"/>
      <c r="BT754" s="31"/>
      <c r="BU754" s="31"/>
      <c r="BV754" s="31"/>
      <c r="BW754" s="31"/>
      <c r="BX754" s="31"/>
      <c r="BY754" s="31"/>
      <c r="BZ754" s="31"/>
      <c r="CA754" s="31"/>
      <c r="CB754" s="31"/>
      <c r="CC754" s="31"/>
      <c r="CD754" s="31"/>
      <c r="CE754" s="31"/>
      <c r="CF754" s="31"/>
      <c r="CG754" s="31"/>
      <c r="CH754" s="31"/>
      <c r="CI754" s="31"/>
      <c r="CJ754" s="31"/>
      <c r="CK754" s="31"/>
      <c r="CL754" s="31"/>
      <c r="CM754" s="31"/>
      <c r="CN754" s="31"/>
      <c r="CO754" s="31"/>
      <c r="CP754" s="31"/>
      <c r="CQ754" s="31"/>
      <c r="CR754" s="31"/>
      <c r="CS754" s="31"/>
      <c r="CT754" s="31"/>
      <c r="CU754" s="31"/>
      <c r="CV754" s="31"/>
    </row>
    <row r="755" spans="1:100" x14ac:dyDescent="0.3">
      <c r="A755" s="31"/>
      <c r="B755" s="31"/>
      <c r="C755" s="31"/>
      <c r="D755" s="31"/>
      <c r="E755" s="31"/>
      <c r="F755" s="31"/>
      <c r="AQ755" s="31"/>
      <c r="AR755" s="31"/>
      <c r="BH755" s="31"/>
      <c r="BI755" s="31"/>
      <c r="BJ755" s="31"/>
      <c r="BK755" s="31"/>
      <c r="BL755" s="31"/>
      <c r="BM755" s="31"/>
      <c r="BN755" s="31"/>
      <c r="BO755" s="31"/>
      <c r="BP755" s="31"/>
      <c r="BQ755" s="31"/>
      <c r="BR755" s="31"/>
      <c r="BS755" s="31"/>
      <c r="BT755" s="31"/>
      <c r="BU755" s="31"/>
      <c r="BV755" s="31"/>
      <c r="BW755" s="31"/>
      <c r="BX755" s="31"/>
      <c r="BY755" s="31"/>
      <c r="BZ755" s="31"/>
      <c r="CA755" s="31"/>
      <c r="CB755" s="31"/>
      <c r="CC755" s="31"/>
      <c r="CD755" s="31"/>
      <c r="CE755" s="31"/>
      <c r="CF755" s="31"/>
      <c r="CG755" s="31"/>
      <c r="CH755" s="31"/>
      <c r="CI755" s="31"/>
      <c r="CJ755" s="31"/>
      <c r="CK755" s="31"/>
      <c r="CL755" s="31"/>
      <c r="CM755" s="31"/>
      <c r="CN755" s="31"/>
      <c r="CO755" s="31"/>
      <c r="CP755" s="31"/>
      <c r="CQ755" s="31"/>
      <c r="CR755" s="31"/>
      <c r="CS755" s="31"/>
      <c r="CT755" s="31"/>
      <c r="CU755" s="31"/>
      <c r="CV755" s="31"/>
    </row>
    <row r="756" spans="1:100" x14ac:dyDescent="0.3">
      <c r="A756" s="31"/>
      <c r="B756" s="31"/>
      <c r="C756" s="31"/>
      <c r="D756" s="31"/>
      <c r="E756" s="31"/>
      <c r="F756" s="31"/>
      <c r="AQ756" s="31"/>
      <c r="AR756" s="31"/>
      <c r="BH756" s="31"/>
      <c r="BI756" s="31"/>
      <c r="BJ756" s="31"/>
      <c r="BK756" s="31"/>
      <c r="BL756" s="31"/>
      <c r="BM756" s="31"/>
      <c r="BN756" s="31"/>
      <c r="BO756" s="31"/>
      <c r="BP756" s="31"/>
      <c r="BQ756" s="31"/>
      <c r="BR756" s="31"/>
      <c r="BS756" s="31"/>
      <c r="BT756" s="31"/>
      <c r="BU756" s="31"/>
      <c r="BV756" s="31"/>
      <c r="BW756" s="31"/>
      <c r="BX756" s="31"/>
      <c r="BY756" s="31"/>
      <c r="BZ756" s="31"/>
      <c r="CA756" s="31"/>
      <c r="CB756" s="31"/>
      <c r="CC756" s="31"/>
      <c r="CD756" s="31"/>
      <c r="CE756" s="31"/>
      <c r="CF756" s="31"/>
      <c r="CG756" s="31"/>
      <c r="CH756" s="31"/>
      <c r="CI756" s="31"/>
      <c r="CJ756" s="31"/>
      <c r="CK756" s="31"/>
      <c r="CL756" s="31"/>
      <c r="CM756" s="31"/>
      <c r="CN756" s="31"/>
      <c r="CO756" s="31"/>
      <c r="CP756" s="31"/>
      <c r="CQ756" s="31"/>
      <c r="CR756" s="31"/>
      <c r="CS756" s="31"/>
      <c r="CT756" s="31"/>
      <c r="CU756" s="31"/>
      <c r="CV756" s="31"/>
    </row>
    <row r="757" spans="1:100" x14ac:dyDescent="0.3">
      <c r="A757" s="31"/>
      <c r="B757" s="31"/>
      <c r="C757" s="31"/>
      <c r="D757" s="31"/>
      <c r="E757" s="31"/>
      <c r="F757" s="31"/>
      <c r="AQ757" s="31"/>
      <c r="AR757" s="31"/>
      <c r="BH757" s="31"/>
      <c r="BI757" s="31"/>
      <c r="BJ757" s="31"/>
      <c r="BK757" s="31"/>
      <c r="BL757" s="31"/>
      <c r="BM757" s="31"/>
      <c r="BN757" s="31"/>
      <c r="BO757" s="31"/>
      <c r="BP757" s="31"/>
      <c r="BQ757" s="31"/>
      <c r="BR757" s="31"/>
      <c r="BS757" s="31"/>
      <c r="BT757" s="31"/>
      <c r="BU757" s="31"/>
      <c r="BV757" s="31"/>
      <c r="BW757" s="31"/>
      <c r="BX757" s="31"/>
      <c r="BY757" s="31"/>
      <c r="BZ757" s="31"/>
      <c r="CA757" s="31"/>
      <c r="CB757" s="31"/>
      <c r="CC757" s="31"/>
      <c r="CD757" s="31"/>
      <c r="CE757" s="31"/>
      <c r="CF757" s="31"/>
      <c r="CG757" s="31"/>
      <c r="CH757" s="31"/>
      <c r="CI757" s="31"/>
      <c r="CJ757" s="31"/>
      <c r="CK757" s="31"/>
      <c r="CL757" s="31"/>
      <c r="CM757" s="31"/>
      <c r="CN757" s="31"/>
      <c r="CO757" s="31"/>
      <c r="CP757" s="31"/>
      <c r="CQ757" s="31"/>
      <c r="CR757" s="31"/>
      <c r="CS757" s="31"/>
      <c r="CT757" s="31"/>
      <c r="CU757" s="31"/>
      <c r="CV757" s="31"/>
    </row>
    <row r="758" spans="1:100" x14ac:dyDescent="0.3">
      <c r="A758" s="31"/>
      <c r="B758" s="31"/>
      <c r="C758" s="31"/>
      <c r="D758" s="31"/>
      <c r="E758" s="31"/>
      <c r="F758" s="31"/>
      <c r="AQ758" s="31"/>
      <c r="AR758" s="31"/>
      <c r="BH758" s="31"/>
      <c r="BI758" s="31"/>
      <c r="BJ758" s="31"/>
      <c r="BK758" s="31"/>
      <c r="BL758" s="31"/>
      <c r="BM758" s="31"/>
      <c r="BN758" s="31"/>
      <c r="BO758" s="31"/>
      <c r="BP758" s="31"/>
      <c r="BQ758" s="31"/>
      <c r="BR758" s="31"/>
      <c r="BS758" s="31"/>
      <c r="BT758" s="31"/>
      <c r="BU758" s="31"/>
      <c r="BV758" s="31"/>
      <c r="BW758" s="31"/>
      <c r="BX758" s="31"/>
      <c r="BY758" s="31"/>
      <c r="BZ758" s="31"/>
      <c r="CA758" s="31"/>
      <c r="CB758" s="31"/>
      <c r="CC758" s="31"/>
      <c r="CD758" s="31"/>
      <c r="CE758" s="31"/>
      <c r="CF758" s="31"/>
      <c r="CG758" s="31"/>
      <c r="CH758" s="31"/>
      <c r="CI758" s="31"/>
      <c r="CJ758" s="31"/>
      <c r="CK758" s="31"/>
      <c r="CL758" s="31"/>
      <c r="CM758" s="31"/>
      <c r="CN758" s="31"/>
      <c r="CO758" s="31"/>
      <c r="CP758" s="31"/>
      <c r="CQ758" s="31"/>
      <c r="CR758" s="31"/>
      <c r="CS758" s="31"/>
      <c r="CT758" s="31"/>
      <c r="CU758" s="31"/>
      <c r="CV758" s="31"/>
    </row>
    <row r="759" spans="1:100" x14ac:dyDescent="0.3">
      <c r="A759" s="31"/>
      <c r="B759" s="31"/>
      <c r="C759" s="31"/>
      <c r="D759" s="31"/>
      <c r="E759" s="31"/>
      <c r="F759" s="31"/>
      <c r="AQ759" s="31"/>
      <c r="AR759" s="31"/>
      <c r="BH759" s="31"/>
      <c r="BI759" s="31"/>
      <c r="BJ759" s="31"/>
      <c r="BK759" s="31"/>
      <c r="BL759" s="31"/>
      <c r="BM759" s="31"/>
      <c r="BN759" s="31"/>
      <c r="BO759" s="31"/>
      <c r="BP759" s="31"/>
      <c r="BQ759" s="31"/>
      <c r="BR759" s="31"/>
      <c r="BS759" s="31"/>
      <c r="BT759" s="31"/>
      <c r="BU759" s="31"/>
      <c r="BV759" s="31"/>
      <c r="BW759" s="31"/>
      <c r="BX759" s="31"/>
      <c r="BY759" s="31"/>
      <c r="BZ759" s="31"/>
      <c r="CA759" s="31"/>
      <c r="CB759" s="31"/>
      <c r="CC759" s="31"/>
      <c r="CD759" s="31"/>
      <c r="CE759" s="31"/>
      <c r="CF759" s="31"/>
      <c r="CG759" s="31"/>
      <c r="CH759" s="31"/>
      <c r="CI759" s="31"/>
      <c r="CJ759" s="31"/>
      <c r="CK759" s="31"/>
      <c r="CL759" s="31"/>
      <c r="CM759" s="31"/>
      <c r="CN759" s="31"/>
      <c r="CO759" s="31"/>
      <c r="CP759" s="31"/>
      <c r="CQ759" s="31"/>
      <c r="CR759" s="31"/>
      <c r="CS759" s="31"/>
      <c r="CT759" s="31"/>
      <c r="CU759" s="31"/>
      <c r="CV759" s="31"/>
    </row>
    <row r="760" spans="1:100" x14ac:dyDescent="0.3">
      <c r="A760" s="31"/>
      <c r="B760" s="31"/>
      <c r="C760" s="31"/>
      <c r="D760" s="31"/>
      <c r="E760" s="31"/>
      <c r="F760" s="31"/>
      <c r="AQ760" s="31"/>
      <c r="AR760" s="31"/>
      <c r="BH760" s="31"/>
      <c r="BI760" s="31"/>
      <c r="BJ760" s="31"/>
      <c r="BK760" s="31"/>
      <c r="BL760" s="31"/>
      <c r="BM760" s="31"/>
      <c r="BN760" s="31"/>
      <c r="BO760" s="31"/>
      <c r="BP760" s="31"/>
      <c r="BQ760" s="31"/>
      <c r="BR760" s="31"/>
      <c r="BS760" s="31"/>
      <c r="BT760" s="31"/>
      <c r="BU760" s="31"/>
      <c r="BV760" s="31"/>
      <c r="BW760" s="31"/>
      <c r="BX760" s="31"/>
      <c r="BY760" s="31"/>
      <c r="BZ760" s="31"/>
      <c r="CA760" s="31"/>
      <c r="CB760" s="31"/>
      <c r="CC760" s="31"/>
      <c r="CD760" s="31"/>
      <c r="CE760" s="31"/>
      <c r="CF760" s="31"/>
      <c r="CG760" s="31"/>
      <c r="CH760" s="31"/>
      <c r="CI760" s="31"/>
      <c r="CJ760" s="31"/>
      <c r="CK760" s="31"/>
      <c r="CL760" s="31"/>
      <c r="CM760" s="31"/>
      <c r="CN760" s="31"/>
      <c r="CO760" s="31"/>
      <c r="CP760" s="31"/>
      <c r="CQ760" s="31"/>
      <c r="CR760" s="31"/>
      <c r="CS760" s="31"/>
      <c r="CT760" s="31"/>
      <c r="CU760" s="31"/>
      <c r="CV760" s="31"/>
    </row>
    <row r="761" spans="1:100" x14ac:dyDescent="0.3">
      <c r="A761" s="31"/>
      <c r="B761" s="31"/>
      <c r="C761" s="31"/>
      <c r="D761" s="31"/>
      <c r="E761" s="31"/>
      <c r="F761" s="31"/>
      <c r="AQ761" s="31"/>
      <c r="AR761" s="31"/>
      <c r="BH761" s="31"/>
      <c r="BI761" s="31"/>
      <c r="BJ761" s="31"/>
      <c r="BK761" s="31"/>
      <c r="BL761" s="31"/>
      <c r="BM761" s="31"/>
      <c r="BN761" s="31"/>
      <c r="BO761" s="31"/>
      <c r="BP761" s="31"/>
      <c r="BQ761" s="31"/>
      <c r="BR761" s="31"/>
      <c r="BS761" s="31"/>
      <c r="BT761" s="31"/>
      <c r="BU761" s="31"/>
      <c r="BV761" s="31"/>
      <c r="BW761" s="31"/>
      <c r="BX761" s="31"/>
      <c r="BY761" s="31"/>
      <c r="BZ761" s="31"/>
      <c r="CA761" s="31"/>
      <c r="CB761" s="31"/>
      <c r="CC761" s="31"/>
      <c r="CD761" s="31"/>
      <c r="CE761" s="31"/>
      <c r="CF761" s="31"/>
      <c r="CG761" s="31"/>
      <c r="CH761" s="31"/>
      <c r="CI761" s="31"/>
      <c r="CJ761" s="31"/>
      <c r="CK761" s="31"/>
      <c r="CL761" s="31"/>
      <c r="CM761" s="31"/>
      <c r="CN761" s="31"/>
      <c r="CO761" s="31"/>
      <c r="CP761" s="31"/>
      <c r="CQ761" s="31"/>
      <c r="CR761" s="31"/>
      <c r="CS761" s="31"/>
      <c r="CT761" s="31"/>
      <c r="CU761" s="31"/>
      <c r="CV761" s="31"/>
    </row>
    <row r="762" spans="1:100" x14ac:dyDescent="0.3">
      <c r="A762" s="31"/>
      <c r="B762" s="31"/>
      <c r="C762" s="31"/>
      <c r="D762" s="31"/>
      <c r="E762" s="31"/>
      <c r="F762" s="31"/>
      <c r="AQ762" s="31"/>
      <c r="AR762" s="31"/>
      <c r="BH762" s="31"/>
      <c r="BI762" s="31"/>
      <c r="BJ762" s="31"/>
      <c r="BK762" s="31"/>
      <c r="BL762" s="31"/>
      <c r="BM762" s="31"/>
      <c r="BN762" s="31"/>
      <c r="BO762" s="31"/>
      <c r="BP762" s="31"/>
      <c r="BQ762" s="31"/>
      <c r="BR762" s="31"/>
      <c r="BS762" s="31"/>
      <c r="BT762" s="31"/>
      <c r="BU762" s="31"/>
      <c r="BV762" s="31"/>
      <c r="BW762" s="31"/>
      <c r="BX762" s="31"/>
      <c r="BY762" s="31"/>
      <c r="BZ762" s="31"/>
      <c r="CA762" s="31"/>
      <c r="CB762" s="31"/>
      <c r="CC762" s="31"/>
      <c r="CD762" s="31"/>
      <c r="CE762" s="31"/>
      <c r="CF762" s="31"/>
      <c r="CG762" s="31"/>
      <c r="CH762" s="31"/>
      <c r="CI762" s="31"/>
      <c r="CJ762" s="31"/>
      <c r="CK762" s="31"/>
      <c r="CL762" s="31"/>
      <c r="CM762" s="31"/>
      <c r="CN762" s="31"/>
      <c r="CO762" s="31"/>
      <c r="CP762" s="31"/>
      <c r="CQ762" s="31"/>
      <c r="CR762" s="31"/>
      <c r="CS762" s="31"/>
      <c r="CT762" s="31"/>
      <c r="CU762" s="31"/>
      <c r="CV762" s="31"/>
    </row>
    <row r="763" spans="1:100" x14ac:dyDescent="0.3">
      <c r="A763" s="31"/>
      <c r="B763" s="31"/>
      <c r="C763" s="31"/>
      <c r="D763" s="31"/>
      <c r="E763" s="31"/>
      <c r="F763" s="31"/>
      <c r="AQ763" s="31"/>
      <c r="AR763" s="31"/>
      <c r="BH763" s="31"/>
      <c r="BI763" s="31"/>
      <c r="BJ763" s="31"/>
      <c r="BK763" s="31"/>
      <c r="BL763" s="31"/>
      <c r="BM763" s="31"/>
      <c r="BN763" s="31"/>
      <c r="BO763" s="31"/>
      <c r="BP763" s="31"/>
      <c r="BQ763" s="31"/>
      <c r="BR763" s="31"/>
      <c r="BS763" s="31"/>
      <c r="BT763" s="31"/>
      <c r="BU763" s="31"/>
      <c r="BV763" s="31"/>
      <c r="BW763" s="31"/>
      <c r="BX763" s="31"/>
      <c r="BY763" s="31"/>
      <c r="BZ763" s="31"/>
      <c r="CA763" s="31"/>
      <c r="CB763" s="31"/>
      <c r="CC763" s="31"/>
      <c r="CD763" s="31"/>
      <c r="CE763" s="31"/>
      <c r="CF763" s="31"/>
      <c r="CG763" s="31"/>
      <c r="CH763" s="31"/>
      <c r="CI763" s="31"/>
      <c r="CJ763" s="31"/>
      <c r="CK763" s="31"/>
      <c r="CL763" s="31"/>
      <c r="CM763" s="31"/>
      <c r="CN763" s="31"/>
      <c r="CO763" s="31"/>
      <c r="CP763" s="31"/>
      <c r="CQ763" s="31"/>
      <c r="CR763" s="31"/>
      <c r="CS763" s="31"/>
      <c r="CT763" s="31"/>
      <c r="CU763" s="31"/>
      <c r="CV763" s="31"/>
    </row>
    <row r="764" spans="1:100" x14ac:dyDescent="0.3">
      <c r="A764" s="31"/>
      <c r="B764" s="31"/>
      <c r="C764" s="31"/>
      <c r="D764" s="31"/>
      <c r="E764" s="31"/>
      <c r="F764" s="31"/>
      <c r="AQ764" s="31"/>
      <c r="AR764" s="31"/>
      <c r="BH764" s="31"/>
      <c r="BI764" s="31"/>
      <c r="BJ764" s="31"/>
      <c r="BK764" s="31"/>
      <c r="BL764" s="31"/>
      <c r="BM764" s="31"/>
      <c r="BN764" s="31"/>
      <c r="BO764" s="31"/>
      <c r="BP764" s="31"/>
      <c r="BQ764" s="31"/>
      <c r="BR764" s="31"/>
      <c r="BS764" s="31"/>
      <c r="BT764" s="31"/>
      <c r="BU764" s="31"/>
      <c r="BV764" s="31"/>
      <c r="BW764" s="31"/>
      <c r="BX764" s="31"/>
      <c r="BY764" s="31"/>
      <c r="BZ764" s="31"/>
      <c r="CA764" s="31"/>
      <c r="CB764" s="31"/>
      <c r="CC764" s="31"/>
      <c r="CD764" s="31"/>
      <c r="CE764" s="31"/>
      <c r="CF764" s="31"/>
      <c r="CG764" s="31"/>
      <c r="CH764" s="31"/>
      <c r="CI764" s="31"/>
      <c r="CJ764" s="31"/>
      <c r="CK764" s="31"/>
      <c r="CL764" s="31"/>
      <c r="CM764" s="31"/>
      <c r="CN764" s="31"/>
      <c r="CO764" s="31"/>
      <c r="CP764" s="31"/>
      <c r="CQ764" s="31"/>
      <c r="CR764" s="31"/>
      <c r="CS764" s="31"/>
      <c r="CT764" s="31"/>
      <c r="CU764" s="31"/>
      <c r="CV764" s="31"/>
    </row>
    <row r="765" spans="1:100" x14ac:dyDescent="0.3">
      <c r="A765" s="31"/>
      <c r="B765" s="31"/>
      <c r="C765" s="31"/>
      <c r="D765" s="31"/>
      <c r="E765" s="31"/>
      <c r="F765" s="31"/>
      <c r="AQ765" s="31"/>
      <c r="AR765" s="31"/>
      <c r="BH765" s="31"/>
      <c r="BI765" s="31"/>
      <c r="BJ765" s="31"/>
      <c r="BK765" s="31"/>
      <c r="BL765" s="31"/>
      <c r="BM765" s="31"/>
      <c r="BN765" s="31"/>
      <c r="BO765" s="31"/>
      <c r="BP765" s="31"/>
      <c r="BQ765" s="31"/>
      <c r="BR765" s="31"/>
      <c r="BS765" s="31"/>
      <c r="BT765" s="31"/>
      <c r="BU765" s="31"/>
      <c r="BV765" s="31"/>
      <c r="BW765" s="31"/>
      <c r="BX765" s="31"/>
      <c r="BY765" s="31"/>
      <c r="BZ765" s="31"/>
      <c r="CA765" s="31"/>
      <c r="CB765" s="31"/>
      <c r="CC765" s="31"/>
      <c r="CD765" s="31"/>
      <c r="CE765" s="31"/>
      <c r="CF765" s="31"/>
      <c r="CG765" s="31"/>
      <c r="CH765" s="31"/>
      <c r="CI765" s="31"/>
      <c r="CJ765" s="31"/>
      <c r="CK765" s="31"/>
      <c r="CL765" s="31"/>
      <c r="CM765" s="31"/>
      <c r="CN765" s="31"/>
      <c r="CO765" s="31"/>
      <c r="CP765" s="31"/>
      <c r="CQ765" s="31"/>
      <c r="CR765" s="31"/>
      <c r="CS765" s="31"/>
      <c r="CT765" s="31"/>
      <c r="CU765" s="31"/>
      <c r="CV765" s="31"/>
    </row>
    <row r="766" spans="1:100" x14ac:dyDescent="0.3">
      <c r="A766" s="31"/>
      <c r="B766" s="31"/>
      <c r="C766" s="31"/>
      <c r="D766" s="31"/>
      <c r="E766" s="31"/>
      <c r="F766" s="31"/>
      <c r="AQ766" s="31"/>
      <c r="AR766" s="31"/>
      <c r="BH766" s="31"/>
      <c r="BI766" s="31"/>
      <c r="BJ766" s="31"/>
      <c r="BK766" s="31"/>
      <c r="BL766" s="31"/>
      <c r="BM766" s="31"/>
      <c r="BN766" s="31"/>
      <c r="BO766" s="31"/>
      <c r="BP766" s="31"/>
      <c r="BQ766" s="31"/>
      <c r="BR766" s="31"/>
      <c r="BS766" s="31"/>
      <c r="BT766" s="31"/>
      <c r="BU766" s="31"/>
      <c r="BV766" s="31"/>
      <c r="BW766" s="31"/>
      <c r="BX766" s="31"/>
      <c r="BY766" s="31"/>
      <c r="BZ766" s="31"/>
      <c r="CA766" s="31"/>
      <c r="CB766" s="31"/>
      <c r="CC766" s="31"/>
      <c r="CD766" s="31"/>
      <c r="CE766" s="31"/>
      <c r="CF766" s="31"/>
      <c r="CG766" s="31"/>
      <c r="CH766" s="31"/>
      <c r="CI766" s="31"/>
      <c r="CJ766" s="31"/>
      <c r="CK766" s="31"/>
      <c r="CL766" s="31"/>
      <c r="CM766" s="31"/>
      <c r="CN766" s="31"/>
      <c r="CO766" s="31"/>
      <c r="CP766" s="31"/>
      <c r="CQ766" s="31"/>
      <c r="CR766" s="31"/>
      <c r="CS766" s="31"/>
      <c r="CT766" s="31"/>
      <c r="CU766" s="31"/>
      <c r="CV766" s="31"/>
    </row>
    <row r="767" spans="1:100" x14ac:dyDescent="0.3">
      <c r="A767" s="31"/>
      <c r="B767" s="31"/>
      <c r="C767" s="31"/>
      <c r="D767" s="31"/>
      <c r="E767" s="31"/>
      <c r="F767" s="31"/>
      <c r="AQ767" s="31"/>
      <c r="AR767" s="31"/>
      <c r="BH767" s="31"/>
      <c r="BI767" s="31"/>
      <c r="BJ767" s="31"/>
      <c r="BK767" s="31"/>
      <c r="BL767" s="31"/>
      <c r="BM767" s="31"/>
      <c r="BN767" s="31"/>
      <c r="BO767" s="31"/>
      <c r="BP767" s="31"/>
      <c r="BQ767" s="31"/>
      <c r="BR767" s="31"/>
      <c r="BS767" s="31"/>
      <c r="BT767" s="31"/>
      <c r="BU767" s="31"/>
      <c r="BV767" s="31"/>
      <c r="BW767" s="31"/>
      <c r="BX767" s="31"/>
      <c r="BY767" s="31"/>
      <c r="BZ767" s="31"/>
      <c r="CA767" s="31"/>
      <c r="CB767" s="31"/>
      <c r="CC767" s="31"/>
      <c r="CD767" s="31"/>
      <c r="CE767" s="31"/>
      <c r="CF767" s="31"/>
      <c r="CG767" s="31"/>
      <c r="CH767" s="31"/>
      <c r="CI767" s="31"/>
      <c r="CJ767" s="31"/>
      <c r="CK767" s="31"/>
      <c r="CL767" s="31"/>
      <c r="CM767" s="31"/>
      <c r="CN767" s="31"/>
      <c r="CO767" s="31"/>
      <c r="CP767" s="31"/>
      <c r="CQ767" s="31"/>
      <c r="CR767" s="31"/>
      <c r="CS767" s="31"/>
      <c r="CT767" s="31"/>
      <c r="CU767" s="31"/>
      <c r="CV767" s="31"/>
    </row>
    <row r="768" spans="1:100" x14ac:dyDescent="0.3">
      <c r="A768" s="31"/>
      <c r="B768" s="31"/>
      <c r="C768" s="31"/>
      <c r="D768" s="31"/>
      <c r="E768" s="31"/>
      <c r="F768" s="31"/>
      <c r="AQ768" s="31"/>
      <c r="AR768" s="31"/>
      <c r="BH768" s="31"/>
      <c r="BI768" s="31"/>
      <c r="BJ768" s="31"/>
      <c r="BK768" s="31"/>
      <c r="BL768" s="31"/>
      <c r="BM768" s="31"/>
      <c r="BN768" s="31"/>
      <c r="BO768" s="31"/>
      <c r="BP768" s="31"/>
      <c r="BQ768" s="31"/>
      <c r="BR768" s="31"/>
      <c r="BS768" s="31"/>
      <c r="BT768" s="31"/>
      <c r="BU768" s="31"/>
      <c r="BV768" s="31"/>
      <c r="BW768" s="31"/>
      <c r="BX768" s="31"/>
      <c r="BY768" s="31"/>
      <c r="BZ768" s="31"/>
      <c r="CA768" s="31"/>
      <c r="CB768" s="31"/>
      <c r="CC768" s="31"/>
      <c r="CD768" s="31"/>
      <c r="CE768" s="31"/>
      <c r="CF768" s="31"/>
      <c r="CG768" s="31"/>
      <c r="CH768" s="31"/>
      <c r="CI768" s="31"/>
      <c r="CJ768" s="31"/>
      <c r="CK768" s="31"/>
      <c r="CL768" s="31"/>
      <c r="CM768" s="31"/>
      <c r="CN768" s="31"/>
      <c r="CO768" s="31"/>
      <c r="CP768" s="31"/>
      <c r="CQ768" s="31"/>
      <c r="CR768" s="31"/>
      <c r="CS768" s="31"/>
      <c r="CT768" s="31"/>
      <c r="CU768" s="31"/>
      <c r="CV768" s="31"/>
    </row>
    <row r="769" spans="1:100" x14ac:dyDescent="0.3">
      <c r="A769" s="31"/>
      <c r="B769" s="31"/>
      <c r="C769" s="31"/>
      <c r="D769" s="31"/>
      <c r="E769" s="31"/>
      <c r="F769" s="31"/>
      <c r="AQ769" s="31"/>
      <c r="AR769" s="31"/>
      <c r="BH769" s="31"/>
      <c r="BI769" s="31"/>
      <c r="BJ769" s="31"/>
      <c r="BK769" s="31"/>
      <c r="BL769" s="31"/>
      <c r="BM769" s="31"/>
      <c r="BN769" s="31"/>
      <c r="BO769" s="31"/>
      <c r="BP769" s="31"/>
      <c r="BQ769" s="31"/>
      <c r="BR769" s="31"/>
      <c r="BS769" s="31"/>
      <c r="BT769" s="31"/>
      <c r="BU769" s="31"/>
      <c r="BV769" s="31"/>
      <c r="BW769" s="31"/>
      <c r="BX769" s="31"/>
      <c r="BY769" s="31"/>
      <c r="BZ769" s="31"/>
      <c r="CA769" s="31"/>
      <c r="CB769" s="31"/>
      <c r="CC769" s="31"/>
      <c r="CD769" s="31"/>
      <c r="CE769" s="31"/>
      <c r="CF769" s="31"/>
      <c r="CG769" s="31"/>
      <c r="CH769" s="31"/>
      <c r="CI769" s="31"/>
      <c r="CJ769" s="31"/>
      <c r="CK769" s="31"/>
      <c r="CL769" s="31"/>
      <c r="CM769" s="31"/>
      <c r="CN769" s="31"/>
      <c r="CO769" s="31"/>
      <c r="CP769" s="31"/>
      <c r="CQ769" s="31"/>
      <c r="CR769" s="31"/>
      <c r="CS769" s="31"/>
      <c r="CT769" s="31"/>
      <c r="CU769" s="31"/>
      <c r="CV769" s="31"/>
    </row>
    <row r="770" spans="1:100" x14ac:dyDescent="0.3">
      <c r="A770" s="31"/>
      <c r="B770" s="31"/>
      <c r="C770" s="31"/>
      <c r="D770" s="31"/>
      <c r="E770" s="31"/>
      <c r="F770" s="31"/>
      <c r="AQ770" s="31"/>
      <c r="AR770" s="31"/>
      <c r="BH770" s="31"/>
      <c r="BI770" s="31"/>
      <c r="BJ770" s="31"/>
      <c r="BK770" s="31"/>
      <c r="BL770" s="31"/>
      <c r="BM770" s="31"/>
      <c r="BN770" s="31"/>
      <c r="BO770" s="31"/>
      <c r="BP770" s="31"/>
      <c r="BQ770" s="31"/>
      <c r="BR770" s="31"/>
      <c r="BS770" s="31"/>
      <c r="BT770" s="31"/>
      <c r="BU770" s="31"/>
      <c r="BV770" s="31"/>
      <c r="BW770" s="31"/>
      <c r="BX770" s="31"/>
      <c r="BY770" s="31"/>
      <c r="BZ770" s="31"/>
      <c r="CA770" s="31"/>
      <c r="CB770" s="31"/>
      <c r="CC770" s="31"/>
      <c r="CD770" s="31"/>
      <c r="CE770" s="31"/>
      <c r="CF770" s="31"/>
      <c r="CG770" s="31"/>
      <c r="CH770" s="31"/>
      <c r="CI770" s="31"/>
      <c r="CJ770" s="31"/>
      <c r="CK770" s="31"/>
      <c r="CL770" s="31"/>
      <c r="CM770" s="31"/>
      <c r="CN770" s="31"/>
      <c r="CO770" s="31"/>
      <c r="CP770" s="31"/>
      <c r="CQ770" s="31"/>
      <c r="CR770" s="31"/>
      <c r="CS770" s="31"/>
      <c r="CT770" s="31"/>
      <c r="CU770" s="31"/>
      <c r="CV770" s="31"/>
    </row>
    <row r="771" spans="1:100" x14ac:dyDescent="0.3">
      <c r="A771" s="31"/>
      <c r="B771" s="31"/>
      <c r="C771" s="31"/>
      <c r="D771" s="31"/>
      <c r="E771" s="31"/>
      <c r="F771" s="31"/>
      <c r="AQ771" s="31"/>
      <c r="AR771" s="31"/>
      <c r="BH771" s="31"/>
      <c r="BI771" s="31"/>
      <c r="BJ771" s="31"/>
      <c r="BK771" s="31"/>
      <c r="BL771" s="31"/>
      <c r="BM771" s="31"/>
      <c r="BN771" s="31"/>
      <c r="BO771" s="31"/>
      <c r="BP771" s="31"/>
      <c r="BQ771" s="31"/>
      <c r="BR771" s="31"/>
      <c r="BS771" s="31"/>
      <c r="BT771" s="31"/>
      <c r="BU771" s="31"/>
      <c r="BV771" s="31"/>
      <c r="BW771" s="31"/>
      <c r="BX771" s="31"/>
      <c r="BY771" s="31"/>
      <c r="BZ771" s="31"/>
      <c r="CA771" s="31"/>
      <c r="CB771" s="31"/>
      <c r="CC771" s="31"/>
      <c r="CD771" s="31"/>
      <c r="CE771" s="31"/>
      <c r="CF771" s="31"/>
      <c r="CG771" s="31"/>
      <c r="CH771" s="31"/>
      <c r="CI771" s="31"/>
      <c r="CJ771" s="31"/>
      <c r="CK771" s="31"/>
      <c r="CL771" s="31"/>
      <c r="CM771" s="31"/>
      <c r="CN771" s="31"/>
      <c r="CO771" s="31"/>
      <c r="CP771" s="31"/>
      <c r="CQ771" s="31"/>
      <c r="CR771" s="31"/>
      <c r="CS771" s="31"/>
      <c r="CT771" s="31"/>
      <c r="CU771" s="31"/>
      <c r="CV771" s="31"/>
    </row>
    <row r="772" spans="1:100" x14ac:dyDescent="0.3">
      <c r="A772" s="31"/>
      <c r="B772" s="31"/>
      <c r="C772" s="31"/>
      <c r="D772" s="31"/>
      <c r="E772" s="31"/>
      <c r="F772" s="31"/>
      <c r="AQ772" s="31"/>
      <c r="AR772" s="31"/>
      <c r="BH772" s="31"/>
      <c r="BI772" s="31"/>
      <c r="BJ772" s="31"/>
      <c r="BK772" s="31"/>
      <c r="BL772" s="31"/>
      <c r="BM772" s="31"/>
      <c r="BN772" s="31"/>
      <c r="BO772" s="31"/>
      <c r="BP772" s="31"/>
      <c r="BQ772" s="31"/>
      <c r="BR772" s="31"/>
      <c r="BS772" s="31"/>
      <c r="BT772" s="31"/>
      <c r="BU772" s="31"/>
      <c r="BV772" s="31"/>
      <c r="BW772" s="31"/>
      <c r="BX772" s="31"/>
      <c r="BY772" s="31"/>
      <c r="BZ772" s="31"/>
      <c r="CA772" s="31"/>
      <c r="CB772" s="31"/>
      <c r="CC772" s="31"/>
      <c r="CD772" s="31"/>
      <c r="CE772" s="31"/>
      <c r="CF772" s="31"/>
      <c r="CG772" s="31"/>
      <c r="CH772" s="31"/>
      <c r="CI772" s="31"/>
      <c r="CJ772" s="31"/>
      <c r="CK772" s="31"/>
      <c r="CL772" s="31"/>
      <c r="CM772" s="31"/>
      <c r="CN772" s="31"/>
      <c r="CO772" s="31"/>
      <c r="CP772" s="31"/>
      <c r="CQ772" s="31"/>
      <c r="CR772" s="31"/>
      <c r="CS772" s="31"/>
      <c r="CT772" s="31"/>
      <c r="CU772" s="31"/>
      <c r="CV772" s="31"/>
    </row>
    <row r="773" spans="1:100" x14ac:dyDescent="0.3">
      <c r="A773" s="31"/>
      <c r="B773" s="31"/>
      <c r="C773" s="31"/>
      <c r="D773" s="31"/>
      <c r="E773" s="31"/>
      <c r="F773" s="31"/>
      <c r="AQ773" s="31"/>
      <c r="AR773" s="31"/>
      <c r="BH773" s="31"/>
      <c r="BI773" s="31"/>
      <c r="BJ773" s="31"/>
      <c r="BK773" s="31"/>
      <c r="BL773" s="31"/>
      <c r="BM773" s="31"/>
      <c r="BN773" s="31"/>
      <c r="BO773" s="31"/>
      <c r="BP773" s="31"/>
      <c r="BQ773" s="31"/>
      <c r="BR773" s="31"/>
      <c r="BS773" s="31"/>
      <c r="BT773" s="31"/>
      <c r="BU773" s="31"/>
      <c r="BV773" s="31"/>
      <c r="BW773" s="31"/>
      <c r="BX773" s="31"/>
      <c r="BY773" s="31"/>
      <c r="BZ773" s="31"/>
      <c r="CA773" s="31"/>
      <c r="CB773" s="31"/>
      <c r="CC773" s="31"/>
      <c r="CD773" s="31"/>
      <c r="CE773" s="31"/>
      <c r="CF773" s="31"/>
      <c r="CG773" s="31"/>
      <c r="CH773" s="31"/>
      <c r="CI773" s="31"/>
      <c r="CJ773" s="31"/>
      <c r="CK773" s="31"/>
      <c r="CL773" s="31"/>
      <c r="CM773" s="31"/>
      <c r="CN773" s="31"/>
      <c r="CO773" s="31"/>
      <c r="CP773" s="31"/>
      <c r="CQ773" s="31"/>
      <c r="CR773" s="31"/>
      <c r="CS773" s="31"/>
      <c r="CT773" s="31"/>
      <c r="CU773" s="31"/>
      <c r="CV773" s="31"/>
    </row>
    <row r="774" spans="1:100" x14ac:dyDescent="0.3">
      <c r="A774" s="31"/>
      <c r="B774" s="31"/>
      <c r="C774" s="31"/>
      <c r="D774" s="31"/>
      <c r="E774" s="31"/>
      <c r="F774" s="31"/>
      <c r="AQ774" s="31"/>
      <c r="AR774" s="31"/>
      <c r="BH774" s="31"/>
      <c r="BI774" s="31"/>
      <c r="BJ774" s="31"/>
      <c r="BK774" s="31"/>
      <c r="BL774" s="31"/>
      <c r="BM774" s="31"/>
      <c r="BN774" s="31"/>
      <c r="BO774" s="31"/>
      <c r="BP774" s="31"/>
      <c r="BQ774" s="31"/>
      <c r="BR774" s="31"/>
      <c r="BS774" s="31"/>
      <c r="BT774" s="31"/>
      <c r="BU774" s="31"/>
      <c r="BV774" s="31"/>
      <c r="BW774" s="31"/>
      <c r="BX774" s="31"/>
      <c r="BY774" s="31"/>
      <c r="BZ774" s="31"/>
      <c r="CA774" s="31"/>
      <c r="CB774" s="31"/>
      <c r="CC774" s="31"/>
      <c r="CD774" s="31"/>
      <c r="CE774" s="31"/>
      <c r="CF774" s="31"/>
      <c r="CG774" s="31"/>
      <c r="CH774" s="31"/>
      <c r="CI774" s="31"/>
      <c r="CJ774" s="31"/>
      <c r="CK774" s="31"/>
      <c r="CL774" s="31"/>
      <c r="CM774" s="31"/>
      <c r="CN774" s="31"/>
      <c r="CO774" s="31"/>
      <c r="CP774" s="31"/>
      <c r="CQ774" s="31"/>
      <c r="CR774" s="31"/>
      <c r="CS774" s="31"/>
      <c r="CT774" s="31"/>
      <c r="CU774" s="31"/>
      <c r="CV774" s="31"/>
    </row>
    <row r="775" spans="1:100" x14ac:dyDescent="0.3">
      <c r="A775" s="31"/>
      <c r="B775" s="31"/>
      <c r="C775" s="31"/>
      <c r="D775" s="31"/>
      <c r="E775" s="31"/>
      <c r="F775" s="31"/>
      <c r="AQ775" s="31"/>
      <c r="AR775" s="31"/>
      <c r="BH775" s="31"/>
      <c r="BI775" s="31"/>
      <c r="BJ775" s="31"/>
      <c r="BK775" s="31"/>
      <c r="BL775" s="31"/>
      <c r="BM775" s="31"/>
      <c r="BN775" s="31"/>
      <c r="BO775" s="31"/>
      <c r="BP775" s="31"/>
      <c r="BQ775" s="31"/>
      <c r="BR775" s="31"/>
      <c r="BS775" s="31"/>
      <c r="BT775" s="31"/>
      <c r="BU775" s="31"/>
      <c r="BV775" s="31"/>
      <c r="BW775" s="31"/>
      <c r="BX775" s="31"/>
      <c r="BY775" s="31"/>
      <c r="BZ775" s="31"/>
      <c r="CA775" s="31"/>
      <c r="CB775" s="31"/>
      <c r="CC775" s="31"/>
      <c r="CD775" s="31"/>
      <c r="CE775" s="31"/>
      <c r="CF775" s="31"/>
      <c r="CG775" s="31"/>
      <c r="CH775" s="31"/>
      <c r="CI775" s="31"/>
      <c r="CJ775" s="31"/>
      <c r="CK775" s="31"/>
      <c r="CL775" s="31"/>
      <c r="CM775" s="31"/>
      <c r="CN775" s="31"/>
      <c r="CO775" s="31"/>
      <c r="CP775" s="31"/>
      <c r="CQ775" s="31"/>
      <c r="CR775" s="31"/>
      <c r="CS775" s="31"/>
      <c r="CT775" s="31"/>
      <c r="CU775" s="31"/>
      <c r="CV775" s="31"/>
    </row>
    <row r="776" spans="1:100" x14ac:dyDescent="0.3">
      <c r="A776" s="31"/>
      <c r="B776" s="31"/>
      <c r="C776" s="31"/>
      <c r="D776" s="31"/>
      <c r="E776" s="31"/>
      <c r="F776" s="31"/>
      <c r="AQ776" s="31"/>
      <c r="AR776" s="31"/>
      <c r="BH776" s="31"/>
      <c r="BI776" s="31"/>
      <c r="BJ776" s="31"/>
      <c r="BK776" s="31"/>
      <c r="BL776" s="31"/>
      <c r="BM776" s="31"/>
      <c r="BN776" s="31"/>
      <c r="BO776" s="31"/>
      <c r="BP776" s="31"/>
      <c r="BQ776" s="31"/>
      <c r="BR776" s="31"/>
      <c r="BS776" s="31"/>
      <c r="BT776" s="31"/>
      <c r="BU776" s="31"/>
      <c r="BV776" s="31"/>
      <c r="BW776" s="31"/>
      <c r="BX776" s="31"/>
      <c r="BY776" s="31"/>
      <c r="BZ776" s="31"/>
      <c r="CA776" s="31"/>
      <c r="CB776" s="31"/>
      <c r="CC776" s="31"/>
      <c r="CD776" s="31"/>
      <c r="CE776" s="31"/>
      <c r="CF776" s="31"/>
      <c r="CG776" s="31"/>
      <c r="CH776" s="31"/>
      <c r="CI776" s="31"/>
      <c r="CJ776" s="31"/>
      <c r="CK776" s="31"/>
      <c r="CL776" s="31"/>
      <c r="CM776" s="31"/>
      <c r="CN776" s="31"/>
      <c r="CO776" s="31"/>
      <c r="CP776" s="31"/>
      <c r="CQ776" s="31"/>
      <c r="CR776" s="31"/>
      <c r="CS776" s="31"/>
      <c r="CT776" s="31"/>
      <c r="CU776" s="31"/>
      <c r="CV776" s="31"/>
    </row>
    <row r="777" spans="1:100" x14ac:dyDescent="0.3">
      <c r="A777" s="31"/>
      <c r="B777" s="31"/>
      <c r="C777" s="31"/>
      <c r="D777" s="31"/>
      <c r="E777" s="31"/>
      <c r="F777" s="31"/>
      <c r="AQ777" s="31"/>
      <c r="AR777" s="31"/>
      <c r="BH777" s="31"/>
      <c r="BI777" s="31"/>
      <c r="BJ777" s="31"/>
      <c r="BK777" s="31"/>
      <c r="BL777" s="31"/>
      <c r="BM777" s="31"/>
      <c r="BN777" s="31"/>
      <c r="BO777" s="31"/>
      <c r="BP777" s="31"/>
      <c r="BQ777" s="31"/>
      <c r="BR777" s="31"/>
      <c r="BS777" s="31"/>
      <c r="BT777" s="31"/>
      <c r="BU777" s="31"/>
      <c r="BV777" s="31"/>
      <c r="BW777" s="31"/>
      <c r="BX777" s="31"/>
      <c r="BY777" s="31"/>
      <c r="BZ777" s="31"/>
      <c r="CA777" s="31"/>
      <c r="CB777" s="31"/>
      <c r="CC777" s="31"/>
      <c r="CD777" s="31"/>
      <c r="CE777" s="31"/>
      <c r="CF777" s="31"/>
      <c r="CG777" s="31"/>
      <c r="CH777" s="31"/>
      <c r="CI777" s="31"/>
      <c r="CJ777" s="31"/>
      <c r="CK777" s="31"/>
      <c r="CL777" s="31"/>
      <c r="CM777" s="31"/>
      <c r="CN777" s="31"/>
      <c r="CO777" s="31"/>
      <c r="CP777" s="31"/>
      <c r="CQ777" s="31"/>
      <c r="CR777" s="31"/>
      <c r="CS777" s="31"/>
      <c r="CT777" s="31"/>
      <c r="CU777" s="31"/>
      <c r="CV777" s="31"/>
    </row>
    <row r="778" spans="1:100" x14ac:dyDescent="0.3">
      <c r="A778" s="31"/>
      <c r="B778" s="31"/>
      <c r="C778" s="31"/>
      <c r="D778" s="31"/>
      <c r="E778" s="31"/>
      <c r="F778" s="31"/>
      <c r="AQ778" s="31"/>
      <c r="AR778" s="31"/>
      <c r="BH778" s="31"/>
      <c r="BI778" s="31"/>
      <c r="BJ778" s="31"/>
      <c r="BK778" s="31"/>
      <c r="BL778" s="31"/>
      <c r="BM778" s="31"/>
      <c r="BN778" s="31"/>
      <c r="BO778" s="31"/>
      <c r="BP778" s="31"/>
      <c r="BQ778" s="31"/>
      <c r="BR778" s="31"/>
      <c r="BS778" s="31"/>
      <c r="BT778" s="31"/>
      <c r="BU778" s="31"/>
      <c r="BV778" s="31"/>
      <c r="BW778" s="31"/>
      <c r="BX778" s="31"/>
      <c r="BY778" s="31"/>
      <c r="BZ778" s="31"/>
      <c r="CA778" s="31"/>
      <c r="CB778" s="31"/>
      <c r="CC778" s="31"/>
      <c r="CD778" s="31"/>
      <c r="CE778" s="31"/>
      <c r="CF778" s="31"/>
      <c r="CG778" s="31"/>
      <c r="CH778" s="31"/>
      <c r="CI778" s="31"/>
      <c r="CJ778" s="31"/>
      <c r="CK778" s="31"/>
      <c r="CL778" s="31"/>
      <c r="CM778" s="31"/>
      <c r="CN778" s="31"/>
      <c r="CO778" s="31"/>
      <c r="CP778" s="31"/>
      <c r="CQ778" s="31"/>
      <c r="CR778" s="31"/>
      <c r="CS778" s="31"/>
      <c r="CT778" s="31"/>
      <c r="CU778" s="31"/>
      <c r="CV778" s="31"/>
    </row>
    <row r="779" spans="1:100" x14ac:dyDescent="0.3">
      <c r="A779" s="31"/>
      <c r="B779" s="31"/>
      <c r="C779" s="31"/>
      <c r="D779" s="31"/>
      <c r="E779" s="31"/>
      <c r="F779" s="31"/>
      <c r="AQ779" s="31"/>
      <c r="AR779" s="31"/>
      <c r="BH779" s="31"/>
      <c r="BI779" s="31"/>
      <c r="BJ779" s="31"/>
      <c r="BK779" s="31"/>
      <c r="BL779" s="31"/>
      <c r="BM779" s="31"/>
      <c r="BN779" s="31"/>
      <c r="BO779" s="31"/>
      <c r="BP779" s="31"/>
      <c r="BQ779" s="31"/>
      <c r="BR779" s="31"/>
      <c r="BS779" s="31"/>
      <c r="BT779" s="31"/>
      <c r="BU779" s="31"/>
      <c r="BV779" s="31"/>
      <c r="BW779" s="31"/>
      <c r="BX779" s="31"/>
      <c r="BY779" s="31"/>
      <c r="BZ779" s="31"/>
      <c r="CA779" s="31"/>
      <c r="CB779" s="31"/>
      <c r="CC779" s="31"/>
      <c r="CD779" s="31"/>
      <c r="CE779" s="31"/>
      <c r="CF779" s="31"/>
      <c r="CG779" s="31"/>
      <c r="CH779" s="31"/>
      <c r="CI779" s="31"/>
      <c r="CJ779" s="31"/>
      <c r="CK779" s="31"/>
      <c r="CL779" s="31"/>
      <c r="CM779" s="31"/>
      <c r="CN779" s="31"/>
      <c r="CO779" s="31"/>
      <c r="CP779" s="31"/>
      <c r="CQ779" s="31"/>
      <c r="CR779" s="31"/>
      <c r="CS779" s="31"/>
      <c r="CT779" s="31"/>
      <c r="CU779" s="31"/>
      <c r="CV779" s="31"/>
    </row>
    <row r="780" spans="1:100" x14ac:dyDescent="0.3">
      <c r="A780" s="31"/>
      <c r="B780" s="31"/>
      <c r="C780" s="31"/>
      <c r="D780" s="31"/>
      <c r="E780" s="31"/>
      <c r="F780" s="31"/>
      <c r="AQ780" s="31"/>
      <c r="AR780" s="31"/>
      <c r="BH780" s="31"/>
      <c r="BI780" s="31"/>
      <c r="BJ780" s="31"/>
      <c r="BK780" s="31"/>
      <c r="BL780" s="31"/>
      <c r="BM780" s="31"/>
      <c r="BN780" s="31"/>
      <c r="BO780" s="31"/>
      <c r="BP780" s="31"/>
      <c r="BQ780" s="31"/>
      <c r="BR780" s="31"/>
      <c r="BS780" s="31"/>
      <c r="BT780" s="31"/>
      <c r="BU780" s="31"/>
      <c r="BV780" s="31"/>
      <c r="BW780" s="31"/>
      <c r="BX780" s="31"/>
      <c r="BY780" s="31"/>
      <c r="BZ780" s="31"/>
      <c r="CA780" s="31"/>
      <c r="CB780" s="31"/>
      <c r="CC780" s="31"/>
      <c r="CD780" s="31"/>
      <c r="CE780" s="31"/>
      <c r="CF780" s="31"/>
      <c r="CG780" s="31"/>
      <c r="CH780" s="31"/>
      <c r="CI780" s="31"/>
      <c r="CJ780" s="31"/>
      <c r="CK780" s="31"/>
      <c r="CL780" s="31"/>
      <c r="CM780" s="31"/>
      <c r="CN780" s="31"/>
      <c r="CO780" s="31"/>
      <c r="CP780" s="31"/>
      <c r="CQ780" s="31"/>
      <c r="CR780" s="31"/>
      <c r="CS780" s="31"/>
      <c r="CT780" s="31"/>
      <c r="CU780" s="31"/>
      <c r="CV780" s="31"/>
    </row>
    <row r="781" spans="1:100" x14ac:dyDescent="0.3">
      <c r="A781" s="31"/>
      <c r="B781" s="31"/>
      <c r="C781" s="31"/>
      <c r="D781" s="31"/>
      <c r="E781" s="31"/>
      <c r="F781" s="31"/>
      <c r="AQ781" s="31"/>
      <c r="AR781" s="31"/>
      <c r="BH781" s="31"/>
      <c r="BI781" s="31"/>
      <c r="BJ781" s="31"/>
      <c r="BK781" s="31"/>
      <c r="BL781" s="31"/>
      <c r="BM781" s="31"/>
      <c r="BN781" s="31"/>
      <c r="BO781" s="31"/>
      <c r="BP781" s="31"/>
      <c r="BQ781" s="31"/>
      <c r="BR781" s="31"/>
      <c r="BS781" s="31"/>
      <c r="BT781" s="31"/>
      <c r="BU781" s="31"/>
      <c r="BV781" s="31"/>
      <c r="BW781" s="31"/>
      <c r="BX781" s="31"/>
      <c r="BY781" s="31"/>
      <c r="BZ781" s="31"/>
      <c r="CA781" s="31"/>
      <c r="CB781" s="31"/>
      <c r="CC781" s="31"/>
      <c r="CD781" s="31"/>
      <c r="CE781" s="31"/>
      <c r="CF781" s="31"/>
      <c r="CG781" s="31"/>
      <c r="CH781" s="31"/>
      <c r="CI781" s="31"/>
      <c r="CJ781" s="31"/>
      <c r="CK781" s="31"/>
      <c r="CL781" s="31"/>
      <c r="CM781" s="31"/>
      <c r="CN781" s="31"/>
      <c r="CO781" s="31"/>
      <c r="CP781" s="31"/>
      <c r="CQ781" s="31"/>
      <c r="CR781" s="31"/>
      <c r="CS781" s="31"/>
      <c r="CT781" s="31"/>
      <c r="CU781" s="31"/>
      <c r="CV781" s="31"/>
    </row>
    <row r="782" spans="1:100" x14ac:dyDescent="0.3">
      <c r="A782" s="31"/>
      <c r="B782" s="31"/>
      <c r="C782" s="31"/>
      <c r="D782" s="31"/>
      <c r="E782" s="31"/>
      <c r="F782" s="31"/>
      <c r="AQ782" s="31"/>
      <c r="AR782" s="31"/>
      <c r="BH782" s="31"/>
      <c r="BI782" s="31"/>
      <c r="BJ782" s="31"/>
      <c r="BK782" s="31"/>
      <c r="BL782" s="31"/>
      <c r="BM782" s="31"/>
      <c r="BN782" s="31"/>
      <c r="BO782" s="31"/>
      <c r="BP782" s="31"/>
      <c r="BQ782" s="31"/>
      <c r="BR782" s="31"/>
      <c r="BS782" s="31"/>
      <c r="BT782" s="31"/>
      <c r="BU782" s="31"/>
      <c r="BV782" s="31"/>
      <c r="BW782" s="31"/>
      <c r="BX782" s="31"/>
      <c r="BY782" s="31"/>
      <c r="BZ782" s="31"/>
      <c r="CA782" s="31"/>
      <c r="CB782" s="31"/>
      <c r="CC782" s="31"/>
      <c r="CD782" s="31"/>
      <c r="CE782" s="31"/>
      <c r="CF782" s="31"/>
      <c r="CG782" s="31"/>
      <c r="CH782" s="31"/>
      <c r="CI782" s="31"/>
      <c r="CJ782" s="31"/>
      <c r="CK782" s="31"/>
      <c r="CL782" s="31"/>
      <c r="CM782" s="31"/>
      <c r="CN782" s="31"/>
      <c r="CO782" s="31"/>
      <c r="CP782" s="31"/>
      <c r="CQ782" s="31"/>
      <c r="CR782" s="31"/>
      <c r="CS782" s="31"/>
      <c r="CT782" s="31"/>
      <c r="CU782" s="31"/>
      <c r="CV782" s="31"/>
    </row>
    <row r="783" spans="1:100" x14ac:dyDescent="0.3">
      <c r="A783" s="31"/>
      <c r="B783" s="31"/>
      <c r="C783" s="31"/>
      <c r="D783" s="31"/>
      <c r="E783" s="31"/>
      <c r="F783" s="31"/>
      <c r="AQ783" s="31"/>
      <c r="AR783" s="31"/>
      <c r="BH783" s="31"/>
      <c r="BI783" s="31"/>
      <c r="BJ783" s="31"/>
      <c r="BK783" s="31"/>
      <c r="BL783" s="31"/>
      <c r="BM783" s="31"/>
      <c r="BN783" s="31"/>
      <c r="BO783" s="31"/>
      <c r="BP783" s="31"/>
      <c r="BQ783" s="31"/>
      <c r="BR783" s="31"/>
      <c r="BS783" s="31"/>
      <c r="BT783" s="31"/>
      <c r="BU783" s="31"/>
      <c r="BV783" s="31"/>
      <c r="BW783" s="31"/>
      <c r="BX783" s="31"/>
      <c r="BY783" s="31"/>
      <c r="BZ783" s="31"/>
      <c r="CA783" s="31"/>
      <c r="CB783" s="31"/>
      <c r="CC783" s="31"/>
      <c r="CD783" s="31"/>
      <c r="CE783" s="31"/>
      <c r="CF783" s="31"/>
      <c r="CG783" s="31"/>
      <c r="CH783" s="31"/>
      <c r="CI783" s="31"/>
      <c r="CJ783" s="31"/>
      <c r="CK783" s="31"/>
      <c r="CL783" s="31"/>
      <c r="CM783" s="31"/>
      <c r="CN783" s="31"/>
      <c r="CO783" s="31"/>
      <c r="CP783" s="31"/>
      <c r="CQ783" s="31"/>
      <c r="CR783" s="31"/>
      <c r="CS783" s="31"/>
      <c r="CT783" s="31"/>
      <c r="CU783" s="31"/>
      <c r="CV783" s="31"/>
    </row>
    <row r="784" spans="1:100" x14ac:dyDescent="0.3">
      <c r="A784" s="31"/>
      <c r="B784" s="31"/>
      <c r="C784" s="31"/>
      <c r="D784" s="31"/>
      <c r="E784" s="31"/>
      <c r="F784" s="31"/>
      <c r="AQ784" s="31"/>
      <c r="AR784" s="31"/>
      <c r="BH784" s="31"/>
      <c r="BI784" s="31"/>
      <c r="BJ784" s="31"/>
      <c r="BK784" s="31"/>
      <c r="BL784" s="31"/>
      <c r="BM784" s="31"/>
      <c r="BN784" s="31"/>
      <c r="BO784" s="31"/>
      <c r="BP784" s="31"/>
      <c r="BQ784" s="31"/>
      <c r="BR784" s="31"/>
      <c r="BS784" s="31"/>
      <c r="BT784" s="31"/>
      <c r="BU784" s="31"/>
      <c r="BV784" s="31"/>
      <c r="BW784" s="31"/>
      <c r="BX784" s="31"/>
      <c r="BY784" s="31"/>
      <c r="BZ784" s="31"/>
      <c r="CA784" s="31"/>
      <c r="CB784" s="31"/>
      <c r="CC784" s="31"/>
      <c r="CD784" s="31"/>
      <c r="CE784" s="31"/>
      <c r="CF784" s="31"/>
      <c r="CG784" s="31"/>
      <c r="CH784" s="31"/>
      <c r="CI784" s="31"/>
      <c r="CJ784" s="31"/>
      <c r="CK784" s="31"/>
      <c r="CL784" s="31"/>
      <c r="CM784" s="31"/>
      <c r="CN784" s="31"/>
      <c r="CO784" s="31"/>
      <c r="CP784" s="31"/>
      <c r="CQ784" s="31"/>
      <c r="CR784" s="31"/>
      <c r="CS784" s="31"/>
      <c r="CT784" s="31"/>
      <c r="CU784" s="31"/>
      <c r="CV784" s="31"/>
    </row>
    <row r="785" spans="1:100" x14ac:dyDescent="0.3">
      <c r="A785" s="31"/>
      <c r="B785" s="31"/>
      <c r="C785" s="31"/>
      <c r="D785" s="31"/>
      <c r="E785" s="31"/>
      <c r="F785" s="31"/>
      <c r="AQ785" s="31"/>
      <c r="AR785" s="31"/>
      <c r="BH785" s="31"/>
      <c r="BI785" s="31"/>
      <c r="BJ785" s="31"/>
      <c r="BK785" s="31"/>
      <c r="BL785" s="31"/>
      <c r="BM785" s="31"/>
      <c r="BN785" s="31"/>
      <c r="BO785" s="31"/>
      <c r="BP785" s="31"/>
      <c r="BQ785" s="31"/>
      <c r="BR785" s="31"/>
      <c r="BS785" s="31"/>
      <c r="BT785" s="31"/>
      <c r="BU785" s="31"/>
      <c r="BV785" s="31"/>
      <c r="BW785" s="31"/>
      <c r="BX785" s="31"/>
      <c r="BY785" s="31"/>
      <c r="BZ785" s="31"/>
      <c r="CA785" s="31"/>
      <c r="CB785" s="31"/>
      <c r="CC785" s="31"/>
      <c r="CD785" s="31"/>
      <c r="CE785" s="31"/>
      <c r="CF785" s="31"/>
      <c r="CG785" s="31"/>
      <c r="CH785" s="31"/>
      <c r="CI785" s="31"/>
      <c r="CJ785" s="31"/>
      <c r="CK785" s="31"/>
      <c r="CL785" s="31"/>
      <c r="CM785" s="31"/>
      <c r="CN785" s="31"/>
      <c r="CO785" s="31"/>
      <c r="CP785" s="31"/>
      <c r="CQ785" s="31"/>
      <c r="CR785" s="31"/>
      <c r="CS785" s="31"/>
      <c r="CT785" s="31"/>
      <c r="CU785" s="31"/>
      <c r="CV785" s="31"/>
    </row>
    <row r="786" spans="1:100" x14ac:dyDescent="0.3">
      <c r="A786" s="31"/>
      <c r="B786" s="31"/>
      <c r="C786" s="31"/>
      <c r="D786" s="31"/>
      <c r="E786" s="31"/>
      <c r="F786" s="31"/>
      <c r="AQ786" s="31"/>
      <c r="AR786" s="31"/>
      <c r="BH786" s="31"/>
      <c r="BI786" s="31"/>
      <c r="BJ786" s="31"/>
      <c r="BK786" s="31"/>
      <c r="BL786" s="31"/>
      <c r="BM786" s="31"/>
      <c r="BN786" s="31"/>
      <c r="BO786" s="31"/>
      <c r="BP786" s="31"/>
      <c r="BQ786" s="31"/>
      <c r="BR786" s="31"/>
      <c r="BS786" s="31"/>
      <c r="BT786" s="31"/>
      <c r="BU786" s="31"/>
      <c r="BV786" s="31"/>
      <c r="BW786" s="31"/>
      <c r="BX786" s="31"/>
      <c r="BY786" s="31"/>
      <c r="BZ786" s="31"/>
      <c r="CA786" s="31"/>
      <c r="CB786" s="31"/>
      <c r="CC786" s="31"/>
      <c r="CD786" s="31"/>
      <c r="CE786" s="31"/>
      <c r="CF786" s="31"/>
      <c r="CG786" s="31"/>
      <c r="CH786" s="31"/>
      <c r="CI786" s="31"/>
      <c r="CJ786" s="31"/>
      <c r="CK786" s="31"/>
      <c r="CL786" s="31"/>
      <c r="CM786" s="31"/>
      <c r="CN786" s="31"/>
      <c r="CO786" s="31"/>
      <c r="CP786" s="31"/>
      <c r="CQ786" s="31"/>
      <c r="CR786" s="31"/>
      <c r="CS786" s="31"/>
      <c r="CT786" s="31"/>
      <c r="CU786" s="31"/>
      <c r="CV786" s="31"/>
    </row>
    <row r="787" spans="1:100" x14ac:dyDescent="0.3">
      <c r="A787" s="31"/>
      <c r="B787" s="31"/>
      <c r="C787" s="31"/>
      <c r="D787" s="31"/>
      <c r="E787" s="31"/>
      <c r="F787" s="31"/>
      <c r="AQ787" s="31"/>
      <c r="AR787" s="31"/>
      <c r="BH787" s="31"/>
      <c r="BI787" s="31"/>
      <c r="BJ787" s="31"/>
      <c r="BK787" s="31"/>
      <c r="BL787" s="31"/>
      <c r="BM787" s="31"/>
      <c r="BN787" s="31"/>
      <c r="BO787" s="31"/>
      <c r="BP787" s="31"/>
      <c r="BQ787" s="31"/>
      <c r="BR787" s="31"/>
      <c r="BS787" s="31"/>
      <c r="BT787" s="31"/>
      <c r="BU787" s="31"/>
      <c r="BV787" s="31"/>
      <c r="BW787" s="31"/>
      <c r="BX787" s="31"/>
      <c r="BY787" s="31"/>
      <c r="BZ787" s="31"/>
      <c r="CA787" s="31"/>
      <c r="CB787" s="31"/>
      <c r="CC787" s="31"/>
      <c r="CD787" s="31"/>
      <c r="CE787" s="31"/>
      <c r="CF787" s="31"/>
      <c r="CG787" s="31"/>
      <c r="CH787" s="31"/>
      <c r="CI787" s="31"/>
      <c r="CJ787" s="31"/>
      <c r="CK787" s="31"/>
      <c r="CL787" s="31"/>
      <c r="CM787" s="31"/>
      <c r="CN787" s="31"/>
      <c r="CO787" s="31"/>
      <c r="CP787" s="31"/>
      <c r="CQ787" s="31"/>
      <c r="CR787" s="31"/>
      <c r="CS787" s="31"/>
      <c r="CT787" s="31"/>
      <c r="CU787" s="31"/>
      <c r="CV787" s="31"/>
    </row>
    <row r="788" spans="1:100" x14ac:dyDescent="0.3">
      <c r="A788" s="31"/>
      <c r="B788" s="31"/>
      <c r="C788" s="31"/>
      <c r="D788" s="31"/>
      <c r="E788" s="31"/>
      <c r="F788" s="31"/>
      <c r="AQ788" s="31"/>
      <c r="AR788" s="31"/>
      <c r="BH788" s="31"/>
      <c r="BI788" s="31"/>
      <c r="BJ788" s="31"/>
      <c r="BK788" s="31"/>
      <c r="BL788" s="31"/>
      <c r="BM788" s="31"/>
      <c r="BN788" s="31"/>
      <c r="BO788" s="31"/>
      <c r="BP788" s="31"/>
      <c r="BQ788" s="31"/>
      <c r="BR788" s="31"/>
      <c r="BS788" s="31"/>
      <c r="BT788" s="31"/>
      <c r="BU788" s="31"/>
      <c r="BV788" s="31"/>
      <c r="BW788" s="31"/>
      <c r="BX788" s="31"/>
      <c r="BY788" s="31"/>
      <c r="BZ788" s="31"/>
      <c r="CA788" s="31"/>
      <c r="CB788" s="31"/>
      <c r="CC788" s="31"/>
      <c r="CD788" s="31"/>
      <c r="CE788" s="31"/>
      <c r="CF788" s="31"/>
      <c r="CG788" s="31"/>
      <c r="CH788" s="31"/>
      <c r="CI788" s="31"/>
      <c r="CJ788" s="31"/>
      <c r="CK788" s="31"/>
      <c r="CL788" s="31"/>
      <c r="CM788" s="31"/>
      <c r="CN788" s="31"/>
      <c r="CO788" s="31"/>
      <c r="CP788" s="31"/>
      <c r="CQ788" s="31"/>
      <c r="CR788" s="31"/>
      <c r="CS788" s="31"/>
      <c r="CT788" s="31"/>
      <c r="CU788" s="31"/>
      <c r="CV788" s="31"/>
    </row>
    <row r="789" spans="1:100" x14ac:dyDescent="0.3">
      <c r="A789" s="31"/>
      <c r="B789" s="31"/>
      <c r="C789" s="31"/>
      <c r="D789" s="31"/>
      <c r="E789" s="31"/>
      <c r="F789" s="31"/>
      <c r="AQ789" s="31"/>
      <c r="AR789" s="31"/>
      <c r="BH789" s="31"/>
      <c r="BI789" s="31"/>
      <c r="BJ789" s="31"/>
      <c r="BK789" s="31"/>
      <c r="BL789" s="31"/>
      <c r="BM789" s="31"/>
      <c r="BN789" s="31"/>
      <c r="BO789" s="31"/>
      <c r="BP789" s="31"/>
      <c r="BQ789" s="31"/>
      <c r="BR789" s="31"/>
      <c r="BS789" s="31"/>
      <c r="BT789" s="31"/>
      <c r="BU789" s="31"/>
      <c r="BV789" s="31"/>
      <c r="BW789" s="31"/>
      <c r="BX789" s="31"/>
      <c r="BY789" s="31"/>
      <c r="BZ789" s="31"/>
      <c r="CA789" s="31"/>
      <c r="CB789" s="31"/>
      <c r="CC789" s="31"/>
      <c r="CD789" s="31"/>
      <c r="CE789" s="31"/>
      <c r="CF789" s="31"/>
      <c r="CG789" s="31"/>
      <c r="CH789" s="31"/>
      <c r="CI789" s="31"/>
      <c r="CJ789" s="31"/>
      <c r="CK789" s="31"/>
      <c r="CL789" s="31"/>
      <c r="CM789" s="31"/>
      <c r="CN789" s="31"/>
      <c r="CO789" s="31"/>
      <c r="CP789" s="31"/>
      <c r="CQ789" s="31"/>
      <c r="CR789" s="31"/>
      <c r="CS789" s="31"/>
      <c r="CT789" s="31"/>
      <c r="CU789" s="31"/>
      <c r="CV789" s="31"/>
    </row>
    <row r="790" spans="1:100" x14ac:dyDescent="0.3">
      <c r="A790" s="31"/>
      <c r="B790" s="31"/>
      <c r="C790" s="31"/>
      <c r="D790" s="31"/>
      <c r="E790" s="31"/>
      <c r="F790" s="31"/>
      <c r="AQ790" s="31"/>
      <c r="AR790" s="31"/>
      <c r="BH790" s="31"/>
      <c r="BI790" s="31"/>
      <c r="BJ790" s="31"/>
      <c r="BK790" s="31"/>
      <c r="BL790" s="31"/>
      <c r="BM790" s="31"/>
      <c r="BN790" s="31"/>
      <c r="BO790" s="31"/>
      <c r="BP790" s="31"/>
      <c r="BQ790" s="31"/>
      <c r="BR790" s="31"/>
      <c r="BS790" s="31"/>
      <c r="BT790" s="31"/>
      <c r="BU790" s="31"/>
      <c r="BV790" s="31"/>
      <c r="BW790" s="31"/>
      <c r="BX790" s="31"/>
      <c r="BY790" s="31"/>
      <c r="BZ790" s="31"/>
      <c r="CA790" s="31"/>
      <c r="CB790" s="31"/>
      <c r="CC790" s="31"/>
      <c r="CD790" s="31"/>
      <c r="CE790" s="31"/>
      <c r="CF790" s="31"/>
      <c r="CG790" s="31"/>
      <c r="CH790" s="31"/>
      <c r="CI790" s="31"/>
      <c r="CJ790" s="31"/>
      <c r="CK790" s="31"/>
      <c r="CL790" s="31"/>
      <c r="CM790" s="31"/>
      <c r="CN790" s="31"/>
      <c r="CO790" s="31"/>
      <c r="CP790" s="31"/>
      <c r="CQ790" s="31"/>
      <c r="CR790" s="31"/>
      <c r="CS790" s="31"/>
      <c r="CT790" s="31"/>
      <c r="CU790" s="31"/>
      <c r="CV790" s="31"/>
    </row>
    <row r="791" spans="1:100" x14ac:dyDescent="0.3">
      <c r="A791" s="31"/>
      <c r="B791" s="31"/>
      <c r="C791" s="31"/>
      <c r="D791" s="31"/>
      <c r="E791" s="31"/>
      <c r="F791" s="31"/>
      <c r="AQ791" s="31"/>
      <c r="AR791" s="31"/>
      <c r="BH791" s="31"/>
      <c r="BI791" s="31"/>
      <c r="BJ791" s="31"/>
      <c r="BK791" s="31"/>
      <c r="BL791" s="31"/>
      <c r="BM791" s="31"/>
      <c r="BN791" s="31"/>
      <c r="BO791" s="31"/>
      <c r="BP791" s="31"/>
      <c r="BQ791" s="31"/>
      <c r="BR791" s="31"/>
      <c r="BS791" s="31"/>
      <c r="BT791" s="31"/>
      <c r="BU791" s="31"/>
      <c r="BV791" s="31"/>
      <c r="BW791" s="31"/>
      <c r="BX791" s="31"/>
      <c r="BY791" s="31"/>
      <c r="BZ791" s="31"/>
      <c r="CA791" s="31"/>
      <c r="CB791" s="31"/>
      <c r="CC791" s="31"/>
      <c r="CD791" s="31"/>
      <c r="CE791" s="31"/>
      <c r="CF791" s="31"/>
      <c r="CG791" s="31"/>
      <c r="CH791" s="31"/>
      <c r="CI791" s="31"/>
      <c r="CJ791" s="31"/>
      <c r="CK791" s="31"/>
      <c r="CL791" s="31"/>
      <c r="CM791" s="31"/>
      <c r="CN791" s="31"/>
      <c r="CO791" s="31"/>
      <c r="CP791" s="31"/>
      <c r="CQ791" s="31"/>
      <c r="CR791" s="31"/>
      <c r="CS791" s="31"/>
      <c r="CT791" s="31"/>
      <c r="CU791" s="31"/>
      <c r="CV791" s="31"/>
    </row>
    <row r="792" spans="1:100" x14ac:dyDescent="0.3">
      <c r="A792" s="31"/>
      <c r="B792" s="31"/>
      <c r="C792" s="31"/>
      <c r="D792" s="31"/>
      <c r="E792" s="31"/>
      <c r="F792" s="31"/>
      <c r="AQ792" s="31"/>
      <c r="AR792" s="31"/>
      <c r="BH792" s="31"/>
      <c r="BI792" s="31"/>
      <c r="BJ792" s="31"/>
      <c r="BK792" s="31"/>
      <c r="BL792" s="31"/>
      <c r="BM792" s="31"/>
      <c r="BN792" s="31"/>
      <c r="BO792" s="31"/>
      <c r="BP792" s="31"/>
      <c r="BQ792" s="31"/>
      <c r="BR792" s="31"/>
      <c r="BS792" s="31"/>
      <c r="BT792" s="31"/>
      <c r="BU792" s="31"/>
      <c r="BV792" s="31"/>
      <c r="BW792" s="31"/>
      <c r="BX792" s="31"/>
      <c r="BY792" s="31"/>
      <c r="BZ792" s="31"/>
      <c r="CA792" s="31"/>
      <c r="CB792" s="31"/>
      <c r="CC792" s="31"/>
      <c r="CD792" s="31"/>
      <c r="CE792" s="31"/>
      <c r="CF792" s="31"/>
      <c r="CG792" s="31"/>
      <c r="CH792" s="31"/>
      <c r="CI792" s="31"/>
      <c r="CJ792" s="31"/>
      <c r="CK792" s="31"/>
      <c r="CL792" s="31"/>
      <c r="CM792" s="31"/>
      <c r="CN792" s="31"/>
      <c r="CO792" s="31"/>
      <c r="CP792" s="31"/>
      <c r="CQ792" s="31"/>
      <c r="CR792" s="31"/>
      <c r="CS792" s="31"/>
      <c r="CT792" s="31"/>
      <c r="CU792" s="31"/>
      <c r="CV792" s="31"/>
    </row>
    <row r="793" spans="1:100" x14ac:dyDescent="0.3">
      <c r="A793" s="31"/>
      <c r="B793" s="31"/>
      <c r="C793" s="31"/>
      <c r="D793" s="31"/>
      <c r="E793" s="31"/>
      <c r="F793" s="31"/>
      <c r="AQ793" s="31"/>
      <c r="AR793" s="31"/>
      <c r="BH793" s="31"/>
      <c r="BI793" s="31"/>
      <c r="BJ793" s="31"/>
      <c r="BK793" s="31"/>
      <c r="BL793" s="31"/>
      <c r="BM793" s="31"/>
      <c r="BN793" s="31"/>
      <c r="BO793" s="31"/>
      <c r="BP793" s="31"/>
      <c r="BQ793" s="31"/>
      <c r="BR793" s="31"/>
      <c r="BS793" s="31"/>
      <c r="BT793" s="31"/>
      <c r="BU793" s="31"/>
      <c r="BV793" s="31"/>
      <c r="BW793" s="31"/>
      <c r="BX793" s="31"/>
      <c r="BY793" s="31"/>
      <c r="BZ793" s="31"/>
      <c r="CA793" s="31"/>
      <c r="CB793" s="31"/>
      <c r="CC793" s="31"/>
      <c r="CD793" s="31"/>
      <c r="CE793" s="31"/>
      <c r="CF793" s="31"/>
      <c r="CG793" s="31"/>
      <c r="CH793" s="31"/>
      <c r="CI793" s="31"/>
      <c r="CJ793" s="31"/>
      <c r="CK793" s="31"/>
      <c r="CL793" s="31"/>
      <c r="CM793" s="31"/>
      <c r="CN793" s="31"/>
      <c r="CO793" s="31"/>
      <c r="CP793" s="31"/>
      <c r="CQ793" s="31"/>
      <c r="CR793" s="31"/>
      <c r="CS793" s="31"/>
      <c r="CT793" s="31"/>
      <c r="CU793" s="31"/>
      <c r="CV793" s="31"/>
    </row>
    <row r="794" spans="1:100" x14ac:dyDescent="0.3">
      <c r="A794" s="31"/>
      <c r="B794" s="31"/>
      <c r="C794" s="31"/>
      <c r="D794" s="31"/>
      <c r="E794" s="31"/>
      <c r="F794" s="31"/>
      <c r="AQ794" s="31"/>
      <c r="AR794" s="31"/>
      <c r="BH794" s="31"/>
      <c r="BI794" s="31"/>
      <c r="BJ794" s="31"/>
      <c r="BK794" s="31"/>
      <c r="BL794" s="31"/>
      <c r="BM794" s="31"/>
      <c r="BN794" s="31"/>
      <c r="BO794" s="31"/>
      <c r="BP794" s="31"/>
      <c r="BQ794" s="31"/>
      <c r="BR794" s="31"/>
      <c r="BS794" s="31"/>
      <c r="BT794" s="31"/>
      <c r="BU794" s="31"/>
      <c r="BV794" s="31"/>
      <c r="BW794" s="31"/>
      <c r="BX794" s="31"/>
      <c r="BY794" s="31"/>
      <c r="BZ794" s="31"/>
      <c r="CA794" s="31"/>
      <c r="CB794" s="31"/>
      <c r="CC794" s="31"/>
      <c r="CD794" s="31"/>
      <c r="CE794" s="31"/>
      <c r="CF794" s="31"/>
      <c r="CG794" s="31"/>
      <c r="CH794" s="31"/>
      <c r="CI794" s="31"/>
      <c r="CJ794" s="31"/>
      <c r="CK794" s="31"/>
      <c r="CL794" s="31"/>
      <c r="CM794" s="31"/>
      <c r="CN794" s="31"/>
      <c r="CO794" s="31"/>
      <c r="CP794" s="31"/>
      <c r="CQ794" s="31"/>
      <c r="CR794" s="31"/>
      <c r="CS794" s="31"/>
      <c r="CT794" s="31"/>
      <c r="CU794" s="31"/>
      <c r="CV794" s="31"/>
    </row>
    <row r="795" spans="1:100" x14ac:dyDescent="0.3">
      <c r="A795" s="31"/>
      <c r="B795" s="31"/>
      <c r="C795" s="31"/>
      <c r="D795" s="31"/>
      <c r="E795" s="31"/>
      <c r="F795" s="31"/>
      <c r="AQ795" s="31"/>
      <c r="AR795" s="31"/>
      <c r="BH795" s="31"/>
      <c r="BI795" s="31"/>
      <c r="BJ795" s="31"/>
      <c r="BK795" s="31"/>
      <c r="BL795" s="31"/>
      <c r="BM795" s="31"/>
      <c r="BN795" s="31"/>
      <c r="BO795" s="31"/>
      <c r="BP795" s="31"/>
      <c r="BQ795" s="31"/>
      <c r="BR795" s="31"/>
      <c r="BS795" s="31"/>
      <c r="BT795" s="31"/>
      <c r="BU795" s="31"/>
      <c r="BV795" s="31"/>
      <c r="BW795" s="31"/>
      <c r="BX795" s="31"/>
      <c r="BY795" s="31"/>
      <c r="BZ795" s="31"/>
      <c r="CA795" s="31"/>
      <c r="CB795" s="31"/>
      <c r="CC795" s="31"/>
      <c r="CD795" s="31"/>
      <c r="CE795" s="31"/>
      <c r="CF795" s="31"/>
      <c r="CG795" s="31"/>
      <c r="CH795" s="31"/>
      <c r="CI795" s="31"/>
      <c r="CJ795" s="31"/>
      <c r="CK795" s="31"/>
      <c r="CL795" s="31"/>
      <c r="CM795" s="31"/>
      <c r="CN795" s="31"/>
      <c r="CO795" s="31"/>
      <c r="CP795" s="31"/>
      <c r="CQ795" s="31"/>
      <c r="CR795" s="31"/>
      <c r="CS795" s="31"/>
      <c r="CT795" s="31"/>
      <c r="CU795" s="31"/>
      <c r="CV795" s="31"/>
    </row>
    <row r="796" spans="1:100" x14ac:dyDescent="0.3">
      <c r="A796" s="31"/>
      <c r="B796" s="31"/>
      <c r="C796" s="31"/>
      <c r="D796" s="31"/>
      <c r="E796" s="31"/>
      <c r="F796" s="31"/>
      <c r="AQ796" s="31"/>
      <c r="AR796" s="31"/>
      <c r="BH796" s="31"/>
      <c r="BI796" s="31"/>
      <c r="BJ796" s="31"/>
      <c r="BK796" s="31"/>
      <c r="BL796" s="31"/>
      <c r="BM796" s="31"/>
      <c r="BN796" s="31"/>
      <c r="BO796" s="31"/>
      <c r="BP796" s="31"/>
      <c r="BQ796" s="31"/>
      <c r="BR796" s="31"/>
      <c r="BS796" s="31"/>
      <c r="BT796" s="31"/>
      <c r="BU796" s="31"/>
      <c r="BV796" s="31"/>
      <c r="BW796" s="31"/>
      <c r="BX796" s="31"/>
      <c r="BY796" s="31"/>
      <c r="BZ796" s="31"/>
      <c r="CA796" s="31"/>
      <c r="CB796" s="31"/>
      <c r="CC796" s="31"/>
      <c r="CD796" s="31"/>
      <c r="CE796" s="31"/>
      <c r="CF796" s="31"/>
      <c r="CG796" s="31"/>
      <c r="CH796" s="31"/>
      <c r="CI796" s="31"/>
      <c r="CJ796" s="31"/>
      <c r="CK796" s="31"/>
      <c r="CL796" s="31"/>
      <c r="CM796" s="31"/>
      <c r="CN796" s="31"/>
      <c r="CO796" s="31"/>
      <c r="CP796" s="31"/>
      <c r="CQ796" s="31"/>
      <c r="CR796" s="31"/>
      <c r="CS796" s="31"/>
      <c r="CT796" s="31"/>
      <c r="CU796" s="31"/>
      <c r="CV796" s="31"/>
    </row>
    <row r="797" spans="1:100" x14ac:dyDescent="0.3">
      <c r="A797" s="31"/>
      <c r="B797" s="31"/>
      <c r="C797" s="31"/>
      <c r="D797" s="31"/>
      <c r="E797" s="31"/>
      <c r="F797" s="31"/>
      <c r="AQ797" s="31"/>
      <c r="AR797" s="31"/>
    </row>
    <row r="798" spans="1:100" x14ac:dyDescent="0.3">
      <c r="A798" s="31"/>
      <c r="B798" s="31"/>
      <c r="C798" s="31"/>
      <c r="D798" s="31"/>
      <c r="E798" s="31"/>
      <c r="F798" s="31"/>
      <c r="AQ798" s="31"/>
      <c r="AR798" s="31"/>
    </row>
    <row r="799" spans="1:100" x14ac:dyDescent="0.3">
      <c r="A799" s="31"/>
      <c r="B799" s="31"/>
      <c r="C799" s="31"/>
      <c r="D799" s="31"/>
      <c r="E799" s="31"/>
      <c r="F799" s="31"/>
      <c r="AQ799" s="31"/>
      <c r="AR799" s="31"/>
    </row>
    <row r="800" spans="1:100" x14ac:dyDescent="0.3">
      <c r="A800" s="31"/>
      <c r="B800" s="31"/>
      <c r="C800" s="31"/>
      <c r="D800" s="31"/>
      <c r="E800" s="31"/>
      <c r="F800" s="31"/>
      <c r="AQ800" s="31"/>
      <c r="AR800" s="31"/>
    </row>
    <row r="801" spans="1:44" x14ac:dyDescent="0.3">
      <c r="A801" s="31"/>
      <c r="B801" s="31"/>
      <c r="C801" s="31"/>
      <c r="D801" s="31"/>
      <c r="E801" s="31"/>
      <c r="F801" s="31"/>
      <c r="AQ801" s="31"/>
      <c r="AR801" s="31"/>
    </row>
    <row r="802" spans="1:44" x14ac:dyDescent="0.3">
      <c r="A802" s="31"/>
      <c r="B802" s="31"/>
      <c r="C802" s="31"/>
      <c r="D802" s="31"/>
      <c r="E802" s="31"/>
      <c r="F802" s="31"/>
      <c r="AQ802" s="31"/>
      <c r="AR802" s="31"/>
    </row>
    <row r="803" spans="1:44" x14ac:dyDescent="0.3">
      <c r="A803" s="31"/>
      <c r="B803" s="31"/>
      <c r="C803" s="31"/>
      <c r="D803" s="31"/>
      <c r="E803" s="31"/>
      <c r="F803" s="31"/>
      <c r="AQ803" s="31"/>
      <c r="AR803" s="31"/>
    </row>
    <row r="804" spans="1:44" x14ac:dyDescent="0.3">
      <c r="A804" s="31"/>
      <c r="B804" s="31"/>
      <c r="C804" s="31"/>
      <c r="D804" s="31"/>
      <c r="E804" s="31"/>
      <c r="F804" s="31"/>
      <c r="AQ804" s="31"/>
      <c r="AR804" s="31"/>
    </row>
    <row r="805" spans="1:44" x14ac:dyDescent="0.3">
      <c r="A805" s="31"/>
      <c r="B805" s="31"/>
      <c r="C805" s="31"/>
      <c r="D805" s="31"/>
      <c r="E805" s="31"/>
      <c r="F805" s="31"/>
      <c r="AQ805" s="31"/>
      <c r="AR805" s="31"/>
    </row>
    <row r="806" spans="1:44" x14ac:dyDescent="0.3">
      <c r="A806" s="31"/>
      <c r="B806" s="31"/>
      <c r="C806" s="31"/>
      <c r="D806" s="31"/>
      <c r="E806" s="31"/>
      <c r="F806" s="31"/>
      <c r="AQ806" s="31"/>
      <c r="AR806" s="31"/>
    </row>
    <row r="807" spans="1:44" x14ac:dyDescent="0.3">
      <c r="A807" s="31"/>
      <c r="B807" s="31"/>
      <c r="C807" s="31"/>
      <c r="D807" s="31"/>
      <c r="E807" s="31"/>
      <c r="F807" s="31"/>
      <c r="AQ807" s="31"/>
      <c r="AR807" s="31"/>
    </row>
    <row r="808" spans="1:44" x14ac:dyDescent="0.3">
      <c r="A808" s="31"/>
      <c r="B808" s="31"/>
      <c r="C808" s="31"/>
      <c r="D808" s="31"/>
      <c r="E808" s="31"/>
      <c r="F808" s="31"/>
      <c r="AQ808" s="31"/>
      <c r="AR808" s="31"/>
    </row>
    <row r="809" spans="1:44" x14ac:dyDescent="0.3">
      <c r="A809" s="31"/>
      <c r="B809" s="31"/>
      <c r="C809" s="31"/>
      <c r="D809" s="31"/>
      <c r="E809" s="31"/>
      <c r="F809" s="31"/>
      <c r="AQ809" s="31"/>
      <c r="AR809" s="31"/>
    </row>
    <row r="810" spans="1:44" x14ac:dyDescent="0.3">
      <c r="A810" s="31"/>
      <c r="B810" s="31"/>
      <c r="C810" s="31"/>
      <c r="D810" s="31"/>
      <c r="E810" s="31"/>
      <c r="F810" s="31"/>
      <c r="AQ810" s="31"/>
      <c r="AR810" s="31"/>
    </row>
    <row r="811" spans="1:44" x14ac:dyDescent="0.3">
      <c r="A811" s="31"/>
      <c r="B811" s="31"/>
      <c r="C811" s="31"/>
      <c r="D811" s="31"/>
      <c r="E811" s="31"/>
      <c r="F811" s="31"/>
      <c r="AQ811" s="31"/>
      <c r="AR811" s="31"/>
    </row>
    <row r="812" spans="1:44" x14ac:dyDescent="0.3">
      <c r="A812" s="31"/>
      <c r="B812" s="31"/>
      <c r="C812" s="31"/>
      <c r="D812" s="31"/>
      <c r="E812" s="31"/>
      <c r="F812" s="31"/>
      <c r="AQ812" s="31"/>
      <c r="AR812" s="31"/>
    </row>
    <row r="813" spans="1:44" x14ac:dyDescent="0.3">
      <c r="A813" s="31"/>
      <c r="B813" s="31"/>
      <c r="C813" s="31"/>
      <c r="D813" s="31"/>
      <c r="E813" s="31"/>
      <c r="F813" s="31"/>
      <c r="AQ813" s="31"/>
      <c r="AR813" s="31"/>
    </row>
    <row r="814" spans="1:44" x14ac:dyDescent="0.3">
      <c r="A814" s="31"/>
      <c r="B814" s="31"/>
      <c r="C814" s="31"/>
      <c r="D814" s="31"/>
      <c r="E814" s="31"/>
      <c r="F814" s="31"/>
      <c r="AQ814" s="31"/>
      <c r="AR814" s="31"/>
    </row>
    <row r="815" spans="1:44" x14ac:dyDescent="0.3">
      <c r="A815" s="31"/>
      <c r="B815" s="31"/>
      <c r="C815" s="31"/>
      <c r="D815" s="31"/>
      <c r="E815" s="31"/>
      <c r="F815" s="31"/>
      <c r="AQ815" s="31"/>
      <c r="AR815" s="31"/>
    </row>
    <row r="816" spans="1:44" x14ac:dyDescent="0.3">
      <c r="A816" s="31"/>
      <c r="B816" s="31"/>
      <c r="C816" s="31"/>
      <c r="D816" s="31"/>
      <c r="E816" s="31"/>
      <c r="F816" s="31"/>
      <c r="AQ816" s="31"/>
      <c r="AR816" s="31"/>
    </row>
    <row r="817" spans="1:44" x14ac:dyDescent="0.3">
      <c r="A817" s="31"/>
      <c r="B817" s="31"/>
      <c r="C817" s="31"/>
      <c r="D817" s="31"/>
      <c r="E817" s="31"/>
      <c r="F817" s="31"/>
      <c r="AQ817" s="31"/>
      <c r="AR817" s="31"/>
    </row>
    <row r="818" spans="1:44" x14ac:dyDescent="0.3">
      <c r="A818" s="31"/>
      <c r="B818" s="31"/>
      <c r="C818" s="31"/>
      <c r="D818" s="31"/>
      <c r="E818" s="31"/>
      <c r="F818" s="31"/>
      <c r="AQ818" s="31"/>
      <c r="AR818" s="31"/>
    </row>
    <row r="819" spans="1:44" x14ac:dyDescent="0.3">
      <c r="A819" s="31"/>
      <c r="B819" s="31"/>
      <c r="C819" s="31"/>
      <c r="D819" s="31"/>
      <c r="E819" s="31"/>
      <c r="F819" s="31"/>
      <c r="AQ819" s="31"/>
      <c r="AR819" s="31"/>
    </row>
    <row r="820" spans="1:44" x14ac:dyDescent="0.3">
      <c r="A820" s="31"/>
      <c r="B820" s="31"/>
      <c r="C820" s="31"/>
      <c r="D820" s="31"/>
      <c r="E820" s="31"/>
      <c r="F820" s="31"/>
      <c r="AQ820" s="31"/>
      <c r="AR820" s="31"/>
    </row>
    <row r="821" spans="1:44" x14ac:dyDescent="0.3">
      <c r="A821" s="31"/>
      <c r="B821" s="31"/>
      <c r="C821" s="31"/>
      <c r="D821" s="31"/>
      <c r="E821" s="31"/>
      <c r="F821" s="31"/>
      <c r="AQ821" s="31"/>
      <c r="AR821" s="31"/>
    </row>
    <row r="822" spans="1:44" x14ac:dyDescent="0.3">
      <c r="A822" s="31"/>
      <c r="B822" s="31"/>
      <c r="C822" s="31"/>
      <c r="D822" s="31"/>
      <c r="E822" s="31"/>
      <c r="F822" s="31"/>
      <c r="AQ822" s="31"/>
      <c r="AR822" s="31"/>
    </row>
    <row r="823" spans="1:44" x14ac:dyDescent="0.3">
      <c r="A823" s="31"/>
      <c r="B823" s="31"/>
      <c r="C823" s="31"/>
      <c r="D823" s="31"/>
      <c r="E823" s="31"/>
      <c r="F823" s="31"/>
      <c r="AQ823" s="31"/>
      <c r="AR823" s="31"/>
    </row>
    <row r="824" spans="1:44" x14ac:dyDescent="0.3">
      <c r="A824" s="31"/>
      <c r="B824" s="31"/>
      <c r="C824" s="31"/>
      <c r="D824" s="31"/>
      <c r="E824" s="31"/>
      <c r="F824" s="31"/>
      <c r="AQ824" s="31"/>
      <c r="AR824" s="31"/>
    </row>
    <row r="825" spans="1:44" x14ac:dyDescent="0.3">
      <c r="A825" s="31"/>
      <c r="B825" s="31"/>
      <c r="C825" s="31"/>
      <c r="D825" s="31"/>
      <c r="E825" s="31"/>
      <c r="F825" s="31"/>
      <c r="AQ825" s="31"/>
      <c r="AR825" s="31"/>
    </row>
    <row r="826" spans="1:44" x14ac:dyDescent="0.3">
      <c r="A826" s="31"/>
      <c r="B826" s="31"/>
      <c r="C826" s="31"/>
      <c r="D826" s="31"/>
      <c r="E826" s="31"/>
      <c r="F826" s="31"/>
      <c r="AQ826" s="31"/>
      <c r="AR826" s="31"/>
    </row>
    <row r="827" spans="1:44" x14ac:dyDescent="0.3">
      <c r="A827" s="31"/>
      <c r="B827" s="31"/>
      <c r="C827" s="31"/>
      <c r="D827" s="31"/>
      <c r="E827" s="31"/>
      <c r="F827" s="31"/>
      <c r="AQ827" s="31"/>
      <c r="AR827" s="31"/>
    </row>
    <row r="828" spans="1:44" x14ac:dyDescent="0.3">
      <c r="A828" s="31"/>
      <c r="B828" s="31"/>
      <c r="C828" s="31"/>
      <c r="D828" s="31"/>
      <c r="E828" s="31"/>
      <c r="F828" s="31"/>
      <c r="AQ828" s="31"/>
      <c r="AR828" s="31"/>
    </row>
    <row r="829" spans="1:44" x14ac:dyDescent="0.3">
      <c r="A829" s="31"/>
      <c r="B829" s="31"/>
      <c r="C829" s="31"/>
      <c r="D829" s="31"/>
      <c r="E829" s="31"/>
      <c r="F829" s="31"/>
      <c r="AQ829" s="31"/>
      <c r="AR829" s="31"/>
    </row>
    <row r="830" spans="1:44" x14ac:dyDescent="0.3">
      <c r="A830" s="31"/>
      <c r="B830" s="31"/>
      <c r="C830" s="31"/>
      <c r="D830" s="31"/>
      <c r="E830" s="31"/>
      <c r="F830" s="31"/>
      <c r="AQ830" s="31"/>
      <c r="AR830" s="31"/>
    </row>
    <row r="831" spans="1:44" x14ac:dyDescent="0.3">
      <c r="A831" s="31"/>
      <c r="B831" s="31"/>
      <c r="C831" s="31"/>
      <c r="D831" s="31"/>
      <c r="E831" s="31"/>
      <c r="F831" s="31"/>
      <c r="AQ831" s="31"/>
      <c r="AR831" s="31"/>
    </row>
    <row r="832" spans="1:44" x14ac:dyDescent="0.3">
      <c r="A832" s="31"/>
      <c r="B832" s="31"/>
      <c r="C832" s="31"/>
      <c r="D832" s="31"/>
      <c r="E832" s="31"/>
      <c r="F832" s="31"/>
      <c r="AQ832" s="31"/>
      <c r="AR832" s="31"/>
    </row>
    <row r="833" spans="1:44" x14ac:dyDescent="0.3">
      <c r="A833" s="31"/>
      <c r="B833" s="31"/>
      <c r="C833" s="31"/>
      <c r="D833" s="31"/>
      <c r="E833" s="31"/>
      <c r="F833" s="31"/>
      <c r="AQ833" s="31"/>
      <c r="AR833" s="31"/>
    </row>
    <row r="834" spans="1:44" x14ac:dyDescent="0.3">
      <c r="A834" s="31"/>
      <c r="B834" s="31"/>
      <c r="C834" s="31"/>
      <c r="D834" s="31"/>
      <c r="E834" s="31"/>
      <c r="F834" s="31"/>
      <c r="AQ834" s="31"/>
      <c r="AR834" s="31"/>
    </row>
    <row r="835" spans="1:44" x14ac:dyDescent="0.3">
      <c r="A835" s="31"/>
      <c r="B835" s="31"/>
      <c r="C835" s="31"/>
      <c r="D835" s="31"/>
      <c r="E835" s="31"/>
      <c r="F835" s="31"/>
      <c r="AQ835" s="31"/>
      <c r="AR835" s="31"/>
    </row>
    <row r="836" spans="1:44" x14ac:dyDescent="0.3">
      <c r="A836" s="31"/>
      <c r="B836" s="31"/>
      <c r="C836" s="31"/>
      <c r="D836" s="31"/>
      <c r="E836" s="31"/>
      <c r="F836" s="31"/>
      <c r="AQ836" s="31"/>
      <c r="AR836" s="31"/>
    </row>
    <row r="837" spans="1:44" x14ac:dyDescent="0.3">
      <c r="A837" s="31"/>
      <c r="B837" s="31"/>
      <c r="C837" s="31"/>
      <c r="D837" s="31"/>
      <c r="E837" s="31"/>
      <c r="F837" s="31"/>
      <c r="AQ837" s="31"/>
      <c r="AR837" s="31"/>
    </row>
    <row r="838" spans="1:44" x14ac:dyDescent="0.3">
      <c r="A838" s="31"/>
      <c r="B838" s="31"/>
      <c r="C838" s="31"/>
      <c r="D838" s="31"/>
      <c r="E838" s="31"/>
      <c r="F838" s="31"/>
      <c r="AQ838" s="31"/>
      <c r="AR838" s="31"/>
    </row>
    <row r="839" spans="1:44" x14ac:dyDescent="0.3">
      <c r="A839" s="31"/>
      <c r="B839" s="31"/>
      <c r="C839" s="31"/>
      <c r="D839" s="31"/>
      <c r="E839" s="31"/>
      <c r="F839" s="31"/>
      <c r="AQ839" s="31"/>
      <c r="AR839" s="31"/>
    </row>
    <row r="840" spans="1:44" x14ac:dyDescent="0.3">
      <c r="A840" s="31"/>
      <c r="B840" s="31"/>
      <c r="C840" s="31"/>
      <c r="D840" s="31"/>
      <c r="E840" s="31"/>
      <c r="F840" s="31"/>
      <c r="AQ840" s="31"/>
      <c r="AR840" s="31"/>
    </row>
    <row r="841" spans="1:44" x14ac:dyDescent="0.3">
      <c r="A841" s="31"/>
      <c r="B841" s="31"/>
      <c r="C841" s="31"/>
      <c r="D841" s="31"/>
      <c r="E841" s="31"/>
      <c r="F841" s="31"/>
      <c r="AQ841" s="31"/>
      <c r="AR841" s="31"/>
    </row>
    <row r="842" spans="1:44" x14ac:dyDescent="0.3">
      <c r="A842" s="31"/>
      <c r="B842" s="31"/>
      <c r="C842" s="31"/>
      <c r="D842" s="31"/>
      <c r="E842" s="31"/>
      <c r="F842" s="31"/>
      <c r="AQ842" s="31"/>
      <c r="AR842" s="31"/>
    </row>
    <row r="843" spans="1:44" x14ac:dyDescent="0.3">
      <c r="A843" s="31"/>
      <c r="B843" s="31"/>
      <c r="C843" s="31"/>
      <c r="D843" s="31"/>
      <c r="E843" s="31"/>
      <c r="F843" s="31"/>
      <c r="AQ843" s="31"/>
      <c r="AR843" s="31"/>
    </row>
    <row r="844" spans="1:44" x14ac:dyDescent="0.3">
      <c r="A844" s="31"/>
      <c r="B844" s="31"/>
      <c r="C844" s="31"/>
      <c r="D844" s="31"/>
      <c r="E844" s="31"/>
      <c r="F844" s="31"/>
      <c r="AQ844" s="31"/>
      <c r="AR844" s="31"/>
    </row>
    <row r="845" spans="1:44" x14ac:dyDescent="0.3">
      <c r="A845" s="31"/>
      <c r="B845" s="31"/>
      <c r="C845" s="31"/>
      <c r="D845" s="31"/>
      <c r="E845" s="31"/>
      <c r="F845" s="31"/>
      <c r="AQ845" s="31"/>
      <c r="AR845" s="31"/>
    </row>
    <row r="846" spans="1:44" x14ac:dyDescent="0.3">
      <c r="A846" s="31"/>
      <c r="B846" s="31"/>
      <c r="C846" s="31"/>
      <c r="D846" s="31"/>
      <c r="E846" s="31"/>
      <c r="F846" s="31"/>
      <c r="AQ846" s="31"/>
      <c r="AR846" s="31"/>
    </row>
    <row r="847" spans="1:44" x14ac:dyDescent="0.3">
      <c r="A847" s="31"/>
      <c r="B847" s="31"/>
      <c r="C847" s="31"/>
      <c r="D847" s="31"/>
      <c r="E847" s="31"/>
      <c r="F847" s="31"/>
      <c r="AQ847" s="31"/>
      <c r="AR847" s="31"/>
    </row>
    <row r="848" spans="1:44" x14ac:dyDescent="0.3">
      <c r="A848" s="31"/>
      <c r="B848" s="31"/>
      <c r="C848" s="31"/>
      <c r="D848" s="31"/>
      <c r="E848" s="31"/>
      <c r="F848" s="31"/>
      <c r="AQ848" s="31"/>
      <c r="AR848" s="31"/>
    </row>
    <row r="849" spans="1:44" x14ac:dyDescent="0.3">
      <c r="A849" s="31"/>
      <c r="B849" s="31"/>
      <c r="C849" s="31"/>
      <c r="D849" s="31"/>
      <c r="E849" s="31"/>
      <c r="F849" s="31"/>
      <c r="AQ849" s="31"/>
      <c r="AR849" s="31"/>
    </row>
    <row r="850" spans="1:44" x14ac:dyDescent="0.3">
      <c r="A850" s="31"/>
      <c r="B850" s="31"/>
      <c r="C850" s="31"/>
      <c r="D850" s="31"/>
      <c r="E850" s="31"/>
      <c r="F850" s="31"/>
      <c r="AQ850" s="31"/>
      <c r="AR850" s="31"/>
    </row>
    <row r="851" spans="1:44" x14ac:dyDescent="0.3">
      <c r="A851" s="31"/>
      <c r="B851" s="31"/>
      <c r="C851" s="31"/>
      <c r="D851" s="31"/>
      <c r="E851" s="31"/>
      <c r="F851" s="31"/>
      <c r="AQ851" s="31"/>
      <c r="AR851" s="31"/>
    </row>
    <row r="852" spans="1:44" x14ac:dyDescent="0.3">
      <c r="A852" s="31"/>
      <c r="B852" s="31"/>
      <c r="C852" s="31"/>
      <c r="D852" s="31"/>
      <c r="E852" s="31"/>
      <c r="F852" s="31"/>
      <c r="AQ852" s="31"/>
      <c r="AR852" s="31"/>
    </row>
    <row r="853" spans="1:44" x14ac:dyDescent="0.3">
      <c r="A853" s="31"/>
      <c r="B853" s="31"/>
      <c r="C853" s="31"/>
      <c r="D853" s="31"/>
      <c r="E853" s="31"/>
      <c r="F853" s="31"/>
      <c r="AQ853" s="31"/>
      <c r="AR853" s="31"/>
    </row>
    <row r="854" spans="1:44" x14ac:dyDescent="0.3">
      <c r="A854" s="31"/>
      <c r="B854" s="31"/>
      <c r="C854" s="31"/>
      <c r="D854" s="31"/>
      <c r="E854" s="31"/>
      <c r="F854" s="31"/>
      <c r="AQ854" s="31"/>
      <c r="AR854" s="31"/>
    </row>
    <row r="855" spans="1:44" x14ac:dyDescent="0.3">
      <c r="A855" s="31"/>
      <c r="B855" s="31"/>
      <c r="C855" s="31"/>
      <c r="D855" s="31"/>
      <c r="E855" s="31"/>
      <c r="F855" s="31"/>
      <c r="AQ855" s="31"/>
      <c r="AR855" s="31"/>
    </row>
    <row r="856" spans="1:44" x14ac:dyDescent="0.3">
      <c r="A856" s="31"/>
      <c r="B856" s="31"/>
      <c r="C856" s="31"/>
      <c r="D856" s="31"/>
      <c r="E856" s="31"/>
      <c r="F856" s="31"/>
      <c r="AQ856" s="31"/>
      <c r="AR856" s="31"/>
    </row>
    <row r="857" spans="1:44" x14ac:dyDescent="0.3">
      <c r="A857" s="31"/>
      <c r="B857" s="31"/>
      <c r="C857" s="31"/>
      <c r="D857" s="31"/>
      <c r="E857" s="31"/>
      <c r="F857" s="31"/>
      <c r="AQ857" s="31"/>
      <c r="AR857" s="31"/>
    </row>
    <row r="858" spans="1:44" x14ac:dyDescent="0.3">
      <c r="A858" s="31"/>
      <c r="B858" s="31"/>
      <c r="C858" s="31"/>
      <c r="D858" s="31"/>
      <c r="E858" s="31"/>
      <c r="F858" s="31"/>
      <c r="AQ858" s="31"/>
      <c r="AR858" s="31"/>
    </row>
    <row r="859" spans="1:44" x14ac:dyDescent="0.3">
      <c r="A859" s="31"/>
      <c r="B859" s="31"/>
      <c r="C859" s="31"/>
      <c r="D859" s="31"/>
      <c r="E859" s="31"/>
      <c r="F859" s="31"/>
      <c r="AQ859" s="31"/>
      <c r="AR859" s="31"/>
    </row>
    <row r="860" spans="1:44" x14ac:dyDescent="0.3">
      <c r="A860" s="31"/>
      <c r="B860" s="31"/>
      <c r="C860" s="31"/>
      <c r="D860" s="31"/>
      <c r="E860" s="31"/>
      <c r="F860" s="31"/>
      <c r="AQ860" s="31"/>
      <c r="AR860" s="31"/>
    </row>
    <row r="861" spans="1:44" x14ac:dyDescent="0.3">
      <c r="A861" s="31"/>
      <c r="B861" s="31"/>
      <c r="C861" s="31"/>
      <c r="D861" s="31"/>
      <c r="E861" s="31"/>
      <c r="F861" s="31"/>
      <c r="AQ861" s="31"/>
      <c r="AR861" s="31"/>
    </row>
    <row r="862" spans="1:44" x14ac:dyDescent="0.3">
      <c r="A862" s="31"/>
      <c r="B862" s="31"/>
      <c r="C862" s="31"/>
      <c r="D862" s="31"/>
      <c r="E862" s="31"/>
      <c r="F862" s="31"/>
      <c r="AQ862" s="31"/>
      <c r="AR862" s="31"/>
    </row>
    <row r="863" spans="1:44" x14ac:dyDescent="0.3">
      <c r="A863" s="31"/>
      <c r="B863" s="31"/>
      <c r="C863" s="31"/>
      <c r="D863" s="31"/>
      <c r="E863" s="31"/>
      <c r="F863" s="31"/>
      <c r="AQ863" s="31"/>
      <c r="AR863" s="31"/>
    </row>
    <row r="864" spans="1:44" x14ac:dyDescent="0.3">
      <c r="A864" s="31"/>
      <c r="B864" s="31"/>
      <c r="C864" s="31"/>
      <c r="D864" s="31"/>
      <c r="E864" s="31"/>
      <c r="F864" s="31"/>
      <c r="AQ864" s="31"/>
      <c r="AR864" s="31"/>
    </row>
    <row r="865" spans="1:44" x14ac:dyDescent="0.3">
      <c r="A865" s="31"/>
      <c r="B865" s="31"/>
      <c r="C865" s="31"/>
      <c r="D865" s="31"/>
      <c r="E865" s="31"/>
      <c r="F865" s="31"/>
      <c r="AQ865" s="31"/>
      <c r="AR865" s="31"/>
    </row>
    <row r="866" spans="1:44" x14ac:dyDescent="0.3">
      <c r="A866" s="31"/>
      <c r="B866" s="31"/>
      <c r="C866" s="31"/>
      <c r="D866" s="31"/>
      <c r="E866" s="31"/>
      <c r="F866" s="31"/>
      <c r="AQ866" s="31"/>
      <c r="AR866" s="31"/>
    </row>
    <row r="867" spans="1:44" x14ac:dyDescent="0.3">
      <c r="A867" s="31"/>
      <c r="B867" s="31"/>
      <c r="C867" s="31"/>
      <c r="D867" s="31"/>
      <c r="E867" s="31"/>
      <c r="F867" s="31"/>
      <c r="AQ867" s="31"/>
      <c r="AR867" s="31"/>
    </row>
    <row r="868" spans="1:44" x14ac:dyDescent="0.3">
      <c r="A868" s="31"/>
      <c r="B868" s="31"/>
      <c r="C868" s="31"/>
      <c r="D868" s="31"/>
      <c r="E868" s="31"/>
      <c r="F868" s="31"/>
      <c r="AQ868" s="31"/>
      <c r="AR868" s="31"/>
    </row>
    <row r="869" spans="1:44" x14ac:dyDescent="0.3">
      <c r="A869" s="31"/>
      <c r="B869" s="31"/>
      <c r="C869" s="31"/>
      <c r="D869" s="31"/>
      <c r="E869" s="31"/>
      <c r="F869" s="31"/>
      <c r="AQ869" s="31"/>
      <c r="AR869" s="31"/>
    </row>
    <row r="870" spans="1:44" x14ac:dyDescent="0.3">
      <c r="A870" s="31"/>
      <c r="B870" s="31"/>
      <c r="C870" s="31"/>
      <c r="D870" s="31"/>
      <c r="E870" s="31"/>
      <c r="F870" s="31"/>
      <c r="AQ870" s="31"/>
      <c r="AR870" s="31"/>
    </row>
    <row r="871" spans="1:44" x14ac:dyDescent="0.3">
      <c r="A871" s="31"/>
      <c r="B871" s="31"/>
      <c r="C871" s="31"/>
      <c r="D871" s="31"/>
      <c r="E871" s="31"/>
      <c r="F871" s="31"/>
      <c r="AQ871" s="31"/>
      <c r="AR871" s="31"/>
    </row>
    <row r="872" spans="1:44" x14ac:dyDescent="0.3">
      <c r="A872" s="31"/>
      <c r="B872" s="31"/>
      <c r="C872" s="31"/>
      <c r="D872" s="31"/>
      <c r="E872" s="31"/>
      <c r="F872" s="31"/>
      <c r="AQ872" s="31"/>
      <c r="AR872" s="31"/>
    </row>
    <row r="873" spans="1:44" x14ac:dyDescent="0.3">
      <c r="A873" s="31"/>
      <c r="B873" s="31"/>
      <c r="C873" s="31"/>
      <c r="D873" s="31"/>
      <c r="E873" s="31"/>
      <c r="F873" s="31"/>
      <c r="AQ873" s="31"/>
      <c r="AR873" s="31"/>
    </row>
    <row r="874" spans="1:44" x14ac:dyDescent="0.3">
      <c r="A874" s="31"/>
      <c r="B874" s="31"/>
      <c r="C874" s="31"/>
      <c r="D874" s="31"/>
      <c r="E874" s="31"/>
      <c r="F874" s="31"/>
      <c r="AQ874" s="31"/>
      <c r="AR874" s="31"/>
    </row>
    <row r="875" spans="1:44" x14ac:dyDescent="0.3">
      <c r="A875" s="31"/>
      <c r="B875" s="31"/>
      <c r="C875" s="31"/>
      <c r="D875" s="31"/>
      <c r="E875" s="31"/>
      <c r="F875" s="31"/>
      <c r="AQ875" s="31"/>
      <c r="AR875" s="31"/>
    </row>
    <row r="876" spans="1:44" x14ac:dyDescent="0.3">
      <c r="A876" s="31"/>
      <c r="B876" s="31"/>
      <c r="C876" s="31"/>
      <c r="D876" s="31"/>
      <c r="E876" s="31"/>
      <c r="F876" s="31"/>
      <c r="AQ876" s="31"/>
      <c r="AR876" s="31"/>
    </row>
    <row r="877" spans="1:44" x14ac:dyDescent="0.3">
      <c r="A877" s="31"/>
      <c r="B877" s="31"/>
      <c r="C877" s="31"/>
      <c r="D877" s="31"/>
      <c r="E877" s="31"/>
      <c r="F877" s="31"/>
      <c r="AQ877" s="31"/>
      <c r="AR877" s="31"/>
    </row>
    <row r="878" spans="1:44" x14ac:dyDescent="0.3">
      <c r="A878" s="31"/>
      <c r="B878" s="31"/>
      <c r="C878" s="31"/>
      <c r="D878" s="31"/>
      <c r="E878" s="31"/>
      <c r="F878" s="31"/>
      <c r="AQ878" s="31"/>
      <c r="AR878" s="31"/>
    </row>
    <row r="879" spans="1:44" x14ac:dyDescent="0.3">
      <c r="A879" s="31"/>
      <c r="B879" s="31"/>
      <c r="C879" s="31"/>
      <c r="D879" s="31"/>
      <c r="E879" s="31"/>
      <c r="F879" s="31"/>
      <c r="AQ879" s="31"/>
      <c r="AR879" s="31"/>
    </row>
    <row r="880" spans="1:44" x14ac:dyDescent="0.3">
      <c r="A880" s="31"/>
      <c r="B880" s="31"/>
      <c r="C880" s="31"/>
      <c r="D880" s="31"/>
      <c r="E880" s="31"/>
      <c r="F880" s="31"/>
      <c r="AQ880" s="31"/>
      <c r="AR880" s="31"/>
    </row>
    <row r="881" spans="1:44" x14ac:dyDescent="0.3">
      <c r="A881" s="31"/>
      <c r="B881" s="31"/>
      <c r="C881" s="31"/>
      <c r="D881" s="31"/>
      <c r="E881" s="31"/>
      <c r="F881" s="31"/>
      <c r="AQ881" s="31"/>
      <c r="AR881" s="31"/>
    </row>
    <row r="882" spans="1:44" x14ac:dyDescent="0.3">
      <c r="A882" s="31"/>
      <c r="B882" s="31"/>
      <c r="C882" s="31"/>
      <c r="D882" s="31"/>
      <c r="E882" s="31"/>
      <c r="F882" s="31"/>
      <c r="AQ882" s="31"/>
      <c r="AR882" s="31"/>
    </row>
    <row r="883" spans="1:44" x14ac:dyDescent="0.3">
      <c r="A883" s="31"/>
      <c r="B883" s="31"/>
      <c r="C883" s="31"/>
      <c r="D883" s="31"/>
      <c r="E883" s="31"/>
      <c r="F883" s="31"/>
      <c r="AQ883" s="31"/>
      <c r="AR883" s="31"/>
    </row>
    <row r="884" spans="1:44" x14ac:dyDescent="0.3">
      <c r="A884" s="31"/>
      <c r="B884" s="31"/>
      <c r="C884" s="31"/>
      <c r="D884" s="31"/>
      <c r="E884" s="31"/>
      <c r="F884" s="31"/>
      <c r="AQ884" s="31"/>
      <c r="AR884" s="31"/>
    </row>
    <row r="885" spans="1:44" x14ac:dyDescent="0.3">
      <c r="A885" s="31"/>
      <c r="B885" s="31"/>
      <c r="C885" s="31"/>
      <c r="D885" s="31"/>
      <c r="E885" s="31"/>
      <c r="F885" s="31"/>
      <c r="AQ885" s="31"/>
      <c r="AR885" s="31"/>
    </row>
    <row r="886" spans="1:44" x14ac:dyDescent="0.3">
      <c r="A886" s="31"/>
      <c r="B886" s="31"/>
      <c r="C886" s="31"/>
      <c r="D886" s="31"/>
      <c r="E886" s="31"/>
      <c r="F886" s="31"/>
      <c r="AQ886" s="31"/>
      <c r="AR886" s="31"/>
    </row>
    <row r="887" spans="1:44" x14ac:dyDescent="0.3">
      <c r="A887" s="31"/>
      <c r="B887" s="31"/>
      <c r="C887" s="31"/>
      <c r="D887" s="31"/>
      <c r="E887" s="31"/>
      <c r="F887" s="31"/>
      <c r="AQ887" s="31"/>
      <c r="AR887" s="31"/>
    </row>
    <row r="888" spans="1:44" x14ac:dyDescent="0.3">
      <c r="A888" s="31"/>
      <c r="B888" s="31"/>
      <c r="C888" s="31"/>
      <c r="D888" s="31"/>
      <c r="E888" s="31"/>
      <c r="F888" s="31"/>
      <c r="AQ888" s="31"/>
      <c r="AR888" s="31"/>
    </row>
    <row r="889" spans="1:44" x14ac:dyDescent="0.3">
      <c r="A889" s="31"/>
      <c r="B889" s="31"/>
      <c r="C889" s="31"/>
      <c r="D889" s="31"/>
      <c r="E889" s="31"/>
      <c r="F889" s="31"/>
      <c r="AQ889" s="31"/>
      <c r="AR889" s="31"/>
    </row>
    <row r="890" spans="1:44" x14ac:dyDescent="0.3">
      <c r="A890" s="31"/>
      <c r="B890" s="31"/>
      <c r="C890" s="31"/>
      <c r="D890" s="31"/>
      <c r="E890" s="31"/>
      <c r="F890" s="31"/>
      <c r="AQ890" s="31"/>
      <c r="AR890" s="31"/>
    </row>
    <row r="891" spans="1:44" x14ac:dyDescent="0.3">
      <c r="A891" s="31"/>
      <c r="B891" s="31"/>
      <c r="C891" s="31"/>
      <c r="D891" s="31"/>
      <c r="E891" s="31"/>
      <c r="F891" s="31"/>
      <c r="AQ891" s="31"/>
      <c r="AR891" s="31"/>
    </row>
    <row r="892" spans="1:44" x14ac:dyDescent="0.3">
      <c r="A892" s="31"/>
      <c r="B892" s="31"/>
      <c r="C892" s="31"/>
      <c r="D892" s="31"/>
      <c r="E892" s="31"/>
      <c r="F892" s="31"/>
      <c r="AQ892" s="31"/>
      <c r="AR892" s="31"/>
    </row>
    <row r="893" spans="1:44" x14ac:dyDescent="0.3">
      <c r="A893" s="31"/>
      <c r="B893" s="31"/>
      <c r="C893" s="31"/>
      <c r="D893" s="31"/>
      <c r="E893" s="31"/>
      <c r="F893" s="31"/>
      <c r="AQ893" s="31"/>
      <c r="AR893" s="31"/>
    </row>
    <row r="894" spans="1:44" x14ac:dyDescent="0.3">
      <c r="A894" s="31"/>
      <c r="B894" s="31"/>
      <c r="C894" s="31"/>
      <c r="D894" s="31"/>
      <c r="E894" s="31"/>
      <c r="F894" s="31"/>
      <c r="AQ894" s="31"/>
      <c r="AR894" s="31"/>
    </row>
    <row r="895" spans="1:44" x14ac:dyDescent="0.3">
      <c r="A895" s="31"/>
      <c r="B895" s="31"/>
      <c r="C895" s="31"/>
      <c r="D895" s="31"/>
      <c r="E895" s="31"/>
      <c r="F895" s="31"/>
      <c r="AQ895" s="31"/>
      <c r="AR895" s="31"/>
    </row>
    <row r="896" spans="1:44" x14ac:dyDescent="0.3">
      <c r="A896" s="31"/>
      <c r="B896" s="31"/>
      <c r="C896" s="31"/>
      <c r="D896" s="31"/>
      <c r="E896" s="31"/>
      <c r="F896" s="31"/>
      <c r="AQ896" s="31"/>
      <c r="AR896" s="31"/>
    </row>
    <row r="897" spans="1:44" x14ac:dyDescent="0.3">
      <c r="A897" s="31"/>
      <c r="B897" s="31"/>
      <c r="C897" s="31"/>
      <c r="D897" s="31"/>
      <c r="E897" s="31"/>
      <c r="F897" s="31"/>
      <c r="AQ897" s="31"/>
      <c r="AR897" s="31"/>
    </row>
    <row r="898" spans="1:44" x14ac:dyDescent="0.3">
      <c r="A898" s="31"/>
      <c r="B898" s="31"/>
      <c r="C898" s="31"/>
      <c r="D898" s="31"/>
      <c r="E898" s="31"/>
      <c r="F898" s="31"/>
      <c r="AQ898" s="31"/>
      <c r="AR898" s="31"/>
    </row>
    <row r="899" spans="1:44" x14ac:dyDescent="0.3">
      <c r="A899" s="31"/>
      <c r="B899" s="31"/>
      <c r="C899" s="31"/>
      <c r="D899" s="31"/>
      <c r="E899" s="31"/>
      <c r="F899" s="31"/>
      <c r="AQ899" s="31"/>
      <c r="AR899" s="31"/>
    </row>
    <row r="900" spans="1:44" x14ac:dyDescent="0.3">
      <c r="A900" s="31"/>
      <c r="B900" s="31"/>
      <c r="C900" s="31"/>
      <c r="D900" s="31"/>
      <c r="E900" s="31"/>
      <c r="F900" s="31"/>
      <c r="AQ900" s="31"/>
      <c r="AR900" s="31"/>
    </row>
    <row r="901" spans="1:44" x14ac:dyDescent="0.3">
      <c r="A901" s="31"/>
      <c r="B901" s="31"/>
      <c r="C901" s="31"/>
      <c r="D901" s="31"/>
      <c r="E901" s="31"/>
      <c r="F901" s="31"/>
      <c r="AQ901" s="31"/>
      <c r="AR901" s="31"/>
    </row>
    <row r="902" spans="1:44" x14ac:dyDescent="0.3">
      <c r="A902" s="31"/>
      <c r="B902" s="31"/>
      <c r="C902" s="31"/>
      <c r="D902" s="31"/>
      <c r="E902" s="31"/>
      <c r="F902" s="31"/>
      <c r="AQ902" s="31"/>
      <c r="AR902" s="31"/>
    </row>
    <row r="903" spans="1:44" x14ac:dyDescent="0.3">
      <c r="A903" s="31"/>
      <c r="B903" s="31"/>
      <c r="C903" s="31"/>
      <c r="D903" s="31"/>
      <c r="E903" s="31"/>
      <c r="F903" s="31"/>
      <c r="AQ903" s="31"/>
      <c r="AR903" s="31"/>
    </row>
    <row r="904" spans="1:44" x14ac:dyDescent="0.3">
      <c r="A904" s="31"/>
      <c r="B904" s="31"/>
      <c r="C904" s="31"/>
      <c r="D904" s="31"/>
      <c r="E904" s="31"/>
      <c r="F904" s="31"/>
      <c r="AQ904" s="31"/>
      <c r="AR904" s="31"/>
    </row>
    <row r="905" spans="1:44" x14ac:dyDescent="0.3">
      <c r="A905" s="31"/>
      <c r="B905" s="31"/>
      <c r="C905" s="31"/>
      <c r="D905" s="31"/>
      <c r="E905" s="31"/>
      <c r="F905" s="31"/>
      <c r="AQ905" s="31"/>
      <c r="AR905" s="31"/>
    </row>
    <row r="906" spans="1:44" x14ac:dyDescent="0.3">
      <c r="A906" s="31"/>
      <c r="B906" s="31"/>
      <c r="C906" s="31"/>
      <c r="D906" s="31"/>
      <c r="E906" s="31"/>
      <c r="F906" s="31"/>
      <c r="AQ906" s="31"/>
      <c r="AR906" s="31"/>
    </row>
    <row r="907" spans="1:44" x14ac:dyDescent="0.3">
      <c r="A907" s="31"/>
      <c r="B907" s="31"/>
      <c r="C907" s="31"/>
      <c r="D907" s="31"/>
      <c r="E907" s="31"/>
      <c r="F907" s="31"/>
      <c r="AQ907" s="31"/>
      <c r="AR907" s="31"/>
    </row>
    <row r="908" spans="1:44" x14ac:dyDescent="0.3">
      <c r="A908" s="31"/>
      <c r="B908" s="31"/>
      <c r="C908" s="31"/>
      <c r="D908" s="31"/>
      <c r="E908" s="31"/>
      <c r="F908" s="31"/>
      <c r="AQ908" s="31"/>
      <c r="AR908" s="31"/>
    </row>
    <row r="909" spans="1:44" x14ac:dyDescent="0.3">
      <c r="A909" s="31"/>
      <c r="B909" s="31"/>
      <c r="C909" s="31"/>
      <c r="D909" s="31"/>
      <c r="E909" s="31"/>
      <c r="F909" s="31"/>
      <c r="AQ909" s="31"/>
      <c r="AR909" s="31"/>
    </row>
    <row r="910" spans="1:44" x14ac:dyDescent="0.3">
      <c r="A910" s="31"/>
      <c r="B910" s="31"/>
      <c r="C910" s="31"/>
      <c r="D910" s="31"/>
      <c r="E910" s="31"/>
      <c r="F910" s="31"/>
      <c r="AQ910" s="31"/>
      <c r="AR910" s="31"/>
    </row>
    <row r="911" spans="1:44" x14ac:dyDescent="0.3">
      <c r="A911" s="31"/>
      <c r="B911" s="31"/>
      <c r="C911" s="31"/>
      <c r="D911" s="31"/>
      <c r="E911" s="31"/>
      <c r="F911" s="31"/>
      <c r="AQ911" s="31"/>
      <c r="AR911" s="31"/>
    </row>
    <row r="912" spans="1:44" x14ac:dyDescent="0.3">
      <c r="A912" s="31"/>
      <c r="B912" s="31"/>
      <c r="C912" s="31"/>
      <c r="D912" s="31"/>
      <c r="E912" s="31"/>
      <c r="F912" s="31"/>
      <c r="AQ912" s="31"/>
      <c r="AR912" s="31"/>
    </row>
    <row r="913" spans="1:44" x14ac:dyDescent="0.3">
      <c r="A913" s="31"/>
      <c r="B913" s="31"/>
      <c r="C913" s="31"/>
      <c r="D913" s="31"/>
      <c r="E913" s="31"/>
      <c r="F913" s="31"/>
      <c r="AQ913" s="31"/>
      <c r="AR913" s="31"/>
    </row>
    <row r="914" spans="1:44" x14ac:dyDescent="0.3">
      <c r="A914" s="31"/>
      <c r="B914" s="31"/>
      <c r="C914" s="31"/>
      <c r="D914" s="31"/>
      <c r="E914" s="31"/>
      <c r="F914" s="31"/>
      <c r="AQ914" s="31"/>
      <c r="AR914" s="31"/>
    </row>
    <row r="915" spans="1:44" x14ac:dyDescent="0.3">
      <c r="A915" s="31"/>
      <c r="B915" s="31"/>
      <c r="C915" s="31"/>
      <c r="D915" s="31"/>
      <c r="E915" s="31"/>
      <c r="F915" s="31"/>
      <c r="AQ915" s="31"/>
      <c r="AR915" s="31"/>
    </row>
    <row r="916" spans="1:44" x14ac:dyDescent="0.3">
      <c r="A916" s="31"/>
      <c r="B916" s="31"/>
      <c r="C916" s="31"/>
      <c r="D916" s="31"/>
      <c r="E916" s="31"/>
      <c r="F916" s="31"/>
      <c r="AQ916" s="31"/>
      <c r="AR916" s="31"/>
    </row>
    <row r="917" spans="1:44" x14ac:dyDescent="0.3">
      <c r="A917" s="31"/>
      <c r="B917" s="31"/>
      <c r="C917" s="31"/>
      <c r="D917" s="31"/>
      <c r="E917" s="31"/>
      <c r="F917" s="31"/>
      <c r="AQ917" s="31"/>
      <c r="AR917" s="31"/>
    </row>
    <row r="918" spans="1:44" x14ac:dyDescent="0.3">
      <c r="A918" s="31"/>
      <c r="B918" s="31"/>
      <c r="C918" s="31"/>
      <c r="D918" s="31"/>
      <c r="E918" s="31"/>
      <c r="F918" s="31"/>
      <c r="AQ918" s="31"/>
      <c r="AR918" s="31"/>
    </row>
    <row r="919" spans="1:44" x14ac:dyDescent="0.3">
      <c r="A919" s="31"/>
      <c r="B919" s="31"/>
      <c r="C919" s="31"/>
      <c r="D919" s="31"/>
      <c r="E919" s="31"/>
      <c r="F919" s="31"/>
      <c r="AQ919" s="31"/>
      <c r="AR919" s="31"/>
    </row>
    <row r="920" spans="1:44" x14ac:dyDescent="0.3">
      <c r="A920" s="31"/>
      <c r="B920" s="31"/>
      <c r="C920" s="31"/>
      <c r="D920" s="31"/>
      <c r="E920" s="31"/>
      <c r="F920" s="31"/>
      <c r="AQ920" s="31"/>
      <c r="AR920" s="31"/>
    </row>
    <row r="921" spans="1:44" x14ac:dyDescent="0.3">
      <c r="A921" s="31"/>
      <c r="B921" s="31"/>
      <c r="C921" s="31"/>
      <c r="D921" s="31"/>
      <c r="E921" s="31"/>
      <c r="F921" s="31"/>
      <c r="AQ921" s="31"/>
      <c r="AR921" s="31"/>
    </row>
    <row r="922" spans="1:44" x14ac:dyDescent="0.3">
      <c r="A922" s="31"/>
      <c r="B922" s="31"/>
      <c r="C922" s="31"/>
      <c r="D922" s="31"/>
      <c r="E922" s="31"/>
      <c r="F922" s="31"/>
      <c r="AQ922" s="31"/>
      <c r="AR922" s="31"/>
    </row>
    <row r="923" spans="1:44" x14ac:dyDescent="0.3">
      <c r="A923" s="31"/>
      <c r="B923" s="31"/>
      <c r="C923" s="31"/>
      <c r="D923" s="31"/>
      <c r="E923" s="31"/>
      <c r="F923" s="31"/>
      <c r="AQ923" s="31"/>
      <c r="AR923" s="31"/>
    </row>
    <row r="924" spans="1:44" x14ac:dyDescent="0.3">
      <c r="A924" s="31"/>
      <c r="B924" s="31"/>
      <c r="C924" s="31"/>
      <c r="D924" s="31"/>
      <c r="E924" s="31"/>
      <c r="F924" s="31"/>
      <c r="AQ924" s="31"/>
      <c r="AR924" s="31"/>
    </row>
    <row r="925" spans="1:44" x14ac:dyDescent="0.3">
      <c r="A925" s="31"/>
      <c r="B925" s="31"/>
      <c r="C925" s="31"/>
      <c r="D925" s="31"/>
      <c r="E925" s="31"/>
      <c r="F925" s="31"/>
      <c r="AQ925" s="31"/>
      <c r="AR925" s="31"/>
    </row>
    <row r="926" spans="1:44" x14ac:dyDescent="0.3">
      <c r="A926" s="31"/>
      <c r="B926" s="31"/>
      <c r="C926" s="31"/>
      <c r="D926" s="31"/>
      <c r="E926" s="31"/>
      <c r="F926" s="31"/>
      <c r="AQ926" s="31"/>
      <c r="AR926" s="31"/>
    </row>
    <row r="927" spans="1:44" x14ac:dyDescent="0.3">
      <c r="A927" s="31"/>
      <c r="B927" s="31"/>
      <c r="C927" s="31"/>
      <c r="D927" s="31"/>
      <c r="E927" s="31"/>
      <c r="F927" s="31"/>
      <c r="AQ927" s="31"/>
      <c r="AR927" s="31"/>
    </row>
    <row r="928" spans="1:44" x14ac:dyDescent="0.3">
      <c r="A928" s="31"/>
      <c r="B928" s="31"/>
      <c r="C928" s="31"/>
      <c r="D928" s="31"/>
      <c r="E928" s="31"/>
      <c r="F928" s="31"/>
      <c r="AQ928" s="31"/>
      <c r="AR928" s="31"/>
    </row>
    <row r="929" spans="1:44" x14ac:dyDescent="0.3">
      <c r="A929" s="31"/>
      <c r="B929" s="31"/>
      <c r="C929" s="31"/>
      <c r="D929" s="31"/>
      <c r="E929" s="31"/>
      <c r="F929" s="31"/>
      <c r="AQ929" s="31"/>
      <c r="AR929" s="31"/>
    </row>
    <row r="930" spans="1:44" x14ac:dyDescent="0.3">
      <c r="A930" s="31"/>
      <c r="B930" s="31"/>
      <c r="C930" s="31"/>
      <c r="D930" s="31"/>
      <c r="E930" s="31"/>
      <c r="F930" s="31"/>
      <c r="AQ930" s="31"/>
      <c r="AR930" s="31"/>
    </row>
    <row r="931" spans="1:44" x14ac:dyDescent="0.3">
      <c r="A931" s="31"/>
      <c r="B931" s="31"/>
      <c r="C931" s="31"/>
      <c r="D931" s="31"/>
      <c r="E931" s="31"/>
      <c r="F931" s="31"/>
      <c r="AQ931" s="31"/>
      <c r="AR931" s="31"/>
    </row>
    <row r="932" spans="1:44" x14ac:dyDescent="0.3">
      <c r="A932" s="31"/>
      <c r="B932" s="31"/>
      <c r="C932" s="31"/>
      <c r="D932" s="31"/>
      <c r="E932" s="31"/>
      <c r="F932" s="31"/>
      <c r="AQ932" s="31"/>
      <c r="AR932" s="31"/>
    </row>
    <row r="933" spans="1:44" x14ac:dyDescent="0.3">
      <c r="A933" s="31"/>
      <c r="B933" s="31"/>
      <c r="C933" s="31"/>
      <c r="D933" s="31"/>
      <c r="E933" s="31"/>
      <c r="F933" s="31"/>
      <c r="AQ933" s="31"/>
      <c r="AR933" s="31"/>
    </row>
    <row r="934" spans="1:44" x14ac:dyDescent="0.3">
      <c r="A934" s="31"/>
      <c r="B934" s="31"/>
      <c r="C934" s="31"/>
      <c r="D934" s="31"/>
      <c r="E934" s="31"/>
      <c r="F934" s="31"/>
      <c r="AQ934" s="31"/>
      <c r="AR934" s="31"/>
    </row>
    <row r="935" spans="1:44" x14ac:dyDescent="0.3">
      <c r="A935" s="31"/>
      <c r="B935" s="31"/>
      <c r="C935" s="31"/>
      <c r="D935" s="31"/>
      <c r="E935" s="31"/>
      <c r="F935" s="31"/>
      <c r="AQ935" s="31"/>
      <c r="AR935" s="31"/>
    </row>
    <row r="936" spans="1:44" x14ac:dyDescent="0.3">
      <c r="A936" s="31"/>
      <c r="B936" s="31"/>
      <c r="C936" s="31"/>
      <c r="D936" s="31"/>
      <c r="E936" s="31"/>
      <c r="F936" s="31"/>
      <c r="AQ936" s="31"/>
      <c r="AR936" s="31"/>
    </row>
    <row r="937" spans="1:44" x14ac:dyDescent="0.3">
      <c r="A937" s="31"/>
      <c r="B937" s="31"/>
      <c r="C937" s="31"/>
      <c r="D937" s="31"/>
      <c r="E937" s="31"/>
      <c r="F937" s="31"/>
      <c r="AQ937" s="31"/>
      <c r="AR937" s="31"/>
    </row>
    <row r="938" spans="1:44" x14ac:dyDescent="0.3">
      <c r="A938" s="31"/>
      <c r="B938" s="31"/>
      <c r="C938" s="31"/>
      <c r="D938" s="31"/>
      <c r="E938" s="31"/>
      <c r="F938" s="31"/>
      <c r="AQ938" s="31"/>
      <c r="AR938" s="31"/>
    </row>
    <row r="939" spans="1:44" x14ac:dyDescent="0.3">
      <c r="A939" s="31"/>
      <c r="B939" s="31"/>
      <c r="C939" s="31"/>
      <c r="D939" s="31"/>
      <c r="E939" s="31"/>
      <c r="F939" s="31"/>
      <c r="AQ939" s="31"/>
      <c r="AR939" s="31"/>
    </row>
    <row r="940" spans="1:44" x14ac:dyDescent="0.3">
      <c r="A940" s="31"/>
      <c r="B940" s="31"/>
      <c r="C940" s="31"/>
      <c r="D940" s="31"/>
      <c r="E940" s="31"/>
      <c r="F940" s="31"/>
      <c r="AQ940" s="31"/>
      <c r="AR940" s="31"/>
    </row>
    <row r="941" spans="1:44" x14ac:dyDescent="0.3">
      <c r="A941" s="31"/>
      <c r="B941" s="31"/>
      <c r="C941" s="31"/>
      <c r="D941" s="31"/>
      <c r="E941" s="31"/>
      <c r="F941" s="31"/>
      <c r="AQ941" s="31"/>
      <c r="AR941" s="31"/>
    </row>
    <row r="942" spans="1:44" x14ac:dyDescent="0.3">
      <c r="A942" s="31"/>
      <c r="B942" s="31"/>
      <c r="C942" s="31"/>
      <c r="D942" s="31"/>
      <c r="E942" s="31"/>
      <c r="F942" s="31"/>
      <c r="AQ942" s="31"/>
      <c r="AR942" s="31"/>
    </row>
    <row r="943" spans="1:44" x14ac:dyDescent="0.3">
      <c r="A943" s="31"/>
      <c r="B943" s="31"/>
      <c r="C943" s="31"/>
      <c r="D943" s="31"/>
      <c r="E943" s="31"/>
      <c r="F943" s="31"/>
      <c r="AQ943" s="31"/>
      <c r="AR943" s="31"/>
    </row>
    <row r="944" spans="1:44" x14ac:dyDescent="0.3">
      <c r="A944" s="31"/>
      <c r="B944" s="31"/>
      <c r="C944" s="31"/>
      <c r="D944" s="31"/>
      <c r="E944" s="31"/>
      <c r="F944" s="31"/>
      <c r="AQ944" s="31"/>
      <c r="AR944" s="31"/>
    </row>
    <row r="945" spans="1:44" x14ac:dyDescent="0.3">
      <c r="A945" s="31"/>
      <c r="B945" s="31"/>
      <c r="C945" s="31"/>
      <c r="D945" s="31"/>
      <c r="E945" s="31"/>
      <c r="F945" s="31"/>
      <c r="AQ945" s="31"/>
      <c r="AR945" s="31"/>
    </row>
    <row r="946" spans="1:44" x14ac:dyDescent="0.3">
      <c r="A946" s="31"/>
      <c r="B946" s="31"/>
      <c r="C946" s="31"/>
      <c r="D946" s="31"/>
      <c r="E946" s="31"/>
      <c r="F946" s="31"/>
      <c r="AQ946" s="31"/>
      <c r="AR946" s="31"/>
    </row>
    <row r="947" spans="1:44" x14ac:dyDescent="0.3">
      <c r="A947" s="31"/>
      <c r="B947" s="31"/>
      <c r="C947" s="31"/>
      <c r="D947" s="31"/>
      <c r="E947" s="31"/>
      <c r="F947" s="31"/>
      <c r="AQ947" s="31"/>
      <c r="AR947" s="31"/>
    </row>
    <row r="948" spans="1:44" x14ac:dyDescent="0.3">
      <c r="A948" s="31"/>
      <c r="B948" s="31"/>
      <c r="C948" s="31"/>
      <c r="D948" s="31"/>
      <c r="E948" s="31"/>
      <c r="F948" s="31"/>
      <c r="AQ948" s="31"/>
      <c r="AR948" s="31"/>
    </row>
    <row r="949" spans="1:44" x14ac:dyDescent="0.3">
      <c r="A949" s="31"/>
      <c r="B949" s="31"/>
      <c r="C949" s="31"/>
      <c r="D949" s="31"/>
      <c r="E949" s="31"/>
      <c r="F949" s="31"/>
      <c r="AQ949" s="31"/>
      <c r="AR949" s="31"/>
    </row>
    <row r="950" spans="1:44" x14ac:dyDescent="0.3">
      <c r="A950" s="31"/>
      <c r="B950" s="31"/>
      <c r="C950" s="31"/>
      <c r="D950" s="31"/>
      <c r="E950" s="31"/>
      <c r="F950" s="31"/>
      <c r="AQ950" s="31"/>
      <c r="AR950" s="31"/>
    </row>
    <row r="951" spans="1:44" x14ac:dyDescent="0.3">
      <c r="A951" s="31"/>
      <c r="B951" s="31"/>
      <c r="C951" s="31"/>
      <c r="D951" s="31"/>
      <c r="E951" s="31"/>
      <c r="F951" s="31"/>
      <c r="AQ951" s="31"/>
      <c r="AR951" s="31"/>
    </row>
    <row r="952" spans="1:44" x14ac:dyDescent="0.3">
      <c r="A952" s="31"/>
      <c r="B952" s="31"/>
      <c r="C952" s="31"/>
      <c r="D952" s="31"/>
      <c r="E952" s="31"/>
      <c r="F952" s="31"/>
      <c r="AQ952" s="31"/>
      <c r="AR952" s="31"/>
    </row>
    <row r="953" spans="1:44" x14ac:dyDescent="0.3">
      <c r="A953" s="31"/>
      <c r="B953" s="31"/>
      <c r="C953" s="31"/>
      <c r="D953" s="31"/>
      <c r="E953" s="31"/>
      <c r="F953" s="31"/>
      <c r="AQ953" s="31"/>
      <c r="AR953" s="31"/>
    </row>
    <row r="954" spans="1:44" x14ac:dyDescent="0.3">
      <c r="A954" s="31"/>
      <c r="B954" s="31"/>
      <c r="C954" s="31"/>
      <c r="D954" s="31"/>
      <c r="E954" s="31"/>
      <c r="F954" s="31"/>
      <c r="AQ954" s="31"/>
      <c r="AR954" s="31"/>
    </row>
    <row r="955" spans="1:44" x14ac:dyDescent="0.3">
      <c r="A955" s="31"/>
      <c r="B955" s="31"/>
      <c r="C955" s="31"/>
      <c r="D955" s="31"/>
      <c r="E955" s="31"/>
      <c r="F955" s="31"/>
      <c r="AQ955" s="31"/>
      <c r="AR955" s="31"/>
    </row>
    <row r="956" spans="1:44" x14ac:dyDescent="0.3">
      <c r="A956" s="31"/>
      <c r="B956" s="31"/>
      <c r="C956" s="31"/>
      <c r="D956" s="31"/>
      <c r="E956" s="31"/>
      <c r="F956" s="31"/>
      <c r="AQ956" s="31"/>
      <c r="AR956" s="31"/>
    </row>
    <row r="957" spans="1:44" x14ac:dyDescent="0.3">
      <c r="A957" s="31"/>
      <c r="B957" s="31"/>
      <c r="C957" s="31"/>
      <c r="D957" s="31"/>
      <c r="E957" s="31"/>
      <c r="F957" s="31"/>
      <c r="AQ957" s="31"/>
      <c r="AR957" s="31"/>
    </row>
    <row r="958" spans="1:44" x14ac:dyDescent="0.3">
      <c r="A958" s="31"/>
      <c r="B958" s="31"/>
      <c r="C958" s="31"/>
      <c r="D958" s="31"/>
      <c r="E958" s="31"/>
      <c r="F958" s="31"/>
      <c r="AQ958" s="31"/>
      <c r="AR958" s="31"/>
    </row>
    <row r="959" spans="1:44" x14ac:dyDescent="0.3">
      <c r="A959" s="31"/>
      <c r="B959" s="31"/>
      <c r="C959" s="31"/>
      <c r="D959" s="31"/>
      <c r="E959" s="31"/>
      <c r="F959" s="31"/>
      <c r="AQ959" s="31"/>
      <c r="AR959" s="31"/>
    </row>
    <row r="960" spans="1:44" x14ac:dyDescent="0.3">
      <c r="A960" s="31"/>
      <c r="B960" s="31"/>
      <c r="C960" s="31"/>
      <c r="D960" s="31"/>
      <c r="E960" s="31"/>
      <c r="F960" s="31"/>
      <c r="AQ960" s="31"/>
      <c r="AR960" s="31"/>
    </row>
    <row r="961" spans="1:44" x14ac:dyDescent="0.3">
      <c r="A961" s="31"/>
      <c r="B961" s="31"/>
      <c r="C961" s="31"/>
      <c r="D961" s="31"/>
      <c r="E961" s="31"/>
      <c r="F961" s="31"/>
      <c r="AQ961" s="31"/>
      <c r="AR961" s="31"/>
    </row>
    <row r="962" spans="1:44" x14ac:dyDescent="0.3">
      <c r="A962" s="31"/>
      <c r="B962" s="31"/>
      <c r="C962" s="31"/>
      <c r="D962" s="31"/>
      <c r="E962" s="31"/>
      <c r="F962" s="31"/>
      <c r="AQ962" s="31"/>
      <c r="AR962" s="31"/>
    </row>
    <row r="963" spans="1:44" x14ac:dyDescent="0.3">
      <c r="A963" s="31"/>
      <c r="B963" s="31"/>
      <c r="C963" s="31"/>
      <c r="D963" s="31"/>
      <c r="E963" s="31"/>
      <c r="F963" s="31"/>
      <c r="AQ963" s="31"/>
      <c r="AR963" s="31"/>
    </row>
    <row r="964" spans="1:44" x14ac:dyDescent="0.3">
      <c r="A964" s="31"/>
      <c r="B964" s="31"/>
      <c r="C964" s="31"/>
      <c r="D964" s="31"/>
      <c r="E964" s="31"/>
      <c r="F964" s="31"/>
      <c r="AQ964" s="31"/>
      <c r="AR964" s="31"/>
    </row>
    <row r="965" spans="1:44" x14ac:dyDescent="0.3">
      <c r="A965" s="31"/>
      <c r="B965" s="31"/>
      <c r="C965" s="31"/>
      <c r="D965" s="31"/>
      <c r="E965" s="31"/>
      <c r="F965" s="31"/>
      <c r="AQ965" s="31"/>
      <c r="AR965" s="31"/>
    </row>
    <row r="966" spans="1:44" x14ac:dyDescent="0.3">
      <c r="A966" s="31"/>
      <c r="B966" s="31"/>
      <c r="C966" s="31"/>
      <c r="D966" s="31"/>
      <c r="E966" s="31"/>
      <c r="F966" s="31"/>
      <c r="AQ966" s="31"/>
      <c r="AR966" s="31"/>
    </row>
    <row r="967" spans="1:44" x14ac:dyDescent="0.3">
      <c r="A967" s="31"/>
      <c r="B967" s="31"/>
      <c r="C967" s="31"/>
      <c r="D967" s="31"/>
      <c r="E967" s="31"/>
      <c r="F967" s="31"/>
      <c r="AQ967" s="31"/>
      <c r="AR967" s="31"/>
    </row>
    <row r="968" spans="1:44" x14ac:dyDescent="0.3">
      <c r="A968" s="31"/>
      <c r="B968" s="31"/>
      <c r="C968" s="31"/>
      <c r="D968" s="31"/>
      <c r="E968" s="31"/>
      <c r="F968" s="31"/>
      <c r="AQ968" s="31"/>
      <c r="AR968" s="31"/>
    </row>
    <row r="969" spans="1:44" x14ac:dyDescent="0.3">
      <c r="A969" s="31"/>
      <c r="B969" s="31"/>
      <c r="C969" s="31"/>
      <c r="D969" s="31"/>
      <c r="E969" s="31"/>
      <c r="F969" s="31"/>
      <c r="AQ969" s="31"/>
      <c r="AR969" s="31"/>
    </row>
    <row r="970" spans="1:44" x14ac:dyDescent="0.3">
      <c r="A970" s="31"/>
      <c r="B970" s="31"/>
      <c r="C970" s="31"/>
      <c r="D970" s="31"/>
      <c r="E970" s="31"/>
      <c r="F970" s="31"/>
      <c r="AQ970" s="31"/>
      <c r="AR970" s="31"/>
    </row>
    <row r="971" spans="1:44" x14ac:dyDescent="0.3">
      <c r="A971" s="31"/>
      <c r="B971" s="31"/>
      <c r="C971" s="31"/>
      <c r="D971" s="31"/>
      <c r="E971" s="31"/>
      <c r="F971" s="31"/>
      <c r="AQ971" s="31"/>
      <c r="AR971" s="31"/>
    </row>
    <row r="972" spans="1:44" x14ac:dyDescent="0.3">
      <c r="A972" s="31"/>
      <c r="B972" s="31"/>
      <c r="C972" s="31"/>
      <c r="D972" s="31"/>
      <c r="E972" s="31"/>
      <c r="F972" s="31"/>
      <c r="AQ972" s="31"/>
      <c r="AR972" s="31"/>
    </row>
    <row r="973" spans="1:44" x14ac:dyDescent="0.3">
      <c r="A973" s="31"/>
      <c r="B973" s="31"/>
      <c r="C973" s="31"/>
      <c r="D973" s="31"/>
      <c r="E973" s="31"/>
      <c r="F973" s="31"/>
      <c r="AQ973" s="31"/>
      <c r="AR973" s="31"/>
    </row>
    <row r="974" spans="1:44" x14ac:dyDescent="0.3">
      <c r="A974" s="31"/>
      <c r="B974" s="31"/>
      <c r="C974" s="31"/>
      <c r="D974" s="31"/>
      <c r="E974" s="31"/>
      <c r="F974" s="31"/>
      <c r="AQ974" s="31"/>
      <c r="AR974" s="31"/>
    </row>
    <row r="975" spans="1:44" x14ac:dyDescent="0.3">
      <c r="A975" s="31"/>
      <c r="B975" s="31"/>
      <c r="C975" s="31"/>
      <c r="D975" s="31"/>
      <c r="E975" s="31"/>
      <c r="F975" s="31"/>
      <c r="AQ975" s="31"/>
      <c r="AR975" s="31"/>
    </row>
    <row r="976" spans="1:44" x14ac:dyDescent="0.3">
      <c r="A976" s="31"/>
      <c r="B976" s="31"/>
      <c r="C976" s="31"/>
      <c r="D976" s="31"/>
      <c r="E976" s="31"/>
      <c r="F976" s="31"/>
      <c r="AQ976" s="31"/>
      <c r="AR976" s="31"/>
    </row>
    <row r="977" spans="1:44" x14ac:dyDescent="0.3">
      <c r="A977" s="31"/>
      <c r="B977" s="31"/>
      <c r="C977" s="31"/>
      <c r="D977" s="31"/>
      <c r="E977" s="31"/>
      <c r="F977" s="31"/>
      <c r="AQ977" s="31"/>
      <c r="AR977" s="31"/>
    </row>
    <row r="978" spans="1:44" x14ac:dyDescent="0.3">
      <c r="A978" s="31"/>
      <c r="B978" s="31"/>
      <c r="C978" s="31"/>
      <c r="D978" s="31"/>
      <c r="E978" s="31"/>
      <c r="F978" s="31"/>
      <c r="AQ978" s="31"/>
      <c r="AR978" s="31"/>
    </row>
    <row r="979" spans="1:44" x14ac:dyDescent="0.3">
      <c r="A979" s="31"/>
      <c r="B979" s="31"/>
      <c r="C979" s="31"/>
      <c r="D979" s="31"/>
      <c r="E979" s="31"/>
      <c r="F979" s="31"/>
      <c r="AQ979" s="31"/>
      <c r="AR979" s="31"/>
    </row>
    <row r="980" spans="1:44" x14ac:dyDescent="0.3">
      <c r="A980" s="31"/>
      <c r="B980" s="31"/>
      <c r="C980" s="31"/>
      <c r="D980" s="31"/>
      <c r="E980" s="31"/>
      <c r="F980" s="31"/>
      <c r="AQ980" s="31"/>
      <c r="AR980" s="31"/>
    </row>
    <row r="981" spans="1:44" x14ac:dyDescent="0.3">
      <c r="A981" s="31"/>
      <c r="B981" s="31"/>
      <c r="C981" s="31"/>
      <c r="D981" s="31"/>
      <c r="E981" s="31"/>
      <c r="F981" s="31"/>
      <c r="AQ981" s="31"/>
      <c r="AR981" s="31"/>
    </row>
    <row r="982" spans="1:44" x14ac:dyDescent="0.3">
      <c r="A982" s="31"/>
      <c r="B982" s="31"/>
      <c r="C982" s="31"/>
      <c r="D982" s="31"/>
      <c r="E982" s="31"/>
      <c r="F982" s="31"/>
      <c r="AQ982" s="31"/>
      <c r="AR982" s="31"/>
    </row>
    <row r="983" spans="1:44" x14ac:dyDescent="0.3">
      <c r="A983" s="31"/>
      <c r="B983" s="31"/>
      <c r="C983" s="31"/>
      <c r="D983" s="31"/>
      <c r="E983" s="31"/>
      <c r="F983" s="31"/>
      <c r="AQ983" s="31"/>
      <c r="AR983" s="31"/>
    </row>
    <row r="984" spans="1:44" x14ac:dyDescent="0.3">
      <c r="A984" s="31"/>
      <c r="B984" s="31"/>
      <c r="C984" s="31"/>
      <c r="D984" s="31"/>
      <c r="E984" s="31"/>
      <c r="F984" s="31"/>
      <c r="AQ984" s="31"/>
      <c r="AR984" s="31"/>
    </row>
    <row r="985" spans="1:44" x14ac:dyDescent="0.3">
      <c r="A985" s="31"/>
      <c r="B985" s="31"/>
      <c r="C985" s="31"/>
      <c r="D985" s="31"/>
      <c r="E985" s="31"/>
      <c r="F985" s="31"/>
      <c r="AQ985" s="31"/>
      <c r="AR985" s="31"/>
    </row>
    <row r="986" spans="1:44" x14ac:dyDescent="0.3">
      <c r="A986" s="31"/>
      <c r="B986" s="31"/>
      <c r="C986" s="31"/>
      <c r="D986" s="31"/>
      <c r="E986" s="31"/>
      <c r="F986" s="31"/>
      <c r="AQ986" s="31"/>
      <c r="AR986" s="31"/>
    </row>
    <row r="987" spans="1:44" x14ac:dyDescent="0.3">
      <c r="A987" s="31"/>
      <c r="B987" s="31"/>
      <c r="C987" s="31"/>
      <c r="D987" s="31"/>
      <c r="E987" s="31"/>
      <c r="F987" s="31"/>
      <c r="AQ987" s="31"/>
      <c r="AR987" s="31"/>
    </row>
    <row r="988" spans="1:44" x14ac:dyDescent="0.3">
      <c r="A988" s="31"/>
      <c r="B988" s="31"/>
      <c r="C988" s="31"/>
      <c r="D988" s="31"/>
      <c r="E988" s="31"/>
      <c r="F988" s="31"/>
      <c r="AQ988" s="31"/>
      <c r="AR988" s="31"/>
    </row>
    <row r="989" spans="1:44" x14ac:dyDescent="0.3">
      <c r="A989" s="31"/>
      <c r="B989" s="31"/>
      <c r="C989" s="31"/>
      <c r="D989" s="31"/>
      <c r="E989" s="31"/>
      <c r="F989" s="31"/>
      <c r="AQ989" s="31"/>
      <c r="AR989" s="31"/>
    </row>
    <row r="990" spans="1:44" x14ac:dyDescent="0.3">
      <c r="A990" s="31"/>
      <c r="B990" s="31"/>
      <c r="C990" s="31"/>
      <c r="D990" s="31"/>
      <c r="E990" s="31"/>
      <c r="F990" s="31"/>
      <c r="AQ990" s="31"/>
      <c r="AR990" s="31"/>
    </row>
    <row r="991" spans="1:44" x14ac:dyDescent="0.3">
      <c r="A991" s="31"/>
      <c r="B991" s="31"/>
      <c r="C991" s="31"/>
      <c r="D991" s="31"/>
      <c r="E991" s="31"/>
      <c r="F991" s="31"/>
      <c r="AQ991" s="31"/>
      <c r="AR991" s="31"/>
    </row>
    <row r="992" spans="1:44" x14ac:dyDescent="0.3">
      <c r="A992" s="31"/>
      <c r="B992" s="31"/>
      <c r="C992" s="31"/>
      <c r="D992" s="31"/>
      <c r="E992" s="31"/>
      <c r="F992" s="31"/>
      <c r="AQ992" s="31"/>
      <c r="AR992" s="31"/>
    </row>
    <row r="993" spans="1:44" x14ac:dyDescent="0.3">
      <c r="A993" s="31"/>
      <c r="B993" s="31"/>
      <c r="C993" s="31"/>
      <c r="D993" s="31"/>
      <c r="E993" s="31"/>
      <c r="F993" s="31"/>
      <c r="AQ993" s="31"/>
      <c r="AR993" s="31"/>
    </row>
    <row r="994" spans="1:44" x14ac:dyDescent="0.3">
      <c r="A994" s="31"/>
      <c r="B994" s="31"/>
      <c r="C994" s="31"/>
      <c r="D994" s="31"/>
      <c r="E994" s="31"/>
      <c r="F994" s="31"/>
      <c r="AQ994" s="31"/>
      <c r="AR994" s="31"/>
    </row>
    <row r="995" spans="1:44" x14ac:dyDescent="0.3">
      <c r="A995" s="31"/>
      <c r="B995" s="31"/>
      <c r="C995" s="31"/>
      <c r="D995" s="31"/>
      <c r="E995" s="31"/>
      <c r="F995" s="31"/>
      <c r="AQ995" s="31"/>
      <c r="AR995" s="31"/>
    </row>
    <row r="996" spans="1:44" x14ac:dyDescent="0.3">
      <c r="A996" s="31"/>
      <c r="B996" s="31"/>
      <c r="C996" s="31"/>
      <c r="D996" s="31"/>
      <c r="E996" s="31"/>
      <c r="F996" s="31"/>
      <c r="AQ996" s="31"/>
      <c r="AR996" s="31"/>
    </row>
    <row r="997" spans="1:44" x14ac:dyDescent="0.3">
      <c r="A997" s="31"/>
      <c r="B997" s="31"/>
      <c r="C997" s="31"/>
      <c r="D997" s="31"/>
      <c r="E997" s="31"/>
      <c r="F997" s="31"/>
      <c r="AQ997" s="31"/>
      <c r="AR997" s="31"/>
    </row>
    <row r="998" spans="1:44" x14ac:dyDescent="0.3">
      <c r="A998" s="31"/>
      <c r="B998" s="31"/>
      <c r="C998" s="31"/>
      <c r="D998" s="31"/>
      <c r="E998" s="31"/>
      <c r="F998" s="31"/>
      <c r="AQ998" s="31"/>
      <c r="AR998" s="31"/>
    </row>
    <row r="999" spans="1:44" x14ac:dyDescent="0.3">
      <c r="A999" s="31"/>
      <c r="B999" s="31"/>
      <c r="C999" s="31"/>
      <c r="D999" s="31"/>
      <c r="E999" s="31"/>
      <c r="F999" s="31"/>
      <c r="AQ999" s="31"/>
      <c r="AR999" s="31"/>
    </row>
    <row r="1000" spans="1:44" x14ac:dyDescent="0.3">
      <c r="A1000" s="31"/>
      <c r="B1000" s="31"/>
      <c r="C1000" s="31"/>
      <c r="D1000" s="31"/>
      <c r="E1000" s="31"/>
      <c r="F1000" s="31"/>
      <c r="AQ1000" s="31"/>
      <c r="AR1000" s="31"/>
    </row>
    <row r="1001" spans="1:44" x14ac:dyDescent="0.3">
      <c r="A1001" s="31"/>
      <c r="B1001" s="31"/>
      <c r="C1001" s="31"/>
      <c r="D1001" s="31"/>
      <c r="E1001" s="31"/>
      <c r="F1001" s="31"/>
      <c r="AQ1001" s="31"/>
      <c r="AR1001" s="31"/>
    </row>
    <row r="1002" spans="1:44" x14ac:dyDescent="0.3">
      <c r="A1002" s="31"/>
      <c r="B1002" s="31"/>
      <c r="C1002" s="31"/>
      <c r="D1002" s="31"/>
      <c r="E1002" s="31"/>
      <c r="F1002" s="31"/>
      <c r="AQ1002" s="31"/>
      <c r="AR1002" s="31"/>
    </row>
    <row r="1003" spans="1:44" x14ac:dyDescent="0.3">
      <c r="A1003" s="31"/>
      <c r="B1003" s="31"/>
      <c r="C1003" s="31"/>
      <c r="D1003" s="31"/>
      <c r="E1003" s="31"/>
      <c r="F1003" s="31"/>
      <c r="AQ1003" s="31"/>
      <c r="AR1003" s="31"/>
    </row>
    <row r="1004" spans="1:44" x14ac:dyDescent="0.3">
      <c r="A1004" s="31"/>
      <c r="B1004" s="31"/>
      <c r="C1004" s="31"/>
      <c r="D1004" s="31"/>
      <c r="E1004" s="31"/>
      <c r="F1004" s="31"/>
      <c r="AQ1004" s="31"/>
      <c r="AR1004" s="31"/>
    </row>
    <row r="1005" spans="1:44" x14ac:dyDescent="0.3">
      <c r="A1005" s="31"/>
      <c r="B1005" s="31"/>
      <c r="C1005" s="31"/>
      <c r="D1005" s="31"/>
      <c r="E1005" s="31"/>
      <c r="F1005" s="31"/>
      <c r="AQ1005" s="31"/>
      <c r="AR1005" s="31"/>
    </row>
    <row r="1006" spans="1:44" x14ac:dyDescent="0.3">
      <c r="A1006" s="31"/>
      <c r="B1006" s="31"/>
      <c r="C1006" s="31"/>
      <c r="D1006" s="31"/>
      <c r="E1006" s="31"/>
      <c r="F1006" s="31"/>
      <c r="AQ1006" s="31"/>
      <c r="AR1006" s="31"/>
    </row>
    <row r="1007" spans="1:44" x14ac:dyDescent="0.3">
      <c r="A1007" s="31"/>
      <c r="B1007" s="31"/>
      <c r="C1007" s="31"/>
      <c r="D1007" s="31"/>
      <c r="E1007" s="31"/>
      <c r="F1007" s="31"/>
      <c r="AQ1007" s="31"/>
      <c r="AR1007" s="31"/>
    </row>
    <row r="1008" spans="1:44" x14ac:dyDescent="0.3">
      <c r="A1008" s="31"/>
      <c r="B1008" s="31"/>
      <c r="C1008" s="31"/>
      <c r="D1008" s="31"/>
      <c r="E1008" s="31"/>
      <c r="F1008" s="31"/>
      <c r="AQ1008" s="31"/>
      <c r="AR1008" s="31"/>
    </row>
    <row r="1009" spans="1:44" x14ac:dyDescent="0.3">
      <c r="A1009" s="31"/>
      <c r="B1009" s="31"/>
      <c r="C1009" s="31"/>
      <c r="D1009" s="31"/>
      <c r="E1009" s="31"/>
      <c r="F1009" s="31"/>
      <c r="AQ1009" s="31"/>
      <c r="AR1009" s="31"/>
    </row>
    <row r="1010" spans="1:44" x14ac:dyDescent="0.3">
      <c r="A1010" s="31"/>
      <c r="B1010" s="31"/>
      <c r="C1010" s="31"/>
      <c r="D1010" s="31"/>
      <c r="E1010" s="31"/>
      <c r="F1010" s="31"/>
      <c r="AQ1010" s="31"/>
      <c r="AR1010" s="31"/>
    </row>
    <row r="1011" spans="1:44" x14ac:dyDescent="0.3">
      <c r="A1011" s="31"/>
      <c r="B1011" s="31"/>
      <c r="C1011" s="31"/>
      <c r="D1011" s="31"/>
      <c r="E1011" s="31"/>
      <c r="F1011" s="31"/>
    </row>
    <row r="1012" spans="1:44" x14ac:dyDescent="0.3">
      <c r="A1012" s="31"/>
      <c r="B1012" s="31"/>
      <c r="C1012" s="31"/>
      <c r="D1012" s="31"/>
      <c r="E1012" s="31"/>
      <c r="F1012" s="31"/>
    </row>
    <row r="1013" spans="1:44" x14ac:dyDescent="0.3">
      <c r="A1013" s="31"/>
      <c r="B1013" s="31"/>
      <c r="C1013" s="31"/>
      <c r="D1013" s="31"/>
      <c r="E1013" s="31"/>
      <c r="F1013" s="31"/>
    </row>
    <row r="1014" spans="1:44" x14ac:dyDescent="0.3">
      <c r="A1014" s="31"/>
      <c r="B1014" s="31"/>
      <c r="C1014" s="31"/>
      <c r="D1014" s="31"/>
      <c r="E1014" s="31"/>
      <c r="F1014" s="31"/>
    </row>
    <row r="1015" spans="1:44" x14ac:dyDescent="0.3">
      <c r="A1015" s="31"/>
      <c r="B1015" s="31"/>
      <c r="C1015" s="31"/>
      <c r="D1015" s="31"/>
      <c r="E1015" s="31"/>
      <c r="F1015" s="31"/>
    </row>
    <row r="1016" spans="1:44" x14ac:dyDescent="0.3">
      <c r="A1016" s="31"/>
      <c r="B1016" s="31"/>
      <c r="C1016" s="31"/>
      <c r="D1016" s="31"/>
      <c r="E1016" s="31"/>
      <c r="F1016" s="31"/>
    </row>
    <row r="1017" spans="1:44" x14ac:dyDescent="0.3">
      <c r="A1017" s="31"/>
      <c r="B1017" s="31"/>
      <c r="C1017" s="31"/>
      <c r="D1017" s="31"/>
      <c r="E1017" s="31"/>
      <c r="F1017" s="31"/>
    </row>
    <row r="1018" spans="1:44" x14ac:dyDescent="0.3">
      <c r="A1018" s="31"/>
      <c r="B1018" s="31"/>
      <c r="C1018" s="31"/>
      <c r="D1018" s="31"/>
      <c r="E1018" s="31"/>
      <c r="F1018" s="31"/>
    </row>
    <row r="1019" spans="1:44" x14ac:dyDescent="0.3">
      <c r="A1019" s="31"/>
      <c r="B1019" s="31"/>
      <c r="C1019" s="31"/>
      <c r="D1019" s="31"/>
      <c r="E1019" s="31"/>
      <c r="F1019" s="31"/>
    </row>
    <row r="1020" spans="1:44" x14ac:dyDescent="0.3">
      <c r="A1020" s="31"/>
      <c r="B1020" s="31"/>
      <c r="C1020" s="31"/>
      <c r="D1020" s="31"/>
      <c r="E1020" s="31"/>
      <c r="F1020" s="31"/>
    </row>
    <row r="1021" spans="1:44" x14ac:dyDescent="0.3">
      <c r="A1021" s="31"/>
      <c r="B1021" s="31"/>
      <c r="C1021" s="31"/>
      <c r="D1021" s="31"/>
      <c r="E1021" s="31"/>
      <c r="F1021" s="31"/>
    </row>
    <row r="1022" spans="1:44" x14ac:dyDescent="0.3">
      <c r="A1022" s="31"/>
      <c r="B1022" s="31"/>
      <c r="C1022" s="31"/>
      <c r="D1022" s="31"/>
      <c r="E1022" s="31"/>
      <c r="F1022" s="31"/>
    </row>
    <row r="1023" spans="1:44" x14ac:dyDescent="0.3">
      <c r="A1023" s="31"/>
      <c r="B1023" s="31"/>
      <c r="C1023" s="31"/>
      <c r="D1023" s="31"/>
      <c r="E1023" s="31"/>
      <c r="F1023" s="31"/>
    </row>
    <row r="1024" spans="1:44" x14ac:dyDescent="0.3">
      <c r="A1024" s="31"/>
      <c r="B1024" s="31"/>
      <c r="C1024" s="31"/>
      <c r="D1024" s="31"/>
      <c r="E1024" s="31"/>
      <c r="F1024" s="31"/>
    </row>
    <row r="1025" spans="1:6" x14ac:dyDescent="0.3">
      <c r="A1025" s="31"/>
      <c r="B1025" s="31"/>
      <c r="C1025" s="31"/>
      <c r="D1025" s="31"/>
      <c r="E1025" s="31"/>
      <c r="F1025" s="31"/>
    </row>
    <row r="1026" spans="1:6" x14ac:dyDescent="0.3">
      <c r="A1026" s="31"/>
      <c r="B1026" s="31"/>
      <c r="C1026" s="31"/>
      <c r="D1026" s="31"/>
      <c r="E1026" s="31"/>
      <c r="F1026" s="31"/>
    </row>
    <row r="1027" spans="1:6" x14ac:dyDescent="0.3">
      <c r="A1027" s="31"/>
      <c r="B1027" s="31"/>
      <c r="C1027" s="31"/>
      <c r="D1027" s="31"/>
      <c r="E1027" s="31"/>
      <c r="F1027" s="31"/>
    </row>
    <row r="1028" spans="1:6" x14ac:dyDescent="0.3">
      <c r="A1028" s="31"/>
      <c r="B1028" s="31"/>
      <c r="C1028" s="31"/>
      <c r="D1028" s="31"/>
      <c r="E1028" s="31"/>
      <c r="F1028" s="31"/>
    </row>
    <row r="1029" spans="1:6" x14ac:dyDescent="0.3">
      <c r="A1029" s="31"/>
      <c r="B1029" s="31"/>
      <c r="C1029" s="31"/>
      <c r="D1029" s="31"/>
      <c r="E1029" s="31"/>
      <c r="F1029" s="31"/>
    </row>
    <row r="1030" spans="1:6" x14ac:dyDescent="0.3">
      <c r="A1030" s="31"/>
      <c r="B1030" s="31"/>
      <c r="C1030" s="31"/>
      <c r="D1030" s="31"/>
      <c r="E1030" s="31"/>
      <c r="F1030" s="31"/>
    </row>
    <row r="1031" spans="1:6" x14ac:dyDescent="0.3">
      <c r="A1031" s="31"/>
      <c r="B1031" s="31"/>
      <c r="C1031" s="31"/>
      <c r="D1031" s="31"/>
      <c r="E1031" s="31"/>
      <c r="F1031" s="31"/>
    </row>
    <row r="1032" spans="1:6" x14ac:dyDescent="0.3">
      <c r="A1032" s="31"/>
      <c r="B1032" s="31"/>
      <c r="C1032" s="31"/>
      <c r="D1032" s="31"/>
      <c r="E1032" s="31"/>
      <c r="F1032" s="31"/>
    </row>
    <row r="1033" spans="1:6" x14ac:dyDescent="0.3">
      <c r="A1033" s="31"/>
      <c r="B1033" s="31"/>
      <c r="C1033" s="31"/>
      <c r="D1033" s="31"/>
      <c r="E1033" s="31"/>
      <c r="F1033" s="31"/>
    </row>
    <row r="1034" spans="1:6" x14ac:dyDescent="0.3">
      <c r="A1034" s="31"/>
      <c r="B1034" s="31"/>
      <c r="C1034" s="31"/>
      <c r="D1034" s="31"/>
      <c r="E1034" s="31"/>
      <c r="F1034" s="31"/>
    </row>
    <row r="1035" spans="1:6" x14ac:dyDescent="0.3">
      <c r="A1035" s="31"/>
      <c r="B1035" s="31"/>
      <c r="C1035" s="31"/>
      <c r="D1035" s="31"/>
      <c r="E1035" s="31"/>
      <c r="F1035" s="31"/>
    </row>
    <row r="1036" spans="1:6" x14ac:dyDescent="0.3">
      <c r="A1036" s="31"/>
      <c r="B1036" s="31"/>
      <c r="C1036" s="31"/>
      <c r="D1036" s="31"/>
      <c r="E1036" s="31"/>
      <c r="F1036" s="31"/>
    </row>
    <row r="1037" spans="1:6" x14ac:dyDescent="0.3">
      <c r="A1037" s="31"/>
      <c r="B1037" s="31"/>
      <c r="C1037" s="31"/>
      <c r="D1037" s="31"/>
      <c r="E1037" s="31"/>
      <c r="F1037" s="31"/>
    </row>
    <row r="1038" spans="1:6" x14ac:dyDescent="0.3">
      <c r="A1038" s="31"/>
      <c r="B1038" s="31"/>
      <c r="C1038" s="31"/>
      <c r="D1038" s="31"/>
      <c r="E1038" s="31"/>
      <c r="F1038" s="31"/>
    </row>
    <row r="1039" spans="1:6" x14ac:dyDescent="0.3">
      <c r="A1039" s="31"/>
      <c r="B1039" s="31"/>
      <c r="C1039" s="31"/>
      <c r="D1039" s="31"/>
      <c r="E1039" s="31"/>
      <c r="F1039" s="31"/>
    </row>
    <row r="1040" spans="1:6" x14ac:dyDescent="0.3">
      <c r="A1040" s="31"/>
      <c r="B1040" s="31"/>
      <c r="C1040" s="31"/>
      <c r="D1040" s="31"/>
      <c r="E1040" s="31"/>
      <c r="F1040" s="31"/>
    </row>
    <row r="1041" spans="1:6" x14ac:dyDescent="0.3">
      <c r="A1041" s="31"/>
      <c r="B1041" s="31"/>
      <c r="C1041" s="31"/>
      <c r="D1041" s="31"/>
      <c r="E1041" s="31"/>
      <c r="F1041" s="31"/>
    </row>
    <row r="1042" spans="1:6" x14ac:dyDescent="0.3">
      <c r="A1042" s="31"/>
      <c r="B1042" s="31"/>
      <c r="C1042" s="31"/>
      <c r="D1042" s="31"/>
      <c r="E1042" s="31"/>
      <c r="F1042" s="31"/>
    </row>
    <row r="1043" spans="1:6" x14ac:dyDescent="0.3">
      <c r="A1043" s="31"/>
      <c r="B1043" s="31"/>
      <c r="C1043" s="31"/>
      <c r="D1043" s="31"/>
      <c r="E1043" s="31"/>
      <c r="F1043" s="31"/>
    </row>
    <row r="1044" spans="1:6" x14ac:dyDescent="0.3">
      <c r="A1044" s="31"/>
      <c r="B1044" s="31"/>
      <c r="C1044" s="31"/>
      <c r="D1044" s="31"/>
      <c r="E1044" s="31"/>
      <c r="F1044" s="31"/>
    </row>
    <row r="1045" spans="1:6" x14ac:dyDescent="0.3">
      <c r="A1045" s="31"/>
      <c r="B1045" s="31"/>
      <c r="C1045" s="31"/>
      <c r="D1045" s="31"/>
      <c r="E1045" s="31"/>
      <c r="F1045" s="31"/>
    </row>
    <row r="1046" spans="1:6" x14ac:dyDescent="0.3">
      <c r="A1046" s="31"/>
      <c r="B1046" s="31"/>
      <c r="C1046" s="31"/>
      <c r="D1046" s="31"/>
      <c r="E1046" s="31"/>
      <c r="F1046" s="31"/>
    </row>
    <row r="1047" spans="1:6" x14ac:dyDescent="0.3">
      <c r="A1047" s="31"/>
      <c r="B1047" s="31"/>
      <c r="C1047" s="31"/>
      <c r="D1047" s="31"/>
      <c r="E1047" s="31"/>
      <c r="F1047" s="31"/>
    </row>
    <row r="1048" spans="1:6" x14ac:dyDescent="0.3">
      <c r="A1048" s="31"/>
      <c r="B1048" s="31"/>
      <c r="C1048" s="31"/>
      <c r="D1048" s="31"/>
      <c r="E1048" s="31"/>
      <c r="F1048" s="31"/>
    </row>
    <row r="1049" spans="1:6" x14ac:dyDescent="0.3">
      <c r="A1049" s="31"/>
      <c r="B1049" s="31"/>
      <c r="C1049" s="31"/>
      <c r="D1049" s="31"/>
      <c r="E1049" s="31"/>
      <c r="F1049" s="31"/>
    </row>
    <row r="1050" spans="1:6" x14ac:dyDescent="0.3">
      <c r="A1050" s="31"/>
      <c r="B1050" s="31"/>
      <c r="C1050" s="31"/>
      <c r="D1050" s="31"/>
      <c r="E1050" s="31"/>
      <c r="F1050" s="31"/>
    </row>
    <row r="1051" spans="1:6" x14ac:dyDescent="0.3">
      <c r="A1051" s="31"/>
      <c r="B1051" s="31"/>
      <c r="C1051" s="31"/>
      <c r="D1051" s="31"/>
      <c r="E1051" s="31"/>
      <c r="F1051" s="31"/>
    </row>
    <row r="1052" spans="1:6" x14ac:dyDescent="0.3">
      <c r="A1052" s="31"/>
      <c r="B1052" s="31"/>
      <c r="C1052" s="31"/>
      <c r="D1052" s="31"/>
      <c r="E1052" s="31"/>
      <c r="F1052" s="31"/>
    </row>
    <row r="1053" spans="1:6" x14ac:dyDescent="0.3">
      <c r="A1053" s="31"/>
      <c r="B1053" s="31"/>
      <c r="C1053" s="31"/>
      <c r="D1053" s="31"/>
      <c r="E1053" s="31"/>
      <c r="F1053" s="31"/>
    </row>
    <row r="1054" spans="1:6" x14ac:dyDescent="0.3">
      <c r="A1054" s="31"/>
      <c r="B1054" s="31"/>
      <c r="C1054" s="31"/>
      <c r="D1054" s="31"/>
      <c r="E1054" s="31"/>
      <c r="F1054" s="31"/>
    </row>
    <row r="1055" spans="1:6" x14ac:dyDescent="0.3">
      <c r="A1055" s="31"/>
      <c r="B1055" s="31"/>
      <c r="C1055" s="31"/>
      <c r="D1055" s="31"/>
      <c r="E1055" s="31"/>
      <c r="F1055" s="31"/>
    </row>
    <row r="1056" spans="1:6" x14ac:dyDescent="0.3">
      <c r="A1056" s="31"/>
      <c r="B1056" s="31"/>
      <c r="C1056" s="31"/>
      <c r="D1056" s="31"/>
      <c r="E1056" s="31"/>
      <c r="F1056" s="31"/>
    </row>
    <row r="1057" spans="1:6" x14ac:dyDescent="0.3">
      <c r="A1057" s="31"/>
      <c r="B1057" s="31"/>
      <c r="C1057" s="31"/>
      <c r="D1057" s="31"/>
      <c r="E1057" s="31"/>
      <c r="F1057" s="31"/>
    </row>
    <row r="1058" spans="1:6" x14ac:dyDescent="0.3">
      <c r="A1058" s="31"/>
      <c r="B1058" s="31"/>
      <c r="C1058" s="31"/>
      <c r="D1058" s="31"/>
      <c r="E1058" s="31"/>
      <c r="F1058" s="31"/>
    </row>
    <row r="1059" spans="1:6" x14ac:dyDescent="0.3">
      <c r="A1059" s="31"/>
      <c r="B1059" s="31"/>
      <c r="C1059" s="31"/>
      <c r="D1059" s="31"/>
      <c r="E1059" s="31"/>
      <c r="F1059" s="31"/>
    </row>
    <row r="1060" spans="1:6" x14ac:dyDescent="0.3">
      <c r="A1060" s="31"/>
      <c r="B1060" s="31"/>
      <c r="C1060" s="31"/>
      <c r="D1060" s="31"/>
      <c r="E1060" s="31"/>
      <c r="F1060" s="31"/>
    </row>
    <row r="1061" spans="1:6" x14ac:dyDescent="0.3">
      <c r="A1061" s="31"/>
      <c r="B1061" s="31"/>
      <c r="C1061" s="31"/>
      <c r="D1061" s="31"/>
      <c r="E1061" s="31"/>
      <c r="F1061" s="31"/>
    </row>
    <row r="1062" spans="1:6" x14ac:dyDescent="0.3">
      <c r="A1062" s="31"/>
      <c r="B1062" s="31"/>
      <c r="C1062" s="31"/>
      <c r="D1062" s="31"/>
      <c r="E1062" s="31"/>
      <c r="F1062" s="31"/>
    </row>
    <row r="1063" spans="1:6" x14ac:dyDescent="0.3">
      <c r="A1063" s="31"/>
      <c r="B1063" s="31"/>
      <c r="C1063" s="31"/>
      <c r="D1063" s="31"/>
      <c r="E1063" s="31"/>
      <c r="F1063" s="31"/>
    </row>
    <row r="1064" spans="1:6" x14ac:dyDescent="0.3">
      <c r="A1064" s="31"/>
      <c r="B1064" s="31"/>
      <c r="C1064" s="31"/>
      <c r="D1064" s="31"/>
      <c r="E1064" s="31"/>
      <c r="F1064" s="31"/>
    </row>
    <row r="1065" spans="1:6" x14ac:dyDescent="0.3">
      <c r="A1065" s="31"/>
      <c r="B1065" s="31"/>
      <c r="C1065" s="31"/>
      <c r="D1065" s="31"/>
      <c r="E1065" s="31"/>
      <c r="F1065" s="31"/>
    </row>
    <row r="1066" spans="1:6" x14ac:dyDescent="0.3">
      <c r="A1066" s="31"/>
      <c r="B1066" s="31"/>
      <c r="C1066" s="31"/>
      <c r="D1066" s="31"/>
      <c r="E1066" s="31"/>
      <c r="F1066" s="31"/>
    </row>
    <row r="1067" spans="1:6" x14ac:dyDescent="0.3">
      <c r="A1067" s="31"/>
      <c r="B1067" s="31"/>
      <c r="C1067" s="31"/>
      <c r="D1067" s="31"/>
      <c r="E1067" s="31"/>
      <c r="F1067" s="31"/>
    </row>
    <row r="1068" spans="1:6" x14ac:dyDescent="0.3">
      <c r="A1068" s="31"/>
      <c r="B1068" s="31"/>
      <c r="C1068" s="31"/>
      <c r="D1068" s="31"/>
      <c r="E1068" s="31"/>
      <c r="F1068" s="31"/>
    </row>
    <row r="1069" spans="1:6" x14ac:dyDescent="0.3">
      <c r="A1069" s="31"/>
      <c r="B1069" s="31"/>
      <c r="C1069" s="31"/>
      <c r="D1069" s="31"/>
      <c r="E1069" s="31"/>
      <c r="F1069" s="31"/>
    </row>
    <row r="1070" spans="1:6" x14ac:dyDescent="0.3">
      <c r="A1070" s="31"/>
      <c r="B1070" s="31"/>
      <c r="C1070" s="31"/>
      <c r="D1070" s="31"/>
      <c r="E1070" s="31"/>
      <c r="F1070" s="31"/>
    </row>
    <row r="1071" spans="1:6" x14ac:dyDescent="0.3">
      <c r="A1071" s="31"/>
      <c r="B1071" s="31"/>
      <c r="C1071" s="31"/>
      <c r="D1071" s="31"/>
      <c r="E1071" s="31"/>
      <c r="F1071" s="31"/>
    </row>
    <row r="1072" spans="1:6" x14ac:dyDescent="0.3">
      <c r="A1072" s="31"/>
      <c r="B1072" s="31"/>
      <c r="C1072" s="31"/>
      <c r="D1072" s="31"/>
      <c r="E1072" s="31"/>
      <c r="F1072" s="31"/>
    </row>
    <row r="1073" spans="1:6" x14ac:dyDescent="0.3">
      <c r="A1073" s="31"/>
      <c r="B1073" s="31"/>
      <c r="C1073" s="31"/>
      <c r="D1073" s="31"/>
      <c r="E1073" s="31"/>
      <c r="F1073" s="31"/>
    </row>
    <row r="1074" spans="1:6" x14ac:dyDescent="0.3">
      <c r="A1074" s="31"/>
      <c r="B1074" s="31"/>
      <c r="C1074" s="31"/>
      <c r="D1074" s="31"/>
      <c r="E1074" s="31"/>
      <c r="F1074" s="31"/>
    </row>
    <row r="1075" spans="1:6" x14ac:dyDescent="0.3">
      <c r="A1075" s="31"/>
      <c r="B1075" s="31"/>
      <c r="C1075" s="31"/>
      <c r="D1075" s="31"/>
      <c r="E1075" s="31"/>
      <c r="F1075" s="31"/>
    </row>
    <row r="1076" spans="1:6" x14ac:dyDescent="0.3">
      <c r="A1076" s="31"/>
      <c r="B1076" s="31"/>
      <c r="C1076" s="31"/>
      <c r="D1076" s="31"/>
      <c r="E1076" s="31"/>
      <c r="F1076" s="31"/>
    </row>
    <row r="1077" spans="1:6" x14ac:dyDescent="0.3">
      <c r="A1077" s="31"/>
      <c r="B1077" s="31"/>
      <c r="C1077" s="31"/>
      <c r="D1077" s="31"/>
      <c r="E1077" s="31"/>
      <c r="F1077" s="31"/>
    </row>
    <row r="1078" spans="1:6" x14ac:dyDescent="0.3">
      <c r="A1078" s="31"/>
      <c r="B1078" s="31"/>
      <c r="C1078" s="31"/>
      <c r="D1078" s="31"/>
      <c r="E1078" s="31"/>
      <c r="F1078" s="31"/>
    </row>
    <row r="1079" spans="1:6" x14ac:dyDescent="0.3">
      <c r="A1079" s="31"/>
      <c r="B1079" s="31"/>
      <c r="C1079" s="31"/>
      <c r="D1079" s="31"/>
      <c r="E1079" s="31"/>
      <c r="F1079" s="31"/>
    </row>
    <row r="1080" spans="1:6" x14ac:dyDescent="0.3">
      <c r="A1080" s="31"/>
      <c r="B1080" s="31"/>
      <c r="C1080" s="31"/>
      <c r="D1080" s="31"/>
      <c r="E1080" s="31"/>
      <c r="F1080" s="31"/>
    </row>
    <row r="1081" spans="1:6" x14ac:dyDescent="0.3">
      <c r="A1081" s="31"/>
      <c r="B1081" s="31"/>
      <c r="C1081" s="31"/>
      <c r="D1081" s="31"/>
      <c r="E1081" s="31"/>
      <c r="F1081" s="31"/>
    </row>
    <row r="1082" spans="1:6" x14ac:dyDescent="0.3">
      <c r="A1082" s="31"/>
      <c r="B1082" s="31"/>
      <c r="C1082" s="31"/>
      <c r="D1082" s="31"/>
      <c r="E1082" s="31"/>
      <c r="F1082" s="31"/>
    </row>
    <row r="1083" spans="1:6" x14ac:dyDescent="0.3">
      <c r="A1083" s="31"/>
      <c r="B1083" s="31"/>
      <c r="C1083" s="31"/>
      <c r="D1083" s="31"/>
      <c r="E1083" s="31"/>
      <c r="F1083" s="31"/>
    </row>
    <row r="1084" spans="1:6" x14ac:dyDescent="0.3">
      <c r="A1084" s="31"/>
      <c r="B1084" s="31"/>
      <c r="C1084" s="31"/>
      <c r="D1084" s="31"/>
      <c r="E1084" s="31"/>
      <c r="F1084" s="31"/>
    </row>
    <row r="1085" spans="1:6" x14ac:dyDescent="0.3">
      <c r="A1085" s="31"/>
      <c r="B1085" s="31"/>
      <c r="C1085" s="31"/>
      <c r="D1085" s="31"/>
      <c r="E1085" s="31"/>
      <c r="F1085" s="31"/>
    </row>
    <row r="1086" spans="1:6" x14ac:dyDescent="0.3">
      <c r="A1086" s="31"/>
      <c r="B1086" s="31"/>
      <c r="C1086" s="31"/>
      <c r="D1086" s="31"/>
      <c r="E1086" s="31"/>
      <c r="F1086" s="31"/>
    </row>
    <row r="1087" spans="1:6" x14ac:dyDescent="0.3">
      <c r="A1087" s="31"/>
      <c r="B1087" s="31"/>
      <c r="C1087" s="31"/>
      <c r="D1087" s="31"/>
      <c r="E1087" s="31"/>
      <c r="F1087" s="31"/>
    </row>
    <row r="1088" spans="1:6" x14ac:dyDescent="0.3">
      <c r="A1088" s="31"/>
      <c r="B1088" s="31"/>
      <c r="C1088" s="31"/>
      <c r="D1088" s="31"/>
      <c r="E1088" s="31"/>
      <c r="F1088" s="31"/>
    </row>
    <row r="1089" spans="1:6" x14ac:dyDescent="0.3">
      <c r="A1089" s="31"/>
      <c r="B1089" s="31"/>
      <c r="C1089" s="31"/>
      <c r="D1089" s="31"/>
      <c r="E1089" s="31"/>
      <c r="F1089" s="31"/>
    </row>
    <row r="1090" spans="1:6" x14ac:dyDescent="0.3">
      <c r="A1090" s="31"/>
      <c r="B1090" s="31"/>
      <c r="C1090" s="31"/>
      <c r="D1090" s="31"/>
      <c r="E1090" s="31"/>
      <c r="F1090" s="31"/>
    </row>
    <row r="1091" spans="1:6" x14ac:dyDescent="0.3">
      <c r="A1091" s="31"/>
      <c r="B1091" s="31"/>
      <c r="C1091" s="31"/>
      <c r="D1091" s="31"/>
      <c r="E1091" s="31"/>
      <c r="F1091" s="31"/>
    </row>
    <row r="1092" spans="1:6" x14ac:dyDescent="0.3">
      <c r="A1092" s="31"/>
      <c r="B1092" s="31"/>
      <c r="C1092" s="31"/>
      <c r="D1092" s="31"/>
      <c r="E1092" s="31"/>
      <c r="F1092" s="31"/>
    </row>
    <row r="1093" spans="1:6" x14ac:dyDescent="0.3">
      <c r="A1093" s="31"/>
      <c r="B1093" s="31"/>
      <c r="C1093" s="31"/>
      <c r="D1093" s="31"/>
      <c r="E1093" s="31"/>
      <c r="F1093" s="31"/>
    </row>
    <row r="1094" spans="1:6" x14ac:dyDescent="0.3">
      <c r="A1094" s="31"/>
      <c r="B1094" s="31"/>
      <c r="C1094" s="31"/>
      <c r="D1094" s="31"/>
      <c r="E1094" s="31"/>
      <c r="F1094" s="31"/>
    </row>
    <row r="1095" spans="1:6" x14ac:dyDescent="0.3">
      <c r="A1095" s="31"/>
      <c r="B1095" s="31"/>
      <c r="C1095" s="31"/>
      <c r="D1095" s="31"/>
      <c r="E1095" s="31"/>
      <c r="F1095" s="31"/>
    </row>
    <row r="1096" spans="1:6" x14ac:dyDescent="0.3">
      <c r="A1096" s="31"/>
      <c r="B1096" s="31"/>
      <c r="C1096" s="31"/>
      <c r="D1096" s="31"/>
      <c r="E1096" s="31"/>
      <c r="F1096" s="31"/>
    </row>
    <row r="1097" spans="1:6" x14ac:dyDescent="0.3">
      <c r="A1097" s="31"/>
      <c r="B1097" s="31"/>
      <c r="C1097" s="31"/>
      <c r="D1097" s="31"/>
      <c r="E1097" s="31"/>
      <c r="F1097" s="31"/>
    </row>
    <row r="1098" spans="1:6" x14ac:dyDescent="0.3">
      <c r="A1098" s="31"/>
      <c r="B1098" s="31"/>
      <c r="C1098" s="31"/>
      <c r="D1098" s="31"/>
      <c r="E1098" s="31"/>
      <c r="F1098" s="31"/>
    </row>
    <row r="1099" spans="1:6" x14ac:dyDescent="0.3">
      <c r="A1099" s="31"/>
      <c r="B1099" s="31"/>
      <c r="C1099" s="31"/>
      <c r="D1099" s="31"/>
      <c r="E1099" s="31"/>
      <c r="F1099" s="31"/>
    </row>
    <row r="1100" spans="1:6" x14ac:dyDescent="0.3">
      <c r="A1100" s="31"/>
      <c r="B1100" s="31"/>
      <c r="C1100" s="31"/>
      <c r="D1100" s="31"/>
      <c r="E1100" s="31"/>
      <c r="F1100" s="31"/>
    </row>
    <row r="1101" spans="1:6" x14ac:dyDescent="0.3">
      <c r="A1101" s="31"/>
      <c r="B1101" s="31"/>
      <c r="C1101" s="31"/>
      <c r="D1101" s="31"/>
      <c r="E1101" s="31"/>
      <c r="F1101" s="31"/>
    </row>
    <row r="1102" spans="1:6" x14ac:dyDescent="0.3">
      <c r="A1102" s="31"/>
      <c r="B1102" s="31"/>
      <c r="C1102" s="31"/>
      <c r="D1102" s="31"/>
      <c r="E1102" s="31"/>
      <c r="F1102" s="31"/>
    </row>
    <row r="1103" spans="1:6" x14ac:dyDescent="0.3">
      <c r="A1103" s="31"/>
      <c r="B1103" s="31"/>
      <c r="C1103" s="31"/>
      <c r="D1103" s="31"/>
      <c r="E1103" s="31"/>
      <c r="F1103" s="31"/>
    </row>
    <row r="1104" spans="1:6" x14ac:dyDescent="0.3">
      <c r="A1104" s="31"/>
      <c r="B1104" s="31"/>
      <c r="C1104" s="31"/>
      <c r="D1104" s="31"/>
      <c r="E1104" s="31"/>
      <c r="F1104" s="31"/>
    </row>
    <row r="1105" spans="1:6" x14ac:dyDescent="0.3">
      <c r="A1105" s="31"/>
      <c r="B1105" s="31"/>
      <c r="C1105" s="31"/>
      <c r="D1105" s="31"/>
      <c r="E1105" s="31"/>
      <c r="F1105" s="31"/>
    </row>
    <row r="1106" spans="1:6" x14ac:dyDescent="0.3">
      <c r="A1106" s="31"/>
      <c r="B1106" s="31"/>
      <c r="C1106" s="31"/>
      <c r="D1106" s="31"/>
      <c r="E1106" s="31"/>
      <c r="F1106" s="31"/>
    </row>
    <row r="1107" spans="1:6" x14ac:dyDescent="0.3">
      <c r="A1107" s="31"/>
      <c r="B1107" s="31"/>
      <c r="C1107" s="31"/>
      <c r="D1107" s="31"/>
      <c r="E1107" s="31"/>
      <c r="F1107" s="31"/>
    </row>
    <row r="1108" spans="1:6" x14ac:dyDescent="0.3">
      <c r="A1108" s="31"/>
      <c r="B1108" s="31"/>
      <c r="C1108" s="31"/>
      <c r="D1108" s="31"/>
      <c r="E1108" s="31"/>
      <c r="F1108" s="31"/>
    </row>
    <row r="1109" spans="1:6" x14ac:dyDescent="0.3">
      <c r="A1109" s="31"/>
      <c r="B1109" s="31"/>
      <c r="C1109" s="31"/>
      <c r="D1109" s="31"/>
      <c r="E1109" s="31"/>
      <c r="F1109" s="31"/>
    </row>
    <row r="1110" spans="1:6" x14ac:dyDescent="0.3">
      <c r="A1110" s="31"/>
      <c r="B1110" s="31"/>
      <c r="C1110" s="31"/>
      <c r="D1110" s="31"/>
      <c r="E1110" s="31"/>
      <c r="F1110" s="31"/>
    </row>
    <row r="1111" spans="1:6" x14ac:dyDescent="0.3">
      <c r="A1111" s="31"/>
      <c r="B1111" s="31"/>
      <c r="C1111" s="31"/>
      <c r="D1111" s="31"/>
      <c r="E1111" s="31"/>
      <c r="F1111" s="31"/>
    </row>
    <row r="1112" spans="1:6" x14ac:dyDescent="0.3">
      <c r="A1112" s="31"/>
      <c r="B1112" s="31"/>
      <c r="C1112" s="31"/>
      <c r="D1112" s="31"/>
      <c r="E1112" s="31"/>
      <c r="F1112" s="31"/>
    </row>
    <row r="1113" spans="1:6" x14ac:dyDescent="0.3">
      <c r="A1113" s="31"/>
      <c r="B1113" s="31"/>
      <c r="C1113" s="31"/>
      <c r="D1113" s="31"/>
      <c r="E1113" s="31"/>
      <c r="F1113" s="31"/>
    </row>
    <row r="1114" spans="1:6" x14ac:dyDescent="0.3">
      <c r="A1114" s="31"/>
      <c r="B1114" s="31"/>
      <c r="C1114" s="31"/>
      <c r="D1114" s="31"/>
      <c r="E1114" s="31"/>
      <c r="F1114" s="31"/>
    </row>
    <row r="1115" spans="1:6" x14ac:dyDescent="0.3">
      <c r="A1115" s="31"/>
      <c r="B1115" s="31"/>
      <c r="C1115" s="31"/>
      <c r="D1115" s="31"/>
      <c r="E1115" s="31"/>
      <c r="F1115" s="31"/>
    </row>
    <row r="1116" spans="1:6" x14ac:dyDescent="0.3">
      <c r="A1116" s="31"/>
      <c r="B1116" s="31"/>
      <c r="C1116" s="31"/>
      <c r="D1116" s="31"/>
      <c r="E1116" s="31"/>
      <c r="F1116" s="31"/>
    </row>
    <row r="1117" spans="1:6" x14ac:dyDescent="0.3">
      <c r="A1117" s="31"/>
      <c r="B1117" s="31"/>
      <c r="C1117" s="31"/>
      <c r="D1117" s="31"/>
      <c r="E1117" s="31"/>
      <c r="F1117" s="31"/>
    </row>
    <row r="1118" spans="1:6" x14ac:dyDescent="0.3">
      <c r="A1118" s="31"/>
      <c r="B1118" s="31"/>
      <c r="C1118" s="31"/>
      <c r="D1118" s="31"/>
      <c r="E1118" s="31"/>
      <c r="F1118" s="31"/>
    </row>
    <row r="1119" spans="1:6" x14ac:dyDescent="0.3">
      <c r="A1119" s="31"/>
      <c r="B1119" s="31"/>
      <c r="C1119" s="31"/>
      <c r="D1119" s="31"/>
      <c r="E1119" s="31"/>
      <c r="F1119" s="31"/>
    </row>
    <row r="1120" spans="1:6" x14ac:dyDescent="0.3">
      <c r="A1120" s="31"/>
      <c r="B1120" s="31"/>
      <c r="C1120" s="31"/>
      <c r="D1120" s="31"/>
      <c r="E1120" s="31"/>
      <c r="F1120" s="31"/>
    </row>
    <row r="1121" spans="1:6" x14ac:dyDescent="0.3">
      <c r="A1121" s="31"/>
      <c r="B1121" s="31"/>
      <c r="C1121" s="31"/>
      <c r="D1121" s="31"/>
      <c r="E1121" s="31"/>
      <c r="F1121" s="31"/>
    </row>
    <row r="1122" spans="1:6" x14ac:dyDescent="0.3">
      <c r="A1122" s="31"/>
      <c r="B1122" s="31"/>
      <c r="C1122" s="31"/>
      <c r="D1122" s="31"/>
      <c r="E1122" s="31"/>
      <c r="F1122" s="31"/>
    </row>
    <row r="1123" spans="1:6" x14ac:dyDescent="0.3">
      <c r="A1123" s="31"/>
      <c r="B1123" s="31"/>
      <c r="C1123" s="31"/>
      <c r="D1123" s="31"/>
      <c r="E1123" s="31"/>
      <c r="F1123" s="31"/>
    </row>
    <row r="1124" spans="1:6" x14ac:dyDescent="0.3">
      <c r="A1124" s="31"/>
      <c r="B1124" s="31"/>
      <c r="C1124" s="31"/>
      <c r="D1124" s="31"/>
      <c r="E1124" s="31"/>
      <c r="F1124" s="31"/>
    </row>
    <row r="1125" spans="1:6" x14ac:dyDescent="0.3">
      <c r="A1125" s="31"/>
      <c r="B1125" s="31"/>
      <c r="C1125" s="31"/>
      <c r="D1125" s="31"/>
      <c r="E1125" s="31"/>
      <c r="F1125" s="31"/>
    </row>
    <row r="1126" spans="1:6" x14ac:dyDescent="0.3">
      <c r="A1126" s="31"/>
      <c r="B1126" s="31"/>
      <c r="C1126" s="31"/>
      <c r="D1126" s="31"/>
      <c r="E1126" s="31"/>
      <c r="F1126" s="31"/>
    </row>
    <row r="1127" spans="1:6" x14ac:dyDescent="0.3">
      <c r="A1127" s="31"/>
      <c r="B1127" s="31"/>
      <c r="C1127" s="31"/>
      <c r="D1127" s="31"/>
      <c r="E1127" s="31"/>
      <c r="F1127" s="31"/>
    </row>
    <row r="1128" spans="1:6" x14ac:dyDescent="0.3">
      <c r="A1128" s="31"/>
      <c r="B1128" s="31"/>
      <c r="C1128" s="31"/>
      <c r="D1128" s="31"/>
      <c r="E1128" s="31"/>
      <c r="F1128" s="31"/>
    </row>
    <row r="1129" spans="1:6" x14ac:dyDescent="0.3">
      <c r="A1129" s="31"/>
      <c r="B1129" s="31"/>
      <c r="C1129" s="31"/>
      <c r="D1129" s="31"/>
      <c r="E1129" s="31"/>
      <c r="F1129" s="31"/>
    </row>
    <row r="1130" spans="1:6" x14ac:dyDescent="0.3">
      <c r="A1130" s="31"/>
      <c r="B1130" s="31"/>
      <c r="C1130" s="31"/>
      <c r="D1130" s="31"/>
      <c r="E1130" s="31"/>
      <c r="F1130" s="31"/>
    </row>
    <row r="1131" spans="1:6" x14ac:dyDescent="0.3">
      <c r="A1131" s="31"/>
      <c r="B1131" s="31"/>
      <c r="C1131" s="31"/>
      <c r="D1131" s="31"/>
      <c r="E1131" s="31"/>
      <c r="F1131" s="31"/>
    </row>
    <row r="1132" spans="1:6" x14ac:dyDescent="0.3">
      <c r="A1132" s="31"/>
      <c r="B1132" s="31"/>
      <c r="C1132" s="31"/>
      <c r="D1132" s="31"/>
      <c r="E1132" s="31"/>
      <c r="F1132" s="31"/>
    </row>
    <row r="1133" spans="1:6" x14ac:dyDescent="0.3">
      <c r="A1133" s="31"/>
      <c r="B1133" s="31"/>
      <c r="C1133" s="31"/>
      <c r="D1133" s="31"/>
      <c r="E1133" s="31"/>
      <c r="F1133" s="31"/>
    </row>
    <row r="1134" spans="1:6" x14ac:dyDescent="0.3">
      <c r="A1134" s="31"/>
      <c r="B1134" s="31"/>
      <c r="C1134" s="31"/>
      <c r="D1134" s="31"/>
      <c r="E1134" s="31"/>
      <c r="F1134" s="31"/>
    </row>
    <row r="1135" spans="1:6" x14ac:dyDescent="0.3">
      <c r="A1135" s="31"/>
      <c r="B1135" s="31"/>
      <c r="C1135" s="31"/>
      <c r="D1135" s="31"/>
      <c r="E1135" s="31"/>
      <c r="F1135" s="31"/>
    </row>
    <row r="1136" spans="1:6" x14ac:dyDescent="0.3">
      <c r="A1136" s="31"/>
      <c r="B1136" s="31"/>
      <c r="C1136" s="31"/>
      <c r="D1136" s="31"/>
      <c r="E1136" s="31"/>
      <c r="F1136" s="31"/>
    </row>
    <row r="1137" spans="1:6" x14ac:dyDescent="0.3">
      <c r="A1137" s="31"/>
      <c r="B1137" s="31"/>
      <c r="C1137" s="31"/>
      <c r="D1137" s="31"/>
      <c r="E1137" s="31"/>
      <c r="F1137" s="31"/>
    </row>
    <row r="1138" spans="1:6" x14ac:dyDescent="0.3">
      <c r="A1138" s="31"/>
      <c r="B1138" s="31"/>
      <c r="C1138" s="31"/>
      <c r="D1138" s="31"/>
      <c r="E1138" s="31"/>
      <c r="F1138" s="31"/>
    </row>
    <row r="1139" spans="1:6" x14ac:dyDescent="0.3">
      <c r="A1139" s="31"/>
      <c r="B1139" s="31"/>
      <c r="C1139" s="31"/>
      <c r="D1139" s="31"/>
      <c r="E1139" s="31"/>
      <c r="F1139" s="31"/>
    </row>
    <row r="1140" spans="1:6" x14ac:dyDescent="0.3">
      <c r="A1140" s="31"/>
      <c r="B1140" s="31"/>
      <c r="C1140" s="31"/>
      <c r="D1140" s="31"/>
      <c r="E1140" s="31"/>
      <c r="F1140" s="31"/>
    </row>
    <row r="1141" spans="1:6" x14ac:dyDescent="0.3">
      <c r="A1141" s="31"/>
      <c r="B1141" s="31"/>
      <c r="C1141" s="31"/>
      <c r="D1141" s="31"/>
      <c r="E1141" s="31"/>
      <c r="F1141" s="31"/>
    </row>
    <row r="1142" spans="1:6" x14ac:dyDescent="0.3">
      <c r="A1142" s="31"/>
      <c r="B1142" s="31"/>
      <c r="C1142" s="31"/>
      <c r="D1142" s="31"/>
      <c r="E1142" s="31"/>
      <c r="F1142" s="31"/>
    </row>
    <row r="1143" spans="1:6" x14ac:dyDescent="0.3">
      <c r="A1143" s="31"/>
      <c r="B1143" s="31"/>
      <c r="C1143" s="31"/>
      <c r="D1143" s="31"/>
      <c r="E1143" s="31"/>
      <c r="F1143" s="31"/>
    </row>
    <row r="1144" spans="1:6" x14ac:dyDescent="0.3">
      <c r="A1144" s="31"/>
      <c r="B1144" s="31"/>
      <c r="C1144" s="31"/>
      <c r="D1144" s="31"/>
      <c r="E1144" s="31"/>
      <c r="F1144" s="31"/>
    </row>
    <row r="1145" spans="1:6" x14ac:dyDescent="0.3">
      <c r="A1145" s="31"/>
      <c r="B1145" s="31"/>
      <c r="C1145" s="31"/>
      <c r="D1145" s="31"/>
      <c r="E1145" s="31"/>
      <c r="F1145" s="31"/>
    </row>
    <row r="1146" spans="1:6" x14ac:dyDescent="0.3">
      <c r="A1146" s="31"/>
      <c r="B1146" s="31"/>
      <c r="C1146" s="31"/>
      <c r="D1146" s="31"/>
      <c r="E1146" s="31"/>
      <c r="F1146" s="31"/>
    </row>
    <row r="1147" spans="1:6" x14ac:dyDescent="0.3">
      <c r="A1147" s="31"/>
      <c r="B1147" s="31"/>
      <c r="C1147" s="31"/>
      <c r="D1147" s="31"/>
      <c r="E1147" s="31"/>
      <c r="F1147" s="31"/>
    </row>
    <row r="1148" spans="1:6" x14ac:dyDescent="0.3">
      <c r="A1148" s="31"/>
      <c r="B1148" s="31"/>
      <c r="C1148" s="31"/>
      <c r="D1148" s="31"/>
      <c r="E1148" s="31"/>
      <c r="F1148" s="31"/>
    </row>
    <row r="1149" spans="1:6" x14ac:dyDescent="0.3">
      <c r="A1149" s="31"/>
      <c r="B1149" s="31"/>
      <c r="C1149" s="31"/>
      <c r="D1149" s="31"/>
      <c r="E1149" s="31"/>
      <c r="F1149" s="31"/>
    </row>
    <row r="1150" spans="1:6" x14ac:dyDescent="0.3">
      <c r="A1150" s="31"/>
      <c r="B1150" s="31"/>
      <c r="C1150" s="31"/>
      <c r="D1150" s="31"/>
      <c r="E1150" s="31"/>
      <c r="F1150" s="31"/>
    </row>
    <row r="1151" spans="1:6" x14ac:dyDescent="0.3">
      <c r="A1151" s="31"/>
      <c r="B1151" s="31"/>
      <c r="C1151" s="31"/>
      <c r="D1151" s="31"/>
      <c r="E1151" s="31"/>
      <c r="F1151" s="31"/>
    </row>
    <row r="1152" spans="1:6" x14ac:dyDescent="0.3">
      <c r="A1152" s="31"/>
      <c r="B1152" s="31"/>
      <c r="C1152" s="31"/>
      <c r="D1152" s="31"/>
      <c r="E1152" s="31"/>
      <c r="F1152" s="31"/>
    </row>
    <row r="1153" spans="1:6" x14ac:dyDescent="0.3">
      <c r="A1153" s="31"/>
      <c r="B1153" s="31"/>
      <c r="C1153" s="31"/>
      <c r="D1153" s="31"/>
      <c r="E1153" s="31"/>
      <c r="F1153" s="31"/>
    </row>
    <row r="1154" spans="1:6" x14ac:dyDescent="0.3">
      <c r="A1154" s="31"/>
      <c r="B1154" s="31"/>
      <c r="C1154" s="31"/>
      <c r="D1154" s="31"/>
      <c r="E1154" s="31"/>
      <c r="F1154" s="31"/>
    </row>
    <row r="1155" spans="1:6" x14ac:dyDescent="0.3">
      <c r="A1155" s="31"/>
      <c r="B1155" s="31"/>
      <c r="C1155" s="31"/>
      <c r="D1155" s="31"/>
      <c r="E1155" s="31"/>
      <c r="F1155" s="31"/>
    </row>
    <row r="1156" spans="1:6" x14ac:dyDescent="0.3">
      <c r="A1156" s="31"/>
      <c r="B1156" s="31"/>
      <c r="C1156" s="31"/>
      <c r="D1156" s="31"/>
      <c r="E1156" s="31"/>
      <c r="F1156" s="31"/>
    </row>
    <row r="1157" spans="1:6" x14ac:dyDescent="0.3">
      <c r="A1157" s="31"/>
      <c r="B1157" s="31"/>
      <c r="C1157" s="31"/>
      <c r="D1157" s="31"/>
      <c r="E1157" s="31"/>
      <c r="F1157" s="31"/>
    </row>
    <row r="1158" spans="1:6" x14ac:dyDescent="0.3">
      <c r="A1158" s="31"/>
      <c r="B1158" s="31"/>
      <c r="C1158" s="31"/>
      <c r="D1158" s="31"/>
      <c r="E1158" s="31"/>
      <c r="F1158" s="31"/>
    </row>
    <row r="1159" spans="1:6" x14ac:dyDescent="0.3">
      <c r="A1159" s="31"/>
      <c r="B1159" s="31"/>
      <c r="C1159" s="31"/>
      <c r="D1159" s="31"/>
      <c r="E1159" s="31"/>
      <c r="F1159" s="31"/>
    </row>
    <row r="1160" spans="1:6" x14ac:dyDescent="0.3">
      <c r="A1160" s="31"/>
      <c r="B1160" s="31"/>
      <c r="C1160" s="31"/>
      <c r="D1160" s="31"/>
      <c r="E1160" s="31"/>
      <c r="F1160" s="31"/>
    </row>
    <row r="1161" spans="1:6" x14ac:dyDescent="0.3">
      <c r="A1161" s="31"/>
      <c r="B1161" s="31"/>
      <c r="C1161" s="31"/>
      <c r="D1161" s="31"/>
      <c r="E1161" s="31"/>
      <c r="F1161" s="31"/>
    </row>
    <row r="1162" spans="1:6" x14ac:dyDescent="0.3">
      <c r="A1162" s="31"/>
      <c r="B1162" s="31"/>
      <c r="C1162" s="31"/>
      <c r="D1162" s="31"/>
      <c r="E1162" s="31"/>
      <c r="F1162" s="31"/>
    </row>
    <row r="1163" spans="1:6" x14ac:dyDescent="0.3">
      <c r="A1163" s="31"/>
      <c r="B1163" s="31"/>
      <c r="C1163" s="31"/>
      <c r="D1163" s="31"/>
      <c r="E1163" s="31"/>
      <c r="F1163" s="31"/>
    </row>
    <row r="1164" spans="1:6" x14ac:dyDescent="0.3">
      <c r="A1164" s="31"/>
      <c r="B1164" s="31"/>
      <c r="C1164" s="31"/>
      <c r="D1164" s="31"/>
      <c r="E1164" s="31"/>
      <c r="F1164" s="31"/>
    </row>
    <row r="1165" spans="1:6" x14ac:dyDescent="0.3">
      <c r="A1165" s="31"/>
      <c r="B1165" s="31"/>
      <c r="C1165" s="31"/>
      <c r="D1165" s="31"/>
      <c r="E1165" s="31"/>
      <c r="F1165" s="31"/>
    </row>
    <row r="1166" spans="1:6" x14ac:dyDescent="0.3">
      <c r="A1166" s="31"/>
      <c r="B1166" s="31"/>
      <c r="C1166" s="31"/>
      <c r="D1166" s="31"/>
      <c r="E1166" s="31"/>
      <c r="F1166" s="31"/>
    </row>
    <row r="1167" spans="1:6" x14ac:dyDescent="0.3">
      <c r="A1167" s="31"/>
      <c r="B1167" s="31"/>
      <c r="C1167" s="31"/>
      <c r="D1167" s="31"/>
      <c r="E1167" s="31"/>
      <c r="F1167" s="31"/>
    </row>
    <row r="1168" spans="1:6" x14ac:dyDescent="0.3">
      <c r="A1168" s="31"/>
      <c r="B1168" s="31"/>
      <c r="C1168" s="31"/>
      <c r="D1168" s="31"/>
      <c r="E1168" s="31"/>
      <c r="F1168" s="31"/>
    </row>
    <row r="1169" spans="1:6" x14ac:dyDescent="0.3">
      <c r="A1169" s="31"/>
      <c r="B1169" s="31"/>
      <c r="C1169" s="31"/>
      <c r="D1169" s="31"/>
      <c r="E1169" s="31"/>
      <c r="F1169" s="31"/>
    </row>
    <row r="1170" spans="1:6" x14ac:dyDescent="0.3">
      <c r="A1170" s="31"/>
      <c r="B1170" s="31"/>
      <c r="C1170" s="31"/>
      <c r="D1170" s="31"/>
      <c r="E1170" s="31"/>
      <c r="F1170" s="31"/>
    </row>
    <row r="1171" spans="1:6" x14ac:dyDescent="0.3">
      <c r="A1171" s="31"/>
      <c r="B1171" s="31"/>
      <c r="C1171" s="31"/>
      <c r="D1171" s="31"/>
      <c r="E1171" s="31"/>
      <c r="F1171" s="31"/>
    </row>
    <row r="1172" spans="1:6" x14ac:dyDescent="0.3">
      <c r="A1172" s="31"/>
      <c r="B1172" s="31"/>
      <c r="C1172" s="31"/>
      <c r="D1172" s="31"/>
      <c r="E1172" s="31"/>
      <c r="F1172" s="31"/>
    </row>
    <row r="1173" spans="1:6" x14ac:dyDescent="0.3">
      <c r="A1173" s="31"/>
      <c r="B1173" s="31"/>
      <c r="C1173" s="31"/>
      <c r="D1173" s="31"/>
      <c r="E1173" s="31"/>
      <c r="F1173" s="31"/>
    </row>
    <row r="1174" spans="1:6" x14ac:dyDescent="0.3">
      <c r="A1174" s="31"/>
      <c r="B1174" s="31"/>
      <c r="C1174" s="31"/>
      <c r="D1174" s="31"/>
      <c r="E1174" s="31"/>
      <c r="F1174" s="31"/>
    </row>
    <row r="1175" spans="1:6" x14ac:dyDescent="0.3">
      <c r="A1175" s="31"/>
      <c r="B1175" s="31"/>
      <c r="C1175" s="31"/>
      <c r="D1175" s="31"/>
      <c r="E1175" s="31"/>
      <c r="F1175" s="31"/>
    </row>
    <row r="1176" spans="1:6" x14ac:dyDescent="0.3">
      <c r="A1176" s="31"/>
      <c r="B1176" s="31"/>
      <c r="C1176" s="31"/>
      <c r="D1176" s="31"/>
      <c r="E1176" s="31"/>
      <c r="F1176" s="31"/>
    </row>
    <row r="1177" spans="1:6" x14ac:dyDescent="0.3">
      <c r="A1177" s="31"/>
      <c r="B1177" s="31"/>
      <c r="C1177" s="31"/>
      <c r="D1177" s="31"/>
      <c r="E1177" s="31"/>
      <c r="F1177" s="31"/>
    </row>
    <row r="1178" spans="1:6" x14ac:dyDescent="0.3">
      <c r="A1178" s="31"/>
      <c r="B1178" s="31"/>
      <c r="C1178" s="31"/>
      <c r="D1178" s="31"/>
      <c r="E1178" s="31"/>
      <c r="F1178" s="31"/>
    </row>
    <row r="1179" spans="1:6" x14ac:dyDescent="0.3">
      <c r="A1179" s="31"/>
      <c r="B1179" s="31"/>
      <c r="C1179" s="31"/>
      <c r="D1179" s="31"/>
      <c r="E1179" s="31"/>
      <c r="F1179" s="31"/>
    </row>
    <row r="1180" spans="1:6" x14ac:dyDescent="0.3">
      <c r="A1180" s="31"/>
      <c r="B1180" s="31"/>
      <c r="C1180" s="31"/>
      <c r="D1180" s="31"/>
      <c r="E1180" s="31"/>
      <c r="F1180" s="31"/>
    </row>
    <row r="1181" spans="1:6" x14ac:dyDescent="0.3">
      <c r="A1181" s="31"/>
      <c r="B1181" s="31"/>
      <c r="C1181" s="31"/>
      <c r="D1181" s="31"/>
      <c r="E1181" s="31"/>
      <c r="F1181" s="31"/>
    </row>
    <row r="1182" spans="1:6" x14ac:dyDescent="0.3">
      <c r="A1182" s="31"/>
      <c r="B1182" s="31"/>
      <c r="C1182" s="31"/>
      <c r="D1182" s="31"/>
      <c r="E1182" s="31"/>
      <c r="F1182" s="31"/>
    </row>
    <row r="1183" spans="1:6" x14ac:dyDescent="0.3">
      <c r="A1183" s="31"/>
      <c r="B1183" s="31"/>
      <c r="C1183" s="31"/>
      <c r="D1183" s="31"/>
      <c r="E1183" s="31"/>
      <c r="F1183" s="31"/>
    </row>
    <row r="1184" spans="1:6" x14ac:dyDescent="0.3">
      <c r="A1184" s="31"/>
      <c r="B1184" s="31"/>
      <c r="C1184" s="31"/>
      <c r="D1184" s="31"/>
      <c r="E1184" s="31"/>
      <c r="F1184" s="31"/>
    </row>
    <row r="1185" spans="1:6" x14ac:dyDescent="0.3">
      <c r="A1185" s="31"/>
      <c r="B1185" s="31"/>
      <c r="C1185" s="31"/>
      <c r="D1185" s="31"/>
      <c r="E1185" s="31"/>
      <c r="F1185" s="31"/>
    </row>
    <row r="1186" spans="1:6" x14ac:dyDescent="0.3">
      <c r="A1186" s="31"/>
      <c r="B1186" s="31"/>
      <c r="C1186" s="31"/>
      <c r="D1186" s="31"/>
      <c r="E1186" s="31"/>
      <c r="F1186" s="31"/>
    </row>
    <row r="1187" spans="1:6" x14ac:dyDescent="0.3">
      <c r="A1187" s="31"/>
      <c r="B1187" s="31"/>
      <c r="C1187" s="31"/>
      <c r="D1187" s="31"/>
      <c r="E1187" s="31"/>
      <c r="F1187" s="31"/>
    </row>
    <row r="1188" spans="1:6" x14ac:dyDescent="0.3">
      <c r="A1188" s="31"/>
      <c r="B1188" s="31"/>
      <c r="C1188" s="31"/>
      <c r="D1188" s="31"/>
      <c r="E1188" s="31"/>
      <c r="F1188" s="31"/>
    </row>
    <row r="1189" spans="1:6" x14ac:dyDescent="0.3">
      <c r="A1189" s="31"/>
      <c r="B1189" s="31"/>
      <c r="C1189" s="31"/>
      <c r="D1189" s="31"/>
      <c r="E1189" s="31"/>
      <c r="F1189" s="31"/>
    </row>
    <row r="1190" spans="1:6" x14ac:dyDescent="0.3">
      <c r="A1190" s="31"/>
      <c r="B1190" s="31"/>
      <c r="C1190" s="31"/>
      <c r="D1190" s="31"/>
      <c r="E1190" s="31"/>
      <c r="F1190" s="31"/>
    </row>
    <row r="1191" spans="1:6" x14ac:dyDescent="0.3">
      <c r="A1191" s="31"/>
      <c r="B1191" s="31"/>
      <c r="C1191" s="31"/>
      <c r="D1191" s="31"/>
      <c r="E1191" s="31"/>
      <c r="F1191" s="31"/>
    </row>
    <row r="1192" spans="1:6" x14ac:dyDescent="0.3">
      <c r="A1192" s="31"/>
      <c r="B1192" s="31"/>
      <c r="C1192" s="31"/>
      <c r="D1192" s="31"/>
      <c r="E1192" s="31"/>
      <c r="F1192" s="31"/>
    </row>
    <row r="1193" spans="1:6" x14ac:dyDescent="0.3">
      <c r="A1193" s="31"/>
      <c r="B1193" s="31"/>
      <c r="C1193" s="31"/>
      <c r="D1193" s="31"/>
      <c r="E1193" s="31"/>
      <c r="F1193" s="31"/>
    </row>
    <row r="1194" spans="1:6" x14ac:dyDescent="0.3">
      <c r="A1194" s="31"/>
      <c r="B1194" s="31"/>
      <c r="C1194" s="31"/>
      <c r="D1194" s="31"/>
      <c r="E1194" s="31"/>
      <c r="F1194" s="31"/>
    </row>
    <row r="1195" spans="1:6" x14ac:dyDescent="0.3">
      <c r="A1195" s="31"/>
      <c r="B1195" s="31"/>
      <c r="C1195" s="31"/>
      <c r="D1195" s="31"/>
      <c r="E1195" s="31"/>
      <c r="F1195" s="31"/>
    </row>
    <row r="1196" spans="1:6" x14ac:dyDescent="0.3">
      <c r="A1196" s="31"/>
      <c r="B1196" s="31"/>
      <c r="C1196" s="31"/>
      <c r="D1196" s="31"/>
      <c r="E1196" s="31"/>
      <c r="F1196" s="31"/>
    </row>
    <row r="1197" spans="1:6" x14ac:dyDescent="0.3">
      <c r="A1197" s="31"/>
      <c r="B1197" s="31"/>
      <c r="C1197" s="31"/>
      <c r="D1197" s="31"/>
      <c r="E1197" s="31"/>
      <c r="F1197" s="31"/>
    </row>
    <row r="1198" spans="1:6" x14ac:dyDescent="0.3">
      <c r="A1198" s="31"/>
      <c r="B1198" s="31"/>
      <c r="C1198" s="31"/>
      <c r="D1198" s="31"/>
      <c r="E1198" s="31"/>
      <c r="F1198" s="31"/>
    </row>
    <row r="1199" spans="1:6" x14ac:dyDescent="0.3">
      <c r="A1199" s="31"/>
      <c r="B1199" s="31"/>
      <c r="C1199" s="31"/>
      <c r="D1199" s="31"/>
      <c r="E1199" s="31"/>
      <c r="F1199" s="31"/>
    </row>
    <row r="1200" spans="1:6" x14ac:dyDescent="0.3">
      <c r="A1200" s="31"/>
      <c r="B1200" s="31"/>
      <c r="C1200" s="31"/>
      <c r="D1200" s="31"/>
      <c r="E1200" s="31"/>
      <c r="F1200" s="31"/>
    </row>
    <row r="1201" spans="1:6" x14ac:dyDescent="0.3">
      <c r="A1201" s="31"/>
      <c r="B1201" s="31"/>
      <c r="C1201" s="31"/>
      <c r="D1201" s="31"/>
      <c r="E1201" s="31"/>
      <c r="F1201" s="31"/>
    </row>
    <row r="1202" spans="1:6" x14ac:dyDescent="0.3">
      <c r="A1202" s="31"/>
      <c r="B1202" s="31"/>
      <c r="C1202" s="31"/>
      <c r="D1202" s="31"/>
      <c r="E1202" s="31"/>
      <c r="F1202" s="31"/>
    </row>
    <row r="1203" spans="1:6" x14ac:dyDescent="0.3">
      <c r="A1203" s="31"/>
      <c r="B1203" s="31"/>
      <c r="C1203" s="31"/>
      <c r="D1203" s="31"/>
      <c r="E1203" s="31"/>
      <c r="F1203" s="31"/>
    </row>
    <row r="1204" spans="1:6" x14ac:dyDescent="0.3">
      <c r="A1204" s="31"/>
      <c r="B1204" s="31"/>
      <c r="C1204" s="31"/>
      <c r="D1204" s="31"/>
      <c r="E1204" s="31"/>
      <c r="F1204" s="31"/>
    </row>
    <row r="1205" spans="1:6" x14ac:dyDescent="0.3">
      <c r="A1205" s="31"/>
      <c r="B1205" s="31"/>
      <c r="C1205" s="31"/>
      <c r="D1205" s="31"/>
      <c r="E1205" s="31"/>
      <c r="F1205" s="31"/>
    </row>
    <row r="1206" spans="1:6" x14ac:dyDescent="0.3">
      <c r="A1206" s="31"/>
      <c r="B1206" s="31"/>
      <c r="C1206" s="31"/>
      <c r="D1206" s="31"/>
      <c r="E1206" s="31"/>
      <c r="F1206" s="31"/>
    </row>
    <row r="1207" spans="1:6" x14ac:dyDescent="0.3">
      <c r="A1207" s="31"/>
      <c r="B1207" s="31"/>
      <c r="C1207" s="31"/>
      <c r="D1207" s="31"/>
      <c r="E1207" s="31"/>
      <c r="F1207" s="31"/>
    </row>
    <row r="1208" spans="1:6" x14ac:dyDescent="0.3">
      <c r="A1208" s="31"/>
      <c r="B1208" s="31"/>
      <c r="C1208" s="31"/>
      <c r="D1208" s="31"/>
      <c r="E1208" s="31"/>
      <c r="F1208" s="31"/>
    </row>
    <row r="1209" spans="1:6" x14ac:dyDescent="0.3">
      <c r="A1209" s="31"/>
      <c r="B1209" s="31"/>
      <c r="C1209" s="31"/>
      <c r="D1209" s="31"/>
      <c r="E1209" s="31"/>
      <c r="F1209" s="31"/>
    </row>
    <row r="1210" spans="1:6" x14ac:dyDescent="0.3">
      <c r="A1210" s="31"/>
      <c r="B1210" s="31"/>
      <c r="C1210" s="31"/>
      <c r="D1210" s="31"/>
      <c r="E1210" s="31"/>
      <c r="F1210" s="31"/>
    </row>
    <row r="1211" spans="1:6" x14ac:dyDescent="0.3">
      <c r="A1211" s="31"/>
      <c r="B1211" s="31"/>
      <c r="C1211" s="31"/>
      <c r="D1211" s="31"/>
      <c r="E1211" s="31"/>
      <c r="F1211" s="31"/>
    </row>
    <row r="1212" spans="1:6" x14ac:dyDescent="0.3">
      <c r="A1212" s="31"/>
      <c r="B1212" s="31"/>
      <c r="C1212" s="31"/>
      <c r="D1212" s="31"/>
      <c r="E1212" s="31"/>
      <c r="F1212" s="31"/>
    </row>
    <row r="1213" spans="1:6" x14ac:dyDescent="0.3">
      <c r="A1213" s="31"/>
      <c r="B1213" s="31"/>
      <c r="C1213" s="31"/>
      <c r="D1213" s="31"/>
      <c r="E1213" s="31"/>
      <c r="F1213" s="31"/>
    </row>
    <row r="1214" spans="1:6" x14ac:dyDescent="0.3">
      <c r="A1214" s="31"/>
      <c r="B1214" s="31"/>
      <c r="C1214" s="31"/>
      <c r="D1214" s="31"/>
      <c r="E1214" s="31"/>
      <c r="F1214" s="31"/>
    </row>
    <row r="1215" spans="1:6" x14ac:dyDescent="0.3">
      <c r="A1215" s="31"/>
      <c r="B1215" s="31"/>
      <c r="C1215" s="31"/>
      <c r="D1215" s="31"/>
      <c r="E1215" s="31"/>
      <c r="F1215" s="31"/>
    </row>
    <row r="1216" spans="1:6" x14ac:dyDescent="0.3">
      <c r="A1216" s="31"/>
      <c r="B1216" s="31"/>
      <c r="C1216" s="31"/>
      <c r="D1216" s="31"/>
      <c r="E1216" s="31"/>
      <c r="F1216" s="31"/>
    </row>
    <row r="1217" spans="1:6" x14ac:dyDescent="0.3">
      <c r="A1217" s="31"/>
      <c r="B1217" s="31"/>
      <c r="C1217" s="31"/>
      <c r="D1217" s="31"/>
      <c r="E1217" s="31"/>
      <c r="F1217" s="31"/>
    </row>
    <row r="1218" spans="1:6" x14ac:dyDescent="0.3">
      <c r="A1218" s="31"/>
      <c r="B1218" s="31"/>
      <c r="C1218" s="31"/>
      <c r="D1218" s="31"/>
      <c r="E1218" s="31"/>
      <c r="F1218" s="31"/>
    </row>
    <row r="1219" spans="1:6" x14ac:dyDescent="0.3">
      <c r="A1219" s="31"/>
      <c r="B1219" s="31"/>
      <c r="C1219" s="31"/>
      <c r="D1219" s="31"/>
      <c r="E1219" s="31"/>
      <c r="F1219" s="31"/>
    </row>
    <row r="1220" spans="1:6" x14ac:dyDescent="0.3">
      <c r="A1220" s="31"/>
      <c r="B1220" s="31"/>
      <c r="C1220" s="31"/>
      <c r="D1220" s="31"/>
      <c r="E1220" s="31"/>
      <c r="F1220" s="31"/>
    </row>
    <row r="1221" spans="1:6" x14ac:dyDescent="0.3">
      <c r="A1221" s="31"/>
      <c r="B1221" s="31"/>
      <c r="C1221" s="31"/>
      <c r="D1221" s="31"/>
      <c r="E1221" s="31"/>
      <c r="F1221" s="31"/>
    </row>
    <row r="1222" spans="1:6" x14ac:dyDescent="0.3">
      <c r="A1222" s="31"/>
      <c r="B1222" s="31"/>
      <c r="C1222" s="31"/>
      <c r="D1222" s="31"/>
      <c r="E1222" s="31"/>
      <c r="F1222" s="31"/>
    </row>
    <row r="1223" spans="1:6" x14ac:dyDescent="0.3">
      <c r="A1223" s="31"/>
      <c r="B1223" s="31"/>
      <c r="C1223" s="31"/>
      <c r="D1223" s="31"/>
      <c r="E1223" s="31"/>
      <c r="F1223" s="31"/>
    </row>
    <row r="1224" spans="1:6" x14ac:dyDescent="0.3">
      <c r="A1224" s="31"/>
      <c r="B1224" s="31"/>
      <c r="C1224" s="31"/>
      <c r="D1224" s="31"/>
      <c r="E1224" s="31"/>
      <c r="F1224" s="31"/>
    </row>
    <row r="1225" spans="1:6" x14ac:dyDescent="0.3">
      <c r="A1225" s="31"/>
      <c r="B1225" s="31"/>
      <c r="C1225" s="31"/>
      <c r="D1225" s="31"/>
      <c r="E1225" s="31"/>
      <c r="F1225" s="31"/>
    </row>
    <row r="1226" spans="1:6" x14ac:dyDescent="0.3">
      <c r="A1226" s="31"/>
      <c r="B1226" s="31"/>
      <c r="C1226" s="31"/>
      <c r="D1226" s="31"/>
      <c r="E1226" s="31"/>
      <c r="F1226" s="31"/>
    </row>
    <row r="1227" spans="1:6" x14ac:dyDescent="0.3">
      <c r="A1227" s="31"/>
      <c r="B1227" s="31"/>
      <c r="C1227" s="31"/>
      <c r="D1227" s="31"/>
      <c r="E1227" s="31"/>
      <c r="F1227" s="31"/>
    </row>
    <row r="1228" spans="1:6" x14ac:dyDescent="0.3">
      <c r="A1228" s="31"/>
      <c r="B1228" s="31"/>
      <c r="C1228" s="31"/>
      <c r="D1228" s="31"/>
      <c r="E1228" s="31"/>
      <c r="F1228" s="31"/>
    </row>
    <row r="1229" spans="1:6" x14ac:dyDescent="0.3">
      <c r="A1229" s="31"/>
      <c r="B1229" s="31"/>
      <c r="C1229" s="31"/>
      <c r="D1229" s="31"/>
      <c r="E1229" s="31"/>
      <c r="F1229" s="31"/>
    </row>
    <row r="1230" spans="1:6" x14ac:dyDescent="0.3">
      <c r="A1230" s="31"/>
      <c r="B1230" s="31"/>
      <c r="C1230" s="31"/>
      <c r="D1230" s="31"/>
      <c r="E1230" s="31"/>
      <c r="F1230" s="31"/>
    </row>
    <row r="1231" spans="1:6" x14ac:dyDescent="0.3">
      <c r="A1231" s="31"/>
      <c r="B1231" s="31"/>
      <c r="C1231" s="31"/>
      <c r="D1231" s="31"/>
      <c r="E1231" s="31"/>
      <c r="F1231" s="31"/>
    </row>
    <row r="1232" spans="1:6" x14ac:dyDescent="0.3">
      <c r="A1232" s="31"/>
      <c r="B1232" s="31"/>
      <c r="C1232" s="31"/>
      <c r="D1232" s="31"/>
      <c r="E1232" s="31"/>
      <c r="F1232" s="31"/>
    </row>
    <row r="1233" spans="1:6" x14ac:dyDescent="0.3">
      <c r="A1233" s="31"/>
      <c r="B1233" s="31"/>
      <c r="C1233" s="31"/>
      <c r="D1233" s="31"/>
      <c r="E1233" s="31"/>
      <c r="F1233" s="31"/>
    </row>
    <row r="1234" spans="1:6" x14ac:dyDescent="0.3">
      <c r="A1234" s="31"/>
      <c r="B1234" s="31"/>
      <c r="C1234" s="31"/>
      <c r="D1234" s="31"/>
      <c r="E1234" s="31"/>
      <c r="F1234" s="31"/>
    </row>
    <row r="1235" spans="1:6" x14ac:dyDescent="0.3">
      <c r="A1235" s="31"/>
      <c r="B1235" s="31"/>
      <c r="C1235" s="31"/>
      <c r="D1235" s="31"/>
      <c r="E1235" s="31"/>
      <c r="F1235" s="31"/>
    </row>
    <row r="1236" spans="1:6" x14ac:dyDescent="0.3">
      <c r="A1236" s="31"/>
      <c r="B1236" s="31"/>
      <c r="C1236" s="31"/>
      <c r="D1236" s="31"/>
      <c r="E1236" s="31"/>
      <c r="F1236" s="31"/>
    </row>
    <row r="1237" spans="1:6" x14ac:dyDescent="0.3">
      <c r="A1237" s="31"/>
      <c r="B1237" s="31"/>
      <c r="C1237" s="31"/>
      <c r="D1237" s="31"/>
      <c r="E1237" s="31"/>
      <c r="F1237" s="31"/>
    </row>
    <row r="1238" spans="1:6" x14ac:dyDescent="0.3">
      <c r="A1238" s="31"/>
      <c r="B1238" s="31"/>
      <c r="C1238" s="31"/>
      <c r="D1238" s="31"/>
      <c r="E1238" s="31"/>
      <c r="F1238" s="31"/>
    </row>
    <row r="1239" spans="1:6" x14ac:dyDescent="0.3">
      <c r="A1239" s="31"/>
      <c r="B1239" s="31"/>
      <c r="C1239" s="31"/>
      <c r="D1239" s="31"/>
      <c r="E1239" s="31"/>
      <c r="F1239" s="31"/>
    </row>
    <row r="1240" spans="1:6" x14ac:dyDescent="0.3">
      <c r="A1240" s="31"/>
      <c r="B1240" s="31"/>
      <c r="C1240" s="31"/>
      <c r="D1240" s="31"/>
      <c r="E1240" s="31"/>
      <c r="F1240" s="31"/>
    </row>
    <row r="1241" spans="1:6" x14ac:dyDescent="0.3">
      <c r="A1241" s="31"/>
      <c r="B1241" s="31"/>
      <c r="C1241" s="31"/>
      <c r="D1241" s="31"/>
      <c r="E1241" s="31"/>
      <c r="F1241" s="31"/>
    </row>
    <row r="1242" spans="1:6" x14ac:dyDescent="0.3">
      <c r="A1242" s="31"/>
      <c r="B1242" s="31"/>
      <c r="C1242" s="31"/>
      <c r="D1242" s="31"/>
      <c r="E1242" s="31"/>
      <c r="F1242" s="31"/>
    </row>
    <row r="1243" spans="1:6" x14ac:dyDescent="0.3">
      <c r="A1243" s="31"/>
      <c r="B1243" s="31"/>
      <c r="C1243" s="31"/>
      <c r="D1243" s="31"/>
      <c r="E1243" s="31"/>
      <c r="F1243" s="31"/>
    </row>
    <row r="1244" spans="1:6" x14ac:dyDescent="0.3">
      <c r="A1244" s="31"/>
      <c r="B1244" s="31"/>
      <c r="C1244" s="31"/>
      <c r="D1244" s="31"/>
      <c r="E1244" s="31"/>
      <c r="F1244" s="31"/>
    </row>
    <row r="1245" spans="1:6" x14ac:dyDescent="0.3">
      <c r="A1245" s="31"/>
      <c r="B1245" s="31"/>
      <c r="C1245" s="31"/>
      <c r="D1245" s="31"/>
      <c r="E1245" s="31"/>
      <c r="F1245" s="31"/>
    </row>
    <row r="1246" spans="1:6" x14ac:dyDescent="0.3">
      <c r="A1246" s="31"/>
      <c r="B1246" s="31"/>
      <c r="C1246" s="31"/>
      <c r="D1246" s="31"/>
      <c r="E1246" s="31"/>
      <c r="F1246" s="31"/>
    </row>
    <row r="1247" spans="1:6" x14ac:dyDescent="0.3">
      <c r="A1247" s="31"/>
      <c r="B1247" s="31"/>
      <c r="C1247" s="31"/>
      <c r="D1247" s="31"/>
      <c r="E1247" s="31"/>
      <c r="F1247" s="31"/>
    </row>
    <row r="1248" spans="1:6" x14ac:dyDescent="0.3">
      <c r="A1248" s="31"/>
      <c r="B1248" s="31"/>
      <c r="C1248" s="31"/>
      <c r="D1248" s="31"/>
      <c r="E1248" s="31"/>
      <c r="F1248" s="31"/>
    </row>
    <row r="1249" spans="1:6" x14ac:dyDescent="0.3">
      <c r="A1249" s="31"/>
      <c r="B1249" s="31"/>
      <c r="C1249" s="31"/>
      <c r="D1249" s="31"/>
      <c r="E1249" s="31"/>
      <c r="F1249" s="31"/>
    </row>
    <row r="1250" spans="1:6" x14ac:dyDescent="0.3">
      <c r="A1250" s="31"/>
      <c r="B1250" s="31"/>
      <c r="C1250" s="31"/>
      <c r="D1250" s="31"/>
      <c r="E1250" s="31"/>
      <c r="F1250" s="31"/>
    </row>
    <row r="1251" spans="1:6" x14ac:dyDescent="0.3">
      <c r="A1251" s="31"/>
      <c r="B1251" s="31"/>
      <c r="C1251" s="31"/>
      <c r="D1251" s="31"/>
      <c r="E1251" s="31"/>
      <c r="F1251" s="31"/>
    </row>
    <row r="1252" spans="1:6" x14ac:dyDescent="0.3">
      <c r="A1252" s="31"/>
      <c r="B1252" s="31"/>
      <c r="C1252" s="31"/>
      <c r="D1252" s="31"/>
      <c r="E1252" s="31"/>
      <c r="F1252" s="31"/>
    </row>
    <row r="1253" spans="1:6" x14ac:dyDescent="0.3">
      <c r="A1253" s="31"/>
      <c r="B1253" s="31"/>
      <c r="C1253" s="31"/>
      <c r="D1253" s="31"/>
      <c r="E1253" s="31"/>
      <c r="F1253" s="31"/>
    </row>
    <row r="1254" spans="1:6" x14ac:dyDescent="0.3">
      <c r="A1254" s="31"/>
      <c r="B1254" s="31"/>
      <c r="C1254" s="31"/>
      <c r="D1254" s="31"/>
      <c r="E1254" s="31"/>
      <c r="F1254" s="31"/>
    </row>
    <row r="1255" spans="1:6" x14ac:dyDescent="0.3">
      <c r="A1255" s="31"/>
      <c r="B1255" s="31"/>
      <c r="C1255" s="31"/>
      <c r="D1255" s="31"/>
      <c r="E1255" s="31"/>
      <c r="F1255" s="31"/>
    </row>
    <row r="1256" spans="1:6" x14ac:dyDescent="0.3">
      <c r="A1256" s="31"/>
      <c r="B1256" s="31"/>
      <c r="C1256" s="31"/>
      <c r="D1256" s="31"/>
      <c r="E1256" s="31"/>
      <c r="F1256" s="31"/>
    </row>
    <row r="1257" spans="1:6" x14ac:dyDescent="0.3">
      <c r="A1257" s="31"/>
      <c r="B1257" s="31"/>
      <c r="C1257" s="31"/>
      <c r="D1257" s="31"/>
      <c r="E1257" s="31"/>
      <c r="F1257" s="31"/>
    </row>
    <row r="1258" spans="1:6" x14ac:dyDescent="0.3">
      <c r="A1258" s="31"/>
      <c r="B1258" s="31"/>
      <c r="C1258" s="31"/>
      <c r="D1258" s="31"/>
      <c r="E1258" s="31"/>
      <c r="F1258" s="31"/>
    </row>
    <row r="1259" spans="1:6" x14ac:dyDescent="0.3">
      <c r="A1259" s="31"/>
      <c r="B1259" s="31"/>
      <c r="C1259" s="31"/>
      <c r="D1259" s="31"/>
      <c r="E1259" s="31"/>
      <c r="F1259" s="31"/>
    </row>
    <row r="1260" spans="1:6" x14ac:dyDescent="0.3">
      <c r="A1260" s="31"/>
      <c r="B1260" s="31"/>
      <c r="C1260" s="31"/>
      <c r="D1260" s="31"/>
      <c r="E1260" s="31"/>
      <c r="F1260" s="31"/>
    </row>
    <row r="1261" spans="1:6" x14ac:dyDescent="0.3">
      <c r="A1261" s="31"/>
      <c r="B1261" s="31"/>
      <c r="C1261" s="31"/>
      <c r="D1261" s="31"/>
      <c r="E1261" s="31"/>
      <c r="F1261" s="31"/>
    </row>
    <row r="1262" spans="1:6" x14ac:dyDescent="0.3">
      <c r="A1262" s="31"/>
      <c r="B1262" s="31"/>
      <c r="C1262" s="31"/>
      <c r="D1262" s="31"/>
      <c r="E1262" s="31"/>
      <c r="F1262" s="31"/>
    </row>
    <row r="1263" spans="1:6" x14ac:dyDescent="0.3">
      <c r="A1263" s="31"/>
      <c r="B1263" s="31"/>
      <c r="C1263" s="31"/>
      <c r="D1263" s="31"/>
      <c r="E1263" s="31"/>
      <c r="F1263" s="31"/>
    </row>
    <row r="1264" spans="1:6" x14ac:dyDescent="0.3">
      <c r="A1264" s="31"/>
      <c r="B1264" s="31"/>
      <c r="C1264" s="31"/>
      <c r="D1264" s="31"/>
      <c r="E1264" s="31"/>
      <c r="F1264" s="31"/>
    </row>
    <row r="1265" spans="1:6" x14ac:dyDescent="0.3">
      <c r="A1265" s="31"/>
      <c r="B1265" s="31"/>
      <c r="C1265" s="31"/>
      <c r="D1265" s="31"/>
      <c r="E1265" s="31"/>
      <c r="F1265" s="31"/>
    </row>
    <row r="1266" spans="1:6" x14ac:dyDescent="0.3">
      <c r="A1266" s="31"/>
      <c r="B1266" s="31"/>
      <c r="C1266" s="31"/>
      <c r="D1266" s="31"/>
      <c r="E1266" s="31"/>
      <c r="F1266" s="31"/>
    </row>
    <row r="1267" spans="1:6" x14ac:dyDescent="0.3">
      <c r="A1267" s="31"/>
      <c r="B1267" s="31"/>
      <c r="C1267" s="31"/>
      <c r="D1267" s="31"/>
      <c r="E1267" s="31"/>
      <c r="F1267" s="31"/>
    </row>
    <row r="1268" spans="1:6" x14ac:dyDescent="0.3">
      <c r="A1268" s="31"/>
      <c r="B1268" s="31"/>
      <c r="C1268" s="31"/>
      <c r="D1268" s="31"/>
      <c r="E1268" s="31"/>
      <c r="F1268" s="31"/>
    </row>
    <row r="1269" spans="1:6" x14ac:dyDescent="0.3">
      <c r="A1269" s="31"/>
      <c r="B1269" s="31"/>
      <c r="C1269" s="31"/>
      <c r="D1269" s="31"/>
      <c r="E1269" s="31"/>
      <c r="F1269" s="31"/>
    </row>
    <row r="1270" spans="1:6" x14ac:dyDescent="0.3">
      <c r="A1270" s="31"/>
      <c r="B1270" s="31"/>
      <c r="C1270" s="31"/>
      <c r="D1270" s="31"/>
      <c r="E1270" s="31"/>
      <c r="F1270" s="31"/>
    </row>
    <row r="1271" spans="1:6" x14ac:dyDescent="0.3">
      <c r="A1271" s="31"/>
      <c r="B1271" s="31"/>
      <c r="C1271" s="31"/>
      <c r="D1271" s="31"/>
      <c r="E1271" s="31"/>
      <c r="F1271" s="31"/>
    </row>
    <row r="1272" spans="1:6" x14ac:dyDescent="0.3">
      <c r="A1272" s="31"/>
      <c r="B1272" s="31"/>
      <c r="C1272" s="31"/>
      <c r="D1272" s="31"/>
      <c r="E1272" s="31"/>
      <c r="F1272" s="31"/>
    </row>
    <row r="1273" spans="1:6" x14ac:dyDescent="0.3">
      <c r="A1273" s="31"/>
      <c r="B1273" s="31"/>
      <c r="C1273" s="31"/>
      <c r="D1273" s="31"/>
      <c r="E1273" s="31"/>
      <c r="F1273" s="31"/>
    </row>
    <row r="1274" spans="1:6" x14ac:dyDescent="0.3">
      <c r="A1274" s="31"/>
      <c r="B1274" s="31"/>
      <c r="C1274" s="31"/>
      <c r="D1274" s="31"/>
      <c r="E1274" s="31"/>
      <c r="F1274" s="31"/>
    </row>
    <row r="1275" spans="1:6" x14ac:dyDescent="0.3">
      <c r="A1275" s="31"/>
      <c r="B1275" s="31"/>
      <c r="C1275" s="31"/>
      <c r="D1275" s="31"/>
      <c r="E1275" s="31"/>
      <c r="F1275" s="31"/>
    </row>
    <row r="1276" spans="1:6" x14ac:dyDescent="0.3">
      <c r="A1276" s="31"/>
      <c r="B1276" s="31"/>
      <c r="C1276" s="31"/>
      <c r="D1276" s="31"/>
      <c r="E1276" s="31"/>
      <c r="F1276" s="31"/>
    </row>
    <row r="1277" spans="1:6" x14ac:dyDescent="0.3">
      <c r="A1277" s="31"/>
      <c r="B1277" s="31"/>
      <c r="C1277" s="31"/>
      <c r="D1277" s="31"/>
      <c r="E1277" s="31"/>
      <c r="F1277" s="31"/>
    </row>
    <row r="1278" spans="1:6" x14ac:dyDescent="0.3">
      <c r="A1278" s="31"/>
      <c r="B1278" s="31"/>
      <c r="C1278" s="31"/>
      <c r="D1278" s="31"/>
      <c r="E1278" s="31"/>
      <c r="F1278" s="31"/>
    </row>
    <row r="1279" spans="1:6" x14ac:dyDescent="0.3">
      <c r="A1279" s="31"/>
      <c r="B1279" s="31"/>
      <c r="C1279" s="31"/>
      <c r="D1279" s="31"/>
      <c r="E1279" s="31"/>
      <c r="F1279" s="31"/>
    </row>
    <row r="1280" spans="1:6" x14ac:dyDescent="0.3">
      <c r="A1280" s="31"/>
      <c r="B1280" s="31"/>
      <c r="C1280" s="31"/>
      <c r="D1280" s="31"/>
      <c r="E1280" s="31"/>
      <c r="F1280" s="31"/>
    </row>
    <row r="1281" spans="1:6" x14ac:dyDescent="0.3">
      <c r="A1281" s="31"/>
      <c r="B1281" s="31"/>
      <c r="C1281" s="31"/>
      <c r="D1281" s="31"/>
      <c r="E1281" s="31"/>
      <c r="F1281" s="31"/>
    </row>
    <row r="1282" spans="1:6" x14ac:dyDescent="0.3">
      <c r="A1282" s="31"/>
      <c r="B1282" s="31"/>
      <c r="C1282" s="31"/>
      <c r="D1282" s="31"/>
      <c r="E1282" s="31"/>
      <c r="F1282" s="31"/>
    </row>
    <row r="1283" spans="1:6" x14ac:dyDescent="0.3">
      <c r="A1283" s="31"/>
      <c r="B1283" s="31"/>
      <c r="C1283" s="31"/>
      <c r="D1283" s="31"/>
      <c r="E1283" s="31"/>
      <c r="F1283" s="31"/>
    </row>
    <row r="1284" spans="1:6" x14ac:dyDescent="0.3">
      <c r="A1284" s="31"/>
      <c r="B1284" s="31"/>
      <c r="C1284" s="31"/>
      <c r="D1284" s="31"/>
      <c r="E1284" s="31"/>
      <c r="F1284" s="31"/>
    </row>
    <row r="1285" spans="1:6" x14ac:dyDescent="0.3">
      <c r="A1285" s="31"/>
      <c r="B1285" s="31"/>
      <c r="C1285" s="31"/>
      <c r="D1285" s="31"/>
      <c r="E1285" s="31"/>
      <c r="F1285" s="31"/>
    </row>
    <row r="1286" spans="1:6" x14ac:dyDescent="0.3">
      <c r="A1286" s="31"/>
      <c r="B1286" s="31"/>
      <c r="C1286" s="31"/>
      <c r="D1286" s="31"/>
      <c r="E1286" s="31"/>
      <c r="F1286" s="31"/>
    </row>
    <row r="1287" spans="1:6" x14ac:dyDescent="0.3">
      <c r="A1287" s="31"/>
      <c r="B1287" s="31"/>
      <c r="C1287" s="31"/>
      <c r="D1287" s="31"/>
      <c r="E1287" s="31"/>
      <c r="F1287" s="31"/>
    </row>
    <row r="1288" spans="1:6" x14ac:dyDescent="0.3">
      <c r="A1288" s="31"/>
      <c r="B1288" s="31"/>
      <c r="C1288" s="31"/>
      <c r="D1288" s="31"/>
      <c r="E1288" s="31"/>
      <c r="F1288" s="31"/>
    </row>
    <row r="1289" spans="1:6" x14ac:dyDescent="0.3">
      <c r="A1289" s="31"/>
      <c r="B1289" s="31"/>
      <c r="C1289" s="31"/>
      <c r="D1289" s="31"/>
      <c r="E1289" s="31"/>
      <c r="F1289" s="31"/>
    </row>
    <row r="1290" spans="1:6" x14ac:dyDescent="0.3">
      <c r="A1290" s="31"/>
      <c r="B1290" s="31"/>
      <c r="C1290" s="31"/>
      <c r="D1290" s="31"/>
      <c r="E1290" s="31"/>
      <c r="F1290" s="31"/>
    </row>
    <row r="1291" spans="1:6" x14ac:dyDescent="0.3">
      <c r="A1291" s="31"/>
      <c r="B1291" s="31"/>
      <c r="C1291" s="31"/>
      <c r="D1291" s="31"/>
      <c r="E1291" s="31"/>
      <c r="F1291" s="31"/>
    </row>
    <row r="1292" spans="1:6" x14ac:dyDescent="0.3">
      <c r="A1292" s="31"/>
      <c r="B1292" s="31"/>
      <c r="C1292" s="31"/>
      <c r="D1292" s="31"/>
      <c r="E1292" s="31"/>
      <c r="F1292" s="31"/>
    </row>
    <row r="1293" spans="1:6" x14ac:dyDescent="0.3">
      <c r="A1293" s="31"/>
      <c r="B1293" s="31"/>
      <c r="C1293" s="31"/>
      <c r="D1293" s="31"/>
      <c r="E1293" s="31"/>
      <c r="F1293" s="31"/>
    </row>
    <row r="1294" spans="1:6" x14ac:dyDescent="0.3">
      <c r="A1294" s="31"/>
      <c r="B1294" s="31"/>
      <c r="C1294" s="31"/>
      <c r="D1294" s="31"/>
      <c r="E1294" s="31"/>
      <c r="F1294" s="31"/>
    </row>
    <row r="1295" spans="1:6" x14ac:dyDescent="0.3">
      <c r="A1295" s="31"/>
      <c r="B1295" s="31"/>
      <c r="C1295" s="31"/>
      <c r="D1295" s="31"/>
      <c r="E1295" s="31"/>
      <c r="F1295" s="31"/>
    </row>
    <row r="1296" spans="1:6" x14ac:dyDescent="0.3">
      <c r="A1296" s="31"/>
      <c r="B1296" s="31"/>
      <c r="C1296" s="31"/>
      <c r="D1296" s="31"/>
      <c r="E1296" s="31"/>
      <c r="F1296" s="31"/>
    </row>
    <row r="1297" spans="1:6" x14ac:dyDescent="0.3">
      <c r="A1297" s="31"/>
      <c r="B1297" s="31"/>
      <c r="C1297" s="31"/>
      <c r="D1297" s="31"/>
      <c r="E1297" s="31"/>
      <c r="F1297" s="31"/>
    </row>
    <row r="1298" spans="1:6" x14ac:dyDescent="0.3">
      <c r="A1298" s="31"/>
      <c r="B1298" s="31"/>
      <c r="C1298" s="31"/>
      <c r="D1298" s="31"/>
      <c r="E1298" s="31"/>
      <c r="F1298" s="31"/>
    </row>
    <row r="1299" spans="1:6" x14ac:dyDescent="0.3">
      <c r="A1299" s="31"/>
      <c r="B1299" s="31"/>
      <c r="C1299" s="31"/>
      <c r="D1299" s="31"/>
      <c r="E1299" s="31"/>
      <c r="F1299" s="31"/>
    </row>
    <row r="1300" spans="1:6" x14ac:dyDescent="0.3">
      <c r="A1300" s="31"/>
      <c r="B1300" s="31"/>
      <c r="C1300" s="31"/>
      <c r="D1300" s="31"/>
      <c r="E1300" s="31"/>
      <c r="F1300" s="31"/>
    </row>
    <row r="1301" spans="1:6" x14ac:dyDescent="0.3">
      <c r="A1301" s="31"/>
      <c r="B1301" s="31"/>
      <c r="C1301" s="31"/>
      <c r="D1301" s="31"/>
      <c r="E1301" s="31"/>
      <c r="F1301" s="31"/>
    </row>
    <row r="1302" spans="1:6" x14ac:dyDescent="0.3">
      <c r="A1302" s="31"/>
      <c r="B1302" s="31"/>
      <c r="C1302" s="31"/>
      <c r="D1302" s="31"/>
      <c r="E1302" s="31"/>
      <c r="F1302" s="31"/>
    </row>
    <row r="1303" spans="1:6" x14ac:dyDescent="0.3">
      <c r="A1303" s="31"/>
      <c r="B1303" s="31"/>
      <c r="C1303" s="31"/>
      <c r="D1303" s="31"/>
      <c r="E1303" s="31"/>
      <c r="F1303" s="31"/>
    </row>
    <row r="1304" spans="1:6" x14ac:dyDescent="0.3">
      <c r="A1304" s="31"/>
      <c r="B1304" s="31"/>
      <c r="C1304" s="31"/>
      <c r="D1304" s="31"/>
      <c r="E1304" s="31"/>
      <c r="F1304" s="31"/>
    </row>
    <row r="1305" spans="1:6" x14ac:dyDescent="0.3">
      <c r="A1305" s="31"/>
      <c r="B1305" s="31"/>
      <c r="C1305" s="31"/>
      <c r="D1305" s="31"/>
      <c r="E1305" s="31"/>
      <c r="F1305" s="31"/>
    </row>
    <row r="1306" spans="1:6" x14ac:dyDescent="0.3">
      <c r="A1306" s="31"/>
      <c r="B1306" s="31"/>
      <c r="C1306" s="31"/>
      <c r="D1306" s="31"/>
      <c r="E1306" s="31"/>
      <c r="F1306" s="31"/>
    </row>
    <row r="1307" spans="1:6" x14ac:dyDescent="0.3">
      <c r="A1307" s="31"/>
      <c r="B1307" s="31"/>
      <c r="C1307" s="31"/>
      <c r="D1307" s="31"/>
      <c r="E1307" s="31"/>
      <c r="F1307" s="31"/>
    </row>
    <row r="1308" spans="1:6" x14ac:dyDescent="0.3">
      <c r="A1308" s="31"/>
      <c r="B1308" s="31"/>
      <c r="C1308" s="31"/>
      <c r="D1308" s="31"/>
      <c r="E1308" s="31"/>
      <c r="F1308" s="31"/>
    </row>
    <row r="1309" spans="1:6" x14ac:dyDescent="0.3">
      <c r="A1309" s="31"/>
      <c r="B1309" s="31"/>
      <c r="C1309" s="31"/>
      <c r="D1309" s="31"/>
      <c r="E1309" s="31"/>
      <c r="F1309" s="31"/>
    </row>
    <row r="1310" spans="1:6" x14ac:dyDescent="0.3">
      <c r="A1310" s="31"/>
      <c r="B1310" s="31"/>
      <c r="C1310" s="31"/>
      <c r="D1310" s="31"/>
      <c r="E1310" s="31"/>
      <c r="F1310" s="31"/>
    </row>
    <row r="1311" spans="1:6" x14ac:dyDescent="0.3">
      <c r="A1311" s="31"/>
      <c r="B1311" s="31"/>
      <c r="C1311" s="31"/>
      <c r="D1311" s="31"/>
      <c r="E1311" s="31"/>
      <c r="F1311" s="31"/>
    </row>
    <row r="1312" spans="1:6" x14ac:dyDescent="0.3">
      <c r="A1312" s="31"/>
      <c r="B1312" s="31"/>
      <c r="C1312" s="31"/>
      <c r="D1312" s="31"/>
      <c r="E1312" s="31"/>
      <c r="F1312" s="31"/>
    </row>
    <row r="1313" spans="1:6" x14ac:dyDescent="0.3">
      <c r="A1313" s="31"/>
      <c r="B1313" s="31"/>
      <c r="C1313" s="31"/>
      <c r="D1313" s="31"/>
      <c r="E1313" s="31"/>
      <c r="F1313" s="31"/>
    </row>
    <row r="1314" spans="1:6" x14ac:dyDescent="0.3">
      <c r="A1314" s="31"/>
      <c r="B1314" s="31"/>
      <c r="C1314" s="31"/>
      <c r="D1314" s="31"/>
      <c r="E1314" s="31"/>
      <c r="F1314" s="31"/>
    </row>
    <row r="1315" spans="1:6" x14ac:dyDescent="0.3">
      <c r="A1315" s="31"/>
      <c r="B1315" s="31"/>
      <c r="C1315" s="31"/>
      <c r="D1315" s="31"/>
      <c r="E1315" s="31"/>
      <c r="F1315" s="31"/>
    </row>
    <row r="1316" spans="1:6" x14ac:dyDescent="0.3">
      <c r="A1316" s="31"/>
      <c r="B1316" s="31"/>
      <c r="C1316" s="31"/>
      <c r="D1316" s="31"/>
      <c r="E1316" s="31"/>
      <c r="F1316" s="31"/>
    </row>
    <row r="1317" spans="1:6" x14ac:dyDescent="0.3">
      <c r="A1317" s="31"/>
      <c r="B1317" s="31"/>
      <c r="C1317" s="31"/>
      <c r="D1317" s="31"/>
      <c r="E1317" s="31"/>
      <c r="F1317" s="31"/>
    </row>
    <row r="1318" spans="1:6" x14ac:dyDescent="0.3">
      <c r="A1318" s="31"/>
      <c r="B1318" s="31"/>
      <c r="C1318" s="31"/>
      <c r="D1318" s="31"/>
      <c r="E1318" s="31"/>
      <c r="F1318" s="31"/>
    </row>
    <row r="1319" spans="1:6" x14ac:dyDescent="0.3">
      <c r="A1319" s="31"/>
      <c r="B1319" s="31"/>
      <c r="C1319" s="31"/>
      <c r="D1319" s="31"/>
      <c r="E1319" s="31"/>
      <c r="F1319" s="31"/>
    </row>
    <row r="1320" spans="1:6" x14ac:dyDescent="0.3">
      <c r="A1320" s="31"/>
      <c r="B1320" s="31"/>
      <c r="C1320" s="31"/>
      <c r="D1320" s="31"/>
      <c r="E1320" s="31"/>
      <c r="F1320" s="31"/>
    </row>
    <row r="1321" spans="1:6" x14ac:dyDescent="0.3">
      <c r="A1321" s="31"/>
      <c r="B1321" s="31"/>
      <c r="C1321" s="31"/>
      <c r="D1321" s="31"/>
      <c r="E1321" s="31"/>
      <c r="F1321" s="31"/>
    </row>
    <row r="1322" spans="1:6" x14ac:dyDescent="0.3">
      <c r="A1322" s="31"/>
      <c r="B1322" s="31"/>
      <c r="C1322" s="31"/>
      <c r="D1322" s="31"/>
      <c r="E1322" s="31"/>
      <c r="F1322" s="31"/>
    </row>
    <row r="1323" spans="1:6" x14ac:dyDescent="0.3">
      <c r="A1323" s="31"/>
      <c r="B1323" s="31"/>
      <c r="C1323" s="31"/>
      <c r="D1323" s="31"/>
      <c r="E1323" s="31"/>
      <c r="F1323" s="31"/>
    </row>
    <row r="1324" spans="1:6" x14ac:dyDescent="0.3">
      <c r="A1324" s="31"/>
      <c r="B1324" s="31"/>
      <c r="C1324" s="31"/>
      <c r="D1324" s="31"/>
      <c r="E1324" s="31"/>
      <c r="F1324" s="31"/>
    </row>
    <row r="1325" spans="1:6" x14ac:dyDescent="0.3">
      <c r="A1325" s="31"/>
      <c r="B1325" s="31"/>
      <c r="C1325" s="31"/>
      <c r="D1325" s="31"/>
      <c r="E1325" s="31"/>
      <c r="F1325" s="31"/>
    </row>
    <row r="1326" spans="1:6" x14ac:dyDescent="0.3">
      <c r="A1326" s="31"/>
      <c r="B1326" s="31"/>
      <c r="C1326" s="31"/>
      <c r="D1326" s="31"/>
      <c r="E1326" s="31"/>
      <c r="F1326" s="31"/>
    </row>
    <row r="1327" spans="1:6" x14ac:dyDescent="0.3">
      <c r="A1327" s="31"/>
      <c r="B1327" s="31"/>
      <c r="C1327" s="31"/>
      <c r="D1327" s="31"/>
      <c r="E1327" s="31"/>
      <c r="F1327" s="31"/>
    </row>
    <row r="1328" spans="1:6" x14ac:dyDescent="0.3">
      <c r="A1328" s="31"/>
      <c r="B1328" s="31"/>
      <c r="C1328" s="31"/>
      <c r="D1328" s="31"/>
      <c r="E1328" s="31"/>
      <c r="F1328" s="31"/>
    </row>
    <row r="1329" spans="1:6" x14ac:dyDescent="0.3">
      <c r="A1329" s="31"/>
      <c r="B1329" s="31"/>
      <c r="C1329" s="31"/>
      <c r="D1329" s="31"/>
      <c r="E1329" s="31"/>
      <c r="F1329" s="31"/>
    </row>
    <row r="1330" spans="1:6" x14ac:dyDescent="0.3">
      <c r="A1330" s="31"/>
      <c r="B1330" s="31"/>
      <c r="C1330" s="31"/>
      <c r="D1330" s="31"/>
      <c r="E1330" s="31"/>
      <c r="F1330" s="31"/>
    </row>
    <row r="1331" spans="1:6" x14ac:dyDescent="0.3">
      <c r="A1331" s="31"/>
      <c r="B1331" s="31"/>
      <c r="C1331" s="31"/>
      <c r="D1331" s="31"/>
      <c r="E1331" s="31"/>
      <c r="F1331" s="31"/>
    </row>
    <row r="1332" spans="1:6" x14ac:dyDescent="0.3">
      <c r="A1332" s="31"/>
      <c r="B1332" s="31"/>
      <c r="C1332" s="31"/>
      <c r="D1332" s="31"/>
      <c r="E1332" s="31"/>
      <c r="F1332" s="31"/>
    </row>
    <row r="1333" spans="1:6" x14ac:dyDescent="0.3">
      <c r="A1333" s="31"/>
      <c r="B1333" s="31"/>
      <c r="C1333" s="31"/>
      <c r="D1333" s="31"/>
      <c r="E1333" s="31"/>
      <c r="F1333" s="31"/>
    </row>
    <row r="1334" spans="1:6" x14ac:dyDescent="0.3">
      <c r="A1334" s="31"/>
      <c r="B1334" s="31"/>
      <c r="C1334" s="31"/>
      <c r="D1334" s="31"/>
      <c r="E1334" s="31"/>
      <c r="F1334" s="31"/>
    </row>
    <row r="1335" spans="1:6" x14ac:dyDescent="0.3">
      <c r="A1335" s="31"/>
      <c r="B1335" s="31"/>
      <c r="C1335" s="31"/>
      <c r="D1335" s="31"/>
      <c r="E1335" s="31"/>
      <c r="F1335" s="31"/>
    </row>
    <row r="1336" spans="1:6" x14ac:dyDescent="0.3">
      <c r="A1336" s="31"/>
      <c r="B1336" s="31"/>
      <c r="C1336" s="31"/>
      <c r="D1336" s="31"/>
      <c r="E1336" s="31"/>
      <c r="F1336" s="31"/>
    </row>
    <row r="1337" spans="1:6" x14ac:dyDescent="0.3">
      <c r="A1337" s="31"/>
      <c r="B1337" s="31"/>
      <c r="C1337" s="31"/>
      <c r="D1337" s="31"/>
      <c r="E1337" s="31"/>
      <c r="F1337" s="31"/>
    </row>
    <row r="1338" spans="1:6" x14ac:dyDescent="0.3">
      <c r="A1338" s="31"/>
      <c r="B1338" s="31"/>
      <c r="C1338" s="31"/>
      <c r="D1338" s="31"/>
      <c r="E1338" s="31"/>
      <c r="F1338" s="31"/>
    </row>
    <row r="1339" spans="1:6" x14ac:dyDescent="0.3">
      <c r="A1339" s="31"/>
      <c r="B1339" s="31"/>
      <c r="C1339" s="31"/>
      <c r="D1339" s="31"/>
      <c r="E1339" s="31"/>
      <c r="F1339" s="31"/>
    </row>
    <row r="1340" spans="1:6" x14ac:dyDescent="0.3">
      <c r="A1340" s="31"/>
      <c r="B1340" s="31"/>
      <c r="C1340" s="31"/>
      <c r="D1340" s="31"/>
      <c r="E1340" s="31"/>
      <c r="F1340" s="31"/>
    </row>
    <row r="1341" spans="1:6" x14ac:dyDescent="0.3">
      <c r="A1341" s="31"/>
      <c r="B1341" s="31"/>
      <c r="C1341" s="31"/>
      <c r="D1341" s="31"/>
      <c r="E1341" s="31"/>
      <c r="F1341" s="31"/>
    </row>
    <row r="1342" spans="1:6" x14ac:dyDescent="0.3">
      <c r="A1342" s="31"/>
      <c r="B1342" s="31"/>
      <c r="C1342" s="31"/>
      <c r="D1342" s="31"/>
      <c r="E1342" s="31"/>
      <c r="F1342" s="31"/>
    </row>
    <row r="1343" spans="1:6" x14ac:dyDescent="0.3">
      <c r="A1343" s="31"/>
      <c r="B1343" s="31"/>
      <c r="C1343" s="31"/>
      <c r="D1343" s="31"/>
      <c r="E1343" s="31"/>
      <c r="F1343" s="31"/>
    </row>
    <row r="1344" spans="1:6" x14ac:dyDescent="0.3">
      <c r="A1344" s="31"/>
      <c r="B1344" s="31"/>
      <c r="C1344" s="31"/>
      <c r="D1344" s="31"/>
      <c r="E1344" s="31"/>
      <c r="F1344" s="31"/>
    </row>
    <row r="1345" spans="1:6" x14ac:dyDescent="0.3">
      <c r="A1345" s="31"/>
      <c r="B1345" s="31"/>
      <c r="C1345" s="31"/>
      <c r="D1345" s="31"/>
      <c r="E1345" s="31"/>
      <c r="F1345" s="31"/>
    </row>
    <row r="1346" spans="1:6" x14ac:dyDescent="0.3">
      <c r="A1346" s="31"/>
      <c r="B1346" s="31"/>
      <c r="C1346" s="31"/>
      <c r="D1346" s="31"/>
      <c r="E1346" s="31"/>
      <c r="F1346" s="31"/>
    </row>
    <row r="1347" spans="1:6" x14ac:dyDescent="0.3">
      <c r="A1347" s="31"/>
      <c r="B1347" s="31"/>
      <c r="C1347" s="31"/>
      <c r="D1347" s="31"/>
      <c r="E1347" s="31"/>
      <c r="F1347" s="31"/>
    </row>
    <row r="1348" spans="1:6" x14ac:dyDescent="0.3">
      <c r="A1348" s="31"/>
      <c r="B1348" s="31"/>
      <c r="C1348" s="31"/>
      <c r="D1348" s="31"/>
      <c r="E1348" s="31"/>
      <c r="F1348" s="31"/>
    </row>
    <row r="1349" spans="1:6" x14ac:dyDescent="0.3">
      <c r="A1349" s="31"/>
      <c r="B1349" s="31"/>
      <c r="C1349" s="31"/>
      <c r="D1349" s="31"/>
      <c r="E1349" s="31"/>
      <c r="F1349" s="31"/>
    </row>
    <row r="1350" spans="1:6" x14ac:dyDescent="0.3">
      <c r="A1350" s="31"/>
      <c r="B1350" s="31"/>
      <c r="C1350" s="31"/>
      <c r="D1350" s="31"/>
      <c r="E1350" s="31"/>
      <c r="F1350" s="31"/>
    </row>
    <row r="1351" spans="1:6" x14ac:dyDescent="0.3">
      <c r="A1351" s="31"/>
      <c r="B1351" s="31"/>
      <c r="C1351" s="31"/>
      <c r="D1351" s="31"/>
      <c r="E1351" s="31"/>
      <c r="F1351" s="31"/>
    </row>
    <row r="1352" spans="1:6" x14ac:dyDescent="0.3">
      <c r="A1352" s="31"/>
      <c r="B1352" s="31"/>
      <c r="C1352" s="31"/>
      <c r="D1352" s="31"/>
      <c r="E1352" s="31"/>
      <c r="F1352" s="31"/>
    </row>
    <row r="1353" spans="1:6" x14ac:dyDescent="0.3">
      <c r="A1353" s="31"/>
      <c r="B1353" s="31"/>
      <c r="C1353" s="31"/>
      <c r="D1353" s="31"/>
      <c r="E1353" s="31"/>
      <c r="F1353" s="31"/>
    </row>
    <row r="1354" spans="1:6" x14ac:dyDescent="0.3">
      <c r="A1354" s="31"/>
      <c r="B1354" s="31"/>
      <c r="C1354" s="31"/>
      <c r="D1354" s="31"/>
      <c r="E1354" s="31"/>
      <c r="F1354" s="31"/>
    </row>
    <row r="1355" spans="1:6" x14ac:dyDescent="0.3">
      <c r="A1355" s="31"/>
      <c r="B1355" s="31"/>
      <c r="C1355" s="31"/>
      <c r="D1355" s="31"/>
      <c r="E1355" s="31"/>
      <c r="F1355" s="31"/>
    </row>
    <row r="1356" spans="1:6" x14ac:dyDescent="0.3">
      <c r="A1356" s="31"/>
      <c r="B1356" s="31"/>
      <c r="C1356" s="31"/>
      <c r="D1356" s="31"/>
      <c r="E1356" s="31"/>
      <c r="F1356" s="31"/>
    </row>
    <row r="1357" spans="1:6" x14ac:dyDescent="0.3">
      <c r="A1357" s="31"/>
      <c r="B1357" s="31"/>
      <c r="C1357" s="31"/>
      <c r="D1357" s="31"/>
      <c r="E1357" s="31"/>
      <c r="F1357" s="31"/>
    </row>
    <row r="1358" spans="1:6" x14ac:dyDescent="0.3">
      <c r="A1358" s="31"/>
      <c r="B1358" s="31"/>
      <c r="C1358" s="31"/>
      <c r="D1358" s="31"/>
      <c r="E1358" s="31"/>
      <c r="F1358" s="31"/>
    </row>
    <row r="1359" spans="1:6" x14ac:dyDescent="0.3">
      <c r="A1359" s="31"/>
      <c r="B1359" s="31"/>
      <c r="C1359" s="31"/>
      <c r="D1359" s="31"/>
      <c r="E1359" s="31"/>
      <c r="F1359" s="31"/>
    </row>
    <row r="1360" spans="1:6" x14ac:dyDescent="0.3">
      <c r="A1360" s="31"/>
      <c r="B1360" s="31"/>
      <c r="C1360" s="31"/>
      <c r="D1360" s="31"/>
      <c r="E1360" s="31"/>
      <c r="F1360" s="31"/>
    </row>
    <row r="1361" spans="1:6" x14ac:dyDescent="0.3">
      <c r="A1361" s="31"/>
      <c r="B1361" s="31"/>
      <c r="C1361" s="31"/>
      <c r="D1361" s="31"/>
      <c r="E1361" s="31"/>
      <c r="F1361" s="31"/>
    </row>
    <row r="1362" spans="1:6" x14ac:dyDescent="0.3">
      <c r="A1362" s="31"/>
      <c r="B1362" s="31"/>
      <c r="C1362" s="31"/>
      <c r="D1362" s="31"/>
      <c r="E1362" s="31"/>
      <c r="F1362" s="31"/>
    </row>
    <row r="1363" spans="1:6" x14ac:dyDescent="0.3">
      <c r="A1363" s="31"/>
      <c r="B1363" s="31"/>
      <c r="C1363" s="31"/>
      <c r="D1363" s="31"/>
      <c r="E1363" s="31"/>
      <c r="F1363" s="31"/>
    </row>
    <row r="1364" spans="1:6" x14ac:dyDescent="0.3">
      <c r="A1364" s="31"/>
      <c r="B1364" s="31"/>
      <c r="C1364" s="31"/>
      <c r="D1364" s="31"/>
      <c r="E1364" s="31"/>
      <c r="F1364" s="31"/>
    </row>
    <row r="1365" spans="1:6" x14ac:dyDescent="0.3">
      <c r="A1365" s="31"/>
      <c r="B1365" s="31"/>
      <c r="C1365" s="31"/>
      <c r="D1365" s="31"/>
      <c r="E1365" s="31"/>
      <c r="F1365" s="31"/>
    </row>
    <row r="1366" spans="1:6" x14ac:dyDescent="0.3">
      <c r="A1366" s="31"/>
      <c r="B1366" s="31"/>
      <c r="C1366" s="31"/>
      <c r="D1366" s="31"/>
      <c r="E1366" s="31"/>
      <c r="F1366" s="31"/>
    </row>
    <row r="1367" spans="1:6" x14ac:dyDescent="0.3">
      <c r="A1367" s="31"/>
      <c r="B1367" s="31"/>
      <c r="C1367" s="31"/>
      <c r="D1367" s="31"/>
      <c r="E1367" s="31"/>
      <c r="F1367" s="31"/>
    </row>
    <row r="1368" spans="1:6" x14ac:dyDescent="0.3">
      <c r="A1368" s="31"/>
      <c r="B1368" s="31"/>
      <c r="C1368" s="31"/>
      <c r="D1368" s="31"/>
      <c r="E1368" s="31"/>
      <c r="F1368" s="31"/>
    </row>
    <row r="1369" spans="1:6" x14ac:dyDescent="0.3">
      <c r="A1369" s="31"/>
      <c r="B1369" s="31"/>
      <c r="C1369" s="31"/>
      <c r="D1369" s="31"/>
      <c r="E1369" s="31"/>
      <c r="F1369" s="31"/>
    </row>
    <row r="1370" spans="1:6" x14ac:dyDescent="0.3">
      <c r="A1370" s="31"/>
      <c r="B1370" s="31"/>
      <c r="C1370" s="31"/>
      <c r="D1370" s="31"/>
      <c r="E1370" s="31"/>
      <c r="F1370" s="31"/>
    </row>
    <row r="1371" spans="1:6" x14ac:dyDescent="0.3">
      <c r="A1371" s="31"/>
      <c r="B1371" s="31"/>
      <c r="C1371" s="31"/>
      <c r="D1371" s="31"/>
      <c r="E1371" s="31"/>
      <c r="F1371" s="31"/>
    </row>
    <row r="1372" spans="1:6" x14ac:dyDescent="0.3">
      <c r="A1372" s="31"/>
      <c r="B1372" s="31"/>
      <c r="C1372" s="31"/>
      <c r="D1372" s="31"/>
      <c r="E1372" s="31"/>
      <c r="F1372" s="31"/>
    </row>
    <row r="1373" spans="1:6" x14ac:dyDescent="0.3">
      <c r="A1373" s="31"/>
      <c r="B1373" s="31"/>
      <c r="C1373" s="31"/>
      <c r="D1373" s="31"/>
      <c r="E1373" s="31"/>
      <c r="F1373" s="31"/>
    </row>
    <row r="1374" spans="1:6" x14ac:dyDescent="0.3">
      <c r="A1374" s="31"/>
      <c r="B1374" s="31"/>
      <c r="C1374" s="31"/>
      <c r="D1374" s="31"/>
      <c r="E1374" s="31"/>
      <c r="F1374" s="31"/>
    </row>
    <row r="1375" spans="1:6" x14ac:dyDescent="0.3">
      <c r="A1375" s="31"/>
      <c r="B1375" s="31"/>
      <c r="C1375" s="31"/>
      <c r="D1375" s="31"/>
      <c r="E1375" s="31"/>
      <c r="F1375" s="31"/>
    </row>
    <row r="1376" spans="1:6" x14ac:dyDescent="0.3">
      <c r="A1376" s="31"/>
      <c r="B1376" s="31"/>
      <c r="C1376" s="31"/>
      <c r="D1376" s="31"/>
      <c r="E1376" s="31"/>
      <c r="F1376" s="31"/>
    </row>
    <row r="1377" spans="1:6" x14ac:dyDescent="0.3">
      <c r="A1377" s="31"/>
      <c r="B1377" s="31"/>
      <c r="C1377" s="31"/>
      <c r="D1377" s="31"/>
      <c r="E1377" s="31"/>
      <c r="F1377" s="31"/>
    </row>
    <row r="1378" spans="1:6" x14ac:dyDescent="0.3">
      <c r="A1378" s="31"/>
      <c r="B1378" s="31"/>
      <c r="C1378" s="31"/>
      <c r="D1378" s="31"/>
      <c r="E1378" s="31"/>
      <c r="F1378" s="31"/>
    </row>
    <row r="1379" spans="1:6" x14ac:dyDescent="0.3">
      <c r="A1379" s="31"/>
      <c r="B1379" s="31"/>
      <c r="C1379" s="31"/>
      <c r="D1379" s="31"/>
      <c r="E1379" s="31"/>
      <c r="F1379" s="31"/>
    </row>
    <row r="1380" spans="1:6" x14ac:dyDescent="0.3">
      <c r="A1380" s="31"/>
      <c r="B1380" s="31"/>
      <c r="C1380" s="31"/>
      <c r="D1380" s="31"/>
      <c r="E1380" s="31"/>
      <c r="F1380" s="31"/>
    </row>
    <row r="1381" spans="1:6" x14ac:dyDescent="0.3">
      <c r="A1381" s="31"/>
      <c r="B1381" s="31"/>
      <c r="C1381" s="31"/>
      <c r="D1381" s="31"/>
      <c r="E1381" s="31"/>
      <c r="F1381" s="31"/>
    </row>
    <row r="1382" spans="1:6" x14ac:dyDescent="0.3">
      <c r="A1382" s="31"/>
      <c r="B1382" s="31"/>
      <c r="C1382" s="31"/>
      <c r="D1382" s="31"/>
      <c r="E1382" s="31"/>
      <c r="F1382" s="31"/>
    </row>
    <row r="1383" spans="1:6" x14ac:dyDescent="0.3">
      <c r="A1383" s="31"/>
      <c r="B1383" s="31"/>
      <c r="C1383" s="31"/>
      <c r="D1383" s="31"/>
      <c r="E1383" s="31"/>
      <c r="F1383" s="31"/>
    </row>
    <row r="1384" spans="1:6" x14ac:dyDescent="0.3">
      <c r="A1384" s="31"/>
      <c r="B1384" s="31"/>
      <c r="C1384" s="31"/>
      <c r="D1384" s="31"/>
      <c r="E1384" s="31"/>
      <c r="F1384" s="31"/>
    </row>
    <row r="1385" spans="1:6" x14ac:dyDescent="0.3">
      <c r="A1385" s="31"/>
      <c r="B1385" s="31"/>
      <c r="C1385" s="31"/>
      <c r="D1385" s="31"/>
      <c r="E1385" s="31"/>
      <c r="F1385" s="31"/>
    </row>
    <row r="1386" spans="1:6" x14ac:dyDescent="0.3">
      <c r="A1386" s="31"/>
      <c r="B1386" s="31"/>
      <c r="C1386" s="31"/>
      <c r="D1386" s="31"/>
      <c r="E1386" s="31"/>
      <c r="F1386" s="31"/>
    </row>
    <row r="1387" spans="1:6" x14ac:dyDescent="0.3">
      <c r="A1387" s="31"/>
      <c r="B1387" s="31"/>
      <c r="C1387" s="31"/>
      <c r="D1387" s="31"/>
      <c r="E1387" s="31"/>
      <c r="F1387" s="31"/>
    </row>
    <row r="1388" spans="1:6" x14ac:dyDescent="0.3">
      <c r="A1388" s="31"/>
      <c r="B1388" s="31"/>
      <c r="C1388" s="31"/>
      <c r="D1388" s="31"/>
      <c r="E1388" s="31"/>
      <c r="F1388" s="31"/>
    </row>
    <row r="1389" spans="1:6" x14ac:dyDescent="0.3">
      <c r="A1389" s="31"/>
      <c r="B1389" s="31"/>
      <c r="C1389" s="31"/>
      <c r="D1389" s="31"/>
      <c r="E1389" s="31"/>
      <c r="F1389" s="31"/>
    </row>
    <row r="1390" spans="1:6" x14ac:dyDescent="0.3">
      <c r="A1390" s="31"/>
      <c r="B1390" s="31"/>
      <c r="C1390" s="31"/>
      <c r="D1390" s="31"/>
      <c r="E1390" s="31"/>
      <c r="F1390" s="31"/>
    </row>
    <row r="1391" spans="1:6" x14ac:dyDescent="0.3">
      <c r="A1391" s="31"/>
      <c r="B1391" s="31"/>
      <c r="C1391" s="31"/>
      <c r="D1391" s="31"/>
      <c r="E1391" s="31"/>
      <c r="F1391" s="31"/>
    </row>
    <row r="1392" spans="1:6" x14ac:dyDescent="0.3">
      <c r="A1392" s="31"/>
      <c r="B1392" s="31"/>
      <c r="C1392" s="31"/>
      <c r="D1392" s="31"/>
      <c r="E1392" s="31"/>
      <c r="F1392" s="31"/>
    </row>
    <row r="1393" spans="1:6" x14ac:dyDescent="0.3">
      <c r="A1393" s="31"/>
      <c r="B1393" s="31"/>
      <c r="C1393" s="31"/>
      <c r="D1393" s="31"/>
      <c r="E1393" s="31"/>
      <c r="F1393" s="31"/>
    </row>
    <row r="1394" spans="1:6" x14ac:dyDescent="0.3">
      <c r="A1394" s="31"/>
      <c r="B1394" s="31"/>
      <c r="C1394" s="31"/>
      <c r="D1394" s="31"/>
      <c r="E1394" s="31"/>
      <c r="F1394" s="31"/>
    </row>
    <row r="1395" spans="1:6" x14ac:dyDescent="0.3">
      <c r="A1395" s="31"/>
      <c r="B1395" s="31"/>
      <c r="C1395" s="31"/>
      <c r="D1395" s="31"/>
      <c r="E1395" s="31"/>
      <c r="F1395" s="31"/>
    </row>
    <row r="1396" spans="1:6" x14ac:dyDescent="0.3">
      <c r="A1396" s="31"/>
      <c r="B1396" s="31"/>
      <c r="C1396" s="31"/>
      <c r="D1396" s="31"/>
      <c r="E1396" s="31"/>
      <c r="F1396" s="31"/>
    </row>
    <row r="1397" spans="1:6" x14ac:dyDescent="0.3">
      <c r="A1397" s="31"/>
      <c r="B1397" s="31"/>
      <c r="C1397" s="31"/>
      <c r="D1397" s="31"/>
      <c r="E1397" s="31"/>
      <c r="F1397" s="31"/>
    </row>
    <row r="1398" spans="1:6" x14ac:dyDescent="0.3">
      <c r="A1398" s="31"/>
      <c r="B1398" s="31"/>
      <c r="C1398" s="31"/>
      <c r="D1398" s="31"/>
      <c r="E1398" s="31"/>
      <c r="F1398" s="31"/>
    </row>
    <row r="1399" spans="1:6" x14ac:dyDescent="0.3">
      <c r="A1399" s="31"/>
      <c r="B1399" s="31"/>
      <c r="C1399" s="31"/>
      <c r="D1399" s="31"/>
      <c r="E1399" s="31"/>
      <c r="F1399" s="31"/>
    </row>
    <row r="1400" spans="1:6" x14ac:dyDescent="0.3">
      <c r="A1400" s="31"/>
      <c r="B1400" s="31"/>
      <c r="C1400" s="31"/>
      <c r="D1400" s="31"/>
      <c r="E1400" s="31"/>
      <c r="F1400" s="31"/>
    </row>
    <row r="1401" spans="1:6" x14ac:dyDescent="0.3">
      <c r="A1401" s="31"/>
      <c r="B1401" s="31"/>
      <c r="C1401" s="31"/>
      <c r="D1401" s="31"/>
      <c r="E1401" s="31"/>
      <c r="F1401" s="31"/>
    </row>
    <row r="1402" spans="1:6" x14ac:dyDescent="0.3">
      <c r="A1402" s="31"/>
      <c r="B1402" s="31"/>
      <c r="C1402" s="31"/>
      <c r="D1402" s="31"/>
      <c r="E1402" s="31"/>
      <c r="F1402" s="31"/>
    </row>
    <row r="1403" spans="1:6" x14ac:dyDescent="0.3">
      <c r="A1403" s="31"/>
      <c r="B1403" s="31"/>
      <c r="C1403" s="31"/>
      <c r="D1403" s="31"/>
      <c r="E1403" s="31"/>
      <c r="F1403" s="31"/>
    </row>
    <row r="1404" spans="1:6" x14ac:dyDescent="0.3">
      <c r="A1404" s="31"/>
      <c r="B1404" s="31"/>
      <c r="C1404" s="31"/>
      <c r="D1404" s="31"/>
      <c r="E1404" s="31"/>
      <c r="F1404" s="31"/>
    </row>
    <row r="1405" spans="1:6" x14ac:dyDescent="0.3">
      <c r="A1405" s="31"/>
      <c r="B1405" s="31"/>
      <c r="C1405" s="31"/>
      <c r="D1405" s="31"/>
      <c r="E1405" s="31"/>
      <c r="F1405" s="31"/>
    </row>
    <row r="1406" spans="1:6" x14ac:dyDescent="0.3">
      <c r="A1406" s="31"/>
      <c r="B1406" s="31"/>
      <c r="C1406" s="31"/>
      <c r="D1406" s="31"/>
      <c r="E1406" s="31"/>
      <c r="F1406" s="31"/>
    </row>
    <row r="1407" spans="1:6" x14ac:dyDescent="0.3">
      <c r="A1407" s="31"/>
      <c r="B1407" s="31"/>
      <c r="C1407" s="31"/>
      <c r="D1407" s="31"/>
      <c r="E1407" s="31"/>
      <c r="F1407" s="31"/>
    </row>
    <row r="1408" spans="1:6" x14ac:dyDescent="0.3">
      <c r="A1408" s="31"/>
      <c r="B1408" s="31"/>
      <c r="C1408" s="31"/>
      <c r="D1408" s="31"/>
      <c r="E1408" s="31"/>
      <c r="F1408" s="31"/>
    </row>
    <row r="1409" spans="1:6" x14ac:dyDescent="0.3">
      <c r="A1409" s="31"/>
      <c r="B1409" s="31"/>
      <c r="C1409" s="31"/>
      <c r="D1409" s="31"/>
      <c r="E1409" s="31"/>
      <c r="F1409" s="31"/>
    </row>
    <row r="1410" spans="1:6" x14ac:dyDescent="0.3">
      <c r="A1410" s="31"/>
      <c r="B1410" s="31"/>
      <c r="C1410" s="31"/>
      <c r="D1410" s="31"/>
      <c r="E1410" s="31"/>
      <c r="F1410" s="31"/>
    </row>
    <row r="1411" spans="1:6" x14ac:dyDescent="0.3">
      <c r="A1411" s="31"/>
      <c r="B1411" s="31"/>
      <c r="C1411" s="31"/>
      <c r="D1411" s="31"/>
      <c r="E1411" s="31"/>
      <c r="F1411" s="31"/>
    </row>
    <row r="1412" spans="1:6" x14ac:dyDescent="0.3">
      <c r="A1412" s="31"/>
      <c r="B1412" s="31"/>
      <c r="C1412" s="31"/>
      <c r="D1412" s="31"/>
      <c r="E1412" s="31"/>
      <c r="F1412" s="31"/>
    </row>
    <row r="1413" spans="1:6" x14ac:dyDescent="0.3">
      <c r="A1413" s="31"/>
      <c r="B1413" s="31"/>
      <c r="C1413" s="31"/>
      <c r="D1413" s="31"/>
      <c r="E1413" s="31"/>
      <c r="F1413" s="31"/>
    </row>
    <row r="1414" spans="1:6" x14ac:dyDescent="0.3">
      <c r="A1414" s="31"/>
      <c r="B1414" s="31"/>
      <c r="C1414" s="31"/>
      <c r="D1414" s="31"/>
      <c r="E1414" s="31"/>
      <c r="F1414" s="31"/>
    </row>
    <row r="1415" spans="1:6" x14ac:dyDescent="0.3">
      <c r="A1415" s="31"/>
      <c r="B1415" s="31"/>
      <c r="C1415" s="31"/>
      <c r="D1415" s="31"/>
      <c r="E1415" s="31"/>
      <c r="F1415" s="31"/>
    </row>
    <row r="1416" spans="1:6" x14ac:dyDescent="0.3">
      <c r="A1416" s="31"/>
      <c r="B1416" s="31"/>
      <c r="C1416" s="31"/>
      <c r="D1416" s="31"/>
      <c r="E1416" s="31"/>
      <c r="F1416" s="31"/>
    </row>
    <row r="1417" spans="1:6" x14ac:dyDescent="0.3">
      <c r="A1417" s="31"/>
      <c r="B1417" s="31"/>
      <c r="C1417" s="31"/>
      <c r="D1417" s="31"/>
      <c r="E1417" s="31"/>
      <c r="F1417" s="31"/>
    </row>
    <row r="1418" spans="1:6" x14ac:dyDescent="0.3">
      <c r="A1418" s="31"/>
      <c r="B1418" s="31"/>
      <c r="C1418" s="31"/>
      <c r="D1418" s="31"/>
      <c r="E1418" s="31"/>
      <c r="F1418" s="31"/>
    </row>
    <row r="1419" spans="1:6" x14ac:dyDescent="0.3">
      <c r="A1419" s="31"/>
      <c r="B1419" s="31"/>
      <c r="C1419" s="31"/>
      <c r="D1419" s="31"/>
      <c r="E1419" s="31"/>
      <c r="F1419" s="31"/>
    </row>
    <row r="1420" spans="1:6" x14ac:dyDescent="0.3">
      <c r="A1420" s="31"/>
      <c r="B1420" s="31"/>
      <c r="C1420" s="31"/>
      <c r="D1420" s="31"/>
      <c r="E1420" s="31"/>
      <c r="F1420" s="31"/>
    </row>
    <row r="1421" spans="1:6" x14ac:dyDescent="0.3">
      <c r="A1421" s="31"/>
      <c r="B1421" s="31"/>
      <c r="C1421" s="31"/>
      <c r="D1421" s="31"/>
      <c r="E1421" s="31"/>
      <c r="F1421" s="31"/>
    </row>
    <row r="1422" spans="1:6" x14ac:dyDescent="0.3">
      <c r="A1422" s="31"/>
      <c r="B1422" s="31"/>
      <c r="C1422" s="31"/>
      <c r="D1422" s="31"/>
      <c r="E1422" s="31"/>
      <c r="F1422" s="31"/>
    </row>
    <row r="1423" spans="1:6" x14ac:dyDescent="0.3">
      <c r="A1423" s="31"/>
      <c r="B1423" s="31"/>
      <c r="C1423" s="31"/>
      <c r="D1423" s="31"/>
      <c r="E1423" s="31"/>
      <c r="F1423" s="31"/>
    </row>
    <row r="1424" spans="1:6" x14ac:dyDescent="0.3">
      <c r="A1424" s="31"/>
      <c r="B1424" s="31"/>
      <c r="C1424" s="31"/>
      <c r="D1424" s="31"/>
      <c r="E1424" s="31"/>
      <c r="F1424" s="31"/>
    </row>
    <row r="1425" spans="1:6" x14ac:dyDescent="0.3">
      <c r="A1425" s="31"/>
      <c r="B1425" s="31"/>
      <c r="C1425" s="31"/>
      <c r="D1425" s="31"/>
      <c r="E1425" s="31"/>
      <c r="F1425" s="31"/>
    </row>
    <row r="1426" spans="1:6" x14ac:dyDescent="0.3">
      <c r="A1426" s="31"/>
      <c r="B1426" s="31"/>
      <c r="C1426" s="31"/>
      <c r="D1426" s="31"/>
      <c r="E1426" s="31"/>
      <c r="F1426" s="31"/>
    </row>
    <row r="1427" spans="1:6" x14ac:dyDescent="0.3">
      <c r="A1427" s="31"/>
      <c r="B1427" s="31"/>
      <c r="C1427" s="31"/>
      <c r="D1427" s="31"/>
      <c r="E1427" s="31"/>
      <c r="F1427" s="31"/>
    </row>
    <row r="1428" spans="1:6" x14ac:dyDescent="0.3">
      <c r="A1428" s="31"/>
      <c r="B1428" s="31"/>
      <c r="C1428" s="31"/>
      <c r="D1428" s="31"/>
      <c r="E1428" s="31"/>
      <c r="F1428" s="31"/>
    </row>
    <row r="1429" spans="1:6" x14ac:dyDescent="0.3">
      <c r="A1429" s="31"/>
      <c r="B1429" s="31"/>
      <c r="C1429" s="31"/>
      <c r="D1429" s="31"/>
      <c r="E1429" s="31"/>
      <c r="F1429" s="31"/>
    </row>
    <row r="1430" spans="1:6" x14ac:dyDescent="0.3">
      <c r="A1430" s="31"/>
      <c r="B1430" s="31"/>
      <c r="C1430" s="31"/>
      <c r="D1430" s="31"/>
      <c r="E1430" s="31"/>
      <c r="F1430" s="31"/>
    </row>
    <row r="1431" spans="1:6" x14ac:dyDescent="0.3">
      <c r="A1431" s="31"/>
      <c r="B1431" s="31"/>
      <c r="C1431" s="31"/>
      <c r="D1431" s="31"/>
      <c r="E1431" s="31"/>
      <c r="F1431" s="31"/>
    </row>
    <row r="1432" spans="1:6" x14ac:dyDescent="0.3">
      <c r="A1432" s="31"/>
      <c r="B1432" s="31"/>
      <c r="C1432" s="31"/>
      <c r="D1432" s="31"/>
      <c r="E1432" s="31"/>
      <c r="F1432" s="31"/>
    </row>
    <row r="1433" spans="1:6" x14ac:dyDescent="0.3">
      <c r="A1433" s="31"/>
      <c r="B1433" s="31"/>
      <c r="C1433" s="31"/>
      <c r="D1433" s="31"/>
      <c r="E1433" s="31"/>
      <c r="F1433" s="31"/>
    </row>
    <row r="1434" spans="1:6" x14ac:dyDescent="0.3">
      <c r="A1434" s="31"/>
      <c r="B1434" s="31"/>
      <c r="C1434" s="31"/>
      <c r="D1434" s="31"/>
      <c r="E1434" s="31"/>
      <c r="F1434" s="31"/>
    </row>
    <row r="1435" spans="1:6" x14ac:dyDescent="0.3">
      <c r="A1435" s="31"/>
      <c r="B1435" s="31"/>
      <c r="C1435" s="31"/>
      <c r="D1435" s="31"/>
      <c r="E1435" s="31"/>
      <c r="F1435" s="31"/>
    </row>
    <row r="1436" spans="1:6" x14ac:dyDescent="0.3">
      <c r="A1436" s="31"/>
      <c r="B1436" s="31"/>
      <c r="C1436" s="31"/>
      <c r="D1436" s="31"/>
      <c r="E1436" s="31"/>
      <c r="F1436" s="31"/>
    </row>
    <row r="1437" spans="1:6" x14ac:dyDescent="0.3">
      <c r="A1437" s="31"/>
      <c r="B1437" s="31"/>
      <c r="C1437" s="31"/>
      <c r="D1437" s="31"/>
      <c r="E1437" s="31"/>
      <c r="F1437" s="31"/>
    </row>
    <row r="1438" spans="1:6" x14ac:dyDescent="0.3">
      <c r="A1438" s="31"/>
      <c r="B1438" s="31"/>
      <c r="C1438" s="31"/>
      <c r="D1438" s="31"/>
      <c r="E1438" s="31"/>
      <c r="F1438" s="31"/>
    </row>
    <row r="1439" spans="1:6" x14ac:dyDescent="0.3">
      <c r="A1439" s="31"/>
      <c r="B1439" s="31"/>
      <c r="C1439" s="31"/>
      <c r="D1439" s="31"/>
      <c r="E1439" s="31"/>
      <c r="F1439" s="31"/>
    </row>
    <row r="1440" spans="1:6" x14ac:dyDescent="0.3">
      <c r="A1440" s="31"/>
      <c r="B1440" s="31"/>
      <c r="C1440" s="31"/>
      <c r="D1440" s="31"/>
      <c r="E1440" s="31"/>
      <c r="F1440" s="31"/>
    </row>
    <row r="1441" spans="1:6" x14ac:dyDescent="0.3">
      <c r="A1441" s="31"/>
      <c r="B1441" s="31"/>
      <c r="C1441" s="31"/>
      <c r="D1441" s="31"/>
      <c r="E1441" s="31"/>
      <c r="F1441" s="31"/>
    </row>
    <row r="1442" spans="1:6" x14ac:dyDescent="0.3">
      <c r="A1442" s="31"/>
      <c r="B1442" s="31"/>
      <c r="C1442" s="31"/>
      <c r="D1442" s="31"/>
      <c r="E1442" s="31"/>
      <c r="F1442" s="31"/>
    </row>
    <row r="1443" spans="1:6" x14ac:dyDescent="0.3">
      <c r="A1443" s="31"/>
      <c r="B1443" s="31"/>
      <c r="C1443" s="31"/>
      <c r="D1443" s="31"/>
      <c r="E1443" s="31"/>
      <c r="F1443" s="31"/>
    </row>
    <row r="1444" spans="1:6" x14ac:dyDescent="0.3">
      <c r="A1444" s="31"/>
      <c r="B1444" s="31"/>
      <c r="C1444" s="31"/>
      <c r="D1444" s="31"/>
      <c r="E1444" s="31"/>
      <c r="F1444" s="31"/>
    </row>
    <row r="1445" spans="1:6" x14ac:dyDescent="0.3">
      <c r="A1445" s="31"/>
      <c r="B1445" s="31"/>
      <c r="C1445" s="31"/>
      <c r="D1445" s="31"/>
      <c r="E1445" s="31"/>
      <c r="F1445" s="31"/>
    </row>
    <row r="1446" spans="1:6" x14ac:dyDescent="0.3">
      <c r="A1446" s="31"/>
      <c r="B1446" s="31"/>
      <c r="C1446" s="31"/>
      <c r="D1446" s="31"/>
      <c r="E1446" s="31"/>
      <c r="F1446" s="31"/>
    </row>
    <row r="1447" spans="1:6" x14ac:dyDescent="0.3">
      <c r="A1447" s="31"/>
      <c r="B1447" s="31"/>
      <c r="C1447" s="31"/>
      <c r="D1447" s="31"/>
      <c r="E1447" s="31"/>
      <c r="F1447" s="31"/>
    </row>
    <row r="1448" spans="1:6" x14ac:dyDescent="0.3">
      <c r="A1448" s="31"/>
      <c r="B1448" s="31"/>
      <c r="C1448" s="31"/>
      <c r="D1448" s="31"/>
      <c r="E1448" s="31"/>
      <c r="F1448" s="31"/>
    </row>
    <row r="1449" spans="1:6" x14ac:dyDescent="0.3">
      <c r="A1449" s="31"/>
      <c r="B1449" s="31"/>
      <c r="C1449" s="31"/>
      <c r="D1449" s="31"/>
      <c r="E1449" s="31"/>
      <c r="F1449" s="31"/>
    </row>
    <row r="1450" spans="1:6" x14ac:dyDescent="0.3">
      <c r="A1450" s="31"/>
      <c r="B1450" s="31"/>
      <c r="C1450" s="31"/>
      <c r="D1450" s="31"/>
      <c r="E1450" s="31"/>
      <c r="F1450" s="31"/>
    </row>
    <row r="1451" spans="1:6" x14ac:dyDescent="0.3">
      <c r="A1451" s="31"/>
      <c r="B1451" s="31"/>
      <c r="C1451" s="31"/>
      <c r="D1451" s="31"/>
      <c r="E1451" s="31"/>
      <c r="F1451" s="31"/>
    </row>
    <row r="1452" spans="1:6" x14ac:dyDescent="0.3">
      <c r="A1452" s="31"/>
      <c r="B1452" s="31"/>
      <c r="C1452" s="31"/>
      <c r="D1452" s="31"/>
      <c r="E1452" s="31"/>
      <c r="F1452" s="31"/>
    </row>
    <row r="1453" spans="1:6" x14ac:dyDescent="0.3">
      <c r="A1453" s="31"/>
      <c r="B1453" s="31"/>
      <c r="C1453" s="31"/>
      <c r="D1453" s="31"/>
      <c r="E1453" s="31"/>
      <c r="F1453" s="31"/>
    </row>
    <row r="1454" spans="1:6" x14ac:dyDescent="0.3">
      <c r="A1454" s="31"/>
      <c r="B1454" s="31"/>
      <c r="C1454" s="31"/>
      <c r="D1454" s="31"/>
      <c r="E1454" s="31"/>
      <c r="F1454" s="31"/>
    </row>
    <row r="1455" spans="1:6" x14ac:dyDescent="0.3">
      <c r="A1455" s="31"/>
      <c r="B1455" s="31"/>
      <c r="C1455" s="31"/>
      <c r="D1455" s="31"/>
      <c r="E1455" s="31"/>
      <c r="F1455" s="31"/>
    </row>
    <row r="1456" spans="1:6" x14ac:dyDescent="0.3">
      <c r="A1456" s="31"/>
      <c r="B1456" s="31"/>
      <c r="C1456" s="31"/>
      <c r="D1456" s="31"/>
      <c r="E1456" s="31"/>
      <c r="F1456" s="31"/>
    </row>
    <row r="1457" spans="1:6" x14ac:dyDescent="0.3">
      <c r="A1457" s="31"/>
      <c r="B1457" s="31"/>
      <c r="C1457" s="31"/>
      <c r="D1457" s="31"/>
      <c r="E1457" s="31"/>
      <c r="F1457" s="31"/>
    </row>
    <row r="1458" spans="1:6" x14ac:dyDescent="0.3">
      <c r="A1458" s="31"/>
      <c r="B1458" s="31"/>
      <c r="C1458" s="31"/>
      <c r="D1458" s="31"/>
      <c r="E1458" s="31"/>
      <c r="F1458" s="31"/>
    </row>
    <row r="1459" spans="1:6" x14ac:dyDescent="0.3">
      <c r="A1459" s="31"/>
      <c r="B1459" s="31"/>
      <c r="C1459" s="31"/>
      <c r="D1459" s="31"/>
      <c r="E1459" s="31"/>
      <c r="F1459" s="31"/>
    </row>
    <row r="1460" spans="1:6" x14ac:dyDescent="0.3">
      <c r="A1460" s="31"/>
      <c r="B1460" s="31"/>
      <c r="C1460" s="31"/>
      <c r="D1460" s="31"/>
      <c r="E1460" s="31"/>
      <c r="F1460" s="31"/>
    </row>
    <row r="1461" spans="1:6" x14ac:dyDescent="0.3">
      <c r="A1461" s="31"/>
      <c r="B1461" s="31"/>
      <c r="C1461" s="31"/>
      <c r="D1461" s="31"/>
      <c r="E1461" s="31"/>
      <c r="F1461" s="31"/>
    </row>
    <row r="1462" spans="1:6" x14ac:dyDescent="0.3">
      <c r="A1462" s="31"/>
      <c r="B1462" s="31"/>
      <c r="C1462" s="31"/>
      <c r="D1462" s="31"/>
      <c r="E1462" s="31"/>
      <c r="F1462" s="31"/>
    </row>
    <row r="1463" spans="1:6" x14ac:dyDescent="0.3">
      <c r="A1463" s="31"/>
      <c r="B1463" s="31"/>
      <c r="C1463" s="31"/>
      <c r="D1463" s="31"/>
      <c r="E1463" s="31"/>
      <c r="F1463" s="31"/>
    </row>
    <row r="1464" spans="1:6" x14ac:dyDescent="0.3">
      <c r="A1464" s="31"/>
      <c r="B1464" s="31"/>
      <c r="C1464" s="31"/>
      <c r="D1464" s="31"/>
      <c r="E1464" s="31"/>
      <c r="F1464" s="31"/>
    </row>
    <row r="1465" spans="1:6" x14ac:dyDescent="0.3">
      <c r="A1465" s="31"/>
      <c r="B1465" s="31"/>
      <c r="C1465" s="31"/>
      <c r="D1465" s="31"/>
      <c r="E1465" s="31"/>
      <c r="F1465" s="31"/>
    </row>
    <row r="1466" spans="1:6" x14ac:dyDescent="0.3">
      <c r="A1466" s="31"/>
      <c r="B1466" s="31"/>
      <c r="C1466" s="31"/>
      <c r="D1466" s="31"/>
      <c r="E1466" s="31"/>
      <c r="F1466" s="31"/>
    </row>
    <row r="1467" spans="1:6" x14ac:dyDescent="0.3">
      <c r="A1467" s="31"/>
      <c r="B1467" s="31"/>
      <c r="C1467" s="31"/>
      <c r="D1467" s="31"/>
      <c r="E1467" s="31"/>
      <c r="F1467" s="31"/>
    </row>
    <row r="1468" spans="1:6" x14ac:dyDescent="0.3">
      <c r="A1468" s="31"/>
      <c r="B1468" s="31"/>
      <c r="C1468" s="31"/>
      <c r="D1468" s="31"/>
      <c r="E1468" s="31"/>
      <c r="F1468" s="31"/>
    </row>
    <row r="1469" spans="1:6" x14ac:dyDescent="0.3">
      <c r="A1469" s="31"/>
      <c r="B1469" s="31"/>
      <c r="C1469" s="31"/>
      <c r="D1469" s="31"/>
      <c r="E1469" s="31"/>
      <c r="F1469" s="31"/>
    </row>
    <row r="1470" spans="1:6" x14ac:dyDescent="0.3">
      <c r="A1470" s="31"/>
      <c r="B1470" s="31"/>
      <c r="C1470" s="31"/>
      <c r="D1470" s="31"/>
      <c r="E1470" s="31"/>
      <c r="F1470" s="31"/>
    </row>
    <row r="1471" spans="1:6" x14ac:dyDescent="0.3">
      <c r="A1471" s="31"/>
      <c r="B1471" s="31"/>
      <c r="C1471" s="31"/>
      <c r="D1471" s="31"/>
      <c r="E1471" s="31"/>
      <c r="F1471" s="31"/>
    </row>
    <row r="1472" spans="1:6" x14ac:dyDescent="0.3">
      <c r="A1472" s="31"/>
      <c r="B1472" s="31"/>
      <c r="C1472" s="31"/>
      <c r="D1472" s="31"/>
      <c r="E1472" s="31"/>
      <c r="F1472" s="31"/>
    </row>
    <row r="1473" spans="1:6" x14ac:dyDescent="0.3">
      <c r="A1473" s="31"/>
      <c r="B1473" s="31"/>
      <c r="C1473" s="31"/>
      <c r="D1473" s="31"/>
      <c r="E1473" s="31"/>
      <c r="F1473" s="31"/>
    </row>
    <row r="1474" spans="1:6" x14ac:dyDescent="0.3">
      <c r="A1474" s="31"/>
      <c r="B1474" s="31"/>
      <c r="C1474" s="31"/>
      <c r="D1474" s="31"/>
      <c r="E1474" s="31"/>
      <c r="F1474" s="31"/>
    </row>
    <row r="1475" spans="1:6" x14ac:dyDescent="0.3">
      <c r="A1475" s="31"/>
      <c r="B1475" s="31"/>
      <c r="C1475" s="31"/>
      <c r="D1475" s="31"/>
      <c r="E1475" s="31"/>
      <c r="F1475" s="31"/>
    </row>
    <row r="1476" spans="1:6" x14ac:dyDescent="0.3">
      <c r="A1476" s="31"/>
      <c r="B1476" s="31"/>
      <c r="C1476" s="31"/>
      <c r="D1476" s="31"/>
      <c r="E1476" s="31"/>
      <c r="F1476" s="31"/>
    </row>
    <row r="1477" spans="1:6" x14ac:dyDescent="0.3">
      <c r="A1477" s="31"/>
      <c r="B1477" s="31"/>
      <c r="C1477" s="31"/>
      <c r="D1477" s="31"/>
      <c r="E1477" s="31"/>
      <c r="F1477" s="31"/>
    </row>
    <row r="1478" spans="1:6" x14ac:dyDescent="0.3">
      <c r="A1478" s="31"/>
      <c r="B1478" s="31"/>
      <c r="C1478" s="31"/>
      <c r="D1478" s="31"/>
      <c r="E1478" s="31"/>
      <c r="F1478" s="31"/>
    </row>
    <row r="1479" spans="1:6" x14ac:dyDescent="0.3">
      <c r="A1479" s="31"/>
      <c r="B1479" s="31"/>
      <c r="C1479" s="31"/>
      <c r="D1479" s="31"/>
      <c r="E1479" s="31"/>
      <c r="F1479" s="31"/>
    </row>
    <row r="1480" spans="1:6" x14ac:dyDescent="0.3">
      <c r="A1480" s="31"/>
      <c r="B1480" s="31"/>
      <c r="C1480" s="31"/>
      <c r="D1480" s="31"/>
      <c r="E1480" s="31"/>
      <c r="F1480" s="31"/>
    </row>
    <row r="1481" spans="1:6" x14ac:dyDescent="0.3">
      <c r="A1481" s="31"/>
      <c r="B1481" s="31"/>
      <c r="C1481" s="31"/>
      <c r="D1481" s="31"/>
      <c r="E1481" s="31"/>
      <c r="F1481" s="31"/>
    </row>
    <row r="1482" spans="1:6" x14ac:dyDescent="0.3">
      <c r="A1482" s="31"/>
      <c r="B1482" s="31"/>
      <c r="C1482" s="31"/>
      <c r="D1482" s="31"/>
      <c r="E1482" s="31"/>
      <c r="F1482" s="31"/>
    </row>
    <row r="1483" spans="1:6" x14ac:dyDescent="0.3">
      <c r="A1483" s="31"/>
      <c r="B1483" s="31"/>
      <c r="C1483" s="31"/>
      <c r="D1483" s="31"/>
      <c r="E1483" s="31"/>
      <c r="F1483" s="31"/>
    </row>
    <row r="1484" spans="1:6" x14ac:dyDescent="0.3">
      <c r="A1484" s="31"/>
      <c r="B1484" s="31"/>
      <c r="C1484" s="31"/>
      <c r="D1484" s="31"/>
      <c r="E1484" s="31"/>
      <c r="F1484" s="31"/>
    </row>
    <row r="1485" spans="1:6" x14ac:dyDescent="0.3">
      <c r="A1485" s="31"/>
      <c r="B1485" s="31"/>
      <c r="C1485" s="31"/>
      <c r="D1485" s="31"/>
      <c r="E1485" s="31"/>
      <c r="F1485" s="31"/>
    </row>
    <row r="1486" spans="1:6" x14ac:dyDescent="0.3">
      <c r="A1486" s="31"/>
      <c r="B1486" s="31"/>
      <c r="C1486" s="31"/>
      <c r="D1486" s="31"/>
      <c r="E1486" s="31"/>
      <c r="F1486" s="31"/>
    </row>
    <row r="1487" spans="1:6" x14ac:dyDescent="0.3">
      <c r="A1487" s="31"/>
      <c r="B1487" s="31"/>
      <c r="C1487" s="31"/>
      <c r="D1487" s="31"/>
      <c r="E1487" s="31"/>
      <c r="F1487" s="31"/>
    </row>
    <row r="1488" spans="1:6" x14ac:dyDescent="0.3">
      <c r="A1488" s="31"/>
      <c r="B1488" s="31"/>
      <c r="C1488" s="31"/>
      <c r="D1488" s="31"/>
      <c r="E1488" s="31"/>
      <c r="F1488" s="31"/>
    </row>
    <row r="1489" spans="1:6" x14ac:dyDescent="0.3">
      <c r="A1489" s="31"/>
      <c r="B1489" s="31"/>
      <c r="C1489" s="31"/>
      <c r="D1489" s="31"/>
      <c r="E1489" s="31"/>
      <c r="F1489" s="31"/>
    </row>
    <row r="1490" spans="1:6" x14ac:dyDescent="0.3">
      <c r="A1490" s="31"/>
      <c r="B1490" s="31"/>
      <c r="C1490" s="31"/>
      <c r="D1490" s="31"/>
      <c r="E1490" s="31"/>
      <c r="F1490" s="31"/>
    </row>
    <row r="1491" spans="1:6" x14ac:dyDescent="0.3">
      <c r="A1491" s="31"/>
      <c r="B1491" s="31"/>
      <c r="C1491" s="31"/>
      <c r="D1491" s="31"/>
      <c r="E1491" s="31"/>
      <c r="F1491" s="31"/>
    </row>
    <row r="1492" spans="1:6" x14ac:dyDescent="0.3">
      <c r="A1492" s="31"/>
      <c r="B1492" s="31"/>
      <c r="C1492" s="31"/>
      <c r="D1492" s="31"/>
      <c r="E1492" s="31"/>
      <c r="F1492" s="31"/>
    </row>
    <row r="1493" spans="1:6" x14ac:dyDescent="0.3">
      <c r="A1493" s="31"/>
      <c r="B1493" s="31"/>
      <c r="C1493" s="31"/>
      <c r="D1493" s="31"/>
      <c r="E1493" s="31"/>
      <c r="F1493" s="31"/>
    </row>
    <row r="1494" spans="1:6" x14ac:dyDescent="0.3">
      <c r="A1494" s="31"/>
      <c r="B1494" s="31"/>
      <c r="C1494" s="31"/>
      <c r="D1494" s="31"/>
      <c r="E1494" s="31"/>
      <c r="F1494" s="31"/>
    </row>
    <row r="1495" spans="1:6" x14ac:dyDescent="0.3">
      <c r="A1495" s="31"/>
      <c r="B1495" s="31"/>
      <c r="C1495" s="31"/>
      <c r="D1495" s="31"/>
      <c r="E1495" s="31"/>
      <c r="F1495" s="31"/>
    </row>
    <row r="1496" spans="1:6" x14ac:dyDescent="0.3">
      <c r="A1496" s="31"/>
      <c r="B1496" s="31"/>
      <c r="C1496" s="31"/>
      <c r="D1496" s="31"/>
      <c r="E1496" s="31"/>
      <c r="F1496" s="31"/>
    </row>
    <row r="1497" spans="1:6" x14ac:dyDescent="0.3">
      <c r="A1497" s="31"/>
      <c r="B1497" s="31"/>
      <c r="C1497" s="31"/>
      <c r="D1497" s="31"/>
      <c r="E1497" s="31"/>
      <c r="F1497" s="31"/>
    </row>
    <row r="1498" spans="1:6" x14ac:dyDescent="0.3">
      <c r="A1498" s="31"/>
      <c r="B1498" s="31"/>
      <c r="C1498" s="31"/>
      <c r="D1498" s="31"/>
      <c r="E1498" s="31"/>
      <c r="F1498" s="31"/>
    </row>
    <row r="1499" spans="1:6" x14ac:dyDescent="0.3">
      <c r="A1499" s="31"/>
      <c r="B1499" s="31"/>
      <c r="C1499" s="31"/>
      <c r="D1499" s="31"/>
      <c r="E1499" s="31"/>
      <c r="F1499" s="31"/>
    </row>
    <row r="1500" spans="1:6" x14ac:dyDescent="0.3">
      <c r="A1500" s="31"/>
      <c r="B1500" s="31"/>
      <c r="C1500" s="31"/>
      <c r="D1500" s="31"/>
      <c r="E1500" s="31"/>
      <c r="F1500" s="31"/>
    </row>
    <row r="1501" spans="1:6" x14ac:dyDescent="0.3">
      <c r="A1501" s="31"/>
      <c r="B1501" s="31"/>
      <c r="C1501" s="31"/>
      <c r="D1501" s="31"/>
      <c r="E1501" s="31"/>
      <c r="F1501" s="31"/>
    </row>
    <row r="1502" spans="1:6" x14ac:dyDescent="0.3">
      <c r="A1502" s="31"/>
      <c r="B1502" s="31"/>
      <c r="C1502" s="31"/>
      <c r="D1502" s="31"/>
      <c r="E1502" s="31"/>
      <c r="F1502" s="31"/>
    </row>
    <row r="1503" spans="1:6" x14ac:dyDescent="0.3">
      <c r="A1503" s="31"/>
      <c r="B1503" s="31"/>
      <c r="C1503" s="31"/>
      <c r="D1503" s="31"/>
      <c r="E1503" s="31"/>
      <c r="F1503" s="31"/>
    </row>
    <row r="1504" spans="1:6" x14ac:dyDescent="0.3">
      <c r="A1504" s="31"/>
      <c r="B1504" s="31"/>
      <c r="C1504" s="31"/>
      <c r="D1504" s="31"/>
      <c r="E1504" s="31"/>
      <c r="F1504" s="31"/>
    </row>
    <row r="1505" spans="1:6" x14ac:dyDescent="0.3">
      <c r="A1505" s="31"/>
      <c r="B1505" s="31"/>
      <c r="C1505" s="31"/>
      <c r="D1505" s="31"/>
      <c r="E1505" s="31"/>
      <c r="F1505" s="31"/>
    </row>
    <row r="1506" spans="1:6" x14ac:dyDescent="0.3">
      <c r="A1506" s="31"/>
      <c r="B1506" s="31"/>
      <c r="C1506" s="31"/>
      <c r="D1506" s="31"/>
      <c r="E1506" s="31"/>
      <c r="F1506" s="31"/>
    </row>
    <row r="1507" spans="1:6" x14ac:dyDescent="0.3">
      <c r="A1507" s="31"/>
      <c r="B1507" s="31"/>
      <c r="C1507" s="31"/>
      <c r="D1507" s="31"/>
      <c r="E1507" s="31"/>
      <c r="F1507" s="31"/>
    </row>
    <row r="1508" spans="1:6" x14ac:dyDescent="0.3">
      <c r="A1508" s="31"/>
      <c r="B1508" s="31"/>
      <c r="C1508" s="31"/>
      <c r="D1508" s="31"/>
      <c r="E1508" s="31"/>
      <c r="F1508" s="31"/>
    </row>
    <row r="1509" spans="1:6" x14ac:dyDescent="0.3">
      <c r="A1509" s="31"/>
      <c r="B1509" s="31"/>
      <c r="C1509" s="31"/>
      <c r="D1509" s="31"/>
      <c r="E1509" s="31"/>
      <c r="F1509" s="31"/>
    </row>
    <row r="1510" spans="1:6" x14ac:dyDescent="0.3">
      <c r="A1510" s="31"/>
      <c r="B1510" s="31"/>
      <c r="C1510" s="31"/>
      <c r="D1510" s="31"/>
      <c r="E1510" s="31"/>
      <c r="F1510" s="31"/>
    </row>
    <row r="1511" spans="1:6" x14ac:dyDescent="0.3">
      <c r="A1511" s="31"/>
      <c r="B1511" s="31"/>
      <c r="C1511" s="31"/>
      <c r="D1511" s="31"/>
      <c r="E1511" s="31"/>
      <c r="F1511" s="31"/>
    </row>
    <row r="1512" spans="1:6" x14ac:dyDescent="0.3">
      <c r="A1512" s="31"/>
      <c r="B1512" s="31"/>
      <c r="C1512" s="31"/>
      <c r="D1512" s="31"/>
      <c r="E1512" s="31"/>
      <c r="F1512" s="31"/>
    </row>
    <row r="1513" spans="1:6" x14ac:dyDescent="0.3">
      <c r="A1513" s="31"/>
      <c r="B1513" s="31"/>
      <c r="C1513" s="31"/>
      <c r="D1513" s="31"/>
      <c r="E1513" s="31"/>
      <c r="F1513" s="31"/>
    </row>
    <row r="1514" spans="1:6" x14ac:dyDescent="0.3">
      <c r="A1514" s="31"/>
      <c r="B1514" s="31"/>
      <c r="C1514" s="31"/>
      <c r="D1514" s="31"/>
      <c r="E1514" s="31"/>
      <c r="F1514" s="31"/>
    </row>
    <row r="1515" spans="1:6" x14ac:dyDescent="0.3">
      <c r="A1515" s="31"/>
      <c r="B1515" s="31"/>
      <c r="C1515" s="31"/>
      <c r="D1515" s="31"/>
      <c r="E1515" s="31"/>
      <c r="F1515" s="31"/>
    </row>
    <row r="1516" spans="1:6" x14ac:dyDescent="0.3">
      <c r="A1516" s="31"/>
      <c r="B1516" s="31"/>
      <c r="C1516" s="31"/>
      <c r="D1516" s="31"/>
      <c r="E1516" s="31"/>
      <c r="F1516" s="31"/>
    </row>
    <row r="1517" spans="1:6" x14ac:dyDescent="0.3">
      <c r="A1517" s="31"/>
      <c r="B1517" s="31"/>
      <c r="C1517" s="31"/>
      <c r="D1517" s="31"/>
      <c r="E1517" s="31"/>
      <c r="F1517" s="31"/>
    </row>
    <row r="1518" spans="1:6" x14ac:dyDescent="0.3">
      <c r="A1518" s="31"/>
      <c r="B1518" s="31"/>
      <c r="C1518" s="31"/>
      <c r="D1518" s="31"/>
      <c r="E1518" s="31"/>
      <c r="F1518" s="31"/>
    </row>
    <row r="1519" spans="1:6" x14ac:dyDescent="0.3">
      <c r="A1519" s="31"/>
      <c r="B1519" s="31"/>
      <c r="C1519" s="31"/>
      <c r="D1519" s="31"/>
      <c r="E1519" s="31"/>
      <c r="F1519" s="31"/>
    </row>
    <row r="1520" spans="1:6" x14ac:dyDescent="0.3">
      <c r="A1520" s="31"/>
      <c r="B1520" s="31"/>
      <c r="C1520" s="31"/>
      <c r="D1520" s="31"/>
      <c r="E1520" s="31"/>
      <c r="F1520" s="31"/>
    </row>
    <row r="1521" spans="1:6" x14ac:dyDescent="0.3">
      <c r="A1521" s="31"/>
      <c r="B1521" s="31"/>
      <c r="C1521" s="31"/>
      <c r="D1521" s="31"/>
      <c r="E1521" s="31"/>
      <c r="F1521" s="31"/>
    </row>
    <row r="1522" spans="1:6" x14ac:dyDescent="0.3">
      <c r="A1522" s="31"/>
      <c r="B1522" s="31"/>
      <c r="C1522" s="31"/>
      <c r="D1522" s="31"/>
      <c r="E1522" s="31"/>
      <c r="F1522" s="31"/>
    </row>
    <row r="1523" spans="1:6" x14ac:dyDescent="0.3">
      <c r="A1523" s="31"/>
      <c r="B1523" s="31"/>
      <c r="C1523" s="31"/>
      <c r="D1523" s="31"/>
      <c r="E1523" s="31"/>
      <c r="F1523" s="31"/>
    </row>
    <row r="1524" spans="1:6" x14ac:dyDescent="0.3">
      <c r="A1524" s="31"/>
      <c r="B1524" s="31"/>
      <c r="C1524" s="31"/>
      <c r="D1524" s="31"/>
      <c r="E1524" s="31"/>
      <c r="F1524" s="31"/>
    </row>
    <row r="1525" spans="1:6" x14ac:dyDescent="0.3">
      <c r="A1525" s="31"/>
      <c r="B1525" s="31"/>
      <c r="C1525" s="31"/>
      <c r="D1525" s="31"/>
      <c r="E1525" s="31"/>
      <c r="F1525" s="31"/>
    </row>
    <row r="1526" spans="1:6" x14ac:dyDescent="0.3">
      <c r="A1526" s="31"/>
      <c r="B1526" s="31"/>
      <c r="C1526" s="31"/>
      <c r="D1526" s="31"/>
      <c r="E1526" s="31"/>
      <c r="F1526" s="31"/>
    </row>
    <row r="1527" spans="1:6" x14ac:dyDescent="0.3">
      <c r="A1527" s="31"/>
      <c r="B1527" s="31"/>
      <c r="C1527" s="31"/>
      <c r="D1527" s="31"/>
      <c r="E1527" s="31"/>
      <c r="F1527" s="31"/>
    </row>
    <row r="1528" spans="1:6" x14ac:dyDescent="0.3">
      <c r="A1528" s="31"/>
      <c r="B1528" s="31"/>
      <c r="C1528" s="31"/>
      <c r="D1528" s="31"/>
      <c r="E1528" s="31"/>
      <c r="F1528" s="31"/>
    </row>
    <row r="1529" spans="1:6" x14ac:dyDescent="0.3">
      <c r="A1529" s="31"/>
      <c r="B1529" s="31"/>
      <c r="C1529" s="31"/>
      <c r="D1529" s="31"/>
      <c r="E1529" s="31"/>
      <c r="F1529" s="31"/>
    </row>
    <row r="1530" spans="1:6" x14ac:dyDescent="0.3">
      <c r="A1530" s="31"/>
      <c r="B1530" s="31"/>
      <c r="C1530" s="31"/>
      <c r="D1530" s="31"/>
      <c r="E1530" s="31"/>
      <c r="F1530" s="31"/>
    </row>
    <row r="1531" spans="1:6" x14ac:dyDescent="0.3">
      <c r="A1531" s="31"/>
      <c r="B1531" s="31"/>
      <c r="C1531" s="31"/>
      <c r="D1531" s="31"/>
      <c r="E1531" s="31"/>
      <c r="F1531" s="31"/>
    </row>
    <row r="1532" spans="1:6" x14ac:dyDescent="0.3">
      <c r="A1532" s="31"/>
      <c r="B1532" s="31"/>
      <c r="C1532" s="31"/>
      <c r="D1532" s="31"/>
      <c r="E1532" s="31"/>
      <c r="F1532" s="31"/>
    </row>
    <row r="1533" spans="1:6" x14ac:dyDescent="0.3">
      <c r="A1533" s="31"/>
      <c r="B1533" s="31"/>
      <c r="C1533" s="31"/>
      <c r="D1533" s="31"/>
      <c r="E1533" s="31"/>
      <c r="F1533" s="31"/>
    </row>
    <row r="1534" spans="1:6" x14ac:dyDescent="0.3">
      <c r="A1534" s="31"/>
      <c r="B1534" s="31"/>
      <c r="C1534" s="31"/>
      <c r="D1534" s="31"/>
      <c r="E1534" s="31"/>
      <c r="F1534" s="31"/>
    </row>
    <row r="1535" spans="1:6" x14ac:dyDescent="0.3">
      <c r="A1535" s="31"/>
      <c r="B1535" s="31"/>
      <c r="C1535" s="31"/>
      <c r="D1535" s="31"/>
      <c r="E1535" s="31"/>
      <c r="F1535" s="31"/>
    </row>
    <row r="1536" spans="1:6" x14ac:dyDescent="0.3">
      <c r="A1536" s="31"/>
      <c r="B1536" s="31"/>
      <c r="C1536" s="31"/>
      <c r="D1536" s="31"/>
      <c r="E1536" s="31"/>
      <c r="F1536" s="31"/>
    </row>
    <row r="1537" spans="1:6" x14ac:dyDescent="0.3">
      <c r="A1537" s="31"/>
      <c r="B1537" s="31"/>
      <c r="C1537" s="31"/>
      <c r="D1537" s="31"/>
      <c r="E1537" s="31"/>
      <c r="F1537" s="31"/>
    </row>
    <row r="1538" spans="1:6" x14ac:dyDescent="0.3">
      <c r="A1538" s="31"/>
      <c r="B1538" s="31"/>
      <c r="C1538" s="31"/>
      <c r="D1538" s="31"/>
      <c r="E1538" s="31"/>
      <c r="F1538" s="31"/>
    </row>
    <row r="1539" spans="1:6" x14ac:dyDescent="0.3">
      <c r="A1539" s="31"/>
      <c r="B1539" s="31"/>
      <c r="C1539" s="31"/>
      <c r="D1539" s="31"/>
      <c r="E1539" s="31"/>
      <c r="F1539" s="31"/>
    </row>
    <row r="1540" spans="1:6" x14ac:dyDescent="0.3">
      <c r="A1540" s="31"/>
      <c r="B1540" s="31"/>
      <c r="C1540" s="31"/>
      <c r="D1540" s="31"/>
      <c r="E1540" s="31"/>
      <c r="F1540" s="31"/>
    </row>
    <row r="1541" spans="1:6" x14ac:dyDescent="0.3">
      <c r="A1541" s="31"/>
      <c r="B1541" s="31"/>
      <c r="C1541" s="31"/>
      <c r="D1541" s="31"/>
      <c r="E1541" s="31"/>
      <c r="F1541" s="31"/>
    </row>
    <row r="1542" spans="1:6" x14ac:dyDescent="0.3">
      <c r="A1542" s="31"/>
      <c r="B1542" s="31"/>
      <c r="C1542" s="31"/>
      <c r="D1542" s="31"/>
      <c r="E1542" s="31"/>
      <c r="F1542" s="31"/>
    </row>
    <row r="1543" spans="1:6" x14ac:dyDescent="0.3">
      <c r="A1543" s="31"/>
      <c r="B1543" s="31"/>
      <c r="C1543" s="31"/>
      <c r="D1543" s="31"/>
      <c r="E1543" s="31"/>
      <c r="F1543" s="31"/>
    </row>
    <row r="1544" spans="1:6" x14ac:dyDescent="0.3">
      <c r="A1544" s="31"/>
      <c r="B1544" s="31"/>
      <c r="C1544" s="31"/>
      <c r="D1544" s="31"/>
      <c r="E1544" s="31"/>
      <c r="F1544" s="31"/>
    </row>
    <row r="1545" spans="1:6" x14ac:dyDescent="0.3">
      <c r="A1545" s="31"/>
      <c r="B1545" s="31"/>
      <c r="C1545" s="31"/>
      <c r="D1545" s="31"/>
      <c r="E1545" s="31"/>
      <c r="F1545" s="31"/>
    </row>
    <row r="1546" spans="1:6" x14ac:dyDescent="0.3">
      <c r="A1546" s="31"/>
      <c r="B1546" s="31"/>
      <c r="C1546" s="31"/>
      <c r="D1546" s="31"/>
      <c r="E1546" s="31"/>
      <c r="F1546" s="31"/>
    </row>
    <row r="1547" spans="1:6" x14ac:dyDescent="0.3">
      <c r="A1547" s="31"/>
      <c r="B1547" s="31"/>
      <c r="C1547" s="31"/>
      <c r="D1547" s="31"/>
      <c r="E1547" s="31"/>
      <c r="F1547" s="31"/>
    </row>
    <row r="1548" spans="1:6" x14ac:dyDescent="0.3">
      <c r="A1548" s="31"/>
      <c r="B1548" s="31"/>
      <c r="C1548" s="31"/>
      <c r="D1548" s="31"/>
      <c r="E1548" s="31"/>
      <c r="F1548" s="31"/>
    </row>
    <row r="1549" spans="1:6" x14ac:dyDescent="0.3">
      <c r="A1549" s="31"/>
      <c r="B1549" s="31"/>
      <c r="C1549" s="31"/>
      <c r="D1549" s="31"/>
      <c r="E1549" s="31"/>
      <c r="F1549" s="31"/>
    </row>
    <row r="1550" spans="1:6" x14ac:dyDescent="0.3">
      <c r="A1550" s="31"/>
      <c r="B1550" s="31"/>
      <c r="C1550" s="31"/>
      <c r="D1550" s="31"/>
      <c r="E1550" s="31"/>
      <c r="F1550" s="31"/>
    </row>
    <row r="1551" spans="1:6" x14ac:dyDescent="0.3">
      <c r="A1551" s="31"/>
      <c r="B1551" s="31"/>
      <c r="C1551" s="31"/>
      <c r="D1551" s="31"/>
      <c r="E1551" s="31"/>
      <c r="F1551" s="31"/>
    </row>
    <row r="1552" spans="1:6" x14ac:dyDescent="0.3">
      <c r="A1552" s="31"/>
      <c r="B1552" s="31"/>
      <c r="C1552" s="31"/>
      <c r="D1552" s="31"/>
      <c r="E1552" s="31"/>
      <c r="F1552" s="31"/>
    </row>
    <row r="1553" spans="1:6" x14ac:dyDescent="0.3">
      <c r="A1553" s="31"/>
      <c r="B1553" s="31"/>
      <c r="C1553" s="31"/>
      <c r="D1553" s="31"/>
      <c r="E1553" s="31"/>
      <c r="F1553" s="31"/>
    </row>
    <row r="1554" spans="1:6" x14ac:dyDescent="0.3">
      <c r="A1554" s="31"/>
      <c r="B1554" s="31"/>
      <c r="C1554" s="31"/>
      <c r="D1554" s="31"/>
      <c r="E1554" s="31"/>
      <c r="F1554" s="31"/>
    </row>
    <row r="1555" spans="1:6" x14ac:dyDescent="0.3">
      <c r="A1555" s="31"/>
      <c r="B1555" s="31"/>
      <c r="C1555" s="31"/>
      <c r="D1555" s="31"/>
      <c r="E1555" s="31"/>
      <c r="F1555" s="31"/>
    </row>
    <row r="1556" spans="1:6" x14ac:dyDescent="0.3">
      <c r="A1556" s="31"/>
      <c r="B1556" s="31"/>
      <c r="C1556" s="31"/>
      <c r="D1556" s="31"/>
      <c r="E1556" s="31"/>
      <c r="F1556" s="31"/>
    </row>
    <row r="1557" spans="1:6" x14ac:dyDescent="0.3">
      <c r="A1557" s="31"/>
      <c r="B1557" s="31"/>
      <c r="C1557" s="31"/>
      <c r="D1557" s="31"/>
      <c r="E1557" s="31"/>
      <c r="F1557" s="31"/>
    </row>
    <row r="1558" spans="1:6" x14ac:dyDescent="0.3">
      <c r="A1558" s="31"/>
      <c r="B1558" s="31"/>
      <c r="C1558" s="31"/>
      <c r="D1558" s="31"/>
      <c r="E1558" s="31"/>
      <c r="F1558" s="31"/>
    </row>
    <row r="1559" spans="1:6" x14ac:dyDescent="0.3">
      <c r="A1559" s="31"/>
      <c r="B1559" s="31"/>
      <c r="C1559" s="31"/>
      <c r="D1559" s="31"/>
      <c r="E1559" s="31"/>
      <c r="F1559" s="31"/>
    </row>
    <row r="1560" spans="1:6" x14ac:dyDescent="0.3">
      <c r="A1560" s="31"/>
      <c r="B1560" s="31"/>
      <c r="C1560" s="31"/>
      <c r="D1560" s="31"/>
      <c r="E1560" s="31"/>
      <c r="F1560" s="31"/>
    </row>
    <row r="1561" spans="1:6" x14ac:dyDescent="0.3">
      <c r="A1561" s="31"/>
      <c r="B1561" s="31"/>
      <c r="C1561" s="31"/>
      <c r="D1561" s="31"/>
      <c r="E1561" s="31"/>
      <c r="F1561" s="31"/>
    </row>
    <row r="1562" spans="1:6" x14ac:dyDescent="0.3">
      <c r="A1562" s="31"/>
      <c r="B1562" s="31"/>
      <c r="C1562" s="31"/>
      <c r="D1562" s="31"/>
      <c r="E1562" s="31"/>
      <c r="F1562" s="31"/>
    </row>
    <row r="1563" spans="1:6" x14ac:dyDescent="0.3">
      <c r="A1563" s="31"/>
      <c r="B1563" s="31"/>
      <c r="C1563" s="31"/>
      <c r="D1563" s="31"/>
      <c r="E1563" s="31"/>
      <c r="F1563" s="31"/>
    </row>
    <row r="1564" spans="1:6" x14ac:dyDescent="0.3">
      <c r="A1564" s="31"/>
      <c r="B1564" s="31"/>
      <c r="C1564" s="31"/>
      <c r="D1564" s="31"/>
      <c r="E1564" s="31"/>
      <c r="F1564" s="31"/>
    </row>
    <row r="1565" spans="1:6" x14ac:dyDescent="0.3">
      <c r="A1565" s="31"/>
      <c r="B1565" s="31"/>
      <c r="C1565" s="31"/>
      <c r="D1565" s="31"/>
      <c r="E1565" s="31"/>
      <c r="F1565" s="31"/>
    </row>
    <row r="1566" spans="1:6" x14ac:dyDescent="0.3">
      <c r="A1566" s="31"/>
      <c r="B1566" s="31"/>
      <c r="C1566" s="31"/>
      <c r="D1566" s="31"/>
      <c r="E1566" s="31"/>
      <c r="F1566" s="31"/>
    </row>
    <row r="1567" spans="1:6" x14ac:dyDescent="0.3">
      <c r="A1567" s="31"/>
      <c r="B1567" s="31"/>
      <c r="C1567" s="31"/>
      <c r="D1567" s="31"/>
      <c r="E1567" s="31"/>
      <c r="F1567" s="31"/>
    </row>
    <row r="1568" spans="1:6" x14ac:dyDescent="0.3">
      <c r="A1568" s="31"/>
      <c r="B1568" s="31"/>
      <c r="C1568" s="31"/>
      <c r="D1568" s="31"/>
      <c r="E1568" s="31"/>
      <c r="F1568" s="31"/>
    </row>
    <row r="1569" spans="1:6" x14ac:dyDescent="0.3">
      <c r="A1569" s="31"/>
      <c r="B1569" s="31"/>
      <c r="C1569" s="31"/>
      <c r="D1569" s="31"/>
      <c r="E1569" s="31"/>
      <c r="F1569" s="31"/>
    </row>
    <row r="1570" spans="1:6" x14ac:dyDescent="0.3">
      <c r="A1570" s="31"/>
      <c r="B1570" s="31"/>
      <c r="C1570" s="31"/>
      <c r="D1570" s="31"/>
      <c r="E1570" s="31"/>
      <c r="F1570" s="31"/>
    </row>
    <row r="1571" spans="1:6" x14ac:dyDescent="0.3">
      <c r="A1571" s="31"/>
      <c r="B1571" s="31"/>
      <c r="C1571" s="31"/>
      <c r="D1571" s="31"/>
      <c r="E1571" s="31"/>
      <c r="F1571" s="31"/>
    </row>
    <row r="1572" spans="1:6" x14ac:dyDescent="0.3">
      <c r="A1572" s="31"/>
      <c r="B1572" s="31"/>
      <c r="C1572" s="31"/>
      <c r="D1572" s="31"/>
      <c r="E1572" s="31"/>
      <c r="F1572" s="31"/>
    </row>
    <row r="1573" spans="1:6" x14ac:dyDescent="0.3">
      <c r="A1573" s="31"/>
      <c r="B1573" s="31"/>
      <c r="C1573" s="31"/>
      <c r="D1573" s="31"/>
      <c r="E1573" s="31"/>
      <c r="F1573" s="31"/>
    </row>
    <row r="1574" spans="1:6" x14ac:dyDescent="0.3">
      <c r="A1574" s="31"/>
      <c r="B1574" s="31"/>
      <c r="C1574" s="31"/>
      <c r="D1574" s="31"/>
      <c r="E1574" s="31"/>
      <c r="F1574" s="31"/>
    </row>
    <row r="1575" spans="1:6" x14ac:dyDescent="0.3">
      <c r="A1575" s="31"/>
      <c r="B1575" s="31"/>
      <c r="C1575" s="31"/>
      <c r="D1575" s="31"/>
      <c r="E1575" s="31"/>
      <c r="F1575" s="31"/>
    </row>
    <row r="1576" spans="1:6" x14ac:dyDescent="0.3">
      <c r="A1576" s="31"/>
      <c r="B1576" s="31"/>
      <c r="C1576" s="31"/>
      <c r="D1576" s="31"/>
      <c r="E1576" s="31"/>
      <c r="F1576" s="31"/>
    </row>
    <row r="1577" spans="1:6" x14ac:dyDescent="0.3">
      <c r="A1577" s="31"/>
      <c r="B1577" s="31"/>
      <c r="C1577" s="31"/>
      <c r="D1577" s="31"/>
      <c r="E1577" s="31"/>
      <c r="F1577" s="31"/>
    </row>
    <row r="1578" spans="1:6" x14ac:dyDescent="0.3">
      <c r="A1578" s="31"/>
      <c r="B1578" s="31"/>
      <c r="C1578" s="31"/>
      <c r="D1578" s="31"/>
      <c r="E1578" s="31"/>
      <c r="F1578" s="31"/>
    </row>
    <row r="1579" spans="1:6" x14ac:dyDescent="0.3">
      <c r="A1579" s="31"/>
      <c r="B1579" s="31"/>
      <c r="C1579" s="31"/>
      <c r="D1579" s="31"/>
      <c r="E1579" s="31"/>
      <c r="F1579" s="31"/>
    </row>
    <row r="1580" spans="1:6" x14ac:dyDescent="0.3">
      <c r="A1580" s="31"/>
      <c r="B1580" s="31"/>
      <c r="C1580" s="31"/>
      <c r="D1580" s="31"/>
      <c r="E1580" s="31"/>
      <c r="F1580" s="31"/>
    </row>
    <row r="1581" spans="1:6" x14ac:dyDescent="0.3">
      <c r="A1581" s="31"/>
      <c r="B1581" s="31"/>
      <c r="C1581" s="31"/>
      <c r="D1581" s="31"/>
      <c r="E1581" s="31"/>
      <c r="F1581" s="31"/>
    </row>
    <row r="1582" spans="1:6" x14ac:dyDescent="0.3">
      <c r="A1582" s="31"/>
      <c r="B1582" s="31"/>
      <c r="C1582" s="31"/>
      <c r="D1582" s="31"/>
      <c r="E1582" s="31"/>
      <c r="F1582" s="31"/>
    </row>
    <row r="1583" spans="1:6" x14ac:dyDescent="0.3">
      <c r="A1583" s="31"/>
      <c r="B1583" s="31"/>
      <c r="C1583" s="31"/>
      <c r="D1583" s="31"/>
      <c r="E1583" s="31"/>
      <c r="F1583" s="31"/>
    </row>
    <row r="1584" spans="1:6" x14ac:dyDescent="0.3">
      <c r="A1584" s="31"/>
      <c r="B1584" s="31"/>
      <c r="C1584" s="31"/>
      <c r="D1584" s="31"/>
      <c r="E1584" s="31"/>
      <c r="F1584" s="31"/>
    </row>
    <row r="1585" spans="1:6" x14ac:dyDescent="0.3">
      <c r="A1585" s="31"/>
      <c r="B1585" s="31"/>
      <c r="C1585" s="31"/>
      <c r="D1585" s="31"/>
      <c r="E1585" s="31"/>
      <c r="F1585" s="31"/>
    </row>
    <row r="1586" spans="1:6" x14ac:dyDescent="0.3">
      <c r="A1586" s="31"/>
      <c r="B1586" s="31"/>
      <c r="C1586" s="31"/>
      <c r="D1586" s="31"/>
      <c r="E1586" s="31"/>
      <c r="F1586" s="31"/>
    </row>
    <row r="1587" spans="1:6" x14ac:dyDescent="0.3">
      <c r="A1587" s="31"/>
      <c r="B1587" s="31"/>
      <c r="C1587" s="31"/>
      <c r="D1587" s="31"/>
      <c r="E1587" s="31"/>
      <c r="F1587" s="31"/>
    </row>
    <row r="1588" spans="1:6" x14ac:dyDescent="0.3">
      <c r="A1588" s="31"/>
      <c r="B1588" s="31"/>
      <c r="C1588" s="31"/>
      <c r="D1588" s="31"/>
      <c r="E1588" s="31"/>
      <c r="F1588" s="31"/>
    </row>
    <row r="1589" spans="1:6" x14ac:dyDescent="0.3">
      <c r="A1589" s="31"/>
      <c r="B1589" s="31"/>
      <c r="C1589" s="31"/>
      <c r="D1589" s="31"/>
      <c r="E1589" s="31"/>
      <c r="F1589" s="31"/>
    </row>
    <row r="1590" spans="1:6" x14ac:dyDescent="0.3">
      <c r="A1590" s="31"/>
      <c r="B1590" s="31"/>
      <c r="C1590" s="31"/>
      <c r="D1590" s="31"/>
      <c r="E1590" s="31"/>
      <c r="F1590" s="31"/>
    </row>
    <row r="1591" spans="1:6" x14ac:dyDescent="0.3">
      <c r="A1591" s="31"/>
      <c r="B1591" s="31"/>
      <c r="C1591" s="31"/>
      <c r="D1591" s="31"/>
      <c r="E1591" s="31"/>
      <c r="F1591" s="31"/>
    </row>
    <row r="1592" spans="1:6" x14ac:dyDescent="0.3">
      <c r="A1592" s="31"/>
      <c r="B1592" s="31"/>
      <c r="C1592" s="31"/>
      <c r="D1592" s="31"/>
      <c r="E1592" s="31"/>
      <c r="F1592" s="31"/>
    </row>
    <row r="1593" spans="1:6" x14ac:dyDescent="0.3">
      <c r="A1593" s="31"/>
      <c r="B1593" s="31"/>
      <c r="C1593" s="31"/>
      <c r="D1593" s="31"/>
      <c r="E1593" s="31"/>
      <c r="F1593" s="31"/>
    </row>
    <row r="1594" spans="1:6" x14ac:dyDescent="0.3">
      <c r="A1594" s="31"/>
      <c r="B1594" s="31"/>
      <c r="C1594" s="31"/>
      <c r="D1594" s="31"/>
      <c r="E1594" s="31"/>
      <c r="F1594" s="31"/>
    </row>
    <row r="1595" spans="1:6" x14ac:dyDescent="0.3">
      <c r="A1595" s="31"/>
      <c r="B1595" s="31"/>
      <c r="C1595" s="31"/>
      <c r="D1595" s="31"/>
      <c r="E1595" s="31"/>
      <c r="F1595" s="31"/>
    </row>
    <row r="1596" spans="1:6" x14ac:dyDescent="0.3">
      <c r="A1596" s="31"/>
      <c r="B1596" s="31"/>
      <c r="C1596" s="31"/>
      <c r="D1596" s="31"/>
      <c r="E1596" s="31"/>
      <c r="F1596" s="31"/>
    </row>
    <row r="1597" spans="1:6" x14ac:dyDescent="0.3">
      <c r="A1597" s="31"/>
      <c r="B1597" s="31"/>
      <c r="C1597" s="31"/>
      <c r="D1597" s="31"/>
      <c r="E1597" s="31"/>
      <c r="F1597" s="31"/>
    </row>
    <row r="1598" spans="1:6" x14ac:dyDescent="0.3">
      <c r="A1598" s="31"/>
      <c r="B1598" s="31"/>
      <c r="C1598" s="31"/>
      <c r="D1598" s="31"/>
      <c r="E1598" s="31"/>
      <c r="F1598" s="31"/>
    </row>
    <row r="1599" spans="1:6" x14ac:dyDescent="0.3">
      <c r="A1599" s="31"/>
      <c r="B1599" s="31"/>
      <c r="C1599" s="31"/>
      <c r="D1599" s="31"/>
      <c r="E1599" s="31"/>
      <c r="F1599" s="31"/>
    </row>
    <row r="1600" spans="1:6" x14ac:dyDescent="0.3">
      <c r="A1600" s="31"/>
      <c r="B1600" s="31"/>
      <c r="C1600" s="31"/>
      <c r="D1600" s="31"/>
      <c r="E1600" s="31"/>
      <c r="F1600" s="31"/>
    </row>
    <row r="1601" spans="1:6" x14ac:dyDescent="0.3">
      <c r="A1601" s="31"/>
      <c r="B1601" s="31"/>
      <c r="C1601" s="31"/>
      <c r="D1601" s="31"/>
      <c r="E1601" s="31"/>
      <c r="F1601" s="31"/>
    </row>
    <row r="1602" spans="1:6" x14ac:dyDescent="0.3">
      <c r="A1602" s="31"/>
      <c r="B1602" s="31"/>
      <c r="C1602" s="31"/>
      <c r="D1602" s="31"/>
      <c r="E1602" s="31"/>
      <c r="F1602" s="31"/>
    </row>
    <row r="1603" spans="1:6" x14ac:dyDescent="0.3">
      <c r="A1603" s="31"/>
      <c r="B1603" s="31"/>
      <c r="C1603" s="31"/>
      <c r="D1603" s="31"/>
      <c r="E1603" s="31"/>
      <c r="F1603" s="31"/>
    </row>
    <row r="1604" spans="1:6" x14ac:dyDescent="0.3">
      <c r="A1604" s="31"/>
      <c r="B1604" s="31"/>
      <c r="C1604" s="31"/>
      <c r="D1604" s="31"/>
      <c r="E1604" s="31"/>
      <c r="F1604" s="31"/>
    </row>
    <row r="1605" spans="1:6" x14ac:dyDescent="0.3">
      <c r="A1605" s="31"/>
      <c r="B1605" s="31"/>
      <c r="C1605" s="31"/>
      <c r="D1605" s="31"/>
      <c r="E1605" s="31"/>
      <c r="F1605" s="31"/>
    </row>
    <row r="1606" spans="1:6" x14ac:dyDescent="0.3">
      <c r="A1606" s="31"/>
      <c r="B1606" s="31"/>
      <c r="C1606" s="31"/>
      <c r="D1606" s="31"/>
      <c r="E1606" s="31"/>
      <c r="F1606" s="31"/>
    </row>
    <row r="1607" spans="1:6" x14ac:dyDescent="0.3">
      <c r="A1607" s="31"/>
      <c r="B1607" s="31"/>
      <c r="C1607" s="31"/>
      <c r="D1607" s="31"/>
      <c r="E1607" s="31"/>
      <c r="F1607" s="31"/>
    </row>
    <row r="1608" spans="1:6" x14ac:dyDescent="0.3">
      <c r="A1608" s="31"/>
      <c r="B1608" s="31"/>
      <c r="C1608" s="31"/>
      <c r="D1608" s="31"/>
      <c r="E1608" s="31"/>
      <c r="F1608" s="31"/>
    </row>
    <row r="1609" spans="1:6" x14ac:dyDescent="0.3">
      <c r="A1609" s="31"/>
      <c r="B1609" s="31"/>
      <c r="C1609" s="31"/>
      <c r="D1609" s="31"/>
      <c r="E1609" s="31"/>
      <c r="F1609" s="31"/>
    </row>
    <row r="1610" spans="1:6" x14ac:dyDescent="0.3">
      <c r="A1610" s="31"/>
      <c r="B1610" s="31"/>
      <c r="C1610" s="31"/>
      <c r="D1610" s="31"/>
      <c r="E1610" s="31"/>
      <c r="F1610" s="31"/>
    </row>
    <row r="1611" spans="1:6" x14ac:dyDescent="0.3">
      <c r="A1611" s="31"/>
      <c r="B1611" s="31"/>
      <c r="C1611" s="31"/>
      <c r="D1611" s="31"/>
      <c r="E1611" s="31"/>
      <c r="F1611" s="31"/>
    </row>
    <row r="1612" spans="1:6" x14ac:dyDescent="0.3">
      <c r="A1612" s="31"/>
      <c r="B1612" s="31"/>
      <c r="C1612" s="31"/>
      <c r="D1612" s="31"/>
      <c r="E1612" s="31"/>
      <c r="F1612" s="31"/>
    </row>
    <row r="1613" spans="1:6" x14ac:dyDescent="0.3">
      <c r="A1613" s="31"/>
      <c r="B1613" s="31"/>
      <c r="C1613" s="31"/>
      <c r="D1613" s="31"/>
      <c r="E1613" s="31"/>
      <c r="F1613" s="31"/>
    </row>
    <row r="1614" spans="1:6" x14ac:dyDescent="0.3">
      <c r="A1614" s="31"/>
      <c r="B1614" s="31"/>
      <c r="C1614" s="31"/>
      <c r="D1614" s="31"/>
      <c r="E1614" s="31"/>
      <c r="F1614" s="31"/>
    </row>
    <row r="1615" spans="1:6" x14ac:dyDescent="0.3">
      <c r="A1615" s="31"/>
      <c r="B1615" s="31"/>
      <c r="C1615" s="31"/>
      <c r="D1615" s="31"/>
      <c r="E1615" s="31"/>
      <c r="F1615" s="31"/>
    </row>
    <row r="1616" spans="1:6" x14ac:dyDescent="0.3">
      <c r="A1616" s="31"/>
      <c r="B1616" s="31"/>
      <c r="C1616" s="31"/>
      <c r="D1616" s="31"/>
      <c r="E1616" s="31"/>
      <c r="F1616" s="31"/>
    </row>
    <row r="1617" spans="1:6" x14ac:dyDescent="0.3">
      <c r="A1617" s="31"/>
      <c r="B1617" s="31"/>
      <c r="C1617" s="31"/>
      <c r="D1617" s="31"/>
      <c r="E1617" s="31"/>
      <c r="F1617" s="31"/>
    </row>
    <row r="1618" spans="1:6" x14ac:dyDescent="0.3">
      <c r="A1618" s="31"/>
      <c r="B1618" s="31"/>
      <c r="C1618" s="31"/>
      <c r="D1618" s="31"/>
      <c r="E1618" s="31"/>
      <c r="F1618" s="31"/>
    </row>
    <row r="1619" spans="1:6" x14ac:dyDescent="0.3">
      <c r="A1619" s="31"/>
      <c r="B1619" s="31"/>
      <c r="C1619" s="31"/>
      <c r="D1619" s="31"/>
      <c r="E1619" s="31"/>
      <c r="F1619" s="31"/>
    </row>
    <row r="1620" spans="1:6" x14ac:dyDescent="0.3">
      <c r="A1620" s="31"/>
      <c r="B1620" s="31"/>
      <c r="C1620" s="31"/>
      <c r="D1620" s="31"/>
      <c r="E1620" s="31"/>
      <c r="F1620" s="31"/>
    </row>
    <row r="1621" spans="1:6" x14ac:dyDescent="0.3">
      <c r="A1621" s="31"/>
      <c r="B1621" s="31"/>
      <c r="C1621" s="31"/>
      <c r="D1621" s="31"/>
      <c r="E1621" s="31"/>
      <c r="F1621" s="31"/>
    </row>
    <row r="1622" spans="1:6" x14ac:dyDescent="0.3">
      <c r="A1622" s="31"/>
      <c r="B1622" s="31"/>
      <c r="C1622" s="31"/>
      <c r="D1622" s="31"/>
      <c r="E1622" s="31"/>
      <c r="F1622" s="31"/>
    </row>
    <row r="1623" spans="1:6" x14ac:dyDescent="0.3">
      <c r="A1623" s="31"/>
      <c r="B1623" s="31"/>
      <c r="C1623" s="31"/>
      <c r="D1623" s="31"/>
      <c r="E1623" s="31"/>
      <c r="F1623" s="31"/>
    </row>
    <row r="1624" spans="1:6" x14ac:dyDescent="0.3">
      <c r="A1624" s="31"/>
      <c r="B1624" s="31"/>
      <c r="C1624" s="31"/>
      <c r="D1624" s="31"/>
      <c r="E1624" s="31"/>
      <c r="F1624" s="31"/>
    </row>
    <row r="1625" spans="1:6" x14ac:dyDescent="0.3">
      <c r="A1625" s="31"/>
      <c r="B1625" s="31"/>
      <c r="C1625" s="31"/>
      <c r="D1625" s="31"/>
      <c r="E1625" s="31"/>
      <c r="F1625" s="31"/>
    </row>
    <row r="1626" spans="1:6" x14ac:dyDescent="0.3">
      <c r="A1626" s="31"/>
      <c r="B1626" s="31"/>
      <c r="C1626" s="31"/>
      <c r="D1626" s="31"/>
      <c r="E1626" s="31"/>
      <c r="F1626" s="31"/>
    </row>
    <row r="1627" spans="1:6" x14ac:dyDescent="0.3">
      <c r="A1627" s="31"/>
      <c r="B1627" s="31"/>
      <c r="C1627" s="31"/>
      <c r="D1627" s="31"/>
      <c r="E1627" s="31"/>
      <c r="F1627" s="31"/>
    </row>
    <row r="1628" spans="1:6" x14ac:dyDescent="0.3">
      <c r="A1628" s="31"/>
      <c r="B1628" s="31"/>
      <c r="C1628" s="31"/>
      <c r="D1628" s="31"/>
      <c r="E1628" s="31"/>
      <c r="F1628" s="31"/>
    </row>
    <row r="1629" spans="1:6" x14ac:dyDescent="0.3">
      <c r="A1629" s="31"/>
      <c r="B1629" s="31"/>
      <c r="C1629" s="31"/>
      <c r="D1629" s="31"/>
      <c r="E1629" s="31"/>
      <c r="F1629" s="31"/>
    </row>
    <row r="1630" spans="1:6" x14ac:dyDescent="0.3">
      <c r="A1630" s="31"/>
      <c r="B1630" s="31"/>
      <c r="C1630" s="31"/>
      <c r="D1630" s="31"/>
      <c r="E1630" s="31"/>
      <c r="F1630" s="31"/>
    </row>
    <row r="1631" spans="1:6" x14ac:dyDescent="0.3">
      <c r="A1631" s="31"/>
      <c r="B1631" s="31"/>
      <c r="C1631" s="31"/>
      <c r="D1631" s="31"/>
      <c r="E1631" s="31"/>
      <c r="F1631" s="31"/>
    </row>
    <row r="1632" spans="1:6" x14ac:dyDescent="0.3">
      <c r="A1632" s="31"/>
      <c r="B1632" s="31"/>
      <c r="C1632" s="31"/>
      <c r="D1632" s="31"/>
      <c r="E1632" s="31"/>
      <c r="F1632" s="31"/>
    </row>
    <row r="1633" spans="1:6" x14ac:dyDescent="0.3">
      <c r="A1633" s="31"/>
      <c r="B1633" s="31"/>
      <c r="C1633" s="31"/>
      <c r="D1633" s="31"/>
      <c r="E1633" s="31"/>
      <c r="F1633" s="31"/>
    </row>
    <row r="1634" spans="1:6" x14ac:dyDescent="0.3">
      <c r="A1634" s="31"/>
      <c r="B1634" s="31"/>
      <c r="C1634" s="31"/>
      <c r="D1634" s="31"/>
      <c r="E1634" s="31"/>
      <c r="F1634" s="31"/>
    </row>
    <row r="1635" spans="1:6" x14ac:dyDescent="0.3">
      <c r="A1635" s="31"/>
      <c r="B1635" s="31"/>
      <c r="C1635" s="31"/>
      <c r="D1635" s="31"/>
      <c r="E1635" s="31"/>
      <c r="F1635" s="31"/>
    </row>
    <row r="1636" spans="1:6" x14ac:dyDescent="0.3">
      <c r="A1636" s="31"/>
      <c r="B1636" s="31"/>
      <c r="C1636" s="31"/>
      <c r="D1636" s="31"/>
      <c r="E1636" s="31"/>
      <c r="F1636" s="31"/>
    </row>
    <row r="1637" spans="1:6" x14ac:dyDescent="0.3">
      <c r="A1637" s="31"/>
      <c r="B1637" s="31"/>
      <c r="C1637" s="31"/>
      <c r="D1637" s="31"/>
      <c r="E1637" s="31"/>
      <c r="F1637" s="31"/>
    </row>
    <row r="1638" spans="1:6" x14ac:dyDescent="0.3">
      <c r="A1638" s="31"/>
      <c r="B1638" s="31"/>
      <c r="C1638" s="31"/>
      <c r="D1638" s="31"/>
      <c r="E1638" s="31"/>
      <c r="F1638" s="31"/>
    </row>
    <row r="1639" spans="1:6" x14ac:dyDescent="0.3">
      <c r="A1639" s="31"/>
      <c r="B1639" s="31"/>
      <c r="C1639" s="31"/>
      <c r="D1639" s="31"/>
      <c r="E1639" s="31"/>
      <c r="F1639" s="31"/>
    </row>
    <row r="1640" spans="1:6" x14ac:dyDescent="0.3">
      <c r="A1640" s="31"/>
      <c r="B1640" s="31"/>
      <c r="C1640" s="31"/>
      <c r="D1640" s="31"/>
      <c r="E1640" s="31"/>
      <c r="F1640" s="31"/>
    </row>
    <row r="1641" spans="1:6" x14ac:dyDescent="0.3">
      <c r="A1641" s="31"/>
      <c r="B1641" s="31"/>
      <c r="C1641" s="31"/>
      <c r="D1641" s="31"/>
      <c r="E1641" s="31"/>
      <c r="F1641" s="31"/>
    </row>
    <row r="1642" spans="1:6" x14ac:dyDescent="0.3">
      <c r="A1642" s="31"/>
      <c r="B1642" s="31"/>
      <c r="C1642" s="31"/>
      <c r="D1642" s="31"/>
      <c r="E1642" s="31"/>
      <c r="F1642" s="31"/>
    </row>
    <row r="1643" spans="1:6" x14ac:dyDescent="0.3">
      <c r="A1643" s="31"/>
      <c r="B1643" s="31"/>
      <c r="C1643" s="31"/>
      <c r="D1643" s="31"/>
      <c r="E1643" s="31"/>
      <c r="F1643" s="31"/>
    </row>
    <row r="1644" spans="1:6" x14ac:dyDescent="0.3">
      <c r="A1644" s="31"/>
      <c r="B1644" s="31"/>
      <c r="C1644" s="31"/>
      <c r="D1644" s="31"/>
      <c r="E1644" s="31"/>
      <c r="F1644" s="31"/>
    </row>
    <row r="1645" spans="1:6" x14ac:dyDescent="0.3">
      <c r="A1645" s="31"/>
      <c r="B1645" s="31"/>
      <c r="C1645" s="31"/>
      <c r="D1645" s="31"/>
      <c r="E1645" s="31"/>
      <c r="F1645" s="31"/>
    </row>
    <row r="1646" spans="1:6" x14ac:dyDescent="0.3">
      <c r="A1646" s="31"/>
      <c r="B1646" s="31"/>
      <c r="C1646" s="31"/>
      <c r="D1646" s="31"/>
      <c r="E1646" s="31"/>
      <c r="F1646" s="31"/>
    </row>
    <row r="1647" spans="1:6" x14ac:dyDescent="0.3">
      <c r="A1647" s="31"/>
      <c r="B1647" s="31"/>
      <c r="C1647" s="31"/>
      <c r="D1647" s="31"/>
      <c r="E1647" s="31"/>
      <c r="F1647" s="31"/>
    </row>
    <row r="1648" spans="1:6" x14ac:dyDescent="0.3">
      <c r="A1648" s="31"/>
      <c r="B1648" s="31"/>
      <c r="C1648" s="31"/>
      <c r="D1648" s="31"/>
      <c r="E1648" s="31"/>
      <c r="F1648" s="31"/>
    </row>
    <row r="1649" spans="1:6" x14ac:dyDescent="0.3">
      <c r="A1649" s="31"/>
      <c r="B1649" s="31"/>
      <c r="C1649" s="31"/>
      <c r="D1649" s="31"/>
      <c r="E1649" s="31"/>
      <c r="F1649" s="31"/>
    </row>
    <row r="1650" spans="1:6" x14ac:dyDescent="0.3">
      <c r="A1650" s="31"/>
      <c r="B1650" s="31"/>
      <c r="C1650" s="31"/>
      <c r="D1650" s="31"/>
      <c r="E1650" s="31"/>
      <c r="F1650" s="31"/>
    </row>
    <row r="1651" spans="1:6" x14ac:dyDescent="0.3">
      <c r="A1651" s="31"/>
      <c r="B1651" s="31"/>
      <c r="C1651" s="31"/>
      <c r="D1651" s="31"/>
      <c r="E1651" s="31"/>
      <c r="F1651" s="31"/>
    </row>
    <row r="1652" spans="1:6" x14ac:dyDescent="0.3">
      <c r="A1652" s="31"/>
      <c r="B1652" s="31"/>
      <c r="C1652" s="31"/>
      <c r="D1652" s="31"/>
      <c r="E1652" s="31"/>
      <c r="F1652" s="31"/>
    </row>
    <row r="1653" spans="1:6" x14ac:dyDescent="0.3">
      <c r="A1653" s="31"/>
      <c r="B1653" s="31"/>
      <c r="C1653" s="31"/>
      <c r="D1653" s="31"/>
      <c r="E1653" s="31"/>
      <c r="F1653" s="31"/>
    </row>
    <row r="1654" spans="1:6" x14ac:dyDescent="0.3">
      <c r="A1654" s="31"/>
      <c r="B1654" s="31"/>
      <c r="C1654" s="31"/>
      <c r="D1654" s="31"/>
      <c r="E1654" s="31"/>
      <c r="F1654" s="31"/>
    </row>
    <row r="1655" spans="1:6" x14ac:dyDescent="0.3">
      <c r="A1655" s="31"/>
      <c r="B1655" s="31"/>
      <c r="C1655" s="31"/>
      <c r="D1655" s="31"/>
      <c r="E1655" s="31"/>
      <c r="F1655" s="31"/>
    </row>
    <row r="1656" spans="1:6" x14ac:dyDescent="0.3">
      <c r="A1656" s="31"/>
      <c r="B1656" s="31"/>
      <c r="C1656" s="31"/>
      <c r="D1656" s="31"/>
      <c r="E1656" s="31"/>
      <c r="F1656" s="31"/>
    </row>
    <row r="1657" spans="1:6" x14ac:dyDescent="0.3">
      <c r="A1657" s="31"/>
      <c r="B1657" s="31"/>
      <c r="C1657" s="31"/>
      <c r="D1657" s="31"/>
      <c r="E1657" s="31"/>
      <c r="F1657" s="31"/>
    </row>
    <row r="1658" spans="1:6" x14ac:dyDescent="0.3">
      <c r="A1658" s="31"/>
      <c r="B1658" s="31"/>
      <c r="C1658" s="31"/>
      <c r="D1658" s="31"/>
      <c r="E1658" s="31"/>
      <c r="F1658" s="31"/>
    </row>
    <row r="1659" spans="1:6" x14ac:dyDescent="0.3">
      <c r="A1659" s="31"/>
      <c r="B1659" s="31"/>
      <c r="C1659" s="31"/>
      <c r="D1659" s="31"/>
      <c r="E1659" s="31"/>
      <c r="F1659" s="31"/>
    </row>
    <row r="1660" spans="1:6" x14ac:dyDescent="0.3">
      <c r="A1660" s="31"/>
      <c r="B1660" s="31"/>
      <c r="C1660" s="31"/>
      <c r="D1660" s="31"/>
      <c r="E1660" s="31"/>
      <c r="F1660" s="31"/>
    </row>
    <row r="1661" spans="1:6" x14ac:dyDescent="0.3">
      <c r="A1661" s="31"/>
      <c r="B1661" s="31"/>
      <c r="C1661" s="31"/>
      <c r="D1661" s="31"/>
      <c r="E1661" s="31"/>
      <c r="F1661" s="31"/>
    </row>
    <row r="1662" spans="1:6" x14ac:dyDescent="0.3">
      <c r="A1662" s="31"/>
      <c r="B1662" s="31"/>
      <c r="C1662" s="31"/>
      <c r="D1662" s="31"/>
      <c r="E1662" s="31"/>
      <c r="F1662" s="31"/>
    </row>
    <row r="1663" spans="1:6" x14ac:dyDescent="0.3">
      <c r="A1663" s="31"/>
      <c r="B1663" s="31"/>
      <c r="C1663" s="31"/>
      <c r="D1663" s="31"/>
      <c r="E1663" s="31"/>
      <c r="F1663" s="31"/>
    </row>
    <row r="1664" spans="1:6" x14ac:dyDescent="0.3">
      <c r="A1664" s="31"/>
      <c r="B1664" s="31"/>
      <c r="C1664" s="31"/>
      <c r="D1664" s="31"/>
      <c r="E1664" s="31"/>
      <c r="F1664" s="31"/>
    </row>
    <row r="1665" spans="1:6" x14ac:dyDescent="0.3">
      <c r="A1665" s="31"/>
      <c r="B1665" s="31"/>
      <c r="C1665" s="31"/>
      <c r="D1665" s="31"/>
      <c r="E1665" s="31"/>
      <c r="F1665" s="31"/>
    </row>
    <row r="1666" spans="1:6" x14ac:dyDescent="0.3">
      <c r="A1666" s="31"/>
      <c r="B1666" s="31"/>
      <c r="C1666" s="31"/>
      <c r="D1666" s="31"/>
      <c r="E1666" s="31"/>
      <c r="F1666" s="31"/>
    </row>
    <row r="1667" spans="1:6" x14ac:dyDescent="0.3">
      <c r="A1667" s="31"/>
      <c r="B1667" s="31"/>
      <c r="C1667" s="31"/>
      <c r="D1667" s="31"/>
      <c r="E1667" s="31"/>
      <c r="F1667" s="31"/>
    </row>
    <row r="1668" spans="1:6" x14ac:dyDescent="0.3">
      <c r="A1668" s="31"/>
      <c r="B1668" s="31"/>
      <c r="C1668" s="31"/>
      <c r="D1668" s="31"/>
      <c r="E1668" s="31"/>
      <c r="F1668" s="31"/>
    </row>
    <row r="1669" spans="1:6" x14ac:dyDescent="0.3">
      <c r="A1669" s="31"/>
      <c r="B1669" s="31"/>
      <c r="C1669" s="31"/>
      <c r="D1669" s="31"/>
      <c r="E1669" s="31"/>
      <c r="F1669" s="31"/>
    </row>
    <row r="1670" spans="1:6" x14ac:dyDescent="0.3">
      <c r="A1670" s="31"/>
      <c r="B1670" s="31"/>
      <c r="C1670" s="31"/>
      <c r="D1670" s="31"/>
      <c r="E1670" s="31"/>
      <c r="F1670" s="31"/>
    </row>
    <row r="1671" spans="1:6" x14ac:dyDescent="0.3">
      <c r="A1671" s="31"/>
      <c r="B1671" s="31"/>
      <c r="C1671" s="31"/>
      <c r="D1671" s="31"/>
      <c r="E1671" s="31"/>
      <c r="F1671" s="31"/>
    </row>
    <row r="1672" spans="1:6" x14ac:dyDescent="0.3">
      <c r="A1672" s="31"/>
      <c r="B1672" s="31"/>
      <c r="C1672" s="31"/>
      <c r="D1672" s="31"/>
      <c r="E1672" s="31"/>
      <c r="F1672" s="31"/>
    </row>
    <row r="1673" spans="1:6" x14ac:dyDescent="0.3">
      <c r="A1673" s="31"/>
      <c r="B1673" s="31"/>
      <c r="C1673" s="31"/>
      <c r="D1673" s="31"/>
      <c r="E1673" s="31"/>
      <c r="F1673" s="31"/>
    </row>
    <row r="1674" spans="1:6" x14ac:dyDescent="0.3">
      <c r="A1674" s="31"/>
      <c r="B1674" s="31"/>
      <c r="C1674" s="31"/>
      <c r="D1674" s="31"/>
      <c r="E1674" s="31"/>
      <c r="F1674" s="31"/>
    </row>
    <row r="1675" spans="1:6" x14ac:dyDescent="0.3">
      <c r="A1675" s="31"/>
      <c r="B1675" s="31"/>
      <c r="C1675" s="31"/>
      <c r="D1675" s="31"/>
      <c r="E1675" s="31"/>
      <c r="F1675" s="31"/>
    </row>
    <row r="1676" spans="1:6" x14ac:dyDescent="0.3">
      <c r="A1676" s="31"/>
      <c r="B1676" s="31"/>
      <c r="C1676" s="31"/>
      <c r="D1676" s="31"/>
      <c r="E1676" s="31"/>
      <c r="F1676" s="31"/>
    </row>
    <row r="1677" spans="1:6" x14ac:dyDescent="0.3">
      <c r="A1677" s="31"/>
      <c r="B1677" s="31"/>
      <c r="C1677" s="31"/>
      <c r="D1677" s="31"/>
      <c r="E1677" s="31"/>
      <c r="F1677" s="31"/>
    </row>
    <row r="1678" spans="1:6" x14ac:dyDescent="0.3">
      <c r="A1678" s="31"/>
      <c r="B1678" s="31"/>
      <c r="C1678" s="31"/>
      <c r="D1678" s="31"/>
      <c r="E1678" s="31"/>
      <c r="F1678" s="31"/>
    </row>
    <row r="1679" spans="1:6" x14ac:dyDescent="0.3">
      <c r="A1679" s="31"/>
      <c r="B1679" s="31"/>
      <c r="C1679" s="31"/>
      <c r="D1679" s="31"/>
      <c r="E1679" s="31"/>
      <c r="F1679" s="31"/>
    </row>
    <row r="1680" spans="1:6" x14ac:dyDescent="0.3">
      <c r="A1680" s="31"/>
      <c r="B1680" s="31"/>
      <c r="C1680" s="31"/>
      <c r="D1680" s="31"/>
      <c r="E1680" s="31"/>
      <c r="F1680" s="31"/>
    </row>
    <row r="1681" spans="1:6" x14ac:dyDescent="0.3">
      <c r="A1681" s="31"/>
      <c r="B1681" s="31"/>
      <c r="C1681" s="31"/>
      <c r="D1681" s="31"/>
      <c r="E1681" s="31"/>
      <c r="F1681" s="31"/>
    </row>
    <row r="1682" spans="1:6" x14ac:dyDescent="0.3">
      <c r="A1682" s="31"/>
      <c r="B1682" s="31"/>
      <c r="C1682" s="31"/>
      <c r="D1682" s="31"/>
      <c r="E1682" s="31"/>
      <c r="F1682" s="31"/>
    </row>
    <row r="1683" spans="1:6" x14ac:dyDescent="0.3">
      <c r="A1683" s="31"/>
      <c r="B1683" s="31"/>
      <c r="C1683" s="31"/>
      <c r="D1683" s="31"/>
      <c r="E1683" s="31"/>
      <c r="F1683" s="31"/>
    </row>
    <row r="1684" spans="1:6" x14ac:dyDescent="0.3">
      <c r="A1684" s="31"/>
      <c r="B1684" s="31"/>
      <c r="C1684" s="31"/>
      <c r="D1684" s="31"/>
      <c r="E1684" s="31"/>
      <c r="F1684" s="31"/>
    </row>
    <row r="1685" spans="1:6" x14ac:dyDescent="0.3">
      <c r="A1685" s="31"/>
      <c r="B1685" s="31"/>
      <c r="C1685" s="31"/>
      <c r="D1685" s="31"/>
      <c r="E1685" s="31"/>
      <c r="F1685" s="31"/>
    </row>
    <row r="1686" spans="1:6" x14ac:dyDescent="0.3">
      <c r="A1686" s="31"/>
      <c r="B1686" s="31"/>
      <c r="C1686" s="31"/>
      <c r="D1686" s="31"/>
      <c r="E1686" s="31"/>
      <c r="F1686" s="31"/>
    </row>
    <row r="1687" spans="1:6" x14ac:dyDescent="0.3">
      <c r="A1687" s="31"/>
      <c r="B1687" s="31"/>
      <c r="C1687" s="31"/>
      <c r="D1687" s="31"/>
      <c r="E1687" s="31"/>
      <c r="F1687" s="31"/>
    </row>
    <row r="1688" spans="1:6" x14ac:dyDescent="0.3">
      <c r="A1688" s="31"/>
      <c r="B1688" s="31"/>
      <c r="C1688" s="31"/>
      <c r="D1688" s="31"/>
      <c r="E1688" s="31"/>
      <c r="F1688" s="31"/>
    </row>
    <row r="1689" spans="1:6" x14ac:dyDescent="0.3">
      <c r="A1689" s="31"/>
      <c r="B1689" s="31"/>
      <c r="C1689" s="31"/>
      <c r="D1689" s="31"/>
      <c r="E1689" s="31"/>
      <c r="F1689" s="31"/>
    </row>
    <row r="1690" spans="1:6" x14ac:dyDescent="0.3">
      <c r="A1690" s="31"/>
      <c r="B1690" s="31"/>
      <c r="C1690" s="31"/>
      <c r="D1690" s="31"/>
      <c r="E1690" s="31"/>
      <c r="F1690" s="31"/>
    </row>
    <row r="1691" spans="1:6" x14ac:dyDescent="0.3">
      <c r="A1691" s="31"/>
      <c r="B1691" s="31"/>
      <c r="C1691" s="31"/>
      <c r="D1691" s="31"/>
      <c r="E1691" s="31"/>
      <c r="F1691" s="31"/>
    </row>
    <row r="1692" spans="1:6" x14ac:dyDescent="0.3">
      <c r="A1692" s="31"/>
      <c r="B1692" s="31"/>
      <c r="C1692" s="31"/>
      <c r="D1692" s="31"/>
      <c r="E1692" s="31"/>
      <c r="F1692" s="31"/>
    </row>
    <row r="1693" spans="1:6" x14ac:dyDescent="0.3">
      <c r="A1693" s="31"/>
      <c r="B1693" s="31"/>
      <c r="C1693" s="31"/>
      <c r="D1693" s="31"/>
      <c r="E1693" s="31"/>
      <c r="F1693" s="31"/>
    </row>
    <row r="1694" spans="1:6" x14ac:dyDescent="0.3">
      <c r="A1694" s="31"/>
      <c r="B1694" s="31"/>
      <c r="C1694" s="31"/>
      <c r="D1694" s="31"/>
      <c r="E1694" s="31"/>
      <c r="F1694" s="31"/>
    </row>
    <row r="1695" spans="1:6" x14ac:dyDescent="0.3">
      <c r="A1695" s="31"/>
      <c r="B1695" s="31"/>
      <c r="C1695" s="31"/>
      <c r="D1695" s="31"/>
      <c r="E1695" s="31"/>
      <c r="F1695" s="31"/>
    </row>
    <row r="1696" spans="1:6" x14ac:dyDescent="0.3">
      <c r="A1696" s="31"/>
      <c r="B1696" s="31"/>
      <c r="C1696" s="31"/>
      <c r="D1696" s="31"/>
      <c r="E1696" s="31"/>
      <c r="F1696" s="31"/>
    </row>
    <row r="1697" spans="1:6" x14ac:dyDescent="0.3">
      <c r="A1697" s="31"/>
      <c r="B1697" s="31"/>
      <c r="C1697" s="31"/>
      <c r="D1697" s="31"/>
      <c r="E1697" s="31"/>
      <c r="F1697" s="31"/>
    </row>
    <row r="1698" spans="1:6" x14ac:dyDescent="0.3">
      <c r="A1698" s="31"/>
      <c r="B1698" s="31"/>
      <c r="C1698" s="31"/>
      <c r="D1698" s="31"/>
      <c r="E1698" s="31"/>
      <c r="F1698" s="31"/>
    </row>
    <row r="1699" spans="1:6" x14ac:dyDescent="0.3">
      <c r="A1699" s="31"/>
      <c r="B1699" s="31"/>
      <c r="C1699" s="31"/>
      <c r="D1699" s="31"/>
      <c r="E1699" s="31"/>
      <c r="F1699" s="31"/>
    </row>
    <row r="1700" spans="1:6" x14ac:dyDescent="0.3">
      <c r="A1700" s="31"/>
      <c r="B1700" s="31"/>
      <c r="C1700" s="31"/>
      <c r="D1700" s="31"/>
      <c r="E1700" s="31"/>
      <c r="F1700" s="31"/>
    </row>
    <row r="1701" spans="1:6" x14ac:dyDescent="0.3">
      <c r="A1701" s="31"/>
      <c r="B1701" s="31"/>
      <c r="C1701" s="31"/>
      <c r="D1701" s="31"/>
      <c r="E1701" s="31"/>
      <c r="F1701" s="31"/>
    </row>
    <row r="1702" spans="1:6" x14ac:dyDescent="0.3">
      <c r="A1702" s="31"/>
      <c r="B1702" s="31"/>
      <c r="C1702" s="31"/>
      <c r="D1702" s="31"/>
      <c r="E1702" s="31"/>
      <c r="F1702" s="31"/>
    </row>
    <row r="1703" spans="1:6" x14ac:dyDescent="0.3">
      <c r="A1703" s="31"/>
      <c r="B1703" s="31"/>
      <c r="C1703" s="31"/>
      <c r="D1703" s="31"/>
      <c r="E1703" s="31"/>
      <c r="F1703" s="31"/>
    </row>
    <row r="1704" spans="1:6" x14ac:dyDescent="0.3">
      <c r="A1704" s="31"/>
      <c r="B1704" s="31"/>
      <c r="C1704" s="31"/>
      <c r="D1704" s="31"/>
      <c r="E1704" s="31"/>
      <c r="F1704" s="31"/>
    </row>
    <row r="1705" spans="1:6" x14ac:dyDescent="0.3">
      <c r="A1705" s="31"/>
      <c r="B1705" s="31"/>
      <c r="C1705" s="31"/>
      <c r="D1705" s="31"/>
      <c r="E1705" s="31"/>
      <c r="F1705" s="31"/>
    </row>
    <row r="1706" spans="1:6" x14ac:dyDescent="0.3">
      <c r="A1706" s="31"/>
      <c r="B1706" s="31"/>
      <c r="C1706" s="31"/>
      <c r="D1706" s="31"/>
      <c r="E1706" s="31"/>
      <c r="F1706" s="31"/>
    </row>
    <row r="1707" spans="1:6" x14ac:dyDescent="0.3">
      <c r="A1707" s="31"/>
      <c r="B1707" s="31"/>
      <c r="C1707" s="31"/>
      <c r="D1707" s="31"/>
      <c r="E1707" s="31"/>
      <c r="F1707" s="31"/>
    </row>
    <row r="1708" spans="1:6" x14ac:dyDescent="0.3">
      <c r="A1708" s="31"/>
      <c r="B1708" s="31"/>
      <c r="C1708" s="31"/>
      <c r="D1708" s="31"/>
      <c r="E1708" s="31"/>
      <c r="F1708" s="31"/>
    </row>
    <row r="1709" spans="1:6" x14ac:dyDescent="0.3">
      <c r="A1709" s="31"/>
      <c r="B1709" s="31"/>
      <c r="C1709" s="31"/>
      <c r="D1709" s="31"/>
      <c r="E1709" s="31"/>
      <c r="F1709" s="31"/>
    </row>
    <row r="1710" spans="1:6" x14ac:dyDescent="0.3">
      <c r="A1710" s="31"/>
      <c r="B1710" s="31"/>
      <c r="C1710" s="31"/>
      <c r="D1710" s="31"/>
      <c r="E1710" s="31"/>
      <c r="F1710" s="31"/>
    </row>
    <row r="1711" spans="1:6" x14ac:dyDescent="0.3">
      <c r="A1711" s="31"/>
      <c r="B1711" s="31"/>
      <c r="C1711" s="31"/>
      <c r="D1711" s="31"/>
      <c r="E1711" s="31"/>
      <c r="F1711" s="31"/>
    </row>
    <row r="1712" spans="1:6" x14ac:dyDescent="0.3">
      <c r="A1712" s="31"/>
      <c r="B1712" s="31"/>
      <c r="C1712" s="31"/>
      <c r="D1712" s="31"/>
      <c r="E1712" s="31"/>
      <c r="F1712" s="31"/>
    </row>
    <row r="1713" spans="1:6" x14ac:dyDescent="0.3">
      <c r="A1713" s="31"/>
      <c r="B1713" s="31"/>
      <c r="C1713" s="31"/>
      <c r="D1713" s="31"/>
      <c r="E1713" s="31"/>
      <c r="F1713" s="31"/>
    </row>
    <row r="1714" spans="1:6" x14ac:dyDescent="0.3">
      <c r="A1714" s="31"/>
      <c r="B1714" s="31"/>
      <c r="C1714" s="31"/>
      <c r="D1714" s="31"/>
      <c r="E1714" s="31"/>
      <c r="F1714" s="31"/>
    </row>
    <row r="1715" spans="1:6" x14ac:dyDescent="0.3">
      <c r="A1715" s="31"/>
      <c r="B1715" s="31"/>
      <c r="C1715" s="31"/>
      <c r="D1715" s="31"/>
      <c r="E1715" s="31"/>
      <c r="F1715" s="31"/>
    </row>
    <row r="1716" spans="1:6" x14ac:dyDescent="0.3">
      <c r="A1716" s="31"/>
      <c r="B1716" s="31"/>
      <c r="C1716" s="31"/>
      <c r="D1716" s="31"/>
      <c r="E1716" s="31"/>
      <c r="F1716" s="31"/>
    </row>
    <row r="1717" spans="1:6" x14ac:dyDescent="0.3">
      <c r="A1717" s="31"/>
      <c r="B1717" s="31"/>
      <c r="C1717" s="31"/>
      <c r="D1717" s="31"/>
      <c r="E1717" s="31"/>
      <c r="F1717" s="31"/>
    </row>
    <row r="1718" spans="1:6" x14ac:dyDescent="0.3">
      <c r="A1718" s="31"/>
      <c r="B1718" s="31"/>
      <c r="C1718" s="31"/>
      <c r="D1718" s="31"/>
      <c r="E1718" s="31"/>
      <c r="F1718" s="31"/>
    </row>
    <row r="1719" spans="1:6" x14ac:dyDescent="0.3">
      <c r="A1719" s="31"/>
      <c r="B1719" s="31"/>
      <c r="C1719" s="31"/>
      <c r="D1719" s="31"/>
      <c r="E1719" s="31"/>
      <c r="F1719" s="31"/>
    </row>
    <row r="1720" spans="1:6" x14ac:dyDescent="0.3">
      <c r="A1720" s="31"/>
      <c r="B1720" s="31"/>
      <c r="C1720" s="31"/>
      <c r="D1720" s="31"/>
      <c r="E1720" s="31"/>
      <c r="F1720" s="31"/>
    </row>
    <row r="1721" spans="1:6" x14ac:dyDescent="0.3">
      <c r="A1721" s="31"/>
      <c r="B1721" s="31"/>
      <c r="C1721" s="31"/>
      <c r="D1721" s="31"/>
      <c r="E1721" s="31"/>
      <c r="F1721" s="31"/>
    </row>
    <row r="1722" spans="1:6" x14ac:dyDescent="0.3">
      <c r="A1722" s="31"/>
      <c r="B1722" s="31"/>
      <c r="C1722" s="31"/>
      <c r="D1722" s="31"/>
      <c r="E1722" s="31"/>
      <c r="F1722" s="31"/>
    </row>
    <row r="1723" spans="1:6" x14ac:dyDescent="0.3">
      <c r="A1723" s="31"/>
      <c r="B1723" s="31"/>
      <c r="C1723" s="31"/>
      <c r="D1723" s="31"/>
      <c r="E1723" s="31"/>
      <c r="F1723" s="31"/>
    </row>
    <row r="1724" spans="1:6" x14ac:dyDescent="0.3">
      <c r="A1724" s="31"/>
      <c r="B1724" s="31"/>
      <c r="C1724" s="31"/>
      <c r="D1724" s="31"/>
      <c r="E1724" s="31"/>
      <c r="F1724" s="31"/>
    </row>
    <row r="1725" spans="1:6" x14ac:dyDescent="0.3">
      <c r="A1725" s="31"/>
      <c r="B1725" s="31"/>
      <c r="C1725" s="31"/>
      <c r="D1725" s="31"/>
      <c r="E1725" s="31"/>
      <c r="F1725" s="31"/>
    </row>
    <row r="1726" spans="1:6" x14ac:dyDescent="0.3">
      <c r="A1726" s="31"/>
      <c r="B1726" s="31"/>
      <c r="C1726" s="31"/>
      <c r="D1726" s="31"/>
      <c r="E1726" s="31"/>
      <c r="F1726" s="31"/>
    </row>
    <row r="1727" spans="1:6" x14ac:dyDescent="0.3">
      <c r="A1727" s="31"/>
      <c r="B1727" s="31"/>
      <c r="C1727" s="31"/>
      <c r="D1727" s="31"/>
      <c r="E1727" s="31"/>
      <c r="F1727" s="31"/>
    </row>
    <row r="1728" spans="1:6" x14ac:dyDescent="0.3">
      <c r="A1728" s="31"/>
      <c r="B1728" s="31"/>
      <c r="C1728" s="31"/>
      <c r="D1728" s="31"/>
      <c r="E1728" s="31"/>
      <c r="F1728" s="31"/>
    </row>
    <row r="1729" spans="1:6" x14ac:dyDescent="0.3">
      <c r="A1729" s="31"/>
      <c r="B1729" s="31"/>
      <c r="C1729" s="31"/>
      <c r="D1729" s="31"/>
      <c r="E1729" s="31"/>
      <c r="F1729" s="31"/>
    </row>
    <row r="1730" spans="1:6" x14ac:dyDescent="0.3">
      <c r="A1730" s="31"/>
      <c r="B1730" s="31"/>
      <c r="C1730" s="31"/>
      <c r="D1730" s="31"/>
      <c r="E1730" s="31"/>
      <c r="F1730" s="31"/>
    </row>
    <row r="1731" spans="1:6" x14ac:dyDescent="0.3">
      <c r="A1731" s="31"/>
      <c r="B1731" s="31"/>
      <c r="C1731" s="31"/>
      <c r="D1731" s="31"/>
      <c r="E1731" s="31"/>
      <c r="F1731" s="31"/>
    </row>
    <row r="1732" spans="1:6" x14ac:dyDescent="0.3">
      <c r="A1732" s="31"/>
      <c r="B1732" s="31"/>
      <c r="C1732" s="31"/>
      <c r="D1732" s="31"/>
      <c r="E1732" s="31"/>
      <c r="F1732" s="31"/>
    </row>
    <row r="1733" spans="1:6" x14ac:dyDescent="0.3">
      <c r="A1733" s="31"/>
      <c r="B1733" s="31"/>
      <c r="C1733" s="31"/>
      <c r="D1733" s="31"/>
      <c r="E1733" s="31"/>
      <c r="F1733" s="31"/>
    </row>
    <row r="1734" spans="1:6" x14ac:dyDescent="0.3">
      <c r="A1734" s="31"/>
      <c r="B1734" s="31"/>
      <c r="C1734" s="31"/>
      <c r="D1734" s="31"/>
      <c r="E1734" s="31"/>
      <c r="F1734" s="31"/>
    </row>
    <row r="1735" spans="1:6" x14ac:dyDescent="0.3">
      <c r="A1735" s="31"/>
      <c r="B1735" s="31"/>
      <c r="C1735" s="31"/>
      <c r="D1735" s="31"/>
      <c r="E1735" s="31"/>
      <c r="F1735" s="31"/>
    </row>
    <row r="1736" spans="1:6" x14ac:dyDescent="0.3">
      <c r="A1736" s="31"/>
      <c r="B1736" s="31"/>
      <c r="C1736" s="31"/>
      <c r="D1736" s="31"/>
      <c r="E1736" s="31"/>
      <c r="F1736" s="31"/>
    </row>
    <row r="1737" spans="1:6" x14ac:dyDescent="0.3">
      <c r="A1737" s="31"/>
      <c r="B1737" s="31"/>
      <c r="C1737" s="31"/>
      <c r="D1737" s="31"/>
      <c r="E1737" s="31"/>
      <c r="F1737" s="31"/>
    </row>
    <row r="1738" spans="1:6" x14ac:dyDescent="0.3">
      <c r="A1738" s="31"/>
      <c r="B1738" s="31"/>
      <c r="C1738" s="31"/>
      <c r="D1738" s="31"/>
      <c r="E1738" s="31"/>
      <c r="F1738" s="31"/>
    </row>
    <row r="1739" spans="1:6" x14ac:dyDescent="0.3">
      <c r="A1739" s="31"/>
      <c r="B1739" s="31"/>
      <c r="C1739" s="31"/>
      <c r="D1739" s="31"/>
      <c r="E1739" s="31"/>
      <c r="F1739" s="31"/>
    </row>
    <row r="1740" spans="1:6" x14ac:dyDescent="0.3">
      <c r="A1740" s="31"/>
      <c r="B1740" s="31"/>
      <c r="C1740" s="31"/>
      <c r="D1740" s="31"/>
      <c r="E1740" s="31"/>
      <c r="F1740" s="31"/>
    </row>
    <row r="1741" spans="1:6" x14ac:dyDescent="0.3">
      <c r="A1741" s="31"/>
      <c r="B1741" s="31"/>
      <c r="C1741" s="31"/>
      <c r="D1741" s="31"/>
      <c r="E1741" s="31"/>
      <c r="F1741" s="31"/>
    </row>
    <row r="1742" spans="1:6" x14ac:dyDescent="0.3">
      <c r="A1742" s="31"/>
      <c r="B1742" s="31"/>
      <c r="C1742" s="31"/>
      <c r="D1742" s="31"/>
      <c r="E1742" s="31"/>
      <c r="F1742" s="31"/>
    </row>
    <row r="1743" spans="1:6" x14ac:dyDescent="0.3">
      <c r="A1743" s="31"/>
      <c r="B1743" s="31"/>
      <c r="C1743" s="31"/>
      <c r="D1743" s="31"/>
      <c r="E1743" s="31"/>
      <c r="F1743" s="31"/>
    </row>
    <row r="1744" spans="1:6" x14ac:dyDescent="0.3">
      <c r="A1744" s="31"/>
      <c r="B1744" s="31"/>
      <c r="C1744" s="31"/>
      <c r="D1744" s="31"/>
      <c r="E1744" s="31"/>
      <c r="F1744" s="31"/>
    </row>
    <row r="1745" spans="1:6" x14ac:dyDescent="0.3">
      <c r="A1745" s="31"/>
      <c r="B1745" s="31"/>
      <c r="C1745" s="31"/>
      <c r="D1745" s="31"/>
      <c r="E1745" s="31"/>
      <c r="F1745" s="31"/>
    </row>
    <row r="1746" spans="1:6" x14ac:dyDescent="0.3">
      <c r="A1746" s="31"/>
      <c r="B1746" s="31"/>
      <c r="C1746" s="31"/>
      <c r="D1746" s="31"/>
      <c r="E1746" s="31"/>
      <c r="F1746" s="31"/>
    </row>
    <row r="1747" spans="1:6" x14ac:dyDescent="0.3">
      <c r="A1747" s="31"/>
      <c r="B1747" s="31"/>
      <c r="C1747" s="31"/>
      <c r="D1747" s="31"/>
      <c r="E1747" s="31"/>
      <c r="F1747" s="31"/>
    </row>
    <row r="1748" spans="1:6" x14ac:dyDescent="0.3">
      <c r="A1748" s="31"/>
      <c r="B1748" s="31"/>
      <c r="C1748" s="31"/>
      <c r="D1748" s="31"/>
      <c r="E1748" s="31"/>
      <c r="F1748" s="31"/>
    </row>
    <row r="1749" spans="1:6" x14ac:dyDescent="0.3">
      <c r="A1749" s="31"/>
      <c r="B1749" s="31"/>
      <c r="C1749" s="31"/>
      <c r="D1749" s="31"/>
      <c r="E1749" s="31"/>
      <c r="F1749" s="31"/>
    </row>
    <row r="1750" spans="1:6" x14ac:dyDescent="0.3">
      <c r="A1750" s="31"/>
      <c r="B1750" s="31"/>
      <c r="C1750" s="31"/>
      <c r="D1750" s="31"/>
      <c r="E1750" s="31"/>
      <c r="F1750" s="31"/>
    </row>
    <row r="1751" spans="1:6" x14ac:dyDescent="0.3">
      <c r="A1751" s="31"/>
      <c r="B1751" s="31"/>
      <c r="C1751" s="31"/>
      <c r="D1751" s="31"/>
      <c r="E1751" s="31"/>
      <c r="F1751" s="31"/>
    </row>
    <row r="1752" spans="1:6" x14ac:dyDescent="0.3">
      <c r="A1752" s="31"/>
      <c r="B1752" s="31"/>
      <c r="C1752" s="31"/>
      <c r="D1752" s="31"/>
      <c r="E1752" s="31"/>
      <c r="F1752" s="31"/>
    </row>
    <row r="1753" spans="1:6" x14ac:dyDescent="0.3">
      <c r="A1753" s="31"/>
      <c r="B1753" s="31"/>
      <c r="C1753" s="31"/>
      <c r="D1753" s="31"/>
      <c r="E1753" s="31"/>
      <c r="F1753" s="31"/>
    </row>
    <row r="1754" spans="1:6" x14ac:dyDescent="0.3">
      <c r="A1754" s="31"/>
      <c r="B1754" s="31"/>
      <c r="C1754" s="31"/>
      <c r="D1754" s="31"/>
      <c r="E1754" s="31"/>
      <c r="F1754" s="31"/>
    </row>
    <row r="1755" spans="1:6" x14ac:dyDescent="0.3">
      <c r="A1755" s="31"/>
      <c r="B1755" s="31"/>
      <c r="C1755" s="31"/>
      <c r="D1755" s="31"/>
      <c r="E1755" s="31"/>
      <c r="F1755" s="31"/>
    </row>
    <row r="1756" spans="1:6" x14ac:dyDescent="0.3">
      <c r="A1756" s="31"/>
      <c r="B1756" s="31"/>
      <c r="C1756" s="31"/>
      <c r="D1756" s="31"/>
      <c r="E1756" s="31"/>
      <c r="F1756" s="31"/>
    </row>
    <row r="1757" spans="1:6" x14ac:dyDescent="0.3">
      <c r="A1757" s="31"/>
      <c r="B1757" s="31"/>
      <c r="C1757" s="31"/>
      <c r="D1757" s="31"/>
      <c r="E1757" s="31"/>
      <c r="F1757" s="31"/>
    </row>
    <row r="1758" spans="1:6" x14ac:dyDescent="0.3">
      <c r="A1758" s="31"/>
      <c r="B1758" s="31"/>
      <c r="C1758" s="31"/>
      <c r="D1758" s="31"/>
      <c r="E1758" s="31"/>
      <c r="F1758" s="31"/>
    </row>
    <row r="1759" spans="1:6" x14ac:dyDescent="0.3">
      <c r="A1759" s="31"/>
      <c r="B1759" s="31"/>
      <c r="C1759" s="31"/>
      <c r="D1759" s="31"/>
      <c r="E1759" s="31"/>
      <c r="F1759" s="31"/>
    </row>
    <row r="1760" spans="1:6" x14ac:dyDescent="0.3">
      <c r="A1760" s="31"/>
      <c r="B1760" s="31"/>
      <c r="C1760" s="31"/>
      <c r="D1760" s="31"/>
      <c r="E1760" s="31"/>
      <c r="F1760" s="31"/>
    </row>
    <row r="1761" spans="1:6" x14ac:dyDescent="0.3">
      <c r="A1761" s="31"/>
      <c r="B1761" s="31"/>
      <c r="C1761" s="31"/>
      <c r="D1761" s="31"/>
      <c r="E1761" s="31"/>
      <c r="F1761" s="31"/>
    </row>
    <row r="1762" spans="1:6" x14ac:dyDescent="0.3">
      <c r="A1762" s="31"/>
      <c r="B1762" s="31"/>
      <c r="C1762" s="31"/>
      <c r="D1762" s="31"/>
      <c r="E1762" s="31"/>
      <c r="F1762" s="31"/>
    </row>
    <row r="1763" spans="1:6" x14ac:dyDescent="0.3">
      <c r="A1763" s="31"/>
      <c r="B1763" s="31"/>
      <c r="C1763" s="31"/>
      <c r="D1763" s="31"/>
      <c r="E1763" s="31"/>
      <c r="F1763" s="31"/>
    </row>
    <row r="1764" spans="1:6" x14ac:dyDescent="0.3">
      <c r="A1764" s="31"/>
      <c r="B1764" s="31"/>
      <c r="C1764" s="31"/>
      <c r="D1764" s="31"/>
      <c r="E1764" s="31"/>
      <c r="F1764" s="31"/>
    </row>
    <row r="1765" spans="1:6" x14ac:dyDescent="0.3">
      <c r="A1765" s="31"/>
      <c r="B1765" s="31"/>
      <c r="C1765" s="31"/>
      <c r="D1765" s="31"/>
      <c r="E1765" s="31"/>
      <c r="F1765" s="31"/>
    </row>
    <row r="1766" spans="1:6" x14ac:dyDescent="0.3">
      <c r="A1766" s="31"/>
      <c r="B1766" s="31"/>
      <c r="C1766" s="31"/>
      <c r="D1766" s="31"/>
      <c r="E1766" s="31"/>
      <c r="F1766" s="31"/>
    </row>
    <row r="1767" spans="1:6" x14ac:dyDescent="0.3">
      <c r="A1767" s="31"/>
      <c r="B1767" s="31"/>
      <c r="C1767" s="31"/>
      <c r="D1767" s="31"/>
      <c r="E1767" s="31"/>
      <c r="F1767" s="31"/>
    </row>
    <row r="1768" spans="1:6" x14ac:dyDescent="0.3">
      <c r="A1768" s="31"/>
      <c r="B1768" s="31"/>
      <c r="C1768" s="31"/>
      <c r="D1768" s="31"/>
      <c r="E1768" s="31"/>
      <c r="F1768" s="31"/>
    </row>
    <row r="1769" spans="1:6" x14ac:dyDescent="0.3">
      <c r="A1769" s="31"/>
      <c r="B1769" s="31"/>
      <c r="C1769" s="31"/>
      <c r="D1769" s="31"/>
      <c r="E1769" s="31"/>
      <c r="F1769" s="31"/>
    </row>
    <row r="1770" spans="1:6" x14ac:dyDescent="0.3">
      <c r="A1770" s="31"/>
      <c r="B1770" s="31"/>
      <c r="C1770" s="31"/>
      <c r="D1770" s="31"/>
      <c r="E1770" s="31"/>
      <c r="F1770" s="31"/>
    </row>
    <row r="1771" spans="1:6" x14ac:dyDescent="0.3">
      <c r="A1771" s="31"/>
      <c r="B1771" s="31"/>
      <c r="C1771" s="31"/>
      <c r="D1771" s="31"/>
      <c r="E1771" s="31"/>
      <c r="F1771" s="31"/>
    </row>
    <row r="1772" spans="1:6" x14ac:dyDescent="0.3">
      <c r="A1772" s="31"/>
      <c r="B1772" s="31"/>
      <c r="C1772" s="31"/>
      <c r="D1772" s="31"/>
      <c r="E1772" s="31"/>
      <c r="F1772" s="31"/>
    </row>
    <row r="1773" spans="1:6" x14ac:dyDescent="0.3">
      <c r="A1773" s="31"/>
      <c r="B1773" s="31"/>
      <c r="C1773" s="31"/>
      <c r="D1773" s="31"/>
      <c r="E1773" s="31"/>
      <c r="F1773" s="31"/>
    </row>
    <row r="1774" spans="1:6" x14ac:dyDescent="0.3">
      <c r="A1774" s="31"/>
      <c r="B1774" s="31"/>
      <c r="C1774" s="31"/>
      <c r="D1774" s="31"/>
      <c r="E1774" s="31"/>
      <c r="F1774" s="31"/>
    </row>
    <row r="1775" spans="1:6" x14ac:dyDescent="0.3">
      <c r="A1775" s="31"/>
      <c r="B1775" s="31"/>
      <c r="C1775" s="31"/>
      <c r="D1775" s="31"/>
      <c r="E1775" s="31"/>
      <c r="F1775" s="31"/>
    </row>
    <row r="1776" spans="1:6" x14ac:dyDescent="0.3">
      <c r="A1776" s="31"/>
      <c r="B1776" s="31"/>
      <c r="C1776" s="31"/>
      <c r="D1776" s="31"/>
      <c r="E1776" s="31"/>
      <c r="F1776" s="31"/>
    </row>
    <row r="1777" spans="1:6" x14ac:dyDescent="0.3">
      <c r="A1777" s="31"/>
      <c r="B1777" s="31"/>
      <c r="C1777" s="31"/>
      <c r="D1777" s="31"/>
      <c r="E1777" s="31"/>
      <c r="F1777" s="31"/>
    </row>
    <row r="1778" spans="1:6" x14ac:dyDescent="0.3">
      <c r="A1778" s="31"/>
      <c r="B1778" s="31"/>
      <c r="C1778" s="31"/>
      <c r="D1778" s="31"/>
      <c r="E1778" s="31"/>
      <c r="F1778" s="31"/>
    </row>
    <row r="1779" spans="1:6" x14ac:dyDescent="0.3">
      <c r="A1779" s="31"/>
      <c r="B1779" s="31"/>
      <c r="C1779" s="31"/>
      <c r="D1779" s="31"/>
      <c r="E1779" s="31"/>
      <c r="F1779" s="31"/>
    </row>
    <row r="1780" spans="1:6" x14ac:dyDescent="0.3">
      <c r="A1780" s="31"/>
      <c r="B1780" s="31"/>
      <c r="C1780" s="31"/>
      <c r="D1780" s="31"/>
      <c r="E1780" s="31"/>
      <c r="F1780" s="31"/>
    </row>
    <row r="1781" spans="1:6" x14ac:dyDescent="0.3">
      <c r="A1781" s="31"/>
      <c r="B1781" s="31"/>
      <c r="C1781" s="31"/>
      <c r="D1781" s="31"/>
      <c r="E1781" s="31"/>
      <c r="F1781" s="31"/>
    </row>
    <row r="1782" spans="1:6" x14ac:dyDescent="0.3">
      <c r="A1782" s="31"/>
      <c r="B1782" s="31"/>
      <c r="C1782" s="31"/>
      <c r="D1782" s="31"/>
      <c r="E1782" s="31"/>
      <c r="F1782" s="31"/>
    </row>
    <row r="1783" spans="1:6" x14ac:dyDescent="0.3">
      <c r="A1783" s="31"/>
      <c r="B1783" s="31"/>
      <c r="C1783" s="31"/>
      <c r="D1783" s="31"/>
      <c r="E1783" s="31"/>
      <c r="F1783" s="31"/>
    </row>
    <row r="1784" spans="1:6" x14ac:dyDescent="0.3">
      <c r="A1784" s="31"/>
      <c r="B1784" s="31"/>
      <c r="C1784" s="31"/>
      <c r="D1784" s="31"/>
      <c r="E1784" s="31"/>
      <c r="F1784" s="31"/>
    </row>
    <row r="1785" spans="1:6" x14ac:dyDescent="0.3">
      <c r="A1785" s="31"/>
      <c r="B1785" s="31"/>
      <c r="C1785" s="31"/>
      <c r="D1785" s="31"/>
      <c r="E1785" s="31"/>
      <c r="F1785" s="31"/>
    </row>
    <row r="1786" spans="1:6" x14ac:dyDescent="0.3">
      <c r="A1786" s="31"/>
      <c r="B1786" s="31"/>
      <c r="C1786" s="31"/>
      <c r="D1786" s="31"/>
      <c r="E1786" s="31"/>
      <c r="F1786" s="31"/>
    </row>
    <row r="1787" spans="1:6" x14ac:dyDescent="0.3">
      <c r="A1787" s="31"/>
      <c r="B1787" s="31"/>
      <c r="C1787" s="31"/>
      <c r="D1787" s="31"/>
      <c r="E1787" s="31"/>
      <c r="F1787" s="31"/>
    </row>
    <row r="1788" spans="1:6" x14ac:dyDescent="0.3">
      <c r="A1788" s="31"/>
      <c r="B1788" s="31"/>
      <c r="C1788" s="31"/>
      <c r="D1788" s="31"/>
      <c r="E1788" s="31"/>
      <c r="F1788" s="31"/>
    </row>
    <row r="1789" spans="1:6" x14ac:dyDescent="0.3">
      <c r="A1789" s="31"/>
      <c r="B1789" s="31"/>
      <c r="C1789" s="31"/>
      <c r="D1789" s="31"/>
      <c r="E1789" s="31"/>
      <c r="F1789" s="31"/>
    </row>
    <row r="1790" spans="1:6" x14ac:dyDescent="0.3">
      <c r="A1790" s="31"/>
      <c r="B1790" s="31"/>
      <c r="C1790" s="31"/>
      <c r="D1790" s="31"/>
      <c r="E1790" s="31"/>
      <c r="F1790" s="31"/>
    </row>
    <row r="1791" spans="1:6" x14ac:dyDescent="0.3">
      <c r="A1791" s="31"/>
      <c r="B1791" s="31"/>
      <c r="C1791" s="31"/>
      <c r="D1791" s="31"/>
      <c r="E1791" s="31"/>
      <c r="F1791" s="31"/>
    </row>
    <row r="1792" spans="1:6" x14ac:dyDescent="0.3">
      <c r="A1792" s="31"/>
      <c r="B1792" s="31"/>
      <c r="C1792" s="31"/>
      <c r="D1792" s="31"/>
      <c r="E1792" s="31"/>
      <c r="F1792" s="31"/>
    </row>
    <row r="1793" spans="1:6" x14ac:dyDescent="0.3">
      <c r="A1793" s="31"/>
      <c r="B1793" s="31"/>
      <c r="C1793" s="31"/>
      <c r="D1793" s="31"/>
      <c r="E1793" s="31"/>
      <c r="F1793" s="31"/>
    </row>
    <row r="1794" spans="1:6" x14ac:dyDescent="0.3">
      <c r="A1794" s="31"/>
      <c r="B1794" s="31"/>
      <c r="C1794" s="31"/>
      <c r="D1794" s="31"/>
      <c r="E1794" s="31"/>
      <c r="F1794" s="31"/>
    </row>
    <row r="1795" spans="1:6" x14ac:dyDescent="0.3">
      <c r="A1795" s="31"/>
      <c r="B1795" s="31"/>
      <c r="C1795" s="31"/>
      <c r="D1795" s="31"/>
      <c r="E1795" s="31"/>
      <c r="F1795" s="31"/>
    </row>
    <row r="1796" spans="1:6" x14ac:dyDescent="0.3">
      <c r="A1796" s="31"/>
      <c r="B1796" s="31"/>
      <c r="C1796" s="31"/>
      <c r="D1796" s="31"/>
      <c r="E1796" s="31"/>
      <c r="F1796" s="31"/>
    </row>
    <row r="1797" spans="1:6" x14ac:dyDescent="0.3">
      <c r="A1797" s="31"/>
      <c r="B1797" s="31"/>
      <c r="C1797" s="31"/>
      <c r="D1797" s="31"/>
      <c r="E1797" s="31"/>
      <c r="F1797" s="31"/>
    </row>
    <row r="1798" spans="1:6" x14ac:dyDescent="0.3">
      <c r="A1798" s="31"/>
      <c r="B1798" s="31"/>
      <c r="C1798" s="31"/>
      <c r="D1798" s="31"/>
      <c r="E1798" s="31"/>
      <c r="F1798" s="31"/>
    </row>
    <row r="1799" spans="1:6" x14ac:dyDescent="0.3">
      <c r="A1799" s="31"/>
      <c r="B1799" s="31"/>
      <c r="C1799" s="31"/>
      <c r="D1799" s="31"/>
      <c r="E1799" s="31"/>
      <c r="F1799" s="31"/>
    </row>
    <row r="1800" spans="1:6" x14ac:dyDescent="0.3">
      <c r="A1800" s="31"/>
      <c r="B1800" s="31"/>
      <c r="C1800" s="31"/>
      <c r="D1800" s="31"/>
      <c r="E1800" s="31"/>
      <c r="F1800" s="31"/>
    </row>
    <row r="1801" spans="1:6" x14ac:dyDescent="0.3">
      <c r="A1801" s="31"/>
      <c r="B1801" s="31"/>
      <c r="C1801" s="31"/>
      <c r="D1801" s="31"/>
      <c r="E1801" s="31"/>
      <c r="F1801" s="31"/>
    </row>
    <row r="1802" spans="1:6" x14ac:dyDescent="0.3">
      <c r="A1802" s="31"/>
      <c r="B1802" s="31"/>
      <c r="C1802" s="31"/>
      <c r="D1802" s="31"/>
      <c r="E1802" s="31"/>
      <c r="F1802" s="31"/>
    </row>
    <row r="1803" spans="1:6" x14ac:dyDescent="0.3">
      <c r="A1803" s="31"/>
      <c r="B1803" s="31"/>
      <c r="C1803" s="31"/>
      <c r="D1803" s="31"/>
      <c r="E1803" s="31"/>
      <c r="F1803" s="31"/>
    </row>
    <row r="1804" spans="1:6" x14ac:dyDescent="0.3">
      <c r="A1804" s="31"/>
      <c r="B1804" s="31"/>
      <c r="C1804" s="31"/>
      <c r="D1804" s="31"/>
      <c r="E1804" s="31"/>
      <c r="F1804" s="31"/>
    </row>
    <row r="1805" spans="1:6" x14ac:dyDescent="0.3">
      <c r="A1805" s="31"/>
      <c r="B1805" s="31"/>
      <c r="C1805" s="31"/>
      <c r="D1805" s="31"/>
      <c r="E1805" s="31"/>
      <c r="F1805" s="31"/>
    </row>
    <row r="1806" spans="1:6" x14ac:dyDescent="0.3">
      <c r="A1806" s="31"/>
      <c r="B1806" s="31"/>
      <c r="C1806" s="31"/>
      <c r="D1806" s="31"/>
      <c r="E1806" s="31"/>
      <c r="F1806" s="31"/>
    </row>
    <row r="1807" spans="1:6" x14ac:dyDescent="0.3">
      <c r="A1807" s="31"/>
      <c r="B1807" s="31"/>
      <c r="C1807" s="31"/>
      <c r="D1807" s="31"/>
      <c r="E1807" s="31"/>
      <c r="F1807" s="31"/>
    </row>
    <row r="1808" spans="1:6" x14ac:dyDescent="0.3">
      <c r="A1808" s="31"/>
      <c r="B1808" s="31"/>
      <c r="C1808" s="31"/>
      <c r="D1808" s="31"/>
      <c r="E1808" s="31"/>
      <c r="F1808" s="31"/>
    </row>
    <row r="1809" spans="1:6" x14ac:dyDescent="0.3">
      <c r="A1809" s="31"/>
      <c r="B1809" s="31"/>
      <c r="C1809" s="31"/>
      <c r="D1809" s="31"/>
      <c r="E1809" s="31"/>
      <c r="F1809" s="31"/>
    </row>
    <row r="1810" spans="1:6" x14ac:dyDescent="0.3">
      <c r="A1810" s="31"/>
      <c r="B1810" s="31"/>
      <c r="C1810" s="31"/>
      <c r="D1810" s="31"/>
      <c r="E1810" s="31"/>
      <c r="F1810" s="31"/>
    </row>
    <row r="1811" spans="1:6" x14ac:dyDescent="0.3">
      <c r="A1811" s="31"/>
      <c r="B1811" s="31"/>
      <c r="C1811" s="31"/>
      <c r="D1811" s="31"/>
      <c r="E1811" s="31"/>
      <c r="F1811" s="31"/>
    </row>
    <row r="1812" spans="1:6" x14ac:dyDescent="0.3">
      <c r="A1812" s="31"/>
      <c r="B1812" s="31"/>
      <c r="C1812" s="31"/>
      <c r="D1812" s="31"/>
      <c r="E1812" s="31"/>
      <c r="F1812" s="31"/>
    </row>
    <row r="1813" spans="1:6" x14ac:dyDescent="0.3">
      <c r="A1813" s="31"/>
      <c r="B1813" s="31"/>
      <c r="C1813" s="31"/>
      <c r="D1813" s="31"/>
      <c r="E1813" s="31"/>
      <c r="F1813" s="31"/>
    </row>
    <row r="1814" spans="1:6" x14ac:dyDescent="0.3">
      <c r="A1814" s="31"/>
      <c r="B1814" s="31"/>
      <c r="C1814" s="31"/>
      <c r="D1814" s="31"/>
      <c r="E1814" s="31"/>
      <c r="F1814" s="31"/>
    </row>
    <row r="1815" spans="1:6" x14ac:dyDescent="0.3">
      <c r="A1815" s="31"/>
      <c r="B1815" s="31"/>
      <c r="C1815" s="31"/>
      <c r="D1815" s="31"/>
      <c r="E1815" s="31"/>
      <c r="F1815" s="31"/>
    </row>
    <row r="1816" spans="1:6" x14ac:dyDescent="0.3">
      <c r="A1816" s="31"/>
      <c r="B1816" s="31"/>
      <c r="C1816" s="31"/>
      <c r="D1816" s="31"/>
      <c r="E1816" s="31"/>
      <c r="F1816" s="31"/>
    </row>
    <row r="1817" spans="1:6" x14ac:dyDescent="0.3">
      <c r="A1817" s="31"/>
      <c r="B1817" s="31"/>
      <c r="C1817" s="31"/>
      <c r="D1817" s="31"/>
      <c r="E1817" s="31"/>
      <c r="F1817" s="31"/>
    </row>
    <row r="1818" spans="1:6" x14ac:dyDescent="0.3">
      <c r="A1818" s="31"/>
      <c r="B1818" s="31"/>
      <c r="C1818" s="31"/>
      <c r="D1818" s="31"/>
      <c r="E1818" s="31"/>
      <c r="F1818" s="31"/>
    </row>
    <row r="1819" spans="1:6" x14ac:dyDescent="0.3">
      <c r="A1819" s="31"/>
      <c r="B1819" s="31"/>
      <c r="C1819" s="31"/>
      <c r="D1819" s="31"/>
      <c r="E1819" s="31"/>
      <c r="F1819" s="31"/>
    </row>
    <row r="1820" spans="1:6" x14ac:dyDescent="0.3">
      <c r="A1820" s="31"/>
      <c r="B1820" s="31"/>
      <c r="C1820" s="31"/>
      <c r="D1820" s="31"/>
      <c r="E1820" s="31"/>
      <c r="F1820" s="31"/>
    </row>
    <row r="1821" spans="1:6" x14ac:dyDescent="0.3">
      <c r="A1821" s="31"/>
      <c r="B1821" s="31"/>
      <c r="C1821" s="31"/>
      <c r="D1821" s="31"/>
      <c r="E1821" s="31"/>
      <c r="F1821" s="31"/>
    </row>
    <row r="1822" spans="1:6" x14ac:dyDescent="0.3">
      <c r="A1822" s="31"/>
      <c r="B1822" s="31"/>
      <c r="C1822" s="31"/>
      <c r="D1822" s="31"/>
      <c r="E1822" s="31"/>
      <c r="F1822" s="31"/>
    </row>
    <row r="1823" spans="1:6" x14ac:dyDescent="0.3">
      <c r="A1823" s="31"/>
      <c r="B1823" s="31"/>
      <c r="C1823" s="31"/>
      <c r="D1823" s="31"/>
      <c r="E1823" s="31"/>
      <c r="F1823" s="31"/>
    </row>
    <row r="1824" spans="1:6" x14ac:dyDescent="0.3">
      <c r="A1824" s="31"/>
      <c r="B1824" s="31"/>
      <c r="C1824" s="31"/>
      <c r="D1824" s="31"/>
      <c r="E1824" s="31"/>
      <c r="F1824" s="31"/>
    </row>
    <row r="1825" spans="1:6" x14ac:dyDescent="0.3">
      <c r="A1825" s="31"/>
      <c r="B1825" s="31"/>
      <c r="C1825" s="31"/>
      <c r="D1825" s="31"/>
      <c r="E1825" s="31"/>
      <c r="F1825" s="31"/>
    </row>
    <row r="1826" spans="1:6" x14ac:dyDescent="0.3">
      <c r="A1826" s="31"/>
      <c r="B1826" s="31"/>
      <c r="C1826" s="31"/>
      <c r="D1826" s="31"/>
      <c r="E1826" s="31"/>
      <c r="F1826" s="31"/>
    </row>
    <row r="1827" spans="1:6" x14ac:dyDescent="0.3">
      <c r="A1827" s="31"/>
      <c r="B1827" s="31"/>
      <c r="C1827" s="31"/>
      <c r="D1827" s="31"/>
      <c r="E1827" s="31"/>
      <c r="F1827" s="31"/>
    </row>
    <row r="1828" spans="1:6" x14ac:dyDescent="0.3">
      <c r="A1828" s="31"/>
      <c r="B1828" s="31"/>
      <c r="C1828" s="31"/>
      <c r="D1828" s="31"/>
      <c r="E1828" s="31"/>
      <c r="F1828" s="31"/>
    </row>
    <row r="1829" spans="1:6" x14ac:dyDescent="0.3">
      <c r="A1829" s="31"/>
      <c r="B1829" s="31"/>
      <c r="C1829" s="31"/>
      <c r="D1829" s="31"/>
      <c r="E1829" s="31"/>
      <c r="F1829" s="31"/>
    </row>
    <row r="1830" spans="1:6" x14ac:dyDescent="0.3">
      <c r="A1830" s="31"/>
      <c r="B1830" s="31"/>
      <c r="C1830" s="31"/>
      <c r="D1830" s="31"/>
      <c r="E1830" s="31"/>
      <c r="F1830" s="31"/>
    </row>
    <row r="1831" spans="1:6" x14ac:dyDescent="0.3">
      <c r="A1831" s="31"/>
      <c r="B1831" s="31"/>
      <c r="C1831" s="31"/>
      <c r="D1831" s="31"/>
      <c r="E1831" s="31"/>
      <c r="F1831" s="31"/>
    </row>
    <row r="1832" spans="1:6" x14ac:dyDescent="0.3">
      <c r="A1832" s="31"/>
      <c r="B1832" s="31"/>
      <c r="C1832" s="31"/>
      <c r="D1832" s="31"/>
      <c r="E1832" s="31"/>
      <c r="F1832" s="31"/>
    </row>
    <row r="1833" spans="1:6" x14ac:dyDescent="0.3">
      <c r="A1833" s="31"/>
      <c r="B1833" s="31"/>
      <c r="C1833" s="31"/>
      <c r="D1833" s="31"/>
      <c r="E1833" s="31"/>
      <c r="F1833" s="31"/>
    </row>
    <row r="1834" spans="1:6" x14ac:dyDescent="0.3">
      <c r="A1834" s="31"/>
      <c r="B1834" s="31"/>
      <c r="C1834" s="31"/>
      <c r="D1834" s="31"/>
      <c r="E1834" s="31"/>
      <c r="F1834" s="31"/>
    </row>
    <row r="1835" spans="1:6" x14ac:dyDescent="0.3">
      <c r="A1835" s="31"/>
      <c r="B1835" s="31"/>
      <c r="C1835" s="31"/>
      <c r="D1835" s="31"/>
      <c r="E1835" s="31"/>
      <c r="F1835" s="31"/>
    </row>
    <row r="1836" spans="1:6" x14ac:dyDescent="0.3">
      <c r="A1836" s="31"/>
      <c r="B1836" s="31"/>
      <c r="C1836" s="31"/>
      <c r="D1836" s="31"/>
      <c r="E1836" s="31"/>
      <c r="F1836" s="31"/>
    </row>
    <row r="1837" spans="1:6" x14ac:dyDescent="0.3">
      <c r="A1837" s="31"/>
      <c r="B1837" s="31"/>
      <c r="C1837" s="31"/>
      <c r="D1837" s="31"/>
      <c r="E1837" s="31"/>
      <c r="F1837" s="31"/>
    </row>
    <row r="1838" spans="1:6" x14ac:dyDescent="0.3">
      <c r="A1838" s="31"/>
      <c r="B1838" s="31"/>
      <c r="C1838" s="31"/>
      <c r="D1838" s="31"/>
      <c r="E1838" s="31"/>
      <c r="F1838" s="31"/>
    </row>
    <row r="1839" spans="1:6" x14ac:dyDescent="0.3">
      <c r="A1839" s="31"/>
      <c r="B1839" s="31"/>
      <c r="C1839" s="31"/>
      <c r="D1839" s="31"/>
      <c r="E1839" s="31"/>
      <c r="F1839" s="31"/>
    </row>
    <row r="1840" spans="1:6" x14ac:dyDescent="0.3">
      <c r="A1840" s="31"/>
      <c r="B1840" s="31"/>
      <c r="C1840" s="31"/>
      <c r="D1840" s="31"/>
      <c r="E1840" s="31"/>
      <c r="F1840" s="31"/>
    </row>
    <row r="1841" spans="1:6" x14ac:dyDescent="0.3">
      <c r="A1841" s="31"/>
      <c r="B1841" s="31"/>
      <c r="C1841" s="31"/>
      <c r="D1841" s="31"/>
      <c r="E1841" s="31"/>
      <c r="F1841" s="31"/>
    </row>
    <row r="1842" spans="1:6" x14ac:dyDescent="0.3">
      <c r="A1842" s="31"/>
      <c r="B1842" s="31"/>
      <c r="C1842" s="31"/>
      <c r="D1842" s="31"/>
      <c r="E1842" s="31"/>
      <c r="F1842" s="31"/>
    </row>
    <row r="1843" spans="1:6" x14ac:dyDescent="0.3">
      <c r="A1843" s="31"/>
      <c r="B1843" s="31"/>
      <c r="C1843" s="31"/>
      <c r="D1843" s="31"/>
      <c r="E1843" s="31"/>
      <c r="F1843" s="31"/>
    </row>
    <row r="1844" spans="1:6" x14ac:dyDescent="0.3">
      <c r="A1844" s="31"/>
      <c r="B1844" s="31"/>
      <c r="C1844" s="31"/>
      <c r="D1844" s="31"/>
      <c r="E1844" s="31"/>
      <c r="F1844" s="31"/>
    </row>
    <row r="1845" spans="1:6" x14ac:dyDescent="0.3">
      <c r="A1845" s="31"/>
      <c r="B1845" s="31"/>
      <c r="C1845" s="31"/>
      <c r="D1845" s="31"/>
      <c r="E1845" s="31"/>
      <c r="F1845" s="31"/>
    </row>
    <row r="1846" spans="1:6" x14ac:dyDescent="0.3">
      <c r="A1846" s="31"/>
      <c r="B1846" s="31"/>
      <c r="C1846" s="31"/>
      <c r="D1846" s="31"/>
      <c r="E1846" s="31"/>
      <c r="F1846" s="31"/>
    </row>
    <row r="1847" spans="1:6" x14ac:dyDescent="0.3">
      <c r="A1847" s="31"/>
      <c r="B1847" s="31"/>
      <c r="C1847" s="31"/>
      <c r="D1847" s="31"/>
      <c r="E1847" s="31"/>
      <c r="F1847" s="31"/>
    </row>
    <row r="1848" spans="1:6" x14ac:dyDescent="0.3">
      <c r="A1848" s="31"/>
      <c r="B1848" s="31"/>
      <c r="C1848" s="31"/>
      <c r="D1848" s="31"/>
      <c r="E1848" s="31"/>
      <c r="F1848" s="31"/>
    </row>
    <row r="1849" spans="1:6" x14ac:dyDescent="0.3">
      <c r="A1849" s="31"/>
      <c r="B1849" s="31"/>
      <c r="C1849" s="31"/>
      <c r="D1849" s="31"/>
      <c r="E1849" s="31"/>
      <c r="F1849" s="31"/>
    </row>
    <row r="1850" spans="1:6" x14ac:dyDescent="0.3">
      <c r="A1850" s="31"/>
      <c r="B1850" s="31"/>
      <c r="C1850" s="31"/>
      <c r="D1850" s="31"/>
      <c r="E1850" s="31"/>
      <c r="F1850" s="31"/>
    </row>
    <row r="1851" spans="1:6" x14ac:dyDescent="0.3">
      <c r="A1851" s="31"/>
      <c r="B1851" s="31"/>
      <c r="C1851" s="31"/>
      <c r="D1851" s="31"/>
      <c r="E1851" s="31"/>
      <c r="F1851" s="31"/>
    </row>
    <row r="1852" spans="1:6" x14ac:dyDescent="0.3">
      <c r="A1852" s="31"/>
      <c r="B1852" s="31"/>
      <c r="C1852" s="31"/>
      <c r="D1852" s="31"/>
      <c r="E1852" s="31"/>
      <c r="F1852" s="31"/>
    </row>
    <row r="1853" spans="1:6" x14ac:dyDescent="0.3">
      <c r="A1853" s="31"/>
      <c r="B1853" s="31"/>
      <c r="C1853" s="31"/>
      <c r="D1853" s="31"/>
      <c r="E1853" s="31"/>
      <c r="F1853" s="31"/>
    </row>
    <row r="1854" spans="1:6" x14ac:dyDescent="0.3">
      <c r="A1854" s="31"/>
      <c r="B1854" s="31"/>
      <c r="C1854" s="31"/>
      <c r="D1854" s="31"/>
      <c r="E1854" s="31"/>
      <c r="F1854" s="31"/>
    </row>
    <row r="1855" spans="1:6" x14ac:dyDescent="0.3">
      <c r="A1855" s="31"/>
      <c r="B1855" s="31"/>
      <c r="C1855" s="31"/>
      <c r="D1855" s="31"/>
      <c r="E1855" s="31"/>
      <c r="F1855" s="31"/>
    </row>
    <row r="1856" spans="1:6" x14ac:dyDescent="0.3">
      <c r="A1856" s="31"/>
      <c r="B1856" s="31"/>
      <c r="C1856" s="31"/>
      <c r="D1856" s="31"/>
      <c r="E1856" s="31"/>
      <c r="F1856" s="31"/>
    </row>
    <row r="1857" spans="1:6" x14ac:dyDescent="0.3">
      <c r="A1857" s="31"/>
      <c r="B1857" s="31"/>
      <c r="C1857" s="31"/>
      <c r="D1857" s="31"/>
      <c r="E1857" s="31"/>
      <c r="F1857" s="31"/>
    </row>
    <row r="1858" spans="1:6" x14ac:dyDescent="0.3">
      <c r="A1858" s="31"/>
      <c r="B1858" s="31"/>
      <c r="C1858" s="31"/>
      <c r="D1858" s="31"/>
      <c r="E1858" s="31"/>
      <c r="F1858" s="31"/>
    </row>
    <row r="1859" spans="1:6" x14ac:dyDescent="0.3">
      <c r="A1859" s="31"/>
      <c r="B1859" s="31"/>
      <c r="C1859" s="31"/>
      <c r="D1859" s="31"/>
      <c r="E1859" s="31"/>
      <c r="F1859" s="31"/>
    </row>
    <row r="1860" spans="1:6" x14ac:dyDescent="0.3">
      <c r="A1860" s="31"/>
      <c r="B1860" s="31"/>
      <c r="C1860" s="31"/>
      <c r="D1860" s="31"/>
      <c r="E1860" s="31"/>
      <c r="F1860" s="31"/>
    </row>
    <row r="1861" spans="1:6" x14ac:dyDescent="0.3">
      <c r="A1861" s="31"/>
      <c r="B1861" s="31"/>
      <c r="C1861" s="31"/>
      <c r="D1861" s="31"/>
      <c r="E1861" s="31"/>
      <c r="F1861" s="31"/>
    </row>
    <row r="1862" spans="1:6" x14ac:dyDescent="0.3">
      <c r="A1862" s="31"/>
      <c r="B1862" s="31"/>
      <c r="C1862" s="31"/>
      <c r="D1862" s="31"/>
      <c r="E1862" s="31"/>
      <c r="F1862" s="31"/>
    </row>
    <row r="1863" spans="1:6" x14ac:dyDescent="0.3">
      <c r="A1863" s="31"/>
      <c r="B1863" s="31"/>
      <c r="C1863" s="31"/>
      <c r="D1863" s="31"/>
      <c r="E1863" s="31"/>
      <c r="F1863" s="31"/>
    </row>
    <row r="1864" spans="1:6" x14ac:dyDescent="0.3">
      <c r="A1864" s="31"/>
      <c r="B1864" s="31"/>
      <c r="C1864" s="31"/>
      <c r="D1864" s="31"/>
      <c r="E1864" s="31"/>
      <c r="F1864" s="31"/>
    </row>
    <row r="1865" spans="1:6" x14ac:dyDescent="0.3">
      <c r="A1865" s="31"/>
      <c r="B1865" s="31"/>
      <c r="C1865" s="31"/>
      <c r="D1865" s="31"/>
      <c r="E1865" s="31"/>
      <c r="F1865" s="31"/>
    </row>
    <row r="1866" spans="1:6" x14ac:dyDescent="0.3">
      <c r="A1866" s="31"/>
      <c r="B1866" s="31"/>
      <c r="C1866" s="31"/>
      <c r="D1866" s="31"/>
      <c r="E1866" s="31"/>
      <c r="F1866" s="31"/>
    </row>
    <row r="1867" spans="1:6" x14ac:dyDescent="0.3">
      <c r="A1867" s="31"/>
      <c r="B1867" s="31"/>
      <c r="C1867" s="31"/>
      <c r="D1867" s="31"/>
      <c r="E1867" s="31"/>
      <c r="F1867" s="31"/>
    </row>
    <row r="1868" spans="1:6" x14ac:dyDescent="0.3">
      <c r="A1868" s="31"/>
      <c r="B1868" s="31"/>
      <c r="C1868" s="31"/>
      <c r="D1868" s="31"/>
      <c r="E1868" s="31"/>
      <c r="F1868" s="31"/>
    </row>
    <row r="1869" spans="1:6" x14ac:dyDescent="0.3">
      <c r="A1869" s="31"/>
      <c r="B1869" s="31"/>
      <c r="C1869" s="31"/>
      <c r="D1869" s="31"/>
      <c r="E1869" s="31"/>
      <c r="F1869" s="31"/>
    </row>
    <row r="1870" spans="1:6" x14ac:dyDescent="0.3">
      <c r="A1870" s="31"/>
      <c r="B1870" s="31"/>
      <c r="C1870" s="31"/>
      <c r="D1870" s="31"/>
      <c r="E1870" s="31"/>
      <c r="F1870" s="31"/>
    </row>
    <row r="1871" spans="1:6" x14ac:dyDescent="0.3">
      <c r="A1871" s="31"/>
      <c r="B1871" s="31"/>
      <c r="C1871" s="31"/>
      <c r="D1871" s="31"/>
      <c r="E1871" s="31"/>
      <c r="F1871" s="31"/>
    </row>
    <row r="1872" spans="1:6" x14ac:dyDescent="0.3">
      <c r="A1872" s="31"/>
      <c r="B1872" s="31"/>
      <c r="C1872" s="31"/>
      <c r="D1872" s="31"/>
      <c r="E1872" s="31"/>
      <c r="F1872" s="31"/>
    </row>
    <row r="1873" spans="1:6" x14ac:dyDescent="0.3">
      <c r="A1873" s="31"/>
      <c r="B1873" s="31"/>
      <c r="C1873" s="31"/>
      <c r="D1873" s="31"/>
      <c r="E1873" s="31"/>
      <c r="F1873" s="31"/>
    </row>
    <row r="1874" spans="1:6" x14ac:dyDescent="0.3">
      <c r="A1874" s="31"/>
      <c r="B1874" s="31"/>
      <c r="C1874" s="31"/>
      <c r="D1874" s="31"/>
      <c r="E1874" s="31"/>
      <c r="F1874" s="31"/>
    </row>
    <row r="1875" spans="1:6" x14ac:dyDescent="0.3">
      <c r="A1875" s="31"/>
      <c r="B1875" s="31"/>
      <c r="C1875" s="31"/>
      <c r="D1875" s="31"/>
      <c r="E1875" s="31"/>
      <c r="F1875" s="31"/>
    </row>
    <row r="1876" spans="1:6" x14ac:dyDescent="0.3">
      <c r="A1876" s="31"/>
      <c r="B1876" s="31"/>
      <c r="C1876" s="31"/>
      <c r="D1876" s="31"/>
      <c r="E1876" s="31"/>
      <c r="F1876" s="31"/>
    </row>
    <row r="1877" spans="1:6" x14ac:dyDescent="0.3">
      <c r="A1877" s="31"/>
      <c r="B1877" s="31"/>
      <c r="C1877" s="31"/>
      <c r="D1877" s="31"/>
      <c r="E1877" s="31"/>
      <c r="F1877" s="31"/>
    </row>
    <row r="1878" spans="1:6" x14ac:dyDescent="0.3">
      <c r="A1878" s="31"/>
      <c r="B1878" s="31"/>
      <c r="C1878" s="31"/>
      <c r="D1878" s="31"/>
      <c r="E1878" s="31"/>
      <c r="F1878" s="31"/>
    </row>
    <row r="1879" spans="1:6" x14ac:dyDescent="0.3">
      <c r="A1879" s="31"/>
      <c r="B1879" s="31"/>
      <c r="C1879" s="31"/>
      <c r="D1879" s="31"/>
      <c r="E1879" s="31"/>
      <c r="F1879" s="31"/>
    </row>
    <row r="1880" spans="1:6" x14ac:dyDescent="0.3">
      <c r="A1880" s="31"/>
      <c r="B1880" s="31"/>
      <c r="C1880" s="31"/>
      <c r="D1880" s="31"/>
      <c r="E1880" s="31"/>
      <c r="F1880" s="31"/>
    </row>
    <row r="1881" spans="1:6" x14ac:dyDescent="0.3">
      <c r="A1881" s="31"/>
      <c r="B1881" s="31"/>
      <c r="C1881" s="31"/>
      <c r="D1881" s="31"/>
      <c r="E1881" s="31"/>
      <c r="F1881" s="31"/>
    </row>
    <row r="1882" spans="1:6" x14ac:dyDescent="0.3">
      <c r="A1882" s="31"/>
      <c r="B1882" s="31"/>
      <c r="C1882" s="31"/>
      <c r="D1882" s="31"/>
      <c r="E1882" s="31"/>
      <c r="F1882" s="31"/>
    </row>
    <row r="1883" spans="1:6" x14ac:dyDescent="0.3">
      <c r="A1883" s="31"/>
      <c r="B1883" s="31"/>
      <c r="C1883" s="31"/>
      <c r="D1883" s="31"/>
      <c r="E1883" s="31"/>
      <c r="F1883" s="31"/>
    </row>
    <row r="1884" spans="1:6" x14ac:dyDescent="0.3">
      <c r="A1884" s="31"/>
      <c r="B1884" s="31"/>
      <c r="C1884" s="31"/>
      <c r="D1884" s="31"/>
      <c r="E1884" s="31"/>
      <c r="F1884" s="31"/>
    </row>
    <row r="1885" spans="1:6" x14ac:dyDescent="0.3">
      <c r="A1885" s="31"/>
      <c r="B1885" s="31"/>
      <c r="C1885" s="31"/>
      <c r="D1885" s="31"/>
      <c r="E1885" s="31"/>
      <c r="F1885" s="31"/>
    </row>
    <row r="1886" spans="1:6" x14ac:dyDescent="0.3">
      <c r="A1886" s="31"/>
      <c r="B1886" s="31"/>
      <c r="C1886" s="31"/>
      <c r="D1886" s="31"/>
      <c r="E1886" s="31"/>
      <c r="F1886" s="31"/>
    </row>
    <row r="1887" spans="1:6" x14ac:dyDescent="0.3">
      <c r="A1887" s="31"/>
      <c r="B1887" s="31"/>
      <c r="C1887" s="31"/>
      <c r="D1887" s="31"/>
      <c r="E1887" s="31"/>
      <c r="F1887" s="31"/>
    </row>
    <row r="1888" spans="1:6" x14ac:dyDescent="0.3">
      <c r="A1888" s="31"/>
      <c r="B1888" s="31"/>
      <c r="C1888" s="31"/>
      <c r="D1888" s="31"/>
      <c r="E1888" s="31"/>
      <c r="F1888" s="31"/>
    </row>
    <row r="1889" spans="1:6" x14ac:dyDescent="0.3">
      <c r="A1889" s="31"/>
      <c r="B1889" s="31"/>
      <c r="C1889" s="31"/>
      <c r="D1889" s="31"/>
      <c r="E1889" s="31"/>
      <c r="F1889" s="31"/>
    </row>
    <row r="1890" spans="1:6" x14ac:dyDescent="0.3">
      <c r="A1890" s="31"/>
      <c r="B1890" s="31"/>
      <c r="C1890" s="31"/>
      <c r="D1890" s="31"/>
      <c r="E1890" s="31"/>
      <c r="F1890" s="31"/>
    </row>
    <row r="1891" spans="1:6" x14ac:dyDescent="0.3">
      <c r="A1891" s="31"/>
      <c r="B1891" s="31"/>
      <c r="C1891" s="31"/>
      <c r="D1891" s="31"/>
      <c r="E1891" s="31"/>
      <c r="F1891" s="31"/>
    </row>
    <row r="1892" spans="1:6" x14ac:dyDescent="0.3">
      <c r="A1892" s="31"/>
      <c r="B1892" s="31"/>
      <c r="C1892" s="31"/>
      <c r="D1892" s="31"/>
      <c r="E1892" s="31"/>
      <c r="F1892" s="31"/>
    </row>
    <row r="1893" spans="1:6" x14ac:dyDescent="0.3">
      <c r="A1893" s="31"/>
      <c r="B1893" s="31"/>
      <c r="C1893" s="31"/>
      <c r="D1893" s="31"/>
      <c r="E1893" s="31"/>
      <c r="F1893" s="31"/>
    </row>
    <row r="1894" spans="1:6" x14ac:dyDescent="0.3">
      <c r="A1894" s="31"/>
      <c r="B1894" s="31"/>
      <c r="C1894" s="31"/>
      <c r="D1894" s="31"/>
      <c r="E1894" s="31"/>
      <c r="F1894" s="31"/>
    </row>
    <row r="1895" spans="1:6" x14ac:dyDescent="0.3">
      <c r="A1895" s="31"/>
      <c r="B1895" s="31"/>
      <c r="C1895" s="31"/>
      <c r="D1895" s="31"/>
      <c r="E1895" s="31"/>
      <c r="F1895" s="31"/>
    </row>
    <row r="1896" spans="1:6" x14ac:dyDescent="0.3">
      <c r="A1896" s="31"/>
      <c r="B1896" s="31"/>
      <c r="C1896" s="31"/>
      <c r="D1896" s="31"/>
      <c r="E1896" s="31"/>
      <c r="F1896" s="31"/>
    </row>
    <row r="1897" spans="1:6" x14ac:dyDescent="0.3">
      <c r="A1897" s="31"/>
      <c r="B1897" s="31"/>
      <c r="C1897" s="31"/>
      <c r="D1897" s="31"/>
      <c r="E1897" s="31"/>
      <c r="F1897" s="31"/>
    </row>
    <row r="1898" spans="1:6" x14ac:dyDescent="0.3">
      <c r="A1898" s="31"/>
      <c r="B1898" s="31"/>
      <c r="C1898" s="31"/>
      <c r="D1898" s="31"/>
      <c r="E1898" s="31"/>
      <c r="F1898" s="31"/>
    </row>
    <row r="1899" spans="1:6" x14ac:dyDescent="0.3">
      <c r="A1899" s="31"/>
      <c r="B1899" s="31"/>
      <c r="C1899" s="31"/>
      <c r="D1899" s="31"/>
      <c r="E1899" s="31"/>
      <c r="F1899" s="31"/>
    </row>
    <row r="1900" spans="1:6" x14ac:dyDescent="0.3">
      <c r="A1900" s="31"/>
      <c r="B1900" s="31"/>
      <c r="C1900" s="31"/>
      <c r="D1900" s="31"/>
      <c r="E1900" s="31"/>
      <c r="F1900" s="31"/>
    </row>
    <row r="1901" spans="1:6" x14ac:dyDescent="0.3">
      <c r="A1901" s="31"/>
      <c r="B1901" s="31"/>
      <c r="C1901" s="31"/>
      <c r="D1901" s="31"/>
      <c r="E1901" s="31"/>
      <c r="F1901" s="31"/>
    </row>
    <row r="1902" spans="1:6" x14ac:dyDescent="0.3">
      <c r="A1902" s="31"/>
      <c r="B1902" s="31"/>
      <c r="C1902" s="31"/>
      <c r="D1902" s="31"/>
      <c r="E1902" s="31"/>
      <c r="F1902" s="31"/>
    </row>
    <row r="1903" spans="1:6" x14ac:dyDescent="0.3">
      <c r="A1903" s="31"/>
      <c r="B1903" s="31"/>
      <c r="C1903" s="31"/>
      <c r="D1903" s="31"/>
      <c r="E1903" s="31"/>
      <c r="F1903" s="31"/>
    </row>
    <row r="1904" spans="1:6" x14ac:dyDescent="0.3">
      <c r="A1904" s="31"/>
      <c r="B1904" s="31"/>
      <c r="C1904" s="31"/>
      <c r="D1904" s="31"/>
      <c r="E1904" s="31"/>
      <c r="F1904" s="31"/>
    </row>
    <row r="1905" spans="1:6" x14ac:dyDescent="0.3">
      <c r="A1905" s="31"/>
      <c r="B1905" s="31"/>
      <c r="C1905" s="31"/>
      <c r="D1905" s="31"/>
      <c r="E1905" s="31"/>
      <c r="F1905" s="31"/>
    </row>
    <row r="1906" spans="1:6" x14ac:dyDescent="0.3">
      <c r="A1906" s="31"/>
      <c r="B1906" s="31"/>
      <c r="C1906" s="31"/>
      <c r="D1906" s="31"/>
      <c r="E1906" s="31"/>
      <c r="F1906" s="31"/>
    </row>
    <row r="1907" spans="1:6" x14ac:dyDescent="0.3">
      <c r="A1907" s="31"/>
      <c r="B1907" s="31"/>
      <c r="C1907" s="31"/>
      <c r="D1907" s="31"/>
      <c r="E1907" s="31"/>
      <c r="F1907" s="31"/>
    </row>
    <row r="1908" spans="1:6" x14ac:dyDescent="0.3">
      <c r="A1908" s="31"/>
      <c r="B1908" s="31"/>
      <c r="C1908" s="31"/>
      <c r="D1908" s="31"/>
      <c r="E1908" s="31"/>
      <c r="F1908" s="31"/>
    </row>
    <row r="1909" spans="1:6" x14ac:dyDescent="0.3">
      <c r="A1909" s="31"/>
      <c r="B1909" s="31"/>
      <c r="C1909" s="31"/>
      <c r="D1909" s="31"/>
      <c r="E1909" s="31"/>
      <c r="F1909" s="31"/>
    </row>
    <row r="1910" spans="1:6" x14ac:dyDescent="0.3">
      <c r="A1910" s="31"/>
      <c r="B1910" s="31"/>
      <c r="C1910" s="31"/>
      <c r="D1910" s="31"/>
      <c r="E1910" s="31"/>
      <c r="F1910" s="31"/>
    </row>
    <row r="1911" spans="1:6" x14ac:dyDescent="0.3">
      <c r="A1911" s="31"/>
      <c r="B1911" s="31"/>
      <c r="C1911" s="31"/>
      <c r="D1911" s="31"/>
      <c r="E1911" s="31"/>
      <c r="F1911" s="31"/>
    </row>
    <row r="1912" spans="1:6" x14ac:dyDescent="0.3">
      <c r="A1912" s="31"/>
      <c r="B1912" s="31"/>
      <c r="C1912" s="31"/>
      <c r="D1912" s="31"/>
      <c r="E1912" s="31"/>
      <c r="F1912" s="31"/>
    </row>
    <row r="1913" spans="1:6" x14ac:dyDescent="0.3">
      <c r="A1913" s="31"/>
      <c r="B1913" s="31"/>
      <c r="C1913" s="31"/>
      <c r="D1913" s="31"/>
      <c r="E1913" s="31"/>
      <c r="F1913" s="31"/>
    </row>
    <row r="1914" spans="1:6" x14ac:dyDescent="0.3">
      <c r="A1914" s="31"/>
      <c r="B1914" s="31"/>
      <c r="C1914" s="31"/>
      <c r="D1914" s="31"/>
      <c r="E1914" s="31"/>
      <c r="F1914" s="31"/>
    </row>
    <row r="1915" spans="1:6" x14ac:dyDescent="0.3">
      <c r="A1915" s="31"/>
      <c r="B1915" s="31"/>
      <c r="C1915" s="31"/>
      <c r="D1915" s="31"/>
      <c r="E1915" s="31"/>
      <c r="F1915" s="31"/>
    </row>
    <row r="1916" spans="1:6" x14ac:dyDescent="0.3">
      <c r="A1916" s="31"/>
      <c r="B1916" s="31"/>
      <c r="C1916" s="31"/>
      <c r="D1916" s="31"/>
      <c r="E1916" s="31"/>
      <c r="F1916" s="31"/>
    </row>
    <row r="1917" spans="1:6" x14ac:dyDescent="0.3">
      <c r="A1917" s="31"/>
      <c r="B1917" s="31"/>
      <c r="C1917" s="31"/>
      <c r="D1917" s="31"/>
      <c r="E1917" s="31"/>
      <c r="F1917" s="31"/>
    </row>
    <row r="1918" spans="1:6" x14ac:dyDescent="0.3">
      <c r="A1918" s="31"/>
      <c r="B1918" s="31"/>
      <c r="C1918" s="31"/>
      <c r="D1918" s="31"/>
      <c r="E1918" s="31"/>
      <c r="F1918" s="31"/>
    </row>
    <row r="1919" spans="1:6" x14ac:dyDescent="0.3">
      <c r="A1919" s="31"/>
      <c r="B1919" s="31"/>
      <c r="C1919" s="31"/>
      <c r="D1919" s="31"/>
      <c r="E1919" s="31"/>
      <c r="F1919" s="31"/>
    </row>
    <row r="1920" spans="1:6" x14ac:dyDescent="0.3">
      <c r="A1920" s="31"/>
      <c r="B1920" s="31"/>
      <c r="C1920" s="31"/>
      <c r="D1920" s="31"/>
      <c r="E1920" s="31"/>
      <c r="F1920" s="31"/>
    </row>
    <row r="1921" spans="1:6" x14ac:dyDescent="0.3">
      <c r="A1921" s="31"/>
      <c r="B1921" s="31"/>
      <c r="C1921" s="31"/>
      <c r="D1921" s="31"/>
      <c r="E1921" s="31"/>
      <c r="F1921" s="31"/>
    </row>
    <row r="1922" spans="1:6" x14ac:dyDescent="0.3">
      <c r="A1922" s="31"/>
      <c r="B1922" s="31"/>
      <c r="C1922" s="31"/>
      <c r="D1922" s="31"/>
      <c r="E1922" s="31"/>
      <c r="F1922" s="31"/>
    </row>
    <row r="1923" spans="1:6" x14ac:dyDescent="0.3">
      <c r="A1923" s="31"/>
      <c r="B1923" s="31"/>
      <c r="C1923" s="31"/>
      <c r="D1923" s="31"/>
      <c r="E1923" s="31"/>
      <c r="F1923" s="31"/>
    </row>
    <row r="1924" spans="1:6" x14ac:dyDescent="0.3">
      <c r="A1924" s="31"/>
      <c r="B1924" s="31"/>
      <c r="C1924" s="31"/>
      <c r="D1924" s="31"/>
      <c r="E1924" s="31"/>
      <c r="F1924" s="31"/>
    </row>
    <row r="1925" spans="1:6" x14ac:dyDescent="0.3">
      <c r="A1925" s="31"/>
      <c r="B1925" s="31"/>
      <c r="C1925" s="31"/>
      <c r="D1925" s="31"/>
      <c r="E1925" s="31"/>
      <c r="F1925" s="31"/>
    </row>
    <row r="1926" spans="1:6" x14ac:dyDescent="0.3">
      <c r="A1926" s="31"/>
      <c r="B1926" s="31"/>
      <c r="C1926" s="31"/>
      <c r="D1926" s="31"/>
      <c r="E1926" s="31"/>
      <c r="F1926" s="31"/>
    </row>
    <row r="1927" spans="1:6" x14ac:dyDescent="0.3">
      <c r="A1927" s="31"/>
      <c r="B1927" s="31"/>
      <c r="C1927" s="31"/>
      <c r="D1927" s="31"/>
      <c r="E1927" s="31"/>
      <c r="F1927" s="31"/>
    </row>
    <row r="1928" spans="1:6" x14ac:dyDescent="0.3">
      <c r="A1928" s="31"/>
      <c r="B1928" s="31"/>
      <c r="C1928" s="31"/>
      <c r="D1928" s="31"/>
      <c r="E1928" s="31"/>
      <c r="F1928" s="31"/>
    </row>
    <row r="1929" spans="1:6" x14ac:dyDescent="0.3">
      <c r="A1929" s="31"/>
      <c r="B1929" s="31"/>
      <c r="C1929" s="31"/>
      <c r="D1929" s="31"/>
      <c r="E1929" s="31"/>
      <c r="F1929" s="31"/>
    </row>
    <row r="1930" spans="1:6" x14ac:dyDescent="0.3">
      <c r="A1930" s="31"/>
      <c r="B1930" s="31"/>
      <c r="C1930" s="31"/>
      <c r="D1930" s="31"/>
      <c r="E1930" s="31"/>
      <c r="F1930" s="31"/>
    </row>
    <row r="1931" spans="1:6" x14ac:dyDescent="0.3">
      <c r="A1931" s="31"/>
      <c r="B1931" s="31"/>
      <c r="C1931" s="31"/>
      <c r="D1931" s="31"/>
      <c r="E1931" s="31"/>
      <c r="F1931" s="31"/>
    </row>
    <row r="1932" spans="1:6" x14ac:dyDescent="0.3">
      <c r="A1932" s="31"/>
      <c r="B1932" s="31"/>
      <c r="C1932" s="31"/>
      <c r="D1932" s="31"/>
      <c r="E1932" s="31"/>
      <c r="F1932" s="31"/>
    </row>
    <row r="1933" spans="1:6" x14ac:dyDescent="0.3">
      <c r="A1933" s="31"/>
      <c r="B1933" s="31"/>
      <c r="C1933" s="31"/>
      <c r="D1933" s="31"/>
      <c r="E1933" s="31"/>
      <c r="F1933" s="31"/>
    </row>
    <row r="1934" spans="1:6" x14ac:dyDescent="0.3">
      <c r="A1934" s="31"/>
      <c r="B1934" s="31"/>
      <c r="C1934" s="31"/>
      <c r="D1934" s="31"/>
      <c r="E1934" s="31"/>
      <c r="F1934" s="31"/>
    </row>
    <row r="1935" spans="1:6" x14ac:dyDescent="0.3">
      <c r="A1935" s="31"/>
      <c r="B1935" s="31"/>
      <c r="C1935" s="31"/>
      <c r="D1935" s="31"/>
      <c r="E1935" s="31"/>
      <c r="F1935" s="31"/>
    </row>
    <row r="1936" spans="1:6" x14ac:dyDescent="0.3">
      <c r="A1936" s="31"/>
      <c r="B1936" s="31"/>
      <c r="C1936" s="31"/>
      <c r="D1936" s="31"/>
      <c r="E1936" s="31"/>
      <c r="F1936" s="31"/>
    </row>
    <row r="1937" spans="1:6" x14ac:dyDescent="0.3">
      <c r="A1937" s="31"/>
      <c r="B1937" s="31"/>
      <c r="C1937" s="31"/>
      <c r="D1937" s="31"/>
      <c r="E1937" s="31"/>
      <c r="F1937" s="31"/>
    </row>
    <row r="1938" spans="1:6" x14ac:dyDescent="0.3">
      <c r="A1938" s="31"/>
      <c r="B1938" s="31"/>
      <c r="C1938" s="31"/>
      <c r="D1938" s="31"/>
      <c r="E1938" s="31"/>
      <c r="F1938" s="31"/>
    </row>
    <row r="1939" spans="1:6" x14ac:dyDescent="0.3">
      <c r="A1939" s="31"/>
      <c r="B1939" s="31"/>
      <c r="C1939" s="31"/>
      <c r="D1939" s="31"/>
      <c r="E1939" s="31"/>
      <c r="F1939" s="31"/>
    </row>
    <row r="1940" spans="1:6" x14ac:dyDescent="0.3">
      <c r="A1940" s="31"/>
      <c r="B1940" s="31"/>
      <c r="C1940" s="31"/>
      <c r="D1940" s="31"/>
      <c r="E1940" s="31"/>
      <c r="F1940" s="31"/>
    </row>
    <row r="1941" spans="1:6" x14ac:dyDescent="0.3">
      <c r="A1941" s="31"/>
      <c r="B1941" s="31"/>
      <c r="C1941" s="31"/>
      <c r="D1941" s="31"/>
      <c r="E1941" s="31"/>
      <c r="F1941" s="31"/>
    </row>
    <row r="1942" spans="1:6" x14ac:dyDescent="0.3">
      <c r="A1942" s="31"/>
      <c r="B1942" s="31"/>
      <c r="C1942" s="31"/>
      <c r="D1942" s="31"/>
      <c r="E1942" s="31"/>
      <c r="F1942" s="31"/>
    </row>
    <row r="1943" spans="1:6" x14ac:dyDescent="0.3">
      <c r="A1943" s="31"/>
      <c r="B1943" s="31"/>
      <c r="C1943" s="31"/>
      <c r="D1943" s="31"/>
      <c r="E1943" s="31"/>
      <c r="F1943" s="31"/>
    </row>
    <row r="1944" spans="1:6" x14ac:dyDescent="0.3">
      <c r="A1944" s="31"/>
      <c r="B1944" s="31"/>
      <c r="C1944" s="31"/>
      <c r="D1944" s="31"/>
      <c r="E1944" s="31"/>
      <c r="F1944" s="31"/>
    </row>
    <row r="1945" spans="1:6" x14ac:dyDescent="0.3">
      <c r="A1945" s="31"/>
      <c r="B1945" s="31"/>
      <c r="C1945" s="31"/>
      <c r="D1945" s="31"/>
      <c r="E1945" s="31"/>
      <c r="F1945" s="31"/>
    </row>
    <row r="1946" spans="1:6" x14ac:dyDescent="0.3">
      <c r="A1946" s="31"/>
      <c r="B1946" s="31"/>
      <c r="C1946" s="31"/>
      <c r="D1946" s="31"/>
      <c r="E1946" s="31"/>
      <c r="F1946" s="31"/>
    </row>
    <row r="1947" spans="1:6" x14ac:dyDescent="0.3">
      <c r="A1947" s="31"/>
      <c r="B1947" s="31"/>
      <c r="C1947" s="31"/>
      <c r="D1947" s="31"/>
      <c r="E1947" s="31"/>
      <c r="F1947" s="31"/>
    </row>
    <row r="1948" spans="1:6" x14ac:dyDescent="0.3">
      <c r="A1948" s="31"/>
      <c r="B1948" s="31"/>
      <c r="C1948" s="31"/>
      <c r="D1948" s="31"/>
      <c r="E1948" s="31"/>
      <c r="F1948" s="31"/>
    </row>
    <row r="1949" spans="1:6" x14ac:dyDescent="0.3">
      <c r="A1949" s="31"/>
      <c r="B1949" s="31"/>
      <c r="C1949" s="31"/>
      <c r="D1949" s="31"/>
      <c r="E1949" s="31"/>
      <c r="F1949" s="31"/>
    </row>
    <row r="1950" spans="1:6" x14ac:dyDescent="0.3">
      <c r="A1950" s="31"/>
      <c r="B1950" s="31"/>
      <c r="C1950" s="31"/>
      <c r="D1950" s="31"/>
      <c r="E1950" s="31"/>
      <c r="F1950" s="31"/>
    </row>
    <row r="1951" spans="1:6" x14ac:dyDescent="0.3">
      <c r="A1951" s="31"/>
      <c r="B1951" s="31"/>
      <c r="C1951" s="31"/>
      <c r="D1951" s="31"/>
      <c r="E1951" s="31"/>
      <c r="F1951" s="31"/>
    </row>
    <row r="1952" spans="1:6" x14ac:dyDescent="0.3">
      <c r="A1952" s="31"/>
      <c r="B1952" s="31"/>
      <c r="C1952" s="31"/>
      <c r="D1952" s="31"/>
      <c r="E1952" s="31"/>
      <c r="F1952" s="31"/>
    </row>
    <row r="1953" spans="1:6" x14ac:dyDescent="0.3">
      <c r="A1953" s="31"/>
      <c r="B1953" s="31"/>
      <c r="C1953" s="31"/>
      <c r="D1953" s="31"/>
      <c r="E1953" s="31"/>
      <c r="F1953" s="31"/>
    </row>
    <row r="1954" spans="1:6" x14ac:dyDescent="0.3">
      <c r="A1954" s="31"/>
      <c r="B1954" s="31"/>
      <c r="C1954" s="31"/>
      <c r="D1954" s="31"/>
      <c r="E1954" s="31"/>
      <c r="F1954" s="31"/>
    </row>
    <row r="1955" spans="1:6" x14ac:dyDescent="0.3">
      <c r="A1955" s="31"/>
      <c r="B1955" s="31"/>
      <c r="C1955" s="31"/>
      <c r="D1955" s="31"/>
      <c r="E1955" s="31"/>
      <c r="F1955" s="31"/>
    </row>
    <row r="1956" spans="1:6" x14ac:dyDescent="0.3">
      <c r="A1956" s="31"/>
      <c r="B1956" s="31"/>
      <c r="C1956" s="31"/>
      <c r="D1956" s="31"/>
      <c r="E1956" s="31"/>
      <c r="F1956" s="31"/>
    </row>
    <row r="1957" spans="1:6" x14ac:dyDescent="0.3">
      <c r="A1957" s="31"/>
      <c r="B1957" s="31"/>
      <c r="C1957" s="31"/>
      <c r="D1957" s="31"/>
      <c r="E1957" s="31"/>
      <c r="F1957" s="31"/>
    </row>
    <row r="1958" spans="1:6" x14ac:dyDescent="0.3">
      <c r="A1958" s="31"/>
      <c r="B1958" s="31"/>
      <c r="C1958" s="31"/>
      <c r="D1958" s="31"/>
      <c r="E1958" s="31"/>
      <c r="F1958" s="31"/>
    </row>
    <row r="1959" spans="1:6" x14ac:dyDescent="0.3">
      <c r="A1959" s="31"/>
      <c r="B1959" s="31"/>
      <c r="C1959" s="31"/>
      <c r="D1959" s="31"/>
      <c r="E1959" s="31"/>
      <c r="F1959" s="31"/>
    </row>
    <row r="1960" spans="1:6" x14ac:dyDescent="0.3">
      <c r="A1960" s="31"/>
      <c r="B1960" s="31"/>
      <c r="C1960" s="31"/>
      <c r="D1960" s="31"/>
      <c r="E1960" s="31"/>
      <c r="F1960" s="31"/>
    </row>
    <row r="1961" spans="1:6" x14ac:dyDescent="0.3">
      <c r="A1961" s="31"/>
      <c r="B1961" s="31"/>
      <c r="C1961" s="31"/>
      <c r="D1961" s="31"/>
      <c r="E1961" s="31"/>
      <c r="F1961" s="31"/>
    </row>
    <row r="1962" spans="1:6" x14ac:dyDescent="0.3">
      <c r="A1962" s="31"/>
      <c r="B1962" s="31"/>
      <c r="C1962" s="31"/>
      <c r="D1962" s="31"/>
      <c r="E1962" s="31"/>
      <c r="F1962" s="31"/>
    </row>
    <row r="1963" spans="1:6" x14ac:dyDescent="0.3">
      <c r="A1963" s="31"/>
      <c r="B1963" s="31"/>
      <c r="C1963" s="31"/>
      <c r="D1963" s="31"/>
      <c r="E1963" s="31"/>
      <c r="F1963" s="31"/>
    </row>
    <row r="1964" spans="1:6" x14ac:dyDescent="0.3">
      <c r="A1964" s="31"/>
      <c r="B1964" s="31"/>
      <c r="C1964" s="31"/>
      <c r="D1964" s="31"/>
      <c r="E1964" s="31"/>
      <c r="F1964" s="31"/>
    </row>
    <row r="1965" spans="1:6" x14ac:dyDescent="0.3">
      <c r="A1965" s="31"/>
      <c r="B1965" s="31"/>
      <c r="C1965" s="31"/>
      <c r="D1965" s="31"/>
      <c r="E1965" s="31"/>
      <c r="F1965" s="31"/>
    </row>
    <row r="1966" spans="1:6" x14ac:dyDescent="0.3">
      <c r="A1966" s="31"/>
      <c r="B1966" s="31"/>
      <c r="C1966" s="31"/>
      <c r="D1966" s="31"/>
      <c r="E1966" s="31"/>
      <c r="F1966" s="31"/>
    </row>
    <row r="1967" spans="1:6" x14ac:dyDescent="0.3">
      <c r="A1967" s="31"/>
      <c r="B1967" s="31"/>
      <c r="C1967" s="31"/>
      <c r="D1967" s="31"/>
      <c r="E1967" s="31"/>
      <c r="F1967" s="31"/>
    </row>
    <row r="1968" spans="1:6" x14ac:dyDescent="0.3">
      <c r="A1968" s="31"/>
      <c r="B1968" s="31"/>
      <c r="C1968" s="31"/>
      <c r="D1968" s="31"/>
      <c r="E1968" s="31"/>
      <c r="F1968" s="31"/>
    </row>
    <row r="1969" spans="1:6" x14ac:dyDescent="0.3">
      <c r="A1969" s="31"/>
      <c r="B1969" s="31"/>
      <c r="C1969" s="31"/>
      <c r="D1969" s="31"/>
      <c r="E1969" s="31"/>
      <c r="F1969" s="31"/>
    </row>
    <row r="1970" spans="1:6" x14ac:dyDescent="0.3">
      <c r="A1970" s="31"/>
      <c r="B1970" s="31"/>
      <c r="C1970" s="31"/>
      <c r="D1970" s="31"/>
      <c r="E1970" s="31"/>
      <c r="F1970" s="31"/>
    </row>
    <row r="1971" spans="1:6" x14ac:dyDescent="0.3">
      <c r="A1971" s="31"/>
      <c r="B1971" s="31"/>
      <c r="C1971" s="31"/>
      <c r="D1971" s="31"/>
      <c r="E1971" s="31"/>
      <c r="F1971" s="31"/>
    </row>
    <row r="1972" spans="1:6" x14ac:dyDescent="0.3">
      <c r="A1972" s="31"/>
      <c r="B1972" s="31"/>
      <c r="C1972" s="31"/>
      <c r="D1972" s="31"/>
      <c r="E1972" s="31"/>
      <c r="F1972" s="31"/>
    </row>
    <row r="1973" spans="1:6" x14ac:dyDescent="0.3">
      <c r="A1973" s="31"/>
      <c r="B1973" s="31"/>
      <c r="C1973" s="31"/>
      <c r="D1973" s="31"/>
      <c r="E1973" s="31"/>
      <c r="F1973" s="31"/>
    </row>
    <row r="1974" spans="1:6" x14ac:dyDescent="0.3">
      <c r="A1974" s="31"/>
      <c r="B1974" s="31"/>
      <c r="C1974" s="31"/>
      <c r="D1974" s="31"/>
      <c r="E1974" s="31"/>
      <c r="F1974" s="31"/>
    </row>
    <row r="1975" spans="1:6" x14ac:dyDescent="0.3">
      <c r="A1975" s="31"/>
      <c r="B1975" s="31"/>
      <c r="C1975" s="31"/>
      <c r="D1975" s="31"/>
      <c r="E1975" s="31"/>
      <c r="F1975" s="31"/>
    </row>
    <row r="1976" spans="1:6" x14ac:dyDescent="0.3">
      <c r="A1976" s="31"/>
      <c r="B1976" s="31"/>
      <c r="C1976" s="31"/>
      <c r="D1976" s="31"/>
      <c r="E1976" s="31"/>
      <c r="F1976" s="31"/>
    </row>
    <row r="1977" spans="1:6" x14ac:dyDescent="0.3">
      <c r="A1977" s="31"/>
      <c r="B1977" s="31"/>
      <c r="C1977" s="31"/>
      <c r="D1977" s="31"/>
      <c r="E1977" s="31"/>
      <c r="F1977" s="31"/>
    </row>
    <row r="1978" spans="1:6" x14ac:dyDescent="0.3">
      <c r="A1978" s="31"/>
      <c r="B1978" s="31"/>
      <c r="C1978" s="31"/>
      <c r="D1978" s="31"/>
      <c r="E1978" s="31"/>
      <c r="F1978" s="31"/>
    </row>
    <row r="1979" spans="1:6" x14ac:dyDescent="0.3">
      <c r="A1979" s="31"/>
      <c r="B1979" s="31"/>
      <c r="C1979" s="31"/>
      <c r="D1979" s="31"/>
      <c r="E1979" s="31"/>
      <c r="F1979" s="31"/>
    </row>
    <row r="1980" spans="1:6" x14ac:dyDescent="0.3">
      <c r="A1980" s="31"/>
      <c r="B1980" s="31"/>
      <c r="C1980" s="31"/>
      <c r="D1980" s="31"/>
      <c r="E1980" s="31"/>
      <c r="F1980" s="31"/>
    </row>
    <row r="1981" spans="1:6" x14ac:dyDescent="0.3">
      <c r="A1981" s="31"/>
      <c r="B1981" s="31"/>
      <c r="C1981" s="31"/>
      <c r="D1981" s="31"/>
      <c r="E1981" s="31"/>
      <c r="F1981" s="31"/>
    </row>
    <row r="1982" spans="1:6" x14ac:dyDescent="0.3">
      <c r="A1982" s="31"/>
      <c r="B1982" s="31"/>
      <c r="C1982" s="31"/>
      <c r="D1982" s="31"/>
      <c r="E1982" s="31"/>
      <c r="F1982" s="31"/>
    </row>
    <row r="1983" spans="1:6" x14ac:dyDescent="0.3">
      <c r="A1983" s="31"/>
      <c r="B1983" s="31"/>
      <c r="C1983" s="31"/>
      <c r="D1983" s="31"/>
      <c r="E1983" s="31"/>
      <c r="F1983" s="31"/>
    </row>
    <row r="1984" spans="1:6" x14ac:dyDescent="0.3">
      <c r="A1984" s="31"/>
      <c r="B1984" s="31"/>
      <c r="C1984" s="31"/>
      <c r="D1984" s="31"/>
      <c r="E1984" s="31"/>
      <c r="F1984" s="31"/>
    </row>
    <row r="1985" spans="1:6" x14ac:dyDescent="0.3">
      <c r="A1985" s="31"/>
      <c r="B1985" s="31"/>
      <c r="C1985" s="31"/>
      <c r="D1985" s="31"/>
      <c r="E1985" s="31"/>
      <c r="F1985" s="31"/>
    </row>
    <row r="1986" spans="1:6" x14ac:dyDescent="0.3">
      <c r="A1986" s="31"/>
      <c r="B1986" s="31"/>
      <c r="C1986" s="31"/>
      <c r="D1986" s="31"/>
      <c r="E1986" s="31"/>
      <c r="F1986" s="31"/>
    </row>
    <row r="1987" spans="1:6" x14ac:dyDescent="0.3">
      <c r="A1987" s="31"/>
      <c r="B1987" s="31"/>
      <c r="C1987" s="31"/>
      <c r="D1987" s="31"/>
      <c r="E1987" s="31"/>
      <c r="F1987" s="31"/>
    </row>
    <row r="1988" spans="1:6" x14ac:dyDescent="0.3">
      <c r="A1988" s="31"/>
      <c r="B1988" s="31"/>
      <c r="C1988" s="31"/>
      <c r="D1988" s="31"/>
      <c r="E1988" s="31"/>
      <c r="F1988" s="31"/>
    </row>
    <row r="1989" spans="1:6" x14ac:dyDescent="0.3">
      <c r="D1989" s="31"/>
      <c r="E1989" s="31"/>
      <c r="F1989" s="31"/>
    </row>
    <row r="1990" spans="1:6" x14ac:dyDescent="0.3">
      <c r="D1990" s="31"/>
      <c r="E1990" s="31"/>
      <c r="F1990" s="31"/>
    </row>
    <row r="1991" spans="1:6" x14ac:dyDescent="0.3">
      <c r="D1991" s="31"/>
      <c r="E1991" s="31"/>
      <c r="F1991" s="31"/>
    </row>
    <row r="1992" spans="1:6" x14ac:dyDescent="0.3">
      <c r="D1992" s="31"/>
      <c r="E1992" s="31"/>
      <c r="F1992" s="31"/>
    </row>
    <row r="1993" spans="1:6" x14ac:dyDescent="0.3">
      <c r="D1993" s="31"/>
      <c r="E1993" s="31"/>
      <c r="F1993" s="31"/>
    </row>
    <row r="1994" spans="1:6" x14ac:dyDescent="0.3">
      <c r="D1994" s="31"/>
      <c r="E1994" s="31"/>
      <c r="F1994" s="31"/>
    </row>
    <row r="1995" spans="1:6" x14ac:dyDescent="0.3">
      <c r="D1995" s="31"/>
      <c r="E1995" s="31"/>
      <c r="F1995" s="31"/>
    </row>
    <row r="1996" spans="1:6" x14ac:dyDescent="0.3">
      <c r="D1996" s="31"/>
      <c r="E1996" s="31"/>
      <c r="F1996" s="31"/>
    </row>
    <row r="1997" spans="1:6" x14ac:dyDescent="0.3">
      <c r="D1997" s="31"/>
      <c r="E1997" s="31"/>
      <c r="F1997" s="31"/>
    </row>
    <row r="1998" spans="1:6" x14ac:dyDescent="0.3">
      <c r="D1998" s="31"/>
      <c r="E1998" s="31"/>
      <c r="F1998" s="31"/>
    </row>
    <row r="1999" spans="1:6" x14ac:dyDescent="0.3">
      <c r="D1999" s="31"/>
      <c r="E1999" s="31"/>
      <c r="F1999" s="31"/>
    </row>
    <row r="2000" spans="1:6" x14ac:dyDescent="0.3">
      <c r="D2000" s="31"/>
      <c r="E2000" s="31"/>
      <c r="F2000" s="31"/>
    </row>
    <row r="2001" spans="4:6" x14ac:dyDescent="0.3">
      <c r="D2001" s="31"/>
      <c r="E2001" s="31"/>
      <c r="F2001" s="31"/>
    </row>
    <row r="2002" spans="4:6" x14ac:dyDescent="0.3">
      <c r="D2002" s="31"/>
      <c r="E2002" s="31"/>
      <c r="F2002" s="31"/>
    </row>
    <row r="2003" spans="4:6" x14ac:dyDescent="0.3">
      <c r="D2003" s="31"/>
      <c r="E2003" s="31"/>
      <c r="F2003" s="31"/>
    </row>
    <row r="2004" spans="4:6" x14ac:dyDescent="0.3">
      <c r="D2004" s="31"/>
      <c r="E2004" s="31"/>
      <c r="F2004" s="31"/>
    </row>
    <row r="2005" spans="4:6" x14ac:dyDescent="0.3">
      <c r="D2005" s="31"/>
      <c r="E2005" s="31"/>
      <c r="F2005" s="31"/>
    </row>
    <row r="2006" spans="4:6" x14ac:dyDescent="0.3">
      <c r="D2006" s="31"/>
      <c r="E2006" s="31"/>
      <c r="F2006" s="31"/>
    </row>
    <row r="2007" spans="4:6" x14ac:dyDescent="0.3">
      <c r="D2007" s="31"/>
      <c r="E2007" s="31"/>
      <c r="F2007" s="31"/>
    </row>
    <row r="2008" spans="4:6" x14ac:dyDescent="0.3">
      <c r="D2008" s="31"/>
      <c r="E2008" s="31"/>
      <c r="F2008" s="31"/>
    </row>
    <row r="2009" spans="4:6" x14ac:dyDescent="0.3">
      <c r="D2009" s="31"/>
      <c r="E2009" s="31"/>
      <c r="F2009" s="31"/>
    </row>
  </sheetData>
  <mergeCells count="1">
    <mergeCell ref="H7:J7"/>
  </mergeCells>
  <conditionalFormatting sqref="L9:AP28">
    <cfRule type="containsText" dxfId="3" priority="1" operator="containsText" text="L">
      <formula>NOT(ISERROR(SEARCH("L",L9)))</formula>
    </cfRule>
    <cfRule type="containsText" dxfId="2" priority="2" operator="containsText" text="A">
      <formula>NOT(ISERROR(SEARCH("A",L9)))</formula>
    </cfRule>
    <cfRule type="containsText" dxfId="1" priority="3" operator="containsText" text="P">
      <formula>NOT(ISERROR(SEARCH("P",L9)))</formula>
    </cfRule>
    <cfRule type="containsText" dxfId="0" priority="4" operator="containsText" text="WO">
      <formula>NOT(ISERROR(SEARCH("WO",L9)))</formula>
    </cfRule>
  </conditionalFormatting>
  <dataValidations count="1">
    <dataValidation type="list" allowBlank="1" showInputMessage="1" showErrorMessage="1" sqref="L9:Q28 S9:X28 Z9:AE28 AG9:AL28 AN9:AP28" xr:uid="{5A885073-91CD-4F41-96FA-8F13D950E430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933FC48-382A-4075-83EA-2C7917204579}">
          <x14:formula1>
            <xm:f>Rough!$A$1:$A$12</xm:f>
          </x14:formula1>
          <xm:sqref>I5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38F3B848-EE05-4E42-93BB-999A685F07AD}">
          <x14:colorSeries theme="7" tint="0.39997558519241921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Dec!AW8:AZ8</xm:f>
              <xm:sqref>BG8</xm:sqref>
            </x14:sparkline>
            <x14:sparkline>
              <xm:f>Dec!AW9:AZ9</xm:f>
              <xm:sqref>BG9</xm:sqref>
            </x14:sparkline>
            <x14:sparkline>
              <xm:f>Dec!AW10:AZ10</xm:f>
              <xm:sqref>BG10</xm:sqref>
            </x14:sparkline>
            <x14:sparkline>
              <xm:f>Dec!AW11:AZ11</xm:f>
              <xm:sqref>BG11</xm:sqref>
            </x14:sparkline>
            <x14:sparkline>
              <xm:f>Dec!AW12:AZ12</xm:f>
              <xm:sqref>BG12</xm:sqref>
            </x14:sparkline>
            <x14:sparkline>
              <xm:f>Dec!AW13:AZ13</xm:f>
              <xm:sqref>BG13</xm:sqref>
            </x14:sparkline>
            <x14:sparkline>
              <xm:f>Dec!AW14:AZ14</xm:f>
              <xm:sqref>BG14</xm:sqref>
            </x14:sparkline>
            <x14:sparkline>
              <xm:f>Dec!AW15:AZ15</xm:f>
              <xm:sqref>BG15</xm:sqref>
            </x14:sparkline>
            <x14:sparkline>
              <xm:f>Dec!AW16:AZ16</xm:f>
              <xm:sqref>BG16</xm:sqref>
            </x14:sparkline>
            <x14:sparkline>
              <xm:f>Dec!AW17:AZ17</xm:f>
              <xm:sqref>BG17</xm:sqref>
            </x14:sparkline>
            <x14:sparkline>
              <xm:f>Dec!AW18:AZ18</xm:f>
              <xm:sqref>BG18</xm:sqref>
            </x14:sparkline>
            <x14:sparkline>
              <xm:f>Dec!AW19:AZ19</xm:f>
              <xm:sqref>BG19</xm:sqref>
            </x14:sparkline>
            <x14:sparkline>
              <xm:f>Dec!AW20:AZ20</xm:f>
              <xm:sqref>BG20</xm:sqref>
            </x14:sparkline>
            <x14:sparkline>
              <xm:f>Dec!AW21:AZ21</xm:f>
              <xm:sqref>BG21</xm:sqref>
            </x14:sparkline>
            <x14:sparkline>
              <xm:f>Dec!AW22:AZ22</xm:f>
              <xm:sqref>BG22</xm:sqref>
            </x14:sparkline>
            <x14:sparkline>
              <xm:f>Dec!AW23:AZ23</xm:f>
              <xm:sqref>BG23</xm:sqref>
            </x14:sparkline>
            <x14:sparkline>
              <xm:f>Dec!AW24:AZ24</xm:f>
              <xm:sqref>BG24</xm:sqref>
            </x14:sparkline>
            <x14:sparkline>
              <xm:f>Dec!AW25:AZ25</xm:f>
              <xm:sqref>BG25</xm:sqref>
            </x14:sparkline>
            <x14:sparkline>
              <xm:f>Dec!AW26:AZ26</xm:f>
              <xm:sqref>BG26</xm:sqref>
            </x14:sparkline>
            <x14:sparkline>
              <xm:f>Dec!AW27:AZ27</xm:f>
              <xm:sqref>BG27</xm:sqref>
            </x14:sparkline>
          </x14:sparklines>
        </x14:sparklineGroup>
      </x14:sparklineGroup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1390F-9565-4201-A1C2-9A8882BB31AB}">
  <dimension ref="A1:A12"/>
  <sheetViews>
    <sheetView workbookViewId="0"/>
  </sheetViews>
  <sheetFormatPr defaultRowHeight="14.4" x14ac:dyDescent="0.3"/>
  <cols>
    <col min="1" max="1" width="10.33203125" bestFit="1" customWidth="1"/>
  </cols>
  <sheetData>
    <row r="1" spans="1:1" x14ac:dyDescent="0.3">
      <c r="A1" s="2">
        <v>45658</v>
      </c>
    </row>
    <row r="2" spans="1:1" x14ac:dyDescent="0.3">
      <c r="A2" s="2">
        <v>45689</v>
      </c>
    </row>
    <row r="3" spans="1:1" x14ac:dyDescent="0.3">
      <c r="A3" s="2">
        <v>45717</v>
      </c>
    </row>
    <row r="4" spans="1:1" x14ac:dyDescent="0.3">
      <c r="A4" s="2">
        <v>45748</v>
      </c>
    </row>
    <row r="5" spans="1:1" x14ac:dyDescent="0.3">
      <c r="A5" s="2">
        <v>45778</v>
      </c>
    </row>
    <row r="6" spans="1:1" x14ac:dyDescent="0.3">
      <c r="A6" s="2">
        <v>45809</v>
      </c>
    </row>
    <row r="7" spans="1:1" x14ac:dyDescent="0.3">
      <c r="A7" s="2">
        <v>45839</v>
      </c>
    </row>
    <row r="8" spans="1:1" x14ac:dyDescent="0.3">
      <c r="A8" s="2">
        <v>45870</v>
      </c>
    </row>
    <row r="9" spans="1:1" x14ac:dyDescent="0.3">
      <c r="A9" s="2">
        <v>45901</v>
      </c>
    </row>
    <row r="10" spans="1:1" x14ac:dyDescent="0.3">
      <c r="A10" s="2">
        <v>45931</v>
      </c>
    </row>
    <row r="11" spans="1:1" x14ac:dyDescent="0.3">
      <c r="A11" s="2">
        <v>45962</v>
      </c>
    </row>
    <row r="12" spans="1:1" x14ac:dyDescent="0.3">
      <c r="A12" s="2">
        <v>45992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Data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Rough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 Pachauri</dc:creator>
  <cp:lastModifiedBy>Tanu Pachauri</cp:lastModifiedBy>
  <dcterms:created xsi:type="dcterms:W3CDTF">2025-07-29T18:10:25Z</dcterms:created>
  <dcterms:modified xsi:type="dcterms:W3CDTF">2025-09-15T17:11:10Z</dcterms:modified>
</cp:coreProperties>
</file>